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DUTO_PRONTA_ENTREGA\"/>
    </mc:Choice>
  </mc:AlternateContent>
  <xr:revisionPtr revIDLastSave="0" documentId="13_ncr:1_{7EF052A7-4A75-468D-AEB9-A0FC8332B1D3}" xr6:coauthVersionLast="47" xr6:coauthVersionMax="47" xr10:uidLastSave="{00000000-0000-0000-0000-000000000000}"/>
  <bookViews>
    <workbookView xWindow="-120" yWindow="-120" windowWidth="20730" windowHeight="11160" xr2:uid="{25D354C9-8020-4249-AE76-12327F87B967}"/>
  </bookViews>
  <sheets>
    <sheet name="PRONTA ENTREGA TOTAL" sheetId="1" r:id="rId1"/>
    <sheet name="links de acesso" sheetId="2" r:id="rId2"/>
  </sheets>
  <externalReferences>
    <externalReference r:id="rId3"/>
  </externalReferences>
  <definedNames>
    <definedName name="_xlnm._FilterDatabase" localSheetId="1" hidden="1">'links de acesso'!$B$1:$H$917</definedName>
    <definedName name="_xlnm._FilterDatabase" localSheetId="0" hidden="1">'PRONTA ENTREGA TOTAL'!$A$2:$AB$1011</definedName>
    <definedName name="A10000000">#REF!</definedName>
    <definedName name="A100000000">#REF!</definedName>
    <definedName name="A10000099">#REF!</definedName>
    <definedName name="A10000100">#REF!</definedName>
    <definedName name="A10000499">#REF!</definedName>
    <definedName name="A10000500">#REF!</definedName>
    <definedName name="A10000999">#REF!</definedName>
    <definedName name="A1050000">#REF!</definedName>
    <definedName name="A1100000">#REF!</definedName>
    <definedName name="A11000000">#REF!</definedName>
    <definedName name="A1405200170">#REF!</definedName>
    <definedName name="A1542524">#REF!</definedName>
    <definedName name="A1999999">#REF!</definedName>
    <definedName name="A5000000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1" i="1" l="1"/>
  <c r="J122" i="1"/>
  <c r="J144" i="1"/>
  <c r="J139" i="1"/>
  <c r="B55" i="1"/>
  <c r="C55" i="1"/>
  <c r="D55" i="1"/>
  <c r="E55" i="1"/>
  <c r="F55" i="1"/>
  <c r="G55" i="1"/>
  <c r="H55" i="1"/>
  <c r="I55" i="1"/>
  <c r="J55" i="1"/>
  <c r="L55" i="1"/>
  <c r="M55" i="1"/>
  <c r="N55" i="1" s="1"/>
  <c r="S55" i="1"/>
  <c r="T55" i="1" s="1"/>
  <c r="B56" i="1"/>
  <c r="C56" i="1"/>
  <c r="D56" i="1"/>
  <c r="E56" i="1"/>
  <c r="F56" i="1"/>
  <c r="G56" i="1"/>
  <c r="H56" i="1"/>
  <c r="I56" i="1"/>
  <c r="J56" i="1"/>
  <c r="L56" i="1"/>
  <c r="M56" i="1"/>
  <c r="N56" i="1" s="1"/>
  <c r="S56" i="1"/>
  <c r="T56" i="1" s="1"/>
  <c r="B115" i="1"/>
  <c r="C115" i="1"/>
  <c r="D115" i="1"/>
  <c r="E115" i="1"/>
  <c r="F115" i="1"/>
  <c r="G115" i="1"/>
  <c r="H115" i="1"/>
  <c r="I115" i="1"/>
  <c r="J115" i="1"/>
  <c r="L115" i="1"/>
  <c r="M115" i="1"/>
  <c r="N115" i="1" s="1"/>
  <c r="S115" i="1"/>
  <c r="T115" i="1" s="1"/>
  <c r="B116" i="1"/>
  <c r="C116" i="1"/>
  <c r="D116" i="1"/>
  <c r="E116" i="1"/>
  <c r="F116" i="1"/>
  <c r="G116" i="1"/>
  <c r="H116" i="1"/>
  <c r="I116" i="1"/>
  <c r="J116" i="1"/>
  <c r="L116" i="1"/>
  <c r="M116" i="1"/>
  <c r="N116" i="1" s="1"/>
  <c r="S116" i="1"/>
  <c r="T116" i="1" s="1"/>
  <c r="B117" i="1"/>
  <c r="C117" i="1"/>
  <c r="D117" i="1"/>
  <c r="E117" i="1"/>
  <c r="F117" i="1"/>
  <c r="G117" i="1"/>
  <c r="H117" i="1"/>
  <c r="I117" i="1"/>
  <c r="J117" i="1"/>
  <c r="L117" i="1"/>
  <c r="M117" i="1"/>
  <c r="N117" i="1" s="1"/>
  <c r="S117" i="1"/>
  <c r="T117" i="1" s="1"/>
  <c r="B119" i="1"/>
  <c r="C119" i="1"/>
  <c r="D119" i="1"/>
  <c r="E119" i="1"/>
  <c r="F119" i="1"/>
  <c r="G119" i="1"/>
  <c r="H119" i="1"/>
  <c r="I119" i="1"/>
  <c r="J119" i="1"/>
  <c r="L119" i="1"/>
  <c r="M119" i="1"/>
  <c r="N119" i="1" s="1"/>
  <c r="S119" i="1"/>
  <c r="T119" i="1" s="1"/>
  <c r="B120" i="1"/>
  <c r="C120" i="1"/>
  <c r="D120" i="1"/>
  <c r="E120" i="1"/>
  <c r="F120" i="1"/>
  <c r="G120" i="1"/>
  <c r="H120" i="1"/>
  <c r="I120" i="1"/>
  <c r="J120" i="1"/>
  <c r="L120" i="1"/>
  <c r="M120" i="1"/>
  <c r="N120" i="1" s="1"/>
  <c r="S120" i="1"/>
  <c r="T120" i="1" s="1"/>
  <c r="B121" i="1"/>
  <c r="C121" i="1"/>
  <c r="D121" i="1"/>
  <c r="E121" i="1"/>
  <c r="F121" i="1"/>
  <c r="G121" i="1"/>
  <c r="H121" i="1"/>
  <c r="I121" i="1"/>
  <c r="L121" i="1"/>
  <c r="M121" i="1"/>
  <c r="N121" i="1" s="1"/>
  <c r="S121" i="1"/>
  <c r="T121" i="1" s="1"/>
  <c r="B122" i="1"/>
  <c r="C122" i="1"/>
  <c r="D122" i="1"/>
  <c r="E122" i="1"/>
  <c r="F122" i="1"/>
  <c r="G122" i="1"/>
  <c r="H122" i="1"/>
  <c r="I122" i="1"/>
  <c r="L122" i="1"/>
  <c r="M122" i="1"/>
  <c r="N122" i="1" s="1"/>
  <c r="S122" i="1"/>
  <c r="T122" i="1" s="1"/>
  <c r="B123" i="1"/>
  <c r="C123" i="1"/>
  <c r="D123" i="1"/>
  <c r="E123" i="1"/>
  <c r="F123" i="1"/>
  <c r="G123" i="1"/>
  <c r="H123" i="1"/>
  <c r="I123" i="1"/>
  <c r="J123" i="1"/>
  <c r="L123" i="1"/>
  <c r="M123" i="1"/>
  <c r="N123" i="1" s="1"/>
  <c r="S123" i="1"/>
  <c r="T123" i="1" s="1"/>
  <c r="B128" i="1"/>
  <c r="C128" i="1"/>
  <c r="D128" i="1"/>
  <c r="E128" i="1"/>
  <c r="F128" i="1"/>
  <c r="G128" i="1"/>
  <c r="H128" i="1"/>
  <c r="I128" i="1"/>
  <c r="J128" i="1"/>
  <c r="L128" i="1"/>
  <c r="M128" i="1"/>
  <c r="N128" i="1" s="1"/>
  <c r="S128" i="1"/>
  <c r="T128" i="1" s="1"/>
  <c r="B129" i="1"/>
  <c r="C129" i="1"/>
  <c r="D129" i="1"/>
  <c r="E129" i="1"/>
  <c r="F129" i="1"/>
  <c r="G129" i="1"/>
  <c r="H129" i="1"/>
  <c r="I129" i="1"/>
  <c r="J129" i="1"/>
  <c r="L129" i="1"/>
  <c r="M129" i="1"/>
  <c r="N129" i="1" s="1"/>
  <c r="S129" i="1"/>
  <c r="T129" i="1" s="1"/>
  <c r="B134" i="1"/>
  <c r="C134" i="1"/>
  <c r="D134" i="1"/>
  <c r="E134" i="1"/>
  <c r="F134" i="1"/>
  <c r="G134" i="1"/>
  <c r="H134" i="1"/>
  <c r="I134" i="1"/>
  <c r="J134" i="1"/>
  <c r="L134" i="1"/>
  <c r="M134" i="1"/>
  <c r="N134" i="1" s="1"/>
  <c r="S134" i="1"/>
  <c r="T134" i="1" s="1"/>
  <c r="B137" i="1"/>
  <c r="C137" i="1"/>
  <c r="D137" i="1"/>
  <c r="E137" i="1"/>
  <c r="F137" i="1"/>
  <c r="G137" i="1"/>
  <c r="H137" i="1"/>
  <c r="I137" i="1"/>
  <c r="J137" i="1"/>
  <c r="L137" i="1"/>
  <c r="M137" i="1"/>
  <c r="N137" i="1" s="1"/>
  <c r="S137" i="1"/>
  <c r="T137" i="1" s="1"/>
  <c r="B139" i="1"/>
  <c r="C139" i="1"/>
  <c r="D139" i="1"/>
  <c r="E139" i="1"/>
  <c r="F139" i="1"/>
  <c r="G139" i="1"/>
  <c r="H139" i="1"/>
  <c r="I139" i="1"/>
  <c r="L139" i="1"/>
  <c r="M139" i="1"/>
  <c r="N139" i="1" s="1"/>
  <c r="S139" i="1"/>
  <c r="T139" i="1" s="1"/>
  <c r="B143" i="1"/>
  <c r="C143" i="1"/>
  <c r="D143" i="1"/>
  <c r="E143" i="1"/>
  <c r="F143" i="1"/>
  <c r="G143" i="1"/>
  <c r="H143" i="1"/>
  <c r="I143" i="1"/>
  <c r="J143" i="1"/>
  <c r="L143" i="1"/>
  <c r="M143" i="1"/>
  <c r="N143" i="1" s="1"/>
  <c r="S143" i="1"/>
  <c r="T143" i="1" s="1"/>
  <c r="B144" i="1"/>
  <c r="C144" i="1"/>
  <c r="D144" i="1"/>
  <c r="E144" i="1"/>
  <c r="F144" i="1"/>
  <c r="G144" i="1"/>
  <c r="H144" i="1"/>
  <c r="I144" i="1"/>
  <c r="L144" i="1"/>
  <c r="M144" i="1"/>
  <c r="N144" i="1" s="1"/>
  <c r="S144" i="1"/>
  <c r="T144" i="1" s="1"/>
  <c r="B163" i="1"/>
  <c r="C163" i="1"/>
  <c r="D163" i="1"/>
  <c r="E163" i="1"/>
  <c r="F163" i="1"/>
  <c r="G163" i="1"/>
  <c r="H163" i="1"/>
  <c r="I163" i="1"/>
  <c r="J163" i="1"/>
  <c r="L163" i="1"/>
  <c r="M163" i="1"/>
  <c r="N163" i="1" s="1"/>
  <c r="S163" i="1"/>
  <c r="T163" i="1" s="1"/>
  <c r="B164" i="1"/>
  <c r="C164" i="1"/>
  <c r="D164" i="1"/>
  <c r="E164" i="1"/>
  <c r="F164" i="1"/>
  <c r="G164" i="1"/>
  <c r="H164" i="1"/>
  <c r="I164" i="1"/>
  <c r="J164" i="1"/>
  <c r="L164" i="1"/>
  <c r="M164" i="1"/>
  <c r="N164" i="1" s="1"/>
  <c r="S164" i="1"/>
  <c r="T164" i="1" s="1"/>
  <c r="B165" i="1"/>
  <c r="C165" i="1"/>
  <c r="D165" i="1"/>
  <c r="E165" i="1"/>
  <c r="F165" i="1"/>
  <c r="G165" i="1"/>
  <c r="H165" i="1"/>
  <c r="I165" i="1"/>
  <c r="J165" i="1"/>
  <c r="L165" i="1"/>
  <c r="M165" i="1"/>
  <c r="N165" i="1" s="1"/>
  <c r="S165" i="1"/>
  <c r="T165" i="1" s="1"/>
  <c r="B166" i="1"/>
  <c r="C166" i="1"/>
  <c r="D166" i="1"/>
  <c r="E166" i="1"/>
  <c r="F166" i="1"/>
  <c r="G166" i="1"/>
  <c r="H166" i="1"/>
  <c r="I166" i="1"/>
  <c r="J166" i="1"/>
  <c r="L166" i="1"/>
  <c r="M166" i="1"/>
  <c r="N166" i="1" s="1"/>
  <c r="S166" i="1"/>
  <c r="T166" i="1" s="1"/>
  <c r="B152" i="1"/>
  <c r="C152" i="1"/>
  <c r="D152" i="1"/>
  <c r="E152" i="1"/>
  <c r="F152" i="1"/>
  <c r="G152" i="1"/>
  <c r="H152" i="1"/>
  <c r="I152" i="1"/>
  <c r="J152" i="1"/>
  <c r="L152" i="1"/>
  <c r="M152" i="1"/>
  <c r="N152" i="1" s="1"/>
  <c r="S152" i="1"/>
  <c r="T152" i="1" s="1"/>
  <c r="B167" i="1"/>
  <c r="C167" i="1"/>
  <c r="D167" i="1"/>
  <c r="E167" i="1"/>
  <c r="F167" i="1"/>
  <c r="G167" i="1"/>
  <c r="H167" i="1"/>
  <c r="I167" i="1"/>
  <c r="J167" i="1"/>
  <c r="L167" i="1"/>
  <c r="M167" i="1"/>
  <c r="N167" i="1" s="1"/>
  <c r="S167" i="1"/>
  <c r="T167" i="1" s="1"/>
  <c r="B168" i="1"/>
  <c r="C168" i="1"/>
  <c r="D168" i="1"/>
  <c r="E168" i="1"/>
  <c r="F168" i="1"/>
  <c r="G168" i="1"/>
  <c r="H168" i="1"/>
  <c r="I168" i="1"/>
  <c r="J168" i="1"/>
  <c r="L168" i="1"/>
  <c r="M168" i="1"/>
  <c r="N168" i="1" s="1"/>
  <c r="S168" i="1"/>
  <c r="T168" i="1" s="1"/>
  <c r="B169" i="1"/>
  <c r="C169" i="1"/>
  <c r="D169" i="1"/>
  <c r="E169" i="1"/>
  <c r="F169" i="1"/>
  <c r="G169" i="1"/>
  <c r="H169" i="1"/>
  <c r="I169" i="1"/>
  <c r="J169" i="1"/>
  <c r="L169" i="1"/>
  <c r="M169" i="1"/>
  <c r="N169" i="1" s="1"/>
  <c r="S169" i="1"/>
  <c r="T169" i="1" s="1"/>
  <c r="B172" i="1"/>
  <c r="C172" i="1"/>
  <c r="D172" i="1"/>
  <c r="E172" i="1"/>
  <c r="F172" i="1"/>
  <c r="G172" i="1"/>
  <c r="H172" i="1"/>
  <c r="I172" i="1"/>
  <c r="J172" i="1"/>
  <c r="L172" i="1"/>
  <c r="M172" i="1"/>
  <c r="N172" i="1" s="1"/>
  <c r="S172" i="1"/>
  <c r="T172" i="1" s="1"/>
  <c r="B173" i="1"/>
  <c r="C173" i="1"/>
  <c r="D173" i="1"/>
  <c r="E173" i="1"/>
  <c r="F173" i="1"/>
  <c r="G173" i="1"/>
  <c r="H173" i="1"/>
  <c r="I173" i="1"/>
  <c r="K173" i="1" s="1"/>
  <c r="J173" i="1"/>
  <c r="L173" i="1"/>
  <c r="M173" i="1"/>
  <c r="N173" i="1" s="1"/>
  <c r="S173" i="1"/>
  <c r="T173" i="1" s="1"/>
  <c r="B178" i="1"/>
  <c r="C178" i="1"/>
  <c r="D178" i="1"/>
  <c r="E178" i="1"/>
  <c r="F178" i="1"/>
  <c r="G178" i="1"/>
  <c r="H178" i="1"/>
  <c r="I178" i="1"/>
  <c r="J178" i="1"/>
  <c r="L178" i="1"/>
  <c r="M178" i="1"/>
  <c r="N178" i="1" s="1"/>
  <c r="S178" i="1"/>
  <c r="T178" i="1" s="1"/>
  <c r="B179" i="1"/>
  <c r="C179" i="1"/>
  <c r="D179" i="1"/>
  <c r="E179" i="1"/>
  <c r="F179" i="1"/>
  <c r="G179" i="1"/>
  <c r="H179" i="1"/>
  <c r="I179" i="1"/>
  <c r="J179" i="1"/>
  <c r="L179" i="1"/>
  <c r="M179" i="1"/>
  <c r="N179" i="1" s="1"/>
  <c r="S179" i="1"/>
  <c r="T179" i="1" s="1"/>
  <c r="B182" i="1"/>
  <c r="C182" i="1"/>
  <c r="D182" i="1"/>
  <c r="E182" i="1"/>
  <c r="F182" i="1"/>
  <c r="G182" i="1"/>
  <c r="H182" i="1"/>
  <c r="I182" i="1"/>
  <c r="J182" i="1"/>
  <c r="L182" i="1"/>
  <c r="M182" i="1"/>
  <c r="N182" i="1" s="1"/>
  <c r="S182" i="1"/>
  <c r="T182" i="1" s="1"/>
  <c r="B183" i="1"/>
  <c r="C183" i="1"/>
  <c r="D183" i="1"/>
  <c r="E183" i="1"/>
  <c r="F183" i="1"/>
  <c r="G183" i="1"/>
  <c r="H183" i="1"/>
  <c r="I183" i="1"/>
  <c r="J183" i="1"/>
  <c r="L183" i="1"/>
  <c r="M183" i="1"/>
  <c r="N183" i="1" s="1"/>
  <c r="S183" i="1"/>
  <c r="T183" i="1" s="1"/>
  <c r="B184" i="1"/>
  <c r="C184" i="1"/>
  <c r="D184" i="1"/>
  <c r="E184" i="1"/>
  <c r="F184" i="1"/>
  <c r="G184" i="1"/>
  <c r="H184" i="1"/>
  <c r="I184" i="1"/>
  <c r="J184" i="1"/>
  <c r="L184" i="1"/>
  <c r="M184" i="1"/>
  <c r="N184" i="1" s="1"/>
  <c r="S184" i="1"/>
  <c r="T184" i="1" s="1"/>
  <c r="B185" i="1"/>
  <c r="C185" i="1"/>
  <c r="D185" i="1"/>
  <c r="E185" i="1"/>
  <c r="F185" i="1"/>
  <c r="G185" i="1"/>
  <c r="H185" i="1"/>
  <c r="I185" i="1"/>
  <c r="J185" i="1"/>
  <c r="L185" i="1"/>
  <c r="M185" i="1"/>
  <c r="N185" i="1" s="1"/>
  <c r="S185" i="1"/>
  <c r="T185" i="1" s="1"/>
  <c r="B186" i="1"/>
  <c r="C186" i="1"/>
  <c r="D186" i="1"/>
  <c r="E186" i="1"/>
  <c r="F186" i="1"/>
  <c r="G186" i="1"/>
  <c r="H186" i="1"/>
  <c r="I186" i="1"/>
  <c r="J186" i="1"/>
  <c r="L186" i="1"/>
  <c r="M186" i="1"/>
  <c r="N186" i="1" s="1"/>
  <c r="S186" i="1"/>
  <c r="T186" i="1" s="1"/>
  <c r="B187" i="1"/>
  <c r="C187" i="1"/>
  <c r="D187" i="1"/>
  <c r="E187" i="1"/>
  <c r="F187" i="1"/>
  <c r="G187" i="1"/>
  <c r="H187" i="1"/>
  <c r="I187" i="1"/>
  <c r="J187" i="1"/>
  <c r="L187" i="1"/>
  <c r="M187" i="1"/>
  <c r="N187" i="1" s="1"/>
  <c r="S187" i="1"/>
  <c r="T187" i="1" s="1"/>
  <c r="B188" i="1"/>
  <c r="C188" i="1"/>
  <c r="D188" i="1"/>
  <c r="E188" i="1"/>
  <c r="F188" i="1"/>
  <c r="G188" i="1"/>
  <c r="H188" i="1"/>
  <c r="I188" i="1"/>
  <c r="J188" i="1"/>
  <c r="L188" i="1"/>
  <c r="M188" i="1"/>
  <c r="N188" i="1"/>
  <c r="S188" i="1"/>
  <c r="T188" i="1" s="1"/>
  <c r="B189" i="1"/>
  <c r="C189" i="1"/>
  <c r="D189" i="1"/>
  <c r="E189" i="1"/>
  <c r="F189" i="1"/>
  <c r="G189" i="1"/>
  <c r="H189" i="1"/>
  <c r="I189" i="1"/>
  <c r="J189" i="1"/>
  <c r="L189" i="1"/>
  <c r="M189" i="1"/>
  <c r="N189" i="1" s="1"/>
  <c r="S189" i="1"/>
  <c r="T189" i="1" s="1"/>
  <c r="B190" i="1"/>
  <c r="C190" i="1"/>
  <c r="D190" i="1"/>
  <c r="E190" i="1"/>
  <c r="F190" i="1"/>
  <c r="G190" i="1"/>
  <c r="H190" i="1"/>
  <c r="I190" i="1"/>
  <c r="J190" i="1"/>
  <c r="L190" i="1"/>
  <c r="M190" i="1"/>
  <c r="N190" i="1" s="1"/>
  <c r="S190" i="1"/>
  <c r="T190" i="1" s="1"/>
  <c r="B191" i="1"/>
  <c r="C191" i="1"/>
  <c r="D191" i="1"/>
  <c r="E191" i="1"/>
  <c r="F191" i="1"/>
  <c r="G191" i="1"/>
  <c r="H191" i="1"/>
  <c r="I191" i="1"/>
  <c r="J191" i="1"/>
  <c r="L191" i="1"/>
  <c r="M191" i="1"/>
  <c r="N191" i="1" s="1"/>
  <c r="S191" i="1"/>
  <c r="T191" i="1" s="1"/>
  <c r="B192" i="1"/>
  <c r="C192" i="1"/>
  <c r="D192" i="1"/>
  <c r="E192" i="1"/>
  <c r="F192" i="1"/>
  <c r="G192" i="1"/>
  <c r="H192" i="1"/>
  <c r="I192" i="1"/>
  <c r="J192" i="1"/>
  <c r="L192" i="1"/>
  <c r="M192" i="1"/>
  <c r="N192" i="1" s="1"/>
  <c r="S192" i="1"/>
  <c r="T192" i="1" s="1"/>
  <c r="B193" i="1"/>
  <c r="C193" i="1"/>
  <c r="D193" i="1"/>
  <c r="E193" i="1"/>
  <c r="F193" i="1"/>
  <c r="G193" i="1"/>
  <c r="H193" i="1"/>
  <c r="I193" i="1"/>
  <c r="J193" i="1"/>
  <c r="L193" i="1"/>
  <c r="M193" i="1"/>
  <c r="N193" i="1" s="1"/>
  <c r="S193" i="1"/>
  <c r="T193" i="1" s="1"/>
  <c r="B194" i="1"/>
  <c r="C194" i="1"/>
  <c r="D194" i="1"/>
  <c r="E194" i="1"/>
  <c r="F194" i="1"/>
  <c r="G194" i="1"/>
  <c r="H194" i="1"/>
  <c r="I194" i="1"/>
  <c r="J194" i="1"/>
  <c r="L194" i="1"/>
  <c r="M194" i="1"/>
  <c r="N194" i="1" s="1"/>
  <c r="S194" i="1"/>
  <c r="T194" i="1" s="1"/>
  <c r="B153" i="1"/>
  <c r="C153" i="1"/>
  <c r="D153" i="1"/>
  <c r="E153" i="1"/>
  <c r="F153" i="1"/>
  <c r="G153" i="1"/>
  <c r="H153" i="1"/>
  <c r="I153" i="1"/>
  <c r="J153" i="1"/>
  <c r="L153" i="1"/>
  <c r="M153" i="1"/>
  <c r="N153" i="1" s="1"/>
  <c r="S153" i="1"/>
  <c r="T153" i="1" s="1"/>
  <c r="B196" i="1"/>
  <c r="C196" i="1"/>
  <c r="D196" i="1"/>
  <c r="E196" i="1"/>
  <c r="F196" i="1"/>
  <c r="G196" i="1"/>
  <c r="H196" i="1"/>
  <c r="I196" i="1"/>
  <c r="J196" i="1"/>
  <c r="L196" i="1"/>
  <c r="M196" i="1"/>
  <c r="N196" i="1" s="1"/>
  <c r="S196" i="1"/>
  <c r="T196" i="1" s="1"/>
  <c r="B197" i="1"/>
  <c r="C197" i="1"/>
  <c r="D197" i="1"/>
  <c r="E197" i="1"/>
  <c r="F197" i="1"/>
  <c r="G197" i="1"/>
  <c r="H197" i="1"/>
  <c r="I197" i="1"/>
  <c r="J197" i="1"/>
  <c r="L197" i="1"/>
  <c r="M197" i="1"/>
  <c r="N197" i="1" s="1"/>
  <c r="S197" i="1"/>
  <c r="T197" i="1" s="1"/>
  <c r="B17" i="1"/>
  <c r="C17" i="1"/>
  <c r="D17" i="1"/>
  <c r="E17" i="1"/>
  <c r="F17" i="1"/>
  <c r="G17" i="1"/>
  <c r="H17" i="1"/>
  <c r="I17" i="1"/>
  <c r="J17" i="1"/>
  <c r="L17" i="1"/>
  <c r="M17" i="1"/>
  <c r="N17" i="1" s="1"/>
  <c r="S17" i="1"/>
  <c r="T17" i="1" s="1"/>
  <c r="B37" i="1"/>
  <c r="C37" i="1"/>
  <c r="D37" i="1"/>
  <c r="E37" i="1"/>
  <c r="F37" i="1"/>
  <c r="G37" i="1"/>
  <c r="H37" i="1"/>
  <c r="I37" i="1"/>
  <c r="J37" i="1"/>
  <c r="L37" i="1"/>
  <c r="M37" i="1"/>
  <c r="N37" i="1" s="1"/>
  <c r="S37" i="1"/>
  <c r="T37" i="1" s="1"/>
  <c r="B198" i="1"/>
  <c r="C198" i="1"/>
  <c r="D198" i="1"/>
  <c r="E198" i="1"/>
  <c r="F198" i="1"/>
  <c r="G198" i="1"/>
  <c r="H198" i="1"/>
  <c r="I198" i="1"/>
  <c r="J198" i="1"/>
  <c r="L198" i="1"/>
  <c r="M198" i="1"/>
  <c r="N198" i="1" s="1"/>
  <c r="S198" i="1"/>
  <c r="T198" i="1" s="1"/>
  <c r="B199" i="1"/>
  <c r="C199" i="1"/>
  <c r="D199" i="1"/>
  <c r="E199" i="1"/>
  <c r="F199" i="1"/>
  <c r="G199" i="1"/>
  <c r="H199" i="1"/>
  <c r="I199" i="1"/>
  <c r="J199" i="1"/>
  <c r="L199" i="1"/>
  <c r="M199" i="1"/>
  <c r="N199" i="1" s="1"/>
  <c r="S199" i="1"/>
  <c r="T199" i="1" s="1"/>
  <c r="B230" i="1"/>
  <c r="C230" i="1"/>
  <c r="D230" i="1"/>
  <c r="E230" i="1"/>
  <c r="F230" i="1"/>
  <c r="G230" i="1"/>
  <c r="H230" i="1"/>
  <c r="I230" i="1"/>
  <c r="J230" i="1"/>
  <c r="L230" i="1"/>
  <c r="M230" i="1"/>
  <c r="N230" i="1" s="1"/>
  <c r="S230" i="1"/>
  <c r="T230" i="1" s="1"/>
  <c r="B231" i="1"/>
  <c r="C231" i="1"/>
  <c r="D231" i="1"/>
  <c r="E231" i="1"/>
  <c r="F231" i="1"/>
  <c r="G231" i="1"/>
  <c r="H231" i="1"/>
  <c r="I231" i="1"/>
  <c r="J231" i="1"/>
  <c r="L231" i="1"/>
  <c r="M231" i="1"/>
  <c r="N231" i="1" s="1"/>
  <c r="S231" i="1"/>
  <c r="T231" i="1" s="1"/>
  <c r="B232" i="1"/>
  <c r="C232" i="1"/>
  <c r="D232" i="1"/>
  <c r="E232" i="1"/>
  <c r="F232" i="1"/>
  <c r="G232" i="1"/>
  <c r="H232" i="1"/>
  <c r="I232" i="1"/>
  <c r="J232" i="1"/>
  <c r="L232" i="1"/>
  <c r="M232" i="1"/>
  <c r="N232" i="1" s="1"/>
  <c r="S232" i="1"/>
  <c r="T232" i="1" s="1"/>
  <c r="B233" i="1"/>
  <c r="C233" i="1"/>
  <c r="D233" i="1"/>
  <c r="E233" i="1"/>
  <c r="F233" i="1"/>
  <c r="G233" i="1"/>
  <c r="H233" i="1"/>
  <c r="I233" i="1"/>
  <c r="J233" i="1"/>
  <c r="L233" i="1"/>
  <c r="M233" i="1"/>
  <c r="N233" i="1" s="1"/>
  <c r="S233" i="1"/>
  <c r="T233" i="1" s="1"/>
  <c r="B234" i="1"/>
  <c r="C234" i="1"/>
  <c r="D234" i="1"/>
  <c r="E234" i="1"/>
  <c r="F234" i="1"/>
  <c r="G234" i="1"/>
  <c r="H234" i="1"/>
  <c r="I234" i="1"/>
  <c r="J234" i="1"/>
  <c r="L234" i="1"/>
  <c r="M234" i="1"/>
  <c r="N234" i="1" s="1"/>
  <c r="S234" i="1"/>
  <c r="T234" i="1" s="1"/>
  <c r="B235" i="1"/>
  <c r="C235" i="1"/>
  <c r="D235" i="1"/>
  <c r="E235" i="1"/>
  <c r="F235" i="1"/>
  <c r="G235" i="1"/>
  <c r="H235" i="1"/>
  <c r="I235" i="1"/>
  <c r="J235" i="1"/>
  <c r="L235" i="1"/>
  <c r="M235" i="1"/>
  <c r="N235" i="1" s="1"/>
  <c r="S235" i="1"/>
  <c r="T235" i="1" s="1"/>
  <c r="B236" i="1"/>
  <c r="C236" i="1"/>
  <c r="D236" i="1"/>
  <c r="E236" i="1"/>
  <c r="F236" i="1"/>
  <c r="G236" i="1"/>
  <c r="H236" i="1"/>
  <c r="I236" i="1"/>
  <c r="J236" i="1"/>
  <c r="L236" i="1"/>
  <c r="M236" i="1"/>
  <c r="N236" i="1" s="1"/>
  <c r="S236" i="1"/>
  <c r="T236" i="1" s="1"/>
  <c r="B240" i="1"/>
  <c r="C240" i="1"/>
  <c r="D240" i="1"/>
  <c r="E240" i="1"/>
  <c r="F240" i="1"/>
  <c r="G240" i="1"/>
  <c r="H240" i="1"/>
  <c r="I240" i="1"/>
  <c r="J240" i="1"/>
  <c r="L240" i="1"/>
  <c r="M240" i="1"/>
  <c r="N240" i="1" s="1"/>
  <c r="S240" i="1"/>
  <c r="T240" i="1" s="1"/>
  <c r="B241" i="1"/>
  <c r="C241" i="1"/>
  <c r="D241" i="1"/>
  <c r="E241" i="1"/>
  <c r="F241" i="1"/>
  <c r="G241" i="1"/>
  <c r="H241" i="1"/>
  <c r="I241" i="1"/>
  <c r="J241" i="1"/>
  <c r="L241" i="1"/>
  <c r="M241" i="1"/>
  <c r="N241" i="1" s="1"/>
  <c r="S241" i="1"/>
  <c r="T241" i="1" s="1"/>
  <c r="B242" i="1"/>
  <c r="C242" i="1"/>
  <c r="D242" i="1"/>
  <c r="E242" i="1"/>
  <c r="F242" i="1"/>
  <c r="G242" i="1"/>
  <c r="H242" i="1"/>
  <c r="I242" i="1"/>
  <c r="J242" i="1"/>
  <c r="L242" i="1"/>
  <c r="M242" i="1"/>
  <c r="N242" i="1" s="1"/>
  <c r="S242" i="1"/>
  <c r="T242" i="1" s="1"/>
  <c r="B243" i="1"/>
  <c r="C243" i="1"/>
  <c r="D243" i="1"/>
  <c r="E243" i="1"/>
  <c r="F243" i="1"/>
  <c r="G243" i="1"/>
  <c r="H243" i="1"/>
  <c r="I243" i="1"/>
  <c r="J243" i="1"/>
  <c r="L243" i="1"/>
  <c r="M243" i="1"/>
  <c r="N243" i="1" s="1"/>
  <c r="S243" i="1"/>
  <c r="T243" i="1" s="1"/>
  <c r="B244" i="1"/>
  <c r="C244" i="1"/>
  <c r="D244" i="1"/>
  <c r="E244" i="1"/>
  <c r="F244" i="1"/>
  <c r="G244" i="1"/>
  <c r="H244" i="1"/>
  <c r="I244" i="1"/>
  <c r="J244" i="1"/>
  <c r="L244" i="1"/>
  <c r="M244" i="1"/>
  <c r="N244" i="1" s="1"/>
  <c r="S244" i="1"/>
  <c r="T244" i="1" s="1"/>
  <c r="B245" i="1"/>
  <c r="C245" i="1"/>
  <c r="D245" i="1"/>
  <c r="E245" i="1"/>
  <c r="F245" i="1"/>
  <c r="G245" i="1"/>
  <c r="H245" i="1"/>
  <c r="I245" i="1"/>
  <c r="J245" i="1"/>
  <c r="L245" i="1"/>
  <c r="M245" i="1"/>
  <c r="N245" i="1" s="1"/>
  <c r="S245" i="1"/>
  <c r="T245" i="1" s="1"/>
  <c r="B248" i="1"/>
  <c r="C248" i="1"/>
  <c r="D248" i="1"/>
  <c r="E248" i="1"/>
  <c r="F248" i="1"/>
  <c r="G248" i="1"/>
  <c r="H248" i="1"/>
  <c r="I248" i="1"/>
  <c r="J248" i="1"/>
  <c r="L248" i="1"/>
  <c r="M248" i="1"/>
  <c r="N248" i="1" s="1"/>
  <c r="S248" i="1"/>
  <c r="T248" i="1" s="1"/>
  <c r="B251" i="1"/>
  <c r="C251" i="1"/>
  <c r="D251" i="1"/>
  <c r="E251" i="1"/>
  <c r="F251" i="1"/>
  <c r="G251" i="1"/>
  <c r="H251" i="1"/>
  <c r="I251" i="1"/>
  <c r="J251" i="1"/>
  <c r="L251" i="1"/>
  <c r="M251" i="1"/>
  <c r="N251" i="1" s="1"/>
  <c r="S251" i="1"/>
  <c r="T251" i="1" s="1"/>
  <c r="B252" i="1"/>
  <c r="C252" i="1"/>
  <c r="D252" i="1"/>
  <c r="E252" i="1"/>
  <c r="F252" i="1"/>
  <c r="G252" i="1"/>
  <c r="H252" i="1"/>
  <c r="I252" i="1"/>
  <c r="J252" i="1"/>
  <c r="L252" i="1"/>
  <c r="M252" i="1"/>
  <c r="N252" i="1" s="1"/>
  <c r="S252" i="1"/>
  <c r="T252" i="1" s="1"/>
  <c r="B259" i="1"/>
  <c r="C259" i="1"/>
  <c r="D259" i="1"/>
  <c r="E259" i="1"/>
  <c r="F259" i="1"/>
  <c r="G259" i="1"/>
  <c r="H259" i="1"/>
  <c r="I259" i="1"/>
  <c r="J259" i="1"/>
  <c r="L259" i="1"/>
  <c r="M259" i="1"/>
  <c r="N259" i="1" s="1"/>
  <c r="S259" i="1"/>
  <c r="T259" i="1" s="1"/>
  <c r="B260" i="1"/>
  <c r="C260" i="1"/>
  <c r="D260" i="1"/>
  <c r="E260" i="1"/>
  <c r="F260" i="1"/>
  <c r="G260" i="1"/>
  <c r="H260" i="1"/>
  <c r="I260" i="1"/>
  <c r="J260" i="1"/>
  <c r="L260" i="1"/>
  <c r="M260" i="1"/>
  <c r="N260" i="1" s="1"/>
  <c r="S260" i="1"/>
  <c r="T260" i="1" s="1"/>
  <c r="B261" i="1"/>
  <c r="C261" i="1"/>
  <c r="D261" i="1"/>
  <c r="E261" i="1"/>
  <c r="F261" i="1"/>
  <c r="G261" i="1"/>
  <c r="H261" i="1"/>
  <c r="I261" i="1"/>
  <c r="J261" i="1"/>
  <c r="L261" i="1"/>
  <c r="M261" i="1"/>
  <c r="N261" i="1" s="1"/>
  <c r="S261" i="1"/>
  <c r="T261" i="1" s="1"/>
  <c r="B264" i="1"/>
  <c r="C264" i="1"/>
  <c r="D264" i="1"/>
  <c r="E264" i="1"/>
  <c r="F264" i="1"/>
  <c r="G264" i="1"/>
  <c r="H264" i="1"/>
  <c r="I264" i="1"/>
  <c r="J264" i="1"/>
  <c r="L264" i="1"/>
  <c r="M264" i="1"/>
  <c r="N264" i="1" s="1"/>
  <c r="S264" i="1"/>
  <c r="T264" i="1" s="1"/>
  <c r="B267" i="1"/>
  <c r="C267" i="1"/>
  <c r="D267" i="1"/>
  <c r="E267" i="1"/>
  <c r="F267" i="1"/>
  <c r="G267" i="1"/>
  <c r="H267" i="1"/>
  <c r="I267" i="1"/>
  <c r="J267" i="1"/>
  <c r="L267" i="1"/>
  <c r="M267" i="1"/>
  <c r="N267" i="1" s="1"/>
  <c r="S267" i="1"/>
  <c r="T267" i="1" s="1"/>
  <c r="B277" i="1"/>
  <c r="C277" i="1"/>
  <c r="D277" i="1"/>
  <c r="E277" i="1"/>
  <c r="F277" i="1"/>
  <c r="G277" i="1"/>
  <c r="H277" i="1"/>
  <c r="I277" i="1"/>
  <c r="K277" i="1" s="1"/>
  <c r="J277" i="1"/>
  <c r="L277" i="1"/>
  <c r="M277" i="1"/>
  <c r="N277" i="1" s="1"/>
  <c r="S277" i="1"/>
  <c r="T277" i="1" s="1"/>
  <c r="B278" i="1"/>
  <c r="C278" i="1"/>
  <c r="D278" i="1"/>
  <c r="E278" i="1"/>
  <c r="F278" i="1"/>
  <c r="G278" i="1"/>
  <c r="H278" i="1"/>
  <c r="I278" i="1"/>
  <c r="J278" i="1"/>
  <c r="L278" i="1"/>
  <c r="M278" i="1"/>
  <c r="N278" i="1" s="1"/>
  <c r="S278" i="1"/>
  <c r="T278" i="1" s="1"/>
  <c r="B279" i="1"/>
  <c r="C279" i="1"/>
  <c r="D279" i="1"/>
  <c r="E279" i="1"/>
  <c r="F279" i="1"/>
  <c r="G279" i="1"/>
  <c r="H279" i="1"/>
  <c r="I279" i="1"/>
  <c r="J279" i="1"/>
  <c r="L279" i="1"/>
  <c r="M279" i="1"/>
  <c r="N279" i="1" s="1"/>
  <c r="S279" i="1"/>
  <c r="T279" i="1" s="1"/>
  <c r="B280" i="1"/>
  <c r="C280" i="1"/>
  <c r="D280" i="1"/>
  <c r="E280" i="1"/>
  <c r="F280" i="1"/>
  <c r="G280" i="1"/>
  <c r="H280" i="1"/>
  <c r="I280" i="1"/>
  <c r="J280" i="1"/>
  <c r="L280" i="1"/>
  <c r="M280" i="1"/>
  <c r="N280" i="1" s="1"/>
  <c r="S280" i="1"/>
  <c r="T280" i="1" s="1"/>
  <c r="B206" i="1"/>
  <c r="C206" i="1"/>
  <c r="D206" i="1"/>
  <c r="E206" i="1"/>
  <c r="F206" i="1"/>
  <c r="G206" i="1"/>
  <c r="H206" i="1"/>
  <c r="I206" i="1"/>
  <c r="J206" i="1"/>
  <c r="L206" i="1"/>
  <c r="M206" i="1"/>
  <c r="N206" i="1" s="1"/>
  <c r="S206" i="1"/>
  <c r="T206" i="1" s="1"/>
  <c r="B214" i="1"/>
  <c r="C214" i="1"/>
  <c r="D214" i="1"/>
  <c r="E214" i="1"/>
  <c r="F214" i="1"/>
  <c r="G214" i="1"/>
  <c r="H214" i="1"/>
  <c r="I214" i="1"/>
  <c r="J214" i="1"/>
  <c r="L214" i="1"/>
  <c r="M214" i="1"/>
  <c r="N214" i="1" s="1"/>
  <c r="S214" i="1"/>
  <c r="T214" i="1" s="1"/>
  <c r="B217" i="1"/>
  <c r="C217" i="1"/>
  <c r="D217" i="1"/>
  <c r="E217" i="1"/>
  <c r="F217" i="1"/>
  <c r="G217" i="1"/>
  <c r="H217" i="1"/>
  <c r="I217" i="1"/>
  <c r="J217" i="1"/>
  <c r="L217" i="1"/>
  <c r="M217" i="1"/>
  <c r="N217" i="1" s="1"/>
  <c r="S217" i="1"/>
  <c r="T217" i="1" s="1"/>
  <c r="B218" i="1"/>
  <c r="C218" i="1"/>
  <c r="D218" i="1"/>
  <c r="E218" i="1"/>
  <c r="F218" i="1"/>
  <c r="G218" i="1"/>
  <c r="H218" i="1"/>
  <c r="I218" i="1"/>
  <c r="J218" i="1"/>
  <c r="L218" i="1"/>
  <c r="M218" i="1"/>
  <c r="N218" i="1" s="1"/>
  <c r="S218" i="1"/>
  <c r="T218" i="1" s="1"/>
  <c r="B219" i="1"/>
  <c r="C219" i="1"/>
  <c r="D219" i="1"/>
  <c r="E219" i="1"/>
  <c r="F219" i="1"/>
  <c r="G219" i="1"/>
  <c r="H219" i="1"/>
  <c r="I219" i="1"/>
  <c r="J219" i="1"/>
  <c r="L219" i="1"/>
  <c r="M219" i="1"/>
  <c r="N219" i="1" s="1"/>
  <c r="S219" i="1"/>
  <c r="T219" i="1" s="1"/>
  <c r="B289" i="1"/>
  <c r="C289" i="1"/>
  <c r="D289" i="1"/>
  <c r="E289" i="1"/>
  <c r="F289" i="1"/>
  <c r="G289" i="1"/>
  <c r="H289" i="1"/>
  <c r="I289" i="1"/>
  <c r="J289" i="1"/>
  <c r="L289" i="1"/>
  <c r="M289" i="1"/>
  <c r="N289" i="1" s="1"/>
  <c r="S289" i="1"/>
  <c r="T289" i="1" s="1"/>
  <c r="B290" i="1"/>
  <c r="C290" i="1"/>
  <c r="D290" i="1"/>
  <c r="E290" i="1"/>
  <c r="F290" i="1"/>
  <c r="G290" i="1"/>
  <c r="H290" i="1"/>
  <c r="I290" i="1"/>
  <c r="J290" i="1"/>
  <c r="L290" i="1"/>
  <c r="M290" i="1"/>
  <c r="N290" i="1" s="1"/>
  <c r="S290" i="1"/>
  <c r="T290" i="1" s="1"/>
  <c r="B291" i="1"/>
  <c r="C291" i="1"/>
  <c r="D291" i="1"/>
  <c r="E291" i="1"/>
  <c r="F291" i="1"/>
  <c r="G291" i="1"/>
  <c r="H291" i="1"/>
  <c r="I291" i="1"/>
  <c r="J291" i="1"/>
  <c r="L291" i="1"/>
  <c r="M291" i="1"/>
  <c r="N291" i="1" s="1"/>
  <c r="S291" i="1"/>
  <c r="T291" i="1" s="1"/>
  <c r="B292" i="1"/>
  <c r="C292" i="1"/>
  <c r="D292" i="1"/>
  <c r="E292" i="1"/>
  <c r="F292" i="1"/>
  <c r="G292" i="1"/>
  <c r="H292" i="1"/>
  <c r="I292" i="1"/>
  <c r="J292" i="1"/>
  <c r="L292" i="1"/>
  <c r="M292" i="1"/>
  <c r="N292" i="1" s="1"/>
  <c r="S292" i="1"/>
  <c r="T292" i="1" s="1"/>
  <c r="B294" i="1"/>
  <c r="C294" i="1"/>
  <c r="D294" i="1"/>
  <c r="E294" i="1"/>
  <c r="F294" i="1"/>
  <c r="G294" i="1"/>
  <c r="H294" i="1"/>
  <c r="I294" i="1"/>
  <c r="K294" i="1" s="1"/>
  <c r="J294" i="1"/>
  <c r="L294" i="1"/>
  <c r="M294" i="1"/>
  <c r="N294" i="1" s="1"/>
  <c r="S294" i="1"/>
  <c r="T294" i="1" s="1"/>
  <c r="B295" i="1"/>
  <c r="C295" i="1"/>
  <c r="D295" i="1"/>
  <c r="E295" i="1"/>
  <c r="F295" i="1"/>
  <c r="G295" i="1"/>
  <c r="H295" i="1"/>
  <c r="I295" i="1"/>
  <c r="J295" i="1"/>
  <c r="L295" i="1"/>
  <c r="M295" i="1"/>
  <c r="N295" i="1" s="1"/>
  <c r="S295" i="1"/>
  <c r="T295" i="1" s="1"/>
  <c r="B301" i="1"/>
  <c r="C301" i="1"/>
  <c r="D301" i="1"/>
  <c r="E301" i="1"/>
  <c r="F301" i="1"/>
  <c r="G301" i="1"/>
  <c r="H301" i="1"/>
  <c r="I301" i="1"/>
  <c r="J301" i="1"/>
  <c r="L301" i="1"/>
  <c r="M301" i="1"/>
  <c r="N301" i="1" s="1"/>
  <c r="S301" i="1"/>
  <c r="T301" i="1" s="1"/>
  <c r="B302" i="1"/>
  <c r="C302" i="1"/>
  <c r="D302" i="1"/>
  <c r="E302" i="1"/>
  <c r="F302" i="1"/>
  <c r="G302" i="1"/>
  <c r="H302" i="1"/>
  <c r="I302" i="1"/>
  <c r="J302" i="1"/>
  <c r="L302" i="1"/>
  <c r="M302" i="1"/>
  <c r="N302" i="1" s="1"/>
  <c r="S302" i="1"/>
  <c r="T302" i="1" s="1"/>
  <c r="B303" i="1"/>
  <c r="C303" i="1"/>
  <c r="D303" i="1"/>
  <c r="E303" i="1"/>
  <c r="F303" i="1"/>
  <c r="G303" i="1"/>
  <c r="H303" i="1"/>
  <c r="I303" i="1"/>
  <c r="J303" i="1"/>
  <c r="L303" i="1"/>
  <c r="M303" i="1"/>
  <c r="N303" i="1" s="1"/>
  <c r="S303" i="1"/>
  <c r="T303" i="1" s="1"/>
  <c r="B332" i="1"/>
  <c r="C332" i="1"/>
  <c r="D332" i="1"/>
  <c r="E332" i="1"/>
  <c r="F332" i="1"/>
  <c r="G332" i="1"/>
  <c r="H332" i="1"/>
  <c r="I332" i="1"/>
  <c r="J332" i="1"/>
  <c r="L332" i="1"/>
  <c r="M332" i="1"/>
  <c r="N332" i="1" s="1"/>
  <c r="S332" i="1"/>
  <c r="T332" i="1" s="1"/>
  <c r="B333" i="1"/>
  <c r="C333" i="1"/>
  <c r="D333" i="1"/>
  <c r="E333" i="1"/>
  <c r="F333" i="1"/>
  <c r="G333" i="1"/>
  <c r="H333" i="1"/>
  <c r="I333" i="1"/>
  <c r="J333" i="1"/>
  <c r="L333" i="1"/>
  <c r="M333" i="1"/>
  <c r="N333" i="1" s="1"/>
  <c r="S333" i="1"/>
  <c r="T333" i="1" s="1"/>
  <c r="B334" i="1"/>
  <c r="C334" i="1"/>
  <c r="D334" i="1"/>
  <c r="E334" i="1"/>
  <c r="F334" i="1"/>
  <c r="G334" i="1"/>
  <c r="H334" i="1"/>
  <c r="I334" i="1"/>
  <c r="J334" i="1"/>
  <c r="L334" i="1"/>
  <c r="M334" i="1"/>
  <c r="N334" i="1" s="1"/>
  <c r="S334" i="1"/>
  <c r="T334" i="1" s="1"/>
  <c r="B335" i="1"/>
  <c r="C335" i="1"/>
  <c r="D335" i="1"/>
  <c r="E335" i="1"/>
  <c r="F335" i="1"/>
  <c r="G335" i="1"/>
  <c r="H335" i="1"/>
  <c r="I335" i="1"/>
  <c r="J335" i="1"/>
  <c r="L335" i="1"/>
  <c r="M335" i="1"/>
  <c r="N335" i="1" s="1"/>
  <c r="S335" i="1"/>
  <c r="T335" i="1" s="1"/>
  <c r="B336" i="1"/>
  <c r="C336" i="1"/>
  <c r="D336" i="1"/>
  <c r="E336" i="1"/>
  <c r="F336" i="1"/>
  <c r="G336" i="1"/>
  <c r="H336" i="1"/>
  <c r="I336" i="1"/>
  <c r="J336" i="1"/>
  <c r="L336" i="1"/>
  <c r="M336" i="1"/>
  <c r="N336" i="1" s="1"/>
  <c r="S336" i="1"/>
  <c r="T336" i="1" s="1"/>
  <c r="B337" i="1"/>
  <c r="C337" i="1"/>
  <c r="D337" i="1"/>
  <c r="E337" i="1"/>
  <c r="F337" i="1"/>
  <c r="G337" i="1"/>
  <c r="H337" i="1"/>
  <c r="I337" i="1"/>
  <c r="J337" i="1"/>
  <c r="L337" i="1"/>
  <c r="M337" i="1"/>
  <c r="N337" i="1" s="1"/>
  <c r="S337" i="1"/>
  <c r="T337" i="1" s="1"/>
  <c r="B338" i="1"/>
  <c r="C338" i="1"/>
  <c r="D338" i="1"/>
  <c r="E338" i="1"/>
  <c r="F338" i="1"/>
  <c r="G338" i="1"/>
  <c r="H338" i="1"/>
  <c r="I338" i="1"/>
  <c r="J338" i="1"/>
  <c r="L338" i="1"/>
  <c r="M338" i="1"/>
  <c r="N338" i="1" s="1"/>
  <c r="S338" i="1"/>
  <c r="T338" i="1" s="1"/>
  <c r="B339" i="1"/>
  <c r="C339" i="1"/>
  <c r="D339" i="1"/>
  <c r="E339" i="1"/>
  <c r="F339" i="1"/>
  <c r="G339" i="1"/>
  <c r="H339" i="1"/>
  <c r="I339" i="1"/>
  <c r="K339" i="1" s="1"/>
  <c r="J339" i="1"/>
  <c r="L339" i="1"/>
  <c r="M339" i="1"/>
  <c r="N339" i="1" s="1"/>
  <c r="S339" i="1"/>
  <c r="T339" i="1" s="1"/>
  <c r="B340" i="1"/>
  <c r="C340" i="1"/>
  <c r="D340" i="1"/>
  <c r="E340" i="1"/>
  <c r="F340" i="1"/>
  <c r="G340" i="1"/>
  <c r="H340" i="1"/>
  <c r="I340" i="1"/>
  <c r="J340" i="1"/>
  <c r="L340" i="1"/>
  <c r="M340" i="1"/>
  <c r="N340" i="1" s="1"/>
  <c r="S340" i="1"/>
  <c r="T340" i="1" s="1"/>
  <c r="B341" i="1"/>
  <c r="C341" i="1"/>
  <c r="D341" i="1"/>
  <c r="E341" i="1"/>
  <c r="F341" i="1"/>
  <c r="G341" i="1"/>
  <c r="H341" i="1"/>
  <c r="I341" i="1"/>
  <c r="J341" i="1"/>
  <c r="L341" i="1"/>
  <c r="M341" i="1"/>
  <c r="N341" i="1" s="1"/>
  <c r="S341" i="1"/>
  <c r="T341" i="1" s="1"/>
  <c r="B342" i="1"/>
  <c r="C342" i="1"/>
  <c r="D342" i="1"/>
  <c r="E342" i="1"/>
  <c r="F342" i="1"/>
  <c r="G342" i="1"/>
  <c r="H342" i="1"/>
  <c r="I342" i="1"/>
  <c r="J342" i="1"/>
  <c r="L342" i="1"/>
  <c r="M342" i="1"/>
  <c r="N342" i="1" s="1"/>
  <c r="S342" i="1"/>
  <c r="T342" i="1" s="1"/>
  <c r="B351" i="1"/>
  <c r="C351" i="1"/>
  <c r="D351" i="1"/>
  <c r="E351" i="1"/>
  <c r="F351" i="1"/>
  <c r="G351" i="1"/>
  <c r="H351" i="1"/>
  <c r="I351" i="1"/>
  <c r="J351" i="1"/>
  <c r="L351" i="1"/>
  <c r="M351" i="1"/>
  <c r="N351" i="1" s="1"/>
  <c r="S351" i="1"/>
  <c r="T351" i="1" s="1"/>
  <c r="B357" i="1"/>
  <c r="C357" i="1"/>
  <c r="D357" i="1"/>
  <c r="E357" i="1"/>
  <c r="F357" i="1"/>
  <c r="G357" i="1"/>
  <c r="H357" i="1"/>
  <c r="I357" i="1"/>
  <c r="J357" i="1"/>
  <c r="L357" i="1"/>
  <c r="M357" i="1"/>
  <c r="N357" i="1" s="1"/>
  <c r="S357" i="1"/>
  <c r="T357" i="1" s="1"/>
  <c r="B376" i="1"/>
  <c r="C376" i="1"/>
  <c r="D376" i="1"/>
  <c r="E376" i="1"/>
  <c r="F376" i="1"/>
  <c r="G376" i="1"/>
  <c r="H376" i="1"/>
  <c r="I376" i="1"/>
  <c r="J376" i="1"/>
  <c r="L376" i="1"/>
  <c r="M376" i="1"/>
  <c r="N376" i="1" s="1"/>
  <c r="S376" i="1"/>
  <c r="T376" i="1" s="1"/>
  <c r="B377" i="1"/>
  <c r="C377" i="1"/>
  <c r="D377" i="1"/>
  <c r="E377" i="1"/>
  <c r="F377" i="1"/>
  <c r="G377" i="1"/>
  <c r="H377" i="1"/>
  <c r="I377" i="1"/>
  <c r="J377" i="1"/>
  <c r="L377" i="1"/>
  <c r="M377" i="1"/>
  <c r="N377" i="1" s="1"/>
  <c r="S377" i="1"/>
  <c r="T377" i="1" s="1"/>
  <c r="B378" i="1"/>
  <c r="C378" i="1"/>
  <c r="D378" i="1"/>
  <c r="E378" i="1"/>
  <c r="F378" i="1"/>
  <c r="G378" i="1"/>
  <c r="H378" i="1"/>
  <c r="I378" i="1"/>
  <c r="J378" i="1"/>
  <c r="L378" i="1"/>
  <c r="M378" i="1"/>
  <c r="N378" i="1" s="1"/>
  <c r="S378" i="1"/>
  <c r="T378" i="1" s="1"/>
  <c r="B379" i="1"/>
  <c r="C379" i="1"/>
  <c r="D379" i="1"/>
  <c r="E379" i="1"/>
  <c r="F379" i="1"/>
  <c r="G379" i="1"/>
  <c r="H379" i="1"/>
  <c r="I379" i="1"/>
  <c r="J379" i="1"/>
  <c r="L379" i="1"/>
  <c r="M379" i="1"/>
  <c r="N379" i="1" s="1"/>
  <c r="S379" i="1"/>
  <c r="T379" i="1" s="1"/>
  <c r="B380" i="1"/>
  <c r="C380" i="1"/>
  <c r="D380" i="1"/>
  <c r="E380" i="1"/>
  <c r="F380" i="1"/>
  <c r="G380" i="1"/>
  <c r="H380" i="1"/>
  <c r="I380" i="1"/>
  <c r="J380" i="1"/>
  <c r="L380" i="1"/>
  <c r="M380" i="1"/>
  <c r="N380" i="1" s="1"/>
  <c r="S380" i="1"/>
  <c r="T380" i="1" s="1"/>
  <c r="B381" i="1"/>
  <c r="C381" i="1"/>
  <c r="D381" i="1"/>
  <c r="E381" i="1"/>
  <c r="F381" i="1"/>
  <c r="G381" i="1"/>
  <c r="H381" i="1"/>
  <c r="I381" i="1"/>
  <c r="J381" i="1"/>
  <c r="L381" i="1"/>
  <c r="M381" i="1"/>
  <c r="N381" i="1" s="1"/>
  <c r="S381" i="1"/>
  <c r="T381" i="1" s="1"/>
  <c r="B385" i="1"/>
  <c r="C385" i="1"/>
  <c r="D385" i="1"/>
  <c r="E385" i="1"/>
  <c r="F385" i="1"/>
  <c r="G385" i="1"/>
  <c r="H385" i="1"/>
  <c r="I385" i="1"/>
  <c r="J385" i="1"/>
  <c r="L385" i="1"/>
  <c r="M385" i="1"/>
  <c r="N385" i="1" s="1"/>
  <c r="S385" i="1"/>
  <c r="T385" i="1" s="1"/>
  <c r="B386" i="1"/>
  <c r="C386" i="1"/>
  <c r="D386" i="1"/>
  <c r="E386" i="1"/>
  <c r="F386" i="1"/>
  <c r="G386" i="1"/>
  <c r="H386" i="1"/>
  <c r="I386" i="1"/>
  <c r="J386" i="1"/>
  <c r="L386" i="1"/>
  <c r="M386" i="1"/>
  <c r="N386" i="1" s="1"/>
  <c r="S386" i="1"/>
  <c r="T386" i="1" s="1"/>
  <c r="B390" i="1"/>
  <c r="C390" i="1"/>
  <c r="D390" i="1"/>
  <c r="E390" i="1"/>
  <c r="F390" i="1"/>
  <c r="G390" i="1"/>
  <c r="H390" i="1"/>
  <c r="I390" i="1"/>
  <c r="J390" i="1"/>
  <c r="L390" i="1"/>
  <c r="M390" i="1"/>
  <c r="N390" i="1" s="1"/>
  <c r="S390" i="1"/>
  <c r="T390" i="1" s="1"/>
  <c r="B391" i="1"/>
  <c r="C391" i="1"/>
  <c r="D391" i="1"/>
  <c r="E391" i="1"/>
  <c r="F391" i="1"/>
  <c r="G391" i="1"/>
  <c r="H391" i="1"/>
  <c r="I391" i="1"/>
  <c r="J391" i="1"/>
  <c r="L391" i="1"/>
  <c r="M391" i="1"/>
  <c r="N391" i="1" s="1"/>
  <c r="S391" i="1"/>
  <c r="T391" i="1" s="1"/>
  <c r="B394" i="1"/>
  <c r="C394" i="1"/>
  <c r="D394" i="1"/>
  <c r="E394" i="1"/>
  <c r="F394" i="1"/>
  <c r="G394" i="1"/>
  <c r="H394" i="1"/>
  <c r="I394" i="1"/>
  <c r="J394" i="1"/>
  <c r="L394" i="1"/>
  <c r="M394" i="1"/>
  <c r="N394" i="1" s="1"/>
  <c r="S394" i="1"/>
  <c r="T394" i="1" s="1"/>
  <c r="B395" i="1"/>
  <c r="C395" i="1"/>
  <c r="D395" i="1"/>
  <c r="E395" i="1"/>
  <c r="F395" i="1"/>
  <c r="G395" i="1"/>
  <c r="H395" i="1"/>
  <c r="I395" i="1"/>
  <c r="J395" i="1"/>
  <c r="L395" i="1"/>
  <c r="M395" i="1"/>
  <c r="N395" i="1" s="1"/>
  <c r="S395" i="1"/>
  <c r="T395" i="1" s="1"/>
  <c r="B396" i="1"/>
  <c r="C396" i="1"/>
  <c r="D396" i="1"/>
  <c r="E396" i="1"/>
  <c r="F396" i="1"/>
  <c r="G396" i="1"/>
  <c r="H396" i="1"/>
  <c r="I396" i="1"/>
  <c r="J396" i="1"/>
  <c r="L396" i="1"/>
  <c r="M396" i="1"/>
  <c r="N396" i="1" s="1"/>
  <c r="S396" i="1"/>
  <c r="T396" i="1" s="1"/>
  <c r="B397" i="1"/>
  <c r="C397" i="1"/>
  <c r="D397" i="1"/>
  <c r="E397" i="1"/>
  <c r="F397" i="1"/>
  <c r="G397" i="1"/>
  <c r="H397" i="1"/>
  <c r="I397" i="1"/>
  <c r="J397" i="1"/>
  <c r="L397" i="1"/>
  <c r="M397" i="1"/>
  <c r="N397" i="1" s="1"/>
  <c r="S397" i="1"/>
  <c r="T397" i="1" s="1"/>
  <c r="B398" i="1"/>
  <c r="C398" i="1"/>
  <c r="D398" i="1"/>
  <c r="E398" i="1"/>
  <c r="F398" i="1"/>
  <c r="G398" i="1"/>
  <c r="H398" i="1"/>
  <c r="I398" i="1"/>
  <c r="J398" i="1"/>
  <c r="L398" i="1"/>
  <c r="M398" i="1"/>
  <c r="N398" i="1" s="1"/>
  <c r="S398" i="1"/>
  <c r="T398" i="1" s="1"/>
  <c r="B399" i="1"/>
  <c r="C399" i="1"/>
  <c r="D399" i="1"/>
  <c r="E399" i="1"/>
  <c r="F399" i="1"/>
  <c r="G399" i="1"/>
  <c r="H399" i="1"/>
  <c r="I399" i="1"/>
  <c r="J399" i="1"/>
  <c r="L399" i="1"/>
  <c r="M399" i="1"/>
  <c r="N399" i="1" s="1"/>
  <c r="S399" i="1"/>
  <c r="T399" i="1" s="1"/>
  <c r="B400" i="1"/>
  <c r="C400" i="1"/>
  <c r="D400" i="1"/>
  <c r="E400" i="1"/>
  <c r="F400" i="1"/>
  <c r="G400" i="1"/>
  <c r="H400" i="1"/>
  <c r="I400" i="1"/>
  <c r="J400" i="1"/>
  <c r="L400" i="1"/>
  <c r="M400" i="1"/>
  <c r="N400" i="1" s="1"/>
  <c r="S400" i="1"/>
  <c r="T400" i="1" s="1"/>
  <c r="B401" i="1"/>
  <c r="C401" i="1"/>
  <c r="D401" i="1"/>
  <c r="E401" i="1"/>
  <c r="F401" i="1"/>
  <c r="G401" i="1"/>
  <c r="H401" i="1"/>
  <c r="I401" i="1"/>
  <c r="J401" i="1"/>
  <c r="L401" i="1"/>
  <c r="M401" i="1"/>
  <c r="N401" i="1" s="1"/>
  <c r="S401" i="1"/>
  <c r="T401" i="1" s="1"/>
  <c r="B402" i="1"/>
  <c r="C402" i="1"/>
  <c r="D402" i="1"/>
  <c r="E402" i="1"/>
  <c r="F402" i="1"/>
  <c r="G402" i="1"/>
  <c r="H402" i="1"/>
  <c r="I402" i="1"/>
  <c r="J402" i="1"/>
  <c r="L402" i="1"/>
  <c r="M402" i="1"/>
  <c r="N402" i="1" s="1"/>
  <c r="S402" i="1"/>
  <c r="T402" i="1" s="1"/>
  <c r="B403" i="1"/>
  <c r="C403" i="1"/>
  <c r="D403" i="1"/>
  <c r="E403" i="1"/>
  <c r="F403" i="1"/>
  <c r="G403" i="1"/>
  <c r="H403" i="1"/>
  <c r="I403" i="1"/>
  <c r="J403" i="1"/>
  <c r="L403" i="1"/>
  <c r="M403" i="1"/>
  <c r="N403" i="1" s="1"/>
  <c r="S403" i="1"/>
  <c r="T403" i="1" s="1"/>
  <c r="B404" i="1"/>
  <c r="C404" i="1"/>
  <c r="D404" i="1"/>
  <c r="E404" i="1"/>
  <c r="F404" i="1"/>
  <c r="G404" i="1"/>
  <c r="H404" i="1"/>
  <c r="I404" i="1"/>
  <c r="J404" i="1"/>
  <c r="L404" i="1"/>
  <c r="M404" i="1"/>
  <c r="N404" i="1" s="1"/>
  <c r="S404" i="1"/>
  <c r="T404" i="1" s="1"/>
  <c r="B407" i="1"/>
  <c r="C407" i="1"/>
  <c r="D407" i="1"/>
  <c r="E407" i="1"/>
  <c r="F407" i="1"/>
  <c r="G407" i="1"/>
  <c r="H407" i="1"/>
  <c r="I407" i="1"/>
  <c r="J407" i="1"/>
  <c r="L407" i="1"/>
  <c r="M407" i="1"/>
  <c r="N407" i="1" s="1"/>
  <c r="S407" i="1"/>
  <c r="T407" i="1" s="1"/>
  <c r="B408" i="1"/>
  <c r="C408" i="1"/>
  <c r="D408" i="1"/>
  <c r="E408" i="1"/>
  <c r="F408" i="1"/>
  <c r="G408" i="1"/>
  <c r="H408" i="1"/>
  <c r="I408" i="1"/>
  <c r="J408" i="1"/>
  <c r="L408" i="1"/>
  <c r="M408" i="1"/>
  <c r="N408" i="1" s="1"/>
  <c r="S408" i="1"/>
  <c r="T408" i="1" s="1"/>
  <c r="B415" i="1"/>
  <c r="C415" i="1"/>
  <c r="D415" i="1"/>
  <c r="E415" i="1"/>
  <c r="F415" i="1"/>
  <c r="G415" i="1"/>
  <c r="H415" i="1"/>
  <c r="I415" i="1"/>
  <c r="J415" i="1"/>
  <c r="L415" i="1"/>
  <c r="M415" i="1"/>
  <c r="N415" i="1" s="1"/>
  <c r="S415" i="1"/>
  <c r="T415" i="1" s="1"/>
  <c r="B416" i="1"/>
  <c r="C416" i="1"/>
  <c r="D416" i="1"/>
  <c r="E416" i="1"/>
  <c r="F416" i="1"/>
  <c r="G416" i="1"/>
  <c r="H416" i="1"/>
  <c r="I416" i="1"/>
  <c r="J416" i="1"/>
  <c r="L416" i="1"/>
  <c r="M416" i="1"/>
  <c r="N416" i="1" s="1"/>
  <c r="S416" i="1"/>
  <c r="T416" i="1" s="1"/>
  <c r="B417" i="1"/>
  <c r="C417" i="1"/>
  <c r="D417" i="1"/>
  <c r="E417" i="1"/>
  <c r="F417" i="1"/>
  <c r="G417" i="1"/>
  <c r="H417" i="1"/>
  <c r="I417" i="1"/>
  <c r="J417" i="1"/>
  <c r="L417" i="1"/>
  <c r="M417" i="1"/>
  <c r="N417" i="1" s="1"/>
  <c r="S417" i="1"/>
  <c r="T417" i="1" s="1"/>
  <c r="B418" i="1"/>
  <c r="C418" i="1"/>
  <c r="D418" i="1"/>
  <c r="E418" i="1"/>
  <c r="F418" i="1"/>
  <c r="G418" i="1"/>
  <c r="H418" i="1"/>
  <c r="I418" i="1"/>
  <c r="J418" i="1"/>
  <c r="L418" i="1"/>
  <c r="M418" i="1"/>
  <c r="N418" i="1" s="1"/>
  <c r="S418" i="1"/>
  <c r="T418" i="1" s="1"/>
  <c r="B423" i="1"/>
  <c r="C423" i="1"/>
  <c r="D423" i="1"/>
  <c r="E423" i="1"/>
  <c r="F423" i="1"/>
  <c r="G423" i="1"/>
  <c r="H423" i="1"/>
  <c r="I423" i="1"/>
  <c r="J423" i="1"/>
  <c r="L423" i="1"/>
  <c r="M423" i="1"/>
  <c r="N423" i="1" s="1"/>
  <c r="S423" i="1"/>
  <c r="T423" i="1" s="1"/>
  <c r="B424" i="1"/>
  <c r="C424" i="1"/>
  <c r="D424" i="1"/>
  <c r="E424" i="1"/>
  <c r="F424" i="1"/>
  <c r="G424" i="1"/>
  <c r="H424" i="1"/>
  <c r="I424" i="1"/>
  <c r="J424" i="1"/>
  <c r="L424" i="1"/>
  <c r="M424" i="1"/>
  <c r="N424" i="1" s="1"/>
  <c r="S424" i="1"/>
  <c r="T424" i="1" s="1"/>
  <c r="B425" i="1"/>
  <c r="C425" i="1"/>
  <c r="D425" i="1"/>
  <c r="E425" i="1"/>
  <c r="F425" i="1"/>
  <c r="G425" i="1"/>
  <c r="H425" i="1"/>
  <c r="I425" i="1"/>
  <c r="J425" i="1"/>
  <c r="L425" i="1"/>
  <c r="M425" i="1"/>
  <c r="N425" i="1" s="1"/>
  <c r="S425" i="1"/>
  <c r="T425" i="1" s="1"/>
  <c r="B426" i="1"/>
  <c r="C426" i="1"/>
  <c r="D426" i="1"/>
  <c r="E426" i="1"/>
  <c r="F426" i="1"/>
  <c r="G426" i="1"/>
  <c r="H426" i="1"/>
  <c r="I426" i="1"/>
  <c r="J426" i="1"/>
  <c r="L426" i="1"/>
  <c r="M426" i="1"/>
  <c r="N426" i="1" s="1"/>
  <c r="S426" i="1"/>
  <c r="T426" i="1" s="1"/>
  <c r="B427" i="1"/>
  <c r="C427" i="1"/>
  <c r="D427" i="1"/>
  <c r="E427" i="1"/>
  <c r="F427" i="1"/>
  <c r="G427" i="1"/>
  <c r="H427" i="1"/>
  <c r="I427" i="1"/>
  <c r="J427" i="1"/>
  <c r="L427" i="1"/>
  <c r="M427" i="1"/>
  <c r="N427" i="1" s="1"/>
  <c r="S427" i="1"/>
  <c r="T427" i="1" s="1"/>
  <c r="B428" i="1"/>
  <c r="C428" i="1"/>
  <c r="D428" i="1"/>
  <c r="E428" i="1"/>
  <c r="F428" i="1"/>
  <c r="G428" i="1"/>
  <c r="H428" i="1"/>
  <c r="I428" i="1"/>
  <c r="J428" i="1"/>
  <c r="L428" i="1"/>
  <c r="M428" i="1"/>
  <c r="N428" i="1" s="1"/>
  <c r="S428" i="1"/>
  <c r="T428" i="1" s="1"/>
  <c r="B429" i="1"/>
  <c r="C429" i="1"/>
  <c r="D429" i="1"/>
  <c r="E429" i="1"/>
  <c r="F429" i="1"/>
  <c r="G429" i="1"/>
  <c r="H429" i="1"/>
  <c r="I429" i="1"/>
  <c r="J429" i="1"/>
  <c r="L429" i="1"/>
  <c r="M429" i="1"/>
  <c r="N429" i="1" s="1"/>
  <c r="S429" i="1"/>
  <c r="T429" i="1" s="1"/>
  <c r="B430" i="1"/>
  <c r="C430" i="1"/>
  <c r="D430" i="1"/>
  <c r="E430" i="1"/>
  <c r="F430" i="1"/>
  <c r="G430" i="1"/>
  <c r="H430" i="1"/>
  <c r="I430" i="1"/>
  <c r="J430" i="1"/>
  <c r="L430" i="1"/>
  <c r="M430" i="1"/>
  <c r="N430" i="1" s="1"/>
  <c r="S430" i="1"/>
  <c r="T430" i="1" s="1"/>
  <c r="B431" i="1"/>
  <c r="C431" i="1"/>
  <c r="D431" i="1"/>
  <c r="E431" i="1"/>
  <c r="F431" i="1"/>
  <c r="G431" i="1"/>
  <c r="H431" i="1"/>
  <c r="I431" i="1"/>
  <c r="J431" i="1"/>
  <c r="L431" i="1"/>
  <c r="M431" i="1"/>
  <c r="N431" i="1" s="1"/>
  <c r="S431" i="1"/>
  <c r="T431" i="1" s="1"/>
  <c r="B432" i="1"/>
  <c r="C432" i="1"/>
  <c r="D432" i="1"/>
  <c r="E432" i="1"/>
  <c r="F432" i="1"/>
  <c r="G432" i="1"/>
  <c r="H432" i="1"/>
  <c r="I432" i="1"/>
  <c r="J432" i="1"/>
  <c r="L432" i="1"/>
  <c r="M432" i="1"/>
  <c r="N432" i="1" s="1"/>
  <c r="S432" i="1"/>
  <c r="T432" i="1" s="1"/>
  <c r="B433" i="1"/>
  <c r="C433" i="1"/>
  <c r="D433" i="1"/>
  <c r="E433" i="1"/>
  <c r="F433" i="1"/>
  <c r="G433" i="1"/>
  <c r="H433" i="1"/>
  <c r="I433" i="1"/>
  <c r="J433" i="1"/>
  <c r="L433" i="1"/>
  <c r="M433" i="1"/>
  <c r="N433" i="1" s="1"/>
  <c r="S433" i="1"/>
  <c r="T433" i="1" s="1"/>
  <c r="B434" i="1"/>
  <c r="C434" i="1"/>
  <c r="D434" i="1"/>
  <c r="E434" i="1"/>
  <c r="F434" i="1"/>
  <c r="G434" i="1"/>
  <c r="H434" i="1"/>
  <c r="I434" i="1"/>
  <c r="J434" i="1"/>
  <c r="L434" i="1"/>
  <c r="M434" i="1"/>
  <c r="N434" i="1" s="1"/>
  <c r="S434" i="1"/>
  <c r="T434" i="1" s="1"/>
  <c r="B435" i="1"/>
  <c r="C435" i="1"/>
  <c r="D435" i="1"/>
  <c r="E435" i="1"/>
  <c r="F435" i="1"/>
  <c r="G435" i="1"/>
  <c r="H435" i="1"/>
  <c r="I435" i="1"/>
  <c r="J435" i="1"/>
  <c r="L435" i="1"/>
  <c r="M435" i="1"/>
  <c r="N435" i="1" s="1"/>
  <c r="S435" i="1"/>
  <c r="T435" i="1" s="1"/>
  <c r="B436" i="1"/>
  <c r="C436" i="1"/>
  <c r="D436" i="1"/>
  <c r="E436" i="1"/>
  <c r="F436" i="1"/>
  <c r="G436" i="1"/>
  <c r="H436" i="1"/>
  <c r="I436" i="1"/>
  <c r="J436" i="1"/>
  <c r="L436" i="1"/>
  <c r="M436" i="1"/>
  <c r="N436" i="1" s="1"/>
  <c r="S436" i="1"/>
  <c r="T436" i="1" s="1"/>
  <c r="B437" i="1"/>
  <c r="C437" i="1"/>
  <c r="D437" i="1"/>
  <c r="E437" i="1"/>
  <c r="F437" i="1"/>
  <c r="G437" i="1"/>
  <c r="H437" i="1"/>
  <c r="I437" i="1"/>
  <c r="J437" i="1"/>
  <c r="L437" i="1"/>
  <c r="M437" i="1"/>
  <c r="N437" i="1" s="1"/>
  <c r="S437" i="1"/>
  <c r="T437" i="1" s="1"/>
  <c r="B438" i="1"/>
  <c r="C438" i="1"/>
  <c r="D438" i="1"/>
  <c r="E438" i="1"/>
  <c r="F438" i="1"/>
  <c r="G438" i="1"/>
  <c r="H438" i="1"/>
  <c r="I438" i="1"/>
  <c r="J438" i="1"/>
  <c r="L438" i="1"/>
  <c r="M438" i="1"/>
  <c r="N438" i="1" s="1"/>
  <c r="S438" i="1"/>
  <c r="T438" i="1" s="1"/>
  <c r="B439" i="1"/>
  <c r="C439" i="1"/>
  <c r="D439" i="1"/>
  <c r="E439" i="1"/>
  <c r="F439" i="1"/>
  <c r="G439" i="1"/>
  <c r="H439" i="1"/>
  <c r="I439" i="1"/>
  <c r="J439" i="1"/>
  <c r="L439" i="1"/>
  <c r="M439" i="1"/>
  <c r="N439" i="1" s="1"/>
  <c r="S439" i="1"/>
  <c r="T439" i="1" s="1"/>
  <c r="B440" i="1"/>
  <c r="C440" i="1"/>
  <c r="D440" i="1"/>
  <c r="E440" i="1"/>
  <c r="F440" i="1"/>
  <c r="G440" i="1"/>
  <c r="H440" i="1"/>
  <c r="I440" i="1"/>
  <c r="J440" i="1"/>
  <c r="L440" i="1"/>
  <c r="M440" i="1"/>
  <c r="N440" i="1" s="1"/>
  <c r="S440" i="1"/>
  <c r="T440" i="1" s="1"/>
  <c r="B441" i="1"/>
  <c r="C441" i="1"/>
  <c r="D441" i="1"/>
  <c r="E441" i="1"/>
  <c r="F441" i="1"/>
  <c r="G441" i="1"/>
  <c r="H441" i="1"/>
  <c r="I441" i="1"/>
  <c r="J441" i="1"/>
  <c r="L441" i="1"/>
  <c r="M441" i="1"/>
  <c r="N441" i="1" s="1"/>
  <c r="S441" i="1"/>
  <c r="T441" i="1" s="1"/>
  <c r="B442" i="1"/>
  <c r="C442" i="1"/>
  <c r="D442" i="1"/>
  <c r="E442" i="1"/>
  <c r="F442" i="1"/>
  <c r="G442" i="1"/>
  <c r="H442" i="1"/>
  <c r="I442" i="1"/>
  <c r="J442" i="1"/>
  <c r="L442" i="1"/>
  <c r="M442" i="1"/>
  <c r="N442" i="1" s="1"/>
  <c r="S442" i="1"/>
  <c r="T442" i="1" s="1"/>
  <c r="B461" i="1"/>
  <c r="C461" i="1"/>
  <c r="D461" i="1"/>
  <c r="E461" i="1"/>
  <c r="F461" i="1"/>
  <c r="G461" i="1"/>
  <c r="H461" i="1"/>
  <c r="I461" i="1"/>
  <c r="J461" i="1"/>
  <c r="L461" i="1"/>
  <c r="M461" i="1"/>
  <c r="N461" i="1" s="1"/>
  <c r="S461" i="1"/>
  <c r="T461" i="1" s="1"/>
  <c r="B462" i="1"/>
  <c r="C462" i="1"/>
  <c r="D462" i="1"/>
  <c r="E462" i="1"/>
  <c r="F462" i="1"/>
  <c r="G462" i="1"/>
  <c r="H462" i="1"/>
  <c r="I462" i="1"/>
  <c r="J462" i="1"/>
  <c r="L462" i="1"/>
  <c r="M462" i="1"/>
  <c r="N462" i="1" s="1"/>
  <c r="S462" i="1"/>
  <c r="T462" i="1" s="1"/>
  <c r="B490" i="1"/>
  <c r="C490" i="1"/>
  <c r="D490" i="1"/>
  <c r="E490" i="1"/>
  <c r="F490" i="1"/>
  <c r="G490" i="1"/>
  <c r="H490" i="1"/>
  <c r="I490" i="1"/>
  <c r="J490" i="1"/>
  <c r="L490" i="1"/>
  <c r="M490" i="1"/>
  <c r="N490" i="1" s="1"/>
  <c r="S490" i="1"/>
  <c r="T490" i="1" s="1"/>
  <c r="B491" i="1"/>
  <c r="C491" i="1"/>
  <c r="D491" i="1"/>
  <c r="E491" i="1"/>
  <c r="F491" i="1"/>
  <c r="G491" i="1"/>
  <c r="H491" i="1"/>
  <c r="I491" i="1"/>
  <c r="J491" i="1"/>
  <c r="L491" i="1"/>
  <c r="M491" i="1"/>
  <c r="N491" i="1" s="1"/>
  <c r="S491" i="1"/>
  <c r="T491" i="1" s="1"/>
  <c r="B492" i="1"/>
  <c r="C492" i="1"/>
  <c r="D492" i="1"/>
  <c r="E492" i="1"/>
  <c r="F492" i="1"/>
  <c r="G492" i="1"/>
  <c r="H492" i="1"/>
  <c r="I492" i="1"/>
  <c r="J492" i="1"/>
  <c r="L492" i="1"/>
  <c r="M492" i="1"/>
  <c r="N492" i="1" s="1"/>
  <c r="S492" i="1"/>
  <c r="T492" i="1" s="1"/>
  <c r="B493" i="1"/>
  <c r="C493" i="1"/>
  <c r="D493" i="1"/>
  <c r="E493" i="1"/>
  <c r="F493" i="1"/>
  <c r="G493" i="1"/>
  <c r="H493" i="1"/>
  <c r="I493" i="1"/>
  <c r="J493" i="1"/>
  <c r="L493" i="1"/>
  <c r="M493" i="1"/>
  <c r="N493" i="1" s="1"/>
  <c r="S493" i="1"/>
  <c r="T493" i="1" s="1"/>
  <c r="B525" i="1"/>
  <c r="C525" i="1"/>
  <c r="D525" i="1"/>
  <c r="E525" i="1"/>
  <c r="F525" i="1"/>
  <c r="G525" i="1"/>
  <c r="H525" i="1"/>
  <c r="I525" i="1"/>
  <c r="J525" i="1"/>
  <c r="L525" i="1"/>
  <c r="M525" i="1"/>
  <c r="N525" i="1" s="1"/>
  <c r="S525" i="1"/>
  <c r="T525" i="1" s="1"/>
  <c r="B526" i="1"/>
  <c r="C526" i="1"/>
  <c r="D526" i="1"/>
  <c r="E526" i="1"/>
  <c r="F526" i="1"/>
  <c r="G526" i="1"/>
  <c r="H526" i="1"/>
  <c r="I526" i="1"/>
  <c r="J526" i="1"/>
  <c r="L526" i="1"/>
  <c r="M526" i="1"/>
  <c r="N526" i="1" s="1"/>
  <c r="S526" i="1"/>
  <c r="T526" i="1" s="1"/>
  <c r="B527" i="1"/>
  <c r="C527" i="1"/>
  <c r="D527" i="1"/>
  <c r="E527" i="1"/>
  <c r="F527" i="1"/>
  <c r="G527" i="1"/>
  <c r="H527" i="1"/>
  <c r="I527" i="1"/>
  <c r="J527" i="1"/>
  <c r="L527" i="1"/>
  <c r="M527" i="1"/>
  <c r="N527" i="1" s="1"/>
  <c r="S527" i="1"/>
  <c r="T527" i="1" s="1"/>
  <c r="B534" i="1"/>
  <c r="C534" i="1"/>
  <c r="D534" i="1"/>
  <c r="E534" i="1"/>
  <c r="F534" i="1"/>
  <c r="G534" i="1"/>
  <c r="H534" i="1"/>
  <c r="I534" i="1"/>
  <c r="J534" i="1"/>
  <c r="L534" i="1"/>
  <c r="M534" i="1"/>
  <c r="N534" i="1" s="1"/>
  <c r="S534" i="1"/>
  <c r="T534" i="1" s="1"/>
  <c r="B535" i="1"/>
  <c r="C535" i="1"/>
  <c r="D535" i="1"/>
  <c r="E535" i="1"/>
  <c r="F535" i="1"/>
  <c r="G535" i="1"/>
  <c r="H535" i="1"/>
  <c r="I535" i="1"/>
  <c r="J535" i="1"/>
  <c r="L535" i="1"/>
  <c r="M535" i="1"/>
  <c r="N535" i="1" s="1"/>
  <c r="S535" i="1"/>
  <c r="T535" i="1" s="1"/>
  <c r="B536" i="1"/>
  <c r="C536" i="1"/>
  <c r="D536" i="1"/>
  <c r="E536" i="1"/>
  <c r="F536" i="1"/>
  <c r="G536" i="1"/>
  <c r="H536" i="1"/>
  <c r="I536" i="1"/>
  <c r="J536" i="1"/>
  <c r="L536" i="1"/>
  <c r="M536" i="1"/>
  <c r="N536" i="1" s="1"/>
  <c r="S536" i="1"/>
  <c r="T536" i="1" s="1"/>
  <c r="B537" i="1"/>
  <c r="C537" i="1"/>
  <c r="D537" i="1"/>
  <c r="E537" i="1"/>
  <c r="F537" i="1"/>
  <c r="G537" i="1"/>
  <c r="H537" i="1"/>
  <c r="I537" i="1"/>
  <c r="J537" i="1"/>
  <c r="L537" i="1"/>
  <c r="M537" i="1"/>
  <c r="N537" i="1" s="1"/>
  <c r="S537" i="1"/>
  <c r="T537" i="1" s="1"/>
  <c r="B538" i="1"/>
  <c r="C538" i="1"/>
  <c r="D538" i="1"/>
  <c r="E538" i="1"/>
  <c r="F538" i="1"/>
  <c r="G538" i="1"/>
  <c r="H538" i="1"/>
  <c r="I538" i="1"/>
  <c r="J538" i="1"/>
  <c r="L538" i="1"/>
  <c r="M538" i="1"/>
  <c r="N538" i="1" s="1"/>
  <c r="S538" i="1"/>
  <c r="T538" i="1" s="1"/>
  <c r="B539" i="1"/>
  <c r="C539" i="1"/>
  <c r="D539" i="1"/>
  <c r="E539" i="1"/>
  <c r="F539" i="1"/>
  <c r="G539" i="1"/>
  <c r="H539" i="1"/>
  <c r="I539" i="1"/>
  <c r="J539" i="1"/>
  <c r="L539" i="1"/>
  <c r="M539" i="1"/>
  <c r="N539" i="1" s="1"/>
  <c r="S539" i="1"/>
  <c r="T539" i="1" s="1"/>
  <c r="B540" i="1"/>
  <c r="C540" i="1"/>
  <c r="D540" i="1"/>
  <c r="E540" i="1"/>
  <c r="F540" i="1"/>
  <c r="G540" i="1"/>
  <c r="H540" i="1"/>
  <c r="I540" i="1"/>
  <c r="J540" i="1"/>
  <c r="L540" i="1"/>
  <c r="M540" i="1"/>
  <c r="N540" i="1" s="1"/>
  <c r="S540" i="1"/>
  <c r="T540" i="1" s="1"/>
  <c r="B568" i="1"/>
  <c r="C568" i="1"/>
  <c r="D568" i="1"/>
  <c r="E568" i="1"/>
  <c r="F568" i="1"/>
  <c r="G568" i="1"/>
  <c r="H568" i="1"/>
  <c r="I568" i="1"/>
  <c r="J568" i="1"/>
  <c r="L568" i="1"/>
  <c r="M568" i="1"/>
  <c r="N568" i="1" s="1"/>
  <c r="S568" i="1"/>
  <c r="T568" i="1" s="1"/>
  <c r="B581" i="1"/>
  <c r="C581" i="1"/>
  <c r="D581" i="1"/>
  <c r="E581" i="1"/>
  <c r="F581" i="1"/>
  <c r="G581" i="1"/>
  <c r="H581" i="1"/>
  <c r="I581" i="1"/>
  <c r="J581" i="1"/>
  <c r="L581" i="1"/>
  <c r="M581" i="1"/>
  <c r="N581" i="1" s="1"/>
  <c r="S581" i="1"/>
  <c r="T581" i="1" s="1"/>
  <c r="B582" i="1"/>
  <c r="C582" i="1"/>
  <c r="D582" i="1"/>
  <c r="E582" i="1"/>
  <c r="F582" i="1"/>
  <c r="G582" i="1"/>
  <c r="H582" i="1"/>
  <c r="I582" i="1"/>
  <c r="J582" i="1"/>
  <c r="L582" i="1"/>
  <c r="M582" i="1"/>
  <c r="N582" i="1" s="1"/>
  <c r="S582" i="1"/>
  <c r="T582" i="1" s="1"/>
  <c r="B583" i="1"/>
  <c r="C583" i="1"/>
  <c r="D583" i="1"/>
  <c r="E583" i="1"/>
  <c r="F583" i="1"/>
  <c r="G583" i="1"/>
  <c r="H583" i="1"/>
  <c r="I583" i="1"/>
  <c r="J583" i="1"/>
  <c r="L583" i="1"/>
  <c r="M583" i="1"/>
  <c r="N583" i="1" s="1"/>
  <c r="S583" i="1"/>
  <c r="T583" i="1" s="1"/>
  <c r="B584" i="1"/>
  <c r="C584" i="1"/>
  <c r="D584" i="1"/>
  <c r="E584" i="1"/>
  <c r="F584" i="1"/>
  <c r="G584" i="1"/>
  <c r="H584" i="1"/>
  <c r="I584" i="1"/>
  <c r="J584" i="1"/>
  <c r="L584" i="1"/>
  <c r="M584" i="1"/>
  <c r="N584" i="1" s="1"/>
  <c r="S584" i="1"/>
  <c r="T584" i="1" s="1"/>
  <c r="B585" i="1"/>
  <c r="C585" i="1"/>
  <c r="D585" i="1"/>
  <c r="E585" i="1"/>
  <c r="F585" i="1"/>
  <c r="G585" i="1"/>
  <c r="H585" i="1"/>
  <c r="I585" i="1"/>
  <c r="J585" i="1"/>
  <c r="L585" i="1"/>
  <c r="M585" i="1"/>
  <c r="N585" i="1" s="1"/>
  <c r="S585" i="1"/>
  <c r="T585" i="1" s="1"/>
  <c r="B586" i="1"/>
  <c r="C586" i="1"/>
  <c r="D586" i="1"/>
  <c r="E586" i="1"/>
  <c r="F586" i="1"/>
  <c r="G586" i="1"/>
  <c r="H586" i="1"/>
  <c r="I586" i="1"/>
  <c r="J586" i="1"/>
  <c r="L586" i="1"/>
  <c r="M586" i="1"/>
  <c r="N586" i="1" s="1"/>
  <c r="S586" i="1"/>
  <c r="T586" i="1" s="1"/>
  <c r="B587" i="1"/>
  <c r="C587" i="1"/>
  <c r="D587" i="1"/>
  <c r="E587" i="1"/>
  <c r="F587" i="1"/>
  <c r="G587" i="1"/>
  <c r="H587" i="1"/>
  <c r="I587" i="1"/>
  <c r="J587" i="1"/>
  <c r="L587" i="1"/>
  <c r="M587" i="1"/>
  <c r="N587" i="1" s="1"/>
  <c r="S587" i="1"/>
  <c r="T587" i="1" s="1"/>
  <c r="B588" i="1"/>
  <c r="C588" i="1"/>
  <c r="D588" i="1"/>
  <c r="E588" i="1"/>
  <c r="F588" i="1"/>
  <c r="G588" i="1"/>
  <c r="H588" i="1"/>
  <c r="I588" i="1"/>
  <c r="J588" i="1"/>
  <c r="L588" i="1"/>
  <c r="M588" i="1"/>
  <c r="N588" i="1" s="1"/>
  <c r="S588" i="1"/>
  <c r="T588" i="1" s="1"/>
  <c r="B589" i="1"/>
  <c r="C589" i="1"/>
  <c r="D589" i="1"/>
  <c r="E589" i="1"/>
  <c r="F589" i="1"/>
  <c r="G589" i="1"/>
  <c r="H589" i="1"/>
  <c r="I589" i="1"/>
  <c r="J589" i="1"/>
  <c r="L589" i="1"/>
  <c r="M589" i="1"/>
  <c r="N589" i="1" s="1"/>
  <c r="S589" i="1"/>
  <c r="T589" i="1" s="1"/>
  <c r="B590" i="1"/>
  <c r="C590" i="1"/>
  <c r="D590" i="1"/>
  <c r="E590" i="1"/>
  <c r="F590" i="1"/>
  <c r="G590" i="1"/>
  <c r="H590" i="1"/>
  <c r="I590" i="1"/>
  <c r="J590" i="1"/>
  <c r="L590" i="1"/>
  <c r="M590" i="1"/>
  <c r="N590" i="1" s="1"/>
  <c r="S590" i="1"/>
  <c r="T590" i="1" s="1"/>
  <c r="B591" i="1"/>
  <c r="C591" i="1"/>
  <c r="D591" i="1"/>
  <c r="E591" i="1"/>
  <c r="F591" i="1"/>
  <c r="G591" i="1"/>
  <c r="H591" i="1"/>
  <c r="I591" i="1"/>
  <c r="J591" i="1"/>
  <c r="L591" i="1"/>
  <c r="M591" i="1"/>
  <c r="N591" i="1" s="1"/>
  <c r="S591" i="1"/>
  <c r="T591" i="1" s="1"/>
  <c r="B592" i="1"/>
  <c r="C592" i="1"/>
  <c r="D592" i="1"/>
  <c r="E592" i="1"/>
  <c r="F592" i="1"/>
  <c r="G592" i="1"/>
  <c r="H592" i="1"/>
  <c r="I592" i="1"/>
  <c r="J592" i="1"/>
  <c r="L592" i="1"/>
  <c r="M592" i="1"/>
  <c r="N592" i="1" s="1"/>
  <c r="S592" i="1"/>
  <c r="T592" i="1" s="1"/>
  <c r="B593" i="1"/>
  <c r="C593" i="1"/>
  <c r="D593" i="1"/>
  <c r="E593" i="1"/>
  <c r="F593" i="1"/>
  <c r="G593" i="1"/>
  <c r="H593" i="1"/>
  <c r="I593" i="1"/>
  <c r="J593" i="1"/>
  <c r="L593" i="1"/>
  <c r="M593" i="1"/>
  <c r="N593" i="1" s="1"/>
  <c r="S593" i="1"/>
  <c r="T593" i="1" s="1"/>
  <c r="B623" i="1"/>
  <c r="C623" i="1"/>
  <c r="D623" i="1"/>
  <c r="E623" i="1"/>
  <c r="F623" i="1"/>
  <c r="G623" i="1"/>
  <c r="H623" i="1"/>
  <c r="I623" i="1"/>
  <c r="J623" i="1"/>
  <c r="L623" i="1"/>
  <c r="M623" i="1"/>
  <c r="N623" i="1" s="1"/>
  <c r="S623" i="1"/>
  <c r="T623" i="1" s="1"/>
  <c r="B624" i="1"/>
  <c r="C624" i="1"/>
  <c r="D624" i="1"/>
  <c r="E624" i="1"/>
  <c r="F624" i="1"/>
  <c r="G624" i="1"/>
  <c r="H624" i="1"/>
  <c r="I624" i="1"/>
  <c r="J624" i="1"/>
  <c r="L624" i="1"/>
  <c r="M624" i="1"/>
  <c r="N624" i="1" s="1"/>
  <c r="S624" i="1"/>
  <c r="T624" i="1" s="1"/>
  <c r="B625" i="1"/>
  <c r="C625" i="1"/>
  <c r="D625" i="1"/>
  <c r="E625" i="1"/>
  <c r="F625" i="1"/>
  <c r="G625" i="1"/>
  <c r="H625" i="1"/>
  <c r="I625" i="1"/>
  <c r="J625" i="1"/>
  <c r="L625" i="1"/>
  <c r="M625" i="1"/>
  <c r="N625" i="1" s="1"/>
  <c r="S625" i="1"/>
  <c r="T625" i="1" s="1"/>
  <c r="B628" i="1"/>
  <c r="C628" i="1"/>
  <c r="D628" i="1"/>
  <c r="E628" i="1"/>
  <c r="F628" i="1"/>
  <c r="G628" i="1"/>
  <c r="H628" i="1"/>
  <c r="I628" i="1"/>
  <c r="J628" i="1"/>
  <c r="L628" i="1"/>
  <c r="M628" i="1"/>
  <c r="N628" i="1" s="1"/>
  <c r="S628" i="1"/>
  <c r="T628" i="1" s="1"/>
  <c r="B629" i="1"/>
  <c r="C629" i="1"/>
  <c r="D629" i="1"/>
  <c r="E629" i="1"/>
  <c r="F629" i="1"/>
  <c r="G629" i="1"/>
  <c r="H629" i="1"/>
  <c r="I629" i="1"/>
  <c r="J629" i="1"/>
  <c r="L629" i="1"/>
  <c r="M629" i="1"/>
  <c r="N629" i="1" s="1"/>
  <c r="S629" i="1"/>
  <c r="T629" i="1" s="1"/>
  <c r="B630" i="1"/>
  <c r="C630" i="1"/>
  <c r="D630" i="1"/>
  <c r="E630" i="1"/>
  <c r="F630" i="1"/>
  <c r="G630" i="1"/>
  <c r="H630" i="1"/>
  <c r="I630" i="1"/>
  <c r="J630" i="1"/>
  <c r="L630" i="1"/>
  <c r="M630" i="1"/>
  <c r="N630" i="1" s="1"/>
  <c r="S630" i="1"/>
  <c r="T630" i="1" s="1"/>
  <c r="B631" i="1"/>
  <c r="C631" i="1"/>
  <c r="D631" i="1"/>
  <c r="E631" i="1"/>
  <c r="F631" i="1"/>
  <c r="G631" i="1"/>
  <c r="H631" i="1"/>
  <c r="I631" i="1"/>
  <c r="J631" i="1"/>
  <c r="L631" i="1"/>
  <c r="M631" i="1"/>
  <c r="N631" i="1" s="1"/>
  <c r="S631" i="1"/>
  <c r="T631" i="1" s="1"/>
  <c r="B632" i="1"/>
  <c r="C632" i="1"/>
  <c r="D632" i="1"/>
  <c r="E632" i="1"/>
  <c r="F632" i="1"/>
  <c r="G632" i="1"/>
  <c r="H632" i="1"/>
  <c r="I632" i="1"/>
  <c r="J632" i="1"/>
  <c r="L632" i="1"/>
  <c r="M632" i="1"/>
  <c r="N632" i="1" s="1"/>
  <c r="S632" i="1"/>
  <c r="T632" i="1" s="1"/>
  <c r="B633" i="1"/>
  <c r="C633" i="1"/>
  <c r="D633" i="1"/>
  <c r="E633" i="1"/>
  <c r="F633" i="1"/>
  <c r="G633" i="1"/>
  <c r="H633" i="1"/>
  <c r="I633" i="1"/>
  <c r="J633" i="1"/>
  <c r="L633" i="1"/>
  <c r="M633" i="1"/>
  <c r="N633" i="1" s="1"/>
  <c r="S633" i="1"/>
  <c r="T633" i="1" s="1"/>
  <c r="B634" i="1"/>
  <c r="C634" i="1"/>
  <c r="D634" i="1"/>
  <c r="E634" i="1"/>
  <c r="F634" i="1"/>
  <c r="G634" i="1"/>
  <c r="H634" i="1"/>
  <c r="I634" i="1"/>
  <c r="J634" i="1"/>
  <c r="L634" i="1"/>
  <c r="M634" i="1"/>
  <c r="N634" i="1" s="1"/>
  <c r="S634" i="1"/>
  <c r="T634" i="1" s="1"/>
  <c r="B635" i="1"/>
  <c r="C635" i="1"/>
  <c r="D635" i="1"/>
  <c r="E635" i="1"/>
  <c r="F635" i="1"/>
  <c r="G635" i="1"/>
  <c r="H635" i="1"/>
  <c r="I635" i="1"/>
  <c r="J635" i="1"/>
  <c r="L635" i="1"/>
  <c r="M635" i="1"/>
  <c r="N635" i="1" s="1"/>
  <c r="S635" i="1"/>
  <c r="T635" i="1" s="1"/>
  <c r="B636" i="1"/>
  <c r="C636" i="1"/>
  <c r="D636" i="1"/>
  <c r="E636" i="1"/>
  <c r="F636" i="1"/>
  <c r="G636" i="1"/>
  <c r="H636" i="1"/>
  <c r="I636" i="1"/>
  <c r="J636" i="1"/>
  <c r="L636" i="1"/>
  <c r="M636" i="1"/>
  <c r="N636" i="1" s="1"/>
  <c r="S636" i="1"/>
  <c r="T636" i="1" s="1"/>
  <c r="B637" i="1"/>
  <c r="C637" i="1"/>
  <c r="D637" i="1"/>
  <c r="E637" i="1"/>
  <c r="F637" i="1"/>
  <c r="G637" i="1"/>
  <c r="H637" i="1"/>
  <c r="I637" i="1"/>
  <c r="J637" i="1"/>
  <c r="L637" i="1"/>
  <c r="M637" i="1"/>
  <c r="N637" i="1" s="1"/>
  <c r="S637" i="1"/>
  <c r="T637" i="1" s="1"/>
  <c r="B638" i="1"/>
  <c r="C638" i="1"/>
  <c r="D638" i="1"/>
  <c r="E638" i="1"/>
  <c r="F638" i="1"/>
  <c r="G638" i="1"/>
  <c r="H638" i="1"/>
  <c r="I638" i="1"/>
  <c r="J638" i="1"/>
  <c r="L638" i="1"/>
  <c r="M638" i="1"/>
  <c r="N638" i="1" s="1"/>
  <c r="S638" i="1"/>
  <c r="T638" i="1" s="1"/>
  <c r="B639" i="1"/>
  <c r="C639" i="1"/>
  <c r="D639" i="1"/>
  <c r="E639" i="1"/>
  <c r="F639" i="1"/>
  <c r="G639" i="1"/>
  <c r="H639" i="1"/>
  <c r="I639" i="1"/>
  <c r="J639" i="1"/>
  <c r="L639" i="1"/>
  <c r="M639" i="1"/>
  <c r="N639" i="1" s="1"/>
  <c r="S639" i="1"/>
  <c r="T639" i="1" s="1"/>
  <c r="B640" i="1"/>
  <c r="C640" i="1"/>
  <c r="D640" i="1"/>
  <c r="E640" i="1"/>
  <c r="F640" i="1"/>
  <c r="G640" i="1"/>
  <c r="H640" i="1"/>
  <c r="I640" i="1"/>
  <c r="J640" i="1"/>
  <c r="L640" i="1"/>
  <c r="M640" i="1"/>
  <c r="N640" i="1" s="1"/>
  <c r="S640" i="1"/>
  <c r="T640" i="1" s="1"/>
  <c r="B641" i="1"/>
  <c r="C641" i="1"/>
  <c r="D641" i="1"/>
  <c r="E641" i="1"/>
  <c r="F641" i="1"/>
  <c r="G641" i="1"/>
  <c r="H641" i="1"/>
  <c r="I641" i="1"/>
  <c r="J641" i="1"/>
  <c r="L641" i="1"/>
  <c r="M641" i="1"/>
  <c r="N641" i="1" s="1"/>
  <c r="S641" i="1"/>
  <c r="T641" i="1" s="1"/>
  <c r="B642" i="1"/>
  <c r="C642" i="1"/>
  <c r="D642" i="1"/>
  <c r="E642" i="1"/>
  <c r="F642" i="1"/>
  <c r="G642" i="1"/>
  <c r="H642" i="1"/>
  <c r="I642" i="1"/>
  <c r="J642" i="1"/>
  <c r="L642" i="1"/>
  <c r="M642" i="1"/>
  <c r="N642" i="1" s="1"/>
  <c r="S642" i="1"/>
  <c r="T642" i="1" s="1"/>
  <c r="B643" i="1"/>
  <c r="C643" i="1"/>
  <c r="D643" i="1"/>
  <c r="E643" i="1"/>
  <c r="F643" i="1"/>
  <c r="G643" i="1"/>
  <c r="H643" i="1"/>
  <c r="I643" i="1"/>
  <c r="J643" i="1"/>
  <c r="L643" i="1"/>
  <c r="M643" i="1"/>
  <c r="N643" i="1" s="1"/>
  <c r="S643" i="1"/>
  <c r="T643" i="1" s="1"/>
  <c r="B644" i="1"/>
  <c r="C644" i="1"/>
  <c r="D644" i="1"/>
  <c r="E644" i="1"/>
  <c r="F644" i="1"/>
  <c r="G644" i="1"/>
  <c r="H644" i="1"/>
  <c r="I644" i="1"/>
  <c r="J644" i="1"/>
  <c r="L644" i="1"/>
  <c r="M644" i="1"/>
  <c r="N644" i="1" s="1"/>
  <c r="S644" i="1"/>
  <c r="T644" i="1" s="1"/>
  <c r="B648" i="1"/>
  <c r="C648" i="1"/>
  <c r="D648" i="1"/>
  <c r="E648" i="1"/>
  <c r="F648" i="1"/>
  <c r="G648" i="1"/>
  <c r="H648" i="1"/>
  <c r="I648" i="1"/>
  <c r="J648" i="1"/>
  <c r="L648" i="1"/>
  <c r="M648" i="1"/>
  <c r="N648" i="1" s="1"/>
  <c r="S648" i="1"/>
  <c r="T648" i="1" s="1"/>
  <c r="B649" i="1"/>
  <c r="C649" i="1"/>
  <c r="D649" i="1"/>
  <c r="E649" i="1"/>
  <c r="F649" i="1"/>
  <c r="G649" i="1"/>
  <c r="H649" i="1"/>
  <c r="I649" i="1"/>
  <c r="J649" i="1"/>
  <c r="L649" i="1"/>
  <c r="M649" i="1"/>
  <c r="N649" i="1" s="1"/>
  <c r="S649" i="1"/>
  <c r="T649" i="1" s="1"/>
  <c r="B650" i="1"/>
  <c r="C650" i="1"/>
  <c r="D650" i="1"/>
  <c r="E650" i="1"/>
  <c r="F650" i="1"/>
  <c r="G650" i="1"/>
  <c r="H650" i="1"/>
  <c r="I650" i="1"/>
  <c r="J650" i="1"/>
  <c r="L650" i="1"/>
  <c r="M650" i="1"/>
  <c r="N650" i="1" s="1"/>
  <c r="S650" i="1"/>
  <c r="T650" i="1" s="1"/>
  <c r="B651" i="1"/>
  <c r="C651" i="1"/>
  <c r="D651" i="1"/>
  <c r="E651" i="1"/>
  <c r="F651" i="1"/>
  <c r="G651" i="1"/>
  <c r="H651" i="1"/>
  <c r="I651" i="1"/>
  <c r="J651" i="1"/>
  <c r="L651" i="1"/>
  <c r="M651" i="1"/>
  <c r="N651" i="1" s="1"/>
  <c r="S651" i="1"/>
  <c r="T651" i="1" s="1"/>
  <c r="B652" i="1"/>
  <c r="C652" i="1"/>
  <c r="D652" i="1"/>
  <c r="E652" i="1"/>
  <c r="F652" i="1"/>
  <c r="G652" i="1"/>
  <c r="H652" i="1"/>
  <c r="I652" i="1"/>
  <c r="J652" i="1"/>
  <c r="L652" i="1"/>
  <c r="M652" i="1"/>
  <c r="N652" i="1" s="1"/>
  <c r="S652" i="1"/>
  <c r="T652" i="1" s="1"/>
  <c r="B653" i="1"/>
  <c r="C653" i="1"/>
  <c r="D653" i="1"/>
  <c r="E653" i="1"/>
  <c r="F653" i="1"/>
  <c r="G653" i="1"/>
  <c r="H653" i="1"/>
  <c r="I653" i="1"/>
  <c r="J653" i="1"/>
  <c r="L653" i="1"/>
  <c r="M653" i="1"/>
  <c r="N653" i="1" s="1"/>
  <c r="S653" i="1"/>
  <c r="T653" i="1" s="1"/>
  <c r="B654" i="1"/>
  <c r="C654" i="1"/>
  <c r="D654" i="1"/>
  <c r="E654" i="1"/>
  <c r="F654" i="1"/>
  <c r="G654" i="1"/>
  <c r="H654" i="1"/>
  <c r="I654" i="1"/>
  <c r="J654" i="1"/>
  <c r="L654" i="1"/>
  <c r="M654" i="1"/>
  <c r="N654" i="1" s="1"/>
  <c r="S654" i="1"/>
  <c r="T654" i="1" s="1"/>
  <c r="B655" i="1"/>
  <c r="C655" i="1"/>
  <c r="D655" i="1"/>
  <c r="E655" i="1"/>
  <c r="F655" i="1"/>
  <c r="G655" i="1"/>
  <c r="H655" i="1"/>
  <c r="I655" i="1"/>
  <c r="J655" i="1"/>
  <c r="L655" i="1"/>
  <c r="M655" i="1"/>
  <c r="N655" i="1" s="1"/>
  <c r="S655" i="1"/>
  <c r="T655" i="1" s="1"/>
  <c r="B656" i="1"/>
  <c r="C656" i="1"/>
  <c r="D656" i="1"/>
  <c r="E656" i="1"/>
  <c r="F656" i="1"/>
  <c r="G656" i="1"/>
  <c r="H656" i="1"/>
  <c r="I656" i="1"/>
  <c r="J656" i="1"/>
  <c r="L656" i="1"/>
  <c r="M656" i="1"/>
  <c r="N656" i="1" s="1"/>
  <c r="S656" i="1"/>
  <c r="T656" i="1" s="1"/>
  <c r="B657" i="1"/>
  <c r="C657" i="1"/>
  <c r="D657" i="1"/>
  <c r="E657" i="1"/>
  <c r="F657" i="1"/>
  <c r="G657" i="1"/>
  <c r="H657" i="1"/>
  <c r="I657" i="1"/>
  <c r="J657" i="1"/>
  <c r="L657" i="1"/>
  <c r="M657" i="1"/>
  <c r="N657" i="1" s="1"/>
  <c r="S657" i="1"/>
  <c r="T657" i="1" s="1"/>
  <c r="B658" i="1"/>
  <c r="C658" i="1"/>
  <c r="D658" i="1"/>
  <c r="E658" i="1"/>
  <c r="F658" i="1"/>
  <c r="G658" i="1"/>
  <c r="H658" i="1"/>
  <c r="I658" i="1"/>
  <c r="J658" i="1"/>
  <c r="L658" i="1"/>
  <c r="M658" i="1"/>
  <c r="N658" i="1" s="1"/>
  <c r="S658" i="1"/>
  <c r="T658" i="1" s="1"/>
  <c r="B659" i="1"/>
  <c r="C659" i="1"/>
  <c r="D659" i="1"/>
  <c r="E659" i="1"/>
  <c r="F659" i="1"/>
  <c r="G659" i="1"/>
  <c r="H659" i="1"/>
  <c r="I659" i="1"/>
  <c r="J659" i="1"/>
  <c r="L659" i="1"/>
  <c r="M659" i="1"/>
  <c r="N659" i="1" s="1"/>
  <c r="S659" i="1"/>
  <c r="T659" i="1" s="1"/>
  <c r="B660" i="1"/>
  <c r="C660" i="1"/>
  <c r="D660" i="1"/>
  <c r="E660" i="1"/>
  <c r="F660" i="1"/>
  <c r="G660" i="1"/>
  <c r="H660" i="1"/>
  <c r="I660" i="1"/>
  <c r="J660" i="1"/>
  <c r="L660" i="1"/>
  <c r="M660" i="1"/>
  <c r="N660" i="1" s="1"/>
  <c r="S660" i="1"/>
  <c r="T660" i="1" s="1"/>
  <c r="B661" i="1"/>
  <c r="C661" i="1"/>
  <c r="D661" i="1"/>
  <c r="E661" i="1"/>
  <c r="F661" i="1"/>
  <c r="G661" i="1"/>
  <c r="H661" i="1"/>
  <c r="I661" i="1"/>
  <c r="J661" i="1"/>
  <c r="L661" i="1"/>
  <c r="M661" i="1"/>
  <c r="N661" i="1" s="1"/>
  <c r="S661" i="1"/>
  <c r="T661" i="1" s="1"/>
  <c r="B662" i="1"/>
  <c r="C662" i="1"/>
  <c r="D662" i="1"/>
  <c r="E662" i="1"/>
  <c r="F662" i="1"/>
  <c r="G662" i="1"/>
  <c r="H662" i="1"/>
  <c r="I662" i="1"/>
  <c r="J662" i="1"/>
  <c r="L662" i="1"/>
  <c r="M662" i="1"/>
  <c r="N662" i="1" s="1"/>
  <c r="S662" i="1"/>
  <c r="T662" i="1" s="1"/>
  <c r="B663" i="1"/>
  <c r="C663" i="1"/>
  <c r="D663" i="1"/>
  <c r="E663" i="1"/>
  <c r="F663" i="1"/>
  <c r="G663" i="1"/>
  <c r="H663" i="1"/>
  <c r="I663" i="1"/>
  <c r="J663" i="1"/>
  <c r="L663" i="1"/>
  <c r="M663" i="1"/>
  <c r="N663" i="1" s="1"/>
  <c r="S663" i="1"/>
  <c r="T663" i="1" s="1"/>
  <c r="B664" i="1"/>
  <c r="C664" i="1"/>
  <c r="D664" i="1"/>
  <c r="E664" i="1"/>
  <c r="F664" i="1"/>
  <c r="G664" i="1"/>
  <c r="H664" i="1"/>
  <c r="I664" i="1"/>
  <c r="J664" i="1"/>
  <c r="L664" i="1"/>
  <c r="M664" i="1"/>
  <c r="N664" i="1" s="1"/>
  <c r="S664" i="1"/>
  <c r="T664" i="1" s="1"/>
  <c r="B665" i="1"/>
  <c r="C665" i="1"/>
  <c r="D665" i="1"/>
  <c r="E665" i="1"/>
  <c r="F665" i="1"/>
  <c r="G665" i="1"/>
  <c r="H665" i="1"/>
  <c r="I665" i="1"/>
  <c r="J665" i="1"/>
  <c r="L665" i="1"/>
  <c r="M665" i="1"/>
  <c r="N665" i="1" s="1"/>
  <c r="S665" i="1"/>
  <c r="T665" i="1" s="1"/>
  <c r="B666" i="1"/>
  <c r="C666" i="1"/>
  <c r="D666" i="1"/>
  <c r="E666" i="1"/>
  <c r="F666" i="1"/>
  <c r="G666" i="1"/>
  <c r="H666" i="1"/>
  <c r="I666" i="1"/>
  <c r="J666" i="1"/>
  <c r="L666" i="1"/>
  <c r="M666" i="1"/>
  <c r="N666" i="1" s="1"/>
  <c r="S666" i="1"/>
  <c r="T666" i="1" s="1"/>
  <c r="B685" i="1"/>
  <c r="C685" i="1"/>
  <c r="D685" i="1"/>
  <c r="E685" i="1"/>
  <c r="F685" i="1"/>
  <c r="G685" i="1"/>
  <c r="H685" i="1"/>
  <c r="I685" i="1"/>
  <c r="J685" i="1"/>
  <c r="L685" i="1"/>
  <c r="M685" i="1"/>
  <c r="N685" i="1" s="1"/>
  <c r="S685" i="1"/>
  <c r="T685" i="1" s="1"/>
  <c r="B686" i="1"/>
  <c r="C686" i="1"/>
  <c r="D686" i="1"/>
  <c r="E686" i="1"/>
  <c r="F686" i="1"/>
  <c r="G686" i="1"/>
  <c r="H686" i="1"/>
  <c r="I686" i="1"/>
  <c r="J686" i="1"/>
  <c r="L686" i="1"/>
  <c r="M686" i="1"/>
  <c r="N686" i="1" s="1"/>
  <c r="S686" i="1"/>
  <c r="T686" i="1" s="1"/>
  <c r="B687" i="1"/>
  <c r="C687" i="1"/>
  <c r="D687" i="1"/>
  <c r="E687" i="1"/>
  <c r="F687" i="1"/>
  <c r="G687" i="1"/>
  <c r="H687" i="1"/>
  <c r="I687" i="1"/>
  <c r="J687" i="1"/>
  <c r="L687" i="1"/>
  <c r="M687" i="1"/>
  <c r="N687" i="1" s="1"/>
  <c r="S687" i="1"/>
  <c r="T687" i="1" s="1"/>
  <c r="B688" i="1"/>
  <c r="C688" i="1"/>
  <c r="D688" i="1"/>
  <c r="E688" i="1"/>
  <c r="F688" i="1"/>
  <c r="G688" i="1"/>
  <c r="H688" i="1"/>
  <c r="I688" i="1"/>
  <c r="J688" i="1"/>
  <c r="L688" i="1"/>
  <c r="M688" i="1"/>
  <c r="N688" i="1" s="1"/>
  <c r="S688" i="1"/>
  <c r="T688" i="1" s="1"/>
  <c r="B703" i="1"/>
  <c r="C703" i="1"/>
  <c r="D703" i="1"/>
  <c r="E703" i="1"/>
  <c r="F703" i="1"/>
  <c r="G703" i="1"/>
  <c r="H703" i="1"/>
  <c r="I703" i="1"/>
  <c r="J703" i="1"/>
  <c r="L703" i="1"/>
  <c r="M703" i="1"/>
  <c r="N703" i="1" s="1"/>
  <c r="S703" i="1"/>
  <c r="T703" i="1" s="1"/>
  <c r="B704" i="1"/>
  <c r="C704" i="1"/>
  <c r="D704" i="1"/>
  <c r="E704" i="1"/>
  <c r="F704" i="1"/>
  <c r="G704" i="1"/>
  <c r="H704" i="1"/>
  <c r="I704" i="1"/>
  <c r="J704" i="1"/>
  <c r="L704" i="1"/>
  <c r="M704" i="1"/>
  <c r="N704" i="1" s="1"/>
  <c r="S704" i="1"/>
  <c r="T704" i="1" s="1"/>
  <c r="B705" i="1"/>
  <c r="C705" i="1"/>
  <c r="D705" i="1"/>
  <c r="E705" i="1"/>
  <c r="F705" i="1"/>
  <c r="G705" i="1"/>
  <c r="H705" i="1"/>
  <c r="I705" i="1"/>
  <c r="J705" i="1"/>
  <c r="L705" i="1"/>
  <c r="M705" i="1"/>
  <c r="N705" i="1" s="1"/>
  <c r="S705" i="1"/>
  <c r="T705" i="1" s="1"/>
  <c r="B706" i="1"/>
  <c r="C706" i="1"/>
  <c r="D706" i="1"/>
  <c r="E706" i="1"/>
  <c r="F706" i="1"/>
  <c r="G706" i="1"/>
  <c r="H706" i="1"/>
  <c r="I706" i="1"/>
  <c r="J706" i="1"/>
  <c r="L706" i="1"/>
  <c r="M706" i="1"/>
  <c r="N706" i="1" s="1"/>
  <c r="S706" i="1"/>
  <c r="T706" i="1" s="1"/>
  <c r="B707" i="1"/>
  <c r="C707" i="1"/>
  <c r="D707" i="1"/>
  <c r="E707" i="1"/>
  <c r="F707" i="1"/>
  <c r="G707" i="1"/>
  <c r="H707" i="1"/>
  <c r="I707" i="1"/>
  <c r="J707" i="1"/>
  <c r="L707" i="1"/>
  <c r="M707" i="1"/>
  <c r="N707" i="1" s="1"/>
  <c r="S707" i="1"/>
  <c r="T707" i="1" s="1"/>
  <c r="B708" i="1"/>
  <c r="C708" i="1"/>
  <c r="D708" i="1"/>
  <c r="E708" i="1"/>
  <c r="F708" i="1"/>
  <c r="G708" i="1"/>
  <c r="H708" i="1"/>
  <c r="I708" i="1"/>
  <c r="J708" i="1"/>
  <c r="L708" i="1"/>
  <c r="M708" i="1"/>
  <c r="N708" i="1" s="1"/>
  <c r="S708" i="1"/>
  <c r="T708" i="1" s="1"/>
  <c r="B709" i="1"/>
  <c r="C709" i="1"/>
  <c r="D709" i="1"/>
  <c r="E709" i="1"/>
  <c r="F709" i="1"/>
  <c r="G709" i="1"/>
  <c r="H709" i="1"/>
  <c r="I709" i="1"/>
  <c r="J709" i="1"/>
  <c r="L709" i="1"/>
  <c r="M709" i="1"/>
  <c r="N709" i="1" s="1"/>
  <c r="S709" i="1"/>
  <c r="T709" i="1" s="1"/>
  <c r="B710" i="1"/>
  <c r="C710" i="1"/>
  <c r="D710" i="1"/>
  <c r="E710" i="1"/>
  <c r="F710" i="1"/>
  <c r="G710" i="1"/>
  <c r="H710" i="1"/>
  <c r="I710" i="1"/>
  <c r="J710" i="1"/>
  <c r="L710" i="1"/>
  <c r="M710" i="1"/>
  <c r="N710" i="1" s="1"/>
  <c r="S710" i="1"/>
  <c r="T710" i="1" s="1"/>
  <c r="B711" i="1"/>
  <c r="C711" i="1"/>
  <c r="D711" i="1"/>
  <c r="E711" i="1"/>
  <c r="F711" i="1"/>
  <c r="G711" i="1"/>
  <c r="H711" i="1"/>
  <c r="I711" i="1"/>
  <c r="J711" i="1"/>
  <c r="L711" i="1"/>
  <c r="M711" i="1"/>
  <c r="N711" i="1" s="1"/>
  <c r="S711" i="1"/>
  <c r="T711" i="1" s="1"/>
  <c r="B712" i="1"/>
  <c r="C712" i="1"/>
  <c r="D712" i="1"/>
  <c r="E712" i="1"/>
  <c r="F712" i="1"/>
  <c r="G712" i="1"/>
  <c r="H712" i="1"/>
  <c r="I712" i="1"/>
  <c r="J712" i="1"/>
  <c r="L712" i="1"/>
  <c r="M712" i="1"/>
  <c r="N712" i="1" s="1"/>
  <c r="S712" i="1"/>
  <c r="T712" i="1" s="1"/>
  <c r="B713" i="1"/>
  <c r="C713" i="1"/>
  <c r="D713" i="1"/>
  <c r="E713" i="1"/>
  <c r="F713" i="1"/>
  <c r="G713" i="1"/>
  <c r="H713" i="1"/>
  <c r="I713" i="1"/>
  <c r="J713" i="1"/>
  <c r="L713" i="1"/>
  <c r="M713" i="1"/>
  <c r="N713" i="1" s="1"/>
  <c r="S713" i="1"/>
  <c r="T713" i="1" s="1"/>
  <c r="B716" i="1"/>
  <c r="C716" i="1"/>
  <c r="D716" i="1"/>
  <c r="E716" i="1"/>
  <c r="F716" i="1"/>
  <c r="G716" i="1"/>
  <c r="H716" i="1"/>
  <c r="I716" i="1"/>
  <c r="J716" i="1"/>
  <c r="L716" i="1"/>
  <c r="M716" i="1"/>
  <c r="N716" i="1" s="1"/>
  <c r="S716" i="1"/>
  <c r="T716" i="1" s="1"/>
  <c r="B717" i="1"/>
  <c r="C717" i="1"/>
  <c r="D717" i="1"/>
  <c r="E717" i="1"/>
  <c r="F717" i="1"/>
  <c r="G717" i="1"/>
  <c r="H717" i="1"/>
  <c r="I717" i="1"/>
  <c r="J717" i="1"/>
  <c r="L717" i="1"/>
  <c r="M717" i="1"/>
  <c r="N717" i="1" s="1"/>
  <c r="S717" i="1"/>
  <c r="T717" i="1" s="1"/>
  <c r="B718" i="1"/>
  <c r="C718" i="1"/>
  <c r="D718" i="1"/>
  <c r="E718" i="1"/>
  <c r="F718" i="1"/>
  <c r="G718" i="1"/>
  <c r="H718" i="1"/>
  <c r="I718" i="1"/>
  <c r="J718" i="1"/>
  <c r="L718" i="1"/>
  <c r="M718" i="1"/>
  <c r="N718" i="1" s="1"/>
  <c r="S718" i="1"/>
  <c r="T718" i="1" s="1"/>
  <c r="B719" i="1"/>
  <c r="C719" i="1"/>
  <c r="D719" i="1"/>
  <c r="E719" i="1"/>
  <c r="F719" i="1"/>
  <c r="G719" i="1"/>
  <c r="H719" i="1"/>
  <c r="I719" i="1"/>
  <c r="J719" i="1"/>
  <c r="L719" i="1"/>
  <c r="M719" i="1"/>
  <c r="N719" i="1" s="1"/>
  <c r="S719" i="1"/>
  <c r="T719" i="1" s="1"/>
  <c r="B720" i="1"/>
  <c r="C720" i="1"/>
  <c r="D720" i="1"/>
  <c r="E720" i="1"/>
  <c r="F720" i="1"/>
  <c r="G720" i="1"/>
  <c r="H720" i="1"/>
  <c r="I720" i="1"/>
  <c r="J720" i="1"/>
  <c r="L720" i="1"/>
  <c r="M720" i="1"/>
  <c r="N720" i="1" s="1"/>
  <c r="S720" i="1"/>
  <c r="T720" i="1" s="1"/>
  <c r="B721" i="1"/>
  <c r="C721" i="1"/>
  <c r="D721" i="1"/>
  <c r="E721" i="1"/>
  <c r="F721" i="1"/>
  <c r="G721" i="1"/>
  <c r="H721" i="1"/>
  <c r="I721" i="1"/>
  <c r="J721" i="1"/>
  <c r="L721" i="1"/>
  <c r="M721" i="1"/>
  <c r="N721" i="1" s="1"/>
  <c r="S721" i="1"/>
  <c r="T721" i="1" s="1"/>
  <c r="B722" i="1"/>
  <c r="C722" i="1"/>
  <c r="D722" i="1"/>
  <c r="E722" i="1"/>
  <c r="F722" i="1"/>
  <c r="G722" i="1"/>
  <c r="H722" i="1"/>
  <c r="I722" i="1"/>
  <c r="J722" i="1"/>
  <c r="L722" i="1"/>
  <c r="M722" i="1"/>
  <c r="N722" i="1" s="1"/>
  <c r="S722" i="1"/>
  <c r="T722" i="1" s="1"/>
  <c r="B723" i="1"/>
  <c r="C723" i="1"/>
  <c r="D723" i="1"/>
  <c r="E723" i="1"/>
  <c r="F723" i="1"/>
  <c r="G723" i="1"/>
  <c r="H723" i="1"/>
  <c r="I723" i="1"/>
  <c r="J723" i="1"/>
  <c r="L723" i="1"/>
  <c r="M723" i="1"/>
  <c r="N723" i="1" s="1"/>
  <c r="S723" i="1"/>
  <c r="T723" i="1" s="1"/>
  <c r="B724" i="1"/>
  <c r="C724" i="1"/>
  <c r="D724" i="1"/>
  <c r="E724" i="1"/>
  <c r="F724" i="1"/>
  <c r="G724" i="1"/>
  <c r="H724" i="1"/>
  <c r="I724" i="1"/>
  <c r="J724" i="1"/>
  <c r="L724" i="1"/>
  <c r="M724" i="1"/>
  <c r="N724" i="1" s="1"/>
  <c r="S724" i="1"/>
  <c r="T724" i="1" s="1"/>
  <c r="B725" i="1"/>
  <c r="C725" i="1"/>
  <c r="D725" i="1"/>
  <c r="E725" i="1"/>
  <c r="F725" i="1"/>
  <c r="G725" i="1"/>
  <c r="H725" i="1"/>
  <c r="I725" i="1"/>
  <c r="J725" i="1"/>
  <c r="L725" i="1"/>
  <c r="M725" i="1"/>
  <c r="N725" i="1" s="1"/>
  <c r="S725" i="1"/>
  <c r="T725" i="1" s="1"/>
  <c r="B726" i="1"/>
  <c r="C726" i="1"/>
  <c r="D726" i="1"/>
  <c r="E726" i="1"/>
  <c r="F726" i="1"/>
  <c r="G726" i="1"/>
  <c r="H726" i="1"/>
  <c r="I726" i="1"/>
  <c r="J726" i="1"/>
  <c r="L726" i="1"/>
  <c r="M726" i="1"/>
  <c r="N726" i="1" s="1"/>
  <c r="S726" i="1"/>
  <c r="T726" i="1" s="1"/>
  <c r="B760" i="1"/>
  <c r="C760" i="1"/>
  <c r="D760" i="1"/>
  <c r="E760" i="1"/>
  <c r="F760" i="1"/>
  <c r="G760" i="1"/>
  <c r="H760" i="1"/>
  <c r="I760" i="1"/>
  <c r="J760" i="1"/>
  <c r="L760" i="1"/>
  <c r="M760" i="1"/>
  <c r="N760" i="1" s="1"/>
  <c r="S760" i="1"/>
  <c r="T760" i="1" s="1"/>
  <c r="B761" i="1"/>
  <c r="C761" i="1"/>
  <c r="D761" i="1"/>
  <c r="E761" i="1"/>
  <c r="F761" i="1"/>
  <c r="G761" i="1"/>
  <c r="H761" i="1"/>
  <c r="I761" i="1"/>
  <c r="J761" i="1"/>
  <c r="L761" i="1"/>
  <c r="M761" i="1"/>
  <c r="N761" i="1" s="1"/>
  <c r="S761" i="1"/>
  <c r="T761" i="1" s="1"/>
  <c r="B767" i="1"/>
  <c r="C767" i="1"/>
  <c r="D767" i="1"/>
  <c r="E767" i="1"/>
  <c r="F767" i="1"/>
  <c r="G767" i="1"/>
  <c r="H767" i="1"/>
  <c r="I767" i="1"/>
  <c r="J767" i="1"/>
  <c r="L767" i="1"/>
  <c r="M767" i="1"/>
  <c r="N767" i="1" s="1"/>
  <c r="S767" i="1"/>
  <c r="T767" i="1" s="1"/>
  <c r="B768" i="1"/>
  <c r="C768" i="1"/>
  <c r="D768" i="1"/>
  <c r="E768" i="1"/>
  <c r="F768" i="1"/>
  <c r="G768" i="1"/>
  <c r="H768" i="1"/>
  <c r="I768" i="1"/>
  <c r="J768" i="1"/>
  <c r="L768" i="1"/>
  <c r="M768" i="1"/>
  <c r="N768" i="1" s="1"/>
  <c r="S768" i="1"/>
  <c r="T768" i="1" s="1"/>
  <c r="B769" i="1"/>
  <c r="C769" i="1"/>
  <c r="D769" i="1"/>
  <c r="E769" i="1"/>
  <c r="F769" i="1"/>
  <c r="G769" i="1"/>
  <c r="H769" i="1"/>
  <c r="I769" i="1"/>
  <c r="J769" i="1"/>
  <c r="L769" i="1"/>
  <c r="M769" i="1"/>
  <c r="N769" i="1" s="1"/>
  <c r="S769" i="1"/>
  <c r="T769" i="1" s="1"/>
  <c r="B771" i="1"/>
  <c r="C771" i="1"/>
  <c r="D771" i="1"/>
  <c r="E771" i="1"/>
  <c r="F771" i="1"/>
  <c r="G771" i="1"/>
  <c r="H771" i="1"/>
  <c r="I771" i="1"/>
  <c r="J771" i="1"/>
  <c r="L771" i="1"/>
  <c r="M771" i="1"/>
  <c r="N771" i="1" s="1"/>
  <c r="S771" i="1"/>
  <c r="T771" i="1" s="1"/>
  <c r="B780" i="1"/>
  <c r="C780" i="1"/>
  <c r="D780" i="1"/>
  <c r="E780" i="1"/>
  <c r="F780" i="1"/>
  <c r="G780" i="1"/>
  <c r="H780" i="1"/>
  <c r="I780" i="1"/>
  <c r="J780" i="1"/>
  <c r="L780" i="1"/>
  <c r="M780" i="1"/>
  <c r="N780" i="1" s="1"/>
  <c r="S780" i="1"/>
  <c r="T780" i="1" s="1"/>
  <c r="B784" i="1"/>
  <c r="C784" i="1"/>
  <c r="D784" i="1"/>
  <c r="E784" i="1"/>
  <c r="F784" i="1"/>
  <c r="G784" i="1"/>
  <c r="H784" i="1"/>
  <c r="I784" i="1"/>
  <c r="J784" i="1"/>
  <c r="L784" i="1"/>
  <c r="M784" i="1"/>
  <c r="N784" i="1" s="1"/>
  <c r="S784" i="1"/>
  <c r="T784" i="1" s="1"/>
  <c r="B1319" i="1"/>
  <c r="C1319" i="1"/>
  <c r="D1319" i="1"/>
  <c r="E1319" i="1"/>
  <c r="F1319" i="1"/>
  <c r="G1319" i="1"/>
  <c r="H1319" i="1"/>
  <c r="I1319" i="1"/>
  <c r="J1319" i="1"/>
  <c r="L1319" i="1"/>
  <c r="M1319" i="1"/>
  <c r="N1319" i="1" s="1"/>
  <c r="S1319" i="1"/>
  <c r="T1319" i="1" s="1"/>
  <c r="B814" i="1"/>
  <c r="C814" i="1"/>
  <c r="D814" i="1"/>
  <c r="E814" i="1"/>
  <c r="F814" i="1"/>
  <c r="G814" i="1"/>
  <c r="H814" i="1"/>
  <c r="I814" i="1"/>
  <c r="J814" i="1"/>
  <c r="L814" i="1"/>
  <c r="M814" i="1"/>
  <c r="N814" i="1" s="1"/>
  <c r="S814" i="1"/>
  <c r="T814" i="1" s="1"/>
  <c r="B817" i="1"/>
  <c r="C817" i="1"/>
  <c r="D817" i="1"/>
  <c r="E817" i="1"/>
  <c r="F817" i="1"/>
  <c r="G817" i="1"/>
  <c r="H817" i="1"/>
  <c r="I817" i="1"/>
  <c r="J817" i="1"/>
  <c r="L817" i="1"/>
  <c r="M817" i="1"/>
  <c r="N817" i="1" s="1"/>
  <c r="S817" i="1"/>
  <c r="T817" i="1" s="1"/>
  <c r="B819" i="1"/>
  <c r="C819" i="1"/>
  <c r="D819" i="1"/>
  <c r="E819" i="1"/>
  <c r="F819" i="1"/>
  <c r="G819" i="1"/>
  <c r="H819" i="1"/>
  <c r="I819" i="1"/>
  <c r="J819" i="1"/>
  <c r="L819" i="1"/>
  <c r="M819" i="1"/>
  <c r="N819" i="1" s="1"/>
  <c r="S819" i="1"/>
  <c r="T819" i="1" s="1"/>
  <c r="B823" i="1"/>
  <c r="C823" i="1"/>
  <c r="D823" i="1"/>
  <c r="E823" i="1"/>
  <c r="F823" i="1"/>
  <c r="G823" i="1"/>
  <c r="H823" i="1"/>
  <c r="I823" i="1"/>
  <c r="J823" i="1"/>
  <c r="L823" i="1"/>
  <c r="M823" i="1"/>
  <c r="N823" i="1" s="1"/>
  <c r="S823" i="1"/>
  <c r="T823" i="1" s="1"/>
  <c r="B824" i="1"/>
  <c r="C824" i="1"/>
  <c r="D824" i="1"/>
  <c r="E824" i="1"/>
  <c r="F824" i="1"/>
  <c r="G824" i="1"/>
  <c r="H824" i="1"/>
  <c r="I824" i="1"/>
  <c r="J824" i="1"/>
  <c r="L824" i="1"/>
  <c r="M824" i="1"/>
  <c r="N824" i="1" s="1"/>
  <c r="S824" i="1"/>
  <c r="T824" i="1" s="1"/>
  <c r="B825" i="1"/>
  <c r="C825" i="1"/>
  <c r="D825" i="1"/>
  <c r="E825" i="1"/>
  <c r="F825" i="1"/>
  <c r="G825" i="1"/>
  <c r="H825" i="1"/>
  <c r="I825" i="1"/>
  <c r="J825" i="1"/>
  <c r="L825" i="1"/>
  <c r="M825" i="1"/>
  <c r="N825" i="1" s="1"/>
  <c r="S825" i="1"/>
  <c r="T825" i="1" s="1"/>
  <c r="B881" i="1"/>
  <c r="C881" i="1"/>
  <c r="D881" i="1"/>
  <c r="E881" i="1"/>
  <c r="F881" i="1"/>
  <c r="G881" i="1"/>
  <c r="H881" i="1"/>
  <c r="I881" i="1"/>
  <c r="J881" i="1"/>
  <c r="L881" i="1"/>
  <c r="M881" i="1"/>
  <c r="N881" i="1" s="1"/>
  <c r="S881" i="1"/>
  <c r="T881" i="1" s="1"/>
  <c r="B852" i="1"/>
  <c r="C852" i="1"/>
  <c r="D852" i="1"/>
  <c r="E852" i="1"/>
  <c r="F852" i="1"/>
  <c r="G852" i="1"/>
  <c r="H852" i="1"/>
  <c r="I852" i="1"/>
  <c r="J852" i="1"/>
  <c r="L852" i="1"/>
  <c r="M852" i="1"/>
  <c r="N852" i="1" s="1"/>
  <c r="S852" i="1"/>
  <c r="T852" i="1" s="1"/>
  <c r="B853" i="1"/>
  <c r="C853" i="1"/>
  <c r="D853" i="1"/>
  <c r="E853" i="1"/>
  <c r="F853" i="1"/>
  <c r="G853" i="1"/>
  <c r="H853" i="1"/>
  <c r="I853" i="1"/>
  <c r="J853" i="1"/>
  <c r="L853" i="1"/>
  <c r="M853" i="1"/>
  <c r="N853" i="1" s="1"/>
  <c r="S853" i="1"/>
  <c r="T853" i="1" s="1"/>
  <c r="B854" i="1"/>
  <c r="C854" i="1"/>
  <c r="D854" i="1"/>
  <c r="E854" i="1"/>
  <c r="F854" i="1"/>
  <c r="G854" i="1"/>
  <c r="H854" i="1"/>
  <c r="I854" i="1"/>
  <c r="J854" i="1"/>
  <c r="L854" i="1"/>
  <c r="M854" i="1"/>
  <c r="N854" i="1" s="1"/>
  <c r="S854" i="1"/>
  <c r="T854" i="1" s="1"/>
  <c r="B855" i="1"/>
  <c r="C855" i="1"/>
  <c r="D855" i="1"/>
  <c r="E855" i="1"/>
  <c r="F855" i="1"/>
  <c r="G855" i="1"/>
  <c r="H855" i="1"/>
  <c r="I855" i="1"/>
  <c r="J855" i="1"/>
  <c r="L855" i="1"/>
  <c r="M855" i="1"/>
  <c r="N855" i="1" s="1"/>
  <c r="S855" i="1"/>
  <c r="T855" i="1" s="1"/>
  <c r="B862" i="1"/>
  <c r="C862" i="1"/>
  <c r="D862" i="1"/>
  <c r="E862" i="1"/>
  <c r="F862" i="1"/>
  <c r="G862" i="1"/>
  <c r="H862" i="1"/>
  <c r="I862" i="1"/>
  <c r="J862" i="1"/>
  <c r="L862" i="1"/>
  <c r="M862" i="1"/>
  <c r="N862" i="1" s="1"/>
  <c r="S862" i="1"/>
  <c r="T862" i="1" s="1"/>
  <c r="B863" i="1"/>
  <c r="C863" i="1"/>
  <c r="D863" i="1"/>
  <c r="E863" i="1"/>
  <c r="F863" i="1"/>
  <c r="G863" i="1"/>
  <c r="H863" i="1"/>
  <c r="I863" i="1"/>
  <c r="J863" i="1"/>
  <c r="L863" i="1"/>
  <c r="M863" i="1"/>
  <c r="N863" i="1" s="1"/>
  <c r="S863" i="1"/>
  <c r="T863" i="1" s="1"/>
  <c r="B864" i="1"/>
  <c r="C864" i="1"/>
  <c r="D864" i="1"/>
  <c r="E864" i="1"/>
  <c r="F864" i="1"/>
  <c r="G864" i="1"/>
  <c r="H864" i="1"/>
  <c r="I864" i="1"/>
  <c r="J864" i="1"/>
  <c r="L864" i="1"/>
  <c r="M864" i="1"/>
  <c r="N864" i="1" s="1"/>
  <c r="S864" i="1"/>
  <c r="T864" i="1" s="1"/>
  <c r="B865" i="1"/>
  <c r="C865" i="1"/>
  <c r="D865" i="1"/>
  <c r="E865" i="1"/>
  <c r="F865" i="1"/>
  <c r="G865" i="1"/>
  <c r="H865" i="1"/>
  <c r="I865" i="1"/>
  <c r="J865" i="1"/>
  <c r="L865" i="1"/>
  <c r="M865" i="1"/>
  <c r="N865" i="1" s="1"/>
  <c r="S865" i="1"/>
  <c r="T865" i="1" s="1"/>
  <c r="B866" i="1"/>
  <c r="C866" i="1"/>
  <c r="D866" i="1"/>
  <c r="E866" i="1"/>
  <c r="F866" i="1"/>
  <c r="G866" i="1"/>
  <c r="H866" i="1"/>
  <c r="I866" i="1"/>
  <c r="J866" i="1"/>
  <c r="L866" i="1"/>
  <c r="M866" i="1"/>
  <c r="N866" i="1" s="1"/>
  <c r="S866" i="1"/>
  <c r="T866" i="1" s="1"/>
  <c r="B867" i="1"/>
  <c r="C867" i="1"/>
  <c r="D867" i="1"/>
  <c r="E867" i="1"/>
  <c r="F867" i="1"/>
  <c r="G867" i="1"/>
  <c r="H867" i="1"/>
  <c r="I867" i="1"/>
  <c r="J867" i="1"/>
  <c r="L867" i="1"/>
  <c r="M867" i="1"/>
  <c r="N867" i="1" s="1"/>
  <c r="S867" i="1"/>
  <c r="T867" i="1" s="1"/>
  <c r="B868" i="1"/>
  <c r="C868" i="1"/>
  <c r="D868" i="1"/>
  <c r="E868" i="1"/>
  <c r="F868" i="1"/>
  <c r="G868" i="1"/>
  <c r="H868" i="1"/>
  <c r="I868" i="1"/>
  <c r="J868" i="1"/>
  <c r="L868" i="1"/>
  <c r="M868" i="1"/>
  <c r="N868" i="1" s="1"/>
  <c r="S868" i="1"/>
  <c r="T868" i="1" s="1"/>
  <c r="B869" i="1"/>
  <c r="C869" i="1"/>
  <c r="D869" i="1"/>
  <c r="E869" i="1"/>
  <c r="F869" i="1"/>
  <c r="G869" i="1"/>
  <c r="H869" i="1"/>
  <c r="I869" i="1"/>
  <c r="J869" i="1"/>
  <c r="L869" i="1"/>
  <c r="M869" i="1"/>
  <c r="N869" i="1" s="1"/>
  <c r="S869" i="1"/>
  <c r="T869" i="1" s="1"/>
  <c r="B870" i="1"/>
  <c r="C870" i="1"/>
  <c r="D870" i="1"/>
  <c r="E870" i="1"/>
  <c r="F870" i="1"/>
  <c r="G870" i="1"/>
  <c r="H870" i="1"/>
  <c r="I870" i="1"/>
  <c r="J870" i="1"/>
  <c r="L870" i="1"/>
  <c r="M870" i="1"/>
  <c r="N870" i="1" s="1"/>
  <c r="S870" i="1"/>
  <c r="T870" i="1" s="1"/>
  <c r="B875" i="1"/>
  <c r="C875" i="1"/>
  <c r="D875" i="1"/>
  <c r="E875" i="1"/>
  <c r="F875" i="1"/>
  <c r="G875" i="1"/>
  <c r="H875" i="1"/>
  <c r="I875" i="1"/>
  <c r="J875" i="1"/>
  <c r="L875" i="1"/>
  <c r="M875" i="1"/>
  <c r="N875" i="1" s="1"/>
  <c r="S875" i="1"/>
  <c r="T875" i="1" s="1"/>
  <c r="B38" i="1"/>
  <c r="C38" i="1"/>
  <c r="D38" i="1"/>
  <c r="E38" i="1"/>
  <c r="F38" i="1"/>
  <c r="G38" i="1"/>
  <c r="H38" i="1"/>
  <c r="I38" i="1"/>
  <c r="J38" i="1"/>
  <c r="L38" i="1"/>
  <c r="M38" i="1"/>
  <c r="N38" i="1" s="1"/>
  <c r="S38" i="1"/>
  <c r="T38" i="1" s="1"/>
  <c r="B1049" i="1"/>
  <c r="C1049" i="1"/>
  <c r="D1049" i="1"/>
  <c r="E1049" i="1"/>
  <c r="F1049" i="1"/>
  <c r="G1049" i="1"/>
  <c r="H1049" i="1"/>
  <c r="I1049" i="1"/>
  <c r="J1049" i="1"/>
  <c r="L1049" i="1"/>
  <c r="M1049" i="1"/>
  <c r="N1049" i="1" s="1"/>
  <c r="S1049" i="1"/>
  <c r="T1049" i="1" s="1"/>
  <c r="B927" i="1"/>
  <c r="C927" i="1"/>
  <c r="D927" i="1"/>
  <c r="E927" i="1"/>
  <c r="F927" i="1"/>
  <c r="G927" i="1"/>
  <c r="H927" i="1"/>
  <c r="I927" i="1"/>
  <c r="J927" i="1"/>
  <c r="L927" i="1"/>
  <c r="M927" i="1"/>
  <c r="N927" i="1" s="1"/>
  <c r="S927" i="1"/>
  <c r="T927" i="1" s="1"/>
  <c r="B904" i="1"/>
  <c r="C904" i="1"/>
  <c r="D904" i="1"/>
  <c r="E904" i="1"/>
  <c r="F904" i="1"/>
  <c r="G904" i="1"/>
  <c r="H904" i="1"/>
  <c r="I904" i="1"/>
  <c r="J904" i="1"/>
  <c r="L904" i="1"/>
  <c r="M904" i="1"/>
  <c r="N904" i="1" s="1"/>
  <c r="S904" i="1"/>
  <c r="T904" i="1" s="1"/>
  <c r="B157" i="1"/>
  <c r="C157" i="1"/>
  <c r="D157" i="1"/>
  <c r="E157" i="1"/>
  <c r="F157" i="1"/>
  <c r="G157" i="1"/>
  <c r="H157" i="1"/>
  <c r="I157" i="1"/>
  <c r="J157" i="1"/>
  <c r="L157" i="1"/>
  <c r="M157" i="1"/>
  <c r="N157" i="1" s="1"/>
  <c r="S157" i="1"/>
  <c r="T157" i="1" s="1"/>
  <c r="B158" i="1"/>
  <c r="C158" i="1"/>
  <c r="D158" i="1"/>
  <c r="E158" i="1"/>
  <c r="F158" i="1"/>
  <c r="G158" i="1"/>
  <c r="H158" i="1"/>
  <c r="I158" i="1"/>
  <c r="J158" i="1"/>
  <c r="L158" i="1"/>
  <c r="M158" i="1"/>
  <c r="N158" i="1" s="1"/>
  <c r="S158" i="1"/>
  <c r="T158" i="1" s="1"/>
  <c r="B886" i="1"/>
  <c r="C886" i="1"/>
  <c r="D886" i="1"/>
  <c r="E886" i="1"/>
  <c r="F886" i="1"/>
  <c r="G886" i="1"/>
  <c r="H886" i="1"/>
  <c r="I886" i="1"/>
  <c r="J886" i="1"/>
  <c r="L886" i="1"/>
  <c r="M886" i="1"/>
  <c r="N886" i="1" s="1"/>
  <c r="S886" i="1"/>
  <c r="T886" i="1" s="1"/>
  <c r="B159" i="1"/>
  <c r="C159" i="1"/>
  <c r="D159" i="1"/>
  <c r="E159" i="1"/>
  <c r="F159" i="1"/>
  <c r="G159" i="1"/>
  <c r="H159" i="1"/>
  <c r="I159" i="1"/>
  <c r="J159" i="1"/>
  <c r="L159" i="1"/>
  <c r="M159" i="1"/>
  <c r="N159" i="1" s="1"/>
  <c r="S159" i="1"/>
  <c r="T159" i="1" s="1"/>
  <c r="B896" i="1"/>
  <c r="C896" i="1"/>
  <c r="D896" i="1"/>
  <c r="E896" i="1"/>
  <c r="F896" i="1"/>
  <c r="G896" i="1"/>
  <c r="H896" i="1"/>
  <c r="I896" i="1"/>
  <c r="J896" i="1"/>
  <c r="L896" i="1"/>
  <c r="M896" i="1"/>
  <c r="N896" i="1" s="1"/>
  <c r="S896" i="1"/>
  <c r="T896" i="1" s="1"/>
  <c r="B897" i="1"/>
  <c r="C897" i="1"/>
  <c r="D897" i="1"/>
  <c r="E897" i="1"/>
  <c r="F897" i="1"/>
  <c r="G897" i="1"/>
  <c r="H897" i="1"/>
  <c r="I897" i="1"/>
  <c r="J897" i="1"/>
  <c r="L897" i="1"/>
  <c r="M897" i="1"/>
  <c r="N897" i="1" s="1"/>
  <c r="S897" i="1"/>
  <c r="T897" i="1" s="1"/>
  <c r="B898" i="1"/>
  <c r="C898" i="1"/>
  <c r="D898" i="1"/>
  <c r="E898" i="1"/>
  <c r="F898" i="1"/>
  <c r="G898" i="1"/>
  <c r="H898" i="1"/>
  <c r="I898" i="1"/>
  <c r="J898" i="1"/>
  <c r="L898" i="1"/>
  <c r="M898" i="1"/>
  <c r="N898" i="1" s="1"/>
  <c r="S898" i="1"/>
  <c r="T898" i="1" s="1"/>
  <c r="B899" i="1"/>
  <c r="C899" i="1"/>
  <c r="D899" i="1"/>
  <c r="E899" i="1"/>
  <c r="F899" i="1"/>
  <c r="G899" i="1"/>
  <c r="H899" i="1"/>
  <c r="I899" i="1"/>
  <c r="J899" i="1"/>
  <c r="L899" i="1"/>
  <c r="M899" i="1"/>
  <c r="N899" i="1" s="1"/>
  <c r="S899" i="1"/>
  <c r="T899" i="1" s="1"/>
  <c r="B900" i="1"/>
  <c r="C900" i="1"/>
  <c r="D900" i="1"/>
  <c r="E900" i="1"/>
  <c r="F900" i="1"/>
  <c r="G900" i="1"/>
  <c r="H900" i="1"/>
  <c r="I900" i="1"/>
  <c r="J900" i="1"/>
  <c r="L900" i="1"/>
  <c r="M900" i="1"/>
  <c r="N900" i="1" s="1"/>
  <c r="S900" i="1"/>
  <c r="T900" i="1" s="1"/>
  <c r="B907" i="1"/>
  <c r="C907" i="1"/>
  <c r="D907" i="1"/>
  <c r="E907" i="1"/>
  <c r="F907" i="1"/>
  <c r="G907" i="1"/>
  <c r="H907" i="1"/>
  <c r="I907" i="1"/>
  <c r="J907" i="1"/>
  <c r="L907" i="1"/>
  <c r="M907" i="1"/>
  <c r="N907" i="1" s="1"/>
  <c r="S907" i="1"/>
  <c r="T907" i="1" s="1"/>
  <c r="B910" i="1"/>
  <c r="C910" i="1"/>
  <c r="D910" i="1"/>
  <c r="E910" i="1"/>
  <c r="F910" i="1"/>
  <c r="G910" i="1"/>
  <c r="H910" i="1"/>
  <c r="I910" i="1"/>
  <c r="J910" i="1"/>
  <c r="L910" i="1"/>
  <c r="M910" i="1"/>
  <c r="N910" i="1" s="1"/>
  <c r="S910" i="1"/>
  <c r="T910" i="1" s="1"/>
  <c r="B916" i="1"/>
  <c r="C916" i="1"/>
  <c r="D916" i="1"/>
  <c r="E916" i="1"/>
  <c r="F916" i="1"/>
  <c r="G916" i="1"/>
  <c r="H916" i="1"/>
  <c r="I916" i="1"/>
  <c r="J916" i="1"/>
  <c r="L916" i="1"/>
  <c r="M916" i="1"/>
  <c r="N916" i="1" s="1"/>
  <c r="S916" i="1"/>
  <c r="T916" i="1" s="1"/>
  <c r="B917" i="1"/>
  <c r="C917" i="1"/>
  <c r="D917" i="1"/>
  <c r="E917" i="1"/>
  <c r="F917" i="1"/>
  <c r="G917" i="1"/>
  <c r="H917" i="1"/>
  <c r="I917" i="1"/>
  <c r="J917" i="1"/>
  <c r="L917" i="1"/>
  <c r="M917" i="1"/>
  <c r="N917" i="1" s="1"/>
  <c r="S917" i="1"/>
  <c r="T917" i="1" s="1"/>
  <c r="B918" i="1"/>
  <c r="C918" i="1"/>
  <c r="D918" i="1"/>
  <c r="E918" i="1"/>
  <c r="F918" i="1"/>
  <c r="G918" i="1"/>
  <c r="H918" i="1"/>
  <c r="I918" i="1"/>
  <c r="J918" i="1"/>
  <c r="L918" i="1"/>
  <c r="M918" i="1"/>
  <c r="N918" i="1" s="1"/>
  <c r="S918" i="1"/>
  <c r="T918" i="1" s="1"/>
  <c r="B919" i="1"/>
  <c r="C919" i="1"/>
  <c r="D919" i="1"/>
  <c r="E919" i="1"/>
  <c r="F919" i="1"/>
  <c r="G919" i="1"/>
  <c r="H919" i="1"/>
  <c r="I919" i="1"/>
  <c r="J919" i="1"/>
  <c r="L919" i="1"/>
  <c r="M919" i="1"/>
  <c r="N919" i="1" s="1"/>
  <c r="S919" i="1"/>
  <c r="T919" i="1" s="1"/>
  <c r="B920" i="1"/>
  <c r="C920" i="1"/>
  <c r="D920" i="1"/>
  <c r="E920" i="1"/>
  <c r="F920" i="1"/>
  <c r="G920" i="1"/>
  <c r="H920" i="1"/>
  <c r="I920" i="1"/>
  <c r="J920" i="1"/>
  <c r="L920" i="1"/>
  <c r="M920" i="1"/>
  <c r="N920" i="1" s="1"/>
  <c r="S920" i="1"/>
  <c r="T920" i="1" s="1"/>
  <c r="B921" i="1"/>
  <c r="C921" i="1"/>
  <c r="D921" i="1"/>
  <c r="E921" i="1"/>
  <c r="F921" i="1"/>
  <c r="G921" i="1"/>
  <c r="H921" i="1"/>
  <c r="I921" i="1"/>
  <c r="J921" i="1"/>
  <c r="L921" i="1"/>
  <c r="M921" i="1"/>
  <c r="N921" i="1" s="1"/>
  <c r="S921" i="1"/>
  <c r="T921" i="1" s="1"/>
  <c r="B160" i="1"/>
  <c r="C160" i="1"/>
  <c r="D160" i="1"/>
  <c r="E160" i="1"/>
  <c r="F160" i="1"/>
  <c r="G160" i="1"/>
  <c r="H160" i="1"/>
  <c r="I160" i="1"/>
  <c r="J160" i="1"/>
  <c r="L160" i="1"/>
  <c r="M160" i="1"/>
  <c r="N160" i="1" s="1"/>
  <c r="S160" i="1"/>
  <c r="T160" i="1" s="1"/>
  <c r="B924" i="1"/>
  <c r="C924" i="1"/>
  <c r="D924" i="1"/>
  <c r="E924" i="1"/>
  <c r="F924" i="1"/>
  <c r="G924" i="1"/>
  <c r="H924" i="1"/>
  <c r="I924" i="1"/>
  <c r="J924" i="1"/>
  <c r="L924" i="1"/>
  <c r="M924" i="1"/>
  <c r="N924" i="1" s="1"/>
  <c r="S924" i="1"/>
  <c r="T924" i="1" s="1"/>
  <c r="B925" i="1"/>
  <c r="C925" i="1"/>
  <c r="D925" i="1"/>
  <c r="E925" i="1"/>
  <c r="F925" i="1"/>
  <c r="G925" i="1"/>
  <c r="H925" i="1"/>
  <c r="I925" i="1"/>
  <c r="J925" i="1"/>
  <c r="L925" i="1"/>
  <c r="M925" i="1"/>
  <c r="N925" i="1" s="1"/>
  <c r="S925" i="1"/>
  <c r="T925" i="1" s="1"/>
  <c r="B926" i="1"/>
  <c r="C926" i="1"/>
  <c r="D926" i="1"/>
  <c r="E926" i="1"/>
  <c r="F926" i="1"/>
  <c r="G926" i="1"/>
  <c r="H926" i="1"/>
  <c r="I926" i="1"/>
  <c r="J926" i="1"/>
  <c r="L926" i="1"/>
  <c r="M926" i="1"/>
  <c r="N926" i="1" s="1"/>
  <c r="S926" i="1"/>
  <c r="T926" i="1" s="1"/>
  <c r="B928" i="1"/>
  <c r="C928" i="1"/>
  <c r="D928" i="1"/>
  <c r="E928" i="1"/>
  <c r="F928" i="1"/>
  <c r="G928" i="1"/>
  <c r="H928" i="1"/>
  <c r="I928" i="1"/>
  <c r="J928" i="1"/>
  <c r="L928" i="1"/>
  <c r="M928" i="1"/>
  <c r="N928" i="1" s="1"/>
  <c r="S928" i="1"/>
  <c r="T928" i="1" s="1"/>
  <c r="B929" i="1"/>
  <c r="C929" i="1"/>
  <c r="D929" i="1"/>
  <c r="E929" i="1"/>
  <c r="F929" i="1"/>
  <c r="G929" i="1"/>
  <c r="H929" i="1"/>
  <c r="I929" i="1"/>
  <c r="J929" i="1"/>
  <c r="L929" i="1"/>
  <c r="M929" i="1"/>
  <c r="N929" i="1" s="1"/>
  <c r="S929" i="1"/>
  <c r="T929" i="1" s="1"/>
  <c r="B949" i="1"/>
  <c r="C949" i="1"/>
  <c r="D949" i="1"/>
  <c r="E949" i="1"/>
  <c r="F949" i="1"/>
  <c r="G949" i="1"/>
  <c r="H949" i="1"/>
  <c r="I949" i="1"/>
  <c r="J949" i="1"/>
  <c r="L949" i="1"/>
  <c r="M949" i="1"/>
  <c r="N949" i="1" s="1"/>
  <c r="S949" i="1"/>
  <c r="T949" i="1" s="1"/>
  <c r="B950" i="1"/>
  <c r="C950" i="1"/>
  <c r="D950" i="1"/>
  <c r="E950" i="1"/>
  <c r="F950" i="1"/>
  <c r="G950" i="1"/>
  <c r="H950" i="1"/>
  <c r="I950" i="1"/>
  <c r="J950" i="1"/>
  <c r="L950" i="1"/>
  <c r="M950" i="1"/>
  <c r="N950" i="1" s="1"/>
  <c r="S950" i="1"/>
  <c r="T950" i="1" s="1"/>
  <c r="B951" i="1"/>
  <c r="C951" i="1"/>
  <c r="D951" i="1"/>
  <c r="E951" i="1"/>
  <c r="F951" i="1"/>
  <c r="G951" i="1"/>
  <c r="H951" i="1"/>
  <c r="I951" i="1"/>
  <c r="J951" i="1"/>
  <c r="L951" i="1"/>
  <c r="M951" i="1"/>
  <c r="N951" i="1" s="1"/>
  <c r="S951" i="1"/>
  <c r="T951" i="1" s="1"/>
  <c r="B956" i="1"/>
  <c r="C956" i="1"/>
  <c r="D956" i="1"/>
  <c r="E956" i="1"/>
  <c r="F956" i="1"/>
  <c r="G956" i="1"/>
  <c r="H956" i="1"/>
  <c r="I956" i="1"/>
  <c r="J956" i="1"/>
  <c r="L956" i="1"/>
  <c r="M956" i="1"/>
  <c r="N956" i="1" s="1"/>
  <c r="S956" i="1"/>
  <c r="T956" i="1" s="1"/>
  <c r="B957" i="1"/>
  <c r="C957" i="1"/>
  <c r="D957" i="1"/>
  <c r="E957" i="1"/>
  <c r="F957" i="1"/>
  <c r="G957" i="1"/>
  <c r="H957" i="1"/>
  <c r="I957" i="1"/>
  <c r="J957" i="1"/>
  <c r="L957" i="1"/>
  <c r="M957" i="1"/>
  <c r="N957" i="1" s="1"/>
  <c r="S957" i="1"/>
  <c r="T957" i="1" s="1"/>
  <c r="B964" i="1"/>
  <c r="C964" i="1"/>
  <c r="D964" i="1"/>
  <c r="E964" i="1"/>
  <c r="F964" i="1"/>
  <c r="G964" i="1"/>
  <c r="H964" i="1"/>
  <c r="I964" i="1"/>
  <c r="J964" i="1"/>
  <c r="L964" i="1"/>
  <c r="M964" i="1"/>
  <c r="N964" i="1" s="1"/>
  <c r="S964" i="1"/>
  <c r="T964" i="1" s="1"/>
  <c r="B966" i="1"/>
  <c r="C966" i="1"/>
  <c r="D966" i="1"/>
  <c r="E966" i="1"/>
  <c r="F966" i="1"/>
  <c r="G966" i="1"/>
  <c r="H966" i="1"/>
  <c r="I966" i="1"/>
  <c r="J966" i="1"/>
  <c r="L966" i="1"/>
  <c r="M966" i="1"/>
  <c r="N966" i="1" s="1"/>
  <c r="S966" i="1"/>
  <c r="T966" i="1" s="1"/>
  <c r="B976" i="1"/>
  <c r="C976" i="1"/>
  <c r="D976" i="1"/>
  <c r="E976" i="1"/>
  <c r="F976" i="1"/>
  <c r="G976" i="1"/>
  <c r="H976" i="1"/>
  <c r="I976" i="1"/>
  <c r="J976" i="1"/>
  <c r="L976" i="1"/>
  <c r="M976" i="1"/>
  <c r="N976" i="1" s="1"/>
  <c r="S976" i="1"/>
  <c r="T976" i="1" s="1"/>
  <c r="B978" i="1"/>
  <c r="C978" i="1"/>
  <c r="D978" i="1"/>
  <c r="E978" i="1"/>
  <c r="F978" i="1"/>
  <c r="G978" i="1"/>
  <c r="H978" i="1"/>
  <c r="I978" i="1"/>
  <c r="J978" i="1"/>
  <c r="L978" i="1"/>
  <c r="M978" i="1"/>
  <c r="N978" i="1" s="1"/>
  <c r="S978" i="1"/>
  <c r="T978" i="1" s="1"/>
  <c r="B979" i="1"/>
  <c r="C979" i="1"/>
  <c r="D979" i="1"/>
  <c r="E979" i="1"/>
  <c r="F979" i="1"/>
  <c r="G979" i="1"/>
  <c r="H979" i="1"/>
  <c r="I979" i="1"/>
  <c r="J979" i="1"/>
  <c r="L979" i="1"/>
  <c r="M979" i="1"/>
  <c r="N979" i="1" s="1"/>
  <c r="S979" i="1"/>
  <c r="T979" i="1" s="1"/>
  <c r="B980" i="1"/>
  <c r="C980" i="1"/>
  <c r="D980" i="1"/>
  <c r="E980" i="1"/>
  <c r="F980" i="1"/>
  <c r="G980" i="1"/>
  <c r="H980" i="1"/>
  <c r="I980" i="1"/>
  <c r="J980" i="1"/>
  <c r="L980" i="1"/>
  <c r="M980" i="1"/>
  <c r="N980" i="1" s="1"/>
  <c r="S980" i="1"/>
  <c r="T980" i="1" s="1"/>
  <c r="B982" i="1"/>
  <c r="C982" i="1"/>
  <c r="D982" i="1"/>
  <c r="E982" i="1"/>
  <c r="F982" i="1"/>
  <c r="G982" i="1"/>
  <c r="H982" i="1"/>
  <c r="I982" i="1"/>
  <c r="J982" i="1"/>
  <c r="L982" i="1"/>
  <c r="M982" i="1"/>
  <c r="N982" i="1" s="1"/>
  <c r="S982" i="1"/>
  <c r="T982" i="1" s="1"/>
  <c r="B983" i="1"/>
  <c r="C983" i="1"/>
  <c r="D983" i="1"/>
  <c r="E983" i="1"/>
  <c r="F983" i="1"/>
  <c r="G983" i="1"/>
  <c r="H983" i="1"/>
  <c r="I983" i="1"/>
  <c r="J983" i="1"/>
  <c r="L983" i="1"/>
  <c r="M983" i="1"/>
  <c r="N983" i="1" s="1"/>
  <c r="S983" i="1"/>
  <c r="T983" i="1" s="1"/>
  <c r="B987" i="1"/>
  <c r="C987" i="1"/>
  <c r="D987" i="1"/>
  <c r="E987" i="1"/>
  <c r="F987" i="1"/>
  <c r="G987" i="1"/>
  <c r="H987" i="1"/>
  <c r="I987" i="1"/>
  <c r="J987" i="1"/>
  <c r="L987" i="1"/>
  <c r="M987" i="1"/>
  <c r="N987" i="1" s="1"/>
  <c r="S987" i="1"/>
  <c r="T987" i="1" s="1"/>
  <c r="B988" i="1"/>
  <c r="C988" i="1"/>
  <c r="D988" i="1"/>
  <c r="E988" i="1"/>
  <c r="F988" i="1"/>
  <c r="G988" i="1"/>
  <c r="H988" i="1"/>
  <c r="I988" i="1"/>
  <c r="J988" i="1"/>
  <c r="L988" i="1"/>
  <c r="M988" i="1"/>
  <c r="N988" i="1" s="1"/>
  <c r="S988" i="1"/>
  <c r="T988" i="1" s="1"/>
  <c r="B989" i="1"/>
  <c r="C989" i="1"/>
  <c r="D989" i="1"/>
  <c r="E989" i="1"/>
  <c r="F989" i="1"/>
  <c r="G989" i="1"/>
  <c r="H989" i="1"/>
  <c r="I989" i="1"/>
  <c r="J989" i="1"/>
  <c r="L989" i="1"/>
  <c r="M989" i="1"/>
  <c r="N989" i="1" s="1"/>
  <c r="S989" i="1"/>
  <c r="T989" i="1" s="1"/>
  <c r="B994" i="1"/>
  <c r="C994" i="1"/>
  <c r="D994" i="1"/>
  <c r="E994" i="1"/>
  <c r="F994" i="1"/>
  <c r="G994" i="1"/>
  <c r="H994" i="1"/>
  <c r="I994" i="1"/>
  <c r="J994" i="1"/>
  <c r="L994" i="1"/>
  <c r="M994" i="1"/>
  <c r="N994" i="1" s="1"/>
  <c r="S994" i="1"/>
  <c r="T994" i="1" s="1"/>
  <c r="B995" i="1"/>
  <c r="C995" i="1"/>
  <c r="D995" i="1"/>
  <c r="E995" i="1"/>
  <c r="F995" i="1"/>
  <c r="G995" i="1"/>
  <c r="H995" i="1"/>
  <c r="I995" i="1"/>
  <c r="J995" i="1"/>
  <c r="L995" i="1"/>
  <c r="M995" i="1"/>
  <c r="N995" i="1" s="1"/>
  <c r="S995" i="1"/>
  <c r="T995" i="1" s="1"/>
  <c r="B997" i="1"/>
  <c r="C997" i="1"/>
  <c r="D997" i="1"/>
  <c r="E997" i="1"/>
  <c r="F997" i="1"/>
  <c r="G997" i="1"/>
  <c r="H997" i="1"/>
  <c r="I997" i="1"/>
  <c r="J997" i="1"/>
  <c r="L997" i="1"/>
  <c r="M997" i="1"/>
  <c r="N997" i="1" s="1"/>
  <c r="S997" i="1"/>
  <c r="T997" i="1" s="1"/>
  <c r="B998" i="1"/>
  <c r="C998" i="1"/>
  <c r="D998" i="1"/>
  <c r="E998" i="1"/>
  <c r="F998" i="1"/>
  <c r="G998" i="1"/>
  <c r="H998" i="1"/>
  <c r="I998" i="1"/>
  <c r="J998" i="1"/>
  <c r="L998" i="1"/>
  <c r="M998" i="1"/>
  <c r="N998" i="1" s="1"/>
  <c r="S998" i="1"/>
  <c r="T998" i="1" s="1"/>
  <c r="B1000" i="1"/>
  <c r="C1000" i="1"/>
  <c r="D1000" i="1"/>
  <c r="E1000" i="1"/>
  <c r="F1000" i="1"/>
  <c r="G1000" i="1"/>
  <c r="H1000" i="1"/>
  <c r="I1000" i="1"/>
  <c r="J1000" i="1"/>
  <c r="L1000" i="1"/>
  <c r="M1000" i="1"/>
  <c r="N1000" i="1" s="1"/>
  <c r="S1000" i="1"/>
  <c r="T1000" i="1" s="1"/>
  <c r="B1002" i="1"/>
  <c r="C1002" i="1"/>
  <c r="D1002" i="1"/>
  <c r="E1002" i="1"/>
  <c r="F1002" i="1"/>
  <c r="G1002" i="1"/>
  <c r="H1002" i="1"/>
  <c r="I1002" i="1"/>
  <c r="J1002" i="1"/>
  <c r="L1002" i="1"/>
  <c r="M1002" i="1"/>
  <c r="N1002" i="1" s="1"/>
  <c r="S1002" i="1"/>
  <c r="T1002" i="1" s="1"/>
  <c r="B1003" i="1"/>
  <c r="C1003" i="1"/>
  <c r="D1003" i="1"/>
  <c r="E1003" i="1"/>
  <c r="F1003" i="1"/>
  <c r="G1003" i="1"/>
  <c r="H1003" i="1"/>
  <c r="I1003" i="1"/>
  <c r="J1003" i="1"/>
  <c r="L1003" i="1"/>
  <c r="M1003" i="1"/>
  <c r="N1003" i="1" s="1"/>
  <c r="S1003" i="1"/>
  <c r="T1003" i="1" s="1"/>
  <c r="B1004" i="1"/>
  <c r="C1004" i="1"/>
  <c r="D1004" i="1"/>
  <c r="E1004" i="1"/>
  <c r="F1004" i="1"/>
  <c r="G1004" i="1"/>
  <c r="H1004" i="1"/>
  <c r="I1004" i="1"/>
  <c r="J1004" i="1"/>
  <c r="L1004" i="1"/>
  <c r="M1004" i="1"/>
  <c r="N1004" i="1" s="1"/>
  <c r="S1004" i="1"/>
  <c r="T1004" i="1" s="1"/>
  <c r="B1006" i="1"/>
  <c r="C1006" i="1"/>
  <c r="D1006" i="1"/>
  <c r="E1006" i="1"/>
  <c r="F1006" i="1"/>
  <c r="G1006" i="1"/>
  <c r="H1006" i="1"/>
  <c r="I1006" i="1"/>
  <c r="J1006" i="1"/>
  <c r="L1006" i="1"/>
  <c r="M1006" i="1"/>
  <c r="N1006" i="1" s="1"/>
  <c r="S1006" i="1"/>
  <c r="T1006" i="1" s="1"/>
  <c r="B1009" i="1"/>
  <c r="C1009" i="1"/>
  <c r="D1009" i="1"/>
  <c r="E1009" i="1"/>
  <c r="F1009" i="1"/>
  <c r="G1009" i="1"/>
  <c r="H1009" i="1"/>
  <c r="I1009" i="1"/>
  <c r="J1009" i="1"/>
  <c r="L1009" i="1"/>
  <c r="M1009" i="1"/>
  <c r="N1009" i="1" s="1"/>
  <c r="S1009" i="1"/>
  <c r="T1009" i="1" s="1"/>
  <c r="B1022" i="1"/>
  <c r="C1022" i="1"/>
  <c r="D1022" i="1"/>
  <c r="E1022" i="1"/>
  <c r="F1022" i="1"/>
  <c r="G1022" i="1"/>
  <c r="H1022" i="1"/>
  <c r="I1022" i="1"/>
  <c r="J1022" i="1"/>
  <c r="L1022" i="1"/>
  <c r="M1022" i="1"/>
  <c r="N1022" i="1" s="1"/>
  <c r="S1022" i="1"/>
  <c r="T1022" i="1" s="1"/>
  <c r="B1023" i="1"/>
  <c r="C1023" i="1"/>
  <c r="D1023" i="1"/>
  <c r="E1023" i="1"/>
  <c r="F1023" i="1"/>
  <c r="G1023" i="1"/>
  <c r="H1023" i="1"/>
  <c r="I1023" i="1"/>
  <c r="J1023" i="1"/>
  <c r="L1023" i="1"/>
  <c r="M1023" i="1"/>
  <c r="N1023" i="1" s="1"/>
  <c r="S1023" i="1"/>
  <c r="T1023" i="1" s="1"/>
  <c r="B1024" i="1"/>
  <c r="C1024" i="1"/>
  <c r="D1024" i="1"/>
  <c r="E1024" i="1"/>
  <c r="F1024" i="1"/>
  <c r="G1024" i="1"/>
  <c r="H1024" i="1"/>
  <c r="I1024" i="1"/>
  <c r="J1024" i="1"/>
  <c r="L1024" i="1"/>
  <c r="M1024" i="1"/>
  <c r="N1024" i="1" s="1"/>
  <c r="S1024" i="1"/>
  <c r="T1024" i="1" s="1"/>
  <c r="B1025" i="1"/>
  <c r="C1025" i="1"/>
  <c r="D1025" i="1"/>
  <c r="E1025" i="1"/>
  <c r="F1025" i="1"/>
  <c r="G1025" i="1"/>
  <c r="H1025" i="1"/>
  <c r="I1025" i="1"/>
  <c r="J1025" i="1"/>
  <c r="L1025" i="1"/>
  <c r="M1025" i="1"/>
  <c r="N1025" i="1" s="1"/>
  <c r="S1025" i="1"/>
  <c r="T1025" i="1" s="1"/>
  <c r="B1034" i="1"/>
  <c r="C1034" i="1"/>
  <c r="D1034" i="1"/>
  <c r="E1034" i="1"/>
  <c r="F1034" i="1"/>
  <c r="G1034" i="1"/>
  <c r="H1034" i="1"/>
  <c r="I1034" i="1"/>
  <c r="J1034" i="1"/>
  <c r="L1034" i="1"/>
  <c r="M1034" i="1"/>
  <c r="N1034" i="1" s="1"/>
  <c r="S1034" i="1"/>
  <c r="T1034" i="1" s="1"/>
  <c r="B1039" i="1"/>
  <c r="C1039" i="1"/>
  <c r="D1039" i="1"/>
  <c r="E1039" i="1"/>
  <c r="F1039" i="1"/>
  <c r="G1039" i="1"/>
  <c r="H1039" i="1"/>
  <c r="I1039" i="1"/>
  <c r="J1039" i="1"/>
  <c r="L1039" i="1"/>
  <c r="M1039" i="1"/>
  <c r="N1039" i="1" s="1"/>
  <c r="S1039" i="1"/>
  <c r="T1039" i="1" s="1"/>
  <c r="B1040" i="1"/>
  <c r="C1040" i="1"/>
  <c r="D1040" i="1"/>
  <c r="E1040" i="1"/>
  <c r="F1040" i="1"/>
  <c r="G1040" i="1"/>
  <c r="H1040" i="1"/>
  <c r="I1040" i="1"/>
  <c r="J1040" i="1"/>
  <c r="L1040" i="1"/>
  <c r="M1040" i="1"/>
  <c r="N1040" i="1" s="1"/>
  <c r="S1040" i="1"/>
  <c r="T1040" i="1" s="1"/>
  <c r="B1041" i="1"/>
  <c r="C1041" i="1"/>
  <c r="D1041" i="1"/>
  <c r="E1041" i="1"/>
  <c r="F1041" i="1"/>
  <c r="G1041" i="1"/>
  <c r="H1041" i="1"/>
  <c r="I1041" i="1"/>
  <c r="J1041" i="1"/>
  <c r="L1041" i="1"/>
  <c r="M1041" i="1"/>
  <c r="N1041" i="1" s="1"/>
  <c r="S1041" i="1"/>
  <c r="T1041" i="1" s="1"/>
  <c r="B1046" i="1"/>
  <c r="C1046" i="1"/>
  <c r="D1046" i="1"/>
  <c r="E1046" i="1"/>
  <c r="F1046" i="1"/>
  <c r="G1046" i="1"/>
  <c r="H1046" i="1"/>
  <c r="I1046" i="1"/>
  <c r="J1046" i="1"/>
  <c r="L1046" i="1"/>
  <c r="M1046" i="1"/>
  <c r="N1046" i="1" s="1"/>
  <c r="S1046" i="1"/>
  <c r="T1046" i="1" s="1"/>
  <c r="B1048" i="1"/>
  <c r="C1048" i="1"/>
  <c r="D1048" i="1"/>
  <c r="E1048" i="1"/>
  <c r="F1048" i="1"/>
  <c r="G1048" i="1"/>
  <c r="H1048" i="1"/>
  <c r="I1048" i="1"/>
  <c r="J1048" i="1"/>
  <c r="L1048" i="1"/>
  <c r="M1048" i="1"/>
  <c r="N1048" i="1" s="1"/>
  <c r="S1048" i="1"/>
  <c r="T1048" i="1" s="1"/>
  <c r="B1051" i="1"/>
  <c r="C1051" i="1"/>
  <c r="D1051" i="1"/>
  <c r="E1051" i="1"/>
  <c r="F1051" i="1"/>
  <c r="G1051" i="1"/>
  <c r="H1051" i="1"/>
  <c r="I1051" i="1"/>
  <c r="J1051" i="1"/>
  <c r="L1051" i="1"/>
  <c r="M1051" i="1"/>
  <c r="N1051" i="1" s="1"/>
  <c r="S1051" i="1"/>
  <c r="T1051" i="1" s="1"/>
  <c r="B1052" i="1"/>
  <c r="C1052" i="1"/>
  <c r="D1052" i="1"/>
  <c r="E1052" i="1"/>
  <c r="F1052" i="1"/>
  <c r="G1052" i="1"/>
  <c r="H1052" i="1"/>
  <c r="I1052" i="1"/>
  <c r="J1052" i="1"/>
  <c r="L1052" i="1"/>
  <c r="M1052" i="1"/>
  <c r="N1052" i="1" s="1"/>
  <c r="S1052" i="1"/>
  <c r="T1052" i="1" s="1"/>
  <c r="B1053" i="1"/>
  <c r="C1053" i="1"/>
  <c r="D1053" i="1"/>
  <c r="E1053" i="1"/>
  <c r="F1053" i="1"/>
  <c r="G1053" i="1"/>
  <c r="H1053" i="1"/>
  <c r="I1053" i="1"/>
  <c r="J1053" i="1"/>
  <c r="L1053" i="1"/>
  <c r="M1053" i="1"/>
  <c r="N1053" i="1" s="1"/>
  <c r="S1053" i="1"/>
  <c r="T1053" i="1" s="1"/>
  <c r="B1054" i="1"/>
  <c r="C1054" i="1"/>
  <c r="D1054" i="1"/>
  <c r="E1054" i="1"/>
  <c r="F1054" i="1"/>
  <c r="G1054" i="1"/>
  <c r="H1054" i="1"/>
  <c r="I1054" i="1"/>
  <c r="J1054" i="1"/>
  <c r="L1054" i="1"/>
  <c r="M1054" i="1"/>
  <c r="N1054" i="1" s="1"/>
  <c r="S1054" i="1"/>
  <c r="T1054" i="1" s="1"/>
  <c r="B1055" i="1"/>
  <c r="C1055" i="1"/>
  <c r="D1055" i="1"/>
  <c r="E1055" i="1"/>
  <c r="F1055" i="1"/>
  <c r="G1055" i="1"/>
  <c r="H1055" i="1"/>
  <c r="I1055" i="1"/>
  <c r="J1055" i="1"/>
  <c r="L1055" i="1"/>
  <c r="M1055" i="1"/>
  <c r="N1055" i="1" s="1"/>
  <c r="S1055" i="1"/>
  <c r="T1055" i="1" s="1"/>
  <c r="B1056" i="1"/>
  <c r="C1056" i="1"/>
  <c r="D1056" i="1"/>
  <c r="E1056" i="1"/>
  <c r="F1056" i="1"/>
  <c r="G1056" i="1"/>
  <c r="H1056" i="1"/>
  <c r="I1056" i="1"/>
  <c r="J1056" i="1"/>
  <c r="L1056" i="1"/>
  <c r="M1056" i="1"/>
  <c r="N1056" i="1" s="1"/>
  <c r="S1056" i="1"/>
  <c r="T1056" i="1" s="1"/>
  <c r="B1057" i="1"/>
  <c r="C1057" i="1"/>
  <c r="D1057" i="1"/>
  <c r="E1057" i="1"/>
  <c r="F1057" i="1"/>
  <c r="G1057" i="1"/>
  <c r="H1057" i="1"/>
  <c r="I1057" i="1"/>
  <c r="J1057" i="1"/>
  <c r="L1057" i="1"/>
  <c r="M1057" i="1"/>
  <c r="N1057" i="1" s="1"/>
  <c r="S1057" i="1"/>
  <c r="T1057" i="1" s="1"/>
  <c r="B1058" i="1"/>
  <c r="C1058" i="1"/>
  <c r="D1058" i="1"/>
  <c r="E1058" i="1"/>
  <c r="F1058" i="1"/>
  <c r="G1058" i="1"/>
  <c r="H1058" i="1"/>
  <c r="I1058" i="1"/>
  <c r="J1058" i="1"/>
  <c r="L1058" i="1"/>
  <c r="M1058" i="1"/>
  <c r="N1058" i="1" s="1"/>
  <c r="S1058" i="1"/>
  <c r="T1058" i="1" s="1"/>
  <c r="B1059" i="1"/>
  <c r="C1059" i="1"/>
  <c r="D1059" i="1"/>
  <c r="E1059" i="1"/>
  <c r="F1059" i="1"/>
  <c r="G1059" i="1"/>
  <c r="H1059" i="1"/>
  <c r="I1059" i="1"/>
  <c r="J1059" i="1"/>
  <c r="L1059" i="1"/>
  <c r="M1059" i="1"/>
  <c r="N1059" i="1" s="1"/>
  <c r="S1059" i="1"/>
  <c r="T1059" i="1" s="1"/>
  <c r="B1060" i="1"/>
  <c r="C1060" i="1"/>
  <c r="D1060" i="1"/>
  <c r="E1060" i="1"/>
  <c r="F1060" i="1"/>
  <c r="G1060" i="1"/>
  <c r="H1060" i="1"/>
  <c r="I1060" i="1"/>
  <c r="J1060" i="1"/>
  <c r="L1060" i="1"/>
  <c r="M1060" i="1"/>
  <c r="N1060" i="1" s="1"/>
  <c r="S1060" i="1"/>
  <c r="T1060" i="1" s="1"/>
  <c r="B1062" i="1"/>
  <c r="C1062" i="1"/>
  <c r="D1062" i="1"/>
  <c r="E1062" i="1"/>
  <c r="F1062" i="1"/>
  <c r="G1062" i="1"/>
  <c r="H1062" i="1"/>
  <c r="I1062" i="1"/>
  <c r="J1062" i="1"/>
  <c r="L1062" i="1"/>
  <c r="M1062" i="1"/>
  <c r="N1062" i="1" s="1"/>
  <c r="S1062" i="1"/>
  <c r="T1062" i="1" s="1"/>
  <c r="B1063" i="1"/>
  <c r="C1063" i="1"/>
  <c r="D1063" i="1"/>
  <c r="E1063" i="1"/>
  <c r="F1063" i="1"/>
  <c r="G1063" i="1"/>
  <c r="H1063" i="1"/>
  <c r="I1063" i="1"/>
  <c r="J1063" i="1"/>
  <c r="L1063" i="1"/>
  <c r="M1063" i="1"/>
  <c r="N1063" i="1" s="1"/>
  <c r="S1063" i="1"/>
  <c r="T1063" i="1" s="1"/>
  <c r="B1064" i="1"/>
  <c r="C1064" i="1"/>
  <c r="D1064" i="1"/>
  <c r="E1064" i="1"/>
  <c r="F1064" i="1"/>
  <c r="G1064" i="1"/>
  <c r="H1064" i="1"/>
  <c r="I1064" i="1"/>
  <c r="J1064" i="1"/>
  <c r="L1064" i="1"/>
  <c r="M1064" i="1"/>
  <c r="N1064" i="1" s="1"/>
  <c r="S1064" i="1"/>
  <c r="T1064" i="1" s="1"/>
  <c r="B1065" i="1"/>
  <c r="C1065" i="1"/>
  <c r="D1065" i="1"/>
  <c r="E1065" i="1"/>
  <c r="F1065" i="1"/>
  <c r="G1065" i="1"/>
  <c r="H1065" i="1"/>
  <c r="I1065" i="1"/>
  <c r="J1065" i="1"/>
  <c r="L1065" i="1"/>
  <c r="M1065" i="1"/>
  <c r="N1065" i="1" s="1"/>
  <c r="S1065" i="1"/>
  <c r="T1065" i="1" s="1"/>
  <c r="B1068" i="1"/>
  <c r="C1068" i="1"/>
  <c r="D1068" i="1"/>
  <c r="E1068" i="1"/>
  <c r="F1068" i="1"/>
  <c r="G1068" i="1"/>
  <c r="H1068" i="1"/>
  <c r="I1068" i="1"/>
  <c r="J1068" i="1"/>
  <c r="L1068" i="1"/>
  <c r="M1068" i="1"/>
  <c r="N1068" i="1" s="1"/>
  <c r="S1068" i="1"/>
  <c r="T1068" i="1" s="1"/>
  <c r="B1069" i="1"/>
  <c r="C1069" i="1"/>
  <c r="D1069" i="1"/>
  <c r="E1069" i="1"/>
  <c r="F1069" i="1"/>
  <c r="G1069" i="1"/>
  <c r="H1069" i="1"/>
  <c r="I1069" i="1"/>
  <c r="J1069" i="1"/>
  <c r="L1069" i="1"/>
  <c r="M1069" i="1"/>
  <c r="N1069" i="1" s="1"/>
  <c r="S1069" i="1"/>
  <c r="T1069" i="1" s="1"/>
  <c r="B1070" i="1"/>
  <c r="C1070" i="1"/>
  <c r="D1070" i="1"/>
  <c r="E1070" i="1"/>
  <c r="F1070" i="1"/>
  <c r="G1070" i="1"/>
  <c r="H1070" i="1"/>
  <c r="I1070" i="1"/>
  <c r="J1070" i="1"/>
  <c r="L1070" i="1"/>
  <c r="M1070" i="1"/>
  <c r="N1070" i="1" s="1"/>
  <c r="S1070" i="1"/>
  <c r="T1070" i="1" s="1"/>
  <c r="B1071" i="1"/>
  <c r="C1071" i="1"/>
  <c r="D1071" i="1"/>
  <c r="E1071" i="1"/>
  <c r="F1071" i="1"/>
  <c r="G1071" i="1"/>
  <c r="H1071" i="1"/>
  <c r="I1071" i="1"/>
  <c r="J1071" i="1"/>
  <c r="L1071" i="1"/>
  <c r="M1071" i="1"/>
  <c r="N1071" i="1" s="1"/>
  <c r="S1071" i="1"/>
  <c r="T1071" i="1" s="1"/>
  <c r="B1072" i="1"/>
  <c r="C1072" i="1"/>
  <c r="D1072" i="1"/>
  <c r="E1072" i="1"/>
  <c r="F1072" i="1"/>
  <c r="G1072" i="1"/>
  <c r="H1072" i="1"/>
  <c r="I1072" i="1"/>
  <c r="J1072" i="1"/>
  <c r="L1072" i="1"/>
  <c r="M1072" i="1"/>
  <c r="N1072" i="1" s="1"/>
  <c r="S1072" i="1"/>
  <c r="T1072" i="1" s="1"/>
  <c r="B1073" i="1"/>
  <c r="C1073" i="1"/>
  <c r="D1073" i="1"/>
  <c r="E1073" i="1"/>
  <c r="F1073" i="1"/>
  <c r="G1073" i="1"/>
  <c r="H1073" i="1"/>
  <c r="I1073" i="1"/>
  <c r="J1073" i="1"/>
  <c r="L1073" i="1"/>
  <c r="M1073" i="1"/>
  <c r="N1073" i="1" s="1"/>
  <c r="S1073" i="1"/>
  <c r="T1073" i="1" s="1"/>
  <c r="B1074" i="1"/>
  <c r="C1074" i="1"/>
  <c r="D1074" i="1"/>
  <c r="E1074" i="1"/>
  <c r="F1074" i="1"/>
  <c r="G1074" i="1"/>
  <c r="H1074" i="1"/>
  <c r="I1074" i="1"/>
  <c r="J1074" i="1"/>
  <c r="L1074" i="1"/>
  <c r="M1074" i="1"/>
  <c r="N1074" i="1" s="1"/>
  <c r="S1074" i="1"/>
  <c r="T1074" i="1" s="1"/>
  <c r="B1075" i="1"/>
  <c r="C1075" i="1"/>
  <c r="D1075" i="1"/>
  <c r="E1075" i="1"/>
  <c r="F1075" i="1"/>
  <c r="G1075" i="1"/>
  <c r="H1075" i="1"/>
  <c r="I1075" i="1"/>
  <c r="J1075" i="1"/>
  <c r="L1075" i="1"/>
  <c r="M1075" i="1"/>
  <c r="N1075" i="1" s="1"/>
  <c r="S1075" i="1"/>
  <c r="T1075" i="1" s="1"/>
  <c r="B1076" i="1"/>
  <c r="C1076" i="1"/>
  <c r="D1076" i="1"/>
  <c r="E1076" i="1"/>
  <c r="F1076" i="1"/>
  <c r="G1076" i="1"/>
  <c r="H1076" i="1"/>
  <c r="I1076" i="1"/>
  <c r="J1076" i="1"/>
  <c r="L1076" i="1"/>
  <c r="M1076" i="1"/>
  <c r="N1076" i="1" s="1"/>
  <c r="S1076" i="1"/>
  <c r="T1076" i="1" s="1"/>
  <c r="B1077" i="1"/>
  <c r="C1077" i="1"/>
  <c r="D1077" i="1"/>
  <c r="E1077" i="1"/>
  <c r="F1077" i="1"/>
  <c r="G1077" i="1"/>
  <c r="H1077" i="1"/>
  <c r="I1077" i="1"/>
  <c r="J1077" i="1"/>
  <c r="L1077" i="1"/>
  <c r="M1077" i="1"/>
  <c r="N1077" i="1" s="1"/>
  <c r="S1077" i="1"/>
  <c r="T1077" i="1" s="1"/>
  <c r="B1078" i="1"/>
  <c r="C1078" i="1"/>
  <c r="D1078" i="1"/>
  <c r="E1078" i="1"/>
  <c r="F1078" i="1"/>
  <c r="G1078" i="1"/>
  <c r="H1078" i="1"/>
  <c r="I1078" i="1"/>
  <c r="J1078" i="1"/>
  <c r="L1078" i="1"/>
  <c r="M1078" i="1"/>
  <c r="N1078" i="1" s="1"/>
  <c r="S1078" i="1"/>
  <c r="T1078" i="1" s="1"/>
  <c r="B1082" i="1"/>
  <c r="C1082" i="1"/>
  <c r="D1082" i="1"/>
  <c r="E1082" i="1"/>
  <c r="F1082" i="1"/>
  <c r="G1082" i="1"/>
  <c r="H1082" i="1"/>
  <c r="I1082" i="1"/>
  <c r="J1082" i="1"/>
  <c r="L1082" i="1"/>
  <c r="M1082" i="1"/>
  <c r="N1082" i="1" s="1"/>
  <c r="S1082" i="1"/>
  <c r="T1082" i="1" s="1"/>
  <c r="B1083" i="1"/>
  <c r="C1083" i="1"/>
  <c r="D1083" i="1"/>
  <c r="E1083" i="1"/>
  <c r="F1083" i="1"/>
  <c r="G1083" i="1"/>
  <c r="H1083" i="1"/>
  <c r="I1083" i="1"/>
  <c r="J1083" i="1"/>
  <c r="L1083" i="1"/>
  <c r="M1083" i="1"/>
  <c r="N1083" i="1" s="1"/>
  <c r="S1083" i="1"/>
  <c r="T1083" i="1" s="1"/>
  <c r="B1085" i="1"/>
  <c r="C1085" i="1"/>
  <c r="D1085" i="1"/>
  <c r="E1085" i="1"/>
  <c r="F1085" i="1"/>
  <c r="G1085" i="1"/>
  <c r="H1085" i="1"/>
  <c r="I1085" i="1"/>
  <c r="J1085" i="1"/>
  <c r="L1085" i="1"/>
  <c r="M1085" i="1"/>
  <c r="N1085" i="1" s="1"/>
  <c r="S1085" i="1"/>
  <c r="T1085" i="1" s="1"/>
  <c r="B1086" i="1"/>
  <c r="C1086" i="1"/>
  <c r="D1086" i="1"/>
  <c r="E1086" i="1"/>
  <c r="F1086" i="1"/>
  <c r="G1086" i="1"/>
  <c r="H1086" i="1"/>
  <c r="I1086" i="1"/>
  <c r="J1086" i="1"/>
  <c r="L1086" i="1"/>
  <c r="M1086" i="1"/>
  <c r="N1086" i="1" s="1"/>
  <c r="S1086" i="1"/>
  <c r="T1086" i="1" s="1"/>
  <c r="B1087" i="1"/>
  <c r="C1087" i="1"/>
  <c r="D1087" i="1"/>
  <c r="E1087" i="1"/>
  <c r="F1087" i="1"/>
  <c r="G1087" i="1"/>
  <c r="H1087" i="1"/>
  <c r="I1087" i="1"/>
  <c r="J1087" i="1"/>
  <c r="L1087" i="1"/>
  <c r="M1087" i="1"/>
  <c r="N1087" i="1" s="1"/>
  <c r="S1087" i="1"/>
  <c r="T1087" i="1" s="1"/>
  <c r="B1088" i="1"/>
  <c r="C1088" i="1"/>
  <c r="D1088" i="1"/>
  <c r="E1088" i="1"/>
  <c r="F1088" i="1"/>
  <c r="G1088" i="1"/>
  <c r="H1088" i="1"/>
  <c r="I1088" i="1"/>
  <c r="J1088" i="1"/>
  <c r="L1088" i="1"/>
  <c r="M1088" i="1"/>
  <c r="N1088" i="1" s="1"/>
  <c r="S1088" i="1"/>
  <c r="T1088" i="1" s="1"/>
  <c r="B1089" i="1"/>
  <c r="C1089" i="1"/>
  <c r="D1089" i="1"/>
  <c r="E1089" i="1"/>
  <c r="F1089" i="1"/>
  <c r="G1089" i="1"/>
  <c r="H1089" i="1"/>
  <c r="I1089" i="1"/>
  <c r="J1089" i="1"/>
  <c r="L1089" i="1"/>
  <c r="M1089" i="1"/>
  <c r="N1089" i="1" s="1"/>
  <c r="S1089" i="1"/>
  <c r="T1089" i="1" s="1"/>
  <c r="B1092" i="1"/>
  <c r="C1092" i="1"/>
  <c r="D1092" i="1"/>
  <c r="E1092" i="1"/>
  <c r="F1092" i="1"/>
  <c r="G1092" i="1"/>
  <c r="H1092" i="1"/>
  <c r="I1092" i="1"/>
  <c r="J1092" i="1"/>
  <c r="L1092" i="1"/>
  <c r="M1092" i="1"/>
  <c r="N1092" i="1" s="1"/>
  <c r="S1092" i="1"/>
  <c r="T1092" i="1" s="1"/>
  <c r="B1093" i="1"/>
  <c r="C1093" i="1"/>
  <c r="D1093" i="1"/>
  <c r="E1093" i="1"/>
  <c r="F1093" i="1"/>
  <c r="G1093" i="1"/>
  <c r="H1093" i="1"/>
  <c r="I1093" i="1"/>
  <c r="J1093" i="1"/>
  <c r="L1093" i="1"/>
  <c r="M1093" i="1"/>
  <c r="N1093" i="1" s="1"/>
  <c r="S1093" i="1"/>
  <c r="T1093" i="1" s="1"/>
  <c r="B1269" i="1"/>
  <c r="C1269" i="1"/>
  <c r="D1269" i="1"/>
  <c r="E1269" i="1"/>
  <c r="F1269" i="1"/>
  <c r="G1269" i="1"/>
  <c r="H1269" i="1"/>
  <c r="I1269" i="1"/>
  <c r="J1269" i="1"/>
  <c r="L1269" i="1"/>
  <c r="M1269" i="1"/>
  <c r="N1269" i="1" s="1"/>
  <c r="S1269" i="1"/>
  <c r="T1269" i="1" s="1"/>
  <c r="B991" i="1"/>
  <c r="C991" i="1"/>
  <c r="D991" i="1"/>
  <c r="E991" i="1"/>
  <c r="F991" i="1"/>
  <c r="G991" i="1"/>
  <c r="H991" i="1"/>
  <c r="I991" i="1"/>
  <c r="J991" i="1"/>
  <c r="L991" i="1"/>
  <c r="M991" i="1"/>
  <c r="N991" i="1" s="1"/>
  <c r="S991" i="1"/>
  <c r="T991" i="1" s="1"/>
  <c r="B1094" i="1"/>
  <c r="C1094" i="1"/>
  <c r="D1094" i="1"/>
  <c r="E1094" i="1"/>
  <c r="F1094" i="1"/>
  <c r="G1094" i="1"/>
  <c r="H1094" i="1"/>
  <c r="I1094" i="1"/>
  <c r="J1094" i="1"/>
  <c r="L1094" i="1"/>
  <c r="M1094" i="1"/>
  <c r="N1094" i="1" s="1"/>
  <c r="S1094" i="1"/>
  <c r="T1094" i="1" s="1"/>
  <c r="B1096" i="1"/>
  <c r="C1096" i="1"/>
  <c r="D1096" i="1"/>
  <c r="E1096" i="1"/>
  <c r="F1096" i="1"/>
  <c r="G1096" i="1"/>
  <c r="H1096" i="1"/>
  <c r="I1096" i="1"/>
  <c r="J1096" i="1"/>
  <c r="L1096" i="1"/>
  <c r="M1096" i="1"/>
  <c r="N1096" i="1" s="1"/>
  <c r="S1096" i="1"/>
  <c r="T1096" i="1" s="1"/>
  <c r="B1097" i="1"/>
  <c r="C1097" i="1"/>
  <c r="D1097" i="1"/>
  <c r="E1097" i="1"/>
  <c r="F1097" i="1"/>
  <c r="G1097" i="1"/>
  <c r="H1097" i="1"/>
  <c r="I1097" i="1"/>
  <c r="J1097" i="1"/>
  <c r="L1097" i="1"/>
  <c r="M1097" i="1"/>
  <c r="N1097" i="1" s="1"/>
  <c r="S1097" i="1"/>
  <c r="T1097" i="1" s="1"/>
  <c r="B1098" i="1"/>
  <c r="C1098" i="1"/>
  <c r="D1098" i="1"/>
  <c r="E1098" i="1"/>
  <c r="F1098" i="1"/>
  <c r="G1098" i="1"/>
  <c r="H1098" i="1"/>
  <c r="I1098" i="1"/>
  <c r="J1098" i="1"/>
  <c r="L1098" i="1"/>
  <c r="M1098" i="1"/>
  <c r="N1098" i="1" s="1"/>
  <c r="S1098" i="1"/>
  <c r="T1098" i="1" s="1"/>
  <c r="B1099" i="1"/>
  <c r="C1099" i="1"/>
  <c r="D1099" i="1"/>
  <c r="E1099" i="1"/>
  <c r="F1099" i="1"/>
  <c r="G1099" i="1"/>
  <c r="H1099" i="1"/>
  <c r="I1099" i="1"/>
  <c r="J1099" i="1"/>
  <c r="L1099" i="1"/>
  <c r="M1099" i="1"/>
  <c r="N1099" i="1" s="1"/>
  <c r="S1099" i="1"/>
  <c r="T1099" i="1" s="1"/>
  <c r="B1100" i="1"/>
  <c r="C1100" i="1"/>
  <c r="D1100" i="1"/>
  <c r="E1100" i="1"/>
  <c r="F1100" i="1"/>
  <c r="G1100" i="1"/>
  <c r="H1100" i="1"/>
  <c r="I1100" i="1"/>
  <c r="J1100" i="1"/>
  <c r="L1100" i="1"/>
  <c r="M1100" i="1"/>
  <c r="N1100" i="1" s="1"/>
  <c r="S1100" i="1"/>
  <c r="T1100" i="1" s="1"/>
  <c r="B1101" i="1"/>
  <c r="C1101" i="1"/>
  <c r="D1101" i="1"/>
  <c r="E1101" i="1"/>
  <c r="F1101" i="1"/>
  <c r="G1101" i="1"/>
  <c r="H1101" i="1"/>
  <c r="I1101" i="1"/>
  <c r="J1101" i="1"/>
  <c r="L1101" i="1"/>
  <c r="M1101" i="1"/>
  <c r="N1101" i="1" s="1"/>
  <c r="S1101" i="1"/>
  <c r="T1101" i="1" s="1"/>
  <c r="B1106" i="1"/>
  <c r="C1106" i="1"/>
  <c r="D1106" i="1"/>
  <c r="E1106" i="1"/>
  <c r="F1106" i="1"/>
  <c r="G1106" i="1"/>
  <c r="H1106" i="1"/>
  <c r="I1106" i="1"/>
  <c r="J1106" i="1"/>
  <c r="L1106" i="1"/>
  <c r="M1106" i="1"/>
  <c r="N1106" i="1" s="1"/>
  <c r="S1106" i="1"/>
  <c r="T1106" i="1" s="1"/>
  <c r="B1107" i="1"/>
  <c r="C1107" i="1"/>
  <c r="D1107" i="1"/>
  <c r="E1107" i="1"/>
  <c r="F1107" i="1"/>
  <c r="G1107" i="1"/>
  <c r="H1107" i="1"/>
  <c r="I1107" i="1"/>
  <c r="J1107" i="1"/>
  <c r="L1107" i="1"/>
  <c r="M1107" i="1"/>
  <c r="N1107" i="1" s="1"/>
  <c r="S1107" i="1"/>
  <c r="T1107" i="1" s="1"/>
  <c r="B1108" i="1"/>
  <c r="C1108" i="1"/>
  <c r="D1108" i="1"/>
  <c r="E1108" i="1"/>
  <c r="F1108" i="1"/>
  <c r="G1108" i="1"/>
  <c r="H1108" i="1"/>
  <c r="I1108" i="1"/>
  <c r="J1108" i="1"/>
  <c r="L1108" i="1"/>
  <c r="M1108" i="1"/>
  <c r="N1108" i="1" s="1"/>
  <c r="S1108" i="1"/>
  <c r="T1108" i="1" s="1"/>
  <c r="B1109" i="1"/>
  <c r="C1109" i="1"/>
  <c r="D1109" i="1"/>
  <c r="E1109" i="1"/>
  <c r="F1109" i="1"/>
  <c r="G1109" i="1"/>
  <c r="H1109" i="1"/>
  <c r="I1109" i="1"/>
  <c r="J1109" i="1"/>
  <c r="L1109" i="1"/>
  <c r="M1109" i="1"/>
  <c r="N1109" i="1" s="1"/>
  <c r="S1109" i="1"/>
  <c r="T1109" i="1" s="1"/>
  <c r="B1112" i="1"/>
  <c r="C1112" i="1"/>
  <c r="D1112" i="1"/>
  <c r="E1112" i="1"/>
  <c r="F1112" i="1"/>
  <c r="G1112" i="1"/>
  <c r="H1112" i="1"/>
  <c r="I1112" i="1"/>
  <c r="J1112" i="1"/>
  <c r="L1112" i="1"/>
  <c r="M1112" i="1"/>
  <c r="N1112" i="1" s="1"/>
  <c r="S1112" i="1"/>
  <c r="T1112" i="1" s="1"/>
  <c r="B1113" i="1"/>
  <c r="C1113" i="1"/>
  <c r="D1113" i="1"/>
  <c r="E1113" i="1"/>
  <c r="F1113" i="1"/>
  <c r="G1113" i="1"/>
  <c r="H1113" i="1"/>
  <c r="I1113" i="1"/>
  <c r="J1113" i="1"/>
  <c r="L1113" i="1"/>
  <c r="M1113" i="1"/>
  <c r="N1113" i="1" s="1"/>
  <c r="S1113" i="1"/>
  <c r="T1113" i="1" s="1"/>
  <c r="B1125" i="1"/>
  <c r="C1125" i="1"/>
  <c r="D1125" i="1"/>
  <c r="E1125" i="1"/>
  <c r="F1125" i="1"/>
  <c r="G1125" i="1"/>
  <c r="H1125" i="1"/>
  <c r="I1125" i="1"/>
  <c r="J1125" i="1"/>
  <c r="L1125" i="1"/>
  <c r="M1125" i="1"/>
  <c r="N1125" i="1" s="1"/>
  <c r="S1125" i="1"/>
  <c r="T1125" i="1" s="1"/>
  <c r="B1126" i="1"/>
  <c r="C1126" i="1"/>
  <c r="D1126" i="1"/>
  <c r="E1126" i="1"/>
  <c r="F1126" i="1"/>
  <c r="G1126" i="1"/>
  <c r="H1126" i="1"/>
  <c r="I1126" i="1"/>
  <c r="J1126" i="1"/>
  <c r="L1126" i="1"/>
  <c r="M1126" i="1"/>
  <c r="N1126" i="1" s="1"/>
  <c r="S1126" i="1"/>
  <c r="T1126" i="1" s="1"/>
  <c r="B1127" i="1"/>
  <c r="C1127" i="1"/>
  <c r="D1127" i="1"/>
  <c r="E1127" i="1"/>
  <c r="F1127" i="1"/>
  <c r="G1127" i="1"/>
  <c r="H1127" i="1"/>
  <c r="I1127" i="1"/>
  <c r="J1127" i="1"/>
  <c r="L1127" i="1"/>
  <c r="M1127" i="1"/>
  <c r="N1127" i="1" s="1"/>
  <c r="S1127" i="1"/>
  <c r="T1127" i="1" s="1"/>
  <c r="B1132" i="1"/>
  <c r="C1132" i="1"/>
  <c r="D1132" i="1"/>
  <c r="E1132" i="1"/>
  <c r="F1132" i="1"/>
  <c r="G1132" i="1"/>
  <c r="H1132" i="1"/>
  <c r="I1132" i="1"/>
  <c r="J1132" i="1"/>
  <c r="L1132" i="1"/>
  <c r="M1132" i="1"/>
  <c r="N1132" i="1" s="1"/>
  <c r="S1132" i="1"/>
  <c r="T1132" i="1" s="1"/>
  <c r="B1133" i="1"/>
  <c r="C1133" i="1"/>
  <c r="D1133" i="1"/>
  <c r="E1133" i="1"/>
  <c r="F1133" i="1"/>
  <c r="G1133" i="1"/>
  <c r="H1133" i="1"/>
  <c r="I1133" i="1"/>
  <c r="J1133" i="1"/>
  <c r="L1133" i="1"/>
  <c r="M1133" i="1"/>
  <c r="N1133" i="1" s="1"/>
  <c r="S1133" i="1"/>
  <c r="T1133" i="1" s="1"/>
  <c r="B1145" i="1"/>
  <c r="C1145" i="1"/>
  <c r="D1145" i="1"/>
  <c r="E1145" i="1"/>
  <c r="F1145" i="1"/>
  <c r="G1145" i="1"/>
  <c r="H1145" i="1"/>
  <c r="I1145" i="1"/>
  <c r="J1145" i="1"/>
  <c r="L1145" i="1"/>
  <c r="M1145" i="1"/>
  <c r="N1145" i="1" s="1"/>
  <c r="S1145" i="1"/>
  <c r="T1145" i="1" s="1"/>
  <c r="B1146" i="1"/>
  <c r="C1146" i="1"/>
  <c r="D1146" i="1"/>
  <c r="E1146" i="1"/>
  <c r="F1146" i="1"/>
  <c r="G1146" i="1"/>
  <c r="H1146" i="1"/>
  <c r="I1146" i="1"/>
  <c r="J1146" i="1"/>
  <c r="L1146" i="1"/>
  <c r="M1146" i="1"/>
  <c r="N1146" i="1" s="1"/>
  <c r="S1146" i="1"/>
  <c r="T1146" i="1" s="1"/>
  <c r="B1147" i="1"/>
  <c r="C1147" i="1"/>
  <c r="D1147" i="1"/>
  <c r="E1147" i="1"/>
  <c r="F1147" i="1"/>
  <c r="G1147" i="1"/>
  <c r="H1147" i="1"/>
  <c r="I1147" i="1"/>
  <c r="J1147" i="1"/>
  <c r="L1147" i="1"/>
  <c r="M1147" i="1"/>
  <c r="N1147" i="1" s="1"/>
  <c r="S1147" i="1"/>
  <c r="T1147" i="1" s="1"/>
  <c r="B1149" i="1"/>
  <c r="C1149" i="1"/>
  <c r="D1149" i="1"/>
  <c r="E1149" i="1"/>
  <c r="F1149" i="1"/>
  <c r="G1149" i="1"/>
  <c r="H1149" i="1"/>
  <c r="I1149" i="1"/>
  <c r="J1149" i="1"/>
  <c r="L1149" i="1"/>
  <c r="M1149" i="1"/>
  <c r="N1149" i="1" s="1"/>
  <c r="S1149" i="1"/>
  <c r="T1149" i="1" s="1"/>
  <c r="B1150" i="1"/>
  <c r="C1150" i="1"/>
  <c r="D1150" i="1"/>
  <c r="E1150" i="1"/>
  <c r="F1150" i="1"/>
  <c r="G1150" i="1"/>
  <c r="H1150" i="1"/>
  <c r="I1150" i="1"/>
  <c r="J1150" i="1"/>
  <c r="L1150" i="1"/>
  <c r="M1150" i="1"/>
  <c r="N1150" i="1" s="1"/>
  <c r="S1150" i="1"/>
  <c r="T1150" i="1" s="1"/>
  <c r="B1151" i="1"/>
  <c r="C1151" i="1"/>
  <c r="D1151" i="1"/>
  <c r="E1151" i="1"/>
  <c r="F1151" i="1"/>
  <c r="G1151" i="1"/>
  <c r="H1151" i="1"/>
  <c r="I1151" i="1"/>
  <c r="J1151" i="1"/>
  <c r="L1151" i="1"/>
  <c r="M1151" i="1"/>
  <c r="N1151" i="1" s="1"/>
  <c r="S1151" i="1"/>
  <c r="T1151" i="1" s="1"/>
  <c r="B1152" i="1"/>
  <c r="C1152" i="1"/>
  <c r="D1152" i="1"/>
  <c r="E1152" i="1"/>
  <c r="F1152" i="1"/>
  <c r="G1152" i="1"/>
  <c r="H1152" i="1"/>
  <c r="I1152" i="1"/>
  <c r="J1152" i="1"/>
  <c r="L1152" i="1"/>
  <c r="M1152" i="1"/>
  <c r="N1152" i="1" s="1"/>
  <c r="S1152" i="1"/>
  <c r="T1152" i="1" s="1"/>
  <c r="B1153" i="1"/>
  <c r="C1153" i="1"/>
  <c r="D1153" i="1"/>
  <c r="E1153" i="1"/>
  <c r="F1153" i="1"/>
  <c r="G1153" i="1"/>
  <c r="H1153" i="1"/>
  <c r="I1153" i="1"/>
  <c r="J1153" i="1"/>
  <c r="L1153" i="1"/>
  <c r="M1153" i="1"/>
  <c r="N1153" i="1" s="1"/>
  <c r="S1153" i="1"/>
  <c r="T1153" i="1" s="1"/>
  <c r="B1154" i="1"/>
  <c r="C1154" i="1"/>
  <c r="D1154" i="1"/>
  <c r="E1154" i="1"/>
  <c r="F1154" i="1"/>
  <c r="G1154" i="1"/>
  <c r="H1154" i="1"/>
  <c r="I1154" i="1"/>
  <c r="J1154" i="1"/>
  <c r="L1154" i="1"/>
  <c r="M1154" i="1"/>
  <c r="N1154" i="1" s="1"/>
  <c r="S1154" i="1"/>
  <c r="T1154" i="1" s="1"/>
  <c r="B1155" i="1"/>
  <c r="C1155" i="1"/>
  <c r="D1155" i="1"/>
  <c r="E1155" i="1"/>
  <c r="F1155" i="1"/>
  <c r="G1155" i="1"/>
  <c r="H1155" i="1"/>
  <c r="I1155" i="1"/>
  <c r="J1155" i="1"/>
  <c r="L1155" i="1"/>
  <c r="M1155" i="1"/>
  <c r="N1155" i="1" s="1"/>
  <c r="S1155" i="1"/>
  <c r="T1155" i="1" s="1"/>
  <c r="B1157" i="1"/>
  <c r="C1157" i="1"/>
  <c r="D1157" i="1"/>
  <c r="E1157" i="1"/>
  <c r="F1157" i="1"/>
  <c r="G1157" i="1"/>
  <c r="H1157" i="1"/>
  <c r="I1157" i="1"/>
  <c r="J1157" i="1"/>
  <c r="L1157" i="1"/>
  <c r="M1157" i="1"/>
  <c r="N1157" i="1" s="1"/>
  <c r="S1157" i="1"/>
  <c r="T1157" i="1" s="1"/>
  <c r="B1158" i="1"/>
  <c r="C1158" i="1"/>
  <c r="D1158" i="1"/>
  <c r="E1158" i="1"/>
  <c r="F1158" i="1"/>
  <c r="G1158" i="1"/>
  <c r="H1158" i="1"/>
  <c r="I1158" i="1"/>
  <c r="J1158" i="1"/>
  <c r="L1158" i="1"/>
  <c r="M1158" i="1"/>
  <c r="N1158" i="1" s="1"/>
  <c r="S1158" i="1"/>
  <c r="T1158" i="1" s="1"/>
  <c r="B1159" i="1"/>
  <c r="C1159" i="1"/>
  <c r="D1159" i="1"/>
  <c r="E1159" i="1"/>
  <c r="F1159" i="1"/>
  <c r="G1159" i="1"/>
  <c r="H1159" i="1"/>
  <c r="I1159" i="1"/>
  <c r="J1159" i="1"/>
  <c r="L1159" i="1"/>
  <c r="M1159" i="1"/>
  <c r="N1159" i="1" s="1"/>
  <c r="S1159" i="1"/>
  <c r="T1159" i="1" s="1"/>
  <c r="B1163" i="1"/>
  <c r="C1163" i="1"/>
  <c r="D1163" i="1"/>
  <c r="E1163" i="1"/>
  <c r="F1163" i="1"/>
  <c r="G1163" i="1"/>
  <c r="H1163" i="1"/>
  <c r="I1163" i="1"/>
  <c r="J1163" i="1"/>
  <c r="L1163" i="1"/>
  <c r="M1163" i="1"/>
  <c r="N1163" i="1" s="1"/>
  <c r="S1163" i="1"/>
  <c r="T1163" i="1" s="1"/>
  <c r="B1164" i="1"/>
  <c r="C1164" i="1"/>
  <c r="D1164" i="1"/>
  <c r="E1164" i="1"/>
  <c r="F1164" i="1"/>
  <c r="G1164" i="1"/>
  <c r="H1164" i="1"/>
  <c r="I1164" i="1"/>
  <c r="J1164" i="1"/>
  <c r="L1164" i="1"/>
  <c r="M1164" i="1"/>
  <c r="N1164" i="1" s="1"/>
  <c r="S1164" i="1"/>
  <c r="T1164" i="1" s="1"/>
  <c r="B1165" i="1"/>
  <c r="C1165" i="1"/>
  <c r="D1165" i="1"/>
  <c r="E1165" i="1"/>
  <c r="F1165" i="1"/>
  <c r="G1165" i="1"/>
  <c r="H1165" i="1"/>
  <c r="I1165" i="1"/>
  <c r="J1165" i="1"/>
  <c r="L1165" i="1"/>
  <c r="M1165" i="1"/>
  <c r="N1165" i="1" s="1"/>
  <c r="S1165" i="1"/>
  <c r="T1165" i="1" s="1"/>
  <c r="B1167" i="1"/>
  <c r="C1167" i="1"/>
  <c r="D1167" i="1"/>
  <c r="E1167" i="1"/>
  <c r="F1167" i="1"/>
  <c r="G1167" i="1"/>
  <c r="H1167" i="1"/>
  <c r="I1167" i="1"/>
  <c r="J1167" i="1"/>
  <c r="L1167" i="1"/>
  <c r="M1167" i="1"/>
  <c r="N1167" i="1" s="1"/>
  <c r="S1167" i="1"/>
  <c r="T1167" i="1" s="1"/>
  <c r="B1168" i="1"/>
  <c r="C1168" i="1"/>
  <c r="D1168" i="1"/>
  <c r="E1168" i="1"/>
  <c r="F1168" i="1"/>
  <c r="G1168" i="1"/>
  <c r="H1168" i="1"/>
  <c r="I1168" i="1"/>
  <c r="J1168" i="1"/>
  <c r="L1168" i="1"/>
  <c r="M1168" i="1"/>
  <c r="N1168" i="1" s="1"/>
  <c r="S1168" i="1"/>
  <c r="T1168" i="1" s="1"/>
  <c r="B1169" i="1"/>
  <c r="C1169" i="1"/>
  <c r="D1169" i="1"/>
  <c r="E1169" i="1"/>
  <c r="F1169" i="1"/>
  <c r="G1169" i="1"/>
  <c r="H1169" i="1"/>
  <c r="I1169" i="1"/>
  <c r="J1169" i="1"/>
  <c r="L1169" i="1"/>
  <c r="M1169" i="1"/>
  <c r="N1169" i="1" s="1"/>
  <c r="S1169" i="1"/>
  <c r="T1169" i="1" s="1"/>
  <c r="B1175" i="1"/>
  <c r="C1175" i="1"/>
  <c r="D1175" i="1"/>
  <c r="E1175" i="1"/>
  <c r="F1175" i="1"/>
  <c r="G1175" i="1"/>
  <c r="H1175" i="1"/>
  <c r="I1175" i="1"/>
  <c r="J1175" i="1"/>
  <c r="L1175" i="1"/>
  <c r="M1175" i="1"/>
  <c r="N1175" i="1" s="1"/>
  <c r="S1175" i="1"/>
  <c r="T1175" i="1" s="1"/>
  <c r="B1180" i="1"/>
  <c r="C1180" i="1"/>
  <c r="D1180" i="1"/>
  <c r="E1180" i="1"/>
  <c r="F1180" i="1"/>
  <c r="G1180" i="1"/>
  <c r="H1180" i="1"/>
  <c r="I1180" i="1"/>
  <c r="J1180" i="1"/>
  <c r="L1180" i="1"/>
  <c r="M1180" i="1"/>
  <c r="N1180" i="1" s="1"/>
  <c r="S1180" i="1"/>
  <c r="T1180" i="1" s="1"/>
  <c r="B1181" i="1"/>
  <c r="C1181" i="1"/>
  <c r="D1181" i="1"/>
  <c r="E1181" i="1"/>
  <c r="F1181" i="1"/>
  <c r="G1181" i="1"/>
  <c r="H1181" i="1"/>
  <c r="I1181" i="1"/>
  <c r="J1181" i="1"/>
  <c r="L1181" i="1"/>
  <c r="M1181" i="1"/>
  <c r="N1181" i="1" s="1"/>
  <c r="S1181" i="1"/>
  <c r="T1181" i="1" s="1"/>
  <c r="B1182" i="1"/>
  <c r="C1182" i="1"/>
  <c r="D1182" i="1"/>
  <c r="E1182" i="1"/>
  <c r="F1182" i="1"/>
  <c r="G1182" i="1"/>
  <c r="H1182" i="1"/>
  <c r="I1182" i="1"/>
  <c r="J1182" i="1"/>
  <c r="L1182" i="1"/>
  <c r="M1182" i="1"/>
  <c r="N1182" i="1" s="1"/>
  <c r="S1182" i="1"/>
  <c r="T1182" i="1" s="1"/>
  <c r="B1186" i="1"/>
  <c r="C1186" i="1"/>
  <c r="D1186" i="1"/>
  <c r="E1186" i="1"/>
  <c r="F1186" i="1"/>
  <c r="G1186" i="1"/>
  <c r="H1186" i="1"/>
  <c r="I1186" i="1"/>
  <c r="J1186" i="1"/>
  <c r="L1186" i="1"/>
  <c r="M1186" i="1"/>
  <c r="N1186" i="1" s="1"/>
  <c r="S1186" i="1"/>
  <c r="T1186" i="1" s="1"/>
  <c r="B1188" i="1"/>
  <c r="C1188" i="1"/>
  <c r="D1188" i="1"/>
  <c r="E1188" i="1"/>
  <c r="F1188" i="1"/>
  <c r="G1188" i="1"/>
  <c r="H1188" i="1"/>
  <c r="I1188" i="1"/>
  <c r="J1188" i="1"/>
  <c r="L1188" i="1"/>
  <c r="M1188" i="1"/>
  <c r="N1188" i="1" s="1"/>
  <c r="S1188" i="1"/>
  <c r="T1188" i="1" s="1"/>
  <c r="B1189" i="1"/>
  <c r="C1189" i="1"/>
  <c r="D1189" i="1"/>
  <c r="E1189" i="1"/>
  <c r="F1189" i="1"/>
  <c r="G1189" i="1"/>
  <c r="H1189" i="1"/>
  <c r="I1189" i="1"/>
  <c r="J1189" i="1"/>
  <c r="L1189" i="1"/>
  <c r="M1189" i="1"/>
  <c r="N1189" i="1" s="1"/>
  <c r="S1189" i="1"/>
  <c r="T1189" i="1" s="1"/>
  <c r="B1190" i="1"/>
  <c r="C1190" i="1"/>
  <c r="D1190" i="1"/>
  <c r="E1190" i="1"/>
  <c r="F1190" i="1"/>
  <c r="G1190" i="1"/>
  <c r="H1190" i="1"/>
  <c r="I1190" i="1"/>
  <c r="J1190" i="1"/>
  <c r="L1190" i="1"/>
  <c r="M1190" i="1"/>
  <c r="N1190" i="1" s="1"/>
  <c r="S1190" i="1"/>
  <c r="T1190" i="1" s="1"/>
  <c r="B1191" i="1"/>
  <c r="C1191" i="1"/>
  <c r="D1191" i="1"/>
  <c r="E1191" i="1"/>
  <c r="F1191" i="1"/>
  <c r="G1191" i="1"/>
  <c r="H1191" i="1"/>
  <c r="I1191" i="1"/>
  <c r="J1191" i="1"/>
  <c r="L1191" i="1"/>
  <c r="M1191" i="1"/>
  <c r="N1191" i="1" s="1"/>
  <c r="S1191" i="1"/>
  <c r="T1191" i="1" s="1"/>
  <c r="B1192" i="1"/>
  <c r="C1192" i="1"/>
  <c r="D1192" i="1"/>
  <c r="E1192" i="1"/>
  <c r="F1192" i="1"/>
  <c r="G1192" i="1"/>
  <c r="H1192" i="1"/>
  <c r="I1192" i="1"/>
  <c r="J1192" i="1"/>
  <c r="L1192" i="1"/>
  <c r="M1192" i="1"/>
  <c r="N1192" i="1" s="1"/>
  <c r="S1192" i="1"/>
  <c r="T1192" i="1" s="1"/>
  <c r="B1193" i="1"/>
  <c r="C1193" i="1"/>
  <c r="D1193" i="1"/>
  <c r="E1193" i="1"/>
  <c r="F1193" i="1"/>
  <c r="G1193" i="1"/>
  <c r="H1193" i="1"/>
  <c r="I1193" i="1"/>
  <c r="J1193" i="1"/>
  <c r="L1193" i="1"/>
  <c r="M1193" i="1"/>
  <c r="N1193" i="1" s="1"/>
  <c r="S1193" i="1"/>
  <c r="T1193" i="1" s="1"/>
  <c r="B1194" i="1"/>
  <c r="C1194" i="1"/>
  <c r="D1194" i="1"/>
  <c r="E1194" i="1"/>
  <c r="F1194" i="1"/>
  <c r="G1194" i="1"/>
  <c r="H1194" i="1"/>
  <c r="I1194" i="1"/>
  <c r="J1194" i="1"/>
  <c r="L1194" i="1"/>
  <c r="M1194" i="1"/>
  <c r="N1194" i="1" s="1"/>
  <c r="S1194" i="1"/>
  <c r="T1194" i="1" s="1"/>
  <c r="B1195" i="1"/>
  <c r="C1195" i="1"/>
  <c r="D1195" i="1"/>
  <c r="E1195" i="1"/>
  <c r="F1195" i="1"/>
  <c r="G1195" i="1"/>
  <c r="H1195" i="1"/>
  <c r="I1195" i="1"/>
  <c r="J1195" i="1"/>
  <c r="L1195" i="1"/>
  <c r="M1195" i="1"/>
  <c r="N1195" i="1" s="1"/>
  <c r="S1195" i="1"/>
  <c r="T1195" i="1" s="1"/>
  <c r="B1196" i="1"/>
  <c r="C1196" i="1"/>
  <c r="D1196" i="1"/>
  <c r="E1196" i="1"/>
  <c r="F1196" i="1"/>
  <c r="G1196" i="1"/>
  <c r="H1196" i="1"/>
  <c r="I1196" i="1"/>
  <c r="J1196" i="1"/>
  <c r="L1196" i="1"/>
  <c r="M1196" i="1"/>
  <c r="N1196" i="1" s="1"/>
  <c r="S1196" i="1"/>
  <c r="T1196" i="1" s="1"/>
  <c r="B1199" i="1"/>
  <c r="C1199" i="1"/>
  <c r="D1199" i="1"/>
  <c r="E1199" i="1"/>
  <c r="F1199" i="1"/>
  <c r="G1199" i="1"/>
  <c r="H1199" i="1"/>
  <c r="I1199" i="1"/>
  <c r="J1199" i="1"/>
  <c r="L1199" i="1"/>
  <c r="M1199" i="1"/>
  <c r="N1199" i="1" s="1"/>
  <c r="S1199" i="1"/>
  <c r="T1199" i="1" s="1"/>
  <c r="B1203" i="1"/>
  <c r="C1203" i="1"/>
  <c r="D1203" i="1"/>
  <c r="E1203" i="1"/>
  <c r="F1203" i="1"/>
  <c r="G1203" i="1"/>
  <c r="H1203" i="1"/>
  <c r="I1203" i="1"/>
  <c r="J1203" i="1"/>
  <c r="L1203" i="1"/>
  <c r="M1203" i="1"/>
  <c r="N1203" i="1" s="1"/>
  <c r="S1203" i="1"/>
  <c r="T1203" i="1" s="1"/>
  <c r="B1204" i="1"/>
  <c r="C1204" i="1"/>
  <c r="D1204" i="1"/>
  <c r="E1204" i="1"/>
  <c r="F1204" i="1"/>
  <c r="G1204" i="1"/>
  <c r="H1204" i="1"/>
  <c r="I1204" i="1"/>
  <c r="J1204" i="1"/>
  <c r="L1204" i="1"/>
  <c r="M1204" i="1"/>
  <c r="N1204" i="1" s="1"/>
  <c r="S1204" i="1"/>
  <c r="T1204" i="1" s="1"/>
  <c r="B1210" i="1"/>
  <c r="C1210" i="1"/>
  <c r="D1210" i="1"/>
  <c r="E1210" i="1"/>
  <c r="F1210" i="1"/>
  <c r="G1210" i="1"/>
  <c r="H1210" i="1"/>
  <c r="I1210" i="1"/>
  <c r="J1210" i="1"/>
  <c r="L1210" i="1"/>
  <c r="M1210" i="1"/>
  <c r="N1210" i="1" s="1"/>
  <c r="S1210" i="1"/>
  <c r="T1210" i="1" s="1"/>
  <c r="B1211" i="1"/>
  <c r="C1211" i="1"/>
  <c r="D1211" i="1"/>
  <c r="E1211" i="1"/>
  <c r="F1211" i="1"/>
  <c r="G1211" i="1"/>
  <c r="H1211" i="1"/>
  <c r="I1211" i="1"/>
  <c r="J1211" i="1"/>
  <c r="L1211" i="1"/>
  <c r="M1211" i="1"/>
  <c r="N1211" i="1" s="1"/>
  <c r="S1211" i="1"/>
  <c r="T1211" i="1" s="1"/>
  <c r="B1212" i="1"/>
  <c r="C1212" i="1"/>
  <c r="D1212" i="1"/>
  <c r="E1212" i="1"/>
  <c r="F1212" i="1"/>
  <c r="G1212" i="1"/>
  <c r="H1212" i="1"/>
  <c r="I1212" i="1"/>
  <c r="J1212" i="1"/>
  <c r="L1212" i="1"/>
  <c r="M1212" i="1"/>
  <c r="N1212" i="1" s="1"/>
  <c r="S1212" i="1"/>
  <c r="T1212" i="1" s="1"/>
  <c r="B1213" i="1"/>
  <c r="C1213" i="1"/>
  <c r="D1213" i="1"/>
  <c r="E1213" i="1"/>
  <c r="F1213" i="1"/>
  <c r="G1213" i="1"/>
  <c r="H1213" i="1"/>
  <c r="I1213" i="1"/>
  <c r="J1213" i="1"/>
  <c r="L1213" i="1"/>
  <c r="M1213" i="1"/>
  <c r="N1213" i="1" s="1"/>
  <c r="S1213" i="1"/>
  <c r="T1213" i="1" s="1"/>
  <c r="B1214" i="1"/>
  <c r="C1214" i="1"/>
  <c r="D1214" i="1"/>
  <c r="E1214" i="1"/>
  <c r="F1214" i="1"/>
  <c r="G1214" i="1"/>
  <c r="H1214" i="1"/>
  <c r="I1214" i="1"/>
  <c r="J1214" i="1"/>
  <c r="L1214" i="1"/>
  <c r="M1214" i="1"/>
  <c r="N1214" i="1" s="1"/>
  <c r="S1214" i="1"/>
  <c r="T1214" i="1" s="1"/>
  <c r="B1215" i="1"/>
  <c r="C1215" i="1"/>
  <c r="D1215" i="1"/>
  <c r="E1215" i="1"/>
  <c r="F1215" i="1"/>
  <c r="G1215" i="1"/>
  <c r="H1215" i="1"/>
  <c r="I1215" i="1"/>
  <c r="J1215" i="1"/>
  <c r="L1215" i="1"/>
  <c r="M1215" i="1"/>
  <c r="N1215" i="1" s="1"/>
  <c r="S1215" i="1"/>
  <c r="T1215" i="1" s="1"/>
  <c r="B1216" i="1"/>
  <c r="C1216" i="1"/>
  <c r="D1216" i="1"/>
  <c r="E1216" i="1"/>
  <c r="F1216" i="1"/>
  <c r="G1216" i="1"/>
  <c r="H1216" i="1"/>
  <c r="I1216" i="1"/>
  <c r="J1216" i="1"/>
  <c r="L1216" i="1"/>
  <c r="M1216" i="1"/>
  <c r="N1216" i="1" s="1"/>
  <c r="S1216" i="1"/>
  <c r="T1216" i="1" s="1"/>
  <c r="B1217" i="1"/>
  <c r="C1217" i="1"/>
  <c r="D1217" i="1"/>
  <c r="E1217" i="1"/>
  <c r="F1217" i="1"/>
  <c r="G1217" i="1"/>
  <c r="H1217" i="1"/>
  <c r="I1217" i="1"/>
  <c r="J1217" i="1"/>
  <c r="L1217" i="1"/>
  <c r="M1217" i="1"/>
  <c r="N1217" i="1" s="1"/>
  <c r="S1217" i="1"/>
  <c r="T1217" i="1" s="1"/>
  <c r="B1218" i="1"/>
  <c r="C1218" i="1"/>
  <c r="D1218" i="1"/>
  <c r="E1218" i="1"/>
  <c r="F1218" i="1"/>
  <c r="G1218" i="1"/>
  <c r="H1218" i="1"/>
  <c r="I1218" i="1"/>
  <c r="J1218" i="1"/>
  <c r="L1218" i="1"/>
  <c r="M1218" i="1"/>
  <c r="N1218" i="1" s="1"/>
  <c r="S1218" i="1"/>
  <c r="T1218" i="1" s="1"/>
  <c r="B1230" i="1"/>
  <c r="C1230" i="1"/>
  <c r="D1230" i="1"/>
  <c r="E1230" i="1"/>
  <c r="F1230" i="1"/>
  <c r="G1230" i="1"/>
  <c r="H1230" i="1"/>
  <c r="I1230" i="1"/>
  <c r="J1230" i="1"/>
  <c r="L1230" i="1"/>
  <c r="M1230" i="1"/>
  <c r="N1230" i="1" s="1"/>
  <c r="S1230" i="1"/>
  <c r="T1230" i="1" s="1"/>
  <c r="B1247" i="1"/>
  <c r="C1247" i="1"/>
  <c r="D1247" i="1"/>
  <c r="E1247" i="1"/>
  <c r="F1247" i="1"/>
  <c r="G1247" i="1"/>
  <c r="H1247" i="1"/>
  <c r="I1247" i="1"/>
  <c r="J1247" i="1"/>
  <c r="L1247" i="1"/>
  <c r="M1247" i="1"/>
  <c r="N1247" i="1" s="1"/>
  <c r="S1247" i="1"/>
  <c r="T1247" i="1" s="1"/>
  <c r="B1252" i="1"/>
  <c r="C1252" i="1"/>
  <c r="D1252" i="1"/>
  <c r="E1252" i="1"/>
  <c r="F1252" i="1"/>
  <c r="G1252" i="1"/>
  <c r="H1252" i="1"/>
  <c r="I1252" i="1"/>
  <c r="J1252" i="1"/>
  <c r="L1252" i="1"/>
  <c r="M1252" i="1"/>
  <c r="N1252" i="1" s="1"/>
  <c r="S1252" i="1"/>
  <c r="T1252" i="1" s="1"/>
  <c r="B1253" i="1"/>
  <c r="C1253" i="1"/>
  <c r="D1253" i="1"/>
  <c r="E1253" i="1"/>
  <c r="F1253" i="1"/>
  <c r="G1253" i="1"/>
  <c r="H1253" i="1"/>
  <c r="I1253" i="1"/>
  <c r="J1253" i="1"/>
  <c r="L1253" i="1"/>
  <c r="M1253" i="1"/>
  <c r="N1253" i="1" s="1"/>
  <c r="S1253" i="1"/>
  <c r="T1253" i="1" s="1"/>
  <c r="B1254" i="1"/>
  <c r="C1254" i="1"/>
  <c r="D1254" i="1"/>
  <c r="E1254" i="1"/>
  <c r="F1254" i="1"/>
  <c r="G1254" i="1"/>
  <c r="H1254" i="1"/>
  <c r="I1254" i="1"/>
  <c r="J1254" i="1"/>
  <c r="L1254" i="1"/>
  <c r="M1254" i="1"/>
  <c r="N1254" i="1" s="1"/>
  <c r="S1254" i="1"/>
  <c r="T1254" i="1" s="1"/>
  <c r="B1259" i="1"/>
  <c r="C1259" i="1"/>
  <c r="D1259" i="1"/>
  <c r="E1259" i="1"/>
  <c r="F1259" i="1"/>
  <c r="G1259" i="1"/>
  <c r="H1259" i="1"/>
  <c r="I1259" i="1"/>
  <c r="J1259" i="1"/>
  <c r="L1259" i="1"/>
  <c r="M1259" i="1"/>
  <c r="N1259" i="1" s="1"/>
  <c r="S1259" i="1"/>
  <c r="T1259" i="1" s="1"/>
  <c r="B1260" i="1"/>
  <c r="C1260" i="1"/>
  <c r="D1260" i="1"/>
  <c r="E1260" i="1"/>
  <c r="F1260" i="1"/>
  <c r="G1260" i="1"/>
  <c r="H1260" i="1"/>
  <c r="I1260" i="1"/>
  <c r="J1260" i="1"/>
  <c r="L1260" i="1"/>
  <c r="M1260" i="1"/>
  <c r="N1260" i="1" s="1"/>
  <c r="S1260" i="1"/>
  <c r="T1260" i="1" s="1"/>
  <c r="B1261" i="1"/>
  <c r="C1261" i="1"/>
  <c r="D1261" i="1"/>
  <c r="E1261" i="1"/>
  <c r="F1261" i="1"/>
  <c r="G1261" i="1"/>
  <c r="H1261" i="1"/>
  <c r="I1261" i="1"/>
  <c r="J1261" i="1"/>
  <c r="L1261" i="1"/>
  <c r="M1261" i="1"/>
  <c r="N1261" i="1" s="1"/>
  <c r="S1261" i="1"/>
  <c r="T1261" i="1" s="1"/>
  <c r="B1262" i="1"/>
  <c r="C1262" i="1"/>
  <c r="D1262" i="1"/>
  <c r="E1262" i="1"/>
  <c r="F1262" i="1"/>
  <c r="G1262" i="1"/>
  <c r="H1262" i="1"/>
  <c r="I1262" i="1"/>
  <c r="J1262" i="1"/>
  <c r="L1262" i="1"/>
  <c r="M1262" i="1"/>
  <c r="N1262" i="1" s="1"/>
  <c r="S1262" i="1"/>
  <c r="T1262" i="1" s="1"/>
  <c r="B1265" i="1"/>
  <c r="C1265" i="1"/>
  <c r="D1265" i="1"/>
  <c r="E1265" i="1"/>
  <c r="F1265" i="1"/>
  <c r="G1265" i="1"/>
  <c r="H1265" i="1"/>
  <c r="I1265" i="1"/>
  <c r="J1265" i="1"/>
  <c r="L1265" i="1"/>
  <c r="M1265" i="1"/>
  <c r="N1265" i="1" s="1"/>
  <c r="S1265" i="1"/>
  <c r="T1265" i="1" s="1"/>
  <c r="B1266" i="1"/>
  <c r="C1266" i="1"/>
  <c r="D1266" i="1"/>
  <c r="E1266" i="1"/>
  <c r="F1266" i="1"/>
  <c r="G1266" i="1"/>
  <c r="H1266" i="1"/>
  <c r="I1266" i="1"/>
  <c r="J1266" i="1"/>
  <c r="L1266" i="1"/>
  <c r="M1266" i="1"/>
  <c r="N1266" i="1" s="1"/>
  <c r="S1266" i="1"/>
  <c r="T1266" i="1" s="1"/>
  <c r="B1267" i="1"/>
  <c r="C1267" i="1"/>
  <c r="D1267" i="1"/>
  <c r="E1267" i="1"/>
  <c r="F1267" i="1"/>
  <c r="G1267" i="1"/>
  <c r="H1267" i="1"/>
  <c r="I1267" i="1"/>
  <c r="J1267" i="1"/>
  <c r="L1267" i="1"/>
  <c r="M1267" i="1"/>
  <c r="N1267" i="1" s="1"/>
  <c r="S1267" i="1"/>
  <c r="T1267" i="1" s="1"/>
  <c r="B39" i="1"/>
  <c r="C39" i="1"/>
  <c r="D39" i="1"/>
  <c r="E39" i="1"/>
  <c r="F39" i="1"/>
  <c r="G39" i="1"/>
  <c r="H39" i="1"/>
  <c r="I39" i="1"/>
  <c r="J39" i="1"/>
  <c r="L39" i="1"/>
  <c r="M39" i="1"/>
  <c r="N39" i="1" s="1"/>
  <c r="S39" i="1"/>
  <c r="T39" i="1" s="1"/>
  <c r="B856" i="1"/>
  <c r="C856" i="1"/>
  <c r="D856" i="1"/>
  <c r="E856" i="1"/>
  <c r="F856" i="1"/>
  <c r="G856" i="1"/>
  <c r="H856" i="1"/>
  <c r="I856" i="1"/>
  <c r="J856" i="1"/>
  <c r="L856" i="1"/>
  <c r="M856" i="1"/>
  <c r="N856" i="1" s="1"/>
  <c r="S856" i="1"/>
  <c r="T856" i="1" s="1"/>
  <c r="B857" i="1"/>
  <c r="C857" i="1"/>
  <c r="D857" i="1"/>
  <c r="E857" i="1"/>
  <c r="F857" i="1"/>
  <c r="G857" i="1"/>
  <c r="H857" i="1"/>
  <c r="I857" i="1"/>
  <c r="J857" i="1"/>
  <c r="L857" i="1"/>
  <c r="M857" i="1"/>
  <c r="N857" i="1" s="1"/>
  <c r="S857" i="1"/>
  <c r="T857" i="1" s="1"/>
  <c r="B858" i="1"/>
  <c r="C858" i="1"/>
  <c r="D858" i="1"/>
  <c r="E858" i="1"/>
  <c r="F858" i="1"/>
  <c r="G858" i="1"/>
  <c r="H858" i="1"/>
  <c r="I858" i="1"/>
  <c r="J858" i="1"/>
  <c r="L858" i="1"/>
  <c r="M858" i="1"/>
  <c r="N858" i="1" s="1"/>
  <c r="S858" i="1"/>
  <c r="T858" i="1" s="1"/>
  <c r="B859" i="1"/>
  <c r="C859" i="1"/>
  <c r="D859" i="1"/>
  <c r="E859" i="1"/>
  <c r="F859" i="1"/>
  <c r="G859" i="1"/>
  <c r="H859" i="1"/>
  <c r="I859" i="1"/>
  <c r="J859" i="1"/>
  <c r="L859" i="1"/>
  <c r="M859" i="1"/>
  <c r="N859" i="1" s="1"/>
  <c r="S859" i="1"/>
  <c r="T859" i="1" s="1"/>
  <c r="B860" i="1"/>
  <c r="C860" i="1"/>
  <c r="D860" i="1"/>
  <c r="E860" i="1"/>
  <c r="F860" i="1"/>
  <c r="G860" i="1"/>
  <c r="H860" i="1"/>
  <c r="I860" i="1"/>
  <c r="J860" i="1"/>
  <c r="L860" i="1"/>
  <c r="M860" i="1"/>
  <c r="N860" i="1" s="1"/>
  <c r="S860" i="1"/>
  <c r="T860" i="1" s="1"/>
  <c r="B861" i="1"/>
  <c r="C861" i="1"/>
  <c r="D861" i="1"/>
  <c r="E861" i="1"/>
  <c r="F861" i="1"/>
  <c r="G861" i="1"/>
  <c r="H861" i="1"/>
  <c r="I861" i="1"/>
  <c r="J861" i="1"/>
  <c r="L861" i="1"/>
  <c r="M861" i="1"/>
  <c r="N861" i="1" s="1"/>
  <c r="S861" i="1"/>
  <c r="T861" i="1" s="1"/>
  <c r="B1268" i="1"/>
  <c r="C1268" i="1"/>
  <c r="D1268" i="1"/>
  <c r="E1268" i="1"/>
  <c r="F1268" i="1"/>
  <c r="G1268" i="1"/>
  <c r="H1268" i="1"/>
  <c r="I1268" i="1"/>
  <c r="J1268" i="1"/>
  <c r="L1268" i="1"/>
  <c r="M1268" i="1"/>
  <c r="N1268" i="1" s="1"/>
  <c r="S1268" i="1"/>
  <c r="T1268" i="1" s="1"/>
  <c r="B1270" i="1"/>
  <c r="C1270" i="1"/>
  <c r="D1270" i="1"/>
  <c r="E1270" i="1"/>
  <c r="F1270" i="1"/>
  <c r="G1270" i="1"/>
  <c r="H1270" i="1"/>
  <c r="I1270" i="1"/>
  <c r="J1270" i="1"/>
  <c r="L1270" i="1"/>
  <c r="M1270" i="1"/>
  <c r="N1270" i="1" s="1"/>
  <c r="S1270" i="1"/>
  <c r="T1270" i="1" s="1"/>
  <c r="B1271" i="1"/>
  <c r="C1271" i="1"/>
  <c r="D1271" i="1"/>
  <c r="E1271" i="1"/>
  <c r="F1271" i="1"/>
  <c r="G1271" i="1"/>
  <c r="H1271" i="1"/>
  <c r="I1271" i="1"/>
  <c r="J1271" i="1"/>
  <c r="L1271" i="1"/>
  <c r="M1271" i="1"/>
  <c r="N1271" i="1" s="1"/>
  <c r="S1271" i="1"/>
  <c r="T1271" i="1" s="1"/>
  <c r="B1278" i="1"/>
  <c r="C1278" i="1"/>
  <c r="D1278" i="1"/>
  <c r="E1278" i="1"/>
  <c r="F1278" i="1"/>
  <c r="G1278" i="1"/>
  <c r="H1278" i="1"/>
  <c r="I1278" i="1"/>
  <c r="J1278" i="1"/>
  <c r="L1278" i="1"/>
  <c r="M1278" i="1"/>
  <c r="N1278" i="1" s="1"/>
  <c r="S1278" i="1"/>
  <c r="T1278" i="1" s="1"/>
  <c r="B1279" i="1"/>
  <c r="C1279" i="1"/>
  <c r="D1279" i="1"/>
  <c r="E1279" i="1"/>
  <c r="F1279" i="1"/>
  <c r="G1279" i="1"/>
  <c r="H1279" i="1"/>
  <c r="I1279" i="1"/>
  <c r="J1279" i="1"/>
  <c r="L1279" i="1"/>
  <c r="M1279" i="1"/>
  <c r="N1279" i="1" s="1"/>
  <c r="S1279" i="1"/>
  <c r="T1279" i="1" s="1"/>
  <c r="B1281" i="1"/>
  <c r="C1281" i="1"/>
  <c r="D1281" i="1"/>
  <c r="E1281" i="1"/>
  <c r="F1281" i="1"/>
  <c r="G1281" i="1"/>
  <c r="H1281" i="1"/>
  <c r="I1281" i="1"/>
  <c r="J1281" i="1"/>
  <c r="L1281" i="1"/>
  <c r="M1281" i="1"/>
  <c r="N1281" i="1" s="1"/>
  <c r="S1281" i="1"/>
  <c r="T1281" i="1" s="1"/>
  <c r="B1282" i="1"/>
  <c r="C1282" i="1"/>
  <c r="D1282" i="1"/>
  <c r="E1282" i="1"/>
  <c r="F1282" i="1"/>
  <c r="G1282" i="1"/>
  <c r="H1282" i="1"/>
  <c r="I1282" i="1"/>
  <c r="J1282" i="1"/>
  <c r="L1282" i="1"/>
  <c r="M1282" i="1"/>
  <c r="N1282" i="1" s="1"/>
  <c r="S1282" i="1"/>
  <c r="T1282" i="1" s="1"/>
  <c r="B1283" i="1"/>
  <c r="C1283" i="1"/>
  <c r="D1283" i="1"/>
  <c r="E1283" i="1"/>
  <c r="F1283" i="1"/>
  <c r="G1283" i="1"/>
  <c r="H1283" i="1"/>
  <c r="I1283" i="1"/>
  <c r="J1283" i="1"/>
  <c r="L1283" i="1"/>
  <c r="M1283" i="1"/>
  <c r="N1283" i="1" s="1"/>
  <c r="S1283" i="1"/>
  <c r="T1283" i="1" s="1"/>
  <c r="B1284" i="1"/>
  <c r="C1284" i="1"/>
  <c r="D1284" i="1"/>
  <c r="E1284" i="1"/>
  <c r="F1284" i="1"/>
  <c r="G1284" i="1"/>
  <c r="H1284" i="1"/>
  <c r="I1284" i="1"/>
  <c r="J1284" i="1"/>
  <c r="L1284" i="1"/>
  <c r="M1284" i="1"/>
  <c r="N1284" i="1" s="1"/>
  <c r="S1284" i="1"/>
  <c r="T1284" i="1" s="1"/>
  <c r="B1285" i="1"/>
  <c r="C1285" i="1"/>
  <c r="D1285" i="1"/>
  <c r="E1285" i="1"/>
  <c r="F1285" i="1"/>
  <c r="G1285" i="1"/>
  <c r="H1285" i="1"/>
  <c r="I1285" i="1"/>
  <c r="J1285" i="1"/>
  <c r="L1285" i="1"/>
  <c r="M1285" i="1"/>
  <c r="N1285" i="1" s="1"/>
  <c r="S1285" i="1"/>
  <c r="T1285" i="1" s="1"/>
  <c r="B1292" i="1"/>
  <c r="C1292" i="1"/>
  <c r="D1292" i="1"/>
  <c r="E1292" i="1"/>
  <c r="F1292" i="1"/>
  <c r="G1292" i="1"/>
  <c r="H1292" i="1"/>
  <c r="I1292" i="1"/>
  <c r="J1292" i="1"/>
  <c r="L1292" i="1"/>
  <c r="M1292" i="1"/>
  <c r="N1292" i="1" s="1"/>
  <c r="S1292" i="1"/>
  <c r="T1292" i="1" s="1"/>
  <c r="B1293" i="1"/>
  <c r="C1293" i="1"/>
  <c r="D1293" i="1"/>
  <c r="E1293" i="1"/>
  <c r="F1293" i="1"/>
  <c r="G1293" i="1"/>
  <c r="H1293" i="1"/>
  <c r="I1293" i="1"/>
  <c r="J1293" i="1"/>
  <c r="L1293" i="1"/>
  <c r="M1293" i="1"/>
  <c r="N1293" i="1" s="1"/>
  <c r="S1293" i="1"/>
  <c r="T1293" i="1" s="1"/>
  <c r="B1294" i="1"/>
  <c r="C1294" i="1"/>
  <c r="D1294" i="1"/>
  <c r="E1294" i="1"/>
  <c r="F1294" i="1"/>
  <c r="G1294" i="1"/>
  <c r="H1294" i="1"/>
  <c r="I1294" i="1"/>
  <c r="J1294" i="1"/>
  <c r="L1294" i="1"/>
  <c r="M1294" i="1"/>
  <c r="N1294" i="1" s="1"/>
  <c r="S1294" i="1"/>
  <c r="T1294" i="1" s="1"/>
  <c r="B1305" i="1"/>
  <c r="C1305" i="1"/>
  <c r="D1305" i="1"/>
  <c r="E1305" i="1"/>
  <c r="F1305" i="1"/>
  <c r="G1305" i="1"/>
  <c r="H1305" i="1"/>
  <c r="I1305" i="1"/>
  <c r="J1305" i="1"/>
  <c r="L1305" i="1"/>
  <c r="M1305" i="1"/>
  <c r="N1305" i="1" s="1"/>
  <c r="S1305" i="1"/>
  <c r="T1305" i="1" s="1"/>
  <c r="B1306" i="1"/>
  <c r="C1306" i="1"/>
  <c r="D1306" i="1"/>
  <c r="E1306" i="1"/>
  <c r="F1306" i="1"/>
  <c r="G1306" i="1"/>
  <c r="H1306" i="1"/>
  <c r="I1306" i="1"/>
  <c r="J1306" i="1"/>
  <c r="L1306" i="1"/>
  <c r="M1306" i="1"/>
  <c r="N1306" i="1" s="1"/>
  <c r="S1306" i="1"/>
  <c r="T1306" i="1" s="1"/>
  <c r="B1309" i="1"/>
  <c r="C1309" i="1"/>
  <c r="D1309" i="1"/>
  <c r="E1309" i="1"/>
  <c r="F1309" i="1"/>
  <c r="G1309" i="1"/>
  <c r="H1309" i="1"/>
  <c r="I1309" i="1"/>
  <c r="J1309" i="1"/>
  <c r="L1309" i="1"/>
  <c r="M1309" i="1"/>
  <c r="N1309" i="1" s="1"/>
  <c r="S1309" i="1"/>
  <c r="T1309" i="1" s="1"/>
  <c r="B1310" i="1"/>
  <c r="C1310" i="1"/>
  <c r="D1310" i="1"/>
  <c r="E1310" i="1"/>
  <c r="F1310" i="1"/>
  <c r="G1310" i="1"/>
  <c r="H1310" i="1"/>
  <c r="I1310" i="1"/>
  <c r="J1310" i="1"/>
  <c r="L1310" i="1"/>
  <c r="M1310" i="1"/>
  <c r="N1310" i="1" s="1"/>
  <c r="S1310" i="1"/>
  <c r="T1310" i="1" s="1"/>
  <c r="B1313" i="1"/>
  <c r="C1313" i="1"/>
  <c r="D1313" i="1"/>
  <c r="E1313" i="1"/>
  <c r="F1313" i="1"/>
  <c r="G1313" i="1"/>
  <c r="H1313" i="1"/>
  <c r="I1313" i="1"/>
  <c r="J1313" i="1"/>
  <c r="L1313" i="1"/>
  <c r="M1313" i="1"/>
  <c r="N1313" i="1" s="1"/>
  <c r="S1313" i="1"/>
  <c r="T1313" i="1" s="1"/>
  <c r="B40" i="1"/>
  <c r="C40" i="1"/>
  <c r="D40" i="1"/>
  <c r="E40" i="1"/>
  <c r="F40" i="1"/>
  <c r="G40" i="1"/>
  <c r="H40" i="1"/>
  <c r="I40" i="1"/>
  <c r="J40" i="1"/>
  <c r="L40" i="1"/>
  <c r="M40" i="1"/>
  <c r="N40" i="1" s="1"/>
  <c r="S40" i="1"/>
  <c r="T40" i="1" s="1"/>
  <c r="B41" i="1"/>
  <c r="C41" i="1"/>
  <c r="D41" i="1"/>
  <c r="E41" i="1"/>
  <c r="F41" i="1"/>
  <c r="G41" i="1"/>
  <c r="H41" i="1"/>
  <c r="I41" i="1"/>
  <c r="J41" i="1"/>
  <c r="L41" i="1"/>
  <c r="M41" i="1"/>
  <c r="N41" i="1" s="1"/>
  <c r="S41" i="1"/>
  <c r="T41" i="1" s="1"/>
  <c r="B42" i="1"/>
  <c r="C42" i="1"/>
  <c r="D42" i="1"/>
  <c r="E42" i="1"/>
  <c r="F42" i="1"/>
  <c r="G42" i="1"/>
  <c r="H42" i="1"/>
  <c r="I42" i="1"/>
  <c r="J42" i="1"/>
  <c r="L42" i="1"/>
  <c r="M42" i="1"/>
  <c r="N42" i="1" s="1"/>
  <c r="S42" i="1"/>
  <c r="T42" i="1" s="1"/>
  <c r="B43" i="1"/>
  <c r="C43" i="1"/>
  <c r="D43" i="1"/>
  <c r="E43" i="1"/>
  <c r="F43" i="1"/>
  <c r="G43" i="1"/>
  <c r="H43" i="1"/>
  <c r="I43" i="1"/>
  <c r="J43" i="1"/>
  <c r="L43" i="1"/>
  <c r="M43" i="1"/>
  <c r="N43" i="1" s="1"/>
  <c r="S43" i="1"/>
  <c r="T43" i="1" s="1"/>
  <c r="B44" i="1"/>
  <c r="C44" i="1"/>
  <c r="D44" i="1"/>
  <c r="E44" i="1"/>
  <c r="F44" i="1"/>
  <c r="G44" i="1"/>
  <c r="H44" i="1"/>
  <c r="I44" i="1"/>
  <c r="J44" i="1"/>
  <c r="L44" i="1"/>
  <c r="M44" i="1"/>
  <c r="N44" i="1" s="1"/>
  <c r="S44" i="1"/>
  <c r="T44" i="1" s="1"/>
  <c r="B45" i="1"/>
  <c r="C45" i="1"/>
  <c r="D45" i="1"/>
  <c r="E45" i="1"/>
  <c r="F45" i="1"/>
  <c r="G45" i="1"/>
  <c r="H45" i="1"/>
  <c r="I45" i="1"/>
  <c r="J45" i="1"/>
  <c r="L45" i="1"/>
  <c r="M45" i="1"/>
  <c r="N45" i="1" s="1"/>
  <c r="S45" i="1"/>
  <c r="T45" i="1" s="1"/>
  <c r="B46" i="1"/>
  <c r="C46" i="1"/>
  <c r="D46" i="1"/>
  <c r="E46" i="1"/>
  <c r="F46" i="1"/>
  <c r="G46" i="1"/>
  <c r="H46" i="1"/>
  <c r="I46" i="1"/>
  <c r="J46" i="1"/>
  <c r="L46" i="1"/>
  <c r="M46" i="1"/>
  <c r="N46" i="1" s="1"/>
  <c r="S46" i="1"/>
  <c r="T46" i="1" s="1"/>
  <c r="B47" i="1"/>
  <c r="C47" i="1"/>
  <c r="D47" i="1"/>
  <c r="E47" i="1"/>
  <c r="F47" i="1"/>
  <c r="G47" i="1"/>
  <c r="H47" i="1"/>
  <c r="I47" i="1"/>
  <c r="J47" i="1"/>
  <c r="L47" i="1"/>
  <c r="M47" i="1"/>
  <c r="N47" i="1" s="1"/>
  <c r="S47" i="1"/>
  <c r="T47" i="1" s="1"/>
  <c r="B48" i="1"/>
  <c r="C48" i="1"/>
  <c r="D48" i="1"/>
  <c r="E48" i="1"/>
  <c r="F48" i="1"/>
  <c r="G48" i="1"/>
  <c r="H48" i="1"/>
  <c r="I48" i="1"/>
  <c r="J48" i="1"/>
  <c r="L48" i="1"/>
  <c r="M48" i="1"/>
  <c r="N48" i="1" s="1"/>
  <c r="S48" i="1"/>
  <c r="T48" i="1" s="1"/>
  <c r="B49" i="1"/>
  <c r="C49" i="1"/>
  <c r="D49" i="1"/>
  <c r="E49" i="1"/>
  <c r="F49" i="1"/>
  <c r="G49" i="1"/>
  <c r="H49" i="1"/>
  <c r="I49" i="1"/>
  <c r="J49" i="1"/>
  <c r="L49" i="1"/>
  <c r="M49" i="1"/>
  <c r="N49" i="1" s="1"/>
  <c r="S49" i="1"/>
  <c r="T49" i="1" s="1"/>
  <c r="B52" i="1"/>
  <c r="C52" i="1"/>
  <c r="D52" i="1"/>
  <c r="E52" i="1"/>
  <c r="F52" i="1"/>
  <c r="G52" i="1"/>
  <c r="H52" i="1"/>
  <c r="I52" i="1"/>
  <c r="J52" i="1"/>
  <c r="L52" i="1"/>
  <c r="M52" i="1"/>
  <c r="N52" i="1" s="1"/>
  <c r="S52" i="1"/>
  <c r="T52" i="1" s="1"/>
  <c r="B53" i="1"/>
  <c r="C53" i="1"/>
  <c r="D53" i="1"/>
  <c r="E53" i="1"/>
  <c r="F53" i="1"/>
  <c r="G53" i="1"/>
  <c r="H53" i="1"/>
  <c r="I53" i="1"/>
  <c r="J53" i="1"/>
  <c r="L53" i="1"/>
  <c r="M53" i="1"/>
  <c r="N53" i="1" s="1"/>
  <c r="S53" i="1"/>
  <c r="T53" i="1" s="1"/>
  <c r="B54" i="1"/>
  <c r="C54" i="1"/>
  <c r="D54" i="1"/>
  <c r="E54" i="1"/>
  <c r="F54" i="1"/>
  <c r="G54" i="1"/>
  <c r="H54" i="1"/>
  <c r="I54" i="1"/>
  <c r="J54" i="1"/>
  <c r="L54" i="1"/>
  <c r="M54" i="1"/>
  <c r="N54" i="1" s="1"/>
  <c r="S54" i="1"/>
  <c r="T54" i="1" s="1"/>
  <c r="B1320" i="1"/>
  <c r="C1320" i="1"/>
  <c r="D1320" i="1"/>
  <c r="E1320" i="1"/>
  <c r="F1320" i="1"/>
  <c r="G1320" i="1"/>
  <c r="H1320" i="1"/>
  <c r="I1320" i="1"/>
  <c r="J1320" i="1"/>
  <c r="L1320" i="1"/>
  <c r="M1320" i="1"/>
  <c r="N1320" i="1" s="1"/>
  <c r="S1320" i="1"/>
  <c r="T1320" i="1" s="1"/>
  <c r="B1331" i="1"/>
  <c r="C1331" i="1"/>
  <c r="D1331" i="1"/>
  <c r="E1331" i="1"/>
  <c r="F1331" i="1"/>
  <c r="G1331" i="1"/>
  <c r="H1331" i="1"/>
  <c r="I1331" i="1"/>
  <c r="J1331" i="1"/>
  <c r="L1331" i="1"/>
  <c r="M1331" i="1"/>
  <c r="N1331" i="1" s="1"/>
  <c r="S1331" i="1"/>
  <c r="T1331" i="1" s="1"/>
  <c r="B1342" i="1"/>
  <c r="C1342" i="1"/>
  <c r="D1342" i="1"/>
  <c r="E1342" i="1"/>
  <c r="F1342" i="1"/>
  <c r="G1342" i="1"/>
  <c r="H1342" i="1"/>
  <c r="I1342" i="1"/>
  <c r="J1342" i="1"/>
  <c r="L1342" i="1"/>
  <c r="M1342" i="1"/>
  <c r="N1342" i="1" s="1"/>
  <c r="S1342" i="1"/>
  <c r="T1342" i="1" s="1"/>
  <c r="B1344" i="1"/>
  <c r="C1344" i="1"/>
  <c r="D1344" i="1"/>
  <c r="E1344" i="1"/>
  <c r="F1344" i="1"/>
  <c r="G1344" i="1"/>
  <c r="H1344" i="1"/>
  <c r="I1344" i="1"/>
  <c r="J1344" i="1"/>
  <c r="L1344" i="1"/>
  <c r="M1344" i="1"/>
  <c r="N1344" i="1" s="1"/>
  <c r="S1344" i="1"/>
  <c r="T1344" i="1" s="1"/>
  <c r="B1350" i="1"/>
  <c r="C1350" i="1"/>
  <c r="D1350" i="1"/>
  <c r="E1350" i="1"/>
  <c r="F1350" i="1"/>
  <c r="G1350" i="1"/>
  <c r="H1350" i="1"/>
  <c r="I1350" i="1"/>
  <c r="J1350" i="1"/>
  <c r="L1350" i="1"/>
  <c r="M1350" i="1"/>
  <c r="N1350" i="1" s="1"/>
  <c r="S1350" i="1"/>
  <c r="T1350" i="1" s="1"/>
  <c r="B1353" i="1"/>
  <c r="C1353" i="1"/>
  <c r="D1353" i="1"/>
  <c r="E1353" i="1"/>
  <c r="F1353" i="1"/>
  <c r="G1353" i="1"/>
  <c r="H1353" i="1"/>
  <c r="I1353" i="1"/>
  <c r="J1353" i="1"/>
  <c r="L1353" i="1"/>
  <c r="M1353" i="1"/>
  <c r="N1353" i="1" s="1"/>
  <c r="S1353" i="1"/>
  <c r="T1353" i="1" s="1"/>
  <c r="B1397" i="1"/>
  <c r="C1397" i="1"/>
  <c r="D1397" i="1"/>
  <c r="E1397" i="1"/>
  <c r="F1397" i="1"/>
  <c r="G1397" i="1"/>
  <c r="H1397" i="1"/>
  <c r="I1397" i="1"/>
  <c r="J1397" i="1"/>
  <c r="L1397" i="1"/>
  <c r="M1397" i="1"/>
  <c r="N1397" i="1" s="1"/>
  <c r="S1397" i="1"/>
  <c r="T1397" i="1" s="1"/>
  <c r="B1398" i="1"/>
  <c r="C1398" i="1"/>
  <c r="D1398" i="1"/>
  <c r="E1398" i="1"/>
  <c r="F1398" i="1"/>
  <c r="G1398" i="1"/>
  <c r="H1398" i="1"/>
  <c r="I1398" i="1"/>
  <c r="J1398" i="1"/>
  <c r="L1398" i="1"/>
  <c r="M1398" i="1"/>
  <c r="N1398" i="1" s="1"/>
  <c r="S1398" i="1"/>
  <c r="T1398" i="1" s="1"/>
  <c r="B1402" i="1"/>
  <c r="C1402" i="1"/>
  <c r="D1402" i="1"/>
  <c r="E1402" i="1"/>
  <c r="F1402" i="1"/>
  <c r="G1402" i="1"/>
  <c r="H1402" i="1"/>
  <c r="I1402" i="1"/>
  <c r="J1402" i="1"/>
  <c r="L1402" i="1"/>
  <c r="M1402" i="1"/>
  <c r="N1402" i="1" s="1"/>
  <c r="S1402" i="1"/>
  <c r="T1402" i="1" s="1"/>
  <c r="B1403" i="1"/>
  <c r="C1403" i="1"/>
  <c r="D1403" i="1"/>
  <c r="E1403" i="1"/>
  <c r="F1403" i="1"/>
  <c r="G1403" i="1"/>
  <c r="H1403" i="1"/>
  <c r="I1403" i="1"/>
  <c r="J1403" i="1"/>
  <c r="L1403" i="1"/>
  <c r="M1403" i="1"/>
  <c r="N1403" i="1" s="1"/>
  <c r="S1403" i="1"/>
  <c r="T1403" i="1" s="1"/>
  <c r="B1404" i="1"/>
  <c r="C1404" i="1"/>
  <c r="D1404" i="1"/>
  <c r="E1404" i="1"/>
  <c r="F1404" i="1"/>
  <c r="G1404" i="1"/>
  <c r="H1404" i="1"/>
  <c r="I1404" i="1"/>
  <c r="J1404" i="1"/>
  <c r="L1404" i="1"/>
  <c r="M1404" i="1"/>
  <c r="N1404" i="1" s="1"/>
  <c r="S1404" i="1"/>
  <c r="T1404" i="1" s="1"/>
  <c r="B1405" i="1"/>
  <c r="C1405" i="1"/>
  <c r="D1405" i="1"/>
  <c r="E1405" i="1"/>
  <c r="F1405" i="1"/>
  <c r="G1405" i="1"/>
  <c r="H1405" i="1"/>
  <c r="I1405" i="1"/>
  <c r="J1405" i="1"/>
  <c r="L1405" i="1"/>
  <c r="M1405" i="1"/>
  <c r="N1405" i="1" s="1"/>
  <c r="S1405" i="1"/>
  <c r="T1405" i="1" s="1"/>
  <c r="B1464" i="1"/>
  <c r="C1464" i="1"/>
  <c r="D1464" i="1"/>
  <c r="E1464" i="1"/>
  <c r="F1464" i="1"/>
  <c r="G1464" i="1"/>
  <c r="H1464" i="1"/>
  <c r="I1464" i="1"/>
  <c r="J1464" i="1"/>
  <c r="L1464" i="1"/>
  <c r="M1464" i="1"/>
  <c r="N1464" i="1" s="1"/>
  <c r="S1464" i="1"/>
  <c r="T1464" i="1" s="1"/>
  <c r="B1494" i="1"/>
  <c r="C1494" i="1"/>
  <c r="D1494" i="1"/>
  <c r="E1494" i="1"/>
  <c r="F1494" i="1"/>
  <c r="G1494" i="1"/>
  <c r="H1494" i="1"/>
  <c r="I1494" i="1"/>
  <c r="J1494" i="1"/>
  <c r="L1494" i="1"/>
  <c r="M1494" i="1"/>
  <c r="N1494" i="1" s="1"/>
  <c r="S1494" i="1"/>
  <c r="T1494" i="1" s="1"/>
  <c r="B1508" i="1"/>
  <c r="C1508" i="1"/>
  <c r="D1508" i="1"/>
  <c r="E1508" i="1"/>
  <c r="F1508" i="1"/>
  <c r="G1508" i="1"/>
  <c r="H1508" i="1"/>
  <c r="I1508" i="1"/>
  <c r="J1508" i="1"/>
  <c r="L1508" i="1"/>
  <c r="M1508" i="1"/>
  <c r="N1508" i="1" s="1"/>
  <c r="S1508" i="1"/>
  <c r="T1508" i="1" s="1"/>
  <c r="B1509" i="1"/>
  <c r="C1509" i="1"/>
  <c r="D1509" i="1"/>
  <c r="E1509" i="1"/>
  <c r="F1509" i="1"/>
  <c r="G1509" i="1"/>
  <c r="H1509" i="1"/>
  <c r="I1509" i="1"/>
  <c r="J1509" i="1"/>
  <c r="L1509" i="1"/>
  <c r="M1509" i="1"/>
  <c r="N1509" i="1" s="1"/>
  <c r="S1509" i="1"/>
  <c r="T1509" i="1" s="1"/>
  <c r="B1510" i="1"/>
  <c r="C1510" i="1"/>
  <c r="D1510" i="1"/>
  <c r="E1510" i="1"/>
  <c r="F1510" i="1"/>
  <c r="G1510" i="1"/>
  <c r="H1510" i="1"/>
  <c r="I1510" i="1"/>
  <c r="J1510" i="1"/>
  <c r="L1510" i="1"/>
  <c r="M1510" i="1"/>
  <c r="N1510" i="1" s="1"/>
  <c r="S1510" i="1"/>
  <c r="T1510" i="1" s="1"/>
  <c r="B1511" i="1"/>
  <c r="C1511" i="1"/>
  <c r="D1511" i="1"/>
  <c r="E1511" i="1"/>
  <c r="F1511" i="1"/>
  <c r="G1511" i="1"/>
  <c r="H1511" i="1"/>
  <c r="I1511" i="1"/>
  <c r="J1511" i="1"/>
  <c r="L1511" i="1"/>
  <c r="M1511" i="1"/>
  <c r="N1511" i="1" s="1"/>
  <c r="S1511" i="1"/>
  <c r="T1511" i="1" s="1"/>
  <c r="B1512" i="1"/>
  <c r="C1512" i="1"/>
  <c r="D1512" i="1"/>
  <c r="E1512" i="1"/>
  <c r="F1512" i="1"/>
  <c r="G1512" i="1"/>
  <c r="H1512" i="1"/>
  <c r="I1512" i="1"/>
  <c r="J1512" i="1"/>
  <c r="L1512" i="1"/>
  <c r="M1512" i="1"/>
  <c r="N1512" i="1" s="1"/>
  <c r="S1512" i="1"/>
  <c r="T1512" i="1" s="1"/>
  <c r="B1502" i="1"/>
  <c r="C1502" i="1"/>
  <c r="D1502" i="1"/>
  <c r="E1502" i="1"/>
  <c r="F1502" i="1"/>
  <c r="G1502" i="1"/>
  <c r="H1502" i="1"/>
  <c r="I1502" i="1"/>
  <c r="J1502" i="1"/>
  <c r="L1502" i="1"/>
  <c r="M1502" i="1"/>
  <c r="N1502" i="1" s="1"/>
  <c r="S1502" i="1"/>
  <c r="T1502" i="1" s="1"/>
  <c r="B1503" i="1"/>
  <c r="C1503" i="1"/>
  <c r="D1503" i="1"/>
  <c r="E1503" i="1"/>
  <c r="F1503" i="1"/>
  <c r="G1503" i="1"/>
  <c r="H1503" i="1"/>
  <c r="I1503" i="1"/>
  <c r="J1503" i="1"/>
  <c r="L1503" i="1"/>
  <c r="M1503" i="1"/>
  <c r="N1503" i="1" s="1"/>
  <c r="S1503" i="1"/>
  <c r="T1503" i="1" s="1"/>
  <c r="B1507" i="1"/>
  <c r="C1507" i="1"/>
  <c r="D1507" i="1"/>
  <c r="E1507" i="1"/>
  <c r="F1507" i="1"/>
  <c r="G1507" i="1"/>
  <c r="H1507" i="1"/>
  <c r="I1507" i="1"/>
  <c r="J1507" i="1"/>
  <c r="L1507" i="1"/>
  <c r="M1507" i="1"/>
  <c r="N1507" i="1" s="1"/>
  <c r="S1507" i="1"/>
  <c r="T1507" i="1" s="1"/>
  <c r="B1538" i="1"/>
  <c r="C1538" i="1"/>
  <c r="D1538" i="1"/>
  <c r="E1538" i="1"/>
  <c r="F1538" i="1"/>
  <c r="G1538" i="1"/>
  <c r="H1538" i="1"/>
  <c r="I1538" i="1"/>
  <c r="J1538" i="1"/>
  <c r="L1538" i="1"/>
  <c r="M1538" i="1"/>
  <c r="N1538" i="1" s="1"/>
  <c r="S1538" i="1"/>
  <c r="T1538" i="1" s="1"/>
  <c r="B1542" i="1"/>
  <c r="C1542" i="1"/>
  <c r="D1542" i="1"/>
  <c r="E1542" i="1"/>
  <c r="F1542" i="1"/>
  <c r="G1542" i="1"/>
  <c r="H1542" i="1"/>
  <c r="I1542" i="1"/>
  <c r="J1542" i="1"/>
  <c r="L1542" i="1"/>
  <c r="M1542" i="1"/>
  <c r="N1542" i="1" s="1"/>
  <c r="S1542" i="1"/>
  <c r="T1542" i="1" s="1"/>
  <c r="B1546" i="1"/>
  <c r="C1546" i="1"/>
  <c r="D1546" i="1"/>
  <c r="E1546" i="1"/>
  <c r="F1546" i="1"/>
  <c r="G1546" i="1"/>
  <c r="H1546" i="1"/>
  <c r="I1546" i="1"/>
  <c r="J1546" i="1"/>
  <c r="L1546" i="1"/>
  <c r="M1546" i="1"/>
  <c r="N1546" i="1" s="1"/>
  <c r="S1546" i="1"/>
  <c r="T1546" i="1" s="1"/>
  <c r="B1547" i="1"/>
  <c r="C1547" i="1"/>
  <c r="D1547" i="1"/>
  <c r="E1547" i="1"/>
  <c r="F1547" i="1"/>
  <c r="G1547" i="1"/>
  <c r="H1547" i="1"/>
  <c r="I1547" i="1"/>
  <c r="J1547" i="1"/>
  <c r="L1547" i="1"/>
  <c r="M1547" i="1"/>
  <c r="N1547" i="1" s="1"/>
  <c r="S1547" i="1"/>
  <c r="T1547" i="1" s="1"/>
  <c r="B1563" i="1"/>
  <c r="C1563" i="1"/>
  <c r="D1563" i="1"/>
  <c r="E1563" i="1"/>
  <c r="F1563" i="1"/>
  <c r="G1563" i="1"/>
  <c r="H1563" i="1"/>
  <c r="I1563" i="1"/>
  <c r="J1563" i="1"/>
  <c r="L1563" i="1"/>
  <c r="M1563" i="1"/>
  <c r="N1563" i="1" s="1"/>
  <c r="S1563" i="1"/>
  <c r="T1563" i="1" s="1"/>
  <c r="B1530" i="1"/>
  <c r="C1530" i="1"/>
  <c r="D1530" i="1"/>
  <c r="E1530" i="1"/>
  <c r="F1530" i="1"/>
  <c r="G1530" i="1"/>
  <c r="H1530" i="1"/>
  <c r="I1530" i="1"/>
  <c r="J1530" i="1"/>
  <c r="L1530" i="1"/>
  <c r="M1530" i="1"/>
  <c r="N1530" i="1" s="1"/>
  <c r="S1530" i="1"/>
  <c r="T1530" i="1" s="1"/>
  <c r="B1531" i="1"/>
  <c r="C1531" i="1"/>
  <c r="D1531" i="1"/>
  <c r="E1531" i="1"/>
  <c r="F1531" i="1"/>
  <c r="G1531" i="1"/>
  <c r="H1531" i="1"/>
  <c r="I1531" i="1"/>
  <c r="J1531" i="1"/>
  <c r="L1531" i="1"/>
  <c r="M1531" i="1"/>
  <c r="N1531" i="1" s="1"/>
  <c r="S1531" i="1"/>
  <c r="T1531" i="1" s="1"/>
  <c r="B304" i="1"/>
  <c r="C304" i="1"/>
  <c r="D304" i="1"/>
  <c r="E304" i="1"/>
  <c r="F304" i="1"/>
  <c r="G304" i="1"/>
  <c r="H304" i="1"/>
  <c r="I304" i="1"/>
  <c r="J304" i="1"/>
  <c r="L304" i="1"/>
  <c r="M304" i="1"/>
  <c r="N304" i="1" s="1"/>
  <c r="S304" i="1"/>
  <c r="T304" i="1" s="1"/>
  <c r="B305" i="1"/>
  <c r="C305" i="1"/>
  <c r="D305" i="1"/>
  <c r="E305" i="1"/>
  <c r="F305" i="1"/>
  <c r="G305" i="1"/>
  <c r="H305" i="1"/>
  <c r="I305" i="1"/>
  <c r="J305" i="1"/>
  <c r="L305" i="1"/>
  <c r="M305" i="1"/>
  <c r="N305" i="1" s="1"/>
  <c r="S305" i="1"/>
  <c r="T305" i="1" s="1"/>
  <c r="B306" i="1"/>
  <c r="C306" i="1"/>
  <c r="D306" i="1"/>
  <c r="E306" i="1"/>
  <c r="F306" i="1"/>
  <c r="G306" i="1"/>
  <c r="H306" i="1"/>
  <c r="I306" i="1"/>
  <c r="J306" i="1"/>
  <c r="L306" i="1"/>
  <c r="M306" i="1"/>
  <c r="N306" i="1" s="1"/>
  <c r="S306" i="1"/>
  <c r="T306" i="1" s="1"/>
  <c r="B307" i="1"/>
  <c r="C307" i="1"/>
  <c r="D307" i="1"/>
  <c r="E307" i="1"/>
  <c r="F307" i="1"/>
  <c r="G307" i="1"/>
  <c r="H307" i="1"/>
  <c r="I307" i="1"/>
  <c r="J307" i="1"/>
  <c r="L307" i="1"/>
  <c r="M307" i="1"/>
  <c r="N307" i="1" s="1"/>
  <c r="S307" i="1"/>
  <c r="T307" i="1" s="1"/>
  <c r="B308" i="1"/>
  <c r="C308" i="1"/>
  <c r="D308" i="1"/>
  <c r="E308" i="1"/>
  <c r="F308" i="1"/>
  <c r="G308" i="1"/>
  <c r="H308" i="1"/>
  <c r="I308" i="1"/>
  <c r="J308" i="1"/>
  <c r="L308" i="1"/>
  <c r="M308" i="1"/>
  <c r="N308" i="1" s="1"/>
  <c r="S308" i="1"/>
  <c r="T308" i="1" s="1"/>
  <c r="B695" i="1"/>
  <c r="C695" i="1"/>
  <c r="D695" i="1"/>
  <c r="E695" i="1"/>
  <c r="F695" i="1"/>
  <c r="G695" i="1"/>
  <c r="H695" i="1"/>
  <c r="I695" i="1"/>
  <c r="J695" i="1"/>
  <c r="L695" i="1"/>
  <c r="M695" i="1"/>
  <c r="N695" i="1" s="1"/>
  <c r="S695" i="1"/>
  <c r="T695" i="1" s="1"/>
  <c r="B696" i="1"/>
  <c r="C696" i="1"/>
  <c r="D696" i="1"/>
  <c r="E696" i="1"/>
  <c r="F696" i="1"/>
  <c r="G696" i="1"/>
  <c r="H696" i="1"/>
  <c r="I696" i="1"/>
  <c r="J696" i="1"/>
  <c r="L696" i="1"/>
  <c r="M696" i="1"/>
  <c r="N696" i="1" s="1"/>
  <c r="S696" i="1"/>
  <c r="T696" i="1" s="1"/>
  <c r="B984" i="1"/>
  <c r="C984" i="1"/>
  <c r="D984" i="1"/>
  <c r="E984" i="1"/>
  <c r="F984" i="1"/>
  <c r="G984" i="1"/>
  <c r="H984" i="1"/>
  <c r="I984" i="1"/>
  <c r="J984" i="1"/>
  <c r="L984" i="1"/>
  <c r="M984" i="1"/>
  <c r="N984" i="1" s="1"/>
  <c r="S984" i="1"/>
  <c r="T984" i="1" s="1"/>
  <c r="B985" i="1"/>
  <c r="C985" i="1"/>
  <c r="D985" i="1"/>
  <c r="E985" i="1"/>
  <c r="F985" i="1"/>
  <c r="G985" i="1"/>
  <c r="H985" i="1"/>
  <c r="I985" i="1"/>
  <c r="J985" i="1"/>
  <c r="L985" i="1"/>
  <c r="M985" i="1"/>
  <c r="N985" i="1" s="1"/>
  <c r="S985" i="1"/>
  <c r="T985" i="1" s="1"/>
  <c r="B1248" i="1"/>
  <c r="C1248" i="1"/>
  <c r="D1248" i="1"/>
  <c r="E1248" i="1"/>
  <c r="F1248" i="1"/>
  <c r="G1248" i="1"/>
  <c r="H1248" i="1"/>
  <c r="I1248" i="1"/>
  <c r="J1248" i="1"/>
  <c r="L1248" i="1"/>
  <c r="M1248" i="1"/>
  <c r="N1248" i="1" s="1"/>
  <c r="S1248" i="1"/>
  <c r="T1248" i="1" s="1"/>
  <c r="B1249" i="1"/>
  <c r="C1249" i="1"/>
  <c r="D1249" i="1"/>
  <c r="E1249" i="1"/>
  <c r="F1249" i="1"/>
  <c r="G1249" i="1"/>
  <c r="H1249" i="1"/>
  <c r="I1249" i="1"/>
  <c r="J1249" i="1"/>
  <c r="L1249" i="1"/>
  <c r="M1249" i="1"/>
  <c r="N1249" i="1" s="1"/>
  <c r="S1249" i="1"/>
  <c r="T1249" i="1" s="1"/>
  <c r="B1514" i="1"/>
  <c r="C1514" i="1"/>
  <c r="D1514" i="1"/>
  <c r="E1514" i="1"/>
  <c r="F1514" i="1"/>
  <c r="G1514" i="1"/>
  <c r="H1514" i="1"/>
  <c r="I1514" i="1"/>
  <c r="J1514" i="1"/>
  <c r="L1514" i="1"/>
  <c r="M1514" i="1"/>
  <c r="N1514" i="1" s="1"/>
  <c r="S1514" i="1"/>
  <c r="T1514" i="1" s="1"/>
  <c r="B1515" i="1"/>
  <c r="C1515" i="1"/>
  <c r="D1515" i="1"/>
  <c r="E1515" i="1"/>
  <c r="F1515" i="1"/>
  <c r="G1515" i="1"/>
  <c r="H1515" i="1"/>
  <c r="I1515" i="1"/>
  <c r="J1515" i="1"/>
  <c r="L1515" i="1"/>
  <c r="M1515" i="1"/>
  <c r="N1515" i="1" s="1"/>
  <c r="S1515" i="1"/>
  <c r="T1515" i="1" s="1"/>
  <c r="B1506" i="1"/>
  <c r="C1506" i="1"/>
  <c r="D1506" i="1"/>
  <c r="E1506" i="1"/>
  <c r="F1506" i="1"/>
  <c r="G1506" i="1"/>
  <c r="H1506" i="1"/>
  <c r="I1506" i="1"/>
  <c r="J1506" i="1"/>
  <c r="L1506" i="1"/>
  <c r="M1506" i="1"/>
  <c r="N1506" i="1" s="1"/>
  <c r="S1506" i="1"/>
  <c r="T1506" i="1" s="1"/>
  <c r="B3" i="1"/>
  <c r="C3" i="1"/>
  <c r="D3" i="1"/>
  <c r="E3" i="1"/>
  <c r="F3" i="1"/>
  <c r="G3" i="1"/>
  <c r="H3" i="1"/>
  <c r="I3" i="1"/>
  <c r="J3" i="1"/>
  <c r="L3" i="1"/>
  <c r="M3" i="1"/>
  <c r="N3" i="1" s="1"/>
  <c r="S3" i="1"/>
  <c r="T3" i="1" s="1"/>
  <c r="B4" i="1"/>
  <c r="C4" i="1"/>
  <c r="D4" i="1"/>
  <c r="E4" i="1"/>
  <c r="F4" i="1"/>
  <c r="G4" i="1"/>
  <c r="H4" i="1"/>
  <c r="I4" i="1"/>
  <c r="J4" i="1"/>
  <c r="L4" i="1"/>
  <c r="M4" i="1"/>
  <c r="N4" i="1" s="1"/>
  <c r="S4" i="1"/>
  <c r="T4" i="1" s="1"/>
  <c r="B57" i="1"/>
  <c r="C57" i="1"/>
  <c r="D57" i="1"/>
  <c r="E57" i="1"/>
  <c r="F57" i="1"/>
  <c r="G57" i="1"/>
  <c r="H57" i="1"/>
  <c r="I57" i="1"/>
  <c r="J57" i="1"/>
  <c r="L57" i="1"/>
  <c r="M57" i="1"/>
  <c r="N57" i="1" s="1"/>
  <c r="S57" i="1"/>
  <c r="T57" i="1" s="1"/>
  <c r="B287" i="1"/>
  <c r="C287" i="1"/>
  <c r="D287" i="1"/>
  <c r="E287" i="1"/>
  <c r="F287" i="1"/>
  <c r="G287" i="1"/>
  <c r="H287" i="1"/>
  <c r="I287" i="1"/>
  <c r="J287" i="1"/>
  <c r="L287" i="1"/>
  <c r="M287" i="1"/>
  <c r="N287" i="1" s="1"/>
  <c r="S287" i="1"/>
  <c r="T287" i="1" s="1"/>
  <c r="B494" i="1"/>
  <c r="C494" i="1"/>
  <c r="D494" i="1"/>
  <c r="E494" i="1"/>
  <c r="F494" i="1"/>
  <c r="G494" i="1"/>
  <c r="H494" i="1"/>
  <c r="I494" i="1"/>
  <c r="J494" i="1"/>
  <c r="L494" i="1"/>
  <c r="M494" i="1"/>
  <c r="N494" i="1" s="1"/>
  <c r="S494" i="1"/>
  <c r="T494" i="1" s="1"/>
  <c r="B495" i="1"/>
  <c r="C495" i="1"/>
  <c r="D495" i="1"/>
  <c r="E495" i="1"/>
  <c r="F495" i="1"/>
  <c r="G495" i="1"/>
  <c r="H495" i="1"/>
  <c r="I495" i="1"/>
  <c r="J495" i="1"/>
  <c r="L495" i="1"/>
  <c r="M495" i="1"/>
  <c r="N495" i="1" s="1"/>
  <c r="S495" i="1"/>
  <c r="T495" i="1" s="1"/>
  <c r="B496" i="1"/>
  <c r="C496" i="1"/>
  <c r="D496" i="1"/>
  <c r="E496" i="1"/>
  <c r="F496" i="1"/>
  <c r="G496" i="1"/>
  <c r="H496" i="1"/>
  <c r="I496" i="1"/>
  <c r="J496" i="1"/>
  <c r="L496" i="1"/>
  <c r="M496" i="1"/>
  <c r="N496" i="1" s="1"/>
  <c r="S496" i="1"/>
  <c r="T496" i="1" s="1"/>
  <c r="B497" i="1"/>
  <c r="C497" i="1"/>
  <c r="D497" i="1"/>
  <c r="E497" i="1"/>
  <c r="F497" i="1"/>
  <c r="G497" i="1"/>
  <c r="H497" i="1"/>
  <c r="I497" i="1"/>
  <c r="J497" i="1"/>
  <c r="L497" i="1"/>
  <c r="M497" i="1"/>
  <c r="N497" i="1" s="1"/>
  <c r="S497" i="1"/>
  <c r="T497" i="1" s="1"/>
  <c r="B498" i="1"/>
  <c r="C498" i="1"/>
  <c r="D498" i="1"/>
  <c r="E498" i="1"/>
  <c r="F498" i="1"/>
  <c r="G498" i="1"/>
  <c r="H498" i="1"/>
  <c r="I498" i="1"/>
  <c r="J498" i="1"/>
  <c r="L498" i="1"/>
  <c r="M498" i="1"/>
  <c r="N498" i="1" s="1"/>
  <c r="S498" i="1"/>
  <c r="T498" i="1" s="1"/>
  <c r="B499" i="1"/>
  <c r="C499" i="1"/>
  <c r="D499" i="1"/>
  <c r="E499" i="1"/>
  <c r="F499" i="1"/>
  <c r="G499" i="1"/>
  <c r="H499" i="1"/>
  <c r="I499" i="1"/>
  <c r="J499" i="1"/>
  <c r="L499" i="1"/>
  <c r="M499" i="1"/>
  <c r="N499" i="1" s="1"/>
  <c r="S499" i="1"/>
  <c r="T499" i="1" s="1"/>
  <c r="B500" i="1"/>
  <c r="C500" i="1"/>
  <c r="D500" i="1"/>
  <c r="E500" i="1"/>
  <c r="F500" i="1"/>
  <c r="G500" i="1"/>
  <c r="H500" i="1"/>
  <c r="I500" i="1"/>
  <c r="J500" i="1"/>
  <c r="L500" i="1"/>
  <c r="M500" i="1"/>
  <c r="N500" i="1" s="1"/>
  <c r="S500" i="1"/>
  <c r="T500" i="1" s="1"/>
  <c r="B501" i="1"/>
  <c r="C501" i="1"/>
  <c r="D501" i="1"/>
  <c r="E501" i="1"/>
  <c r="F501" i="1"/>
  <c r="G501" i="1"/>
  <c r="H501" i="1"/>
  <c r="I501" i="1"/>
  <c r="J501" i="1"/>
  <c r="L501" i="1"/>
  <c r="M501" i="1"/>
  <c r="N501" i="1" s="1"/>
  <c r="S501" i="1"/>
  <c r="T501" i="1" s="1"/>
  <c r="B871" i="1"/>
  <c r="C871" i="1"/>
  <c r="D871" i="1"/>
  <c r="E871" i="1"/>
  <c r="F871" i="1"/>
  <c r="G871" i="1"/>
  <c r="H871" i="1"/>
  <c r="I871" i="1"/>
  <c r="J871" i="1"/>
  <c r="L871" i="1"/>
  <c r="M871" i="1"/>
  <c r="N871" i="1" s="1"/>
  <c r="S871" i="1"/>
  <c r="T871" i="1" s="1"/>
  <c r="B872" i="1"/>
  <c r="C872" i="1"/>
  <c r="D872" i="1"/>
  <c r="E872" i="1"/>
  <c r="F872" i="1"/>
  <c r="G872" i="1"/>
  <c r="H872" i="1"/>
  <c r="I872" i="1"/>
  <c r="J872" i="1"/>
  <c r="L872" i="1"/>
  <c r="M872" i="1"/>
  <c r="N872" i="1" s="1"/>
  <c r="S872" i="1"/>
  <c r="T872" i="1" s="1"/>
  <c r="B873" i="1"/>
  <c r="C873" i="1"/>
  <c r="D873" i="1"/>
  <c r="E873" i="1"/>
  <c r="F873" i="1"/>
  <c r="G873" i="1"/>
  <c r="H873" i="1"/>
  <c r="I873" i="1"/>
  <c r="J873" i="1"/>
  <c r="L873" i="1"/>
  <c r="M873" i="1"/>
  <c r="N873" i="1" s="1"/>
  <c r="S873" i="1"/>
  <c r="T873" i="1" s="1"/>
  <c r="B874" i="1"/>
  <c r="C874" i="1"/>
  <c r="D874" i="1"/>
  <c r="E874" i="1"/>
  <c r="F874" i="1"/>
  <c r="G874" i="1"/>
  <c r="H874" i="1"/>
  <c r="I874" i="1"/>
  <c r="J874" i="1"/>
  <c r="L874" i="1"/>
  <c r="M874" i="1"/>
  <c r="N874" i="1" s="1"/>
  <c r="S874" i="1"/>
  <c r="T874" i="1" s="1"/>
  <c r="B876" i="1"/>
  <c r="C876" i="1"/>
  <c r="D876" i="1"/>
  <c r="E876" i="1"/>
  <c r="F876" i="1"/>
  <c r="G876" i="1"/>
  <c r="H876" i="1"/>
  <c r="I876" i="1"/>
  <c r="J876" i="1"/>
  <c r="L876" i="1"/>
  <c r="M876" i="1"/>
  <c r="N876" i="1" s="1"/>
  <c r="S876" i="1"/>
  <c r="T876" i="1" s="1"/>
  <c r="B877" i="1"/>
  <c r="C877" i="1"/>
  <c r="D877" i="1"/>
  <c r="E877" i="1"/>
  <c r="F877" i="1"/>
  <c r="G877" i="1"/>
  <c r="H877" i="1"/>
  <c r="I877" i="1"/>
  <c r="J877" i="1"/>
  <c r="L877" i="1"/>
  <c r="M877" i="1"/>
  <c r="N877" i="1" s="1"/>
  <c r="S877" i="1"/>
  <c r="T877" i="1" s="1"/>
  <c r="B974" i="1"/>
  <c r="C974" i="1"/>
  <c r="D974" i="1"/>
  <c r="E974" i="1"/>
  <c r="F974" i="1"/>
  <c r="G974" i="1"/>
  <c r="H974" i="1"/>
  <c r="I974" i="1"/>
  <c r="J974" i="1"/>
  <c r="L974" i="1"/>
  <c r="M974" i="1"/>
  <c r="N974" i="1" s="1"/>
  <c r="S974" i="1"/>
  <c r="T974" i="1" s="1"/>
  <c r="B975" i="1"/>
  <c r="C975" i="1"/>
  <c r="D975" i="1"/>
  <c r="E975" i="1"/>
  <c r="F975" i="1"/>
  <c r="G975" i="1"/>
  <c r="H975" i="1"/>
  <c r="I975" i="1"/>
  <c r="J975" i="1"/>
  <c r="L975" i="1"/>
  <c r="M975" i="1"/>
  <c r="N975" i="1" s="1"/>
  <c r="S975" i="1"/>
  <c r="T975" i="1" s="1"/>
  <c r="B1280" i="1"/>
  <c r="C1280" i="1"/>
  <c r="D1280" i="1"/>
  <c r="E1280" i="1"/>
  <c r="F1280" i="1"/>
  <c r="G1280" i="1"/>
  <c r="H1280" i="1"/>
  <c r="I1280" i="1"/>
  <c r="J1280" i="1"/>
  <c r="L1280" i="1"/>
  <c r="M1280" i="1"/>
  <c r="N1280" i="1" s="1"/>
  <c r="S1280" i="1"/>
  <c r="T1280" i="1" s="1"/>
  <c r="B50" i="1"/>
  <c r="C50" i="1"/>
  <c r="D50" i="1"/>
  <c r="E50" i="1"/>
  <c r="F50" i="1"/>
  <c r="G50" i="1"/>
  <c r="H50" i="1"/>
  <c r="I50" i="1"/>
  <c r="J50" i="1"/>
  <c r="L50" i="1"/>
  <c r="M50" i="1"/>
  <c r="N50" i="1" s="1"/>
  <c r="S50" i="1"/>
  <c r="T50" i="1" s="1"/>
  <c r="B1532" i="1"/>
  <c r="C1532" i="1"/>
  <c r="D1532" i="1"/>
  <c r="E1532" i="1"/>
  <c r="F1532" i="1"/>
  <c r="G1532" i="1"/>
  <c r="H1532" i="1"/>
  <c r="I1532" i="1"/>
  <c r="J1532" i="1"/>
  <c r="L1532" i="1"/>
  <c r="M1532" i="1"/>
  <c r="N1532" i="1" s="1"/>
  <c r="S1532" i="1"/>
  <c r="T1532" i="1" s="1"/>
  <c r="B1332" i="1"/>
  <c r="C1332" i="1"/>
  <c r="D1332" i="1"/>
  <c r="E1332" i="1"/>
  <c r="F1332" i="1"/>
  <c r="G1332" i="1"/>
  <c r="H1332" i="1"/>
  <c r="I1332" i="1"/>
  <c r="J1332" i="1"/>
  <c r="L1332" i="1"/>
  <c r="M1332" i="1"/>
  <c r="N1332" i="1" s="1"/>
  <c r="S1332" i="1"/>
  <c r="T1332" i="1" s="1"/>
  <c r="B1333" i="1"/>
  <c r="C1333" i="1"/>
  <c r="D1333" i="1"/>
  <c r="E1333" i="1"/>
  <c r="F1333" i="1"/>
  <c r="G1333" i="1"/>
  <c r="H1333" i="1"/>
  <c r="I1333" i="1"/>
  <c r="J1333" i="1"/>
  <c r="L1333" i="1"/>
  <c r="M1333" i="1"/>
  <c r="N1333" i="1" s="1"/>
  <c r="S1333" i="1"/>
  <c r="T1333" i="1" s="1"/>
  <c r="B1036" i="1"/>
  <c r="C1036" i="1"/>
  <c r="D1036" i="1"/>
  <c r="E1036" i="1"/>
  <c r="F1036" i="1"/>
  <c r="G1036" i="1"/>
  <c r="H1036" i="1"/>
  <c r="I1036" i="1"/>
  <c r="J1036" i="1"/>
  <c r="L1036" i="1"/>
  <c r="M1036" i="1"/>
  <c r="N1036" i="1" s="1"/>
  <c r="S1036" i="1"/>
  <c r="T1036" i="1" s="1"/>
  <c r="B1037" i="1"/>
  <c r="C1037" i="1"/>
  <c r="D1037" i="1"/>
  <c r="E1037" i="1"/>
  <c r="F1037" i="1"/>
  <c r="G1037" i="1"/>
  <c r="H1037" i="1"/>
  <c r="I1037" i="1"/>
  <c r="J1037" i="1"/>
  <c r="L1037" i="1"/>
  <c r="M1037" i="1"/>
  <c r="N1037" i="1" s="1"/>
  <c r="S1037" i="1"/>
  <c r="T1037" i="1" s="1"/>
  <c r="B471" i="1"/>
  <c r="C471" i="1"/>
  <c r="D471" i="1"/>
  <c r="E471" i="1"/>
  <c r="F471" i="1"/>
  <c r="G471" i="1"/>
  <c r="H471" i="1"/>
  <c r="I471" i="1"/>
  <c r="J471" i="1"/>
  <c r="L471" i="1"/>
  <c r="M471" i="1"/>
  <c r="N471" i="1" s="1"/>
  <c r="S471" i="1"/>
  <c r="T471" i="1" s="1"/>
  <c r="B472" i="1"/>
  <c r="C472" i="1"/>
  <c r="D472" i="1"/>
  <c r="E472" i="1"/>
  <c r="F472" i="1"/>
  <c r="G472" i="1"/>
  <c r="H472" i="1"/>
  <c r="I472" i="1"/>
  <c r="J472" i="1"/>
  <c r="L472" i="1"/>
  <c r="M472" i="1"/>
  <c r="N472" i="1" s="1"/>
  <c r="S472" i="1"/>
  <c r="T472" i="1" s="1"/>
  <c r="B1047" i="1"/>
  <c r="C1047" i="1"/>
  <c r="D1047" i="1"/>
  <c r="E1047" i="1"/>
  <c r="F1047" i="1"/>
  <c r="G1047" i="1"/>
  <c r="H1047" i="1"/>
  <c r="I1047" i="1"/>
  <c r="J1047" i="1"/>
  <c r="L1047" i="1"/>
  <c r="M1047" i="1"/>
  <c r="N1047" i="1" s="1"/>
  <c r="S1047" i="1"/>
  <c r="T1047" i="1" s="1"/>
  <c r="B130" i="1"/>
  <c r="C130" i="1"/>
  <c r="D130" i="1"/>
  <c r="E130" i="1"/>
  <c r="F130" i="1"/>
  <c r="G130" i="1"/>
  <c r="H130" i="1"/>
  <c r="I130" i="1"/>
  <c r="J130" i="1"/>
  <c r="L130" i="1"/>
  <c r="M130" i="1"/>
  <c r="N130" i="1" s="1"/>
  <c r="S130" i="1"/>
  <c r="T130" i="1" s="1"/>
  <c r="B135" i="1"/>
  <c r="C135" i="1"/>
  <c r="D135" i="1"/>
  <c r="E135" i="1"/>
  <c r="F135" i="1"/>
  <c r="G135" i="1"/>
  <c r="H135" i="1"/>
  <c r="I135" i="1"/>
  <c r="J135" i="1"/>
  <c r="L135" i="1"/>
  <c r="M135" i="1"/>
  <c r="N135" i="1" s="1"/>
  <c r="S135" i="1"/>
  <c r="T135" i="1" s="1"/>
  <c r="B770" i="1"/>
  <c r="C770" i="1"/>
  <c r="D770" i="1"/>
  <c r="E770" i="1"/>
  <c r="F770" i="1"/>
  <c r="G770" i="1"/>
  <c r="H770" i="1"/>
  <c r="I770" i="1"/>
  <c r="J770" i="1"/>
  <c r="L770" i="1"/>
  <c r="M770" i="1"/>
  <c r="N770" i="1" s="1"/>
  <c r="S770" i="1"/>
  <c r="T770" i="1" s="1"/>
  <c r="B1026" i="1"/>
  <c r="C1026" i="1"/>
  <c r="D1026" i="1"/>
  <c r="E1026" i="1"/>
  <c r="F1026" i="1"/>
  <c r="G1026" i="1"/>
  <c r="H1026" i="1"/>
  <c r="I1026" i="1"/>
  <c r="J1026" i="1"/>
  <c r="L1026" i="1"/>
  <c r="M1026" i="1"/>
  <c r="N1026" i="1" s="1"/>
  <c r="S1026" i="1"/>
  <c r="T1026" i="1" s="1"/>
  <c r="B1027" i="1"/>
  <c r="C1027" i="1"/>
  <c r="D1027" i="1"/>
  <c r="E1027" i="1"/>
  <c r="F1027" i="1"/>
  <c r="G1027" i="1"/>
  <c r="H1027" i="1"/>
  <c r="I1027" i="1"/>
  <c r="J1027" i="1"/>
  <c r="L1027" i="1"/>
  <c r="M1027" i="1"/>
  <c r="N1027" i="1" s="1"/>
  <c r="S1027" i="1"/>
  <c r="T1027" i="1" s="1"/>
  <c r="B273" i="1"/>
  <c r="C273" i="1"/>
  <c r="D273" i="1"/>
  <c r="E273" i="1"/>
  <c r="F273" i="1"/>
  <c r="G273" i="1"/>
  <c r="H273" i="1"/>
  <c r="I273" i="1"/>
  <c r="J273" i="1"/>
  <c r="L273" i="1"/>
  <c r="M273" i="1"/>
  <c r="N273" i="1" s="1"/>
  <c r="S273" i="1"/>
  <c r="T273" i="1" s="1"/>
  <c r="B274" i="1"/>
  <c r="C274" i="1"/>
  <c r="D274" i="1"/>
  <c r="E274" i="1"/>
  <c r="F274" i="1"/>
  <c r="G274" i="1"/>
  <c r="H274" i="1"/>
  <c r="I274" i="1"/>
  <c r="J274" i="1"/>
  <c r="L274" i="1"/>
  <c r="M274" i="1"/>
  <c r="N274" i="1" s="1"/>
  <c r="S274" i="1"/>
  <c r="T274" i="1" s="1"/>
  <c r="B275" i="1"/>
  <c r="C275" i="1"/>
  <c r="D275" i="1"/>
  <c r="E275" i="1"/>
  <c r="F275" i="1"/>
  <c r="G275" i="1"/>
  <c r="H275" i="1"/>
  <c r="I275" i="1"/>
  <c r="J275" i="1"/>
  <c r="L275" i="1"/>
  <c r="M275" i="1"/>
  <c r="N275" i="1" s="1"/>
  <c r="S275" i="1"/>
  <c r="T275" i="1" s="1"/>
  <c r="B323" i="1"/>
  <c r="C323" i="1"/>
  <c r="D323" i="1"/>
  <c r="E323" i="1"/>
  <c r="F323" i="1"/>
  <c r="G323" i="1"/>
  <c r="H323" i="1"/>
  <c r="I323" i="1"/>
  <c r="J323" i="1"/>
  <c r="L323" i="1"/>
  <c r="M323" i="1"/>
  <c r="N323" i="1" s="1"/>
  <c r="S323" i="1"/>
  <c r="T323" i="1" s="1"/>
  <c r="B324" i="1"/>
  <c r="C324" i="1"/>
  <c r="D324" i="1"/>
  <c r="E324" i="1"/>
  <c r="F324" i="1"/>
  <c r="G324" i="1"/>
  <c r="H324" i="1"/>
  <c r="I324" i="1"/>
  <c r="J324" i="1"/>
  <c r="L324" i="1"/>
  <c r="M324" i="1"/>
  <c r="N324" i="1" s="1"/>
  <c r="S324" i="1"/>
  <c r="T324" i="1" s="1"/>
  <c r="B594" i="1"/>
  <c r="C594" i="1"/>
  <c r="D594" i="1"/>
  <c r="E594" i="1"/>
  <c r="F594" i="1"/>
  <c r="G594" i="1"/>
  <c r="H594" i="1"/>
  <c r="I594" i="1"/>
  <c r="J594" i="1"/>
  <c r="L594" i="1"/>
  <c r="M594" i="1"/>
  <c r="N594" i="1" s="1"/>
  <c r="S594" i="1"/>
  <c r="T594" i="1" s="1"/>
  <c r="B595" i="1"/>
  <c r="C595" i="1"/>
  <c r="D595" i="1"/>
  <c r="E595" i="1"/>
  <c r="F595" i="1"/>
  <c r="G595" i="1"/>
  <c r="H595" i="1"/>
  <c r="I595" i="1"/>
  <c r="J595" i="1"/>
  <c r="L595" i="1"/>
  <c r="M595" i="1"/>
  <c r="N595" i="1" s="1"/>
  <c r="S595" i="1"/>
  <c r="T595" i="1" s="1"/>
  <c r="B596" i="1"/>
  <c r="C596" i="1"/>
  <c r="D596" i="1"/>
  <c r="E596" i="1"/>
  <c r="F596" i="1"/>
  <c r="G596" i="1"/>
  <c r="H596" i="1"/>
  <c r="I596" i="1"/>
  <c r="J596" i="1"/>
  <c r="L596" i="1"/>
  <c r="M596" i="1"/>
  <c r="N596" i="1" s="1"/>
  <c r="S596" i="1"/>
  <c r="T596" i="1" s="1"/>
  <c r="B597" i="1"/>
  <c r="C597" i="1"/>
  <c r="D597" i="1"/>
  <c r="E597" i="1"/>
  <c r="F597" i="1"/>
  <c r="G597" i="1"/>
  <c r="H597" i="1"/>
  <c r="I597" i="1"/>
  <c r="J597" i="1"/>
  <c r="L597" i="1"/>
  <c r="M597" i="1"/>
  <c r="N597" i="1" s="1"/>
  <c r="S597" i="1"/>
  <c r="T597" i="1" s="1"/>
  <c r="B598" i="1"/>
  <c r="C598" i="1"/>
  <c r="D598" i="1"/>
  <c r="E598" i="1"/>
  <c r="F598" i="1"/>
  <c r="G598" i="1"/>
  <c r="H598" i="1"/>
  <c r="I598" i="1"/>
  <c r="J598" i="1"/>
  <c r="L598" i="1"/>
  <c r="M598" i="1"/>
  <c r="N598" i="1" s="1"/>
  <c r="S598" i="1"/>
  <c r="T598" i="1" s="1"/>
  <c r="B599" i="1"/>
  <c r="C599" i="1"/>
  <c r="D599" i="1"/>
  <c r="E599" i="1"/>
  <c r="F599" i="1"/>
  <c r="G599" i="1"/>
  <c r="H599" i="1"/>
  <c r="I599" i="1"/>
  <c r="J599" i="1"/>
  <c r="L599" i="1"/>
  <c r="M599" i="1"/>
  <c r="N599" i="1" s="1"/>
  <c r="S599" i="1"/>
  <c r="T599" i="1" s="1"/>
  <c r="B600" i="1"/>
  <c r="C600" i="1"/>
  <c r="D600" i="1"/>
  <c r="E600" i="1"/>
  <c r="F600" i="1"/>
  <c r="G600" i="1"/>
  <c r="H600" i="1"/>
  <c r="I600" i="1"/>
  <c r="J600" i="1"/>
  <c r="L600" i="1"/>
  <c r="M600" i="1"/>
  <c r="N600" i="1" s="1"/>
  <c r="S600" i="1"/>
  <c r="T600" i="1" s="1"/>
  <c r="B601" i="1"/>
  <c r="C601" i="1"/>
  <c r="D601" i="1"/>
  <c r="E601" i="1"/>
  <c r="F601" i="1"/>
  <c r="G601" i="1"/>
  <c r="H601" i="1"/>
  <c r="I601" i="1"/>
  <c r="J601" i="1"/>
  <c r="L601" i="1"/>
  <c r="M601" i="1"/>
  <c r="N601" i="1" s="1"/>
  <c r="S601" i="1"/>
  <c r="T601" i="1" s="1"/>
  <c r="B602" i="1"/>
  <c r="C602" i="1"/>
  <c r="D602" i="1"/>
  <c r="E602" i="1"/>
  <c r="F602" i="1"/>
  <c r="G602" i="1"/>
  <c r="H602" i="1"/>
  <c r="I602" i="1"/>
  <c r="J602" i="1"/>
  <c r="L602" i="1"/>
  <c r="M602" i="1"/>
  <c r="N602" i="1" s="1"/>
  <c r="S602" i="1"/>
  <c r="T602" i="1" s="1"/>
  <c r="B603" i="1"/>
  <c r="C603" i="1"/>
  <c r="D603" i="1"/>
  <c r="E603" i="1"/>
  <c r="F603" i="1"/>
  <c r="G603" i="1"/>
  <c r="H603" i="1"/>
  <c r="I603" i="1"/>
  <c r="J603" i="1"/>
  <c r="L603" i="1"/>
  <c r="M603" i="1"/>
  <c r="N603" i="1" s="1"/>
  <c r="S603" i="1"/>
  <c r="T603" i="1" s="1"/>
  <c r="B604" i="1"/>
  <c r="C604" i="1"/>
  <c r="D604" i="1"/>
  <c r="E604" i="1"/>
  <c r="F604" i="1"/>
  <c r="G604" i="1"/>
  <c r="H604" i="1"/>
  <c r="I604" i="1"/>
  <c r="J604" i="1"/>
  <c r="L604" i="1"/>
  <c r="M604" i="1"/>
  <c r="N604" i="1" s="1"/>
  <c r="S604" i="1"/>
  <c r="T604" i="1" s="1"/>
  <c r="B605" i="1"/>
  <c r="C605" i="1"/>
  <c r="D605" i="1"/>
  <c r="E605" i="1"/>
  <c r="F605" i="1"/>
  <c r="G605" i="1"/>
  <c r="H605" i="1"/>
  <c r="I605" i="1"/>
  <c r="J605" i="1"/>
  <c r="L605" i="1"/>
  <c r="M605" i="1"/>
  <c r="N605" i="1" s="1"/>
  <c r="S605" i="1"/>
  <c r="T605" i="1" s="1"/>
  <c r="B606" i="1"/>
  <c r="C606" i="1"/>
  <c r="D606" i="1"/>
  <c r="E606" i="1"/>
  <c r="F606" i="1"/>
  <c r="G606" i="1"/>
  <c r="H606" i="1"/>
  <c r="I606" i="1"/>
  <c r="J606" i="1"/>
  <c r="L606" i="1"/>
  <c r="M606" i="1"/>
  <c r="N606" i="1" s="1"/>
  <c r="S606" i="1"/>
  <c r="T606" i="1" s="1"/>
  <c r="B607" i="1"/>
  <c r="C607" i="1"/>
  <c r="D607" i="1"/>
  <c r="E607" i="1"/>
  <c r="F607" i="1"/>
  <c r="G607" i="1"/>
  <c r="H607" i="1"/>
  <c r="I607" i="1"/>
  <c r="J607" i="1"/>
  <c r="L607" i="1"/>
  <c r="M607" i="1"/>
  <c r="N607" i="1" s="1"/>
  <c r="S607" i="1"/>
  <c r="T607" i="1" s="1"/>
  <c r="B608" i="1"/>
  <c r="C608" i="1"/>
  <c r="D608" i="1"/>
  <c r="E608" i="1"/>
  <c r="F608" i="1"/>
  <c r="G608" i="1"/>
  <c r="H608" i="1"/>
  <c r="I608" i="1"/>
  <c r="J608" i="1"/>
  <c r="L608" i="1"/>
  <c r="M608" i="1"/>
  <c r="N608" i="1" s="1"/>
  <c r="S608" i="1"/>
  <c r="T608" i="1" s="1"/>
  <c r="B1115" i="1"/>
  <c r="C1115" i="1"/>
  <c r="D1115" i="1"/>
  <c r="E1115" i="1"/>
  <c r="F1115" i="1"/>
  <c r="G1115" i="1"/>
  <c r="H1115" i="1"/>
  <c r="I1115" i="1"/>
  <c r="J1115" i="1"/>
  <c r="L1115" i="1"/>
  <c r="M1115" i="1"/>
  <c r="N1115" i="1" s="1"/>
  <c r="S1115" i="1"/>
  <c r="T1115" i="1" s="1"/>
  <c r="B1116" i="1"/>
  <c r="C1116" i="1"/>
  <c r="D1116" i="1"/>
  <c r="E1116" i="1"/>
  <c r="F1116" i="1"/>
  <c r="G1116" i="1"/>
  <c r="H1116" i="1"/>
  <c r="I1116" i="1"/>
  <c r="J1116" i="1"/>
  <c r="L1116" i="1"/>
  <c r="M1116" i="1"/>
  <c r="N1116" i="1" s="1"/>
  <c r="S1116" i="1"/>
  <c r="T1116" i="1" s="1"/>
  <c r="B1205" i="1"/>
  <c r="C1205" i="1"/>
  <c r="D1205" i="1"/>
  <c r="E1205" i="1"/>
  <c r="F1205" i="1"/>
  <c r="G1205" i="1"/>
  <c r="H1205" i="1"/>
  <c r="I1205" i="1"/>
  <c r="J1205" i="1"/>
  <c r="L1205" i="1"/>
  <c r="M1205" i="1"/>
  <c r="N1205" i="1" s="1"/>
  <c r="S1205" i="1"/>
  <c r="T1205" i="1" s="1"/>
  <c r="B1206" i="1"/>
  <c r="C1206" i="1"/>
  <c r="D1206" i="1"/>
  <c r="E1206" i="1"/>
  <c r="F1206" i="1"/>
  <c r="G1206" i="1"/>
  <c r="H1206" i="1"/>
  <c r="I1206" i="1"/>
  <c r="J1206" i="1"/>
  <c r="L1206" i="1"/>
  <c r="M1206" i="1"/>
  <c r="N1206" i="1" s="1"/>
  <c r="S1206" i="1"/>
  <c r="T1206" i="1" s="1"/>
  <c r="B409" i="1"/>
  <c r="C409" i="1"/>
  <c r="D409" i="1"/>
  <c r="E409" i="1"/>
  <c r="F409" i="1"/>
  <c r="G409" i="1"/>
  <c r="H409" i="1"/>
  <c r="I409" i="1"/>
  <c r="J409" i="1"/>
  <c r="L409" i="1"/>
  <c r="M409" i="1"/>
  <c r="N409" i="1" s="1"/>
  <c r="S409" i="1"/>
  <c r="T409" i="1" s="1"/>
  <c r="B410" i="1"/>
  <c r="C410" i="1"/>
  <c r="D410" i="1"/>
  <c r="E410" i="1"/>
  <c r="F410" i="1"/>
  <c r="G410" i="1"/>
  <c r="H410" i="1"/>
  <c r="I410" i="1"/>
  <c r="J410" i="1"/>
  <c r="L410" i="1"/>
  <c r="M410" i="1"/>
  <c r="N410" i="1" s="1"/>
  <c r="S410" i="1"/>
  <c r="T410" i="1" s="1"/>
  <c r="B411" i="1"/>
  <c r="C411" i="1"/>
  <c r="D411" i="1"/>
  <c r="E411" i="1"/>
  <c r="F411" i="1"/>
  <c r="G411" i="1"/>
  <c r="H411" i="1"/>
  <c r="I411" i="1"/>
  <c r="J411" i="1"/>
  <c r="L411" i="1"/>
  <c r="M411" i="1"/>
  <c r="N411" i="1" s="1"/>
  <c r="S411" i="1"/>
  <c r="T411" i="1" s="1"/>
  <c r="B412" i="1"/>
  <c r="C412" i="1"/>
  <c r="D412" i="1"/>
  <c r="E412" i="1"/>
  <c r="F412" i="1"/>
  <c r="G412" i="1"/>
  <c r="H412" i="1"/>
  <c r="I412" i="1"/>
  <c r="J412" i="1"/>
  <c r="L412" i="1"/>
  <c r="M412" i="1"/>
  <c r="N412" i="1" s="1"/>
  <c r="S412" i="1"/>
  <c r="T412" i="1" s="1"/>
  <c r="B413" i="1"/>
  <c r="C413" i="1"/>
  <c r="D413" i="1"/>
  <c r="E413" i="1"/>
  <c r="F413" i="1"/>
  <c r="G413" i="1"/>
  <c r="H413" i="1"/>
  <c r="I413" i="1"/>
  <c r="J413" i="1"/>
  <c r="L413" i="1"/>
  <c r="M413" i="1"/>
  <c r="N413" i="1" s="1"/>
  <c r="S413" i="1"/>
  <c r="T413" i="1" s="1"/>
  <c r="B541" i="1"/>
  <c r="C541" i="1"/>
  <c r="D541" i="1"/>
  <c r="E541" i="1"/>
  <c r="F541" i="1"/>
  <c r="G541" i="1"/>
  <c r="H541" i="1"/>
  <c r="I541" i="1"/>
  <c r="J541" i="1"/>
  <c r="L541" i="1"/>
  <c r="M541" i="1"/>
  <c r="N541" i="1" s="1"/>
  <c r="S541" i="1"/>
  <c r="T541" i="1" s="1"/>
  <c r="B542" i="1"/>
  <c r="C542" i="1"/>
  <c r="D542" i="1"/>
  <c r="E542" i="1"/>
  <c r="F542" i="1"/>
  <c r="G542" i="1"/>
  <c r="H542" i="1"/>
  <c r="I542" i="1"/>
  <c r="J542" i="1"/>
  <c r="L542" i="1"/>
  <c r="M542" i="1"/>
  <c r="N542" i="1" s="1"/>
  <c r="S542" i="1"/>
  <c r="T542" i="1" s="1"/>
  <c r="B543" i="1"/>
  <c r="C543" i="1"/>
  <c r="D543" i="1"/>
  <c r="E543" i="1"/>
  <c r="F543" i="1"/>
  <c r="G543" i="1"/>
  <c r="H543" i="1"/>
  <c r="I543" i="1"/>
  <c r="J543" i="1"/>
  <c r="L543" i="1"/>
  <c r="M543" i="1"/>
  <c r="N543" i="1" s="1"/>
  <c r="S543" i="1"/>
  <c r="T543" i="1" s="1"/>
  <c r="B544" i="1"/>
  <c r="C544" i="1"/>
  <c r="D544" i="1"/>
  <c r="E544" i="1"/>
  <c r="F544" i="1"/>
  <c r="G544" i="1"/>
  <c r="H544" i="1"/>
  <c r="I544" i="1"/>
  <c r="J544" i="1"/>
  <c r="L544" i="1"/>
  <c r="M544" i="1"/>
  <c r="N544" i="1" s="1"/>
  <c r="S544" i="1"/>
  <c r="T544" i="1" s="1"/>
  <c r="B545" i="1"/>
  <c r="C545" i="1"/>
  <c r="D545" i="1"/>
  <c r="E545" i="1"/>
  <c r="F545" i="1"/>
  <c r="G545" i="1"/>
  <c r="H545" i="1"/>
  <c r="I545" i="1"/>
  <c r="J545" i="1"/>
  <c r="L545" i="1"/>
  <c r="M545" i="1"/>
  <c r="N545" i="1" s="1"/>
  <c r="S545" i="1"/>
  <c r="T545" i="1" s="1"/>
  <c r="B546" i="1"/>
  <c r="C546" i="1"/>
  <c r="D546" i="1"/>
  <c r="E546" i="1"/>
  <c r="F546" i="1"/>
  <c r="G546" i="1"/>
  <c r="H546" i="1"/>
  <c r="I546" i="1"/>
  <c r="J546" i="1"/>
  <c r="L546" i="1"/>
  <c r="M546" i="1"/>
  <c r="N546" i="1" s="1"/>
  <c r="S546" i="1"/>
  <c r="T546" i="1" s="1"/>
  <c r="B547" i="1"/>
  <c r="C547" i="1"/>
  <c r="D547" i="1"/>
  <c r="E547" i="1"/>
  <c r="F547" i="1"/>
  <c r="G547" i="1"/>
  <c r="H547" i="1"/>
  <c r="I547" i="1"/>
  <c r="J547" i="1"/>
  <c r="L547" i="1"/>
  <c r="M547" i="1"/>
  <c r="N547" i="1" s="1"/>
  <c r="S547" i="1"/>
  <c r="T547" i="1" s="1"/>
  <c r="B548" i="1"/>
  <c r="C548" i="1"/>
  <c r="D548" i="1"/>
  <c r="E548" i="1"/>
  <c r="F548" i="1"/>
  <c r="G548" i="1"/>
  <c r="H548" i="1"/>
  <c r="I548" i="1"/>
  <c r="J548" i="1"/>
  <c r="L548" i="1"/>
  <c r="M548" i="1"/>
  <c r="N548" i="1" s="1"/>
  <c r="S548" i="1"/>
  <c r="T548" i="1" s="1"/>
  <c r="B549" i="1"/>
  <c r="C549" i="1"/>
  <c r="D549" i="1"/>
  <c r="E549" i="1"/>
  <c r="F549" i="1"/>
  <c r="G549" i="1"/>
  <c r="H549" i="1"/>
  <c r="I549" i="1"/>
  <c r="J549" i="1"/>
  <c r="L549" i="1"/>
  <c r="M549" i="1"/>
  <c r="N549" i="1" s="1"/>
  <c r="S549" i="1"/>
  <c r="T549" i="1" s="1"/>
  <c r="B550" i="1"/>
  <c r="C550" i="1"/>
  <c r="D550" i="1"/>
  <c r="E550" i="1"/>
  <c r="F550" i="1"/>
  <c r="G550" i="1"/>
  <c r="H550" i="1"/>
  <c r="I550" i="1"/>
  <c r="J550" i="1"/>
  <c r="L550" i="1"/>
  <c r="M550" i="1"/>
  <c r="N550" i="1" s="1"/>
  <c r="S550" i="1"/>
  <c r="T550" i="1" s="1"/>
  <c r="B551" i="1"/>
  <c r="C551" i="1"/>
  <c r="D551" i="1"/>
  <c r="E551" i="1"/>
  <c r="F551" i="1"/>
  <c r="G551" i="1"/>
  <c r="H551" i="1"/>
  <c r="I551" i="1"/>
  <c r="J551" i="1"/>
  <c r="L551" i="1"/>
  <c r="M551" i="1"/>
  <c r="N551" i="1" s="1"/>
  <c r="S551" i="1"/>
  <c r="T551" i="1" s="1"/>
  <c r="B552" i="1"/>
  <c r="C552" i="1"/>
  <c r="D552" i="1"/>
  <c r="E552" i="1"/>
  <c r="F552" i="1"/>
  <c r="G552" i="1"/>
  <c r="H552" i="1"/>
  <c r="I552" i="1"/>
  <c r="J552" i="1"/>
  <c r="L552" i="1"/>
  <c r="M552" i="1"/>
  <c r="N552" i="1" s="1"/>
  <c r="S552" i="1"/>
  <c r="T552" i="1" s="1"/>
  <c r="B553" i="1"/>
  <c r="C553" i="1"/>
  <c r="D553" i="1"/>
  <c r="E553" i="1"/>
  <c r="F553" i="1"/>
  <c r="G553" i="1"/>
  <c r="H553" i="1"/>
  <c r="I553" i="1"/>
  <c r="J553" i="1"/>
  <c r="L553" i="1"/>
  <c r="M553" i="1"/>
  <c r="N553" i="1" s="1"/>
  <c r="S553" i="1"/>
  <c r="T553" i="1" s="1"/>
  <c r="B554" i="1"/>
  <c r="C554" i="1"/>
  <c r="D554" i="1"/>
  <c r="E554" i="1"/>
  <c r="F554" i="1"/>
  <c r="G554" i="1"/>
  <c r="H554" i="1"/>
  <c r="I554" i="1"/>
  <c r="J554" i="1"/>
  <c r="L554" i="1"/>
  <c r="M554" i="1"/>
  <c r="N554" i="1" s="1"/>
  <c r="S554" i="1"/>
  <c r="T554" i="1" s="1"/>
  <c r="B555" i="1"/>
  <c r="C555" i="1"/>
  <c r="D555" i="1"/>
  <c r="E555" i="1"/>
  <c r="F555" i="1"/>
  <c r="G555" i="1"/>
  <c r="H555" i="1"/>
  <c r="I555" i="1"/>
  <c r="J555" i="1"/>
  <c r="L555" i="1"/>
  <c r="M555" i="1"/>
  <c r="N555" i="1" s="1"/>
  <c r="S555" i="1"/>
  <c r="T555" i="1" s="1"/>
  <c r="B556" i="1"/>
  <c r="C556" i="1"/>
  <c r="D556" i="1"/>
  <c r="E556" i="1"/>
  <c r="F556" i="1"/>
  <c r="G556" i="1"/>
  <c r="H556" i="1"/>
  <c r="I556" i="1"/>
  <c r="J556" i="1"/>
  <c r="L556" i="1"/>
  <c r="M556" i="1"/>
  <c r="N556" i="1" s="1"/>
  <c r="S556" i="1"/>
  <c r="T556" i="1" s="1"/>
  <c r="B557" i="1"/>
  <c r="C557" i="1"/>
  <c r="D557" i="1"/>
  <c r="E557" i="1"/>
  <c r="F557" i="1"/>
  <c r="G557" i="1"/>
  <c r="H557" i="1"/>
  <c r="I557" i="1"/>
  <c r="J557" i="1"/>
  <c r="L557" i="1"/>
  <c r="M557" i="1"/>
  <c r="N557" i="1" s="1"/>
  <c r="S557" i="1"/>
  <c r="T557" i="1" s="1"/>
  <c r="B776" i="1"/>
  <c r="C776" i="1"/>
  <c r="D776" i="1"/>
  <c r="E776" i="1"/>
  <c r="F776" i="1"/>
  <c r="G776" i="1"/>
  <c r="H776" i="1"/>
  <c r="I776" i="1"/>
  <c r="J776" i="1"/>
  <c r="L776" i="1"/>
  <c r="M776" i="1"/>
  <c r="N776" i="1" s="1"/>
  <c r="S776" i="1"/>
  <c r="T776" i="1" s="1"/>
  <c r="B1395" i="1"/>
  <c r="C1395" i="1"/>
  <c r="D1395" i="1"/>
  <c r="E1395" i="1"/>
  <c r="F1395" i="1"/>
  <c r="G1395" i="1"/>
  <c r="H1395" i="1"/>
  <c r="I1395" i="1"/>
  <c r="J1395" i="1"/>
  <c r="L1395" i="1"/>
  <c r="M1395" i="1"/>
  <c r="N1395" i="1" s="1"/>
  <c r="S1395" i="1"/>
  <c r="T1395" i="1" s="1"/>
  <c r="B1396" i="1"/>
  <c r="C1396" i="1"/>
  <c r="D1396" i="1"/>
  <c r="E1396" i="1"/>
  <c r="F1396" i="1"/>
  <c r="G1396" i="1"/>
  <c r="H1396" i="1"/>
  <c r="I1396" i="1"/>
  <c r="J1396" i="1"/>
  <c r="L1396" i="1"/>
  <c r="M1396" i="1"/>
  <c r="N1396" i="1" s="1"/>
  <c r="S1396" i="1"/>
  <c r="T1396" i="1" s="1"/>
  <c r="B58" i="1"/>
  <c r="C58" i="1"/>
  <c r="D58" i="1"/>
  <c r="E58" i="1"/>
  <c r="F58" i="1"/>
  <c r="G58" i="1"/>
  <c r="H58" i="1"/>
  <c r="I58" i="1"/>
  <c r="J58" i="1"/>
  <c r="L58" i="1"/>
  <c r="M58" i="1"/>
  <c r="N58" i="1" s="1"/>
  <c r="S58" i="1"/>
  <c r="T58" i="1" s="1"/>
  <c r="B59" i="1"/>
  <c r="C59" i="1"/>
  <c r="D59" i="1"/>
  <c r="E59" i="1"/>
  <c r="F59" i="1"/>
  <c r="G59" i="1"/>
  <c r="H59" i="1"/>
  <c r="I59" i="1"/>
  <c r="J59" i="1"/>
  <c r="L59" i="1"/>
  <c r="M59" i="1"/>
  <c r="N59" i="1" s="1"/>
  <c r="S59" i="1"/>
  <c r="T59" i="1" s="1"/>
  <c r="B60" i="1"/>
  <c r="C60" i="1"/>
  <c r="D60" i="1"/>
  <c r="E60" i="1"/>
  <c r="F60" i="1"/>
  <c r="G60" i="1"/>
  <c r="H60" i="1"/>
  <c r="I60" i="1"/>
  <c r="J60" i="1"/>
  <c r="L60" i="1"/>
  <c r="M60" i="1"/>
  <c r="N60" i="1" s="1"/>
  <c r="S60" i="1"/>
  <c r="T60" i="1" s="1"/>
  <c r="B969" i="1"/>
  <c r="C969" i="1"/>
  <c r="D969" i="1"/>
  <c r="E969" i="1"/>
  <c r="F969" i="1"/>
  <c r="G969" i="1"/>
  <c r="H969" i="1"/>
  <c r="I969" i="1"/>
  <c r="J969" i="1"/>
  <c r="L969" i="1"/>
  <c r="M969" i="1"/>
  <c r="N969" i="1" s="1"/>
  <c r="S969" i="1"/>
  <c r="T969" i="1" s="1"/>
  <c r="B1243" i="1"/>
  <c r="C1243" i="1"/>
  <c r="D1243" i="1"/>
  <c r="E1243" i="1"/>
  <c r="F1243" i="1"/>
  <c r="G1243" i="1"/>
  <c r="H1243" i="1"/>
  <c r="I1243" i="1"/>
  <c r="J1243" i="1"/>
  <c r="L1243" i="1"/>
  <c r="M1243" i="1"/>
  <c r="N1243" i="1" s="1"/>
  <c r="S1243" i="1"/>
  <c r="T1243" i="1" s="1"/>
  <c r="B1244" i="1"/>
  <c r="C1244" i="1"/>
  <c r="D1244" i="1"/>
  <c r="E1244" i="1"/>
  <c r="F1244" i="1"/>
  <c r="G1244" i="1"/>
  <c r="H1244" i="1"/>
  <c r="I1244" i="1"/>
  <c r="J1244" i="1"/>
  <c r="L1244" i="1"/>
  <c r="M1244" i="1"/>
  <c r="N1244" i="1" s="1"/>
  <c r="S1244" i="1"/>
  <c r="T1244" i="1" s="1"/>
  <c r="B61" i="1"/>
  <c r="C61" i="1"/>
  <c r="D61" i="1"/>
  <c r="E61" i="1"/>
  <c r="F61" i="1"/>
  <c r="G61" i="1"/>
  <c r="H61" i="1"/>
  <c r="I61" i="1"/>
  <c r="J61" i="1"/>
  <c r="L61" i="1"/>
  <c r="M61" i="1"/>
  <c r="N61" i="1" s="1"/>
  <c r="S61" i="1"/>
  <c r="T61" i="1" s="1"/>
  <c r="B62" i="1"/>
  <c r="C62" i="1"/>
  <c r="D62" i="1"/>
  <c r="E62" i="1"/>
  <c r="F62" i="1"/>
  <c r="G62" i="1"/>
  <c r="H62" i="1"/>
  <c r="I62" i="1"/>
  <c r="J62" i="1"/>
  <c r="L62" i="1"/>
  <c r="M62" i="1"/>
  <c r="N62" i="1" s="1"/>
  <c r="S62" i="1"/>
  <c r="T62" i="1" s="1"/>
  <c r="B63" i="1"/>
  <c r="C63" i="1"/>
  <c r="D63" i="1"/>
  <c r="E63" i="1"/>
  <c r="F63" i="1"/>
  <c r="G63" i="1"/>
  <c r="H63" i="1"/>
  <c r="I63" i="1"/>
  <c r="J63" i="1"/>
  <c r="L63" i="1"/>
  <c r="M63" i="1"/>
  <c r="N63" i="1" s="1"/>
  <c r="S63" i="1"/>
  <c r="T63" i="1" s="1"/>
  <c r="B64" i="1"/>
  <c r="C64" i="1"/>
  <c r="D64" i="1"/>
  <c r="E64" i="1"/>
  <c r="F64" i="1"/>
  <c r="G64" i="1"/>
  <c r="H64" i="1"/>
  <c r="I64" i="1"/>
  <c r="J64" i="1"/>
  <c r="L64" i="1"/>
  <c r="M64" i="1"/>
  <c r="N64" i="1" s="1"/>
  <c r="S64" i="1"/>
  <c r="T64" i="1" s="1"/>
  <c r="B65" i="1"/>
  <c r="C65" i="1"/>
  <c r="D65" i="1"/>
  <c r="E65" i="1"/>
  <c r="F65" i="1"/>
  <c r="G65" i="1"/>
  <c r="H65" i="1"/>
  <c r="I65" i="1"/>
  <c r="J65" i="1"/>
  <c r="L65" i="1"/>
  <c r="M65" i="1"/>
  <c r="N65" i="1" s="1"/>
  <c r="S65" i="1"/>
  <c r="T65" i="1" s="1"/>
  <c r="B66" i="1"/>
  <c r="C66" i="1"/>
  <c r="D66" i="1"/>
  <c r="E66" i="1"/>
  <c r="F66" i="1"/>
  <c r="G66" i="1"/>
  <c r="H66" i="1"/>
  <c r="I66" i="1"/>
  <c r="J66" i="1"/>
  <c r="L66" i="1"/>
  <c r="M66" i="1"/>
  <c r="N66" i="1" s="1"/>
  <c r="S66" i="1"/>
  <c r="T66" i="1" s="1"/>
  <c r="B67" i="1"/>
  <c r="C67" i="1"/>
  <c r="D67" i="1"/>
  <c r="E67" i="1"/>
  <c r="F67" i="1"/>
  <c r="G67" i="1"/>
  <c r="H67" i="1"/>
  <c r="I67" i="1"/>
  <c r="J67" i="1"/>
  <c r="L67" i="1"/>
  <c r="M67" i="1"/>
  <c r="N67" i="1" s="1"/>
  <c r="S67" i="1"/>
  <c r="T67" i="1" s="1"/>
  <c r="B68" i="1"/>
  <c r="C68" i="1"/>
  <c r="D68" i="1"/>
  <c r="E68" i="1"/>
  <c r="F68" i="1"/>
  <c r="G68" i="1"/>
  <c r="H68" i="1"/>
  <c r="I68" i="1"/>
  <c r="J68" i="1"/>
  <c r="L68" i="1"/>
  <c r="M68" i="1"/>
  <c r="N68" i="1" s="1"/>
  <c r="S68" i="1"/>
  <c r="T68" i="1" s="1"/>
  <c r="B255" i="1"/>
  <c r="C255" i="1"/>
  <c r="D255" i="1"/>
  <c r="E255" i="1"/>
  <c r="F255" i="1"/>
  <c r="G255" i="1"/>
  <c r="H255" i="1"/>
  <c r="I255" i="1"/>
  <c r="J255" i="1"/>
  <c r="L255" i="1"/>
  <c r="M255" i="1"/>
  <c r="N255" i="1" s="1"/>
  <c r="S255" i="1"/>
  <c r="T255" i="1" s="1"/>
  <c r="B256" i="1"/>
  <c r="C256" i="1"/>
  <c r="D256" i="1"/>
  <c r="E256" i="1"/>
  <c r="F256" i="1"/>
  <c r="G256" i="1"/>
  <c r="H256" i="1"/>
  <c r="I256" i="1"/>
  <c r="J256" i="1"/>
  <c r="L256" i="1"/>
  <c r="M256" i="1"/>
  <c r="N256" i="1" s="1"/>
  <c r="S256" i="1"/>
  <c r="T256" i="1" s="1"/>
  <c r="B257" i="1"/>
  <c r="C257" i="1"/>
  <c r="D257" i="1"/>
  <c r="E257" i="1"/>
  <c r="F257" i="1"/>
  <c r="G257" i="1"/>
  <c r="H257" i="1"/>
  <c r="I257" i="1"/>
  <c r="J257" i="1"/>
  <c r="L257" i="1"/>
  <c r="M257" i="1"/>
  <c r="N257" i="1" s="1"/>
  <c r="S257" i="1"/>
  <c r="T257" i="1" s="1"/>
  <c r="B981" i="1"/>
  <c r="C981" i="1"/>
  <c r="D981" i="1"/>
  <c r="E981" i="1"/>
  <c r="F981" i="1"/>
  <c r="G981" i="1"/>
  <c r="H981" i="1"/>
  <c r="I981" i="1"/>
  <c r="J981" i="1"/>
  <c r="L981" i="1"/>
  <c r="M981" i="1"/>
  <c r="N981" i="1" s="1"/>
  <c r="S981" i="1"/>
  <c r="T981" i="1" s="1"/>
  <c r="B258" i="1"/>
  <c r="C258" i="1"/>
  <c r="D258" i="1"/>
  <c r="E258" i="1"/>
  <c r="F258" i="1"/>
  <c r="G258" i="1"/>
  <c r="H258" i="1"/>
  <c r="I258" i="1"/>
  <c r="J258" i="1"/>
  <c r="L258" i="1"/>
  <c r="M258" i="1"/>
  <c r="N258" i="1" s="1"/>
  <c r="S258" i="1"/>
  <c r="T258" i="1" s="1"/>
  <c r="B1080" i="1"/>
  <c r="C1080" i="1"/>
  <c r="D1080" i="1"/>
  <c r="E1080" i="1"/>
  <c r="F1080" i="1"/>
  <c r="G1080" i="1"/>
  <c r="H1080" i="1"/>
  <c r="I1080" i="1"/>
  <c r="J1080" i="1"/>
  <c r="L1080" i="1"/>
  <c r="M1080" i="1"/>
  <c r="N1080" i="1" s="1"/>
  <c r="S1080" i="1"/>
  <c r="T1080" i="1" s="1"/>
  <c r="B1160" i="1"/>
  <c r="C1160" i="1"/>
  <c r="D1160" i="1"/>
  <c r="E1160" i="1"/>
  <c r="F1160" i="1"/>
  <c r="G1160" i="1"/>
  <c r="H1160" i="1"/>
  <c r="I1160" i="1"/>
  <c r="J1160" i="1"/>
  <c r="L1160" i="1"/>
  <c r="M1160" i="1"/>
  <c r="N1160" i="1" s="1"/>
  <c r="S1160" i="1"/>
  <c r="T1160" i="1" s="1"/>
  <c r="B1110" i="1"/>
  <c r="C1110" i="1"/>
  <c r="D1110" i="1"/>
  <c r="E1110" i="1"/>
  <c r="F1110" i="1"/>
  <c r="G1110" i="1"/>
  <c r="H1110" i="1"/>
  <c r="I1110" i="1"/>
  <c r="J1110" i="1"/>
  <c r="L1110" i="1"/>
  <c r="M1110" i="1"/>
  <c r="N1110" i="1" s="1"/>
  <c r="S1110" i="1"/>
  <c r="T1110" i="1" s="1"/>
  <c r="B1111" i="1"/>
  <c r="C1111" i="1"/>
  <c r="D1111" i="1"/>
  <c r="E1111" i="1"/>
  <c r="F1111" i="1"/>
  <c r="G1111" i="1"/>
  <c r="H1111" i="1"/>
  <c r="I1111" i="1"/>
  <c r="J1111" i="1"/>
  <c r="L1111" i="1"/>
  <c r="M1111" i="1"/>
  <c r="N1111" i="1" s="1"/>
  <c r="S1111" i="1"/>
  <c r="T1111" i="1" s="1"/>
  <c r="B1345" i="1"/>
  <c r="C1345" i="1"/>
  <c r="D1345" i="1"/>
  <c r="E1345" i="1"/>
  <c r="F1345" i="1"/>
  <c r="G1345" i="1"/>
  <c r="H1345" i="1"/>
  <c r="I1345" i="1"/>
  <c r="J1345" i="1"/>
  <c r="L1345" i="1"/>
  <c r="M1345" i="1"/>
  <c r="N1345" i="1" s="1"/>
  <c r="S1345" i="1"/>
  <c r="T1345" i="1" s="1"/>
  <c r="B1346" i="1"/>
  <c r="C1346" i="1"/>
  <c r="D1346" i="1"/>
  <c r="E1346" i="1"/>
  <c r="F1346" i="1"/>
  <c r="G1346" i="1"/>
  <c r="H1346" i="1"/>
  <c r="I1346" i="1"/>
  <c r="J1346" i="1"/>
  <c r="L1346" i="1"/>
  <c r="M1346" i="1"/>
  <c r="N1346" i="1" s="1"/>
  <c r="S1346" i="1"/>
  <c r="T1346" i="1" s="1"/>
  <c r="B1347" i="1"/>
  <c r="C1347" i="1"/>
  <c r="D1347" i="1"/>
  <c r="E1347" i="1"/>
  <c r="F1347" i="1"/>
  <c r="G1347" i="1"/>
  <c r="H1347" i="1"/>
  <c r="I1347" i="1"/>
  <c r="J1347" i="1"/>
  <c r="L1347" i="1"/>
  <c r="M1347" i="1"/>
  <c r="N1347" i="1" s="1"/>
  <c r="S1347" i="1"/>
  <c r="T1347" i="1" s="1"/>
  <c r="B227" i="1"/>
  <c r="C227" i="1"/>
  <c r="D227" i="1"/>
  <c r="E227" i="1"/>
  <c r="F227" i="1"/>
  <c r="G227" i="1"/>
  <c r="H227" i="1"/>
  <c r="I227" i="1"/>
  <c r="J227" i="1"/>
  <c r="L227" i="1"/>
  <c r="M227" i="1"/>
  <c r="N227" i="1" s="1"/>
  <c r="S227" i="1"/>
  <c r="T227" i="1" s="1"/>
  <c r="B445" i="1"/>
  <c r="C445" i="1"/>
  <c r="D445" i="1"/>
  <c r="E445" i="1"/>
  <c r="F445" i="1"/>
  <c r="G445" i="1"/>
  <c r="H445" i="1"/>
  <c r="I445" i="1"/>
  <c r="J445" i="1"/>
  <c r="L445" i="1"/>
  <c r="M445" i="1"/>
  <c r="N445" i="1" s="1"/>
  <c r="S445" i="1"/>
  <c r="T445" i="1" s="1"/>
  <c r="B446" i="1"/>
  <c r="C446" i="1"/>
  <c r="D446" i="1"/>
  <c r="E446" i="1"/>
  <c r="F446" i="1"/>
  <c r="G446" i="1"/>
  <c r="H446" i="1"/>
  <c r="I446" i="1"/>
  <c r="J446" i="1"/>
  <c r="L446" i="1"/>
  <c r="M446" i="1"/>
  <c r="N446" i="1" s="1"/>
  <c r="S446" i="1"/>
  <c r="T446" i="1" s="1"/>
  <c r="B447" i="1"/>
  <c r="C447" i="1"/>
  <c r="D447" i="1"/>
  <c r="E447" i="1"/>
  <c r="F447" i="1"/>
  <c r="G447" i="1"/>
  <c r="H447" i="1"/>
  <c r="I447" i="1"/>
  <c r="J447" i="1"/>
  <c r="L447" i="1"/>
  <c r="M447" i="1"/>
  <c r="N447" i="1" s="1"/>
  <c r="S447" i="1"/>
  <c r="T447" i="1" s="1"/>
  <c r="B448" i="1"/>
  <c r="C448" i="1"/>
  <c r="D448" i="1"/>
  <c r="E448" i="1"/>
  <c r="F448" i="1"/>
  <c r="G448" i="1"/>
  <c r="H448" i="1"/>
  <c r="I448" i="1"/>
  <c r="J448" i="1"/>
  <c r="L448" i="1"/>
  <c r="M448" i="1"/>
  <c r="N448" i="1" s="1"/>
  <c r="S448" i="1"/>
  <c r="T448" i="1" s="1"/>
  <c r="B449" i="1"/>
  <c r="C449" i="1"/>
  <c r="D449" i="1"/>
  <c r="E449" i="1"/>
  <c r="F449" i="1"/>
  <c r="G449" i="1"/>
  <c r="H449" i="1"/>
  <c r="I449" i="1"/>
  <c r="J449" i="1"/>
  <c r="L449" i="1"/>
  <c r="M449" i="1"/>
  <c r="N449" i="1" s="1"/>
  <c r="S449" i="1"/>
  <c r="T449" i="1" s="1"/>
  <c r="B450" i="1"/>
  <c r="C450" i="1"/>
  <c r="D450" i="1"/>
  <c r="E450" i="1"/>
  <c r="F450" i="1"/>
  <c r="G450" i="1"/>
  <c r="H450" i="1"/>
  <c r="I450" i="1"/>
  <c r="J450" i="1"/>
  <c r="L450" i="1"/>
  <c r="M450" i="1"/>
  <c r="N450" i="1" s="1"/>
  <c r="S450" i="1"/>
  <c r="T450" i="1" s="1"/>
  <c r="B451" i="1"/>
  <c r="C451" i="1"/>
  <c r="D451" i="1"/>
  <c r="E451" i="1"/>
  <c r="F451" i="1"/>
  <c r="G451" i="1"/>
  <c r="H451" i="1"/>
  <c r="I451" i="1"/>
  <c r="J451" i="1"/>
  <c r="L451" i="1"/>
  <c r="M451" i="1"/>
  <c r="N451" i="1" s="1"/>
  <c r="S451" i="1"/>
  <c r="T451" i="1" s="1"/>
  <c r="B452" i="1"/>
  <c r="C452" i="1"/>
  <c r="D452" i="1"/>
  <c r="E452" i="1"/>
  <c r="F452" i="1"/>
  <c r="G452" i="1"/>
  <c r="H452" i="1"/>
  <c r="I452" i="1"/>
  <c r="J452" i="1"/>
  <c r="L452" i="1"/>
  <c r="M452" i="1"/>
  <c r="N452" i="1" s="1"/>
  <c r="S452" i="1"/>
  <c r="T452" i="1" s="1"/>
  <c r="B453" i="1"/>
  <c r="C453" i="1"/>
  <c r="D453" i="1"/>
  <c r="E453" i="1"/>
  <c r="F453" i="1"/>
  <c r="G453" i="1"/>
  <c r="H453" i="1"/>
  <c r="I453" i="1"/>
  <c r="J453" i="1"/>
  <c r="L453" i="1"/>
  <c r="M453" i="1"/>
  <c r="N453" i="1" s="1"/>
  <c r="S453" i="1"/>
  <c r="T453" i="1" s="1"/>
  <c r="B454" i="1"/>
  <c r="C454" i="1"/>
  <c r="D454" i="1"/>
  <c r="E454" i="1"/>
  <c r="F454" i="1"/>
  <c r="G454" i="1"/>
  <c r="H454" i="1"/>
  <c r="I454" i="1"/>
  <c r="J454" i="1"/>
  <c r="L454" i="1"/>
  <c r="M454" i="1"/>
  <c r="N454" i="1" s="1"/>
  <c r="S454" i="1"/>
  <c r="T454" i="1" s="1"/>
  <c r="B733" i="1"/>
  <c r="C733" i="1"/>
  <c r="D733" i="1"/>
  <c r="E733" i="1"/>
  <c r="F733" i="1"/>
  <c r="G733" i="1"/>
  <c r="H733" i="1"/>
  <c r="I733" i="1"/>
  <c r="J733" i="1"/>
  <c r="L733" i="1"/>
  <c r="M733" i="1"/>
  <c r="N733" i="1" s="1"/>
  <c r="S733" i="1"/>
  <c r="T733" i="1" s="1"/>
  <c r="B734" i="1"/>
  <c r="C734" i="1"/>
  <c r="D734" i="1"/>
  <c r="E734" i="1"/>
  <c r="F734" i="1"/>
  <c r="G734" i="1"/>
  <c r="H734" i="1"/>
  <c r="I734" i="1"/>
  <c r="J734" i="1"/>
  <c r="L734" i="1"/>
  <c r="M734" i="1"/>
  <c r="N734" i="1" s="1"/>
  <c r="S734" i="1"/>
  <c r="T734" i="1" s="1"/>
  <c r="B735" i="1"/>
  <c r="C735" i="1"/>
  <c r="D735" i="1"/>
  <c r="E735" i="1"/>
  <c r="F735" i="1"/>
  <c r="G735" i="1"/>
  <c r="H735" i="1"/>
  <c r="I735" i="1"/>
  <c r="J735" i="1"/>
  <c r="L735" i="1"/>
  <c r="M735" i="1"/>
  <c r="N735" i="1" s="1"/>
  <c r="S735" i="1"/>
  <c r="T735" i="1" s="1"/>
  <c r="B736" i="1"/>
  <c r="C736" i="1"/>
  <c r="D736" i="1"/>
  <c r="E736" i="1"/>
  <c r="F736" i="1"/>
  <c r="G736" i="1"/>
  <c r="H736" i="1"/>
  <c r="I736" i="1"/>
  <c r="J736" i="1"/>
  <c r="L736" i="1"/>
  <c r="M736" i="1"/>
  <c r="N736" i="1" s="1"/>
  <c r="S736" i="1"/>
  <c r="T736" i="1" s="1"/>
  <c r="B737" i="1"/>
  <c r="C737" i="1"/>
  <c r="D737" i="1"/>
  <c r="E737" i="1"/>
  <c r="F737" i="1"/>
  <c r="G737" i="1"/>
  <c r="H737" i="1"/>
  <c r="I737" i="1"/>
  <c r="J737" i="1"/>
  <c r="L737" i="1"/>
  <c r="M737" i="1"/>
  <c r="N737" i="1" s="1"/>
  <c r="S737" i="1"/>
  <c r="T737" i="1" s="1"/>
  <c r="B738" i="1"/>
  <c r="C738" i="1"/>
  <c r="D738" i="1"/>
  <c r="E738" i="1"/>
  <c r="F738" i="1"/>
  <c r="G738" i="1"/>
  <c r="H738" i="1"/>
  <c r="I738" i="1"/>
  <c r="J738" i="1"/>
  <c r="L738" i="1"/>
  <c r="M738" i="1"/>
  <c r="N738" i="1" s="1"/>
  <c r="S738" i="1"/>
  <c r="T738" i="1" s="1"/>
  <c r="B739" i="1"/>
  <c r="C739" i="1"/>
  <c r="D739" i="1"/>
  <c r="E739" i="1"/>
  <c r="F739" i="1"/>
  <c r="G739" i="1"/>
  <c r="H739" i="1"/>
  <c r="I739" i="1"/>
  <c r="J739" i="1"/>
  <c r="L739" i="1"/>
  <c r="M739" i="1"/>
  <c r="N739" i="1" s="1"/>
  <c r="S739" i="1"/>
  <c r="T739" i="1" s="1"/>
  <c r="B1255" i="1"/>
  <c r="C1255" i="1"/>
  <c r="D1255" i="1"/>
  <c r="E1255" i="1"/>
  <c r="F1255" i="1"/>
  <c r="G1255" i="1"/>
  <c r="H1255" i="1"/>
  <c r="I1255" i="1"/>
  <c r="J1255" i="1"/>
  <c r="L1255" i="1"/>
  <c r="M1255" i="1"/>
  <c r="N1255" i="1" s="1"/>
  <c r="S1255" i="1"/>
  <c r="T1255" i="1" s="1"/>
  <c r="B1256" i="1"/>
  <c r="C1256" i="1"/>
  <c r="D1256" i="1"/>
  <c r="E1256" i="1"/>
  <c r="F1256" i="1"/>
  <c r="G1256" i="1"/>
  <c r="H1256" i="1"/>
  <c r="I1256" i="1"/>
  <c r="J1256" i="1"/>
  <c r="L1256" i="1"/>
  <c r="M1256" i="1"/>
  <c r="N1256" i="1" s="1"/>
  <c r="S1256" i="1"/>
  <c r="T1256" i="1" s="1"/>
  <c r="B463" i="1"/>
  <c r="C463" i="1"/>
  <c r="D463" i="1"/>
  <c r="E463" i="1"/>
  <c r="F463" i="1"/>
  <c r="G463" i="1"/>
  <c r="H463" i="1"/>
  <c r="I463" i="1"/>
  <c r="J463" i="1"/>
  <c r="L463" i="1"/>
  <c r="M463" i="1"/>
  <c r="N463" i="1" s="1"/>
  <c r="S463" i="1"/>
  <c r="T463" i="1" s="1"/>
  <c r="B464" i="1"/>
  <c r="C464" i="1"/>
  <c r="D464" i="1"/>
  <c r="E464" i="1"/>
  <c r="F464" i="1"/>
  <c r="G464" i="1"/>
  <c r="H464" i="1"/>
  <c r="I464" i="1"/>
  <c r="J464" i="1"/>
  <c r="L464" i="1"/>
  <c r="M464" i="1"/>
  <c r="N464" i="1" s="1"/>
  <c r="S464" i="1"/>
  <c r="T464" i="1" s="1"/>
  <c r="B465" i="1"/>
  <c r="C465" i="1"/>
  <c r="D465" i="1"/>
  <c r="E465" i="1"/>
  <c r="F465" i="1"/>
  <c r="G465" i="1"/>
  <c r="H465" i="1"/>
  <c r="I465" i="1"/>
  <c r="J465" i="1"/>
  <c r="L465" i="1"/>
  <c r="M465" i="1"/>
  <c r="N465" i="1" s="1"/>
  <c r="S465" i="1"/>
  <c r="T465" i="1" s="1"/>
  <c r="B466" i="1"/>
  <c r="C466" i="1"/>
  <c r="D466" i="1"/>
  <c r="E466" i="1"/>
  <c r="F466" i="1"/>
  <c r="G466" i="1"/>
  <c r="H466" i="1"/>
  <c r="I466" i="1"/>
  <c r="J466" i="1"/>
  <c r="L466" i="1"/>
  <c r="M466" i="1"/>
  <c r="N466" i="1" s="1"/>
  <c r="S466" i="1"/>
  <c r="T466" i="1" s="1"/>
  <c r="B467" i="1"/>
  <c r="C467" i="1"/>
  <c r="D467" i="1"/>
  <c r="E467" i="1"/>
  <c r="F467" i="1"/>
  <c r="G467" i="1"/>
  <c r="H467" i="1"/>
  <c r="I467" i="1"/>
  <c r="J467" i="1"/>
  <c r="L467" i="1"/>
  <c r="M467" i="1"/>
  <c r="N467" i="1" s="1"/>
  <c r="S467" i="1"/>
  <c r="T467" i="1" s="1"/>
  <c r="B468" i="1"/>
  <c r="C468" i="1"/>
  <c r="D468" i="1"/>
  <c r="E468" i="1"/>
  <c r="F468" i="1"/>
  <c r="G468" i="1"/>
  <c r="H468" i="1"/>
  <c r="I468" i="1"/>
  <c r="J468" i="1"/>
  <c r="L468" i="1"/>
  <c r="M468" i="1"/>
  <c r="N468" i="1" s="1"/>
  <c r="S468" i="1"/>
  <c r="T468" i="1" s="1"/>
  <c r="B757" i="1"/>
  <c r="C757" i="1"/>
  <c r="D757" i="1"/>
  <c r="E757" i="1"/>
  <c r="F757" i="1"/>
  <c r="G757" i="1"/>
  <c r="H757" i="1"/>
  <c r="I757" i="1"/>
  <c r="J757" i="1"/>
  <c r="L757" i="1"/>
  <c r="M757" i="1"/>
  <c r="N757" i="1" s="1"/>
  <c r="S757" i="1"/>
  <c r="T757" i="1" s="1"/>
  <c r="B1322" i="1"/>
  <c r="C1322" i="1"/>
  <c r="D1322" i="1"/>
  <c r="E1322" i="1"/>
  <c r="F1322" i="1"/>
  <c r="G1322" i="1"/>
  <c r="H1322" i="1"/>
  <c r="I1322" i="1"/>
  <c r="J1322" i="1"/>
  <c r="L1322" i="1"/>
  <c r="M1322" i="1"/>
  <c r="N1322" i="1" s="1"/>
  <c r="S1322" i="1"/>
  <c r="T1322" i="1" s="1"/>
  <c r="B1323" i="1"/>
  <c r="C1323" i="1"/>
  <c r="D1323" i="1"/>
  <c r="E1323" i="1"/>
  <c r="F1323" i="1"/>
  <c r="G1323" i="1"/>
  <c r="H1323" i="1"/>
  <c r="I1323" i="1"/>
  <c r="J1323" i="1"/>
  <c r="L1323" i="1"/>
  <c r="M1323" i="1"/>
  <c r="N1323" i="1" s="1"/>
  <c r="S1323" i="1"/>
  <c r="T1323" i="1" s="1"/>
  <c r="B1324" i="1"/>
  <c r="C1324" i="1"/>
  <c r="D1324" i="1"/>
  <c r="E1324" i="1"/>
  <c r="F1324" i="1"/>
  <c r="G1324" i="1"/>
  <c r="H1324" i="1"/>
  <c r="I1324" i="1"/>
  <c r="J1324" i="1"/>
  <c r="L1324" i="1"/>
  <c r="M1324" i="1"/>
  <c r="N1324" i="1" s="1"/>
  <c r="S1324" i="1"/>
  <c r="T1324" i="1" s="1"/>
  <c r="B1447" i="1"/>
  <c r="C1447" i="1"/>
  <c r="D1447" i="1"/>
  <c r="E1447" i="1"/>
  <c r="F1447" i="1"/>
  <c r="G1447" i="1"/>
  <c r="H1447" i="1"/>
  <c r="I1447" i="1"/>
  <c r="J1447" i="1"/>
  <c r="L1447" i="1"/>
  <c r="M1447" i="1"/>
  <c r="N1447" i="1" s="1"/>
  <c r="S1447" i="1"/>
  <c r="T1447" i="1" s="1"/>
  <c r="B1448" i="1"/>
  <c r="C1448" i="1"/>
  <c r="D1448" i="1"/>
  <c r="E1448" i="1"/>
  <c r="F1448" i="1"/>
  <c r="G1448" i="1"/>
  <c r="H1448" i="1"/>
  <c r="I1448" i="1"/>
  <c r="J1448" i="1"/>
  <c r="L1448" i="1"/>
  <c r="M1448" i="1"/>
  <c r="N1448" i="1" s="1"/>
  <c r="S1448" i="1"/>
  <c r="T1448" i="1" s="1"/>
  <c r="B1399" i="1"/>
  <c r="C1399" i="1"/>
  <c r="D1399" i="1"/>
  <c r="E1399" i="1"/>
  <c r="F1399" i="1"/>
  <c r="G1399" i="1"/>
  <c r="H1399" i="1"/>
  <c r="I1399" i="1"/>
  <c r="J1399" i="1"/>
  <c r="L1399" i="1"/>
  <c r="M1399" i="1"/>
  <c r="N1399" i="1" s="1"/>
  <c r="S1399" i="1"/>
  <c r="T1399" i="1" s="1"/>
  <c r="B1400" i="1"/>
  <c r="C1400" i="1"/>
  <c r="D1400" i="1"/>
  <c r="E1400" i="1"/>
  <c r="F1400" i="1"/>
  <c r="G1400" i="1"/>
  <c r="H1400" i="1"/>
  <c r="I1400" i="1"/>
  <c r="J1400" i="1"/>
  <c r="L1400" i="1"/>
  <c r="M1400" i="1"/>
  <c r="N1400" i="1" s="1"/>
  <c r="S1400" i="1"/>
  <c r="T1400" i="1" s="1"/>
  <c r="B1401" i="1"/>
  <c r="C1401" i="1"/>
  <c r="D1401" i="1"/>
  <c r="E1401" i="1"/>
  <c r="F1401" i="1"/>
  <c r="G1401" i="1"/>
  <c r="H1401" i="1"/>
  <c r="I1401" i="1"/>
  <c r="J1401" i="1"/>
  <c r="L1401" i="1"/>
  <c r="M1401" i="1"/>
  <c r="N1401" i="1" s="1"/>
  <c r="S1401" i="1"/>
  <c r="T1401" i="1" s="1"/>
  <c r="B826" i="1"/>
  <c r="C826" i="1"/>
  <c r="D826" i="1"/>
  <c r="E826" i="1"/>
  <c r="F826" i="1"/>
  <c r="G826" i="1"/>
  <c r="H826" i="1"/>
  <c r="I826" i="1"/>
  <c r="J826" i="1"/>
  <c r="L826" i="1"/>
  <c r="M826" i="1"/>
  <c r="N826" i="1" s="1"/>
  <c r="S826" i="1"/>
  <c r="T826" i="1" s="1"/>
  <c r="B827" i="1"/>
  <c r="C827" i="1"/>
  <c r="D827" i="1"/>
  <c r="E827" i="1"/>
  <c r="F827" i="1"/>
  <c r="G827" i="1"/>
  <c r="H827" i="1"/>
  <c r="I827" i="1"/>
  <c r="J827" i="1"/>
  <c r="L827" i="1"/>
  <c r="M827" i="1"/>
  <c r="N827" i="1" s="1"/>
  <c r="S827" i="1"/>
  <c r="T827" i="1" s="1"/>
  <c r="B109" i="1"/>
  <c r="C109" i="1"/>
  <c r="D109" i="1"/>
  <c r="E109" i="1"/>
  <c r="F109" i="1"/>
  <c r="G109" i="1"/>
  <c r="H109" i="1"/>
  <c r="I109" i="1"/>
  <c r="J109" i="1"/>
  <c r="L109" i="1"/>
  <c r="M109" i="1"/>
  <c r="N109" i="1" s="1"/>
  <c r="S109" i="1"/>
  <c r="T109" i="1" s="1"/>
  <c r="B110" i="1"/>
  <c r="C110" i="1"/>
  <c r="D110" i="1"/>
  <c r="E110" i="1"/>
  <c r="F110" i="1"/>
  <c r="G110" i="1"/>
  <c r="H110" i="1"/>
  <c r="I110" i="1"/>
  <c r="J110" i="1"/>
  <c r="L110" i="1"/>
  <c r="M110" i="1"/>
  <c r="N110" i="1" s="1"/>
  <c r="S110" i="1"/>
  <c r="T110" i="1" s="1"/>
  <c r="B111" i="1"/>
  <c r="C111" i="1"/>
  <c r="D111" i="1"/>
  <c r="E111" i="1"/>
  <c r="F111" i="1"/>
  <c r="G111" i="1"/>
  <c r="H111" i="1"/>
  <c r="I111" i="1"/>
  <c r="J111" i="1"/>
  <c r="L111" i="1"/>
  <c r="M111" i="1"/>
  <c r="N111" i="1" s="1"/>
  <c r="S111" i="1"/>
  <c r="T111" i="1" s="1"/>
  <c r="B24" i="1"/>
  <c r="C24" i="1"/>
  <c r="D24" i="1"/>
  <c r="E24" i="1"/>
  <c r="F24" i="1"/>
  <c r="G24" i="1"/>
  <c r="H24" i="1"/>
  <c r="I24" i="1"/>
  <c r="J24" i="1"/>
  <c r="L24" i="1"/>
  <c r="M24" i="1"/>
  <c r="N24" i="1" s="1"/>
  <c r="S24" i="1"/>
  <c r="T24" i="1" s="1"/>
  <c r="B220" i="1"/>
  <c r="C220" i="1"/>
  <c r="D220" i="1"/>
  <c r="E220" i="1"/>
  <c r="F220" i="1"/>
  <c r="G220" i="1"/>
  <c r="H220" i="1"/>
  <c r="I220" i="1"/>
  <c r="J220" i="1"/>
  <c r="L220" i="1"/>
  <c r="M220" i="1"/>
  <c r="N220" i="1" s="1"/>
  <c r="S220" i="1"/>
  <c r="T220" i="1" s="1"/>
  <c r="B221" i="1"/>
  <c r="C221" i="1"/>
  <c r="D221" i="1"/>
  <c r="E221" i="1"/>
  <c r="F221" i="1"/>
  <c r="G221" i="1"/>
  <c r="H221" i="1"/>
  <c r="I221" i="1"/>
  <c r="J221" i="1"/>
  <c r="L221" i="1"/>
  <c r="M221" i="1"/>
  <c r="N221" i="1" s="1"/>
  <c r="S221" i="1"/>
  <c r="T221" i="1" s="1"/>
  <c r="B222" i="1"/>
  <c r="C222" i="1"/>
  <c r="D222" i="1"/>
  <c r="E222" i="1"/>
  <c r="F222" i="1"/>
  <c r="G222" i="1"/>
  <c r="H222" i="1"/>
  <c r="I222" i="1"/>
  <c r="J222" i="1"/>
  <c r="L222" i="1"/>
  <c r="M222" i="1"/>
  <c r="N222" i="1" s="1"/>
  <c r="S222" i="1"/>
  <c r="T222" i="1" s="1"/>
  <c r="B382" i="1"/>
  <c r="C382" i="1"/>
  <c r="D382" i="1"/>
  <c r="E382" i="1"/>
  <c r="F382" i="1"/>
  <c r="G382" i="1"/>
  <c r="H382" i="1"/>
  <c r="I382" i="1"/>
  <c r="J382" i="1"/>
  <c r="L382" i="1"/>
  <c r="M382" i="1"/>
  <c r="N382" i="1" s="1"/>
  <c r="S382" i="1"/>
  <c r="T382" i="1" s="1"/>
  <c r="B383" i="1"/>
  <c r="C383" i="1"/>
  <c r="D383" i="1"/>
  <c r="E383" i="1"/>
  <c r="F383" i="1"/>
  <c r="G383" i="1"/>
  <c r="H383" i="1"/>
  <c r="I383" i="1"/>
  <c r="J383" i="1"/>
  <c r="L383" i="1"/>
  <c r="M383" i="1"/>
  <c r="N383" i="1" s="1"/>
  <c r="S383" i="1"/>
  <c r="T383" i="1" s="1"/>
  <c r="B671" i="1"/>
  <c r="C671" i="1"/>
  <c r="D671" i="1"/>
  <c r="E671" i="1"/>
  <c r="F671" i="1"/>
  <c r="G671" i="1"/>
  <c r="H671" i="1"/>
  <c r="I671" i="1"/>
  <c r="J671" i="1"/>
  <c r="L671" i="1"/>
  <c r="M671" i="1"/>
  <c r="N671" i="1" s="1"/>
  <c r="S671" i="1"/>
  <c r="T671" i="1" s="1"/>
  <c r="B672" i="1"/>
  <c r="C672" i="1"/>
  <c r="D672" i="1"/>
  <c r="E672" i="1"/>
  <c r="F672" i="1"/>
  <c r="G672" i="1"/>
  <c r="H672" i="1"/>
  <c r="I672" i="1"/>
  <c r="J672" i="1"/>
  <c r="L672" i="1"/>
  <c r="M672" i="1"/>
  <c r="N672" i="1" s="1"/>
  <c r="S672" i="1"/>
  <c r="T672" i="1" s="1"/>
  <c r="B673" i="1"/>
  <c r="C673" i="1"/>
  <c r="D673" i="1"/>
  <c r="E673" i="1"/>
  <c r="F673" i="1"/>
  <c r="G673" i="1"/>
  <c r="H673" i="1"/>
  <c r="I673" i="1"/>
  <c r="J673" i="1"/>
  <c r="L673" i="1"/>
  <c r="M673" i="1"/>
  <c r="N673" i="1" s="1"/>
  <c r="S673" i="1"/>
  <c r="T673" i="1" s="1"/>
  <c r="B674" i="1"/>
  <c r="C674" i="1"/>
  <c r="D674" i="1"/>
  <c r="E674" i="1"/>
  <c r="F674" i="1"/>
  <c r="G674" i="1"/>
  <c r="H674" i="1"/>
  <c r="I674" i="1"/>
  <c r="J674" i="1"/>
  <c r="L674" i="1"/>
  <c r="M674" i="1"/>
  <c r="N674" i="1" s="1"/>
  <c r="S674" i="1"/>
  <c r="T674" i="1" s="1"/>
  <c r="B675" i="1"/>
  <c r="C675" i="1"/>
  <c r="D675" i="1"/>
  <c r="E675" i="1"/>
  <c r="F675" i="1"/>
  <c r="G675" i="1"/>
  <c r="H675" i="1"/>
  <c r="I675" i="1"/>
  <c r="J675" i="1"/>
  <c r="L675" i="1"/>
  <c r="M675" i="1"/>
  <c r="N675" i="1" s="1"/>
  <c r="S675" i="1"/>
  <c r="T675" i="1" s="1"/>
  <c r="B676" i="1"/>
  <c r="C676" i="1"/>
  <c r="D676" i="1"/>
  <c r="E676" i="1"/>
  <c r="F676" i="1"/>
  <c r="G676" i="1"/>
  <c r="H676" i="1"/>
  <c r="I676" i="1"/>
  <c r="J676" i="1"/>
  <c r="L676" i="1"/>
  <c r="M676" i="1"/>
  <c r="N676" i="1" s="1"/>
  <c r="S676" i="1"/>
  <c r="T676" i="1" s="1"/>
  <c r="B828" i="1"/>
  <c r="C828" i="1"/>
  <c r="D828" i="1"/>
  <c r="E828" i="1"/>
  <c r="F828" i="1"/>
  <c r="G828" i="1"/>
  <c r="H828" i="1"/>
  <c r="I828" i="1"/>
  <c r="J828" i="1"/>
  <c r="L828" i="1"/>
  <c r="M828" i="1"/>
  <c r="N828" i="1" s="1"/>
  <c r="S828" i="1"/>
  <c r="T828" i="1" s="1"/>
  <c r="B829" i="1"/>
  <c r="C829" i="1"/>
  <c r="D829" i="1"/>
  <c r="E829" i="1"/>
  <c r="F829" i="1"/>
  <c r="G829" i="1"/>
  <c r="H829" i="1"/>
  <c r="I829" i="1"/>
  <c r="J829" i="1"/>
  <c r="L829" i="1"/>
  <c r="M829" i="1"/>
  <c r="N829" i="1" s="1"/>
  <c r="S829" i="1"/>
  <c r="T829" i="1" s="1"/>
  <c r="B830" i="1"/>
  <c r="C830" i="1"/>
  <c r="D830" i="1"/>
  <c r="E830" i="1"/>
  <c r="F830" i="1"/>
  <c r="G830" i="1"/>
  <c r="H830" i="1"/>
  <c r="I830" i="1"/>
  <c r="J830" i="1"/>
  <c r="L830" i="1"/>
  <c r="M830" i="1"/>
  <c r="N830" i="1" s="1"/>
  <c r="S830" i="1"/>
  <c r="T830" i="1" s="1"/>
  <c r="B831" i="1"/>
  <c r="C831" i="1"/>
  <c r="D831" i="1"/>
  <c r="E831" i="1"/>
  <c r="F831" i="1"/>
  <c r="G831" i="1"/>
  <c r="H831" i="1"/>
  <c r="I831" i="1"/>
  <c r="J831" i="1"/>
  <c r="L831" i="1"/>
  <c r="M831" i="1"/>
  <c r="N831" i="1" s="1"/>
  <c r="S831" i="1"/>
  <c r="T831" i="1" s="1"/>
  <c r="B832" i="1"/>
  <c r="C832" i="1"/>
  <c r="D832" i="1"/>
  <c r="E832" i="1"/>
  <c r="F832" i="1"/>
  <c r="G832" i="1"/>
  <c r="H832" i="1"/>
  <c r="I832" i="1"/>
  <c r="J832" i="1"/>
  <c r="L832" i="1"/>
  <c r="M832" i="1"/>
  <c r="N832" i="1" s="1"/>
  <c r="S832" i="1"/>
  <c r="T832" i="1" s="1"/>
  <c r="B833" i="1"/>
  <c r="C833" i="1"/>
  <c r="D833" i="1"/>
  <c r="E833" i="1"/>
  <c r="F833" i="1"/>
  <c r="G833" i="1"/>
  <c r="H833" i="1"/>
  <c r="I833" i="1"/>
  <c r="J833" i="1"/>
  <c r="L833" i="1"/>
  <c r="M833" i="1"/>
  <c r="N833" i="1" s="1"/>
  <c r="S833" i="1"/>
  <c r="T833" i="1" s="1"/>
  <c r="B1007" i="1"/>
  <c r="C1007" i="1"/>
  <c r="D1007" i="1"/>
  <c r="E1007" i="1"/>
  <c r="F1007" i="1"/>
  <c r="G1007" i="1"/>
  <c r="H1007" i="1"/>
  <c r="I1007" i="1"/>
  <c r="J1007" i="1"/>
  <c r="L1007" i="1"/>
  <c r="M1007" i="1"/>
  <c r="N1007" i="1" s="1"/>
  <c r="S1007" i="1"/>
  <c r="T1007" i="1" s="1"/>
  <c r="B1032" i="1"/>
  <c r="C1032" i="1"/>
  <c r="D1032" i="1"/>
  <c r="E1032" i="1"/>
  <c r="F1032" i="1"/>
  <c r="G1032" i="1"/>
  <c r="H1032" i="1"/>
  <c r="I1032" i="1"/>
  <c r="J1032" i="1"/>
  <c r="L1032" i="1"/>
  <c r="M1032" i="1"/>
  <c r="N1032" i="1" s="1"/>
  <c r="S1032" i="1"/>
  <c r="T1032" i="1" s="1"/>
  <c r="B1233" i="1"/>
  <c r="C1233" i="1"/>
  <c r="D1233" i="1"/>
  <c r="E1233" i="1"/>
  <c r="F1233" i="1"/>
  <c r="G1233" i="1"/>
  <c r="H1233" i="1"/>
  <c r="I1233" i="1"/>
  <c r="J1233" i="1"/>
  <c r="L1233" i="1"/>
  <c r="M1233" i="1"/>
  <c r="N1233" i="1" s="1"/>
  <c r="S1233" i="1"/>
  <c r="T1233" i="1" s="1"/>
  <c r="B1234" i="1"/>
  <c r="C1234" i="1"/>
  <c r="D1234" i="1"/>
  <c r="E1234" i="1"/>
  <c r="F1234" i="1"/>
  <c r="G1234" i="1"/>
  <c r="H1234" i="1"/>
  <c r="I1234" i="1"/>
  <c r="J1234" i="1"/>
  <c r="L1234" i="1"/>
  <c r="M1234" i="1"/>
  <c r="N1234" i="1" s="1"/>
  <c r="S1234" i="1"/>
  <c r="T1234" i="1" s="1"/>
  <c r="B1235" i="1"/>
  <c r="C1235" i="1"/>
  <c r="D1235" i="1"/>
  <c r="E1235" i="1"/>
  <c r="F1235" i="1"/>
  <c r="G1235" i="1"/>
  <c r="H1235" i="1"/>
  <c r="I1235" i="1"/>
  <c r="J1235" i="1"/>
  <c r="L1235" i="1"/>
  <c r="M1235" i="1"/>
  <c r="N1235" i="1" s="1"/>
  <c r="S1235" i="1"/>
  <c r="T1235" i="1" s="1"/>
  <c r="B1286" i="1"/>
  <c r="C1286" i="1"/>
  <c r="D1286" i="1"/>
  <c r="E1286" i="1"/>
  <c r="F1286" i="1"/>
  <c r="G1286" i="1"/>
  <c r="H1286" i="1"/>
  <c r="I1286" i="1"/>
  <c r="J1286" i="1"/>
  <c r="L1286" i="1"/>
  <c r="M1286" i="1"/>
  <c r="N1286" i="1" s="1"/>
  <c r="S1286" i="1"/>
  <c r="T1286" i="1" s="1"/>
  <c r="B1426" i="1"/>
  <c r="C1426" i="1"/>
  <c r="D1426" i="1"/>
  <c r="E1426" i="1"/>
  <c r="F1426" i="1"/>
  <c r="G1426" i="1"/>
  <c r="H1426" i="1"/>
  <c r="I1426" i="1"/>
  <c r="J1426" i="1"/>
  <c r="L1426" i="1"/>
  <c r="M1426" i="1"/>
  <c r="N1426" i="1" s="1"/>
  <c r="S1426" i="1"/>
  <c r="T1426" i="1" s="1"/>
  <c r="B1427" i="1"/>
  <c r="C1427" i="1"/>
  <c r="D1427" i="1"/>
  <c r="E1427" i="1"/>
  <c r="F1427" i="1"/>
  <c r="G1427" i="1"/>
  <c r="H1427" i="1"/>
  <c r="I1427" i="1"/>
  <c r="J1427" i="1"/>
  <c r="L1427" i="1"/>
  <c r="M1427" i="1"/>
  <c r="N1427" i="1" s="1"/>
  <c r="S1427" i="1"/>
  <c r="T1427" i="1" s="1"/>
  <c r="B1428" i="1"/>
  <c r="C1428" i="1"/>
  <c r="D1428" i="1"/>
  <c r="E1428" i="1"/>
  <c r="F1428" i="1"/>
  <c r="G1428" i="1"/>
  <c r="H1428" i="1"/>
  <c r="I1428" i="1"/>
  <c r="J1428" i="1"/>
  <c r="L1428" i="1"/>
  <c r="M1428" i="1"/>
  <c r="N1428" i="1" s="1"/>
  <c r="S1428" i="1"/>
  <c r="T1428" i="1" s="1"/>
  <c r="B1429" i="1"/>
  <c r="C1429" i="1"/>
  <c r="D1429" i="1"/>
  <c r="E1429" i="1"/>
  <c r="F1429" i="1"/>
  <c r="G1429" i="1"/>
  <c r="H1429" i="1"/>
  <c r="I1429" i="1"/>
  <c r="J1429" i="1"/>
  <c r="L1429" i="1"/>
  <c r="M1429" i="1"/>
  <c r="N1429" i="1" s="1"/>
  <c r="S1429" i="1"/>
  <c r="T1429" i="1" s="1"/>
  <c r="B25" i="1"/>
  <c r="C25" i="1"/>
  <c r="D25" i="1"/>
  <c r="E25" i="1"/>
  <c r="F25" i="1"/>
  <c r="G25" i="1"/>
  <c r="H25" i="1"/>
  <c r="I25" i="1"/>
  <c r="J25" i="1"/>
  <c r="L25" i="1"/>
  <c r="M25" i="1"/>
  <c r="N25" i="1" s="1"/>
  <c r="S25" i="1"/>
  <c r="T25" i="1" s="1"/>
  <c r="B26" i="1"/>
  <c r="C26" i="1"/>
  <c r="D26" i="1"/>
  <c r="E26" i="1"/>
  <c r="F26" i="1"/>
  <c r="G26" i="1"/>
  <c r="H26" i="1"/>
  <c r="I26" i="1"/>
  <c r="J26" i="1"/>
  <c r="L26" i="1"/>
  <c r="M26" i="1"/>
  <c r="N26" i="1" s="1"/>
  <c r="S26" i="1"/>
  <c r="T26" i="1" s="1"/>
  <c r="B27" i="1"/>
  <c r="C27" i="1"/>
  <c r="D27" i="1"/>
  <c r="E27" i="1"/>
  <c r="F27" i="1"/>
  <c r="G27" i="1"/>
  <c r="H27" i="1"/>
  <c r="I27" i="1"/>
  <c r="J27" i="1"/>
  <c r="L27" i="1"/>
  <c r="M27" i="1"/>
  <c r="N27" i="1" s="1"/>
  <c r="S27" i="1"/>
  <c r="T27" i="1" s="1"/>
  <c r="B28" i="1"/>
  <c r="C28" i="1"/>
  <c r="D28" i="1"/>
  <c r="E28" i="1"/>
  <c r="F28" i="1"/>
  <c r="G28" i="1"/>
  <c r="H28" i="1"/>
  <c r="I28" i="1"/>
  <c r="J28" i="1"/>
  <c r="L28" i="1"/>
  <c r="M28" i="1"/>
  <c r="N28" i="1" s="1"/>
  <c r="S28" i="1"/>
  <c r="T28" i="1" s="1"/>
  <c r="B29" i="1"/>
  <c r="C29" i="1"/>
  <c r="D29" i="1"/>
  <c r="E29" i="1"/>
  <c r="F29" i="1"/>
  <c r="G29" i="1"/>
  <c r="H29" i="1"/>
  <c r="I29" i="1"/>
  <c r="J29" i="1"/>
  <c r="L29" i="1"/>
  <c r="M29" i="1"/>
  <c r="N29" i="1" s="1"/>
  <c r="S29" i="1"/>
  <c r="T29" i="1" s="1"/>
  <c r="B30" i="1"/>
  <c r="C30" i="1"/>
  <c r="D30" i="1"/>
  <c r="E30" i="1"/>
  <c r="F30" i="1"/>
  <c r="G30" i="1"/>
  <c r="H30" i="1"/>
  <c r="I30" i="1"/>
  <c r="J30" i="1"/>
  <c r="L30" i="1"/>
  <c r="M30" i="1"/>
  <c r="N30" i="1" s="1"/>
  <c r="S30" i="1"/>
  <c r="T30" i="1" s="1"/>
  <c r="B31" i="1"/>
  <c r="C31" i="1"/>
  <c r="D31" i="1"/>
  <c r="E31" i="1"/>
  <c r="F31" i="1"/>
  <c r="G31" i="1"/>
  <c r="H31" i="1"/>
  <c r="I31" i="1"/>
  <c r="J31" i="1"/>
  <c r="L31" i="1"/>
  <c r="M31" i="1"/>
  <c r="N31" i="1" s="1"/>
  <c r="S31" i="1"/>
  <c r="T31" i="1" s="1"/>
  <c r="B32" i="1"/>
  <c r="C32" i="1"/>
  <c r="D32" i="1"/>
  <c r="E32" i="1"/>
  <c r="F32" i="1"/>
  <c r="G32" i="1"/>
  <c r="H32" i="1"/>
  <c r="I32" i="1"/>
  <c r="J32" i="1"/>
  <c r="L32" i="1"/>
  <c r="M32" i="1"/>
  <c r="N32" i="1" s="1"/>
  <c r="S32" i="1"/>
  <c r="T32" i="1" s="1"/>
  <c r="B33" i="1"/>
  <c r="C33" i="1"/>
  <c r="D33" i="1"/>
  <c r="E33" i="1"/>
  <c r="F33" i="1"/>
  <c r="G33" i="1"/>
  <c r="H33" i="1"/>
  <c r="I33" i="1"/>
  <c r="J33" i="1"/>
  <c r="L33" i="1"/>
  <c r="M33" i="1"/>
  <c r="N33" i="1" s="1"/>
  <c r="S33" i="1"/>
  <c r="T33" i="1" s="1"/>
  <c r="B34" i="1"/>
  <c r="C34" i="1"/>
  <c r="D34" i="1"/>
  <c r="E34" i="1"/>
  <c r="F34" i="1"/>
  <c r="G34" i="1"/>
  <c r="H34" i="1"/>
  <c r="I34" i="1"/>
  <c r="J34" i="1"/>
  <c r="L34" i="1"/>
  <c r="M34" i="1"/>
  <c r="N34" i="1" s="1"/>
  <c r="S34" i="1"/>
  <c r="T34" i="1" s="1"/>
  <c r="B1183" i="1"/>
  <c r="C1183" i="1"/>
  <c r="D1183" i="1"/>
  <c r="E1183" i="1"/>
  <c r="F1183" i="1"/>
  <c r="G1183" i="1"/>
  <c r="H1183" i="1"/>
  <c r="I1183" i="1"/>
  <c r="J1183" i="1"/>
  <c r="L1183" i="1"/>
  <c r="M1183" i="1"/>
  <c r="N1183" i="1" s="1"/>
  <c r="S1183" i="1"/>
  <c r="T1183" i="1" s="1"/>
  <c r="B145" i="1"/>
  <c r="C145" i="1"/>
  <c r="D145" i="1"/>
  <c r="E145" i="1"/>
  <c r="F145" i="1"/>
  <c r="G145" i="1"/>
  <c r="H145" i="1"/>
  <c r="I145" i="1"/>
  <c r="J145" i="1"/>
  <c r="L145" i="1"/>
  <c r="M145" i="1"/>
  <c r="N145" i="1" s="1"/>
  <c r="S145" i="1"/>
  <c r="T145" i="1" s="1"/>
  <c r="B146" i="1"/>
  <c r="C146" i="1"/>
  <c r="D146" i="1"/>
  <c r="E146" i="1"/>
  <c r="F146" i="1"/>
  <c r="G146" i="1"/>
  <c r="H146" i="1"/>
  <c r="I146" i="1"/>
  <c r="J146" i="1"/>
  <c r="L146" i="1"/>
  <c r="M146" i="1"/>
  <c r="N146" i="1" s="1"/>
  <c r="S146" i="1"/>
  <c r="T146" i="1" s="1"/>
  <c r="B785" i="1"/>
  <c r="C785" i="1"/>
  <c r="D785" i="1"/>
  <c r="E785" i="1"/>
  <c r="F785" i="1"/>
  <c r="G785" i="1"/>
  <c r="H785" i="1"/>
  <c r="I785" i="1"/>
  <c r="J785" i="1"/>
  <c r="L785" i="1"/>
  <c r="M785" i="1"/>
  <c r="N785" i="1" s="1"/>
  <c r="S785" i="1"/>
  <c r="T785" i="1" s="1"/>
  <c r="B786" i="1"/>
  <c r="C786" i="1"/>
  <c r="D786" i="1"/>
  <c r="E786" i="1"/>
  <c r="F786" i="1"/>
  <c r="G786" i="1"/>
  <c r="H786" i="1"/>
  <c r="I786" i="1"/>
  <c r="J786" i="1"/>
  <c r="L786" i="1"/>
  <c r="M786" i="1"/>
  <c r="N786" i="1" s="1"/>
  <c r="S786" i="1"/>
  <c r="T786" i="1" s="1"/>
  <c r="B787" i="1"/>
  <c r="C787" i="1"/>
  <c r="D787" i="1"/>
  <c r="E787" i="1"/>
  <c r="F787" i="1"/>
  <c r="G787" i="1"/>
  <c r="H787" i="1"/>
  <c r="I787" i="1"/>
  <c r="J787" i="1"/>
  <c r="L787" i="1"/>
  <c r="M787" i="1"/>
  <c r="N787" i="1" s="1"/>
  <c r="S787" i="1"/>
  <c r="T787" i="1" s="1"/>
  <c r="B788" i="1"/>
  <c r="C788" i="1"/>
  <c r="D788" i="1"/>
  <c r="E788" i="1"/>
  <c r="F788" i="1"/>
  <c r="G788" i="1"/>
  <c r="H788" i="1"/>
  <c r="I788" i="1"/>
  <c r="J788" i="1"/>
  <c r="L788" i="1"/>
  <c r="M788" i="1"/>
  <c r="N788" i="1" s="1"/>
  <c r="S788" i="1"/>
  <c r="T788" i="1" s="1"/>
  <c r="B789" i="1"/>
  <c r="C789" i="1"/>
  <c r="D789" i="1"/>
  <c r="E789" i="1"/>
  <c r="F789" i="1"/>
  <c r="G789" i="1"/>
  <c r="H789" i="1"/>
  <c r="I789" i="1"/>
  <c r="J789" i="1"/>
  <c r="L789" i="1"/>
  <c r="M789" i="1"/>
  <c r="N789" i="1" s="1"/>
  <c r="S789" i="1"/>
  <c r="T789" i="1" s="1"/>
  <c r="B790" i="1"/>
  <c r="C790" i="1"/>
  <c r="D790" i="1"/>
  <c r="E790" i="1"/>
  <c r="F790" i="1"/>
  <c r="G790" i="1"/>
  <c r="H790" i="1"/>
  <c r="I790" i="1"/>
  <c r="J790" i="1"/>
  <c r="L790" i="1"/>
  <c r="M790" i="1"/>
  <c r="N790" i="1" s="1"/>
  <c r="S790" i="1"/>
  <c r="T790" i="1" s="1"/>
  <c r="B791" i="1"/>
  <c r="C791" i="1"/>
  <c r="D791" i="1"/>
  <c r="E791" i="1"/>
  <c r="F791" i="1"/>
  <c r="G791" i="1"/>
  <c r="H791" i="1"/>
  <c r="I791" i="1"/>
  <c r="J791" i="1"/>
  <c r="L791" i="1"/>
  <c r="M791" i="1"/>
  <c r="N791" i="1" s="1"/>
  <c r="S791" i="1"/>
  <c r="T791" i="1" s="1"/>
  <c r="B792" i="1"/>
  <c r="C792" i="1"/>
  <c r="D792" i="1"/>
  <c r="E792" i="1"/>
  <c r="F792" i="1"/>
  <c r="G792" i="1"/>
  <c r="H792" i="1"/>
  <c r="I792" i="1"/>
  <c r="J792" i="1"/>
  <c r="L792" i="1"/>
  <c r="M792" i="1"/>
  <c r="N792" i="1" s="1"/>
  <c r="S792" i="1"/>
  <c r="T792" i="1" s="1"/>
  <c r="B793" i="1"/>
  <c r="C793" i="1"/>
  <c r="D793" i="1"/>
  <c r="E793" i="1"/>
  <c r="F793" i="1"/>
  <c r="G793" i="1"/>
  <c r="H793" i="1"/>
  <c r="I793" i="1"/>
  <c r="J793" i="1"/>
  <c r="L793" i="1"/>
  <c r="M793" i="1"/>
  <c r="N793" i="1" s="1"/>
  <c r="S793" i="1"/>
  <c r="T793" i="1" s="1"/>
  <c r="B262" i="1"/>
  <c r="C262" i="1"/>
  <c r="D262" i="1"/>
  <c r="E262" i="1"/>
  <c r="F262" i="1"/>
  <c r="G262" i="1"/>
  <c r="H262" i="1"/>
  <c r="I262" i="1"/>
  <c r="J262" i="1"/>
  <c r="L262" i="1"/>
  <c r="M262" i="1"/>
  <c r="N262" i="1" s="1"/>
  <c r="S262" i="1"/>
  <c r="T262" i="1" s="1"/>
  <c r="B269" i="1"/>
  <c r="C269" i="1"/>
  <c r="D269" i="1"/>
  <c r="E269" i="1"/>
  <c r="F269" i="1"/>
  <c r="G269" i="1"/>
  <c r="H269" i="1"/>
  <c r="I269" i="1"/>
  <c r="J269" i="1"/>
  <c r="L269" i="1"/>
  <c r="M269" i="1"/>
  <c r="N269" i="1" s="1"/>
  <c r="S269" i="1"/>
  <c r="T269" i="1" s="1"/>
  <c r="B270" i="1"/>
  <c r="C270" i="1"/>
  <c r="D270" i="1"/>
  <c r="E270" i="1"/>
  <c r="F270" i="1"/>
  <c r="G270" i="1"/>
  <c r="H270" i="1"/>
  <c r="I270" i="1"/>
  <c r="J270" i="1"/>
  <c r="L270" i="1"/>
  <c r="M270" i="1"/>
  <c r="N270" i="1" s="1"/>
  <c r="S270" i="1"/>
  <c r="T270" i="1" s="1"/>
  <c r="B569" i="1"/>
  <c r="C569" i="1"/>
  <c r="D569" i="1"/>
  <c r="E569" i="1"/>
  <c r="F569" i="1"/>
  <c r="G569" i="1"/>
  <c r="H569" i="1"/>
  <c r="I569" i="1"/>
  <c r="J569" i="1"/>
  <c r="L569" i="1"/>
  <c r="M569" i="1"/>
  <c r="N569" i="1" s="1"/>
  <c r="S569" i="1"/>
  <c r="T569" i="1" s="1"/>
  <c r="B570" i="1"/>
  <c r="C570" i="1"/>
  <c r="D570" i="1"/>
  <c r="E570" i="1"/>
  <c r="F570" i="1"/>
  <c r="G570" i="1"/>
  <c r="H570" i="1"/>
  <c r="I570" i="1"/>
  <c r="J570" i="1"/>
  <c r="L570" i="1"/>
  <c r="M570" i="1"/>
  <c r="N570" i="1" s="1"/>
  <c r="S570" i="1"/>
  <c r="T570" i="1" s="1"/>
  <c r="B571" i="1"/>
  <c r="C571" i="1"/>
  <c r="D571" i="1"/>
  <c r="E571" i="1"/>
  <c r="F571" i="1"/>
  <c r="G571" i="1"/>
  <c r="H571" i="1"/>
  <c r="I571" i="1"/>
  <c r="J571" i="1"/>
  <c r="L571" i="1"/>
  <c r="M571" i="1"/>
  <c r="N571" i="1" s="1"/>
  <c r="S571" i="1"/>
  <c r="T571" i="1" s="1"/>
  <c r="B572" i="1"/>
  <c r="C572" i="1"/>
  <c r="D572" i="1"/>
  <c r="E572" i="1"/>
  <c r="F572" i="1"/>
  <c r="G572" i="1"/>
  <c r="H572" i="1"/>
  <c r="I572" i="1"/>
  <c r="J572" i="1"/>
  <c r="L572" i="1"/>
  <c r="M572" i="1"/>
  <c r="N572" i="1" s="1"/>
  <c r="S572" i="1"/>
  <c r="T572" i="1" s="1"/>
  <c r="B573" i="1"/>
  <c r="C573" i="1"/>
  <c r="D573" i="1"/>
  <c r="E573" i="1"/>
  <c r="F573" i="1"/>
  <c r="G573" i="1"/>
  <c r="H573" i="1"/>
  <c r="I573" i="1"/>
  <c r="J573" i="1"/>
  <c r="L573" i="1"/>
  <c r="M573" i="1"/>
  <c r="N573" i="1" s="1"/>
  <c r="S573" i="1"/>
  <c r="T573" i="1" s="1"/>
  <c r="B574" i="1"/>
  <c r="C574" i="1"/>
  <c r="D574" i="1"/>
  <c r="E574" i="1"/>
  <c r="F574" i="1"/>
  <c r="G574" i="1"/>
  <c r="H574" i="1"/>
  <c r="I574" i="1"/>
  <c r="J574" i="1"/>
  <c r="L574" i="1"/>
  <c r="M574" i="1"/>
  <c r="N574" i="1" s="1"/>
  <c r="S574" i="1"/>
  <c r="T574" i="1" s="1"/>
  <c r="B575" i="1"/>
  <c r="C575" i="1"/>
  <c r="D575" i="1"/>
  <c r="E575" i="1"/>
  <c r="F575" i="1"/>
  <c r="G575" i="1"/>
  <c r="H575" i="1"/>
  <c r="I575" i="1"/>
  <c r="J575" i="1"/>
  <c r="L575" i="1"/>
  <c r="M575" i="1"/>
  <c r="N575" i="1" s="1"/>
  <c r="S575" i="1"/>
  <c r="T575" i="1" s="1"/>
  <c r="B689" i="1"/>
  <c r="C689" i="1"/>
  <c r="D689" i="1"/>
  <c r="E689" i="1"/>
  <c r="F689" i="1"/>
  <c r="G689" i="1"/>
  <c r="H689" i="1"/>
  <c r="I689" i="1"/>
  <c r="J689" i="1"/>
  <c r="L689" i="1"/>
  <c r="M689" i="1"/>
  <c r="N689" i="1" s="1"/>
  <c r="S689" i="1"/>
  <c r="T689" i="1" s="1"/>
  <c r="B815" i="1"/>
  <c r="C815" i="1"/>
  <c r="D815" i="1"/>
  <c r="E815" i="1"/>
  <c r="F815" i="1"/>
  <c r="G815" i="1"/>
  <c r="H815" i="1"/>
  <c r="I815" i="1"/>
  <c r="J815" i="1"/>
  <c r="L815" i="1"/>
  <c r="M815" i="1"/>
  <c r="N815" i="1" s="1"/>
  <c r="S815" i="1"/>
  <c r="T815" i="1" s="1"/>
  <c r="B816" i="1"/>
  <c r="C816" i="1"/>
  <c r="D816" i="1"/>
  <c r="E816" i="1"/>
  <c r="F816" i="1"/>
  <c r="G816" i="1"/>
  <c r="H816" i="1"/>
  <c r="I816" i="1"/>
  <c r="J816" i="1"/>
  <c r="L816" i="1"/>
  <c r="M816" i="1"/>
  <c r="N816" i="1" s="1"/>
  <c r="S816" i="1"/>
  <c r="T816" i="1" s="1"/>
  <c r="B992" i="1"/>
  <c r="C992" i="1"/>
  <c r="D992" i="1"/>
  <c r="E992" i="1"/>
  <c r="F992" i="1"/>
  <c r="G992" i="1"/>
  <c r="H992" i="1"/>
  <c r="I992" i="1"/>
  <c r="J992" i="1"/>
  <c r="L992" i="1"/>
  <c r="M992" i="1"/>
  <c r="N992" i="1" s="1"/>
  <c r="S992" i="1"/>
  <c r="T992" i="1" s="1"/>
  <c r="B1091" i="1"/>
  <c r="C1091" i="1"/>
  <c r="D1091" i="1"/>
  <c r="E1091" i="1"/>
  <c r="F1091" i="1"/>
  <c r="G1091" i="1"/>
  <c r="H1091" i="1"/>
  <c r="I1091" i="1"/>
  <c r="J1091" i="1"/>
  <c r="L1091" i="1"/>
  <c r="M1091" i="1"/>
  <c r="N1091" i="1" s="1"/>
  <c r="S1091" i="1"/>
  <c r="T1091" i="1" s="1"/>
  <c r="B1385" i="1"/>
  <c r="C1385" i="1"/>
  <c r="D1385" i="1"/>
  <c r="E1385" i="1"/>
  <c r="F1385" i="1"/>
  <c r="G1385" i="1"/>
  <c r="H1385" i="1"/>
  <c r="I1385" i="1"/>
  <c r="J1385" i="1"/>
  <c r="L1385" i="1"/>
  <c r="M1385" i="1"/>
  <c r="N1385" i="1" s="1"/>
  <c r="S1385" i="1"/>
  <c r="T1385" i="1" s="1"/>
  <c r="B147" i="1"/>
  <c r="C147" i="1"/>
  <c r="D147" i="1"/>
  <c r="E147" i="1"/>
  <c r="F147" i="1"/>
  <c r="G147" i="1"/>
  <c r="H147" i="1"/>
  <c r="I147" i="1"/>
  <c r="J147" i="1"/>
  <c r="L147" i="1"/>
  <c r="M147" i="1"/>
  <c r="N147" i="1" s="1"/>
  <c r="S147" i="1"/>
  <c r="T147" i="1" s="1"/>
  <c r="B148" i="1"/>
  <c r="C148" i="1"/>
  <c r="D148" i="1"/>
  <c r="E148" i="1"/>
  <c r="F148" i="1"/>
  <c r="G148" i="1"/>
  <c r="H148" i="1"/>
  <c r="I148" i="1"/>
  <c r="J148" i="1"/>
  <c r="L148" i="1"/>
  <c r="M148" i="1"/>
  <c r="N148" i="1" s="1"/>
  <c r="S148" i="1"/>
  <c r="T148" i="1" s="1"/>
  <c r="B154" i="1"/>
  <c r="C154" i="1"/>
  <c r="D154" i="1"/>
  <c r="E154" i="1"/>
  <c r="F154" i="1"/>
  <c r="G154" i="1"/>
  <c r="H154" i="1"/>
  <c r="I154" i="1"/>
  <c r="J154" i="1"/>
  <c r="L154" i="1"/>
  <c r="M154" i="1"/>
  <c r="N154" i="1" s="1"/>
  <c r="S154" i="1"/>
  <c r="T154" i="1" s="1"/>
  <c r="B155" i="1"/>
  <c r="C155" i="1"/>
  <c r="D155" i="1"/>
  <c r="E155" i="1"/>
  <c r="F155" i="1"/>
  <c r="G155" i="1"/>
  <c r="H155" i="1"/>
  <c r="I155" i="1"/>
  <c r="J155" i="1"/>
  <c r="L155" i="1"/>
  <c r="M155" i="1"/>
  <c r="N155" i="1" s="1"/>
  <c r="S155" i="1"/>
  <c r="T155" i="1" s="1"/>
  <c r="B161" i="1"/>
  <c r="C161" i="1"/>
  <c r="D161" i="1"/>
  <c r="E161" i="1"/>
  <c r="F161" i="1"/>
  <c r="G161" i="1"/>
  <c r="H161" i="1"/>
  <c r="I161" i="1"/>
  <c r="J161" i="1"/>
  <c r="L161" i="1"/>
  <c r="M161" i="1"/>
  <c r="N161" i="1" s="1"/>
  <c r="S161" i="1"/>
  <c r="T161" i="1" s="1"/>
  <c r="B162" i="1"/>
  <c r="C162" i="1"/>
  <c r="D162" i="1"/>
  <c r="E162" i="1"/>
  <c r="F162" i="1"/>
  <c r="G162" i="1"/>
  <c r="H162" i="1"/>
  <c r="I162" i="1"/>
  <c r="J162" i="1"/>
  <c r="L162" i="1"/>
  <c r="M162" i="1"/>
  <c r="N162" i="1" s="1"/>
  <c r="S162" i="1"/>
  <c r="T162" i="1" s="1"/>
  <c r="B1457" i="1"/>
  <c r="C1457" i="1"/>
  <c r="D1457" i="1"/>
  <c r="E1457" i="1"/>
  <c r="F1457" i="1"/>
  <c r="G1457" i="1"/>
  <c r="H1457" i="1"/>
  <c r="I1457" i="1"/>
  <c r="J1457" i="1"/>
  <c r="L1457" i="1"/>
  <c r="M1457" i="1"/>
  <c r="N1457" i="1" s="1"/>
  <c r="S1457" i="1"/>
  <c r="T1457" i="1" s="1"/>
  <c r="B1458" i="1"/>
  <c r="C1458" i="1"/>
  <c r="D1458" i="1"/>
  <c r="E1458" i="1"/>
  <c r="F1458" i="1"/>
  <c r="G1458" i="1"/>
  <c r="H1458" i="1"/>
  <c r="I1458" i="1"/>
  <c r="J1458" i="1"/>
  <c r="L1458" i="1"/>
  <c r="M1458" i="1"/>
  <c r="N1458" i="1" s="1"/>
  <c r="S1458" i="1"/>
  <c r="T1458" i="1" s="1"/>
  <c r="B384" i="1"/>
  <c r="C384" i="1"/>
  <c r="D384" i="1"/>
  <c r="E384" i="1"/>
  <c r="F384" i="1"/>
  <c r="G384" i="1"/>
  <c r="H384" i="1"/>
  <c r="I384" i="1"/>
  <c r="J384" i="1"/>
  <c r="L384" i="1"/>
  <c r="M384" i="1"/>
  <c r="N384" i="1" s="1"/>
  <c r="S384" i="1"/>
  <c r="T384" i="1" s="1"/>
  <c r="B1121" i="1"/>
  <c r="C1121" i="1"/>
  <c r="D1121" i="1"/>
  <c r="E1121" i="1"/>
  <c r="F1121" i="1"/>
  <c r="G1121" i="1"/>
  <c r="H1121" i="1"/>
  <c r="I1121" i="1"/>
  <c r="J1121" i="1"/>
  <c r="L1121" i="1"/>
  <c r="M1121" i="1"/>
  <c r="N1121" i="1" s="1"/>
  <c r="S1121" i="1"/>
  <c r="T1121" i="1" s="1"/>
  <c r="B1122" i="1"/>
  <c r="C1122" i="1"/>
  <c r="D1122" i="1"/>
  <c r="E1122" i="1"/>
  <c r="F1122" i="1"/>
  <c r="G1122" i="1"/>
  <c r="H1122" i="1"/>
  <c r="I1122" i="1"/>
  <c r="J1122" i="1"/>
  <c r="L1122" i="1"/>
  <c r="M1122" i="1"/>
  <c r="N1122" i="1" s="1"/>
  <c r="S1122" i="1"/>
  <c r="T1122" i="1" s="1"/>
  <c r="B1184" i="1"/>
  <c r="C1184" i="1"/>
  <c r="D1184" i="1"/>
  <c r="E1184" i="1"/>
  <c r="F1184" i="1"/>
  <c r="G1184" i="1"/>
  <c r="H1184" i="1"/>
  <c r="I1184" i="1"/>
  <c r="J1184" i="1"/>
  <c r="L1184" i="1"/>
  <c r="M1184" i="1"/>
  <c r="N1184" i="1" s="1"/>
  <c r="S1184" i="1"/>
  <c r="T1184" i="1" s="1"/>
  <c r="B930" i="1"/>
  <c r="C930" i="1"/>
  <c r="D930" i="1"/>
  <c r="E930" i="1"/>
  <c r="F930" i="1"/>
  <c r="G930" i="1"/>
  <c r="H930" i="1"/>
  <c r="I930" i="1"/>
  <c r="J930" i="1"/>
  <c r="L930" i="1"/>
  <c r="M930" i="1"/>
  <c r="N930" i="1" s="1"/>
  <c r="S930" i="1"/>
  <c r="T930" i="1" s="1"/>
  <c r="B931" i="1"/>
  <c r="C931" i="1"/>
  <c r="D931" i="1"/>
  <c r="E931" i="1"/>
  <c r="F931" i="1"/>
  <c r="G931" i="1"/>
  <c r="H931" i="1"/>
  <c r="I931" i="1"/>
  <c r="J931" i="1"/>
  <c r="L931" i="1"/>
  <c r="M931" i="1"/>
  <c r="N931" i="1" s="1"/>
  <c r="S931" i="1"/>
  <c r="T931" i="1" s="1"/>
  <c r="B932" i="1"/>
  <c r="C932" i="1"/>
  <c r="D932" i="1"/>
  <c r="E932" i="1"/>
  <c r="F932" i="1"/>
  <c r="G932" i="1"/>
  <c r="H932" i="1"/>
  <c r="I932" i="1"/>
  <c r="J932" i="1"/>
  <c r="L932" i="1"/>
  <c r="M932" i="1"/>
  <c r="N932" i="1" s="1"/>
  <c r="S932" i="1"/>
  <c r="T932" i="1" s="1"/>
  <c r="B933" i="1"/>
  <c r="C933" i="1"/>
  <c r="D933" i="1"/>
  <c r="E933" i="1"/>
  <c r="F933" i="1"/>
  <c r="G933" i="1"/>
  <c r="H933" i="1"/>
  <c r="I933" i="1"/>
  <c r="J933" i="1"/>
  <c r="L933" i="1"/>
  <c r="M933" i="1"/>
  <c r="N933" i="1" s="1"/>
  <c r="S933" i="1"/>
  <c r="T933" i="1" s="1"/>
  <c r="B934" i="1"/>
  <c r="C934" i="1"/>
  <c r="D934" i="1"/>
  <c r="E934" i="1"/>
  <c r="F934" i="1"/>
  <c r="G934" i="1"/>
  <c r="H934" i="1"/>
  <c r="I934" i="1"/>
  <c r="J934" i="1"/>
  <c r="L934" i="1"/>
  <c r="M934" i="1"/>
  <c r="N934" i="1" s="1"/>
  <c r="S934" i="1"/>
  <c r="T934" i="1" s="1"/>
  <c r="B935" i="1"/>
  <c r="C935" i="1"/>
  <c r="D935" i="1"/>
  <c r="E935" i="1"/>
  <c r="F935" i="1"/>
  <c r="G935" i="1"/>
  <c r="H935" i="1"/>
  <c r="I935" i="1"/>
  <c r="J935" i="1"/>
  <c r="L935" i="1"/>
  <c r="M935" i="1"/>
  <c r="N935" i="1" s="1"/>
  <c r="S935" i="1"/>
  <c r="T935" i="1" s="1"/>
  <c r="B936" i="1"/>
  <c r="C936" i="1"/>
  <c r="D936" i="1"/>
  <c r="E936" i="1"/>
  <c r="F936" i="1"/>
  <c r="G936" i="1"/>
  <c r="H936" i="1"/>
  <c r="I936" i="1"/>
  <c r="J936" i="1"/>
  <c r="L936" i="1"/>
  <c r="M936" i="1"/>
  <c r="N936" i="1" s="1"/>
  <c r="S936" i="1"/>
  <c r="T936" i="1" s="1"/>
  <c r="B937" i="1"/>
  <c r="C937" i="1"/>
  <c r="D937" i="1"/>
  <c r="E937" i="1"/>
  <c r="F937" i="1"/>
  <c r="G937" i="1"/>
  <c r="H937" i="1"/>
  <c r="I937" i="1"/>
  <c r="J937" i="1"/>
  <c r="L937" i="1"/>
  <c r="M937" i="1"/>
  <c r="N937" i="1" s="1"/>
  <c r="S937" i="1"/>
  <c r="T937" i="1" s="1"/>
  <c r="B938" i="1"/>
  <c r="C938" i="1"/>
  <c r="D938" i="1"/>
  <c r="E938" i="1"/>
  <c r="F938" i="1"/>
  <c r="G938" i="1"/>
  <c r="H938" i="1"/>
  <c r="I938" i="1"/>
  <c r="J938" i="1"/>
  <c r="L938" i="1"/>
  <c r="M938" i="1"/>
  <c r="N938" i="1" s="1"/>
  <c r="S938" i="1"/>
  <c r="T938" i="1" s="1"/>
  <c r="B939" i="1"/>
  <c r="C939" i="1"/>
  <c r="D939" i="1"/>
  <c r="E939" i="1"/>
  <c r="F939" i="1"/>
  <c r="G939" i="1"/>
  <c r="H939" i="1"/>
  <c r="I939" i="1"/>
  <c r="J939" i="1"/>
  <c r="L939" i="1"/>
  <c r="M939" i="1"/>
  <c r="N939" i="1" s="1"/>
  <c r="S939" i="1"/>
  <c r="T939" i="1" s="1"/>
  <c r="B940" i="1"/>
  <c r="C940" i="1"/>
  <c r="D940" i="1"/>
  <c r="E940" i="1"/>
  <c r="F940" i="1"/>
  <c r="G940" i="1"/>
  <c r="H940" i="1"/>
  <c r="I940" i="1"/>
  <c r="J940" i="1"/>
  <c r="L940" i="1"/>
  <c r="M940" i="1"/>
  <c r="N940" i="1" s="1"/>
  <c r="S940" i="1"/>
  <c r="T940" i="1" s="1"/>
  <c r="B941" i="1"/>
  <c r="C941" i="1"/>
  <c r="D941" i="1"/>
  <c r="E941" i="1"/>
  <c r="F941" i="1"/>
  <c r="G941" i="1"/>
  <c r="H941" i="1"/>
  <c r="I941" i="1"/>
  <c r="J941" i="1"/>
  <c r="L941" i="1"/>
  <c r="M941" i="1"/>
  <c r="N941" i="1" s="1"/>
  <c r="S941" i="1"/>
  <c r="T941" i="1" s="1"/>
  <c r="B149" i="1"/>
  <c r="C149" i="1"/>
  <c r="D149" i="1"/>
  <c r="E149" i="1"/>
  <c r="F149" i="1"/>
  <c r="G149" i="1"/>
  <c r="H149" i="1"/>
  <c r="I149" i="1"/>
  <c r="J149" i="1"/>
  <c r="L149" i="1"/>
  <c r="M149" i="1"/>
  <c r="N149" i="1" s="1"/>
  <c r="S149" i="1"/>
  <c r="T149" i="1" s="1"/>
  <c r="B200" i="1"/>
  <c r="C200" i="1"/>
  <c r="D200" i="1"/>
  <c r="E200" i="1"/>
  <c r="F200" i="1"/>
  <c r="G200" i="1"/>
  <c r="H200" i="1"/>
  <c r="I200" i="1"/>
  <c r="J200" i="1"/>
  <c r="L200" i="1"/>
  <c r="M200" i="1"/>
  <c r="N200" i="1" s="1"/>
  <c r="S200" i="1"/>
  <c r="T200" i="1" s="1"/>
  <c r="B201" i="1"/>
  <c r="C201" i="1"/>
  <c r="D201" i="1"/>
  <c r="E201" i="1"/>
  <c r="F201" i="1"/>
  <c r="G201" i="1"/>
  <c r="H201" i="1"/>
  <c r="I201" i="1"/>
  <c r="J201" i="1"/>
  <c r="L201" i="1"/>
  <c r="M201" i="1"/>
  <c r="N201" i="1" s="1"/>
  <c r="S201" i="1"/>
  <c r="T201" i="1" s="1"/>
  <c r="B156" i="1"/>
  <c r="C156" i="1"/>
  <c r="D156" i="1"/>
  <c r="E156" i="1"/>
  <c r="F156" i="1"/>
  <c r="G156" i="1"/>
  <c r="H156" i="1"/>
  <c r="I156" i="1"/>
  <c r="J156" i="1"/>
  <c r="L156" i="1"/>
  <c r="M156" i="1"/>
  <c r="N156" i="1" s="1"/>
  <c r="S156" i="1"/>
  <c r="T156" i="1" s="1"/>
  <c r="B1043" i="1"/>
  <c r="C1043" i="1"/>
  <c r="D1043" i="1"/>
  <c r="E1043" i="1"/>
  <c r="F1043" i="1"/>
  <c r="G1043" i="1"/>
  <c r="H1043" i="1"/>
  <c r="I1043" i="1"/>
  <c r="J1043" i="1"/>
  <c r="L1043" i="1"/>
  <c r="M1043" i="1"/>
  <c r="N1043" i="1" s="1"/>
  <c r="S1043" i="1"/>
  <c r="T1043" i="1" s="1"/>
  <c r="B1430" i="1"/>
  <c r="C1430" i="1"/>
  <c r="D1430" i="1"/>
  <c r="E1430" i="1"/>
  <c r="F1430" i="1"/>
  <c r="G1430" i="1"/>
  <c r="H1430" i="1"/>
  <c r="I1430" i="1"/>
  <c r="J1430" i="1"/>
  <c r="L1430" i="1"/>
  <c r="M1430" i="1"/>
  <c r="N1430" i="1" s="1"/>
  <c r="S1430" i="1"/>
  <c r="T1430" i="1" s="1"/>
  <c r="B1431" i="1"/>
  <c r="C1431" i="1"/>
  <c r="D1431" i="1"/>
  <c r="E1431" i="1"/>
  <c r="F1431" i="1"/>
  <c r="G1431" i="1"/>
  <c r="H1431" i="1"/>
  <c r="I1431" i="1"/>
  <c r="J1431" i="1"/>
  <c r="L1431" i="1"/>
  <c r="M1431" i="1"/>
  <c r="N1431" i="1" s="1"/>
  <c r="S1431" i="1"/>
  <c r="T1431" i="1" s="1"/>
  <c r="B237" i="1"/>
  <c r="C237" i="1"/>
  <c r="D237" i="1"/>
  <c r="E237" i="1"/>
  <c r="F237" i="1"/>
  <c r="G237" i="1"/>
  <c r="H237" i="1"/>
  <c r="I237" i="1"/>
  <c r="J237" i="1"/>
  <c r="L237" i="1"/>
  <c r="M237" i="1"/>
  <c r="N237" i="1" s="1"/>
  <c r="S237" i="1"/>
  <c r="T237" i="1" s="1"/>
  <c r="B265" i="1"/>
  <c r="C265" i="1"/>
  <c r="D265" i="1"/>
  <c r="E265" i="1"/>
  <c r="F265" i="1"/>
  <c r="G265" i="1"/>
  <c r="H265" i="1"/>
  <c r="I265" i="1"/>
  <c r="J265" i="1"/>
  <c r="L265" i="1"/>
  <c r="M265" i="1"/>
  <c r="N265" i="1" s="1"/>
  <c r="S265" i="1"/>
  <c r="T265" i="1" s="1"/>
  <c r="B266" i="1"/>
  <c r="C266" i="1"/>
  <c r="D266" i="1"/>
  <c r="E266" i="1"/>
  <c r="F266" i="1"/>
  <c r="G266" i="1"/>
  <c r="H266" i="1"/>
  <c r="I266" i="1"/>
  <c r="J266" i="1"/>
  <c r="L266" i="1"/>
  <c r="M266" i="1"/>
  <c r="N266" i="1" s="1"/>
  <c r="S266" i="1"/>
  <c r="T266" i="1" s="1"/>
  <c r="B566" i="1"/>
  <c r="C566" i="1"/>
  <c r="D566" i="1"/>
  <c r="E566" i="1"/>
  <c r="F566" i="1"/>
  <c r="G566" i="1"/>
  <c r="H566" i="1"/>
  <c r="I566" i="1"/>
  <c r="J566" i="1"/>
  <c r="L566" i="1"/>
  <c r="M566" i="1"/>
  <c r="N566" i="1" s="1"/>
  <c r="S566" i="1"/>
  <c r="T566" i="1" s="1"/>
  <c r="B502" i="1"/>
  <c r="C502" i="1"/>
  <c r="D502" i="1"/>
  <c r="E502" i="1"/>
  <c r="F502" i="1"/>
  <c r="G502" i="1"/>
  <c r="H502" i="1"/>
  <c r="I502" i="1"/>
  <c r="J502" i="1"/>
  <c r="L502" i="1"/>
  <c r="M502" i="1"/>
  <c r="N502" i="1" s="1"/>
  <c r="S502" i="1"/>
  <c r="T502" i="1" s="1"/>
  <c r="B503" i="1"/>
  <c r="C503" i="1"/>
  <c r="D503" i="1"/>
  <c r="E503" i="1"/>
  <c r="F503" i="1"/>
  <c r="G503" i="1"/>
  <c r="H503" i="1"/>
  <c r="I503" i="1"/>
  <c r="J503" i="1"/>
  <c r="L503" i="1"/>
  <c r="M503" i="1"/>
  <c r="N503" i="1" s="1"/>
  <c r="S503" i="1"/>
  <c r="T503" i="1" s="1"/>
  <c r="B504" i="1"/>
  <c r="C504" i="1"/>
  <c r="D504" i="1"/>
  <c r="E504" i="1"/>
  <c r="F504" i="1"/>
  <c r="G504" i="1"/>
  <c r="H504" i="1"/>
  <c r="I504" i="1"/>
  <c r="J504" i="1"/>
  <c r="L504" i="1"/>
  <c r="M504" i="1"/>
  <c r="N504" i="1" s="1"/>
  <c r="S504" i="1"/>
  <c r="T504" i="1" s="1"/>
  <c r="B505" i="1"/>
  <c r="C505" i="1"/>
  <c r="D505" i="1"/>
  <c r="E505" i="1"/>
  <c r="F505" i="1"/>
  <c r="G505" i="1"/>
  <c r="H505" i="1"/>
  <c r="I505" i="1"/>
  <c r="J505" i="1"/>
  <c r="L505" i="1"/>
  <c r="M505" i="1"/>
  <c r="N505" i="1" s="1"/>
  <c r="S505" i="1"/>
  <c r="T505" i="1" s="1"/>
  <c r="B506" i="1"/>
  <c r="C506" i="1"/>
  <c r="D506" i="1"/>
  <c r="E506" i="1"/>
  <c r="F506" i="1"/>
  <c r="G506" i="1"/>
  <c r="H506" i="1"/>
  <c r="I506" i="1"/>
  <c r="J506" i="1"/>
  <c r="L506" i="1"/>
  <c r="M506" i="1"/>
  <c r="N506" i="1" s="1"/>
  <c r="S506" i="1"/>
  <c r="T506" i="1" s="1"/>
  <c r="B507" i="1"/>
  <c r="C507" i="1"/>
  <c r="D507" i="1"/>
  <c r="E507" i="1"/>
  <c r="F507" i="1"/>
  <c r="G507" i="1"/>
  <c r="H507" i="1"/>
  <c r="I507" i="1"/>
  <c r="J507" i="1"/>
  <c r="L507" i="1"/>
  <c r="M507" i="1"/>
  <c r="N507" i="1" s="1"/>
  <c r="S507" i="1"/>
  <c r="T507" i="1" s="1"/>
  <c r="B1516" i="1"/>
  <c r="C1516" i="1"/>
  <c r="D1516" i="1"/>
  <c r="E1516" i="1"/>
  <c r="F1516" i="1"/>
  <c r="G1516" i="1"/>
  <c r="H1516" i="1"/>
  <c r="I1516" i="1"/>
  <c r="J1516" i="1"/>
  <c r="L1516" i="1"/>
  <c r="M1516" i="1"/>
  <c r="N1516" i="1" s="1"/>
  <c r="S1516" i="1"/>
  <c r="T1516" i="1" s="1"/>
  <c r="B112" i="1"/>
  <c r="C112" i="1"/>
  <c r="D112" i="1"/>
  <c r="E112" i="1"/>
  <c r="F112" i="1"/>
  <c r="G112" i="1"/>
  <c r="H112" i="1"/>
  <c r="I112" i="1"/>
  <c r="J112" i="1"/>
  <c r="L112" i="1"/>
  <c r="M112" i="1"/>
  <c r="N112" i="1" s="1"/>
  <c r="S112" i="1"/>
  <c r="T112" i="1" s="1"/>
  <c r="B794" i="1"/>
  <c r="C794" i="1"/>
  <c r="D794" i="1"/>
  <c r="E794" i="1"/>
  <c r="F794" i="1"/>
  <c r="G794" i="1"/>
  <c r="H794" i="1"/>
  <c r="I794" i="1"/>
  <c r="J794" i="1"/>
  <c r="L794" i="1"/>
  <c r="M794" i="1"/>
  <c r="N794" i="1" s="1"/>
  <c r="S794" i="1"/>
  <c r="T794" i="1" s="1"/>
  <c r="B508" i="1"/>
  <c r="C508" i="1"/>
  <c r="D508" i="1"/>
  <c r="E508" i="1"/>
  <c r="F508" i="1"/>
  <c r="G508" i="1"/>
  <c r="H508" i="1"/>
  <c r="I508" i="1"/>
  <c r="J508" i="1"/>
  <c r="L508" i="1"/>
  <c r="M508" i="1"/>
  <c r="N508" i="1" s="1"/>
  <c r="S508" i="1"/>
  <c r="T508" i="1" s="1"/>
  <c r="B509" i="1"/>
  <c r="C509" i="1"/>
  <c r="D509" i="1"/>
  <c r="E509" i="1"/>
  <c r="F509" i="1"/>
  <c r="G509" i="1"/>
  <c r="H509" i="1"/>
  <c r="I509" i="1"/>
  <c r="J509" i="1"/>
  <c r="L509" i="1"/>
  <c r="M509" i="1"/>
  <c r="N509" i="1" s="1"/>
  <c r="S509" i="1"/>
  <c r="T509" i="1" s="1"/>
  <c r="B510" i="1"/>
  <c r="C510" i="1"/>
  <c r="D510" i="1"/>
  <c r="E510" i="1"/>
  <c r="F510" i="1"/>
  <c r="G510" i="1"/>
  <c r="H510" i="1"/>
  <c r="I510" i="1"/>
  <c r="J510" i="1"/>
  <c r="L510" i="1"/>
  <c r="M510" i="1"/>
  <c r="N510" i="1" s="1"/>
  <c r="S510" i="1"/>
  <c r="T510" i="1" s="1"/>
  <c r="B511" i="1"/>
  <c r="C511" i="1"/>
  <c r="D511" i="1"/>
  <c r="E511" i="1"/>
  <c r="F511" i="1"/>
  <c r="G511" i="1"/>
  <c r="H511" i="1"/>
  <c r="I511" i="1"/>
  <c r="J511" i="1"/>
  <c r="L511" i="1"/>
  <c r="M511" i="1"/>
  <c r="N511" i="1" s="1"/>
  <c r="S511" i="1"/>
  <c r="T511" i="1" s="1"/>
  <c r="B512" i="1"/>
  <c r="C512" i="1"/>
  <c r="D512" i="1"/>
  <c r="E512" i="1"/>
  <c r="F512" i="1"/>
  <c r="G512" i="1"/>
  <c r="H512" i="1"/>
  <c r="I512" i="1"/>
  <c r="J512" i="1"/>
  <c r="L512" i="1"/>
  <c r="M512" i="1"/>
  <c r="N512" i="1" s="1"/>
  <c r="S512" i="1"/>
  <c r="T512" i="1" s="1"/>
  <c r="B513" i="1"/>
  <c r="C513" i="1"/>
  <c r="D513" i="1"/>
  <c r="E513" i="1"/>
  <c r="F513" i="1"/>
  <c r="G513" i="1"/>
  <c r="H513" i="1"/>
  <c r="I513" i="1"/>
  <c r="J513" i="1"/>
  <c r="L513" i="1"/>
  <c r="M513" i="1"/>
  <c r="N513" i="1" s="1"/>
  <c r="S513" i="1"/>
  <c r="T513" i="1" s="1"/>
  <c r="B1011" i="1"/>
  <c r="C1011" i="1"/>
  <c r="D1011" i="1"/>
  <c r="E1011" i="1"/>
  <c r="F1011" i="1"/>
  <c r="G1011" i="1"/>
  <c r="H1011" i="1"/>
  <c r="I1011" i="1"/>
  <c r="J1011" i="1"/>
  <c r="L1011" i="1"/>
  <c r="M1011" i="1"/>
  <c r="N1011" i="1" s="1"/>
  <c r="S1011" i="1"/>
  <c r="T1011" i="1" s="1"/>
  <c r="B246" i="1"/>
  <c r="C246" i="1"/>
  <c r="D246" i="1"/>
  <c r="E246" i="1"/>
  <c r="F246" i="1"/>
  <c r="G246" i="1"/>
  <c r="H246" i="1"/>
  <c r="I246" i="1"/>
  <c r="J246" i="1"/>
  <c r="L246" i="1"/>
  <c r="M246" i="1"/>
  <c r="N246" i="1" s="1"/>
  <c r="S246" i="1"/>
  <c r="T246" i="1" s="1"/>
  <c r="B247" i="1"/>
  <c r="C247" i="1"/>
  <c r="D247" i="1"/>
  <c r="E247" i="1"/>
  <c r="F247" i="1"/>
  <c r="G247" i="1"/>
  <c r="H247" i="1"/>
  <c r="I247" i="1"/>
  <c r="J247" i="1"/>
  <c r="L247" i="1"/>
  <c r="M247" i="1"/>
  <c r="N247" i="1" s="1"/>
  <c r="S247" i="1"/>
  <c r="T247" i="1" s="1"/>
  <c r="B352" i="1"/>
  <c r="C352" i="1"/>
  <c r="D352" i="1"/>
  <c r="E352" i="1"/>
  <c r="F352" i="1"/>
  <c r="G352" i="1"/>
  <c r="H352" i="1"/>
  <c r="I352" i="1"/>
  <c r="J352" i="1"/>
  <c r="L352" i="1"/>
  <c r="M352" i="1"/>
  <c r="N352" i="1" s="1"/>
  <c r="S352" i="1"/>
  <c r="T352" i="1" s="1"/>
  <c r="B645" i="1"/>
  <c r="C645" i="1"/>
  <c r="D645" i="1"/>
  <c r="E645" i="1"/>
  <c r="F645" i="1"/>
  <c r="G645" i="1"/>
  <c r="H645" i="1"/>
  <c r="I645" i="1"/>
  <c r="K645" i="1" s="1"/>
  <c r="J645" i="1"/>
  <c r="L645" i="1"/>
  <c r="M645" i="1"/>
  <c r="N645" i="1" s="1"/>
  <c r="S645" i="1"/>
  <c r="T645" i="1" s="1"/>
  <c r="B238" i="1"/>
  <c r="C238" i="1"/>
  <c r="D238" i="1"/>
  <c r="E238" i="1"/>
  <c r="F238" i="1"/>
  <c r="G238" i="1"/>
  <c r="H238" i="1"/>
  <c r="I238" i="1"/>
  <c r="J238" i="1"/>
  <c r="L238" i="1"/>
  <c r="M238" i="1"/>
  <c r="N238" i="1" s="1"/>
  <c r="S238" i="1"/>
  <c r="T238" i="1" s="1"/>
  <c r="B239" i="1"/>
  <c r="C239" i="1"/>
  <c r="D239" i="1"/>
  <c r="E239" i="1"/>
  <c r="F239" i="1"/>
  <c r="G239" i="1"/>
  <c r="H239" i="1"/>
  <c r="I239" i="1"/>
  <c r="J239" i="1"/>
  <c r="L239" i="1"/>
  <c r="M239" i="1"/>
  <c r="N239" i="1" s="1"/>
  <c r="S239" i="1"/>
  <c r="T239" i="1" s="1"/>
  <c r="B293" i="1"/>
  <c r="C293" i="1"/>
  <c r="D293" i="1"/>
  <c r="E293" i="1"/>
  <c r="F293" i="1"/>
  <c r="G293" i="1"/>
  <c r="H293" i="1"/>
  <c r="I293" i="1"/>
  <c r="J293" i="1"/>
  <c r="L293" i="1"/>
  <c r="M293" i="1"/>
  <c r="N293" i="1" s="1"/>
  <c r="S293" i="1"/>
  <c r="T293" i="1" s="1"/>
  <c r="B309" i="1"/>
  <c r="C309" i="1"/>
  <c r="D309" i="1"/>
  <c r="E309" i="1"/>
  <c r="F309" i="1"/>
  <c r="G309" i="1"/>
  <c r="H309" i="1"/>
  <c r="I309" i="1"/>
  <c r="K309" i="1" s="1"/>
  <c r="J309" i="1"/>
  <c r="L309" i="1"/>
  <c r="M309" i="1"/>
  <c r="N309" i="1" s="1"/>
  <c r="S309" i="1"/>
  <c r="T309" i="1" s="1"/>
  <c r="B443" i="1"/>
  <c r="C443" i="1"/>
  <c r="D443" i="1"/>
  <c r="E443" i="1"/>
  <c r="F443" i="1"/>
  <c r="G443" i="1"/>
  <c r="H443" i="1"/>
  <c r="I443" i="1"/>
  <c r="J443" i="1"/>
  <c r="L443" i="1"/>
  <c r="M443" i="1"/>
  <c r="N443" i="1" s="1"/>
  <c r="S443" i="1"/>
  <c r="T443" i="1" s="1"/>
  <c r="B444" i="1"/>
  <c r="C444" i="1"/>
  <c r="D444" i="1"/>
  <c r="E444" i="1"/>
  <c r="F444" i="1"/>
  <c r="G444" i="1"/>
  <c r="H444" i="1"/>
  <c r="I444" i="1"/>
  <c r="J444" i="1"/>
  <c r="L444" i="1"/>
  <c r="M444" i="1"/>
  <c r="N444" i="1" s="1"/>
  <c r="S444" i="1"/>
  <c r="T444" i="1" s="1"/>
  <c r="B646" i="1"/>
  <c r="C646" i="1"/>
  <c r="D646" i="1"/>
  <c r="E646" i="1"/>
  <c r="F646" i="1"/>
  <c r="G646" i="1"/>
  <c r="H646" i="1"/>
  <c r="I646" i="1"/>
  <c r="J646" i="1"/>
  <c r="L646" i="1"/>
  <c r="M646" i="1"/>
  <c r="N646" i="1" s="1"/>
  <c r="S646" i="1"/>
  <c r="T646" i="1" s="1"/>
  <c r="B647" i="1"/>
  <c r="C647" i="1"/>
  <c r="D647" i="1"/>
  <c r="E647" i="1"/>
  <c r="F647" i="1"/>
  <c r="G647" i="1"/>
  <c r="H647" i="1"/>
  <c r="I647" i="1"/>
  <c r="J647" i="1"/>
  <c r="L647" i="1"/>
  <c r="M647" i="1"/>
  <c r="N647" i="1" s="1"/>
  <c r="S647" i="1"/>
  <c r="T647" i="1" s="1"/>
  <c r="B679" i="1"/>
  <c r="C679" i="1"/>
  <c r="D679" i="1"/>
  <c r="E679" i="1"/>
  <c r="F679" i="1"/>
  <c r="G679" i="1"/>
  <c r="H679" i="1"/>
  <c r="I679" i="1"/>
  <c r="J679" i="1"/>
  <c r="L679" i="1"/>
  <c r="M679" i="1"/>
  <c r="N679" i="1" s="1"/>
  <c r="S679" i="1"/>
  <c r="T679" i="1" s="1"/>
  <c r="B680" i="1"/>
  <c r="C680" i="1"/>
  <c r="D680" i="1"/>
  <c r="E680" i="1"/>
  <c r="F680" i="1"/>
  <c r="G680" i="1"/>
  <c r="H680" i="1"/>
  <c r="I680" i="1"/>
  <c r="J680" i="1"/>
  <c r="L680" i="1"/>
  <c r="M680" i="1"/>
  <c r="N680" i="1" s="1"/>
  <c r="S680" i="1"/>
  <c r="T680" i="1" s="1"/>
  <c r="B714" i="1"/>
  <c r="C714" i="1"/>
  <c r="D714" i="1"/>
  <c r="E714" i="1"/>
  <c r="F714" i="1"/>
  <c r="G714" i="1"/>
  <c r="H714" i="1"/>
  <c r="I714" i="1"/>
  <c r="J714" i="1"/>
  <c r="L714" i="1"/>
  <c r="M714" i="1"/>
  <c r="N714" i="1" s="1"/>
  <c r="S714" i="1"/>
  <c r="T714" i="1" s="1"/>
  <c r="B715" i="1"/>
  <c r="C715" i="1"/>
  <c r="D715" i="1"/>
  <c r="E715" i="1"/>
  <c r="F715" i="1"/>
  <c r="G715" i="1"/>
  <c r="H715" i="1"/>
  <c r="I715" i="1"/>
  <c r="J715" i="1"/>
  <c r="L715" i="1"/>
  <c r="M715" i="1"/>
  <c r="N715" i="1" s="1"/>
  <c r="S715" i="1"/>
  <c r="T715" i="1" s="1"/>
  <c r="B882" i="1"/>
  <c r="C882" i="1"/>
  <c r="D882" i="1"/>
  <c r="E882" i="1"/>
  <c r="F882" i="1"/>
  <c r="G882" i="1"/>
  <c r="H882" i="1"/>
  <c r="I882" i="1"/>
  <c r="J882" i="1"/>
  <c r="L882" i="1"/>
  <c r="M882" i="1"/>
  <c r="N882" i="1" s="1"/>
  <c r="S882" i="1"/>
  <c r="T882" i="1" s="1"/>
  <c r="B887" i="1"/>
  <c r="C887" i="1"/>
  <c r="D887" i="1"/>
  <c r="E887" i="1"/>
  <c r="F887" i="1"/>
  <c r="G887" i="1"/>
  <c r="H887" i="1"/>
  <c r="I887" i="1"/>
  <c r="J887" i="1"/>
  <c r="L887" i="1"/>
  <c r="M887" i="1"/>
  <c r="N887" i="1" s="1"/>
  <c r="S887" i="1"/>
  <c r="T887" i="1" s="1"/>
  <c r="B990" i="1"/>
  <c r="C990" i="1"/>
  <c r="D990" i="1"/>
  <c r="E990" i="1"/>
  <c r="F990" i="1"/>
  <c r="G990" i="1"/>
  <c r="H990" i="1"/>
  <c r="I990" i="1"/>
  <c r="J990" i="1"/>
  <c r="L990" i="1"/>
  <c r="M990" i="1"/>
  <c r="N990" i="1" s="1"/>
  <c r="S990" i="1"/>
  <c r="T990" i="1" s="1"/>
  <c r="B1067" i="1"/>
  <c r="C1067" i="1"/>
  <c r="D1067" i="1"/>
  <c r="E1067" i="1"/>
  <c r="F1067" i="1"/>
  <c r="G1067" i="1"/>
  <c r="H1067" i="1"/>
  <c r="I1067" i="1"/>
  <c r="J1067" i="1"/>
  <c r="L1067" i="1"/>
  <c r="M1067" i="1"/>
  <c r="N1067" i="1" s="1"/>
  <c r="S1067" i="1"/>
  <c r="T1067" i="1" s="1"/>
  <c r="B1084" i="1"/>
  <c r="C1084" i="1"/>
  <c r="D1084" i="1"/>
  <c r="E1084" i="1"/>
  <c r="F1084" i="1"/>
  <c r="G1084" i="1"/>
  <c r="H1084" i="1"/>
  <c r="I1084" i="1"/>
  <c r="J1084" i="1"/>
  <c r="L1084" i="1"/>
  <c r="M1084" i="1"/>
  <c r="N1084" i="1" s="1"/>
  <c r="S1084" i="1"/>
  <c r="T1084" i="1" s="1"/>
  <c r="B1090" i="1"/>
  <c r="C1090" i="1"/>
  <c r="D1090" i="1"/>
  <c r="E1090" i="1"/>
  <c r="F1090" i="1"/>
  <c r="G1090" i="1"/>
  <c r="H1090" i="1"/>
  <c r="I1090" i="1"/>
  <c r="J1090" i="1"/>
  <c r="L1090" i="1"/>
  <c r="M1090" i="1"/>
  <c r="N1090" i="1" s="1"/>
  <c r="S1090" i="1"/>
  <c r="T1090" i="1" s="1"/>
  <c r="B1120" i="1"/>
  <c r="C1120" i="1"/>
  <c r="D1120" i="1"/>
  <c r="E1120" i="1"/>
  <c r="F1120" i="1"/>
  <c r="G1120" i="1"/>
  <c r="H1120" i="1"/>
  <c r="I1120" i="1"/>
  <c r="J1120" i="1"/>
  <c r="L1120" i="1"/>
  <c r="M1120" i="1"/>
  <c r="N1120" i="1" s="1"/>
  <c r="S1120" i="1"/>
  <c r="T1120" i="1" s="1"/>
  <c r="B1141" i="1"/>
  <c r="C1141" i="1"/>
  <c r="D1141" i="1"/>
  <c r="E1141" i="1"/>
  <c r="F1141" i="1"/>
  <c r="G1141" i="1"/>
  <c r="H1141" i="1"/>
  <c r="I1141" i="1"/>
  <c r="J1141" i="1"/>
  <c r="L1141" i="1"/>
  <c r="M1141" i="1"/>
  <c r="N1141" i="1" s="1"/>
  <c r="S1141" i="1"/>
  <c r="T1141" i="1" s="1"/>
  <c r="B1142" i="1"/>
  <c r="C1142" i="1"/>
  <c r="D1142" i="1"/>
  <c r="E1142" i="1"/>
  <c r="F1142" i="1"/>
  <c r="G1142" i="1"/>
  <c r="H1142" i="1"/>
  <c r="I1142" i="1"/>
  <c r="J1142" i="1"/>
  <c r="L1142" i="1"/>
  <c r="M1142" i="1"/>
  <c r="N1142" i="1" s="1"/>
  <c r="S1142" i="1"/>
  <c r="T1142" i="1" s="1"/>
  <c r="B1143" i="1"/>
  <c r="C1143" i="1"/>
  <c r="D1143" i="1"/>
  <c r="E1143" i="1"/>
  <c r="F1143" i="1"/>
  <c r="G1143" i="1"/>
  <c r="H1143" i="1"/>
  <c r="I1143" i="1"/>
  <c r="J1143" i="1"/>
  <c r="L1143" i="1"/>
  <c r="M1143" i="1"/>
  <c r="N1143" i="1" s="1"/>
  <c r="S1143" i="1"/>
  <c r="T1143" i="1" s="1"/>
  <c r="B1144" i="1"/>
  <c r="C1144" i="1"/>
  <c r="D1144" i="1"/>
  <c r="E1144" i="1"/>
  <c r="F1144" i="1"/>
  <c r="G1144" i="1"/>
  <c r="H1144" i="1"/>
  <c r="I1144" i="1"/>
  <c r="J1144" i="1"/>
  <c r="L1144" i="1"/>
  <c r="M1144" i="1"/>
  <c r="N1144" i="1" s="1"/>
  <c r="S1144" i="1"/>
  <c r="T1144" i="1" s="1"/>
  <c r="B1148" i="1"/>
  <c r="C1148" i="1"/>
  <c r="D1148" i="1"/>
  <c r="E1148" i="1"/>
  <c r="F1148" i="1"/>
  <c r="G1148" i="1"/>
  <c r="H1148" i="1"/>
  <c r="I1148" i="1"/>
  <c r="K1148" i="1" s="1"/>
  <c r="J1148" i="1"/>
  <c r="L1148" i="1"/>
  <c r="M1148" i="1"/>
  <c r="N1148" i="1" s="1"/>
  <c r="S1148" i="1"/>
  <c r="T1148" i="1" s="1"/>
  <c r="B1200" i="1"/>
  <c r="C1200" i="1"/>
  <c r="D1200" i="1"/>
  <c r="E1200" i="1"/>
  <c r="F1200" i="1"/>
  <c r="G1200" i="1"/>
  <c r="H1200" i="1"/>
  <c r="I1200" i="1"/>
  <c r="J1200" i="1"/>
  <c r="L1200" i="1"/>
  <c r="M1200" i="1"/>
  <c r="N1200" i="1" s="1"/>
  <c r="S1200" i="1"/>
  <c r="T1200" i="1" s="1"/>
  <c r="B1308" i="1"/>
  <c r="C1308" i="1"/>
  <c r="D1308" i="1"/>
  <c r="E1308" i="1"/>
  <c r="F1308" i="1"/>
  <c r="G1308" i="1"/>
  <c r="H1308" i="1"/>
  <c r="I1308" i="1"/>
  <c r="J1308" i="1"/>
  <c r="L1308" i="1"/>
  <c r="M1308" i="1"/>
  <c r="N1308" i="1" s="1"/>
  <c r="S1308" i="1"/>
  <c r="T1308" i="1" s="1"/>
  <c r="B358" i="1"/>
  <c r="C358" i="1"/>
  <c r="D358" i="1"/>
  <c r="E358" i="1"/>
  <c r="F358" i="1"/>
  <c r="G358" i="1"/>
  <c r="H358" i="1"/>
  <c r="I358" i="1"/>
  <c r="J358" i="1"/>
  <c r="L358" i="1"/>
  <c r="M358" i="1"/>
  <c r="N358" i="1" s="1"/>
  <c r="S358" i="1"/>
  <c r="T358" i="1" s="1"/>
  <c r="B359" i="1"/>
  <c r="C359" i="1"/>
  <c r="D359" i="1"/>
  <c r="E359" i="1"/>
  <c r="F359" i="1"/>
  <c r="G359" i="1"/>
  <c r="H359" i="1"/>
  <c r="I359" i="1"/>
  <c r="K359" i="1" s="1"/>
  <c r="J359" i="1"/>
  <c r="L359" i="1"/>
  <c r="M359" i="1"/>
  <c r="N359" i="1" s="1"/>
  <c r="S359" i="1"/>
  <c r="T359" i="1" s="1"/>
  <c r="B360" i="1"/>
  <c r="C360" i="1"/>
  <c r="D360" i="1"/>
  <c r="E360" i="1"/>
  <c r="F360" i="1"/>
  <c r="G360" i="1"/>
  <c r="H360" i="1"/>
  <c r="I360" i="1"/>
  <c r="J360" i="1"/>
  <c r="L360" i="1"/>
  <c r="M360" i="1"/>
  <c r="N360" i="1" s="1"/>
  <c r="S360" i="1"/>
  <c r="T360" i="1" s="1"/>
  <c r="B361" i="1"/>
  <c r="C361" i="1"/>
  <c r="D361" i="1"/>
  <c r="E361" i="1"/>
  <c r="F361" i="1"/>
  <c r="G361" i="1"/>
  <c r="H361" i="1"/>
  <c r="I361" i="1"/>
  <c r="J361" i="1"/>
  <c r="L361" i="1"/>
  <c r="M361" i="1"/>
  <c r="N361" i="1" s="1"/>
  <c r="S361" i="1"/>
  <c r="T361" i="1" s="1"/>
  <c r="B362" i="1"/>
  <c r="C362" i="1"/>
  <c r="D362" i="1"/>
  <c r="E362" i="1"/>
  <c r="F362" i="1"/>
  <c r="G362" i="1"/>
  <c r="H362" i="1"/>
  <c r="I362" i="1"/>
  <c r="J362" i="1"/>
  <c r="L362" i="1"/>
  <c r="M362" i="1"/>
  <c r="N362" i="1" s="1"/>
  <c r="S362" i="1"/>
  <c r="T362" i="1" s="1"/>
  <c r="B363" i="1"/>
  <c r="C363" i="1"/>
  <c r="D363" i="1"/>
  <c r="E363" i="1"/>
  <c r="F363" i="1"/>
  <c r="G363" i="1"/>
  <c r="H363" i="1"/>
  <c r="I363" i="1"/>
  <c r="J363" i="1"/>
  <c r="L363" i="1"/>
  <c r="M363" i="1"/>
  <c r="N363" i="1" s="1"/>
  <c r="S363" i="1"/>
  <c r="T363" i="1" s="1"/>
  <c r="B364" i="1"/>
  <c r="C364" i="1"/>
  <c r="D364" i="1"/>
  <c r="E364" i="1"/>
  <c r="F364" i="1"/>
  <c r="G364" i="1"/>
  <c r="H364" i="1"/>
  <c r="I364" i="1"/>
  <c r="J364" i="1"/>
  <c r="L364" i="1"/>
  <c r="M364" i="1"/>
  <c r="N364" i="1" s="1"/>
  <c r="S364" i="1"/>
  <c r="T364" i="1" s="1"/>
  <c r="B667" i="1"/>
  <c r="C667" i="1"/>
  <c r="D667" i="1"/>
  <c r="E667" i="1"/>
  <c r="F667" i="1"/>
  <c r="G667" i="1"/>
  <c r="H667" i="1"/>
  <c r="I667" i="1"/>
  <c r="J667" i="1"/>
  <c r="L667" i="1"/>
  <c r="M667" i="1"/>
  <c r="N667" i="1" s="1"/>
  <c r="S667" i="1"/>
  <c r="T667" i="1" s="1"/>
  <c r="B668" i="1"/>
  <c r="C668" i="1"/>
  <c r="D668" i="1"/>
  <c r="E668" i="1"/>
  <c r="F668" i="1"/>
  <c r="G668" i="1"/>
  <c r="H668" i="1"/>
  <c r="I668" i="1"/>
  <c r="J668" i="1"/>
  <c r="L668" i="1"/>
  <c r="M668" i="1"/>
  <c r="N668" i="1" s="1"/>
  <c r="S668" i="1"/>
  <c r="T668" i="1" s="1"/>
  <c r="B669" i="1"/>
  <c r="C669" i="1"/>
  <c r="D669" i="1"/>
  <c r="E669" i="1"/>
  <c r="F669" i="1"/>
  <c r="G669" i="1"/>
  <c r="H669" i="1"/>
  <c r="I669" i="1"/>
  <c r="J669" i="1"/>
  <c r="L669" i="1"/>
  <c r="M669" i="1"/>
  <c r="N669" i="1" s="1"/>
  <c r="S669" i="1"/>
  <c r="T669" i="1" s="1"/>
  <c r="B670" i="1"/>
  <c r="C670" i="1"/>
  <c r="D670" i="1"/>
  <c r="E670" i="1"/>
  <c r="F670" i="1"/>
  <c r="G670" i="1"/>
  <c r="H670" i="1"/>
  <c r="I670" i="1"/>
  <c r="J670" i="1"/>
  <c r="L670" i="1"/>
  <c r="M670" i="1"/>
  <c r="N670" i="1" s="1"/>
  <c r="S670" i="1"/>
  <c r="T670" i="1" s="1"/>
  <c r="B1102" i="1"/>
  <c r="C1102" i="1"/>
  <c r="D1102" i="1"/>
  <c r="E1102" i="1"/>
  <c r="F1102" i="1"/>
  <c r="G1102" i="1"/>
  <c r="H1102" i="1"/>
  <c r="I1102" i="1"/>
  <c r="J1102" i="1"/>
  <c r="L1102" i="1"/>
  <c r="M1102" i="1"/>
  <c r="N1102" i="1" s="1"/>
  <c r="S1102" i="1"/>
  <c r="T1102" i="1" s="1"/>
  <c r="B727" i="1"/>
  <c r="C727" i="1"/>
  <c r="D727" i="1"/>
  <c r="E727" i="1"/>
  <c r="F727" i="1"/>
  <c r="G727" i="1"/>
  <c r="H727" i="1"/>
  <c r="I727" i="1"/>
  <c r="J727" i="1"/>
  <c r="L727" i="1"/>
  <c r="M727" i="1"/>
  <c r="N727" i="1" s="1"/>
  <c r="S727" i="1"/>
  <c r="T727" i="1" s="1"/>
  <c r="B728" i="1"/>
  <c r="C728" i="1"/>
  <c r="D728" i="1"/>
  <c r="E728" i="1"/>
  <c r="F728" i="1"/>
  <c r="G728" i="1"/>
  <c r="H728" i="1"/>
  <c r="I728" i="1"/>
  <c r="J728" i="1"/>
  <c r="L728" i="1"/>
  <c r="M728" i="1"/>
  <c r="N728" i="1" s="1"/>
  <c r="S728" i="1"/>
  <c r="T728" i="1" s="1"/>
  <c r="B729" i="1"/>
  <c r="C729" i="1"/>
  <c r="D729" i="1"/>
  <c r="E729" i="1"/>
  <c r="F729" i="1"/>
  <c r="G729" i="1"/>
  <c r="H729" i="1"/>
  <c r="I729" i="1"/>
  <c r="J729" i="1"/>
  <c r="L729" i="1"/>
  <c r="M729" i="1"/>
  <c r="N729" i="1" s="1"/>
  <c r="S729" i="1"/>
  <c r="T729" i="1" s="1"/>
  <c r="B730" i="1"/>
  <c r="C730" i="1"/>
  <c r="D730" i="1"/>
  <c r="E730" i="1"/>
  <c r="F730" i="1"/>
  <c r="G730" i="1"/>
  <c r="H730" i="1"/>
  <c r="I730" i="1"/>
  <c r="J730" i="1"/>
  <c r="L730" i="1"/>
  <c r="M730" i="1"/>
  <c r="N730" i="1" s="1"/>
  <c r="S730" i="1"/>
  <c r="T730" i="1" s="1"/>
  <c r="B1513" i="1"/>
  <c r="C1513" i="1"/>
  <c r="D1513" i="1"/>
  <c r="E1513" i="1"/>
  <c r="F1513" i="1"/>
  <c r="G1513" i="1"/>
  <c r="H1513" i="1"/>
  <c r="I1513" i="1"/>
  <c r="J1513" i="1"/>
  <c r="L1513" i="1"/>
  <c r="M1513" i="1"/>
  <c r="N1513" i="1" s="1"/>
  <c r="S1513" i="1"/>
  <c r="T1513" i="1" s="1"/>
  <c r="B114" i="1"/>
  <c r="C114" i="1"/>
  <c r="D114" i="1"/>
  <c r="E114" i="1"/>
  <c r="F114" i="1"/>
  <c r="G114" i="1"/>
  <c r="H114" i="1"/>
  <c r="I114" i="1"/>
  <c r="J114" i="1"/>
  <c r="L114" i="1"/>
  <c r="M114" i="1"/>
  <c r="N114" i="1" s="1"/>
  <c r="S114" i="1"/>
  <c r="T114" i="1" s="1"/>
  <c r="B118" i="1"/>
  <c r="C118" i="1"/>
  <c r="D118" i="1"/>
  <c r="E118" i="1"/>
  <c r="F118" i="1"/>
  <c r="G118" i="1"/>
  <c r="H118" i="1"/>
  <c r="I118" i="1"/>
  <c r="J118" i="1"/>
  <c r="L118" i="1"/>
  <c r="M118" i="1"/>
  <c r="N118" i="1" s="1"/>
  <c r="S118" i="1"/>
  <c r="T118" i="1" s="1"/>
  <c r="B177" i="1"/>
  <c r="C177" i="1"/>
  <c r="D177" i="1"/>
  <c r="E177" i="1"/>
  <c r="F177" i="1"/>
  <c r="G177" i="1"/>
  <c r="H177" i="1"/>
  <c r="I177" i="1"/>
  <c r="J177" i="1"/>
  <c r="L177" i="1"/>
  <c r="M177" i="1"/>
  <c r="N177" i="1" s="1"/>
  <c r="S177" i="1"/>
  <c r="T177" i="1" s="1"/>
  <c r="B207" i="1"/>
  <c r="C207" i="1"/>
  <c r="D207" i="1"/>
  <c r="E207" i="1"/>
  <c r="F207" i="1"/>
  <c r="G207" i="1"/>
  <c r="H207" i="1"/>
  <c r="I207" i="1"/>
  <c r="J207" i="1"/>
  <c r="L207" i="1"/>
  <c r="M207" i="1"/>
  <c r="N207" i="1" s="1"/>
  <c r="S207" i="1"/>
  <c r="T207" i="1" s="1"/>
  <c r="B208" i="1"/>
  <c r="C208" i="1"/>
  <c r="D208" i="1"/>
  <c r="E208" i="1"/>
  <c r="F208" i="1"/>
  <c r="G208" i="1"/>
  <c r="H208" i="1"/>
  <c r="I208" i="1"/>
  <c r="J208" i="1"/>
  <c r="L208" i="1"/>
  <c r="M208" i="1"/>
  <c r="N208" i="1" s="1"/>
  <c r="S208" i="1"/>
  <c r="T208" i="1" s="1"/>
  <c r="B209" i="1"/>
  <c r="C209" i="1"/>
  <c r="D209" i="1"/>
  <c r="E209" i="1"/>
  <c r="F209" i="1"/>
  <c r="G209" i="1"/>
  <c r="H209" i="1"/>
  <c r="I209" i="1"/>
  <c r="J209" i="1"/>
  <c r="L209" i="1"/>
  <c r="M209" i="1"/>
  <c r="N209" i="1" s="1"/>
  <c r="S209" i="1"/>
  <c r="T209" i="1" s="1"/>
  <c r="B213" i="1"/>
  <c r="C213" i="1"/>
  <c r="D213" i="1"/>
  <c r="E213" i="1"/>
  <c r="F213" i="1"/>
  <c r="G213" i="1"/>
  <c r="H213" i="1"/>
  <c r="I213" i="1"/>
  <c r="J213" i="1"/>
  <c r="L213" i="1"/>
  <c r="M213" i="1"/>
  <c r="N213" i="1" s="1"/>
  <c r="S213" i="1"/>
  <c r="T213" i="1" s="1"/>
  <c r="B286" i="1"/>
  <c r="C286" i="1"/>
  <c r="D286" i="1"/>
  <c r="E286" i="1"/>
  <c r="F286" i="1"/>
  <c r="G286" i="1"/>
  <c r="H286" i="1"/>
  <c r="I286" i="1"/>
  <c r="J286" i="1"/>
  <c r="L286" i="1"/>
  <c r="M286" i="1"/>
  <c r="N286" i="1" s="1"/>
  <c r="S286" i="1"/>
  <c r="T286" i="1" s="1"/>
  <c r="B353" i="1"/>
  <c r="C353" i="1"/>
  <c r="D353" i="1"/>
  <c r="E353" i="1"/>
  <c r="F353" i="1"/>
  <c r="G353" i="1"/>
  <c r="H353" i="1"/>
  <c r="I353" i="1"/>
  <c r="J353" i="1"/>
  <c r="L353" i="1"/>
  <c r="M353" i="1"/>
  <c r="N353" i="1" s="1"/>
  <c r="S353" i="1"/>
  <c r="T353" i="1" s="1"/>
  <c r="B354" i="1"/>
  <c r="C354" i="1"/>
  <c r="D354" i="1"/>
  <c r="E354" i="1"/>
  <c r="F354" i="1"/>
  <c r="G354" i="1"/>
  <c r="H354" i="1"/>
  <c r="I354" i="1"/>
  <c r="J354" i="1"/>
  <c r="L354" i="1"/>
  <c r="M354" i="1"/>
  <c r="N354" i="1" s="1"/>
  <c r="S354" i="1"/>
  <c r="T354" i="1" s="1"/>
  <c r="B355" i="1"/>
  <c r="C355" i="1"/>
  <c r="D355" i="1"/>
  <c r="E355" i="1"/>
  <c r="F355" i="1"/>
  <c r="G355" i="1"/>
  <c r="H355" i="1"/>
  <c r="I355" i="1"/>
  <c r="J355" i="1"/>
  <c r="L355" i="1"/>
  <c r="M355" i="1"/>
  <c r="N355" i="1" s="1"/>
  <c r="S355" i="1"/>
  <c r="T355" i="1" s="1"/>
  <c r="B387" i="1"/>
  <c r="C387" i="1"/>
  <c r="D387" i="1"/>
  <c r="E387" i="1"/>
  <c r="F387" i="1"/>
  <c r="G387" i="1"/>
  <c r="H387" i="1"/>
  <c r="I387" i="1"/>
  <c r="J387" i="1"/>
  <c r="L387" i="1"/>
  <c r="M387" i="1"/>
  <c r="N387" i="1" s="1"/>
  <c r="S387" i="1"/>
  <c r="T387" i="1" s="1"/>
  <c r="B388" i="1"/>
  <c r="C388" i="1"/>
  <c r="D388" i="1"/>
  <c r="E388" i="1"/>
  <c r="F388" i="1"/>
  <c r="G388" i="1"/>
  <c r="H388" i="1"/>
  <c r="I388" i="1"/>
  <c r="J388" i="1"/>
  <c r="L388" i="1"/>
  <c r="M388" i="1"/>
  <c r="N388" i="1" s="1"/>
  <c r="S388" i="1"/>
  <c r="T388" i="1" s="1"/>
  <c r="B389" i="1"/>
  <c r="C389" i="1"/>
  <c r="D389" i="1"/>
  <c r="E389" i="1"/>
  <c r="F389" i="1"/>
  <c r="G389" i="1"/>
  <c r="H389" i="1"/>
  <c r="I389" i="1"/>
  <c r="J389" i="1"/>
  <c r="L389" i="1"/>
  <c r="M389" i="1"/>
  <c r="N389" i="1" s="1"/>
  <c r="S389" i="1"/>
  <c r="T389" i="1" s="1"/>
  <c r="B609" i="1"/>
  <c r="C609" i="1"/>
  <c r="D609" i="1"/>
  <c r="E609" i="1"/>
  <c r="F609" i="1"/>
  <c r="G609" i="1"/>
  <c r="H609" i="1"/>
  <c r="I609" i="1"/>
  <c r="J609" i="1"/>
  <c r="L609" i="1"/>
  <c r="M609" i="1"/>
  <c r="N609" i="1" s="1"/>
  <c r="S609" i="1"/>
  <c r="T609" i="1" s="1"/>
  <c r="B610" i="1"/>
  <c r="C610" i="1"/>
  <c r="D610" i="1"/>
  <c r="E610" i="1"/>
  <c r="F610" i="1"/>
  <c r="G610" i="1"/>
  <c r="H610" i="1"/>
  <c r="I610" i="1"/>
  <c r="J610" i="1"/>
  <c r="L610" i="1"/>
  <c r="M610" i="1"/>
  <c r="N610" i="1" s="1"/>
  <c r="S610" i="1"/>
  <c r="T610" i="1" s="1"/>
  <c r="B618" i="1"/>
  <c r="C618" i="1"/>
  <c r="D618" i="1"/>
  <c r="E618" i="1"/>
  <c r="F618" i="1"/>
  <c r="G618" i="1"/>
  <c r="H618" i="1"/>
  <c r="I618" i="1"/>
  <c r="J618" i="1"/>
  <c r="L618" i="1"/>
  <c r="M618" i="1"/>
  <c r="N618" i="1" s="1"/>
  <c r="S618" i="1"/>
  <c r="T618" i="1" s="1"/>
  <c r="B619" i="1"/>
  <c r="C619" i="1"/>
  <c r="D619" i="1"/>
  <c r="E619" i="1"/>
  <c r="F619" i="1"/>
  <c r="G619" i="1"/>
  <c r="H619" i="1"/>
  <c r="I619" i="1"/>
  <c r="J619" i="1"/>
  <c r="L619" i="1"/>
  <c r="M619" i="1"/>
  <c r="N619" i="1" s="1"/>
  <c r="S619" i="1"/>
  <c r="T619" i="1" s="1"/>
  <c r="B620" i="1"/>
  <c r="C620" i="1"/>
  <c r="D620" i="1"/>
  <c r="E620" i="1"/>
  <c r="F620" i="1"/>
  <c r="G620" i="1"/>
  <c r="H620" i="1"/>
  <c r="I620" i="1"/>
  <c r="J620" i="1"/>
  <c r="L620" i="1"/>
  <c r="M620" i="1"/>
  <c r="N620" i="1" s="1"/>
  <c r="S620" i="1"/>
  <c r="T620" i="1" s="1"/>
  <c r="B621" i="1"/>
  <c r="C621" i="1"/>
  <c r="D621" i="1"/>
  <c r="E621" i="1"/>
  <c r="F621" i="1"/>
  <c r="G621" i="1"/>
  <c r="H621" i="1"/>
  <c r="I621" i="1"/>
  <c r="J621" i="1"/>
  <c r="L621" i="1"/>
  <c r="M621" i="1"/>
  <c r="N621" i="1" s="1"/>
  <c r="S621" i="1"/>
  <c r="T621" i="1" s="1"/>
  <c r="B622" i="1"/>
  <c r="C622" i="1"/>
  <c r="D622" i="1"/>
  <c r="E622" i="1"/>
  <c r="F622" i="1"/>
  <c r="G622" i="1"/>
  <c r="H622" i="1"/>
  <c r="I622" i="1"/>
  <c r="J622" i="1"/>
  <c r="L622" i="1"/>
  <c r="M622" i="1"/>
  <c r="N622" i="1" s="1"/>
  <c r="S622" i="1"/>
  <c r="T622" i="1" s="1"/>
  <c r="B626" i="1"/>
  <c r="C626" i="1"/>
  <c r="D626" i="1"/>
  <c r="E626" i="1"/>
  <c r="F626" i="1"/>
  <c r="G626" i="1"/>
  <c r="H626" i="1"/>
  <c r="I626" i="1"/>
  <c r="J626" i="1"/>
  <c r="L626" i="1"/>
  <c r="M626" i="1"/>
  <c r="N626" i="1" s="1"/>
  <c r="S626" i="1"/>
  <c r="T626" i="1" s="1"/>
  <c r="B627" i="1"/>
  <c r="C627" i="1"/>
  <c r="D627" i="1"/>
  <c r="E627" i="1"/>
  <c r="F627" i="1"/>
  <c r="G627" i="1"/>
  <c r="H627" i="1"/>
  <c r="I627" i="1"/>
  <c r="J627" i="1"/>
  <c r="L627" i="1"/>
  <c r="M627" i="1"/>
  <c r="N627" i="1" s="1"/>
  <c r="S627" i="1"/>
  <c r="T627" i="1" s="1"/>
  <c r="B731" i="1"/>
  <c r="C731" i="1"/>
  <c r="D731" i="1"/>
  <c r="E731" i="1"/>
  <c r="F731" i="1"/>
  <c r="G731" i="1"/>
  <c r="H731" i="1"/>
  <c r="I731" i="1"/>
  <c r="J731" i="1"/>
  <c r="L731" i="1"/>
  <c r="M731" i="1"/>
  <c r="N731" i="1" s="1"/>
  <c r="S731" i="1"/>
  <c r="T731" i="1" s="1"/>
  <c r="B732" i="1"/>
  <c r="C732" i="1"/>
  <c r="D732" i="1"/>
  <c r="E732" i="1"/>
  <c r="F732" i="1"/>
  <c r="G732" i="1"/>
  <c r="H732" i="1"/>
  <c r="I732" i="1"/>
  <c r="J732" i="1"/>
  <c r="L732" i="1"/>
  <c r="M732" i="1"/>
  <c r="N732" i="1" s="1"/>
  <c r="S732" i="1"/>
  <c r="T732" i="1" s="1"/>
  <c r="B762" i="1"/>
  <c r="C762" i="1"/>
  <c r="D762" i="1"/>
  <c r="E762" i="1"/>
  <c r="F762" i="1"/>
  <c r="G762" i="1"/>
  <c r="H762" i="1"/>
  <c r="I762" i="1"/>
  <c r="J762" i="1"/>
  <c r="L762" i="1"/>
  <c r="M762" i="1"/>
  <c r="N762" i="1" s="1"/>
  <c r="S762" i="1"/>
  <c r="T762" i="1" s="1"/>
  <c r="B763" i="1"/>
  <c r="C763" i="1"/>
  <c r="D763" i="1"/>
  <c r="E763" i="1"/>
  <c r="F763" i="1"/>
  <c r="G763" i="1"/>
  <c r="H763" i="1"/>
  <c r="I763" i="1"/>
  <c r="J763" i="1"/>
  <c r="L763" i="1"/>
  <c r="M763" i="1"/>
  <c r="N763" i="1" s="1"/>
  <c r="S763" i="1"/>
  <c r="T763" i="1" s="1"/>
  <c r="B820" i="1"/>
  <c r="C820" i="1"/>
  <c r="D820" i="1"/>
  <c r="E820" i="1"/>
  <c r="F820" i="1"/>
  <c r="G820" i="1"/>
  <c r="H820" i="1"/>
  <c r="I820" i="1"/>
  <c r="J820" i="1"/>
  <c r="L820" i="1"/>
  <c r="M820" i="1"/>
  <c r="N820" i="1" s="1"/>
  <c r="S820" i="1"/>
  <c r="T820" i="1" s="1"/>
  <c r="B821" i="1"/>
  <c r="C821" i="1"/>
  <c r="D821" i="1"/>
  <c r="E821" i="1"/>
  <c r="F821" i="1"/>
  <c r="G821" i="1"/>
  <c r="H821" i="1"/>
  <c r="I821" i="1"/>
  <c r="J821" i="1"/>
  <c r="L821" i="1"/>
  <c r="M821" i="1"/>
  <c r="N821" i="1" s="1"/>
  <c r="S821" i="1"/>
  <c r="T821" i="1" s="1"/>
  <c r="B822" i="1"/>
  <c r="C822" i="1"/>
  <c r="D822" i="1"/>
  <c r="E822" i="1"/>
  <c r="F822" i="1"/>
  <c r="G822" i="1"/>
  <c r="H822" i="1"/>
  <c r="I822" i="1"/>
  <c r="J822" i="1"/>
  <c r="L822" i="1"/>
  <c r="M822" i="1"/>
  <c r="N822" i="1" s="1"/>
  <c r="S822" i="1"/>
  <c r="T822" i="1" s="1"/>
  <c r="B908" i="1"/>
  <c r="C908" i="1"/>
  <c r="D908" i="1"/>
  <c r="E908" i="1"/>
  <c r="F908" i="1"/>
  <c r="G908" i="1"/>
  <c r="H908" i="1"/>
  <c r="I908" i="1"/>
  <c r="J908" i="1"/>
  <c r="L908" i="1"/>
  <c r="M908" i="1"/>
  <c r="N908" i="1" s="1"/>
  <c r="S908" i="1"/>
  <c r="T908" i="1" s="1"/>
  <c r="B914" i="1"/>
  <c r="C914" i="1"/>
  <c r="D914" i="1"/>
  <c r="E914" i="1"/>
  <c r="F914" i="1"/>
  <c r="G914" i="1"/>
  <c r="H914" i="1"/>
  <c r="I914" i="1"/>
  <c r="J914" i="1"/>
  <c r="L914" i="1"/>
  <c r="M914" i="1"/>
  <c r="N914" i="1" s="1"/>
  <c r="S914" i="1"/>
  <c r="T914" i="1" s="1"/>
  <c r="B915" i="1"/>
  <c r="C915" i="1"/>
  <c r="D915" i="1"/>
  <c r="E915" i="1"/>
  <c r="F915" i="1"/>
  <c r="G915" i="1"/>
  <c r="H915" i="1"/>
  <c r="I915" i="1"/>
  <c r="J915" i="1"/>
  <c r="L915" i="1"/>
  <c r="M915" i="1"/>
  <c r="N915" i="1" s="1"/>
  <c r="S915" i="1"/>
  <c r="T915" i="1" s="1"/>
  <c r="B952" i="1"/>
  <c r="C952" i="1"/>
  <c r="D952" i="1"/>
  <c r="E952" i="1"/>
  <c r="F952" i="1"/>
  <c r="G952" i="1"/>
  <c r="H952" i="1"/>
  <c r="I952" i="1"/>
  <c r="J952" i="1"/>
  <c r="L952" i="1"/>
  <c r="M952" i="1"/>
  <c r="N952" i="1" s="1"/>
  <c r="S952" i="1"/>
  <c r="T952" i="1" s="1"/>
  <c r="B953" i="1"/>
  <c r="C953" i="1"/>
  <c r="D953" i="1"/>
  <c r="E953" i="1"/>
  <c r="F953" i="1"/>
  <c r="G953" i="1"/>
  <c r="H953" i="1"/>
  <c r="I953" i="1"/>
  <c r="J953" i="1"/>
  <c r="L953" i="1"/>
  <c r="M953" i="1"/>
  <c r="N953" i="1" s="1"/>
  <c r="S953" i="1"/>
  <c r="T953" i="1" s="1"/>
  <c r="B954" i="1"/>
  <c r="C954" i="1"/>
  <c r="D954" i="1"/>
  <c r="E954" i="1"/>
  <c r="F954" i="1"/>
  <c r="G954" i="1"/>
  <c r="H954" i="1"/>
  <c r="I954" i="1"/>
  <c r="J954" i="1"/>
  <c r="L954" i="1"/>
  <c r="M954" i="1"/>
  <c r="N954" i="1" s="1"/>
  <c r="S954" i="1"/>
  <c r="T954" i="1" s="1"/>
  <c r="B955" i="1"/>
  <c r="C955" i="1"/>
  <c r="D955" i="1"/>
  <c r="E955" i="1"/>
  <c r="F955" i="1"/>
  <c r="G955" i="1"/>
  <c r="H955" i="1"/>
  <c r="I955" i="1"/>
  <c r="J955" i="1"/>
  <c r="L955" i="1"/>
  <c r="M955" i="1"/>
  <c r="N955" i="1" s="1"/>
  <c r="S955" i="1"/>
  <c r="T955" i="1" s="1"/>
  <c r="B965" i="1"/>
  <c r="C965" i="1"/>
  <c r="D965" i="1"/>
  <c r="E965" i="1"/>
  <c r="F965" i="1"/>
  <c r="G965" i="1"/>
  <c r="H965" i="1"/>
  <c r="I965" i="1"/>
  <c r="J965" i="1"/>
  <c r="L965" i="1"/>
  <c r="M965" i="1"/>
  <c r="N965" i="1" s="1"/>
  <c r="S965" i="1"/>
  <c r="T965" i="1" s="1"/>
  <c r="B977" i="1"/>
  <c r="C977" i="1"/>
  <c r="D977" i="1"/>
  <c r="E977" i="1"/>
  <c r="F977" i="1"/>
  <c r="G977" i="1"/>
  <c r="H977" i="1"/>
  <c r="I977" i="1"/>
  <c r="J977" i="1"/>
  <c r="L977" i="1"/>
  <c r="M977" i="1"/>
  <c r="N977" i="1" s="1"/>
  <c r="S977" i="1"/>
  <c r="T977" i="1" s="1"/>
  <c r="B999" i="1"/>
  <c r="C999" i="1"/>
  <c r="D999" i="1"/>
  <c r="E999" i="1"/>
  <c r="F999" i="1"/>
  <c r="G999" i="1"/>
  <c r="H999" i="1"/>
  <c r="I999" i="1"/>
  <c r="J999" i="1"/>
  <c r="L999" i="1"/>
  <c r="M999" i="1"/>
  <c r="N999" i="1" s="1"/>
  <c r="S999" i="1"/>
  <c r="T999" i="1" s="1"/>
  <c r="B1005" i="1"/>
  <c r="C1005" i="1"/>
  <c r="D1005" i="1"/>
  <c r="E1005" i="1"/>
  <c r="F1005" i="1"/>
  <c r="G1005" i="1"/>
  <c r="H1005" i="1"/>
  <c r="I1005" i="1"/>
  <c r="J1005" i="1"/>
  <c r="L1005" i="1"/>
  <c r="M1005" i="1"/>
  <c r="N1005" i="1" s="1"/>
  <c r="S1005" i="1"/>
  <c r="T1005" i="1" s="1"/>
  <c r="B1021" i="1"/>
  <c r="C1021" i="1"/>
  <c r="D1021" i="1"/>
  <c r="E1021" i="1"/>
  <c r="F1021" i="1"/>
  <c r="G1021" i="1"/>
  <c r="H1021" i="1"/>
  <c r="I1021" i="1"/>
  <c r="J1021" i="1"/>
  <c r="L1021" i="1"/>
  <c r="M1021" i="1"/>
  <c r="N1021" i="1" s="1"/>
  <c r="S1021" i="1"/>
  <c r="T1021" i="1" s="1"/>
  <c r="B1028" i="1"/>
  <c r="C1028" i="1"/>
  <c r="D1028" i="1"/>
  <c r="E1028" i="1"/>
  <c r="F1028" i="1"/>
  <c r="G1028" i="1"/>
  <c r="H1028" i="1"/>
  <c r="I1028" i="1"/>
  <c r="J1028" i="1"/>
  <c r="L1028" i="1"/>
  <c r="M1028" i="1"/>
  <c r="N1028" i="1" s="1"/>
  <c r="S1028" i="1"/>
  <c r="T1028" i="1" s="1"/>
  <c r="B1079" i="1"/>
  <c r="C1079" i="1"/>
  <c r="D1079" i="1"/>
  <c r="E1079" i="1"/>
  <c r="F1079" i="1"/>
  <c r="G1079" i="1"/>
  <c r="H1079" i="1"/>
  <c r="I1079" i="1"/>
  <c r="J1079" i="1"/>
  <c r="L1079" i="1"/>
  <c r="M1079" i="1"/>
  <c r="N1079" i="1" s="1"/>
  <c r="S1079" i="1"/>
  <c r="T1079" i="1" s="1"/>
  <c r="B1095" i="1"/>
  <c r="C1095" i="1"/>
  <c r="D1095" i="1"/>
  <c r="E1095" i="1"/>
  <c r="F1095" i="1"/>
  <c r="G1095" i="1"/>
  <c r="H1095" i="1"/>
  <c r="I1095" i="1"/>
  <c r="J1095" i="1"/>
  <c r="L1095" i="1"/>
  <c r="M1095" i="1"/>
  <c r="N1095" i="1" s="1"/>
  <c r="S1095" i="1"/>
  <c r="T1095" i="1" s="1"/>
  <c r="B1156" i="1"/>
  <c r="C1156" i="1"/>
  <c r="D1156" i="1"/>
  <c r="E1156" i="1"/>
  <c r="F1156" i="1"/>
  <c r="G1156" i="1"/>
  <c r="H1156" i="1"/>
  <c r="I1156" i="1"/>
  <c r="J1156" i="1"/>
  <c r="L1156" i="1"/>
  <c r="M1156" i="1"/>
  <c r="N1156" i="1" s="1"/>
  <c r="S1156" i="1"/>
  <c r="T1156" i="1" s="1"/>
  <c r="B1174" i="1"/>
  <c r="C1174" i="1"/>
  <c r="D1174" i="1"/>
  <c r="E1174" i="1"/>
  <c r="F1174" i="1"/>
  <c r="G1174" i="1"/>
  <c r="H1174" i="1"/>
  <c r="I1174" i="1"/>
  <c r="J1174" i="1"/>
  <c r="L1174" i="1"/>
  <c r="M1174" i="1"/>
  <c r="N1174" i="1" s="1"/>
  <c r="S1174" i="1"/>
  <c r="T1174" i="1" s="1"/>
  <c r="B1178" i="1"/>
  <c r="C1178" i="1"/>
  <c r="D1178" i="1"/>
  <c r="E1178" i="1"/>
  <c r="F1178" i="1"/>
  <c r="G1178" i="1"/>
  <c r="H1178" i="1"/>
  <c r="I1178" i="1"/>
  <c r="J1178" i="1"/>
  <c r="L1178" i="1"/>
  <c r="M1178" i="1"/>
  <c r="N1178" i="1" s="1"/>
  <c r="S1178" i="1"/>
  <c r="T1178" i="1" s="1"/>
  <c r="B1179" i="1"/>
  <c r="C1179" i="1"/>
  <c r="D1179" i="1"/>
  <c r="E1179" i="1"/>
  <c r="F1179" i="1"/>
  <c r="G1179" i="1"/>
  <c r="H1179" i="1"/>
  <c r="I1179" i="1"/>
  <c r="J1179" i="1"/>
  <c r="L1179" i="1"/>
  <c r="M1179" i="1"/>
  <c r="N1179" i="1" s="1"/>
  <c r="S1179" i="1"/>
  <c r="T1179" i="1" s="1"/>
  <c r="B1201" i="1"/>
  <c r="C1201" i="1"/>
  <c r="D1201" i="1"/>
  <c r="E1201" i="1"/>
  <c r="F1201" i="1"/>
  <c r="G1201" i="1"/>
  <c r="H1201" i="1"/>
  <c r="I1201" i="1"/>
  <c r="J1201" i="1"/>
  <c r="L1201" i="1"/>
  <c r="M1201" i="1"/>
  <c r="N1201" i="1" s="1"/>
  <c r="S1201" i="1"/>
  <c r="T1201" i="1" s="1"/>
  <c r="B1202" i="1"/>
  <c r="C1202" i="1"/>
  <c r="D1202" i="1"/>
  <c r="E1202" i="1"/>
  <c r="F1202" i="1"/>
  <c r="G1202" i="1"/>
  <c r="H1202" i="1"/>
  <c r="I1202" i="1"/>
  <c r="J1202" i="1"/>
  <c r="L1202" i="1"/>
  <c r="M1202" i="1"/>
  <c r="N1202" i="1" s="1"/>
  <c r="S1202" i="1"/>
  <c r="T1202" i="1" s="1"/>
  <c r="B1231" i="1"/>
  <c r="C1231" i="1"/>
  <c r="D1231" i="1"/>
  <c r="E1231" i="1"/>
  <c r="F1231" i="1"/>
  <c r="G1231" i="1"/>
  <c r="H1231" i="1"/>
  <c r="I1231" i="1"/>
  <c r="J1231" i="1"/>
  <c r="L1231" i="1"/>
  <c r="M1231" i="1"/>
  <c r="N1231" i="1" s="1"/>
  <c r="S1231" i="1"/>
  <c r="T1231" i="1" s="1"/>
  <c r="B1232" i="1"/>
  <c r="C1232" i="1"/>
  <c r="D1232" i="1"/>
  <c r="E1232" i="1"/>
  <c r="F1232" i="1"/>
  <c r="G1232" i="1"/>
  <c r="H1232" i="1"/>
  <c r="I1232" i="1"/>
  <c r="J1232" i="1"/>
  <c r="L1232" i="1"/>
  <c r="M1232" i="1"/>
  <c r="N1232" i="1" s="1"/>
  <c r="S1232" i="1"/>
  <c r="T1232" i="1" s="1"/>
  <c r="B1263" i="1"/>
  <c r="C1263" i="1"/>
  <c r="D1263" i="1"/>
  <c r="E1263" i="1"/>
  <c r="F1263" i="1"/>
  <c r="G1263" i="1"/>
  <c r="H1263" i="1"/>
  <c r="I1263" i="1"/>
  <c r="J1263" i="1"/>
  <c r="L1263" i="1"/>
  <c r="M1263" i="1"/>
  <c r="N1263" i="1" s="1"/>
  <c r="S1263" i="1"/>
  <c r="T1263" i="1" s="1"/>
  <c r="B1264" i="1"/>
  <c r="C1264" i="1"/>
  <c r="D1264" i="1"/>
  <c r="E1264" i="1"/>
  <c r="F1264" i="1"/>
  <c r="G1264" i="1"/>
  <c r="H1264" i="1"/>
  <c r="I1264" i="1"/>
  <c r="J1264" i="1"/>
  <c r="L1264" i="1"/>
  <c r="M1264" i="1"/>
  <c r="N1264" i="1" s="1"/>
  <c r="S1264" i="1"/>
  <c r="T1264" i="1" s="1"/>
  <c r="B1277" i="1"/>
  <c r="C1277" i="1"/>
  <c r="D1277" i="1"/>
  <c r="E1277" i="1"/>
  <c r="F1277" i="1"/>
  <c r="G1277" i="1"/>
  <c r="H1277" i="1"/>
  <c r="I1277" i="1"/>
  <c r="J1277" i="1"/>
  <c r="L1277" i="1"/>
  <c r="M1277" i="1"/>
  <c r="N1277" i="1" s="1"/>
  <c r="S1277" i="1"/>
  <c r="T1277" i="1" s="1"/>
  <c r="B1343" i="1"/>
  <c r="C1343" i="1"/>
  <c r="D1343" i="1"/>
  <c r="E1343" i="1"/>
  <c r="F1343" i="1"/>
  <c r="G1343" i="1"/>
  <c r="H1343" i="1"/>
  <c r="I1343" i="1"/>
  <c r="J1343" i="1"/>
  <c r="L1343" i="1"/>
  <c r="M1343" i="1"/>
  <c r="N1343" i="1" s="1"/>
  <c r="S1343" i="1"/>
  <c r="T1343" i="1" s="1"/>
  <c r="B1382" i="1"/>
  <c r="C1382" i="1"/>
  <c r="D1382" i="1"/>
  <c r="E1382" i="1"/>
  <c r="F1382" i="1"/>
  <c r="G1382" i="1"/>
  <c r="H1382" i="1"/>
  <c r="I1382" i="1"/>
  <c r="J1382" i="1"/>
  <c r="L1382" i="1"/>
  <c r="M1382" i="1"/>
  <c r="N1382" i="1" s="1"/>
  <c r="S1382" i="1"/>
  <c r="T1382" i="1" s="1"/>
  <c r="B1517" i="1"/>
  <c r="C1517" i="1"/>
  <c r="D1517" i="1"/>
  <c r="E1517" i="1"/>
  <c r="F1517" i="1"/>
  <c r="G1517" i="1"/>
  <c r="H1517" i="1"/>
  <c r="I1517" i="1"/>
  <c r="J1517" i="1"/>
  <c r="L1517" i="1"/>
  <c r="M1517" i="1"/>
  <c r="N1517" i="1" s="1"/>
  <c r="S1517" i="1"/>
  <c r="T1517" i="1" s="1"/>
  <c r="B1518" i="1"/>
  <c r="C1518" i="1"/>
  <c r="D1518" i="1"/>
  <c r="E1518" i="1"/>
  <c r="F1518" i="1"/>
  <c r="G1518" i="1"/>
  <c r="H1518" i="1"/>
  <c r="I1518" i="1"/>
  <c r="J1518" i="1"/>
  <c r="L1518" i="1"/>
  <c r="M1518" i="1"/>
  <c r="N1518" i="1" s="1"/>
  <c r="S1518" i="1"/>
  <c r="T1518" i="1" s="1"/>
  <c r="B1351" i="1"/>
  <c r="C1351" i="1"/>
  <c r="D1351" i="1"/>
  <c r="E1351" i="1"/>
  <c r="F1351" i="1"/>
  <c r="G1351" i="1"/>
  <c r="H1351" i="1"/>
  <c r="I1351" i="1"/>
  <c r="J1351" i="1"/>
  <c r="L1351" i="1"/>
  <c r="M1351" i="1"/>
  <c r="N1351" i="1" s="1"/>
  <c r="S1351" i="1"/>
  <c r="T1351" i="1" s="1"/>
  <c r="B1352" i="1"/>
  <c r="C1352" i="1"/>
  <c r="D1352" i="1"/>
  <c r="E1352" i="1"/>
  <c r="F1352" i="1"/>
  <c r="G1352" i="1"/>
  <c r="H1352" i="1"/>
  <c r="I1352" i="1"/>
  <c r="J1352" i="1"/>
  <c r="L1352" i="1"/>
  <c r="M1352" i="1"/>
  <c r="N1352" i="1" s="1"/>
  <c r="S1352" i="1"/>
  <c r="T1352" i="1" s="1"/>
  <c r="B1357" i="1"/>
  <c r="C1357" i="1"/>
  <c r="D1357" i="1"/>
  <c r="E1357" i="1"/>
  <c r="F1357" i="1"/>
  <c r="G1357" i="1"/>
  <c r="H1357" i="1"/>
  <c r="I1357" i="1"/>
  <c r="J1357" i="1"/>
  <c r="L1357" i="1"/>
  <c r="M1357" i="1"/>
  <c r="N1357" i="1" s="1"/>
  <c r="S1357" i="1"/>
  <c r="T1357" i="1" s="1"/>
  <c r="B1358" i="1"/>
  <c r="C1358" i="1"/>
  <c r="D1358" i="1"/>
  <c r="E1358" i="1"/>
  <c r="F1358" i="1"/>
  <c r="G1358" i="1"/>
  <c r="H1358" i="1"/>
  <c r="I1358" i="1"/>
  <c r="J1358" i="1"/>
  <c r="L1358" i="1"/>
  <c r="M1358" i="1"/>
  <c r="N1358" i="1" s="1"/>
  <c r="S1358" i="1"/>
  <c r="T1358" i="1" s="1"/>
  <c r="B1359" i="1"/>
  <c r="C1359" i="1"/>
  <c r="D1359" i="1"/>
  <c r="E1359" i="1"/>
  <c r="F1359" i="1"/>
  <c r="G1359" i="1"/>
  <c r="H1359" i="1"/>
  <c r="I1359" i="1"/>
  <c r="J1359" i="1"/>
  <c r="L1359" i="1"/>
  <c r="M1359" i="1"/>
  <c r="N1359" i="1" s="1"/>
  <c r="S1359" i="1"/>
  <c r="T1359" i="1" s="1"/>
  <c r="B1360" i="1"/>
  <c r="C1360" i="1"/>
  <c r="D1360" i="1"/>
  <c r="E1360" i="1"/>
  <c r="F1360" i="1"/>
  <c r="G1360" i="1"/>
  <c r="H1360" i="1"/>
  <c r="I1360" i="1"/>
  <c r="J1360" i="1"/>
  <c r="L1360" i="1"/>
  <c r="M1360" i="1"/>
  <c r="N1360" i="1" s="1"/>
  <c r="S1360" i="1"/>
  <c r="T1360" i="1" s="1"/>
  <c r="B1383" i="1"/>
  <c r="C1383" i="1"/>
  <c r="D1383" i="1"/>
  <c r="E1383" i="1"/>
  <c r="F1383" i="1"/>
  <c r="G1383" i="1"/>
  <c r="H1383" i="1"/>
  <c r="I1383" i="1"/>
  <c r="J1383" i="1"/>
  <c r="L1383" i="1"/>
  <c r="M1383" i="1"/>
  <c r="N1383" i="1" s="1"/>
  <c r="S1383" i="1"/>
  <c r="T1383" i="1" s="1"/>
  <c r="B1384" i="1"/>
  <c r="C1384" i="1"/>
  <c r="D1384" i="1"/>
  <c r="E1384" i="1"/>
  <c r="F1384" i="1"/>
  <c r="G1384" i="1"/>
  <c r="H1384" i="1"/>
  <c r="I1384" i="1"/>
  <c r="J1384" i="1"/>
  <c r="L1384" i="1"/>
  <c r="M1384" i="1"/>
  <c r="N1384" i="1" s="1"/>
  <c r="S1384" i="1"/>
  <c r="T1384" i="1" s="1"/>
  <c r="B1459" i="1"/>
  <c r="C1459" i="1"/>
  <c r="D1459" i="1"/>
  <c r="E1459" i="1"/>
  <c r="F1459" i="1"/>
  <c r="G1459" i="1"/>
  <c r="H1459" i="1"/>
  <c r="I1459" i="1"/>
  <c r="J1459" i="1"/>
  <c r="L1459" i="1"/>
  <c r="M1459" i="1"/>
  <c r="N1459" i="1" s="1"/>
  <c r="S1459" i="1"/>
  <c r="T1459" i="1" s="1"/>
  <c r="B1460" i="1"/>
  <c r="C1460" i="1"/>
  <c r="D1460" i="1"/>
  <c r="E1460" i="1"/>
  <c r="F1460" i="1"/>
  <c r="G1460" i="1"/>
  <c r="H1460" i="1"/>
  <c r="I1460" i="1"/>
  <c r="J1460" i="1"/>
  <c r="L1460" i="1"/>
  <c r="M1460" i="1"/>
  <c r="N1460" i="1" s="1"/>
  <c r="S1460" i="1"/>
  <c r="T1460" i="1" s="1"/>
  <c r="B1462" i="1"/>
  <c r="C1462" i="1"/>
  <c r="D1462" i="1"/>
  <c r="E1462" i="1"/>
  <c r="F1462" i="1"/>
  <c r="G1462" i="1"/>
  <c r="H1462" i="1"/>
  <c r="I1462" i="1"/>
  <c r="J1462" i="1"/>
  <c r="L1462" i="1"/>
  <c r="M1462" i="1"/>
  <c r="N1462" i="1" s="1"/>
  <c r="S1462" i="1"/>
  <c r="T1462" i="1" s="1"/>
  <c r="B1463" i="1"/>
  <c r="C1463" i="1"/>
  <c r="D1463" i="1"/>
  <c r="E1463" i="1"/>
  <c r="F1463" i="1"/>
  <c r="G1463" i="1"/>
  <c r="H1463" i="1"/>
  <c r="I1463" i="1"/>
  <c r="J1463" i="1"/>
  <c r="L1463" i="1"/>
  <c r="M1463" i="1"/>
  <c r="N1463" i="1" s="1"/>
  <c r="S1463" i="1"/>
  <c r="T1463" i="1" s="1"/>
  <c r="B249" i="1"/>
  <c r="C249" i="1"/>
  <c r="D249" i="1"/>
  <c r="E249" i="1"/>
  <c r="F249" i="1"/>
  <c r="G249" i="1"/>
  <c r="H249" i="1"/>
  <c r="I249" i="1"/>
  <c r="J249" i="1"/>
  <c r="L249" i="1"/>
  <c r="M249" i="1"/>
  <c r="N249" i="1" s="1"/>
  <c r="S249" i="1"/>
  <c r="T249" i="1" s="1"/>
  <c r="B250" i="1"/>
  <c r="C250" i="1"/>
  <c r="D250" i="1"/>
  <c r="E250" i="1"/>
  <c r="F250" i="1"/>
  <c r="G250" i="1"/>
  <c r="H250" i="1"/>
  <c r="I250" i="1"/>
  <c r="J250" i="1"/>
  <c r="L250" i="1"/>
  <c r="M250" i="1"/>
  <c r="N250" i="1" s="1"/>
  <c r="S250" i="1"/>
  <c r="T250" i="1" s="1"/>
  <c r="B1406" i="1"/>
  <c r="C1406" i="1"/>
  <c r="D1406" i="1"/>
  <c r="E1406" i="1"/>
  <c r="F1406" i="1"/>
  <c r="G1406" i="1"/>
  <c r="H1406" i="1"/>
  <c r="I1406" i="1"/>
  <c r="J1406" i="1"/>
  <c r="L1406" i="1"/>
  <c r="M1406" i="1"/>
  <c r="N1406" i="1" s="1"/>
  <c r="S1406" i="1"/>
  <c r="T1406" i="1" s="1"/>
  <c r="B1407" i="1"/>
  <c r="C1407" i="1"/>
  <c r="D1407" i="1"/>
  <c r="E1407" i="1"/>
  <c r="F1407" i="1"/>
  <c r="G1407" i="1"/>
  <c r="H1407" i="1"/>
  <c r="I1407" i="1"/>
  <c r="J1407" i="1"/>
  <c r="L1407" i="1"/>
  <c r="M1407" i="1"/>
  <c r="N1407" i="1" s="1"/>
  <c r="S1407" i="1"/>
  <c r="T1407" i="1" s="1"/>
  <c r="B1408" i="1"/>
  <c r="C1408" i="1"/>
  <c r="D1408" i="1"/>
  <c r="E1408" i="1"/>
  <c r="F1408" i="1"/>
  <c r="G1408" i="1"/>
  <c r="H1408" i="1"/>
  <c r="I1408" i="1"/>
  <c r="J1408" i="1"/>
  <c r="L1408" i="1"/>
  <c r="M1408" i="1"/>
  <c r="N1408" i="1" s="1"/>
  <c r="S1408" i="1"/>
  <c r="T1408" i="1" s="1"/>
  <c r="B1409" i="1"/>
  <c r="C1409" i="1"/>
  <c r="D1409" i="1"/>
  <c r="E1409" i="1"/>
  <c r="F1409" i="1"/>
  <c r="G1409" i="1"/>
  <c r="H1409" i="1"/>
  <c r="I1409" i="1"/>
  <c r="J1409" i="1"/>
  <c r="L1409" i="1"/>
  <c r="M1409" i="1"/>
  <c r="N1409" i="1" s="1"/>
  <c r="S1409" i="1"/>
  <c r="T1409" i="1" s="1"/>
  <c r="B1410" i="1"/>
  <c r="C1410" i="1"/>
  <c r="D1410" i="1"/>
  <c r="E1410" i="1"/>
  <c r="F1410" i="1"/>
  <c r="G1410" i="1"/>
  <c r="H1410" i="1"/>
  <c r="I1410" i="1"/>
  <c r="J1410" i="1"/>
  <c r="L1410" i="1"/>
  <c r="M1410" i="1"/>
  <c r="N1410" i="1" s="1"/>
  <c r="S1410" i="1"/>
  <c r="T1410" i="1" s="1"/>
  <c r="B1411" i="1"/>
  <c r="C1411" i="1"/>
  <c r="D1411" i="1"/>
  <c r="E1411" i="1"/>
  <c r="F1411" i="1"/>
  <c r="G1411" i="1"/>
  <c r="H1411" i="1"/>
  <c r="I1411" i="1"/>
  <c r="J1411" i="1"/>
  <c r="L1411" i="1"/>
  <c r="M1411" i="1"/>
  <c r="N1411" i="1" s="1"/>
  <c r="S1411" i="1"/>
  <c r="T1411" i="1" s="1"/>
  <c r="B1412" i="1"/>
  <c r="C1412" i="1"/>
  <c r="D1412" i="1"/>
  <c r="E1412" i="1"/>
  <c r="F1412" i="1"/>
  <c r="G1412" i="1"/>
  <c r="H1412" i="1"/>
  <c r="I1412" i="1"/>
  <c r="J1412" i="1"/>
  <c r="L1412" i="1"/>
  <c r="M1412" i="1"/>
  <c r="N1412" i="1" s="1"/>
  <c r="S1412" i="1"/>
  <c r="T1412" i="1" s="1"/>
  <c r="B1413" i="1"/>
  <c r="C1413" i="1"/>
  <c r="D1413" i="1"/>
  <c r="E1413" i="1"/>
  <c r="F1413" i="1"/>
  <c r="G1413" i="1"/>
  <c r="H1413" i="1"/>
  <c r="I1413" i="1"/>
  <c r="J1413" i="1"/>
  <c r="L1413" i="1"/>
  <c r="M1413" i="1"/>
  <c r="N1413" i="1" s="1"/>
  <c r="S1413" i="1"/>
  <c r="T1413" i="1" s="1"/>
  <c r="B1414" i="1"/>
  <c r="C1414" i="1"/>
  <c r="D1414" i="1"/>
  <c r="E1414" i="1"/>
  <c r="F1414" i="1"/>
  <c r="G1414" i="1"/>
  <c r="H1414" i="1"/>
  <c r="I1414" i="1"/>
  <c r="J1414" i="1"/>
  <c r="L1414" i="1"/>
  <c r="M1414" i="1"/>
  <c r="N1414" i="1" s="1"/>
  <c r="S1414" i="1"/>
  <c r="T1414" i="1" s="1"/>
  <c r="B1376" i="1"/>
  <c r="C1376" i="1"/>
  <c r="D1376" i="1"/>
  <c r="E1376" i="1"/>
  <c r="F1376" i="1"/>
  <c r="G1376" i="1"/>
  <c r="H1376" i="1"/>
  <c r="I1376" i="1"/>
  <c r="J1376" i="1"/>
  <c r="L1376" i="1"/>
  <c r="M1376" i="1"/>
  <c r="N1376" i="1" s="1"/>
  <c r="S1376" i="1"/>
  <c r="T1376" i="1" s="1"/>
  <c r="B1377" i="1"/>
  <c r="C1377" i="1"/>
  <c r="D1377" i="1"/>
  <c r="E1377" i="1"/>
  <c r="F1377" i="1"/>
  <c r="G1377" i="1"/>
  <c r="H1377" i="1"/>
  <c r="I1377" i="1"/>
  <c r="J1377" i="1"/>
  <c r="L1377" i="1"/>
  <c r="M1377" i="1"/>
  <c r="N1377" i="1" s="1"/>
  <c r="S1377" i="1"/>
  <c r="T1377" i="1" s="1"/>
  <c r="B1378" i="1"/>
  <c r="C1378" i="1"/>
  <c r="D1378" i="1"/>
  <c r="E1378" i="1"/>
  <c r="F1378" i="1"/>
  <c r="G1378" i="1"/>
  <c r="H1378" i="1"/>
  <c r="I1378" i="1"/>
  <c r="J1378" i="1"/>
  <c r="L1378" i="1"/>
  <c r="M1378" i="1"/>
  <c r="N1378" i="1" s="1"/>
  <c r="S1378" i="1"/>
  <c r="T1378" i="1" s="1"/>
  <c r="B1339" i="1"/>
  <c r="C1339" i="1"/>
  <c r="D1339" i="1"/>
  <c r="E1339" i="1"/>
  <c r="F1339" i="1"/>
  <c r="G1339" i="1"/>
  <c r="H1339" i="1"/>
  <c r="I1339" i="1"/>
  <c r="J1339" i="1"/>
  <c r="L1339" i="1"/>
  <c r="M1339" i="1"/>
  <c r="N1339" i="1" s="1"/>
  <c r="S1339" i="1"/>
  <c r="T1339" i="1" s="1"/>
  <c r="B1340" i="1"/>
  <c r="C1340" i="1"/>
  <c r="D1340" i="1"/>
  <c r="E1340" i="1"/>
  <c r="F1340" i="1"/>
  <c r="G1340" i="1"/>
  <c r="H1340" i="1"/>
  <c r="I1340" i="1"/>
  <c r="J1340" i="1"/>
  <c r="L1340" i="1"/>
  <c r="M1340" i="1"/>
  <c r="N1340" i="1" s="1"/>
  <c r="S1340" i="1"/>
  <c r="T1340" i="1" s="1"/>
  <c r="B1341" i="1"/>
  <c r="C1341" i="1"/>
  <c r="D1341" i="1"/>
  <c r="E1341" i="1"/>
  <c r="F1341" i="1"/>
  <c r="G1341" i="1"/>
  <c r="H1341" i="1"/>
  <c r="I1341" i="1"/>
  <c r="J1341" i="1"/>
  <c r="L1341" i="1"/>
  <c r="M1341" i="1"/>
  <c r="N1341" i="1" s="1"/>
  <c r="S1341" i="1"/>
  <c r="T1341" i="1" s="1"/>
  <c r="B1325" i="1"/>
  <c r="C1325" i="1"/>
  <c r="D1325" i="1"/>
  <c r="E1325" i="1"/>
  <c r="F1325" i="1"/>
  <c r="G1325" i="1"/>
  <c r="H1325" i="1"/>
  <c r="I1325" i="1"/>
  <c r="J1325" i="1"/>
  <c r="L1325" i="1"/>
  <c r="M1325" i="1"/>
  <c r="N1325" i="1" s="1"/>
  <c r="S1325" i="1"/>
  <c r="T1325" i="1" s="1"/>
  <c r="B1326" i="1"/>
  <c r="C1326" i="1"/>
  <c r="D1326" i="1"/>
  <c r="E1326" i="1"/>
  <c r="F1326" i="1"/>
  <c r="G1326" i="1"/>
  <c r="H1326" i="1"/>
  <c r="I1326" i="1"/>
  <c r="J1326" i="1"/>
  <c r="L1326" i="1"/>
  <c r="M1326" i="1"/>
  <c r="N1326" i="1" s="1"/>
  <c r="S1326" i="1"/>
  <c r="T1326" i="1" s="1"/>
  <c r="B1327" i="1"/>
  <c r="C1327" i="1"/>
  <c r="D1327" i="1"/>
  <c r="E1327" i="1"/>
  <c r="F1327" i="1"/>
  <c r="G1327" i="1"/>
  <c r="H1327" i="1"/>
  <c r="I1327" i="1"/>
  <c r="J1327" i="1"/>
  <c r="L1327" i="1"/>
  <c r="M1327" i="1"/>
  <c r="N1327" i="1" s="1"/>
  <c r="S1327" i="1"/>
  <c r="T1327" i="1" s="1"/>
  <c r="B1379" i="1"/>
  <c r="C1379" i="1"/>
  <c r="D1379" i="1"/>
  <c r="E1379" i="1"/>
  <c r="F1379" i="1"/>
  <c r="G1379" i="1"/>
  <c r="H1379" i="1"/>
  <c r="I1379" i="1"/>
  <c r="J1379" i="1"/>
  <c r="L1379" i="1"/>
  <c r="M1379" i="1"/>
  <c r="N1379" i="1" s="1"/>
  <c r="S1379" i="1"/>
  <c r="T1379" i="1" s="1"/>
  <c r="B1380" i="1"/>
  <c r="C1380" i="1"/>
  <c r="D1380" i="1"/>
  <c r="E1380" i="1"/>
  <c r="F1380" i="1"/>
  <c r="G1380" i="1"/>
  <c r="H1380" i="1"/>
  <c r="I1380" i="1"/>
  <c r="J1380" i="1"/>
  <c r="L1380" i="1"/>
  <c r="M1380" i="1"/>
  <c r="N1380" i="1" s="1"/>
  <c r="S1380" i="1"/>
  <c r="T1380" i="1" s="1"/>
  <c r="B1381" i="1"/>
  <c r="C1381" i="1"/>
  <c r="D1381" i="1"/>
  <c r="E1381" i="1"/>
  <c r="F1381" i="1"/>
  <c r="G1381" i="1"/>
  <c r="H1381" i="1"/>
  <c r="I1381" i="1"/>
  <c r="J1381" i="1"/>
  <c r="L1381" i="1"/>
  <c r="M1381" i="1"/>
  <c r="N1381" i="1" s="1"/>
  <c r="S1381" i="1"/>
  <c r="T1381" i="1" s="1"/>
  <c r="B1433" i="1"/>
  <c r="C1433" i="1"/>
  <c r="D1433" i="1"/>
  <c r="E1433" i="1"/>
  <c r="F1433" i="1"/>
  <c r="G1433" i="1"/>
  <c r="H1433" i="1"/>
  <c r="I1433" i="1"/>
  <c r="J1433" i="1"/>
  <c r="L1433" i="1"/>
  <c r="M1433" i="1"/>
  <c r="N1433" i="1" s="1"/>
  <c r="S1433" i="1"/>
  <c r="T1433" i="1" s="1"/>
  <c r="B1434" i="1"/>
  <c r="C1434" i="1"/>
  <c r="D1434" i="1"/>
  <c r="E1434" i="1"/>
  <c r="F1434" i="1"/>
  <c r="G1434" i="1"/>
  <c r="H1434" i="1"/>
  <c r="I1434" i="1"/>
  <c r="J1434" i="1"/>
  <c r="L1434" i="1"/>
  <c r="M1434" i="1"/>
  <c r="N1434" i="1" s="1"/>
  <c r="S1434" i="1"/>
  <c r="T1434" i="1" s="1"/>
  <c r="B1469" i="1"/>
  <c r="C1469" i="1"/>
  <c r="D1469" i="1"/>
  <c r="E1469" i="1"/>
  <c r="F1469" i="1"/>
  <c r="G1469" i="1"/>
  <c r="H1469" i="1"/>
  <c r="I1469" i="1"/>
  <c r="J1469" i="1"/>
  <c r="L1469" i="1"/>
  <c r="M1469" i="1"/>
  <c r="N1469" i="1" s="1"/>
  <c r="S1469" i="1"/>
  <c r="T1469" i="1" s="1"/>
  <c r="B1470" i="1"/>
  <c r="C1470" i="1"/>
  <c r="D1470" i="1"/>
  <c r="E1470" i="1"/>
  <c r="F1470" i="1"/>
  <c r="G1470" i="1"/>
  <c r="H1470" i="1"/>
  <c r="I1470" i="1"/>
  <c r="J1470" i="1"/>
  <c r="L1470" i="1"/>
  <c r="M1470" i="1"/>
  <c r="N1470" i="1" s="1"/>
  <c r="S1470" i="1"/>
  <c r="T1470" i="1" s="1"/>
  <c r="B1471" i="1"/>
  <c r="C1471" i="1"/>
  <c r="D1471" i="1"/>
  <c r="E1471" i="1"/>
  <c r="F1471" i="1"/>
  <c r="G1471" i="1"/>
  <c r="H1471" i="1"/>
  <c r="I1471" i="1"/>
  <c r="J1471" i="1"/>
  <c r="L1471" i="1"/>
  <c r="M1471" i="1"/>
  <c r="N1471" i="1" s="1"/>
  <c r="S1471" i="1"/>
  <c r="T1471" i="1" s="1"/>
  <c r="B1472" i="1"/>
  <c r="C1472" i="1"/>
  <c r="D1472" i="1"/>
  <c r="E1472" i="1"/>
  <c r="F1472" i="1"/>
  <c r="G1472" i="1"/>
  <c r="H1472" i="1"/>
  <c r="I1472" i="1"/>
  <c r="J1472" i="1"/>
  <c r="L1472" i="1"/>
  <c r="M1472" i="1"/>
  <c r="N1472" i="1" s="1"/>
  <c r="S1472" i="1"/>
  <c r="T1472" i="1" s="1"/>
  <c r="B1473" i="1"/>
  <c r="C1473" i="1"/>
  <c r="D1473" i="1"/>
  <c r="E1473" i="1"/>
  <c r="F1473" i="1"/>
  <c r="G1473" i="1"/>
  <c r="H1473" i="1"/>
  <c r="I1473" i="1"/>
  <c r="J1473" i="1"/>
  <c r="L1473" i="1"/>
  <c r="M1473" i="1"/>
  <c r="N1473" i="1" s="1"/>
  <c r="S1473" i="1"/>
  <c r="T1473" i="1" s="1"/>
  <c r="B1474" i="1"/>
  <c r="C1474" i="1"/>
  <c r="D1474" i="1"/>
  <c r="E1474" i="1"/>
  <c r="F1474" i="1"/>
  <c r="G1474" i="1"/>
  <c r="H1474" i="1"/>
  <c r="I1474" i="1"/>
  <c r="J1474" i="1"/>
  <c r="L1474" i="1"/>
  <c r="M1474" i="1"/>
  <c r="N1474" i="1" s="1"/>
  <c r="S1474" i="1"/>
  <c r="T1474" i="1" s="1"/>
  <c r="B1475" i="1"/>
  <c r="C1475" i="1"/>
  <c r="D1475" i="1"/>
  <c r="E1475" i="1"/>
  <c r="F1475" i="1"/>
  <c r="G1475" i="1"/>
  <c r="H1475" i="1"/>
  <c r="I1475" i="1"/>
  <c r="J1475" i="1"/>
  <c r="L1475" i="1"/>
  <c r="M1475" i="1"/>
  <c r="N1475" i="1" s="1"/>
  <c r="S1475" i="1"/>
  <c r="T1475" i="1" s="1"/>
  <c r="B1476" i="1"/>
  <c r="C1476" i="1"/>
  <c r="D1476" i="1"/>
  <c r="E1476" i="1"/>
  <c r="F1476" i="1"/>
  <c r="G1476" i="1"/>
  <c r="H1476" i="1"/>
  <c r="I1476" i="1"/>
  <c r="J1476" i="1"/>
  <c r="L1476" i="1"/>
  <c r="M1476" i="1"/>
  <c r="N1476" i="1" s="1"/>
  <c r="S1476" i="1"/>
  <c r="T1476" i="1" s="1"/>
  <c r="B1477" i="1"/>
  <c r="C1477" i="1"/>
  <c r="D1477" i="1"/>
  <c r="E1477" i="1"/>
  <c r="F1477" i="1"/>
  <c r="G1477" i="1"/>
  <c r="H1477" i="1"/>
  <c r="I1477" i="1"/>
  <c r="J1477" i="1"/>
  <c r="L1477" i="1"/>
  <c r="M1477" i="1"/>
  <c r="N1477" i="1" s="1"/>
  <c r="S1477" i="1"/>
  <c r="T1477" i="1" s="1"/>
  <c r="B1478" i="1"/>
  <c r="C1478" i="1"/>
  <c r="D1478" i="1"/>
  <c r="E1478" i="1"/>
  <c r="F1478" i="1"/>
  <c r="G1478" i="1"/>
  <c r="H1478" i="1"/>
  <c r="I1478" i="1"/>
  <c r="J1478" i="1"/>
  <c r="L1478" i="1"/>
  <c r="M1478" i="1"/>
  <c r="N1478" i="1" s="1"/>
  <c r="S1478" i="1"/>
  <c r="T1478" i="1" s="1"/>
  <c r="B1479" i="1"/>
  <c r="C1479" i="1"/>
  <c r="D1479" i="1"/>
  <c r="E1479" i="1"/>
  <c r="F1479" i="1"/>
  <c r="G1479" i="1"/>
  <c r="H1479" i="1"/>
  <c r="I1479" i="1"/>
  <c r="J1479" i="1"/>
  <c r="L1479" i="1"/>
  <c r="M1479" i="1"/>
  <c r="N1479" i="1" s="1"/>
  <c r="S1479" i="1"/>
  <c r="T1479" i="1" s="1"/>
  <c r="B1480" i="1"/>
  <c r="C1480" i="1"/>
  <c r="D1480" i="1"/>
  <c r="E1480" i="1"/>
  <c r="F1480" i="1"/>
  <c r="G1480" i="1"/>
  <c r="H1480" i="1"/>
  <c r="I1480" i="1"/>
  <c r="J1480" i="1"/>
  <c r="L1480" i="1"/>
  <c r="M1480" i="1"/>
  <c r="N1480" i="1" s="1"/>
  <c r="S1480" i="1"/>
  <c r="T1480" i="1" s="1"/>
  <c r="B1481" i="1"/>
  <c r="C1481" i="1"/>
  <c r="D1481" i="1"/>
  <c r="E1481" i="1"/>
  <c r="F1481" i="1"/>
  <c r="G1481" i="1"/>
  <c r="H1481" i="1"/>
  <c r="I1481" i="1"/>
  <c r="J1481" i="1"/>
  <c r="L1481" i="1"/>
  <c r="M1481" i="1"/>
  <c r="N1481" i="1" s="1"/>
  <c r="S1481" i="1"/>
  <c r="T1481" i="1" s="1"/>
  <c r="B1314" i="1"/>
  <c r="C1314" i="1"/>
  <c r="D1314" i="1"/>
  <c r="E1314" i="1"/>
  <c r="F1314" i="1"/>
  <c r="G1314" i="1"/>
  <c r="H1314" i="1"/>
  <c r="I1314" i="1"/>
  <c r="J1314" i="1"/>
  <c r="L1314" i="1"/>
  <c r="M1314" i="1"/>
  <c r="N1314" i="1" s="1"/>
  <c r="S1314" i="1"/>
  <c r="T1314" i="1" s="1"/>
  <c r="B1482" i="1"/>
  <c r="C1482" i="1"/>
  <c r="D1482" i="1"/>
  <c r="E1482" i="1"/>
  <c r="F1482" i="1"/>
  <c r="G1482" i="1"/>
  <c r="H1482" i="1"/>
  <c r="I1482" i="1"/>
  <c r="J1482" i="1"/>
  <c r="L1482" i="1"/>
  <c r="M1482" i="1"/>
  <c r="N1482" i="1" s="1"/>
  <c r="S1482" i="1"/>
  <c r="T1482" i="1" s="1"/>
  <c r="B1435" i="1"/>
  <c r="C1435" i="1"/>
  <c r="D1435" i="1"/>
  <c r="E1435" i="1"/>
  <c r="F1435" i="1"/>
  <c r="G1435" i="1"/>
  <c r="H1435" i="1"/>
  <c r="I1435" i="1"/>
  <c r="J1435" i="1"/>
  <c r="L1435" i="1"/>
  <c r="M1435" i="1"/>
  <c r="N1435" i="1" s="1"/>
  <c r="S1435" i="1"/>
  <c r="T1435" i="1" s="1"/>
  <c r="B1436" i="1"/>
  <c r="C1436" i="1"/>
  <c r="D1436" i="1"/>
  <c r="E1436" i="1"/>
  <c r="F1436" i="1"/>
  <c r="G1436" i="1"/>
  <c r="H1436" i="1"/>
  <c r="I1436" i="1"/>
  <c r="J1436" i="1"/>
  <c r="L1436" i="1"/>
  <c r="M1436" i="1"/>
  <c r="N1436" i="1" s="1"/>
  <c r="S1436" i="1"/>
  <c r="T1436" i="1" s="1"/>
  <c r="B1437" i="1"/>
  <c r="C1437" i="1"/>
  <c r="D1437" i="1"/>
  <c r="E1437" i="1"/>
  <c r="F1437" i="1"/>
  <c r="G1437" i="1"/>
  <c r="H1437" i="1"/>
  <c r="I1437" i="1"/>
  <c r="J1437" i="1"/>
  <c r="L1437" i="1"/>
  <c r="M1437" i="1"/>
  <c r="N1437" i="1" s="1"/>
  <c r="S1437" i="1"/>
  <c r="T1437" i="1" s="1"/>
  <c r="B1438" i="1"/>
  <c r="C1438" i="1"/>
  <c r="D1438" i="1"/>
  <c r="E1438" i="1"/>
  <c r="F1438" i="1"/>
  <c r="G1438" i="1"/>
  <c r="H1438" i="1"/>
  <c r="I1438" i="1"/>
  <c r="J1438" i="1"/>
  <c r="L1438" i="1"/>
  <c r="M1438" i="1"/>
  <c r="N1438" i="1" s="1"/>
  <c r="S1438" i="1"/>
  <c r="T1438" i="1" s="1"/>
  <c r="B834" i="1"/>
  <c r="C834" i="1"/>
  <c r="D834" i="1"/>
  <c r="E834" i="1"/>
  <c r="F834" i="1"/>
  <c r="G834" i="1"/>
  <c r="H834" i="1"/>
  <c r="I834" i="1"/>
  <c r="J834" i="1"/>
  <c r="L834" i="1"/>
  <c r="M834" i="1"/>
  <c r="N834" i="1" s="1"/>
  <c r="S834" i="1"/>
  <c r="T834" i="1" s="1"/>
  <c r="B835" i="1"/>
  <c r="C835" i="1"/>
  <c r="D835" i="1"/>
  <c r="E835" i="1"/>
  <c r="F835" i="1"/>
  <c r="G835" i="1"/>
  <c r="H835" i="1"/>
  <c r="I835" i="1"/>
  <c r="J835" i="1"/>
  <c r="L835" i="1"/>
  <c r="M835" i="1"/>
  <c r="N835" i="1" s="1"/>
  <c r="S835" i="1"/>
  <c r="T835" i="1" s="1"/>
  <c r="B836" i="1"/>
  <c r="C836" i="1"/>
  <c r="D836" i="1"/>
  <c r="E836" i="1"/>
  <c r="F836" i="1"/>
  <c r="G836" i="1"/>
  <c r="H836" i="1"/>
  <c r="I836" i="1"/>
  <c r="J836" i="1"/>
  <c r="L836" i="1"/>
  <c r="M836" i="1"/>
  <c r="N836" i="1" s="1"/>
  <c r="S836" i="1"/>
  <c r="T836" i="1" s="1"/>
  <c r="B837" i="1"/>
  <c r="C837" i="1"/>
  <c r="D837" i="1"/>
  <c r="E837" i="1"/>
  <c r="F837" i="1"/>
  <c r="G837" i="1"/>
  <c r="H837" i="1"/>
  <c r="I837" i="1"/>
  <c r="J837" i="1"/>
  <c r="L837" i="1"/>
  <c r="M837" i="1"/>
  <c r="N837" i="1" s="1"/>
  <c r="S837" i="1"/>
  <c r="T837" i="1" s="1"/>
  <c r="B838" i="1"/>
  <c r="C838" i="1"/>
  <c r="D838" i="1"/>
  <c r="E838" i="1"/>
  <c r="F838" i="1"/>
  <c r="G838" i="1"/>
  <c r="H838" i="1"/>
  <c r="I838" i="1"/>
  <c r="J838" i="1"/>
  <c r="L838" i="1"/>
  <c r="M838" i="1"/>
  <c r="N838" i="1" s="1"/>
  <c r="S838" i="1"/>
  <c r="T838" i="1" s="1"/>
  <c r="B839" i="1"/>
  <c r="C839" i="1"/>
  <c r="D839" i="1"/>
  <c r="E839" i="1"/>
  <c r="F839" i="1"/>
  <c r="G839" i="1"/>
  <c r="H839" i="1"/>
  <c r="I839" i="1"/>
  <c r="J839" i="1"/>
  <c r="L839" i="1"/>
  <c r="M839" i="1"/>
  <c r="N839" i="1" s="1"/>
  <c r="S839" i="1"/>
  <c r="T839" i="1" s="1"/>
  <c r="B840" i="1"/>
  <c r="C840" i="1"/>
  <c r="D840" i="1"/>
  <c r="E840" i="1"/>
  <c r="F840" i="1"/>
  <c r="G840" i="1"/>
  <c r="H840" i="1"/>
  <c r="I840" i="1"/>
  <c r="J840" i="1"/>
  <c r="L840" i="1"/>
  <c r="M840" i="1"/>
  <c r="N840" i="1" s="1"/>
  <c r="S840" i="1"/>
  <c r="T840" i="1" s="1"/>
  <c r="B841" i="1"/>
  <c r="C841" i="1"/>
  <c r="D841" i="1"/>
  <c r="E841" i="1"/>
  <c r="F841" i="1"/>
  <c r="G841" i="1"/>
  <c r="H841" i="1"/>
  <c r="I841" i="1"/>
  <c r="J841" i="1"/>
  <c r="L841" i="1"/>
  <c r="M841" i="1"/>
  <c r="N841" i="1" s="1"/>
  <c r="S841" i="1"/>
  <c r="T841" i="1" s="1"/>
  <c r="B1439" i="1"/>
  <c r="C1439" i="1"/>
  <c r="D1439" i="1"/>
  <c r="E1439" i="1"/>
  <c r="F1439" i="1"/>
  <c r="G1439" i="1"/>
  <c r="H1439" i="1"/>
  <c r="I1439" i="1"/>
  <c r="J1439" i="1"/>
  <c r="L1439" i="1"/>
  <c r="M1439" i="1"/>
  <c r="N1439" i="1" s="1"/>
  <c r="S1439" i="1"/>
  <c r="T1439" i="1" s="1"/>
  <c r="B1440" i="1"/>
  <c r="C1440" i="1"/>
  <c r="D1440" i="1"/>
  <c r="E1440" i="1"/>
  <c r="F1440" i="1"/>
  <c r="G1440" i="1"/>
  <c r="H1440" i="1"/>
  <c r="I1440" i="1"/>
  <c r="J1440" i="1"/>
  <c r="L1440" i="1"/>
  <c r="M1440" i="1"/>
  <c r="N1440" i="1" s="1"/>
  <c r="S1440" i="1"/>
  <c r="T1440" i="1" s="1"/>
  <c r="B1361" i="1"/>
  <c r="C1361" i="1"/>
  <c r="D1361" i="1"/>
  <c r="E1361" i="1"/>
  <c r="F1361" i="1"/>
  <c r="G1361" i="1"/>
  <c r="H1361" i="1"/>
  <c r="I1361" i="1"/>
  <c r="J1361" i="1"/>
  <c r="L1361" i="1"/>
  <c r="M1361" i="1"/>
  <c r="N1361" i="1" s="1"/>
  <c r="S1361" i="1"/>
  <c r="T1361" i="1" s="1"/>
  <c r="B1362" i="1"/>
  <c r="C1362" i="1"/>
  <c r="D1362" i="1"/>
  <c r="E1362" i="1"/>
  <c r="F1362" i="1"/>
  <c r="G1362" i="1"/>
  <c r="H1362" i="1"/>
  <c r="I1362" i="1"/>
  <c r="J1362" i="1"/>
  <c r="L1362" i="1"/>
  <c r="M1362" i="1"/>
  <c r="N1362" i="1" s="1"/>
  <c r="S1362" i="1"/>
  <c r="T1362" i="1" s="1"/>
  <c r="B1363" i="1"/>
  <c r="C1363" i="1"/>
  <c r="D1363" i="1"/>
  <c r="E1363" i="1"/>
  <c r="F1363" i="1"/>
  <c r="G1363" i="1"/>
  <c r="H1363" i="1"/>
  <c r="I1363" i="1"/>
  <c r="J1363" i="1"/>
  <c r="L1363" i="1"/>
  <c r="M1363" i="1"/>
  <c r="N1363" i="1" s="1"/>
  <c r="S1363" i="1"/>
  <c r="T1363" i="1" s="1"/>
  <c r="B1364" i="1"/>
  <c r="C1364" i="1"/>
  <c r="D1364" i="1"/>
  <c r="E1364" i="1"/>
  <c r="F1364" i="1"/>
  <c r="G1364" i="1"/>
  <c r="H1364" i="1"/>
  <c r="I1364" i="1"/>
  <c r="J1364" i="1"/>
  <c r="L1364" i="1"/>
  <c r="M1364" i="1"/>
  <c r="N1364" i="1" s="1"/>
  <c r="S1364" i="1"/>
  <c r="T1364" i="1" s="1"/>
  <c r="B1354" i="1"/>
  <c r="C1354" i="1"/>
  <c r="D1354" i="1"/>
  <c r="E1354" i="1"/>
  <c r="F1354" i="1"/>
  <c r="G1354" i="1"/>
  <c r="H1354" i="1"/>
  <c r="I1354" i="1"/>
  <c r="J1354" i="1"/>
  <c r="L1354" i="1"/>
  <c r="M1354" i="1"/>
  <c r="N1354" i="1" s="1"/>
  <c r="S1354" i="1"/>
  <c r="T1354" i="1" s="1"/>
  <c r="B1355" i="1"/>
  <c r="C1355" i="1"/>
  <c r="D1355" i="1"/>
  <c r="E1355" i="1"/>
  <c r="F1355" i="1"/>
  <c r="G1355" i="1"/>
  <c r="H1355" i="1"/>
  <c r="I1355" i="1"/>
  <c r="J1355" i="1"/>
  <c r="L1355" i="1"/>
  <c r="M1355" i="1"/>
  <c r="N1355" i="1" s="1"/>
  <c r="S1355" i="1"/>
  <c r="T1355" i="1" s="1"/>
  <c r="B1365" i="1"/>
  <c r="C1365" i="1"/>
  <c r="D1365" i="1"/>
  <c r="E1365" i="1"/>
  <c r="F1365" i="1"/>
  <c r="G1365" i="1"/>
  <c r="H1365" i="1"/>
  <c r="I1365" i="1"/>
  <c r="J1365" i="1"/>
  <c r="L1365" i="1"/>
  <c r="M1365" i="1"/>
  <c r="N1365" i="1" s="1"/>
  <c r="S1365" i="1"/>
  <c r="T1365" i="1" s="1"/>
  <c r="B1366" i="1"/>
  <c r="C1366" i="1"/>
  <c r="D1366" i="1"/>
  <c r="E1366" i="1"/>
  <c r="F1366" i="1"/>
  <c r="G1366" i="1"/>
  <c r="H1366" i="1"/>
  <c r="I1366" i="1"/>
  <c r="J1366" i="1"/>
  <c r="L1366" i="1"/>
  <c r="M1366" i="1"/>
  <c r="N1366" i="1" s="1"/>
  <c r="S1366" i="1"/>
  <c r="T1366" i="1" s="1"/>
  <c r="B1367" i="1"/>
  <c r="C1367" i="1"/>
  <c r="D1367" i="1"/>
  <c r="E1367" i="1"/>
  <c r="F1367" i="1"/>
  <c r="G1367" i="1"/>
  <c r="H1367" i="1"/>
  <c r="I1367" i="1"/>
  <c r="J1367" i="1"/>
  <c r="L1367" i="1"/>
  <c r="M1367" i="1"/>
  <c r="N1367" i="1" s="1"/>
  <c r="S1367" i="1"/>
  <c r="T1367" i="1" s="1"/>
  <c r="B1368" i="1"/>
  <c r="C1368" i="1"/>
  <c r="D1368" i="1"/>
  <c r="E1368" i="1"/>
  <c r="F1368" i="1"/>
  <c r="G1368" i="1"/>
  <c r="H1368" i="1"/>
  <c r="I1368" i="1"/>
  <c r="J1368" i="1"/>
  <c r="L1368" i="1"/>
  <c r="M1368" i="1"/>
  <c r="N1368" i="1" s="1"/>
  <c r="S1368" i="1"/>
  <c r="T1368" i="1" s="1"/>
  <c r="B1019" i="1"/>
  <c r="C1019" i="1"/>
  <c r="D1019" i="1"/>
  <c r="E1019" i="1"/>
  <c r="F1019" i="1"/>
  <c r="G1019" i="1"/>
  <c r="H1019" i="1"/>
  <c r="I1019" i="1"/>
  <c r="J1019" i="1"/>
  <c r="L1019" i="1"/>
  <c r="M1019" i="1"/>
  <c r="N1019" i="1" s="1"/>
  <c r="S1019" i="1"/>
  <c r="T1019" i="1" s="1"/>
  <c r="B1564" i="1"/>
  <c r="C1564" i="1"/>
  <c r="D1564" i="1"/>
  <c r="E1564" i="1"/>
  <c r="F1564" i="1"/>
  <c r="G1564" i="1"/>
  <c r="H1564" i="1"/>
  <c r="I1564" i="1"/>
  <c r="J1564" i="1"/>
  <c r="L1564" i="1"/>
  <c r="M1564" i="1"/>
  <c r="N1564" i="1" s="1"/>
  <c r="S1564" i="1"/>
  <c r="T1564" i="1" s="1"/>
  <c r="B1328" i="1"/>
  <c r="C1328" i="1"/>
  <c r="D1328" i="1"/>
  <c r="E1328" i="1"/>
  <c r="F1328" i="1"/>
  <c r="G1328" i="1"/>
  <c r="H1328" i="1"/>
  <c r="I1328" i="1"/>
  <c r="J1328" i="1"/>
  <c r="L1328" i="1"/>
  <c r="M1328" i="1"/>
  <c r="N1328" i="1" s="1"/>
  <c r="S1328" i="1"/>
  <c r="T1328" i="1" s="1"/>
  <c r="B1329" i="1"/>
  <c r="C1329" i="1"/>
  <c r="D1329" i="1"/>
  <c r="E1329" i="1"/>
  <c r="F1329" i="1"/>
  <c r="G1329" i="1"/>
  <c r="H1329" i="1"/>
  <c r="I1329" i="1"/>
  <c r="J1329" i="1"/>
  <c r="L1329" i="1"/>
  <c r="M1329" i="1"/>
  <c r="N1329" i="1" s="1"/>
  <c r="S1329" i="1"/>
  <c r="T1329" i="1" s="1"/>
  <c r="B1330" i="1"/>
  <c r="C1330" i="1"/>
  <c r="D1330" i="1"/>
  <c r="E1330" i="1"/>
  <c r="F1330" i="1"/>
  <c r="G1330" i="1"/>
  <c r="H1330" i="1"/>
  <c r="I1330" i="1"/>
  <c r="J1330" i="1"/>
  <c r="L1330" i="1"/>
  <c r="M1330" i="1"/>
  <c r="N1330" i="1" s="1"/>
  <c r="S1330" i="1"/>
  <c r="T1330" i="1" s="1"/>
  <c r="B1334" i="1"/>
  <c r="C1334" i="1"/>
  <c r="D1334" i="1"/>
  <c r="E1334" i="1"/>
  <c r="F1334" i="1"/>
  <c r="G1334" i="1"/>
  <c r="H1334" i="1"/>
  <c r="I1334" i="1"/>
  <c r="J1334" i="1"/>
  <c r="L1334" i="1"/>
  <c r="M1334" i="1"/>
  <c r="N1334" i="1" s="1"/>
  <c r="S1334" i="1"/>
  <c r="T1334" i="1" s="1"/>
  <c r="B1335" i="1"/>
  <c r="C1335" i="1"/>
  <c r="D1335" i="1"/>
  <c r="E1335" i="1"/>
  <c r="F1335" i="1"/>
  <c r="G1335" i="1"/>
  <c r="H1335" i="1"/>
  <c r="I1335" i="1"/>
  <c r="J1335" i="1"/>
  <c r="L1335" i="1"/>
  <c r="M1335" i="1"/>
  <c r="N1335" i="1" s="1"/>
  <c r="S1335" i="1"/>
  <c r="T1335" i="1" s="1"/>
  <c r="B1483" i="1"/>
  <c r="C1483" i="1"/>
  <c r="D1483" i="1"/>
  <c r="E1483" i="1"/>
  <c r="F1483" i="1"/>
  <c r="G1483" i="1"/>
  <c r="H1483" i="1"/>
  <c r="I1483" i="1"/>
  <c r="J1483" i="1"/>
  <c r="L1483" i="1"/>
  <c r="M1483" i="1"/>
  <c r="N1483" i="1" s="1"/>
  <c r="S1483" i="1"/>
  <c r="T1483" i="1" s="1"/>
  <c r="B1484" i="1"/>
  <c r="C1484" i="1"/>
  <c r="D1484" i="1"/>
  <c r="E1484" i="1"/>
  <c r="F1484" i="1"/>
  <c r="G1484" i="1"/>
  <c r="H1484" i="1"/>
  <c r="I1484" i="1"/>
  <c r="J1484" i="1"/>
  <c r="L1484" i="1"/>
  <c r="M1484" i="1"/>
  <c r="N1484" i="1" s="1"/>
  <c r="S1484" i="1"/>
  <c r="T1484" i="1" s="1"/>
  <c r="B1485" i="1"/>
  <c r="C1485" i="1"/>
  <c r="D1485" i="1"/>
  <c r="E1485" i="1"/>
  <c r="F1485" i="1"/>
  <c r="G1485" i="1"/>
  <c r="H1485" i="1"/>
  <c r="I1485" i="1"/>
  <c r="J1485" i="1"/>
  <c r="L1485" i="1"/>
  <c r="M1485" i="1"/>
  <c r="N1485" i="1" s="1"/>
  <c r="S1485" i="1"/>
  <c r="T1485" i="1" s="1"/>
  <c r="B1486" i="1"/>
  <c r="C1486" i="1"/>
  <c r="D1486" i="1"/>
  <c r="E1486" i="1"/>
  <c r="F1486" i="1"/>
  <c r="G1486" i="1"/>
  <c r="H1486" i="1"/>
  <c r="I1486" i="1"/>
  <c r="J1486" i="1"/>
  <c r="L1486" i="1"/>
  <c r="M1486" i="1"/>
  <c r="N1486" i="1" s="1"/>
  <c r="S1486" i="1"/>
  <c r="T1486" i="1" s="1"/>
  <c r="B1487" i="1"/>
  <c r="C1487" i="1"/>
  <c r="D1487" i="1"/>
  <c r="E1487" i="1"/>
  <c r="F1487" i="1"/>
  <c r="G1487" i="1"/>
  <c r="H1487" i="1"/>
  <c r="I1487" i="1"/>
  <c r="J1487" i="1"/>
  <c r="L1487" i="1"/>
  <c r="M1487" i="1"/>
  <c r="N1487" i="1" s="1"/>
  <c r="S1487" i="1"/>
  <c r="T1487" i="1" s="1"/>
  <c r="B1488" i="1"/>
  <c r="C1488" i="1"/>
  <c r="D1488" i="1"/>
  <c r="E1488" i="1"/>
  <c r="F1488" i="1"/>
  <c r="G1488" i="1"/>
  <c r="H1488" i="1"/>
  <c r="I1488" i="1"/>
  <c r="J1488" i="1"/>
  <c r="L1488" i="1"/>
  <c r="M1488" i="1"/>
  <c r="N1488" i="1" s="1"/>
  <c r="S1488" i="1"/>
  <c r="T1488" i="1" s="1"/>
  <c r="B1441" i="1"/>
  <c r="C1441" i="1"/>
  <c r="D1441" i="1"/>
  <c r="E1441" i="1"/>
  <c r="F1441" i="1"/>
  <c r="G1441" i="1"/>
  <c r="H1441" i="1"/>
  <c r="I1441" i="1"/>
  <c r="J1441" i="1"/>
  <c r="L1441" i="1"/>
  <c r="M1441" i="1"/>
  <c r="N1441" i="1" s="1"/>
  <c r="S1441" i="1"/>
  <c r="T1441" i="1" s="1"/>
  <c r="B1442" i="1"/>
  <c r="C1442" i="1"/>
  <c r="D1442" i="1"/>
  <c r="E1442" i="1"/>
  <c r="F1442" i="1"/>
  <c r="G1442" i="1"/>
  <c r="H1442" i="1"/>
  <c r="I1442" i="1"/>
  <c r="J1442" i="1"/>
  <c r="L1442" i="1"/>
  <c r="M1442" i="1"/>
  <c r="N1442" i="1" s="1"/>
  <c r="S1442" i="1"/>
  <c r="T1442" i="1" s="1"/>
  <c r="B1443" i="1"/>
  <c r="C1443" i="1"/>
  <c r="D1443" i="1"/>
  <c r="E1443" i="1"/>
  <c r="F1443" i="1"/>
  <c r="G1443" i="1"/>
  <c r="H1443" i="1"/>
  <c r="I1443" i="1"/>
  <c r="J1443" i="1"/>
  <c r="L1443" i="1"/>
  <c r="M1443" i="1"/>
  <c r="N1443" i="1" s="1"/>
  <c r="S1443" i="1"/>
  <c r="T1443" i="1" s="1"/>
  <c r="B1444" i="1"/>
  <c r="C1444" i="1"/>
  <c r="D1444" i="1"/>
  <c r="E1444" i="1"/>
  <c r="F1444" i="1"/>
  <c r="G1444" i="1"/>
  <c r="H1444" i="1"/>
  <c r="I1444" i="1"/>
  <c r="J1444" i="1"/>
  <c r="L1444" i="1"/>
  <c r="M1444" i="1"/>
  <c r="N1444" i="1" s="1"/>
  <c r="S1444" i="1"/>
  <c r="T1444" i="1" s="1"/>
  <c r="B1445" i="1"/>
  <c r="C1445" i="1"/>
  <c r="D1445" i="1"/>
  <c r="E1445" i="1"/>
  <c r="F1445" i="1"/>
  <c r="G1445" i="1"/>
  <c r="H1445" i="1"/>
  <c r="I1445" i="1"/>
  <c r="J1445" i="1"/>
  <c r="L1445" i="1"/>
  <c r="M1445" i="1"/>
  <c r="N1445" i="1" s="1"/>
  <c r="S1445" i="1"/>
  <c r="T1445" i="1" s="1"/>
  <c r="B1446" i="1"/>
  <c r="C1446" i="1"/>
  <c r="D1446" i="1"/>
  <c r="E1446" i="1"/>
  <c r="F1446" i="1"/>
  <c r="G1446" i="1"/>
  <c r="H1446" i="1"/>
  <c r="I1446" i="1"/>
  <c r="J1446" i="1"/>
  <c r="L1446" i="1"/>
  <c r="M1446" i="1"/>
  <c r="N1446" i="1" s="1"/>
  <c r="S1446" i="1"/>
  <c r="T1446" i="1" s="1"/>
  <c r="B1336" i="1"/>
  <c r="C1336" i="1"/>
  <c r="D1336" i="1"/>
  <c r="E1336" i="1"/>
  <c r="F1336" i="1"/>
  <c r="G1336" i="1"/>
  <c r="H1336" i="1"/>
  <c r="I1336" i="1"/>
  <c r="J1336" i="1"/>
  <c r="L1336" i="1"/>
  <c r="M1336" i="1"/>
  <c r="N1336" i="1" s="1"/>
  <c r="S1336" i="1"/>
  <c r="T1336" i="1" s="1"/>
  <c r="B1337" i="1"/>
  <c r="C1337" i="1"/>
  <c r="D1337" i="1"/>
  <c r="E1337" i="1"/>
  <c r="F1337" i="1"/>
  <c r="G1337" i="1"/>
  <c r="H1337" i="1"/>
  <c r="I1337" i="1"/>
  <c r="J1337" i="1"/>
  <c r="L1337" i="1"/>
  <c r="M1337" i="1"/>
  <c r="N1337" i="1" s="1"/>
  <c r="S1337" i="1"/>
  <c r="T1337" i="1" s="1"/>
  <c r="B1338" i="1"/>
  <c r="C1338" i="1"/>
  <c r="D1338" i="1"/>
  <c r="E1338" i="1"/>
  <c r="F1338" i="1"/>
  <c r="G1338" i="1"/>
  <c r="H1338" i="1"/>
  <c r="I1338" i="1"/>
  <c r="J1338" i="1"/>
  <c r="L1338" i="1"/>
  <c r="M1338" i="1"/>
  <c r="N1338" i="1" s="1"/>
  <c r="S1338" i="1"/>
  <c r="T1338" i="1" s="1"/>
  <c r="B1504" i="1"/>
  <c r="C1504" i="1"/>
  <c r="D1504" i="1"/>
  <c r="E1504" i="1"/>
  <c r="F1504" i="1"/>
  <c r="G1504" i="1"/>
  <c r="H1504" i="1"/>
  <c r="I1504" i="1"/>
  <c r="J1504" i="1"/>
  <c r="L1504" i="1"/>
  <c r="M1504" i="1"/>
  <c r="N1504" i="1" s="1"/>
  <c r="S1504" i="1"/>
  <c r="T1504" i="1" s="1"/>
  <c r="B1505" i="1"/>
  <c r="C1505" i="1"/>
  <c r="D1505" i="1"/>
  <c r="E1505" i="1"/>
  <c r="F1505" i="1"/>
  <c r="G1505" i="1"/>
  <c r="H1505" i="1"/>
  <c r="I1505" i="1"/>
  <c r="J1505" i="1"/>
  <c r="L1505" i="1"/>
  <c r="M1505" i="1"/>
  <c r="N1505" i="1" s="1"/>
  <c r="S1505" i="1"/>
  <c r="T1505" i="1" s="1"/>
  <c r="B1220" i="1"/>
  <c r="C1220" i="1"/>
  <c r="D1220" i="1"/>
  <c r="E1220" i="1"/>
  <c r="F1220" i="1"/>
  <c r="G1220" i="1"/>
  <c r="H1220" i="1"/>
  <c r="I1220" i="1"/>
  <c r="J1220" i="1"/>
  <c r="L1220" i="1"/>
  <c r="M1220" i="1"/>
  <c r="N1220" i="1" s="1"/>
  <c r="S1220" i="1"/>
  <c r="T1220" i="1" s="1"/>
  <c r="B1221" i="1"/>
  <c r="C1221" i="1"/>
  <c r="D1221" i="1"/>
  <c r="E1221" i="1"/>
  <c r="F1221" i="1"/>
  <c r="G1221" i="1"/>
  <c r="H1221" i="1"/>
  <c r="I1221" i="1"/>
  <c r="J1221" i="1"/>
  <c r="L1221" i="1"/>
  <c r="M1221" i="1"/>
  <c r="N1221" i="1" s="1"/>
  <c r="S1221" i="1"/>
  <c r="T1221" i="1" s="1"/>
  <c r="B1222" i="1"/>
  <c r="C1222" i="1"/>
  <c r="D1222" i="1"/>
  <c r="E1222" i="1"/>
  <c r="F1222" i="1"/>
  <c r="G1222" i="1"/>
  <c r="H1222" i="1"/>
  <c r="I1222" i="1"/>
  <c r="J1222" i="1"/>
  <c r="L1222" i="1"/>
  <c r="M1222" i="1"/>
  <c r="N1222" i="1" s="1"/>
  <c r="S1222" i="1"/>
  <c r="T1222" i="1" s="1"/>
  <c r="B1223" i="1"/>
  <c r="C1223" i="1"/>
  <c r="D1223" i="1"/>
  <c r="E1223" i="1"/>
  <c r="F1223" i="1"/>
  <c r="G1223" i="1"/>
  <c r="H1223" i="1"/>
  <c r="I1223" i="1"/>
  <c r="J1223" i="1"/>
  <c r="L1223" i="1"/>
  <c r="M1223" i="1"/>
  <c r="N1223" i="1" s="1"/>
  <c r="S1223" i="1"/>
  <c r="T1223" i="1" s="1"/>
  <c r="B1224" i="1"/>
  <c r="C1224" i="1"/>
  <c r="D1224" i="1"/>
  <c r="E1224" i="1"/>
  <c r="F1224" i="1"/>
  <c r="G1224" i="1"/>
  <c r="H1224" i="1"/>
  <c r="I1224" i="1"/>
  <c r="J1224" i="1"/>
  <c r="L1224" i="1"/>
  <c r="M1224" i="1"/>
  <c r="N1224" i="1" s="1"/>
  <c r="S1224" i="1"/>
  <c r="T1224" i="1" s="1"/>
  <c r="B1225" i="1"/>
  <c r="C1225" i="1"/>
  <c r="D1225" i="1"/>
  <c r="E1225" i="1"/>
  <c r="F1225" i="1"/>
  <c r="G1225" i="1"/>
  <c r="H1225" i="1"/>
  <c r="I1225" i="1"/>
  <c r="J1225" i="1"/>
  <c r="L1225" i="1"/>
  <c r="M1225" i="1"/>
  <c r="N1225" i="1" s="1"/>
  <c r="S1225" i="1"/>
  <c r="T1225" i="1" s="1"/>
  <c r="B1226" i="1"/>
  <c r="C1226" i="1"/>
  <c r="D1226" i="1"/>
  <c r="E1226" i="1"/>
  <c r="F1226" i="1"/>
  <c r="G1226" i="1"/>
  <c r="H1226" i="1"/>
  <c r="I1226" i="1"/>
  <c r="J1226" i="1"/>
  <c r="L1226" i="1"/>
  <c r="M1226" i="1"/>
  <c r="N1226" i="1" s="1"/>
  <c r="S1226" i="1"/>
  <c r="T1226" i="1" s="1"/>
  <c r="B1227" i="1"/>
  <c r="C1227" i="1"/>
  <c r="D1227" i="1"/>
  <c r="E1227" i="1"/>
  <c r="F1227" i="1"/>
  <c r="G1227" i="1"/>
  <c r="H1227" i="1"/>
  <c r="I1227" i="1"/>
  <c r="J1227" i="1"/>
  <c r="L1227" i="1"/>
  <c r="M1227" i="1"/>
  <c r="N1227" i="1" s="1"/>
  <c r="S1227" i="1"/>
  <c r="T1227" i="1" s="1"/>
  <c r="B1228" i="1"/>
  <c r="C1228" i="1"/>
  <c r="D1228" i="1"/>
  <c r="E1228" i="1"/>
  <c r="F1228" i="1"/>
  <c r="G1228" i="1"/>
  <c r="H1228" i="1"/>
  <c r="I1228" i="1"/>
  <c r="J1228" i="1"/>
  <c r="L1228" i="1"/>
  <c r="M1228" i="1"/>
  <c r="N1228" i="1" s="1"/>
  <c r="S1228" i="1"/>
  <c r="T1228" i="1" s="1"/>
  <c r="B1229" i="1"/>
  <c r="C1229" i="1"/>
  <c r="D1229" i="1"/>
  <c r="E1229" i="1"/>
  <c r="F1229" i="1"/>
  <c r="G1229" i="1"/>
  <c r="H1229" i="1"/>
  <c r="I1229" i="1"/>
  <c r="J1229" i="1"/>
  <c r="L1229" i="1"/>
  <c r="M1229" i="1"/>
  <c r="N1229" i="1" s="1"/>
  <c r="S1229" i="1"/>
  <c r="T1229" i="1" s="1"/>
  <c r="B1466" i="1"/>
  <c r="C1466" i="1"/>
  <c r="D1466" i="1"/>
  <c r="E1466" i="1"/>
  <c r="F1466" i="1"/>
  <c r="G1466" i="1"/>
  <c r="H1466" i="1"/>
  <c r="I1466" i="1"/>
  <c r="J1466" i="1"/>
  <c r="L1466" i="1"/>
  <c r="M1466" i="1"/>
  <c r="N1466" i="1" s="1"/>
  <c r="S1466" i="1"/>
  <c r="T1466" i="1" s="1"/>
  <c r="B1467" i="1"/>
  <c r="C1467" i="1"/>
  <c r="D1467" i="1"/>
  <c r="E1467" i="1"/>
  <c r="F1467" i="1"/>
  <c r="G1467" i="1"/>
  <c r="H1467" i="1"/>
  <c r="I1467" i="1"/>
  <c r="J1467" i="1"/>
  <c r="L1467" i="1"/>
  <c r="M1467" i="1"/>
  <c r="N1467" i="1" s="1"/>
  <c r="S1467" i="1"/>
  <c r="T1467" i="1" s="1"/>
  <c r="B1468" i="1"/>
  <c r="C1468" i="1"/>
  <c r="D1468" i="1"/>
  <c r="E1468" i="1"/>
  <c r="F1468" i="1"/>
  <c r="G1468" i="1"/>
  <c r="H1468" i="1"/>
  <c r="I1468" i="1"/>
  <c r="J1468" i="1"/>
  <c r="L1468" i="1"/>
  <c r="M1468" i="1"/>
  <c r="N1468" i="1" s="1"/>
  <c r="S1468" i="1"/>
  <c r="T1468" i="1" s="1"/>
  <c r="B1348" i="1"/>
  <c r="C1348" i="1"/>
  <c r="D1348" i="1"/>
  <c r="E1348" i="1"/>
  <c r="F1348" i="1"/>
  <c r="G1348" i="1"/>
  <c r="H1348" i="1"/>
  <c r="I1348" i="1"/>
  <c r="J1348" i="1"/>
  <c r="L1348" i="1"/>
  <c r="M1348" i="1"/>
  <c r="N1348" i="1" s="1"/>
  <c r="S1348" i="1"/>
  <c r="T1348" i="1" s="1"/>
  <c r="B1349" i="1"/>
  <c r="C1349" i="1"/>
  <c r="D1349" i="1"/>
  <c r="E1349" i="1"/>
  <c r="F1349" i="1"/>
  <c r="G1349" i="1"/>
  <c r="H1349" i="1"/>
  <c r="I1349" i="1"/>
  <c r="J1349" i="1"/>
  <c r="L1349" i="1"/>
  <c r="M1349" i="1"/>
  <c r="N1349" i="1" s="1"/>
  <c r="S1349" i="1"/>
  <c r="T1349" i="1" s="1"/>
  <c r="B1020" i="1"/>
  <c r="C1020" i="1"/>
  <c r="D1020" i="1"/>
  <c r="E1020" i="1"/>
  <c r="F1020" i="1"/>
  <c r="G1020" i="1"/>
  <c r="H1020" i="1"/>
  <c r="I1020" i="1"/>
  <c r="J1020" i="1"/>
  <c r="L1020" i="1"/>
  <c r="M1020" i="1"/>
  <c r="N1020" i="1" s="1"/>
  <c r="S1020" i="1"/>
  <c r="T1020" i="1" s="1"/>
  <c r="B1565" i="1"/>
  <c r="C1565" i="1"/>
  <c r="D1565" i="1"/>
  <c r="E1565" i="1"/>
  <c r="F1565" i="1"/>
  <c r="G1565" i="1"/>
  <c r="H1565" i="1"/>
  <c r="I1565" i="1"/>
  <c r="J1565" i="1"/>
  <c r="L1565" i="1"/>
  <c r="M1565" i="1"/>
  <c r="N1565" i="1" s="1"/>
  <c r="S1565" i="1"/>
  <c r="T1565" i="1" s="1"/>
  <c r="B298" i="1"/>
  <c r="C298" i="1"/>
  <c r="D298" i="1"/>
  <c r="E298" i="1"/>
  <c r="F298" i="1"/>
  <c r="G298" i="1"/>
  <c r="H298" i="1"/>
  <c r="I298" i="1"/>
  <c r="J298" i="1"/>
  <c r="L298" i="1"/>
  <c r="M298" i="1"/>
  <c r="N298" i="1" s="1"/>
  <c r="S298" i="1"/>
  <c r="T298" i="1" s="1"/>
  <c r="B299" i="1"/>
  <c r="C299" i="1"/>
  <c r="D299" i="1"/>
  <c r="E299" i="1"/>
  <c r="F299" i="1"/>
  <c r="G299" i="1"/>
  <c r="H299" i="1"/>
  <c r="I299" i="1"/>
  <c r="J299" i="1"/>
  <c r="L299" i="1"/>
  <c r="M299" i="1"/>
  <c r="N299" i="1" s="1"/>
  <c r="S299" i="1"/>
  <c r="T299" i="1" s="1"/>
  <c r="B300" i="1"/>
  <c r="C300" i="1"/>
  <c r="D300" i="1"/>
  <c r="E300" i="1"/>
  <c r="F300" i="1"/>
  <c r="G300" i="1"/>
  <c r="H300" i="1"/>
  <c r="I300" i="1"/>
  <c r="J300" i="1"/>
  <c r="L300" i="1"/>
  <c r="M300" i="1"/>
  <c r="N300" i="1" s="1"/>
  <c r="S300" i="1"/>
  <c r="T300" i="1" s="1"/>
  <c r="B1386" i="1"/>
  <c r="C1386" i="1"/>
  <c r="D1386" i="1"/>
  <c r="E1386" i="1"/>
  <c r="F1386" i="1"/>
  <c r="G1386" i="1"/>
  <c r="H1386" i="1"/>
  <c r="I1386" i="1"/>
  <c r="J1386" i="1"/>
  <c r="L1386" i="1"/>
  <c r="M1386" i="1"/>
  <c r="N1386" i="1" s="1"/>
  <c r="S1386" i="1"/>
  <c r="T1386" i="1" s="1"/>
  <c r="B1387" i="1"/>
  <c r="C1387" i="1"/>
  <c r="D1387" i="1"/>
  <c r="E1387" i="1"/>
  <c r="F1387" i="1"/>
  <c r="G1387" i="1"/>
  <c r="H1387" i="1"/>
  <c r="I1387" i="1"/>
  <c r="J1387" i="1"/>
  <c r="L1387" i="1"/>
  <c r="M1387" i="1"/>
  <c r="N1387" i="1" s="1"/>
  <c r="S1387" i="1"/>
  <c r="T1387" i="1" s="1"/>
  <c r="B1388" i="1"/>
  <c r="C1388" i="1"/>
  <c r="D1388" i="1"/>
  <c r="E1388" i="1"/>
  <c r="F1388" i="1"/>
  <c r="G1388" i="1"/>
  <c r="H1388" i="1"/>
  <c r="I1388" i="1"/>
  <c r="J1388" i="1"/>
  <c r="L1388" i="1"/>
  <c r="M1388" i="1"/>
  <c r="N1388" i="1" s="1"/>
  <c r="S1388" i="1"/>
  <c r="T1388" i="1" s="1"/>
  <c r="B1449" i="1"/>
  <c r="C1449" i="1"/>
  <c r="D1449" i="1"/>
  <c r="E1449" i="1"/>
  <c r="F1449" i="1"/>
  <c r="G1449" i="1"/>
  <c r="H1449" i="1"/>
  <c r="I1449" i="1"/>
  <c r="J1449" i="1"/>
  <c r="L1449" i="1"/>
  <c r="M1449" i="1"/>
  <c r="N1449" i="1" s="1"/>
  <c r="S1449" i="1"/>
  <c r="T1449" i="1" s="1"/>
  <c r="B1450" i="1"/>
  <c r="C1450" i="1"/>
  <c r="D1450" i="1"/>
  <c r="E1450" i="1"/>
  <c r="F1450" i="1"/>
  <c r="G1450" i="1"/>
  <c r="H1450" i="1"/>
  <c r="I1450" i="1"/>
  <c r="J1450" i="1"/>
  <c r="L1450" i="1"/>
  <c r="M1450" i="1"/>
  <c r="N1450" i="1" s="1"/>
  <c r="S1450" i="1"/>
  <c r="T1450" i="1" s="1"/>
  <c r="B1451" i="1"/>
  <c r="C1451" i="1"/>
  <c r="D1451" i="1"/>
  <c r="E1451" i="1"/>
  <c r="F1451" i="1"/>
  <c r="G1451" i="1"/>
  <c r="H1451" i="1"/>
  <c r="I1451" i="1"/>
  <c r="J1451" i="1"/>
  <c r="L1451" i="1"/>
  <c r="M1451" i="1"/>
  <c r="N1451" i="1" s="1"/>
  <c r="S1451" i="1"/>
  <c r="T1451" i="1" s="1"/>
  <c r="B1452" i="1"/>
  <c r="C1452" i="1"/>
  <c r="D1452" i="1"/>
  <c r="E1452" i="1"/>
  <c r="F1452" i="1"/>
  <c r="G1452" i="1"/>
  <c r="H1452" i="1"/>
  <c r="I1452" i="1"/>
  <c r="J1452" i="1"/>
  <c r="L1452" i="1"/>
  <c r="M1452" i="1"/>
  <c r="N1452" i="1" s="1"/>
  <c r="S1452" i="1"/>
  <c r="T1452" i="1" s="1"/>
  <c r="B1453" i="1"/>
  <c r="C1453" i="1"/>
  <c r="D1453" i="1"/>
  <c r="E1453" i="1"/>
  <c r="F1453" i="1"/>
  <c r="G1453" i="1"/>
  <c r="H1453" i="1"/>
  <c r="I1453" i="1"/>
  <c r="J1453" i="1"/>
  <c r="L1453" i="1"/>
  <c r="M1453" i="1"/>
  <c r="N1453" i="1" s="1"/>
  <c r="S1453" i="1"/>
  <c r="T1453" i="1" s="1"/>
  <c r="B1454" i="1"/>
  <c r="C1454" i="1"/>
  <c r="D1454" i="1"/>
  <c r="E1454" i="1"/>
  <c r="F1454" i="1"/>
  <c r="G1454" i="1"/>
  <c r="H1454" i="1"/>
  <c r="I1454" i="1"/>
  <c r="J1454" i="1"/>
  <c r="L1454" i="1"/>
  <c r="M1454" i="1"/>
  <c r="N1454" i="1" s="1"/>
  <c r="S1454" i="1"/>
  <c r="T1454" i="1" s="1"/>
  <c r="B126" i="1"/>
  <c r="C126" i="1"/>
  <c r="D126" i="1"/>
  <c r="E126" i="1"/>
  <c r="F126" i="1"/>
  <c r="G126" i="1"/>
  <c r="H126" i="1"/>
  <c r="I126" i="1"/>
  <c r="J126" i="1"/>
  <c r="L126" i="1"/>
  <c r="M126" i="1"/>
  <c r="N126" i="1" s="1"/>
  <c r="S126" i="1"/>
  <c r="T126" i="1" s="1"/>
  <c r="B127" i="1"/>
  <c r="C127" i="1"/>
  <c r="D127" i="1"/>
  <c r="E127" i="1"/>
  <c r="F127" i="1"/>
  <c r="G127" i="1"/>
  <c r="H127" i="1"/>
  <c r="I127" i="1"/>
  <c r="J127" i="1"/>
  <c r="L127" i="1"/>
  <c r="M127" i="1"/>
  <c r="N127" i="1" s="1"/>
  <c r="S127" i="1"/>
  <c r="T127" i="1" s="1"/>
  <c r="B942" i="1"/>
  <c r="C942" i="1"/>
  <c r="D942" i="1"/>
  <c r="E942" i="1"/>
  <c r="F942" i="1"/>
  <c r="G942" i="1"/>
  <c r="H942" i="1"/>
  <c r="I942" i="1"/>
  <c r="J942" i="1"/>
  <c r="L942" i="1"/>
  <c r="M942" i="1"/>
  <c r="N942" i="1" s="1"/>
  <c r="S942" i="1"/>
  <c r="T942" i="1" s="1"/>
  <c r="B943" i="1"/>
  <c r="C943" i="1"/>
  <c r="D943" i="1"/>
  <c r="E943" i="1"/>
  <c r="F943" i="1"/>
  <c r="G943" i="1"/>
  <c r="H943" i="1"/>
  <c r="I943" i="1"/>
  <c r="J943" i="1"/>
  <c r="L943" i="1"/>
  <c r="M943" i="1"/>
  <c r="N943" i="1" s="1"/>
  <c r="S943" i="1"/>
  <c r="T943" i="1" s="1"/>
  <c r="B944" i="1"/>
  <c r="C944" i="1"/>
  <c r="D944" i="1"/>
  <c r="E944" i="1"/>
  <c r="F944" i="1"/>
  <c r="G944" i="1"/>
  <c r="H944" i="1"/>
  <c r="I944" i="1"/>
  <c r="J944" i="1"/>
  <c r="L944" i="1"/>
  <c r="M944" i="1"/>
  <c r="N944" i="1" s="1"/>
  <c r="S944" i="1"/>
  <c r="T944" i="1" s="1"/>
  <c r="B945" i="1"/>
  <c r="C945" i="1"/>
  <c r="D945" i="1"/>
  <c r="E945" i="1"/>
  <c r="F945" i="1"/>
  <c r="G945" i="1"/>
  <c r="H945" i="1"/>
  <c r="I945" i="1"/>
  <c r="J945" i="1"/>
  <c r="L945" i="1"/>
  <c r="M945" i="1"/>
  <c r="N945" i="1" s="1"/>
  <c r="S945" i="1"/>
  <c r="T945" i="1" s="1"/>
  <c r="B946" i="1"/>
  <c r="C946" i="1"/>
  <c r="D946" i="1"/>
  <c r="E946" i="1"/>
  <c r="F946" i="1"/>
  <c r="G946" i="1"/>
  <c r="H946" i="1"/>
  <c r="I946" i="1"/>
  <c r="J946" i="1"/>
  <c r="L946" i="1"/>
  <c r="M946" i="1"/>
  <c r="N946" i="1" s="1"/>
  <c r="S946" i="1"/>
  <c r="T946" i="1" s="1"/>
  <c r="B947" i="1"/>
  <c r="C947" i="1"/>
  <c r="D947" i="1"/>
  <c r="E947" i="1"/>
  <c r="F947" i="1"/>
  <c r="G947" i="1"/>
  <c r="H947" i="1"/>
  <c r="I947" i="1"/>
  <c r="J947" i="1"/>
  <c r="L947" i="1"/>
  <c r="M947" i="1"/>
  <c r="N947" i="1" s="1"/>
  <c r="S947" i="1"/>
  <c r="T947" i="1" s="1"/>
  <c r="B1455" i="1"/>
  <c r="C1455" i="1"/>
  <c r="D1455" i="1"/>
  <c r="E1455" i="1"/>
  <c r="F1455" i="1"/>
  <c r="G1455" i="1"/>
  <c r="H1455" i="1"/>
  <c r="I1455" i="1"/>
  <c r="J1455" i="1"/>
  <c r="L1455" i="1"/>
  <c r="M1455" i="1"/>
  <c r="N1455" i="1" s="1"/>
  <c r="S1455" i="1"/>
  <c r="T1455" i="1" s="1"/>
  <c r="B1456" i="1"/>
  <c r="C1456" i="1"/>
  <c r="D1456" i="1"/>
  <c r="E1456" i="1"/>
  <c r="F1456" i="1"/>
  <c r="G1456" i="1"/>
  <c r="H1456" i="1"/>
  <c r="I1456" i="1"/>
  <c r="J1456" i="1"/>
  <c r="L1456" i="1"/>
  <c r="M1456" i="1"/>
  <c r="N1456" i="1" s="1"/>
  <c r="S1456" i="1"/>
  <c r="T1456" i="1" s="1"/>
  <c r="B783" i="1"/>
  <c r="C783" i="1"/>
  <c r="D783" i="1"/>
  <c r="E783" i="1"/>
  <c r="F783" i="1"/>
  <c r="G783" i="1"/>
  <c r="H783" i="1"/>
  <c r="I783" i="1"/>
  <c r="J783" i="1"/>
  <c r="L783" i="1"/>
  <c r="M783" i="1"/>
  <c r="N783" i="1" s="1"/>
  <c r="S783" i="1"/>
  <c r="T783" i="1" s="1"/>
  <c r="B1499" i="1"/>
  <c r="C1499" i="1"/>
  <c r="D1499" i="1"/>
  <c r="E1499" i="1"/>
  <c r="F1499" i="1"/>
  <c r="G1499" i="1"/>
  <c r="H1499" i="1"/>
  <c r="I1499" i="1"/>
  <c r="J1499" i="1"/>
  <c r="L1499" i="1"/>
  <c r="M1499" i="1"/>
  <c r="N1499" i="1" s="1"/>
  <c r="S1499" i="1"/>
  <c r="T1499" i="1" s="1"/>
  <c r="B1500" i="1"/>
  <c r="C1500" i="1"/>
  <c r="D1500" i="1"/>
  <c r="E1500" i="1"/>
  <c r="F1500" i="1"/>
  <c r="G1500" i="1"/>
  <c r="H1500" i="1"/>
  <c r="I1500" i="1"/>
  <c r="J1500" i="1"/>
  <c r="L1500" i="1"/>
  <c r="M1500" i="1"/>
  <c r="N1500" i="1" s="1"/>
  <c r="S1500" i="1"/>
  <c r="T1500" i="1" s="1"/>
  <c r="B1501" i="1"/>
  <c r="C1501" i="1"/>
  <c r="D1501" i="1"/>
  <c r="E1501" i="1"/>
  <c r="F1501" i="1"/>
  <c r="G1501" i="1"/>
  <c r="H1501" i="1"/>
  <c r="I1501" i="1"/>
  <c r="J1501" i="1"/>
  <c r="L1501" i="1"/>
  <c r="M1501" i="1"/>
  <c r="N1501" i="1" s="1"/>
  <c r="S1501" i="1"/>
  <c r="T1501" i="1" s="1"/>
  <c r="B1495" i="1"/>
  <c r="C1495" i="1"/>
  <c r="D1495" i="1"/>
  <c r="E1495" i="1"/>
  <c r="F1495" i="1"/>
  <c r="G1495" i="1"/>
  <c r="H1495" i="1"/>
  <c r="I1495" i="1"/>
  <c r="J1495" i="1"/>
  <c r="L1495" i="1"/>
  <c r="M1495" i="1"/>
  <c r="N1495" i="1" s="1"/>
  <c r="S1495" i="1"/>
  <c r="T1495" i="1" s="1"/>
  <c r="B1496" i="1"/>
  <c r="C1496" i="1"/>
  <c r="D1496" i="1"/>
  <c r="E1496" i="1"/>
  <c r="F1496" i="1"/>
  <c r="G1496" i="1"/>
  <c r="H1496" i="1"/>
  <c r="I1496" i="1"/>
  <c r="J1496" i="1"/>
  <c r="L1496" i="1"/>
  <c r="M1496" i="1"/>
  <c r="N1496" i="1" s="1"/>
  <c r="S1496" i="1"/>
  <c r="T1496" i="1" s="1"/>
  <c r="B1497" i="1"/>
  <c r="C1497" i="1"/>
  <c r="D1497" i="1"/>
  <c r="E1497" i="1"/>
  <c r="F1497" i="1"/>
  <c r="G1497" i="1"/>
  <c r="H1497" i="1"/>
  <c r="I1497" i="1"/>
  <c r="J1497" i="1"/>
  <c r="L1497" i="1"/>
  <c r="M1497" i="1"/>
  <c r="N1497" i="1" s="1"/>
  <c r="S1497" i="1"/>
  <c r="T1497" i="1" s="1"/>
  <c r="B1498" i="1"/>
  <c r="C1498" i="1"/>
  <c r="D1498" i="1"/>
  <c r="E1498" i="1"/>
  <c r="F1498" i="1"/>
  <c r="G1498" i="1"/>
  <c r="H1498" i="1"/>
  <c r="I1498" i="1"/>
  <c r="J1498" i="1"/>
  <c r="L1498" i="1"/>
  <c r="M1498" i="1"/>
  <c r="N1498" i="1" s="1"/>
  <c r="S1498" i="1"/>
  <c r="T1498" i="1" s="1"/>
  <c r="B1369" i="1"/>
  <c r="C1369" i="1"/>
  <c r="D1369" i="1"/>
  <c r="E1369" i="1"/>
  <c r="F1369" i="1"/>
  <c r="G1369" i="1"/>
  <c r="H1369" i="1"/>
  <c r="I1369" i="1"/>
  <c r="J1369" i="1"/>
  <c r="L1369" i="1"/>
  <c r="M1369" i="1"/>
  <c r="N1369" i="1" s="1"/>
  <c r="S1369" i="1"/>
  <c r="T1369" i="1" s="1"/>
  <c r="B1370" i="1"/>
  <c r="C1370" i="1"/>
  <c r="D1370" i="1"/>
  <c r="E1370" i="1"/>
  <c r="F1370" i="1"/>
  <c r="G1370" i="1"/>
  <c r="H1370" i="1"/>
  <c r="I1370" i="1"/>
  <c r="J1370" i="1"/>
  <c r="L1370" i="1"/>
  <c r="M1370" i="1"/>
  <c r="N1370" i="1" s="1"/>
  <c r="S1370" i="1"/>
  <c r="T1370" i="1" s="1"/>
  <c r="B1371" i="1"/>
  <c r="C1371" i="1"/>
  <c r="D1371" i="1"/>
  <c r="E1371" i="1"/>
  <c r="F1371" i="1"/>
  <c r="G1371" i="1"/>
  <c r="H1371" i="1"/>
  <c r="I1371" i="1"/>
  <c r="J1371" i="1"/>
  <c r="L1371" i="1"/>
  <c r="M1371" i="1"/>
  <c r="N1371" i="1" s="1"/>
  <c r="S1371" i="1"/>
  <c r="T1371" i="1" s="1"/>
  <c r="B1372" i="1"/>
  <c r="C1372" i="1"/>
  <c r="D1372" i="1"/>
  <c r="E1372" i="1"/>
  <c r="F1372" i="1"/>
  <c r="G1372" i="1"/>
  <c r="H1372" i="1"/>
  <c r="I1372" i="1"/>
  <c r="J1372" i="1"/>
  <c r="L1372" i="1"/>
  <c r="M1372" i="1"/>
  <c r="N1372" i="1" s="1"/>
  <c r="S1372" i="1"/>
  <c r="T1372" i="1" s="1"/>
  <c r="B1389" i="1"/>
  <c r="C1389" i="1"/>
  <c r="D1389" i="1"/>
  <c r="E1389" i="1"/>
  <c r="F1389" i="1"/>
  <c r="G1389" i="1"/>
  <c r="H1389" i="1"/>
  <c r="I1389" i="1"/>
  <c r="J1389" i="1"/>
  <c r="L1389" i="1"/>
  <c r="M1389" i="1"/>
  <c r="N1389" i="1" s="1"/>
  <c r="S1389" i="1"/>
  <c r="T1389" i="1" s="1"/>
  <c r="B1390" i="1"/>
  <c r="C1390" i="1"/>
  <c r="D1390" i="1"/>
  <c r="E1390" i="1"/>
  <c r="F1390" i="1"/>
  <c r="G1390" i="1"/>
  <c r="H1390" i="1"/>
  <c r="I1390" i="1"/>
  <c r="J1390" i="1"/>
  <c r="L1390" i="1"/>
  <c r="M1390" i="1"/>
  <c r="N1390" i="1" s="1"/>
  <c r="S1390" i="1"/>
  <c r="T1390" i="1" s="1"/>
  <c r="B1391" i="1"/>
  <c r="C1391" i="1"/>
  <c r="D1391" i="1"/>
  <c r="E1391" i="1"/>
  <c r="F1391" i="1"/>
  <c r="G1391" i="1"/>
  <c r="H1391" i="1"/>
  <c r="I1391" i="1"/>
  <c r="J1391" i="1"/>
  <c r="L1391" i="1"/>
  <c r="M1391" i="1"/>
  <c r="N1391" i="1" s="1"/>
  <c r="S1391" i="1"/>
  <c r="T1391" i="1" s="1"/>
  <c r="B1392" i="1"/>
  <c r="C1392" i="1"/>
  <c r="D1392" i="1"/>
  <c r="E1392" i="1"/>
  <c r="F1392" i="1"/>
  <c r="G1392" i="1"/>
  <c r="H1392" i="1"/>
  <c r="I1392" i="1"/>
  <c r="J1392" i="1"/>
  <c r="L1392" i="1"/>
  <c r="M1392" i="1"/>
  <c r="N1392" i="1" s="1"/>
  <c r="S1392" i="1"/>
  <c r="T1392" i="1" s="1"/>
  <c r="B1393" i="1"/>
  <c r="C1393" i="1"/>
  <c r="D1393" i="1"/>
  <c r="E1393" i="1"/>
  <c r="F1393" i="1"/>
  <c r="G1393" i="1"/>
  <c r="H1393" i="1"/>
  <c r="I1393" i="1"/>
  <c r="J1393" i="1"/>
  <c r="L1393" i="1"/>
  <c r="M1393" i="1"/>
  <c r="N1393" i="1" s="1"/>
  <c r="S1393" i="1"/>
  <c r="T1393" i="1" s="1"/>
  <c r="B1536" i="1"/>
  <c r="C1536" i="1"/>
  <c r="D1536" i="1"/>
  <c r="E1536" i="1"/>
  <c r="F1536" i="1"/>
  <c r="G1536" i="1"/>
  <c r="H1536" i="1"/>
  <c r="I1536" i="1"/>
  <c r="J1536" i="1"/>
  <c r="L1536" i="1"/>
  <c r="M1536" i="1"/>
  <c r="N1536" i="1" s="1"/>
  <c r="S1536" i="1"/>
  <c r="T1536" i="1" s="1"/>
  <c r="B125" i="1"/>
  <c r="C125" i="1"/>
  <c r="D125" i="1"/>
  <c r="E125" i="1"/>
  <c r="F125" i="1"/>
  <c r="G125" i="1"/>
  <c r="H125" i="1"/>
  <c r="I125" i="1"/>
  <c r="J125" i="1"/>
  <c r="L125" i="1"/>
  <c r="M125" i="1"/>
  <c r="N125" i="1" s="1"/>
  <c r="S125" i="1"/>
  <c r="T125" i="1" s="1"/>
  <c r="B842" i="1"/>
  <c r="C842" i="1"/>
  <c r="D842" i="1"/>
  <c r="E842" i="1"/>
  <c r="F842" i="1"/>
  <c r="G842" i="1"/>
  <c r="H842" i="1"/>
  <c r="I842" i="1"/>
  <c r="J842" i="1"/>
  <c r="L842" i="1"/>
  <c r="M842" i="1"/>
  <c r="N842" i="1" s="1"/>
  <c r="S842" i="1"/>
  <c r="T842" i="1" s="1"/>
  <c r="B1012" i="1"/>
  <c r="C1012" i="1"/>
  <c r="D1012" i="1"/>
  <c r="E1012" i="1"/>
  <c r="F1012" i="1"/>
  <c r="G1012" i="1"/>
  <c r="H1012" i="1"/>
  <c r="I1012" i="1"/>
  <c r="J1012" i="1"/>
  <c r="L1012" i="1"/>
  <c r="M1012" i="1"/>
  <c r="N1012" i="1" s="1"/>
  <c r="S1012" i="1"/>
  <c r="T1012" i="1" s="1"/>
  <c r="B1013" i="1"/>
  <c r="C1013" i="1"/>
  <c r="D1013" i="1"/>
  <c r="E1013" i="1"/>
  <c r="F1013" i="1"/>
  <c r="G1013" i="1"/>
  <c r="H1013" i="1"/>
  <c r="I1013" i="1"/>
  <c r="J1013" i="1"/>
  <c r="L1013" i="1"/>
  <c r="M1013" i="1"/>
  <c r="N1013" i="1" s="1"/>
  <c r="S1013" i="1"/>
  <c r="T1013" i="1" s="1"/>
  <c r="B879" i="1"/>
  <c r="C879" i="1"/>
  <c r="D879" i="1"/>
  <c r="E879" i="1"/>
  <c r="F879" i="1"/>
  <c r="G879" i="1"/>
  <c r="H879" i="1"/>
  <c r="I879" i="1"/>
  <c r="J879" i="1"/>
  <c r="L879" i="1"/>
  <c r="M879" i="1"/>
  <c r="N879" i="1" s="1"/>
  <c r="S879" i="1"/>
  <c r="T879" i="1" s="1"/>
  <c r="B880" i="1"/>
  <c r="C880" i="1"/>
  <c r="D880" i="1"/>
  <c r="E880" i="1"/>
  <c r="F880" i="1"/>
  <c r="G880" i="1"/>
  <c r="H880" i="1"/>
  <c r="I880" i="1"/>
  <c r="J880" i="1"/>
  <c r="L880" i="1"/>
  <c r="M880" i="1"/>
  <c r="N880" i="1" s="1"/>
  <c r="S880" i="1"/>
  <c r="T880" i="1" s="1"/>
  <c r="B180" i="1"/>
  <c r="C180" i="1"/>
  <c r="D180" i="1"/>
  <c r="E180" i="1"/>
  <c r="F180" i="1"/>
  <c r="G180" i="1"/>
  <c r="H180" i="1"/>
  <c r="I180" i="1"/>
  <c r="J180" i="1"/>
  <c r="L180" i="1"/>
  <c r="M180" i="1"/>
  <c r="N180" i="1" s="1"/>
  <c r="S180" i="1"/>
  <c r="T180" i="1" s="1"/>
  <c r="B181" i="1"/>
  <c r="C181" i="1"/>
  <c r="D181" i="1"/>
  <c r="E181" i="1"/>
  <c r="F181" i="1"/>
  <c r="G181" i="1"/>
  <c r="H181" i="1"/>
  <c r="I181" i="1"/>
  <c r="J181" i="1"/>
  <c r="L181" i="1"/>
  <c r="M181" i="1"/>
  <c r="N181" i="1" s="1"/>
  <c r="S181" i="1"/>
  <c r="T181" i="1" s="1"/>
  <c r="B13" i="1"/>
  <c r="C13" i="1"/>
  <c r="D13" i="1"/>
  <c r="E13" i="1"/>
  <c r="F13" i="1"/>
  <c r="G13" i="1"/>
  <c r="H13" i="1"/>
  <c r="I13" i="1"/>
  <c r="J13" i="1"/>
  <c r="L13" i="1"/>
  <c r="M13" i="1"/>
  <c r="N13" i="1" s="1"/>
  <c r="S13" i="1"/>
  <c r="T13" i="1" s="1"/>
  <c r="B1010" i="1"/>
  <c r="C1010" i="1"/>
  <c r="D1010" i="1"/>
  <c r="E1010" i="1"/>
  <c r="F1010" i="1"/>
  <c r="G1010" i="1"/>
  <c r="H1010" i="1"/>
  <c r="I1010" i="1"/>
  <c r="J1010" i="1"/>
  <c r="L1010" i="1"/>
  <c r="M1010" i="1"/>
  <c r="N1010" i="1" s="1"/>
  <c r="S1010" i="1"/>
  <c r="T1010" i="1" s="1"/>
  <c r="B1103" i="1"/>
  <c r="C1103" i="1"/>
  <c r="D1103" i="1"/>
  <c r="E1103" i="1"/>
  <c r="F1103" i="1"/>
  <c r="G1103" i="1"/>
  <c r="H1103" i="1"/>
  <c r="I1103" i="1"/>
  <c r="J1103" i="1"/>
  <c r="L1103" i="1"/>
  <c r="M1103" i="1"/>
  <c r="N1103" i="1" s="1"/>
  <c r="S1103" i="1"/>
  <c r="T1103" i="1" s="1"/>
  <c r="B1104" i="1"/>
  <c r="C1104" i="1"/>
  <c r="D1104" i="1"/>
  <c r="E1104" i="1"/>
  <c r="F1104" i="1"/>
  <c r="G1104" i="1"/>
  <c r="H1104" i="1"/>
  <c r="I1104" i="1"/>
  <c r="J1104" i="1"/>
  <c r="L1104" i="1"/>
  <c r="M1104" i="1"/>
  <c r="N1104" i="1" s="1"/>
  <c r="S1104" i="1"/>
  <c r="T1104" i="1" s="1"/>
  <c r="B1105" i="1"/>
  <c r="C1105" i="1"/>
  <c r="D1105" i="1"/>
  <c r="E1105" i="1"/>
  <c r="F1105" i="1"/>
  <c r="G1105" i="1"/>
  <c r="H1105" i="1"/>
  <c r="I1105" i="1"/>
  <c r="J1105" i="1"/>
  <c r="L1105" i="1"/>
  <c r="M1105" i="1"/>
  <c r="N1105" i="1" s="1"/>
  <c r="S1105" i="1"/>
  <c r="T1105" i="1" s="1"/>
  <c r="B51" i="1"/>
  <c r="C51" i="1"/>
  <c r="D51" i="1"/>
  <c r="E51" i="1"/>
  <c r="F51" i="1"/>
  <c r="G51" i="1"/>
  <c r="H51" i="1"/>
  <c r="I51" i="1"/>
  <c r="J51" i="1"/>
  <c r="L51" i="1"/>
  <c r="M51" i="1"/>
  <c r="N51" i="1" s="1"/>
  <c r="S51" i="1"/>
  <c r="T51" i="1" s="1"/>
  <c r="B948" i="1"/>
  <c r="C948" i="1"/>
  <c r="D948" i="1"/>
  <c r="E948" i="1"/>
  <c r="F948" i="1"/>
  <c r="G948" i="1"/>
  <c r="H948" i="1"/>
  <c r="I948" i="1"/>
  <c r="J948" i="1"/>
  <c r="L948" i="1"/>
  <c r="M948" i="1"/>
  <c r="N948" i="1" s="1"/>
  <c r="S948" i="1"/>
  <c r="T948" i="1" s="1"/>
  <c r="B1295" i="1"/>
  <c r="C1295" i="1"/>
  <c r="D1295" i="1"/>
  <c r="E1295" i="1"/>
  <c r="F1295" i="1"/>
  <c r="G1295" i="1"/>
  <c r="H1295" i="1"/>
  <c r="I1295" i="1"/>
  <c r="J1295" i="1"/>
  <c r="L1295" i="1"/>
  <c r="M1295" i="1"/>
  <c r="N1295" i="1" s="1"/>
  <c r="S1295" i="1"/>
  <c r="T1295" i="1" s="1"/>
  <c r="B1296" i="1"/>
  <c r="C1296" i="1"/>
  <c r="D1296" i="1"/>
  <c r="E1296" i="1"/>
  <c r="F1296" i="1"/>
  <c r="G1296" i="1"/>
  <c r="H1296" i="1"/>
  <c r="I1296" i="1"/>
  <c r="J1296" i="1"/>
  <c r="L1296" i="1"/>
  <c r="M1296" i="1"/>
  <c r="N1296" i="1" s="1"/>
  <c r="S1296" i="1"/>
  <c r="T1296" i="1" s="1"/>
  <c r="B1297" i="1"/>
  <c r="C1297" i="1"/>
  <c r="D1297" i="1"/>
  <c r="E1297" i="1"/>
  <c r="F1297" i="1"/>
  <c r="G1297" i="1"/>
  <c r="H1297" i="1"/>
  <c r="I1297" i="1"/>
  <c r="J1297" i="1"/>
  <c r="L1297" i="1"/>
  <c r="M1297" i="1"/>
  <c r="N1297" i="1" s="1"/>
  <c r="S1297" i="1"/>
  <c r="T1297" i="1" s="1"/>
  <c r="B1298" i="1"/>
  <c r="C1298" i="1"/>
  <c r="D1298" i="1"/>
  <c r="E1298" i="1"/>
  <c r="F1298" i="1"/>
  <c r="G1298" i="1"/>
  <c r="H1298" i="1"/>
  <c r="I1298" i="1"/>
  <c r="J1298" i="1"/>
  <c r="L1298" i="1"/>
  <c r="M1298" i="1"/>
  <c r="N1298" i="1" s="1"/>
  <c r="S1298" i="1"/>
  <c r="T1298" i="1" s="1"/>
  <c r="B1208" i="1"/>
  <c r="C1208" i="1"/>
  <c r="D1208" i="1"/>
  <c r="E1208" i="1"/>
  <c r="F1208" i="1"/>
  <c r="G1208" i="1"/>
  <c r="H1208" i="1"/>
  <c r="I1208" i="1"/>
  <c r="J1208" i="1"/>
  <c r="L1208" i="1"/>
  <c r="M1208" i="1"/>
  <c r="N1208" i="1" s="1"/>
  <c r="S1208" i="1"/>
  <c r="T1208" i="1" s="1"/>
  <c r="B1209" i="1"/>
  <c r="C1209" i="1"/>
  <c r="D1209" i="1"/>
  <c r="E1209" i="1"/>
  <c r="F1209" i="1"/>
  <c r="G1209" i="1"/>
  <c r="H1209" i="1"/>
  <c r="I1209" i="1"/>
  <c r="J1209" i="1"/>
  <c r="L1209" i="1"/>
  <c r="M1209" i="1"/>
  <c r="N1209" i="1" s="1"/>
  <c r="S1209" i="1"/>
  <c r="T1209" i="1" s="1"/>
  <c r="B774" i="1"/>
  <c r="C774" i="1"/>
  <c r="D774" i="1"/>
  <c r="E774" i="1"/>
  <c r="F774" i="1"/>
  <c r="G774" i="1"/>
  <c r="H774" i="1"/>
  <c r="I774" i="1"/>
  <c r="J774" i="1"/>
  <c r="L774" i="1"/>
  <c r="M774" i="1"/>
  <c r="N774" i="1" s="1"/>
  <c r="S774" i="1"/>
  <c r="T774" i="1" s="1"/>
  <c r="B775" i="1"/>
  <c r="C775" i="1"/>
  <c r="D775" i="1"/>
  <c r="E775" i="1"/>
  <c r="F775" i="1"/>
  <c r="G775" i="1"/>
  <c r="H775" i="1"/>
  <c r="I775" i="1"/>
  <c r="J775" i="1"/>
  <c r="L775" i="1"/>
  <c r="M775" i="1"/>
  <c r="N775" i="1" s="1"/>
  <c r="S775" i="1"/>
  <c r="T775" i="1" s="1"/>
  <c r="B105" i="1"/>
  <c r="C105" i="1"/>
  <c r="D105" i="1"/>
  <c r="E105" i="1"/>
  <c r="F105" i="1"/>
  <c r="G105" i="1"/>
  <c r="H105" i="1"/>
  <c r="I105" i="1"/>
  <c r="J105" i="1"/>
  <c r="L105" i="1"/>
  <c r="M105" i="1"/>
  <c r="N105" i="1" s="1"/>
  <c r="S105" i="1"/>
  <c r="T105" i="1" s="1"/>
  <c r="B106" i="1"/>
  <c r="C106" i="1"/>
  <c r="D106" i="1"/>
  <c r="E106" i="1"/>
  <c r="F106" i="1"/>
  <c r="G106" i="1"/>
  <c r="H106" i="1"/>
  <c r="I106" i="1"/>
  <c r="J106" i="1"/>
  <c r="L106" i="1"/>
  <c r="M106" i="1"/>
  <c r="N106" i="1" s="1"/>
  <c r="S106" i="1"/>
  <c r="T106" i="1" s="1"/>
  <c r="B107" i="1"/>
  <c r="C107" i="1"/>
  <c r="D107" i="1"/>
  <c r="E107" i="1"/>
  <c r="F107" i="1"/>
  <c r="G107" i="1"/>
  <c r="H107" i="1"/>
  <c r="I107" i="1"/>
  <c r="J107" i="1"/>
  <c r="L107" i="1"/>
  <c r="M107" i="1"/>
  <c r="N107" i="1" s="1"/>
  <c r="S107" i="1"/>
  <c r="T107" i="1" s="1"/>
  <c r="B108" i="1"/>
  <c r="C108" i="1"/>
  <c r="D108" i="1"/>
  <c r="E108" i="1"/>
  <c r="F108" i="1"/>
  <c r="G108" i="1"/>
  <c r="H108" i="1"/>
  <c r="I108" i="1"/>
  <c r="J108" i="1"/>
  <c r="L108" i="1"/>
  <c r="M108" i="1"/>
  <c r="N108" i="1" s="1"/>
  <c r="S108" i="1"/>
  <c r="T108" i="1" s="1"/>
  <c r="B132" i="1"/>
  <c r="C132" i="1"/>
  <c r="D132" i="1"/>
  <c r="E132" i="1"/>
  <c r="F132" i="1"/>
  <c r="G132" i="1"/>
  <c r="H132" i="1"/>
  <c r="I132" i="1"/>
  <c r="J132" i="1"/>
  <c r="L132" i="1"/>
  <c r="M132" i="1"/>
  <c r="N132" i="1" s="1"/>
  <c r="S132" i="1"/>
  <c r="T132" i="1" s="1"/>
  <c r="B1136" i="1"/>
  <c r="C1136" i="1"/>
  <c r="D1136" i="1"/>
  <c r="E1136" i="1"/>
  <c r="F1136" i="1"/>
  <c r="G1136" i="1"/>
  <c r="H1136" i="1"/>
  <c r="I1136" i="1"/>
  <c r="J1136" i="1"/>
  <c r="L1136" i="1"/>
  <c r="M1136" i="1"/>
  <c r="N1136" i="1" s="1"/>
  <c r="S1136" i="1"/>
  <c r="T1136" i="1" s="1"/>
  <c r="B1432" i="1"/>
  <c r="C1432" i="1"/>
  <c r="D1432" i="1"/>
  <c r="E1432" i="1"/>
  <c r="F1432" i="1"/>
  <c r="G1432" i="1"/>
  <c r="H1432" i="1"/>
  <c r="I1432" i="1"/>
  <c r="J1432" i="1"/>
  <c r="L1432" i="1"/>
  <c r="M1432" i="1"/>
  <c r="N1432" i="1" s="1"/>
  <c r="S1432" i="1"/>
  <c r="T1432" i="1" s="1"/>
  <c r="B1529" i="1"/>
  <c r="C1529" i="1"/>
  <c r="D1529" i="1"/>
  <c r="E1529" i="1"/>
  <c r="F1529" i="1"/>
  <c r="G1529" i="1"/>
  <c r="H1529" i="1"/>
  <c r="I1529" i="1"/>
  <c r="J1529" i="1"/>
  <c r="L1529" i="1"/>
  <c r="M1529" i="1"/>
  <c r="N1529" i="1" s="1"/>
  <c r="S1529" i="1"/>
  <c r="T1529" i="1" s="1"/>
  <c r="B1533" i="1"/>
  <c r="C1533" i="1"/>
  <c r="D1533" i="1"/>
  <c r="E1533" i="1"/>
  <c r="F1533" i="1"/>
  <c r="G1533" i="1"/>
  <c r="H1533" i="1"/>
  <c r="I1533" i="1"/>
  <c r="J1533" i="1"/>
  <c r="L1533" i="1"/>
  <c r="M1533" i="1"/>
  <c r="N1533" i="1" s="1"/>
  <c r="S1533" i="1"/>
  <c r="T1533" i="1" s="1"/>
  <c r="B5" i="1"/>
  <c r="C5" i="1"/>
  <c r="D5" i="1"/>
  <c r="E5" i="1"/>
  <c r="F5" i="1"/>
  <c r="G5" i="1"/>
  <c r="H5" i="1"/>
  <c r="I5" i="1"/>
  <c r="J5" i="1"/>
  <c r="L5" i="1"/>
  <c r="M5" i="1"/>
  <c r="N5" i="1" s="1"/>
  <c r="S5" i="1"/>
  <c r="T5" i="1" s="1"/>
  <c r="B7" i="1"/>
  <c r="C7" i="1"/>
  <c r="D7" i="1"/>
  <c r="E7" i="1"/>
  <c r="F7" i="1"/>
  <c r="G7" i="1"/>
  <c r="H7" i="1"/>
  <c r="I7" i="1"/>
  <c r="J7" i="1"/>
  <c r="L7" i="1"/>
  <c r="M7" i="1"/>
  <c r="N7" i="1" s="1"/>
  <c r="S7" i="1"/>
  <c r="T7" i="1" s="1"/>
  <c r="B8" i="1"/>
  <c r="C8" i="1"/>
  <c r="D8" i="1"/>
  <c r="E8" i="1"/>
  <c r="F8" i="1"/>
  <c r="G8" i="1"/>
  <c r="H8" i="1"/>
  <c r="I8" i="1"/>
  <c r="J8" i="1"/>
  <c r="L8" i="1"/>
  <c r="M8" i="1"/>
  <c r="N8" i="1" s="1"/>
  <c r="S8" i="1"/>
  <c r="T8" i="1" s="1"/>
  <c r="B9" i="1"/>
  <c r="C9" i="1"/>
  <c r="D9" i="1"/>
  <c r="E9" i="1"/>
  <c r="F9" i="1"/>
  <c r="G9" i="1"/>
  <c r="H9" i="1"/>
  <c r="I9" i="1"/>
  <c r="J9" i="1"/>
  <c r="L9" i="1"/>
  <c r="M9" i="1"/>
  <c r="N9" i="1" s="1"/>
  <c r="S9" i="1"/>
  <c r="T9" i="1" s="1"/>
  <c r="B10" i="1"/>
  <c r="C10" i="1"/>
  <c r="D10" i="1"/>
  <c r="E10" i="1"/>
  <c r="F10" i="1"/>
  <c r="G10" i="1"/>
  <c r="H10" i="1"/>
  <c r="I10" i="1"/>
  <c r="J10" i="1"/>
  <c r="L10" i="1"/>
  <c r="M10" i="1"/>
  <c r="N10" i="1" s="1"/>
  <c r="S10" i="1"/>
  <c r="T10" i="1" s="1"/>
  <c r="B11" i="1"/>
  <c r="C11" i="1"/>
  <c r="D11" i="1"/>
  <c r="E11" i="1"/>
  <c r="F11" i="1"/>
  <c r="G11" i="1"/>
  <c r="H11" i="1"/>
  <c r="I11" i="1"/>
  <c r="J11" i="1"/>
  <c r="L11" i="1"/>
  <c r="M11" i="1"/>
  <c r="N11" i="1" s="1"/>
  <c r="S11" i="1"/>
  <c r="T11" i="1" s="1"/>
  <c r="B12" i="1"/>
  <c r="C12" i="1"/>
  <c r="D12" i="1"/>
  <c r="E12" i="1"/>
  <c r="F12" i="1"/>
  <c r="G12" i="1"/>
  <c r="H12" i="1"/>
  <c r="I12" i="1"/>
  <c r="J12" i="1"/>
  <c r="L12" i="1"/>
  <c r="M12" i="1"/>
  <c r="N12" i="1" s="1"/>
  <c r="S12" i="1"/>
  <c r="T12" i="1" s="1"/>
  <c r="B150" i="1"/>
  <c r="C150" i="1"/>
  <c r="D150" i="1"/>
  <c r="E150" i="1"/>
  <c r="F150" i="1"/>
  <c r="G150" i="1"/>
  <c r="H150" i="1"/>
  <c r="I150" i="1"/>
  <c r="J150" i="1"/>
  <c r="L150" i="1"/>
  <c r="M150" i="1"/>
  <c r="N150" i="1" s="1"/>
  <c r="S150" i="1"/>
  <c r="T150" i="1" s="1"/>
  <c r="B151" i="1"/>
  <c r="C151" i="1"/>
  <c r="D151" i="1"/>
  <c r="E151" i="1"/>
  <c r="F151" i="1"/>
  <c r="G151" i="1"/>
  <c r="H151" i="1"/>
  <c r="I151" i="1"/>
  <c r="J151" i="1"/>
  <c r="L151" i="1"/>
  <c r="M151" i="1"/>
  <c r="N151" i="1" s="1"/>
  <c r="S151" i="1"/>
  <c r="T151" i="1" s="1"/>
  <c r="B69" i="1"/>
  <c r="C69" i="1"/>
  <c r="D69" i="1"/>
  <c r="E69" i="1"/>
  <c r="F69" i="1"/>
  <c r="G69" i="1"/>
  <c r="H69" i="1"/>
  <c r="I69" i="1"/>
  <c r="J69" i="1"/>
  <c r="L69" i="1"/>
  <c r="M69" i="1"/>
  <c r="N69" i="1" s="1"/>
  <c r="S69" i="1"/>
  <c r="T69" i="1" s="1"/>
  <c r="B70" i="1"/>
  <c r="C70" i="1"/>
  <c r="D70" i="1"/>
  <c r="E70" i="1"/>
  <c r="F70" i="1"/>
  <c r="G70" i="1"/>
  <c r="H70" i="1"/>
  <c r="I70" i="1"/>
  <c r="J70" i="1"/>
  <c r="L70" i="1"/>
  <c r="M70" i="1"/>
  <c r="N70" i="1" s="1"/>
  <c r="S70" i="1"/>
  <c r="T70" i="1" s="1"/>
  <c r="B71" i="1"/>
  <c r="C71" i="1"/>
  <c r="D71" i="1"/>
  <c r="E71" i="1"/>
  <c r="F71" i="1"/>
  <c r="G71" i="1"/>
  <c r="H71" i="1"/>
  <c r="I71" i="1"/>
  <c r="J71" i="1"/>
  <c r="L71" i="1"/>
  <c r="M71" i="1"/>
  <c r="N71" i="1" s="1"/>
  <c r="S71" i="1"/>
  <c r="T71" i="1" s="1"/>
  <c r="B72" i="1"/>
  <c r="C72" i="1"/>
  <c r="D72" i="1"/>
  <c r="E72" i="1"/>
  <c r="F72" i="1"/>
  <c r="G72" i="1"/>
  <c r="H72" i="1"/>
  <c r="I72" i="1"/>
  <c r="J72" i="1"/>
  <c r="L72" i="1"/>
  <c r="M72" i="1"/>
  <c r="N72" i="1" s="1"/>
  <c r="S72" i="1"/>
  <c r="T72" i="1" s="1"/>
  <c r="B73" i="1"/>
  <c r="C73" i="1"/>
  <c r="D73" i="1"/>
  <c r="E73" i="1"/>
  <c r="F73" i="1"/>
  <c r="G73" i="1"/>
  <c r="H73" i="1"/>
  <c r="I73" i="1"/>
  <c r="J73" i="1"/>
  <c r="L73" i="1"/>
  <c r="M73" i="1"/>
  <c r="N73" i="1" s="1"/>
  <c r="S73" i="1"/>
  <c r="T73" i="1" s="1"/>
  <c r="B74" i="1"/>
  <c r="C74" i="1"/>
  <c r="D74" i="1"/>
  <c r="E74" i="1"/>
  <c r="F74" i="1"/>
  <c r="G74" i="1"/>
  <c r="H74" i="1"/>
  <c r="I74" i="1"/>
  <c r="J74" i="1"/>
  <c r="L74" i="1"/>
  <c r="M74" i="1"/>
  <c r="N74" i="1" s="1"/>
  <c r="S74" i="1"/>
  <c r="T74" i="1" s="1"/>
  <c r="B75" i="1"/>
  <c r="C75" i="1"/>
  <c r="D75" i="1"/>
  <c r="E75" i="1"/>
  <c r="F75" i="1"/>
  <c r="G75" i="1"/>
  <c r="H75" i="1"/>
  <c r="I75" i="1"/>
  <c r="J75" i="1"/>
  <c r="L75" i="1"/>
  <c r="M75" i="1"/>
  <c r="N75" i="1" s="1"/>
  <c r="S75" i="1"/>
  <c r="T75" i="1" s="1"/>
  <c r="B76" i="1"/>
  <c r="C76" i="1"/>
  <c r="D76" i="1"/>
  <c r="E76" i="1"/>
  <c r="F76" i="1"/>
  <c r="G76" i="1"/>
  <c r="H76" i="1"/>
  <c r="I76" i="1"/>
  <c r="J76" i="1"/>
  <c r="L76" i="1"/>
  <c r="M76" i="1"/>
  <c r="N76" i="1" s="1"/>
  <c r="S76" i="1"/>
  <c r="T76" i="1" s="1"/>
  <c r="B77" i="1"/>
  <c r="C77" i="1"/>
  <c r="D77" i="1"/>
  <c r="E77" i="1"/>
  <c r="F77" i="1"/>
  <c r="G77" i="1"/>
  <c r="H77" i="1"/>
  <c r="I77" i="1"/>
  <c r="J77" i="1"/>
  <c r="L77" i="1"/>
  <c r="M77" i="1"/>
  <c r="N77" i="1" s="1"/>
  <c r="S77" i="1"/>
  <c r="T77" i="1" s="1"/>
  <c r="B78" i="1"/>
  <c r="C78" i="1"/>
  <c r="D78" i="1"/>
  <c r="E78" i="1"/>
  <c r="F78" i="1"/>
  <c r="G78" i="1"/>
  <c r="H78" i="1"/>
  <c r="I78" i="1"/>
  <c r="J78" i="1"/>
  <c r="L78" i="1"/>
  <c r="M78" i="1"/>
  <c r="N78" i="1" s="1"/>
  <c r="S78" i="1"/>
  <c r="T78" i="1" s="1"/>
  <c r="B79" i="1"/>
  <c r="C79" i="1"/>
  <c r="D79" i="1"/>
  <c r="E79" i="1"/>
  <c r="F79" i="1"/>
  <c r="G79" i="1"/>
  <c r="H79" i="1"/>
  <c r="I79" i="1"/>
  <c r="J79" i="1"/>
  <c r="L79" i="1"/>
  <c r="M79" i="1"/>
  <c r="N79" i="1" s="1"/>
  <c r="S79" i="1"/>
  <c r="T79" i="1" s="1"/>
  <c r="B80" i="1"/>
  <c r="C80" i="1"/>
  <c r="D80" i="1"/>
  <c r="E80" i="1"/>
  <c r="F80" i="1"/>
  <c r="G80" i="1"/>
  <c r="H80" i="1"/>
  <c r="I80" i="1"/>
  <c r="J80" i="1"/>
  <c r="L80" i="1"/>
  <c r="M80" i="1"/>
  <c r="N80" i="1" s="1"/>
  <c r="S80" i="1"/>
  <c r="T80" i="1" s="1"/>
  <c r="B81" i="1"/>
  <c r="C81" i="1"/>
  <c r="D81" i="1"/>
  <c r="E81" i="1"/>
  <c r="F81" i="1"/>
  <c r="G81" i="1"/>
  <c r="H81" i="1"/>
  <c r="I81" i="1"/>
  <c r="J81" i="1"/>
  <c r="L81" i="1"/>
  <c r="M81" i="1"/>
  <c r="N81" i="1" s="1"/>
  <c r="S81" i="1"/>
  <c r="T81" i="1" s="1"/>
  <c r="B82" i="1"/>
  <c r="C82" i="1"/>
  <c r="D82" i="1"/>
  <c r="E82" i="1"/>
  <c r="F82" i="1"/>
  <c r="G82" i="1"/>
  <c r="H82" i="1"/>
  <c r="I82" i="1"/>
  <c r="J82" i="1"/>
  <c r="L82" i="1"/>
  <c r="M82" i="1"/>
  <c r="N82" i="1" s="1"/>
  <c r="S82" i="1"/>
  <c r="T82" i="1" s="1"/>
  <c r="B83" i="1"/>
  <c r="C83" i="1"/>
  <c r="D83" i="1"/>
  <c r="E83" i="1"/>
  <c r="F83" i="1"/>
  <c r="G83" i="1"/>
  <c r="H83" i="1"/>
  <c r="I83" i="1"/>
  <c r="J83" i="1"/>
  <c r="L83" i="1"/>
  <c r="M83" i="1"/>
  <c r="N83" i="1" s="1"/>
  <c r="S83" i="1"/>
  <c r="T83" i="1" s="1"/>
  <c r="B84" i="1"/>
  <c r="C84" i="1"/>
  <c r="D84" i="1"/>
  <c r="E84" i="1"/>
  <c r="F84" i="1"/>
  <c r="G84" i="1"/>
  <c r="H84" i="1"/>
  <c r="I84" i="1"/>
  <c r="J84" i="1"/>
  <c r="L84" i="1"/>
  <c r="M84" i="1"/>
  <c r="N84" i="1" s="1"/>
  <c r="S84" i="1"/>
  <c r="T84" i="1" s="1"/>
  <c r="B85" i="1"/>
  <c r="C85" i="1"/>
  <c r="D85" i="1"/>
  <c r="E85" i="1"/>
  <c r="F85" i="1"/>
  <c r="G85" i="1"/>
  <c r="H85" i="1"/>
  <c r="I85" i="1"/>
  <c r="J85" i="1"/>
  <c r="L85" i="1"/>
  <c r="M85" i="1"/>
  <c r="N85" i="1" s="1"/>
  <c r="S85" i="1"/>
  <c r="T85" i="1" s="1"/>
  <c r="B86" i="1"/>
  <c r="C86" i="1"/>
  <c r="D86" i="1"/>
  <c r="E86" i="1"/>
  <c r="F86" i="1"/>
  <c r="G86" i="1"/>
  <c r="H86" i="1"/>
  <c r="I86" i="1"/>
  <c r="J86" i="1"/>
  <c r="L86" i="1"/>
  <c r="M86" i="1"/>
  <c r="N86" i="1" s="1"/>
  <c r="S86" i="1"/>
  <c r="T86" i="1" s="1"/>
  <c r="B87" i="1"/>
  <c r="C87" i="1"/>
  <c r="D87" i="1"/>
  <c r="E87" i="1"/>
  <c r="F87" i="1"/>
  <c r="G87" i="1"/>
  <c r="H87" i="1"/>
  <c r="I87" i="1"/>
  <c r="J87" i="1"/>
  <c r="L87" i="1"/>
  <c r="M87" i="1"/>
  <c r="N87" i="1" s="1"/>
  <c r="S87" i="1"/>
  <c r="T87" i="1" s="1"/>
  <c r="B88" i="1"/>
  <c r="C88" i="1"/>
  <c r="D88" i="1"/>
  <c r="E88" i="1"/>
  <c r="F88" i="1"/>
  <c r="G88" i="1"/>
  <c r="H88" i="1"/>
  <c r="I88" i="1"/>
  <c r="J88" i="1"/>
  <c r="L88" i="1"/>
  <c r="M88" i="1"/>
  <c r="N88" i="1" s="1"/>
  <c r="S88" i="1"/>
  <c r="T88" i="1" s="1"/>
  <c r="B89" i="1"/>
  <c r="C89" i="1"/>
  <c r="D89" i="1"/>
  <c r="E89" i="1"/>
  <c r="F89" i="1"/>
  <c r="G89" i="1"/>
  <c r="H89" i="1"/>
  <c r="I89" i="1"/>
  <c r="J89" i="1"/>
  <c r="L89" i="1"/>
  <c r="M89" i="1"/>
  <c r="N89" i="1" s="1"/>
  <c r="S89" i="1"/>
  <c r="T89" i="1" s="1"/>
  <c r="B90" i="1"/>
  <c r="C90" i="1"/>
  <c r="D90" i="1"/>
  <c r="E90" i="1"/>
  <c r="F90" i="1"/>
  <c r="G90" i="1"/>
  <c r="H90" i="1"/>
  <c r="I90" i="1"/>
  <c r="J90" i="1"/>
  <c r="L90" i="1"/>
  <c r="M90" i="1"/>
  <c r="N90" i="1" s="1"/>
  <c r="S90" i="1"/>
  <c r="T90" i="1" s="1"/>
  <c r="B91" i="1"/>
  <c r="C91" i="1"/>
  <c r="D91" i="1"/>
  <c r="E91" i="1"/>
  <c r="F91" i="1"/>
  <c r="G91" i="1"/>
  <c r="H91" i="1"/>
  <c r="I91" i="1"/>
  <c r="J91" i="1"/>
  <c r="L91" i="1"/>
  <c r="M91" i="1"/>
  <c r="N91" i="1" s="1"/>
  <c r="S91" i="1"/>
  <c r="T91" i="1" s="1"/>
  <c r="B92" i="1"/>
  <c r="C92" i="1"/>
  <c r="D92" i="1"/>
  <c r="E92" i="1"/>
  <c r="F92" i="1"/>
  <c r="G92" i="1"/>
  <c r="H92" i="1"/>
  <c r="I92" i="1"/>
  <c r="J92" i="1"/>
  <c r="L92" i="1"/>
  <c r="M92" i="1"/>
  <c r="N92" i="1" s="1"/>
  <c r="S92" i="1"/>
  <c r="T92" i="1" s="1"/>
  <c r="B93" i="1"/>
  <c r="C93" i="1"/>
  <c r="D93" i="1"/>
  <c r="E93" i="1"/>
  <c r="F93" i="1"/>
  <c r="G93" i="1"/>
  <c r="H93" i="1"/>
  <c r="I93" i="1"/>
  <c r="J93" i="1"/>
  <c r="L93" i="1"/>
  <c r="M93" i="1"/>
  <c r="N93" i="1" s="1"/>
  <c r="S93" i="1"/>
  <c r="T93" i="1" s="1"/>
  <c r="B94" i="1"/>
  <c r="C94" i="1"/>
  <c r="D94" i="1"/>
  <c r="E94" i="1"/>
  <c r="F94" i="1"/>
  <c r="G94" i="1"/>
  <c r="H94" i="1"/>
  <c r="I94" i="1"/>
  <c r="J94" i="1"/>
  <c r="L94" i="1"/>
  <c r="M94" i="1"/>
  <c r="N94" i="1" s="1"/>
  <c r="S94" i="1"/>
  <c r="T94" i="1" s="1"/>
  <c r="B95" i="1"/>
  <c r="C95" i="1"/>
  <c r="D95" i="1"/>
  <c r="E95" i="1"/>
  <c r="F95" i="1"/>
  <c r="G95" i="1"/>
  <c r="H95" i="1"/>
  <c r="I95" i="1"/>
  <c r="J95" i="1"/>
  <c r="L95" i="1"/>
  <c r="M95" i="1"/>
  <c r="N95" i="1" s="1"/>
  <c r="S95" i="1"/>
  <c r="T95" i="1" s="1"/>
  <c r="B96" i="1"/>
  <c r="C96" i="1"/>
  <c r="D96" i="1"/>
  <c r="E96" i="1"/>
  <c r="F96" i="1"/>
  <c r="G96" i="1"/>
  <c r="H96" i="1"/>
  <c r="I96" i="1"/>
  <c r="J96" i="1"/>
  <c r="L96" i="1"/>
  <c r="M96" i="1"/>
  <c r="N96" i="1" s="1"/>
  <c r="S96" i="1"/>
  <c r="T96" i="1" s="1"/>
  <c r="B97" i="1"/>
  <c r="C97" i="1"/>
  <c r="D97" i="1"/>
  <c r="E97" i="1"/>
  <c r="F97" i="1"/>
  <c r="G97" i="1"/>
  <c r="H97" i="1"/>
  <c r="I97" i="1"/>
  <c r="J97" i="1"/>
  <c r="L97" i="1"/>
  <c r="M97" i="1"/>
  <c r="N97" i="1" s="1"/>
  <c r="S97" i="1"/>
  <c r="T97" i="1" s="1"/>
  <c r="B98" i="1"/>
  <c r="C98" i="1"/>
  <c r="D98" i="1"/>
  <c r="E98" i="1"/>
  <c r="F98" i="1"/>
  <c r="G98" i="1"/>
  <c r="H98" i="1"/>
  <c r="I98" i="1"/>
  <c r="J98" i="1"/>
  <c r="L98" i="1"/>
  <c r="M98" i="1"/>
  <c r="N98" i="1" s="1"/>
  <c r="S98" i="1"/>
  <c r="T98" i="1" s="1"/>
  <c r="B99" i="1"/>
  <c r="C99" i="1"/>
  <c r="D99" i="1"/>
  <c r="E99" i="1"/>
  <c r="F99" i="1"/>
  <c r="G99" i="1"/>
  <c r="H99" i="1"/>
  <c r="I99" i="1"/>
  <c r="J99" i="1"/>
  <c r="L99" i="1"/>
  <c r="M99" i="1"/>
  <c r="N99" i="1" s="1"/>
  <c r="S99" i="1"/>
  <c r="T99" i="1" s="1"/>
  <c r="B100" i="1"/>
  <c r="C100" i="1"/>
  <c r="D100" i="1"/>
  <c r="E100" i="1"/>
  <c r="F100" i="1"/>
  <c r="G100" i="1"/>
  <c r="H100" i="1"/>
  <c r="I100" i="1"/>
  <c r="J100" i="1"/>
  <c r="L100" i="1"/>
  <c r="M100" i="1"/>
  <c r="N100" i="1" s="1"/>
  <c r="S100" i="1"/>
  <c r="T100" i="1" s="1"/>
  <c r="B101" i="1"/>
  <c r="C101" i="1"/>
  <c r="D101" i="1"/>
  <c r="E101" i="1"/>
  <c r="F101" i="1"/>
  <c r="G101" i="1"/>
  <c r="H101" i="1"/>
  <c r="I101" i="1"/>
  <c r="J101" i="1"/>
  <c r="L101" i="1"/>
  <c r="M101" i="1"/>
  <c r="N101" i="1" s="1"/>
  <c r="S101" i="1"/>
  <c r="T101" i="1" s="1"/>
  <c r="B102" i="1"/>
  <c r="C102" i="1"/>
  <c r="D102" i="1"/>
  <c r="E102" i="1"/>
  <c r="F102" i="1"/>
  <c r="G102" i="1"/>
  <c r="H102" i="1"/>
  <c r="I102" i="1"/>
  <c r="J102" i="1"/>
  <c r="L102" i="1"/>
  <c r="M102" i="1"/>
  <c r="N102" i="1" s="1"/>
  <c r="S102" i="1"/>
  <c r="T102" i="1" s="1"/>
  <c r="B103" i="1"/>
  <c r="C103" i="1"/>
  <c r="D103" i="1"/>
  <c r="E103" i="1"/>
  <c r="F103" i="1"/>
  <c r="G103" i="1"/>
  <c r="H103" i="1"/>
  <c r="I103" i="1"/>
  <c r="J103" i="1"/>
  <c r="L103" i="1"/>
  <c r="M103" i="1"/>
  <c r="N103" i="1" s="1"/>
  <c r="S103" i="1"/>
  <c r="T103" i="1" s="1"/>
  <c r="B104" i="1"/>
  <c r="C104" i="1"/>
  <c r="D104" i="1"/>
  <c r="E104" i="1"/>
  <c r="F104" i="1"/>
  <c r="G104" i="1"/>
  <c r="H104" i="1"/>
  <c r="I104" i="1"/>
  <c r="J104" i="1"/>
  <c r="L104" i="1"/>
  <c r="M104" i="1"/>
  <c r="N104" i="1" s="1"/>
  <c r="S104" i="1"/>
  <c r="T104" i="1" s="1"/>
  <c r="B14" i="1"/>
  <c r="C14" i="1"/>
  <c r="D14" i="1"/>
  <c r="E14" i="1"/>
  <c r="F14" i="1"/>
  <c r="G14" i="1"/>
  <c r="H14" i="1"/>
  <c r="I14" i="1"/>
  <c r="J14" i="1"/>
  <c r="L14" i="1"/>
  <c r="M14" i="1"/>
  <c r="N14" i="1" s="1"/>
  <c r="S14" i="1"/>
  <c r="T14" i="1" s="1"/>
  <c r="B15" i="1"/>
  <c r="C15" i="1"/>
  <c r="D15" i="1"/>
  <c r="E15" i="1"/>
  <c r="F15" i="1"/>
  <c r="G15" i="1"/>
  <c r="H15" i="1"/>
  <c r="I15" i="1"/>
  <c r="J15" i="1"/>
  <c r="L15" i="1"/>
  <c r="M15" i="1"/>
  <c r="N15" i="1" s="1"/>
  <c r="S15" i="1"/>
  <c r="T15" i="1" s="1"/>
  <c r="B16" i="1"/>
  <c r="C16" i="1"/>
  <c r="D16" i="1"/>
  <c r="E16" i="1"/>
  <c r="F16" i="1"/>
  <c r="G16" i="1"/>
  <c r="H16" i="1"/>
  <c r="I16" i="1"/>
  <c r="J16" i="1"/>
  <c r="L16" i="1"/>
  <c r="M16" i="1"/>
  <c r="N16" i="1" s="1"/>
  <c r="S16" i="1"/>
  <c r="T16" i="1" s="1"/>
  <c r="B113" i="1"/>
  <c r="C113" i="1"/>
  <c r="D113" i="1"/>
  <c r="E113" i="1"/>
  <c r="F113" i="1"/>
  <c r="G113" i="1"/>
  <c r="H113" i="1"/>
  <c r="I113" i="1"/>
  <c r="J113" i="1"/>
  <c r="L113" i="1"/>
  <c r="M113" i="1"/>
  <c r="N113" i="1" s="1"/>
  <c r="S113" i="1"/>
  <c r="T113" i="1" s="1"/>
  <c r="B795" i="1"/>
  <c r="C795" i="1"/>
  <c r="D795" i="1"/>
  <c r="E795" i="1"/>
  <c r="F795" i="1"/>
  <c r="G795" i="1"/>
  <c r="H795" i="1"/>
  <c r="I795" i="1"/>
  <c r="J795" i="1"/>
  <c r="L795" i="1"/>
  <c r="M795" i="1"/>
  <c r="N795" i="1" s="1"/>
  <c r="S795" i="1"/>
  <c r="T795" i="1" s="1"/>
  <c r="B796" i="1"/>
  <c r="C796" i="1"/>
  <c r="D796" i="1"/>
  <c r="E796" i="1"/>
  <c r="F796" i="1"/>
  <c r="G796" i="1"/>
  <c r="H796" i="1"/>
  <c r="I796" i="1"/>
  <c r="J796" i="1"/>
  <c r="L796" i="1"/>
  <c r="M796" i="1"/>
  <c r="N796" i="1" s="1"/>
  <c r="S796" i="1"/>
  <c r="T796" i="1" s="1"/>
  <c r="B797" i="1"/>
  <c r="C797" i="1"/>
  <c r="D797" i="1"/>
  <c r="E797" i="1"/>
  <c r="F797" i="1"/>
  <c r="G797" i="1"/>
  <c r="H797" i="1"/>
  <c r="I797" i="1"/>
  <c r="J797" i="1"/>
  <c r="L797" i="1"/>
  <c r="M797" i="1"/>
  <c r="N797" i="1" s="1"/>
  <c r="S797" i="1"/>
  <c r="T797" i="1" s="1"/>
  <c r="B798" i="1"/>
  <c r="C798" i="1"/>
  <c r="D798" i="1"/>
  <c r="E798" i="1"/>
  <c r="F798" i="1"/>
  <c r="G798" i="1"/>
  <c r="H798" i="1"/>
  <c r="I798" i="1"/>
  <c r="J798" i="1"/>
  <c r="L798" i="1"/>
  <c r="M798" i="1"/>
  <c r="N798" i="1" s="1"/>
  <c r="S798" i="1"/>
  <c r="T798" i="1" s="1"/>
  <c r="B799" i="1"/>
  <c r="C799" i="1"/>
  <c r="D799" i="1"/>
  <c r="E799" i="1"/>
  <c r="F799" i="1"/>
  <c r="G799" i="1"/>
  <c r="H799" i="1"/>
  <c r="I799" i="1"/>
  <c r="J799" i="1"/>
  <c r="L799" i="1"/>
  <c r="M799" i="1"/>
  <c r="N799" i="1" s="1"/>
  <c r="S799" i="1"/>
  <c r="T799" i="1" s="1"/>
  <c r="B800" i="1"/>
  <c r="C800" i="1"/>
  <c r="D800" i="1"/>
  <c r="E800" i="1"/>
  <c r="F800" i="1"/>
  <c r="G800" i="1"/>
  <c r="H800" i="1"/>
  <c r="I800" i="1"/>
  <c r="J800" i="1"/>
  <c r="L800" i="1"/>
  <c r="M800" i="1"/>
  <c r="N800" i="1" s="1"/>
  <c r="S800" i="1"/>
  <c r="T800" i="1" s="1"/>
  <c r="B801" i="1"/>
  <c r="C801" i="1"/>
  <c r="D801" i="1"/>
  <c r="E801" i="1"/>
  <c r="F801" i="1"/>
  <c r="G801" i="1"/>
  <c r="H801" i="1"/>
  <c r="I801" i="1"/>
  <c r="J801" i="1"/>
  <c r="L801" i="1"/>
  <c r="M801" i="1"/>
  <c r="N801" i="1" s="1"/>
  <c r="S801" i="1"/>
  <c r="T801" i="1" s="1"/>
  <c r="B802" i="1"/>
  <c r="C802" i="1"/>
  <c r="D802" i="1"/>
  <c r="E802" i="1"/>
  <c r="F802" i="1"/>
  <c r="G802" i="1"/>
  <c r="H802" i="1"/>
  <c r="I802" i="1"/>
  <c r="J802" i="1"/>
  <c r="L802" i="1"/>
  <c r="M802" i="1"/>
  <c r="N802" i="1" s="1"/>
  <c r="S802" i="1"/>
  <c r="T802" i="1" s="1"/>
  <c r="B803" i="1"/>
  <c r="C803" i="1"/>
  <c r="D803" i="1"/>
  <c r="E803" i="1"/>
  <c r="F803" i="1"/>
  <c r="G803" i="1"/>
  <c r="H803" i="1"/>
  <c r="I803" i="1"/>
  <c r="J803" i="1"/>
  <c r="L803" i="1"/>
  <c r="M803" i="1"/>
  <c r="N803" i="1" s="1"/>
  <c r="S803" i="1"/>
  <c r="T803" i="1" s="1"/>
  <c r="B804" i="1"/>
  <c r="C804" i="1"/>
  <c r="D804" i="1"/>
  <c r="E804" i="1"/>
  <c r="F804" i="1"/>
  <c r="G804" i="1"/>
  <c r="H804" i="1"/>
  <c r="I804" i="1"/>
  <c r="J804" i="1"/>
  <c r="L804" i="1"/>
  <c r="M804" i="1"/>
  <c r="N804" i="1" s="1"/>
  <c r="S804" i="1"/>
  <c r="T804" i="1" s="1"/>
  <c r="B805" i="1"/>
  <c r="C805" i="1"/>
  <c r="D805" i="1"/>
  <c r="E805" i="1"/>
  <c r="F805" i="1"/>
  <c r="G805" i="1"/>
  <c r="H805" i="1"/>
  <c r="I805" i="1"/>
  <c r="J805" i="1"/>
  <c r="L805" i="1"/>
  <c r="M805" i="1"/>
  <c r="N805" i="1" s="1"/>
  <c r="S805" i="1"/>
  <c r="T805" i="1" s="1"/>
  <c r="B806" i="1"/>
  <c r="C806" i="1"/>
  <c r="D806" i="1"/>
  <c r="E806" i="1"/>
  <c r="F806" i="1"/>
  <c r="G806" i="1"/>
  <c r="H806" i="1"/>
  <c r="I806" i="1"/>
  <c r="J806" i="1"/>
  <c r="L806" i="1"/>
  <c r="M806" i="1"/>
  <c r="N806" i="1" s="1"/>
  <c r="S806" i="1"/>
  <c r="T806" i="1" s="1"/>
  <c r="B807" i="1"/>
  <c r="C807" i="1"/>
  <c r="D807" i="1"/>
  <c r="E807" i="1"/>
  <c r="F807" i="1"/>
  <c r="G807" i="1"/>
  <c r="H807" i="1"/>
  <c r="I807" i="1"/>
  <c r="J807" i="1"/>
  <c r="L807" i="1"/>
  <c r="M807" i="1"/>
  <c r="N807" i="1" s="1"/>
  <c r="S807" i="1"/>
  <c r="T807" i="1" s="1"/>
  <c r="B808" i="1"/>
  <c r="C808" i="1"/>
  <c r="D808" i="1"/>
  <c r="E808" i="1"/>
  <c r="F808" i="1"/>
  <c r="G808" i="1"/>
  <c r="H808" i="1"/>
  <c r="I808" i="1"/>
  <c r="J808" i="1"/>
  <c r="L808" i="1"/>
  <c r="M808" i="1"/>
  <c r="N808" i="1" s="1"/>
  <c r="S808" i="1"/>
  <c r="T808" i="1" s="1"/>
  <c r="B809" i="1"/>
  <c r="C809" i="1"/>
  <c r="D809" i="1"/>
  <c r="E809" i="1"/>
  <c r="F809" i="1"/>
  <c r="G809" i="1"/>
  <c r="H809" i="1"/>
  <c r="I809" i="1"/>
  <c r="J809" i="1"/>
  <c r="L809" i="1"/>
  <c r="M809" i="1"/>
  <c r="N809" i="1" s="1"/>
  <c r="S809" i="1"/>
  <c r="T809" i="1" s="1"/>
  <c r="B810" i="1"/>
  <c r="C810" i="1"/>
  <c r="D810" i="1"/>
  <c r="E810" i="1"/>
  <c r="F810" i="1"/>
  <c r="G810" i="1"/>
  <c r="H810" i="1"/>
  <c r="I810" i="1"/>
  <c r="J810" i="1"/>
  <c r="L810" i="1"/>
  <c r="M810" i="1"/>
  <c r="N810" i="1" s="1"/>
  <c r="S810" i="1"/>
  <c r="T810" i="1" s="1"/>
  <c r="B811" i="1"/>
  <c r="C811" i="1"/>
  <c r="D811" i="1"/>
  <c r="E811" i="1"/>
  <c r="F811" i="1"/>
  <c r="G811" i="1"/>
  <c r="H811" i="1"/>
  <c r="I811" i="1"/>
  <c r="J811" i="1"/>
  <c r="L811" i="1"/>
  <c r="M811" i="1"/>
  <c r="N811" i="1" s="1"/>
  <c r="S811" i="1"/>
  <c r="T811" i="1" s="1"/>
  <c r="B812" i="1"/>
  <c r="C812" i="1"/>
  <c r="D812" i="1"/>
  <c r="E812" i="1"/>
  <c r="F812" i="1"/>
  <c r="G812" i="1"/>
  <c r="H812" i="1"/>
  <c r="I812" i="1"/>
  <c r="J812" i="1"/>
  <c r="L812" i="1"/>
  <c r="M812" i="1"/>
  <c r="N812" i="1" s="1"/>
  <c r="S812" i="1"/>
  <c r="T812" i="1" s="1"/>
  <c r="B813" i="1"/>
  <c r="C813" i="1"/>
  <c r="D813" i="1"/>
  <c r="E813" i="1"/>
  <c r="F813" i="1"/>
  <c r="G813" i="1"/>
  <c r="H813" i="1"/>
  <c r="I813" i="1"/>
  <c r="J813" i="1"/>
  <c r="L813" i="1"/>
  <c r="M813" i="1"/>
  <c r="N813" i="1" s="1"/>
  <c r="S813" i="1"/>
  <c r="T813" i="1" s="1"/>
  <c r="B124" i="1"/>
  <c r="C124" i="1"/>
  <c r="D124" i="1"/>
  <c r="E124" i="1"/>
  <c r="F124" i="1"/>
  <c r="G124" i="1"/>
  <c r="H124" i="1"/>
  <c r="I124" i="1"/>
  <c r="J124" i="1"/>
  <c r="L124" i="1"/>
  <c r="M124" i="1"/>
  <c r="N124" i="1" s="1"/>
  <c r="S124" i="1"/>
  <c r="T124" i="1" s="1"/>
  <c r="B131" i="1"/>
  <c r="C131" i="1"/>
  <c r="D131" i="1"/>
  <c r="E131" i="1"/>
  <c r="F131" i="1"/>
  <c r="G131" i="1"/>
  <c r="H131" i="1"/>
  <c r="I131" i="1"/>
  <c r="J131" i="1"/>
  <c r="L131" i="1"/>
  <c r="M131" i="1"/>
  <c r="N131" i="1" s="1"/>
  <c r="S131" i="1"/>
  <c r="T131" i="1" s="1"/>
  <c r="B133" i="1"/>
  <c r="C133" i="1"/>
  <c r="D133" i="1"/>
  <c r="E133" i="1"/>
  <c r="F133" i="1"/>
  <c r="G133" i="1"/>
  <c r="H133" i="1"/>
  <c r="I133" i="1"/>
  <c r="J133" i="1"/>
  <c r="L133" i="1"/>
  <c r="M133" i="1"/>
  <c r="N133" i="1" s="1"/>
  <c r="S133" i="1"/>
  <c r="T133" i="1" s="1"/>
  <c r="B136" i="1"/>
  <c r="C136" i="1"/>
  <c r="D136" i="1"/>
  <c r="E136" i="1"/>
  <c r="F136" i="1"/>
  <c r="G136" i="1"/>
  <c r="H136" i="1"/>
  <c r="I136" i="1"/>
  <c r="J136" i="1"/>
  <c r="L136" i="1"/>
  <c r="M136" i="1"/>
  <c r="N136" i="1" s="1"/>
  <c r="S136" i="1"/>
  <c r="T136" i="1" s="1"/>
  <c r="B138" i="1"/>
  <c r="C138" i="1"/>
  <c r="D138" i="1"/>
  <c r="E138" i="1"/>
  <c r="F138" i="1"/>
  <c r="G138" i="1"/>
  <c r="H138" i="1"/>
  <c r="I138" i="1"/>
  <c r="J138" i="1"/>
  <c r="L138" i="1"/>
  <c r="M138" i="1"/>
  <c r="N138" i="1" s="1"/>
  <c r="S138" i="1"/>
  <c r="T138" i="1" s="1"/>
  <c r="B140" i="1"/>
  <c r="C140" i="1"/>
  <c r="D140" i="1"/>
  <c r="E140" i="1"/>
  <c r="F140" i="1"/>
  <c r="G140" i="1"/>
  <c r="H140" i="1"/>
  <c r="I140" i="1"/>
  <c r="J140" i="1"/>
  <c r="L140" i="1"/>
  <c r="M140" i="1"/>
  <c r="N140" i="1" s="1"/>
  <c r="S140" i="1"/>
  <c r="T140" i="1" s="1"/>
  <c r="B141" i="1"/>
  <c r="C141" i="1"/>
  <c r="D141" i="1"/>
  <c r="E141" i="1"/>
  <c r="F141" i="1"/>
  <c r="G141" i="1"/>
  <c r="H141" i="1"/>
  <c r="I141" i="1"/>
  <c r="J141" i="1"/>
  <c r="L141" i="1"/>
  <c r="M141" i="1"/>
  <c r="N141" i="1" s="1"/>
  <c r="S141" i="1"/>
  <c r="T141" i="1" s="1"/>
  <c r="B142" i="1"/>
  <c r="C142" i="1"/>
  <c r="D142" i="1"/>
  <c r="E142" i="1"/>
  <c r="F142" i="1"/>
  <c r="G142" i="1"/>
  <c r="H142" i="1"/>
  <c r="I142" i="1"/>
  <c r="J142" i="1"/>
  <c r="L142" i="1"/>
  <c r="M142" i="1"/>
  <c r="N142" i="1" s="1"/>
  <c r="S142" i="1"/>
  <c r="T142" i="1" s="1"/>
  <c r="B170" i="1"/>
  <c r="C170" i="1"/>
  <c r="D170" i="1"/>
  <c r="E170" i="1"/>
  <c r="F170" i="1"/>
  <c r="G170" i="1"/>
  <c r="H170" i="1"/>
  <c r="I170" i="1"/>
  <c r="J170" i="1"/>
  <c r="L170" i="1"/>
  <c r="M170" i="1"/>
  <c r="N170" i="1" s="1"/>
  <c r="S170" i="1"/>
  <c r="T170" i="1" s="1"/>
  <c r="B171" i="1"/>
  <c r="C171" i="1"/>
  <c r="D171" i="1"/>
  <c r="E171" i="1"/>
  <c r="F171" i="1"/>
  <c r="G171" i="1"/>
  <c r="H171" i="1"/>
  <c r="I171" i="1"/>
  <c r="J171" i="1"/>
  <c r="L171" i="1"/>
  <c r="M171" i="1"/>
  <c r="N171" i="1" s="1"/>
  <c r="S171" i="1"/>
  <c r="T171" i="1" s="1"/>
  <c r="B174" i="1"/>
  <c r="C174" i="1"/>
  <c r="D174" i="1"/>
  <c r="E174" i="1"/>
  <c r="F174" i="1"/>
  <c r="G174" i="1"/>
  <c r="H174" i="1"/>
  <c r="I174" i="1"/>
  <c r="J174" i="1"/>
  <c r="L174" i="1"/>
  <c r="M174" i="1"/>
  <c r="N174" i="1" s="1"/>
  <c r="S174" i="1"/>
  <c r="T174" i="1" s="1"/>
  <c r="B175" i="1"/>
  <c r="C175" i="1"/>
  <c r="D175" i="1"/>
  <c r="E175" i="1"/>
  <c r="F175" i="1"/>
  <c r="G175" i="1"/>
  <c r="H175" i="1"/>
  <c r="I175" i="1"/>
  <c r="J175" i="1"/>
  <c r="L175" i="1"/>
  <c r="M175" i="1"/>
  <c r="N175" i="1" s="1"/>
  <c r="S175" i="1"/>
  <c r="T175" i="1" s="1"/>
  <c r="B176" i="1"/>
  <c r="C176" i="1"/>
  <c r="D176" i="1"/>
  <c r="E176" i="1"/>
  <c r="F176" i="1"/>
  <c r="G176" i="1"/>
  <c r="H176" i="1"/>
  <c r="I176" i="1"/>
  <c r="J176" i="1"/>
  <c r="L176" i="1"/>
  <c r="M176" i="1"/>
  <c r="N176" i="1" s="1"/>
  <c r="S176" i="1"/>
  <c r="T176" i="1" s="1"/>
  <c r="B195" i="1"/>
  <c r="C195" i="1"/>
  <c r="D195" i="1"/>
  <c r="E195" i="1"/>
  <c r="F195" i="1"/>
  <c r="G195" i="1"/>
  <c r="H195" i="1"/>
  <c r="I195" i="1"/>
  <c r="J195" i="1"/>
  <c r="L195" i="1"/>
  <c r="M195" i="1"/>
  <c r="N195" i="1" s="1"/>
  <c r="S195" i="1"/>
  <c r="T195" i="1" s="1"/>
  <c r="B18" i="1"/>
  <c r="C18" i="1"/>
  <c r="D18" i="1"/>
  <c r="E18" i="1"/>
  <c r="F18" i="1"/>
  <c r="G18" i="1"/>
  <c r="H18" i="1"/>
  <c r="I18" i="1"/>
  <c r="J18" i="1"/>
  <c r="L18" i="1"/>
  <c r="M18" i="1"/>
  <c r="N18" i="1" s="1"/>
  <c r="S18" i="1"/>
  <c r="T18" i="1" s="1"/>
  <c r="B19" i="1"/>
  <c r="C19" i="1"/>
  <c r="D19" i="1"/>
  <c r="E19" i="1"/>
  <c r="F19" i="1"/>
  <c r="G19" i="1"/>
  <c r="H19" i="1"/>
  <c r="I19" i="1"/>
  <c r="J19" i="1"/>
  <c r="L19" i="1"/>
  <c r="M19" i="1"/>
  <c r="N19" i="1" s="1"/>
  <c r="S19" i="1"/>
  <c r="T19" i="1" s="1"/>
  <c r="B20" i="1"/>
  <c r="C20" i="1"/>
  <c r="D20" i="1"/>
  <c r="E20" i="1"/>
  <c r="F20" i="1"/>
  <c r="G20" i="1"/>
  <c r="H20" i="1"/>
  <c r="I20" i="1"/>
  <c r="J20" i="1"/>
  <c r="L20" i="1"/>
  <c r="M20" i="1"/>
  <c r="N20" i="1" s="1"/>
  <c r="S20" i="1"/>
  <c r="T20" i="1" s="1"/>
  <c r="B21" i="1"/>
  <c r="C21" i="1"/>
  <c r="D21" i="1"/>
  <c r="E21" i="1"/>
  <c r="F21" i="1"/>
  <c r="G21" i="1"/>
  <c r="H21" i="1"/>
  <c r="I21" i="1"/>
  <c r="J21" i="1"/>
  <c r="L21" i="1"/>
  <c r="M21" i="1"/>
  <c r="N21" i="1" s="1"/>
  <c r="S21" i="1"/>
  <c r="T21" i="1" s="1"/>
  <c r="B22" i="1"/>
  <c r="C22" i="1"/>
  <c r="D22" i="1"/>
  <c r="E22" i="1"/>
  <c r="F22" i="1"/>
  <c r="G22" i="1"/>
  <c r="H22" i="1"/>
  <c r="I22" i="1"/>
  <c r="J22" i="1"/>
  <c r="L22" i="1"/>
  <c r="M22" i="1"/>
  <c r="N22" i="1" s="1"/>
  <c r="S22" i="1"/>
  <c r="T22" i="1" s="1"/>
  <c r="B23" i="1"/>
  <c r="C23" i="1"/>
  <c r="D23" i="1"/>
  <c r="E23" i="1"/>
  <c r="F23" i="1"/>
  <c r="G23" i="1"/>
  <c r="H23" i="1"/>
  <c r="I23" i="1"/>
  <c r="J23" i="1"/>
  <c r="L23" i="1"/>
  <c r="M23" i="1"/>
  <c r="N23" i="1" s="1"/>
  <c r="S23" i="1"/>
  <c r="T23" i="1" s="1"/>
  <c r="B35" i="1"/>
  <c r="C35" i="1"/>
  <c r="D35" i="1"/>
  <c r="E35" i="1"/>
  <c r="F35" i="1"/>
  <c r="G35" i="1"/>
  <c r="H35" i="1"/>
  <c r="I35" i="1"/>
  <c r="J35" i="1"/>
  <c r="L35" i="1"/>
  <c r="M35" i="1"/>
  <c r="N35" i="1" s="1"/>
  <c r="S35" i="1"/>
  <c r="T35" i="1" s="1"/>
  <c r="B36" i="1"/>
  <c r="C36" i="1"/>
  <c r="D36" i="1"/>
  <c r="E36" i="1"/>
  <c r="F36" i="1"/>
  <c r="G36" i="1"/>
  <c r="H36" i="1"/>
  <c r="I36" i="1"/>
  <c r="J36" i="1"/>
  <c r="L36" i="1"/>
  <c r="M36" i="1"/>
  <c r="N36" i="1" s="1"/>
  <c r="S36" i="1"/>
  <c r="T36" i="1" s="1"/>
  <c r="B253" i="1"/>
  <c r="C253" i="1"/>
  <c r="D253" i="1"/>
  <c r="E253" i="1"/>
  <c r="F253" i="1"/>
  <c r="G253" i="1"/>
  <c r="H253" i="1"/>
  <c r="I253" i="1"/>
  <c r="J253" i="1"/>
  <c r="L253" i="1"/>
  <c r="M253" i="1"/>
  <c r="N253" i="1" s="1"/>
  <c r="S253" i="1"/>
  <c r="T253" i="1" s="1"/>
  <c r="B254" i="1"/>
  <c r="C254" i="1"/>
  <c r="D254" i="1"/>
  <c r="E254" i="1"/>
  <c r="F254" i="1"/>
  <c r="G254" i="1"/>
  <c r="H254" i="1"/>
  <c r="I254" i="1"/>
  <c r="J254" i="1"/>
  <c r="L254" i="1"/>
  <c r="M254" i="1"/>
  <c r="N254" i="1" s="1"/>
  <c r="S254" i="1"/>
  <c r="T254" i="1" s="1"/>
  <c r="B263" i="1"/>
  <c r="C263" i="1"/>
  <c r="D263" i="1"/>
  <c r="E263" i="1"/>
  <c r="F263" i="1"/>
  <c r="G263" i="1"/>
  <c r="H263" i="1"/>
  <c r="I263" i="1"/>
  <c r="J263" i="1"/>
  <c r="L263" i="1"/>
  <c r="M263" i="1"/>
  <c r="N263" i="1" s="1"/>
  <c r="S263" i="1"/>
  <c r="T263" i="1" s="1"/>
  <c r="B268" i="1"/>
  <c r="C268" i="1"/>
  <c r="D268" i="1"/>
  <c r="E268" i="1"/>
  <c r="F268" i="1"/>
  <c r="G268" i="1"/>
  <c r="H268" i="1"/>
  <c r="I268" i="1"/>
  <c r="J268" i="1"/>
  <c r="L268" i="1"/>
  <c r="M268" i="1"/>
  <c r="N268" i="1" s="1"/>
  <c r="S268" i="1"/>
  <c r="T268" i="1" s="1"/>
  <c r="B271" i="1"/>
  <c r="C271" i="1"/>
  <c r="D271" i="1"/>
  <c r="E271" i="1"/>
  <c r="F271" i="1"/>
  <c r="G271" i="1"/>
  <c r="H271" i="1"/>
  <c r="I271" i="1"/>
  <c r="J271" i="1"/>
  <c r="L271" i="1"/>
  <c r="M271" i="1"/>
  <c r="N271" i="1" s="1"/>
  <c r="S271" i="1"/>
  <c r="T271" i="1" s="1"/>
  <c r="B272" i="1"/>
  <c r="C272" i="1"/>
  <c r="D272" i="1"/>
  <c r="E272" i="1"/>
  <c r="F272" i="1"/>
  <c r="G272" i="1"/>
  <c r="H272" i="1"/>
  <c r="I272" i="1"/>
  <c r="J272" i="1"/>
  <c r="L272" i="1"/>
  <c r="M272" i="1"/>
  <c r="N272" i="1" s="1"/>
  <c r="S272" i="1"/>
  <c r="T272" i="1" s="1"/>
  <c r="B276" i="1"/>
  <c r="C276" i="1"/>
  <c r="D276" i="1"/>
  <c r="E276" i="1"/>
  <c r="F276" i="1"/>
  <c r="G276" i="1"/>
  <c r="H276" i="1"/>
  <c r="I276" i="1"/>
  <c r="J276" i="1"/>
  <c r="L276" i="1"/>
  <c r="M276" i="1"/>
  <c r="N276" i="1" s="1"/>
  <c r="S276" i="1"/>
  <c r="T276" i="1" s="1"/>
  <c r="B281" i="1"/>
  <c r="C281" i="1"/>
  <c r="D281" i="1"/>
  <c r="E281" i="1"/>
  <c r="F281" i="1"/>
  <c r="G281" i="1"/>
  <c r="H281" i="1"/>
  <c r="I281" i="1"/>
  <c r="J281" i="1"/>
  <c r="L281" i="1"/>
  <c r="M281" i="1"/>
  <c r="N281" i="1" s="1"/>
  <c r="S281" i="1"/>
  <c r="T281" i="1" s="1"/>
  <c r="B282" i="1"/>
  <c r="C282" i="1"/>
  <c r="D282" i="1"/>
  <c r="E282" i="1"/>
  <c r="F282" i="1"/>
  <c r="G282" i="1"/>
  <c r="H282" i="1"/>
  <c r="I282" i="1"/>
  <c r="J282" i="1"/>
  <c r="L282" i="1"/>
  <c r="M282" i="1"/>
  <c r="N282" i="1" s="1"/>
  <c r="S282" i="1"/>
  <c r="T282" i="1" s="1"/>
  <c r="B283" i="1"/>
  <c r="C283" i="1"/>
  <c r="D283" i="1"/>
  <c r="E283" i="1"/>
  <c r="F283" i="1"/>
  <c r="G283" i="1"/>
  <c r="H283" i="1"/>
  <c r="I283" i="1"/>
  <c r="J283" i="1"/>
  <c r="L283" i="1"/>
  <c r="M283" i="1"/>
  <c r="N283" i="1" s="1"/>
  <c r="S283" i="1"/>
  <c r="T283" i="1" s="1"/>
  <c r="B284" i="1"/>
  <c r="C284" i="1"/>
  <c r="D284" i="1"/>
  <c r="E284" i="1"/>
  <c r="F284" i="1"/>
  <c r="G284" i="1"/>
  <c r="H284" i="1"/>
  <c r="I284" i="1"/>
  <c r="J284" i="1"/>
  <c r="L284" i="1"/>
  <c r="M284" i="1"/>
  <c r="N284" i="1" s="1"/>
  <c r="S284" i="1"/>
  <c r="T284" i="1" s="1"/>
  <c r="B285" i="1"/>
  <c r="C285" i="1"/>
  <c r="D285" i="1"/>
  <c r="E285" i="1"/>
  <c r="F285" i="1"/>
  <c r="G285" i="1"/>
  <c r="H285" i="1"/>
  <c r="I285" i="1"/>
  <c r="J285" i="1"/>
  <c r="L285" i="1"/>
  <c r="M285" i="1"/>
  <c r="N285" i="1" s="1"/>
  <c r="S285" i="1"/>
  <c r="T285" i="1" s="1"/>
  <c r="B202" i="1"/>
  <c r="C202" i="1"/>
  <c r="D202" i="1"/>
  <c r="E202" i="1"/>
  <c r="F202" i="1"/>
  <c r="G202" i="1"/>
  <c r="H202" i="1"/>
  <c r="I202" i="1"/>
  <c r="J202" i="1"/>
  <c r="L202" i="1"/>
  <c r="M202" i="1"/>
  <c r="N202" i="1" s="1"/>
  <c r="S202" i="1"/>
  <c r="T202" i="1" s="1"/>
  <c r="B203" i="1"/>
  <c r="C203" i="1"/>
  <c r="D203" i="1"/>
  <c r="E203" i="1"/>
  <c r="F203" i="1"/>
  <c r="G203" i="1"/>
  <c r="H203" i="1"/>
  <c r="I203" i="1"/>
  <c r="J203" i="1"/>
  <c r="L203" i="1"/>
  <c r="M203" i="1"/>
  <c r="N203" i="1" s="1"/>
  <c r="S203" i="1"/>
  <c r="T203" i="1" s="1"/>
  <c r="B204" i="1"/>
  <c r="C204" i="1"/>
  <c r="D204" i="1"/>
  <c r="E204" i="1"/>
  <c r="F204" i="1"/>
  <c r="G204" i="1"/>
  <c r="H204" i="1"/>
  <c r="I204" i="1"/>
  <c r="J204" i="1"/>
  <c r="L204" i="1"/>
  <c r="M204" i="1"/>
  <c r="N204" i="1" s="1"/>
  <c r="S204" i="1"/>
  <c r="T204" i="1" s="1"/>
  <c r="B205" i="1"/>
  <c r="C205" i="1"/>
  <c r="D205" i="1"/>
  <c r="E205" i="1"/>
  <c r="F205" i="1"/>
  <c r="G205" i="1"/>
  <c r="H205" i="1"/>
  <c r="I205" i="1"/>
  <c r="J205" i="1"/>
  <c r="L205" i="1"/>
  <c r="M205" i="1"/>
  <c r="N205" i="1" s="1"/>
  <c r="S205" i="1"/>
  <c r="T205" i="1" s="1"/>
  <c r="B210" i="1"/>
  <c r="C210" i="1"/>
  <c r="D210" i="1"/>
  <c r="E210" i="1"/>
  <c r="F210" i="1"/>
  <c r="G210" i="1"/>
  <c r="H210" i="1"/>
  <c r="I210" i="1"/>
  <c r="J210" i="1"/>
  <c r="L210" i="1"/>
  <c r="M210" i="1"/>
  <c r="N210" i="1" s="1"/>
  <c r="S210" i="1"/>
  <c r="T210" i="1" s="1"/>
  <c r="B211" i="1"/>
  <c r="C211" i="1"/>
  <c r="D211" i="1"/>
  <c r="E211" i="1"/>
  <c r="F211" i="1"/>
  <c r="G211" i="1"/>
  <c r="H211" i="1"/>
  <c r="I211" i="1"/>
  <c r="J211" i="1"/>
  <c r="L211" i="1"/>
  <c r="M211" i="1"/>
  <c r="N211" i="1" s="1"/>
  <c r="S211" i="1"/>
  <c r="T211" i="1" s="1"/>
  <c r="B212" i="1"/>
  <c r="C212" i="1"/>
  <c r="D212" i="1"/>
  <c r="E212" i="1"/>
  <c r="F212" i="1"/>
  <c r="G212" i="1"/>
  <c r="H212" i="1"/>
  <c r="I212" i="1"/>
  <c r="J212" i="1"/>
  <c r="L212" i="1"/>
  <c r="M212" i="1"/>
  <c r="N212" i="1" s="1"/>
  <c r="S212" i="1"/>
  <c r="T212" i="1" s="1"/>
  <c r="B215" i="1"/>
  <c r="C215" i="1"/>
  <c r="D215" i="1"/>
  <c r="E215" i="1"/>
  <c r="F215" i="1"/>
  <c r="G215" i="1"/>
  <c r="H215" i="1"/>
  <c r="I215" i="1"/>
  <c r="J215" i="1"/>
  <c r="L215" i="1"/>
  <c r="M215" i="1"/>
  <c r="N215" i="1" s="1"/>
  <c r="S215" i="1"/>
  <c r="T215" i="1" s="1"/>
  <c r="B216" i="1"/>
  <c r="C216" i="1"/>
  <c r="D216" i="1"/>
  <c r="E216" i="1"/>
  <c r="F216" i="1"/>
  <c r="G216" i="1"/>
  <c r="H216" i="1"/>
  <c r="I216" i="1"/>
  <c r="J216" i="1"/>
  <c r="L216" i="1"/>
  <c r="M216" i="1"/>
  <c r="N216" i="1" s="1"/>
  <c r="S216" i="1"/>
  <c r="T216" i="1" s="1"/>
  <c r="B223" i="1"/>
  <c r="C223" i="1"/>
  <c r="D223" i="1"/>
  <c r="E223" i="1"/>
  <c r="F223" i="1"/>
  <c r="G223" i="1"/>
  <c r="H223" i="1"/>
  <c r="I223" i="1"/>
  <c r="J223" i="1"/>
  <c r="L223" i="1"/>
  <c r="M223" i="1"/>
  <c r="N223" i="1" s="1"/>
  <c r="S223" i="1"/>
  <c r="T223" i="1" s="1"/>
  <c r="B224" i="1"/>
  <c r="C224" i="1"/>
  <c r="D224" i="1"/>
  <c r="E224" i="1"/>
  <c r="F224" i="1"/>
  <c r="G224" i="1"/>
  <c r="H224" i="1"/>
  <c r="I224" i="1"/>
  <c r="J224" i="1"/>
  <c r="L224" i="1"/>
  <c r="M224" i="1"/>
  <c r="N224" i="1" s="1"/>
  <c r="S224" i="1"/>
  <c r="T224" i="1" s="1"/>
  <c r="B225" i="1"/>
  <c r="C225" i="1"/>
  <c r="D225" i="1"/>
  <c r="E225" i="1"/>
  <c r="F225" i="1"/>
  <c r="G225" i="1"/>
  <c r="H225" i="1"/>
  <c r="I225" i="1"/>
  <c r="J225" i="1"/>
  <c r="L225" i="1"/>
  <c r="M225" i="1"/>
  <c r="N225" i="1" s="1"/>
  <c r="S225" i="1"/>
  <c r="T225" i="1" s="1"/>
  <c r="B226" i="1"/>
  <c r="C226" i="1"/>
  <c r="D226" i="1"/>
  <c r="E226" i="1"/>
  <c r="F226" i="1"/>
  <c r="G226" i="1"/>
  <c r="H226" i="1"/>
  <c r="I226" i="1"/>
  <c r="J226" i="1"/>
  <c r="L226" i="1"/>
  <c r="M226" i="1"/>
  <c r="N226" i="1" s="1"/>
  <c r="S226" i="1"/>
  <c r="T226" i="1" s="1"/>
  <c r="B228" i="1"/>
  <c r="C228" i="1"/>
  <c r="D228" i="1"/>
  <c r="E228" i="1"/>
  <c r="F228" i="1"/>
  <c r="G228" i="1"/>
  <c r="H228" i="1"/>
  <c r="I228" i="1"/>
  <c r="J228" i="1"/>
  <c r="L228" i="1"/>
  <c r="M228" i="1"/>
  <c r="N228" i="1" s="1"/>
  <c r="S228" i="1"/>
  <c r="T228" i="1" s="1"/>
  <c r="B229" i="1"/>
  <c r="C229" i="1"/>
  <c r="D229" i="1"/>
  <c r="E229" i="1"/>
  <c r="F229" i="1"/>
  <c r="G229" i="1"/>
  <c r="H229" i="1"/>
  <c r="I229" i="1"/>
  <c r="J229" i="1"/>
  <c r="L229" i="1"/>
  <c r="M229" i="1"/>
  <c r="N229" i="1" s="1"/>
  <c r="S229" i="1"/>
  <c r="T229" i="1" s="1"/>
  <c r="B288" i="1"/>
  <c r="C288" i="1"/>
  <c r="D288" i="1"/>
  <c r="E288" i="1"/>
  <c r="F288" i="1"/>
  <c r="G288" i="1"/>
  <c r="H288" i="1"/>
  <c r="I288" i="1"/>
  <c r="J288" i="1"/>
  <c r="L288" i="1"/>
  <c r="M288" i="1"/>
  <c r="N288" i="1" s="1"/>
  <c r="S288" i="1"/>
  <c r="T288" i="1" s="1"/>
  <c r="B296" i="1"/>
  <c r="C296" i="1"/>
  <c r="D296" i="1"/>
  <c r="E296" i="1"/>
  <c r="F296" i="1"/>
  <c r="G296" i="1"/>
  <c r="H296" i="1"/>
  <c r="I296" i="1"/>
  <c r="J296" i="1"/>
  <c r="L296" i="1"/>
  <c r="M296" i="1"/>
  <c r="N296" i="1" s="1"/>
  <c r="S296" i="1"/>
  <c r="T296" i="1" s="1"/>
  <c r="B297" i="1"/>
  <c r="C297" i="1"/>
  <c r="D297" i="1"/>
  <c r="E297" i="1"/>
  <c r="F297" i="1"/>
  <c r="G297" i="1"/>
  <c r="H297" i="1"/>
  <c r="I297" i="1"/>
  <c r="J297" i="1"/>
  <c r="L297" i="1"/>
  <c r="M297" i="1"/>
  <c r="N297" i="1" s="1"/>
  <c r="S297" i="1"/>
  <c r="T297" i="1" s="1"/>
  <c r="B310" i="1"/>
  <c r="C310" i="1"/>
  <c r="D310" i="1"/>
  <c r="E310" i="1"/>
  <c r="F310" i="1"/>
  <c r="G310" i="1"/>
  <c r="H310" i="1"/>
  <c r="I310" i="1"/>
  <c r="J310" i="1"/>
  <c r="L310" i="1"/>
  <c r="M310" i="1"/>
  <c r="N310" i="1" s="1"/>
  <c r="S310" i="1"/>
  <c r="T310" i="1" s="1"/>
  <c r="B311" i="1"/>
  <c r="C311" i="1"/>
  <c r="D311" i="1"/>
  <c r="E311" i="1"/>
  <c r="F311" i="1"/>
  <c r="G311" i="1"/>
  <c r="H311" i="1"/>
  <c r="I311" i="1"/>
  <c r="J311" i="1"/>
  <c r="L311" i="1"/>
  <c r="M311" i="1"/>
  <c r="N311" i="1" s="1"/>
  <c r="S311" i="1"/>
  <c r="T311" i="1" s="1"/>
  <c r="B312" i="1"/>
  <c r="C312" i="1"/>
  <c r="D312" i="1"/>
  <c r="E312" i="1"/>
  <c r="F312" i="1"/>
  <c r="G312" i="1"/>
  <c r="H312" i="1"/>
  <c r="I312" i="1"/>
  <c r="J312" i="1"/>
  <c r="L312" i="1"/>
  <c r="M312" i="1"/>
  <c r="N312" i="1" s="1"/>
  <c r="S312" i="1"/>
  <c r="T312" i="1" s="1"/>
  <c r="B313" i="1"/>
  <c r="C313" i="1"/>
  <c r="D313" i="1"/>
  <c r="E313" i="1"/>
  <c r="F313" i="1"/>
  <c r="G313" i="1"/>
  <c r="H313" i="1"/>
  <c r="I313" i="1"/>
  <c r="J313" i="1"/>
  <c r="L313" i="1"/>
  <c r="M313" i="1"/>
  <c r="N313" i="1" s="1"/>
  <c r="S313" i="1"/>
  <c r="T313" i="1" s="1"/>
  <c r="B314" i="1"/>
  <c r="C314" i="1"/>
  <c r="D314" i="1"/>
  <c r="E314" i="1"/>
  <c r="F314" i="1"/>
  <c r="G314" i="1"/>
  <c r="H314" i="1"/>
  <c r="I314" i="1"/>
  <c r="J314" i="1"/>
  <c r="L314" i="1"/>
  <c r="M314" i="1"/>
  <c r="N314" i="1" s="1"/>
  <c r="S314" i="1"/>
  <c r="T314" i="1" s="1"/>
  <c r="B315" i="1"/>
  <c r="C315" i="1"/>
  <c r="D315" i="1"/>
  <c r="E315" i="1"/>
  <c r="F315" i="1"/>
  <c r="G315" i="1"/>
  <c r="H315" i="1"/>
  <c r="I315" i="1"/>
  <c r="J315" i="1"/>
  <c r="L315" i="1"/>
  <c r="M315" i="1"/>
  <c r="N315" i="1" s="1"/>
  <c r="S315" i="1"/>
  <c r="T315" i="1" s="1"/>
  <c r="B316" i="1"/>
  <c r="C316" i="1"/>
  <c r="D316" i="1"/>
  <c r="E316" i="1"/>
  <c r="F316" i="1"/>
  <c r="G316" i="1"/>
  <c r="H316" i="1"/>
  <c r="I316" i="1"/>
  <c r="J316" i="1"/>
  <c r="L316" i="1"/>
  <c r="M316" i="1"/>
  <c r="N316" i="1" s="1"/>
  <c r="S316" i="1"/>
  <c r="T316" i="1" s="1"/>
  <c r="B317" i="1"/>
  <c r="C317" i="1"/>
  <c r="D317" i="1"/>
  <c r="E317" i="1"/>
  <c r="F317" i="1"/>
  <c r="G317" i="1"/>
  <c r="H317" i="1"/>
  <c r="I317" i="1"/>
  <c r="J317" i="1"/>
  <c r="L317" i="1"/>
  <c r="M317" i="1"/>
  <c r="N317" i="1" s="1"/>
  <c r="S317" i="1"/>
  <c r="T317" i="1" s="1"/>
  <c r="B318" i="1"/>
  <c r="C318" i="1"/>
  <c r="D318" i="1"/>
  <c r="E318" i="1"/>
  <c r="F318" i="1"/>
  <c r="G318" i="1"/>
  <c r="H318" i="1"/>
  <c r="I318" i="1"/>
  <c r="J318" i="1"/>
  <c r="L318" i="1"/>
  <c r="M318" i="1"/>
  <c r="N318" i="1" s="1"/>
  <c r="S318" i="1"/>
  <c r="T318" i="1" s="1"/>
  <c r="B319" i="1"/>
  <c r="C319" i="1"/>
  <c r="D319" i="1"/>
  <c r="E319" i="1"/>
  <c r="F319" i="1"/>
  <c r="G319" i="1"/>
  <c r="H319" i="1"/>
  <c r="I319" i="1"/>
  <c r="J319" i="1"/>
  <c r="L319" i="1"/>
  <c r="M319" i="1"/>
  <c r="N319" i="1" s="1"/>
  <c r="S319" i="1"/>
  <c r="T319" i="1" s="1"/>
  <c r="B320" i="1"/>
  <c r="C320" i="1"/>
  <c r="D320" i="1"/>
  <c r="E320" i="1"/>
  <c r="F320" i="1"/>
  <c r="G320" i="1"/>
  <c r="H320" i="1"/>
  <c r="I320" i="1"/>
  <c r="J320" i="1"/>
  <c r="L320" i="1"/>
  <c r="M320" i="1"/>
  <c r="N320" i="1" s="1"/>
  <c r="S320" i="1"/>
  <c r="T320" i="1" s="1"/>
  <c r="B321" i="1"/>
  <c r="C321" i="1"/>
  <c r="D321" i="1"/>
  <c r="E321" i="1"/>
  <c r="F321" i="1"/>
  <c r="G321" i="1"/>
  <c r="H321" i="1"/>
  <c r="I321" i="1"/>
  <c r="J321" i="1"/>
  <c r="L321" i="1"/>
  <c r="M321" i="1"/>
  <c r="N321" i="1" s="1"/>
  <c r="S321" i="1"/>
  <c r="T321" i="1" s="1"/>
  <c r="B322" i="1"/>
  <c r="C322" i="1"/>
  <c r="D322" i="1"/>
  <c r="E322" i="1"/>
  <c r="F322" i="1"/>
  <c r="G322" i="1"/>
  <c r="H322" i="1"/>
  <c r="I322" i="1"/>
  <c r="J322" i="1"/>
  <c r="L322" i="1"/>
  <c r="M322" i="1"/>
  <c r="N322" i="1" s="1"/>
  <c r="S322" i="1"/>
  <c r="T322" i="1" s="1"/>
  <c r="B325" i="1"/>
  <c r="C325" i="1"/>
  <c r="D325" i="1"/>
  <c r="E325" i="1"/>
  <c r="F325" i="1"/>
  <c r="G325" i="1"/>
  <c r="H325" i="1"/>
  <c r="I325" i="1"/>
  <c r="J325" i="1"/>
  <c r="L325" i="1"/>
  <c r="M325" i="1"/>
  <c r="N325" i="1" s="1"/>
  <c r="S325" i="1"/>
  <c r="T325" i="1" s="1"/>
  <c r="B326" i="1"/>
  <c r="C326" i="1"/>
  <c r="D326" i="1"/>
  <c r="E326" i="1"/>
  <c r="F326" i="1"/>
  <c r="G326" i="1"/>
  <c r="H326" i="1"/>
  <c r="I326" i="1"/>
  <c r="J326" i="1"/>
  <c r="L326" i="1"/>
  <c r="M326" i="1"/>
  <c r="N326" i="1" s="1"/>
  <c r="S326" i="1"/>
  <c r="T326" i="1" s="1"/>
  <c r="B327" i="1"/>
  <c r="C327" i="1"/>
  <c r="D327" i="1"/>
  <c r="E327" i="1"/>
  <c r="F327" i="1"/>
  <c r="G327" i="1"/>
  <c r="H327" i="1"/>
  <c r="I327" i="1"/>
  <c r="J327" i="1"/>
  <c r="L327" i="1"/>
  <c r="M327" i="1"/>
  <c r="N327" i="1" s="1"/>
  <c r="S327" i="1"/>
  <c r="T327" i="1" s="1"/>
  <c r="B328" i="1"/>
  <c r="C328" i="1"/>
  <c r="D328" i="1"/>
  <c r="E328" i="1"/>
  <c r="F328" i="1"/>
  <c r="G328" i="1"/>
  <c r="H328" i="1"/>
  <c r="I328" i="1"/>
  <c r="J328" i="1"/>
  <c r="L328" i="1"/>
  <c r="M328" i="1"/>
  <c r="N328" i="1" s="1"/>
  <c r="S328" i="1"/>
  <c r="T328" i="1" s="1"/>
  <c r="B329" i="1"/>
  <c r="C329" i="1"/>
  <c r="D329" i="1"/>
  <c r="E329" i="1"/>
  <c r="F329" i="1"/>
  <c r="G329" i="1"/>
  <c r="H329" i="1"/>
  <c r="I329" i="1"/>
  <c r="J329" i="1"/>
  <c r="L329" i="1"/>
  <c r="M329" i="1"/>
  <c r="N329" i="1" s="1"/>
  <c r="S329" i="1"/>
  <c r="T329" i="1" s="1"/>
  <c r="B330" i="1"/>
  <c r="C330" i="1"/>
  <c r="D330" i="1"/>
  <c r="E330" i="1"/>
  <c r="F330" i="1"/>
  <c r="G330" i="1"/>
  <c r="H330" i="1"/>
  <c r="I330" i="1"/>
  <c r="J330" i="1"/>
  <c r="L330" i="1"/>
  <c r="M330" i="1"/>
  <c r="N330" i="1" s="1"/>
  <c r="S330" i="1"/>
  <c r="T330" i="1" s="1"/>
  <c r="B331" i="1"/>
  <c r="C331" i="1"/>
  <c r="D331" i="1"/>
  <c r="E331" i="1"/>
  <c r="F331" i="1"/>
  <c r="G331" i="1"/>
  <c r="H331" i="1"/>
  <c r="I331" i="1"/>
  <c r="J331" i="1"/>
  <c r="L331" i="1"/>
  <c r="M331" i="1"/>
  <c r="N331" i="1" s="1"/>
  <c r="S331" i="1"/>
  <c r="T331" i="1" s="1"/>
  <c r="B343" i="1"/>
  <c r="C343" i="1"/>
  <c r="D343" i="1"/>
  <c r="E343" i="1"/>
  <c r="F343" i="1"/>
  <c r="G343" i="1"/>
  <c r="H343" i="1"/>
  <c r="I343" i="1"/>
  <c r="J343" i="1"/>
  <c r="L343" i="1"/>
  <c r="M343" i="1"/>
  <c r="N343" i="1" s="1"/>
  <c r="S343" i="1"/>
  <c r="T343" i="1" s="1"/>
  <c r="B344" i="1"/>
  <c r="C344" i="1"/>
  <c r="D344" i="1"/>
  <c r="E344" i="1"/>
  <c r="F344" i="1"/>
  <c r="G344" i="1"/>
  <c r="H344" i="1"/>
  <c r="I344" i="1"/>
  <c r="J344" i="1"/>
  <c r="L344" i="1"/>
  <c r="M344" i="1"/>
  <c r="N344" i="1" s="1"/>
  <c r="S344" i="1"/>
  <c r="T344" i="1" s="1"/>
  <c r="B345" i="1"/>
  <c r="C345" i="1"/>
  <c r="D345" i="1"/>
  <c r="E345" i="1"/>
  <c r="F345" i="1"/>
  <c r="G345" i="1"/>
  <c r="H345" i="1"/>
  <c r="I345" i="1"/>
  <c r="J345" i="1"/>
  <c r="L345" i="1"/>
  <c r="M345" i="1"/>
  <c r="N345" i="1" s="1"/>
  <c r="S345" i="1"/>
  <c r="T345" i="1" s="1"/>
  <c r="B346" i="1"/>
  <c r="C346" i="1"/>
  <c r="D346" i="1"/>
  <c r="E346" i="1"/>
  <c r="F346" i="1"/>
  <c r="G346" i="1"/>
  <c r="H346" i="1"/>
  <c r="I346" i="1"/>
  <c r="J346" i="1"/>
  <c r="L346" i="1"/>
  <c r="M346" i="1"/>
  <c r="N346" i="1" s="1"/>
  <c r="S346" i="1"/>
  <c r="T346" i="1" s="1"/>
  <c r="B347" i="1"/>
  <c r="C347" i="1"/>
  <c r="D347" i="1"/>
  <c r="E347" i="1"/>
  <c r="F347" i="1"/>
  <c r="G347" i="1"/>
  <c r="H347" i="1"/>
  <c r="I347" i="1"/>
  <c r="J347" i="1"/>
  <c r="L347" i="1"/>
  <c r="M347" i="1"/>
  <c r="N347" i="1" s="1"/>
  <c r="S347" i="1"/>
  <c r="T347" i="1" s="1"/>
  <c r="B348" i="1"/>
  <c r="C348" i="1"/>
  <c r="D348" i="1"/>
  <c r="E348" i="1"/>
  <c r="F348" i="1"/>
  <c r="G348" i="1"/>
  <c r="H348" i="1"/>
  <c r="I348" i="1"/>
  <c r="J348" i="1"/>
  <c r="L348" i="1"/>
  <c r="M348" i="1"/>
  <c r="N348" i="1" s="1"/>
  <c r="S348" i="1"/>
  <c r="T348" i="1" s="1"/>
  <c r="B349" i="1"/>
  <c r="C349" i="1"/>
  <c r="D349" i="1"/>
  <c r="E349" i="1"/>
  <c r="F349" i="1"/>
  <c r="G349" i="1"/>
  <c r="H349" i="1"/>
  <c r="I349" i="1"/>
  <c r="J349" i="1"/>
  <c r="L349" i="1"/>
  <c r="M349" i="1"/>
  <c r="N349" i="1" s="1"/>
  <c r="S349" i="1"/>
  <c r="T349" i="1" s="1"/>
  <c r="B350" i="1"/>
  <c r="C350" i="1"/>
  <c r="D350" i="1"/>
  <c r="E350" i="1"/>
  <c r="F350" i="1"/>
  <c r="G350" i="1"/>
  <c r="H350" i="1"/>
  <c r="I350" i="1"/>
  <c r="J350" i="1"/>
  <c r="L350" i="1"/>
  <c r="M350" i="1"/>
  <c r="N350" i="1" s="1"/>
  <c r="S350" i="1"/>
  <c r="T350" i="1" s="1"/>
  <c r="B356" i="1"/>
  <c r="C356" i="1"/>
  <c r="D356" i="1"/>
  <c r="E356" i="1"/>
  <c r="F356" i="1"/>
  <c r="G356" i="1"/>
  <c r="H356" i="1"/>
  <c r="I356" i="1"/>
  <c r="J356" i="1"/>
  <c r="L356" i="1"/>
  <c r="M356" i="1"/>
  <c r="N356" i="1" s="1"/>
  <c r="S356" i="1"/>
  <c r="T356" i="1" s="1"/>
  <c r="B365" i="1"/>
  <c r="C365" i="1"/>
  <c r="D365" i="1"/>
  <c r="E365" i="1"/>
  <c r="F365" i="1"/>
  <c r="G365" i="1"/>
  <c r="H365" i="1"/>
  <c r="I365" i="1"/>
  <c r="J365" i="1"/>
  <c r="L365" i="1"/>
  <c r="M365" i="1"/>
  <c r="N365" i="1" s="1"/>
  <c r="S365" i="1"/>
  <c r="T365" i="1" s="1"/>
  <c r="B366" i="1"/>
  <c r="C366" i="1"/>
  <c r="D366" i="1"/>
  <c r="E366" i="1"/>
  <c r="F366" i="1"/>
  <c r="G366" i="1"/>
  <c r="H366" i="1"/>
  <c r="I366" i="1"/>
  <c r="J366" i="1"/>
  <c r="L366" i="1"/>
  <c r="M366" i="1"/>
  <c r="N366" i="1" s="1"/>
  <c r="S366" i="1"/>
  <c r="T366" i="1" s="1"/>
  <c r="B367" i="1"/>
  <c r="C367" i="1"/>
  <c r="D367" i="1"/>
  <c r="E367" i="1"/>
  <c r="F367" i="1"/>
  <c r="G367" i="1"/>
  <c r="H367" i="1"/>
  <c r="I367" i="1"/>
  <c r="J367" i="1"/>
  <c r="L367" i="1"/>
  <c r="M367" i="1"/>
  <c r="N367" i="1" s="1"/>
  <c r="S367" i="1"/>
  <c r="T367" i="1" s="1"/>
  <c r="B368" i="1"/>
  <c r="C368" i="1"/>
  <c r="D368" i="1"/>
  <c r="E368" i="1"/>
  <c r="F368" i="1"/>
  <c r="G368" i="1"/>
  <c r="H368" i="1"/>
  <c r="I368" i="1"/>
  <c r="J368" i="1"/>
  <c r="L368" i="1"/>
  <c r="M368" i="1"/>
  <c r="N368" i="1" s="1"/>
  <c r="S368" i="1"/>
  <c r="T368" i="1" s="1"/>
  <c r="B369" i="1"/>
  <c r="C369" i="1"/>
  <c r="D369" i="1"/>
  <c r="E369" i="1"/>
  <c r="F369" i="1"/>
  <c r="G369" i="1"/>
  <c r="H369" i="1"/>
  <c r="I369" i="1"/>
  <c r="J369" i="1"/>
  <c r="L369" i="1"/>
  <c r="M369" i="1"/>
  <c r="N369" i="1" s="1"/>
  <c r="S369" i="1"/>
  <c r="T369" i="1" s="1"/>
  <c r="B370" i="1"/>
  <c r="C370" i="1"/>
  <c r="D370" i="1"/>
  <c r="E370" i="1"/>
  <c r="F370" i="1"/>
  <c r="G370" i="1"/>
  <c r="H370" i="1"/>
  <c r="I370" i="1"/>
  <c r="J370" i="1"/>
  <c r="L370" i="1"/>
  <c r="M370" i="1"/>
  <c r="N370" i="1" s="1"/>
  <c r="S370" i="1"/>
  <c r="T370" i="1" s="1"/>
  <c r="B371" i="1"/>
  <c r="C371" i="1"/>
  <c r="D371" i="1"/>
  <c r="E371" i="1"/>
  <c r="F371" i="1"/>
  <c r="G371" i="1"/>
  <c r="H371" i="1"/>
  <c r="I371" i="1"/>
  <c r="J371" i="1"/>
  <c r="L371" i="1"/>
  <c r="M371" i="1"/>
  <c r="N371" i="1" s="1"/>
  <c r="S371" i="1"/>
  <c r="T371" i="1" s="1"/>
  <c r="B372" i="1"/>
  <c r="C372" i="1"/>
  <c r="D372" i="1"/>
  <c r="E372" i="1"/>
  <c r="F372" i="1"/>
  <c r="G372" i="1"/>
  <c r="H372" i="1"/>
  <c r="I372" i="1"/>
  <c r="J372" i="1"/>
  <c r="L372" i="1"/>
  <c r="M372" i="1"/>
  <c r="N372" i="1" s="1"/>
  <c r="S372" i="1"/>
  <c r="T372" i="1" s="1"/>
  <c r="B373" i="1"/>
  <c r="C373" i="1"/>
  <c r="D373" i="1"/>
  <c r="E373" i="1"/>
  <c r="F373" i="1"/>
  <c r="G373" i="1"/>
  <c r="H373" i="1"/>
  <c r="I373" i="1"/>
  <c r="J373" i="1"/>
  <c r="L373" i="1"/>
  <c r="M373" i="1"/>
  <c r="N373" i="1" s="1"/>
  <c r="S373" i="1"/>
  <c r="T373" i="1" s="1"/>
  <c r="B374" i="1"/>
  <c r="C374" i="1"/>
  <c r="D374" i="1"/>
  <c r="E374" i="1"/>
  <c r="F374" i="1"/>
  <c r="G374" i="1"/>
  <c r="H374" i="1"/>
  <c r="I374" i="1"/>
  <c r="J374" i="1"/>
  <c r="L374" i="1"/>
  <c r="M374" i="1"/>
  <c r="N374" i="1" s="1"/>
  <c r="S374" i="1"/>
  <c r="T374" i="1" s="1"/>
  <c r="B375" i="1"/>
  <c r="C375" i="1"/>
  <c r="D375" i="1"/>
  <c r="E375" i="1"/>
  <c r="F375" i="1"/>
  <c r="G375" i="1"/>
  <c r="H375" i="1"/>
  <c r="I375" i="1"/>
  <c r="J375" i="1"/>
  <c r="L375" i="1"/>
  <c r="M375" i="1"/>
  <c r="N375" i="1" s="1"/>
  <c r="S375" i="1"/>
  <c r="T375" i="1" s="1"/>
  <c r="B392" i="1"/>
  <c r="C392" i="1"/>
  <c r="D392" i="1"/>
  <c r="E392" i="1"/>
  <c r="F392" i="1"/>
  <c r="G392" i="1"/>
  <c r="H392" i="1"/>
  <c r="I392" i="1"/>
  <c r="J392" i="1"/>
  <c r="L392" i="1"/>
  <c r="M392" i="1"/>
  <c r="N392" i="1" s="1"/>
  <c r="S392" i="1"/>
  <c r="T392" i="1" s="1"/>
  <c r="B393" i="1"/>
  <c r="C393" i="1"/>
  <c r="D393" i="1"/>
  <c r="E393" i="1"/>
  <c r="F393" i="1"/>
  <c r="G393" i="1"/>
  <c r="H393" i="1"/>
  <c r="I393" i="1"/>
  <c r="J393" i="1"/>
  <c r="L393" i="1"/>
  <c r="M393" i="1"/>
  <c r="N393" i="1" s="1"/>
  <c r="S393" i="1"/>
  <c r="T393" i="1" s="1"/>
  <c r="B405" i="1"/>
  <c r="C405" i="1"/>
  <c r="D405" i="1"/>
  <c r="E405" i="1"/>
  <c r="F405" i="1"/>
  <c r="G405" i="1"/>
  <c r="H405" i="1"/>
  <c r="I405" i="1"/>
  <c r="J405" i="1"/>
  <c r="L405" i="1"/>
  <c r="M405" i="1"/>
  <c r="N405" i="1" s="1"/>
  <c r="S405" i="1"/>
  <c r="T405" i="1" s="1"/>
  <c r="B406" i="1"/>
  <c r="C406" i="1"/>
  <c r="D406" i="1"/>
  <c r="E406" i="1"/>
  <c r="F406" i="1"/>
  <c r="G406" i="1"/>
  <c r="H406" i="1"/>
  <c r="I406" i="1"/>
  <c r="J406" i="1"/>
  <c r="L406" i="1"/>
  <c r="M406" i="1"/>
  <c r="N406" i="1" s="1"/>
  <c r="S406" i="1"/>
  <c r="T406" i="1" s="1"/>
  <c r="B414" i="1"/>
  <c r="C414" i="1"/>
  <c r="D414" i="1"/>
  <c r="E414" i="1"/>
  <c r="F414" i="1"/>
  <c r="G414" i="1"/>
  <c r="H414" i="1"/>
  <c r="I414" i="1"/>
  <c r="J414" i="1"/>
  <c r="L414" i="1"/>
  <c r="M414" i="1"/>
  <c r="N414" i="1" s="1"/>
  <c r="S414" i="1"/>
  <c r="T414" i="1" s="1"/>
  <c r="B419" i="1"/>
  <c r="C419" i="1"/>
  <c r="D419" i="1"/>
  <c r="E419" i="1"/>
  <c r="F419" i="1"/>
  <c r="G419" i="1"/>
  <c r="H419" i="1"/>
  <c r="I419" i="1"/>
  <c r="J419" i="1"/>
  <c r="L419" i="1"/>
  <c r="M419" i="1"/>
  <c r="N419" i="1" s="1"/>
  <c r="S419" i="1"/>
  <c r="T419" i="1" s="1"/>
  <c r="B420" i="1"/>
  <c r="C420" i="1"/>
  <c r="D420" i="1"/>
  <c r="E420" i="1"/>
  <c r="F420" i="1"/>
  <c r="G420" i="1"/>
  <c r="H420" i="1"/>
  <c r="I420" i="1"/>
  <c r="J420" i="1"/>
  <c r="L420" i="1"/>
  <c r="M420" i="1"/>
  <c r="N420" i="1" s="1"/>
  <c r="S420" i="1"/>
  <c r="T420" i="1" s="1"/>
  <c r="B421" i="1"/>
  <c r="C421" i="1"/>
  <c r="D421" i="1"/>
  <c r="E421" i="1"/>
  <c r="F421" i="1"/>
  <c r="G421" i="1"/>
  <c r="H421" i="1"/>
  <c r="I421" i="1"/>
  <c r="J421" i="1"/>
  <c r="L421" i="1"/>
  <c r="M421" i="1"/>
  <c r="N421" i="1" s="1"/>
  <c r="S421" i="1"/>
  <c r="T421" i="1" s="1"/>
  <c r="B422" i="1"/>
  <c r="C422" i="1"/>
  <c r="D422" i="1"/>
  <c r="E422" i="1"/>
  <c r="F422" i="1"/>
  <c r="G422" i="1"/>
  <c r="H422" i="1"/>
  <c r="I422" i="1"/>
  <c r="J422" i="1"/>
  <c r="L422" i="1"/>
  <c r="M422" i="1"/>
  <c r="N422" i="1" s="1"/>
  <c r="S422" i="1"/>
  <c r="T422" i="1" s="1"/>
  <c r="B455" i="1"/>
  <c r="C455" i="1"/>
  <c r="D455" i="1"/>
  <c r="E455" i="1"/>
  <c r="F455" i="1"/>
  <c r="G455" i="1"/>
  <c r="H455" i="1"/>
  <c r="I455" i="1"/>
  <c r="J455" i="1"/>
  <c r="L455" i="1"/>
  <c r="M455" i="1"/>
  <c r="N455" i="1" s="1"/>
  <c r="S455" i="1"/>
  <c r="T455" i="1" s="1"/>
  <c r="B456" i="1"/>
  <c r="C456" i="1"/>
  <c r="D456" i="1"/>
  <c r="E456" i="1"/>
  <c r="F456" i="1"/>
  <c r="G456" i="1"/>
  <c r="H456" i="1"/>
  <c r="I456" i="1"/>
  <c r="J456" i="1"/>
  <c r="L456" i="1"/>
  <c r="M456" i="1"/>
  <c r="N456" i="1" s="1"/>
  <c r="S456" i="1"/>
  <c r="T456" i="1" s="1"/>
  <c r="B457" i="1"/>
  <c r="C457" i="1"/>
  <c r="D457" i="1"/>
  <c r="E457" i="1"/>
  <c r="F457" i="1"/>
  <c r="G457" i="1"/>
  <c r="H457" i="1"/>
  <c r="I457" i="1"/>
  <c r="J457" i="1"/>
  <c r="L457" i="1"/>
  <c r="M457" i="1"/>
  <c r="N457" i="1" s="1"/>
  <c r="S457" i="1"/>
  <c r="T457" i="1" s="1"/>
  <c r="B458" i="1"/>
  <c r="C458" i="1"/>
  <c r="D458" i="1"/>
  <c r="E458" i="1"/>
  <c r="F458" i="1"/>
  <c r="G458" i="1"/>
  <c r="H458" i="1"/>
  <c r="I458" i="1"/>
  <c r="J458" i="1"/>
  <c r="L458" i="1"/>
  <c r="M458" i="1"/>
  <c r="N458" i="1" s="1"/>
  <c r="S458" i="1"/>
  <c r="T458" i="1" s="1"/>
  <c r="B459" i="1"/>
  <c r="C459" i="1"/>
  <c r="D459" i="1"/>
  <c r="E459" i="1"/>
  <c r="F459" i="1"/>
  <c r="G459" i="1"/>
  <c r="H459" i="1"/>
  <c r="I459" i="1"/>
  <c r="J459" i="1"/>
  <c r="L459" i="1"/>
  <c r="M459" i="1"/>
  <c r="N459" i="1" s="1"/>
  <c r="S459" i="1"/>
  <c r="T459" i="1" s="1"/>
  <c r="B460" i="1"/>
  <c r="C460" i="1"/>
  <c r="D460" i="1"/>
  <c r="E460" i="1"/>
  <c r="F460" i="1"/>
  <c r="G460" i="1"/>
  <c r="H460" i="1"/>
  <c r="I460" i="1"/>
  <c r="J460" i="1"/>
  <c r="L460" i="1"/>
  <c r="M460" i="1"/>
  <c r="N460" i="1" s="1"/>
  <c r="S460" i="1"/>
  <c r="T460" i="1" s="1"/>
  <c r="B469" i="1"/>
  <c r="C469" i="1"/>
  <c r="D469" i="1"/>
  <c r="E469" i="1"/>
  <c r="F469" i="1"/>
  <c r="G469" i="1"/>
  <c r="H469" i="1"/>
  <c r="I469" i="1"/>
  <c r="J469" i="1"/>
  <c r="L469" i="1"/>
  <c r="M469" i="1"/>
  <c r="N469" i="1" s="1"/>
  <c r="S469" i="1"/>
  <c r="T469" i="1" s="1"/>
  <c r="B470" i="1"/>
  <c r="C470" i="1"/>
  <c r="D470" i="1"/>
  <c r="E470" i="1"/>
  <c r="F470" i="1"/>
  <c r="G470" i="1"/>
  <c r="H470" i="1"/>
  <c r="I470" i="1"/>
  <c r="J470" i="1"/>
  <c r="L470" i="1"/>
  <c r="M470" i="1"/>
  <c r="N470" i="1" s="1"/>
  <c r="S470" i="1"/>
  <c r="T470" i="1" s="1"/>
  <c r="B473" i="1"/>
  <c r="C473" i="1"/>
  <c r="D473" i="1"/>
  <c r="E473" i="1"/>
  <c r="F473" i="1"/>
  <c r="G473" i="1"/>
  <c r="H473" i="1"/>
  <c r="I473" i="1"/>
  <c r="J473" i="1"/>
  <c r="L473" i="1"/>
  <c r="M473" i="1"/>
  <c r="N473" i="1" s="1"/>
  <c r="S473" i="1"/>
  <c r="T473" i="1" s="1"/>
  <c r="B474" i="1"/>
  <c r="C474" i="1"/>
  <c r="D474" i="1"/>
  <c r="E474" i="1"/>
  <c r="F474" i="1"/>
  <c r="G474" i="1"/>
  <c r="H474" i="1"/>
  <c r="I474" i="1"/>
  <c r="J474" i="1"/>
  <c r="L474" i="1"/>
  <c r="M474" i="1"/>
  <c r="N474" i="1" s="1"/>
  <c r="S474" i="1"/>
  <c r="T474" i="1" s="1"/>
  <c r="B475" i="1"/>
  <c r="C475" i="1"/>
  <c r="D475" i="1"/>
  <c r="E475" i="1"/>
  <c r="F475" i="1"/>
  <c r="G475" i="1"/>
  <c r="H475" i="1"/>
  <c r="I475" i="1"/>
  <c r="J475" i="1"/>
  <c r="L475" i="1"/>
  <c r="M475" i="1"/>
  <c r="N475" i="1" s="1"/>
  <c r="S475" i="1"/>
  <c r="T475" i="1" s="1"/>
  <c r="B476" i="1"/>
  <c r="C476" i="1"/>
  <c r="D476" i="1"/>
  <c r="E476" i="1"/>
  <c r="F476" i="1"/>
  <c r="G476" i="1"/>
  <c r="H476" i="1"/>
  <c r="I476" i="1"/>
  <c r="J476" i="1"/>
  <c r="L476" i="1"/>
  <c r="M476" i="1"/>
  <c r="N476" i="1" s="1"/>
  <c r="S476" i="1"/>
  <c r="T476" i="1" s="1"/>
  <c r="B477" i="1"/>
  <c r="C477" i="1"/>
  <c r="D477" i="1"/>
  <c r="E477" i="1"/>
  <c r="F477" i="1"/>
  <c r="G477" i="1"/>
  <c r="H477" i="1"/>
  <c r="I477" i="1"/>
  <c r="J477" i="1"/>
  <c r="L477" i="1"/>
  <c r="M477" i="1"/>
  <c r="N477" i="1" s="1"/>
  <c r="S477" i="1"/>
  <c r="T477" i="1" s="1"/>
  <c r="B478" i="1"/>
  <c r="C478" i="1"/>
  <c r="D478" i="1"/>
  <c r="E478" i="1"/>
  <c r="F478" i="1"/>
  <c r="G478" i="1"/>
  <c r="H478" i="1"/>
  <c r="I478" i="1"/>
  <c r="J478" i="1"/>
  <c r="L478" i="1"/>
  <c r="M478" i="1"/>
  <c r="N478" i="1" s="1"/>
  <c r="S478" i="1"/>
  <c r="T478" i="1" s="1"/>
  <c r="B479" i="1"/>
  <c r="C479" i="1"/>
  <c r="D479" i="1"/>
  <c r="E479" i="1"/>
  <c r="F479" i="1"/>
  <c r="G479" i="1"/>
  <c r="H479" i="1"/>
  <c r="I479" i="1"/>
  <c r="J479" i="1"/>
  <c r="L479" i="1"/>
  <c r="M479" i="1"/>
  <c r="N479" i="1" s="1"/>
  <c r="S479" i="1"/>
  <c r="T479" i="1" s="1"/>
  <c r="B480" i="1"/>
  <c r="C480" i="1"/>
  <c r="D480" i="1"/>
  <c r="E480" i="1"/>
  <c r="F480" i="1"/>
  <c r="G480" i="1"/>
  <c r="H480" i="1"/>
  <c r="I480" i="1"/>
  <c r="J480" i="1"/>
  <c r="L480" i="1"/>
  <c r="M480" i="1"/>
  <c r="N480" i="1" s="1"/>
  <c r="S480" i="1"/>
  <c r="T480" i="1" s="1"/>
  <c r="B481" i="1"/>
  <c r="C481" i="1"/>
  <c r="D481" i="1"/>
  <c r="E481" i="1"/>
  <c r="F481" i="1"/>
  <c r="G481" i="1"/>
  <c r="H481" i="1"/>
  <c r="I481" i="1"/>
  <c r="J481" i="1"/>
  <c r="L481" i="1"/>
  <c r="M481" i="1"/>
  <c r="N481" i="1" s="1"/>
  <c r="S481" i="1"/>
  <c r="T481" i="1" s="1"/>
  <c r="B482" i="1"/>
  <c r="C482" i="1"/>
  <c r="D482" i="1"/>
  <c r="E482" i="1"/>
  <c r="F482" i="1"/>
  <c r="G482" i="1"/>
  <c r="H482" i="1"/>
  <c r="I482" i="1"/>
  <c r="J482" i="1"/>
  <c r="L482" i="1"/>
  <c r="M482" i="1"/>
  <c r="N482" i="1" s="1"/>
  <c r="S482" i="1"/>
  <c r="T482" i="1" s="1"/>
  <c r="B483" i="1"/>
  <c r="C483" i="1"/>
  <c r="D483" i="1"/>
  <c r="E483" i="1"/>
  <c r="F483" i="1"/>
  <c r="G483" i="1"/>
  <c r="H483" i="1"/>
  <c r="I483" i="1"/>
  <c r="J483" i="1"/>
  <c r="L483" i="1"/>
  <c r="M483" i="1"/>
  <c r="N483" i="1" s="1"/>
  <c r="S483" i="1"/>
  <c r="T483" i="1" s="1"/>
  <c r="B484" i="1"/>
  <c r="C484" i="1"/>
  <c r="D484" i="1"/>
  <c r="E484" i="1"/>
  <c r="F484" i="1"/>
  <c r="G484" i="1"/>
  <c r="H484" i="1"/>
  <c r="I484" i="1"/>
  <c r="J484" i="1"/>
  <c r="L484" i="1"/>
  <c r="M484" i="1"/>
  <c r="N484" i="1" s="1"/>
  <c r="S484" i="1"/>
  <c r="T484" i="1" s="1"/>
  <c r="B485" i="1"/>
  <c r="C485" i="1"/>
  <c r="D485" i="1"/>
  <c r="E485" i="1"/>
  <c r="F485" i="1"/>
  <c r="G485" i="1"/>
  <c r="H485" i="1"/>
  <c r="I485" i="1"/>
  <c r="J485" i="1"/>
  <c r="L485" i="1"/>
  <c r="M485" i="1"/>
  <c r="N485" i="1" s="1"/>
  <c r="S485" i="1"/>
  <c r="T485" i="1" s="1"/>
  <c r="B486" i="1"/>
  <c r="C486" i="1"/>
  <c r="D486" i="1"/>
  <c r="E486" i="1"/>
  <c r="F486" i="1"/>
  <c r="G486" i="1"/>
  <c r="H486" i="1"/>
  <c r="I486" i="1"/>
  <c r="J486" i="1"/>
  <c r="L486" i="1"/>
  <c r="M486" i="1"/>
  <c r="N486" i="1" s="1"/>
  <c r="S486" i="1"/>
  <c r="T486" i="1" s="1"/>
  <c r="B487" i="1"/>
  <c r="C487" i="1"/>
  <c r="D487" i="1"/>
  <c r="E487" i="1"/>
  <c r="F487" i="1"/>
  <c r="G487" i="1"/>
  <c r="H487" i="1"/>
  <c r="I487" i="1"/>
  <c r="J487" i="1"/>
  <c r="L487" i="1"/>
  <c r="M487" i="1"/>
  <c r="N487" i="1" s="1"/>
  <c r="S487" i="1"/>
  <c r="T487" i="1" s="1"/>
  <c r="B488" i="1"/>
  <c r="C488" i="1"/>
  <c r="D488" i="1"/>
  <c r="E488" i="1"/>
  <c r="F488" i="1"/>
  <c r="G488" i="1"/>
  <c r="H488" i="1"/>
  <c r="I488" i="1"/>
  <c r="J488" i="1"/>
  <c r="L488" i="1"/>
  <c r="M488" i="1"/>
  <c r="N488" i="1" s="1"/>
  <c r="S488" i="1"/>
  <c r="T488" i="1" s="1"/>
  <c r="B489" i="1"/>
  <c r="C489" i="1"/>
  <c r="D489" i="1"/>
  <c r="E489" i="1"/>
  <c r="F489" i="1"/>
  <c r="G489" i="1"/>
  <c r="H489" i="1"/>
  <c r="I489" i="1"/>
  <c r="J489" i="1"/>
  <c r="L489" i="1"/>
  <c r="M489" i="1"/>
  <c r="N489" i="1" s="1"/>
  <c r="S489" i="1"/>
  <c r="T489" i="1" s="1"/>
  <c r="B514" i="1"/>
  <c r="C514" i="1"/>
  <c r="D514" i="1"/>
  <c r="E514" i="1"/>
  <c r="F514" i="1"/>
  <c r="G514" i="1"/>
  <c r="H514" i="1"/>
  <c r="I514" i="1"/>
  <c r="J514" i="1"/>
  <c r="L514" i="1"/>
  <c r="M514" i="1"/>
  <c r="N514" i="1" s="1"/>
  <c r="S514" i="1"/>
  <c r="T514" i="1" s="1"/>
  <c r="B515" i="1"/>
  <c r="C515" i="1"/>
  <c r="D515" i="1"/>
  <c r="E515" i="1"/>
  <c r="F515" i="1"/>
  <c r="G515" i="1"/>
  <c r="H515" i="1"/>
  <c r="I515" i="1"/>
  <c r="J515" i="1"/>
  <c r="L515" i="1"/>
  <c r="M515" i="1"/>
  <c r="N515" i="1" s="1"/>
  <c r="S515" i="1"/>
  <c r="T515" i="1" s="1"/>
  <c r="B516" i="1"/>
  <c r="C516" i="1"/>
  <c r="D516" i="1"/>
  <c r="E516" i="1"/>
  <c r="F516" i="1"/>
  <c r="G516" i="1"/>
  <c r="H516" i="1"/>
  <c r="I516" i="1"/>
  <c r="J516" i="1"/>
  <c r="L516" i="1"/>
  <c r="M516" i="1"/>
  <c r="N516" i="1" s="1"/>
  <c r="S516" i="1"/>
  <c r="T516" i="1" s="1"/>
  <c r="B517" i="1"/>
  <c r="C517" i="1"/>
  <c r="D517" i="1"/>
  <c r="E517" i="1"/>
  <c r="F517" i="1"/>
  <c r="G517" i="1"/>
  <c r="H517" i="1"/>
  <c r="I517" i="1"/>
  <c r="J517" i="1"/>
  <c r="L517" i="1"/>
  <c r="M517" i="1"/>
  <c r="N517" i="1" s="1"/>
  <c r="S517" i="1"/>
  <c r="T517" i="1" s="1"/>
  <c r="B518" i="1"/>
  <c r="C518" i="1"/>
  <c r="D518" i="1"/>
  <c r="E518" i="1"/>
  <c r="F518" i="1"/>
  <c r="G518" i="1"/>
  <c r="H518" i="1"/>
  <c r="I518" i="1"/>
  <c r="J518" i="1"/>
  <c r="L518" i="1"/>
  <c r="M518" i="1"/>
  <c r="N518" i="1" s="1"/>
  <c r="S518" i="1"/>
  <c r="T518" i="1" s="1"/>
  <c r="B519" i="1"/>
  <c r="C519" i="1"/>
  <c r="D519" i="1"/>
  <c r="E519" i="1"/>
  <c r="F519" i="1"/>
  <c r="G519" i="1"/>
  <c r="H519" i="1"/>
  <c r="I519" i="1"/>
  <c r="J519" i="1"/>
  <c r="L519" i="1"/>
  <c r="M519" i="1"/>
  <c r="N519" i="1" s="1"/>
  <c r="S519" i="1"/>
  <c r="T519" i="1" s="1"/>
  <c r="B520" i="1"/>
  <c r="C520" i="1"/>
  <c r="D520" i="1"/>
  <c r="E520" i="1"/>
  <c r="F520" i="1"/>
  <c r="G520" i="1"/>
  <c r="H520" i="1"/>
  <c r="I520" i="1"/>
  <c r="J520" i="1"/>
  <c r="L520" i="1"/>
  <c r="M520" i="1"/>
  <c r="N520" i="1" s="1"/>
  <c r="S520" i="1"/>
  <c r="T520" i="1" s="1"/>
  <c r="B521" i="1"/>
  <c r="C521" i="1"/>
  <c r="D521" i="1"/>
  <c r="E521" i="1"/>
  <c r="F521" i="1"/>
  <c r="G521" i="1"/>
  <c r="H521" i="1"/>
  <c r="I521" i="1"/>
  <c r="J521" i="1"/>
  <c r="L521" i="1"/>
  <c r="M521" i="1"/>
  <c r="N521" i="1" s="1"/>
  <c r="S521" i="1"/>
  <c r="T521" i="1" s="1"/>
  <c r="B522" i="1"/>
  <c r="C522" i="1"/>
  <c r="D522" i="1"/>
  <c r="E522" i="1"/>
  <c r="F522" i="1"/>
  <c r="G522" i="1"/>
  <c r="H522" i="1"/>
  <c r="I522" i="1"/>
  <c r="J522" i="1"/>
  <c r="L522" i="1"/>
  <c r="M522" i="1"/>
  <c r="N522" i="1" s="1"/>
  <c r="S522" i="1"/>
  <c r="T522" i="1" s="1"/>
  <c r="B523" i="1"/>
  <c r="C523" i="1"/>
  <c r="D523" i="1"/>
  <c r="E523" i="1"/>
  <c r="F523" i="1"/>
  <c r="G523" i="1"/>
  <c r="H523" i="1"/>
  <c r="I523" i="1"/>
  <c r="J523" i="1"/>
  <c r="L523" i="1"/>
  <c r="M523" i="1"/>
  <c r="N523" i="1" s="1"/>
  <c r="S523" i="1"/>
  <c r="T523" i="1" s="1"/>
  <c r="B524" i="1"/>
  <c r="C524" i="1"/>
  <c r="D524" i="1"/>
  <c r="E524" i="1"/>
  <c r="F524" i="1"/>
  <c r="G524" i="1"/>
  <c r="H524" i="1"/>
  <c r="I524" i="1"/>
  <c r="J524" i="1"/>
  <c r="L524" i="1"/>
  <c r="M524" i="1"/>
  <c r="N524" i="1" s="1"/>
  <c r="S524" i="1"/>
  <c r="T524" i="1" s="1"/>
  <c r="B528" i="1"/>
  <c r="C528" i="1"/>
  <c r="D528" i="1"/>
  <c r="E528" i="1"/>
  <c r="F528" i="1"/>
  <c r="G528" i="1"/>
  <c r="H528" i="1"/>
  <c r="I528" i="1"/>
  <c r="J528" i="1"/>
  <c r="L528" i="1"/>
  <c r="M528" i="1"/>
  <c r="N528" i="1" s="1"/>
  <c r="S528" i="1"/>
  <c r="T528" i="1" s="1"/>
  <c r="B529" i="1"/>
  <c r="C529" i="1"/>
  <c r="D529" i="1"/>
  <c r="E529" i="1"/>
  <c r="F529" i="1"/>
  <c r="G529" i="1"/>
  <c r="H529" i="1"/>
  <c r="I529" i="1"/>
  <c r="J529" i="1"/>
  <c r="L529" i="1"/>
  <c r="M529" i="1"/>
  <c r="N529" i="1" s="1"/>
  <c r="S529" i="1"/>
  <c r="T529" i="1" s="1"/>
  <c r="B530" i="1"/>
  <c r="C530" i="1"/>
  <c r="D530" i="1"/>
  <c r="E530" i="1"/>
  <c r="F530" i="1"/>
  <c r="G530" i="1"/>
  <c r="H530" i="1"/>
  <c r="I530" i="1"/>
  <c r="J530" i="1"/>
  <c r="L530" i="1"/>
  <c r="M530" i="1"/>
  <c r="N530" i="1" s="1"/>
  <c r="S530" i="1"/>
  <c r="T530" i="1" s="1"/>
  <c r="B531" i="1"/>
  <c r="C531" i="1"/>
  <c r="D531" i="1"/>
  <c r="E531" i="1"/>
  <c r="F531" i="1"/>
  <c r="G531" i="1"/>
  <c r="H531" i="1"/>
  <c r="I531" i="1"/>
  <c r="J531" i="1"/>
  <c r="L531" i="1"/>
  <c r="M531" i="1"/>
  <c r="N531" i="1" s="1"/>
  <c r="S531" i="1"/>
  <c r="T531" i="1" s="1"/>
  <c r="B532" i="1"/>
  <c r="C532" i="1"/>
  <c r="D532" i="1"/>
  <c r="E532" i="1"/>
  <c r="F532" i="1"/>
  <c r="G532" i="1"/>
  <c r="H532" i="1"/>
  <c r="I532" i="1"/>
  <c r="J532" i="1"/>
  <c r="L532" i="1"/>
  <c r="M532" i="1"/>
  <c r="N532" i="1" s="1"/>
  <c r="S532" i="1"/>
  <c r="T532" i="1" s="1"/>
  <c r="B533" i="1"/>
  <c r="C533" i="1"/>
  <c r="D533" i="1"/>
  <c r="E533" i="1"/>
  <c r="F533" i="1"/>
  <c r="G533" i="1"/>
  <c r="H533" i="1"/>
  <c r="I533" i="1"/>
  <c r="J533" i="1"/>
  <c r="L533" i="1"/>
  <c r="M533" i="1"/>
  <c r="N533" i="1" s="1"/>
  <c r="S533" i="1"/>
  <c r="T533" i="1" s="1"/>
  <c r="B558" i="1"/>
  <c r="C558" i="1"/>
  <c r="D558" i="1"/>
  <c r="E558" i="1"/>
  <c r="F558" i="1"/>
  <c r="G558" i="1"/>
  <c r="H558" i="1"/>
  <c r="I558" i="1"/>
  <c r="J558" i="1"/>
  <c r="L558" i="1"/>
  <c r="M558" i="1"/>
  <c r="N558" i="1" s="1"/>
  <c r="S558" i="1"/>
  <c r="T558" i="1" s="1"/>
  <c r="B559" i="1"/>
  <c r="C559" i="1"/>
  <c r="D559" i="1"/>
  <c r="E559" i="1"/>
  <c r="F559" i="1"/>
  <c r="G559" i="1"/>
  <c r="H559" i="1"/>
  <c r="I559" i="1"/>
  <c r="J559" i="1"/>
  <c r="L559" i="1"/>
  <c r="M559" i="1"/>
  <c r="N559" i="1" s="1"/>
  <c r="S559" i="1"/>
  <c r="T559" i="1" s="1"/>
  <c r="B560" i="1"/>
  <c r="C560" i="1"/>
  <c r="D560" i="1"/>
  <c r="E560" i="1"/>
  <c r="F560" i="1"/>
  <c r="G560" i="1"/>
  <c r="H560" i="1"/>
  <c r="I560" i="1"/>
  <c r="J560" i="1"/>
  <c r="L560" i="1"/>
  <c r="M560" i="1"/>
  <c r="N560" i="1" s="1"/>
  <c r="S560" i="1"/>
  <c r="T560" i="1" s="1"/>
  <c r="B561" i="1"/>
  <c r="C561" i="1"/>
  <c r="D561" i="1"/>
  <c r="E561" i="1"/>
  <c r="F561" i="1"/>
  <c r="G561" i="1"/>
  <c r="H561" i="1"/>
  <c r="I561" i="1"/>
  <c r="J561" i="1"/>
  <c r="L561" i="1"/>
  <c r="M561" i="1"/>
  <c r="N561" i="1" s="1"/>
  <c r="S561" i="1"/>
  <c r="T561" i="1" s="1"/>
  <c r="B562" i="1"/>
  <c r="C562" i="1"/>
  <c r="D562" i="1"/>
  <c r="E562" i="1"/>
  <c r="F562" i="1"/>
  <c r="G562" i="1"/>
  <c r="H562" i="1"/>
  <c r="I562" i="1"/>
  <c r="J562" i="1"/>
  <c r="L562" i="1"/>
  <c r="M562" i="1"/>
  <c r="N562" i="1" s="1"/>
  <c r="S562" i="1"/>
  <c r="T562" i="1" s="1"/>
  <c r="B563" i="1"/>
  <c r="C563" i="1"/>
  <c r="D563" i="1"/>
  <c r="E563" i="1"/>
  <c r="F563" i="1"/>
  <c r="G563" i="1"/>
  <c r="H563" i="1"/>
  <c r="I563" i="1"/>
  <c r="J563" i="1"/>
  <c r="L563" i="1"/>
  <c r="M563" i="1"/>
  <c r="N563" i="1" s="1"/>
  <c r="S563" i="1"/>
  <c r="T563" i="1" s="1"/>
  <c r="B564" i="1"/>
  <c r="C564" i="1"/>
  <c r="D564" i="1"/>
  <c r="E564" i="1"/>
  <c r="F564" i="1"/>
  <c r="G564" i="1"/>
  <c r="H564" i="1"/>
  <c r="I564" i="1"/>
  <c r="J564" i="1"/>
  <c r="L564" i="1"/>
  <c r="M564" i="1"/>
  <c r="N564" i="1" s="1"/>
  <c r="S564" i="1"/>
  <c r="T564" i="1" s="1"/>
  <c r="B565" i="1"/>
  <c r="C565" i="1"/>
  <c r="D565" i="1"/>
  <c r="E565" i="1"/>
  <c r="F565" i="1"/>
  <c r="G565" i="1"/>
  <c r="H565" i="1"/>
  <c r="I565" i="1"/>
  <c r="J565" i="1"/>
  <c r="L565" i="1"/>
  <c r="M565" i="1"/>
  <c r="N565" i="1" s="1"/>
  <c r="S565" i="1"/>
  <c r="T565" i="1" s="1"/>
  <c r="B567" i="1"/>
  <c r="C567" i="1"/>
  <c r="D567" i="1"/>
  <c r="E567" i="1"/>
  <c r="F567" i="1"/>
  <c r="G567" i="1"/>
  <c r="H567" i="1"/>
  <c r="I567" i="1"/>
  <c r="J567" i="1"/>
  <c r="L567" i="1"/>
  <c r="M567" i="1"/>
  <c r="N567" i="1" s="1"/>
  <c r="S567" i="1"/>
  <c r="T567" i="1" s="1"/>
  <c r="B576" i="1"/>
  <c r="C576" i="1"/>
  <c r="D576" i="1"/>
  <c r="E576" i="1"/>
  <c r="F576" i="1"/>
  <c r="G576" i="1"/>
  <c r="H576" i="1"/>
  <c r="I576" i="1"/>
  <c r="J576" i="1"/>
  <c r="L576" i="1"/>
  <c r="M576" i="1"/>
  <c r="N576" i="1" s="1"/>
  <c r="S576" i="1"/>
  <c r="T576" i="1" s="1"/>
  <c r="B577" i="1"/>
  <c r="C577" i="1"/>
  <c r="D577" i="1"/>
  <c r="E577" i="1"/>
  <c r="F577" i="1"/>
  <c r="G577" i="1"/>
  <c r="H577" i="1"/>
  <c r="I577" i="1"/>
  <c r="J577" i="1"/>
  <c r="L577" i="1"/>
  <c r="M577" i="1"/>
  <c r="N577" i="1" s="1"/>
  <c r="S577" i="1"/>
  <c r="T577" i="1" s="1"/>
  <c r="B578" i="1"/>
  <c r="C578" i="1"/>
  <c r="D578" i="1"/>
  <c r="E578" i="1"/>
  <c r="F578" i="1"/>
  <c r="G578" i="1"/>
  <c r="H578" i="1"/>
  <c r="I578" i="1"/>
  <c r="J578" i="1"/>
  <c r="L578" i="1"/>
  <c r="M578" i="1"/>
  <c r="N578" i="1" s="1"/>
  <c r="S578" i="1"/>
  <c r="T578" i="1" s="1"/>
  <c r="B579" i="1"/>
  <c r="C579" i="1"/>
  <c r="D579" i="1"/>
  <c r="E579" i="1"/>
  <c r="F579" i="1"/>
  <c r="G579" i="1"/>
  <c r="H579" i="1"/>
  <c r="I579" i="1"/>
  <c r="J579" i="1"/>
  <c r="L579" i="1"/>
  <c r="M579" i="1"/>
  <c r="N579" i="1" s="1"/>
  <c r="S579" i="1"/>
  <c r="T579" i="1" s="1"/>
  <c r="B580" i="1"/>
  <c r="C580" i="1"/>
  <c r="D580" i="1"/>
  <c r="E580" i="1"/>
  <c r="F580" i="1"/>
  <c r="G580" i="1"/>
  <c r="H580" i="1"/>
  <c r="I580" i="1"/>
  <c r="J580" i="1"/>
  <c r="L580" i="1"/>
  <c r="M580" i="1"/>
  <c r="N580" i="1" s="1"/>
  <c r="S580" i="1"/>
  <c r="T580" i="1" s="1"/>
  <c r="B611" i="1"/>
  <c r="C611" i="1"/>
  <c r="D611" i="1"/>
  <c r="E611" i="1"/>
  <c r="F611" i="1"/>
  <c r="G611" i="1"/>
  <c r="H611" i="1"/>
  <c r="I611" i="1"/>
  <c r="J611" i="1"/>
  <c r="L611" i="1"/>
  <c r="M611" i="1"/>
  <c r="N611" i="1" s="1"/>
  <c r="S611" i="1"/>
  <c r="T611" i="1" s="1"/>
  <c r="B612" i="1"/>
  <c r="C612" i="1"/>
  <c r="D612" i="1"/>
  <c r="E612" i="1"/>
  <c r="F612" i="1"/>
  <c r="G612" i="1"/>
  <c r="H612" i="1"/>
  <c r="I612" i="1"/>
  <c r="J612" i="1"/>
  <c r="L612" i="1"/>
  <c r="M612" i="1"/>
  <c r="N612" i="1" s="1"/>
  <c r="S612" i="1"/>
  <c r="T612" i="1" s="1"/>
  <c r="B613" i="1"/>
  <c r="C613" i="1"/>
  <c r="D613" i="1"/>
  <c r="E613" i="1"/>
  <c r="F613" i="1"/>
  <c r="G613" i="1"/>
  <c r="H613" i="1"/>
  <c r="I613" i="1"/>
  <c r="J613" i="1"/>
  <c r="L613" i="1"/>
  <c r="M613" i="1"/>
  <c r="N613" i="1" s="1"/>
  <c r="S613" i="1"/>
  <c r="T613" i="1" s="1"/>
  <c r="B614" i="1"/>
  <c r="C614" i="1"/>
  <c r="D614" i="1"/>
  <c r="E614" i="1"/>
  <c r="F614" i="1"/>
  <c r="G614" i="1"/>
  <c r="H614" i="1"/>
  <c r="I614" i="1"/>
  <c r="J614" i="1"/>
  <c r="L614" i="1"/>
  <c r="M614" i="1"/>
  <c r="N614" i="1" s="1"/>
  <c r="S614" i="1"/>
  <c r="T614" i="1" s="1"/>
  <c r="B615" i="1"/>
  <c r="C615" i="1"/>
  <c r="D615" i="1"/>
  <c r="E615" i="1"/>
  <c r="F615" i="1"/>
  <c r="G615" i="1"/>
  <c r="H615" i="1"/>
  <c r="I615" i="1"/>
  <c r="J615" i="1"/>
  <c r="L615" i="1"/>
  <c r="M615" i="1"/>
  <c r="N615" i="1" s="1"/>
  <c r="S615" i="1"/>
  <c r="T615" i="1" s="1"/>
  <c r="B616" i="1"/>
  <c r="C616" i="1"/>
  <c r="D616" i="1"/>
  <c r="E616" i="1"/>
  <c r="F616" i="1"/>
  <c r="G616" i="1"/>
  <c r="H616" i="1"/>
  <c r="I616" i="1"/>
  <c r="J616" i="1"/>
  <c r="L616" i="1"/>
  <c r="M616" i="1"/>
  <c r="N616" i="1" s="1"/>
  <c r="S616" i="1"/>
  <c r="T616" i="1" s="1"/>
  <c r="B617" i="1"/>
  <c r="C617" i="1"/>
  <c r="D617" i="1"/>
  <c r="E617" i="1"/>
  <c r="F617" i="1"/>
  <c r="G617" i="1"/>
  <c r="H617" i="1"/>
  <c r="I617" i="1"/>
  <c r="J617" i="1"/>
  <c r="L617" i="1"/>
  <c r="M617" i="1"/>
  <c r="N617" i="1" s="1"/>
  <c r="S617" i="1"/>
  <c r="T617" i="1" s="1"/>
  <c r="B677" i="1"/>
  <c r="C677" i="1"/>
  <c r="D677" i="1"/>
  <c r="E677" i="1"/>
  <c r="F677" i="1"/>
  <c r="G677" i="1"/>
  <c r="H677" i="1"/>
  <c r="I677" i="1"/>
  <c r="J677" i="1"/>
  <c r="L677" i="1"/>
  <c r="M677" i="1"/>
  <c r="N677" i="1" s="1"/>
  <c r="S677" i="1"/>
  <c r="T677" i="1" s="1"/>
  <c r="B678" i="1"/>
  <c r="C678" i="1"/>
  <c r="D678" i="1"/>
  <c r="E678" i="1"/>
  <c r="F678" i="1"/>
  <c r="G678" i="1"/>
  <c r="H678" i="1"/>
  <c r="I678" i="1"/>
  <c r="J678" i="1"/>
  <c r="L678" i="1"/>
  <c r="M678" i="1"/>
  <c r="N678" i="1" s="1"/>
  <c r="S678" i="1"/>
  <c r="T678" i="1" s="1"/>
  <c r="B681" i="1"/>
  <c r="C681" i="1"/>
  <c r="D681" i="1"/>
  <c r="E681" i="1"/>
  <c r="F681" i="1"/>
  <c r="G681" i="1"/>
  <c r="H681" i="1"/>
  <c r="I681" i="1"/>
  <c r="J681" i="1"/>
  <c r="L681" i="1"/>
  <c r="M681" i="1"/>
  <c r="N681" i="1" s="1"/>
  <c r="S681" i="1"/>
  <c r="T681" i="1" s="1"/>
  <c r="B682" i="1"/>
  <c r="C682" i="1"/>
  <c r="D682" i="1"/>
  <c r="E682" i="1"/>
  <c r="F682" i="1"/>
  <c r="G682" i="1"/>
  <c r="H682" i="1"/>
  <c r="I682" i="1"/>
  <c r="J682" i="1"/>
  <c r="L682" i="1"/>
  <c r="M682" i="1"/>
  <c r="N682" i="1" s="1"/>
  <c r="S682" i="1"/>
  <c r="T682" i="1" s="1"/>
  <c r="B683" i="1"/>
  <c r="C683" i="1"/>
  <c r="D683" i="1"/>
  <c r="E683" i="1"/>
  <c r="F683" i="1"/>
  <c r="G683" i="1"/>
  <c r="H683" i="1"/>
  <c r="I683" i="1"/>
  <c r="J683" i="1"/>
  <c r="L683" i="1"/>
  <c r="M683" i="1"/>
  <c r="N683" i="1" s="1"/>
  <c r="S683" i="1"/>
  <c r="T683" i="1" s="1"/>
  <c r="B684" i="1"/>
  <c r="C684" i="1"/>
  <c r="D684" i="1"/>
  <c r="E684" i="1"/>
  <c r="F684" i="1"/>
  <c r="G684" i="1"/>
  <c r="H684" i="1"/>
  <c r="I684" i="1"/>
  <c r="J684" i="1"/>
  <c r="L684" i="1"/>
  <c r="M684" i="1"/>
  <c r="N684" i="1" s="1"/>
  <c r="S684" i="1"/>
  <c r="T684" i="1" s="1"/>
  <c r="B690" i="1"/>
  <c r="C690" i="1"/>
  <c r="D690" i="1"/>
  <c r="E690" i="1"/>
  <c r="F690" i="1"/>
  <c r="G690" i="1"/>
  <c r="H690" i="1"/>
  <c r="I690" i="1"/>
  <c r="J690" i="1"/>
  <c r="L690" i="1"/>
  <c r="M690" i="1"/>
  <c r="N690" i="1" s="1"/>
  <c r="S690" i="1"/>
  <c r="T690" i="1" s="1"/>
  <c r="B691" i="1"/>
  <c r="C691" i="1"/>
  <c r="D691" i="1"/>
  <c r="E691" i="1"/>
  <c r="F691" i="1"/>
  <c r="G691" i="1"/>
  <c r="H691" i="1"/>
  <c r="I691" i="1"/>
  <c r="J691" i="1"/>
  <c r="L691" i="1"/>
  <c r="M691" i="1"/>
  <c r="N691" i="1" s="1"/>
  <c r="S691" i="1"/>
  <c r="T691" i="1" s="1"/>
  <c r="B692" i="1"/>
  <c r="C692" i="1"/>
  <c r="D692" i="1"/>
  <c r="E692" i="1"/>
  <c r="F692" i="1"/>
  <c r="G692" i="1"/>
  <c r="H692" i="1"/>
  <c r="I692" i="1"/>
  <c r="J692" i="1"/>
  <c r="L692" i="1"/>
  <c r="M692" i="1"/>
  <c r="N692" i="1" s="1"/>
  <c r="S692" i="1"/>
  <c r="T692" i="1" s="1"/>
  <c r="B693" i="1"/>
  <c r="C693" i="1"/>
  <c r="D693" i="1"/>
  <c r="E693" i="1"/>
  <c r="F693" i="1"/>
  <c r="G693" i="1"/>
  <c r="H693" i="1"/>
  <c r="I693" i="1"/>
  <c r="J693" i="1"/>
  <c r="L693" i="1"/>
  <c r="M693" i="1"/>
  <c r="N693" i="1" s="1"/>
  <c r="S693" i="1"/>
  <c r="T693" i="1" s="1"/>
  <c r="B694" i="1"/>
  <c r="C694" i="1"/>
  <c r="D694" i="1"/>
  <c r="E694" i="1"/>
  <c r="F694" i="1"/>
  <c r="G694" i="1"/>
  <c r="H694" i="1"/>
  <c r="I694" i="1"/>
  <c r="J694" i="1"/>
  <c r="L694" i="1"/>
  <c r="M694" i="1"/>
  <c r="N694" i="1" s="1"/>
  <c r="S694" i="1"/>
  <c r="T694" i="1" s="1"/>
  <c r="B697" i="1"/>
  <c r="C697" i="1"/>
  <c r="D697" i="1"/>
  <c r="E697" i="1"/>
  <c r="F697" i="1"/>
  <c r="G697" i="1"/>
  <c r="H697" i="1"/>
  <c r="I697" i="1"/>
  <c r="J697" i="1"/>
  <c r="L697" i="1"/>
  <c r="M697" i="1"/>
  <c r="N697" i="1" s="1"/>
  <c r="S697" i="1"/>
  <c r="T697" i="1" s="1"/>
  <c r="B698" i="1"/>
  <c r="C698" i="1"/>
  <c r="D698" i="1"/>
  <c r="E698" i="1"/>
  <c r="F698" i="1"/>
  <c r="G698" i="1"/>
  <c r="H698" i="1"/>
  <c r="I698" i="1"/>
  <c r="J698" i="1"/>
  <c r="L698" i="1"/>
  <c r="M698" i="1"/>
  <c r="N698" i="1" s="1"/>
  <c r="S698" i="1"/>
  <c r="T698" i="1" s="1"/>
  <c r="B699" i="1"/>
  <c r="C699" i="1"/>
  <c r="D699" i="1"/>
  <c r="E699" i="1"/>
  <c r="F699" i="1"/>
  <c r="G699" i="1"/>
  <c r="H699" i="1"/>
  <c r="I699" i="1"/>
  <c r="J699" i="1"/>
  <c r="L699" i="1"/>
  <c r="M699" i="1"/>
  <c r="N699" i="1" s="1"/>
  <c r="S699" i="1"/>
  <c r="T699" i="1" s="1"/>
  <c r="B700" i="1"/>
  <c r="C700" i="1"/>
  <c r="D700" i="1"/>
  <c r="E700" i="1"/>
  <c r="F700" i="1"/>
  <c r="G700" i="1"/>
  <c r="H700" i="1"/>
  <c r="I700" i="1"/>
  <c r="J700" i="1"/>
  <c r="L700" i="1"/>
  <c r="M700" i="1"/>
  <c r="N700" i="1" s="1"/>
  <c r="S700" i="1"/>
  <c r="T700" i="1" s="1"/>
  <c r="B701" i="1"/>
  <c r="C701" i="1"/>
  <c r="D701" i="1"/>
  <c r="E701" i="1"/>
  <c r="F701" i="1"/>
  <c r="G701" i="1"/>
  <c r="H701" i="1"/>
  <c r="I701" i="1"/>
  <c r="J701" i="1"/>
  <c r="L701" i="1"/>
  <c r="M701" i="1"/>
  <c r="N701" i="1" s="1"/>
  <c r="S701" i="1"/>
  <c r="T701" i="1" s="1"/>
  <c r="B702" i="1"/>
  <c r="C702" i="1"/>
  <c r="D702" i="1"/>
  <c r="E702" i="1"/>
  <c r="F702" i="1"/>
  <c r="G702" i="1"/>
  <c r="H702" i="1"/>
  <c r="I702" i="1"/>
  <c r="J702" i="1"/>
  <c r="L702" i="1"/>
  <c r="M702" i="1"/>
  <c r="N702" i="1" s="1"/>
  <c r="S702" i="1"/>
  <c r="T702" i="1" s="1"/>
  <c r="B740" i="1"/>
  <c r="C740" i="1"/>
  <c r="D740" i="1"/>
  <c r="E740" i="1"/>
  <c r="F740" i="1"/>
  <c r="G740" i="1"/>
  <c r="H740" i="1"/>
  <c r="I740" i="1"/>
  <c r="J740" i="1"/>
  <c r="L740" i="1"/>
  <c r="M740" i="1"/>
  <c r="N740" i="1" s="1"/>
  <c r="S740" i="1"/>
  <c r="T740" i="1" s="1"/>
  <c r="B741" i="1"/>
  <c r="C741" i="1"/>
  <c r="D741" i="1"/>
  <c r="E741" i="1"/>
  <c r="F741" i="1"/>
  <c r="G741" i="1"/>
  <c r="H741" i="1"/>
  <c r="I741" i="1"/>
  <c r="J741" i="1"/>
  <c r="L741" i="1"/>
  <c r="M741" i="1"/>
  <c r="N741" i="1" s="1"/>
  <c r="S741" i="1"/>
  <c r="T741" i="1" s="1"/>
  <c r="B742" i="1"/>
  <c r="C742" i="1"/>
  <c r="D742" i="1"/>
  <c r="E742" i="1"/>
  <c r="F742" i="1"/>
  <c r="G742" i="1"/>
  <c r="H742" i="1"/>
  <c r="I742" i="1"/>
  <c r="J742" i="1"/>
  <c r="L742" i="1"/>
  <c r="M742" i="1"/>
  <c r="N742" i="1" s="1"/>
  <c r="S742" i="1"/>
  <c r="T742" i="1" s="1"/>
  <c r="B743" i="1"/>
  <c r="C743" i="1"/>
  <c r="D743" i="1"/>
  <c r="E743" i="1"/>
  <c r="F743" i="1"/>
  <c r="G743" i="1"/>
  <c r="H743" i="1"/>
  <c r="I743" i="1"/>
  <c r="J743" i="1"/>
  <c r="L743" i="1"/>
  <c r="M743" i="1"/>
  <c r="N743" i="1" s="1"/>
  <c r="S743" i="1"/>
  <c r="T743" i="1" s="1"/>
  <c r="B744" i="1"/>
  <c r="C744" i="1"/>
  <c r="D744" i="1"/>
  <c r="E744" i="1"/>
  <c r="F744" i="1"/>
  <c r="G744" i="1"/>
  <c r="H744" i="1"/>
  <c r="I744" i="1"/>
  <c r="J744" i="1"/>
  <c r="L744" i="1"/>
  <c r="M744" i="1"/>
  <c r="N744" i="1" s="1"/>
  <c r="S744" i="1"/>
  <c r="T744" i="1" s="1"/>
  <c r="B745" i="1"/>
  <c r="C745" i="1"/>
  <c r="D745" i="1"/>
  <c r="E745" i="1"/>
  <c r="F745" i="1"/>
  <c r="G745" i="1"/>
  <c r="H745" i="1"/>
  <c r="I745" i="1"/>
  <c r="J745" i="1"/>
  <c r="L745" i="1"/>
  <c r="M745" i="1"/>
  <c r="N745" i="1" s="1"/>
  <c r="S745" i="1"/>
  <c r="T745" i="1" s="1"/>
  <c r="B746" i="1"/>
  <c r="C746" i="1"/>
  <c r="D746" i="1"/>
  <c r="E746" i="1"/>
  <c r="F746" i="1"/>
  <c r="G746" i="1"/>
  <c r="H746" i="1"/>
  <c r="I746" i="1"/>
  <c r="J746" i="1"/>
  <c r="L746" i="1"/>
  <c r="M746" i="1"/>
  <c r="N746" i="1" s="1"/>
  <c r="S746" i="1"/>
  <c r="T746" i="1" s="1"/>
  <c r="B747" i="1"/>
  <c r="C747" i="1"/>
  <c r="D747" i="1"/>
  <c r="E747" i="1"/>
  <c r="F747" i="1"/>
  <c r="G747" i="1"/>
  <c r="H747" i="1"/>
  <c r="I747" i="1"/>
  <c r="J747" i="1"/>
  <c r="L747" i="1"/>
  <c r="M747" i="1"/>
  <c r="N747" i="1" s="1"/>
  <c r="S747" i="1"/>
  <c r="T747" i="1" s="1"/>
  <c r="B748" i="1"/>
  <c r="C748" i="1"/>
  <c r="D748" i="1"/>
  <c r="E748" i="1"/>
  <c r="F748" i="1"/>
  <c r="G748" i="1"/>
  <c r="H748" i="1"/>
  <c r="I748" i="1"/>
  <c r="J748" i="1"/>
  <c r="L748" i="1"/>
  <c r="M748" i="1"/>
  <c r="N748" i="1" s="1"/>
  <c r="S748" i="1"/>
  <c r="T748" i="1" s="1"/>
  <c r="B749" i="1"/>
  <c r="C749" i="1"/>
  <c r="D749" i="1"/>
  <c r="E749" i="1"/>
  <c r="F749" i="1"/>
  <c r="G749" i="1"/>
  <c r="H749" i="1"/>
  <c r="I749" i="1"/>
  <c r="J749" i="1"/>
  <c r="L749" i="1"/>
  <c r="M749" i="1"/>
  <c r="N749" i="1" s="1"/>
  <c r="S749" i="1"/>
  <c r="T749" i="1" s="1"/>
  <c r="B750" i="1"/>
  <c r="C750" i="1"/>
  <c r="D750" i="1"/>
  <c r="E750" i="1"/>
  <c r="F750" i="1"/>
  <c r="G750" i="1"/>
  <c r="H750" i="1"/>
  <c r="I750" i="1"/>
  <c r="J750" i="1"/>
  <c r="L750" i="1"/>
  <c r="M750" i="1"/>
  <c r="N750" i="1" s="1"/>
  <c r="S750" i="1"/>
  <c r="T750" i="1" s="1"/>
  <c r="B751" i="1"/>
  <c r="C751" i="1"/>
  <c r="D751" i="1"/>
  <c r="E751" i="1"/>
  <c r="F751" i="1"/>
  <c r="G751" i="1"/>
  <c r="H751" i="1"/>
  <c r="I751" i="1"/>
  <c r="J751" i="1"/>
  <c r="L751" i="1"/>
  <c r="M751" i="1"/>
  <c r="N751" i="1" s="1"/>
  <c r="S751" i="1"/>
  <c r="T751" i="1" s="1"/>
  <c r="B752" i="1"/>
  <c r="C752" i="1"/>
  <c r="D752" i="1"/>
  <c r="E752" i="1"/>
  <c r="F752" i="1"/>
  <c r="G752" i="1"/>
  <c r="H752" i="1"/>
  <c r="I752" i="1"/>
  <c r="J752" i="1"/>
  <c r="L752" i="1"/>
  <c r="M752" i="1"/>
  <c r="N752" i="1" s="1"/>
  <c r="S752" i="1"/>
  <c r="T752" i="1" s="1"/>
  <c r="B753" i="1"/>
  <c r="C753" i="1"/>
  <c r="D753" i="1"/>
  <c r="E753" i="1"/>
  <c r="F753" i="1"/>
  <c r="G753" i="1"/>
  <c r="H753" i="1"/>
  <c r="I753" i="1"/>
  <c r="J753" i="1"/>
  <c r="L753" i="1"/>
  <c r="M753" i="1"/>
  <c r="N753" i="1" s="1"/>
  <c r="S753" i="1"/>
  <c r="T753" i="1" s="1"/>
  <c r="B754" i="1"/>
  <c r="C754" i="1"/>
  <c r="D754" i="1"/>
  <c r="E754" i="1"/>
  <c r="F754" i="1"/>
  <c r="G754" i="1"/>
  <c r="H754" i="1"/>
  <c r="I754" i="1"/>
  <c r="J754" i="1"/>
  <c r="L754" i="1"/>
  <c r="M754" i="1"/>
  <c r="N754" i="1" s="1"/>
  <c r="S754" i="1"/>
  <c r="T754" i="1" s="1"/>
  <c r="B755" i="1"/>
  <c r="C755" i="1"/>
  <c r="D755" i="1"/>
  <c r="E755" i="1"/>
  <c r="F755" i="1"/>
  <c r="G755" i="1"/>
  <c r="H755" i="1"/>
  <c r="I755" i="1"/>
  <c r="J755" i="1"/>
  <c r="L755" i="1"/>
  <c r="M755" i="1"/>
  <c r="N755" i="1" s="1"/>
  <c r="S755" i="1"/>
  <c r="T755" i="1" s="1"/>
  <c r="B756" i="1"/>
  <c r="C756" i="1"/>
  <c r="D756" i="1"/>
  <c r="E756" i="1"/>
  <c r="F756" i="1"/>
  <c r="G756" i="1"/>
  <c r="H756" i="1"/>
  <c r="I756" i="1"/>
  <c r="J756" i="1"/>
  <c r="L756" i="1"/>
  <c r="M756" i="1"/>
  <c r="N756" i="1" s="1"/>
  <c r="S756" i="1"/>
  <c r="T756" i="1" s="1"/>
  <c r="B758" i="1"/>
  <c r="C758" i="1"/>
  <c r="D758" i="1"/>
  <c r="E758" i="1"/>
  <c r="F758" i="1"/>
  <c r="G758" i="1"/>
  <c r="H758" i="1"/>
  <c r="I758" i="1"/>
  <c r="J758" i="1"/>
  <c r="L758" i="1"/>
  <c r="M758" i="1"/>
  <c r="N758" i="1" s="1"/>
  <c r="S758" i="1"/>
  <c r="T758" i="1" s="1"/>
  <c r="B759" i="1"/>
  <c r="C759" i="1"/>
  <c r="D759" i="1"/>
  <c r="E759" i="1"/>
  <c r="F759" i="1"/>
  <c r="G759" i="1"/>
  <c r="H759" i="1"/>
  <c r="I759" i="1"/>
  <c r="J759" i="1"/>
  <c r="L759" i="1"/>
  <c r="M759" i="1"/>
  <c r="N759" i="1" s="1"/>
  <c r="S759" i="1"/>
  <c r="T759" i="1" s="1"/>
  <c r="B764" i="1"/>
  <c r="C764" i="1"/>
  <c r="D764" i="1"/>
  <c r="E764" i="1"/>
  <c r="F764" i="1"/>
  <c r="G764" i="1"/>
  <c r="H764" i="1"/>
  <c r="I764" i="1"/>
  <c r="J764" i="1"/>
  <c r="L764" i="1"/>
  <c r="M764" i="1"/>
  <c r="N764" i="1" s="1"/>
  <c r="S764" i="1"/>
  <c r="T764" i="1" s="1"/>
  <c r="B765" i="1"/>
  <c r="C765" i="1"/>
  <c r="D765" i="1"/>
  <c r="E765" i="1"/>
  <c r="F765" i="1"/>
  <c r="G765" i="1"/>
  <c r="H765" i="1"/>
  <c r="I765" i="1"/>
  <c r="J765" i="1"/>
  <c r="L765" i="1"/>
  <c r="M765" i="1"/>
  <c r="N765" i="1" s="1"/>
  <c r="S765" i="1"/>
  <c r="T765" i="1" s="1"/>
  <c r="B766" i="1"/>
  <c r="C766" i="1"/>
  <c r="D766" i="1"/>
  <c r="E766" i="1"/>
  <c r="F766" i="1"/>
  <c r="G766" i="1"/>
  <c r="H766" i="1"/>
  <c r="I766" i="1"/>
  <c r="J766" i="1"/>
  <c r="L766" i="1"/>
  <c r="M766" i="1"/>
  <c r="N766" i="1" s="1"/>
  <c r="S766" i="1"/>
  <c r="T766" i="1" s="1"/>
  <c r="B772" i="1"/>
  <c r="C772" i="1"/>
  <c r="D772" i="1"/>
  <c r="E772" i="1"/>
  <c r="F772" i="1"/>
  <c r="G772" i="1"/>
  <c r="H772" i="1"/>
  <c r="I772" i="1"/>
  <c r="J772" i="1"/>
  <c r="L772" i="1"/>
  <c r="M772" i="1"/>
  <c r="N772" i="1" s="1"/>
  <c r="S772" i="1"/>
  <c r="T772" i="1" s="1"/>
  <c r="B773" i="1"/>
  <c r="C773" i="1"/>
  <c r="D773" i="1"/>
  <c r="E773" i="1"/>
  <c r="F773" i="1"/>
  <c r="G773" i="1"/>
  <c r="H773" i="1"/>
  <c r="I773" i="1"/>
  <c r="J773" i="1"/>
  <c r="L773" i="1"/>
  <c r="M773" i="1"/>
  <c r="N773" i="1" s="1"/>
  <c r="S773" i="1"/>
  <c r="T773" i="1" s="1"/>
  <c r="B777" i="1"/>
  <c r="C777" i="1"/>
  <c r="D777" i="1"/>
  <c r="E777" i="1"/>
  <c r="F777" i="1"/>
  <c r="G777" i="1"/>
  <c r="H777" i="1"/>
  <c r="I777" i="1"/>
  <c r="J777" i="1"/>
  <c r="L777" i="1"/>
  <c r="M777" i="1"/>
  <c r="N777" i="1" s="1"/>
  <c r="S777" i="1"/>
  <c r="T777" i="1" s="1"/>
  <c r="B778" i="1"/>
  <c r="C778" i="1"/>
  <c r="D778" i="1"/>
  <c r="E778" i="1"/>
  <c r="F778" i="1"/>
  <c r="G778" i="1"/>
  <c r="H778" i="1"/>
  <c r="I778" i="1"/>
  <c r="J778" i="1"/>
  <c r="L778" i="1"/>
  <c r="M778" i="1"/>
  <c r="N778" i="1" s="1"/>
  <c r="S778" i="1"/>
  <c r="T778" i="1" s="1"/>
  <c r="B779" i="1"/>
  <c r="C779" i="1"/>
  <c r="D779" i="1"/>
  <c r="E779" i="1"/>
  <c r="F779" i="1"/>
  <c r="G779" i="1"/>
  <c r="H779" i="1"/>
  <c r="I779" i="1"/>
  <c r="J779" i="1"/>
  <c r="L779" i="1"/>
  <c r="M779" i="1"/>
  <c r="N779" i="1" s="1"/>
  <c r="S779" i="1"/>
  <c r="T779" i="1" s="1"/>
  <c r="B818" i="1"/>
  <c r="C818" i="1"/>
  <c r="D818" i="1"/>
  <c r="E818" i="1"/>
  <c r="F818" i="1"/>
  <c r="G818" i="1"/>
  <c r="H818" i="1"/>
  <c r="I818" i="1"/>
  <c r="J818" i="1"/>
  <c r="L818" i="1"/>
  <c r="M818" i="1"/>
  <c r="N818" i="1" s="1"/>
  <c r="S818" i="1"/>
  <c r="T818" i="1" s="1"/>
  <c r="B843" i="1"/>
  <c r="C843" i="1"/>
  <c r="D843" i="1"/>
  <c r="E843" i="1"/>
  <c r="F843" i="1"/>
  <c r="G843" i="1"/>
  <c r="H843" i="1"/>
  <c r="I843" i="1"/>
  <c r="J843" i="1"/>
  <c r="L843" i="1"/>
  <c r="M843" i="1"/>
  <c r="N843" i="1" s="1"/>
  <c r="S843" i="1"/>
  <c r="T843" i="1" s="1"/>
  <c r="B844" i="1"/>
  <c r="C844" i="1"/>
  <c r="D844" i="1"/>
  <c r="E844" i="1"/>
  <c r="F844" i="1"/>
  <c r="G844" i="1"/>
  <c r="H844" i="1"/>
  <c r="I844" i="1"/>
  <c r="J844" i="1"/>
  <c r="L844" i="1"/>
  <c r="M844" i="1"/>
  <c r="N844" i="1" s="1"/>
  <c r="S844" i="1"/>
  <c r="T844" i="1" s="1"/>
  <c r="B845" i="1"/>
  <c r="C845" i="1"/>
  <c r="D845" i="1"/>
  <c r="E845" i="1"/>
  <c r="F845" i="1"/>
  <c r="G845" i="1"/>
  <c r="H845" i="1"/>
  <c r="I845" i="1"/>
  <c r="J845" i="1"/>
  <c r="L845" i="1"/>
  <c r="M845" i="1"/>
  <c r="N845" i="1" s="1"/>
  <c r="S845" i="1"/>
  <c r="T845" i="1" s="1"/>
  <c r="B846" i="1"/>
  <c r="C846" i="1"/>
  <c r="D846" i="1"/>
  <c r="E846" i="1"/>
  <c r="F846" i="1"/>
  <c r="G846" i="1"/>
  <c r="H846" i="1"/>
  <c r="I846" i="1"/>
  <c r="J846" i="1"/>
  <c r="L846" i="1"/>
  <c r="M846" i="1"/>
  <c r="N846" i="1" s="1"/>
  <c r="S846" i="1"/>
  <c r="T846" i="1" s="1"/>
  <c r="B847" i="1"/>
  <c r="C847" i="1"/>
  <c r="D847" i="1"/>
  <c r="E847" i="1"/>
  <c r="F847" i="1"/>
  <c r="G847" i="1"/>
  <c r="H847" i="1"/>
  <c r="I847" i="1"/>
  <c r="J847" i="1"/>
  <c r="L847" i="1"/>
  <c r="M847" i="1"/>
  <c r="N847" i="1" s="1"/>
  <c r="S847" i="1"/>
  <c r="T847" i="1" s="1"/>
  <c r="B848" i="1"/>
  <c r="C848" i="1"/>
  <c r="D848" i="1"/>
  <c r="E848" i="1"/>
  <c r="F848" i="1"/>
  <c r="G848" i="1"/>
  <c r="H848" i="1"/>
  <c r="I848" i="1"/>
  <c r="J848" i="1"/>
  <c r="L848" i="1"/>
  <c r="M848" i="1"/>
  <c r="N848" i="1" s="1"/>
  <c r="S848" i="1"/>
  <c r="T848" i="1" s="1"/>
  <c r="B849" i="1"/>
  <c r="C849" i="1"/>
  <c r="D849" i="1"/>
  <c r="E849" i="1"/>
  <c r="F849" i="1"/>
  <c r="G849" i="1"/>
  <c r="H849" i="1"/>
  <c r="I849" i="1"/>
  <c r="J849" i="1"/>
  <c r="L849" i="1"/>
  <c r="M849" i="1"/>
  <c r="N849" i="1" s="1"/>
  <c r="S849" i="1"/>
  <c r="T849" i="1" s="1"/>
  <c r="B850" i="1"/>
  <c r="C850" i="1"/>
  <c r="D850" i="1"/>
  <c r="E850" i="1"/>
  <c r="F850" i="1"/>
  <c r="G850" i="1"/>
  <c r="H850" i="1"/>
  <c r="I850" i="1"/>
  <c r="J850" i="1"/>
  <c r="L850" i="1"/>
  <c r="M850" i="1"/>
  <c r="N850" i="1" s="1"/>
  <c r="S850" i="1"/>
  <c r="T850" i="1" s="1"/>
  <c r="B851" i="1"/>
  <c r="C851" i="1"/>
  <c r="D851" i="1"/>
  <c r="E851" i="1"/>
  <c r="F851" i="1"/>
  <c r="G851" i="1"/>
  <c r="H851" i="1"/>
  <c r="I851" i="1"/>
  <c r="J851" i="1"/>
  <c r="L851" i="1"/>
  <c r="M851" i="1"/>
  <c r="N851" i="1" s="1"/>
  <c r="S851" i="1"/>
  <c r="T851" i="1" s="1"/>
  <c r="B878" i="1"/>
  <c r="C878" i="1"/>
  <c r="D878" i="1"/>
  <c r="E878" i="1"/>
  <c r="F878" i="1"/>
  <c r="G878" i="1"/>
  <c r="H878" i="1"/>
  <c r="I878" i="1"/>
  <c r="J878" i="1"/>
  <c r="L878" i="1"/>
  <c r="M878" i="1"/>
  <c r="N878" i="1" s="1"/>
  <c r="S878" i="1"/>
  <c r="T878" i="1" s="1"/>
  <c r="B883" i="1"/>
  <c r="C883" i="1"/>
  <c r="D883" i="1"/>
  <c r="E883" i="1"/>
  <c r="F883" i="1"/>
  <c r="G883" i="1"/>
  <c r="H883" i="1"/>
  <c r="I883" i="1"/>
  <c r="J883" i="1"/>
  <c r="L883" i="1"/>
  <c r="M883" i="1"/>
  <c r="N883" i="1" s="1"/>
  <c r="S883" i="1"/>
  <c r="T883" i="1" s="1"/>
  <c r="B884" i="1"/>
  <c r="C884" i="1"/>
  <c r="D884" i="1"/>
  <c r="E884" i="1"/>
  <c r="F884" i="1"/>
  <c r="G884" i="1"/>
  <c r="H884" i="1"/>
  <c r="I884" i="1"/>
  <c r="J884" i="1"/>
  <c r="L884" i="1"/>
  <c r="M884" i="1"/>
  <c r="N884" i="1" s="1"/>
  <c r="S884" i="1"/>
  <c r="T884" i="1" s="1"/>
  <c r="B885" i="1"/>
  <c r="C885" i="1"/>
  <c r="D885" i="1"/>
  <c r="E885" i="1"/>
  <c r="F885" i="1"/>
  <c r="G885" i="1"/>
  <c r="H885" i="1"/>
  <c r="I885" i="1"/>
  <c r="J885" i="1"/>
  <c r="L885" i="1"/>
  <c r="M885" i="1"/>
  <c r="N885" i="1" s="1"/>
  <c r="S885" i="1"/>
  <c r="T885" i="1" s="1"/>
  <c r="B888" i="1"/>
  <c r="C888" i="1"/>
  <c r="D888" i="1"/>
  <c r="E888" i="1"/>
  <c r="F888" i="1"/>
  <c r="G888" i="1"/>
  <c r="H888" i="1"/>
  <c r="I888" i="1"/>
  <c r="J888" i="1"/>
  <c r="L888" i="1"/>
  <c r="M888" i="1"/>
  <c r="N888" i="1" s="1"/>
  <c r="S888" i="1"/>
  <c r="T888" i="1" s="1"/>
  <c r="B889" i="1"/>
  <c r="C889" i="1"/>
  <c r="D889" i="1"/>
  <c r="E889" i="1"/>
  <c r="F889" i="1"/>
  <c r="G889" i="1"/>
  <c r="H889" i="1"/>
  <c r="I889" i="1"/>
  <c r="J889" i="1"/>
  <c r="L889" i="1"/>
  <c r="M889" i="1"/>
  <c r="N889" i="1" s="1"/>
  <c r="S889" i="1"/>
  <c r="T889" i="1" s="1"/>
  <c r="B890" i="1"/>
  <c r="C890" i="1"/>
  <c r="D890" i="1"/>
  <c r="E890" i="1"/>
  <c r="F890" i="1"/>
  <c r="G890" i="1"/>
  <c r="H890" i="1"/>
  <c r="I890" i="1"/>
  <c r="J890" i="1"/>
  <c r="L890" i="1"/>
  <c r="M890" i="1"/>
  <c r="N890" i="1" s="1"/>
  <c r="S890" i="1"/>
  <c r="T890" i="1" s="1"/>
  <c r="B891" i="1"/>
  <c r="C891" i="1"/>
  <c r="D891" i="1"/>
  <c r="E891" i="1"/>
  <c r="F891" i="1"/>
  <c r="G891" i="1"/>
  <c r="H891" i="1"/>
  <c r="I891" i="1"/>
  <c r="J891" i="1"/>
  <c r="L891" i="1"/>
  <c r="M891" i="1"/>
  <c r="N891" i="1" s="1"/>
  <c r="S891" i="1"/>
  <c r="T891" i="1" s="1"/>
  <c r="B892" i="1"/>
  <c r="C892" i="1"/>
  <c r="D892" i="1"/>
  <c r="E892" i="1"/>
  <c r="F892" i="1"/>
  <c r="G892" i="1"/>
  <c r="H892" i="1"/>
  <c r="I892" i="1"/>
  <c r="J892" i="1"/>
  <c r="L892" i="1"/>
  <c r="M892" i="1"/>
  <c r="N892" i="1" s="1"/>
  <c r="S892" i="1"/>
  <c r="T892" i="1" s="1"/>
  <c r="B893" i="1"/>
  <c r="C893" i="1"/>
  <c r="D893" i="1"/>
  <c r="E893" i="1"/>
  <c r="F893" i="1"/>
  <c r="G893" i="1"/>
  <c r="H893" i="1"/>
  <c r="I893" i="1"/>
  <c r="J893" i="1"/>
  <c r="L893" i="1"/>
  <c r="M893" i="1"/>
  <c r="N893" i="1" s="1"/>
  <c r="S893" i="1"/>
  <c r="T893" i="1" s="1"/>
  <c r="B894" i="1"/>
  <c r="C894" i="1"/>
  <c r="D894" i="1"/>
  <c r="E894" i="1"/>
  <c r="F894" i="1"/>
  <c r="G894" i="1"/>
  <c r="H894" i="1"/>
  <c r="I894" i="1"/>
  <c r="J894" i="1"/>
  <c r="L894" i="1"/>
  <c r="M894" i="1"/>
  <c r="N894" i="1" s="1"/>
  <c r="S894" i="1"/>
  <c r="T894" i="1" s="1"/>
  <c r="B895" i="1"/>
  <c r="C895" i="1"/>
  <c r="D895" i="1"/>
  <c r="E895" i="1"/>
  <c r="F895" i="1"/>
  <c r="G895" i="1"/>
  <c r="H895" i="1"/>
  <c r="I895" i="1"/>
  <c r="J895" i="1"/>
  <c r="L895" i="1"/>
  <c r="M895" i="1"/>
  <c r="N895" i="1" s="1"/>
  <c r="S895" i="1"/>
  <c r="T895" i="1" s="1"/>
  <c r="B901" i="1"/>
  <c r="C901" i="1"/>
  <c r="D901" i="1"/>
  <c r="E901" i="1"/>
  <c r="F901" i="1"/>
  <c r="G901" i="1"/>
  <c r="H901" i="1"/>
  <c r="I901" i="1"/>
  <c r="J901" i="1"/>
  <c r="L901" i="1"/>
  <c r="M901" i="1"/>
  <c r="N901" i="1" s="1"/>
  <c r="S901" i="1"/>
  <c r="T901" i="1" s="1"/>
  <c r="B902" i="1"/>
  <c r="C902" i="1"/>
  <c r="D902" i="1"/>
  <c r="E902" i="1"/>
  <c r="F902" i="1"/>
  <c r="G902" i="1"/>
  <c r="H902" i="1"/>
  <c r="I902" i="1"/>
  <c r="J902" i="1"/>
  <c r="L902" i="1"/>
  <c r="M902" i="1"/>
  <c r="N902" i="1" s="1"/>
  <c r="S902" i="1"/>
  <c r="T902" i="1" s="1"/>
  <c r="B903" i="1"/>
  <c r="C903" i="1"/>
  <c r="D903" i="1"/>
  <c r="E903" i="1"/>
  <c r="F903" i="1"/>
  <c r="G903" i="1"/>
  <c r="H903" i="1"/>
  <c r="I903" i="1"/>
  <c r="J903" i="1"/>
  <c r="L903" i="1"/>
  <c r="M903" i="1"/>
  <c r="N903" i="1" s="1"/>
  <c r="S903" i="1"/>
  <c r="T903" i="1" s="1"/>
  <c r="B905" i="1"/>
  <c r="C905" i="1"/>
  <c r="D905" i="1"/>
  <c r="E905" i="1"/>
  <c r="F905" i="1"/>
  <c r="G905" i="1"/>
  <c r="H905" i="1"/>
  <c r="I905" i="1"/>
  <c r="J905" i="1"/>
  <c r="L905" i="1"/>
  <c r="M905" i="1"/>
  <c r="N905" i="1" s="1"/>
  <c r="S905" i="1"/>
  <c r="T905" i="1" s="1"/>
  <c r="B906" i="1"/>
  <c r="C906" i="1"/>
  <c r="D906" i="1"/>
  <c r="E906" i="1"/>
  <c r="F906" i="1"/>
  <c r="G906" i="1"/>
  <c r="H906" i="1"/>
  <c r="I906" i="1"/>
  <c r="J906" i="1"/>
  <c r="L906" i="1"/>
  <c r="M906" i="1"/>
  <c r="N906" i="1" s="1"/>
  <c r="S906" i="1"/>
  <c r="T906" i="1" s="1"/>
  <c r="B909" i="1"/>
  <c r="C909" i="1"/>
  <c r="D909" i="1"/>
  <c r="E909" i="1"/>
  <c r="F909" i="1"/>
  <c r="G909" i="1"/>
  <c r="H909" i="1"/>
  <c r="I909" i="1"/>
  <c r="J909" i="1"/>
  <c r="L909" i="1"/>
  <c r="M909" i="1"/>
  <c r="N909" i="1" s="1"/>
  <c r="S909" i="1"/>
  <c r="T909" i="1" s="1"/>
  <c r="B911" i="1"/>
  <c r="C911" i="1"/>
  <c r="D911" i="1"/>
  <c r="E911" i="1"/>
  <c r="F911" i="1"/>
  <c r="G911" i="1"/>
  <c r="H911" i="1"/>
  <c r="I911" i="1"/>
  <c r="J911" i="1"/>
  <c r="L911" i="1"/>
  <c r="M911" i="1"/>
  <c r="N911" i="1" s="1"/>
  <c r="S911" i="1"/>
  <c r="T911" i="1" s="1"/>
  <c r="B912" i="1"/>
  <c r="C912" i="1"/>
  <c r="D912" i="1"/>
  <c r="E912" i="1"/>
  <c r="F912" i="1"/>
  <c r="G912" i="1"/>
  <c r="H912" i="1"/>
  <c r="I912" i="1"/>
  <c r="J912" i="1"/>
  <c r="L912" i="1"/>
  <c r="M912" i="1"/>
  <c r="N912" i="1" s="1"/>
  <c r="S912" i="1"/>
  <c r="T912" i="1" s="1"/>
  <c r="B913" i="1"/>
  <c r="C913" i="1"/>
  <c r="D913" i="1"/>
  <c r="E913" i="1"/>
  <c r="F913" i="1"/>
  <c r="G913" i="1"/>
  <c r="H913" i="1"/>
  <c r="I913" i="1"/>
  <c r="J913" i="1"/>
  <c r="L913" i="1"/>
  <c r="M913" i="1"/>
  <c r="N913" i="1" s="1"/>
  <c r="S913" i="1"/>
  <c r="T913" i="1" s="1"/>
  <c r="B922" i="1"/>
  <c r="C922" i="1"/>
  <c r="D922" i="1"/>
  <c r="E922" i="1"/>
  <c r="F922" i="1"/>
  <c r="G922" i="1"/>
  <c r="H922" i="1"/>
  <c r="I922" i="1"/>
  <c r="J922" i="1"/>
  <c r="L922" i="1"/>
  <c r="M922" i="1"/>
  <c r="N922" i="1" s="1"/>
  <c r="S922" i="1"/>
  <c r="T922" i="1" s="1"/>
  <c r="B923" i="1"/>
  <c r="C923" i="1"/>
  <c r="D923" i="1"/>
  <c r="E923" i="1"/>
  <c r="F923" i="1"/>
  <c r="G923" i="1"/>
  <c r="H923" i="1"/>
  <c r="I923" i="1"/>
  <c r="J923" i="1"/>
  <c r="L923" i="1"/>
  <c r="M923" i="1"/>
  <c r="N923" i="1" s="1"/>
  <c r="S923" i="1"/>
  <c r="T923" i="1" s="1"/>
  <c r="B958" i="1"/>
  <c r="C958" i="1"/>
  <c r="D958" i="1"/>
  <c r="E958" i="1"/>
  <c r="F958" i="1"/>
  <c r="G958" i="1"/>
  <c r="H958" i="1"/>
  <c r="I958" i="1"/>
  <c r="J958" i="1"/>
  <c r="L958" i="1"/>
  <c r="M958" i="1"/>
  <c r="N958" i="1" s="1"/>
  <c r="S958" i="1"/>
  <c r="T958" i="1" s="1"/>
  <c r="B959" i="1"/>
  <c r="C959" i="1"/>
  <c r="D959" i="1"/>
  <c r="E959" i="1"/>
  <c r="F959" i="1"/>
  <c r="G959" i="1"/>
  <c r="H959" i="1"/>
  <c r="I959" i="1"/>
  <c r="J959" i="1"/>
  <c r="L959" i="1"/>
  <c r="M959" i="1"/>
  <c r="N959" i="1" s="1"/>
  <c r="S959" i="1"/>
  <c r="T959" i="1" s="1"/>
  <c r="B960" i="1"/>
  <c r="C960" i="1"/>
  <c r="D960" i="1"/>
  <c r="E960" i="1"/>
  <c r="F960" i="1"/>
  <c r="G960" i="1"/>
  <c r="H960" i="1"/>
  <c r="I960" i="1"/>
  <c r="J960" i="1"/>
  <c r="L960" i="1"/>
  <c r="M960" i="1"/>
  <c r="N960" i="1" s="1"/>
  <c r="S960" i="1"/>
  <c r="T960" i="1" s="1"/>
  <c r="B961" i="1"/>
  <c r="C961" i="1"/>
  <c r="D961" i="1"/>
  <c r="E961" i="1"/>
  <c r="F961" i="1"/>
  <c r="G961" i="1"/>
  <c r="H961" i="1"/>
  <c r="I961" i="1"/>
  <c r="J961" i="1"/>
  <c r="L961" i="1"/>
  <c r="M961" i="1"/>
  <c r="N961" i="1" s="1"/>
  <c r="S961" i="1"/>
  <c r="T961" i="1" s="1"/>
  <c r="B962" i="1"/>
  <c r="C962" i="1"/>
  <c r="D962" i="1"/>
  <c r="E962" i="1"/>
  <c r="F962" i="1"/>
  <c r="G962" i="1"/>
  <c r="H962" i="1"/>
  <c r="I962" i="1"/>
  <c r="J962" i="1"/>
  <c r="L962" i="1"/>
  <c r="M962" i="1"/>
  <c r="N962" i="1" s="1"/>
  <c r="S962" i="1"/>
  <c r="T962" i="1" s="1"/>
  <c r="B963" i="1"/>
  <c r="C963" i="1"/>
  <c r="D963" i="1"/>
  <c r="E963" i="1"/>
  <c r="F963" i="1"/>
  <c r="G963" i="1"/>
  <c r="H963" i="1"/>
  <c r="I963" i="1"/>
  <c r="J963" i="1"/>
  <c r="L963" i="1"/>
  <c r="M963" i="1"/>
  <c r="N963" i="1" s="1"/>
  <c r="S963" i="1"/>
  <c r="T963" i="1" s="1"/>
  <c r="B967" i="1"/>
  <c r="C967" i="1"/>
  <c r="D967" i="1"/>
  <c r="E967" i="1"/>
  <c r="F967" i="1"/>
  <c r="G967" i="1"/>
  <c r="H967" i="1"/>
  <c r="I967" i="1"/>
  <c r="J967" i="1"/>
  <c r="L967" i="1"/>
  <c r="M967" i="1"/>
  <c r="N967" i="1" s="1"/>
  <c r="S967" i="1"/>
  <c r="T967" i="1" s="1"/>
  <c r="B968" i="1"/>
  <c r="C968" i="1"/>
  <c r="D968" i="1"/>
  <c r="E968" i="1"/>
  <c r="F968" i="1"/>
  <c r="G968" i="1"/>
  <c r="H968" i="1"/>
  <c r="I968" i="1"/>
  <c r="J968" i="1"/>
  <c r="L968" i="1"/>
  <c r="M968" i="1"/>
  <c r="N968" i="1" s="1"/>
  <c r="S968" i="1"/>
  <c r="T968" i="1" s="1"/>
  <c r="B970" i="1"/>
  <c r="C970" i="1"/>
  <c r="D970" i="1"/>
  <c r="E970" i="1"/>
  <c r="F970" i="1"/>
  <c r="G970" i="1"/>
  <c r="H970" i="1"/>
  <c r="I970" i="1"/>
  <c r="J970" i="1"/>
  <c r="L970" i="1"/>
  <c r="M970" i="1"/>
  <c r="N970" i="1" s="1"/>
  <c r="S970" i="1"/>
  <c r="T970" i="1" s="1"/>
  <c r="B971" i="1"/>
  <c r="C971" i="1"/>
  <c r="D971" i="1"/>
  <c r="E971" i="1"/>
  <c r="F971" i="1"/>
  <c r="G971" i="1"/>
  <c r="H971" i="1"/>
  <c r="I971" i="1"/>
  <c r="J971" i="1"/>
  <c r="L971" i="1"/>
  <c r="M971" i="1"/>
  <c r="N971" i="1" s="1"/>
  <c r="S971" i="1"/>
  <c r="T971" i="1" s="1"/>
  <c r="B972" i="1"/>
  <c r="C972" i="1"/>
  <c r="D972" i="1"/>
  <c r="E972" i="1"/>
  <c r="F972" i="1"/>
  <c r="G972" i="1"/>
  <c r="H972" i="1"/>
  <c r="I972" i="1"/>
  <c r="J972" i="1"/>
  <c r="L972" i="1"/>
  <c r="M972" i="1"/>
  <c r="N972" i="1" s="1"/>
  <c r="S972" i="1"/>
  <c r="T972" i="1" s="1"/>
  <c r="B973" i="1"/>
  <c r="C973" i="1"/>
  <c r="D973" i="1"/>
  <c r="E973" i="1"/>
  <c r="F973" i="1"/>
  <c r="G973" i="1"/>
  <c r="H973" i="1"/>
  <c r="I973" i="1"/>
  <c r="J973" i="1"/>
  <c r="L973" i="1"/>
  <c r="M973" i="1"/>
  <c r="N973" i="1" s="1"/>
  <c r="S973" i="1"/>
  <c r="T973" i="1" s="1"/>
  <c r="B986" i="1"/>
  <c r="C986" i="1"/>
  <c r="D986" i="1"/>
  <c r="E986" i="1"/>
  <c r="F986" i="1"/>
  <c r="G986" i="1"/>
  <c r="H986" i="1"/>
  <c r="I986" i="1"/>
  <c r="J986" i="1"/>
  <c r="L986" i="1"/>
  <c r="M986" i="1"/>
  <c r="N986" i="1" s="1"/>
  <c r="S986" i="1"/>
  <c r="T986" i="1" s="1"/>
  <c r="B996" i="1"/>
  <c r="C996" i="1"/>
  <c r="D996" i="1"/>
  <c r="E996" i="1"/>
  <c r="F996" i="1"/>
  <c r="G996" i="1"/>
  <c r="H996" i="1"/>
  <c r="I996" i="1"/>
  <c r="J996" i="1"/>
  <c r="L996" i="1"/>
  <c r="M996" i="1"/>
  <c r="N996" i="1" s="1"/>
  <c r="S996" i="1"/>
  <c r="T996" i="1" s="1"/>
  <c r="B1001" i="1"/>
  <c r="C1001" i="1"/>
  <c r="D1001" i="1"/>
  <c r="E1001" i="1"/>
  <c r="F1001" i="1"/>
  <c r="G1001" i="1"/>
  <c r="H1001" i="1"/>
  <c r="I1001" i="1"/>
  <c r="J1001" i="1"/>
  <c r="L1001" i="1"/>
  <c r="M1001" i="1"/>
  <c r="N1001" i="1" s="1"/>
  <c r="S1001" i="1"/>
  <c r="T1001" i="1" s="1"/>
  <c r="B1008" i="1"/>
  <c r="C1008" i="1"/>
  <c r="D1008" i="1"/>
  <c r="E1008" i="1"/>
  <c r="F1008" i="1"/>
  <c r="G1008" i="1"/>
  <c r="H1008" i="1"/>
  <c r="I1008" i="1"/>
  <c r="J1008" i="1"/>
  <c r="L1008" i="1"/>
  <c r="M1008" i="1"/>
  <c r="N1008" i="1" s="1"/>
  <c r="S1008" i="1"/>
  <c r="T1008" i="1" s="1"/>
  <c r="B1014" i="1"/>
  <c r="C1014" i="1"/>
  <c r="D1014" i="1"/>
  <c r="E1014" i="1"/>
  <c r="F1014" i="1"/>
  <c r="G1014" i="1"/>
  <c r="H1014" i="1"/>
  <c r="I1014" i="1"/>
  <c r="J1014" i="1"/>
  <c r="L1014" i="1"/>
  <c r="M1014" i="1"/>
  <c r="N1014" i="1" s="1"/>
  <c r="S1014" i="1"/>
  <c r="T1014" i="1" s="1"/>
  <c r="B1015" i="1"/>
  <c r="C1015" i="1"/>
  <c r="D1015" i="1"/>
  <c r="E1015" i="1"/>
  <c r="F1015" i="1"/>
  <c r="G1015" i="1"/>
  <c r="H1015" i="1"/>
  <c r="I1015" i="1"/>
  <c r="J1015" i="1"/>
  <c r="L1015" i="1"/>
  <c r="M1015" i="1"/>
  <c r="N1015" i="1" s="1"/>
  <c r="S1015" i="1"/>
  <c r="T1015" i="1" s="1"/>
  <c r="B1016" i="1"/>
  <c r="C1016" i="1"/>
  <c r="D1016" i="1"/>
  <c r="E1016" i="1"/>
  <c r="F1016" i="1"/>
  <c r="G1016" i="1"/>
  <c r="H1016" i="1"/>
  <c r="I1016" i="1"/>
  <c r="J1016" i="1"/>
  <c r="L1016" i="1"/>
  <c r="M1016" i="1"/>
  <c r="N1016" i="1" s="1"/>
  <c r="S1016" i="1"/>
  <c r="T1016" i="1" s="1"/>
  <c r="B1017" i="1"/>
  <c r="C1017" i="1"/>
  <c r="D1017" i="1"/>
  <c r="E1017" i="1"/>
  <c r="F1017" i="1"/>
  <c r="G1017" i="1"/>
  <c r="H1017" i="1"/>
  <c r="I1017" i="1"/>
  <c r="J1017" i="1"/>
  <c r="L1017" i="1"/>
  <c r="M1017" i="1"/>
  <c r="N1017" i="1" s="1"/>
  <c r="S1017" i="1"/>
  <c r="T1017" i="1" s="1"/>
  <c r="B1018" i="1"/>
  <c r="C1018" i="1"/>
  <c r="D1018" i="1"/>
  <c r="E1018" i="1"/>
  <c r="F1018" i="1"/>
  <c r="G1018" i="1"/>
  <c r="H1018" i="1"/>
  <c r="I1018" i="1"/>
  <c r="J1018" i="1"/>
  <c r="L1018" i="1"/>
  <c r="M1018" i="1"/>
  <c r="N1018" i="1" s="1"/>
  <c r="S1018" i="1"/>
  <c r="T1018" i="1" s="1"/>
  <c r="B1029" i="1"/>
  <c r="C1029" i="1"/>
  <c r="D1029" i="1"/>
  <c r="E1029" i="1"/>
  <c r="F1029" i="1"/>
  <c r="G1029" i="1"/>
  <c r="H1029" i="1"/>
  <c r="I1029" i="1"/>
  <c r="J1029" i="1"/>
  <c r="L1029" i="1"/>
  <c r="M1029" i="1"/>
  <c r="N1029" i="1" s="1"/>
  <c r="S1029" i="1"/>
  <c r="T1029" i="1" s="1"/>
  <c r="B1030" i="1"/>
  <c r="C1030" i="1"/>
  <c r="D1030" i="1"/>
  <c r="E1030" i="1"/>
  <c r="F1030" i="1"/>
  <c r="G1030" i="1"/>
  <c r="H1030" i="1"/>
  <c r="I1030" i="1"/>
  <c r="J1030" i="1"/>
  <c r="L1030" i="1"/>
  <c r="M1030" i="1"/>
  <c r="N1030" i="1" s="1"/>
  <c r="S1030" i="1"/>
  <c r="T1030" i="1" s="1"/>
  <c r="B1031" i="1"/>
  <c r="C1031" i="1"/>
  <c r="D1031" i="1"/>
  <c r="E1031" i="1"/>
  <c r="F1031" i="1"/>
  <c r="G1031" i="1"/>
  <c r="H1031" i="1"/>
  <c r="I1031" i="1"/>
  <c r="J1031" i="1"/>
  <c r="L1031" i="1"/>
  <c r="M1031" i="1"/>
  <c r="N1031" i="1" s="1"/>
  <c r="S1031" i="1"/>
  <c r="T1031" i="1" s="1"/>
  <c r="B1033" i="1"/>
  <c r="C1033" i="1"/>
  <c r="D1033" i="1"/>
  <c r="E1033" i="1"/>
  <c r="F1033" i="1"/>
  <c r="G1033" i="1"/>
  <c r="H1033" i="1"/>
  <c r="I1033" i="1"/>
  <c r="J1033" i="1"/>
  <c r="L1033" i="1"/>
  <c r="M1033" i="1"/>
  <c r="N1033" i="1" s="1"/>
  <c r="S1033" i="1"/>
  <c r="T1033" i="1" s="1"/>
  <c r="B1035" i="1"/>
  <c r="C1035" i="1"/>
  <c r="D1035" i="1"/>
  <c r="E1035" i="1"/>
  <c r="F1035" i="1"/>
  <c r="G1035" i="1"/>
  <c r="H1035" i="1"/>
  <c r="I1035" i="1"/>
  <c r="J1035" i="1"/>
  <c r="L1035" i="1"/>
  <c r="M1035" i="1"/>
  <c r="N1035" i="1" s="1"/>
  <c r="S1035" i="1"/>
  <c r="T1035" i="1" s="1"/>
  <c r="B1038" i="1"/>
  <c r="C1038" i="1"/>
  <c r="D1038" i="1"/>
  <c r="E1038" i="1"/>
  <c r="F1038" i="1"/>
  <c r="G1038" i="1"/>
  <c r="H1038" i="1"/>
  <c r="I1038" i="1"/>
  <c r="J1038" i="1"/>
  <c r="L1038" i="1"/>
  <c r="M1038" i="1"/>
  <c r="N1038" i="1" s="1"/>
  <c r="S1038" i="1"/>
  <c r="T1038" i="1" s="1"/>
  <c r="B1042" i="1"/>
  <c r="C1042" i="1"/>
  <c r="D1042" i="1"/>
  <c r="E1042" i="1"/>
  <c r="F1042" i="1"/>
  <c r="G1042" i="1"/>
  <c r="H1042" i="1"/>
  <c r="I1042" i="1"/>
  <c r="J1042" i="1"/>
  <c r="L1042" i="1"/>
  <c r="M1042" i="1"/>
  <c r="N1042" i="1" s="1"/>
  <c r="S1042" i="1"/>
  <c r="T1042" i="1" s="1"/>
  <c r="B1044" i="1"/>
  <c r="C1044" i="1"/>
  <c r="D1044" i="1"/>
  <c r="E1044" i="1"/>
  <c r="F1044" i="1"/>
  <c r="G1044" i="1"/>
  <c r="H1044" i="1"/>
  <c r="I1044" i="1"/>
  <c r="J1044" i="1"/>
  <c r="L1044" i="1"/>
  <c r="M1044" i="1"/>
  <c r="N1044" i="1" s="1"/>
  <c r="S1044" i="1"/>
  <c r="T1044" i="1" s="1"/>
  <c r="B1045" i="1"/>
  <c r="C1045" i="1"/>
  <c r="D1045" i="1"/>
  <c r="E1045" i="1"/>
  <c r="F1045" i="1"/>
  <c r="G1045" i="1"/>
  <c r="H1045" i="1"/>
  <c r="I1045" i="1"/>
  <c r="J1045" i="1"/>
  <c r="L1045" i="1"/>
  <c r="M1045" i="1"/>
  <c r="N1045" i="1" s="1"/>
  <c r="S1045" i="1"/>
  <c r="T1045" i="1" s="1"/>
  <c r="B1050" i="1"/>
  <c r="C1050" i="1"/>
  <c r="D1050" i="1"/>
  <c r="E1050" i="1"/>
  <c r="F1050" i="1"/>
  <c r="G1050" i="1"/>
  <c r="H1050" i="1"/>
  <c r="I1050" i="1"/>
  <c r="J1050" i="1"/>
  <c r="L1050" i="1"/>
  <c r="M1050" i="1"/>
  <c r="N1050" i="1" s="1"/>
  <c r="S1050" i="1"/>
  <c r="T1050" i="1" s="1"/>
  <c r="B1061" i="1"/>
  <c r="C1061" i="1"/>
  <c r="D1061" i="1"/>
  <c r="E1061" i="1"/>
  <c r="F1061" i="1"/>
  <c r="G1061" i="1"/>
  <c r="H1061" i="1"/>
  <c r="I1061" i="1"/>
  <c r="J1061" i="1"/>
  <c r="L1061" i="1"/>
  <c r="M1061" i="1"/>
  <c r="N1061" i="1" s="1"/>
  <c r="S1061" i="1"/>
  <c r="T1061" i="1" s="1"/>
  <c r="B993" i="1"/>
  <c r="C993" i="1"/>
  <c r="D993" i="1"/>
  <c r="E993" i="1"/>
  <c r="F993" i="1"/>
  <c r="G993" i="1"/>
  <c r="H993" i="1"/>
  <c r="I993" i="1"/>
  <c r="J993" i="1"/>
  <c r="L993" i="1"/>
  <c r="M993" i="1"/>
  <c r="N993" i="1" s="1"/>
  <c r="S993" i="1"/>
  <c r="T993" i="1" s="1"/>
  <c r="B1066" i="1"/>
  <c r="C1066" i="1"/>
  <c r="D1066" i="1"/>
  <c r="E1066" i="1"/>
  <c r="F1066" i="1"/>
  <c r="G1066" i="1"/>
  <c r="H1066" i="1"/>
  <c r="I1066" i="1"/>
  <c r="J1066" i="1"/>
  <c r="L1066" i="1"/>
  <c r="M1066" i="1"/>
  <c r="N1066" i="1" s="1"/>
  <c r="S1066" i="1"/>
  <c r="T1066" i="1" s="1"/>
  <c r="B1081" i="1"/>
  <c r="C1081" i="1"/>
  <c r="D1081" i="1"/>
  <c r="E1081" i="1"/>
  <c r="F1081" i="1"/>
  <c r="G1081" i="1"/>
  <c r="H1081" i="1"/>
  <c r="I1081" i="1"/>
  <c r="J1081" i="1"/>
  <c r="L1081" i="1"/>
  <c r="M1081" i="1"/>
  <c r="N1081" i="1" s="1"/>
  <c r="S1081" i="1"/>
  <c r="T1081" i="1" s="1"/>
  <c r="B1114" i="1"/>
  <c r="C1114" i="1"/>
  <c r="D1114" i="1"/>
  <c r="E1114" i="1"/>
  <c r="F1114" i="1"/>
  <c r="G1114" i="1"/>
  <c r="H1114" i="1"/>
  <c r="I1114" i="1"/>
  <c r="J1114" i="1"/>
  <c r="L1114" i="1"/>
  <c r="M1114" i="1"/>
  <c r="N1114" i="1" s="1"/>
  <c r="S1114" i="1"/>
  <c r="T1114" i="1" s="1"/>
  <c r="B1117" i="1"/>
  <c r="C1117" i="1"/>
  <c r="D1117" i="1"/>
  <c r="E1117" i="1"/>
  <c r="F1117" i="1"/>
  <c r="G1117" i="1"/>
  <c r="H1117" i="1"/>
  <c r="I1117" i="1"/>
  <c r="J1117" i="1"/>
  <c r="L1117" i="1"/>
  <c r="M1117" i="1"/>
  <c r="N1117" i="1" s="1"/>
  <c r="S1117" i="1"/>
  <c r="T1117" i="1" s="1"/>
  <c r="B1118" i="1"/>
  <c r="C1118" i="1"/>
  <c r="D1118" i="1"/>
  <c r="E1118" i="1"/>
  <c r="F1118" i="1"/>
  <c r="G1118" i="1"/>
  <c r="H1118" i="1"/>
  <c r="I1118" i="1"/>
  <c r="J1118" i="1"/>
  <c r="L1118" i="1"/>
  <c r="M1118" i="1"/>
  <c r="N1118" i="1" s="1"/>
  <c r="S1118" i="1"/>
  <c r="T1118" i="1" s="1"/>
  <c r="B1119" i="1"/>
  <c r="C1119" i="1"/>
  <c r="D1119" i="1"/>
  <c r="E1119" i="1"/>
  <c r="F1119" i="1"/>
  <c r="G1119" i="1"/>
  <c r="H1119" i="1"/>
  <c r="I1119" i="1"/>
  <c r="J1119" i="1"/>
  <c r="L1119" i="1"/>
  <c r="M1119" i="1"/>
  <c r="N1119" i="1" s="1"/>
  <c r="S1119" i="1"/>
  <c r="T1119" i="1" s="1"/>
  <c r="B1123" i="1"/>
  <c r="C1123" i="1"/>
  <c r="D1123" i="1"/>
  <c r="E1123" i="1"/>
  <c r="F1123" i="1"/>
  <c r="G1123" i="1"/>
  <c r="H1123" i="1"/>
  <c r="I1123" i="1"/>
  <c r="J1123" i="1"/>
  <c r="L1123" i="1"/>
  <c r="M1123" i="1"/>
  <c r="N1123" i="1" s="1"/>
  <c r="S1123" i="1"/>
  <c r="T1123" i="1" s="1"/>
  <c r="B1124" i="1"/>
  <c r="C1124" i="1"/>
  <c r="D1124" i="1"/>
  <c r="E1124" i="1"/>
  <c r="F1124" i="1"/>
  <c r="G1124" i="1"/>
  <c r="H1124" i="1"/>
  <c r="I1124" i="1"/>
  <c r="J1124" i="1"/>
  <c r="L1124" i="1"/>
  <c r="M1124" i="1"/>
  <c r="N1124" i="1" s="1"/>
  <c r="S1124" i="1"/>
  <c r="T1124" i="1" s="1"/>
  <c r="B1128" i="1"/>
  <c r="C1128" i="1"/>
  <c r="D1128" i="1"/>
  <c r="E1128" i="1"/>
  <c r="F1128" i="1"/>
  <c r="G1128" i="1"/>
  <c r="H1128" i="1"/>
  <c r="I1128" i="1"/>
  <c r="J1128" i="1"/>
  <c r="L1128" i="1"/>
  <c r="M1128" i="1"/>
  <c r="N1128" i="1" s="1"/>
  <c r="S1128" i="1"/>
  <c r="T1128" i="1" s="1"/>
  <c r="B1129" i="1"/>
  <c r="C1129" i="1"/>
  <c r="D1129" i="1"/>
  <c r="E1129" i="1"/>
  <c r="F1129" i="1"/>
  <c r="G1129" i="1"/>
  <c r="H1129" i="1"/>
  <c r="I1129" i="1"/>
  <c r="J1129" i="1"/>
  <c r="L1129" i="1"/>
  <c r="M1129" i="1"/>
  <c r="N1129" i="1" s="1"/>
  <c r="S1129" i="1"/>
  <c r="T1129" i="1" s="1"/>
  <c r="B1130" i="1"/>
  <c r="C1130" i="1"/>
  <c r="D1130" i="1"/>
  <c r="E1130" i="1"/>
  <c r="F1130" i="1"/>
  <c r="G1130" i="1"/>
  <c r="H1130" i="1"/>
  <c r="I1130" i="1"/>
  <c r="J1130" i="1"/>
  <c r="L1130" i="1"/>
  <c r="M1130" i="1"/>
  <c r="N1130" i="1" s="1"/>
  <c r="S1130" i="1"/>
  <c r="T1130" i="1" s="1"/>
  <c r="B1131" i="1"/>
  <c r="C1131" i="1"/>
  <c r="D1131" i="1"/>
  <c r="E1131" i="1"/>
  <c r="F1131" i="1"/>
  <c r="G1131" i="1"/>
  <c r="H1131" i="1"/>
  <c r="I1131" i="1"/>
  <c r="J1131" i="1"/>
  <c r="L1131" i="1"/>
  <c r="M1131" i="1"/>
  <c r="N1131" i="1" s="1"/>
  <c r="S1131" i="1"/>
  <c r="T1131" i="1" s="1"/>
  <c r="B1134" i="1"/>
  <c r="C1134" i="1"/>
  <c r="D1134" i="1"/>
  <c r="E1134" i="1"/>
  <c r="F1134" i="1"/>
  <c r="G1134" i="1"/>
  <c r="H1134" i="1"/>
  <c r="I1134" i="1"/>
  <c r="J1134" i="1"/>
  <c r="L1134" i="1"/>
  <c r="M1134" i="1"/>
  <c r="N1134" i="1" s="1"/>
  <c r="S1134" i="1"/>
  <c r="T1134" i="1" s="1"/>
  <c r="B1135" i="1"/>
  <c r="C1135" i="1"/>
  <c r="D1135" i="1"/>
  <c r="E1135" i="1"/>
  <c r="F1135" i="1"/>
  <c r="G1135" i="1"/>
  <c r="H1135" i="1"/>
  <c r="I1135" i="1"/>
  <c r="J1135" i="1"/>
  <c r="L1135" i="1"/>
  <c r="M1135" i="1"/>
  <c r="N1135" i="1" s="1"/>
  <c r="S1135" i="1"/>
  <c r="T1135" i="1" s="1"/>
  <c r="B1137" i="1"/>
  <c r="C1137" i="1"/>
  <c r="D1137" i="1"/>
  <c r="E1137" i="1"/>
  <c r="F1137" i="1"/>
  <c r="G1137" i="1"/>
  <c r="H1137" i="1"/>
  <c r="I1137" i="1"/>
  <c r="J1137" i="1"/>
  <c r="L1137" i="1"/>
  <c r="M1137" i="1"/>
  <c r="N1137" i="1" s="1"/>
  <c r="S1137" i="1"/>
  <c r="T1137" i="1" s="1"/>
  <c r="B1138" i="1"/>
  <c r="C1138" i="1"/>
  <c r="D1138" i="1"/>
  <c r="E1138" i="1"/>
  <c r="F1138" i="1"/>
  <c r="G1138" i="1"/>
  <c r="H1138" i="1"/>
  <c r="I1138" i="1"/>
  <c r="J1138" i="1"/>
  <c r="L1138" i="1"/>
  <c r="M1138" i="1"/>
  <c r="N1138" i="1" s="1"/>
  <c r="S1138" i="1"/>
  <c r="T1138" i="1" s="1"/>
  <c r="B1139" i="1"/>
  <c r="C1139" i="1"/>
  <c r="D1139" i="1"/>
  <c r="E1139" i="1"/>
  <c r="F1139" i="1"/>
  <c r="G1139" i="1"/>
  <c r="H1139" i="1"/>
  <c r="I1139" i="1"/>
  <c r="J1139" i="1"/>
  <c r="L1139" i="1"/>
  <c r="M1139" i="1"/>
  <c r="N1139" i="1" s="1"/>
  <c r="S1139" i="1"/>
  <c r="T1139" i="1" s="1"/>
  <c r="B1140" i="1"/>
  <c r="C1140" i="1"/>
  <c r="D1140" i="1"/>
  <c r="E1140" i="1"/>
  <c r="F1140" i="1"/>
  <c r="G1140" i="1"/>
  <c r="H1140" i="1"/>
  <c r="I1140" i="1"/>
  <c r="J1140" i="1"/>
  <c r="L1140" i="1"/>
  <c r="M1140" i="1"/>
  <c r="N1140" i="1"/>
  <c r="S1140" i="1"/>
  <c r="T1140" i="1" s="1"/>
  <c r="B1161" i="1"/>
  <c r="C1161" i="1"/>
  <c r="D1161" i="1"/>
  <c r="E1161" i="1"/>
  <c r="F1161" i="1"/>
  <c r="G1161" i="1"/>
  <c r="H1161" i="1"/>
  <c r="I1161" i="1"/>
  <c r="J1161" i="1"/>
  <c r="L1161" i="1"/>
  <c r="M1161" i="1"/>
  <c r="N1161" i="1" s="1"/>
  <c r="S1161" i="1"/>
  <c r="T1161" i="1" s="1"/>
  <c r="B1162" i="1"/>
  <c r="C1162" i="1"/>
  <c r="D1162" i="1"/>
  <c r="E1162" i="1"/>
  <c r="F1162" i="1"/>
  <c r="G1162" i="1"/>
  <c r="H1162" i="1"/>
  <c r="I1162" i="1"/>
  <c r="J1162" i="1"/>
  <c r="L1162" i="1"/>
  <c r="M1162" i="1"/>
  <c r="N1162" i="1" s="1"/>
  <c r="S1162" i="1"/>
  <c r="T1162" i="1" s="1"/>
  <c r="B1166" i="1"/>
  <c r="C1166" i="1"/>
  <c r="D1166" i="1"/>
  <c r="E1166" i="1"/>
  <c r="F1166" i="1"/>
  <c r="G1166" i="1"/>
  <c r="H1166" i="1"/>
  <c r="I1166" i="1"/>
  <c r="J1166" i="1"/>
  <c r="L1166" i="1"/>
  <c r="M1166" i="1"/>
  <c r="N1166" i="1" s="1"/>
  <c r="S1166" i="1"/>
  <c r="T1166" i="1" s="1"/>
  <c r="B1170" i="1"/>
  <c r="C1170" i="1"/>
  <c r="D1170" i="1"/>
  <c r="E1170" i="1"/>
  <c r="F1170" i="1"/>
  <c r="G1170" i="1"/>
  <c r="H1170" i="1"/>
  <c r="I1170" i="1"/>
  <c r="J1170" i="1"/>
  <c r="L1170" i="1"/>
  <c r="M1170" i="1"/>
  <c r="N1170" i="1" s="1"/>
  <c r="S1170" i="1"/>
  <c r="T1170" i="1" s="1"/>
  <c r="B1171" i="1"/>
  <c r="C1171" i="1"/>
  <c r="D1171" i="1"/>
  <c r="E1171" i="1"/>
  <c r="F1171" i="1"/>
  <c r="G1171" i="1"/>
  <c r="H1171" i="1"/>
  <c r="I1171" i="1"/>
  <c r="J1171" i="1"/>
  <c r="L1171" i="1"/>
  <c r="M1171" i="1"/>
  <c r="N1171" i="1" s="1"/>
  <c r="S1171" i="1"/>
  <c r="T1171" i="1" s="1"/>
  <c r="B1172" i="1"/>
  <c r="C1172" i="1"/>
  <c r="D1172" i="1"/>
  <c r="E1172" i="1"/>
  <c r="F1172" i="1"/>
  <c r="G1172" i="1"/>
  <c r="H1172" i="1"/>
  <c r="I1172" i="1"/>
  <c r="J1172" i="1"/>
  <c r="L1172" i="1"/>
  <c r="M1172" i="1"/>
  <c r="N1172" i="1" s="1"/>
  <c r="S1172" i="1"/>
  <c r="T1172" i="1" s="1"/>
  <c r="B1173" i="1"/>
  <c r="C1173" i="1"/>
  <c r="D1173" i="1"/>
  <c r="E1173" i="1"/>
  <c r="F1173" i="1"/>
  <c r="G1173" i="1"/>
  <c r="H1173" i="1"/>
  <c r="I1173" i="1"/>
  <c r="J1173" i="1"/>
  <c r="L1173" i="1"/>
  <c r="M1173" i="1"/>
  <c r="N1173" i="1" s="1"/>
  <c r="S1173" i="1"/>
  <c r="T1173" i="1" s="1"/>
  <c r="B1176" i="1"/>
  <c r="C1176" i="1"/>
  <c r="D1176" i="1"/>
  <c r="E1176" i="1"/>
  <c r="F1176" i="1"/>
  <c r="G1176" i="1"/>
  <c r="H1176" i="1"/>
  <c r="I1176" i="1"/>
  <c r="J1176" i="1"/>
  <c r="L1176" i="1"/>
  <c r="M1176" i="1"/>
  <c r="N1176" i="1" s="1"/>
  <c r="S1176" i="1"/>
  <c r="T1176" i="1" s="1"/>
  <c r="B1177" i="1"/>
  <c r="C1177" i="1"/>
  <c r="D1177" i="1"/>
  <c r="E1177" i="1"/>
  <c r="F1177" i="1"/>
  <c r="G1177" i="1"/>
  <c r="H1177" i="1"/>
  <c r="I1177" i="1"/>
  <c r="J1177" i="1"/>
  <c r="L1177" i="1"/>
  <c r="M1177" i="1"/>
  <c r="N1177" i="1" s="1"/>
  <c r="S1177" i="1"/>
  <c r="T1177" i="1" s="1"/>
  <c r="B1185" i="1"/>
  <c r="C1185" i="1"/>
  <c r="D1185" i="1"/>
  <c r="E1185" i="1"/>
  <c r="F1185" i="1"/>
  <c r="G1185" i="1"/>
  <c r="H1185" i="1"/>
  <c r="I1185" i="1"/>
  <c r="J1185" i="1"/>
  <c r="L1185" i="1"/>
  <c r="M1185" i="1"/>
  <c r="N1185" i="1" s="1"/>
  <c r="S1185" i="1"/>
  <c r="T1185" i="1" s="1"/>
  <c r="B1187" i="1"/>
  <c r="C1187" i="1"/>
  <c r="D1187" i="1"/>
  <c r="E1187" i="1"/>
  <c r="F1187" i="1"/>
  <c r="G1187" i="1"/>
  <c r="H1187" i="1"/>
  <c r="I1187" i="1"/>
  <c r="J1187" i="1"/>
  <c r="L1187" i="1"/>
  <c r="M1187" i="1"/>
  <c r="N1187" i="1" s="1"/>
  <c r="S1187" i="1"/>
  <c r="T1187" i="1" s="1"/>
  <c r="B1197" i="1"/>
  <c r="C1197" i="1"/>
  <c r="D1197" i="1"/>
  <c r="E1197" i="1"/>
  <c r="F1197" i="1"/>
  <c r="G1197" i="1"/>
  <c r="H1197" i="1"/>
  <c r="I1197" i="1"/>
  <c r="J1197" i="1"/>
  <c r="L1197" i="1"/>
  <c r="M1197" i="1"/>
  <c r="N1197" i="1" s="1"/>
  <c r="S1197" i="1"/>
  <c r="T1197" i="1" s="1"/>
  <c r="B1198" i="1"/>
  <c r="C1198" i="1"/>
  <c r="D1198" i="1"/>
  <c r="E1198" i="1"/>
  <c r="F1198" i="1"/>
  <c r="G1198" i="1"/>
  <c r="H1198" i="1"/>
  <c r="I1198" i="1"/>
  <c r="J1198" i="1"/>
  <c r="L1198" i="1"/>
  <c r="M1198" i="1"/>
  <c r="N1198" i="1" s="1"/>
  <c r="S1198" i="1"/>
  <c r="T1198" i="1" s="1"/>
  <c r="B1207" i="1"/>
  <c r="C1207" i="1"/>
  <c r="D1207" i="1"/>
  <c r="E1207" i="1"/>
  <c r="F1207" i="1"/>
  <c r="G1207" i="1"/>
  <c r="H1207" i="1"/>
  <c r="I1207" i="1"/>
  <c r="J1207" i="1"/>
  <c r="L1207" i="1"/>
  <c r="M1207" i="1"/>
  <c r="N1207" i="1" s="1"/>
  <c r="S1207" i="1"/>
  <c r="T1207" i="1" s="1"/>
  <c r="B1219" i="1"/>
  <c r="C1219" i="1"/>
  <c r="D1219" i="1"/>
  <c r="E1219" i="1"/>
  <c r="F1219" i="1"/>
  <c r="G1219" i="1"/>
  <c r="H1219" i="1"/>
  <c r="I1219" i="1"/>
  <c r="J1219" i="1"/>
  <c r="L1219" i="1"/>
  <c r="M1219" i="1"/>
  <c r="N1219" i="1" s="1"/>
  <c r="S1219" i="1"/>
  <c r="T1219" i="1" s="1"/>
  <c r="B1236" i="1"/>
  <c r="C1236" i="1"/>
  <c r="D1236" i="1"/>
  <c r="E1236" i="1"/>
  <c r="F1236" i="1"/>
  <c r="G1236" i="1"/>
  <c r="H1236" i="1"/>
  <c r="I1236" i="1"/>
  <c r="J1236" i="1"/>
  <c r="L1236" i="1"/>
  <c r="M1236" i="1"/>
  <c r="N1236" i="1" s="1"/>
  <c r="S1236" i="1"/>
  <c r="T1236" i="1" s="1"/>
  <c r="B1237" i="1"/>
  <c r="C1237" i="1"/>
  <c r="D1237" i="1"/>
  <c r="E1237" i="1"/>
  <c r="F1237" i="1"/>
  <c r="G1237" i="1"/>
  <c r="H1237" i="1"/>
  <c r="I1237" i="1"/>
  <c r="J1237" i="1"/>
  <c r="L1237" i="1"/>
  <c r="M1237" i="1"/>
  <c r="N1237" i="1" s="1"/>
  <c r="S1237" i="1"/>
  <c r="T1237" i="1" s="1"/>
  <c r="B1238" i="1"/>
  <c r="C1238" i="1"/>
  <c r="D1238" i="1"/>
  <c r="E1238" i="1"/>
  <c r="F1238" i="1"/>
  <c r="G1238" i="1"/>
  <c r="H1238" i="1"/>
  <c r="I1238" i="1"/>
  <c r="J1238" i="1"/>
  <c r="L1238" i="1"/>
  <c r="M1238" i="1"/>
  <c r="N1238" i="1" s="1"/>
  <c r="S1238" i="1"/>
  <c r="T1238" i="1" s="1"/>
  <c r="B1239" i="1"/>
  <c r="C1239" i="1"/>
  <c r="D1239" i="1"/>
  <c r="E1239" i="1"/>
  <c r="F1239" i="1"/>
  <c r="G1239" i="1"/>
  <c r="H1239" i="1"/>
  <c r="I1239" i="1"/>
  <c r="J1239" i="1"/>
  <c r="L1239" i="1"/>
  <c r="M1239" i="1"/>
  <c r="N1239" i="1" s="1"/>
  <c r="S1239" i="1"/>
  <c r="T1239" i="1" s="1"/>
  <c r="B1240" i="1"/>
  <c r="C1240" i="1"/>
  <c r="D1240" i="1"/>
  <c r="E1240" i="1"/>
  <c r="F1240" i="1"/>
  <c r="G1240" i="1"/>
  <c r="H1240" i="1"/>
  <c r="I1240" i="1"/>
  <c r="J1240" i="1"/>
  <c r="L1240" i="1"/>
  <c r="M1240" i="1"/>
  <c r="N1240" i="1" s="1"/>
  <c r="S1240" i="1"/>
  <c r="T1240" i="1" s="1"/>
  <c r="B1241" i="1"/>
  <c r="C1241" i="1"/>
  <c r="D1241" i="1"/>
  <c r="E1241" i="1"/>
  <c r="F1241" i="1"/>
  <c r="G1241" i="1"/>
  <c r="H1241" i="1"/>
  <c r="I1241" i="1"/>
  <c r="J1241" i="1"/>
  <c r="L1241" i="1"/>
  <c r="M1241" i="1"/>
  <c r="N1241" i="1" s="1"/>
  <c r="S1241" i="1"/>
  <c r="T1241" i="1" s="1"/>
  <c r="B1242" i="1"/>
  <c r="C1242" i="1"/>
  <c r="D1242" i="1"/>
  <c r="E1242" i="1"/>
  <c r="F1242" i="1"/>
  <c r="G1242" i="1"/>
  <c r="H1242" i="1"/>
  <c r="I1242" i="1"/>
  <c r="J1242" i="1"/>
  <c r="L1242" i="1"/>
  <c r="M1242" i="1"/>
  <c r="N1242" i="1" s="1"/>
  <c r="S1242" i="1"/>
  <c r="T1242" i="1" s="1"/>
  <c r="B1245" i="1"/>
  <c r="C1245" i="1"/>
  <c r="D1245" i="1"/>
  <c r="E1245" i="1"/>
  <c r="F1245" i="1"/>
  <c r="G1245" i="1"/>
  <c r="H1245" i="1"/>
  <c r="I1245" i="1"/>
  <c r="J1245" i="1"/>
  <c r="L1245" i="1"/>
  <c r="M1245" i="1"/>
  <c r="N1245" i="1" s="1"/>
  <c r="S1245" i="1"/>
  <c r="T1245" i="1" s="1"/>
  <c r="B1246" i="1"/>
  <c r="C1246" i="1"/>
  <c r="D1246" i="1"/>
  <c r="E1246" i="1"/>
  <c r="F1246" i="1"/>
  <c r="G1246" i="1"/>
  <c r="H1246" i="1"/>
  <c r="I1246" i="1"/>
  <c r="J1246" i="1"/>
  <c r="L1246" i="1"/>
  <c r="M1246" i="1"/>
  <c r="N1246" i="1" s="1"/>
  <c r="S1246" i="1"/>
  <c r="T1246" i="1" s="1"/>
  <c r="B1250" i="1"/>
  <c r="C1250" i="1"/>
  <c r="D1250" i="1"/>
  <c r="E1250" i="1"/>
  <c r="F1250" i="1"/>
  <c r="G1250" i="1"/>
  <c r="H1250" i="1"/>
  <c r="I1250" i="1"/>
  <c r="J1250" i="1"/>
  <c r="L1250" i="1"/>
  <c r="M1250" i="1"/>
  <c r="N1250" i="1" s="1"/>
  <c r="S1250" i="1"/>
  <c r="T1250" i="1" s="1"/>
  <c r="B1251" i="1"/>
  <c r="C1251" i="1"/>
  <c r="D1251" i="1"/>
  <c r="E1251" i="1"/>
  <c r="F1251" i="1"/>
  <c r="G1251" i="1"/>
  <c r="H1251" i="1"/>
  <c r="I1251" i="1"/>
  <c r="J1251" i="1"/>
  <c r="L1251" i="1"/>
  <c r="M1251" i="1"/>
  <c r="N1251" i="1" s="1"/>
  <c r="S1251" i="1"/>
  <c r="T1251" i="1" s="1"/>
  <c r="B1257" i="1"/>
  <c r="C1257" i="1"/>
  <c r="D1257" i="1"/>
  <c r="E1257" i="1"/>
  <c r="F1257" i="1"/>
  <c r="G1257" i="1"/>
  <c r="H1257" i="1"/>
  <c r="I1257" i="1"/>
  <c r="J1257" i="1"/>
  <c r="L1257" i="1"/>
  <c r="M1257" i="1"/>
  <c r="N1257" i="1" s="1"/>
  <c r="S1257" i="1"/>
  <c r="T1257" i="1" s="1"/>
  <c r="B1258" i="1"/>
  <c r="C1258" i="1"/>
  <c r="D1258" i="1"/>
  <c r="E1258" i="1"/>
  <c r="F1258" i="1"/>
  <c r="G1258" i="1"/>
  <c r="H1258" i="1"/>
  <c r="I1258" i="1"/>
  <c r="J1258" i="1"/>
  <c r="L1258" i="1"/>
  <c r="M1258" i="1"/>
  <c r="N1258" i="1" s="1"/>
  <c r="S1258" i="1"/>
  <c r="T1258" i="1" s="1"/>
  <c r="B1272" i="1"/>
  <c r="C1272" i="1"/>
  <c r="D1272" i="1"/>
  <c r="E1272" i="1"/>
  <c r="F1272" i="1"/>
  <c r="G1272" i="1"/>
  <c r="H1272" i="1"/>
  <c r="I1272" i="1"/>
  <c r="J1272" i="1"/>
  <c r="L1272" i="1"/>
  <c r="M1272" i="1"/>
  <c r="N1272" i="1" s="1"/>
  <c r="S1272" i="1"/>
  <c r="T1272" i="1" s="1"/>
  <c r="B1273" i="1"/>
  <c r="C1273" i="1"/>
  <c r="D1273" i="1"/>
  <c r="E1273" i="1"/>
  <c r="F1273" i="1"/>
  <c r="G1273" i="1"/>
  <c r="H1273" i="1"/>
  <c r="I1273" i="1"/>
  <c r="J1273" i="1"/>
  <c r="L1273" i="1"/>
  <c r="M1273" i="1"/>
  <c r="N1273" i="1" s="1"/>
  <c r="S1273" i="1"/>
  <c r="T1273" i="1" s="1"/>
  <c r="B1274" i="1"/>
  <c r="C1274" i="1"/>
  <c r="D1274" i="1"/>
  <c r="E1274" i="1"/>
  <c r="F1274" i="1"/>
  <c r="G1274" i="1"/>
  <c r="H1274" i="1"/>
  <c r="I1274" i="1"/>
  <c r="J1274" i="1"/>
  <c r="L1274" i="1"/>
  <c r="M1274" i="1"/>
  <c r="N1274" i="1" s="1"/>
  <c r="S1274" i="1"/>
  <c r="T1274" i="1" s="1"/>
  <c r="B1275" i="1"/>
  <c r="C1275" i="1"/>
  <c r="D1275" i="1"/>
  <c r="E1275" i="1"/>
  <c r="F1275" i="1"/>
  <c r="G1275" i="1"/>
  <c r="H1275" i="1"/>
  <c r="I1275" i="1"/>
  <c r="J1275" i="1"/>
  <c r="L1275" i="1"/>
  <c r="M1275" i="1"/>
  <c r="N1275" i="1" s="1"/>
  <c r="S1275" i="1"/>
  <c r="T1275" i="1" s="1"/>
  <c r="B1276" i="1"/>
  <c r="C1276" i="1"/>
  <c r="D1276" i="1"/>
  <c r="E1276" i="1"/>
  <c r="F1276" i="1"/>
  <c r="G1276" i="1"/>
  <c r="H1276" i="1"/>
  <c r="I1276" i="1"/>
  <c r="J1276" i="1"/>
  <c r="L1276" i="1"/>
  <c r="M1276" i="1"/>
  <c r="N1276" i="1" s="1"/>
  <c r="S1276" i="1"/>
  <c r="T1276" i="1" s="1"/>
  <c r="B1287" i="1"/>
  <c r="C1287" i="1"/>
  <c r="D1287" i="1"/>
  <c r="E1287" i="1"/>
  <c r="F1287" i="1"/>
  <c r="G1287" i="1"/>
  <c r="H1287" i="1"/>
  <c r="I1287" i="1"/>
  <c r="J1287" i="1"/>
  <c r="L1287" i="1"/>
  <c r="M1287" i="1"/>
  <c r="N1287" i="1" s="1"/>
  <c r="S1287" i="1"/>
  <c r="T1287" i="1" s="1"/>
  <c r="B1288" i="1"/>
  <c r="C1288" i="1"/>
  <c r="D1288" i="1"/>
  <c r="E1288" i="1"/>
  <c r="F1288" i="1"/>
  <c r="G1288" i="1"/>
  <c r="H1288" i="1"/>
  <c r="I1288" i="1"/>
  <c r="J1288" i="1"/>
  <c r="L1288" i="1"/>
  <c r="M1288" i="1"/>
  <c r="N1288" i="1" s="1"/>
  <c r="S1288" i="1"/>
  <c r="T1288" i="1" s="1"/>
  <c r="B1289" i="1"/>
  <c r="C1289" i="1"/>
  <c r="D1289" i="1"/>
  <c r="E1289" i="1"/>
  <c r="F1289" i="1"/>
  <c r="G1289" i="1"/>
  <c r="H1289" i="1"/>
  <c r="I1289" i="1"/>
  <c r="J1289" i="1"/>
  <c r="L1289" i="1"/>
  <c r="M1289" i="1"/>
  <c r="N1289" i="1" s="1"/>
  <c r="S1289" i="1"/>
  <c r="T1289" i="1" s="1"/>
  <c r="B1290" i="1"/>
  <c r="C1290" i="1"/>
  <c r="D1290" i="1"/>
  <c r="E1290" i="1"/>
  <c r="F1290" i="1"/>
  <c r="G1290" i="1"/>
  <c r="H1290" i="1"/>
  <c r="I1290" i="1"/>
  <c r="J1290" i="1"/>
  <c r="L1290" i="1"/>
  <c r="M1290" i="1"/>
  <c r="N1290" i="1" s="1"/>
  <c r="S1290" i="1"/>
  <c r="T1290" i="1" s="1"/>
  <c r="B1291" i="1"/>
  <c r="C1291" i="1"/>
  <c r="D1291" i="1"/>
  <c r="E1291" i="1"/>
  <c r="F1291" i="1"/>
  <c r="G1291" i="1"/>
  <c r="H1291" i="1"/>
  <c r="I1291" i="1"/>
  <c r="J1291" i="1"/>
  <c r="L1291" i="1"/>
  <c r="M1291" i="1"/>
  <c r="N1291" i="1" s="1"/>
  <c r="S1291" i="1"/>
  <c r="T1291" i="1" s="1"/>
  <c r="B1299" i="1"/>
  <c r="C1299" i="1"/>
  <c r="D1299" i="1"/>
  <c r="E1299" i="1"/>
  <c r="F1299" i="1"/>
  <c r="G1299" i="1"/>
  <c r="H1299" i="1"/>
  <c r="I1299" i="1"/>
  <c r="J1299" i="1"/>
  <c r="L1299" i="1"/>
  <c r="M1299" i="1"/>
  <c r="N1299" i="1" s="1"/>
  <c r="S1299" i="1"/>
  <c r="T1299" i="1" s="1"/>
  <c r="B1300" i="1"/>
  <c r="C1300" i="1"/>
  <c r="D1300" i="1"/>
  <c r="E1300" i="1"/>
  <c r="F1300" i="1"/>
  <c r="G1300" i="1"/>
  <c r="H1300" i="1"/>
  <c r="I1300" i="1"/>
  <c r="J1300" i="1"/>
  <c r="L1300" i="1"/>
  <c r="M1300" i="1"/>
  <c r="N1300" i="1" s="1"/>
  <c r="S1300" i="1"/>
  <c r="T1300" i="1" s="1"/>
  <c r="B1301" i="1"/>
  <c r="C1301" i="1"/>
  <c r="D1301" i="1"/>
  <c r="E1301" i="1"/>
  <c r="F1301" i="1"/>
  <c r="G1301" i="1"/>
  <c r="H1301" i="1"/>
  <c r="I1301" i="1"/>
  <c r="J1301" i="1"/>
  <c r="L1301" i="1"/>
  <c r="M1301" i="1"/>
  <c r="N1301" i="1" s="1"/>
  <c r="S1301" i="1"/>
  <c r="T1301" i="1" s="1"/>
  <c r="B1302" i="1"/>
  <c r="C1302" i="1"/>
  <c r="D1302" i="1"/>
  <c r="E1302" i="1"/>
  <c r="F1302" i="1"/>
  <c r="G1302" i="1"/>
  <c r="H1302" i="1"/>
  <c r="I1302" i="1"/>
  <c r="J1302" i="1"/>
  <c r="L1302" i="1"/>
  <c r="M1302" i="1"/>
  <c r="N1302" i="1" s="1"/>
  <c r="S1302" i="1"/>
  <c r="T1302" i="1" s="1"/>
  <c r="B1303" i="1"/>
  <c r="C1303" i="1"/>
  <c r="D1303" i="1"/>
  <c r="E1303" i="1"/>
  <c r="F1303" i="1"/>
  <c r="G1303" i="1"/>
  <c r="H1303" i="1"/>
  <c r="I1303" i="1"/>
  <c r="J1303" i="1"/>
  <c r="L1303" i="1"/>
  <c r="M1303" i="1"/>
  <c r="N1303" i="1" s="1"/>
  <c r="S1303" i="1"/>
  <c r="T1303" i="1" s="1"/>
  <c r="B1304" i="1"/>
  <c r="C1304" i="1"/>
  <c r="D1304" i="1"/>
  <c r="E1304" i="1"/>
  <c r="F1304" i="1"/>
  <c r="G1304" i="1"/>
  <c r="H1304" i="1"/>
  <c r="I1304" i="1"/>
  <c r="J1304" i="1"/>
  <c r="L1304" i="1"/>
  <c r="M1304" i="1"/>
  <c r="N1304" i="1" s="1"/>
  <c r="S1304" i="1"/>
  <c r="T1304" i="1" s="1"/>
  <c r="B1307" i="1"/>
  <c r="C1307" i="1"/>
  <c r="D1307" i="1"/>
  <c r="E1307" i="1"/>
  <c r="F1307" i="1"/>
  <c r="G1307" i="1"/>
  <c r="H1307" i="1"/>
  <c r="I1307" i="1"/>
  <c r="J1307" i="1"/>
  <c r="L1307" i="1"/>
  <c r="M1307" i="1"/>
  <c r="N1307" i="1" s="1"/>
  <c r="S1307" i="1"/>
  <c r="T1307" i="1" s="1"/>
  <c r="B1311" i="1"/>
  <c r="C1311" i="1"/>
  <c r="D1311" i="1"/>
  <c r="E1311" i="1"/>
  <c r="F1311" i="1"/>
  <c r="G1311" i="1"/>
  <c r="H1311" i="1"/>
  <c r="I1311" i="1"/>
  <c r="J1311" i="1"/>
  <c r="L1311" i="1"/>
  <c r="M1311" i="1"/>
  <c r="N1311" i="1" s="1"/>
  <c r="S1311" i="1"/>
  <c r="T1311" i="1" s="1"/>
  <c r="B1312" i="1"/>
  <c r="C1312" i="1"/>
  <c r="D1312" i="1"/>
  <c r="E1312" i="1"/>
  <c r="F1312" i="1"/>
  <c r="G1312" i="1"/>
  <c r="H1312" i="1"/>
  <c r="I1312" i="1"/>
  <c r="J1312" i="1"/>
  <c r="L1312" i="1"/>
  <c r="M1312" i="1"/>
  <c r="N1312" i="1" s="1"/>
  <c r="S1312" i="1"/>
  <c r="T1312" i="1" s="1"/>
  <c r="B1321" i="1"/>
  <c r="C1321" i="1"/>
  <c r="D1321" i="1"/>
  <c r="E1321" i="1"/>
  <c r="F1321" i="1"/>
  <c r="G1321" i="1"/>
  <c r="H1321" i="1"/>
  <c r="I1321" i="1"/>
  <c r="J1321" i="1"/>
  <c r="L1321" i="1"/>
  <c r="M1321" i="1"/>
  <c r="N1321" i="1" s="1"/>
  <c r="S1321" i="1"/>
  <c r="T1321" i="1" s="1"/>
  <c r="B1356" i="1"/>
  <c r="C1356" i="1"/>
  <c r="D1356" i="1"/>
  <c r="E1356" i="1"/>
  <c r="F1356" i="1"/>
  <c r="G1356" i="1"/>
  <c r="H1356" i="1"/>
  <c r="I1356" i="1"/>
  <c r="J1356" i="1"/>
  <c r="L1356" i="1"/>
  <c r="M1356" i="1"/>
  <c r="N1356" i="1" s="1"/>
  <c r="S1356" i="1"/>
  <c r="T1356" i="1" s="1"/>
  <c r="B1373" i="1"/>
  <c r="C1373" i="1"/>
  <c r="D1373" i="1"/>
  <c r="E1373" i="1"/>
  <c r="F1373" i="1"/>
  <c r="G1373" i="1"/>
  <c r="H1373" i="1"/>
  <c r="I1373" i="1"/>
  <c r="J1373" i="1"/>
  <c r="L1373" i="1"/>
  <c r="M1373" i="1"/>
  <c r="N1373" i="1" s="1"/>
  <c r="S1373" i="1"/>
  <c r="T1373" i="1" s="1"/>
  <c r="B1374" i="1"/>
  <c r="C1374" i="1"/>
  <c r="D1374" i="1"/>
  <c r="E1374" i="1"/>
  <c r="F1374" i="1"/>
  <c r="G1374" i="1"/>
  <c r="H1374" i="1"/>
  <c r="I1374" i="1"/>
  <c r="J1374" i="1"/>
  <c r="L1374" i="1"/>
  <c r="M1374" i="1"/>
  <c r="N1374" i="1" s="1"/>
  <c r="S1374" i="1"/>
  <c r="T1374" i="1" s="1"/>
  <c r="B1375" i="1"/>
  <c r="C1375" i="1"/>
  <c r="D1375" i="1"/>
  <c r="E1375" i="1"/>
  <c r="F1375" i="1"/>
  <c r="G1375" i="1"/>
  <c r="H1375" i="1"/>
  <c r="I1375" i="1"/>
  <c r="J1375" i="1"/>
  <c r="L1375" i="1"/>
  <c r="M1375" i="1"/>
  <c r="N1375" i="1" s="1"/>
  <c r="S1375" i="1"/>
  <c r="T1375" i="1" s="1"/>
  <c r="B1394" i="1"/>
  <c r="C1394" i="1"/>
  <c r="D1394" i="1"/>
  <c r="E1394" i="1"/>
  <c r="F1394" i="1"/>
  <c r="G1394" i="1"/>
  <c r="H1394" i="1"/>
  <c r="I1394" i="1"/>
  <c r="J1394" i="1"/>
  <c r="L1394" i="1"/>
  <c r="M1394" i="1"/>
  <c r="N1394" i="1" s="1"/>
  <c r="S1394" i="1"/>
  <c r="T1394" i="1" s="1"/>
  <c r="B781" i="1"/>
  <c r="C781" i="1"/>
  <c r="D781" i="1"/>
  <c r="E781" i="1"/>
  <c r="F781" i="1"/>
  <c r="G781" i="1"/>
  <c r="H781" i="1"/>
  <c r="I781" i="1"/>
  <c r="J781" i="1"/>
  <c r="L781" i="1"/>
  <c r="M781" i="1"/>
  <c r="N781" i="1" s="1"/>
  <c r="S781" i="1"/>
  <c r="T781" i="1" s="1"/>
  <c r="B782" i="1"/>
  <c r="C782" i="1"/>
  <c r="D782" i="1"/>
  <c r="E782" i="1"/>
  <c r="F782" i="1"/>
  <c r="G782" i="1"/>
  <c r="H782" i="1"/>
  <c r="I782" i="1"/>
  <c r="J782" i="1"/>
  <c r="L782" i="1"/>
  <c r="M782" i="1"/>
  <c r="N782" i="1" s="1"/>
  <c r="S782" i="1"/>
  <c r="T782" i="1" s="1"/>
  <c r="B1415" i="1"/>
  <c r="C1415" i="1"/>
  <c r="D1415" i="1"/>
  <c r="E1415" i="1"/>
  <c r="F1415" i="1"/>
  <c r="G1415" i="1"/>
  <c r="H1415" i="1"/>
  <c r="I1415" i="1"/>
  <c r="J1415" i="1"/>
  <c r="L1415" i="1"/>
  <c r="M1415" i="1"/>
  <c r="N1415" i="1" s="1"/>
  <c r="S1415" i="1"/>
  <c r="T1415" i="1" s="1"/>
  <c r="B1416" i="1"/>
  <c r="C1416" i="1"/>
  <c r="D1416" i="1"/>
  <c r="E1416" i="1"/>
  <c r="F1416" i="1"/>
  <c r="G1416" i="1"/>
  <c r="H1416" i="1"/>
  <c r="I1416" i="1"/>
  <c r="J1416" i="1"/>
  <c r="L1416" i="1"/>
  <c r="M1416" i="1"/>
  <c r="N1416" i="1" s="1"/>
  <c r="S1416" i="1"/>
  <c r="T1416" i="1" s="1"/>
  <c r="B1417" i="1"/>
  <c r="C1417" i="1"/>
  <c r="D1417" i="1"/>
  <c r="E1417" i="1"/>
  <c r="F1417" i="1"/>
  <c r="G1417" i="1"/>
  <c r="H1417" i="1"/>
  <c r="I1417" i="1"/>
  <c r="J1417" i="1"/>
  <c r="L1417" i="1"/>
  <c r="M1417" i="1"/>
  <c r="N1417" i="1" s="1"/>
  <c r="S1417" i="1"/>
  <c r="T1417" i="1" s="1"/>
  <c r="B1418" i="1"/>
  <c r="C1418" i="1"/>
  <c r="D1418" i="1"/>
  <c r="E1418" i="1"/>
  <c r="F1418" i="1"/>
  <c r="G1418" i="1"/>
  <c r="H1418" i="1"/>
  <c r="I1418" i="1"/>
  <c r="J1418" i="1"/>
  <c r="L1418" i="1"/>
  <c r="M1418" i="1"/>
  <c r="N1418" i="1" s="1"/>
  <c r="S1418" i="1"/>
  <c r="T1418" i="1" s="1"/>
  <c r="B1419" i="1"/>
  <c r="C1419" i="1"/>
  <c r="D1419" i="1"/>
  <c r="E1419" i="1"/>
  <c r="F1419" i="1"/>
  <c r="G1419" i="1"/>
  <c r="H1419" i="1"/>
  <c r="I1419" i="1"/>
  <c r="J1419" i="1"/>
  <c r="L1419" i="1"/>
  <c r="M1419" i="1"/>
  <c r="N1419" i="1" s="1"/>
  <c r="S1419" i="1"/>
  <c r="T1419" i="1" s="1"/>
  <c r="B1420" i="1"/>
  <c r="C1420" i="1"/>
  <c r="D1420" i="1"/>
  <c r="E1420" i="1"/>
  <c r="F1420" i="1"/>
  <c r="G1420" i="1"/>
  <c r="H1420" i="1"/>
  <c r="I1420" i="1"/>
  <c r="J1420" i="1"/>
  <c r="L1420" i="1"/>
  <c r="M1420" i="1"/>
  <c r="N1420" i="1" s="1"/>
  <c r="S1420" i="1"/>
  <c r="T1420" i="1" s="1"/>
  <c r="B1421" i="1"/>
  <c r="C1421" i="1"/>
  <c r="D1421" i="1"/>
  <c r="E1421" i="1"/>
  <c r="F1421" i="1"/>
  <c r="G1421" i="1"/>
  <c r="H1421" i="1"/>
  <c r="I1421" i="1"/>
  <c r="J1421" i="1"/>
  <c r="L1421" i="1"/>
  <c r="M1421" i="1"/>
  <c r="N1421" i="1" s="1"/>
  <c r="S1421" i="1"/>
  <c r="T1421" i="1" s="1"/>
  <c r="B1422" i="1"/>
  <c r="C1422" i="1"/>
  <c r="D1422" i="1"/>
  <c r="E1422" i="1"/>
  <c r="F1422" i="1"/>
  <c r="G1422" i="1"/>
  <c r="H1422" i="1"/>
  <c r="I1422" i="1"/>
  <c r="J1422" i="1"/>
  <c r="L1422" i="1"/>
  <c r="M1422" i="1"/>
  <c r="N1422" i="1" s="1"/>
  <c r="S1422" i="1"/>
  <c r="T1422" i="1" s="1"/>
  <c r="B1423" i="1"/>
  <c r="C1423" i="1"/>
  <c r="D1423" i="1"/>
  <c r="E1423" i="1"/>
  <c r="F1423" i="1"/>
  <c r="G1423" i="1"/>
  <c r="H1423" i="1"/>
  <c r="I1423" i="1"/>
  <c r="J1423" i="1"/>
  <c r="L1423" i="1"/>
  <c r="M1423" i="1"/>
  <c r="N1423" i="1" s="1"/>
  <c r="S1423" i="1"/>
  <c r="T1423" i="1" s="1"/>
  <c r="B1424" i="1"/>
  <c r="C1424" i="1"/>
  <c r="D1424" i="1"/>
  <c r="E1424" i="1"/>
  <c r="F1424" i="1"/>
  <c r="G1424" i="1"/>
  <c r="H1424" i="1"/>
  <c r="I1424" i="1"/>
  <c r="J1424" i="1"/>
  <c r="L1424" i="1"/>
  <c r="M1424" i="1"/>
  <c r="N1424" i="1" s="1"/>
  <c r="S1424" i="1"/>
  <c r="T1424" i="1" s="1"/>
  <c r="B1425" i="1"/>
  <c r="C1425" i="1"/>
  <c r="D1425" i="1"/>
  <c r="E1425" i="1"/>
  <c r="F1425" i="1"/>
  <c r="G1425" i="1"/>
  <c r="H1425" i="1"/>
  <c r="I1425" i="1"/>
  <c r="J1425" i="1"/>
  <c r="L1425" i="1"/>
  <c r="M1425" i="1"/>
  <c r="N1425" i="1" s="1"/>
  <c r="S1425" i="1"/>
  <c r="T1425" i="1" s="1"/>
  <c r="B1461" i="1"/>
  <c r="C1461" i="1"/>
  <c r="D1461" i="1"/>
  <c r="E1461" i="1"/>
  <c r="F1461" i="1"/>
  <c r="G1461" i="1"/>
  <c r="H1461" i="1"/>
  <c r="I1461" i="1"/>
  <c r="J1461" i="1"/>
  <c r="L1461" i="1"/>
  <c r="M1461" i="1"/>
  <c r="N1461" i="1" s="1"/>
  <c r="S1461" i="1"/>
  <c r="T1461" i="1" s="1"/>
  <c r="B1465" i="1"/>
  <c r="C1465" i="1"/>
  <c r="D1465" i="1"/>
  <c r="E1465" i="1"/>
  <c r="F1465" i="1"/>
  <c r="G1465" i="1"/>
  <c r="H1465" i="1"/>
  <c r="I1465" i="1"/>
  <c r="J1465" i="1"/>
  <c r="L1465" i="1"/>
  <c r="M1465" i="1"/>
  <c r="N1465" i="1" s="1"/>
  <c r="S1465" i="1"/>
  <c r="T1465" i="1" s="1"/>
  <c r="B1489" i="1"/>
  <c r="C1489" i="1"/>
  <c r="D1489" i="1"/>
  <c r="E1489" i="1"/>
  <c r="F1489" i="1"/>
  <c r="G1489" i="1"/>
  <c r="H1489" i="1"/>
  <c r="I1489" i="1"/>
  <c r="J1489" i="1"/>
  <c r="L1489" i="1"/>
  <c r="M1489" i="1"/>
  <c r="N1489" i="1" s="1"/>
  <c r="S1489" i="1"/>
  <c r="T1489" i="1" s="1"/>
  <c r="B1490" i="1"/>
  <c r="C1490" i="1"/>
  <c r="D1490" i="1"/>
  <c r="E1490" i="1"/>
  <c r="F1490" i="1"/>
  <c r="G1490" i="1"/>
  <c r="H1490" i="1"/>
  <c r="I1490" i="1"/>
  <c r="J1490" i="1"/>
  <c r="L1490" i="1"/>
  <c r="M1490" i="1"/>
  <c r="N1490" i="1" s="1"/>
  <c r="S1490" i="1"/>
  <c r="T1490" i="1" s="1"/>
  <c r="B1491" i="1"/>
  <c r="C1491" i="1"/>
  <c r="D1491" i="1"/>
  <c r="E1491" i="1"/>
  <c r="F1491" i="1"/>
  <c r="G1491" i="1"/>
  <c r="H1491" i="1"/>
  <c r="I1491" i="1"/>
  <c r="J1491" i="1"/>
  <c r="L1491" i="1"/>
  <c r="M1491" i="1"/>
  <c r="N1491" i="1" s="1"/>
  <c r="S1491" i="1"/>
  <c r="T1491" i="1" s="1"/>
  <c r="B1492" i="1"/>
  <c r="C1492" i="1"/>
  <c r="D1492" i="1"/>
  <c r="E1492" i="1"/>
  <c r="F1492" i="1"/>
  <c r="G1492" i="1"/>
  <c r="H1492" i="1"/>
  <c r="I1492" i="1"/>
  <c r="J1492" i="1"/>
  <c r="L1492" i="1"/>
  <c r="M1492" i="1"/>
  <c r="N1492" i="1" s="1"/>
  <c r="S1492" i="1"/>
  <c r="T1492" i="1" s="1"/>
  <c r="B1493" i="1"/>
  <c r="C1493" i="1"/>
  <c r="D1493" i="1"/>
  <c r="E1493" i="1"/>
  <c r="F1493" i="1"/>
  <c r="G1493" i="1"/>
  <c r="H1493" i="1"/>
  <c r="I1493" i="1"/>
  <c r="J1493" i="1"/>
  <c r="L1493" i="1"/>
  <c r="M1493" i="1"/>
  <c r="N1493" i="1" s="1"/>
  <c r="S1493" i="1"/>
  <c r="T1493" i="1" s="1"/>
  <c r="B1315" i="1"/>
  <c r="C1315" i="1"/>
  <c r="D1315" i="1"/>
  <c r="E1315" i="1"/>
  <c r="F1315" i="1"/>
  <c r="G1315" i="1"/>
  <c r="H1315" i="1"/>
  <c r="I1315" i="1"/>
  <c r="J1315" i="1"/>
  <c r="L1315" i="1"/>
  <c r="M1315" i="1"/>
  <c r="N1315" i="1" s="1"/>
  <c r="S1315" i="1"/>
  <c r="T1315" i="1" s="1"/>
  <c r="B1316" i="1"/>
  <c r="C1316" i="1"/>
  <c r="D1316" i="1"/>
  <c r="E1316" i="1"/>
  <c r="F1316" i="1"/>
  <c r="G1316" i="1"/>
  <c r="H1316" i="1"/>
  <c r="I1316" i="1"/>
  <c r="J1316" i="1"/>
  <c r="L1316" i="1"/>
  <c r="M1316" i="1"/>
  <c r="N1316" i="1" s="1"/>
  <c r="S1316" i="1"/>
  <c r="T1316" i="1" s="1"/>
  <c r="B1317" i="1"/>
  <c r="C1317" i="1"/>
  <c r="D1317" i="1"/>
  <c r="E1317" i="1"/>
  <c r="F1317" i="1"/>
  <c r="G1317" i="1"/>
  <c r="H1317" i="1"/>
  <c r="I1317" i="1"/>
  <c r="J1317" i="1"/>
  <c r="L1317" i="1"/>
  <c r="M1317" i="1"/>
  <c r="N1317" i="1" s="1"/>
  <c r="S1317" i="1"/>
  <c r="T1317" i="1" s="1"/>
  <c r="B1318" i="1"/>
  <c r="C1318" i="1"/>
  <c r="D1318" i="1"/>
  <c r="E1318" i="1"/>
  <c r="F1318" i="1"/>
  <c r="G1318" i="1"/>
  <c r="H1318" i="1"/>
  <c r="I1318" i="1"/>
  <c r="J1318" i="1"/>
  <c r="L1318" i="1"/>
  <c r="M1318" i="1"/>
  <c r="N1318" i="1" s="1"/>
  <c r="S1318" i="1"/>
  <c r="T1318" i="1" s="1"/>
  <c r="B1537" i="1"/>
  <c r="C1537" i="1"/>
  <c r="D1537" i="1"/>
  <c r="E1537" i="1"/>
  <c r="F1537" i="1"/>
  <c r="G1537" i="1"/>
  <c r="H1537" i="1"/>
  <c r="I1537" i="1"/>
  <c r="J1537" i="1"/>
  <c r="L1537" i="1"/>
  <c r="M1537" i="1"/>
  <c r="N1537" i="1" s="1"/>
  <c r="S1537" i="1"/>
  <c r="T1537" i="1" s="1"/>
  <c r="B1539" i="1"/>
  <c r="C1539" i="1"/>
  <c r="D1539" i="1"/>
  <c r="E1539" i="1"/>
  <c r="F1539" i="1"/>
  <c r="G1539" i="1"/>
  <c r="H1539" i="1"/>
  <c r="I1539" i="1"/>
  <c r="J1539" i="1"/>
  <c r="L1539" i="1"/>
  <c r="M1539" i="1"/>
  <c r="N1539" i="1" s="1"/>
  <c r="S1539" i="1"/>
  <c r="T1539" i="1" s="1"/>
  <c r="B1540" i="1"/>
  <c r="C1540" i="1"/>
  <c r="D1540" i="1"/>
  <c r="E1540" i="1"/>
  <c r="F1540" i="1"/>
  <c r="G1540" i="1"/>
  <c r="H1540" i="1"/>
  <c r="I1540" i="1"/>
  <c r="J1540" i="1"/>
  <c r="L1540" i="1"/>
  <c r="M1540" i="1"/>
  <c r="N1540" i="1" s="1"/>
  <c r="S1540" i="1"/>
  <c r="T1540" i="1" s="1"/>
  <c r="B1541" i="1"/>
  <c r="C1541" i="1"/>
  <c r="D1541" i="1"/>
  <c r="E1541" i="1"/>
  <c r="F1541" i="1"/>
  <c r="G1541" i="1"/>
  <c r="H1541" i="1"/>
  <c r="I1541" i="1"/>
  <c r="J1541" i="1"/>
  <c r="L1541" i="1"/>
  <c r="M1541" i="1"/>
  <c r="N1541" i="1" s="1"/>
  <c r="S1541" i="1"/>
  <c r="T1541" i="1" s="1"/>
  <c r="B1543" i="1"/>
  <c r="C1543" i="1"/>
  <c r="D1543" i="1"/>
  <c r="E1543" i="1"/>
  <c r="F1543" i="1"/>
  <c r="G1543" i="1"/>
  <c r="H1543" i="1"/>
  <c r="I1543" i="1"/>
  <c r="J1543" i="1"/>
  <c r="L1543" i="1"/>
  <c r="M1543" i="1"/>
  <c r="N1543" i="1" s="1"/>
  <c r="S1543" i="1"/>
  <c r="T1543" i="1" s="1"/>
  <c r="B1544" i="1"/>
  <c r="C1544" i="1"/>
  <c r="D1544" i="1"/>
  <c r="E1544" i="1"/>
  <c r="F1544" i="1"/>
  <c r="G1544" i="1"/>
  <c r="H1544" i="1"/>
  <c r="I1544" i="1"/>
  <c r="J1544" i="1"/>
  <c r="L1544" i="1"/>
  <c r="M1544" i="1"/>
  <c r="N1544" i="1" s="1"/>
  <c r="S1544" i="1"/>
  <c r="T1544" i="1" s="1"/>
  <c r="B1545" i="1"/>
  <c r="C1545" i="1"/>
  <c r="D1545" i="1"/>
  <c r="E1545" i="1"/>
  <c r="F1545" i="1"/>
  <c r="G1545" i="1"/>
  <c r="H1545" i="1"/>
  <c r="I1545" i="1"/>
  <c r="J1545" i="1"/>
  <c r="L1545" i="1"/>
  <c r="M1545" i="1"/>
  <c r="N1545" i="1" s="1"/>
  <c r="S1545" i="1"/>
  <c r="T1545" i="1" s="1"/>
  <c r="B1548" i="1"/>
  <c r="C1548" i="1"/>
  <c r="D1548" i="1"/>
  <c r="E1548" i="1"/>
  <c r="F1548" i="1"/>
  <c r="G1548" i="1"/>
  <c r="H1548" i="1"/>
  <c r="I1548" i="1"/>
  <c r="J1548" i="1"/>
  <c r="L1548" i="1"/>
  <c r="M1548" i="1"/>
  <c r="N1548" i="1" s="1"/>
  <c r="S1548" i="1"/>
  <c r="T1548" i="1" s="1"/>
  <c r="B1549" i="1"/>
  <c r="C1549" i="1"/>
  <c r="D1549" i="1"/>
  <c r="E1549" i="1"/>
  <c r="F1549" i="1"/>
  <c r="G1549" i="1"/>
  <c r="H1549" i="1"/>
  <c r="I1549" i="1"/>
  <c r="J1549" i="1"/>
  <c r="L1549" i="1"/>
  <c r="M1549" i="1"/>
  <c r="N1549" i="1" s="1"/>
  <c r="S1549" i="1"/>
  <c r="T1549" i="1" s="1"/>
  <c r="B1550" i="1"/>
  <c r="C1550" i="1"/>
  <c r="D1550" i="1"/>
  <c r="E1550" i="1"/>
  <c r="F1550" i="1"/>
  <c r="G1550" i="1"/>
  <c r="H1550" i="1"/>
  <c r="I1550" i="1"/>
  <c r="J1550" i="1"/>
  <c r="L1550" i="1"/>
  <c r="M1550" i="1"/>
  <c r="N1550" i="1" s="1"/>
  <c r="S1550" i="1"/>
  <c r="T1550" i="1" s="1"/>
  <c r="B1551" i="1"/>
  <c r="C1551" i="1"/>
  <c r="D1551" i="1"/>
  <c r="E1551" i="1"/>
  <c r="F1551" i="1"/>
  <c r="G1551" i="1"/>
  <c r="H1551" i="1"/>
  <c r="I1551" i="1"/>
  <c r="J1551" i="1"/>
  <c r="L1551" i="1"/>
  <c r="M1551" i="1"/>
  <c r="N1551" i="1" s="1"/>
  <c r="S1551" i="1"/>
  <c r="T1551" i="1" s="1"/>
  <c r="B1552" i="1"/>
  <c r="C1552" i="1"/>
  <c r="D1552" i="1"/>
  <c r="E1552" i="1"/>
  <c r="F1552" i="1"/>
  <c r="G1552" i="1"/>
  <c r="H1552" i="1"/>
  <c r="I1552" i="1"/>
  <c r="J1552" i="1"/>
  <c r="L1552" i="1"/>
  <c r="M1552" i="1"/>
  <c r="N1552" i="1" s="1"/>
  <c r="S1552" i="1"/>
  <c r="T1552" i="1" s="1"/>
  <c r="B1553" i="1"/>
  <c r="C1553" i="1"/>
  <c r="D1553" i="1"/>
  <c r="E1553" i="1"/>
  <c r="F1553" i="1"/>
  <c r="G1553" i="1"/>
  <c r="H1553" i="1"/>
  <c r="I1553" i="1"/>
  <c r="J1553" i="1"/>
  <c r="L1553" i="1"/>
  <c r="M1553" i="1"/>
  <c r="N1553" i="1" s="1"/>
  <c r="S1553" i="1"/>
  <c r="T1553" i="1" s="1"/>
  <c r="B1554" i="1"/>
  <c r="C1554" i="1"/>
  <c r="D1554" i="1"/>
  <c r="E1554" i="1"/>
  <c r="F1554" i="1"/>
  <c r="G1554" i="1"/>
  <c r="H1554" i="1"/>
  <c r="I1554" i="1"/>
  <c r="J1554" i="1"/>
  <c r="L1554" i="1"/>
  <c r="M1554" i="1"/>
  <c r="N1554" i="1" s="1"/>
  <c r="S1554" i="1"/>
  <c r="T1554" i="1" s="1"/>
  <c r="B1555" i="1"/>
  <c r="C1555" i="1"/>
  <c r="D1555" i="1"/>
  <c r="E1555" i="1"/>
  <c r="F1555" i="1"/>
  <c r="G1555" i="1"/>
  <c r="H1555" i="1"/>
  <c r="I1555" i="1"/>
  <c r="J1555" i="1"/>
  <c r="L1555" i="1"/>
  <c r="M1555" i="1"/>
  <c r="N1555" i="1" s="1"/>
  <c r="S1555" i="1"/>
  <c r="T1555" i="1" s="1"/>
  <c r="B1556" i="1"/>
  <c r="C1556" i="1"/>
  <c r="D1556" i="1"/>
  <c r="E1556" i="1"/>
  <c r="F1556" i="1"/>
  <c r="G1556" i="1"/>
  <c r="H1556" i="1"/>
  <c r="I1556" i="1"/>
  <c r="J1556" i="1"/>
  <c r="L1556" i="1"/>
  <c r="M1556" i="1"/>
  <c r="N1556" i="1" s="1"/>
  <c r="S1556" i="1"/>
  <c r="T1556" i="1" s="1"/>
  <c r="B1557" i="1"/>
  <c r="C1557" i="1"/>
  <c r="D1557" i="1"/>
  <c r="E1557" i="1"/>
  <c r="F1557" i="1"/>
  <c r="G1557" i="1"/>
  <c r="H1557" i="1"/>
  <c r="I1557" i="1"/>
  <c r="J1557" i="1"/>
  <c r="L1557" i="1"/>
  <c r="M1557" i="1"/>
  <c r="N1557" i="1" s="1"/>
  <c r="S1557" i="1"/>
  <c r="T1557" i="1" s="1"/>
  <c r="B1558" i="1"/>
  <c r="C1558" i="1"/>
  <c r="D1558" i="1"/>
  <c r="E1558" i="1"/>
  <c r="F1558" i="1"/>
  <c r="G1558" i="1"/>
  <c r="H1558" i="1"/>
  <c r="I1558" i="1"/>
  <c r="J1558" i="1"/>
  <c r="L1558" i="1"/>
  <c r="M1558" i="1"/>
  <c r="N1558" i="1" s="1"/>
  <c r="S1558" i="1"/>
  <c r="T1558" i="1" s="1"/>
  <c r="B1559" i="1"/>
  <c r="C1559" i="1"/>
  <c r="D1559" i="1"/>
  <c r="E1559" i="1"/>
  <c r="F1559" i="1"/>
  <c r="G1559" i="1"/>
  <c r="H1559" i="1"/>
  <c r="I1559" i="1"/>
  <c r="J1559" i="1"/>
  <c r="L1559" i="1"/>
  <c r="M1559" i="1"/>
  <c r="N1559" i="1" s="1"/>
  <c r="S1559" i="1"/>
  <c r="T1559" i="1" s="1"/>
  <c r="B1560" i="1"/>
  <c r="C1560" i="1"/>
  <c r="D1560" i="1"/>
  <c r="E1560" i="1"/>
  <c r="F1560" i="1"/>
  <c r="G1560" i="1"/>
  <c r="H1560" i="1"/>
  <c r="I1560" i="1"/>
  <c r="J1560" i="1"/>
  <c r="L1560" i="1"/>
  <c r="M1560" i="1"/>
  <c r="N1560" i="1" s="1"/>
  <c r="S1560" i="1"/>
  <c r="T1560" i="1" s="1"/>
  <c r="B1561" i="1"/>
  <c r="C1561" i="1"/>
  <c r="D1561" i="1"/>
  <c r="E1561" i="1"/>
  <c r="F1561" i="1"/>
  <c r="G1561" i="1"/>
  <c r="H1561" i="1"/>
  <c r="I1561" i="1"/>
  <c r="J1561" i="1"/>
  <c r="L1561" i="1"/>
  <c r="M1561" i="1"/>
  <c r="N1561" i="1" s="1"/>
  <c r="S1561" i="1"/>
  <c r="T1561" i="1" s="1"/>
  <c r="B1562" i="1"/>
  <c r="C1562" i="1"/>
  <c r="D1562" i="1"/>
  <c r="E1562" i="1"/>
  <c r="F1562" i="1"/>
  <c r="G1562" i="1"/>
  <c r="H1562" i="1"/>
  <c r="I1562" i="1"/>
  <c r="J1562" i="1"/>
  <c r="L1562" i="1"/>
  <c r="M1562" i="1"/>
  <c r="N1562" i="1" s="1"/>
  <c r="S1562" i="1"/>
  <c r="T1562" i="1" s="1"/>
  <c r="B1519" i="1"/>
  <c r="C1519" i="1"/>
  <c r="D1519" i="1"/>
  <c r="E1519" i="1"/>
  <c r="F1519" i="1"/>
  <c r="G1519" i="1"/>
  <c r="H1519" i="1"/>
  <c r="I1519" i="1"/>
  <c r="J1519" i="1"/>
  <c r="L1519" i="1"/>
  <c r="M1519" i="1"/>
  <c r="N1519" i="1" s="1"/>
  <c r="S1519" i="1"/>
  <c r="T1519" i="1" s="1"/>
  <c r="B1520" i="1"/>
  <c r="C1520" i="1"/>
  <c r="D1520" i="1"/>
  <c r="E1520" i="1"/>
  <c r="F1520" i="1"/>
  <c r="G1520" i="1"/>
  <c r="H1520" i="1"/>
  <c r="I1520" i="1"/>
  <c r="J1520" i="1"/>
  <c r="L1520" i="1"/>
  <c r="M1520" i="1"/>
  <c r="N1520" i="1" s="1"/>
  <c r="S1520" i="1"/>
  <c r="T1520" i="1" s="1"/>
  <c r="B1521" i="1"/>
  <c r="C1521" i="1"/>
  <c r="D1521" i="1"/>
  <c r="E1521" i="1"/>
  <c r="F1521" i="1"/>
  <c r="G1521" i="1"/>
  <c r="H1521" i="1"/>
  <c r="I1521" i="1"/>
  <c r="J1521" i="1"/>
  <c r="L1521" i="1"/>
  <c r="M1521" i="1"/>
  <c r="N1521" i="1" s="1"/>
  <c r="S1521" i="1"/>
  <c r="T1521" i="1" s="1"/>
  <c r="B1522" i="1"/>
  <c r="C1522" i="1"/>
  <c r="D1522" i="1"/>
  <c r="E1522" i="1"/>
  <c r="F1522" i="1"/>
  <c r="G1522" i="1"/>
  <c r="H1522" i="1"/>
  <c r="I1522" i="1"/>
  <c r="J1522" i="1"/>
  <c r="L1522" i="1"/>
  <c r="M1522" i="1"/>
  <c r="N1522" i="1" s="1"/>
  <c r="S1522" i="1"/>
  <c r="T1522" i="1" s="1"/>
  <c r="B1523" i="1"/>
  <c r="C1523" i="1"/>
  <c r="D1523" i="1"/>
  <c r="E1523" i="1"/>
  <c r="F1523" i="1"/>
  <c r="G1523" i="1"/>
  <c r="H1523" i="1"/>
  <c r="I1523" i="1"/>
  <c r="J1523" i="1"/>
  <c r="L1523" i="1"/>
  <c r="M1523" i="1"/>
  <c r="N1523" i="1" s="1"/>
  <c r="S1523" i="1"/>
  <c r="T1523" i="1" s="1"/>
  <c r="B1524" i="1"/>
  <c r="C1524" i="1"/>
  <c r="D1524" i="1"/>
  <c r="E1524" i="1"/>
  <c r="F1524" i="1"/>
  <c r="G1524" i="1"/>
  <c r="H1524" i="1"/>
  <c r="I1524" i="1"/>
  <c r="J1524" i="1"/>
  <c r="L1524" i="1"/>
  <c r="M1524" i="1"/>
  <c r="N1524" i="1" s="1"/>
  <c r="S1524" i="1"/>
  <c r="T1524" i="1" s="1"/>
  <c r="B1525" i="1"/>
  <c r="C1525" i="1"/>
  <c r="D1525" i="1"/>
  <c r="E1525" i="1"/>
  <c r="F1525" i="1"/>
  <c r="G1525" i="1"/>
  <c r="H1525" i="1"/>
  <c r="I1525" i="1"/>
  <c r="J1525" i="1"/>
  <c r="L1525" i="1"/>
  <c r="M1525" i="1"/>
  <c r="N1525" i="1" s="1"/>
  <c r="S1525" i="1"/>
  <c r="T1525" i="1" s="1"/>
  <c r="B1526" i="1"/>
  <c r="C1526" i="1"/>
  <c r="D1526" i="1"/>
  <c r="E1526" i="1"/>
  <c r="F1526" i="1"/>
  <c r="G1526" i="1"/>
  <c r="H1526" i="1"/>
  <c r="I1526" i="1"/>
  <c r="J1526" i="1"/>
  <c r="L1526" i="1"/>
  <c r="M1526" i="1"/>
  <c r="N1526" i="1" s="1"/>
  <c r="S1526" i="1"/>
  <c r="T1526" i="1" s="1"/>
  <c r="B1527" i="1"/>
  <c r="C1527" i="1"/>
  <c r="D1527" i="1"/>
  <c r="E1527" i="1"/>
  <c r="F1527" i="1"/>
  <c r="G1527" i="1"/>
  <c r="H1527" i="1"/>
  <c r="I1527" i="1"/>
  <c r="J1527" i="1"/>
  <c r="L1527" i="1"/>
  <c r="M1527" i="1"/>
  <c r="N1527" i="1" s="1"/>
  <c r="S1527" i="1"/>
  <c r="T1527" i="1" s="1"/>
  <c r="B1528" i="1"/>
  <c r="C1528" i="1"/>
  <c r="D1528" i="1"/>
  <c r="E1528" i="1"/>
  <c r="F1528" i="1"/>
  <c r="G1528" i="1"/>
  <c r="H1528" i="1"/>
  <c r="I1528" i="1"/>
  <c r="J1528" i="1"/>
  <c r="L1528" i="1"/>
  <c r="M1528" i="1"/>
  <c r="N1528" i="1" s="1"/>
  <c r="S1528" i="1"/>
  <c r="T1528" i="1" s="1"/>
  <c r="B1534" i="1"/>
  <c r="C1534" i="1"/>
  <c r="D1534" i="1"/>
  <c r="E1534" i="1"/>
  <c r="F1534" i="1"/>
  <c r="G1534" i="1"/>
  <c r="H1534" i="1"/>
  <c r="I1534" i="1"/>
  <c r="J1534" i="1"/>
  <c r="L1534" i="1"/>
  <c r="M1534" i="1"/>
  <c r="N1534" i="1" s="1"/>
  <c r="S1534" i="1"/>
  <c r="T1534" i="1" s="1"/>
  <c r="B1535" i="1"/>
  <c r="C1535" i="1"/>
  <c r="D1535" i="1"/>
  <c r="E1535" i="1"/>
  <c r="F1535" i="1"/>
  <c r="G1535" i="1"/>
  <c r="H1535" i="1"/>
  <c r="I1535" i="1"/>
  <c r="J1535" i="1"/>
  <c r="L1535" i="1"/>
  <c r="M1535" i="1"/>
  <c r="N1535" i="1" s="1"/>
  <c r="S1535" i="1"/>
  <c r="T1535" i="1" s="1"/>
  <c r="B1566" i="1"/>
  <c r="C1566" i="1"/>
  <c r="D1566" i="1"/>
  <c r="E1566" i="1"/>
  <c r="F1566" i="1"/>
  <c r="G1566" i="1"/>
  <c r="H1566" i="1"/>
  <c r="I1566" i="1"/>
  <c r="J1566" i="1"/>
  <c r="L1566" i="1"/>
  <c r="M1566" i="1"/>
  <c r="N1566" i="1" s="1"/>
  <c r="S1566" i="1"/>
  <c r="T1566" i="1" s="1"/>
  <c r="B1567" i="1"/>
  <c r="C1567" i="1"/>
  <c r="D1567" i="1"/>
  <c r="E1567" i="1"/>
  <c r="F1567" i="1"/>
  <c r="G1567" i="1"/>
  <c r="H1567" i="1"/>
  <c r="I1567" i="1"/>
  <c r="J1567" i="1"/>
  <c r="L1567" i="1"/>
  <c r="M1567" i="1"/>
  <c r="N1567" i="1" s="1"/>
  <c r="S1567" i="1"/>
  <c r="T1567" i="1" s="1"/>
  <c r="B1568" i="1"/>
  <c r="C1568" i="1"/>
  <c r="D1568" i="1"/>
  <c r="E1568" i="1"/>
  <c r="F1568" i="1"/>
  <c r="G1568" i="1"/>
  <c r="H1568" i="1"/>
  <c r="I1568" i="1"/>
  <c r="K1568" i="1" s="1"/>
  <c r="J1568" i="1"/>
  <c r="L1568" i="1"/>
  <c r="M1568" i="1"/>
  <c r="N1568" i="1" s="1"/>
  <c r="S1568" i="1"/>
  <c r="T1568" i="1" s="1"/>
  <c r="B1569" i="1"/>
  <c r="C1569" i="1"/>
  <c r="D1569" i="1"/>
  <c r="E1569" i="1"/>
  <c r="F1569" i="1"/>
  <c r="G1569" i="1"/>
  <c r="H1569" i="1"/>
  <c r="I1569" i="1"/>
  <c r="K1569" i="1" s="1"/>
  <c r="J1569" i="1"/>
  <c r="L1569" i="1"/>
  <c r="M1569" i="1"/>
  <c r="N1569" i="1" s="1"/>
  <c r="S1569" i="1"/>
  <c r="T1569" i="1" s="1"/>
  <c r="B1570" i="1"/>
  <c r="C1570" i="1"/>
  <c r="D1570" i="1"/>
  <c r="E1570" i="1"/>
  <c r="F1570" i="1"/>
  <c r="G1570" i="1"/>
  <c r="H1570" i="1"/>
  <c r="I1570" i="1"/>
  <c r="J1570" i="1"/>
  <c r="L1570" i="1"/>
  <c r="M1570" i="1"/>
  <c r="N1570" i="1" s="1"/>
  <c r="S1570" i="1"/>
  <c r="T1570" i="1" s="1"/>
  <c r="B1571" i="1"/>
  <c r="C1571" i="1"/>
  <c r="D1571" i="1"/>
  <c r="E1571" i="1"/>
  <c r="F1571" i="1"/>
  <c r="G1571" i="1"/>
  <c r="H1571" i="1"/>
  <c r="I1571" i="1"/>
  <c r="J1571" i="1"/>
  <c r="L1571" i="1"/>
  <c r="M1571" i="1"/>
  <c r="N1571" i="1" s="1"/>
  <c r="S1571" i="1"/>
  <c r="T1571" i="1" s="1"/>
  <c r="B1572" i="1"/>
  <c r="C1572" i="1"/>
  <c r="D1572" i="1"/>
  <c r="E1572" i="1"/>
  <c r="F1572" i="1"/>
  <c r="G1572" i="1"/>
  <c r="H1572" i="1"/>
  <c r="I1572" i="1"/>
  <c r="J1572" i="1"/>
  <c r="L1572" i="1"/>
  <c r="M1572" i="1"/>
  <c r="N1572" i="1" s="1"/>
  <c r="S1572" i="1"/>
  <c r="T1572" i="1" s="1"/>
  <c r="B1573" i="1"/>
  <c r="C1573" i="1"/>
  <c r="D1573" i="1"/>
  <c r="E1573" i="1"/>
  <c r="F1573" i="1"/>
  <c r="G1573" i="1"/>
  <c r="H1573" i="1"/>
  <c r="I1573" i="1"/>
  <c r="J1573" i="1"/>
  <c r="L1573" i="1"/>
  <c r="M1573" i="1"/>
  <c r="N1573" i="1" s="1"/>
  <c r="S1573" i="1"/>
  <c r="T1573" i="1" s="1"/>
  <c r="B1574" i="1"/>
  <c r="C1574" i="1"/>
  <c r="D1574" i="1"/>
  <c r="E1574" i="1"/>
  <c r="F1574" i="1"/>
  <c r="G1574" i="1"/>
  <c r="H1574" i="1"/>
  <c r="I1574" i="1"/>
  <c r="J1574" i="1"/>
  <c r="L1574" i="1"/>
  <c r="M1574" i="1"/>
  <c r="N1574" i="1" s="1"/>
  <c r="S1574" i="1"/>
  <c r="T1574" i="1" s="1"/>
  <c r="B1575" i="1"/>
  <c r="C1575" i="1"/>
  <c r="D1575" i="1"/>
  <c r="E1575" i="1"/>
  <c r="F1575" i="1"/>
  <c r="G1575" i="1"/>
  <c r="H1575" i="1"/>
  <c r="I1575" i="1"/>
  <c r="K1575" i="1" s="1"/>
  <c r="J1575" i="1"/>
  <c r="L1575" i="1"/>
  <c r="M1575" i="1"/>
  <c r="N1575" i="1" s="1"/>
  <c r="S1575" i="1"/>
  <c r="T1575" i="1" s="1"/>
  <c r="B1576" i="1"/>
  <c r="C1576" i="1"/>
  <c r="D1576" i="1"/>
  <c r="E1576" i="1"/>
  <c r="F1576" i="1"/>
  <c r="G1576" i="1"/>
  <c r="H1576" i="1"/>
  <c r="I1576" i="1"/>
  <c r="J1576" i="1"/>
  <c r="L1576" i="1"/>
  <c r="M1576" i="1"/>
  <c r="N1576" i="1" s="1"/>
  <c r="S1576" i="1"/>
  <c r="T1576" i="1" s="1"/>
  <c r="B1577" i="1"/>
  <c r="C1577" i="1"/>
  <c r="D1577" i="1"/>
  <c r="E1577" i="1"/>
  <c r="F1577" i="1"/>
  <c r="G1577" i="1"/>
  <c r="H1577" i="1"/>
  <c r="I1577" i="1"/>
  <c r="J1577" i="1"/>
  <c r="L1577" i="1"/>
  <c r="M1577" i="1"/>
  <c r="N1577" i="1" s="1"/>
  <c r="S1577" i="1"/>
  <c r="T1577" i="1" s="1"/>
  <c r="B1578" i="1"/>
  <c r="C1578" i="1"/>
  <c r="D1578" i="1"/>
  <c r="E1578" i="1"/>
  <c r="F1578" i="1"/>
  <c r="G1578" i="1"/>
  <c r="H1578" i="1"/>
  <c r="I1578" i="1"/>
  <c r="J1578" i="1"/>
  <c r="L1578" i="1"/>
  <c r="M1578" i="1"/>
  <c r="N1578" i="1" s="1"/>
  <c r="S1578" i="1"/>
  <c r="T1578" i="1" s="1"/>
  <c r="B1579" i="1"/>
  <c r="C1579" i="1"/>
  <c r="D1579" i="1"/>
  <c r="E1579" i="1"/>
  <c r="F1579" i="1"/>
  <c r="G1579" i="1"/>
  <c r="H1579" i="1"/>
  <c r="I1579" i="1"/>
  <c r="J1579" i="1"/>
  <c r="L1579" i="1"/>
  <c r="M1579" i="1"/>
  <c r="N1579" i="1" s="1"/>
  <c r="S1579" i="1"/>
  <c r="T1579" i="1" s="1"/>
  <c r="B1580" i="1"/>
  <c r="C1580" i="1"/>
  <c r="D1580" i="1"/>
  <c r="E1580" i="1"/>
  <c r="F1580" i="1"/>
  <c r="G1580" i="1"/>
  <c r="H1580" i="1"/>
  <c r="I1580" i="1"/>
  <c r="J1580" i="1"/>
  <c r="L1580" i="1"/>
  <c r="M1580" i="1"/>
  <c r="N1580" i="1" s="1"/>
  <c r="S1580" i="1"/>
  <c r="T1580" i="1" s="1"/>
  <c r="B1581" i="1"/>
  <c r="C1581" i="1"/>
  <c r="D1581" i="1"/>
  <c r="E1581" i="1"/>
  <c r="F1581" i="1"/>
  <c r="G1581" i="1"/>
  <c r="H1581" i="1"/>
  <c r="I1581" i="1"/>
  <c r="J1581" i="1"/>
  <c r="L1581" i="1"/>
  <c r="M1581" i="1"/>
  <c r="N1581" i="1" s="1"/>
  <c r="S1581" i="1"/>
  <c r="T1581" i="1" s="1"/>
  <c r="B1582" i="1"/>
  <c r="C1582" i="1"/>
  <c r="D1582" i="1"/>
  <c r="E1582" i="1"/>
  <c r="F1582" i="1"/>
  <c r="G1582" i="1"/>
  <c r="H1582" i="1"/>
  <c r="I1582" i="1"/>
  <c r="J1582" i="1"/>
  <c r="L1582" i="1"/>
  <c r="M1582" i="1"/>
  <c r="N1582" i="1" s="1"/>
  <c r="S1582" i="1"/>
  <c r="T1582" i="1" s="1"/>
  <c r="B1583" i="1"/>
  <c r="C1583" i="1"/>
  <c r="D1583" i="1"/>
  <c r="E1583" i="1"/>
  <c r="F1583" i="1"/>
  <c r="G1583" i="1"/>
  <c r="H1583" i="1"/>
  <c r="I1583" i="1"/>
  <c r="J1583" i="1"/>
  <c r="L1583" i="1"/>
  <c r="M1583" i="1"/>
  <c r="N1583" i="1" s="1"/>
  <c r="S1583" i="1"/>
  <c r="T1583" i="1" s="1"/>
  <c r="B1584" i="1"/>
  <c r="C1584" i="1"/>
  <c r="D1584" i="1"/>
  <c r="E1584" i="1"/>
  <c r="F1584" i="1"/>
  <c r="G1584" i="1"/>
  <c r="H1584" i="1"/>
  <c r="I1584" i="1"/>
  <c r="J1584" i="1"/>
  <c r="L1584" i="1"/>
  <c r="M1584" i="1"/>
  <c r="N1584" i="1" s="1"/>
  <c r="S1584" i="1"/>
  <c r="T1584" i="1" s="1"/>
  <c r="B1585" i="1"/>
  <c r="C1585" i="1"/>
  <c r="D1585" i="1"/>
  <c r="E1585" i="1"/>
  <c r="F1585" i="1"/>
  <c r="G1585" i="1"/>
  <c r="H1585" i="1"/>
  <c r="I1585" i="1"/>
  <c r="J1585" i="1"/>
  <c r="L1585" i="1"/>
  <c r="M1585" i="1"/>
  <c r="N1585" i="1" s="1"/>
  <c r="S1585" i="1"/>
  <c r="T1585" i="1" s="1"/>
  <c r="B1586" i="1"/>
  <c r="C1586" i="1"/>
  <c r="D1586" i="1"/>
  <c r="E1586" i="1"/>
  <c r="F1586" i="1"/>
  <c r="G1586" i="1"/>
  <c r="H1586" i="1"/>
  <c r="I1586" i="1"/>
  <c r="J1586" i="1"/>
  <c r="L1586" i="1"/>
  <c r="M1586" i="1"/>
  <c r="N1586" i="1" s="1"/>
  <c r="S1586" i="1"/>
  <c r="T1586" i="1" s="1"/>
  <c r="B1587" i="1"/>
  <c r="C1587" i="1"/>
  <c r="D1587" i="1"/>
  <c r="E1587" i="1"/>
  <c r="F1587" i="1"/>
  <c r="G1587" i="1"/>
  <c r="H1587" i="1"/>
  <c r="I1587" i="1"/>
  <c r="J1587" i="1"/>
  <c r="L1587" i="1"/>
  <c r="M1587" i="1"/>
  <c r="N1587" i="1" s="1"/>
  <c r="S1587" i="1"/>
  <c r="T1587" i="1" s="1"/>
  <c r="B1588" i="1"/>
  <c r="C1588" i="1"/>
  <c r="D1588" i="1"/>
  <c r="E1588" i="1"/>
  <c r="F1588" i="1"/>
  <c r="G1588" i="1"/>
  <c r="H1588" i="1"/>
  <c r="I1588" i="1"/>
  <c r="J1588" i="1"/>
  <c r="L1588" i="1"/>
  <c r="M1588" i="1"/>
  <c r="N1588" i="1" s="1"/>
  <c r="S1588" i="1"/>
  <c r="T1588" i="1" s="1"/>
  <c r="B1589" i="1"/>
  <c r="C1589" i="1"/>
  <c r="D1589" i="1"/>
  <c r="E1589" i="1"/>
  <c r="F1589" i="1"/>
  <c r="G1589" i="1"/>
  <c r="H1589" i="1"/>
  <c r="I1589" i="1"/>
  <c r="J1589" i="1"/>
  <c r="L1589" i="1"/>
  <c r="M1589" i="1"/>
  <c r="N1589" i="1" s="1"/>
  <c r="S1589" i="1"/>
  <c r="T1589" i="1" s="1"/>
  <c r="B1590" i="1"/>
  <c r="C1590" i="1"/>
  <c r="D1590" i="1"/>
  <c r="E1590" i="1"/>
  <c r="F1590" i="1"/>
  <c r="G1590" i="1"/>
  <c r="H1590" i="1"/>
  <c r="I1590" i="1"/>
  <c r="J1590" i="1"/>
  <c r="L1590" i="1"/>
  <c r="M1590" i="1"/>
  <c r="N1590" i="1" s="1"/>
  <c r="S1590" i="1"/>
  <c r="T1590" i="1" s="1"/>
  <c r="B1591" i="1"/>
  <c r="C1591" i="1"/>
  <c r="D1591" i="1"/>
  <c r="E1591" i="1"/>
  <c r="F1591" i="1"/>
  <c r="G1591" i="1"/>
  <c r="H1591" i="1"/>
  <c r="I1591" i="1"/>
  <c r="J1591" i="1"/>
  <c r="L1591" i="1"/>
  <c r="M1591" i="1"/>
  <c r="N1591" i="1" s="1"/>
  <c r="S1591" i="1"/>
  <c r="T1591" i="1" s="1"/>
  <c r="B1592" i="1"/>
  <c r="C1592" i="1"/>
  <c r="D1592" i="1"/>
  <c r="E1592" i="1"/>
  <c r="F1592" i="1"/>
  <c r="G1592" i="1"/>
  <c r="H1592" i="1"/>
  <c r="I1592" i="1"/>
  <c r="J1592" i="1"/>
  <c r="L1592" i="1"/>
  <c r="M1592" i="1"/>
  <c r="N1592" i="1" s="1"/>
  <c r="S1592" i="1"/>
  <c r="T1592" i="1" s="1"/>
  <c r="B1593" i="1"/>
  <c r="C1593" i="1"/>
  <c r="D1593" i="1"/>
  <c r="E1593" i="1"/>
  <c r="F1593" i="1"/>
  <c r="G1593" i="1"/>
  <c r="H1593" i="1"/>
  <c r="I1593" i="1"/>
  <c r="J1593" i="1"/>
  <c r="L1593" i="1"/>
  <c r="M1593" i="1"/>
  <c r="N1593" i="1" s="1"/>
  <c r="S1593" i="1"/>
  <c r="T1593" i="1" s="1"/>
  <c r="B1594" i="1"/>
  <c r="C1594" i="1"/>
  <c r="D1594" i="1"/>
  <c r="E1594" i="1"/>
  <c r="F1594" i="1"/>
  <c r="G1594" i="1"/>
  <c r="H1594" i="1"/>
  <c r="I1594" i="1"/>
  <c r="J1594" i="1"/>
  <c r="L1594" i="1"/>
  <c r="M1594" i="1"/>
  <c r="N1594" i="1" s="1"/>
  <c r="S1594" i="1"/>
  <c r="T1594" i="1" s="1"/>
  <c r="B1595" i="1"/>
  <c r="C1595" i="1"/>
  <c r="D1595" i="1"/>
  <c r="E1595" i="1"/>
  <c r="F1595" i="1"/>
  <c r="G1595" i="1"/>
  <c r="H1595" i="1"/>
  <c r="I1595" i="1"/>
  <c r="J1595" i="1"/>
  <c r="L1595" i="1"/>
  <c r="M1595" i="1"/>
  <c r="N1595" i="1" s="1"/>
  <c r="S1595" i="1"/>
  <c r="T1595" i="1" s="1"/>
  <c r="B1596" i="1"/>
  <c r="C1596" i="1"/>
  <c r="D1596" i="1"/>
  <c r="E1596" i="1"/>
  <c r="F1596" i="1"/>
  <c r="G1596" i="1"/>
  <c r="H1596" i="1"/>
  <c r="I1596" i="1"/>
  <c r="J1596" i="1"/>
  <c r="L1596" i="1"/>
  <c r="M1596" i="1"/>
  <c r="N1596" i="1" s="1"/>
  <c r="S1596" i="1"/>
  <c r="T1596" i="1" s="1"/>
  <c r="B1597" i="1"/>
  <c r="C1597" i="1"/>
  <c r="D1597" i="1"/>
  <c r="E1597" i="1"/>
  <c r="F1597" i="1"/>
  <c r="G1597" i="1"/>
  <c r="H1597" i="1"/>
  <c r="I1597" i="1"/>
  <c r="J1597" i="1"/>
  <c r="L1597" i="1"/>
  <c r="M1597" i="1"/>
  <c r="N1597" i="1" s="1"/>
  <c r="S1597" i="1"/>
  <c r="T1597" i="1" s="1"/>
  <c r="S6" i="1"/>
  <c r="M6" i="1"/>
  <c r="L6" i="1"/>
  <c r="J6" i="1"/>
  <c r="I6" i="1"/>
  <c r="H6" i="1"/>
  <c r="G6" i="1"/>
  <c r="F6" i="1"/>
  <c r="E6" i="1"/>
  <c r="D6" i="1"/>
  <c r="C6" i="1"/>
  <c r="B6" i="1"/>
  <c r="U55" i="1"/>
  <c r="U56" i="1"/>
  <c r="U115" i="1"/>
  <c r="U116" i="1"/>
  <c r="U117" i="1"/>
  <c r="U119" i="1"/>
  <c r="U120" i="1"/>
  <c r="U121" i="1"/>
  <c r="U122" i="1"/>
  <c r="U123" i="1"/>
  <c r="U128" i="1"/>
  <c r="U129" i="1"/>
  <c r="U134" i="1"/>
  <c r="U137" i="1"/>
  <c r="U139" i="1"/>
  <c r="U143" i="1"/>
  <c r="U144" i="1"/>
  <c r="U163" i="1"/>
  <c r="U164" i="1"/>
  <c r="U165" i="1"/>
  <c r="U166" i="1"/>
  <c r="U152" i="1"/>
  <c r="U167" i="1"/>
  <c r="U168" i="1"/>
  <c r="U169" i="1"/>
  <c r="U172" i="1"/>
  <c r="U173" i="1"/>
  <c r="U178" i="1"/>
  <c r="U179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53" i="1"/>
  <c r="U196" i="1"/>
  <c r="U197" i="1"/>
  <c r="U17" i="1"/>
  <c r="U37" i="1"/>
  <c r="U198" i="1"/>
  <c r="U199" i="1"/>
  <c r="U230" i="1"/>
  <c r="U231" i="1"/>
  <c r="U232" i="1"/>
  <c r="U233" i="1"/>
  <c r="U234" i="1"/>
  <c r="U235" i="1"/>
  <c r="U236" i="1"/>
  <c r="U240" i="1"/>
  <c r="U241" i="1"/>
  <c r="U242" i="1"/>
  <c r="U243" i="1"/>
  <c r="U244" i="1"/>
  <c r="U245" i="1"/>
  <c r="U248" i="1"/>
  <c r="U251" i="1"/>
  <c r="U252" i="1"/>
  <c r="U259" i="1"/>
  <c r="U260" i="1"/>
  <c r="U261" i="1"/>
  <c r="U264" i="1"/>
  <c r="U267" i="1"/>
  <c r="U277" i="1"/>
  <c r="U278" i="1"/>
  <c r="U279" i="1"/>
  <c r="U280" i="1"/>
  <c r="U206" i="1"/>
  <c r="U214" i="1"/>
  <c r="U217" i="1"/>
  <c r="U218" i="1"/>
  <c r="U219" i="1"/>
  <c r="U289" i="1"/>
  <c r="U290" i="1"/>
  <c r="U291" i="1"/>
  <c r="U292" i="1"/>
  <c r="U294" i="1"/>
  <c r="U295" i="1"/>
  <c r="U301" i="1"/>
  <c r="U302" i="1"/>
  <c r="U303" i="1"/>
  <c r="U332" i="1"/>
  <c r="U333" i="1"/>
  <c r="U334" i="1"/>
  <c r="U335" i="1"/>
  <c r="U336" i="1"/>
  <c r="U337" i="1"/>
  <c r="U338" i="1"/>
  <c r="U339" i="1"/>
  <c r="U340" i="1"/>
  <c r="U341" i="1"/>
  <c r="U342" i="1"/>
  <c r="U351" i="1"/>
  <c r="U357" i="1"/>
  <c r="U376" i="1"/>
  <c r="U377" i="1"/>
  <c r="U378" i="1"/>
  <c r="U379" i="1"/>
  <c r="U380" i="1"/>
  <c r="U381" i="1"/>
  <c r="U385" i="1"/>
  <c r="U386" i="1"/>
  <c r="U390" i="1"/>
  <c r="U391" i="1"/>
  <c r="U394" i="1"/>
  <c r="U395" i="1"/>
  <c r="U396" i="1"/>
  <c r="U397" i="1"/>
  <c r="U398" i="1"/>
  <c r="U399" i="1"/>
  <c r="U400" i="1"/>
  <c r="U401" i="1"/>
  <c r="U402" i="1"/>
  <c r="U403" i="1"/>
  <c r="U404" i="1"/>
  <c r="U407" i="1"/>
  <c r="U408" i="1"/>
  <c r="U415" i="1"/>
  <c r="U416" i="1"/>
  <c r="U417" i="1"/>
  <c r="U418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61" i="1"/>
  <c r="U462" i="1"/>
  <c r="U490" i="1"/>
  <c r="U491" i="1"/>
  <c r="U492" i="1"/>
  <c r="U493" i="1"/>
  <c r="U525" i="1"/>
  <c r="U526" i="1"/>
  <c r="U527" i="1"/>
  <c r="U534" i="1"/>
  <c r="U535" i="1"/>
  <c r="U536" i="1"/>
  <c r="U537" i="1"/>
  <c r="U538" i="1"/>
  <c r="U539" i="1"/>
  <c r="U540" i="1"/>
  <c r="U568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623" i="1"/>
  <c r="U624" i="1"/>
  <c r="U625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85" i="1"/>
  <c r="U686" i="1"/>
  <c r="U687" i="1"/>
  <c r="U688" i="1"/>
  <c r="U703" i="1"/>
  <c r="U704" i="1"/>
  <c r="U705" i="1"/>
  <c r="U706" i="1"/>
  <c r="U707" i="1"/>
  <c r="U708" i="1"/>
  <c r="U709" i="1"/>
  <c r="U710" i="1"/>
  <c r="U711" i="1"/>
  <c r="U712" i="1"/>
  <c r="U713" i="1"/>
  <c r="U716" i="1"/>
  <c r="U717" i="1"/>
  <c r="U718" i="1"/>
  <c r="U719" i="1"/>
  <c r="U720" i="1"/>
  <c r="U721" i="1"/>
  <c r="U722" i="1"/>
  <c r="U723" i="1"/>
  <c r="U724" i="1"/>
  <c r="U725" i="1"/>
  <c r="U726" i="1"/>
  <c r="U760" i="1"/>
  <c r="U761" i="1"/>
  <c r="U767" i="1"/>
  <c r="U768" i="1"/>
  <c r="U769" i="1"/>
  <c r="U771" i="1"/>
  <c r="U780" i="1"/>
  <c r="U784" i="1"/>
  <c r="U1319" i="1"/>
  <c r="U814" i="1"/>
  <c r="U817" i="1"/>
  <c r="U819" i="1"/>
  <c r="U823" i="1"/>
  <c r="U824" i="1"/>
  <c r="U825" i="1"/>
  <c r="U881" i="1"/>
  <c r="U852" i="1"/>
  <c r="U853" i="1"/>
  <c r="U854" i="1"/>
  <c r="U855" i="1"/>
  <c r="U862" i="1"/>
  <c r="U863" i="1"/>
  <c r="U864" i="1"/>
  <c r="U865" i="1"/>
  <c r="U866" i="1"/>
  <c r="U867" i="1"/>
  <c r="U868" i="1"/>
  <c r="U869" i="1"/>
  <c r="U870" i="1"/>
  <c r="U875" i="1"/>
  <c r="U38" i="1"/>
  <c r="U1049" i="1"/>
  <c r="U927" i="1"/>
  <c r="U904" i="1"/>
  <c r="U157" i="1"/>
  <c r="U158" i="1"/>
  <c r="U886" i="1"/>
  <c r="U159" i="1"/>
  <c r="U896" i="1"/>
  <c r="U897" i="1"/>
  <c r="U898" i="1"/>
  <c r="U899" i="1"/>
  <c r="U900" i="1"/>
  <c r="U907" i="1"/>
  <c r="U910" i="1"/>
  <c r="U916" i="1"/>
  <c r="U917" i="1"/>
  <c r="U918" i="1"/>
  <c r="U919" i="1"/>
  <c r="U920" i="1"/>
  <c r="U921" i="1"/>
  <c r="U160" i="1"/>
  <c r="U924" i="1"/>
  <c r="U925" i="1"/>
  <c r="U926" i="1"/>
  <c r="U928" i="1"/>
  <c r="U929" i="1"/>
  <c r="U949" i="1"/>
  <c r="U950" i="1"/>
  <c r="U951" i="1"/>
  <c r="U956" i="1"/>
  <c r="U957" i="1"/>
  <c r="U964" i="1"/>
  <c r="U966" i="1"/>
  <c r="U976" i="1"/>
  <c r="U978" i="1"/>
  <c r="U979" i="1"/>
  <c r="U980" i="1"/>
  <c r="U982" i="1"/>
  <c r="U983" i="1"/>
  <c r="U987" i="1"/>
  <c r="U988" i="1"/>
  <c r="U989" i="1"/>
  <c r="U994" i="1"/>
  <c r="U995" i="1"/>
  <c r="U997" i="1"/>
  <c r="U998" i="1"/>
  <c r="U1000" i="1"/>
  <c r="U1002" i="1"/>
  <c r="U1003" i="1"/>
  <c r="U1004" i="1"/>
  <c r="U1006" i="1"/>
  <c r="U1009" i="1"/>
  <c r="U1022" i="1"/>
  <c r="U1023" i="1"/>
  <c r="U1024" i="1"/>
  <c r="U1025" i="1"/>
  <c r="U1034" i="1"/>
  <c r="U1039" i="1"/>
  <c r="U1040" i="1"/>
  <c r="U1041" i="1"/>
  <c r="U1046" i="1"/>
  <c r="U1048" i="1"/>
  <c r="U1051" i="1"/>
  <c r="U1052" i="1"/>
  <c r="U1053" i="1"/>
  <c r="U1054" i="1"/>
  <c r="U1055" i="1"/>
  <c r="U1056" i="1"/>
  <c r="U1057" i="1"/>
  <c r="U1058" i="1"/>
  <c r="U1059" i="1"/>
  <c r="U1060" i="1"/>
  <c r="U1062" i="1"/>
  <c r="U1063" i="1"/>
  <c r="U1064" i="1"/>
  <c r="U1065" i="1"/>
  <c r="U1068" i="1"/>
  <c r="U1069" i="1"/>
  <c r="U1070" i="1"/>
  <c r="U1071" i="1"/>
  <c r="U1072" i="1"/>
  <c r="U1073" i="1"/>
  <c r="U1074" i="1"/>
  <c r="U1075" i="1"/>
  <c r="U1076" i="1"/>
  <c r="U1077" i="1"/>
  <c r="U1078" i="1"/>
  <c r="U1082" i="1"/>
  <c r="U1083" i="1"/>
  <c r="U1085" i="1"/>
  <c r="U1086" i="1"/>
  <c r="U1087" i="1"/>
  <c r="U1088" i="1"/>
  <c r="U1089" i="1"/>
  <c r="U1092" i="1"/>
  <c r="U1093" i="1"/>
  <c r="U1269" i="1"/>
  <c r="U991" i="1"/>
  <c r="U1094" i="1"/>
  <c r="U1096" i="1"/>
  <c r="U1097" i="1"/>
  <c r="U1098" i="1"/>
  <c r="U1099" i="1"/>
  <c r="U1100" i="1"/>
  <c r="U1101" i="1"/>
  <c r="U1106" i="1"/>
  <c r="U1107" i="1"/>
  <c r="U1108" i="1"/>
  <c r="U1109" i="1"/>
  <c r="U1112" i="1"/>
  <c r="U1113" i="1"/>
  <c r="U1125" i="1"/>
  <c r="U1126" i="1"/>
  <c r="U1127" i="1"/>
  <c r="U1132" i="1"/>
  <c r="U1133" i="1"/>
  <c r="U1145" i="1"/>
  <c r="U1146" i="1"/>
  <c r="U1147" i="1"/>
  <c r="U1149" i="1"/>
  <c r="U1150" i="1"/>
  <c r="U1151" i="1"/>
  <c r="U1152" i="1"/>
  <c r="U1153" i="1"/>
  <c r="U1154" i="1"/>
  <c r="U1155" i="1"/>
  <c r="U1157" i="1"/>
  <c r="U1158" i="1"/>
  <c r="U1159" i="1"/>
  <c r="U1163" i="1"/>
  <c r="U1164" i="1"/>
  <c r="U1165" i="1"/>
  <c r="U1167" i="1"/>
  <c r="U1168" i="1"/>
  <c r="U1169" i="1"/>
  <c r="U1175" i="1"/>
  <c r="U1180" i="1"/>
  <c r="U1181" i="1"/>
  <c r="U1182" i="1"/>
  <c r="U1186" i="1"/>
  <c r="U1188" i="1"/>
  <c r="U1189" i="1"/>
  <c r="U1190" i="1"/>
  <c r="U1191" i="1"/>
  <c r="U1192" i="1"/>
  <c r="U1193" i="1"/>
  <c r="U1194" i="1"/>
  <c r="U1195" i="1"/>
  <c r="U1196" i="1"/>
  <c r="U1199" i="1"/>
  <c r="U1203" i="1"/>
  <c r="U1204" i="1"/>
  <c r="U1210" i="1"/>
  <c r="U1211" i="1"/>
  <c r="U1212" i="1"/>
  <c r="U1213" i="1"/>
  <c r="U1214" i="1"/>
  <c r="U1215" i="1"/>
  <c r="U1216" i="1"/>
  <c r="U1217" i="1"/>
  <c r="U1218" i="1"/>
  <c r="U1230" i="1"/>
  <c r="U1247" i="1"/>
  <c r="U1252" i="1"/>
  <c r="U1253" i="1"/>
  <c r="U1254" i="1"/>
  <c r="U1259" i="1"/>
  <c r="U1260" i="1"/>
  <c r="U1261" i="1"/>
  <c r="U1262" i="1"/>
  <c r="U1265" i="1"/>
  <c r="U1266" i="1"/>
  <c r="U1267" i="1"/>
  <c r="U39" i="1"/>
  <c r="U856" i="1"/>
  <c r="U857" i="1"/>
  <c r="U858" i="1"/>
  <c r="U859" i="1"/>
  <c r="U860" i="1"/>
  <c r="U861" i="1"/>
  <c r="U1268" i="1"/>
  <c r="U1270" i="1"/>
  <c r="U1271" i="1"/>
  <c r="U1278" i="1"/>
  <c r="U1279" i="1"/>
  <c r="U1281" i="1"/>
  <c r="U1282" i="1"/>
  <c r="U1283" i="1"/>
  <c r="U1284" i="1"/>
  <c r="U1285" i="1"/>
  <c r="U1292" i="1"/>
  <c r="U1293" i="1"/>
  <c r="U1294" i="1"/>
  <c r="U1305" i="1"/>
  <c r="U1306" i="1"/>
  <c r="U1309" i="1"/>
  <c r="U1310" i="1"/>
  <c r="U1313" i="1"/>
  <c r="U40" i="1"/>
  <c r="U41" i="1"/>
  <c r="U42" i="1"/>
  <c r="U43" i="1"/>
  <c r="U44" i="1"/>
  <c r="U45" i="1"/>
  <c r="U46" i="1"/>
  <c r="U47" i="1"/>
  <c r="U48" i="1"/>
  <c r="U49" i="1"/>
  <c r="U52" i="1"/>
  <c r="U53" i="1"/>
  <c r="U54" i="1"/>
  <c r="U1320" i="1"/>
  <c r="U1331" i="1"/>
  <c r="U1342" i="1"/>
  <c r="U1344" i="1"/>
  <c r="U1350" i="1"/>
  <c r="U1353" i="1"/>
  <c r="U1397" i="1"/>
  <c r="U1398" i="1"/>
  <c r="U1402" i="1"/>
  <c r="U1403" i="1"/>
  <c r="U1404" i="1"/>
  <c r="U1405" i="1"/>
  <c r="U1464" i="1"/>
  <c r="U1494" i="1"/>
  <c r="U1508" i="1"/>
  <c r="U1509" i="1"/>
  <c r="U1510" i="1"/>
  <c r="U1511" i="1"/>
  <c r="U1512" i="1"/>
  <c r="U1502" i="1"/>
  <c r="U1503" i="1"/>
  <c r="U1507" i="1"/>
  <c r="U1538" i="1"/>
  <c r="U1542" i="1"/>
  <c r="U1546" i="1"/>
  <c r="U1547" i="1"/>
  <c r="U1563" i="1"/>
  <c r="U1530" i="1"/>
  <c r="U1531" i="1"/>
  <c r="U304" i="1"/>
  <c r="U305" i="1"/>
  <c r="U306" i="1"/>
  <c r="U307" i="1"/>
  <c r="U308" i="1"/>
  <c r="U695" i="1"/>
  <c r="U696" i="1"/>
  <c r="U984" i="1"/>
  <c r="U985" i="1"/>
  <c r="U1248" i="1"/>
  <c r="U1249" i="1"/>
  <c r="U1514" i="1"/>
  <c r="U1515" i="1"/>
  <c r="U1506" i="1"/>
  <c r="U3" i="1"/>
  <c r="U4" i="1"/>
  <c r="U57" i="1"/>
  <c r="U287" i="1"/>
  <c r="U494" i="1"/>
  <c r="U495" i="1"/>
  <c r="U496" i="1"/>
  <c r="U497" i="1"/>
  <c r="U498" i="1"/>
  <c r="U499" i="1"/>
  <c r="U500" i="1"/>
  <c r="U501" i="1"/>
  <c r="U871" i="1"/>
  <c r="U872" i="1"/>
  <c r="U873" i="1"/>
  <c r="U874" i="1"/>
  <c r="U876" i="1"/>
  <c r="U877" i="1"/>
  <c r="U974" i="1"/>
  <c r="U975" i="1"/>
  <c r="U1280" i="1"/>
  <c r="U50" i="1"/>
  <c r="U1532" i="1"/>
  <c r="U1332" i="1"/>
  <c r="U1333" i="1"/>
  <c r="U1036" i="1"/>
  <c r="U1037" i="1"/>
  <c r="U471" i="1"/>
  <c r="U472" i="1"/>
  <c r="U1047" i="1"/>
  <c r="U130" i="1"/>
  <c r="U135" i="1"/>
  <c r="U770" i="1"/>
  <c r="U1026" i="1"/>
  <c r="U1027" i="1"/>
  <c r="U273" i="1"/>
  <c r="U274" i="1"/>
  <c r="U275" i="1"/>
  <c r="U323" i="1"/>
  <c r="U324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1115" i="1"/>
  <c r="U1116" i="1"/>
  <c r="U1205" i="1"/>
  <c r="U1206" i="1"/>
  <c r="U409" i="1"/>
  <c r="U410" i="1"/>
  <c r="U411" i="1"/>
  <c r="U412" i="1"/>
  <c r="U413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776" i="1"/>
  <c r="U1395" i="1"/>
  <c r="U1396" i="1"/>
  <c r="U58" i="1"/>
  <c r="U59" i="1"/>
  <c r="U60" i="1"/>
  <c r="U969" i="1"/>
  <c r="U1243" i="1"/>
  <c r="U1244" i="1"/>
  <c r="U61" i="1"/>
  <c r="U62" i="1"/>
  <c r="U63" i="1"/>
  <c r="U64" i="1"/>
  <c r="U65" i="1"/>
  <c r="U66" i="1"/>
  <c r="U67" i="1"/>
  <c r="U68" i="1"/>
  <c r="U255" i="1"/>
  <c r="U256" i="1"/>
  <c r="U257" i="1"/>
  <c r="U981" i="1"/>
  <c r="U258" i="1"/>
  <c r="U1080" i="1"/>
  <c r="U1160" i="1"/>
  <c r="U1110" i="1"/>
  <c r="U1111" i="1"/>
  <c r="U1345" i="1"/>
  <c r="U1346" i="1"/>
  <c r="U1347" i="1"/>
  <c r="U227" i="1"/>
  <c r="U445" i="1"/>
  <c r="U446" i="1"/>
  <c r="U447" i="1"/>
  <c r="U448" i="1"/>
  <c r="U449" i="1"/>
  <c r="U450" i="1"/>
  <c r="U451" i="1"/>
  <c r="U452" i="1"/>
  <c r="U453" i="1"/>
  <c r="U454" i="1"/>
  <c r="U733" i="1"/>
  <c r="U734" i="1"/>
  <c r="U735" i="1"/>
  <c r="U736" i="1"/>
  <c r="U737" i="1"/>
  <c r="U738" i="1"/>
  <c r="U739" i="1"/>
  <c r="U1255" i="1"/>
  <c r="U1256" i="1"/>
  <c r="U463" i="1"/>
  <c r="U464" i="1"/>
  <c r="U465" i="1"/>
  <c r="U466" i="1"/>
  <c r="U467" i="1"/>
  <c r="U468" i="1"/>
  <c r="U757" i="1"/>
  <c r="U1322" i="1"/>
  <c r="U1323" i="1"/>
  <c r="U1324" i="1"/>
  <c r="U1447" i="1"/>
  <c r="U1448" i="1"/>
  <c r="U1399" i="1"/>
  <c r="U1400" i="1"/>
  <c r="U1401" i="1"/>
  <c r="U826" i="1"/>
  <c r="U827" i="1"/>
  <c r="U109" i="1"/>
  <c r="U110" i="1"/>
  <c r="U111" i="1"/>
  <c r="U24" i="1"/>
  <c r="U220" i="1"/>
  <c r="U221" i="1"/>
  <c r="U222" i="1"/>
  <c r="U382" i="1"/>
  <c r="U383" i="1"/>
  <c r="U671" i="1"/>
  <c r="U672" i="1"/>
  <c r="U673" i="1"/>
  <c r="U674" i="1"/>
  <c r="U675" i="1"/>
  <c r="U676" i="1"/>
  <c r="U828" i="1"/>
  <c r="U829" i="1"/>
  <c r="U830" i="1"/>
  <c r="U831" i="1"/>
  <c r="U832" i="1"/>
  <c r="U833" i="1"/>
  <c r="U1007" i="1"/>
  <c r="U1032" i="1"/>
  <c r="U1233" i="1"/>
  <c r="U1234" i="1"/>
  <c r="U1235" i="1"/>
  <c r="U1286" i="1"/>
  <c r="U1426" i="1"/>
  <c r="U1427" i="1"/>
  <c r="U1428" i="1"/>
  <c r="U1429" i="1"/>
  <c r="U25" i="1"/>
  <c r="U26" i="1"/>
  <c r="U27" i="1"/>
  <c r="U28" i="1"/>
  <c r="U29" i="1"/>
  <c r="U30" i="1"/>
  <c r="U31" i="1"/>
  <c r="U32" i="1"/>
  <c r="U33" i="1"/>
  <c r="U34" i="1"/>
  <c r="U1183" i="1"/>
  <c r="U145" i="1"/>
  <c r="U146" i="1"/>
  <c r="U785" i="1"/>
  <c r="U786" i="1"/>
  <c r="U787" i="1"/>
  <c r="U788" i="1"/>
  <c r="U789" i="1"/>
  <c r="U790" i="1"/>
  <c r="U791" i="1"/>
  <c r="U792" i="1"/>
  <c r="U793" i="1"/>
  <c r="U262" i="1"/>
  <c r="U269" i="1"/>
  <c r="U270" i="1"/>
  <c r="U569" i="1"/>
  <c r="U570" i="1"/>
  <c r="U571" i="1"/>
  <c r="U572" i="1"/>
  <c r="U573" i="1"/>
  <c r="U574" i="1"/>
  <c r="U575" i="1"/>
  <c r="U689" i="1"/>
  <c r="U815" i="1"/>
  <c r="U816" i="1"/>
  <c r="U992" i="1"/>
  <c r="U1091" i="1"/>
  <c r="U1385" i="1"/>
  <c r="U147" i="1"/>
  <c r="U148" i="1"/>
  <c r="U154" i="1"/>
  <c r="U155" i="1"/>
  <c r="U161" i="1"/>
  <c r="U162" i="1"/>
  <c r="U1457" i="1"/>
  <c r="U1458" i="1"/>
  <c r="U384" i="1"/>
  <c r="U1121" i="1"/>
  <c r="U1122" i="1"/>
  <c r="U1184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149" i="1"/>
  <c r="U200" i="1"/>
  <c r="U201" i="1"/>
  <c r="U156" i="1"/>
  <c r="U1043" i="1"/>
  <c r="U1430" i="1"/>
  <c r="U1431" i="1"/>
  <c r="U237" i="1"/>
  <c r="U265" i="1"/>
  <c r="U266" i="1"/>
  <c r="U566" i="1"/>
  <c r="U502" i="1"/>
  <c r="U503" i="1"/>
  <c r="U504" i="1"/>
  <c r="U505" i="1"/>
  <c r="U506" i="1"/>
  <c r="U507" i="1"/>
  <c r="U1516" i="1"/>
  <c r="U112" i="1"/>
  <c r="U794" i="1"/>
  <c r="U508" i="1"/>
  <c r="U509" i="1"/>
  <c r="U510" i="1"/>
  <c r="U511" i="1"/>
  <c r="U512" i="1"/>
  <c r="U513" i="1"/>
  <c r="U1011" i="1"/>
  <c r="U246" i="1"/>
  <c r="U247" i="1"/>
  <c r="U352" i="1"/>
  <c r="U645" i="1"/>
  <c r="U238" i="1"/>
  <c r="U239" i="1"/>
  <c r="U293" i="1"/>
  <c r="U309" i="1"/>
  <c r="U443" i="1"/>
  <c r="U444" i="1"/>
  <c r="U646" i="1"/>
  <c r="U647" i="1"/>
  <c r="U679" i="1"/>
  <c r="U680" i="1"/>
  <c r="U714" i="1"/>
  <c r="U715" i="1"/>
  <c r="U882" i="1"/>
  <c r="U887" i="1"/>
  <c r="U990" i="1"/>
  <c r="U1067" i="1"/>
  <c r="U1084" i="1"/>
  <c r="U1090" i="1"/>
  <c r="U1120" i="1"/>
  <c r="U1141" i="1"/>
  <c r="U1142" i="1"/>
  <c r="U1143" i="1"/>
  <c r="U1144" i="1"/>
  <c r="U1148" i="1"/>
  <c r="U1200" i="1"/>
  <c r="U1308" i="1"/>
  <c r="U358" i="1"/>
  <c r="U359" i="1"/>
  <c r="U360" i="1"/>
  <c r="U361" i="1"/>
  <c r="U362" i="1"/>
  <c r="U363" i="1"/>
  <c r="U364" i="1"/>
  <c r="U667" i="1"/>
  <c r="U668" i="1"/>
  <c r="U669" i="1"/>
  <c r="U670" i="1"/>
  <c r="U1102" i="1"/>
  <c r="U727" i="1"/>
  <c r="U728" i="1"/>
  <c r="U729" i="1"/>
  <c r="U730" i="1"/>
  <c r="U1513" i="1"/>
  <c r="U114" i="1"/>
  <c r="U118" i="1"/>
  <c r="U177" i="1"/>
  <c r="U207" i="1"/>
  <c r="U208" i="1"/>
  <c r="U209" i="1"/>
  <c r="U213" i="1"/>
  <c r="U286" i="1"/>
  <c r="U353" i="1"/>
  <c r="U354" i="1"/>
  <c r="U355" i="1"/>
  <c r="U387" i="1"/>
  <c r="U388" i="1"/>
  <c r="U389" i="1"/>
  <c r="U609" i="1"/>
  <c r="U610" i="1"/>
  <c r="U618" i="1"/>
  <c r="U619" i="1"/>
  <c r="U620" i="1"/>
  <c r="U621" i="1"/>
  <c r="U622" i="1"/>
  <c r="U626" i="1"/>
  <c r="U627" i="1"/>
  <c r="U731" i="1"/>
  <c r="U732" i="1"/>
  <c r="U762" i="1"/>
  <c r="U763" i="1"/>
  <c r="U820" i="1"/>
  <c r="U821" i="1"/>
  <c r="U822" i="1"/>
  <c r="U908" i="1"/>
  <c r="U914" i="1"/>
  <c r="U915" i="1"/>
  <c r="U952" i="1"/>
  <c r="U953" i="1"/>
  <c r="U954" i="1"/>
  <c r="U955" i="1"/>
  <c r="U965" i="1"/>
  <c r="U977" i="1"/>
  <c r="U999" i="1"/>
  <c r="U1005" i="1"/>
  <c r="U1021" i="1"/>
  <c r="U1028" i="1"/>
  <c r="U1079" i="1"/>
  <c r="U1095" i="1"/>
  <c r="U1156" i="1"/>
  <c r="U1174" i="1"/>
  <c r="U1178" i="1"/>
  <c r="U1179" i="1"/>
  <c r="U1201" i="1"/>
  <c r="U1202" i="1"/>
  <c r="U1231" i="1"/>
  <c r="U1232" i="1"/>
  <c r="U1263" i="1"/>
  <c r="U1264" i="1"/>
  <c r="U1277" i="1"/>
  <c r="U1343" i="1"/>
  <c r="U1382" i="1"/>
  <c r="U1517" i="1"/>
  <c r="U1518" i="1"/>
  <c r="U1351" i="1"/>
  <c r="U1352" i="1"/>
  <c r="U1357" i="1"/>
  <c r="U1358" i="1"/>
  <c r="U1359" i="1"/>
  <c r="U1360" i="1"/>
  <c r="U1383" i="1"/>
  <c r="U1384" i="1"/>
  <c r="U1459" i="1"/>
  <c r="U1460" i="1"/>
  <c r="U1462" i="1"/>
  <c r="U1463" i="1"/>
  <c r="U249" i="1"/>
  <c r="U250" i="1"/>
  <c r="U1406" i="1"/>
  <c r="U1407" i="1"/>
  <c r="U1408" i="1"/>
  <c r="U1409" i="1"/>
  <c r="U1410" i="1"/>
  <c r="U1411" i="1"/>
  <c r="U1412" i="1"/>
  <c r="U1413" i="1"/>
  <c r="U1414" i="1"/>
  <c r="U1376" i="1"/>
  <c r="U1377" i="1"/>
  <c r="U1378" i="1"/>
  <c r="U1339" i="1"/>
  <c r="U1340" i="1"/>
  <c r="U1341" i="1"/>
  <c r="U1325" i="1"/>
  <c r="U1326" i="1"/>
  <c r="U1327" i="1"/>
  <c r="U1379" i="1"/>
  <c r="U1380" i="1"/>
  <c r="U1381" i="1"/>
  <c r="U1433" i="1"/>
  <c r="U1434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314" i="1"/>
  <c r="U1482" i="1"/>
  <c r="U1435" i="1"/>
  <c r="U1436" i="1"/>
  <c r="U1437" i="1"/>
  <c r="U1438" i="1"/>
  <c r="U834" i="1"/>
  <c r="U835" i="1"/>
  <c r="U836" i="1"/>
  <c r="U837" i="1"/>
  <c r="U838" i="1"/>
  <c r="U839" i="1"/>
  <c r="U840" i="1"/>
  <c r="U841" i="1"/>
  <c r="U1439" i="1"/>
  <c r="U1440" i="1"/>
  <c r="U1361" i="1"/>
  <c r="U1362" i="1"/>
  <c r="U1363" i="1"/>
  <c r="U1364" i="1"/>
  <c r="U1354" i="1"/>
  <c r="U1355" i="1"/>
  <c r="U1365" i="1"/>
  <c r="U1366" i="1"/>
  <c r="U1367" i="1"/>
  <c r="U1368" i="1"/>
  <c r="U1019" i="1"/>
  <c r="U1564" i="1"/>
  <c r="U1328" i="1"/>
  <c r="U1329" i="1"/>
  <c r="U1330" i="1"/>
  <c r="U1334" i="1"/>
  <c r="U1335" i="1"/>
  <c r="U1483" i="1"/>
  <c r="U1484" i="1"/>
  <c r="U1485" i="1"/>
  <c r="U1486" i="1"/>
  <c r="U1487" i="1"/>
  <c r="U1488" i="1"/>
  <c r="U1441" i="1"/>
  <c r="U1442" i="1"/>
  <c r="U1443" i="1"/>
  <c r="U1444" i="1"/>
  <c r="U1445" i="1"/>
  <c r="U1446" i="1"/>
  <c r="U1336" i="1"/>
  <c r="U1337" i="1"/>
  <c r="U1338" i="1"/>
  <c r="U1504" i="1"/>
  <c r="U1505" i="1"/>
  <c r="U1220" i="1"/>
  <c r="U1221" i="1"/>
  <c r="U1222" i="1"/>
  <c r="U1223" i="1"/>
  <c r="U1224" i="1"/>
  <c r="U1225" i="1"/>
  <c r="U1226" i="1"/>
  <c r="U1227" i="1"/>
  <c r="U1228" i="1"/>
  <c r="U1229" i="1"/>
  <c r="U1466" i="1"/>
  <c r="U1467" i="1"/>
  <c r="U1468" i="1"/>
  <c r="U1348" i="1"/>
  <c r="U1349" i="1"/>
  <c r="U1020" i="1"/>
  <c r="U1565" i="1"/>
  <c r="U298" i="1"/>
  <c r="U299" i="1"/>
  <c r="U300" i="1"/>
  <c r="U1386" i="1"/>
  <c r="U1387" i="1"/>
  <c r="U1388" i="1"/>
  <c r="U1449" i="1"/>
  <c r="U1450" i="1"/>
  <c r="U1451" i="1"/>
  <c r="U1452" i="1"/>
  <c r="U1453" i="1"/>
  <c r="U1454" i="1"/>
  <c r="U126" i="1"/>
  <c r="U127" i="1"/>
  <c r="U942" i="1"/>
  <c r="U943" i="1"/>
  <c r="U944" i="1"/>
  <c r="U945" i="1"/>
  <c r="U946" i="1"/>
  <c r="U947" i="1"/>
  <c r="U1455" i="1"/>
  <c r="U1456" i="1"/>
  <c r="U783" i="1"/>
  <c r="U1499" i="1"/>
  <c r="U1500" i="1"/>
  <c r="U1501" i="1"/>
  <c r="U1495" i="1"/>
  <c r="U1496" i="1"/>
  <c r="U1497" i="1"/>
  <c r="U1498" i="1"/>
  <c r="U1369" i="1"/>
  <c r="U1370" i="1"/>
  <c r="U1371" i="1"/>
  <c r="U1372" i="1"/>
  <c r="U1389" i="1"/>
  <c r="U1390" i="1"/>
  <c r="U1391" i="1"/>
  <c r="U1392" i="1"/>
  <c r="U1393" i="1"/>
  <c r="U1536" i="1"/>
  <c r="U125" i="1"/>
  <c r="U842" i="1"/>
  <c r="U1012" i="1"/>
  <c r="U1013" i="1"/>
  <c r="U879" i="1"/>
  <c r="U880" i="1"/>
  <c r="U180" i="1"/>
  <c r="U181" i="1"/>
  <c r="U13" i="1"/>
  <c r="U1010" i="1"/>
  <c r="U1103" i="1"/>
  <c r="U1104" i="1"/>
  <c r="U1105" i="1"/>
  <c r="U51" i="1"/>
  <c r="U948" i="1"/>
  <c r="U1295" i="1"/>
  <c r="U1296" i="1"/>
  <c r="U1297" i="1"/>
  <c r="U1298" i="1"/>
  <c r="U1208" i="1"/>
  <c r="U1209" i="1"/>
  <c r="U774" i="1"/>
  <c r="U775" i="1"/>
  <c r="U105" i="1"/>
  <c r="U106" i="1"/>
  <c r="U107" i="1"/>
  <c r="U108" i="1"/>
  <c r="U132" i="1"/>
  <c r="U1136" i="1"/>
  <c r="U1432" i="1"/>
  <c r="U1529" i="1"/>
  <c r="U1533" i="1"/>
  <c r="U5" i="1"/>
  <c r="U7" i="1"/>
  <c r="U8" i="1"/>
  <c r="U9" i="1"/>
  <c r="U10" i="1"/>
  <c r="U11" i="1"/>
  <c r="U12" i="1"/>
  <c r="U150" i="1"/>
  <c r="U151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4" i="1"/>
  <c r="U15" i="1"/>
  <c r="U16" i="1"/>
  <c r="U113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124" i="1"/>
  <c r="U131" i="1"/>
  <c r="U133" i="1"/>
  <c r="U136" i="1"/>
  <c r="U138" i="1"/>
  <c r="U140" i="1"/>
  <c r="U141" i="1"/>
  <c r="U142" i="1"/>
  <c r="U170" i="1"/>
  <c r="U171" i="1"/>
  <c r="U174" i="1"/>
  <c r="U175" i="1"/>
  <c r="U176" i="1"/>
  <c r="U195" i="1"/>
  <c r="U18" i="1"/>
  <c r="U19" i="1"/>
  <c r="U20" i="1"/>
  <c r="U21" i="1"/>
  <c r="U22" i="1"/>
  <c r="U23" i="1"/>
  <c r="U35" i="1"/>
  <c r="U36" i="1"/>
  <c r="U253" i="1"/>
  <c r="U254" i="1"/>
  <c r="U263" i="1"/>
  <c r="U268" i="1"/>
  <c r="U271" i="1"/>
  <c r="U272" i="1"/>
  <c r="U276" i="1"/>
  <c r="U281" i="1"/>
  <c r="U282" i="1"/>
  <c r="U283" i="1"/>
  <c r="U284" i="1"/>
  <c r="U285" i="1"/>
  <c r="U202" i="1"/>
  <c r="U203" i="1"/>
  <c r="U204" i="1"/>
  <c r="U205" i="1"/>
  <c r="U210" i="1"/>
  <c r="U211" i="1"/>
  <c r="U212" i="1"/>
  <c r="U215" i="1"/>
  <c r="U216" i="1"/>
  <c r="U223" i="1"/>
  <c r="U224" i="1"/>
  <c r="U225" i="1"/>
  <c r="U226" i="1"/>
  <c r="U228" i="1"/>
  <c r="U229" i="1"/>
  <c r="U288" i="1"/>
  <c r="U296" i="1"/>
  <c r="U297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5" i="1"/>
  <c r="U326" i="1"/>
  <c r="U327" i="1"/>
  <c r="U328" i="1"/>
  <c r="U329" i="1"/>
  <c r="U330" i="1"/>
  <c r="U331" i="1"/>
  <c r="U343" i="1"/>
  <c r="U344" i="1"/>
  <c r="U345" i="1"/>
  <c r="U346" i="1"/>
  <c r="U347" i="1"/>
  <c r="U348" i="1"/>
  <c r="U349" i="1"/>
  <c r="U350" i="1"/>
  <c r="U356" i="1"/>
  <c r="U365" i="1"/>
  <c r="U366" i="1"/>
  <c r="U367" i="1"/>
  <c r="U368" i="1"/>
  <c r="U369" i="1"/>
  <c r="U370" i="1"/>
  <c r="U371" i="1"/>
  <c r="U372" i="1"/>
  <c r="U373" i="1"/>
  <c r="U374" i="1"/>
  <c r="U375" i="1"/>
  <c r="U392" i="1"/>
  <c r="U393" i="1"/>
  <c r="U405" i="1"/>
  <c r="U406" i="1"/>
  <c r="U414" i="1"/>
  <c r="U419" i="1"/>
  <c r="U420" i="1"/>
  <c r="U421" i="1"/>
  <c r="U422" i="1"/>
  <c r="U455" i="1"/>
  <c r="U456" i="1"/>
  <c r="U457" i="1"/>
  <c r="U458" i="1"/>
  <c r="U459" i="1"/>
  <c r="U460" i="1"/>
  <c r="U469" i="1"/>
  <c r="U470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514" i="1"/>
  <c r="U515" i="1"/>
  <c r="U516" i="1"/>
  <c r="U517" i="1"/>
  <c r="U518" i="1"/>
  <c r="U519" i="1"/>
  <c r="U520" i="1"/>
  <c r="U521" i="1"/>
  <c r="U522" i="1"/>
  <c r="U523" i="1"/>
  <c r="U524" i="1"/>
  <c r="U528" i="1"/>
  <c r="U529" i="1"/>
  <c r="U530" i="1"/>
  <c r="U531" i="1"/>
  <c r="U532" i="1"/>
  <c r="U533" i="1"/>
  <c r="U558" i="1"/>
  <c r="U559" i="1"/>
  <c r="U560" i="1"/>
  <c r="U561" i="1"/>
  <c r="U562" i="1"/>
  <c r="U563" i="1"/>
  <c r="U564" i="1"/>
  <c r="U565" i="1"/>
  <c r="U567" i="1"/>
  <c r="U576" i="1"/>
  <c r="U577" i="1"/>
  <c r="U578" i="1"/>
  <c r="U579" i="1"/>
  <c r="U580" i="1"/>
  <c r="U611" i="1"/>
  <c r="U612" i="1"/>
  <c r="U613" i="1"/>
  <c r="U614" i="1"/>
  <c r="U615" i="1"/>
  <c r="U616" i="1"/>
  <c r="U617" i="1"/>
  <c r="U677" i="1"/>
  <c r="U678" i="1"/>
  <c r="U681" i="1"/>
  <c r="U682" i="1"/>
  <c r="U683" i="1"/>
  <c r="U684" i="1"/>
  <c r="U690" i="1"/>
  <c r="U691" i="1"/>
  <c r="U692" i="1"/>
  <c r="U693" i="1"/>
  <c r="U694" i="1"/>
  <c r="U697" i="1"/>
  <c r="U698" i="1"/>
  <c r="U699" i="1"/>
  <c r="U700" i="1"/>
  <c r="U701" i="1"/>
  <c r="U702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8" i="1"/>
  <c r="U759" i="1"/>
  <c r="U764" i="1"/>
  <c r="U765" i="1"/>
  <c r="U766" i="1"/>
  <c r="U772" i="1"/>
  <c r="U773" i="1"/>
  <c r="U777" i="1"/>
  <c r="U778" i="1"/>
  <c r="U779" i="1"/>
  <c r="U818" i="1"/>
  <c r="U843" i="1"/>
  <c r="U844" i="1"/>
  <c r="U845" i="1"/>
  <c r="U846" i="1"/>
  <c r="U847" i="1"/>
  <c r="U848" i="1"/>
  <c r="U849" i="1"/>
  <c r="U850" i="1"/>
  <c r="U851" i="1"/>
  <c r="U878" i="1"/>
  <c r="U883" i="1"/>
  <c r="U884" i="1"/>
  <c r="U885" i="1"/>
  <c r="U888" i="1"/>
  <c r="U889" i="1"/>
  <c r="U890" i="1"/>
  <c r="U891" i="1"/>
  <c r="U892" i="1"/>
  <c r="U893" i="1"/>
  <c r="U894" i="1"/>
  <c r="U895" i="1"/>
  <c r="U901" i="1"/>
  <c r="U902" i="1"/>
  <c r="U903" i="1"/>
  <c r="U905" i="1"/>
  <c r="U906" i="1"/>
  <c r="U909" i="1"/>
  <c r="U911" i="1"/>
  <c r="U912" i="1"/>
  <c r="U913" i="1"/>
  <c r="U922" i="1"/>
  <c r="U923" i="1"/>
  <c r="U958" i="1"/>
  <c r="U959" i="1"/>
  <c r="U960" i="1"/>
  <c r="U961" i="1"/>
  <c r="U962" i="1"/>
  <c r="U963" i="1"/>
  <c r="U967" i="1"/>
  <c r="U968" i="1"/>
  <c r="U970" i="1"/>
  <c r="U971" i="1"/>
  <c r="U972" i="1"/>
  <c r="U973" i="1"/>
  <c r="U986" i="1"/>
  <c r="U996" i="1"/>
  <c r="U1001" i="1"/>
  <c r="U1008" i="1"/>
  <c r="U1014" i="1"/>
  <c r="U1015" i="1"/>
  <c r="U1016" i="1"/>
  <c r="U1017" i="1"/>
  <c r="U1018" i="1"/>
  <c r="U1029" i="1"/>
  <c r="U1030" i="1"/>
  <c r="U1031" i="1"/>
  <c r="U1033" i="1"/>
  <c r="U1035" i="1"/>
  <c r="U1038" i="1"/>
  <c r="U1042" i="1"/>
  <c r="U1044" i="1"/>
  <c r="U1045" i="1"/>
  <c r="U1050" i="1"/>
  <c r="U1061" i="1"/>
  <c r="U993" i="1"/>
  <c r="U1066" i="1"/>
  <c r="U1081" i="1"/>
  <c r="U1114" i="1"/>
  <c r="U1117" i="1"/>
  <c r="U1118" i="1"/>
  <c r="U1119" i="1"/>
  <c r="U1123" i="1"/>
  <c r="U1124" i="1"/>
  <c r="U1128" i="1"/>
  <c r="U1129" i="1"/>
  <c r="U1130" i="1"/>
  <c r="U1131" i="1"/>
  <c r="U1134" i="1"/>
  <c r="U1135" i="1"/>
  <c r="U1137" i="1"/>
  <c r="U1138" i="1"/>
  <c r="U1139" i="1"/>
  <c r="U1140" i="1"/>
  <c r="U1161" i="1"/>
  <c r="U1162" i="1"/>
  <c r="U1166" i="1"/>
  <c r="U1170" i="1"/>
  <c r="U1171" i="1"/>
  <c r="U1172" i="1"/>
  <c r="U1173" i="1"/>
  <c r="U1176" i="1"/>
  <c r="U1177" i="1"/>
  <c r="U1185" i="1"/>
  <c r="U1187" i="1"/>
  <c r="U1197" i="1"/>
  <c r="U1198" i="1"/>
  <c r="U1207" i="1"/>
  <c r="U1219" i="1"/>
  <c r="U1236" i="1"/>
  <c r="U1237" i="1"/>
  <c r="U1238" i="1"/>
  <c r="U1239" i="1"/>
  <c r="U1240" i="1"/>
  <c r="U1241" i="1"/>
  <c r="U1242" i="1"/>
  <c r="U1245" i="1"/>
  <c r="U1246" i="1"/>
  <c r="U1250" i="1"/>
  <c r="U1251" i="1"/>
  <c r="U1257" i="1"/>
  <c r="U1258" i="1"/>
  <c r="U1272" i="1"/>
  <c r="U1273" i="1"/>
  <c r="U1274" i="1"/>
  <c r="U1275" i="1"/>
  <c r="U1276" i="1"/>
  <c r="U1287" i="1"/>
  <c r="U1288" i="1"/>
  <c r="U1289" i="1"/>
  <c r="U1290" i="1"/>
  <c r="U1291" i="1"/>
  <c r="U1299" i="1"/>
  <c r="U1300" i="1"/>
  <c r="U1301" i="1"/>
  <c r="U1302" i="1"/>
  <c r="U1303" i="1"/>
  <c r="U1304" i="1"/>
  <c r="U1307" i="1"/>
  <c r="U1311" i="1"/>
  <c r="U1312" i="1"/>
  <c r="U1321" i="1"/>
  <c r="U1356" i="1"/>
  <c r="U1373" i="1"/>
  <c r="U1374" i="1"/>
  <c r="U1375" i="1"/>
  <c r="U1394" i="1"/>
  <c r="U781" i="1"/>
  <c r="U782" i="1"/>
  <c r="U1415" i="1"/>
  <c r="U1416" i="1"/>
  <c r="U1417" i="1"/>
  <c r="U1418" i="1"/>
  <c r="U1419" i="1"/>
  <c r="U1420" i="1"/>
  <c r="U1421" i="1"/>
  <c r="U1422" i="1"/>
  <c r="U1423" i="1"/>
  <c r="U1424" i="1"/>
  <c r="U1425" i="1"/>
  <c r="U1461" i="1"/>
  <c r="U1465" i="1"/>
  <c r="U1489" i="1"/>
  <c r="U1490" i="1"/>
  <c r="U1491" i="1"/>
  <c r="U1492" i="1"/>
  <c r="U1493" i="1"/>
  <c r="U1315" i="1"/>
  <c r="U1316" i="1"/>
  <c r="U1317" i="1"/>
  <c r="U1318" i="1"/>
  <c r="U1537" i="1"/>
  <c r="U1539" i="1"/>
  <c r="U1540" i="1"/>
  <c r="U1541" i="1"/>
  <c r="U1543" i="1"/>
  <c r="U1544" i="1"/>
  <c r="U1545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19" i="1"/>
  <c r="U1520" i="1"/>
  <c r="U1521" i="1"/>
  <c r="U1522" i="1"/>
  <c r="U1523" i="1"/>
  <c r="U1524" i="1"/>
  <c r="U1525" i="1"/>
  <c r="U1526" i="1"/>
  <c r="U1527" i="1"/>
  <c r="U1528" i="1"/>
  <c r="U1534" i="1"/>
  <c r="U153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K1565" i="1" l="1"/>
  <c r="K1224" i="1"/>
  <c r="K1488" i="1"/>
  <c r="K485" i="1"/>
  <c r="K422" i="1"/>
  <c r="K540" i="1"/>
  <c r="K773" i="1"/>
  <c r="K754" i="1"/>
  <c r="K139" i="1"/>
  <c r="K1166" i="1"/>
  <c r="K1403" i="1"/>
  <c r="K919" i="1"/>
  <c r="K844" i="1"/>
  <c r="K778" i="1"/>
  <c r="K694" i="1"/>
  <c r="K684" i="1"/>
  <c r="K681" i="1"/>
  <c r="K204" i="1"/>
  <c r="K35" i="1"/>
  <c r="K155" i="1"/>
  <c r="K1091" i="1"/>
  <c r="K270" i="1"/>
  <c r="K789" i="1"/>
  <c r="K34" i="1"/>
  <c r="K32" i="1"/>
  <c r="K827" i="1"/>
  <c r="K1401" i="1"/>
  <c r="K1323" i="1"/>
  <c r="K467" i="1"/>
  <c r="K465" i="1"/>
  <c r="K984" i="1"/>
  <c r="K305" i="1"/>
  <c r="K1556" i="1"/>
  <c r="K1554" i="1"/>
  <c r="K1374" i="1"/>
  <c r="K1303" i="1"/>
  <c r="K1187" i="1"/>
  <c r="K1432" i="1"/>
  <c r="K132" i="1"/>
  <c r="K1388" i="1"/>
  <c r="K834" i="1"/>
  <c r="K1474" i="1"/>
  <c r="K1376" i="1"/>
  <c r="K965" i="1"/>
  <c r="K1040" i="1"/>
  <c r="K1022" i="1"/>
  <c r="K1006" i="1"/>
  <c r="K612" i="1"/>
  <c r="K514" i="1"/>
  <c r="K141" i="1"/>
  <c r="K138" i="1"/>
  <c r="K799" i="1"/>
  <c r="K180" i="1"/>
  <c r="K1391" i="1"/>
  <c r="K783" i="1"/>
  <c r="K509" i="1"/>
  <c r="K502" i="1"/>
  <c r="K938" i="1"/>
  <c r="K933" i="1"/>
  <c r="K829" i="1"/>
  <c r="K674" i="1"/>
  <c r="K673" i="1"/>
  <c r="K826" i="1"/>
  <c r="K1514" i="1"/>
  <c r="K1098" i="1"/>
  <c r="K1597" i="1"/>
  <c r="K1587" i="1"/>
  <c r="K1042" i="1"/>
  <c r="K1035" i="1"/>
  <c r="K745" i="1"/>
  <c r="K328" i="1"/>
  <c r="K268" i="1"/>
  <c r="K1483" i="1"/>
  <c r="K118" i="1"/>
  <c r="K364" i="1"/>
  <c r="K198" i="1"/>
  <c r="K37" i="1"/>
  <c r="K196" i="1"/>
  <c r="K153" i="1"/>
  <c r="K192" i="1"/>
  <c r="K1491" i="1"/>
  <c r="K1461" i="1"/>
  <c r="K1456" i="1"/>
  <c r="K1386" i="1"/>
  <c r="K1184" i="1"/>
  <c r="K1593" i="1"/>
  <c r="K1220" i="1"/>
  <c r="K1504" i="1"/>
  <c r="K1444" i="1"/>
  <c r="K1442" i="1"/>
  <c r="K451" i="1"/>
  <c r="K981" i="1"/>
  <c r="K68" i="1"/>
  <c r="K769" i="1"/>
  <c r="K767" i="1"/>
  <c r="K425" i="1"/>
  <c r="K423" i="1"/>
  <c r="K397" i="1"/>
  <c r="K395" i="1"/>
  <c r="K184" i="1"/>
  <c r="K1250" i="1"/>
  <c r="K1219" i="1"/>
  <c r="K1017" i="1"/>
  <c r="K996" i="1"/>
  <c r="K973" i="1"/>
  <c r="K961" i="1"/>
  <c r="K913" i="1"/>
  <c r="K911" i="1"/>
  <c r="K565" i="1"/>
  <c r="K276" i="1"/>
  <c r="K263" i="1"/>
  <c r="K1472" i="1"/>
  <c r="K619" i="1"/>
  <c r="K354" i="1"/>
  <c r="K542" i="1"/>
  <c r="K411" i="1"/>
  <c r="K595" i="1"/>
  <c r="K1026" i="1"/>
  <c r="K1047" i="1"/>
  <c r="K874" i="1"/>
  <c r="K872" i="1"/>
  <c r="K1268" i="1"/>
  <c r="K856" i="1"/>
  <c r="K1259" i="1"/>
  <c r="K1577" i="1"/>
  <c r="K632" i="1"/>
  <c r="K1289" i="1"/>
  <c r="K1227" i="1"/>
  <c r="K1517" i="1"/>
  <c r="K932" i="1"/>
  <c r="K1457" i="1"/>
  <c r="K161" i="1"/>
  <c r="K1399" i="1"/>
  <c r="K463" i="1"/>
  <c r="K738" i="1"/>
  <c r="K784" i="1"/>
  <c r="K771" i="1"/>
  <c r="K761" i="1"/>
  <c r="K442" i="1"/>
  <c r="K440" i="1"/>
  <c r="K426" i="1"/>
  <c r="K402" i="1"/>
  <c r="K394" i="1"/>
  <c r="K385" i="1"/>
  <c r="K341" i="1"/>
  <c r="K1526" i="1"/>
  <c r="K743" i="1"/>
  <c r="K517" i="1"/>
  <c r="K325" i="1"/>
  <c r="K97" i="1"/>
  <c r="K1366" i="1"/>
  <c r="K363" i="1"/>
  <c r="K792" i="1"/>
  <c r="K555" i="1"/>
  <c r="K547" i="1"/>
  <c r="K596" i="1"/>
  <c r="K859" i="1"/>
  <c r="K1581" i="1"/>
  <c r="K315" i="1"/>
  <c r="K113" i="1"/>
  <c r="K1190" i="1"/>
  <c r="K1058" i="1"/>
  <c r="K123" i="1"/>
  <c r="K1544" i="1"/>
  <c r="K482" i="1"/>
  <c r="K474" i="1"/>
  <c r="K470" i="1"/>
  <c r="K419" i="1"/>
  <c r="K176" i="1"/>
  <c r="K1208" i="1"/>
  <c r="K1440" i="1"/>
  <c r="K1174" i="1"/>
  <c r="K887" i="1"/>
  <c r="K308" i="1"/>
  <c r="K1023" i="1"/>
  <c r="K1009" i="1"/>
  <c r="K708" i="1"/>
  <c r="K706" i="1"/>
  <c r="K688" i="1"/>
  <c r="K656" i="1"/>
  <c r="K235" i="1"/>
  <c r="K1586" i="1"/>
  <c r="K1424" i="1"/>
  <c r="K1312" i="1"/>
  <c r="K755" i="1"/>
  <c r="K369" i="1"/>
  <c r="K1390" i="1"/>
  <c r="K1499" i="1"/>
  <c r="K943" i="1"/>
  <c r="K1484" i="1"/>
  <c r="K237" i="1"/>
  <c r="K156" i="1"/>
  <c r="K941" i="1"/>
  <c r="K939" i="1"/>
  <c r="K689" i="1"/>
  <c r="K572" i="1"/>
  <c r="K25" i="1"/>
  <c r="K1426" i="1"/>
  <c r="K1494" i="1"/>
  <c r="K1313" i="1"/>
  <c r="K823" i="1"/>
  <c r="K115" i="1"/>
  <c r="K1559" i="1"/>
  <c r="K1555" i="1"/>
  <c r="K1050" i="1"/>
  <c r="K1038" i="1"/>
  <c r="K259" i="1"/>
  <c r="K971" i="1"/>
  <c r="K894" i="1"/>
  <c r="K559" i="1"/>
  <c r="K473" i="1"/>
  <c r="K320" i="1"/>
  <c r="K318" i="1"/>
  <c r="K312" i="1"/>
  <c r="K205" i="1"/>
  <c r="K19" i="1"/>
  <c r="K1382" i="1"/>
  <c r="K669" i="1"/>
  <c r="K1142" i="1"/>
  <c r="K931" i="1"/>
  <c r="K1458" i="1"/>
  <c r="K382" i="1"/>
  <c r="K227" i="1"/>
  <c r="K499" i="1"/>
  <c r="K497" i="1"/>
  <c r="K4" i="1"/>
  <c r="K1576" i="1"/>
  <c r="K1490" i="1"/>
  <c r="K1299" i="1"/>
  <c r="K1276" i="1"/>
  <c r="K1105" i="1"/>
  <c r="K125" i="1"/>
  <c r="K999" i="1"/>
  <c r="K1385" i="1"/>
  <c r="K1185" i="1"/>
  <c r="K892" i="1"/>
  <c r="K702" i="1"/>
  <c r="K700" i="1"/>
  <c r="K520" i="1"/>
  <c r="K518" i="1"/>
  <c r="K459" i="1"/>
  <c r="K405" i="1"/>
  <c r="K374" i="1"/>
  <c r="K171" i="1"/>
  <c r="K806" i="1"/>
  <c r="K81" i="1"/>
  <c r="K1468" i="1"/>
  <c r="K1228" i="1"/>
  <c r="K1379" i="1"/>
  <c r="K882" i="1"/>
  <c r="K679" i="1"/>
  <c r="K443" i="1"/>
  <c r="K246" i="1"/>
  <c r="K571" i="1"/>
  <c r="K569" i="1"/>
  <c r="K146" i="1"/>
  <c r="K1282" i="1"/>
  <c r="K951" i="1"/>
  <c r="K928" i="1"/>
  <c r="K899" i="1"/>
  <c r="K371" i="1"/>
  <c r="K310" i="1"/>
  <c r="K282" i="1"/>
  <c r="K1209" i="1"/>
  <c r="K1348" i="1"/>
  <c r="K1380" i="1"/>
  <c r="K1585" i="1"/>
  <c r="K1316" i="1"/>
  <c r="K1356" i="1"/>
  <c r="K1237" i="1"/>
  <c r="K699" i="1"/>
  <c r="K1592" i="1"/>
  <c r="K1583" i="1"/>
  <c r="K1571" i="1"/>
  <c r="K1561" i="1"/>
  <c r="K1288" i="1"/>
  <c r="K1161" i="1"/>
  <c r="K1139" i="1"/>
  <c r="K959" i="1"/>
  <c r="K878" i="1"/>
  <c r="K531" i="1"/>
  <c r="K529" i="1"/>
  <c r="K414" i="1"/>
  <c r="K348" i="1"/>
  <c r="K326" i="1"/>
  <c r="K317" i="1"/>
  <c r="K802" i="1"/>
  <c r="K800" i="1"/>
  <c r="K1497" i="1"/>
  <c r="K1460" i="1"/>
  <c r="K1360" i="1"/>
  <c r="K1352" i="1"/>
  <c r="K1573" i="1"/>
  <c r="K1241" i="1"/>
  <c r="K1567" i="1"/>
  <c r="K1535" i="1"/>
  <c r="K1522" i="1"/>
  <c r="K1015" i="1"/>
  <c r="K906" i="1"/>
  <c r="K580" i="1"/>
  <c r="K560" i="1"/>
  <c r="K488" i="1"/>
  <c r="K253" i="1"/>
  <c r="K126" i="1"/>
  <c r="K1239" i="1"/>
  <c r="K1579" i="1"/>
  <c r="K1574" i="1"/>
  <c r="K1537" i="1"/>
  <c r="K1420" i="1"/>
  <c r="K1311" i="1"/>
  <c r="K1238" i="1"/>
  <c r="K1170" i="1"/>
  <c r="K1128" i="1"/>
  <c r="K1123" i="1"/>
  <c r="K753" i="1"/>
  <c r="K615" i="1"/>
  <c r="K532" i="1"/>
  <c r="K370" i="1"/>
  <c r="K20" i="1"/>
  <c r="K807" i="1"/>
  <c r="K1013" i="1"/>
  <c r="K1377" i="1"/>
  <c r="K762" i="1"/>
  <c r="K505" i="1"/>
  <c r="K503" i="1"/>
  <c r="K1596" i="1"/>
  <c r="K1525" i="1"/>
  <c r="K1541" i="1"/>
  <c r="K1539" i="1"/>
  <c r="K1521" i="1"/>
  <c r="K888" i="1"/>
  <c r="K884" i="1"/>
  <c r="K1582" i="1"/>
  <c r="K1550" i="1"/>
  <c r="K1425" i="1"/>
  <c r="K1423" i="1"/>
  <c r="K782" i="1"/>
  <c r="K1287" i="1"/>
  <c r="K1066" i="1"/>
  <c r="K740" i="1"/>
  <c r="K692" i="1"/>
  <c r="K613" i="1"/>
  <c r="K458" i="1"/>
  <c r="K288" i="1"/>
  <c r="K225" i="1"/>
  <c r="K154" i="1"/>
  <c r="K832" i="1"/>
  <c r="K1347" i="1"/>
  <c r="K57" i="1"/>
  <c r="K1107" i="1"/>
  <c r="K1094" i="1"/>
  <c r="K1269" i="1"/>
  <c r="K875" i="1"/>
  <c r="K629" i="1"/>
  <c r="K625" i="1"/>
  <c r="K430" i="1"/>
  <c r="K199" i="1"/>
  <c r="K168" i="1"/>
  <c r="K373" i="1"/>
  <c r="K349" i="1"/>
  <c r="K285" i="1"/>
  <c r="K21" i="1"/>
  <c r="K195" i="1"/>
  <c r="K801" i="1"/>
  <c r="K102" i="1"/>
  <c r="K100" i="1"/>
  <c r="K76" i="1"/>
  <c r="K74" i="1"/>
  <c r="K72" i="1"/>
  <c r="K1536" i="1"/>
  <c r="K1392" i="1"/>
  <c r="K1370" i="1"/>
  <c r="K1455" i="1"/>
  <c r="K1451" i="1"/>
  <c r="K1225" i="1"/>
  <c r="K1334" i="1"/>
  <c r="K1363" i="1"/>
  <c r="K1439" i="1"/>
  <c r="K838" i="1"/>
  <c r="K1481" i="1"/>
  <c r="K1477" i="1"/>
  <c r="K1473" i="1"/>
  <c r="K626" i="1"/>
  <c r="K670" i="1"/>
  <c r="K794" i="1"/>
  <c r="K566" i="1"/>
  <c r="K1431" i="1"/>
  <c r="K201" i="1"/>
  <c r="K940" i="1"/>
  <c r="K788" i="1"/>
  <c r="K1286" i="1"/>
  <c r="K737" i="1"/>
  <c r="K1116" i="1"/>
  <c r="K608" i="1"/>
  <c r="K600" i="1"/>
  <c r="K877" i="1"/>
  <c r="K304" i="1"/>
  <c r="K1510" i="1"/>
  <c r="K1149" i="1"/>
  <c r="K824" i="1"/>
  <c r="K396" i="1"/>
  <c r="K302" i="1"/>
  <c r="K219" i="1"/>
  <c r="K251" i="1"/>
  <c r="K245" i="1"/>
  <c r="K810" i="1"/>
  <c r="K87" i="1"/>
  <c r="K79" i="1"/>
  <c r="K10" i="1"/>
  <c r="K105" i="1"/>
  <c r="K774" i="1"/>
  <c r="K127" i="1"/>
  <c r="K1221" i="1"/>
  <c r="K1435" i="1"/>
  <c r="K1327" i="1"/>
  <c r="K1378" i="1"/>
  <c r="K1408" i="1"/>
  <c r="K1263" i="1"/>
  <c r="K1021" i="1"/>
  <c r="K763" i="1"/>
  <c r="K360" i="1"/>
  <c r="K238" i="1"/>
  <c r="K352" i="1"/>
  <c r="K510" i="1"/>
  <c r="K791" i="1"/>
  <c r="K33" i="1"/>
  <c r="K831" i="1"/>
  <c r="K676" i="1"/>
  <c r="K450" i="1"/>
  <c r="K448" i="1"/>
  <c r="K62" i="1"/>
  <c r="K550" i="1"/>
  <c r="K323" i="1"/>
  <c r="K1027" i="1"/>
  <c r="K1037" i="1"/>
  <c r="K42" i="1"/>
  <c r="K1215" i="1"/>
  <c r="K1125" i="1"/>
  <c r="K1106" i="1"/>
  <c r="K982" i="1"/>
  <c r="K910" i="1"/>
  <c r="K722" i="1"/>
  <c r="K657" i="1"/>
  <c r="K655" i="1"/>
  <c r="K644" i="1"/>
  <c r="K640" i="1"/>
  <c r="K525" i="1"/>
  <c r="K441" i="1"/>
  <c r="K439" i="1"/>
  <c r="K437" i="1"/>
  <c r="K243" i="1"/>
  <c r="K236" i="1"/>
  <c r="K187" i="1"/>
  <c r="K183" i="1"/>
  <c r="K1226" i="1"/>
  <c r="K1067" i="1"/>
  <c r="K815" i="1"/>
  <c r="K593" i="1"/>
  <c r="K1233" i="1"/>
  <c r="K1324" i="1"/>
  <c r="K1111" i="1"/>
  <c r="K1160" i="1"/>
  <c r="K1205" i="1"/>
  <c r="K607" i="1"/>
  <c r="K605" i="1"/>
  <c r="K599" i="1"/>
  <c r="K1531" i="1"/>
  <c r="K1306" i="1"/>
  <c r="K1132" i="1"/>
  <c r="K1071" i="1"/>
  <c r="K817" i="1"/>
  <c r="K391" i="1"/>
  <c r="K337" i="1"/>
  <c r="K333" i="1"/>
  <c r="K291" i="1"/>
  <c r="K248" i="1"/>
  <c r="K796" i="1"/>
  <c r="K69" i="1"/>
  <c r="K1136" i="1"/>
  <c r="K1295" i="1"/>
  <c r="K51" i="1"/>
  <c r="K1104" i="1"/>
  <c r="K880" i="1"/>
  <c r="K947" i="1"/>
  <c r="K942" i="1"/>
  <c r="K300" i="1"/>
  <c r="K1337" i="1"/>
  <c r="K1019" i="1"/>
  <c r="K1367" i="1"/>
  <c r="K835" i="1"/>
  <c r="K1381" i="1"/>
  <c r="K1413" i="1"/>
  <c r="K1095" i="1"/>
  <c r="K952" i="1"/>
  <c r="K822" i="1"/>
  <c r="K389" i="1"/>
  <c r="K207" i="1"/>
  <c r="K1200" i="1"/>
  <c r="K715" i="1"/>
  <c r="K647" i="1"/>
  <c r="K937" i="1"/>
  <c r="K573" i="1"/>
  <c r="K734" i="1"/>
  <c r="K1214" i="1"/>
  <c r="K1063" i="1"/>
  <c r="K648" i="1"/>
  <c r="K186" i="1"/>
  <c r="K546" i="1"/>
  <c r="K409" i="1"/>
  <c r="K471" i="1"/>
  <c r="K1036" i="1"/>
  <c r="K974" i="1"/>
  <c r="K501" i="1"/>
  <c r="K50" i="1"/>
  <c r="K287" i="1"/>
  <c r="K985" i="1"/>
  <c r="K307" i="1"/>
  <c r="K49" i="1"/>
  <c r="K1262" i="1"/>
  <c r="K1503" i="1"/>
  <c r="K1509" i="1"/>
  <c r="K1310" i="1"/>
  <c r="K52" i="1"/>
  <c r="K1216" i="1"/>
  <c r="K1278" i="1"/>
  <c r="K1193" i="1"/>
  <c r="K1542" i="1"/>
  <c r="K1261" i="1"/>
  <c r="K1230" i="1"/>
  <c r="K1511" i="1"/>
  <c r="K1025" i="1"/>
  <c r="K994" i="1"/>
  <c r="K988" i="1"/>
  <c r="K978" i="1"/>
  <c r="K966" i="1"/>
  <c r="K1164" i="1"/>
  <c r="K1151" i="1"/>
  <c r="K1086" i="1"/>
  <c r="K949" i="1"/>
  <c r="K1096" i="1"/>
  <c r="K1074" i="1"/>
  <c r="K987" i="1"/>
  <c r="K1180" i="1"/>
  <c r="K1152" i="1"/>
  <c r="K1064" i="1"/>
  <c r="K159" i="1"/>
  <c r="K869" i="1"/>
  <c r="K867" i="1"/>
  <c r="K853" i="1"/>
  <c r="K780" i="1"/>
  <c r="K927" i="1"/>
  <c r="K666" i="1"/>
  <c r="K660" i="1"/>
  <c r="K658" i="1"/>
  <c r="K628" i="1"/>
  <c r="K586" i="1"/>
  <c r="K652" i="1"/>
  <c r="K637" i="1"/>
  <c r="K635" i="1"/>
  <c r="K633" i="1"/>
  <c r="K712" i="1"/>
  <c r="K587" i="1"/>
  <c r="K725" i="1"/>
  <c r="K659" i="1"/>
  <c r="K418" i="1"/>
  <c r="K432" i="1"/>
  <c r="K1534" i="1"/>
  <c r="K1560" i="1"/>
  <c r="K1548" i="1"/>
  <c r="K1315" i="1"/>
  <c r="K1422" i="1"/>
  <c r="K1558" i="1"/>
  <c r="K1465" i="1"/>
  <c r="K1519" i="1"/>
  <c r="K1274" i="1"/>
  <c r="K1394" i="1"/>
  <c r="K1302" i="1"/>
  <c r="K1562" i="1"/>
  <c r="K1552" i="1"/>
  <c r="K1543" i="1"/>
  <c r="K1419" i="1"/>
  <c r="K1418" i="1"/>
  <c r="K1275" i="1"/>
  <c r="K1173" i="1"/>
  <c r="K1140" i="1"/>
  <c r="K1134" i="1"/>
  <c r="K1061" i="1"/>
  <c r="K846" i="1"/>
  <c r="K779" i="1"/>
  <c r="K764" i="1"/>
  <c r="K747" i="1"/>
  <c r="K577" i="1"/>
  <c r="K528" i="1"/>
  <c r="K480" i="1"/>
  <c r="K469" i="1"/>
  <c r="K420" i="1"/>
  <c r="K368" i="1"/>
  <c r="K330" i="1"/>
  <c r="K212" i="1"/>
  <c r="K203" i="1"/>
  <c r="K131" i="1"/>
  <c r="K16" i="1"/>
  <c r="K88" i="1"/>
  <c r="K73" i="1"/>
  <c r="K12" i="1"/>
  <c r="K1529" i="1"/>
  <c r="K1393" i="1"/>
  <c r="K1501" i="1"/>
  <c r="K1450" i="1"/>
  <c r="K1349" i="1"/>
  <c r="K1222" i="1"/>
  <c r="K1364" i="1"/>
  <c r="K1362" i="1"/>
  <c r="K836" i="1"/>
  <c r="K1480" i="1"/>
  <c r="K1478" i="1"/>
  <c r="K1476" i="1"/>
  <c r="K1201" i="1"/>
  <c r="K1416" i="1"/>
  <c r="K1373" i="1"/>
  <c r="K1258" i="1"/>
  <c r="K1245" i="1"/>
  <c r="K1207" i="1"/>
  <c r="K1117" i="1"/>
  <c r="K1081" i="1"/>
  <c r="K849" i="1"/>
  <c r="K777" i="1"/>
  <c r="K682" i="1"/>
  <c r="K567" i="1"/>
  <c r="K564" i="1"/>
  <c r="K533" i="1"/>
  <c r="K521" i="1"/>
  <c r="K483" i="1"/>
  <c r="K356" i="1"/>
  <c r="K344" i="1"/>
  <c r="K228" i="1"/>
  <c r="K210" i="1"/>
  <c r="K811" i="1"/>
  <c r="K804" i="1"/>
  <c r="K14" i="1"/>
  <c r="K71" i="1"/>
  <c r="K7" i="1"/>
  <c r="K1533" i="1"/>
  <c r="K108" i="1"/>
  <c r="K1297" i="1"/>
  <c r="K298" i="1"/>
  <c r="K1466" i="1"/>
  <c r="K1434" i="1"/>
  <c r="K1463" i="1"/>
  <c r="K1135" i="1"/>
  <c r="K818" i="1"/>
  <c r="K748" i="1"/>
  <c r="K746" i="1"/>
  <c r="K741" i="1"/>
  <c r="K690" i="1"/>
  <c r="K578" i="1"/>
  <c r="K524" i="1"/>
  <c r="K421" i="1"/>
  <c r="K392" i="1"/>
  <c r="K347" i="1"/>
  <c r="K329" i="1"/>
  <c r="K313" i="1"/>
  <c r="K215" i="1"/>
  <c r="K202" i="1"/>
  <c r="K271" i="1"/>
  <c r="K140" i="1"/>
  <c r="K809" i="1"/>
  <c r="K797" i="1"/>
  <c r="K94" i="1"/>
  <c r="K89" i="1"/>
  <c r="K82" i="1"/>
  <c r="K11" i="1"/>
  <c r="K842" i="1"/>
  <c r="K1495" i="1"/>
  <c r="K1454" i="1"/>
  <c r="K1505" i="1"/>
  <c r="K1335" i="1"/>
  <c r="K1437" i="1"/>
  <c r="K1272" i="1"/>
  <c r="K756" i="1"/>
  <c r="K744" i="1"/>
  <c r="K522" i="1"/>
  <c r="K477" i="1"/>
  <c r="K456" i="1"/>
  <c r="K406" i="1"/>
  <c r="K365" i="1"/>
  <c r="K343" i="1"/>
  <c r="K226" i="1"/>
  <c r="K224" i="1"/>
  <c r="K36" i="1"/>
  <c r="K136" i="1"/>
  <c r="K812" i="1"/>
  <c r="K104" i="1"/>
  <c r="K92" i="1"/>
  <c r="K85" i="1"/>
  <c r="K83" i="1"/>
  <c r="K80" i="1"/>
  <c r="K9" i="1"/>
  <c r="K107" i="1"/>
  <c r="K1010" i="1"/>
  <c r="K879" i="1"/>
  <c r="K1389" i="1"/>
  <c r="K1498" i="1"/>
  <c r="K1452" i="1"/>
  <c r="K1467" i="1"/>
  <c r="K1338" i="1"/>
  <c r="K1330" i="1"/>
  <c r="K1328" i="1"/>
  <c r="K840" i="1"/>
  <c r="K1341" i="1"/>
  <c r="K1339" i="1"/>
  <c r="K1257" i="1"/>
  <c r="K1162" i="1"/>
  <c r="K1137" i="1"/>
  <c r="K1044" i="1"/>
  <c r="K1029" i="1"/>
  <c r="K963" i="1"/>
  <c r="K901" i="1"/>
  <c r="K848" i="1"/>
  <c r="K766" i="1"/>
  <c r="K693" i="1"/>
  <c r="K616" i="1"/>
  <c r="K563" i="1"/>
  <c r="K475" i="1"/>
  <c r="K327" i="1"/>
  <c r="K23" i="1"/>
  <c r="K18" i="1"/>
  <c r="K181" i="1"/>
  <c r="K1371" i="1"/>
  <c r="K1496" i="1"/>
  <c r="K1387" i="1"/>
  <c r="K1355" i="1"/>
  <c r="K1469" i="1"/>
  <c r="K1433" i="1"/>
  <c r="K1411" i="1"/>
  <c r="K1325" i="1"/>
  <c r="K1414" i="1"/>
  <c r="K1409" i="1"/>
  <c r="K249" i="1"/>
  <c r="K1384" i="1"/>
  <c r="K1357" i="1"/>
  <c r="K1351" i="1"/>
  <c r="K1156" i="1"/>
  <c r="K954" i="1"/>
  <c r="K908" i="1"/>
  <c r="K821" i="1"/>
  <c r="K355" i="1"/>
  <c r="K353" i="1"/>
  <c r="K728" i="1"/>
  <c r="K1084" i="1"/>
  <c r="K1011" i="1"/>
  <c r="K112" i="1"/>
  <c r="K504" i="1"/>
  <c r="K1430" i="1"/>
  <c r="K1183" i="1"/>
  <c r="K24" i="1"/>
  <c r="K466" i="1"/>
  <c r="K445" i="1"/>
  <c r="K255" i="1"/>
  <c r="K66" i="1"/>
  <c r="K603" i="1"/>
  <c r="K601" i="1"/>
  <c r="K275" i="1"/>
  <c r="K273" i="1"/>
  <c r="K1547" i="1"/>
  <c r="K1353" i="1"/>
  <c r="K46" i="1"/>
  <c r="K1196" i="1"/>
  <c r="K1191" i="1"/>
  <c r="K1179" i="1"/>
  <c r="K250" i="1"/>
  <c r="K618" i="1"/>
  <c r="K213" i="1"/>
  <c r="K208" i="1"/>
  <c r="K1141" i="1"/>
  <c r="K990" i="1"/>
  <c r="K570" i="1"/>
  <c r="K793" i="1"/>
  <c r="K785" i="1"/>
  <c r="K28" i="1"/>
  <c r="K671" i="1"/>
  <c r="K67" i="1"/>
  <c r="K64" i="1"/>
  <c r="K59" i="1"/>
  <c r="K1396" i="1"/>
  <c r="K776" i="1"/>
  <c r="K554" i="1"/>
  <c r="K551" i="1"/>
  <c r="K413" i="1"/>
  <c r="K597" i="1"/>
  <c r="K1332" i="1"/>
  <c r="K873" i="1"/>
  <c r="K496" i="1"/>
  <c r="K1331" i="1"/>
  <c r="K1146" i="1"/>
  <c r="K1077" i="1"/>
  <c r="K1459" i="1"/>
  <c r="K955" i="1"/>
  <c r="K145" i="1"/>
  <c r="K45" i="1"/>
  <c r="K1284" i="1"/>
  <c r="K1254" i="1"/>
  <c r="K1032" i="1"/>
  <c r="K111" i="1"/>
  <c r="K1322" i="1"/>
  <c r="K1004" i="1"/>
  <c r="K1405" i="1"/>
  <c r="K1181" i="1"/>
  <c r="K814" i="1"/>
  <c r="K1359" i="1"/>
  <c r="K915" i="1"/>
  <c r="K388" i="1"/>
  <c r="K667" i="1"/>
  <c r="K247" i="1"/>
  <c r="K511" i="1"/>
  <c r="K506" i="1"/>
  <c r="K936" i="1"/>
  <c r="K1122" i="1"/>
  <c r="K162" i="1"/>
  <c r="K992" i="1"/>
  <c r="K29" i="1"/>
  <c r="K1429" i="1"/>
  <c r="K828" i="1"/>
  <c r="K675" i="1"/>
  <c r="K109" i="1"/>
  <c r="K447" i="1"/>
  <c r="K258" i="1"/>
  <c r="K65" i="1"/>
  <c r="K1244" i="1"/>
  <c r="K60" i="1"/>
  <c r="K541" i="1"/>
  <c r="K495" i="1"/>
  <c r="K1046" i="1"/>
  <c r="K975" i="1"/>
  <c r="K500" i="1"/>
  <c r="K48" i="1"/>
  <c r="K1034" i="1"/>
  <c r="K870" i="1"/>
  <c r="K855" i="1"/>
  <c r="K726" i="1"/>
  <c r="K713" i="1"/>
  <c r="K704" i="1"/>
  <c r="K665" i="1"/>
  <c r="K654" i="1"/>
  <c r="K649" i="1"/>
  <c r="K631" i="1"/>
  <c r="K581" i="1"/>
  <c r="K492" i="1"/>
  <c r="K433" i="1"/>
  <c r="K431" i="1"/>
  <c r="K404" i="1"/>
  <c r="K400" i="1"/>
  <c r="K290" i="1"/>
  <c r="K214" i="1"/>
  <c r="K280" i="1"/>
  <c r="K252" i="1"/>
  <c r="K172" i="1"/>
  <c r="K152" i="1"/>
  <c r="K1350" i="1"/>
  <c r="K858" i="1"/>
  <c r="K39" i="1"/>
  <c r="K1112" i="1"/>
  <c r="K1083" i="1"/>
  <c r="K1054" i="1"/>
  <c r="K983" i="1"/>
  <c r="K920" i="1"/>
  <c r="K916" i="1"/>
  <c r="K158" i="1"/>
  <c r="K868" i="1"/>
  <c r="K760" i="1"/>
  <c r="K720" i="1"/>
  <c r="K718" i="1"/>
  <c r="K661" i="1"/>
  <c r="K650" i="1"/>
  <c r="K584" i="1"/>
  <c r="K427" i="1"/>
  <c r="K381" i="1"/>
  <c r="K377" i="1"/>
  <c r="K303" i="1"/>
  <c r="K278" i="1"/>
  <c r="K17" i="1"/>
  <c r="K163" i="1"/>
  <c r="K121" i="1"/>
  <c r="K1515" i="1"/>
  <c r="K1248" i="1"/>
  <c r="K696" i="1"/>
  <c r="K1512" i="1"/>
  <c r="K1464" i="1"/>
  <c r="K1342" i="1"/>
  <c r="K40" i="1"/>
  <c r="K1294" i="1"/>
  <c r="K1285" i="1"/>
  <c r="K1217" i="1"/>
  <c r="K1212" i="1"/>
  <c r="K1210" i="1"/>
  <c r="K1199" i="1"/>
  <c r="K1189" i="1"/>
  <c r="K1182" i="1"/>
  <c r="K1159" i="1"/>
  <c r="K1155" i="1"/>
  <c r="K1147" i="1"/>
  <c r="K1097" i="1"/>
  <c r="K1093" i="1"/>
  <c r="K1069" i="1"/>
  <c r="K1062" i="1"/>
  <c r="K1059" i="1"/>
  <c r="K995" i="1"/>
  <c r="K956" i="1"/>
  <c r="K904" i="1"/>
  <c r="K1319" i="1"/>
  <c r="K707" i="1"/>
  <c r="K194" i="1"/>
  <c r="K190" i="1"/>
  <c r="K56" i="1"/>
  <c r="K630" i="1"/>
  <c r="K590" i="1"/>
  <c r="K582" i="1"/>
  <c r="K568" i="1"/>
  <c r="K539" i="1"/>
  <c r="K491" i="1"/>
  <c r="K206" i="1"/>
  <c r="K167" i="1"/>
  <c r="K1247" i="1"/>
  <c r="K1203" i="1"/>
  <c r="K1089" i="1"/>
  <c r="K1072" i="1"/>
  <c r="K1065" i="1"/>
  <c r="K1055" i="1"/>
  <c r="K819" i="1"/>
  <c r="K723" i="1"/>
  <c r="K705" i="1"/>
  <c r="K703" i="1"/>
  <c r="K401" i="1"/>
  <c r="K380" i="1"/>
  <c r="K338" i="1"/>
  <c r="K289" i="1"/>
  <c r="K553" i="1"/>
  <c r="K544" i="1"/>
  <c r="K412" i="1"/>
  <c r="K604" i="1"/>
  <c r="K130" i="1"/>
  <c r="K1532" i="1"/>
  <c r="K1506" i="1"/>
  <c r="K1507" i="1"/>
  <c r="K1402" i="1"/>
  <c r="K43" i="1"/>
  <c r="K860" i="1"/>
  <c r="K1218" i="1"/>
  <c r="K1211" i="1"/>
  <c r="K1169" i="1"/>
  <c r="K1163" i="1"/>
  <c r="K1145" i="1"/>
  <c r="K1127" i="1"/>
  <c r="K1109" i="1"/>
  <c r="K1082" i="1"/>
  <c r="K1060" i="1"/>
  <c r="K1051" i="1"/>
  <c r="K957" i="1"/>
  <c r="K921" i="1"/>
  <c r="K886" i="1"/>
  <c r="K721" i="1"/>
  <c r="K719" i="1"/>
  <c r="K710" i="1"/>
  <c r="K687" i="1"/>
  <c r="K662" i="1"/>
  <c r="K624" i="1"/>
  <c r="K583" i="1"/>
  <c r="K462" i="1"/>
  <c r="K428" i="1"/>
  <c r="K378" i="1"/>
  <c r="K334" i="1"/>
  <c r="K332" i="1"/>
  <c r="K218" i="1"/>
  <c r="K241" i="1"/>
  <c r="K234" i="1"/>
  <c r="K164" i="1"/>
  <c r="K230" i="1"/>
  <c r="K191" i="1"/>
  <c r="K182" i="1"/>
  <c r="K1590" i="1"/>
  <c r="K1578" i="1"/>
  <c r="K1572" i="1"/>
  <c r="K1523" i="1"/>
  <c r="K1520" i="1"/>
  <c r="K1549" i="1"/>
  <c r="K1492" i="1"/>
  <c r="K1489" i="1"/>
  <c r="K781" i="1"/>
  <c r="K1300" i="1"/>
  <c r="K1290" i="1"/>
  <c r="K1242" i="1"/>
  <c r="K1176" i="1"/>
  <c r="K1171" i="1"/>
  <c r="K1124" i="1"/>
  <c r="K1114" i="1"/>
  <c r="K1016" i="1"/>
  <c r="K972" i="1"/>
  <c r="K960" i="1"/>
  <c r="K909" i="1"/>
  <c r="K893" i="1"/>
  <c r="K883" i="1"/>
  <c r="K850" i="1"/>
  <c r="K847" i="1"/>
  <c r="K749" i="1"/>
  <c r="K698" i="1"/>
  <c r="K677" i="1"/>
  <c r="K558" i="1"/>
  <c r="K516" i="1"/>
  <c r="K489" i="1"/>
  <c r="K486" i="1"/>
  <c r="K375" i="1"/>
  <c r="K350" i="1"/>
  <c r="K322" i="1"/>
  <c r="K319" i="1"/>
  <c r="K316" i="1"/>
  <c r="K272" i="1"/>
  <c r="K174" i="1"/>
  <c r="K813" i="1"/>
  <c r="K798" i="1"/>
  <c r="K795" i="1"/>
  <c r="K95" i="1"/>
  <c r="K775" i="1"/>
  <c r="K1298" i="1"/>
  <c r="K1443" i="1"/>
  <c r="K1368" i="1"/>
  <c r="K1570" i="1"/>
  <c r="K1545" i="1"/>
  <c r="K1375" i="1"/>
  <c r="K1240" i="1"/>
  <c r="K1119" i="1"/>
  <c r="K845" i="1"/>
  <c r="K759" i="1"/>
  <c r="K455" i="1"/>
  <c r="K345" i="1"/>
  <c r="K223" i="1"/>
  <c r="K283" i="1"/>
  <c r="K22" i="1"/>
  <c r="K142" i="1"/>
  <c r="K124" i="1"/>
  <c r="K808" i="1"/>
  <c r="K15" i="1"/>
  <c r="K99" i="1"/>
  <c r="K96" i="1"/>
  <c r="K93" i="1"/>
  <c r="K90" i="1"/>
  <c r="K1446" i="1"/>
  <c r="K1594" i="1"/>
  <c r="K1591" i="1"/>
  <c r="K1527" i="1"/>
  <c r="K1524" i="1"/>
  <c r="K1553" i="1"/>
  <c r="K1317" i="1"/>
  <c r="K1493" i="1"/>
  <c r="K1417" i="1"/>
  <c r="K1304" i="1"/>
  <c r="K1301" i="1"/>
  <c r="K1251" i="1"/>
  <c r="K1197" i="1"/>
  <c r="K1177" i="1"/>
  <c r="K1131" i="1"/>
  <c r="K772" i="1"/>
  <c r="K750" i="1"/>
  <c r="K678" i="1"/>
  <c r="K562" i="1"/>
  <c r="K523" i="1"/>
  <c r="K484" i="1"/>
  <c r="K481" i="1"/>
  <c r="K478" i="1"/>
  <c r="K367" i="1"/>
  <c r="K331" i="1"/>
  <c r="K314" i="1"/>
  <c r="K311" i="1"/>
  <c r="K296" i="1"/>
  <c r="K284" i="1"/>
  <c r="K175" i="1"/>
  <c r="K170" i="1"/>
  <c r="K805" i="1"/>
  <c r="K103" i="1"/>
  <c r="K84" i="1"/>
  <c r="K77" i="1"/>
  <c r="K70" i="1"/>
  <c r="K150" i="1"/>
  <c r="K5" i="1"/>
  <c r="K1296" i="1"/>
  <c r="K1372" i="1"/>
  <c r="K299" i="1"/>
  <c r="K1441" i="1"/>
  <c r="K1486" i="1"/>
  <c r="K1551" i="1"/>
  <c r="K1415" i="1"/>
  <c r="K1246" i="1"/>
  <c r="K1129" i="1"/>
  <c r="K1030" i="1"/>
  <c r="K1001" i="1"/>
  <c r="K967" i="1"/>
  <c r="K922" i="1"/>
  <c r="K902" i="1"/>
  <c r="K889" i="1"/>
  <c r="K742" i="1"/>
  <c r="K611" i="1"/>
  <c r="K393" i="1"/>
  <c r="K281" i="1"/>
  <c r="K1369" i="1"/>
  <c r="K944" i="1"/>
  <c r="K1020" i="1"/>
  <c r="K803" i="1"/>
  <c r="K101" i="1"/>
  <c r="K91" i="1"/>
  <c r="K75" i="1"/>
  <c r="K948" i="1"/>
  <c r="K1449" i="1"/>
  <c r="K1595" i="1"/>
  <c r="K1589" i="1"/>
  <c r="K1580" i="1"/>
  <c r="K1566" i="1"/>
  <c r="K1528" i="1"/>
  <c r="K1557" i="1"/>
  <c r="K1540" i="1"/>
  <c r="K1318" i="1"/>
  <c r="K1421" i="1"/>
  <c r="K1321" i="1"/>
  <c r="K1307" i="1"/>
  <c r="K1273" i="1"/>
  <c r="K1236" i="1"/>
  <c r="K1198" i="1"/>
  <c r="K1138" i="1"/>
  <c r="K1118" i="1"/>
  <c r="K758" i="1"/>
  <c r="K751" i="1"/>
  <c r="K515" i="1"/>
  <c r="K476" i="1"/>
  <c r="K460" i="1"/>
  <c r="K346" i="1"/>
  <c r="K321" i="1"/>
  <c r="K229" i="1"/>
  <c r="K216" i="1"/>
  <c r="K254" i="1"/>
  <c r="K133" i="1"/>
  <c r="K1130" i="1"/>
  <c r="K1045" i="1"/>
  <c r="K1031" i="1"/>
  <c r="K1018" i="1"/>
  <c r="K1008" i="1"/>
  <c r="K986" i="1"/>
  <c r="K968" i="1"/>
  <c r="K962" i="1"/>
  <c r="K923" i="1"/>
  <c r="K912" i="1"/>
  <c r="K903" i="1"/>
  <c r="K895" i="1"/>
  <c r="K890" i="1"/>
  <c r="K885" i="1"/>
  <c r="K765" i="1"/>
  <c r="K697" i="1"/>
  <c r="K576" i="1"/>
  <c r="K561" i="1"/>
  <c r="K479" i="1"/>
  <c r="K457" i="1"/>
  <c r="K372" i="1"/>
  <c r="K366" i="1"/>
  <c r="K297" i="1"/>
  <c r="K211" i="1"/>
  <c r="K98" i="1"/>
  <c r="K151" i="1"/>
  <c r="K8" i="1"/>
  <c r="K106" i="1"/>
  <c r="K13" i="1"/>
  <c r="K1500" i="1"/>
  <c r="K945" i="1"/>
  <c r="K1229" i="1"/>
  <c r="K1445" i="1"/>
  <c r="K1564" i="1"/>
  <c r="K1365" i="1"/>
  <c r="K1485" i="1"/>
  <c r="K1354" i="1"/>
  <c r="K837" i="1"/>
  <c r="K1436" i="1"/>
  <c r="K1471" i="1"/>
  <c r="K1326" i="1"/>
  <c r="K1340" i="1"/>
  <c r="K1410" i="1"/>
  <c r="K1407" i="1"/>
  <c r="K1383" i="1"/>
  <c r="K1079" i="1"/>
  <c r="K1005" i="1"/>
  <c r="K953" i="1"/>
  <c r="K729" i="1"/>
  <c r="K1102" i="1"/>
  <c r="K680" i="1"/>
  <c r="K512" i="1"/>
  <c r="K265" i="1"/>
  <c r="K934" i="1"/>
  <c r="K147" i="1"/>
  <c r="K262" i="1"/>
  <c r="K833" i="1"/>
  <c r="K830" i="1"/>
  <c r="K1277" i="1"/>
  <c r="K1232" i="1"/>
  <c r="K731" i="1"/>
  <c r="K622" i="1"/>
  <c r="K609" i="1"/>
  <c r="K114" i="1"/>
  <c r="K1308" i="1"/>
  <c r="K646" i="1"/>
  <c r="K26" i="1"/>
  <c r="K1428" i="1"/>
  <c r="K222" i="1"/>
  <c r="K757" i="1"/>
  <c r="K1482" i="1"/>
  <c r="K1462" i="1"/>
  <c r="K1178" i="1"/>
  <c r="K977" i="1"/>
  <c r="K610" i="1"/>
  <c r="K727" i="1"/>
  <c r="K361" i="1"/>
  <c r="K148" i="1"/>
  <c r="K269" i="1"/>
  <c r="K1234" i="1"/>
  <c r="K1007" i="1"/>
  <c r="K735" i="1"/>
  <c r="K1361" i="1"/>
  <c r="K841" i="1"/>
  <c r="K1475" i="1"/>
  <c r="K1518" i="1"/>
  <c r="K1343" i="1"/>
  <c r="K1202" i="1"/>
  <c r="K820" i="1"/>
  <c r="K732" i="1"/>
  <c r="K620" i="1"/>
  <c r="K286" i="1"/>
  <c r="K730" i="1"/>
  <c r="K1090" i="1"/>
  <c r="K239" i="1"/>
  <c r="K507" i="1"/>
  <c r="K149" i="1"/>
  <c r="K384" i="1"/>
  <c r="K574" i="1"/>
  <c r="K786" i="1"/>
  <c r="K30" i="1"/>
  <c r="K27" i="1"/>
  <c r="K672" i="1"/>
  <c r="K220" i="1"/>
  <c r="K110" i="1"/>
  <c r="K1256" i="1"/>
  <c r="K839" i="1"/>
  <c r="K1470" i="1"/>
  <c r="K1412" i="1"/>
  <c r="K1406" i="1"/>
  <c r="K1231" i="1"/>
  <c r="K1028" i="1"/>
  <c r="K621" i="1"/>
  <c r="K209" i="1"/>
  <c r="K1513" i="1"/>
  <c r="K1143" i="1"/>
  <c r="K444" i="1"/>
  <c r="K508" i="1"/>
  <c r="K1043" i="1"/>
  <c r="K930" i="1"/>
  <c r="K816" i="1"/>
  <c r="K790" i="1"/>
  <c r="K1427" i="1"/>
  <c r="K1235" i="1"/>
  <c r="K452" i="1"/>
  <c r="K1314" i="1"/>
  <c r="K1358" i="1"/>
  <c r="K1264" i="1"/>
  <c r="K914" i="1"/>
  <c r="K627" i="1"/>
  <c r="K387" i="1"/>
  <c r="K177" i="1"/>
  <c r="K1121" i="1"/>
  <c r="K575" i="1"/>
  <c r="K787" i="1"/>
  <c r="K31" i="1"/>
  <c r="K383" i="1"/>
  <c r="K221" i="1"/>
  <c r="K739" i="1"/>
  <c r="K1400" i="1"/>
  <c r="K1447" i="1"/>
  <c r="K464" i="1"/>
  <c r="K736" i="1"/>
  <c r="K733" i="1"/>
  <c r="K257" i="1"/>
  <c r="K58" i="1"/>
  <c r="K549" i="1"/>
  <c r="K1206" i="1"/>
  <c r="K606" i="1"/>
  <c r="K274" i="1"/>
  <c r="K1404" i="1"/>
  <c r="K1344" i="1"/>
  <c r="K1320" i="1"/>
  <c r="K1293" i="1"/>
  <c r="K1270" i="1"/>
  <c r="K1253" i="1"/>
  <c r="K1204" i="1"/>
  <c r="K1168" i="1"/>
  <c r="K1154" i="1"/>
  <c r="K1448" i="1"/>
  <c r="K468" i="1"/>
  <c r="K1255" i="1"/>
  <c r="K449" i="1"/>
  <c r="K1346" i="1"/>
  <c r="K1110" i="1"/>
  <c r="K1395" i="1"/>
  <c r="K556" i="1"/>
  <c r="K594" i="1"/>
  <c r="K695" i="1"/>
  <c r="K1530" i="1"/>
  <c r="K1546" i="1"/>
  <c r="K1508" i="1"/>
  <c r="K1398" i="1"/>
  <c r="K47" i="1"/>
  <c r="K1281" i="1"/>
  <c r="K1271" i="1"/>
  <c r="K857" i="1"/>
  <c r="K1267" i="1"/>
  <c r="K1213" i="1"/>
  <c r="K1188" i="1"/>
  <c r="K453" i="1"/>
  <c r="K446" i="1"/>
  <c r="K256" i="1"/>
  <c r="K63" i="1"/>
  <c r="K548" i="1"/>
  <c r="K545" i="1"/>
  <c r="K598" i="1"/>
  <c r="K135" i="1"/>
  <c r="K306" i="1"/>
  <c r="K53" i="1"/>
  <c r="K44" i="1"/>
  <c r="K41" i="1"/>
  <c r="K1305" i="1"/>
  <c r="K1194" i="1"/>
  <c r="K1126" i="1"/>
  <c r="K1080" i="1"/>
  <c r="K543" i="1"/>
  <c r="K410" i="1"/>
  <c r="K602" i="1"/>
  <c r="K472" i="1"/>
  <c r="K1333" i="1"/>
  <c r="K1280" i="1"/>
  <c r="K876" i="1"/>
  <c r="K871" i="1"/>
  <c r="K498" i="1"/>
  <c r="K494" i="1"/>
  <c r="K3" i="1"/>
  <c r="K1249" i="1"/>
  <c r="K1538" i="1"/>
  <c r="K1292" i="1"/>
  <c r="K1265" i="1"/>
  <c r="K1192" i="1"/>
  <c r="K1175" i="1"/>
  <c r="K454" i="1"/>
  <c r="K1345" i="1"/>
  <c r="K969" i="1"/>
  <c r="K552" i="1"/>
  <c r="K1115" i="1"/>
  <c r="K324" i="1"/>
  <c r="K770" i="1"/>
  <c r="K1563" i="1"/>
  <c r="K1502" i="1"/>
  <c r="K1397" i="1"/>
  <c r="K54" i="1"/>
  <c r="K1283" i="1"/>
  <c r="K1279" i="1"/>
  <c r="K1260" i="1"/>
  <c r="K1195" i="1"/>
  <c r="K1167" i="1"/>
  <c r="K1108" i="1"/>
  <c r="K1101" i="1"/>
  <c r="K38" i="1"/>
  <c r="K864" i="1"/>
  <c r="K768" i="1"/>
  <c r="K716" i="1"/>
  <c r="K686" i="1"/>
  <c r="K434" i="1"/>
  <c r="K407" i="1"/>
  <c r="K340" i="1"/>
  <c r="K335" i="1"/>
  <c r="K242" i="1"/>
  <c r="K1158" i="1"/>
  <c r="K1153" i="1"/>
  <c r="K1150" i="1"/>
  <c r="K1099" i="1"/>
  <c r="K1057" i="1"/>
  <c r="K950" i="1"/>
  <c r="K929" i="1"/>
  <c r="K925" i="1"/>
  <c r="K900" i="1"/>
  <c r="K897" i="1"/>
  <c r="K862" i="1"/>
  <c r="K664" i="1"/>
  <c r="K592" i="1"/>
  <c r="K416" i="1"/>
  <c r="K403" i="1"/>
  <c r="K398" i="1"/>
  <c r="K376" i="1"/>
  <c r="K292" i="1"/>
  <c r="K240" i="1"/>
  <c r="K232" i="1"/>
  <c r="K1092" i="1"/>
  <c r="K1087" i="1"/>
  <c r="K1078" i="1"/>
  <c r="K1075" i="1"/>
  <c r="K1070" i="1"/>
  <c r="K1052" i="1"/>
  <c r="K1003" i="1"/>
  <c r="K998" i="1"/>
  <c r="K979" i="1"/>
  <c r="K976" i="1"/>
  <c r="K926" i="1"/>
  <c r="K160" i="1"/>
  <c r="K917" i="1"/>
  <c r="K907" i="1"/>
  <c r="K898" i="1"/>
  <c r="K157" i="1"/>
  <c r="K1049" i="1"/>
  <c r="K865" i="1"/>
  <c r="K717" i="1"/>
  <c r="K685" i="1"/>
  <c r="K641" i="1"/>
  <c r="K638" i="1"/>
  <c r="K526" i="1"/>
  <c r="K490" i="1"/>
  <c r="K417" i="1"/>
  <c r="K408" i="1"/>
  <c r="K379" i="1"/>
  <c r="K351" i="1"/>
  <c r="K301" i="1"/>
  <c r="K260" i="1"/>
  <c r="K193" i="1"/>
  <c r="K169" i="1"/>
  <c r="K128" i="1"/>
  <c r="K1100" i="1"/>
  <c r="K991" i="1"/>
  <c r="K1085" i="1"/>
  <c r="K1073" i="1"/>
  <c r="K989" i="1"/>
  <c r="K964" i="1"/>
  <c r="K636" i="1"/>
  <c r="K390" i="1"/>
  <c r="K137" i="1"/>
  <c r="K1000" i="1"/>
  <c r="K852" i="1"/>
  <c r="K639" i="1"/>
  <c r="K538" i="1"/>
  <c r="K527" i="1"/>
  <c r="K493" i="1"/>
  <c r="K461" i="1"/>
  <c r="K424" i="1"/>
  <c r="K267" i="1"/>
  <c r="K231" i="1"/>
  <c r="K1088" i="1"/>
  <c r="K1076" i="1"/>
  <c r="K1048" i="1"/>
  <c r="K1024" i="1"/>
  <c r="K980" i="1"/>
  <c r="K1157" i="1"/>
  <c r="K1113" i="1"/>
  <c r="K1068" i="1"/>
  <c r="K1056" i="1"/>
  <c r="K1053" i="1"/>
  <c r="K1041" i="1"/>
  <c r="K1039" i="1"/>
  <c r="K1002" i="1"/>
  <c r="K997" i="1"/>
  <c r="K825" i="1"/>
  <c r="K711" i="1"/>
  <c r="K663" i="1"/>
  <c r="K653" i="1"/>
  <c r="K623" i="1"/>
  <c r="K591" i="1"/>
  <c r="K589" i="1"/>
  <c r="K536" i="1"/>
  <c r="K436" i="1"/>
  <c r="K429" i="1"/>
  <c r="K342" i="1"/>
  <c r="K279" i="1"/>
  <c r="K261" i="1"/>
  <c r="K185" i="1"/>
  <c r="K144" i="1"/>
  <c r="K55" i="1"/>
  <c r="K122" i="1"/>
  <c r="K119" i="1"/>
  <c r="K116" i="1"/>
  <c r="K188" i="1"/>
  <c r="K178" i="1"/>
  <c r="K165" i="1"/>
  <c r="K129" i="1"/>
  <c r="K120" i="1"/>
  <c r="K924" i="1"/>
  <c r="K918" i="1"/>
  <c r="K896" i="1"/>
  <c r="K866" i="1"/>
  <c r="K863" i="1"/>
  <c r="K854" i="1"/>
  <c r="K881" i="1"/>
  <c r="K724" i="1"/>
  <c r="K709" i="1"/>
  <c r="K651" i="1"/>
  <c r="K537" i="1"/>
  <c r="K534" i="1"/>
  <c r="K435" i="1"/>
  <c r="K415" i="1"/>
  <c r="K399" i="1"/>
  <c r="K386" i="1"/>
  <c r="K357" i="1"/>
  <c r="K336" i="1"/>
  <c r="K295" i="1"/>
  <c r="K217" i="1"/>
  <c r="K264" i="1"/>
  <c r="K244" i="1"/>
  <c r="K233" i="1"/>
  <c r="K197" i="1"/>
  <c r="K189" i="1"/>
  <c r="K179" i="1"/>
  <c r="K166" i="1"/>
  <c r="K143" i="1"/>
  <c r="K134" i="1"/>
  <c r="K643" i="1"/>
  <c r="K585" i="1"/>
  <c r="K535" i="1"/>
  <c r="K438" i="1"/>
  <c r="K117" i="1"/>
  <c r="K1588" i="1"/>
  <c r="K1584" i="1"/>
  <c r="K993" i="1"/>
  <c r="K752" i="1"/>
  <c r="K1033" i="1"/>
  <c r="K1014" i="1"/>
  <c r="K970" i="1"/>
  <c r="K958" i="1"/>
  <c r="K905" i="1"/>
  <c r="K891" i="1"/>
  <c r="K851" i="1"/>
  <c r="K1291" i="1"/>
  <c r="K1172" i="1"/>
  <c r="K843" i="1"/>
  <c r="K701" i="1"/>
  <c r="K691" i="1"/>
  <c r="K530" i="1"/>
  <c r="K683" i="1"/>
  <c r="K579" i="1"/>
  <c r="K519" i="1"/>
  <c r="K617" i="1"/>
  <c r="K614" i="1"/>
  <c r="K487" i="1"/>
  <c r="K1453" i="1"/>
  <c r="K1012" i="1"/>
  <c r="K1223" i="1"/>
  <c r="K1487" i="1"/>
  <c r="K1438" i="1"/>
  <c r="K78" i="1"/>
  <c r="K946" i="1"/>
  <c r="K86" i="1"/>
  <c r="K1103" i="1"/>
  <c r="K1329" i="1"/>
  <c r="K1479" i="1"/>
  <c r="K1336" i="1"/>
  <c r="K358" i="1"/>
  <c r="K714" i="1"/>
  <c r="K513" i="1"/>
  <c r="K266" i="1"/>
  <c r="K935" i="1"/>
  <c r="K362" i="1"/>
  <c r="K668" i="1"/>
  <c r="K1120" i="1"/>
  <c r="K293" i="1"/>
  <c r="K1516" i="1"/>
  <c r="K200" i="1"/>
  <c r="K1144" i="1"/>
  <c r="K1243" i="1"/>
  <c r="K61" i="1"/>
  <c r="K557" i="1"/>
  <c r="K1309" i="1"/>
  <c r="K1165" i="1"/>
  <c r="K861" i="1"/>
  <c r="K1133" i="1"/>
  <c r="K1186" i="1"/>
  <c r="K1252" i="1"/>
  <c r="K1266" i="1"/>
  <c r="K634" i="1"/>
  <c r="K588" i="1"/>
  <c r="K642" i="1"/>
  <c r="R1" i="1"/>
  <c r="Q1" i="1"/>
  <c r="P1" i="1"/>
  <c r="O1" i="1"/>
  <c r="U6" i="1"/>
  <c r="N6" i="1" l="1"/>
  <c r="T6" i="1" l="1"/>
  <c r="K6" i="1" l="1"/>
</calcChain>
</file>

<file path=xl/sharedStrings.xml><?xml version="1.0" encoding="utf-8"?>
<sst xmlns="http://schemas.openxmlformats.org/spreadsheetml/2006/main" count="1865" uniqueCount="1513">
  <si>
    <t>ATUALIZADO EM:</t>
  </si>
  <si>
    <t>Cod.Movelsoft</t>
  </si>
  <si>
    <t>MARCA</t>
  </si>
  <si>
    <t>DE</t>
  </si>
  <si>
    <t>DESCONTO</t>
  </si>
  <si>
    <t>POR</t>
  </si>
  <si>
    <t>MODULARES</t>
  </si>
  <si>
    <t>LOJA TEODORO</t>
  </si>
  <si>
    <t>LOJA LAR CENTER</t>
  </si>
  <si>
    <t>LOJA D&amp;D</t>
  </si>
  <si>
    <t>LOJA GABRIEL</t>
  </si>
  <si>
    <t>ESTOQUE 8000</t>
  </si>
  <si>
    <t>SOFA DIXON</t>
  </si>
  <si>
    <t>SOFA TARANTO</t>
  </si>
  <si>
    <t>SOFA NEW CHATEAU</t>
  </si>
  <si>
    <t>SOFA DALOA</t>
  </si>
  <si>
    <t>SOFA AURORA</t>
  </si>
  <si>
    <t>SOFA ARAGON</t>
  </si>
  <si>
    <t>MESA JANTAR PREMIUM</t>
  </si>
  <si>
    <t>APARADOR REGIA</t>
  </si>
  <si>
    <t>APARADOR UNI</t>
  </si>
  <si>
    <t>APARADOR ZINA</t>
  </si>
  <si>
    <t>APARADOR MAR ADENTRO</t>
  </si>
  <si>
    <t>APARADOR PHOENIX</t>
  </si>
  <si>
    <t>APARADOR VELL</t>
  </si>
  <si>
    <t>BANCO DALI</t>
  </si>
  <si>
    <t>BANQUETA CACAU</t>
  </si>
  <si>
    <t>BANQUETA KAZZ</t>
  </si>
  <si>
    <t>BANQUETA PATER</t>
  </si>
  <si>
    <t>BANQUETA POMME</t>
  </si>
  <si>
    <t>BANQUETA BAR MOI</t>
  </si>
  <si>
    <t>BANQUETA BAR MEDALHINHA</t>
  </si>
  <si>
    <t>CADEIRA KEEF</t>
  </si>
  <si>
    <t>CADEIRA RENDEIRA</t>
  </si>
  <si>
    <t>CADEIRA RAMONA</t>
  </si>
  <si>
    <t>CADEIRA MEDALHINHA</t>
  </si>
  <si>
    <t>CADEIRA JULIETA</t>
  </si>
  <si>
    <t>CADEIRA LUIZA</t>
  </si>
  <si>
    <t>CADEIRA CACAU</t>
  </si>
  <si>
    <t>CADEIRA CLARA</t>
  </si>
  <si>
    <t>CADEIRA ALE</t>
  </si>
  <si>
    <t>CADEIRA MOI</t>
  </si>
  <si>
    <t>CADEIRA JULIA</t>
  </si>
  <si>
    <t>CADEIRA DYLAN</t>
  </si>
  <si>
    <t>CHAISE REGIA</t>
  </si>
  <si>
    <t>CHAISE NIGHT</t>
  </si>
  <si>
    <t>MESA CENTRO PISAC</t>
  </si>
  <si>
    <t>MESA CENTRO CRUX</t>
  </si>
  <si>
    <t>MESA CENTRO ARAL</t>
  </si>
  <si>
    <t>MESA CENTRO ECLIPSE</t>
  </si>
  <si>
    <t>MESA CENTRO CACAU</t>
  </si>
  <si>
    <t>MESA CENTRO BALLET II</t>
  </si>
  <si>
    <t>MESA CENTRO SANTIAGO</t>
  </si>
  <si>
    <t>MESA CENTRO IPANEMA</t>
  </si>
  <si>
    <t>MESA JANTAR ABACATE</t>
  </si>
  <si>
    <t>MESA JANTAR MAR ADENTRO</t>
  </si>
  <si>
    <t>MESA JANTAR ELISE</t>
  </si>
  <si>
    <t>MESA JANTAR SAARINEN</t>
  </si>
  <si>
    <t>MESA JANTAR RAIZES</t>
  </si>
  <si>
    <t>MESA JANTAR VERMONT</t>
  </si>
  <si>
    <t>MESA LATERAL IPANEMA</t>
  </si>
  <si>
    <t>MESA LATERAL LUSA</t>
  </si>
  <si>
    <t>MESA LATERAL MARINA</t>
  </si>
  <si>
    <t>MESA LATERAL LOLA</t>
  </si>
  <si>
    <t>POLTRONA SALVADOR</t>
  </si>
  <si>
    <t>POLTRONA GALAPAGOS</t>
  </si>
  <si>
    <t>POLTRONA BUBA</t>
  </si>
  <si>
    <t>POLTRONA ALE</t>
  </si>
  <si>
    <t>POLTRONA MOI</t>
  </si>
  <si>
    <t>POLTRONA KAZZ</t>
  </si>
  <si>
    <t>PUFF OLY</t>
  </si>
  <si>
    <t>PUFF ALCALA</t>
  </si>
  <si>
    <t>PUFF SOHO</t>
  </si>
  <si>
    <t>PUFF ELLUS</t>
  </si>
  <si>
    <t>SOFA ANDROS</t>
  </si>
  <si>
    <t>SOFA OCA</t>
  </si>
  <si>
    <t>TAPETE AREIA</t>
  </si>
  <si>
    <t>CODIGO DO PRODUTO</t>
  </si>
  <si>
    <t>ESTOQUE DISPONIVEL</t>
  </si>
  <si>
    <t>-</t>
  </si>
  <si>
    <t>DESCRIÇÃO DO PRODUTO</t>
  </si>
  <si>
    <t>COMPRIMENTO</t>
  </si>
  <si>
    <t>LARGURA</t>
  </si>
  <si>
    <t>ALTURA</t>
  </si>
  <si>
    <t>DIAMETRO</t>
  </si>
  <si>
    <t>LINK_IMAGEM</t>
  </si>
  <si>
    <t>c</t>
  </si>
  <si>
    <t>P:\PRODUTO_PRONTA_ENTREGA\static\IMAGENS_PRODUTOS\SEM IMAGEM.jpg</t>
  </si>
  <si>
    <t>\\192.168.0.4\Produtos\PRODUTO_PRONTA_ENTREGA\static\IMAGENS_PRODUTOS\TAPETE_324029.jpg</t>
  </si>
  <si>
    <t>\\192.168.0.4\Produtos\PRODUTO_PRONTA_ENTREGA\static\IMAGENS_PRODUTOS\TAPETE_342294.jpg</t>
  </si>
  <si>
    <t>\\192.168.0.4\Produtos\PRODUTO_PRONTA_ENTREGA\static\IMAGENS_PRODUTOS\TAPETE_342301.jpg</t>
  </si>
  <si>
    <t>\\192.168.0.4\Produtos\PRODUTO_PRONTA_ENTREGA\static\IMAGENS_PRODUTOS\TAPETE_342302.jpg</t>
  </si>
  <si>
    <t>\\192.168.0.4\Produtos\PRODUTO_PRONTA_ENTREGA\static\IMAGENS_PRODUTOS\TAPETE_378391.jpg</t>
  </si>
  <si>
    <t>\\192.168.0.4\Produtos\PRODUTO_PRONTA_ENTREGA\static\IMAGENS_PRODUTOS\TAPETE_378394.jpg</t>
  </si>
  <si>
    <t>\\192.168.0.4\Produtos\PRODUTO_PRONTA_ENTREGA\static\IMAGENS_PRODUTOS\_APARADOR APOIO PITT_234552.jpg</t>
  </si>
  <si>
    <t>\\192.168.0.4\Produtos\PRODUTO_PRONTA_ENTREGA\static\IMAGENS_PRODUTOS\_APARADOR AYLA_274937.jpg</t>
  </si>
  <si>
    <t>\\192.168.0.4\Produtos\PRODUTO_PRONTA_ENTREGA\static\IMAGENS_PRODUTOS\_APARADOR BALLET_378480.jpg</t>
  </si>
  <si>
    <t>\\192.168.0.4\Produtos\PRODUTO_PRONTA_ENTREGA\static\IMAGENS_PRODUTOS\_APARADOR CALVIN_157048.jpg</t>
  </si>
  <si>
    <t>\\192.168.0.4\Produtos\PRODUTO_PRONTA_ENTREGA\static\IMAGENS_PRODUTOS\_APARADOR VELL_336562.jpg</t>
  </si>
  <si>
    <t>\\192.168.0.4\Produtos\PRODUTO_PRONTA_ENTREGA\static\IMAGENS_PRODUTOS\APARADOR AMALFI_182711.jpg</t>
  </si>
  <si>
    <t>\\192.168.0.4\Produtos\PRODUTO_PRONTA_ENTREGA\static\IMAGENS_PRODUTOS\APARADOR BALI_151597.jpg</t>
  </si>
  <si>
    <t>\\192.168.0.4\Produtos\PRODUTO_PRONTA_ENTREGA\static\IMAGENS_PRODUTOS\APARADOR BARBENA_210381.jpg</t>
  </si>
  <si>
    <t>\\192.168.0.4\Produtos\PRODUTO_PRONTA_ENTREGA\static\IMAGENS_PRODUTOS\APARADOR CARAJAS_151450.jpg</t>
  </si>
  <si>
    <t>\\192.168.0.4\Produtos\PRODUTO_PRONTA_ENTREGA\static\IMAGENS_PRODUTOS\APARADOR COMPOSTA_228598.jpg</t>
  </si>
  <si>
    <t>\\192.168.0.4\Produtos\PRODUTO_PRONTA_ENTREGA\static\IMAGENS_PRODUTOS\APARADOR ELLE_127041.jpg</t>
  </si>
  <si>
    <t>\\192.168.0.4\Produtos\PRODUTO_PRONTA_ENTREGA\static\IMAGENS_PRODUTOS\APARADOR JOVE_63439.jpg</t>
  </si>
  <si>
    <t>\\192.168.0.4\Produtos\PRODUTO_PRONTA_ENTREGA\static\IMAGENS_PRODUTOS\APARADOR LISA_210409.jpg</t>
  </si>
  <si>
    <t>\\192.168.0.4\Produtos\PRODUTO_PRONTA_ENTREGA\static\IMAGENS_PRODUTOS\APARADOR MAR ADENTRO_336616.jpg</t>
  </si>
  <si>
    <t>\\192.168.0.4\Produtos\PRODUTO_PRONTA_ENTREGA\static\IMAGENS_PRODUTOS\APARADOR MAZAS_151718.jpg</t>
  </si>
  <si>
    <t>\\192.168.0.4\Produtos\PRODUTO_PRONTA_ENTREGA\static\IMAGENS_PRODUTOS\APARADOR NEST_151366.jpg</t>
  </si>
  <si>
    <t>\\192.168.0.4\Produtos\PRODUTO_PRONTA_ENTREGA\static\IMAGENS_PRODUTOS\APARADOR NEST_203827.jpg</t>
  </si>
  <si>
    <t>\\192.168.0.4\Produtos\PRODUTO_PRONTA_ENTREGA\static\IMAGENS_PRODUTOS\APARADOR PHOENIX_152614.jpg</t>
  </si>
  <si>
    <t>\\192.168.0.4\Produtos\PRODUTO_PRONTA_ENTREGA\static\IMAGENS_PRODUTOS\APARADOR REDENTOR_180739.jpg</t>
  </si>
  <si>
    <t>\\192.168.0.4\Produtos\PRODUTO_PRONTA_ENTREGA\static\IMAGENS_PRODUTOS\APARADOR REGIA_299531.jpg</t>
  </si>
  <si>
    <t>\\192.168.0.4\Produtos\PRODUTO_PRONTA_ENTREGA\static\IMAGENS_PRODUTOS\APARADOR RENE_231134.jpg</t>
  </si>
  <si>
    <t>\\192.168.0.4\Produtos\PRODUTO_PRONTA_ENTREGA\static\IMAGENS_PRODUTOS\APARADOR RENE_334167.jpg</t>
  </si>
  <si>
    <t>\\192.168.0.4\Produtos\PRODUTO_PRONTA_ENTREGA\static\IMAGENS_PRODUTOS\APARADOR TAY II_223338.jpg</t>
  </si>
  <si>
    <t>\\192.168.0.4\Produtos\PRODUTO_PRONTA_ENTREGA\static\IMAGENS_PRODUTOS\APARADOR TRINTA_224044.jpg</t>
  </si>
  <si>
    <t>\\192.168.0.4\Produtos\PRODUTO_PRONTA_ENTREGA\static\IMAGENS_PRODUTOS\APARADOR UNI_253860.jpg</t>
  </si>
  <si>
    <t>\\192.168.0.4\Produtos\PRODUTO_PRONTA_ENTREGA\static\IMAGENS_PRODUTOS\APARADOR VELL _336715.jpg</t>
  </si>
  <si>
    <t>\\192.168.0.4\Produtos\PRODUTO_PRONTA_ENTREGA\static\IMAGENS_PRODUTOS\APARADOR VELL 1_336641.jpg</t>
  </si>
  <si>
    <t>\\192.168.0.4\Produtos\PRODUTO_PRONTA_ENTREGA\static\IMAGENS_PRODUTOS\APARADOR VIVALBA_151719.jpg</t>
  </si>
  <si>
    <t>\\192.168.0.4\Produtos\PRODUTO_PRONTA_ENTREGA\static\IMAGENS_PRODUTOS\APARADOR X (FREIJO EBANIZADO)_334176.jpg</t>
  </si>
  <si>
    <t>\\192.168.0.4\Produtos\PRODUTO_PRONTA_ENTREGA\static\IMAGENS_PRODUTOS\APARADOR ZINA_329025.jpg</t>
  </si>
  <si>
    <t>\\192.168.0.4\Produtos\PRODUTO_PRONTA_ENTREGA\static\IMAGENS_PRODUTOS\BANCO BETA _142219.jpg</t>
  </si>
  <si>
    <t>\\192.168.0.4\Produtos\PRODUTO_PRONTA_ENTREGA\static\IMAGENS_PRODUTOS\BANCO BETA_142210.jpg</t>
  </si>
  <si>
    <t>\\192.168.0.4\Produtos\PRODUTO_PRONTA_ENTREGA\static\IMAGENS_PRODUTOS\BANCO BETA_179057.jpg</t>
  </si>
  <si>
    <t>\\192.168.0.4\Produtos\PRODUTO_PRONTA_ENTREGA\static\IMAGENS_PRODUTOS\BANCO BRASILIS_151452.jpg</t>
  </si>
  <si>
    <t>\\192.168.0.4\Produtos\PRODUTO_PRONTA_ENTREGA\static\IMAGENS_PRODUTOS\BANCO CHANNEL_187157.jpg</t>
  </si>
  <si>
    <t>\\192.168.0.4\Produtos\PRODUTO_PRONTA_ENTREGA\static\IMAGENS_PRODUTOS\BANCO CHINO_178893.jpg</t>
  </si>
  <si>
    <t>\\192.168.0.4\Produtos\PRODUTO_PRONTA_ENTREGA\static\IMAGENS_PRODUTOS\BANCO CLARICE_183815_183816.jpg</t>
  </si>
  <si>
    <t>\\192.168.0.4\Produtos\PRODUTO_PRONTA_ENTREGA\static\IMAGENS_PRODUTOS\BANCO CROCCO_80189.jpg</t>
  </si>
  <si>
    <t>\\192.168.0.4\Produtos\PRODUTO_PRONTA_ENTREGA\static\IMAGENS_PRODUTOS\BANCO DALI_319905.jpg</t>
  </si>
  <si>
    <t>\\192.168.0.4\Produtos\PRODUTO_PRONTA_ENTREGA\static\IMAGENS_PRODUTOS\BANCO EASY BAR_222587.jpg</t>
  </si>
  <si>
    <t>\\192.168.0.4\Produtos\PRODUTO_PRONTA_ENTREGA\static\IMAGENS_PRODUTOS\BANCO ELDORADO_113388.jpg</t>
  </si>
  <si>
    <t>\\192.168.0.4\Produtos\PRODUTO_PRONTA_ENTREGA\static\IMAGENS_PRODUTOS\BANCO EOS_336654.jpg</t>
  </si>
  <si>
    <t>\\192.168.0.4\Produtos\PRODUTO_PRONTA_ENTREGA\static\IMAGENS_PRODUTOS\BANCO EVO_254163.jpg</t>
  </si>
  <si>
    <t>\\192.168.0.4\Produtos\PRODUTO_PRONTA_ENTREGA\static\IMAGENS_PRODUTOS\BANCO EVO_254166.jpg</t>
  </si>
  <si>
    <t>\\192.168.0.4\Produtos\PRODUTO_PRONTA_ENTREGA\static\IMAGENS_PRODUTOS\BANCO EVO_254168.jpg</t>
  </si>
  <si>
    <t>\\192.168.0.4\Produtos\PRODUTO_PRONTA_ENTREGA\static\IMAGENS_PRODUTOS\BANCO FLOR _82236.jpg</t>
  </si>
  <si>
    <t>\\192.168.0.4\Produtos\PRODUTO_PRONTA_ENTREGA\static\IMAGENS_PRODUTOS\BANCO GAL_210359.jpg</t>
  </si>
  <si>
    <t>\\192.168.0.4\Produtos\PRODUTO_PRONTA_ENTREGA\static\IMAGENS_PRODUTOS\BANCO GARDEN_147533.jpg</t>
  </si>
  <si>
    <t>\\192.168.0.4\Produtos\PRODUTO_PRONTA_ENTREGA\static\IMAGENS_PRODUTOS\BANCO GARDEN_147539.jpg</t>
  </si>
  <si>
    <t>\\192.168.0.4\Produtos\PRODUTO_PRONTA_ENTREGA\static\IMAGENS_PRODUTOS\BANCO GARDEN_147559.jpg</t>
  </si>
  <si>
    <t>\\192.168.0.4\Produtos\PRODUTO_PRONTA_ENTREGA\static\IMAGENS_PRODUTOS\BANCO GARDEN_151376.jpg</t>
  </si>
  <si>
    <t>\\192.168.0.4\Produtos\PRODUTO_PRONTA_ENTREGA\static\IMAGENS_PRODUTOS\BANCO GOMILADA DOURADA_147571.jpg</t>
  </si>
  <si>
    <t>\\192.168.0.4\Produtos\PRODUTO_PRONTA_ENTREGA\static\IMAGENS_PRODUTOS\BANCO JULIA_129391.jpg</t>
  </si>
  <si>
    <t>\\192.168.0.4\Produtos\PRODUTO_PRONTA_ENTREGA\static\IMAGENS_PRODUTOS\BANCO JULIA_191298.jpg</t>
  </si>
  <si>
    <t>\\192.168.0.4\Produtos\PRODUTO_PRONTA_ENTREGA\static\IMAGENS_PRODUTOS\BANCO KEI_142198.jpg</t>
  </si>
  <si>
    <t>\\192.168.0.4\Produtos\PRODUTO_PRONTA_ENTREGA\static\IMAGENS_PRODUTOS\BANCO LILLY II_86812.jpg</t>
  </si>
  <si>
    <t>\\192.168.0.4\Produtos\PRODUTO_PRONTA_ENTREGA\static\IMAGENS_PRODUTOS\BANCO MATRIZ_112452.jpg</t>
  </si>
  <si>
    <t>\\192.168.0.4\Produtos\PRODUTO_PRONTA_ENTREGA\static\IMAGENS_PRODUTOS\BANCO NINA_151242.jpg</t>
  </si>
  <si>
    <t>\\192.168.0.4\Produtos\PRODUTO_PRONTA_ENTREGA\static\IMAGENS_PRODUTOS\BANCO PHILIPS_230075.jpg</t>
  </si>
  <si>
    <t>\\192.168.0.4\Produtos\PRODUTO_PRONTA_ENTREGA\static\IMAGENS_PRODUTOS\BANCO PI_63998.jpg</t>
  </si>
  <si>
    <t>\\192.168.0.4\Produtos\PRODUTO_PRONTA_ENTREGA\static\IMAGENS_PRODUTOS\BANCO PINO_77883.jpg</t>
  </si>
  <si>
    <t>\\192.168.0.4\Produtos\PRODUTO_PRONTA_ENTREGA\static\IMAGENS_PRODUTOS\BANCO ROCCO_216681.jpg</t>
  </si>
  <si>
    <t>\\192.168.0.4\Produtos\PRODUTO_PRONTA_ENTREGA\static\IMAGENS_PRODUTOS\BANCO RODEIO_230249.jpg</t>
  </si>
  <si>
    <t>\\192.168.0.4\Produtos\PRODUTO_PRONTA_ENTREGA\static\IMAGENS_PRODUTOS\BANCO SALOMI_178054.jpg</t>
  </si>
  <si>
    <t>\\192.168.0.4\Produtos\PRODUTO_PRONTA_ENTREGA\static\IMAGENS_PRODUTOS\BANCO STRONGER_210423.jpg</t>
  </si>
  <si>
    <t>\\192.168.0.4\Produtos\PRODUTO_PRONTA_ENTREGA\static\IMAGENS_PRODUTOS\BANCO VITE_163874.jpg</t>
  </si>
  <si>
    <t>\\192.168.0.4\Produtos\PRODUTO_PRONTA_ENTREGA\static\IMAGENS_PRODUTOS\BANCO WOOD_102495.jpg</t>
  </si>
  <si>
    <t>\\192.168.0.4\Produtos\PRODUTO_PRONTA_ENTREGA\static\IMAGENS_PRODUTOS\BANDEJA ADAM_271727.jpg</t>
  </si>
  <si>
    <t>\\192.168.0.4\Produtos\PRODUTO_PRONTA_ENTREGA\static\IMAGENS_PRODUTOS\BANDEJA ALD_191295.jpg</t>
  </si>
  <si>
    <t>\\192.168.0.4\Produtos\PRODUTO_PRONTA_ENTREGA\static\IMAGENS_PRODUTOS\BANDEJA BUD_271729.jpg</t>
  </si>
  <si>
    <t>\\192.168.0.4\Produtos\PRODUTO_PRONTA_ENTREGA\static\IMAGENS_PRODUTOS\BANDEJA CLAY_234337.jpg</t>
  </si>
  <si>
    <t>\\192.168.0.4\Produtos\PRODUTO_PRONTA_ENTREGA\static\IMAGENS_PRODUTOS\BANDEJA CLAY_234338.jpg</t>
  </si>
  <si>
    <t>\\192.168.0.4\Produtos\PRODUTO_PRONTA_ENTREGA\static\IMAGENS_PRODUTOS\BANDEJA DE TABOA_147634.jpg</t>
  </si>
  <si>
    <t>\\192.168.0.4\Produtos\PRODUTO_PRONTA_ENTREGA\static\IMAGENS_PRODUTOS\BANDEJA HARRY_187467.jpg</t>
  </si>
  <si>
    <t>\\192.168.0.4\Produtos\PRODUTO_PRONTA_ENTREGA\static\IMAGENS_PRODUTOS\BANDEJA MATISSE_351057.jpg</t>
  </si>
  <si>
    <t>\\192.168.0.4\Produtos\PRODUTO_PRONTA_ENTREGA\static\IMAGENS_PRODUTOS\BANDEJA MATISSE_351060.jpg</t>
  </si>
  <si>
    <t>\\192.168.0.4\Produtos\PRODUTO_PRONTA_ENTREGA\static\IMAGENS_PRODUTOS\BANDEJA MIDI_271725.jpg</t>
  </si>
  <si>
    <t>\\192.168.0.4\Produtos\PRODUTO_PRONTA_ENTREGA\static\IMAGENS_PRODUTOS\BANDEJA PLENN MARMORE_255055.jpg</t>
  </si>
  <si>
    <t>\\192.168.0.4\Produtos\PRODUTO_PRONTA_ENTREGA\static\IMAGENS_PRODUTOS\BANQUETA BAR 102_176086.jpg</t>
  </si>
  <si>
    <t>\\192.168.0.4\Produtos\PRODUTO_PRONTA_ENTREGA\static\IMAGENS_PRODUTOS\BANQUETA BAR 102_219523.jpg</t>
  </si>
  <si>
    <t>\\192.168.0.4\Produtos\PRODUTO_PRONTA_ENTREGA\static\IMAGENS_PRODUTOS\BANQUETA BAR 102_230856.jpg</t>
  </si>
  <si>
    <t>\\192.168.0.4\Produtos\PRODUTO_PRONTA_ENTREGA\static\IMAGENS_PRODUTOS\BANQUETA BAR ANNA_268060.jpg</t>
  </si>
  <si>
    <t>\\192.168.0.4\Produtos\PRODUTO_PRONTA_ENTREGA\static\IMAGENS_PRODUTOS\BANQUETA BAR APOLO_270552.jpg</t>
  </si>
  <si>
    <t>\\192.168.0.4\Produtos\PRODUTO_PRONTA_ENTREGA\static\IMAGENS_PRODUTOS\BANQUETA BAR AYLA_210555.jpg</t>
  </si>
  <si>
    <t>\\192.168.0.4\Produtos\PRODUTO_PRONTA_ENTREGA\static\IMAGENS_PRODUTOS\BANQUETA BAR AYLA_214530.jpg</t>
  </si>
  <si>
    <t>\\192.168.0.4\Produtos\PRODUTO_PRONTA_ENTREGA\static\IMAGENS_PRODUTOS\BANQUETA BAR BOSSA_82483.jpg</t>
  </si>
  <si>
    <t>\\192.168.0.4\Produtos\PRODUTO_PRONTA_ENTREGA\static\IMAGENS_PRODUTOS\BANQUETA BAR BOSSA_181321.jpg</t>
  </si>
  <si>
    <t>\\192.168.0.4\Produtos\PRODUTO_PRONTA_ENTREGA\static\IMAGENS_PRODUTOS\BANQUETA BAR BOSSA_204057.jpg</t>
  </si>
  <si>
    <t>\\192.168.0.4\Produtos\PRODUTO_PRONTA_ENTREGA\static\IMAGENS_PRODUTOS\BANQUETA BAR CHICAGO_120741.jpg</t>
  </si>
  <si>
    <t>\\192.168.0.4\Produtos\PRODUTO_PRONTA_ENTREGA\static\IMAGENS_PRODUTOS\BANQUETA BAR DOTY_235153_235154.jpg</t>
  </si>
  <si>
    <t>\\192.168.0.4\Produtos\PRODUTO_PRONTA_ENTREGA\static\IMAGENS_PRODUTOS\BANQUETA BAR EASY_230260.jpg</t>
  </si>
  <si>
    <t>\\192.168.0.4\Produtos\PRODUTO_PRONTA_ENTREGA\static\IMAGENS_PRODUTOS\BANQUETA BAR EVO_250026.jpg</t>
  </si>
  <si>
    <t>\\192.168.0.4\Produtos\PRODUTO_PRONTA_ENTREGA\static\IMAGENS_PRODUTOS\BANQUETA BAR EVO_250027.jpg</t>
  </si>
  <si>
    <t>\\192.168.0.4\Produtos\PRODUTO_PRONTA_ENTREGA\static\IMAGENS_PRODUTOS\BANQUETA BAR FINN_112408.jpg</t>
  </si>
  <si>
    <t>\\192.168.0.4\Produtos\PRODUTO_PRONTA_ENTREGA\static\IMAGENS_PRODUTOS\BANQUETA BAR FINN_129593.jpg</t>
  </si>
  <si>
    <t>\\192.168.0.4\Produtos\PRODUTO_PRONTA_ENTREGA\static\IMAGENS_PRODUTOS\BANQUETA BAR GIO_98952.jpg</t>
  </si>
  <si>
    <t>\\192.168.0.4\Produtos\PRODUTO_PRONTA_ENTREGA\static\IMAGENS_PRODUTOS\BANQUETA BAR GIU _210370.jpg</t>
  </si>
  <si>
    <t>\\192.168.0.4\Produtos\PRODUTO_PRONTA_ENTREGA\static\IMAGENS_PRODUTOS\BANQUETA BAR HIMALAYA_374368.jpg</t>
  </si>
  <si>
    <t>\\192.168.0.4\Produtos\PRODUTO_PRONTA_ENTREGA\static\IMAGENS_PRODUTOS\BANQUETA BAR LISBOA_270551.jpg</t>
  </si>
  <si>
    <t>\\192.168.0.4\Produtos\PRODUTO_PRONTA_ENTREGA\static\IMAGENS_PRODUTOS\BANQUETA BAR MASS_62482.jpg</t>
  </si>
  <si>
    <t>\\192.168.0.4\Produtos\PRODUTO_PRONTA_ENTREGA\static\IMAGENS_PRODUTOS\BANQUETA BAR MEDALHINHA_386949.jpg</t>
  </si>
  <si>
    <t>\\192.168.0.4\Produtos\PRODUTO_PRONTA_ENTREGA\static\IMAGENS_PRODUTOS\BANQUETA BAR MOI_385723.jpg</t>
  </si>
  <si>
    <t>\\192.168.0.4\Produtos\PRODUTO_PRONTA_ENTREGA\static\IMAGENS_PRODUTOS\BANQUETA BAR PAULISTA REAL_217682.jpg</t>
  </si>
  <si>
    <t>\\192.168.0.4\Produtos\PRODUTO_PRONTA_ENTREGA\static\IMAGENS_PRODUTOS\BANQUETA BAR PHILIPS_112239.jpg</t>
  </si>
  <si>
    <t>\\192.168.0.4\Produtos\PRODUTO_PRONTA_ENTREGA\static\IMAGENS_PRODUTOS\BANQUETA BAR PHILIPS_157538.jpg</t>
  </si>
  <si>
    <t>\\192.168.0.4\Produtos\PRODUTO_PRONTA_ENTREGA\static\IMAGENS_PRODUTOS\BANQUETA BAR PHILLIPS_212975.jpg</t>
  </si>
  <si>
    <t>\\192.168.0.4\Produtos\PRODUTO_PRONTA_ENTREGA\static\IMAGENS_PRODUTOS\BANQUETA BAR PHILLIPS_219312.jpg</t>
  </si>
  <si>
    <t>\\192.168.0.4\Produtos\PRODUTO_PRONTA_ENTREGA\static\IMAGENS_PRODUTOS\BANQUETA BAR PLATTA_212974.jpg</t>
  </si>
  <si>
    <t>\\192.168.0.4\Produtos\PRODUTO_PRONTA_ENTREGA\static\IMAGENS_PRODUTOS\BANQUETA BAR PLIE_336729.jpg</t>
  </si>
  <si>
    <t>\\192.168.0.4\Produtos\PRODUTO_PRONTA_ENTREGA\static\IMAGENS_PRODUTOS\BANQUETA BAR PRIMA_214577.jpg</t>
  </si>
  <si>
    <t>\\192.168.0.4\Produtos\PRODUTO_PRONTA_ENTREGA\static\IMAGENS_PRODUTOS\BANQUETA BAR YASMIM_379914.jpg</t>
  </si>
  <si>
    <t>\\192.168.0.4\Produtos\PRODUTO_PRONTA_ENTREGA\static\IMAGENS_PRODUTOS\BANQUETA BAR ZIG_210389.jpg</t>
  </si>
  <si>
    <t>\\192.168.0.4\Produtos\PRODUTO_PRONTA_ENTREGA\static\IMAGENS_PRODUTOS\BANQUETA KAZZ_250460.jpg</t>
  </si>
  <si>
    <t>\\192.168.0.4\Produtos\PRODUTO_PRONTA_ENTREGA\static\IMAGENS_PRODUTOS\BANQUETA MAKALU_292636.jpg</t>
  </si>
  <si>
    <t>\\192.168.0.4\Produtos\PRODUTO_PRONTA_ENTREGA\static\IMAGENS_PRODUTOS\BUFFET AD_255749.jpg</t>
  </si>
  <si>
    <t>\\192.168.0.4\Produtos\PRODUTO_PRONTA_ENTREGA\static\IMAGENS_PRODUTOS\BUFFET BREL_275006.jpg</t>
  </si>
  <si>
    <t>\\192.168.0.4\Produtos\PRODUTO_PRONTA_ENTREGA\static\IMAGENS_PRODUTOS\BUFFET CROCO_80036.jpg</t>
  </si>
  <si>
    <t>\\192.168.0.4\Produtos\PRODUTO_PRONTA_ENTREGA\static\IMAGENS_PRODUTOS\BUFFET CURVO_163826.jpg</t>
  </si>
  <si>
    <t>\\192.168.0.4\Produtos\PRODUTO_PRONTA_ENTREGA\static\IMAGENS_PRODUTOS\BUFFET DIXIE_275024.jpg</t>
  </si>
  <si>
    <t>\\192.168.0.4\Produtos\PRODUTO_PRONTA_ENTREGA\static\IMAGENS_PRODUTOS\BUFFET DIXIE_308716.jpg</t>
  </si>
  <si>
    <t>\\192.168.0.4\Produtos\PRODUTO_PRONTA_ENTREGA\static\IMAGENS_PRODUTOS\BUFFET DUPLICADO_238171.jpg</t>
  </si>
  <si>
    <t>\\192.168.0.4\Produtos\PRODUTO_PRONTA_ENTREGA\static\IMAGENS_PRODUTOS\BUFFET MICHELLE_175157.jpg</t>
  </si>
  <si>
    <t>\\192.168.0.4\Produtos\PRODUTO_PRONTA_ENTREGA\static\IMAGENS_PRODUTOS\BUFFET SHO ALTO_274992.jpg</t>
  </si>
  <si>
    <t>\\192.168.0.4\Produtos\PRODUTO_PRONTA_ENTREGA\static\IMAGENS_PRODUTOS\BUFFET THETYS_128597.jpg</t>
  </si>
  <si>
    <t>\\192.168.0.4\Produtos\PRODUTO_PRONTA_ENTREGA\static\IMAGENS_PRODUTOS\BUFFET TOKYO_224531.jpg</t>
  </si>
  <si>
    <t>\\192.168.0.4\Produtos\PRODUTO_PRONTA_ENTREGA\static\IMAGENS_PRODUTOS\CABIDEIRO FOR_88590.jpg</t>
  </si>
  <si>
    <t>\\192.168.0.4\Produtos\PRODUTO_PRONTA_ENTREGA\static\IMAGENS_PRODUTOS\CABIDEIRO FOR_233119.jpg</t>
  </si>
  <si>
    <t>\\192.168.0.4\Produtos\PRODUTO_PRONTA_ENTREGA\static\IMAGENS_PRODUTOS\CABIDEIRO TETO ONE_190079.jpg</t>
  </si>
  <si>
    <t>\\192.168.0.4\Produtos\PRODUTO_PRONTA_ENTREGA\static\IMAGENS_PRODUTOS\CACHEPOT PALMEIRA M_147629.jpg</t>
  </si>
  <si>
    <t>\\192.168.0.4\Produtos\PRODUTO_PRONTA_ENTREGA\static\IMAGENS_PRODUTOS\CADEIRA 60 CB_308799.jpg</t>
  </si>
  <si>
    <t>\\192.168.0.4\Produtos\PRODUTO_PRONTA_ENTREGA\static\IMAGENS_PRODUTOS\CADEIRA 60 CB_308800.jpg</t>
  </si>
  <si>
    <t>\\192.168.0.4\Produtos\PRODUTO_PRONTA_ENTREGA\static\IMAGENS_PRODUTOS\CADEIRA 60 CB_334160.jpg</t>
  </si>
  <si>
    <t>\\192.168.0.4\Produtos\PRODUTO_PRONTA_ENTREGA\static\IMAGENS_PRODUTOS\CADEIRA 60 CB_372730.jpg</t>
  </si>
  <si>
    <t>\\192.168.0.4\Produtos\PRODUTO_PRONTA_ENTREGA\static\IMAGENS_PRODUTOS\CADEIRA 128_212906.jpg</t>
  </si>
  <si>
    <t>\\192.168.0.4\Produtos\PRODUTO_PRONTA_ENTREGA\static\IMAGENS_PRODUTOS\CADEIRA 213 CB_151433.jpg</t>
  </si>
  <si>
    <t>\\192.168.0.4\Produtos\PRODUTO_PRONTA_ENTREGA\static\IMAGENS_PRODUTOS\CADEIRA 213 CB_151438.jpg</t>
  </si>
  <si>
    <t>\\192.168.0.4\Produtos\PRODUTO_PRONTA_ENTREGA\static\IMAGENS_PRODUTOS\CADEIRA 213 SB_151437.jpg</t>
  </si>
  <si>
    <t>\\192.168.0.4\Produtos\PRODUTO_PRONTA_ENTREGA\static\IMAGENS_PRODUTOS\CADEIRA ALE_234734.jpg</t>
  </si>
  <si>
    <t>\\192.168.0.4\Produtos\PRODUTO_PRONTA_ENTREGA\static\IMAGENS_PRODUTOS\CADEIRA ALE_334238.jpg</t>
  </si>
  <si>
    <t>\\192.168.0.4\Produtos\PRODUTO_PRONTA_ENTREGA\static\IMAGENS_PRODUTOS\CADEIRA ALICE_120814.jpg</t>
  </si>
  <si>
    <t>\\192.168.0.4\Produtos\PRODUTO_PRONTA_ENTREGA\static\IMAGENS_PRODUTOS\CADEIRA ANNA _261228.jpg</t>
  </si>
  <si>
    <t>\\192.168.0.4\Produtos\PRODUTO_PRONTA_ENTREGA\static\IMAGENS_PRODUTOS\CADEIRA ANNA SB_234348.jpg</t>
  </si>
  <si>
    <t>\\192.168.0.4\Produtos\PRODUTO_PRONTA_ENTREGA\static\IMAGENS_PRODUTOS\CADEIRA ANNA_232361.jpg</t>
  </si>
  <si>
    <t>\\192.168.0.4\Produtos\PRODUTO_PRONTA_ENTREGA\static\IMAGENS_PRODUTOS\CADEIRA ANNA_261227.jpg</t>
  </si>
  <si>
    <t>\\192.168.0.4\Produtos\PRODUTO_PRONTA_ENTREGA\static\IMAGENS_PRODUTOS\CADEIRA ANNA_261229.jpg</t>
  </si>
  <si>
    <t>\\192.168.0.4\Produtos\PRODUTO_PRONTA_ENTREGA\static\IMAGENS_PRODUTOS\CADEIRA ANNA_261230.jpg</t>
  </si>
  <si>
    <t>\\192.168.0.4\Produtos\PRODUTO_PRONTA_ENTREGA\static\IMAGENS_PRODUTOS\CADEIRA ANNE_128906.jpg</t>
  </si>
  <si>
    <t>\\192.168.0.4\Produtos\PRODUTO_PRONTA_ENTREGA\static\IMAGENS_PRODUTOS\CADEIRA ANNE_130469.jpg</t>
  </si>
  <si>
    <t>\\192.168.0.4\Produtos\PRODUTO_PRONTA_ENTREGA\static\IMAGENS_PRODUTOS\CADEIRA ANNE_130536.jpg</t>
  </si>
  <si>
    <t>\\192.168.0.4\Produtos\PRODUTO_PRONTA_ENTREGA\static\IMAGENS_PRODUTOS\CADEIRA ANNY_163420.jpg</t>
  </si>
  <si>
    <t>\\192.168.0.4\Produtos\PRODUTO_PRONTA_ENTREGA\static\IMAGENS_PRODUTOS\CADEIRA ARROW_221141.jpg</t>
  </si>
  <si>
    <t>\\192.168.0.4\Produtos\PRODUTO_PRONTA_ENTREGA\static\IMAGENS_PRODUTOS\CADEIRA ATR86_93098.jpg</t>
  </si>
  <si>
    <t>\\192.168.0.4\Produtos\PRODUTO_PRONTA_ENTREGA\static\IMAGENS_PRODUTOS\CADEIRA BALI CB_151598.jpg</t>
  </si>
  <si>
    <t>\\192.168.0.4\Produtos\PRODUTO_PRONTA_ENTREGA\static\IMAGENS_PRODUTOS\CADEIRA BALI_151599.jpg</t>
  </si>
  <si>
    <t>\\192.168.0.4\Produtos\PRODUTO_PRONTA_ENTREGA\static\IMAGENS_PRODUTOS\CADEIRA BASEL_128485.jpg</t>
  </si>
  <si>
    <t>\\192.168.0.4\Produtos\PRODUTO_PRONTA_ENTREGA\static\IMAGENS_PRODUTOS\CADEIRA BASEL_129313.jpg</t>
  </si>
  <si>
    <t>\\192.168.0.4\Produtos\PRODUTO_PRONTA_ENTREGA\static\IMAGENS_PRODUTOS\CADEIRA BOSSA SB_218640.jpg</t>
  </si>
  <si>
    <t>\\192.168.0.4\Produtos\PRODUTO_PRONTA_ENTREGA\static\IMAGENS_PRODUTOS\CADEIRA BOSSA_65221.jpg</t>
  </si>
  <si>
    <t>\\192.168.0.4\Produtos\PRODUTO_PRONTA_ENTREGA\static\IMAGENS_PRODUTOS\CADEIRA BOSSA_100474.jpg</t>
  </si>
  <si>
    <t>\\192.168.0.4\Produtos\PRODUTO_PRONTA_ENTREGA\static\IMAGENS_PRODUTOS\CADEIRA CACAU COM BRAÇO_364310.jpg</t>
  </si>
  <si>
    <t>\\192.168.0.4\Produtos\PRODUTO_PRONTA_ENTREGA\static\IMAGENS_PRODUTOS\CADEIRA CACAU_364289.jpg</t>
  </si>
  <si>
    <t>\\192.168.0.4\Produtos\PRODUTO_PRONTA_ENTREGA\static\IMAGENS_PRODUTOS\CADEIRA CHANNEL_187158.jpg</t>
  </si>
  <si>
    <t>\\192.168.0.4\Produtos\PRODUTO_PRONTA_ENTREGA\static\IMAGENS_PRODUTOS\CADEIRA CHICAGO_139952.jpg</t>
  </si>
  <si>
    <t>\\192.168.0.4\Produtos\PRODUTO_PRONTA_ENTREGA\static\IMAGENS_PRODUTOS\CADEIRA CHICAGO_232126.jpg</t>
  </si>
  <si>
    <t>\\192.168.0.4\Produtos\PRODUTO_PRONTA_ENTREGA\static\IMAGENS_PRODUTOS\CADEIRA CLARA_335331.jpg</t>
  </si>
  <si>
    <t>\\192.168.0.4\Produtos\PRODUTO_PRONTA_ENTREGA\static\IMAGENS_PRODUTOS\CADEIRA CLARA_336561.jpg</t>
  </si>
  <si>
    <t>\\192.168.0.4\Produtos\PRODUTO_PRONTA_ENTREGA\static\IMAGENS_PRODUTOS\CADEIRA CLARA_336646.jpg</t>
  </si>
  <si>
    <t>\\192.168.0.4\Produtos\PRODUTO_PRONTA_ENTREGA\static\IMAGENS_PRODUTOS\CADEIRA CLARA_336720.jpg</t>
  </si>
  <si>
    <t>\\192.168.0.4\Produtos\PRODUTO_PRONTA_ENTREGA\static\IMAGENS_PRODUTOS\CADEIRA CLARA_362675_7701.jpg</t>
  </si>
  <si>
    <t>\\192.168.0.4\Produtos\PRODUTO_PRONTA_ENTREGA\static\IMAGENS_PRODUTOS\CADEIRA CLAUDIA_140260.jpg</t>
  </si>
  <si>
    <t>\\192.168.0.4\Produtos\PRODUTO_PRONTA_ENTREGA\static\IMAGENS_PRODUTOS\CADEIRA COLLANA_250017.jpg</t>
  </si>
  <si>
    <t>\\192.168.0.4\Produtos\PRODUTO_PRONTA_ENTREGA\static\IMAGENS_PRODUTOS\CADEIRA COLLANA_260296.jpg</t>
  </si>
  <si>
    <t>\\192.168.0.4\Produtos\PRODUTO_PRONTA_ENTREGA\static\IMAGENS_PRODUTOS\CADEIRA CRIS_151454.jpg</t>
  </si>
  <si>
    <t>\\192.168.0.4\Produtos\PRODUTO_PRONTA_ENTREGA\static\IMAGENS_PRODUTOS\CADEIRA DALLAS_151488.jpg</t>
  </si>
  <si>
    <t>\\192.168.0.4\Produtos\PRODUTO_PRONTA_ENTREGA\static\IMAGENS_PRODUTOS\CADEIRA DIOR_223318.jpg</t>
  </si>
  <si>
    <t>\\192.168.0.4\Produtos\PRODUTO_PRONTA_ENTREGA\static\IMAGENS_PRODUTOS\CADEIRA DIX_129724.jpg</t>
  </si>
  <si>
    <t>\\192.168.0.4\Produtos\PRODUTO_PRONTA_ENTREGA\static\IMAGENS_PRODUTOS\CADEIRA DIX_151436.jpg</t>
  </si>
  <si>
    <t>\\192.168.0.4\Produtos\PRODUTO_PRONTA_ENTREGA\static\IMAGENS_PRODUTOS\CADEIRA DIX_260259.jpg</t>
  </si>
  <si>
    <t>\\192.168.0.4\Produtos\PRODUTO_PRONTA_ENTREGA\static\IMAGENS_PRODUTOS\CADEIRA DONNA_208851.jpg</t>
  </si>
  <si>
    <t>\\192.168.0.4\Produtos\PRODUTO_PRONTA_ENTREGA\static\IMAGENS_PRODUTOS\CADEIRA DORA_224211.jpg</t>
  </si>
  <si>
    <t>\\192.168.0.4\Produtos\PRODUTO_PRONTA_ENTREGA\static\IMAGENS_PRODUTOS\CADEIRA DYLAN III_378829.jpg</t>
  </si>
  <si>
    <t>\\192.168.0.4\Produtos\PRODUTO_PRONTA_ENTREGA\static\IMAGENS_PRODUTOS\CADEIRA DYLAN_270550.jpg</t>
  </si>
  <si>
    <t>\\192.168.0.4\Produtos\PRODUTO_PRONTA_ENTREGA\static\IMAGENS_PRODUTOS\CADEIRA ELLA_234546.jpg</t>
  </si>
  <si>
    <t>\\192.168.0.4\Produtos\PRODUTO_PRONTA_ENTREGA\static\IMAGENS_PRODUTOS\CADEIRA EVO CB_226719.jpg</t>
  </si>
  <si>
    <t>\\192.168.0.4\Produtos\PRODUTO_PRONTA_ENTREGA\static\IMAGENS_PRODUTOS\CADEIRA EVO CB_317428.jpg</t>
  </si>
  <si>
    <t>\\192.168.0.4\Produtos\PRODUTO_PRONTA_ENTREGA\static\IMAGENS_PRODUTOS\CADEIRA EVO_226598.jpg</t>
  </si>
  <si>
    <t>\\192.168.0.4\Produtos\PRODUTO_PRONTA_ENTREGA\static\IMAGENS_PRODUTOS\CADEIRA EVO_238325.jpg</t>
  </si>
  <si>
    <t>\\192.168.0.4\Produtos\PRODUTO_PRONTA_ENTREGA\static\IMAGENS_PRODUTOS\CADEIRA EVO_300479.jpg</t>
  </si>
  <si>
    <t>\\192.168.0.4\Produtos\PRODUTO_PRONTA_ENTREGA\static\IMAGENS_PRODUTOS\CADEIRA FEMME_147797.jpg</t>
  </si>
  <si>
    <t>\\192.168.0.4\Produtos\PRODUTO_PRONTA_ENTREGA\static\IMAGENS_PRODUTOS\CADEIRA FINA CB_270428.jpg</t>
  </si>
  <si>
    <t>\\192.168.0.4\Produtos\PRODUTO_PRONTA_ENTREGA\static\IMAGENS_PRODUTOS\CADEIRA FINN CB_112295.jpg</t>
  </si>
  <si>
    <t>\\192.168.0.4\Produtos\PRODUTO_PRONTA_ENTREGA\static\IMAGENS_PRODUTOS\CADEIRA FINN_176891.jpg</t>
  </si>
  <si>
    <t>\\192.168.0.4\Produtos\PRODUTO_PRONTA_ENTREGA\static\IMAGENS_PRODUTOS\CADEIRA FLORA CB_144647.jpg</t>
  </si>
  <si>
    <t>\\192.168.0.4\Produtos\PRODUTO_PRONTA_ENTREGA\static\IMAGENS_PRODUTOS\CADEIRA FLORA CB_231017.jpg</t>
  </si>
  <si>
    <t>\\192.168.0.4\Produtos\PRODUTO_PRONTA_ENTREGA\static\IMAGENS_PRODUTOS\CADEIRA FLORA_210373.jpg</t>
  </si>
  <si>
    <t>\\192.168.0.4\Produtos\PRODUTO_PRONTA_ENTREGA\static\IMAGENS_PRODUTOS\CADEIRA GAVEA CB_210386.jpg</t>
  </si>
  <si>
    <t>\\192.168.0.4\Produtos\PRODUTO_PRONTA_ENTREGA\static\IMAGENS_PRODUTOS\CADEIRA GAVEA_224131.jpg</t>
  </si>
  <si>
    <t>\\192.168.0.4\Produtos\PRODUTO_PRONTA_ENTREGA\static\IMAGENS_PRODUTOS\CADEIRA GAVEA_224132.jpg</t>
  </si>
  <si>
    <t>\\192.168.0.4\Produtos\PRODUTO_PRONTA_ENTREGA\static\IMAGENS_PRODUTOS\CADEIRA GIO CB_174050.jpg</t>
  </si>
  <si>
    <t>\\192.168.0.4\Produtos\PRODUTO_PRONTA_ENTREGA\static\IMAGENS_PRODUTOS\CADEIRA GIU _137163.jpg</t>
  </si>
  <si>
    <t>\\192.168.0.4\Produtos\PRODUTO_PRONTA_ENTREGA\static\IMAGENS_PRODUTOS\CADEIRA GIU_151533.jpg</t>
  </si>
  <si>
    <t>\\192.168.0.4\Produtos\PRODUTO_PRONTA_ENTREGA\static\IMAGENS_PRODUTOS\CADEIRA GLORIA_113945.jpg</t>
  </si>
  <si>
    <t>\\192.168.0.4\Produtos\PRODUTO_PRONTA_ENTREGA\static\IMAGENS_PRODUTOS\CADEIRA GOLF_234069.jpg</t>
  </si>
  <si>
    <t>\\192.168.0.4\Produtos\PRODUTO_PRONTA_ENTREGA\static\IMAGENS_PRODUTOS\CADEIRA GOLF_274154.jpg</t>
  </si>
  <si>
    <t>\\192.168.0.4\Produtos\PRODUTO_PRONTA_ENTREGA\static\IMAGENS_PRODUTOS\CADEIRA GRACE_151490.jpg</t>
  </si>
  <si>
    <t>\\192.168.0.4\Produtos\PRODUTO_PRONTA_ENTREGA\static\IMAGENS_PRODUTOS\CADEIRA HELVETICA_151236.jpg</t>
  </si>
  <si>
    <t>\\192.168.0.4\Produtos\PRODUTO_PRONTA_ENTREGA\static\IMAGENS_PRODUTOS\CADEIRA ICE_147803.jpg</t>
  </si>
  <si>
    <t>\\192.168.0.4\Produtos\PRODUTO_PRONTA_ENTREGA\static\IMAGENS_PRODUTOS\CADEIRA IPANEMA_239158.jpg</t>
  </si>
  <si>
    <t>\\192.168.0.4\Produtos\PRODUTO_PRONTA_ENTREGA\static\IMAGENS_PRODUTOS\CADEIRA JET_90497.jpg</t>
  </si>
  <si>
    <t>\\192.168.0.4\Produtos\PRODUTO_PRONTA_ENTREGA\static\IMAGENS_PRODUTOS\CADEIRA JOSEFINA_86814.jpg</t>
  </si>
  <si>
    <t>\\192.168.0.4\Produtos\PRODUTO_PRONTA_ENTREGA\static\IMAGENS_PRODUTOS\CADEIRA JOY LUX_361510.jpg</t>
  </si>
  <si>
    <t>\\192.168.0.4\Produtos\PRODUTO_PRONTA_ENTREGA\static\IMAGENS_PRODUTOS\CADEIRA JOY_174045.jpg</t>
  </si>
  <si>
    <t>\\192.168.0.4\Produtos\PRODUTO_PRONTA_ENTREGA\static\IMAGENS_PRODUTOS\CADEIRA JOY_176795.jpg</t>
  </si>
  <si>
    <t>\\192.168.0.4\Produtos\PRODUTO_PRONTA_ENTREGA\static\IMAGENS_PRODUTOS\CADEIRA JOY_221136.jpg</t>
  </si>
  <si>
    <t>\\192.168.0.4\Produtos\PRODUTO_PRONTA_ENTREGA\static\IMAGENS_PRODUTOS\CADEIRA JULIA_320671.jpg</t>
  </si>
  <si>
    <t>\\192.168.0.4\Produtos\PRODUTO_PRONTA_ENTREGA\static\IMAGENS_PRODUTOS\CADEIRA JULIA_334212.jpg</t>
  </si>
  <si>
    <t>\\192.168.0.4\Produtos\PRODUTO_PRONTA_ENTREGA\static\IMAGENS_PRODUTOS\CADEIRA JULIA_335230.jpg</t>
  </si>
  <si>
    <t>\\192.168.0.4\Produtos\PRODUTO_PRONTA_ENTREGA\static\IMAGENS_PRODUTOS\CADEIRA JULIANA_63798.jpg</t>
  </si>
  <si>
    <t>\\192.168.0.4\Produtos\PRODUTO_PRONTA_ENTREGA\static\IMAGENS_PRODUTOS\CADEIRA JULIETA_399204.jpg</t>
  </si>
  <si>
    <t>\\192.168.0.4\Produtos\PRODUTO_PRONTA_ENTREGA\static\IMAGENS_PRODUTOS\CADEIRA KEEF CB_334629.jpg</t>
  </si>
  <si>
    <t>\\192.168.0.4\Produtos\PRODUTO_PRONTA_ENTREGA\static\IMAGENS_PRODUTOS\CADEIRA KEEF_307826.jpg</t>
  </si>
  <si>
    <t>\\192.168.0.4\Produtos\PRODUTO_PRONTA_ENTREGA\static\IMAGENS_PRODUTOS\CADEIRA KEEF_307831.jpg</t>
  </si>
  <si>
    <t>\\192.168.0.4\Produtos\PRODUTO_PRONTA_ENTREGA\static\IMAGENS_PRODUTOS\CADEIRA LIA SB_233552.jpg</t>
  </si>
  <si>
    <t>\\192.168.0.4\Produtos\PRODUTO_PRONTA_ENTREGA\static\IMAGENS_PRODUTOS\CADEIRA LUIZA_63203.jpg</t>
  </si>
  <si>
    <t>\\192.168.0.4\Produtos\PRODUTO_PRONTA_ENTREGA\static\IMAGENS_PRODUTOS\CADEIRA LUIZA_63204.jpg</t>
  </si>
  <si>
    <t>\\192.168.0.4\Produtos\PRODUTO_PRONTA_ENTREGA\static\IMAGENS_PRODUTOS\CADEIRA LUIZA_270562.jpg</t>
  </si>
  <si>
    <t>\\192.168.0.4\Produtos\PRODUTO_PRONTA_ENTREGA\static\IMAGENS_PRODUTOS\CADEIRA LUIZA_371710.jpg</t>
  </si>
  <si>
    <t>\\192.168.0.4\Produtos\PRODUTO_PRONTA_ENTREGA\static\IMAGENS_PRODUTOS\CADEIRA MADDA_206588.jpg</t>
  </si>
  <si>
    <t>\\192.168.0.4\Produtos\PRODUTO_PRONTA_ENTREGA\static\IMAGENS_PRODUTOS\CADEIRA MADRE_253216.jpg</t>
  </si>
  <si>
    <t>\\192.168.0.4\Produtos\PRODUTO_PRONTA_ENTREGA\static\IMAGENS_PRODUTOS\CADEIRA MADRE_274363.jpg</t>
  </si>
  <si>
    <t>\\192.168.0.4\Produtos\PRODUTO_PRONTA_ENTREGA\static\IMAGENS_PRODUTOS\CADEIRA MADRE_325591.jpg</t>
  </si>
  <si>
    <t>\\192.168.0.4\Produtos\PRODUTO_PRONTA_ENTREGA\static\IMAGENS_PRODUTOS\CADEIRA MAIA SB_188786.jpg</t>
  </si>
  <si>
    <t>\\192.168.0.4\Produtos\PRODUTO_PRONTA_ENTREGA\static\IMAGENS_PRODUTOS\CADEIRA MAIA SMALL_176833.jpg</t>
  </si>
  <si>
    <t>\\192.168.0.4\Produtos\PRODUTO_PRONTA_ENTREGA\static\IMAGENS_PRODUTOS\CADEIRA MAIA_183797.jpg</t>
  </si>
  <si>
    <t>\\192.168.0.4\Produtos\PRODUTO_PRONTA_ENTREGA\static\IMAGENS_PRODUTOS\CADEIRA MAIA_217306.jpg</t>
  </si>
  <si>
    <t>\\192.168.0.4\Produtos\PRODUTO_PRONTA_ENTREGA\static\IMAGENS_PRODUTOS\CADEIRA MARTA _90922.jpg</t>
  </si>
  <si>
    <t>\\192.168.0.4\Produtos\PRODUTO_PRONTA_ENTREGA\static\IMAGENS_PRODUTOS\CADEIRA MEDALHÃO_151638.jpg</t>
  </si>
  <si>
    <t>\\192.168.0.4\Produtos\PRODUTO_PRONTA_ENTREGA\static\IMAGENS_PRODUTOS\CADEIRA MEDALHÃO_179261.jpg</t>
  </si>
  <si>
    <t>\\192.168.0.4\Produtos\PRODUTO_PRONTA_ENTREGA\static\IMAGENS_PRODUTOS\CADEIRA MEDALHINHA CB_270433.jpg</t>
  </si>
  <si>
    <t>\\192.168.0.4\Produtos\PRODUTO_PRONTA_ENTREGA\static\IMAGENS_PRODUTOS\CADEIRA MEDALHINHA_262565.jpg</t>
  </si>
  <si>
    <t>\\192.168.0.4\Produtos\PRODUTO_PRONTA_ENTREGA\static\IMAGENS_PRODUTOS\CADEIRA MEDALHINHA_334198.jpg</t>
  </si>
  <si>
    <t>\\192.168.0.4\Produtos\PRODUTO_PRONTA_ENTREGA\static\IMAGENS_PRODUTOS\CADEIRA MEG CB_270545.jpg</t>
  </si>
  <si>
    <t>\\192.168.0.4\Produtos\PRODUTO_PRONTA_ENTREGA\static\IMAGENS_PRODUTOS\CADEIRA MEG CB_270548.jpg</t>
  </si>
  <si>
    <t>\\192.168.0.4\Produtos\PRODUTO_PRONTA_ENTREGA\static\IMAGENS_PRODUTOS\CADEIRA MELIZA (GIR)_328721.jpg</t>
  </si>
  <si>
    <t>\\192.168.0.4\Produtos\PRODUTO_PRONTA_ENTREGA\static\IMAGENS_PRODUTOS\CADEIRA MIA SB_194033.jpg</t>
  </si>
  <si>
    <t>\\192.168.0.4\Produtos\PRODUTO_PRONTA_ENTREGA\static\IMAGENS_PRODUTOS\CADEIRA MIA_221140.jpg</t>
  </si>
  <si>
    <t>\\192.168.0.4\Produtos\PRODUTO_PRONTA_ENTREGA\static\IMAGENS_PRODUTOS\CADEIRA MILLA 100_263755.jpg</t>
  </si>
  <si>
    <t>\\192.168.0.4\Produtos\PRODUTO_PRONTA_ENTREGA\static\IMAGENS_PRODUTOS\CADEIRA MILLA 300_176790.jpg</t>
  </si>
  <si>
    <t>\\192.168.0.4\Produtos\PRODUTO_PRONTA_ENTREGA\static\IMAGENS_PRODUTOS\CADEIRA MILLA 360_176791.jpg</t>
  </si>
  <si>
    <t>\\192.168.0.4\Produtos\PRODUTO_PRONTA_ENTREGA\static\IMAGENS_PRODUTOS\CADEIRA MILLA 520_176789.jpg</t>
  </si>
  <si>
    <t>\\192.168.0.4\Produtos\PRODUTO_PRONTA_ENTREGA\static\IMAGENS_PRODUTOS\CADEIRA MILLA 540 SB_263759.jpg</t>
  </si>
  <si>
    <t>\\192.168.0.4\Produtos\PRODUTO_PRONTA_ENTREGA\static\IMAGENS_PRODUTOS\CADEIRA MILLA 560 CB_263760.jpg</t>
  </si>
  <si>
    <t>\\192.168.0.4\Produtos\PRODUTO_PRONTA_ENTREGA\static\IMAGENS_PRODUTOS\CADEIRA MILLA BAIXA CB_112451.jpg</t>
  </si>
  <si>
    <t>\\192.168.0.4\Produtos\PRODUTO_PRONTA_ENTREGA\static\IMAGENS_PRODUTOS\CADEIRA MILLA CB_263756.jpg</t>
  </si>
  <si>
    <t>\\192.168.0.4\Produtos\PRODUTO_PRONTA_ENTREGA\static\IMAGENS_PRODUTOS\CADEIRA MILLA_176793.jpg</t>
  </si>
  <si>
    <t>\\192.168.0.4\Produtos\PRODUTO_PRONTA_ENTREGA\static\IMAGENS_PRODUTOS\CADEIRA MILLA_176794.jpg</t>
  </si>
  <si>
    <t>\\192.168.0.4\Produtos\PRODUTO_PRONTA_ENTREGA\static\IMAGENS_PRODUTOS\CADEIRA MILLA_207167.jpg</t>
  </si>
  <si>
    <t>\\192.168.0.4\Produtos\PRODUTO_PRONTA_ENTREGA\static\IMAGENS_PRODUTOS\CADEIRA MILLA_263758.jpg</t>
  </si>
  <si>
    <t>\\192.168.0.4\Produtos\PRODUTO_PRONTA_ENTREGA\static\IMAGENS_PRODUTOS\CADEIRA MIRA_94139.jpg</t>
  </si>
  <si>
    <t>\\192.168.0.4\Produtos\PRODUTO_PRONTA_ENTREGA\static\IMAGENS_PRODUTOS\CADEIRA MOI_223322.jpg</t>
  </si>
  <si>
    <t>\\192.168.0.4\Produtos\PRODUTO_PRONTA_ENTREGA\static\IMAGENS_PRODUTOS\CADEIRA MOI_223323.jpg</t>
  </si>
  <si>
    <t>\\192.168.0.4\Produtos\PRODUTO_PRONTA_ENTREGA\static\IMAGENS_PRODUTOS\CADEIRA MOI_234733.jpg</t>
  </si>
  <si>
    <t>\\192.168.0.4\Produtos\PRODUTO_PRONTA_ENTREGA\static\IMAGENS_PRODUTOS\CADEIRA MOI_334219.jpg</t>
  </si>
  <si>
    <t>\\192.168.0.4\Produtos\PRODUTO_PRONTA_ENTREGA\static\IMAGENS_PRODUTOS\CADEIRA MR2_120826.jpg</t>
  </si>
  <si>
    <t>\\192.168.0.4\Produtos\PRODUTO_PRONTA_ENTREGA\static\IMAGENS_PRODUTOS\CADEIRA MR2_151210.jpg</t>
  </si>
  <si>
    <t>\\192.168.0.4\Produtos\PRODUTO_PRONTA_ENTREGA\static\IMAGENS_PRODUTOS\CADEIRA MUNICK_266776.jpg</t>
  </si>
  <si>
    <t>\\192.168.0.4\Produtos\PRODUTO_PRONTA_ENTREGA\static\IMAGENS_PRODUTOS\CADEIRA NICK CB_151602.jpg</t>
  </si>
  <si>
    <t>\\192.168.0.4\Produtos\PRODUTO_PRONTA_ENTREGA\static\IMAGENS_PRODUTOS\CADEIRA NINA_335335.jpg</t>
  </si>
  <si>
    <t>\\192.168.0.4\Produtos\PRODUTO_PRONTA_ENTREGA\static\IMAGENS_PRODUTOS\CADEIRA NINA_336546.jpg</t>
  </si>
  <si>
    <t>\\192.168.0.4\Produtos\PRODUTO_PRONTA_ENTREGA\static\IMAGENS_PRODUTOS\CADEIRA NINA_336658.jpg</t>
  </si>
  <si>
    <t>\\192.168.0.4\Produtos\PRODUTO_PRONTA_ENTREGA\static\IMAGENS_PRODUTOS\CADEIRA NINA_336726.jpg</t>
  </si>
  <si>
    <t>\\192.168.0.4\Produtos\PRODUTO_PRONTA_ENTREGA\static\IMAGENS_PRODUTOS\CADEIRA PADAUNG_163876.jpg</t>
  </si>
  <si>
    <t>\\192.168.0.4\Produtos\PRODUTO_PRONTA_ENTREGA\static\IMAGENS_PRODUTOS\CADEIRA PAX_335097.jpg</t>
  </si>
  <si>
    <t>\\192.168.0.4\Produtos\PRODUTO_PRONTA_ENTREGA\static\IMAGENS_PRODUTOS\CADEIRA PI _378286.jpg</t>
  </si>
  <si>
    <t>\\192.168.0.4\Produtos\PRODUTO_PRONTA_ENTREGA\static\IMAGENS_PRODUTOS\CADEIRA PLATA SB_91205.jpg</t>
  </si>
  <si>
    <t>\\192.168.0.4\Produtos\PRODUTO_PRONTA_ENTREGA\static\IMAGENS_PRODUTOS\CADEIRA PLIE_336728.jpg</t>
  </si>
  <si>
    <t>\\192.168.0.4\Produtos\PRODUTO_PRONTA_ENTREGA\static\IMAGENS_PRODUTOS\CADEIRA PLIS_128908.jpg</t>
  </si>
  <si>
    <t>\\192.168.0.4\Produtos\PRODUTO_PRONTA_ENTREGA\static\IMAGENS_PRODUTOS\CADEIRA PLIS_163419.jpg</t>
  </si>
  <si>
    <t>\\192.168.0.4\Produtos\PRODUTO_PRONTA_ENTREGA\static\IMAGENS_PRODUTOS\CADEIRA PLIS_187636.jpg</t>
  </si>
  <si>
    <t>\\192.168.0.4\Produtos\PRODUTO_PRONTA_ENTREGA\static\IMAGENS_PRODUTOS\CADEIRA PRADA_203137.jpg</t>
  </si>
  <si>
    <t>\\192.168.0.4\Produtos\PRODUTO_PRONTA_ENTREGA\static\IMAGENS_PRODUTOS\CADEIRA PRADA_203138.jpg</t>
  </si>
  <si>
    <t>\\192.168.0.4\Produtos\PRODUTO_PRONTA_ENTREGA\static\IMAGENS_PRODUTOS\CADEIRA PRIMA_147891.jpg</t>
  </si>
  <si>
    <t>\\192.168.0.4\Produtos\PRODUTO_PRONTA_ENTREGA\static\IMAGENS_PRODUTOS\CADEIRA QUERO QUERO _371342.jpg</t>
  </si>
  <si>
    <t>\\192.168.0.4\Produtos\PRODUTO_PRONTA_ENTREGA\static\IMAGENS_PRODUTOS\CADEIRA RAMONA_273338.jpg</t>
  </si>
  <si>
    <t>\\192.168.0.4\Produtos\PRODUTO_PRONTA_ENTREGA\static\IMAGENS_PRODUTOS\CADEIRA RENDEIRA_278062.jpg</t>
  </si>
  <si>
    <t>\\192.168.0.4\Produtos\PRODUTO_PRONTA_ENTREGA\static\IMAGENS_PRODUTOS\CADEIRA RENDEIRA_278063.jpg</t>
  </si>
  <si>
    <t>\\192.168.0.4\Produtos\PRODUTO_PRONTA_ENTREGA\static\IMAGENS_PRODUTOS\CADEIRA RENDEIRA_278066.jpg</t>
  </si>
  <si>
    <t>\\192.168.0.4\Produtos\PRODUTO_PRONTA_ENTREGA\static\IMAGENS_PRODUTOS\CADEIRA SMALL_144390.jpg</t>
  </si>
  <si>
    <t>\\192.168.0.4\Produtos\PRODUTO_PRONTA_ENTREGA\static\IMAGENS_PRODUTOS\CADEIRA SMALL_145529.jpg</t>
  </si>
  <si>
    <t>\\192.168.0.4\Produtos\PRODUTO_PRONTA_ENTREGA\static\IMAGENS_PRODUTOS\CADEIRA SMALL_145530.jpg</t>
  </si>
  <si>
    <t>\\192.168.0.4\Produtos\PRODUTO_PRONTA_ENTREGA\static\IMAGENS_PRODUTOS\CADEIRA SMALL_163757.jpg</t>
  </si>
  <si>
    <t>\\192.168.0.4\Produtos\PRODUTO_PRONTA_ENTREGA\static\IMAGENS_PRODUTOS\CADEIRA SMALL_231876.jpg</t>
  </si>
  <si>
    <t>\\192.168.0.4\Produtos\PRODUTO_PRONTA_ENTREGA\static\IMAGENS_PRODUTOS\CADEIRA TEKA_64068.jpg</t>
  </si>
  <si>
    <t>\\192.168.0.4\Produtos\PRODUTO_PRONTA_ENTREGA\static\IMAGENS_PRODUTOS\CADEIRA TIBET_151383.jpg</t>
  </si>
  <si>
    <t>\\192.168.0.4\Produtos\PRODUTO_PRONTA_ENTREGA\static\IMAGENS_PRODUTOS\CADEIRA TON_265850.jpg</t>
  </si>
  <si>
    <t>\\192.168.0.4\Produtos\PRODUTO_PRONTA_ENTREGA\static\IMAGENS_PRODUTOS\CADEIRA TWIN CB GIRATORIA_371053.jpg</t>
  </si>
  <si>
    <t>\\192.168.0.4\Produtos\PRODUTO_PRONTA_ENTREGA\static\IMAGENS_PRODUTOS\CADEIRA TWIN_270463.jpg</t>
  </si>
  <si>
    <t>\\192.168.0.4\Produtos\PRODUTO_PRONTA_ENTREGA\static\IMAGENS_PRODUTOS\CADEIRA TWIN_270464.jpg</t>
  </si>
  <si>
    <t>\\192.168.0.4\Produtos\PRODUTO_PRONTA_ENTREGA\static\IMAGENS_PRODUTOS\CADEIRA TWIN_270465.jpg</t>
  </si>
  <si>
    <t>\\192.168.0.4\Produtos\PRODUTO_PRONTA_ENTREGA\static\IMAGENS_PRODUTOS\CADEIRA VANITY CB_147798.jpg</t>
  </si>
  <si>
    <t>\\192.168.0.4\Produtos\PRODUTO_PRONTA_ENTREGA\static\IMAGENS_PRODUTOS\CADEIRA VANITY_147799.jpg</t>
  </si>
  <si>
    <t>\\192.168.0.4\Produtos\PRODUTO_PRONTA_ENTREGA\static\IMAGENS_PRODUTOS\CADEIRA VANITY_147800.jpg</t>
  </si>
  <si>
    <t>\\192.168.0.4\Produtos\PRODUTO_PRONTA_ENTREGA\static\IMAGENS_PRODUTOS\CADEIRA VIKY_312385.jpg</t>
  </si>
  <si>
    <t>\\192.168.0.4\Produtos\PRODUTO_PRONTA_ENTREGA\static\IMAGENS_PRODUTOS\CADEIRA WING MISTA _221148.jpg</t>
  </si>
  <si>
    <t>\\192.168.0.4\Produtos\PRODUTO_PRONTA_ENTREGA\static\IMAGENS_PRODUTOS\CADEIRA WING_221145.jpg</t>
  </si>
  <si>
    <t>\\192.168.0.4\Produtos\PRODUTO_PRONTA_ENTREGA\static\IMAGENS_PRODUTOS\CADEIRA ZARA_203135.jpg</t>
  </si>
  <si>
    <t>\\192.168.0.4\Produtos\PRODUTO_PRONTA_ENTREGA\static\IMAGENS_PRODUTOS\CADEIRA ZAZ_128486.jpg</t>
  </si>
  <si>
    <t>\\192.168.0.4\Produtos\PRODUTO_PRONTA_ENTREGA\static\IMAGENS_PRODUTOS\CADEIRA ZAZ_204756.jpg</t>
  </si>
  <si>
    <t>\\192.168.0.4\Produtos\PRODUTO_PRONTA_ENTREGA\static\IMAGENS_PRODUTOS\CARRINHO BAR CARRELLO_223617.jpg</t>
  </si>
  <si>
    <t>\\192.168.0.4\Produtos\PRODUTO_PRONTA_ENTREGA\static\IMAGENS_PRODUTOS\CARRINHO BAR CARRELO_228451.jpg</t>
  </si>
  <si>
    <t>\\192.168.0.4\Produtos\PRODUTO_PRONTA_ENTREGA\static\IMAGENS_PRODUTOS\CARRINHO BAR MIMO_255072.jpg</t>
  </si>
  <si>
    <t>\\192.168.0.4\Produtos\PRODUTO_PRONTA_ENTREGA\static\IMAGENS_PRODUTOS\CARRINHO BAR SAVASSI_308750.jpg</t>
  </si>
  <si>
    <t>\\192.168.0.4\Produtos\PRODUTO_PRONTA_ENTREGA\static\IMAGENS_PRODUTOS\CHAISE ALF_275443.jpg</t>
  </si>
  <si>
    <t>\\192.168.0.4\Produtos\PRODUTO_PRONTA_ENTREGA\static\IMAGENS_PRODUTOS\CHAISE ALF_334228.jpg</t>
  </si>
  <si>
    <t>\\192.168.0.4\Produtos\PRODUTO_PRONTA_ENTREGA\static\IMAGENS_PRODUTOS\CHAISE HANNOY_65953.jpg</t>
  </si>
  <si>
    <t>\\192.168.0.4\Produtos\PRODUTO_PRONTA_ENTREGA\static\IMAGENS_PRODUTOS\CHAISE MARAIS_273330.jpg</t>
  </si>
  <si>
    <t>\\192.168.0.4\Produtos\PRODUTO_PRONTA_ENTREGA\static\IMAGENS_PRODUTOS\CHAISE MARAIS_334217.jpg</t>
  </si>
  <si>
    <t>\\192.168.0.4\Produtos\PRODUTO_PRONTA_ENTREGA\static\IMAGENS_PRODUTOS\CHAISE MONDRIAN_379532_379862.jpg</t>
  </si>
  <si>
    <t>\\192.168.0.4\Produtos\PRODUTO_PRONTA_ENTREGA\static\IMAGENS_PRODUTOS\CHAISE MONDRIAN_379887.jpg</t>
  </si>
  <si>
    <t>\\192.168.0.4\Produtos\PRODUTO_PRONTA_ENTREGA\static\IMAGENS_PRODUTOS\CHAISE NIGHT_344055.jpg</t>
  </si>
  <si>
    <t>\\192.168.0.4\Produtos\PRODUTO_PRONTA_ENTREGA\static\IMAGENS_PRODUTOS\CHAISE REGIA_308170.jpg</t>
  </si>
  <si>
    <t>\\192.168.0.4\Produtos\PRODUTO_PRONTA_ENTREGA\static\IMAGENS_PRODUTOS\CHAISE REGIA_308173.jpg</t>
  </si>
  <si>
    <t>\\192.168.0.4\Produtos\PRODUTO_PRONTA_ENTREGA\static\IMAGENS_PRODUTOS\CHAISE REGIA_334351.jpg</t>
  </si>
  <si>
    <t>\\192.168.0.4\Produtos\PRODUTO_PRONTA_ENTREGA\static\IMAGENS_PRODUTOS\CHAISE SAN ANDRES_334270.jpg</t>
  </si>
  <si>
    <t>\\192.168.0.4\Produtos\PRODUTO_PRONTA_ENTREGA\static\IMAGENS_PRODUTOS\CHAISE SFTONE_187342.jpg</t>
  </si>
  <si>
    <t>\\192.168.0.4\Produtos\PRODUTO_PRONTA_ENTREGA\static\IMAGENS_PRODUTOS\CHAISE TARANTO_270755.jpg</t>
  </si>
  <si>
    <t>\\192.168.0.4\Produtos\PRODUTO_PRONTA_ENTREGA\static\IMAGENS_PRODUTOS\CHAISE TARANTO_335216_335217.jpg</t>
  </si>
  <si>
    <t>\\192.168.0.4\Produtos\PRODUTO_PRONTA_ENTREGA\static\IMAGENS_PRODUTOS\CRISTALEIRA TIME_235963.jpg</t>
  </si>
  <si>
    <t>\\192.168.0.4\Produtos\PRODUTO_PRONTA_ENTREGA\static\IMAGENS_PRODUTOS\ESCRIVANINHA REGIA_357130.jpg</t>
  </si>
  <si>
    <t>\\192.168.0.4\Produtos\PRODUTO_PRONTA_ENTREGA\static\IMAGENS_PRODUTOS\ESTANTE BURLE_334448.jpg</t>
  </si>
  <si>
    <t>\\192.168.0.4\Produtos\PRODUTO_PRONTA_ENTREGA\static\IMAGENS_PRODUTOS\ESTANTE EIXO_81474.jpg</t>
  </si>
  <si>
    <t>\\192.168.0.4\Produtos\PRODUTO_PRONTA_ENTREGA\static\IMAGENS_PRODUTOS\ESTANTE EIXO_82142.jpg</t>
  </si>
  <si>
    <t>\\192.168.0.4\Produtos\PRODUTO_PRONTA_ENTREGA\static\IMAGENS_PRODUTOS\ESTANTE MATRIZ AEREO_201147.jpg</t>
  </si>
  <si>
    <t>\\192.168.0.4\Produtos\PRODUTO_PRONTA_ENTREGA\static\IMAGENS_PRODUTOS\ESTANTE MATRIZ AEREO_222505.jpg</t>
  </si>
  <si>
    <t>\\192.168.0.4\Produtos\PRODUTO_PRONTA_ENTREGA\static\IMAGENS_PRODUTOS\ESTANTE MORE_232359.jpg</t>
  </si>
  <si>
    <t>\\192.168.0.4\Produtos\PRODUTO_PRONTA_ENTREGA\static\IMAGENS_PRODUTOS\ESTANTE VENEZA_77581.jpg</t>
  </si>
  <si>
    <t>\\192.168.0.4\Produtos\PRODUTO_PRONTA_ENTREGA\static\IMAGENS_PRODUTOS\ESTANTE VENEZA_142050.jpg</t>
  </si>
  <si>
    <t>\\192.168.0.4\Produtos\PRODUTO_PRONTA_ENTREGA\static\IMAGENS_PRODUTOS\HOME ARCHI FREIJO CLARO_255067.jpg</t>
  </si>
  <si>
    <t>\\192.168.0.4\Produtos\PRODUTO_PRONTA_ENTREGA\static\IMAGENS_PRODUTOS\HOME BANCADA_94411.jpg</t>
  </si>
  <si>
    <t>\\192.168.0.4\Produtos\PRODUTO_PRONTA_ENTREGA\static\IMAGENS_PRODUTOS\HOME CHAN_88622.jpg</t>
  </si>
  <si>
    <t>\\192.168.0.4\Produtos\PRODUTO_PRONTA_ENTREGA\static\IMAGENS_PRODUTOS\HOME CODE_94227.jpg</t>
  </si>
  <si>
    <t>\\192.168.0.4\Produtos\PRODUTO_PRONTA_ENTREGA\static\IMAGENS_PRODUTOS\HOME ELLE_146117.jpg</t>
  </si>
  <si>
    <t>\\192.168.0.4\Produtos\PRODUTO_PRONTA_ENTREGA\static\IMAGENS_PRODUTOS\LUMINARIA ALBERT (SEM LAMPADA)_250148.jpg</t>
  </si>
  <si>
    <t>\\192.168.0.4\Produtos\PRODUTO_PRONTA_ENTREGA\static\IMAGENS_PRODUTOS\LUMINARIA ARCH_171332.jpg</t>
  </si>
  <si>
    <t>\\192.168.0.4\Produtos\PRODUTO_PRONTA_ENTREGA\static\IMAGENS_PRODUTOS\LUMINARIA AVEL BASE MARMORE_224541.jpg</t>
  </si>
  <si>
    <t>\\192.168.0.4\Produtos\PRODUTO_PRONTA_ENTREGA\static\IMAGENS_PRODUTOS\LUMINARIA AVEL_224540.jpg</t>
  </si>
  <si>
    <t>\\192.168.0.4\Produtos\PRODUTO_PRONTA_ENTREGA\static\IMAGENS_PRODUTOS\LUMINARIA BILBOQUE_97403.jpg</t>
  </si>
  <si>
    <t>\\192.168.0.4\Produtos\PRODUTO_PRONTA_ENTREGA\static\IMAGENS_PRODUTOS\LUMINARIA CEREJA 118_173861.jpg</t>
  </si>
  <si>
    <t>\\192.168.0.4\Produtos\PRODUTO_PRONTA_ENTREGA\static\IMAGENS_PRODUTOS\LUMINARIA CODE_190084.jpg</t>
  </si>
  <si>
    <t>\\192.168.0.4\Produtos\PRODUTO_PRONTA_ENTREGA\static\IMAGENS_PRODUTOS\LUMINARIA CODE_222249.jpg</t>
  </si>
  <si>
    <t>\\192.168.0.4\Produtos\PRODUTO_PRONTA_ENTREGA\static\IMAGENS_PRODUTOS\LUMINARIA CORB MESA_128699.jpg</t>
  </si>
  <si>
    <t>\\192.168.0.4\Produtos\PRODUTO_PRONTA_ENTREGA\static\IMAGENS_PRODUTOS\LUMINARIA DE TETO OYSTER 23_312448.jpg</t>
  </si>
  <si>
    <t>\\192.168.0.4\Produtos\PRODUTO_PRONTA_ENTREGA\static\IMAGENS_PRODUTOS\LUMINARIA DE TETO STRETCH_312451.jpg</t>
  </si>
  <si>
    <t>\\192.168.0.4\Produtos\PRODUTO_PRONTA_ENTREGA\static\IMAGENS_PRODUTOS\LUMINARIA DE TETO STRETCH_312452.jpg</t>
  </si>
  <si>
    <t>\\192.168.0.4\Produtos\PRODUTO_PRONTA_ENTREGA\static\IMAGENS_PRODUTOS\LUMINARIA FIGA ALTA_261254.jpg</t>
  </si>
  <si>
    <t>\\192.168.0.4\Produtos\PRODUTO_PRONTA_ENTREGA\static\IMAGENS_PRODUTOS\LUMINARIA FIGA ALTA_261255.jpg</t>
  </si>
  <si>
    <t>\\192.168.0.4\Produtos\PRODUTO_PRONTA_ENTREGA\static\IMAGENS_PRODUTOS\LUMINARIA FIGA BAIXA_261250.jpg</t>
  </si>
  <si>
    <t>\\192.168.0.4\Produtos\PRODUTO_PRONTA_ENTREGA\static\IMAGENS_PRODUTOS\LUMINARIA FOLK MESA_255046.jpg</t>
  </si>
  <si>
    <t>\\192.168.0.4\Produtos\PRODUTO_PRONTA_ENTREGA\static\IMAGENS_PRODUTOS\LUMINARIA FOLK_255045.jpg</t>
  </si>
  <si>
    <t>\\192.168.0.4\Produtos\PRODUTO_PRONTA_ENTREGA\static\IMAGENS_PRODUTOS\LUMINARIA GRADIL MESA_97400.jpg</t>
  </si>
  <si>
    <t>\\192.168.0.4\Produtos\PRODUTO_PRONTA_ENTREGA\static\IMAGENS_PRODUTOS\LUMINARIA GRADIL_120842.jpg</t>
  </si>
  <si>
    <t>\\192.168.0.4\Produtos\PRODUTO_PRONTA_ENTREGA\static\IMAGENS_PRODUTOS\LUMINARIA GRAMP_212968.jpg</t>
  </si>
  <si>
    <t>\\192.168.0.4\Produtos\PRODUTO_PRONTA_ENTREGA\static\IMAGENS_PRODUTOS\LUMINARIA LUX_177588.jpg</t>
  </si>
  <si>
    <t>\\192.168.0.4\Produtos\PRODUTO_PRONTA_ENTREGA\static\IMAGENS_PRODUTOS\LUMINARIA MESA MUSH_147928.jpg</t>
  </si>
  <si>
    <t>\\192.168.0.4\Produtos\PRODUTO_PRONTA_ENTREGA\static\IMAGENS_PRODUTOS\LUMINARIA OAK TETO_271756.jpg</t>
  </si>
  <si>
    <t>\\192.168.0.4\Produtos\PRODUTO_PRONTA_ENTREGA\static\IMAGENS_PRODUTOS\LUMINARIA PENDENTE NUTT_266131.jpg</t>
  </si>
  <si>
    <t>\\192.168.0.4\Produtos\PRODUTO_PRONTA_ENTREGA\static\IMAGENS_PRODUTOS\LUMINARIA PENDENTE PONTO_223313.jpg</t>
  </si>
  <si>
    <t>\\192.168.0.4\Produtos\PRODUTO_PRONTA_ENTREGA\static\IMAGENS_PRODUTOS\LUMINARIA TOKIO_190086.jpg</t>
  </si>
  <si>
    <t>\\192.168.0.4\Produtos\PRODUTO_PRONTA_ENTREGA\static\IMAGENS_PRODUTOS\LUMINARIA TOTO_88613.jpg</t>
  </si>
  <si>
    <t>\\192.168.0.4\Produtos\PRODUTO_PRONTA_ENTREGA\static\IMAGENS_PRODUTOS\LUMINARIA TOTO_88614.jpg</t>
  </si>
  <si>
    <t>\\192.168.0.4\Produtos\PRODUTO_PRONTA_ENTREGA\static\IMAGENS_PRODUTOS\LUMINARIA TOWER_250159.jpg</t>
  </si>
  <si>
    <t>\\192.168.0.4\Produtos\PRODUTO_PRONTA_ENTREGA\static\IMAGENS_PRODUTOS\LUMINARIA TULIPA_151295.jpg</t>
  </si>
  <si>
    <t>\\192.168.0.4\Produtos\PRODUTO_PRONTA_ENTREGA\static\IMAGENS_PRODUTOS\LUMINARIA VIC _120889.jpg</t>
  </si>
  <si>
    <t>\\192.168.0.4\Produtos\PRODUTO_PRONTA_ENTREGA\static\IMAGENS_PRODUTOS\LUMINARIA VIC_88605.jpg</t>
  </si>
  <si>
    <t>\\192.168.0.4\Produtos\PRODUTO_PRONTA_ENTREGA\static\IMAGENS_PRODUTOS\LUMINARIA XXO_224535.jpg</t>
  </si>
  <si>
    <t>\\192.168.0.4\Produtos\PRODUTO_PRONTA_ENTREGA\static\IMAGENS_PRODUTOS\MANCEBO DIX_217201.jpg</t>
  </si>
  <si>
    <t>\\192.168.0.4\Produtos\PRODUTO_PRONTA_ENTREGA\static\IMAGENS_PRODUTOS\MANTA TURK AZUL_271507.jpg</t>
  </si>
  <si>
    <t>\\192.168.0.4\Produtos\PRODUTO_PRONTA_ENTREGA\static\IMAGENS_PRODUTOS\MESA CENTRO ALECRIM_182609.jpg</t>
  </si>
  <si>
    <t>\\192.168.0.4\Produtos\PRODUTO_PRONTA_ENTREGA\static\IMAGENS_PRODUTOS\MESA CENTRO ARAL_275008.jpg</t>
  </si>
  <si>
    <t>\\192.168.0.4\Produtos\PRODUTO_PRONTA_ENTREGA\static\IMAGENS_PRODUTOS\MESA CENTRO ARGOLA (B)_274418.jpg</t>
  </si>
  <si>
    <t>\\192.168.0.4\Produtos\PRODUTO_PRONTA_ENTREGA\static\IMAGENS_PRODUTOS\MESA CENTRO AYLA_274941.jpg</t>
  </si>
  <si>
    <t>\\192.168.0.4\Produtos\PRODUTO_PRONTA_ENTREGA\static\IMAGENS_PRODUTOS\MESA CENTRO BALLET II_328888.jpg</t>
  </si>
  <si>
    <t>\\192.168.0.4\Produtos\PRODUTO_PRONTA_ENTREGA\static\IMAGENS_PRODUTOS\MESA CENTRO BALLET II_329026.jpg</t>
  </si>
  <si>
    <t>\\192.168.0.4\Produtos\PRODUTO_PRONTA_ENTREGA\static\IMAGENS_PRODUTOS\MESA CENTRO BALLET_328889.jpg</t>
  </si>
  <si>
    <t>\\192.168.0.4\Produtos\PRODUTO_PRONTA_ENTREGA\static\IMAGENS_PRODUTOS\MESA CENTRO BALLET_334648.jpg</t>
  </si>
  <si>
    <t>\\192.168.0.4\Produtos\PRODUTO_PRONTA_ENTREGA\static\IMAGENS_PRODUTOS\MESA CENTRO BERTALHA_196057.jpg</t>
  </si>
  <si>
    <t>\\192.168.0.4\Produtos\PRODUTO_PRONTA_ENTREGA\static\IMAGENS_PRODUTOS\MESA CENTRO CACAU_361331.jpg</t>
  </si>
  <si>
    <t>\\192.168.0.4\Produtos\PRODUTO_PRONTA_ENTREGA\static\IMAGENS_PRODUTOS\MESA CENTRO CACAU_361332.jpg</t>
  </si>
  <si>
    <t>\\192.168.0.4\Produtos\PRODUTO_PRONTA_ENTREGA\static\IMAGENS_PRODUTOS\MESA CENTRO CACAU_361818.jpg</t>
  </si>
  <si>
    <t>\\192.168.0.4\Produtos\PRODUTO_PRONTA_ENTREGA\static\IMAGENS_PRODUTOS\MESA CENTRO CASULO_128450.jpg</t>
  </si>
  <si>
    <t>\\192.168.0.4\Produtos\PRODUTO_PRONTA_ENTREGA\static\IMAGENS_PRODUTOS\MESA CENTRO CATARINA_151430.jpg</t>
  </si>
  <si>
    <t>\\192.168.0.4\Produtos\PRODUTO_PRONTA_ENTREGA\static\IMAGENS_PRODUTOS\MESA CENTRO CHINO_180804.jpg</t>
  </si>
  <si>
    <t>\\192.168.0.4\Produtos\PRODUTO_PRONTA_ENTREGA\static\IMAGENS_PRODUTOS\MESA CENTRO CLIPS_280525.jpg</t>
  </si>
  <si>
    <t>\\192.168.0.4\Produtos\PRODUTO_PRONTA_ENTREGA\static\IMAGENS_PRODUTOS\MESA CENTRO CLOS_219387.jpg</t>
  </si>
  <si>
    <t>\\192.168.0.4\Produtos\PRODUTO_PRONTA_ENTREGA\static\IMAGENS_PRODUTOS\MESA CENTRO CLOS_223874.jpg</t>
  </si>
  <si>
    <t>\\192.168.0.4\Produtos\PRODUTO_PRONTA_ENTREGA\static\IMAGENS_PRODUTOS\MESA CENTRO COLLER_334650.jpg</t>
  </si>
  <si>
    <t>\\192.168.0.4\Produtos\PRODUTO_PRONTA_ENTREGA\static\IMAGENS_PRODUTOS\MESA CENTRO CRUX_276469.jpg</t>
  </si>
  <si>
    <t>\\192.168.0.4\Produtos\PRODUTO_PRONTA_ENTREGA\static\IMAGENS_PRODUTOS\MESA CENTRO CRUX_307934.jpg</t>
  </si>
  <si>
    <t>\\192.168.0.4\Produtos\PRODUTO_PRONTA_ENTREGA\static\IMAGENS_PRODUTOS\MESA CENTRO DINN _113267.jpg</t>
  </si>
  <si>
    <t>\\192.168.0.4\Produtos\PRODUTO_PRONTA_ENTREGA\static\IMAGENS_PRODUTOS\MESA CENTRO ECLIPSE_371595.jpg</t>
  </si>
  <si>
    <t>\\192.168.0.4\Produtos\PRODUTO_PRONTA_ENTREGA\static\IMAGENS_PRODUTOS\MESA CENTRO ESPECIAL _387536.jpg</t>
  </si>
  <si>
    <t>\\192.168.0.4\Produtos\PRODUTO_PRONTA_ENTREGA\static\IMAGENS_PRODUTOS\MESA CENTRO GALDI_151663.jpg</t>
  </si>
  <si>
    <t>\\192.168.0.4\Produtos\PRODUTO_PRONTA_ENTREGA\static\IMAGENS_PRODUTOS\MESA CENTRO GANACHE MARMORE_239159.jpg</t>
  </si>
  <si>
    <t>\\192.168.0.4\Produtos\PRODUTO_PRONTA_ENTREGA\static\IMAGENS_PRODUTOS\MESA CENTRO GANACHE_186323.jpg</t>
  </si>
  <si>
    <t>\\192.168.0.4\Produtos\PRODUTO_PRONTA_ENTREGA\static\IMAGENS_PRODUTOS\MESA CENTRO IPANEMA_334244.jpg</t>
  </si>
  <si>
    <t>\\192.168.0.4\Produtos\PRODUTO_PRONTA_ENTREGA\static\IMAGENS_PRODUTOS\MESA CENTRO IPANEMA_334565.jpg</t>
  </si>
  <si>
    <t>\\192.168.0.4\Produtos\PRODUTO_PRONTA_ENTREGA\static\IMAGENS_PRODUTOS\MESA CENTRO JABUTI_372434.jpg</t>
  </si>
  <si>
    <t>\\192.168.0.4\Produtos\PRODUTO_PRONTA_ENTREGA\static\IMAGENS_PRODUTOS\MESA CENTRO KOBO_205161.jpg</t>
  </si>
  <si>
    <t>\\192.168.0.4\Produtos\PRODUTO_PRONTA_ENTREGA\static\IMAGENS_PRODUTOS\MESA CENTRO LEE_88125.jpg</t>
  </si>
  <si>
    <t>\\192.168.0.4\Produtos\PRODUTO_PRONTA_ENTREGA\static\IMAGENS_PRODUTOS\MESA CENTRO LEE_157469.jpg</t>
  </si>
  <si>
    <t>\\192.168.0.4\Produtos\PRODUTO_PRONTA_ENTREGA\static\IMAGENS_PRODUTOS\MESA CENTRO LEED_206605.jpg</t>
  </si>
  <si>
    <t>\\192.168.0.4\Produtos\PRODUTO_PRONTA_ENTREGA\static\IMAGENS_PRODUTOS\MESA CENTRO LILLY_151565.jpg</t>
  </si>
  <si>
    <t>\\192.168.0.4\Produtos\PRODUTO_PRONTA_ENTREGA\static\IMAGENS_PRODUTOS\MESA CENTRO LODD_176448.jpg</t>
  </si>
  <si>
    <t>\\192.168.0.4\Produtos\PRODUTO_PRONTA_ENTREGA\static\IMAGENS_PRODUTOS\MESA CENTRO LODD_234340.jpg</t>
  </si>
  <si>
    <t>\\192.168.0.4\Produtos\PRODUTO_PRONTA_ENTREGA\static\IMAGENS_PRODUTOS\MESA CENTRO LUMINA_182608.jpg</t>
  </si>
  <si>
    <t>\\192.168.0.4\Produtos\PRODUTO_PRONTA_ENTREGA\static\IMAGENS_PRODUTOS\MESA CENTRO MATISSE_350005.jpg</t>
  </si>
  <si>
    <t>\\192.168.0.4\Produtos\PRODUTO_PRONTA_ENTREGA\static\IMAGENS_PRODUTOS\MESA CENTRO MATIZ MOD 02_334174.jpg</t>
  </si>
  <si>
    <t>\\192.168.0.4\Produtos\PRODUTO_PRONTA_ENTREGA\static\IMAGENS_PRODUTOS\MESA CENTRO MATIZ MOD1_231142.jpg</t>
  </si>
  <si>
    <t>\\192.168.0.4\Produtos\PRODUTO_PRONTA_ENTREGA\static\IMAGENS_PRODUTOS\MESA CENTRO MATRIZ_171836.jpg</t>
  </si>
  <si>
    <t>\\192.168.0.4\Produtos\PRODUTO_PRONTA_ENTREGA\static\IMAGENS_PRODUTOS\MESA CENTRO MATRIZ_255008.jpg</t>
  </si>
  <si>
    <t>\\192.168.0.4\Produtos\PRODUTO_PRONTA_ENTREGA\static\IMAGENS_PRODUTOS\MESA CENTRO MODERNINHA_130310.jpg</t>
  </si>
  <si>
    <t>\\192.168.0.4\Produtos\PRODUTO_PRONTA_ENTREGA\static\IMAGENS_PRODUTOS\MESA CENTRO MOENA_128948.jpg</t>
  </si>
  <si>
    <t>\\192.168.0.4\Produtos\PRODUTO_PRONTA_ENTREGA\static\IMAGENS_PRODUTOS\MESA CENTRO MONDRIAN_379864_379866.jpg</t>
  </si>
  <si>
    <t>\\192.168.0.4\Produtos\PRODUTO_PRONTA_ENTREGA\static\IMAGENS_PRODUTOS\MESA CENTRO MOOVE_193067.jpg</t>
  </si>
  <si>
    <t>\\192.168.0.4\Produtos\PRODUTO_PRONTA_ENTREGA\static\IMAGENS_PRODUTOS\MESA CENTRO MOSS_151267.jpg</t>
  </si>
  <si>
    <t>\\192.168.0.4\Produtos\PRODUTO_PRONTA_ENTREGA\static\IMAGENS_PRODUTOS\MESA CENTRO NATURA_94121.jpg</t>
  </si>
  <si>
    <t>\\192.168.0.4\Produtos\PRODUTO_PRONTA_ENTREGA\static\IMAGENS_PRODUTOS\MESA CENTRO NEST_151361.jpg</t>
  </si>
  <si>
    <t>\\192.168.0.4\Produtos\PRODUTO_PRONTA_ENTREGA\static\IMAGENS_PRODUTOS\MESA CENTRO NOMAN_255058.jpg</t>
  </si>
  <si>
    <t>\\192.168.0.4\Produtos\PRODUTO_PRONTA_ENTREGA\static\IMAGENS_PRODUTOS\MESA CENTRO NONAM_255059.jpg</t>
  </si>
  <si>
    <t>\\192.168.0.4\Produtos\PRODUTO_PRONTA_ENTREGA\static\IMAGENS_PRODUTOS\MESA CENTRO ODESSA_151374.jpg</t>
  </si>
  <si>
    <t>\\192.168.0.4\Produtos\PRODUTO_PRONTA_ENTREGA\static\IMAGENS_PRODUTOS\MESA CENTRO ORGAN_275019.jpg</t>
  </si>
  <si>
    <t>\\192.168.0.4\Produtos\PRODUTO_PRONTA_ENTREGA\static\IMAGENS_PRODUTOS\MESA CENTRO ORGAN_275020.jpg</t>
  </si>
  <si>
    <t>\\192.168.0.4\Produtos\PRODUTO_PRONTA_ENTREGA\static\IMAGENS_PRODUTOS\MESA CENTRO ORGAN_325537.jpg</t>
  </si>
  <si>
    <t>\\192.168.0.4\Produtos\PRODUTO_PRONTA_ENTREGA\static\IMAGENS_PRODUTOS\MESA CENTRO ORGAN_334261.jpg</t>
  </si>
  <si>
    <t>\\192.168.0.4\Produtos\PRODUTO_PRONTA_ENTREGA\static\IMAGENS_PRODUTOS\MESA CENTRO ORGAN_334262.jpg</t>
  </si>
  <si>
    <t>\\192.168.0.4\Produtos\PRODUTO_PRONTA_ENTREGA\static\IMAGENS_PRODUTOS\MESA CENTRO PASSAREDO_128967.jpg</t>
  </si>
  <si>
    <t>\\192.168.0.4\Produtos\PRODUTO_PRONTA_ENTREGA\static\IMAGENS_PRODUTOS\MESA CENTRO PD27_63520.jpg</t>
  </si>
  <si>
    <t>\\192.168.0.4\Produtos\PRODUTO_PRONTA_ENTREGA\static\IMAGENS_PRODUTOS\MESA CENTRO PD27_64228.jpg</t>
  </si>
  <si>
    <t>\\192.168.0.4\Produtos\PRODUTO_PRONTA_ENTREGA\static\IMAGENS_PRODUTOS\MESA CENTRO PEAO_191075.jpg</t>
  </si>
  <si>
    <t>\\192.168.0.4\Produtos\PRODUTO_PRONTA_ENTREGA\static\IMAGENS_PRODUTOS\MESA CENTRO PEAO_191078.jpg</t>
  </si>
  <si>
    <t>\\192.168.0.4\Produtos\PRODUTO_PRONTA_ENTREGA\static\IMAGENS_PRODUTOS\MESA CENTRO PISAC_320804.jpg</t>
  </si>
  <si>
    <t>\\192.168.0.4\Produtos\PRODUTO_PRONTA_ENTREGA\static\IMAGENS_PRODUTOS\MESA CENTRO POSH_256184.jpg</t>
  </si>
  <si>
    <t>\\192.168.0.4\Produtos\PRODUTO_PRONTA_ENTREGA\static\IMAGENS_PRODUTOS\MESA CENTRO POSH_256188.jpg</t>
  </si>
  <si>
    <t>\\192.168.0.4\Produtos\PRODUTO_PRONTA_ENTREGA\static\IMAGENS_PRODUTOS\MESA CENTRO RAIZ_233555.jpg</t>
  </si>
  <si>
    <t>\\192.168.0.4\Produtos\PRODUTO_PRONTA_ENTREGA\static\IMAGENS_PRODUTOS\MESA CENTRO RUSTICA_151734.jpg</t>
  </si>
  <si>
    <t>\\192.168.0.4\Produtos\PRODUTO_PRONTA_ENTREGA\static\IMAGENS_PRODUTOS\MESA CENTRO RUSTICA_369543.jpg</t>
  </si>
  <si>
    <t>\\192.168.0.4\Produtos\PRODUTO_PRONTA_ENTREGA\static\IMAGENS_PRODUTOS\MESA CENTRO SANTIAGO_327120.jpg</t>
  </si>
  <si>
    <t>\\192.168.0.4\Produtos\PRODUTO_PRONTA_ENTREGA\static\IMAGENS_PRODUTOS\MESA CENTRO SANTIAGO_327123.jpg</t>
  </si>
  <si>
    <t>\\192.168.0.4\Produtos\PRODUTO_PRONTA_ENTREGA\static\IMAGENS_PRODUTOS\MESA CENTRO TOM_179052.jpg</t>
  </si>
  <si>
    <t>\\192.168.0.4\Produtos\PRODUTO_PRONTA_ENTREGA\static\IMAGENS_PRODUTOS\MESA CENTRO TRAVE _223404.jpg</t>
  </si>
  <si>
    <t>\\192.168.0.4\Produtos\PRODUTO_PRONTA_ENTREGA\static\IMAGENS_PRODUTOS\MESA CENTRO TRAVE_149926.jpg</t>
  </si>
  <si>
    <t>\\192.168.0.4\Produtos\PRODUTO_PRONTA_ENTREGA\static\IMAGENS_PRODUTOS\MESA CENTRO TRAVES_164378.jpg</t>
  </si>
  <si>
    <t>\\192.168.0.4\Produtos\PRODUTO_PRONTA_ENTREGA\static\IMAGENS_PRODUTOS\MESA CENTRO TUNIS_223394.jpg</t>
  </si>
  <si>
    <t>\\192.168.0.4\Produtos\PRODUTO_PRONTA_ENTREGA\static\IMAGENS_PRODUTOS\MESA CENTRO VERSO_234229.jpg</t>
  </si>
  <si>
    <t>\\192.168.0.4\Produtos\PRODUTO_PRONTA_ENTREGA\static\IMAGENS_PRODUTOS\MESA CENTRO VIENA_64235.jpg</t>
  </si>
  <si>
    <t>\\192.168.0.4\Produtos\PRODUTO_PRONTA_ENTREGA\static\IMAGENS_PRODUTOS\MESA CENTRO VIGG_178886.jpg</t>
  </si>
  <si>
    <t>\\192.168.0.4\Produtos\PRODUTO_PRONTA_ENTREGA\static\IMAGENS_PRODUTOS\MESA CENTRO WHITE_302827.jpg</t>
  </si>
  <si>
    <t>\\192.168.0.4\Produtos\PRODUTO_PRONTA_ENTREGA\static\IMAGENS_PRODUTOS\MESA CENTRO WHITE_334438.jpg</t>
  </si>
  <si>
    <t>\\192.168.0.4\Produtos\PRODUTO_PRONTA_ENTREGA\static\IMAGENS_PRODUTOS\MESA CENTRO XANGAI_151512.jpg</t>
  </si>
  <si>
    <t>\\192.168.0.4\Produtos\PRODUTO_PRONTA_ENTREGA\static\IMAGENS_PRODUTOS\MESA JANTAR (BASE) COPACABANA_181594.jpg</t>
  </si>
  <si>
    <t>\\192.168.0.4\Produtos\PRODUTO_PRONTA_ENTREGA\static\IMAGENS_PRODUTOS\MESA JANTAR (BASE) ESPLANADA_190044.jpg</t>
  </si>
  <si>
    <t>\\192.168.0.4\Produtos\PRODUTO_PRONTA_ENTREGA\static\IMAGENS_PRODUTOS\MESA JANTAR (BASE) ESPLANADA_276135.jpg</t>
  </si>
  <si>
    <t>\\192.168.0.4\Produtos\PRODUTO_PRONTA_ENTREGA\static\IMAGENS_PRODUTOS\MESA JANTAR (BASE) GIRO_151250.jpg</t>
  </si>
  <si>
    <t>\\192.168.0.4\Produtos\PRODUTO_PRONTA_ENTREGA\static\IMAGENS_PRODUTOS\MESA JANTAR (BASE) GRAZ_238164.jpg</t>
  </si>
  <si>
    <t>\\192.168.0.4\Produtos\PRODUTO_PRONTA_ENTREGA\static\IMAGENS_PRODUTOS\MESA JANTAR (BASE) LAUREN_81080.jpg</t>
  </si>
  <si>
    <t>\\192.168.0.4\Produtos\PRODUTO_PRONTA_ENTREGA\static\IMAGENS_PRODUTOS\MESA JANTAR (BASE) LEQUE_65039.jpg</t>
  </si>
  <si>
    <t>\\192.168.0.4\Produtos\PRODUTO_PRONTA_ENTREGA\static\IMAGENS_PRODUTOS\MESA JANTAR (BASE) LIVIA _85192.jpg</t>
  </si>
  <si>
    <t>\\192.168.0.4\Produtos\PRODUTO_PRONTA_ENTREGA\static\IMAGENS_PRODUTOS\MESA JANTAR (BASE) MULTILAMINADA_76865.jpg</t>
  </si>
  <si>
    <t>\\192.168.0.4\Produtos\PRODUTO_PRONTA_ENTREGA\static\IMAGENS_PRODUTOS\MESA JANTAR (BASE) REDE_179265.jpg</t>
  </si>
  <si>
    <t>\\192.168.0.4\Produtos\PRODUTO_PRONTA_ENTREGA\static\IMAGENS_PRODUTOS\MESA JANTAR ABACATE_331257.jpg</t>
  </si>
  <si>
    <t>\\192.168.0.4\Produtos\PRODUTO_PRONTA_ENTREGA\static\IMAGENS_PRODUTOS\MESA JANTAR ALECRIM_182611.jpg</t>
  </si>
  <si>
    <t>\\192.168.0.4\Produtos\PRODUTO_PRONTA_ENTREGA\static\IMAGENS_PRODUTOS\MESA JANTAR ALTAMIRA_128623.jpg</t>
  </si>
  <si>
    <t>\\192.168.0.4\Produtos\PRODUTO_PRONTA_ENTREGA\static\IMAGENS_PRODUTOS\MESA JANTAR ALTAMIRA_151722.jpg</t>
  </si>
  <si>
    <t>\\192.168.0.4\Produtos\PRODUTO_PRONTA_ENTREGA\static\IMAGENS_PRODUTOS\MESA JANTAR ARIS_234544.jpg</t>
  </si>
  <si>
    <t>\\192.168.0.4\Produtos\PRODUTO_PRONTA_ENTREGA\static\IMAGENS_PRODUTOS\MESA JANTAR BARCELONA_250714.jpg</t>
  </si>
  <si>
    <t>\\192.168.0.4\Produtos\PRODUTO_PRONTA_ENTREGA\static\IMAGENS_PRODUTOS\MESA JANTAR BOSQUE_128695.jpg</t>
  </si>
  <si>
    <t>\\192.168.0.4\Produtos\PRODUTO_PRONTA_ENTREGA\static\IMAGENS_PRODUTOS\MESA JANTAR BOSQUE_144745.jpg</t>
  </si>
  <si>
    <t>\\192.168.0.4\Produtos\PRODUTO_PRONTA_ENTREGA\static\IMAGENS_PRODUTOS\MESA JANTAR BOSQUE_196066.jpg</t>
  </si>
  <si>
    <t>\\192.168.0.4\Produtos\PRODUTO_PRONTA_ENTREGA\static\IMAGENS_PRODUTOS\MESA JANTAR EIFFEL C VIDRO_101791.jpg</t>
  </si>
  <si>
    <t>\\192.168.0.4\Produtos\PRODUTO_PRONTA_ENTREGA\static\IMAGENS_PRODUTOS\MESA JANTAR ELISE_274795.jpg</t>
  </si>
  <si>
    <t>\\192.168.0.4\Produtos\PRODUTO_PRONTA_ENTREGA\static\IMAGENS_PRODUTOS\MESA JANTAR EQUUS_206297.jpg</t>
  </si>
  <si>
    <t>\\192.168.0.4\Produtos\PRODUTO_PRONTA_ENTREGA\static\IMAGENS_PRODUTOS\MESA JANTAR LEEG_268618.jpg</t>
  </si>
  <si>
    <t>\\192.168.0.4\Produtos\PRODUTO_PRONTA_ENTREGA\static\IMAGENS_PRODUTOS\MESA JANTAR LISBOA_336697.jpg</t>
  </si>
  <si>
    <t>\\192.168.0.4\Produtos\PRODUTO_PRONTA_ENTREGA\static\IMAGENS_PRODUTOS\MESA JANTAR LISBOA_336723.jpg</t>
  </si>
  <si>
    <t>\\192.168.0.4\Produtos\PRODUTO_PRONTA_ENTREGA\static\IMAGENS_PRODUTOS\MESA JANTAR LISBOA_377302.jpg</t>
  </si>
  <si>
    <t>\\192.168.0.4\Produtos\PRODUTO_PRONTA_ENTREGA\static\IMAGENS_PRODUTOS\MESA JANTAR MANZANA_224528.jpg</t>
  </si>
  <si>
    <t>\\192.168.0.4\Produtos\PRODUTO_PRONTA_ENTREGA\static\IMAGENS_PRODUTOS\MESA JANTAR MANZANA_254880.jpg</t>
  </si>
  <si>
    <t>\\192.168.0.4\Produtos\PRODUTO_PRONTA_ENTREGA\static\IMAGENS_PRODUTOS\MESA JANTAR MANZANA_260823.jpg</t>
  </si>
  <si>
    <t>\\192.168.0.4\Produtos\PRODUTO_PRONTA_ENTREGA\static\IMAGENS_PRODUTOS\MESA JANTAR MAR ADENTRO_335248.jpg</t>
  </si>
  <si>
    <t>\\192.168.0.4\Produtos\PRODUTO_PRONTA_ENTREGA\static\IMAGENS_PRODUTOS\MESA JANTAR MAR ADENTRO_336615.jpg</t>
  </si>
  <si>
    <t>\\192.168.0.4\Produtos\PRODUTO_PRONTA_ENTREGA\static\IMAGENS_PRODUTOS\MESA JANTAR MATISSE_350004.jpg</t>
  </si>
  <si>
    <t>\\192.168.0.4\Produtos\PRODUTO_PRONTA_ENTREGA\static\IMAGENS_PRODUTOS\MESA JANTAR MATRIZ_217873.jpg</t>
  </si>
  <si>
    <t>\\192.168.0.4\Produtos\PRODUTO_PRONTA_ENTREGA\static\IMAGENS_PRODUTOS\MESA JANTAR PENJAB_273332.jpg</t>
  </si>
  <si>
    <t>\\192.168.0.4\Produtos\PRODUTO_PRONTA_ENTREGA\static\IMAGENS_PRODUTOS\MESA JANTAR PREMIUM_223329.jpg</t>
  </si>
  <si>
    <t>\\192.168.0.4\Produtos\PRODUTO_PRONTA_ENTREGA\static\IMAGENS_PRODUTOS\MESA JANTAR PREMIUM_261383.jpg</t>
  </si>
  <si>
    <t>\\192.168.0.4\Produtos\PRODUTO_PRONTA_ENTREGA\static\IMAGENS_PRODUTOS\MESA JANTAR RAIZES_154009.jpg</t>
  </si>
  <si>
    <t>\\192.168.0.4\Produtos\PRODUTO_PRONTA_ENTREGA\static\IMAGENS_PRODUTOS\MESA JANTAR SAARINEN_129366.jpg</t>
  </si>
  <si>
    <t>\\192.168.0.4\Produtos\PRODUTO_PRONTA_ENTREGA\static\IMAGENS_PRODUTOS\MESA JANTAR SAMOA_151605.jpg</t>
  </si>
  <si>
    <t>\\192.168.0.4\Produtos\PRODUTO_PRONTA_ENTREGA\static\IMAGENS_PRODUTOS\MESA JANTAR SICILIA_151653.jpg</t>
  </si>
  <si>
    <t>\\192.168.0.4\Produtos\PRODUTO_PRONTA_ENTREGA\static\IMAGENS_PRODUTOS\MESA JANTAR SLIPWAY_63539.jpg</t>
  </si>
  <si>
    <t>\\192.168.0.4\Produtos\PRODUTO_PRONTA_ENTREGA\static\IMAGENS_PRODUTOS\MESA JANTAR STEEL_334211.jpg</t>
  </si>
  <si>
    <t>\\192.168.0.4\Produtos\PRODUTO_PRONTA_ENTREGA\static\IMAGENS_PRODUTOS\MESA JANTAR TEV_146214.jpg</t>
  </si>
  <si>
    <t>\\192.168.0.4\Produtos\PRODUTO_PRONTA_ENTREGA\static\IMAGENS_PRODUTOS\MESA JANTAR TRIBECA_275021.jpg</t>
  </si>
  <si>
    <t>\\192.168.0.4\Produtos\PRODUTO_PRONTA_ENTREGA\static\IMAGENS_PRODUTOS\MESA JANTAR TRIBECA_275022.jpg</t>
  </si>
  <si>
    <t>\\192.168.0.4\Produtos\PRODUTO_PRONTA_ENTREGA\static\IMAGENS_PRODUTOS\MESA JANTAR VERMONT_151384.jpg</t>
  </si>
  <si>
    <t>\\192.168.0.4\Produtos\PRODUTO_PRONTA_ENTREGA\static\IMAGENS_PRODUTOS\MESA LATERAL ANELAR_252843.jpg</t>
  </si>
  <si>
    <t>\\192.168.0.4\Produtos\PRODUTO_PRONTA_ENTREGA\static\IMAGENS_PRODUTOS\MESA LATERAL BOLACHA_82605.jpg</t>
  </si>
  <si>
    <t>\\192.168.0.4\Produtos\PRODUTO_PRONTA_ENTREGA\static\IMAGENS_PRODUTOS\MESA LATERAL BONDINHO_179060.jpg</t>
  </si>
  <si>
    <t>\\192.168.0.4\Produtos\PRODUTO_PRONTA_ENTREGA\static\IMAGENS_PRODUTOS\MESA LATERAL BORDER_206589.jpg</t>
  </si>
  <si>
    <t>\\192.168.0.4\Produtos\PRODUTO_PRONTA_ENTREGA\static\IMAGENS_PRODUTOS\MESA LATERAL BUNI_204484.jpg</t>
  </si>
  <si>
    <t>\\192.168.0.4\Produtos\PRODUTO_PRONTA_ENTREGA\static\IMAGENS_PRODUTOS\MESA LATERAL BUNI_204485.jpg</t>
  </si>
  <si>
    <t>\\192.168.0.4\Produtos\PRODUTO_PRONTA_ENTREGA\static\IMAGENS_PRODUTOS\MESA LATERAL BUZIOS 350_274998.jpg</t>
  </si>
  <si>
    <t>\\192.168.0.4\Produtos\PRODUTO_PRONTA_ENTREGA\static\IMAGENS_PRODUTOS\MESA LATERAL CILLI_234557.jpg</t>
  </si>
  <si>
    <t>\\192.168.0.4\Produtos\PRODUTO_PRONTA_ENTREGA\static\IMAGENS_PRODUTOS\MESA LATERAL COGUMELO_82611.jpg</t>
  </si>
  <si>
    <t>\\192.168.0.4\Produtos\PRODUTO_PRONTA_ENTREGA\static\IMAGENS_PRODUTOS\MESA LATERAL CONECT_257389.jpg</t>
  </si>
  <si>
    <t>\\192.168.0.4\Produtos\PRODUTO_PRONTA_ENTREGA\static\IMAGENS_PRODUTOS\MESA LATERAL CUT_231236.jpg</t>
  </si>
  <si>
    <t>\\192.168.0.4\Produtos\PRODUTO_PRONTA_ENTREGA\static\IMAGENS_PRODUTOS\MESA LATERAL DOTY_235158.jpg</t>
  </si>
  <si>
    <t>\\192.168.0.4\Produtos\PRODUTO_PRONTA_ENTREGA\static\IMAGENS_PRODUTOS\MESA LATERAL DUOMO_97923.jpg</t>
  </si>
  <si>
    <t>\\192.168.0.4\Produtos\PRODUTO_PRONTA_ENTREGA\static\IMAGENS_PRODUTOS\MESA LATERAL DUOMO_150024.jpg</t>
  </si>
  <si>
    <t>\\192.168.0.4\Produtos\PRODUTO_PRONTA_ENTREGA\static\IMAGENS_PRODUTOS\MESA LATERAL DUOMO_223303.jpg</t>
  </si>
  <si>
    <t>\\192.168.0.4\Produtos\PRODUTO_PRONTA_ENTREGA\static\IMAGENS_PRODUTOS\MESA LATERAL DUOMO_231951.jpg</t>
  </si>
  <si>
    <t>\\192.168.0.4\Produtos\PRODUTO_PRONTA_ENTREGA\static\IMAGENS_PRODUTOS\MESA LATERAL DUX_130909.jpg</t>
  </si>
  <si>
    <t>\\192.168.0.4\Produtos\PRODUTO_PRONTA_ENTREGA\static\IMAGENS_PRODUTOS\MESA LATERAL EROS_151668.jpg</t>
  </si>
  <si>
    <t>\\192.168.0.4\Produtos\PRODUTO_PRONTA_ENTREGA\static\IMAGENS_PRODUTOS\MESA LATERAL EVOLUÇÃO_63320.jpg</t>
  </si>
  <si>
    <t>\\192.168.0.4\Produtos\PRODUTO_PRONTA_ENTREGA\static\IMAGENS_PRODUTOS\MESA LATERAL FENDA_187486.jpg</t>
  </si>
  <si>
    <t>\\192.168.0.4\Produtos\PRODUTO_PRONTA_ENTREGA\static\IMAGENS_PRODUTOS\MESA LATERAL FIX_124400.jpg</t>
  </si>
  <si>
    <t>\\192.168.0.4\Produtos\PRODUTO_PRONTA_ENTREGA\static\IMAGENS_PRODUTOS\MESA LATERAL FIX_124405.jpg</t>
  </si>
  <si>
    <t>\\192.168.0.4\Produtos\PRODUTO_PRONTA_ENTREGA\static\IMAGENS_PRODUTOS\MESA LATERAL FLY_275790.jpg</t>
  </si>
  <si>
    <t>\\192.168.0.4\Produtos\PRODUTO_PRONTA_ENTREGA\static\IMAGENS_PRODUTOS\MESA LATERAL GESTO_154011.jpg</t>
  </si>
  <si>
    <t>\\192.168.0.4\Produtos\PRODUTO_PRONTA_ENTREGA\static\IMAGENS_PRODUTOS\MESA LATERAL GESTO_334223.jpg</t>
  </si>
  <si>
    <t>\\192.168.0.4\Produtos\PRODUTO_PRONTA_ENTREGA\static\IMAGENS_PRODUTOS\MESA LATERAL GESTO_334225.jpg</t>
  </si>
  <si>
    <t>\\192.168.0.4\Produtos\PRODUTO_PRONTA_ENTREGA\static\IMAGENS_PRODUTOS\MESA LATERAL IPANEMA_151501.jpg</t>
  </si>
  <si>
    <t>\\192.168.0.4\Produtos\PRODUTO_PRONTA_ENTREGA\static\IMAGENS_PRODUTOS\MESA LATERAL IPANEMA_156587.jpg</t>
  </si>
  <si>
    <t>\\192.168.0.4\Produtos\PRODUTO_PRONTA_ENTREGA\static\IMAGENS_PRODUTOS\MESA LATERAL IPANEMA_219074.jpg</t>
  </si>
  <si>
    <t>\\192.168.0.4\Produtos\PRODUTO_PRONTA_ENTREGA\static\IMAGENS_PRODUTOS\MESA LATERAL JOAQUINA_231135.jpg</t>
  </si>
  <si>
    <t>\\192.168.0.4\Produtos\PRODUTO_PRONTA_ENTREGA\static\IMAGENS_PRODUTOS\MESA LATERAL JOAQUINA_231138.jpg</t>
  </si>
  <si>
    <t>\\192.168.0.4\Produtos\PRODUTO_PRONTA_ENTREGA\static\IMAGENS_PRODUTOS\MESA LATERAL JUNO_269934.jpg</t>
  </si>
  <si>
    <t>\\192.168.0.4\Produtos\PRODUTO_PRONTA_ENTREGA\static\IMAGENS_PRODUTOS\MESA LATERAL KEND_223240.jpg</t>
  </si>
  <si>
    <t>\\192.168.0.4\Produtos\PRODUTO_PRONTA_ENTREGA\static\IMAGENS_PRODUTOS\MESA LATERAL LARA_178687.jpg</t>
  </si>
  <si>
    <t>\\192.168.0.4\Produtos\PRODUTO_PRONTA_ENTREGA\static\IMAGENS_PRODUTOS\MESA LATERAL LISA_210420.jpg</t>
  </si>
  <si>
    <t>\\192.168.0.4\Produtos\PRODUTO_PRONTA_ENTREGA\static\IMAGENS_PRODUTOS\MESA LATERAL LOLA_203123.jpg</t>
  </si>
  <si>
    <t>\\192.168.0.4\Produtos\PRODUTO_PRONTA_ENTREGA\static\IMAGENS_PRODUTOS\MESA LATERAL LOLA_203124.jpg</t>
  </si>
  <si>
    <t>\\192.168.0.4\Produtos\PRODUTO_PRONTA_ENTREGA\static\IMAGENS_PRODUTOS\MESA LATERAL LUMINA CARBONO_112674.jpg</t>
  </si>
  <si>
    <t>\\192.168.0.4\Produtos\PRODUTO_PRONTA_ENTREGA\static\IMAGENS_PRODUTOS\MESA LATERAL LURI_334698.jpg</t>
  </si>
  <si>
    <t>\\192.168.0.4\Produtos\PRODUTO_PRONTA_ENTREGA\static\IMAGENS_PRODUTOS\MESA LATERAL LUSA (OBL CER AZUL)_335343.jpg</t>
  </si>
  <si>
    <t>\\192.168.0.4\Produtos\PRODUTO_PRONTA_ENTREGA\static\IMAGENS_PRODUTOS\MESA LATERAL LUSA (OBL CER BEGE)_335342.jpg</t>
  </si>
  <si>
    <t>\\192.168.0.4\Produtos\PRODUTO_PRONTA_ENTREGA\static\IMAGENS_PRODUTOS\MESA LATERAL LUSA_336619.jpg</t>
  </si>
  <si>
    <t>\\192.168.0.4\Produtos\PRODUTO_PRONTA_ENTREGA\static\IMAGENS_PRODUTOS\MESA LATERAL LUSA_336699.jpg</t>
  </si>
  <si>
    <t>\\192.168.0.4\Produtos\PRODUTO_PRONTA_ENTREGA\static\IMAGENS_PRODUTOS\MESA LATERAL LUSA_336701.jpg</t>
  </si>
  <si>
    <t>\\192.168.0.4\Produtos\PRODUTO_PRONTA_ENTREGA\static\IMAGENS_PRODUTOS\MESA LATERAL MARI_223337.jpg</t>
  </si>
  <si>
    <t>\\192.168.0.4\Produtos\PRODUTO_PRONTA_ENTREGA\static\IMAGENS_PRODUTOS\MESA LATERAL MARI_233108.jpg</t>
  </si>
  <si>
    <t>\\192.168.0.4\Produtos\PRODUTO_PRONTA_ENTREGA\static\IMAGENS_PRODUTOS\MESA LATERAL MARINA_362672.jpg</t>
  </si>
  <si>
    <t>\\192.168.0.4\Produtos\PRODUTO_PRONTA_ENTREGA\static\IMAGENS_PRODUTOS\MESA LATERAL MASS_110450.jpg</t>
  </si>
  <si>
    <t>\\192.168.0.4\Produtos\PRODUTO_PRONTA_ENTREGA\static\IMAGENS_PRODUTOS\MESA LATERAL MOURA_154013.jpg</t>
  </si>
  <si>
    <t>\\192.168.0.4\Produtos\PRODUTO_PRONTA_ENTREGA\static\IMAGENS_PRODUTOS\MESA LATERAL MUD_223396.jpg</t>
  </si>
  <si>
    <t>\\192.168.0.4\Produtos\PRODUTO_PRONTA_ENTREGA\static\IMAGENS_PRODUTOS\MESA LATERAL MUD_232001.jpg</t>
  </si>
  <si>
    <t>\\192.168.0.4\Produtos\PRODUTO_PRONTA_ENTREGA\static\IMAGENS_PRODUTOS\MESA LATERAL NATURA_82582.jpg</t>
  </si>
  <si>
    <t>\\192.168.0.4\Produtos\PRODUTO_PRONTA_ENTREGA\static\IMAGENS_PRODUTOS\MESA LATERAL NEST_188056.jpg</t>
  </si>
  <si>
    <t>\\192.168.0.4\Produtos\PRODUTO_PRONTA_ENTREGA\static\IMAGENS_PRODUTOS\MESA LATERAL ONDA GRANDE_120992.jpg</t>
  </si>
  <si>
    <t>\\192.168.0.4\Produtos\PRODUTO_PRONTA_ENTREGA\static\IMAGENS_PRODUTOS\MESA LATERAL ONDA INFANTIL_113368.jpg</t>
  </si>
  <si>
    <t>\\192.168.0.4\Produtos\PRODUTO_PRONTA_ENTREGA\static\IMAGENS_PRODUTOS\MESA LATERAL PACO_354545.jpg</t>
  </si>
  <si>
    <t>\\192.168.0.4\Produtos\PRODUTO_PRONTA_ENTREGA\static\IMAGENS_PRODUTOS\MESA LATERAL PACO_354548.jpg</t>
  </si>
  <si>
    <t>\\192.168.0.4\Produtos\PRODUTO_PRONTA_ENTREGA\static\IMAGENS_PRODUTOS\MESA LATERAL PALITO_257381.jpg</t>
  </si>
  <si>
    <t>\\192.168.0.4\Produtos\PRODUTO_PRONTA_ENTREGA\static\IMAGENS_PRODUTOS\MESA LATERAL PD27_77526.jpg</t>
  </si>
  <si>
    <t>\\192.168.0.4\Produtos\PRODUTO_PRONTA_ENTREGA\static\IMAGENS_PRODUTOS\MESA LATERAL PIQUE_223615.jpg</t>
  </si>
  <si>
    <t>\\192.168.0.4\Produtos\PRODUTO_PRONTA_ENTREGA\static\IMAGENS_PRODUTOS\MESA LATERAL PRIMAVERA_121068.jpg</t>
  </si>
  <si>
    <t>\\192.168.0.4\Produtos\PRODUTO_PRONTA_ENTREGA\static\IMAGENS_PRODUTOS\MESA LATERAL SINCRO_163886.jpg</t>
  </si>
  <si>
    <t>\\192.168.0.4\Produtos\PRODUTO_PRONTA_ENTREGA\static\IMAGENS_PRODUTOS\MESA LATERAL SMITH_270487.jpg</t>
  </si>
  <si>
    <t>\\192.168.0.4\Produtos\PRODUTO_PRONTA_ENTREGA\static\IMAGENS_PRODUTOS\MESA LATERAL STOOL_191034.jpg</t>
  </si>
  <si>
    <t>\\192.168.0.4\Produtos\PRODUTO_PRONTA_ENTREGA\static\IMAGENS_PRODUTOS\MESA LATERAL SUN_229324.jpg</t>
  </si>
  <si>
    <t>\\192.168.0.4\Produtos\PRODUTO_PRONTA_ENTREGA\static\IMAGENS_PRODUTOS\MESA LATERAL TRIBO _223568.jpg</t>
  </si>
  <si>
    <t>\\192.168.0.4\Produtos\PRODUTO_PRONTA_ENTREGA\static\IMAGENS_PRODUTOS\MESA LATERAL TRIBO MOD A_223605.jpg</t>
  </si>
  <si>
    <t>\\192.168.0.4\Produtos\PRODUTO_PRONTA_ENTREGA\static\IMAGENS_PRODUTOS\MESA LATERAL TRIBO MOD C_369133.jpg</t>
  </si>
  <si>
    <t>\\192.168.0.4\Produtos\PRODUTO_PRONTA_ENTREGA\static\IMAGENS_PRODUTOS\MESA LATERAL TRIBO_223571.jpg</t>
  </si>
  <si>
    <t>\\192.168.0.4\Produtos\PRODUTO_PRONTA_ENTREGA\static\IMAGENS_PRODUTOS\MESA LATERAL TWA_336643.jpg</t>
  </si>
  <si>
    <t>\\192.168.0.4\Produtos\PRODUTO_PRONTA_ENTREGA\static\IMAGENS_PRODUTOS\MESA LATERAL VEGA_257371.jpg</t>
  </si>
  <si>
    <t>\\192.168.0.4\Produtos\PRODUTO_PRONTA_ENTREGA\static\IMAGENS_PRODUTOS\MESA LATERAL VERSALLES_151511.jpg</t>
  </si>
  <si>
    <t>\\192.168.0.4\Produtos\PRODUTO_PRONTA_ENTREGA\static\IMAGENS_PRODUTOS\MESA LATERAL WINNIE_256172.jpg</t>
  </si>
  <si>
    <t>\\192.168.0.4\Produtos\PRODUTO_PRONTA_ENTREGA\static\IMAGENS_PRODUTOS\MESA LATERAL WINNIE_256175.jpg</t>
  </si>
  <si>
    <t>\\192.168.0.4\Produtos\PRODUTO_PRONTA_ENTREGA\static\IMAGENS_PRODUTOS\MESA LATERAL ZARA_210569.jpg</t>
  </si>
  <si>
    <t>\\192.168.0.4\Produtos\PRODUTO_PRONTA_ENTREGA\static\IMAGENS_PRODUTOS\MODULO APARADOR ELLE SUSPENSO_112982.jpg</t>
  </si>
  <si>
    <t>\\192.168.0.4\Produtos\PRODUTO_PRONTA_ENTREGA\static\IMAGENS_PRODUTOS\MODULO APARADOR ELLE_107970.jpg</t>
  </si>
  <si>
    <t>\\192.168.0.4\Produtos\PRODUTO_PRONTA_ENTREGA\static\IMAGENS_PRODUTOS\MODULO PUFF PARATY_300471.jpg</t>
  </si>
  <si>
    <t>\\192.168.0.4\Produtos\PRODUTO_PRONTA_ENTREGA\static\IMAGENS_PRODUTOS\MOVEL BAR BARTHO_179253.jpg</t>
  </si>
  <si>
    <t>\\192.168.0.4\Produtos\PRODUTO_PRONTA_ENTREGA\static\IMAGENS_PRODUTOS\MOVEL BAR FORZATTO_162905.jpg</t>
  </si>
  <si>
    <t>\\192.168.0.4\Produtos\PRODUTO_PRONTA_ENTREGA\static\IMAGENS_PRODUTOS\MOVEL BAR HOLIE_336718.jpg</t>
  </si>
  <si>
    <t>\\192.168.0.4\Produtos\PRODUTO_PRONTA_ENTREGA\static\IMAGENS_PRODUTOS\MOVEL BAR SOFT_231990.jpg</t>
  </si>
  <si>
    <t>\\192.168.0.4\Produtos\PRODUTO_PRONTA_ENTREGA\static\IMAGENS_PRODUTOS\NAMORADEIRA DORA_176709.jpg</t>
  </si>
  <si>
    <t>\\192.168.0.4\Produtos\PRODUTO_PRONTA_ENTREGA\static\IMAGENS_PRODUTOS\PAINEL NIVELADOR_195778.jpg</t>
  </si>
  <si>
    <t>\\192.168.0.4\Produtos\PRODUTO_PRONTA_ENTREGA\static\IMAGENS_PRODUTOS\POLTRONA 164_316487.jpg</t>
  </si>
  <si>
    <t>\\192.168.0.4\Produtos\PRODUTO_PRONTA_ENTREGA\static\IMAGENS_PRODUTOS\POLTRONA ABAS_232131.jpg</t>
  </si>
  <si>
    <t>\\192.168.0.4\Produtos\PRODUTO_PRONTA_ENTREGA\static\IMAGENS_PRODUTOS\POLTRONA ACCOR_164393.jpg</t>
  </si>
  <si>
    <t>\\192.168.0.4\Produtos\PRODUTO_PRONTA_ENTREGA\static\IMAGENS_PRODUTOS\POLTRONA ALBA_327116.jpg</t>
  </si>
  <si>
    <t>\\192.168.0.4\Produtos\PRODUTO_PRONTA_ENTREGA\static\IMAGENS_PRODUTOS\POLTRONA ALBA_334436.jpg</t>
  </si>
  <si>
    <t>\\192.168.0.4\Produtos\PRODUTO_PRONTA_ENTREGA\static\IMAGENS_PRODUTOS\POLTRONA ALBA_377429.jpg</t>
  </si>
  <si>
    <t>\\192.168.0.4\Produtos\PRODUTO_PRONTA_ENTREGA\static\IMAGENS_PRODUTOS\POLTRONA ALE_223320.jpg</t>
  </si>
  <si>
    <t>\\192.168.0.4\Produtos\PRODUTO_PRONTA_ENTREGA\static\IMAGENS_PRODUTOS\POLTRONA AMBURANA_270599.jpg</t>
  </si>
  <si>
    <t>\\192.168.0.4\Produtos\PRODUTO_PRONTA_ENTREGA\static\IMAGENS_PRODUTOS\POLTRONA APOLLO_270480.jpg</t>
  </si>
  <si>
    <t>\\192.168.0.4\Produtos\PRODUTO_PRONTA_ENTREGA\static\IMAGENS_PRODUTOS\POLTRONA ARENA_151312.jpg</t>
  </si>
  <si>
    <t>\\192.168.0.4\Produtos\PRODUTO_PRONTA_ENTREGA\static\IMAGENS_PRODUTOS\POLTRONA BEATRIZ_89424.jpg</t>
  </si>
  <si>
    <t>\\192.168.0.4\Produtos\PRODUTO_PRONTA_ENTREGA\static\IMAGENS_PRODUTOS\POLTRONA BEBELA_113384.jpg</t>
  </si>
  <si>
    <t>\\192.168.0.4\Produtos\PRODUTO_PRONTA_ENTREGA\static\IMAGENS_PRODUTOS\POLTRONA BEBELA_120615.jpg</t>
  </si>
  <si>
    <t>\\192.168.0.4\Produtos\PRODUTO_PRONTA_ENTREGA\static\IMAGENS_PRODUTOS\POLTRONA BUBA_362425.jpg</t>
  </si>
  <si>
    <t>\\192.168.0.4\Produtos\PRODUTO_PRONTA_ENTREGA\static\IMAGENS_PRODUTOS\POLTRONA CAIOBA_275032.jpg</t>
  </si>
  <si>
    <t>\\192.168.0.4\Produtos\PRODUTO_PRONTA_ENTREGA\static\IMAGENS_PRODUTOS\POLTRONA CANADA_65456.jpg</t>
  </si>
  <si>
    <t>\\192.168.0.4\Produtos\PRODUTO_PRONTA_ENTREGA\static\IMAGENS_PRODUTOS\POLTRONA CAPITU_187162.jpg</t>
  </si>
  <si>
    <t>\\192.168.0.4\Produtos\PRODUTO_PRONTA_ENTREGA\static\IMAGENS_PRODUTOS\POLTRONA CENA_163878.jpg</t>
  </si>
  <si>
    <t>\\192.168.0.4\Produtos\PRODUTO_PRONTA_ENTREGA\static\IMAGENS_PRODUTOS\POLTRONA COLLANA GIR_250021.jpg</t>
  </si>
  <si>
    <t>\\192.168.0.4\Produtos\PRODUTO_PRONTA_ENTREGA\static\IMAGENS_PRODUTOS\POLTRONA COOL_174976.jpg</t>
  </si>
  <si>
    <t>\\192.168.0.4\Produtos\PRODUTO_PRONTA_ENTREGA\static\IMAGENS_PRODUTOS\POLTRONA CROCCO_80044.jpg</t>
  </si>
  <si>
    <t>\\192.168.0.4\Produtos\PRODUTO_PRONTA_ENTREGA\static\IMAGENS_PRODUTOS\POLTRONA CUBO ECO_178920.jpg</t>
  </si>
  <si>
    <t>\\192.168.0.4\Produtos\PRODUTO_PRONTA_ENTREGA\static\IMAGENS_PRODUTOS\POLTRONA CUBO ECO_190129.jpg</t>
  </si>
  <si>
    <t>\\192.168.0.4\Produtos\PRODUTO_PRONTA_ENTREGA\static\IMAGENS_PRODUTOS\POLTRONA CUSCO_128711.jpg</t>
  </si>
  <si>
    <t>\\192.168.0.4\Produtos\PRODUTO_PRONTA_ENTREGA\static\IMAGENS_PRODUTOS\POLTRONA CUSCO_210392.jpg</t>
  </si>
  <si>
    <t>\\192.168.0.4\Produtos\PRODUTO_PRONTA_ENTREGA\static\IMAGENS_PRODUTOS\POLTRONA DIONE_191066.jpg</t>
  </si>
  <si>
    <t>\\192.168.0.4\Produtos\PRODUTO_PRONTA_ENTREGA\static\IMAGENS_PRODUTOS\POLTRONA DIX_223340.jpg</t>
  </si>
  <si>
    <t>\\192.168.0.4\Produtos\PRODUTO_PRONTA_ENTREGA\static\IMAGENS_PRODUTOS\POLTRONA DONNA_201241.jpg</t>
  </si>
  <si>
    <t>\\192.168.0.4\Produtos\PRODUTO_PRONTA_ENTREGA\static\IMAGENS_PRODUTOS\POLTRONA DORA_151023.jpg</t>
  </si>
  <si>
    <t>\\192.168.0.4\Produtos\PRODUTO_PRONTA_ENTREGA\static\IMAGENS_PRODUTOS\POLTRONA DORA_157358.jpg</t>
  </si>
  <si>
    <t>\\192.168.0.4\Produtos\PRODUTO_PRONTA_ENTREGA\static\IMAGENS_PRODUTOS\POLTRONA DORA_176798.jpg</t>
  </si>
  <si>
    <t>\\192.168.0.4\Produtos\PRODUTO_PRONTA_ENTREGA\static\IMAGENS_PRODUTOS\POLTRONA DORA_206955.jpg</t>
  </si>
  <si>
    <t>\\192.168.0.4\Produtos\PRODUTO_PRONTA_ENTREGA\static\IMAGENS_PRODUTOS\POLTRONA DORA_221690.jpg</t>
  </si>
  <si>
    <t>\\192.168.0.4\Produtos\PRODUTO_PRONTA_ENTREGA\static\IMAGENS_PRODUTOS\POLTRONA DORA_223331.jpg</t>
  </si>
  <si>
    <t>\\192.168.0.4\Produtos\PRODUTO_PRONTA_ENTREGA\static\IMAGENS_PRODUTOS\POLTRONA EIXO_196058.jpg</t>
  </si>
  <si>
    <t>\\192.168.0.4\Produtos\PRODUTO_PRONTA_ENTREGA\static\IMAGENS_PRODUTOS\POLTRONA EOS_253546.jpg</t>
  </si>
  <si>
    <t>\\192.168.0.4\Produtos\PRODUTO_PRONTA_ENTREGA\static\IMAGENS_PRODUTOS\POLTRONA FIBRA_151327.jpg</t>
  </si>
  <si>
    <t>\\192.168.0.4\Produtos\PRODUTO_PRONTA_ENTREGA\static\IMAGENS_PRODUTOS\POLTRONA FIRENZE_151546.jpg</t>
  </si>
  <si>
    <t>\\192.168.0.4\Produtos\PRODUTO_PRONTA_ENTREGA\static\IMAGENS_PRODUTOS\POLTRONA FLEX_179149.jpg</t>
  </si>
  <si>
    <t>\\192.168.0.4\Produtos\PRODUTO_PRONTA_ENTREGA\static\IMAGENS_PRODUTOS\POLTRONA FLY_196059.jpg</t>
  </si>
  <si>
    <t>\\192.168.0.4\Produtos\PRODUTO_PRONTA_ENTREGA\static\IMAGENS_PRODUTOS\POLTRONA FRANCISCO_151508.jpg</t>
  </si>
  <si>
    <t>\\192.168.0.4\Produtos\PRODUTO_PRONTA_ENTREGA\static\IMAGENS_PRODUTOS\POLTRONA GALAPAGOS_379023.jpg</t>
  </si>
  <si>
    <t>\\192.168.0.4\Produtos\PRODUTO_PRONTA_ENTREGA\static\IMAGENS_PRODUTOS\POLTRONA GAVEA_151317.jpg</t>
  </si>
  <si>
    <t>\\192.168.0.4\Produtos\PRODUTO_PRONTA_ENTREGA\static\IMAGENS_PRODUTOS\POLTRONA HAPI_151224.jpg</t>
  </si>
  <si>
    <t>\\192.168.0.4\Produtos\PRODUTO_PRONTA_ENTREGA\static\IMAGENS_PRODUTOS\POLTRONA IRIS_210383.jpg</t>
  </si>
  <si>
    <t>\\192.168.0.4\Produtos\PRODUTO_PRONTA_ENTREGA\static\IMAGENS_PRODUTOS\POLTRONA ITA_76776.jpg</t>
  </si>
  <si>
    <t>\\192.168.0.4\Produtos\PRODUTO_PRONTA_ENTREGA\static\IMAGENS_PRODUTOS\POLTRONA JOBS_117364_117365.jpg</t>
  </si>
  <si>
    <t>\\192.168.0.4\Produtos\PRODUTO_PRONTA_ENTREGA\static\IMAGENS_PRODUTOS\POLTRONA JULIA_151468.jpg</t>
  </si>
  <si>
    <t>\\192.168.0.4\Produtos\PRODUTO_PRONTA_ENTREGA\static\IMAGENS_PRODUTOS\POLTRONA KAZZ_328005.jpg</t>
  </si>
  <si>
    <t>\\192.168.0.4\Produtos\PRODUTO_PRONTA_ENTREGA\static\IMAGENS_PRODUTOS\POLTRONA KORINA_151611.jpg</t>
  </si>
  <si>
    <t>\\192.168.0.4\Produtos\PRODUTO_PRONTA_ENTREGA\static\IMAGENS_PRODUTOS\POLTRONA LEYVA_270701.jpg</t>
  </si>
  <si>
    <t>\\192.168.0.4\Produtos\PRODUTO_PRONTA_ENTREGA\static\IMAGENS_PRODUTOS\POLTRONA LILAH_77886.jpg</t>
  </si>
  <si>
    <t>\\192.168.0.4\Produtos\PRODUTO_PRONTA_ENTREGA\static\IMAGENS_PRODUTOS\POLTRONA LIVEA_186330.jpg</t>
  </si>
  <si>
    <t>\\192.168.0.4\Produtos\PRODUTO_PRONTA_ENTREGA\static\IMAGENS_PRODUTOS\POLTRONA LUNA_252100.jpg</t>
  </si>
  <si>
    <t>\\192.168.0.4\Produtos\PRODUTO_PRONTA_ENTREGA\static\IMAGENS_PRODUTOS\POLTRONA LUNA_252101.jpg</t>
  </si>
  <si>
    <t>\\192.168.0.4\Produtos\PRODUTO_PRONTA_ENTREGA\static\IMAGENS_PRODUTOS\POLTRONA MARIA_113370.jpg</t>
  </si>
  <si>
    <t>\\192.168.0.4\Produtos\PRODUTO_PRONTA_ENTREGA\static\IMAGENS_PRODUTOS\POLTRONA MARTHA_257362.jpg</t>
  </si>
  <si>
    <t>\\192.168.0.4\Produtos\PRODUTO_PRONTA_ENTREGA\static\IMAGENS_PRODUTOS\POLTRONA MENTARI_151504.jpg</t>
  </si>
  <si>
    <t>\\192.168.0.4\Produtos\PRODUTO_PRONTA_ENTREGA\static\IMAGENS_PRODUTOS\POLTRONA MILAO_63557.jpg</t>
  </si>
  <si>
    <t>\\192.168.0.4\Produtos\PRODUTO_PRONTA_ENTREGA\static\IMAGENS_PRODUTOS\POLTRONA MIRAH_124936.jpg</t>
  </si>
  <si>
    <t>\\192.168.0.4\Produtos\PRODUTO_PRONTA_ENTREGA\static\IMAGENS_PRODUTOS\POLTRONA MOI_234735.jpg</t>
  </si>
  <si>
    <t>\\192.168.0.4\Produtos\PRODUTO_PRONTA_ENTREGA\static\IMAGENS_PRODUTOS\POLTRONA MONDRIAN_379528.jpg</t>
  </si>
  <si>
    <t>\\192.168.0.4\Produtos\PRODUTO_PRONTA_ENTREGA\static\IMAGENS_PRODUTOS\POLTRONA MOON_63559.jpg</t>
  </si>
  <si>
    <t>\\192.168.0.4\Produtos\PRODUTO_PRONTA_ENTREGA\static\IMAGENS_PRODUTOS\POLTRONA MOON_233539.jpg</t>
  </si>
  <si>
    <t>\\192.168.0.4\Produtos\PRODUTO_PRONTA_ENTREGA\static\IMAGENS_PRODUTOS\POLTRONA NADI_173863.jpg</t>
  </si>
  <si>
    <t>\\192.168.0.4\Produtos\PRODUTO_PRONTA_ENTREGA\static\IMAGENS_PRODUTOS\POLTRONA NAMORADEIRA STUART_151549.jpg</t>
  </si>
  <si>
    <t>\\192.168.0.4\Produtos\PRODUTO_PRONTA_ENTREGA\static\IMAGENS_PRODUTOS\POLTRONA NANA_178083.jpg</t>
  </si>
  <si>
    <t>\\192.168.0.4\Produtos\PRODUTO_PRONTA_ENTREGA\static\IMAGENS_PRODUTOS\POLTRONA NIKO_214972.jpg</t>
  </si>
  <si>
    <t>\\192.168.0.4\Produtos\PRODUTO_PRONTA_ENTREGA\static\IMAGENS_PRODUTOS\POLTRONA NORD_275034.jpg</t>
  </si>
  <si>
    <t>\\192.168.0.4\Produtos\PRODUTO_PRONTA_ENTREGA\static\IMAGENS_PRODUTOS\POLTRONA ONDAS_344043.jpg</t>
  </si>
  <si>
    <t>\\192.168.0.4\Produtos\PRODUTO_PRONTA_ENTREGA\static\IMAGENS_PRODUTOS\POLTRONA ORION_364785.jpg</t>
  </si>
  <si>
    <t>\\192.168.0.4\Produtos\PRODUTO_PRONTA_ENTREGA\static\IMAGENS_PRODUTOS\POLTRONA PACO_335337.jpg</t>
  </si>
  <si>
    <t>\\192.168.0.4\Produtos\PRODUTO_PRONTA_ENTREGA\static\IMAGENS_PRODUTOS\POLTRONA PACO_336556.jpg</t>
  </si>
  <si>
    <t>\\192.168.0.4\Produtos\PRODUTO_PRONTA_ENTREGA\static\IMAGENS_PRODUTOS\POLTRONA PACO_336696.jpg</t>
  </si>
  <si>
    <t>\\192.168.0.4\Produtos\PRODUTO_PRONTA_ENTREGA\static\IMAGENS_PRODUTOS\POLTRONA PAETA_203130.jpg</t>
  </si>
  <si>
    <t>\\192.168.0.4\Produtos\PRODUTO_PRONTA_ENTREGA\static\IMAGENS_PRODUTOS\POLTRONA PAINEIRAS_182607.jpg</t>
  </si>
  <si>
    <t>\\192.168.0.4\Produtos\PRODUTO_PRONTA_ENTREGA\static\IMAGENS_PRODUTOS\POLTRONA PATER _334175.jpg</t>
  </si>
  <si>
    <t>\\192.168.0.4\Produtos\PRODUTO_PRONTA_ENTREGA\static\IMAGENS_PRODUTOS\POLTRONA PIAF_270723.jpg</t>
  </si>
  <si>
    <t>\\192.168.0.4\Produtos\PRODUTO_PRONTA_ENTREGA\static\IMAGENS_PRODUTOS\POLTRONA PIAF_353120.jpg</t>
  </si>
  <si>
    <t>\\192.168.0.4\Produtos\PRODUTO_PRONTA_ENTREGA\static\IMAGENS_PRODUTOS\POLTRONA POLTRONETE_65397.jpg</t>
  </si>
  <si>
    <t>\\192.168.0.4\Produtos\PRODUTO_PRONTA_ENTREGA\static\IMAGENS_PRODUTOS\POLTRONA REF_63561.jpg</t>
  </si>
  <si>
    <t>\\192.168.0.4\Produtos\PRODUTO_PRONTA_ENTREGA\static\IMAGENS_PRODUTOS\POLTRONA ROSINALDO_64919.jpg</t>
  </si>
  <si>
    <t>\\192.168.0.4\Produtos\PRODUTO_PRONTA_ENTREGA\static\IMAGENS_PRODUTOS\POLTRONA ROVERE_150911.jpg</t>
  </si>
  <si>
    <t>\\192.168.0.4\Produtos\PRODUTO_PRONTA_ENTREGA\static\IMAGENS_PRODUTOS\POLTRONA SALVADOR_377309.jpg</t>
  </si>
  <si>
    <t>\\192.168.0.4\Produtos\PRODUTO_PRONTA_ENTREGA\static\IMAGENS_PRODUTOS\POLTRONA SOHO_221623.jpg</t>
  </si>
  <si>
    <t>\\192.168.0.4\Produtos\PRODUTO_PRONTA_ENTREGA\static\IMAGENS_PRODUTOS\POLTRONA SOLAR_151467.jpg</t>
  </si>
  <si>
    <t>\\192.168.0.4\Produtos\PRODUTO_PRONTA_ENTREGA\static\IMAGENS_PRODUTOS\POLTRONA STAR_190992.jpg</t>
  </si>
  <si>
    <t>\\192.168.0.4\Produtos\PRODUTO_PRONTA_ENTREGA\static\IMAGENS_PRODUTOS\POLTRONA STUART_151548.jpg</t>
  </si>
  <si>
    <t>\\192.168.0.4\Produtos\PRODUTO_PRONTA_ENTREGA\static\IMAGENS_PRODUTOS\POLTRONA SU (MILA)_69099.jpg</t>
  </si>
  <si>
    <t>\\192.168.0.4\Produtos\PRODUTO_PRONTA_ENTREGA\static\IMAGENS_PRODUTOS\POLTRONA TOLEDO_82950.jpg</t>
  </si>
  <si>
    <t>\\192.168.0.4\Produtos\PRODUTO_PRONTA_ENTREGA\static\IMAGENS_PRODUTOS\POLTRONA TOLEDO_123299.jpg</t>
  </si>
  <si>
    <t>\\192.168.0.4\Produtos\PRODUTO_PRONTA_ENTREGA\static\IMAGENS_PRODUTOS\POLTRONA VEGA_151612.jpg</t>
  </si>
  <si>
    <t>\\192.168.0.4\Produtos\PRODUTO_PRONTA_ENTREGA\static\IMAGENS_PRODUTOS\POLTRONA VIRIA_274718.jpg</t>
  </si>
  <si>
    <t>\\192.168.0.4\Produtos\PRODUTO_PRONTA_ENTREGA\static\IMAGENS_PRODUTOS\POLTRONA VOGUE_203139.jpg</t>
  </si>
  <si>
    <t>\\192.168.0.4\Produtos\PRODUTO_PRONTA_ENTREGA\static\IMAGENS_PRODUTOS\POLTRONA_BANQUETA 150_248944.jpg</t>
  </si>
  <si>
    <t>\\192.168.0.4\Produtos\PRODUTO_PRONTA_ENTREGA\static\IMAGENS_PRODUTOS\POLTRONA_BANQUETA CACAU_308171_308172.jpg</t>
  </si>
  <si>
    <t>\\192.168.0.4\Produtos\PRODUTO_PRONTA_ENTREGA\static\IMAGENS_PRODUTOS\POLTRONA_BANQUETA CACAU_308175_308176.jpg</t>
  </si>
  <si>
    <t>\\192.168.0.4\Produtos\PRODUTO_PRONTA_ENTREGA\static\IMAGENS_PRODUTOS\POLTRONA_BANQUETA CACAU_330635_330637.jpg</t>
  </si>
  <si>
    <t>\\192.168.0.4\Produtos\PRODUTO_PRONTA_ENTREGA\static\IMAGENS_PRODUTOS\POLTRONA_BANQUETA CACAU_334189_334190.jpg</t>
  </si>
  <si>
    <t>\\192.168.0.4\Produtos\PRODUTO_PRONTA_ENTREGA\static\IMAGENS_PRODUTOS\POLTRONA_BANQUETA MARE_277918_277921.jpg</t>
  </si>
  <si>
    <t>\\192.168.0.4\Produtos\PRODUTO_PRONTA_ENTREGA\static\IMAGENS_PRODUTOS\POLTRONA_BANQUETA MARE_277919_277922.jpg</t>
  </si>
  <si>
    <t>\\192.168.0.4\Produtos\PRODUTO_PRONTA_ENTREGA\static\IMAGENS_PRODUTOS\POLTRONA_BANQUETA MARE_277923_277920.jpg</t>
  </si>
  <si>
    <t>\\192.168.0.4\Produtos\PRODUTO_PRONTA_ENTREGA\static\IMAGENS_PRODUTOS\POLTRONA_BANQUETA MARE_334447_334446.jpg</t>
  </si>
  <si>
    <t>\\192.168.0.4\Produtos\PRODUTO_PRONTA_ENTREGA\static\IMAGENS_PRODUTOS\POLTRONA_BANQUETA ONDA_344048_344045.jpg</t>
  </si>
  <si>
    <t>\\192.168.0.4\Produtos\PRODUTO_PRONTA_ENTREGA\static\IMAGENS_PRODUTOS\POLTRONA_BANQUETA PATER_320759_337717.jpg</t>
  </si>
  <si>
    <t>\\192.168.0.4\Produtos\PRODUTO_PRONTA_ENTREGA\static\IMAGENS_PRODUTOS\POLTRONA_BANQUETA PATER_334175_334465.jpg</t>
  </si>
  <si>
    <t>\\192.168.0.4\Produtos\PRODUTO_PRONTA_ENTREGA\static\IMAGENS_PRODUTOS\POLTRONA_BANQUETA POMME_363865_363875.jpg</t>
  </si>
  <si>
    <t>\\192.168.0.4\Produtos\PRODUTO_PRONTA_ENTREGA\static\IMAGENS_PRODUTOS\PORTA LAPIS_191296.jpg</t>
  </si>
  <si>
    <t>\\192.168.0.4\Produtos\PRODUTO_PRONTA_ENTREGA\static\IMAGENS_PRODUTOS\PRATELEIRA BASIC_149878.jpg</t>
  </si>
  <si>
    <t>\\192.168.0.4\Produtos\PRODUTO_PRONTA_ENTREGA\static\IMAGENS_PRODUTOS\PRATELEIRA BASIC_149880.jpg</t>
  </si>
  <si>
    <t>\\192.168.0.4\Produtos\PRODUTO_PRONTA_ENTREGA\static\IMAGENS_PRODUTOS\PRATELEIRA VO_309891.jpg</t>
  </si>
  <si>
    <t>\\192.168.0.4\Produtos\PRODUTO_PRONTA_ENTREGA\static\IMAGENS_PRODUTOS\PUFF 150 _184969.jpg</t>
  </si>
  <si>
    <t>\\192.168.0.4\Produtos\PRODUTO_PRONTA_ENTREGA\static\IMAGENS_PRODUTOS\PUFF 150_191237.jpg</t>
  </si>
  <si>
    <t>\\192.168.0.4\Produtos\PRODUTO_PRONTA_ENTREGA\static\IMAGENS_PRODUTOS\PUFF ALCALA_274740.jpg</t>
  </si>
  <si>
    <t>\\192.168.0.4\Produtos\PRODUTO_PRONTA_ENTREGA\static\IMAGENS_PRODUTOS\PUFF ALCALA_328653.jpg</t>
  </si>
  <si>
    <t>\\192.168.0.4\Produtos\PRODUTO_PRONTA_ENTREGA\static\IMAGENS_PRODUTOS\PUFF ALCALA_361893.jpg</t>
  </si>
  <si>
    <t>\\192.168.0.4\Produtos\PRODUTO_PRONTA_ENTREGA\static\IMAGENS_PRODUTOS\PUFF ALECRIM_182610.jpg</t>
  </si>
  <si>
    <t>\\192.168.0.4\Produtos\PRODUTO_PRONTA_ENTREGA\static\IMAGENS_PRODUTOS\PUFF BABI_252251.jpg</t>
  </si>
  <si>
    <t>\\192.168.0.4\Produtos\PRODUTO_PRONTA_ENTREGA\static\IMAGENS_PRODUTOS\PUFF BALI_211626.jpg</t>
  </si>
  <si>
    <t>\\192.168.0.4\Produtos\PRODUTO_PRONTA_ENTREGA\static\IMAGENS_PRODUTOS\PUFF BISTROL_151387.jpg</t>
  </si>
  <si>
    <t>\\192.168.0.4\Produtos\PRODUTO_PRONTA_ENTREGA\static\IMAGENS_PRODUTOS\PUFF CHEIG_191239.jpg</t>
  </si>
  <si>
    <t>\\192.168.0.4\Produtos\PRODUTO_PRONTA_ENTREGA\static\IMAGENS_PRODUTOS\PUFF CINE_64348.jpg</t>
  </si>
  <si>
    <t>\\192.168.0.4\Produtos\PRODUTO_PRONTA_ENTREGA\static\IMAGENS_PRODUTOS\PUFF CUBUS_151495.jpg</t>
  </si>
  <si>
    <t>\\192.168.0.4\Produtos\PRODUTO_PRONTA_ENTREGA\static\IMAGENS_PRODUTOS\PUFF DINN_223242.jpg</t>
  </si>
  <si>
    <t>\\192.168.0.4\Produtos\PRODUTO_PRONTA_ENTREGA\static\IMAGENS_PRODUTOS\PUFF DINN_233669.jpg</t>
  </si>
  <si>
    <t>\\192.168.0.4\Produtos\PRODUTO_PRONTA_ENTREGA\static\IMAGENS_PRODUTOS\PUFF DIXON_255776.jpg</t>
  </si>
  <si>
    <t>\\192.168.0.4\Produtos\PRODUTO_PRONTA_ENTREGA\static\IMAGENS_PRODUTOS\PUFF DORA_176801.jpg</t>
  </si>
  <si>
    <t>\\192.168.0.4\Produtos\PRODUTO_PRONTA_ENTREGA\static\IMAGENS_PRODUTOS\PUFF ELLUS_174077.jpg</t>
  </si>
  <si>
    <t>\\192.168.0.4\Produtos\PRODUTO_PRONTA_ENTREGA\static\IMAGENS_PRODUTOS\PUFF EXPLORER_191661.jpg</t>
  </si>
  <si>
    <t>\\192.168.0.4\Produtos\PRODUTO_PRONTA_ENTREGA\static\IMAGENS_PRODUTOS\PUFF FREMONT_203621.jpg</t>
  </si>
  <si>
    <t>\\192.168.0.4\Produtos\PRODUTO_PRONTA_ENTREGA\static\IMAGENS_PRODUTOS\PUFF IBIZA_136292.jpg</t>
  </si>
  <si>
    <t>\\192.168.0.4\Produtos\PRODUTO_PRONTA_ENTREGA\static\IMAGENS_PRODUTOS\PUFF IZADORA_271762.jpg</t>
  </si>
  <si>
    <t>\\192.168.0.4\Produtos\PRODUTO_PRONTA_ENTREGA\static\IMAGENS_PRODUTOS\PUFF KASHI_100244.jpg</t>
  </si>
  <si>
    <t>\\192.168.0.4\Produtos\PRODUTO_PRONTA_ENTREGA\static\IMAGENS_PRODUTOS\PUFF KEMP_252258.jpg</t>
  </si>
  <si>
    <t>\\192.168.0.4\Produtos\PRODUTO_PRONTA_ENTREGA\static\IMAGENS_PRODUTOS\PUFF LENCOIS M_244137.jpg</t>
  </si>
  <si>
    <t>\\192.168.0.4\Produtos\PRODUTO_PRONTA_ENTREGA\static\IMAGENS_PRODUTOS\PUFF LENCOIS M_274900PUFF LENCOIS M_274900.jpg</t>
  </si>
  <si>
    <t>\\192.168.0.4\Produtos\PRODUTO_PRONTA_ENTREGA\static\IMAGENS_PRODUTOS\PUFF MAFALDA_250143.jpg</t>
  </si>
  <si>
    <t>\\192.168.0.4\Produtos\PRODUTO_PRONTA_ENTREGA\static\IMAGENS_PRODUTOS\PUFF MAFALDA_250144.jpg</t>
  </si>
  <si>
    <t>\\192.168.0.4\Produtos\PRODUTO_PRONTA_ENTREGA\static\IMAGENS_PRODUTOS\PUFF MILAO_186563.jpg</t>
  </si>
  <si>
    <t>\\192.168.0.4\Produtos\PRODUTO_PRONTA_ENTREGA\static\IMAGENS_PRODUTOS\PUFF OLY_299525.jpg</t>
  </si>
  <si>
    <t>\\192.168.0.4\Produtos\PRODUTO_PRONTA_ENTREGA\static\IMAGENS_PRODUTOS\PUFF OLY_334521.jpg</t>
  </si>
  <si>
    <t>\\192.168.0.4\Produtos\PRODUTO_PRONTA_ENTREGA\static\IMAGENS_PRODUTOS\PUFF OLY_334522.jpg</t>
  </si>
  <si>
    <t>\\192.168.0.4\Produtos\PRODUTO_PRONTA_ENTREGA\static\IMAGENS_PRODUTOS\PUFF ORIENTE_157458.jpg</t>
  </si>
  <si>
    <t>\\192.168.0.4\Produtos\PRODUTO_PRONTA_ENTREGA\static\IMAGENS_PRODUTOS\PUFF PARATY_300472.jpg</t>
  </si>
  <si>
    <t>\\192.168.0.4\Produtos\PRODUTO_PRONTA_ENTREGA\static\IMAGENS_PRODUTOS\PUFF POMME_363831.jpg</t>
  </si>
  <si>
    <t>\\192.168.0.4\Produtos\PRODUTO_PRONTA_ENTREGA\static\IMAGENS_PRODUTOS\PUFF POMME_363881.jpg</t>
  </si>
  <si>
    <t>\\192.168.0.4\Produtos\PRODUTO_PRONTA_ENTREGA\static\IMAGENS_PRODUTOS\PUFF RAVENNA_151462.jpg</t>
  </si>
  <si>
    <t>\\192.168.0.4\Produtos\PRODUTO_PRONTA_ENTREGA\static\IMAGENS_PRODUTOS\PUFF RED_252391.jpg</t>
  </si>
  <si>
    <t>\\192.168.0.4\Produtos\PRODUTO_PRONTA_ENTREGA\static\IMAGENS_PRODUTOS\PUFF SEIXOS_111890.jpg</t>
  </si>
  <si>
    <t>\\192.168.0.4\Produtos\PRODUTO_PRONTA_ENTREGA\static\IMAGENS_PRODUTOS\PUFF SKAND_113086.jpg</t>
  </si>
  <si>
    <t>\\192.168.0.4\Produtos\PRODUTO_PRONTA_ENTREGA\static\IMAGENS_PRODUTOS\PUFF SOHO_217687.jpg</t>
  </si>
  <si>
    <t>\\192.168.0.4\Produtos\PRODUTO_PRONTA_ENTREGA\static\IMAGENS_PRODUTOS\PUFF TOPOGRAFIA_120867.jpg</t>
  </si>
  <si>
    <t>\\192.168.0.4\Produtos\PRODUTO_PRONTA_ENTREGA\static\IMAGENS_PRODUTOS\PUFF TOPOGRAFIA_178949.jpg</t>
  </si>
  <si>
    <t>\\192.168.0.4\Produtos\PRODUTO_PRONTA_ENTREGA\static\IMAGENS_PRODUTOS\PUFF UFO_233159.jpg</t>
  </si>
  <si>
    <t>\\192.168.0.4\Produtos\PRODUTO_PRONTA_ENTREGA\static\IMAGENS_PRODUTOS\PUFF UFO_233160.jpg</t>
  </si>
  <si>
    <t>\\192.168.0.4\Produtos\PRODUTO_PRONTA_ENTREGA\static\IMAGENS_PRODUTOS\PUFF VICENZA_128641.jpg</t>
  </si>
  <si>
    <t>\\192.168.0.4\Produtos\PRODUTO_PRONTA_ENTREGA\static\IMAGENS_PRODUTOS\PUFF VINTAGE_151464.jpg</t>
  </si>
  <si>
    <t>\\192.168.0.4\Produtos\PRODUTO_PRONTA_ENTREGA\static\IMAGENS_PRODUTOS\PUFF VISEU_151622.jpg</t>
  </si>
  <si>
    <t>\\192.168.0.4\Produtos\PRODUTO_PRONTA_ENTREGA\static\IMAGENS_PRODUTOS\PUFF ZEN_223506.jpg</t>
  </si>
  <si>
    <t>\\192.168.0.4\Produtos\PRODUTO_PRONTA_ENTREGA\static\IMAGENS_PRODUTOS\QUADRO ARCHICTURE COLLETION_203596.jpg</t>
  </si>
  <si>
    <t>\\192.168.0.4\Produtos\PRODUTO_PRONTA_ENTREGA\static\IMAGENS_PRODUTOS\QUADRO ARCHITCTURE COLLETION_203595.jpg</t>
  </si>
  <si>
    <t>\\192.168.0.4\Produtos\PRODUTO_PRONTA_ENTREGA\static\IMAGENS_PRODUTOS\QUADRO ARCHITETURE LINES_220392.jpg</t>
  </si>
  <si>
    <t>\\192.168.0.4\Produtos\PRODUTO_PRONTA_ENTREGA\static\IMAGENS_PRODUTOS\QUADRO ARTIFICIOS GEOMETRICOS_161145.jpg</t>
  </si>
  <si>
    <t>\\192.168.0.4\Produtos\PRODUTO_PRONTA_ENTREGA\static\IMAGENS_PRODUTOS\QUADRO BANDEIRA_266082.jpg</t>
  </si>
  <si>
    <t>\\192.168.0.4\Produtos\PRODUTO_PRONTA_ENTREGA\static\IMAGENS_PRODUTOS\QUADRO BUILING_161155.jpg</t>
  </si>
  <si>
    <t>\\192.168.0.4\Produtos\PRODUTO_PRONTA_ENTREGA\static\IMAGENS_PRODUTOS\QUADRO EQUILIBRIO_266071.jpg</t>
  </si>
  <si>
    <t>\\192.168.0.4\Produtos\PRODUTO_PRONTA_ENTREGA\static\IMAGENS_PRODUTOS\QUADRO GRAMPH DIAGONAL AZUL_271435.jpg</t>
  </si>
  <si>
    <t>\\192.168.0.4\Produtos\PRODUTO_PRONTA_ENTREGA\static\IMAGENS_PRODUTOS\QUADRO LUA E MONTANHA_266077.jpg</t>
  </si>
  <si>
    <t>\\192.168.0.4\Produtos\PRODUTO_PRONTA_ENTREGA\static\IMAGENS_PRODUTOS\QUADRO MASSAI_271433.jpg</t>
  </si>
  <si>
    <t>\\192.168.0.4\Produtos\PRODUTO_PRONTA_ENTREGA\static\IMAGENS_PRODUTOS\QUADRO MOTIONS_161148.jpg</t>
  </si>
  <si>
    <t>\\192.168.0.4\Produtos\PRODUTO_PRONTA_ENTREGA\static\IMAGENS_PRODUTOS\QUADRO MOTIONS_161149.jpg</t>
  </si>
  <si>
    <t>\\192.168.0.4\Produtos\PRODUTO_PRONTA_ENTREGA\static\IMAGENS_PRODUTOS\QUADRO PAGINAS_181338.jpg</t>
  </si>
  <si>
    <t>\\192.168.0.4\Produtos\PRODUTO_PRONTA_ENTREGA\static\IMAGENS_PRODUTOS\QUADRO PAGINAS_388235.jpg</t>
  </si>
  <si>
    <t>\\192.168.0.4\Produtos\PRODUTO_PRONTA_ENTREGA\static\IMAGENS_PRODUTOS\QUADRO PARROT_161157_5001_5201.jpg</t>
  </si>
  <si>
    <t>\\192.168.0.4\Produtos\PRODUTO_PRONTA_ENTREGA\static\IMAGENS_PRODUTOS\QUADRO RAFIA_271415.jpg</t>
  </si>
  <si>
    <t>\\192.168.0.4\Produtos\PRODUTO_PRONTA_ENTREGA\static\IMAGENS_PRODUTOS\QUADRO RALF_266073.jpg</t>
  </si>
  <si>
    <t>\\192.168.0.4\Produtos\PRODUTO_PRONTA_ENTREGA\static\IMAGENS_PRODUTOS\QUADRO REALENGO 002_101885.jpg</t>
  </si>
  <si>
    <t>\\192.168.0.4\Produtos\PRODUTO_PRONTA_ENTREGA\static\IMAGENS_PRODUTOS\QUADRO RED COLLECTION_217691.jpg</t>
  </si>
  <si>
    <t>\\192.168.0.4\Produtos\PRODUTO_PRONTA_ENTREGA\static\IMAGENS_PRODUTOS\QUADRO RED COLLECTION_217692.jpg</t>
  </si>
  <si>
    <t>\\192.168.0.4\Produtos\PRODUTO_PRONTA_ENTREGA\static\IMAGENS_PRODUTOS\QUADRO RED COLLECTION_217693.jpg</t>
  </si>
  <si>
    <t>\\192.168.0.4\Produtos\PRODUTO_PRONTA_ENTREGA\static\IMAGENS_PRODUTOS\QUADRO RED COLLECTION_217694.jpg</t>
  </si>
  <si>
    <t>\\192.168.0.4\Produtos\PRODUTO_PRONTA_ENTREGA\static\IMAGENS_PRODUTOS\QUADRO RED COLLECTION_217695.jpg</t>
  </si>
  <si>
    <t>\\192.168.0.4\Produtos\PRODUTO_PRONTA_ENTREGA\static\IMAGENS_PRODUTOS\QUADRO RED COLLECTION_217696.jpg</t>
  </si>
  <si>
    <t>\\192.168.0.4\Produtos\PRODUTO_PRONTA_ENTREGA\static\IMAGENS_PRODUTOS\QUADRO_161175.jpg</t>
  </si>
  <si>
    <t>\\192.168.0.4\Produtos\PRODUTO_PRONTA_ENTREGA\static\IMAGENS_PRODUTOS\QUADRO_161177.jpg</t>
  </si>
  <si>
    <t>\\192.168.0.4\Produtos\PRODUTO_PRONTA_ENTREGA\static\IMAGENS_PRODUTOS\QUADRO_233568.jpg</t>
  </si>
  <si>
    <t>\\192.168.0.4\Produtos\PRODUTO_PRONTA_ENTREGA\static\IMAGENS_PRODUTOS\QUADRO_233586.jpg</t>
  </si>
  <si>
    <t>\\192.168.0.4\Produtos\PRODUTO_PRONTA_ENTREGA\static\IMAGENS_PRODUTOS\RECIPIENTE MUSH_210467.jpg</t>
  </si>
  <si>
    <t>\\192.168.0.4\Produtos\PRODUTO_PRONTA_ENTREGA\static\IMAGENS_PRODUTOS\REVISTEIRO BOX_147933.jpg</t>
  </si>
  <si>
    <t>\\192.168.0.4\Produtos\PRODUTO_PRONTA_ENTREGA\static\IMAGENS_PRODUTOS\REVISTEIRO TECA_152276.jpg</t>
  </si>
  <si>
    <t>\\192.168.0.4\Produtos\PRODUTO_PRONTA_ENTREGA\static\IMAGENS_PRODUTOS\REVISTEIRO TECA_344146.jpg</t>
  </si>
  <si>
    <t>\\192.168.0.4\Produtos\PRODUTO_PRONTA_ENTREGA\static\IMAGENS_PRODUTOS\REVISTEIRO THORK_151004.jpg</t>
  </si>
  <si>
    <t>\\192.168.0.4\Produtos\PRODUTO_PRONTA_ENTREGA\static\IMAGENS_PRODUTOS\SEM IMAGEM.jpg</t>
  </si>
  <si>
    <t>\\192.168.0.4\Produtos\PRODUTO_PRONTA_ENTREGA\static\IMAGENS_PRODUTOS\SOFA ADANA_378342_378344_378343_378345_378346.jpg</t>
  </si>
  <si>
    <t>\\192.168.0.4\Produtos\PRODUTO_PRONTA_ENTREGA\static\IMAGENS_PRODUTOS\SOFA ANDROS_271264.jpg</t>
  </si>
  <si>
    <t>\\192.168.0.4\Produtos\PRODUTO_PRONTA_ENTREGA\static\IMAGENS_PRODUTOS\SOFA ANDROS_281020.jpg</t>
  </si>
  <si>
    <t>\\192.168.0.4\Produtos\PRODUTO_PRONTA_ENTREGA\static\IMAGENS_PRODUTOS\SOFA ARAGON_274727_274732_274729.jpg</t>
  </si>
  <si>
    <t>\\192.168.0.4\Produtos\PRODUTO_PRONTA_ENTREGA\static\IMAGENS_PRODUTOS\SOFA ARAGON_334182_334183_334184.jpg</t>
  </si>
  <si>
    <t>\\192.168.0.4\Produtos\PRODUTO_PRONTA_ENTREGA\static\IMAGENS_PRODUTOS\SOFA ARMANI_176810.jpg</t>
  </si>
  <si>
    <t>\\192.168.0.4\Produtos\PRODUTO_PRONTA_ENTREGA\static\IMAGENS_PRODUTOS\SOFA ATLAS_334345_334346.jpg</t>
  </si>
  <si>
    <t>\\192.168.0.4\Produtos\PRODUTO_PRONTA_ENTREGA\static\IMAGENS_PRODUTOS\SOFA AURORA_334205_334206.jpg</t>
  </si>
  <si>
    <t>\\192.168.0.4\Produtos\PRODUTO_PRONTA_ENTREGA\static\IMAGENS_PRODUTOS\SOFA AURORA_335215_335214_335213.jpg</t>
  </si>
  <si>
    <t>\\192.168.0.4\Produtos\PRODUTO_PRONTA_ENTREGA\static\IMAGENS_PRODUTOS\SOFA AUSTIN_151503.jpg</t>
  </si>
  <si>
    <t>\\192.168.0.4\Produtos\PRODUTO_PRONTA_ENTREGA\static\IMAGENS_PRODUTOS\SOFA BRISTOL_151382.jpg</t>
  </si>
  <si>
    <t>\\192.168.0.4\Produtos\PRODUTO_PRONTA_ENTREGA\static\IMAGENS_PRODUTOS\SOFA CHATEAU_213130.jpg</t>
  </si>
  <si>
    <t>\\192.168.0.4\Produtos\PRODUTO_PRONTA_ENTREGA\static\IMAGENS_PRODUTOS\SOFA CHATEAU_224382_224381.jpg</t>
  </si>
  <si>
    <t>\\192.168.0.4\Produtos\PRODUTO_PRONTA_ENTREGA\static\IMAGENS_PRODUTOS\SOFA CLICK_178912_178910.jpg</t>
  </si>
  <si>
    <t>\\192.168.0.4\Produtos\PRODUTO_PRONTA_ENTREGA\static\IMAGENS_PRODUTOS\SOFA CLOUD_139906.jpg</t>
  </si>
  <si>
    <t>\\192.168.0.4\Produtos\PRODUTO_PRONTA_ENTREGA\static\IMAGENS_PRODUTOS\SOFA CRES_398553.jpg</t>
  </si>
  <si>
    <t>\\192.168.0.4\Produtos\PRODUTO_PRONTA_ENTREGA\static\IMAGENS_PRODUTOS\SOFA DALOA_327346_327347_300252.jpg</t>
  </si>
  <si>
    <t>\\192.168.0.4\Produtos\PRODUTO_PRONTA_ENTREGA\static\IMAGENS_PRODUTOS\SOFA DIXON_206600_206602_206601_206603.jpg</t>
  </si>
  <si>
    <t>\\192.168.0.4\Produtos\PRODUTO_PRONTA_ENTREGA\static\IMAGENS_PRODUTOS\SOFA DIXON_273691_273692_273693.jpg</t>
  </si>
  <si>
    <t>\\192.168.0.4\Produtos\PRODUTO_PRONTA_ENTREGA\static\IMAGENS_PRODUTOS\SOFA DIXON_328716_328725_328726_328727.jpg</t>
  </si>
  <si>
    <t>\\192.168.0.4\Produtos\PRODUTO_PRONTA_ENTREGA\static\IMAGENS_PRODUTOS\SOFA FLY MESA LATERAL_270495_270576.jpg</t>
  </si>
  <si>
    <t>\\192.168.0.4\Produtos\PRODUTO_PRONTA_ENTREGA\static\IMAGENS_PRODUTOS\SOFA FLY_275789.jpg</t>
  </si>
  <si>
    <t>\\192.168.0.4\Produtos\PRODUTO_PRONTA_ENTREGA\static\IMAGENS_PRODUTOS\SOFA GENEVA_151391.jpg</t>
  </si>
  <si>
    <t>\\192.168.0.4\Produtos\PRODUTO_PRONTA_ENTREGA\static\IMAGENS_PRODUTOS\SOFA HARRY_223414_223413.jpg</t>
  </si>
  <si>
    <t>\\192.168.0.4\Produtos\PRODUTO_PRONTA_ENTREGA\static\IMAGENS_PRODUTOS\SOFA HIMALAYA PUFF_381908_381907_381905.jpg</t>
  </si>
  <si>
    <t>\\192.168.0.4\Produtos\PRODUTO_PRONTA_ENTREGA\static\IMAGENS_PRODUTOS\SOFA ICARUS_339717_339718.jpg</t>
  </si>
  <si>
    <t>\\192.168.0.4\Produtos\PRODUTO_PRONTA_ENTREGA\static\IMAGENS_PRODUTOS\SOFA ILHA BELA_80909.jpg</t>
  </si>
  <si>
    <t>\\192.168.0.4\Produtos\PRODUTO_PRONTA_ENTREGA\static\IMAGENS_PRODUTOS\SOFA ILHA BELO HORIZONTE_270718_270719_270720.jpg</t>
  </si>
  <si>
    <t>\\192.168.0.4\Produtos\PRODUTO_PRONTA_ENTREGA\static\IMAGENS_PRODUTOS\SOFA LENCOIS M MODULO ENCOSTO RETO_251464.jpg</t>
  </si>
  <si>
    <t>\\192.168.0.4\Produtos\PRODUTO_PRONTA_ENTREGA\static\IMAGENS_PRODUTOS\SOFA LENCOIS M MODULO PUFF ENCOSTO_354853_35485.jpg</t>
  </si>
  <si>
    <t>\\192.168.0.4\Produtos\PRODUTO_PRONTA_ENTREGA\static\IMAGENS_PRODUTOS\SOFA LINA_63753.jpg</t>
  </si>
  <si>
    <t>\\192.168.0.4\Produtos\PRODUTO_PRONTA_ENTREGA\static\IMAGENS_PRODUTOS\SOFA MONDRIAN_379520_379519.jpg</t>
  </si>
  <si>
    <t>\\192.168.0.4\Produtos\PRODUTO_PRONTA_ENTREGA\static\IMAGENS_PRODUTOS\SOFA MORETTI_277436_277437.jpg</t>
  </si>
  <si>
    <t>\\192.168.0.4\Produtos\PRODUTO_PRONTA_ENTREGA\static\IMAGENS_PRODUTOS\SOFA MORETTI_328730_328731_328732.jpg</t>
  </si>
  <si>
    <t>\\192.168.0.4\Produtos\PRODUTO_PRONTA_ENTREGA\static\IMAGENS_PRODUTOS\SOFA MORETTI_335218_335219_335220.jpg</t>
  </si>
  <si>
    <t>\\192.168.0.4\Produtos\PRODUTO_PRONTA_ENTREGA\static\IMAGENS_PRODUTOS\SOFA NEW CHATEAU_270794_270800.jpg</t>
  </si>
  <si>
    <t>\\192.168.0.4\Produtos\PRODUTO_PRONTA_ENTREGA\static\IMAGENS_PRODUTOS\SOFA OCA_334454.jpg</t>
  </si>
  <si>
    <t>\\192.168.0.4\Produtos\PRODUTO_PRONTA_ENTREGA\static\IMAGENS_PRODUTOS\SOFA OCA_365800.jpg</t>
  </si>
  <si>
    <t>\\192.168.0.4\Produtos\PRODUTO_PRONTA_ENTREGA\static\IMAGENS_PRODUTOS\SOFA ORSAGO_361213_361215_361214.jpg</t>
  </si>
  <si>
    <t>\\192.168.0.4\Produtos\PRODUTO_PRONTA_ENTREGA\static\IMAGENS_PRODUTOS\SOFA PADOVA_233163_233162.jpg</t>
  </si>
  <si>
    <t>\\192.168.0.4\Produtos\PRODUTO_PRONTA_ENTREGA\static\IMAGENS_PRODUTOS\SOFA PARATY_300476.jpg</t>
  </si>
  <si>
    <t>\\192.168.0.4\Produtos\PRODUTO_PRONTA_ENTREGA\static\IMAGENS_PRODUTOS\SOFA PARATY_334247_334248_334249.jpg</t>
  </si>
  <si>
    <t>\\192.168.0.4\Produtos\PRODUTO_PRONTA_ENTREGA\static\IMAGENS_PRODUTOS\SOFA REVERE_150912.jpg</t>
  </si>
  <si>
    <t>\\192.168.0.4\Produtos\PRODUTO_PRONTA_ENTREGA\static\IMAGENS_PRODUTOS\SOFA SONETO_379922_379923.jpg</t>
  </si>
  <si>
    <t>\\192.168.0.4\Produtos\PRODUTO_PRONTA_ENTREGA\static\IMAGENS_PRODUTOS\SOFA TABLE COOLER_255782.jpg</t>
  </si>
  <si>
    <t>\\192.168.0.4\Produtos\PRODUTO_PRONTA_ENTREGA\static\IMAGENS_PRODUTOS\SOFA TABLE POSITANO_182715.jpg</t>
  </si>
  <si>
    <t>\\192.168.0.4\Produtos\PRODUTO_PRONTA_ENTREGA\static\IMAGENS_PRODUTOS\SOFA TARANTO_271311.jpg</t>
  </si>
  <si>
    <t>\\192.168.0.4\Produtos\PRODUTO_PRONTA_ENTREGA\static\IMAGENS_PRODUTOS\SOFA TARANTO_353140_353141_353142.jpg</t>
  </si>
  <si>
    <t>\\192.168.0.4\Produtos\PRODUTO_PRONTA_ENTREGA\static\IMAGENS_PRODUTOS\SOFA TARANTO_366708_366711.jpg</t>
  </si>
  <si>
    <t>\\192.168.0.4\Produtos\PRODUTO_PRONTA_ENTREGA\static\IMAGENS_PRODUTOS\SOFA ZEUS_186064.jpg</t>
  </si>
  <si>
    <t>\\192.168.0.4\Produtos\PRODUTO_PRONTA_ENTREGA\static\IMAGENS_PRODUTOS\TAPETE AREIA_324014.jpg</t>
  </si>
  <si>
    <t>\\192.168.0.4\Produtos\PRODUTO_PRONTA_ENTREGA\static\IMAGENS_PRODUTOS\TAPETE CURTIAN_342303.jpg</t>
  </si>
  <si>
    <t>\\192.168.0.4\Produtos\PRODUTO_PRONTA_ENTREGA\static\IMAGENS_PRODUTOS\TAPETE DUNAS_324025.jpg</t>
  </si>
  <si>
    <t>\\192.168.0.4\Produtos\PRODUTO_PRONTA_ENTREGA\static\IMAGENS_PRODUTOS\TAPETE FAIXAS_342293.jpg</t>
  </si>
  <si>
    <t>\\192.168.0.4\Produtos\PRODUTO_PRONTA_ENTREGA\static\IMAGENS_PRODUTOS\TAPETE MATISSE_342295.jpg</t>
  </si>
  <si>
    <t>\\192.168.0.4\Produtos\PRODUTO_PRONTA_ENTREGA\static\IMAGENS_PRODUTOS\TAPETE ONDA (ESCULPIDO)_324020.jpg</t>
  </si>
  <si>
    <t>\\192.168.0.4\Produtos\PRODUTO_PRONTA_ENTREGA\static\IMAGENS_PRODUTOS\TAPETE TROPICAL (LISO) _324007.jpg</t>
  </si>
  <si>
    <t>\\192.168.0.4\Produtos\PRODUTO_PRONTA_ENTREGA\static\IMAGENS_PRODUTOS\TAPETE_206481.jpg</t>
  </si>
  <si>
    <t>\\192.168.0.4\Produtos\PRODUTO_PRONTA_ENTREGA\static\IMAGENS_PRODUTOS\TAPETE_324009.jpg</t>
  </si>
  <si>
    <t>\\192.168.0.4\Produtos\PRODUTO_PRONTA_ENTREGA\static\IMAGENS_PRODUTOS\TAPETE_324011.jpg</t>
  </si>
  <si>
    <t>\\192.168.0.4\Produtos\PRODUTO_PRONTA_ENTREGA\static\IMAGENS_PRODUTOS\TAPETE_324023.jpg</t>
  </si>
  <si>
    <t>\\192.168.0.4\Produtos\PRODUTO_PRONTA_ENTREGA\static\IMAGENS_PRODUTOS\TAPETE_324028.jpg</t>
  </si>
  <si>
    <t>LINK</t>
  </si>
  <si>
    <t>SEM IMAGEM</t>
  </si>
  <si>
    <t>TAPETE</t>
  </si>
  <si>
    <t>APARADOR APOIO PITT</t>
  </si>
  <si>
    <t>APARADOR AYLA</t>
  </si>
  <si>
    <t>APARADOR BALLET</t>
  </si>
  <si>
    <t>APARADOR CALVIN</t>
  </si>
  <si>
    <t>APARADOR AMALFI</t>
  </si>
  <si>
    <t>APARADOR BALI</t>
  </si>
  <si>
    <t>APARADOR BARBENA</t>
  </si>
  <si>
    <t>APARADOR CARAJAS</t>
  </si>
  <si>
    <t>APARADOR COMPOSTA</t>
  </si>
  <si>
    <t>APARADOR ELLE</t>
  </si>
  <si>
    <t>APARADOR JOVE</t>
  </si>
  <si>
    <t>APARADOR LISA</t>
  </si>
  <si>
    <t>APARADOR MAZAS</t>
  </si>
  <si>
    <t>APARADOR NEST</t>
  </si>
  <si>
    <t>APARADOR REDENTOR</t>
  </si>
  <si>
    <t>APARADOR RENE</t>
  </si>
  <si>
    <t>APARADOR TAY II</t>
  </si>
  <si>
    <t>APARADOR TRINTA</t>
  </si>
  <si>
    <t xml:space="preserve">APARADOR VELL </t>
  </si>
  <si>
    <t>APARADOR VELL 1</t>
  </si>
  <si>
    <t>APARADOR VIVALBA</t>
  </si>
  <si>
    <t>APARADOR X (FREIJO EBANIZADO)</t>
  </si>
  <si>
    <t xml:space="preserve">BANCO BETA </t>
  </si>
  <si>
    <t>BANCO BETA</t>
  </si>
  <si>
    <t>BANCO BRASILIS</t>
  </si>
  <si>
    <t>BANCO CHANNEL</t>
  </si>
  <si>
    <t>BANCO CHINO</t>
  </si>
  <si>
    <t>BANCO CLARICE</t>
  </si>
  <si>
    <t>BANCO CROCCO</t>
  </si>
  <si>
    <t>BANCO EASY BAR</t>
  </si>
  <si>
    <t>BANCO ELDORADO</t>
  </si>
  <si>
    <t>BANCO EOS</t>
  </si>
  <si>
    <t>BANCO EVO</t>
  </si>
  <si>
    <t xml:space="preserve">BANCO FLOR </t>
  </si>
  <si>
    <t>BANCO GAL</t>
  </si>
  <si>
    <t>BANCO GARDEN</t>
  </si>
  <si>
    <t>BANCO GOMILADA DOURADA</t>
  </si>
  <si>
    <t>BANCO JULIA</t>
  </si>
  <si>
    <t>BANCO KEI</t>
  </si>
  <si>
    <t>BANCO LILLY II</t>
  </si>
  <si>
    <t>BANCO MATRIZ</t>
  </si>
  <si>
    <t>BANCO NINA</t>
  </si>
  <si>
    <t>BANCO PHILIPS</t>
  </si>
  <si>
    <t>BANCO PI</t>
  </si>
  <si>
    <t>BANCO PINO</t>
  </si>
  <si>
    <t>BANCO ROCCO</t>
  </si>
  <si>
    <t>BANCO RODEIO</t>
  </si>
  <si>
    <t>BANCO SALOMI</t>
  </si>
  <si>
    <t>BANCO STRONGER</t>
  </si>
  <si>
    <t>BANCO VITE</t>
  </si>
  <si>
    <t>BANCO WOOD</t>
  </si>
  <si>
    <t>BANDEJA ADAM</t>
  </si>
  <si>
    <t>BANDEJA ALD</t>
  </si>
  <si>
    <t>BANDEJA BUD</t>
  </si>
  <si>
    <t>BANDEJA CLAY</t>
  </si>
  <si>
    <t>BANDEJA DE TABOA</t>
  </si>
  <si>
    <t>BANDEJA HARRY</t>
  </si>
  <si>
    <t>BANDEJA MATISSE</t>
  </si>
  <si>
    <t>BANDEJA MIDI</t>
  </si>
  <si>
    <t>BANDEJA PLENN MARMORE</t>
  </si>
  <si>
    <t>BANQUETA BAR 102</t>
  </si>
  <si>
    <t>BANQUETA BAR ANNA</t>
  </si>
  <si>
    <t>BANQUETA BAR APOLO</t>
  </si>
  <si>
    <t>BANQUETA BAR AYLA</t>
  </si>
  <si>
    <t>BANQUETA BAR BOSSA</t>
  </si>
  <si>
    <t>BANQUETA BAR CHICAGO</t>
  </si>
  <si>
    <t>BANQUETA BAR DOTY</t>
  </si>
  <si>
    <t>BANQUETA BAR EASY</t>
  </si>
  <si>
    <t>BANQUETA BAR EVO</t>
  </si>
  <si>
    <t>BANQUETA BAR FINN</t>
  </si>
  <si>
    <t>BANQUETA BAR GIO</t>
  </si>
  <si>
    <t xml:space="preserve">BANQUETA BAR GIU </t>
  </si>
  <si>
    <t>BANQUETA BAR HIMALAYA</t>
  </si>
  <si>
    <t>BANQUETA BAR LISBOA</t>
  </si>
  <si>
    <t>BANQUETA BAR MASS</t>
  </si>
  <si>
    <t>BANQUETA BAR PAULISTA REAL</t>
  </si>
  <si>
    <t>BANQUETA BAR PHILIPS</t>
  </si>
  <si>
    <t>BANQUETA BAR PHILLIPS</t>
  </si>
  <si>
    <t>BANQUETA BAR PLATTA</t>
  </si>
  <si>
    <t>BANQUETA BAR PLIE</t>
  </si>
  <si>
    <t>BANQUETA BAR PRIMA</t>
  </si>
  <si>
    <t>BANQUETA BAR YASMIM</t>
  </si>
  <si>
    <t>BANQUETA BAR ZIG</t>
  </si>
  <si>
    <t>BANQUETA MAKALU</t>
  </si>
  <si>
    <t>BUFFET AD</t>
  </si>
  <si>
    <t>BUFFET BREL</t>
  </si>
  <si>
    <t>BUFFET CROCO</t>
  </si>
  <si>
    <t>BUFFET CURVO</t>
  </si>
  <si>
    <t>BUFFET DIXIE</t>
  </si>
  <si>
    <t>BUFFET DUPLICADO</t>
  </si>
  <si>
    <t>BUFFET MICHELLE</t>
  </si>
  <si>
    <t>BUFFET SHO ALTO</t>
  </si>
  <si>
    <t>BUFFET THETYS</t>
  </si>
  <si>
    <t>BUFFET TOKYO</t>
  </si>
  <si>
    <t>CABIDEIRO FOR</t>
  </si>
  <si>
    <t>CABIDEIRO TETO ONE</t>
  </si>
  <si>
    <t>CACHEPOT PALMEIRA M</t>
  </si>
  <si>
    <t>CADEIRA 60 CB</t>
  </si>
  <si>
    <t>CADEIRA 128</t>
  </si>
  <si>
    <t>CADEIRA 213 CB</t>
  </si>
  <si>
    <t>CADEIRA 213 SB</t>
  </si>
  <si>
    <t>CADEIRA ALICE</t>
  </si>
  <si>
    <t xml:space="preserve">CADEIRA ANNA </t>
  </si>
  <si>
    <t>CADEIRA ANNA SB</t>
  </si>
  <si>
    <t>CADEIRA ANNA</t>
  </si>
  <si>
    <t>CADEIRA ANNE</t>
  </si>
  <si>
    <t>CADEIRA ANNY</t>
  </si>
  <si>
    <t>CADEIRA ARROW</t>
  </si>
  <si>
    <t>CADEIRA ATR86</t>
  </si>
  <si>
    <t>CADEIRA BALI CB</t>
  </si>
  <si>
    <t>CADEIRA BALI</t>
  </si>
  <si>
    <t>CADEIRA BASEL</t>
  </si>
  <si>
    <t>CADEIRA BOSSA SB</t>
  </si>
  <si>
    <t>CADEIRA BOSSA</t>
  </si>
  <si>
    <t>CADEIRA CACAU COM BRAÇO</t>
  </si>
  <si>
    <t>CADEIRA CHANNEL</t>
  </si>
  <si>
    <t>CADEIRA CHICAGO</t>
  </si>
  <si>
    <t>CADEIRA CLAUDIA</t>
  </si>
  <si>
    <t>CADEIRA COLLANA</t>
  </si>
  <si>
    <t>CADEIRA CRIS</t>
  </si>
  <si>
    <t>CADEIRA DALLAS</t>
  </si>
  <si>
    <t>CADEIRA DIOR</t>
  </si>
  <si>
    <t>CADEIRA DIX</t>
  </si>
  <si>
    <t>CADEIRA DONNA</t>
  </si>
  <si>
    <t>CADEIRA DORA</t>
  </si>
  <si>
    <t>CADEIRA DYLAN III</t>
  </si>
  <si>
    <t>CADEIRA ELLA</t>
  </si>
  <si>
    <t>CADEIRA EVO CB</t>
  </si>
  <si>
    <t>CADEIRA EVO</t>
  </si>
  <si>
    <t>CADEIRA FEMME</t>
  </si>
  <si>
    <t>CADEIRA FINA CB</t>
  </si>
  <si>
    <t>CADEIRA FINN CB</t>
  </si>
  <si>
    <t>CADEIRA FINN</t>
  </si>
  <si>
    <t>CADEIRA FLORA CB</t>
  </si>
  <si>
    <t>CADEIRA FLORA</t>
  </si>
  <si>
    <t>CADEIRA GAVEA CB</t>
  </si>
  <si>
    <t>CADEIRA GAVEA</t>
  </si>
  <si>
    <t>CADEIRA GIO CB</t>
  </si>
  <si>
    <t xml:space="preserve">CADEIRA GIU </t>
  </si>
  <si>
    <t>CADEIRA GIU</t>
  </si>
  <si>
    <t>CADEIRA GLORIA</t>
  </si>
  <si>
    <t>CADEIRA GOLF</t>
  </si>
  <si>
    <t>CADEIRA GRACE</t>
  </si>
  <si>
    <t>CADEIRA HELVETICA</t>
  </si>
  <si>
    <t>CADEIRA ICE</t>
  </si>
  <si>
    <t>CADEIRA IPANEMA</t>
  </si>
  <si>
    <t>CADEIRA JET</t>
  </si>
  <si>
    <t>CADEIRA JOSEFINA</t>
  </si>
  <si>
    <t>CADEIRA JOY LUX</t>
  </si>
  <si>
    <t>CADEIRA JOY</t>
  </si>
  <si>
    <t>CADEIRA JULIANA</t>
  </si>
  <si>
    <t>CADEIRA KEEF CB</t>
  </si>
  <si>
    <t>CADEIRA LIA SB</t>
  </si>
  <si>
    <t>CADEIRA MADDA</t>
  </si>
  <si>
    <t>CADEIRA MADRE</t>
  </si>
  <si>
    <t>CADEIRA MAIA SB</t>
  </si>
  <si>
    <t>CADEIRA MAIA SMALL</t>
  </si>
  <si>
    <t>CADEIRA MAIA</t>
  </si>
  <si>
    <t xml:space="preserve">CADEIRA MARTA </t>
  </si>
  <si>
    <t>CADEIRA MEDALHÃO</t>
  </si>
  <si>
    <t>CADEIRA MEDALHINHA CB</t>
  </si>
  <si>
    <t>CADEIRA MEG CB</t>
  </si>
  <si>
    <t>CADEIRA MELIZA (GIR)</t>
  </si>
  <si>
    <t>CADEIRA MIA SB</t>
  </si>
  <si>
    <t>CADEIRA MIA</t>
  </si>
  <si>
    <t>CADEIRA MILLA 100</t>
  </si>
  <si>
    <t>CADEIRA MILLA 300</t>
  </si>
  <si>
    <t>CADEIRA MILLA 360</t>
  </si>
  <si>
    <t>CADEIRA MILLA 520</t>
  </si>
  <si>
    <t>CADEIRA MILLA 540 SB</t>
  </si>
  <si>
    <t>CADEIRA MILLA 560 CB</t>
  </si>
  <si>
    <t>CADEIRA MILLA BAIXA CB</t>
  </si>
  <si>
    <t>CADEIRA MILLA CB</t>
  </si>
  <si>
    <t>CADEIRA MILLA</t>
  </si>
  <si>
    <t>CADEIRA MIRA</t>
  </si>
  <si>
    <t>CADEIRA MR2</t>
  </si>
  <si>
    <t>CADEIRA MUNICK</t>
  </si>
  <si>
    <t>CADEIRA NICK CB</t>
  </si>
  <si>
    <t>CADEIRA NINA</t>
  </si>
  <si>
    <t>CADEIRA PADAUNG</t>
  </si>
  <si>
    <t>CADEIRA PAX</t>
  </si>
  <si>
    <t xml:space="preserve">CADEIRA PI </t>
  </si>
  <si>
    <t>CADEIRA PLATA SB</t>
  </si>
  <si>
    <t>CADEIRA PLIE</t>
  </si>
  <si>
    <t>CADEIRA PLIS</t>
  </si>
  <si>
    <t>CADEIRA PRADA</t>
  </si>
  <si>
    <t>CADEIRA PRIMA</t>
  </si>
  <si>
    <t xml:space="preserve">CADEIRA QUERO QUERO </t>
  </si>
  <si>
    <t>CADEIRA SMALL</t>
  </si>
  <si>
    <t>CADEIRA TEKA</t>
  </si>
  <si>
    <t>CADEIRA TIBET</t>
  </si>
  <si>
    <t>CADEIRA TON</t>
  </si>
  <si>
    <t>CADEIRA TWIN CB GIRATORIA</t>
  </si>
  <si>
    <t>CADEIRA TWIN</t>
  </si>
  <si>
    <t>CADEIRA VANITY CB</t>
  </si>
  <si>
    <t>CADEIRA VANITY</t>
  </si>
  <si>
    <t>CADEIRA VIKY</t>
  </si>
  <si>
    <t xml:space="preserve">CADEIRA WING MISTA </t>
  </si>
  <si>
    <t>CADEIRA WING</t>
  </si>
  <si>
    <t>CADEIRA ZARA</t>
  </si>
  <si>
    <t>CADEIRA ZAZ</t>
  </si>
  <si>
    <t>CARRINHO BAR CARRELLO</t>
  </si>
  <si>
    <t>CARRINHO BAR CARRELO</t>
  </si>
  <si>
    <t>CARRINHO BAR MIMO</t>
  </si>
  <si>
    <t>CARRINHO BAR SAVASSI</t>
  </si>
  <si>
    <t>CHAISE ALF</t>
  </si>
  <si>
    <t>CHAISE HANNOY</t>
  </si>
  <si>
    <t>CHAISE MARAIS</t>
  </si>
  <si>
    <t>CHAISE MONDRIAN</t>
  </si>
  <si>
    <t>CHAISE SAN ANDRES</t>
  </si>
  <si>
    <t>CHAISE SFTONE</t>
  </si>
  <si>
    <t>CHAISE TARANTO</t>
  </si>
  <si>
    <t>CRISTALEIRA TIME</t>
  </si>
  <si>
    <t>ESCRIVANINHA REGIA</t>
  </si>
  <si>
    <t>ESTANTE BURLE</t>
  </si>
  <si>
    <t>ESTANTE EIXO</t>
  </si>
  <si>
    <t>ESTANTE MATRIZ AEREO</t>
  </si>
  <si>
    <t>ESTANTE MORE</t>
  </si>
  <si>
    <t>ESTANTE VENEZA</t>
  </si>
  <si>
    <t>HOME ARCHI FREIJO CLARO</t>
  </si>
  <si>
    <t>HOME BANCADA</t>
  </si>
  <si>
    <t>HOME CHAN</t>
  </si>
  <si>
    <t>HOME CODE</t>
  </si>
  <si>
    <t>HOME ELLE</t>
  </si>
  <si>
    <t>LUMINARIA ALBERT (SEM LAMPADA)</t>
  </si>
  <si>
    <t>LUMINARIA ARCH</t>
  </si>
  <si>
    <t>LUMINARIA AVEL BASE MARMORE</t>
  </si>
  <si>
    <t>LUMINARIA AVEL</t>
  </si>
  <si>
    <t>LUMINARIA BILBOQUE</t>
  </si>
  <si>
    <t>LUMINARIA CEREJA 118</t>
  </si>
  <si>
    <t>LUMINARIA CODE</t>
  </si>
  <si>
    <t>LUMINARIA CORB MESA</t>
  </si>
  <si>
    <t>LUMINARIA DE TETO OYSTER 23</t>
  </si>
  <si>
    <t>LUMINARIA DE TETO STRETCH</t>
  </si>
  <si>
    <t>LUMINARIA FIGA ALTA</t>
  </si>
  <si>
    <t>LUMINARIA FIGA BAIXA</t>
  </si>
  <si>
    <t>LUMINARIA FOLK MESA</t>
  </si>
  <si>
    <t>LUMINARIA FOLK</t>
  </si>
  <si>
    <t>LUMINARIA GRADIL MESA</t>
  </si>
  <si>
    <t>LUMINARIA GRADIL</t>
  </si>
  <si>
    <t>LUMINARIA GRAMP</t>
  </si>
  <si>
    <t>LUMINARIA LUX</t>
  </si>
  <si>
    <t>LUMINARIA MESA MUSH</t>
  </si>
  <si>
    <t>LUMINARIA OAK TETO</t>
  </si>
  <si>
    <t>LUMINARIA PENDENTE NUTT</t>
  </si>
  <si>
    <t>LUMINARIA PENDENTE PONTO</t>
  </si>
  <si>
    <t>LUMINARIA TOKIO</t>
  </si>
  <si>
    <t>LUMINARIA TOTO</t>
  </si>
  <si>
    <t>LUMINARIA TOWER</t>
  </si>
  <si>
    <t>LUMINARIA TULIPA</t>
  </si>
  <si>
    <t xml:space="preserve">LUMINARIA VIC </t>
  </si>
  <si>
    <t>LUMINARIA VIC</t>
  </si>
  <si>
    <t>LUMINARIA XXO</t>
  </si>
  <si>
    <t>MANCEBO DIX</t>
  </si>
  <si>
    <t>MANTA TURK AZUL</t>
  </si>
  <si>
    <t>MESA CENTRO ALECRIM</t>
  </si>
  <si>
    <t>MESA CENTRO ARGOLA (B)</t>
  </si>
  <si>
    <t>MESA CENTRO AYLA</t>
  </si>
  <si>
    <t>MESA CENTRO BALLET</t>
  </si>
  <si>
    <t>MESA CENTRO BERTALHA</t>
  </si>
  <si>
    <t>MESA CENTRO CASULO</t>
  </si>
  <si>
    <t>MESA CENTRO CATARINA</t>
  </si>
  <si>
    <t>MESA CENTRO CHINO</t>
  </si>
  <si>
    <t>MESA CENTRO CLIPS</t>
  </si>
  <si>
    <t>MESA CENTRO CLOS</t>
  </si>
  <si>
    <t>MESA CENTRO COLLER</t>
  </si>
  <si>
    <t xml:space="preserve">MESA CENTRO DINN </t>
  </si>
  <si>
    <t xml:space="preserve">MESA CENTRO ESPECIAL </t>
  </si>
  <si>
    <t>MESA CENTRO GALDI</t>
  </si>
  <si>
    <t>MESA CENTRO GANACHE MARMORE</t>
  </si>
  <si>
    <t>MESA CENTRO GANACHE</t>
  </si>
  <si>
    <t>MESA CENTRO JABUTI</t>
  </si>
  <si>
    <t>MESA CENTRO KOBO</t>
  </si>
  <si>
    <t>MESA CENTRO LEE</t>
  </si>
  <si>
    <t>MESA CENTRO LEED</t>
  </si>
  <si>
    <t>MESA CENTRO LILLY</t>
  </si>
  <si>
    <t>MESA CENTRO LODD</t>
  </si>
  <si>
    <t>MESA CENTRO LUMINA</t>
  </si>
  <si>
    <t>MESA CENTRO MATISSE</t>
  </si>
  <si>
    <t>MESA CENTRO MATIZ MOD 02</t>
  </si>
  <si>
    <t>MESA CENTRO MATIZ MOD1</t>
  </si>
  <si>
    <t>MESA CENTRO MATRIZ</t>
  </si>
  <si>
    <t>MESA CENTRO MODERNINHA</t>
  </si>
  <si>
    <t>MESA CENTRO MOENA</t>
  </si>
  <si>
    <t>MESA CENTRO MONDRIAN</t>
  </si>
  <si>
    <t>MESA CENTRO MOOVE</t>
  </si>
  <si>
    <t>MESA CENTRO MOSS</t>
  </si>
  <si>
    <t>MESA CENTRO NATURA</t>
  </si>
  <si>
    <t>MESA CENTRO NEST</t>
  </si>
  <si>
    <t>MESA CENTRO NOMAN</t>
  </si>
  <si>
    <t>MESA CENTRO NONAM</t>
  </si>
  <si>
    <t>MESA CENTRO ODESSA</t>
  </si>
  <si>
    <t>MESA CENTRO ORGAN</t>
  </si>
  <si>
    <t>MESA CENTRO PASSAREDO</t>
  </si>
  <si>
    <t>MESA CENTRO PD27</t>
  </si>
  <si>
    <t>MESA CENTRO PEAO</t>
  </si>
  <si>
    <t>MESA CENTRO POSH</t>
  </si>
  <si>
    <t>MESA CENTRO RAIZ</t>
  </si>
  <si>
    <t>MESA CENTRO RUSTICA</t>
  </si>
  <si>
    <t>MESA CENTRO TOM</t>
  </si>
  <si>
    <t xml:space="preserve">MESA CENTRO TRAVE </t>
  </si>
  <si>
    <t>MESA CENTRO TRAVE</t>
  </si>
  <si>
    <t>MESA CENTRO TRAVES</t>
  </si>
  <si>
    <t>MESA CENTRO TUNIS</t>
  </si>
  <si>
    <t>MESA CENTRO VERSO</t>
  </si>
  <si>
    <t>MESA CENTRO VIENA</t>
  </si>
  <si>
    <t>MESA CENTRO VIGG</t>
  </si>
  <si>
    <t>MESA CENTRO WHITE</t>
  </si>
  <si>
    <t>MESA CENTRO XANGAI</t>
  </si>
  <si>
    <t>MESA JANTAR (BASE) COPACABANA</t>
  </si>
  <si>
    <t>MESA JANTAR (BASE) ESPLANADA</t>
  </si>
  <si>
    <t>MESA JANTAR (BASE) GIRO</t>
  </si>
  <si>
    <t>MESA JANTAR (BASE) GRAZ</t>
  </si>
  <si>
    <t>MESA JANTAR (BASE) LAUREN</t>
  </si>
  <si>
    <t>MESA JANTAR (BASE) LEQUE</t>
  </si>
  <si>
    <t xml:space="preserve">MESA JANTAR (BASE) LIVIA </t>
  </si>
  <si>
    <t>MESA JANTAR (BASE) MULTILAMINADA</t>
  </si>
  <si>
    <t>MESA JANTAR (BASE) REDE</t>
  </si>
  <si>
    <t>MESA JANTAR ALECRIM</t>
  </si>
  <si>
    <t>MESA JANTAR ALTAMIRA</t>
  </si>
  <si>
    <t>MESA JANTAR ARIS</t>
  </si>
  <si>
    <t>MESA JANTAR BARCELONA</t>
  </si>
  <si>
    <t>MESA JANTAR BOSQUE</t>
  </si>
  <si>
    <t>MESA JANTAR EIFFEL C VIDRO</t>
  </si>
  <si>
    <t>MESA JANTAR EQUUS</t>
  </si>
  <si>
    <t>MESA JANTAR LEEG</t>
  </si>
  <si>
    <t>MESA JANTAR LISBOA</t>
  </si>
  <si>
    <t>MESA JANTAR MANZANA</t>
  </si>
  <si>
    <t>MESA JANTAR MATISSE</t>
  </si>
  <si>
    <t>MESA JANTAR MATRIZ</t>
  </si>
  <si>
    <t>MESA JANTAR PENJAB</t>
  </si>
  <si>
    <t>MESA JANTAR SAMOA</t>
  </si>
  <si>
    <t>MESA JANTAR SICILIA</t>
  </si>
  <si>
    <t>MESA JANTAR SLIPWAY</t>
  </si>
  <si>
    <t>MESA JANTAR STEEL</t>
  </si>
  <si>
    <t>MESA JANTAR TEV</t>
  </si>
  <si>
    <t>MESA JANTAR TRIBECA</t>
  </si>
  <si>
    <t>MESA LATERAL ANELAR</t>
  </si>
  <si>
    <t>MESA LATERAL BOLACHA</t>
  </si>
  <si>
    <t>MESA LATERAL BONDINHO</t>
  </si>
  <si>
    <t>MESA LATERAL BORDER</t>
  </si>
  <si>
    <t>MESA LATERAL BUNI</t>
  </si>
  <si>
    <t>MESA LATERAL BUZIOS 350</t>
  </si>
  <si>
    <t>MESA LATERAL CILLI</t>
  </si>
  <si>
    <t>MESA LATERAL COGUMELO</t>
  </si>
  <si>
    <t>MESA LATERAL CONECT</t>
  </si>
  <si>
    <t>MESA LATERAL CUT</t>
  </si>
  <si>
    <t>MESA LATERAL DOTY</t>
  </si>
  <si>
    <t>MESA LATERAL DUOMO</t>
  </si>
  <si>
    <t>MESA LATERAL DUX</t>
  </si>
  <si>
    <t>MESA LATERAL EROS</t>
  </si>
  <si>
    <t>MESA LATERAL EVOLUÇÃO</t>
  </si>
  <si>
    <t>MESA LATERAL FENDA</t>
  </si>
  <si>
    <t>MESA LATERAL FIX</t>
  </si>
  <si>
    <t>MESA LATERAL FLY</t>
  </si>
  <si>
    <t>MESA LATERAL GESTO</t>
  </si>
  <si>
    <t>MESA LATERAL JOAQUINA</t>
  </si>
  <si>
    <t>MESA LATERAL JUNO</t>
  </si>
  <si>
    <t>MESA LATERAL KEND</t>
  </si>
  <si>
    <t>MESA LATERAL LARA</t>
  </si>
  <si>
    <t>MESA LATERAL LISA</t>
  </si>
  <si>
    <t>MESA LATERAL LUMINA CARBONO</t>
  </si>
  <si>
    <t>MESA LATERAL LURI</t>
  </si>
  <si>
    <t>MESA LATERAL LUSA (OBL CER AZUL)</t>
  </si>
  <si>
    <t>MESA LATERAL LUSA (OBL CER BEGE)</t>
  </si>
  <si>
    <t>MESA LATERAL MARI</t>
  </si>
  <si>
    <t>MESA LATERAL MASS</t>
  </si>
  <si>
    <t>MESA LATERAL MOURA</t>
  </si>
  <si>
    <t>MESA LATERAL MUD</t>
  </si>
  <si>
    <t>MESA LATERAL NATURA</t>
  </si>
  <si>
    <t>MESA LATERAL NEST</t>
  </si>
  <si>
    <t>MESA LATERAL ONDA GRANDE</t>
  </si>
  <si>
    <t>MESA LATERAL ONDA INFANTIL</t>
  </si>
  <si>
    <t>MESA LATERAL PACO</t>
  </si>
  <si>
    <t>MESA LATERAL PALITO</t>
  </si>
  <si>
    <t>MESA LATERAL PD27</t>
  </si>
  <si>
    <t>MESA LATERAL PIQUE</t>
  </si>
  <si>
    <t>MESA LATERAL PRIMAVERA</t>
  </si>
  <si>
    <t>MESA LATERAL SINCRO</t>
  </si>
  <si>
    <t>MESA LATERAL SMITH</t>
  </si>
  <si>
    <t>MESA LATERAL STOOL</t>
  </si>
  <si>
    <t>MESA LATERAL SUN</t>
  </si>
  <si>
    <t xml:space="preserve">MESA LATERAL TRIBO </t>
  </si>
  <si>
    <t>MESA LATERAL TRIBO MOD A</t>
  </si>
  <si>
    <t>MESA LATERAL TRIBO MOD C</t>
  </si>
  <si>
    <t>MESA LATERAL TRIBO</t>
  </si>
  <si>
    <t>MESA LATERAL TWA</t>
  </si>
  <si>
    <t>MESA LATERAL VEGA</t>
  </si>
  <si>
    <t>MESA LATERAL VERSALLES</t>
  </si>
  <si>
    <t>MESA LATERAL WINNIE</t>
  </si>
  <si>
    <t>MESA LATERAL ZARA</t>
  </si>
  <si>
    <t>MODULO APARADOR ELLE SUSPENSO</t>
  </si>
  <si>
    <t>MODULO APARADOR ELLE</t>
  </si>
  <si>
    <t>MODULO PUFF PARATY</t>
  </si>
  <si>
    <t>MOVEL BAR BARTHO</t>
  </si>
  <si>
    <t>MOVEL BAR FORZATTO</t>
  </si>
  <si>
    <t>MOVEL BAR HOLIE</t>
  </si>
  <si>
    <t>MOVEL BAR SOFT</t>
  </si>
  <si>
    <t>NAMORADEIRA DORA</t>
  </si>
  <si>
    <t>PAINEL NIVELADOR</t>
  </si>
  <si>
    <t>POLTRONA 164</t>
  </si>
  <si>
    <t>POLTRONA ABAS</t>
  </si>
  <si>
    <t>POLTRONA ACCOR</t>
  </si>
  <si>
    <t>POLTRONA ALBA</t>
  </si>
  <si>
    <t>POLTRONA AMBURANA</t>
  </si>
  <si>
    <t>POLTRONA APOLLO</t>
  </si>
  <si>
    <t>POLTRONA ARENA</t>
  </si>
  <si>
    <t>POLTRONA BEATRIZ</t>
  </si>
  <si>
    <t>POLTRONA BEBELA</t>
  </si>
  <si>
    <t>POLTRONA CAIOBA</t>
  </si>
  <si>
    <t>POLTRONA CANADA</t>
  </si>
  <si>
    <t>POLTRONA CAPITU</t>
  </si>
  <si>
    <t>POLTRONA CENA</t>
  </si>
  <si>
    <t>POLTRONA COLLANA GIR</t>
  </si>
  <si>
    <t>POLTRONA COOL</t>
  </si>
  <si>
    <t>POLTRONA CROCCO</t>
  </si>
  <si>
    <t>POLTRONA CUBO ECO</t>
  </si>
  <si>
    <t>POLTRONA CUSCO</t>
  </si>
  <si>
    <t>POLTRONA DIONE</t>
  </si>
  <si>
    <t>POLTRONA DIX</t>
  </si>
  <si>
    <t>POLTRONA DONNA</t>
  </si>
  <si>
    <t>POLTRONA DORA</t>
  </si>
  <si>
    <t>POLTRONA EIXO</t>
  </si>
  <si>
    <t>POLTRONA EOS</t>
  </si>
  <si>
    <t>POLTRONA FIBRA</t>
  </si>
  <si>
    <t>POLTRONA FIRENZE</t>
  </si>
  <si>
    <t>POLTRONA FLEX</t>
  </si>
  <si>
    <t>POLTRONA FLY</t>
  </si>
  <si>
    <t>POLTRONA FRANCISCO</t>
  </si>
  <si>
    <t>POLTRONA GAVEA</t>
  </si>
  <si>
    <t>POLTRONA HAPI</t>
  </si>
  <si>
    <t>POLTRONA IRIS</t>
  </si>
  <si>
    <t>POLTRONA ITA</t>
  </si>
  <si>
    <t>POLTRONA JOBS</t>
  </si>
  <si>
    <t>POLTRONA JULIA</t>
  </si>
  <si>
    <t>POLTRONA KORINA</t>
  </si>
  <si>
    <t>POLTRONA LEYVA</t>
  </si>
  <si>
    <t>POLTRONA LILAH</t>
  </si>
  <si>
    <t>POLTRONA LIVEA</t>
  </si>
  <si>
    <t>POLTRONA LUNA</t>
  </si>
  <si>
    <t>POLTRONA MARIA</t>
  </si>
  <si>
    <t>POLTRONA MARTHA</t>
  </si>
  <si>
    <t>POLTRONA MENTARI</t>
  </si>
  <si>
    <t>POLTRONA MILAO</t>
  </si>
  <si>
    <t>POLTRONA MIRAH</t>
  </si>
  <si>
    <t>POLTRONA MONDRIAN</t>
  </si>
  <si>
    <t>POLTRONA MOON</t>
  </si>
  <si>
    <t>POLTRONA NADI</t>
  </si>
  <si>
    <t>POLTRONA NAMORADEIRA STUART</t>
  </si>
  <si>
    <t>POLTRONA NANA</t>
  </si>
  <si>
    <t>POLTRONA NIKO</t>
  </si>
  <si>
    <t>POLTRONA NORD</t>
  </si>
  <si>
    <t>POLTRONA ONDAS</t>
  </si>
  <si>
    <t>POLTRONA ORION</t>
  </si>
  <si>
    <t>POLTRONA PACO</t>
  </si>
  <si>
    <t>POLTRONA PAETA</t>
  </si>
  <si>
    <t>POLTRONA PAINEIRAS</t>
  </si>
  <si>
    <t xml:space="preserve">POLTRONA PATER </t>
  </si>
  <si>
    <t>POLTRONA PIAF</t>
  </si>
  <si>
    <t>POLTRONA POLTRONETE</t>
  </si>
  <si>
    <t>POLTRONA REF</t>
  </si>
  <si>
    <t>POLTRONA ROSINALDO</t>
  </si>
  <si>
    <t>POLTRONA ROVERE</t>
  </si>
  <si>
    <t>POLTRONA SOHO</t>
  </si>
  <si>
    <t>POLTRONA SOLAR</t>
  </si>
  <si>
    <t>POLTRONA STAR</t>
  </si>
  <si>
    <t>POLTRONA STUART</t>
  </si>
  <si>
    <t>POLTRONA SU (MILA)</t>
  </si>
  <si>
    <t>POLTRONA TOLEDO</t>
  </si>
  <si>
    <t>POLTRONA VEGA</t>
  </si>
  <si>
    <t>POLTRONA VIRIA</t>
  </si>
  <si>
    <t>POLTRONA VOGUE</t>
  </si>
  <si>
    <t>POLTRONA</t>
  </si>
  <si>
    <t>BANQUETA MARE</t>
  </si>
  <si>
    <t>BANQUETA ONDA</t>
  </si>
  <si>
    <t>PORTA LAPIS</t>
  </si>
  <si>
    <t>PRATELEIRA BASIC</t>
  </si>
  <si>
    <t>PRATELEIRA VO</t>
  </si>
  <si>
    <t xml:space="preserve">PUFF 150 </t>
  </si>
  <si>
    <t>PUFF 150</t>
  </si>
  <si>
    <t>PUFF ALECRIM</t>
  </si>
  <si>
    <t>PUFF BABI</t>
  </si>
  <si>
    <t>PUFF BALI</t>
  </si>
  <si>
    <t>PUFF BISTROL</t>
  </si>
  <si>
    <t>PUFF CHEIG</t>
  </si>
  <si>
    <t>PUFF CINE</t>
  </si>
  <si>
    <t>PUFF CUBUS</t>
  </si>
  <si>
    <t>PUFF DINN</t>
  </si>
  <si>
    <t>PUFF DIXON</t>
  </si>
  <si>
    <t>PUFF DORA</t>
  </si>
  <si>
    <t>PUFF EXPLORER</t>
  </si>
  <si>
    <t>PUFF FREMONT</t>
  </si>
  <si>
    <t>PUFF IBIZA</t>
  </si>
  <si>
    <t>PUFF IZADORA</t>
  </si>
  <si>
    <t>PUFF KASHI</t>
  </si>
  <si>
    <t>PUFF KEMP</t>
  </si>
  <si>
    <t>PUFF LENCOIS M</t>
  </si>
  <si>
    <t>PUFF MAFALDA</t>
  </si>
  <si>
    <t>PUFF MILAO</t>
  </si>
  <si>
    <t>PUFF ORIENTE</t>
  </si>
  <si>
    <t>PUFF PARATY</t>
  </si>
  <si>
    <t>PUFF POMME</t>
  </si>
  <si>
    <t>PUFF RAVENNA</t>
  </si>
  <si>
    <t>PUFF RED</t>
  </si>
  <si>
    <t>PUFF SEIXOS</t>
  </si>
  <si>
    <t>PUFF SKAND</t>
  </si>
  <si>
    <t>PUFF TOPOGRAFIA</t>
  </si>
  <si>
    <t>PUFF UFO</t>
  </si>
  <si>
    <t>PUFF VICENZA</t>
  </si>
  <si>
    <t>PUFF VINTAGE</t>
  </si>
  <si>
    <t>PUFF VISEU</t>
  </si>
  <si>
    <t>PUFF ZEN</t>
  </si>
  <si>
    <t>QUADRO ARCHICTURE COLLETION</t>
  </si>
  <si>
    <t>QUADRO ARCHITCTURE COLLETION</t>
  </si>
  <si>
    <t>QUADRO ARCHITETURE LINES</t>
  </si>
  <si>
    <t>QUADRO ARTIFICIOS GEOMETRICOS</t>
  </si>
  <si>
    <t>QUADRO BANDEIRA</t>
  </si>
  <si>
    <t>QUADRO BUILING</t>
  </si>
  <si>
    <t>QUADRO EQUILIBRIO</t>
  </si>
  <si>
    <t>QUADRO GRAMPH DIAGONAL AZUL</t>
  </si>
  <si>
    <t>QUADRO LUA E MONTANHA</t>
  </si>
  <si>
    <t>QUADRO MASSAI</t>
  </si>
  <si>
    <t>QUADRO MOTIONS</t>
  </si>
  <si>
    <t>QUADRO PAGINAS</t>
  </si>
  <si>
    <t>QUADRO PARROT</t>
  </si>
  <si>
    <t>QUADRO RAFIA</t>
  </si>
  <si>
    <t>QUADRO RALF</t>
  </si>
  <si>
    <t>QUADRO REALENGO 002</t>
  </si>
  <si>
    <t>QUADRO RED COLLECTION</t>
  </si>
  <si>
    <t>QUADRO</t>
  </si>
  <si>
    <t>RECIPIENTE MUSH</t>
  </si>
  <si>
    <t>REVISTEIRO BOX</t>
  </si>
  <si>
    <t>REVISTEIRO TECA</t>
  </si>
  <si>
    <t>REVISTEIRO THORK</t>
  </si>
  <si>
    <t>SOFA ADANA</t>
  </si>
  <si>
    <t>SOFA ARMANI</t>
  </si>
  <si>
    <t>SOFA ATLAS</t>
  </si>
  <si>
    <t>SOFA AUSTIN</t>
  </si>
  <si>
    <t>SOFA BRISTOL</t>
  </si>
  <si>
    <t>SOFA CHATEAU</t>
  </si>
  <si>
    <t>SOFA CLICK</t>
  </si>
  <si>
    <t>SOFA CLOUD</t>
  </si>
  <si>
    <t>SOFA CRES</t>
  </si>
  <si>
    <t>SOFA FLY MESA LATERAL</t>
  </si>
  <si>
    <t>SOFA FLY</t>
  </si>
  <si>
    <t>SOFA GENEVA</t>
  </si>
  <si>
    <t>SOFA HARRY</t>
  </si>
  <si>
    <t>SOFA HIMALAYA PUFF</t>
  </si>
  <si>
    <t>SOFA ICARUS</t>
  </si>
  <si>
    <t>SOFA ILHA BELA</t>
  </si>
  <si>
    <t>SOFA ILHA BELO HORIZONTE</t>
  </si>
  <si>
    <t>SOFA LENCOIS M MODULO ENCOSTO RETO</t>
  </si>
  <si>
    <t>SOFA LENCOIS M MODULO PUFF ENCOSTO</t>
  </si>
  <si>
    <t>SOFA LINA</t>
  </si>
  <si>
    <t>SOFA MONDRIAN</t>
  </si>
  <si>
    <t>SOFA MORETTI</t>
  </si>
  <si>
    <t>SOFA ORSAGO</t>
  </si>
  <si>
    <t>SOFA PADOVA</t>
  </si>
  <si>
    <t>SOFA PARATY</t>
  </si>
  <si>
    <t>SOFA REVERE</t>
  </si>
  <si>
    <t>SOFA SONETO</t>
  </si>
  <si>
    <t>SOFA TABLE COOLER</t>
  </si>
  <si>
    <t>SOFA TABLE POSITANO</t>
  </si>
  <si>
    <t>SOFA ZEUS</t>
  </si>
  <si>
    <t>TAPETE CURTIAN</t>
  </si>
  <si>
    <t>TAPETE DUNAS</t>
  </si>
  <si>
    <t>TAPETE FAIXAS</t>
  </si>
  <si>
    <t>TAPETE MATISSE</t>
  </si>
  <si>
    <t>TAPETE ONDA (ESCULPIDO)</t>
  </si>
  <si>
    <t xml:space="preserve">TAPETE TROPICAL (LISO) </t>
  </si>
  <si>
    <t>Cod.Movelsoft2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</si>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</sst>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&quot;* #,##0.00_);_(&quot;R$&quot;* \(#,##0.00\);_(&quot;R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/>
    <xf numFmtId="10" fontId="0" fillId="2" borderId="0" xfId="2" applyNumberFormat="1" applyFont="1" applyFill="1"/>
    <xf numFmtId="0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2" fontId="0" fillId="3" borderId="0" xfId="0" applyNumberFormat="1" applyFill="1" applyAlignment="1">
      <alignment horizontal="center"/>
    </xf>
    <xf numFmtId="164" fontId="0" fillId="3" borderId="0" xfId="1" applyFont="1" applyFill="1"/>
    <xf numFmtId="0" fontId="0" fillId="3" borderId="0" xfId="0" applyFill="1" applyAlignment="1">
      <alignment horizontal="left"/>
    </xf>
    <xf numFmtId="0" fontId="4" fillId="0" borderId="0" xfId="3"/>
    <xf numFmtId="0" fontId="2" fillId="0" borderId="0" xfId="0" applyFont="1" applyAlignment="1">
      <alignment vertical="center"/>
    </xf>
    <xf numFmtId="0" fontId="0" fillId="4" borderId="1" xfId="0" applyFill="1" applyBorder="1" applyAlignment="1">
      <alignment horizontal="center"/>
    </xf>
    <xf numFmtId="0" fontId="4" fillId="0" borderId="0" xfId="3" applyFill="1"/>
    <xf numFmtId="0" fontId="4" fillId="0" borderId="0" xfId="3" applyNumberFormat="1" applyAlignment="1">
      <alignment horizontal="center"/>
    </xf>
    <xf numFmtId="14" fontId="3" fillId="0" borderId="0" xfId="0" applyNumberFormat="1" applyFont="1" applyAlignment="1">
      <alignment horizontal="center" vertical="center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26"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R$&quot;* #,##0.00_);_(&quot;R$&quot;* \(#,##0.00\);_(&quot;R$&quot;* &quot;-&quot;??_);_(@_)"/>
      <fill>
        <patternFill patternType="solid">
          <fgColor indexed="64"/>
          <bgColor theme="9" tint="0.79998168889431442"/>
        </patternFill>
      </fill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fill>
        <patternFill patternType="solid">
          <fgColor indexed="64"/>
          <bgColor theme="0" tint="-0.249977111117893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18144</xdr:colOff>
      <xdr:row>0</xdr:row>
      <xdr:rowOff>45357</xdr:rowOff>
    </xdr:from>
    <xdr:ext cx="814349" cy="502223"/>
    <xdr:pic>
      <xdr:nvPicPr>
        <xdr:cNvPr id="2" name="Imagem 1">
          <a:extLst>
            <a:ext uri="{FF2B5EF4-FFF2-40B4-BE49-F238E27FC236}">
              <a16:creationId xmlns:a16="http://schemas.microsoft.com/office/drawing/2014/main" id="{380F9537-872D-4BA4-AC85-4C2FCEF7A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44" y="45357"/>
          <a:ext cx="814349" cy="50222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\Produtos\02_MARK%20UP_PRAZOS\CLAMI%20ETIQUETA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ETIQUETAS"/>
      <sheetName val="RELAÇÃO DE GRUPOS"/>
      <sheetName val="PRONTA ENTREGA CLAMI 2"/>
      <sheetName val="PRONTA ENTREGA TOTAL"/>
      <sheetName val="LINKS"/>
      <sheetName val="PRONTA ENTREGA DPOT"/>
      <sheetName val="IMPRESSÃO GRANDE"/>
      <sheetName val="ETIQUETA TECIDO"/>
      <sheetName val="IMPRESSÃO DPOT"/>
      <sheetName val="ESTOQUE"/>
      <sheetName val="SISTEMA TOTAL"/>
      <sheetName val="IMPRESSÃO PEQ"/>
    </sheetNames>
    <sheetDataSet>
      <sheetData sheetId="0">
        <row r="1">
          <cell r="R1"/>
          <cell r="S1"/>
          <cell r="AM1"/>
          <cell r="AS1"/>
          <cell r="BL1"/>
        </row>
        <row r="2">
          <cell r="P2" t="str">
            <v>DECOR SALE</v>
          </cell>
          <cell r="R2"/>
          <cell r="S2"/>
          <cell r="AA2" t="str">
            <v>CT</v>
          </cell>
          <cell r="AC2" t="str">
            <v>CF</v>
          </cell>
          <cell r="AM2"/>
          <cell r="AS2" t="str">
            <v>FORMULA M² + tecido</v>
          </cell>
          <cell r="AT2" t="str">
            <v>verificar</v>
          </cell>
          <cell r="AU2" t="str">
            <v>EST</v>
          </cell>
          <cell r="AV2" t="str">
            <v/>
          </cell>
          <cell r="AW2" t="str">
            <v>verificar</v>
          </cell>
          <cell r="BL2"/>
        </row>
        <row r="3">
          <cell r="R3"/>
          <cell r="S3"/>
          <cell r="AA3" t="str">
            <v>DB</v>
          </cell>
          <cell r="AC3" t="str">
            <v>FJ</v>
          </cell>
          <cell r="AM3"/>
          <cell r="AS3" t="str">
            <v>FORMULA ACRESCIMO TECIDO</v>
          </cell>
          <cell r="AT3" t="e">
            <v>#VALUE!</v>
          </cell>
          <cell r="AU3" t="str">
            <v>EST</v>
          </cell>
          <cell r="AV3" t="str">
            <v/>
          </cell>
          <cell r="BL3"/>
        </row>
        <row r="4">
          <cell r="R4"/>
          <cell r="S4"/>
          <cell r="AM4"/>
          <cell r="AS4" t="str">
            <v>FORMULA M²</v>
          </cell>
          <cell r="AT4">
            <v>0</v>
          </cell>
          <cell r="AU4" t="str">
            <v>EST</v>
          </cell>
          <cell r="AV4" t="str">
            <v/>
          </cell>
          <cell r="BL4"/>
        </row>
        <row r="5">
          <cell r="R5"/>
          <cell r="S5"/>
          <cell r="AM5"/>
          <cell r="AS5" t="str">
            <v>COMUM</v>
          </cell>
          <cell r="AT5" t="str">
            <v>EST</v>
          </cell>
          <cell r="AU5" t="str">
            <v>EST</v>
          </cell>
          <cell r="AV5" t="str">
            <v/>
          </cell>
          <cell r="BL5"/>
        </row>
        <row r="6">
          <cell r="H6"/>
          <cell r="O6">
            <v>1</v>
          </cell>
          <cell r="P6">
            <v>2</v>
          </cell>
          <cell r="Q6">
            <v>3</v>
          </cell>
          <cell r="R6">
            <v>4</v>
          </cell>
          <cell r="S6">
            <v>5</v>
          </cell>
          <cell r="T6">
            <v>6</v>
          </cell>
          <cell r="U6">
            <v>7</v>
          </cell>
          <cell r="V6">
            <v>8</v>
          </cell>
          <cell r="W6">
            <v>9</v>
          </cell>
          <cell r="X6">
            <v>10</v>
          </cell>
          <cell r="Y6">
            <v>11</v>
          </cell>
          <cell r="Z6">
            <v>12</v>
          </cell>
          <cell r="AA6">
            <v>13</v>
          </cell>
          <cell r="AB6">
            <v>14</v>
          </cell>
          <cell r="AC6">
            <v>15</v>
          </cell>
          <cell r="AD6">
            <v>16</v>
          </cell>
          <cell r="AE6">
            <v>17</v>
          </cell>
          <cell r="AF6">
            <v>18</v>
          </cell>
          <cell r="AG6">
            <v>19</v>
          </cell>
          <cell r="AH6">
            <v>20</v>
          </cell>
          <cell r="AI6">
            <v>21</v>
          </cell>
          <cell r="AJ6">
            <v>22</v>
          </cell>
          <cell r="AK6">
            <v>23</v>
          </cell>
          <cell r="AL6">
            <v>24</v>
          </cell>
          <cell r="AM6">
            <v>25</v>
          </cell>
          <cell r="AN6">
            <v>26</v>
          </cell>
          <cell r="AO6">
            <v>27</v>
          </cell>
          <cell r="AP6">
            <v>28</v>
          </cell>
          <cell r="AQ6">
            <v>29</v>
          </cell>
          <cell r="AR6">
            <v>30</v>
          </cell>
          <cell r="AT6">
            <v>32</v>
          </cell>
          <cell r="AU6">
            <v>33</v>
          </cell>
          <cell r="AV6">
            <v>34</v>
          </cell>
          <cell r="AW6">
            <v>35</v>
          </cell>
          <cell r="AX6">
            <v>36</v>
          </cell>
          <cell r="AY6">
            <v>37</v>
          </cell>
          <cell r="AZ6">
            <v>38</v>
          </cell>
          <cell r="BA6">
            <v>36</v>
          </cell>
          <cell r="BB6">
            <v>37</v>
          </cell>
          <cell r="BC6">
            <v>38</v>
          </cell>
          <cell r="BD6">
            <v>39</v>
          </cell>
          <cell r="BE6">
            <v>40</v>
          </cell>
          <cell r="BF6">
            <v>41</v>
          </cell>
          <cell r="BG6">
            <v>42</v>
          </cell>
          <cell r="BH6">
            <v>43</v>
          </cell>
          <cell r="BL6"/>
        </row>
        <row r="7">
          <cell r="H7">
            <v>8000</v>
          </cell>
          <cell r="O7" t="str">
            <v>COMP OC</v>
          </cell>
          <cell r="R7"/>
          <cell r="S7"/>
          <cell r="Y7">
            <v>44788</v>
          </cell>
          <cell r="AM7"/>
          <cell r="BL7" t="e">
            <v>#REF!</v>
          </cell>
          <cell r="BM7" t="str">
            <v/>
          </cell>
          <cell r="BN7" t="str">
            <v>---</v>
          </cell>
          <cell r="BO7" t="e">
            <v>#REF!</v>
          </cell>
        </row>
        <row r="8">
          <cell r="H8">
            <v>7</v>
          </cell>
          <cell r="O8">
            <v>14</v>
          </cell>
          <cell r="P8">
            <v>15</v>
          </cell>
          <cell r="Q8">
            <v>16</v>
          </cell>
          <cell r="R8">
            <v>17</v>
          </cell>
          <cell r="S8">
            <v>18</v>
          </cell>
          <cell r="T8">
            <v>19</v>
          </cell>
          <cell r="U8">
            <v>20</v>
          </cell>
          <cell r="V8">
            <v>21</v>
          </cell>
          <cell r="W8">
            <v>22</v>
          </cell>
          <cell r="X8">
            <v>23</v>
          </cell>
          <cell r="Y8">
            <v>24</v>
          </cell>
          <cell r="Z8">
            <v>25</v>
          </cell>
          <cell r="AA8">
            <v>26</v>
          </cell>
          <cell r="AB8">
            <v>27</v>
          </cell>
          <cell r="AC8">
            <v>28</v>
          </cell>
          <cell r="AD8">
            <v>29</v>
          </cell>
          <cell r="AE8">
            <v>30</v>
          </cell>
          <cell r="AF8">
            <v>31</v>
          </cell>
          <cell r="AG8">
            <v>32</v>
          </cell>
          <cell r="AH8">
            <v>33</v>
          </cell>
          <cell r="AI8">
            <v>34</v>
          </cell>
          <cell r="AJ8">
            <v>35</v>
          </cell>
          <cell r="AK8">
            <v>36</v>
          </cell>
          <cell r="AL8">
            <v>37</v>
          </cell>
          <cell r="AM8">
            <v>38</v>
          </cell>
          <cell r="AN8">
            <v>39</v>
          </cell>
          <cell r="AO8">
            <v>40</v>
          </cell>
          <cell r="AP8">
            <v>41</v>
          </cell>
          <cell r="AQ8">
            <v>42</v>
          </cell>
          <cell r="AR8">
            <v>43</v>
          </cell>
          <cell r="AS8">
            <v>44</v>
          </cell>
          <cell r="AT8">
            <v>45</v>
          </cell>
          <cell r="AU8">
            <v>46</v>
          </cell>
          <cell r="AV8">
            <v>47</v>
          </cell>
          <cell r="AW8">
            <v>48</v>
          </cell>
          <cell r="AX8">
            <v>49</v>
          </cell>
          <cell r="AY8">
            <v>50</v>
          </cell>
          <cell r="AZ8">
            <v>51</v>
          </cell>
          <cell r="BA8">
            <v>52</v>
          </cell>
          <cell r="BB8">
            <v>53</v>
          </cell>
          <cell r="BC8">
            <v>54</v>
          </cell>
          <cell r="BD8">
            <v>55</v>
          </cell>
          <cell r="BE8">
            <v>56</v>
          </cell>
          <cell r="BF8">
            <v>57</v>
          </cell>
          <cell r="BG8">
            <v>58</v>
          </cell>
          <cell r="BH8">
            <v>59</v>
          </cell>
          <cell r="BI8"/>
          <cell r="BJ8"/>
          <cell r="BK8"/>
          <cell r="BL8"/>
          <cell r="BM8"/>
          <cell r="BN8"/>
          <cell r="BO8"/>
        </row>
        <row r="9">
          <cell r="H9" t="str">
            <v>CD - 02</v>
          </cell>
          <cell r="O9" t="str">
            <v>COD PROD</v>
          </cell>
          <cell r="P9" t="str">
            <v>PROTOCOLO</v>
          </cell>
          <cell r="Q9" t="str">
            <v>DESCRIÇÃO SISTEMA</v>
          </cell>
          <cell r="R9"/>
          <cell r="S9"/>
          <cell r="T9" t="str">
            <v>Comp.</v>
          </cell>
          <cell r="U9" t="str">
            <v>Larg.</v>
          </cell>
          <cell r="V9" t="str">
            <v>Altura</v>
          </cell>
          <cell r="W9" t="str">
            <v>Diam.</v>
          </cell>
          <cell r="X9" t="str">
            <v>CONCATENAR</v>
          </cell>
          <cell r="Y9" t="str">
            <v>DE</v>
          </cell>
          <cell r="Z9" t="str">
            <v>DESCONTO</v>
          </cell>
          <cell r="AA9" t="str">
            <v>POR</v>
          </cell>
          <cell r="AB9"/>
          <cell r="AC9" t="str">
            <v>OBS ET 1</v>
          </cell>
          <cell r="AD9" t="str">
            <v>OBS ET 2</v>
          </cell>
          <cell r="AE9" t="str">
            <v>VALOR COD SIST</v>
          </cell>
          <cell r="AF9" t="str">
            <v>VALOR UNI DE</v>
          </cell>
          <cell r="AG9" t="str">
            <v>FORNECIDO</v>
          </cell>
          <cell r="AH9" t="str">
            <v>DE CONJUNTO</v>
          </cell>
          <cell r="AI9" t="str">
            <v>COD PROD</v>
          </cell>
          <cell r="AJ9"/>
          <cell r="AK9" t="str">
            <v>COD PROD</v>
          </cell>
          <cell r="AL9" t="str">
            <v>DESCRIÇÃO REFERENCIA</v>
          </cell>
          <cell r="AM9"/>
          <cell r="AN9" t="str">
            <v>Comp.</v>
          </cell>
          <cell r="AO9" t="str">
            <v>Larg.</v>
          </cell>
          <cell r="AP9" t="str">
            <v>Altura</v>
          </cell>
          <cell r="AQ9" t="str">
            <v>Diam.</v>
          </cell>
          <cell r="AR9"/>
          <cell r="AS9" t="str">
            <v>VALOR SISTEMA</v>
          </cell>
          <cell r="AT9" t="str">
            <v>VALOR SISTEMA</v>
          </cell>
          <cell r="AU9" t="str">
            <v>VALOR SISTEMA</v>
          </cell>
          <cell r="AV9" t="str">
            <v>PROVA</v>
          </cell>
          <cell r="AW9" t="str">
            <v>VALOR SISTEMA EST</v>
          </cell>
          <cell r="AX9" t="str">
            <v>PROVA EST</v>
          </cell>
          <cell r="AY9" t="str">
            <v>COD PROD</v>
          </cell>
          <cell r="AZ9" t="str">
            <v>DESCRIÇÃO TAMPO/TEC/COURO FORNECDIDO/</v>
          </cell>
          <cell r="BA9"/>
          <cell r="BB9" t="str">
            <v>QT</v>
          </cell>
          <cell r="BC9" t="str">
            <v>VALOR UNI DE</v>
          </cell>
          <cell r="BD9" t="str">
            <v>VALOR SISTEMA</v>
          </cell>
          <cell r="BE9" t="str">
            <v>VALOR TOTAL</v>
          </cell>
          <cell r="BF9" t="str">
            <v>PROVA</v>
          </cell>
          <cell r="BG9"/>
          <cell r="BH9" t="str">
            <v>FAMILIA</v>
          </cell>
          <cell r="BI9" t="str">
            <v>VALOR TECIDO/TAMPO M²</v>
          </cell>
          <cell r="BJ9" t="str">
            <v>ACRESCIMO</v>
          </cell>
          <cell r="BK9" t="str">
            <v>ACRESCIMO MARK UP ESP</v>
          </cell>
          <cell r="BL9" t="str">
            <v>FORMULA</v>
          </cell>
          <cell r="BM9" t="str">
            <v>A PATIR DE:</v>
          </cell>
          <cell r="BN9" t="str">
            <v>A PATIR DE:</v>
          </cell>
          <cell r="BO9" t="str">
            <v>FORMULA</v>
          </cell>
          <cell r="BQ9" t="str">
            <v>LOJA</v>
          </cell>
          <cell r="BR9" t="str">
            <v>JUNCAO DE CODIGO</v>
          </cell>
          <cell r="BS9" t="str">
            <v xml:space="preserve">MARCA </v>
          </cell>
          <cell r="BT9" t="str">
            <v>DESCRICAO DO PRODUTO</v>
          </cell>
        </row>
        <row r="10">
          <cell r="H10">
            <v>0</v>
          </cell>
          <cell r="O10">
            <v>223324</v>
          </cell>
          <cell r="P10" t="str">
            <v>2020/308-0003-01</v>
          </cell>
          <cell r="Q10" t="str">
            <v>EST MESA LATERAL DESK (PINTURA PN) (TP REC MARROM)</v>
          </cell>
          <cell r="R10"/>
          <cell r="S10"/>
          <cell r="T10">
            <v>1</v>
          </cell>
          <cell r="U10">
            <v>0.3</v>
          </cell>
          <cell r="V10">
            <v>0.55000000000000004</v>
          </cell>
          <cell r="W10">
            <v>0</v>
          </cell>
          <cell r="X10" t="str">
            <v>EST MESA LATERAL DESK (PINTURA PN) (TP REC MARROM) - 1x0,3x0,55H</v>
          </cell>
          <cell r="Y10">
            <v>7693.15</v>
          </cell>
          <cell r="Z10">
            <v>0.35</v>
          </cell>
          <cell r="AA10">
            <v>5000.5475000000006</v>
          </cell>
          <cell r="AB10"/>
          <cell r="AC10"/>
          <cell r="AD10"/>
          <cell r="AE10">
            <v>7693.15</v>
          </cell>
          <cell r="AF10">
            <v>7693.15</v>
          </cell>
          <cell r="AG10">
            <v>0</v>
          </cell>
          <cell r="AH10">
            <v>7693.15</v>
          </cell>
          <cell r="AI10" t="str">
            <v>REF: 223324</v>
          </cell>
          <cell r="AJ10" t="str">
            <v>PRODUTO FORA DE LINHA</v>
          </cell>
          <cell r="AK10">
            <v>223324</v>
          </cell>
          <cell r="AL10" t="str">
            <v>EST MESA LATERAL DESK (PINTURA PN) (TP REC MARROM)</v>
          </cell>
          <cell r="AM10"/>
          <cell r="AN10">
            <v>1</v>
          </cell>
          <cell r="AO10">
            <v>0.3</v>
          </cell>
          <cell r="AP10">
            <v>0.55000000000000004</v>
          </cell>
          <cell r="AQ10">
            <v>0</v>
          </cell>
          <cell r="AR10" t="str">
            <v>EST MESA LATERAL DESK (PINTURA PN) (TP REC MARROM) - 1x0,3x0,55H</v>
          </cell>
          <cell r="AS10">
            <v>7693.15</v>
          </cell>
          <cell r="AT10">
            <v>7693.15</v>
          </cell>
          <cell r="AU10">
            <v>7693.15</v>
          </cell>
          <cell r="AV10">
            <v>0</v>
          </cell>
          <cell r="AW10">
            <v>7693.15</v>
          </cell>
          <cell r="AX10">
            <v>0</v>
          </cell>
          <cell r="AY10"/>
          <cell r="AZ10" t="str">
            <v/>
          </cell>
          <cell r="BA10"/>
          <cell r="BB10"/>
          <cell r="BC10"/>
          <cell r="BD10" t="str">
            <v/>
          </cell>
          <cell r="BE10">
            <v>0</v>
          </cell>
          <cell r="BF10" t="str">
            <v/>
          </cell>
          <cell r="BG10" t="str">
            <v/>
          </cell>
          <cell r="BH10">
            <v>14</v>
          </cell>
          <cell r="BI10" t="str">
            <v>0</v>
          </cell>
          <cell r="BJ10">
            <v>0</v>
          </cell>
          <cell r="BK10">
            <v>0</v>
          </cell>
          <cell r="BL10"/>
          <cell r="BM10"/>
          <cell r="BN10"/>
          <cell r="BO10"/>
          <cell r="BQ10" t="str">
            <v>TEO PE</v>
          </cell>
          <cell r="BS10" t="str">
            <v/>
          </cell>
          <cell r="BT10" t="str">
            <v/>
          </cell>
        </row>
        <row r="11">
          <cell r="H11">
            <v>0</v>
          </cell>
          <cell r="O11">
            <v>378472</v>
          </cell>
          <cell r="P11" t="str">
            <v>2024/081-0003-01</v>
          </cell>
          <cell r="Q11" t="str">
            <v>EST MESA LATERAL HIMALAYA (CLAS) (VD COMUM MTZ STR) (WALNUT)</v>
          </cell>
          <cell r="R11"/>
          <cell r="S11"/>
          <cell r="T11">
            <v>0.5</v>
          </cell>
          <cell r="U11">
            <v>0</v>
          </cell>
          <cell r="V11">
            <v>0.45</v>
          </cell>
          <cell r="W11">
            <v>0.5</v>
          </cell>
          <cell r="X11" t="str">
            <v>EST MESA LATERAL HIMALAYA (CLAS) (VD COMUM MTZ STR) (WALNUT) - Ø0,5x0,45H</v>
          </cell>
          <cell r="Y11">
            <v>9626.85</v>
          </cell>
          <cell r="Z11">
            <v>0.35</v>
          </cell>
          <cell r="AA11">
            <v>6257.4525000000003</v>
          </cell>
          <cell r="AB11"/>
          <cell r="AC11"/>
          <cell r="AD11"/>
          <cell r="AE11">
            <v>9626.85</v>
          </cell>
          <cell r="AF11">
            <v>9626.85</v>
          </cell>
          <cell r="AG11">
            <v>0</v>
          </cell>
          <cell r="AH11">
            <v>9626.85</v>
          </cell>
          <cell r="AI11" t="str">
            <v>REF: 388416</v>
          </cell>
          <cell r="AJ11"/>
          <cell r="AK11">
            <v>388416</v>
          </cell>
          <cell r="AL11" t="str">
            <v>MESA LATERAL HIMALAYA (CLASSICO) (TAMPO VIDRO COMUM)</v>
          </cell>
          <cell r="AM11"/>
          <cell r="AN11">
            <v>0.5</v>
          </cell>
          <cell r="AO11">
            <v>0</v>
          </cell>
          <cell r="AP11">
            <v>0.45</v>
          </cell>
          <cell r="AQ11">
            <v>0</v>
          </cell>
          <cell r="AR11" t="str">
            <v>MESA LATERAL HIMALAYA (CLASSICO) (TAMPO VIDRO COMUM) - Ø0x0,45H</v>
          </cell>
          <cell r="AS11">
            <v>9626.85</v>
          </cell>
          <cell r="AT11">
            <v>9626.85</v>
          </cell>
          <cell r="AU11">
            <v>9626.85</v>
          </cell>
          <cell r="AV11">
            <v>0</v>
          </cell>
          <cell r="AW11">
            <v>9626.85</v>
          </cell>
          <cell r="AX11">
            <v>0</v>
          </cell>
          <cell r="AY11"/>
          <cell r="AZ11" t="str">
            <v/>
          </cell>
          <cell r="BA11"/>
          <cell r="BB11"/>
          <cell r="BC11"/>
          <cell r="BD11" t="str">
            <v/>
          </cell>
          <cell r="BE11">
            <v>0</v>
          </cell>
          <cell r="BF11" t="str">
            <v/>
          </cell>
          <cell r="BG11" t="str">
            <v/>
          </cell>
          <cell r="BH11">
            <v>12</v>
          </cell>
          <cell r="BI11" t="str">
            <v>0</v>
          </cell>
          <cell r="BJ11">
            <v>0</v>
          </cell>
          <cell r="BK11">
            <v>0</v>
          </cell>
          <cell r="BL11"/>
          <cell r="BM11"/>
          <cell r="BN11"/>
          <cell r="BO11"/>
          <cell r="BQ11" t="str">
            <v>TEODORO</v>
          </cell>
          <cell r="BS11" t="str">
            <v/>
          </cell>
          <cell r="BT11" t="str">
            <v/>
          </cell>
        </row>
        <row r="12">
          <cell r="H12">
            <v>0</v>
          </cell>
          <cell r="O12">
            <v>378451</v>
          </cell>
          <cell r="P12" t="str">
            <v>2024/075-0024-01</v>
          </cell>
          <cell r="Q12" t="str">
            <v>EST MESA LATERAL HIMALAYA (CLAS) (TP MARM NUVOLA) (WALNUT)</v>
          </cell>
          <cell r="R12"/>
          <cell r="S12"/>
          <cell r="T12">
            <v>0.7</v>
          </cell>
          <cell r="U12">
            <v>0</v>
          </cell>
          <cell r="V12">
            <v>0.55000000000000004</v>
          </cell>
          <cell r="W12">
            <v>0.7</v>
          </cell>
          <cell r="X12" t="str">
            <v>EST MESA LATERAL HIMALAYA (CLAS) (TP MARM NUVOLA) (WALNUT) - Ø0,7x0,55H</v>
          </cell>
          <cell r="Y12">
            <v>20091.23</v>
          </cell>
          <cell r="Z12">
            <v>0.35</v>
          </cell>
          <cell r="AA12">
            <v>13059.299500000001</v>
          </cell>
          <cell r="AB12"/>
          <cell r="AC12"/>
          <cell r="AD12"/>
          <cell r="AE12">
            <v>20091.23</v>
          </cell>
          <cell r="AF12">
            <v>20091.23</v>
          </cell>
          <cell r="AG12">
            <v>0</v>
          </cell>
          <cell r="AH12">
            <v>20091.23</v>
          </cell>
          <cell r="AI12" t="str">
            <v>REF: 388420</v>
          </cell>
          <cell r="AJ12"/>
          <cell r="AK12">
            <v>388420</v>
          </cell>
          <cell r="AL12" t="str">
            <v>MESA LATERAL HIMALAYA (CLASSICO) (MARMORE 1)</v>
          </cell>
          <cell r="AM12"/>
          <cell r="AN12">
            <v>0.7</v>
          </cell>
          <cell r="AO12">
            <v>0</v>
          </cell>
          <cell r="AP12">
            <v>0.55000000000000004</v>
          </cell>
          <cell r="AQ12">
            <v>0</v>
          </cell>
          <cell r="AR12" t="str">
            <v>MESA LATERAL HIMALAYA (CLASSICO) (MARMORE 1) - Ø0x0,55H</v>
          </cell>
          <cell r="AS12">
            <v>20091.23</v>
          </cell>
          <cell r="AT12">
            <v>20091.23</v>
          </cell>
          <cell r="AU12">
            <v>20091.23</v>
          </cell>
          <cell r="AV12">
            <v>0</v>
          </cell>
          <cell r="AW12">
            <v>20091.23</v>
          </cell>
          <cell r="AX12">
            <v>0</v>
          </cell>
          <cell r="AY12"/>
          <cell r="AZ12" t="str">
            <v/>
          </cell>
          <cell r="BA12"/>
          <cell r="BB12"/>
          <cell r="BC12"/>
          <cell r="BD12" t="str">
            <v/>
          </cell>
          <cell r="BE12">
            <v>0</v>
          </cell>
          <cell r="BF12" t="str">
            <v/>
          </cell>
          <cell r="BG12" t="str">
            <v/>
          </cell>
          <cell r="BH12">
            <v>12</v>
          </cell>
          <cell r="BI12" t="str">
            <v>0</v>
          </cell>
          <cell r="BJ12">
            <v>0</v>
          </cell>
          <cell r="BK12">
            <v>0</v>
          </cell>
          <cell r="BL12"/>
          <cell r="BM12"/>
          <cell r="BN12"/>
          <cell r="BO12"/>
          <cell r="BQ12" t="str">
            <v>TEODORO</v>
          </cell>
          <cell r="BS12" t="str">
            <v/>
          </cell>
          <cell r="BT12" t="str">
            <v/>
          </cell>
        </row>
        <row r="13">
          <cell r="H13">
            <v>0</v>
          </cell>
          <cell r="O13">
            <v>362426</v>
          </cell>
          <cell r="P13" t="str">
            <v>2023/107-0044-01</v>
          </cell>
          <cell r="Q13" t="str">
            <v>EST CARRINHO BAR ZIMBRO (LAMINA A2 FREIJO NATURAL) CORTEN</v>
          </cell>
          <cell r="R13"/>
          <cell r="S13"/>
          <cell r="T13">
            <v>1.07</v>
          </cell>
          <cell r="U13">
            <v>0.59</v>
          </cell>
          <cell r="V13">
            <v>0.76</v>
          </cell>
          <cell r="W13">
            <v>0</v>
          </cell>
          <cell r="X13" t="str">
            <v>EST CARRINHO BAR ZIMBRO (LAMINA A2 FREIJO NATURAL) CORTEN - 1,07x0,59x0,76H</v>
          </cell>
          <cell r="Y13">
            <v>22046.44</v>
          </cell>
          <cell r="Z13">
            <v>0.35</v>
          </cell>
          <cell r="AA13">
            <v>14330.186</v>
          </cell>
          <cell r="AB13"/>
          <cell r="AC13"/>
          <cell r="AD13"/>
          <cell r="AE13">
            <v>22046.44</v>
          </cell>
          <cell r="AF13">
            <v>22046.44</v>
          </cell>
          <cell r="AG13">
            <v>0</v>
          </cell>
          <cell r="AH13">
            <v>22046.44</v>
          </cell>
          <cell r="AI13" t="str">
            <v>REF: 362408</v>
          </cell>
          <cell r="AJ13"/>
          <cell r="AK13">
            <v>362408</v>
          </cell>
          <cell r="AL13" t="str">
            <v>CARRINHO BAR ZIMBRO (LAMINA A2)</v>
          </cell>
          <cell r="AM13"/>
          <cell r="AN13">
            <v>1.07</v>
          </cell>
          <cell r="AO13">
            <v>0.59</v>
          </cell>
          <cell r="AP13">
            <v>0.76</v>
          </cell>
          <cell r="AQ13">
            <v>0</v>
          </cell>
          <cell r="AR13" t="str">
            <v>CARRINHO BAR ZIMBRO (LAMINA A2) - 1,07x0,59x0,76H</v>
          </cell>
          <cell r="AS13">
            <v>22046.44</v>
          </cell>
          <cell r="AT13">
            <v>22046.44</v>
          </cell>
          <cell r="AU13">
            <v>22046.44</v>
          </cell>
          <cell r="AV13">
            <v>0</v>
          </cell>
          <cell r="AW13">
            <v>22046.44</v>
          </cell>
          <cell r="AX13">
            <v>0</v>
          </cell>
          <cell r="AY13"/>
          <cell r="AZ13" t="str">
            <v/>
          </cell>
          <cell r="BA13"/>
          <cell r="BB13"/>
          <cell r="BC13"/>
          <cell r="BD13" t="str">
            <v/>
          </cell>
          <cell r="BE13">
            <v>0</v>
          </cell>
          <cell r="BF13" t="str">
            <v/>
          </cell>
          <cell r="BG13" t="str">
            <v/>
          </cell>
          <cell r="BH13">
            <v>12</v>
          </cell>
          <cell r="BI13" t="str">
            <v>0</v>
          </cell>
          <cell r="BJ13">
            <v>0</v>
          </cell>
          <cell r="BK13">
            <v>0</v>
          </cell>
          <cell r="BL13"/>
          <cell r="BM13"/>
          <cell r="BN13"/>
          <cell r="BO13"/>
          <cell r="BQ13" t="str">
            <v>D&amp;D</v>
          </cell>
          <cell r="BS13" t="str">
            <v/>
          </cell>
          <cell r="BT13" t="str">
            <v/>
          </cell>
        </row>
        <row r="14">
          <cell r="H14">
            <v>0</v>
          </cell>
          <cell r="O14">
            <v>324026</v>
          </cell>
          <cell r="P14" t="str">
            <v>2022/090-0041-01</v>
          </cell>
          <cell r="Q14" t="str">
            <v>EST TAPETE DUNAS (DES) (10MM) F:5018/D:1137/1160/1580/6005</v>
          </cell>
          <cell r="R14"/>
          <cell r="S14"/>
          <cell r="T14">
            <v>3.5</v>
          </cell>
          <cell r="U14">
            <v>4.5</v>
          </cell>
          <cell r="V14">
            <v>0.01</v>
          </cell>
          <cell r="W14">
            <v>0</v>
          </cell>
          <cell r="X14" t="str">
            <v>EST TAPETE DUNAS (DES) (10MM) F:5018/D:1137/1160/1580/6005 - 3,5x4,5x0,01H</v>
          </cell>
          <cell r="Y14">
            <v>40078.079999999994</v>
          </cell>
          <cell r="Z14">
            <v>0.35</v>
          </cell>
          <cell r="AA14">
            <v>26050.751999999997</v>
          </cell>
          <cell r="AB14"/>
          <cell r="AC14"/>
          <cell r="AD14"/>
          <cell r="AE14">
            <v>40078.079999999994</v>
          </cell>
          <cell r="AF14">
            <v>40078.079999999994</v>
          </cell>
          <cell r="AG14">
            <v>0</v>
          </cell>
          <cell r="AH14">
            <v>40078.079999999994</v>
          </cell>
          <cell r="AI14" t="str">
            <v>REF: 369311</v>
          </cell>
          <cell r="AJ14" t="str">
            <v>VALOR A PATIR DE DO M²</v>
          </cell>
          <cell r="AK14">
            <v>369311</v>
          </cell>
          <cell r="AL14" t="str">
            <v>TAPETE DUNAS (DESENHO) (5 CORES) (10MM)</v>
          </cell>
          <cell r="AM14"/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 t="str">
            <v>TAPETE DUNAS (DESENHO) (5 CORES) (10MM) - Ø0x0H</v>
          </cell>
          <cell r="AS14">
            <v>40078.079999999994</v>
          </cell>
          <cell r="AT14">
            <v>40078.079999999994</v>
          </cell>
          <cell r="AU14">
            <v>2544.64</v>
          </cell>
          <cell r="AV14">
            <v>37533.439999999995</v>
          </cell>
          <cell r="AW14">
            <v>40078.080000000002</v>
          </cell>
          <cell r="AX14">
            <v>0</v>
          </cell>
          <cell r="AY14">
            <v>369311</v>
          </cell>
          <cell r="AZ14" t="str">
            <v>TAPETE DUNAS (DESENHO) (5 CORES) (10MM)</v>
          </cell>
          <cell r="BA14" t="str">
            <v>(M²): TAPETE DUNAS (DESENHO) (5 CORES) (10MM)</v>
          </cell>
          <cell r="BB14">
            <v>15.75</v>
          </cell>
          <cell r="BC14"/>
          <cell r="BD14">
            <v>2544.64</v>
          </cell>
          <cell r="BE14">
            <v>0</v>
          </cell>
          <cell r="BF14">
            <v>-2544.64</v>
          </cell>
          <cell r="BG14" t="str">
            <v>(M²)</v>
          </cell>
          <cell r="BH14">
            <v>12</v>
          </cell>
          <cell r="BI14">
            <v>40078.079999999994</v>
          </cell>
          <cell r="BJ14">
            <v>0</v>
          </cell>
          <cell r="BK14">
            <v>0</v>
          </cell>
          <cell r="BL14"/>
          <cell r="BM14"/>
          <cell r="BN14"/>
          <cell r="BO14"/>
          <cell r="BQ14" t="str">
            <v>D&amp;D</v>
          </cell>
          <cell r="BS14" t="str">
            <v/>
          </cell>
          <cell r="BT14" t="str">
            <v/>
          </cell>
        </row>
        <row r="15">
          <cell r="H15">
            <v>0</v>
          </cell>
          <cell r="O15">
            <v>324009</v>
          </cell>
          <cell r="P15" t="str">
            <v>2022/090-0043-01</v>
          </cell>
          <cell r="Q15" t="str">
            <v>EST TAPETE TROPICAL (LISO) (1 COR) (10MM) F:5056</v>
          </cell>
          <cell r="R15"/>
          <cell r="S15"/>
          <cell r="T15">
            <v>3.5</v>
          </cell>
          <cell r="U15">
            <v>4.5</v>
          </cell>
          <cell r="V15">
            <v>0.01</v>
          </cell>
          <cell r="W15">
            <v>0</v>
          </cell>
          <cell r="X15" t="str">
            <v>EST TAPETE TROPICAL (LISO) (1 COR) (10MM) F:5056 - 3,5x4,5x0,01H</v>
          </cell>
          <cell r="Y15">
            <v>26671.68</v>
          </cell>
          <cell r="Z15">
            <v>0.35</v>
          </cell>
          <cell r="AA15">
            <v>17336.592000000001</v>
          </cell>
          <cell r="AB15"/>
          <cell r="AC15"/>
          <cell r="AD15"/>
          <cell r="AE15">
            <v>26671.68</v>
          </cell>
          <cell r="AF15">
            <v>26671.68</v>
          </cell>
          <cell r="AG15">
            <v>0</v>
          </cell>
          <cell r="AH15">
            <v>26671.68</v>
          </cell>
          <cell r="AI15" t="str">
            <v>REF: 369260</v>
          </cell>
          <cell r="AJ15" t="str">
            <v>VALOR A PATIR DE DO M²</v>
          </cell>
          <cell r="AK15">
            <v>369260</v>
          </cell>
          <cell r="AL15" t="str">
            <v>TAPETE TROPICAL (LISO) (1 COR) (10MM)</v>
          </cell>
          <cell r="AM15"/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 t="str">
            <v>TAPETE TROPICAL (LISO) (1 COR) (10MM) - Ø0x0H</v>
          </cell>
          <cell r="AS15">
            <v>26671.68</v>
          </cell>
          <cell r="AT15">
            <v>26671.68</v>
          </cell>
          <cell r="AU15">
            <v>1693.44</v>
          </cell>
          <cell r="AV15">
            <v>24978.240000000002</v>
          </cell>
          <cell r="AW15">
            <v>26671.68</v>
          </cell>
          <cell r="AX15">
            <v>0</v>
          </cell>
          <cell r="AY15">
            <v>369260</v>
          </cell>
          <cell r="AZ15" t="str">
            <v>TAPETE TROPICAL (LISO) (1 COR) (10MM)</v>
          </cell>
          <cell r="BA15" t="str">
            <v>(M²): TAPETE TROPICAL (LISO) (1 COR) (10MM)</v>
          </cell>
          <cell r="BB15">
            <v>15.75</v>
          </cell>
          <cell r="BC15"/>
          <cell r="BD15">
            <v>1693.44</v>
          </cell>
          <cell r="BE15">
            <v>0</v>
          </cell>
          <cell r="BF15">
            <v>-1693.44</v>
          </cell>
          <cell r="BG15" t="str">
            <v>(M²)</v>
          </cell>
          <cell r="BH15">
            <v>12</v>
          </cell>
          <cell r="BI15">
            <v>26671.68</v>
          </cell>
          <cell r="BJ15">
            <v>0</v>
          </cell>
          <cell r="BK15">
            <v>0</v>
          </cell>
          <cell r="BL15"/>
          <cell r="BM15"/>
          <cell r="BN15"/>
          <cell r="BO15"/>
          <cell r="BQ15" t="str">
            <v>D&amp;D</v>
          </cell>
          <cell r="BS15" t="str">
            <v/>
          </cell>
          <cell r="BT15" t="str">
            <v/>
          </cell>
        </row>
        <row r="16">
          <cell r="H16">
            <v>0</v>
          </cell>
          <cell r="O16">
            <v>378397</v>
          </cell>
          <cell r="P16" t="str">
            <v>2024/050-0011-01</v>
          </cell>
          <cell r="Q16" t="str">
            <v>EST TAPETE TROPICAL (LISO SOFT) (1 COR) (10MM) F:918</v>
          </cell>
          <cell r="R16"/>
          <cell r="S16"/>
          <cell r="T16">
            <v>4</v>
          </cell>
          <cell r="U16">
            <v>3.32</v>
          </cell>
          <cell r="V16">
            <v>0.01</v>
          </cell>
          <cell r="W16">
            <v>0</v>
          </cell>
          <cell r="X16" t="str">
            <v>EST TAPETE TROPICAL (LISO SOFT) (1 COR) (10MM) F:918 - 4x3,32x0,01H</v>
          </cell>
          <cell r="Y16">
            <v>23976.243200000001</v>
          </cell>
          <cell r="Z16">
            <v>0.35</v>
          </cell>
          <cell r="AA16">
            <v>15584.558080000001</v>
          </cell>
          <cell r="AB16"/>
          <cell r="AC16"/>
          <cell r="AD16"/>
          <cell r="AE16">
            <v>23976.243200000001</v>
          </cell>
          <cell r="AF16">
            <v>23976.243200000001</v>
          </cell>
          <cell r="AG16">
            <v>0</v>
          </cell>
          <cell r="AH16">
            <v>23976.243200000001</v>
          </cell>
          <cell r="AI16" t="str">
            <v>REF: 369297</v>
          </cell>
          <cell r="AJ16" t="str">
            <v>VALOR A PATIR DE DO M²</v>
          </cell>
          <cell r="AK16">
            <v>369297</v>
          </cell>
          <cell r="AL16" t="str">
            <v>TAPETE TROPICAL (LISO SOFT) (1 COR) (10MM)</v>
          </cell>
          <cell r="AM16"/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 t="str">
            <v>TAPETE TROPICAL (LISO SOFT) (1 COR) (10MM) - Ø0x0H</v>
          </cell>
          <cell r="AS16">
            <v>23976.243200000001</v>
          </cell>
          <cell r="AT16">
            <v>23976.243200000001</v>
          </cell>
          <cell r="AU16">
            <v>1805.44</v>
          </cell>
          <cell r="AV16">
            <v>22170.803200000002</v>
          </cell>
          <cell r="AW16">
            <v>23976.240000000002</v>
          </cell>
          <cell r="AX16">
            <v>3.1999999991967343E-3</v>
          </cell>
          <cell r="AY16">
            <v>369297</v>
          </cell>
          <cell r="AZ16" t="str">
            <v>TAPETE TROPICAL (LISO SOFT) (1 COR) (10MM)</v>
          </cell>
          <cell r="BA16" t="str">
            <v>(M²): TAPETE TROPICAL (LISO SOFT) (1 COR) (10MM)</v>
          </cell>
          <cell r="BB16">
            <v>13.28</v>
          </cell>
          <cell r="BC16"/>
          <cell r="BD16">
            <v>1805.44</v>
          </cell>
          <cell r="BE16">
            <v>0</v>
          </cell>
          <cell r="BF16">
            <v>-1805.44</v>
          </cell>
          <cell r="BG16" t="str">
            <v>(M²)</v>
          </cell>
          <cell r="BH16">
            <v>12</v>
          </cell>
          <cell r="BI16">
            <v>23976.243200000001</v>
          </cell>
          <cell r="BJ16">
            <v>0</v>
          </cell>
          <cell r="BK16">
            <v>0</v>
          </cell>
          <cell r="BL16"/>
          <cell r="BM16"/>
          <cell r="BN16"/>
          <cell r="BO16"/>
          <cell r="BQ16" t="str">
            <v>GABRIEL</v>
          </cell>
          <cell r="BS16" t="str">
            <v/>
          </cell>
          <cell r="BT16" t="str">
            <v/>
          </cell>
        </row>
        <row r="17">
          <cell r="H17">
            <v>0</v>
          </cell>
          <cell r="O17">
            <v>378397</v>
          </cell>
          <cell r="P17" t="str">
            <v>2024/050-0012-01</v>
          </cell>
          <cell r="Q17" t="str">
            <v>EST TAPETE TROPICAL (LISO SOFT) (1 COR) (10MM) F:918</v>
          </cell>
          <cell r="R17"/>
          <cell r="S17"/>
          <cell r="T17">
            <v>4</v>
          </cell>
          <cell r="U17">
            <v>3.32</v>
          </cell>
          <cell r="V17">
            <v>0.01</v>
          </cell>
          <cell r="W17">
            <v>0</v>
          </cell>
          <cell r="X17" t="str">
            <v>EST TAPETE TROPICAL (LISO SOFT) (1 COR) (10MM) F:918 - 4x3,32x0,01H</v>
          </cell>
          <cell r="Y17">
            <v>23976.243200000001</v>
          </cell>
          <cell r="Z17">
            <v>0.35</v>
          </cell>
          <cell r="AA17">
            <v>15584.558080000001</v>
          </cell>
          <cell r="AB17"/>
          <cell r="AC17"/>
          <cell r="AD17"/>
          <cell r="AE17">
            <v>23976.243200000001</v>
          </cell>
          <cell r="AF17">
            <v>23976.243200000001</v>
          </cell>
          <cell r="AG17">
            <v>0</v>
          </cell>
          <cell r="AH17">
            <v>23976.243200000001</v>
          </cell>
          <cell r="AI17" t="str">
            <v>REF: 369297</v>
          </cell>
          <cell r="AJ17" t="str">
            <v>VALOR A PATIR DE DO M²</v>
          </cell>
          <cell r="AK17">
            <v>369297</v>
          </cell>
          <cell r="AL17" t="str">
            <v>TAPETE TROPICAL (LISO SOFT) (1 COR) (10MM)</v>
          </cell>
          <cell r="AM17"/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 t="str">
            <v>TAPETE TROPICAL (LISO SOFT) (1 COR) (10MM) - Ø0x0H</v>
          </cell>
          <cell r="AS17">
            <v>23976.243200000001</v>
          </cell>
          <cell r="AT17">
            <v>23976.243200000001</v>
          </cell>
          <cell r="AU17">
            <v>1805.44</v>
          </cell>
          <cell r="AV17">
            <v>22170.803200000002</v>
          </cell>
          <cell r="AW17">
            <v>23976.240000000002</v>
          </cell>
          <cell r="AX17">
            <v>3.1999999991967343E-3</v>
          </cell>
          <cell r="AY17">
            <v>369297</v>
          </cell>
          <cell r="AZ17" t="str">
            <v>TAPETE TROPICAL (LISO SOFT) (1 COR) (10MM)</v>
          </cell>
          <cell r="BA17" t="str">
            <v>(M²): TAPETE TROPICAL (LISO SOFT) (1 COR) (10MM)</v>
          </cell>
          <cell r="BB17">
            <v>13.28</v>
          </cell>
          <cell r="BC17"/>
          <cell r="BD17">
            <v>1805.44</v>
          </cell>
          <cell r="BE17">
            <v>0</v>
          </cell>
          <cell r="BF17">
            <v>-1805.44</v>
          </cell>
          <cell r="BG17" t="str">
            <v>(M²)</v>
          </cell>
          <cell r="BH17">
            <v>12</v>
          </cell>
          <cell r="BI17">
            <v>23976.243200000001</v>
          </cell>
          <cell r="BJ17">
            <v>0</v>
          </cell>
          <cell r="BK17">
            <v>0</v>
          </cell>
          <cell r="BL17"/>
          <cell r="BM17"/>
          <cell r="BN17"/>
          <cell r="BO17"/>
          <cell r="BQ17" t="str">
            <v>GABRIEL</v>
          </cell>
          <cell r="BS17" t="str">
            <v/>
          </cell>
          <cell r="BT17" t="str">
            <v/>
          </cell>
        </row>
        <row r="18">
          <cell r="H18">
            <v>0</v>
          </cell>
          <cell r="O18">
            <v>378395</v>
          </cell>
          <cell r="P18" t="str">
            <v>2024/030-0071-01</v>
          </cell>
          <cell r="Q18" t="str">
            <v>EST TAPETE TROPICAL (LISO) (1 COR) (10MM) F:89</v>
          </cell>
          <cell r="R18"/>
          <cell r="S18"/>
          <cell r="T18">
            <v>3</v>
          </cell>
          <cell r="U18">
            <v>1</v>
          </cell>
          <cell r="V18">
            <v>0.01</v>
          </cell>
          <cell r="W18">
            <v>0</v>
          </cell>
          <cell r="X18" t="str">
            <v>EST TAPETE TROPICAL (LISO) (1 COR) (10MM) F:89 - 3x1x0,01H</v>
          </cell>
          <cell r="Y18">
            <v>5080.32</v>
          </cell>
          <cell r="Z18">
            <v>0.35</v>
          </cell>
          <cell r="AA18">
            <v>3302.2079999999996</v>
          </cell>
          <cell r="AB18"/>
          <cell r="AC18"/>
          <cell r="AD18"/>
          <cell r="AE18">
            <v>5080.32</v>
          </cell>
          <cell r="AF18">
            <v>5080.32</v>
          </cell>
          <cell r="AG18">
            <v>0</v>
          </cell>
          <cell r="AH18">
            <v>5080.32</v>
          </cell>
          <cell r="AI18" t="str">
            <v>REF: 369260</v>
          </cell>
          <cell r="AJ18" t="str">
            <v>VALOR A PATIR DE DO M²</v>
          </cell>
          <cell r="AK18">
            <v>369260</v>
          </cell>
          <cell r="AL18" t="str">
            <v>TAPETE TROPICAL (LISO) (1 COR) (10MM)</v>
          </cell>
          <cell r="AM18"/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 t="str">
            <v>TAPETE TROPICAL (LISO) (1 COR) (10MM) - Ø0x0H</v>
          </cell>
          <cell r="AS18">
            <v>5080.32</v>
          </cell>
          <cell r="AT18">
            <v>5080.32</v>
          </cell>
          <cell r="AU18">
            <v>1693.44</v>
          </cell>
          <cell r="AV18">
            <v>3386.8799999999997</v>
          </cell>
          <cell r="AW18">
            <v>5080.32</v>
          </cell>
          <cell r="AX18">
            <v>0</v>
          </cell>
          <cell r="AY18">
            <v>369260</v>
          </cell>
          <cell r="AZ18" t="str">
            <v>TAPETE TROPICAL (LISO) (1 COR) (10MM)</v>
          </cell>
          <cell r="BA18" t="str">
            <v>(M²): TAPETE TROPICAL (LISO) (1 COR) (10MM)</v>
          </cell>
          <cell r="BB18">
            <v>3</v>
          </cell>
          <cell r="BC18"/>
          <cell r="BD18">
            <v>1693.44</v>
          </cell>
          <cell r="BE18">
            <v>0</v>
          </cell>
          <cell r="BF18">
            <v>-1693.44</v>
          </cell>
          <cell r="BG18" t="str">
            <v>(M²)</v>
          </cell>
          <cell r="BH18">
            <v>12</v>
          </cell>
          <cell r="BI18">
            <v>5080.32</v>
          </cell>
          <cell r="BJ18">
            <v>0</v>
          </cell>
          <cell r="BK18">
            <v>0</v>
          </cell>
          <cell r="BL18"/>
          <cell r="BM18"/>
          <cell r="BN18"/>
          <cell r="BO18"/>
          <cell r="BQ18" t="str">
            <v>GABRIEL</v>
          </cell>
          <cell r="BS18" t="str">
            <v/>
          </cell>
          <cell r="BT18" t="str">
            <v/>
          </cell>
        </row>
        <row r="19">
          <cell r="H19">
            <v>1</v>
          </cell>
          <cell r="O19">
            <v>378394</v>
          </cell>
          <cell r="P19" t="str">
            <v>2024/030-0069-01</v>
          </cell>
          <cell r="Q19" t="str">
            <v>EST TAPETE TROPICAL (LISO) (1 COR) (10MM) F:5020</v>
          </cell>
          <cell r="R19"/>
          <cell r="S19"/>
          <cell r="T19">
            <v>3</v>
          </cell>
          <cell r="U19">
            <v>1</v>
          </cell>
          <cell r="V19">
            <v>0.01</v>
          </cell>
          <cell r="W19">
            <v>0</v>
          </cell>
          <cell r="X19" t="str">
            <v>EST TAPETE TROPICAL (LISO) (1 COR) (10MM) F:5020 - 3x1x0,01H</v>
          </cell>
          <cell r="Y19">
            <v>5080.32</v>
          </cell>
          <cell r="Z19">
            <v>0.35</v>
          </cell>
          <cell r="AA19">
            <v>3302.2079999999996</v>
          </cell>
          <cell r="AB19"/>
          <cell r="AC19"/>
          <cell r="AD19"/>
          <cell r="AE19">
            <v>5080.32</v>
          </cell>
          <cell r="AF19">
            <v>5080.32</v>
          </cell>
          <cell r="AG19">
            <v>0</v>
          </cell>
          <cell r="AH19">
            <v>5080.32</v>
          </cell>
          <cell r="AI19" t="str">
            <v>REF: 369260</v>
          </cell>
          <cell r="AJ19" t="str">
            <v>VALOR A PATIR DE DO M²</v>
          </cell>
          <cell r="AK19">
            <v>369260</v>
          </cell>
          <cell r="AL19" t="str">
            <v>TAPETE TROPICAL (LISO) (1 COR) (10MM)</v>
          </cell>
          <cell r="AM19"/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 t="str">
            <v>TAPETE TROPICAL (LISO) (1 COR) (10MM) - Ø0x0H</v>
          </cell>
          <cell r="AS19">
            <v>5080.32</v>
          </cell>
          <cell r="AT19">
            <v>5080.32</v>
          </cell>
          <cell r="AU19">
            <v>1693.44</v>
          </cell>
          <cell r="AV19">
            <v>3386.8799999999997</v>
          </cell>
          <cell r="AW19">
            <v>5080.32</v>
          </cell>
          <cell r="AX19">
            <v>0</v>
          </cell>
          <cell r="AY19">
            <v>369260</v>
          </cell>
          <cell r="AZ19" t="str">
            <v>TAPETE TROPICAL (LISO) (1 COR) (10MM)</v>
          </cell>
          <cell r="BA19" t="str">
            <v>(M²): TAPETE TROPICAL (LISO) (1 COR) (10MM)</v>
          </cell>
          <cell r="BB19">
            <v>3</v>
          </cell>
          <cell r="BC19"/>
          <cell r="BD19">
            <v>1693.44</v>
          </cell>
          <cell r="BE19">
            <v>0</v>
          </cell>
          <cell r="BF19">
            <v>-1693.44</v>
          </cell>
          <cell r="BG19" t="str">
            <v>(M²)</v>
          </cell>
          <cell r="BH19">
            <v>12</v>
          </cell>
          <cell r="BI19">
            <v>5080.32</v>
          </cell>
          <cell r="BJ19">
            <v>0</v>
          </cell>
          <cell r="BK19">
            <v>0</v>
          </cell>
          <cell r="BL19"/>
          <cell r="BM19"/>
          <cell r="BN19"/>
          <cell r="BO19"/>
          <cell r="BQ19" t="str">
            <v>GABRIEL</v>
          </cell>
          <cell r="BS19" t="str">
            <v>CLAMI TAPETE</v>
          </cell>
          <cell r="BT19" t="str">
            <v>TAPETE (F 504)</v>
          </cell>
        </row>
        <row r="20">
          <cell r="H20">
            <v>1</v>
          </cell>
          <cell r="O20">
            <v>378394</v>
          </cell>
          <cell r="P20" t="str">
            <v>2024/030-0070-01</v>
          </cell>
          <cell r="Q20" t="str">
            <v>EST TAPETE TROPICAL (LISO) (1 COR) (10MM) F:5020</v>
          </cell>
          <cell r="R20"/>
          <cell r="S20"/>
          <cell r="T20">
            <v>3</v>
          </cell>
          <cell r="U20">
            <v>1</v>
          </cell>
          <cell r="V20">
            <v>0.01</v>
          </cell>
          <cell r="W20">
            <v>0</v>
          </cell>
          <cell r="X20" t="str">
            <v>EST TAPETE TROPICAL (LISO) (1 COR) (10MM) F:5020 - 3x1x0,01H</v>
          </cell>
          <cell r="Y20">
            <v>5080.32</v>
          </cell>
          <cell r="Z20">
            <v>0.35</v>
          </cell>
          <cell r="AA20">
            <v>3302.2079999999996</v>
          </cell>
          <cell r="AB20"/>
          <cell r="AC20"/>
          <cell r="AD20"/>
          <cell r="AE20">
            <v>5080.32</v>
          </cell>
          <cell r="AF20">
            <v>5080.32</v>
          </cell>
          <cell r="AG20">
            <v>0</v>
          </cell>
          <cell r="AH20">
            <v>5080.32</v>
          </cell>
          <cell r="AI20" t="str">
            <v>REF: 369260</v>
          </cell>
          <cell r="AJ20" t="str">
            <v>VALOR A PATIR DE DO M²</v>
          </cell>
          <cell r="AK20">
            <v>369260</v>
          </cell>
          <cell r="AL20" t="str">
            <v>TAPETE TROPICAL (LISO) (1 COR) (10MM)</v>
          </cell>
          <cell r="AM20"/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 t="str">
            <v>TAPETE TROPICAL (LISO) (1 COR) (10MM) - Ø0x0H</v>
          </cell>
          <cell r="AS20">
            <v>5080.32</v>
          </cell>
          <cell r="AT20">
            <v>5080.32</v>
          </cell>
          <cell r="AU20">
            <v>1693.44</v>
          </cell>
          <cell r="AV20">
            <v>3386.8799999999997</v>
          </cell>
          <cell r="AW20">
            <v>5080.32</v>
          </cell>
          <cell r="AX20">
            <v>0</v>
          </cell>
          <cell r="AY20">
            <v>369260</v>
          </cell>
          <cell r="AZ20" t="str">
            <v>TAPETE TROPICAL (LISO) (1 COR) (10MM)</v>
          </cell>
          <cell r="BA20" t="str">
            <v>(M²): TAPETE TROPICAL (LISO) (1 COR) (10MM)</v>
          </cell>
          <cell r="BB20">
            <v>3</v>
          </cell>
          <cell r="BC20"/>
          <cell r="BD20">
            <v>1693.44</v>
          </cell>
          <cell r="BE20">
            <v>0</v>
          </cell>
          <cell r="BF20">
            <v>-1693.44</v>
          </cell>
          <cell r="BG20" t="str">
            <v>(M²)</v>
          </cell>
          <cell r="BH20">
            <v>12</v>
          </cell>
          <cell r="BI20">
            <v>5080.32</v>
          </cell>
          <cell r="BJ20">
            <v>0</v>
          </cell>
          <cell r="BK20">
            <v>0</v>
          </cell>
          <cell r="BL20"/>
          <cell r="BM20"/>
          <cell r="BN20"/>
          <cell r="BO20"/>
          <cell r="BQ20" t="str">
            <v>GABRIEL</v>
          </cell>
          <cell r="BS20" t="str">
            <v>CLAMI TAPETE</v>
          </cell>
          <cell r="BT20" t="str">
            <v>TAPETE (F 504)</v>
          </cell>
        </row>
        <row r="21">
          <cell r="H21">
            <v>0</v>
          </cell>
          <cell r="O21">
            <v>378393</v>
          </cell>
          <cell r="P21" t="str">
            <v>2024/050-0010-01</v>
          </cell>
          <cell r="Q21" t="str">
            <v>EST TAPETE TROPICAL (LISO) (1 COR) (10MM) F:1057</v>
          </cell>
          <cell r="R21"/>
          <cell r="S21"/>
          <cell r="T21">
            <v>4</v>
          </cell>
          <cell r="U21">
            <v>1</v>
          </cell>
          <cell r="V21">
            <v>0.01</v>
          </cell>
          <cell r="W21">
            <v>0</v>
          </cell>
          <cell r="X21" t="str">
            <v>EST TAPETE TROPICAL (LISO) (1 COR) (10MM) F:1057 - 4x1x0,01H</v>
          </cell>
          <cell r="Y21">
            <v>6773.76</v>
          </cell>
          <cell r="Z21">
            <v>0.35</v>
          </cell>
          <cell r="AA21">
            <v>4402.9440000000004</v>
          </cell>
          <cell r="AB21"/>
          <cell r="AC21"/>
          <cell r="AD21"/>
          <cell r="AE21">
            <v>6773.76</v>
          </cell>
          <cell r="AF21">
            <v>6773.76</v>
          </cell>
          <cell r="AG21">
            <v>0</v>
          </cell>
          <cell r="AH21">
            <v>6773.76</v>
          </cell>
          <cell r="AI21" t="str">
            <v>REF: 369260</v>
          </cell>
          <cell r="AJ21" t="str">
            <v>VALOR A PATIR DE DO M²</v>
          </cell>
          <cell r="AK21">
            <v>369260</v>
          </cell>
          <cell r="AL21" t="str">
            <v>TAPETE TROPICAL (LISO) (1 COR) (10MM)</v>
          </cell>
          <cell r="AM21"/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 t="str">
            <v>TAPETE TROPICAL (LISO) (1 COR) (10MM) - Ø0x0H</v>
          </cell>
          <cell r="AS21">
            <v>6773.76</v>
          </cell>
          <cell r="AT21">
            <v>6773.76</v>
          </cell>
          <cell r="AU21">
            <v>1693.44</v>
          </cell>
          <cell r="AV21">
            <v>5080.32</v>
          </cell>
          <cell r="AW21">
            <v>6773.76</v>
          </cell>
          <cell r="AX21">
            <v>0</v>
          </cell>
          <cell r="AY21">
            <v>369260</v>
          </cell>
          <cell r="AZ21" t="str">
            <v>TAPETE TROPICAL (LISO) (1 COR) (10MM)</v>
          </cell>
          <cell r="BA21" t="str">
            <v>(M²): TAPETE TROPICAL (LISO) (1 COR) (10MM)</v>
          </cell>
          <cell r="BB21">
            <v>4</v>
          </cell>
          <cell r="BC21"/>
          <cell r="BD21">
            <v>1693.44</v>
          </cell>
          <cell r="BE21">
            <v>0</v>
          </cell>
          <cell r="BF21">
            <v>-1693.44</v>
          </cell>
          <cell r="BG21" t="str">
            <v>(M²)</v>
          </cell>
          <cell r="BH21">
            <v>12</v>
          </cell>
          <cell r="BI21">
            <v>6773.76</v>
          </cell>
          <cell r="BJ21">
            <v>0</v>
          </cell>
          <cell r="BK21">
            <v>0</v>
          </cell>
          <cell r="BL21"/>
          <cell r="BM21"/>
          <cell r="BN21"/>
          <cell r="BO21"/>
          <cell r="BQ21" t="str">
            <v>GABRIEL</v>
          </cell>
          <cell r="BS21" t="str">
            <v/>
          </cell>
          <cell r="BT21" t="str">
            <v/>
          </cell>
        </row>
        <row r="22">
          <cell r="H22">
            <v>0</v>
          </cell>
          <cell r="O22">
            <v>378304</v>
          </cell>
          <cell r="P22" t="str">
            <v>2024/050-0009-01</v>
          </cell>
          <cell r="Q22" t="str">
            <v>EST TAPETE TROPICAL (LISO) (1 COR) (10MM) F:1171</v>
          </cell>
          <cell r="R22"/>
          <cell r="S22"/>
          <cell r="T22">
            <v>5.5</v>
          </cell>
          <cell r="U22">
            <v>0.4</v>
          </cell>
          <cell r="V22">
            <v>0.01</v>
          </cell>
          <cell r="W22">
            <v>0</v>
          </cell>
          <cell r="X22" t="str">
            <v>EST TAPETE TROPICAL (LISO) (1 COR) (10MM) F:1171 - 5,5x0,4x0,01H</v>
          </cell>
          <cell r="Y22">
            <v>3725.5680000000002</v>
          </cell>
          <cell r="Z22">
            <v>0.35</v>
          </cell>
          <cell r="AA22">
            <v>2421.6192000000001</v>
          </cell>
          <cell r="AB22"/>
          <cell r="AC22"/>
          <cell r="AD22"/>
          <cell r="AE22">
            <v>3725.5680000000002</v>
          </cell>
          <cell r="AF22">
            <v>3725.5680000000002</v>
          </cell>
          <cell r="AG22">
            <v>0</v>
          </cell>
          <cell r="AH22">
            <v>3725.5680000000002</v>
          </cell>
          <cell r="AI22" t="str">
            <v>REF: 369260</v>
          </cell>
          <cell r="AJ22" t="str">
            <v>VALOR A PATIR DE DO M²</v>
          </cell>
          <cell r="AK22">
            <v>369260</v>
          </cell>
          <cell r="AL22" t="str">
            <v>TAPETE TROPICAL (LISO) (1 COR) (10MM)</v>
          </cell>
          <cell r="AM22"/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 t="str">
            <v>TAPETE TROPICAL (LISO) (1 COR) (10MM) - Ø0x0H</v>
          </cell>
          <cell r="AS22">
            <v>3725.5680000000002</v>
          </cell>
          <cell r="AT22">
            <v>3725.5680000000002</v>
          </cell>
          <cell r="AU22">
            <v>1693.44</v>
          </cell>
          <cell r="AV22">
            <v>2032.1280000000002</v>
          </cell>
          <cell r="AW22">
            <v>3725.57</v>
          </cell>
          <cell r="AX22">
            <v>-1.9999999999527063E-3</v>
          </cell>
          <cell r="AY22">
            <v>369260</v>
          </cell>
          <cell r="AZ22" t="str">
            <v>TAPETE TROPICAL (LISO) (1 COR) (10MM)</v>
          </cell>
          <cell r="BA22" t="str">
            <v>(M²): TAPETE TROPICAL (LISO) (1 COR) (10MM)</v>
          </cell>
          <cell r="BB22">
            <v>2.2000000000000002</v>
          </cell>
          <cell r="BC22"/>
          <cell r="BD22">
            <v>1693.44</v>
          </cell>
          <cell r="BE22">
            <v>0</v>
          </cell>
          <cell r="BF22">
            <v>-1693.44</v>
          </cell>
          <cell r="BG22" t="str">
            <v>(M²)</v>
          </cell>
          <cell r="BH22">
            <v>12</v>
          </cell>
          <cell r="BI22">
            <v>3725.5680000000002</v>
          </cell>
          <cell r="BJ22">
            <v>0</v>
          </cell>
          <cell r="BK22">
            <v>0</v>
          </cell>
          <cell r="BL22"/>
          <cell r="BM22"/>
          <cell r="BN22"/>
          <cell r="BO22"/>
          <cell r="BQ22" t="str">
            <v>GABRIEL</v>
          </cell>
          <cell r="BS22" t="str">
            <v/>
          </cell>
          <cell r="BT22" t="str">
            <v/>
          </cell>
        </row>
        <row r="23">
          <cell r="H23">
            <v>3</v>
          </cell>
          <cell r="O23">
            <v>273338</v>
          </cell>
          <cell r="P23" t="str">
            <v>2021/076-0105-01</v>
          </cell>
          <cell r="Q23" t="str">
            <v>EST CADEIRA RAMONA (COURO BOUT LA PAZ PINHAO) PINT PRETA</v>
          </cell>
          <cell r="R23"/>
          <cell r="S23"/>
          <cell r="T23">
            <v>0.5</v>
          </cell>
          <cell r="U23">
            <v>0.56000000000000005</v>
          </cell>
          <cell r="V23">
            <v>0.76</v>
          </cell>
          <cell r="W23">
            <v>0</v>
          </cell>
          <cell r="X23" t="str">
            <v>EST CADEIRA RAMONA (COURO BOUT LA PAZ PINHAO) PINT PRETA - 0,5x0,56x0,76H</v>
          </cell>
          <cell r="Y23">
            <v>10826.37</v>
          </cell>
          <cell r="Z23">
            <v>0.35</v>
          </cell>
          <cell r="AA23">
            <v>7037.1405000000013</v>
          </cell>
          <cell r="AB23"/>
          <cell r="AC23"/>
          <cell r="AD23"/>
          <cell r="AE23">
            <v>10826.37</v>
          </cell>
          <cell r="AF23">
            <v>10826.37</v>
          </cell>
          <cell r="AG23">
            <v>0</v>
          </cell>
          <cell r="AH23">
            <v>10826.37</v>
          </cell>
          <cell r="AI23" t="str">
            <v>REF: 303794</v>
          </cell>
          <cell r="AJ23"/>
          <cell r="AK23">
            <v>303794</v>
          </cell>
          <cell r="AL23" t="str">
            <v>CADEIRA RAMONA (C/B) (COURO)</v>
          </cell>
          <cell r="AM23"/>
          <cell r="AN23">
            <v>0.5</v>
          </cell>
          <cell r="AO23">
            <v>0.56000000000000005</v>
          </cell>
          <cell r="AP23">
            <v>0.76</v>
          </cell>
          <cell r="AQ23">
            <v>0</v>
          </cell>
          <cell r="AR23" t="str">
            <v>CADEIRA RAMONA (C/B) (COURO) - 0,5x0,56x0,76H</v>
          </cell>
          <cell r="AS23">
            <v>10826.37</v>
          </cell>
          <cell r="AT23">
            <v>10826.37</v>
          </cell>
          <cell r="AU23">
            <v>10826.37</v>
          </cell>
          <cell r="AV23">
            <v>0</v>
          </cell>
          <cell r="AW23">
            <v>10826.37</v>
          </cell>
          <cell r="AX23">
            <v>0</v>
          </cell>
          <cell r="AY23"/>
          <cell r="AZ23" t="str">
            <v/>
          </cell>
          <cell r="BA23"/>
          <cell r="BB23"/>
          <cell r="BC23"/>
          <cell r="BD23" t="str">
            <v/>
          </cell>
          <cell r="BE23">
            <v>0</v>
          </cell>
          <cell r="BF23" t="str">
            <v/>
          </cell>
          <cell r="BG23" t="str">
            <v/>
          </cell>
          <cell r="BH23">
            <v>12</v>
          </cell>
          <cell r="BI23" t="str">
            <v>0</v>
          </cell>
          <cell r="BJ23">
            <v>0</v>
          </cell>
          <cell r="BK23">
            <v>0</v>
          </cell>
          <cell r="BL23"/>
          <cell r="BM23"/>
          <cell r="BN23"/>
          <cell r="BO23"/>
          <cell r="BQ23" t="str">
            <v>GABRIEL</v>
          </cell>
          <cell r="BS23" t="str">
            <v>CLAMI CADEIRA</v>
          </cell>
          <cell r="BT23" t="str">
            <v>CADEIRA RAMONA</v>
          </cell>
        </row>
        <row r="24">
          <cell r="H24">
            <v>0</v>
          </cell>
          <cell r="O24">
            <v>372716</v>
          </cell>
          <cell r="P24" t="str">
            <v>2023/247-0011-01</v>
          </cell>
          <cell r="Q24" t="str">
            <v>EST POLTRONA BUBA (TC CURATOR 136195 COR 166)</v>
          </cell>
          <cell r="R24"/>
          <cell r="S24"/>
          <cell r="T24">
            <v>1.05</v>
          </cell>
          <cell r="U24">
            <v>1</v>
          </cell>
          <cell r="V24">
            <v>0.74</v>
          </cell>
          <cell r="W24">
            <v>0</v>
          </cell>
          <cell r="X24" t="str">
            <v>EST POLTRONA BUBA (TC CURATOR 136195 COR 166) - 1,05x1x0,74H</v>
          </cell>
          <cell r="Y24">
            <v>29586.37</v>
          </cell>
          <cell r="Z24">
            <v>0.35</v>
          </cell>
          <cell r="AA24">
            <v>19231.140500000001</v>
          </cell>
          <cell r="AB24"/>
          <cell r="AC24"/>
          <cell r="AD24"/>
          <cell r="AE24">
            <v>29586.37</v>
          </cell>
          <cell r="AF24">
            <v>29586.37</v>
          </cell>
          <cell r="AG24">
            <v>0</v>
          </cell>
          <cell r="AH24">
            <v>29586.37</v>
          </cell>
          <cell r="AI24" t="str">
            <v>REF: 362402</v>
          </cell>
          <cell r="AJ24"/>
          <cell r="AK24">
            <v>362402</v>
          </cell>
          <cell r="AL24" t="str">
            <v>POLTRONA BUBA (TC CURATOR)</v>
          </cell>
          <cell r="AM24"/>
          <cell r="AN24">
            <v>1.05</v>
          </cell>
          <cell r="AO24">
            <v>1</v>
          </cell>
          <cell r="AP24">
            <v>0.74</v>
          </cell>
          <cell r="AQ24">
            <v>0</v>
          </cell>
          <cell r="AR24" t="str">
            <v>POLTRONA BUBA (TC CURATOR) - 1,05x1x0,74H</v>
          </cell>
          <cell r="AS24">
            <v>29586.37</v>
          </cell>
          <cell r="AT24">
            <v>29586.37</v>
          </cell>
          <cell r="AU24">
            <v>29586.37</v>
          </cell>
          <cell r="AV24">
            <v>0</v>
          </cell>
          <cell r="AW24">
            <v>29586.37</v>
          </cell>
          <cell r="AX24">
            <v>0</v>
          </cell>
          <cell r="AY24"/>
          <cell r="AZ24" t="str">
            <v/>
          </cell>
          <cell r="BA24"/>
          <cell r="BB24"/>
          <cell r="BC24"/>
          <cell r="BD24" t="str">
            <v/>
          </cell>
          <cell r="BE24">
            <v>0</v>
          </cell>
          <cell r="BF24" t="str">
            <v/>
          </cell>
          <cell r="BG24" t="str">
            <v/>
          </cell>
          <cell r="BH24">
            <v>12</v>
          </cell>
          <cell r="BI24" t="str">
            <v>0</v>
          </cell>
          <cell r="BJ24">
            <v>0</v>
          </cell>
          <cell r="BK24">
            <v>0</v>
          </cell>
          <cell r="BL24"/>
          <cell r="BM24"/>
          <cell r="BN24"/>
          <cell r="BO24"/>
          <cell r="BQ24" t="str">
            <v>L CENTER</v>
          </cell>
          <cell r="BS24" t="str">
            <v/>
          </cell>
          <cell r="BT24" t="str">
            <v/>
          </cell>
        </row>
        <row r="25">
          <cell r="H25">
            <v>0</v>
          </cell>
          <cell r="O25">
            <v>372716</v>
          </cell>
          <cell r="P25" t="str">
            <v>2023/247-0012-01</v>
          </cell>
          <cell r="Q25" t="str">
            <v>EST POLTRONA BUBA (TC CURATOR 136195 COR 166)</v>
          </cell>
          <cell r="R25"/>
          <cell r="S25"/>
          <cell r="T25">
            <v>1.05</v>
          </cell>
          <cell r="U25">
            <v>1</v>
          </cell>
          <cell r="V25">
            <v>0.74</v>
          </cell>
          <cell r="W25">
            <v>0</v>
          </cell>
          <cell r="X25" t="str">
            <v>EST POLTRONA BUBA (TC CURATOR 136195 COR 166) - 1,05x1x0,74H</v>
          </cell>
          <cell r="Y25">
            <v>29586.37</v>
          </cell>
          <cell r="Z25">
            <v>0.35</v>
          </cell>
          <cell r="AA25">
            <v>19231.140500000001</v>
          </cell>
          <cell r="AB25"/>
          <cell r="AC25"/>
          <cell r="AD25"/>
          <cell r="AE25">
            <v>29586.37</v>
          </cell>
          <cell r="AF25">
            <v>29586.37</v>
          </cell>
          <cell r="AG25">
            <v>0</v>
          </cell>
          <cell r="AH25">
            <v>29586.37</v>
          </cell>
          <cell r="AI25" t="str">
            <v>REF: 362402</v>
          </cell>
          <cell r="AJ25"/>
          <cell r="AK25">
            <v>362402</v>
          </cell>
          <cell r="AL25" t="str">
            <v>POLTRONA BUBA (TC CURATOR)</v>
          </cell>
          <cell r="AM25"/>
          <cell r="AN25">
            <v>1.05</v>
          </cell>
          <cell r="AO25">
            <v>1</v>
          </cell>
          <cell r="AP25">
            <v>0.74</v>
          </cell>
          <cell r="AQ25">
            <v>0</v>
          </cell>
          <cell r="AR25" t="str">
            <v>POLTRONA BUBA (TC CURATOR) - 1,05x1x0,74H</v>
          </cell>
          <cell r="AS25">
            <v>29586.37</v>
          </cell>
          <cell r="AT25">
            <v>29586.37</v>
          </cell>
          <cell r="AU25">
            <v>29586.37</v>
          </cell>
          <cell r="AV25">
            <v>0</v>
          </cell>
          <cell r="AW25">
            <v>29586.37</v>
          </cell>
          <cell r="AX25">
            <v>0</v>
          </cell>
          <cell r="AY25"/>
          <cell r="AZ25" t="str">
            <v/>
          </cell>
          <cell r="BA25"/>
          <cell r="BB25"/>
          <cell r="BC25"/>
          <cell r="BD25" t="str">
            <v/>
          </cell>
          <cell r="BE25">
            <v>0</v>
          </cell>
          <cell r="BF25" t="str">
            <v/>
          </cell>
          <cell r="BG25" t="str">
            <v/>
          </cell>
          <cell r="BH25">
            <v>12</v>
          </cell>
          <cell r="BI25" t="str">
            <v>0</v>
          </cell>
          <cell r="BJ25">
            <v>0</v>
          </cell>
          <cell r="BK25">
            <v>0</v>
          </cell>
          <cell r="BL25"/>
          <cell r="BM25"/>
          <cell r="BN25"/>
          <cell r="BO25"/>
          <cell r="BQ25" t="str">
            <v>L CENTER</v>
          </cell>
          <cell r="BS25" t="str">
            <v/>
          </cell>
          <cell r="BT25" t="str">
            <v/>
          </cell>
        </row>
        <row r="26">
          <cell r="H26">
            <v>0</v>
          </cell>
          <cell r="O26">
            <v>362427</v>
          </cell>
          <cell r="P26" t="str">
            <v>2023/107-0047-01</v>
          </cell>
          <cell r="Q26" t="str">
            <v>EST CARRINHO BAR ZIMBRO (LAMINA A3 LOURO PARDO) CONTEN</v>
          </cell>
          <cell r="R26"/>
          <cell r="S26"/>
          <cell r="T26">
            <v>1.07</v>
          </cell>
          <cell r="U26">
            <v>0.59</v>
          </cell>
          <cell r="V26">
            <v>0.76</v>
          </cell>
          <cell r="W26">
            <v>0</v>
          </cell>
          <cell r="X26" t="str">
            <v>EST CARRINHO BAR ZIMBRO (LAMINA A3 LOURO PARDO) CONTEN - 1,07x0,59x0,76H</v>
          </cell>
          <cell r="Y26">
            <v>23810.17</v>
          </cell>
          <cell r="Z26">
            <v>0.35</v>
          </cell>
          <cell r="AA26">
            <v>15476.610499999999</v>
          </cell>
          <cell r="AB26"/>
          <cell r="AC26"/>
          <cell r="AD26"/>
          <cell r="AE26">
            <v>23810.17</v>
          </cell>
          <cell r="AF26">
            <v>23810.17</v>
          </cell>
          <cell r="AG26">
            <v>0</v>
          </cell>
          <cell r="AH26">
            <v>23810.17</v>
          </cell>
          <cell r="AI26" t="str">
            <v>REF: 362409</v>
          </cell>
          <cell r="AJ26" t="str">
            <v>ACABAMENTO FORA DE LINHA</v>
          </cell>
          <cell r="AK26">
            <v>362409</v>
          </cell>
          <cell r="AL26" t="str">
            <v>CARRINHO BAR ZIMBRO (LAMINA A3)</v>
          </cell>
          <cell r="AM26"/>
          <cell r="AN26">
            <v>1.07</v>
          </cell>
          <cell r="AO26">
            <v>0.59</v>
          </cell>
          <cell r="AP26">
            <v>0.76</v>
          </cell>
          <cell r="AQ26">
            <v>0</v>
          </cell>
          <cell r="AR26" t="str">
            <v>CARRINHO BAR ZIMBRO (LAMINA A3) - 1,07x0,59x0,76H</v>
          </cell>
          <cell r="AS26">
            <v>23810.17</v>
          </cell>
          <cell r="AT26">
            <v>23810.17</v>
          </cell>
          <cell r="AU26">
            <v>23810.17</v>
          </cell>
          <cell r="AV26">
            <v>0</v>
          </cell>
          <cell r="AW26">
            <v>23810.17</v>
          </cell>
          <cell r="AX26">
            <v>0</v>
          </cell>
          <cell r="AY26"/>
          <cell r="AZ26" t="str">
            <v/>
          </cell>
          <cell r="BA26"/>
          <cell r="BB26"/>
          <cell r="BC26"/>
          <cell r="BD26" t="str">
            <v/>
          </cell>
          <cell r="BE26">
            <v>0</v>
          </cell>
          <cell r="BF26" t="str">
            <v/>
          </cell>
          <cell r="BG26" t="str">
            <v/>
          </cell>
          <cell r="BH26">
            <v>12</v>
          </cell>
          <cell r="BI26" t="str">
            <v>0</v>
          </cell>
          <cell r="BJ26">
            <v>0</v>
          </cell>
          <cell r="BK26">
            <v>0</v>
          </cell>
          <cell r="BL26"/>
          <cell r="BM26"/>
          <cell r="BN26"/>
          <cell r="BO26"/>
          <cell r="BQ26" t="str">
            <v>L CENTER</v>
          </cell>
          <cell r="BS26" t="str">
            <v/>
          </cell>
          <cell r="BT26" t="str">
            <v/>
          </cell>
        </row>
        <row r="27">
          <cell r="H27">
            <v>0</v>
          </cell>
          <cell r="O27">
            <v>342299</v>
          </cell>
          <cell r="P27" t="str">
            <v>2022/217-0007-01</v>
          </cell>
          <cell r="Q27" t="str">
            <v>EST TAPETE MATISSE WAVES ROUND 2 (LAT) (10MM) F:1280/D:73</v>
          </cell>
          <cell r="R27"/>
          <cell r="S27"/>
          <cell r="T27">
            <v>4</v>
          </cell>
          <cell r="U27">
            <v>0</v>
          </cell>
          <cell r="V27">
            <v>0.01</v>
          </cell>
          <cell r="W27">
            <v>4</v>
          </cell>
          <cell r="X27" t="str">
            <v>EST TAPETE MATISSE WAVES ROUND 2 (LAT) (10MM) F:1280/D:73 - Ø4x0,01H</v>
          </cell>
          <cell r="Y27">
            <v>46305.279999999999</v>
          </cell>
          <cell r="Z27">
            <v>0.35</v>
          </cell>
          <cell r="AA27">
            <v>30098.432000000001</v>
          </cell>
          <cell r="AB27"/>
          <cell r="AC27"/>
          <cell r="AD27"/>
          <cell r="AE27">
            <v>46305.279999999999</v>
          </cell>
          <cell r="AF27">
            <v>46305.279999999999</v>
          </cell>
          <cell r="AG27">
            <v>0</v>
          </cell>
          <cell r="AH27">
            <v>46305.279999999999</v>
          </cell>
          <cell r="AI27" t="str">
            <v>REF: 342291</v>
          </cell>
          <cell r="AJ27" t="str">
            <v>VALOR A PATIR DE DO M²</v>
          </cell>
          <cell r="AK27">
            <v>342291</v>
          </cell>
          <cell r="AL27" t="str">
            <v>TAPETE MATISSE WAVES ROUND 2 (LATERAL) (2 CORES) (10MM)</v>
          </cell>
          <cell r="AM27"/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 t="str">
            <v>TAPETE MATISSE WAVES ROUND 2 (LATERAL) (2 CORES) (10MM) - Ø0x0H</v>
          </cell>
          <cell r="AS27">
            <v>46305.279999999999</v>
          </cell>
          <cell r="AT27">
            <v>46305.279999999999</v>
          </cell>
          <cell r="AU27">
            <v>2894.08</v>
          </cell>
          <cell r="AV27">
            <v>43411.199999999997</v>
          </cell>
          <cell r="AW27">
            <v>46305.279999999999</v>
          </cell>
          <cell r="AX27">
            <v>0</v>
          </cell>
          <cell r="AY27">
            <v>342291</v>
          </cell>
          <cell r="AZ27" t="str">
            <v>TAPETE MATISSE WAVES ROUND 2 (LATERAL) (2 CORES) (10MM)</v>
          </cell>
          <cell r="BA27" t="str">
            <v>(M²): TAPETE MATISSE WAVES ROUND 2 (LATERAL) (2 CORES) (10MM)</v>
          </cell>
          <cell r="BB27">
            <v>16</v>
          </cell>
          <cell r="BC27"/>
          <cell r="BD27">
            <v>2894.08</v>
          </cell>
          <cell r="BE27">
            <v>0</v>
          </cell>
          <cell r="BF27">
            <v>-2894.08</v>
          </cell>
          <cell r="BG27" t="str">
            <v>(M²)</v>
          </cell>
          <cell r="BH27">
            <v>12</v>
          </cell>
          <cell r="BI27">
            <v>46305.279999999999</v>
          </cell>
          <cell r="BJ27">
            <v>0</v>
          </cell>
          <cell r="BK27">
            <v>0</v>
          </cell>
          <cell r="BL27"/>
          <cell r="BM27"/>
          <cell r="BN27"/>
          <cell r="BO27"/>
          <cell r="BQ27" t="str">
            <v>L CENTER</v>
          </cell>
          <cell r="BS27" t="str">
            <v/>
          </cell>
          <cell r="BT27" t="str">
            <v/>
          </cell>
        </row>
        <row r="28">
          <cell r="H28">
            <v>0</v>
          </cell>
          <cell r="O28">
            <v>324013</v>
          </cell>
          <cell r="P28" t="str">
            <v>2022/101-0067-01</v>
          </cell>
          <cell r="Q28" t="str">
            <v>EST TAPETE AREIA (LST IRR) (10MM) F:1471/D:1136/1237/1362/95</v>
          </cell>
          <cell r="R28"/>
          <cell r="S28"/>
          <cell r="T28">
            <v>3.5</v>
          </cell>
          <cell r="U28">
            <v>5</v>
          </cell>
          <cell r="V28">
            <v>0.01</v>
          </cell>
          <cell r="W28">
            <v>0</v>
          </cell>
          <cell r="X28" t="str">
            <v>EST TAPETE AREIA (LST IRR) (10MM) F:1471/D:1136/1237/1362/95 - 3,5x5x0,01H</v>
          </cell>
          <cell r="Y28">
            <v>44531.199999999997</v>
          </cell>
          <cell r="Z28">
            <v>0.35</v>
          </cell>
          <cell r="AA28">
            <v>28945.279999999999</v>
          </cell>
          <cell r="AB28"/>
          <cell r="AC28"/>
          <cell r="AD28"/>
          <cell r="AE28">
            <v>44531.199999999997</v>
          </cell>
          <cell r="AF28">
            <v>44531.199999999997</v>
          </cell>
          <cell r="AG28">
            <v>0</v>
          </cell>
          <cell r="AH28">
            <v>44531.199999999997</v>
          </cell>
          <cell r="AI28" t="str">
            <v>REF: 369319</v>
          </cell>
          <cell r="AJ28" t="str">
            <v>VALOR A PATIR DE DO M²</v>
          </cell>
          <cell r="AK28">
            <v>369319</v>
          </cell>
          <cell r="AL28" t="str">
            <v>TAPETE AREIA (LISTRAS IRREGULARES) (5 CORES) (10MM)</v>
          </cell>
          <cell r="AM28"/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 t="str">
            <v>TAPETE AREIA (LISTRAS IRREGULARES) (5 CORES) (10MM) - Ø0x0H</v>
          </cell>
          <cell r="AS28">
            <v>44531.199999999997</v>
          </cell>
          <cell r="AT28">
            <v>44531.199999999997</v>
          </cell>
          <cell r="AU28">
            <v>2544.64</v>
          </cell>
          <cell r="AV28">
            <v>41986.559999999998</v>
          </cell>
          <cell r="AW28">
            <v>44531.199999999997</v>
          </cell>
          <cell r="AX28">
            <v>0</v>
          </cell>
          <cell r="AY28">
            <v>369319</v>
          </cell>
          <cell r="AZ28" t="str">
            <v>TAPETE AREIA (LISTRAS IRREGULARES) (5 CORES) (10MM)</v>
          </cell>
          <cell r="BA28" t="str">
            <v>(M²): TAPETE AREIA (LISTRAS IRREGULARES) (5 CORES) (10MM)</v>
          </cell>
          <cell r="BB28">
            <v>17.5</v>
          </cell>
          <cell r="BC28"/>
          <cell r="BD28">
            <v>2544.64</v>
          </cell>
          <cell r="BE28">
            <v>0</v>
          </cell>
          <cell r="BF28">
            <v>-2544.64</v>
          </cell>
          <cell r="BG28" t="str">
            <v>(M²)</v>
          </cell>
          <cell r="BH28">
            <v>12</v>
          </cell>
          <cell r="BI28">
            <v>44531.199999999997</v>
          </cell>
          <cell r="BJ28">
            <v>0</v>
          </cell>
          <cell r="BK28">
            <v>0</v>
          </cell>
          <cell r="BL28"/>
          <cell r="BM28"/>
          <cell r="BN28"/>
          <cell r="BO28"/>
          <cell r="BQ28" t="str">
            <v>L CENTER</v>
          </cell>
          <cell r="BS28" t="str">
            <v/>
          </cell>
          <cell r="BT28" t="str">
            <v/>
          </cell>
        </row>
        <row r="29">
          <cell r="H29">
            <v>1</v>
          </cell>
          <cell r="O29">
            <v>273339</v>
          </cell>
          <cell r="P29" t="str">
            <v>2021/068-0153-01</v>
          </cell>
          <cell r="Q29" t="str">
            <v>EST POLTRONA RAMONA (COURO BOUT COURO PRETO) PINT PRETA</v>
          </cell>
          <cell r="R29"/>
          <cell r="S29"/>
          <cell r="T29">
            <v>0.63</v>
          </cell>
          <cell r="U29">
            <v>0.77</v>
          </cell>
          <cell r="V29">
            <v>0.66</v>
          </cell>
          <cell r="W29">
            <v>0</v>
          </cell>
          <cell r="X29" t="str">
            <v>EST POLTRONA RAMONA (COURO BOUT COURO PRETO) PINT PRETA - 0,63x0,77x0,66H</v>
          </cell>
          <cell r="Y29">
            <v>20720.990000000002</v>
          </cell>
          <cell r="Z29">
            <v>0.35</v>
          </cell>
          <cell r="AA29">
            <v>13468.643500000002</v>
          </cell>
          <cell r="AB29"/>
          <cell r="AC29"/>
          <cell r="AD29"/>
          <cell r="AE29">
            <v>20720.990000000002</v>
          </cell>
          <cell r="AF29">
            <v>20720.990000000002</v>
          </cell>
          <cell r="AG29">
            <v>0</v>
          </cell>
          <cell r="AH29">
            <v>20720.990000000002</v>
          </cell>
          <cell r="AI29" t="str">
            <v>REF: 303799</v>
          </cell>
          <cell r="AJ29"/>
          <cell r="AK29">
            <v>303799</v>
          </cell>
          <cell r="AL29" t="str">
            <v>POLTRONA RAMONA (COURO)</v>
          </cell>
          <cell r="AM29"/>
          <cell r="AN29">
            <v>0.63</v>
          </cell>
          <cell r="AO29">
            <v>0.77</v>
          </cell>
          <cell r="AP29">
            <v>0.66</v>
          </cell>
          <cell r="AQ29">
            <v>0</v>
          </cell>
          <cell r="AR29" t="str">
            <v>POLTRONA RAMONA (COURO) - 0,63x0,77x0,66H</v>
          </cell>
          <cell r="AS29">
            <v>20720.990000000002</v>
          </cell>
          <cell r="AT29">
            <v>20720.990000000002</v>
          </cell>
          <cell r="AU29">
            <v>20720.990000000002</v>
          </cell>
          <cell r="AV29">
            <v>0</v>
          </cell>
          <cell r="AW29">
            <v>20720.990000000002</v>
          </cell>
          <cell r="AX29">
            <v>0</v>
          </cell>
          <cell r="AY29"/>
          <cell r="AZ29" t="str">
            <v/>
          </cell>
          <cell r="BA29"/>
          <cell r="BB29"/>
          <cell r="BC29"/>
          <cell r="BD29" t="str">
            <v/>
          </cell>
          <cell r="BE29">
            <v>0</v>
          </cell>
          <cell r="BF29" t="str">
            <v/>
          </cell>
          <cell r="BG29" t="str">
            <v/>
          </cell>
          <cell r="BH29">
            <v>12</v>
          </cell>
          <cell r="BI29" t="str">
            <v>0</v>
          </cell>
          <cell r="BJ29">
            <v>0</v>
          </cell>
          <cell r="BK29">
            <v>0</v>
          </cell>
          <cell r="BL29"/>
          <cell r="BM29"/>
          <cell r="BN29"/>
          <cell r="BO29"/>
          <cell r="BQ29" t="str">
            <v>L CENTER</v>
          </cell>
          <cell r="BS29" t="str">
            <v>CLAMI POLTRONA</v>
          </cell>
          <cell r="BT29" t="str">
            <v>POLTRONA RAMONA</v>
          </cell>
        </row>
        <row r="30">
          <cell r="H30">
            <v>1</v>
          </cell>
          <cell r="O30">
            <v>273339</v>
          </cell>
          <cell r="P30" t="str">
            <v>2021/068-0152-01</v>
          </cell>
          <cell r="Q30" t="str">
            <v>EST POLTRONA RAMONA (COURO BOUT COURO PRETO) PINT PRETA</v>
          </cell>
          <cell r="R30"/>
          <cell r="S30"/>
          <cell r="T30">
            <v>0.63</v>
          </cell>
          <cell r="U30">
            <v>0.77</v>
          </cell>
          <cell r="V30">
            <v>0.66</v>
          </cell>
          <cell r="W30">
            <v>0</v>
          </cell>
          <cell r="X30" t="str">
            <v>EST POLTRONA RAMONA (COURO BOUT COURO PRETO) PINT PRETA - 0,63x0,77x0,66H</v>
          </cell>
          <cell r="Y30">
            <v>20720.990000000002</v>
          </cell>
          <cell r="Z30">
            <v>0.35</v>
          </cell>
          <cell r="AA30">
            <v>13468.643500000002</v>
          </cell>
          <cell r="AB30"/>
          <cell r="AC30"/>
          <cell r="AD30"/>
          <cell r="AE30">
            <v>20720.990000000002</v>
          </cell>
          <cell r="AF30">
            <v>20720.990000000002</v>
          </cell>
          <cell r="AG30">
            <v>0</v>
          </cell>
          <cell r="AH30">
            <v>20720.990000000002</v>
          </cell>
          <cell r="AI30" t="str">
            <v>REF: 303799</v>
          </cell>
          <cell r="AJ30"/>
          <cell r="AK30">
            <v>303799</v>
          </cell>
          <cell r="AL30" t="str">
            <v>POLTRONA RAMONA (COURO)</v>
          </cell>
          <cell r="AM30"/>
          <cell r="AN30">
            <v>0.63</v>
          </cell>
          <cell r="AO30">
            <v>0.77</v>
          </cell>
          <cell r="AP30">
            <v>0.66</v>
          </cell>
          <cell r="AQ30">
            <v>0</v>
          </cell>
          <cell r="AR30" t="str">
            <v>POLTRONA RAMONA (COURO) - 0,63x0,77x0,66H</v>
          </cell>
          <cell r="AS30">
            <v>20720.990000000002</v>
          </cell>
          <cell r="AT30">
            <v>20720.990000000002</v>
          </cell>
          <cell r="AU30">
            <v>20720.990000000002</v>
          </cell>
          <cell r="AV30">
            <v>0</v>
          </cell>
          <cell r="AW30">
            <v>20720.990000000002</v>
          </cell>
          <cell r="AX30">
            <v>0</v>
          </cell>
          <cell r="AY30"/>
          <cell r="AZ30" t="str">
            <v/>
          </cell>
          <cell r="BA30"/>
          <cell r="BB30"/>
          <cell r="BC30"/>
          <cell r="BD30" t="str">
            <v/>
          </cell>
          <cell r="BE30">
            <v>0</v>
          </cell>
          <cell r="BF30" t="str">
            <v/>
          </cell>
          <cell r="BG30" t="str">
            <v/>
          </cell>
          <cell r="BH30">
            <v>12</v>
          </cell>
          <cell r="BI30" t="str">
            <v>0</v>
          </cell>
          <cell r="BJ30">
            <v>0</v>
          </cell>
          <cell r="BK30">
            <v>0</v>
          </cell>
          <cell r="BL30"/>
          <cell r="BM30"/>
          <cell r="BN30"/>
          <cell r="BO30"/>
          <cell r="BQ30" t="str">
            <v>L CENTER</v>
          </cell>
          <cell r="BS30" t="str">
            <v>CLAMI POLTRONA</v>
          </cell>
          <cell r="BT30" t="str">
            <v>POLTRONA RAMONA</v>
          </cell>
        </row>
        <row r="31">
          <cell r="H31">
            <v>3</v>
          </cell>
          <cell r="O31">
            <v>273338</v>
          </cell>
          <cell r="P31" t="str">
            <v>2021/076-0112-01</v>
          </cell>
          <cell r="Q31" t="str">
            <v>EST CADEIRA RAMONA (COURO BOUT LA PAZ PINHAO) PINT PRETA</v>
          </cell>
          <cell r="R31"/>
          <cell r="S31"/>
          <cell r="T31">
            <v>0.5</v>
          </cell>
          <cell r="U31">
            <v>0.56000000000000005</v>
          </cell>
          <cell r="V31">
            <v>0.76</v>
          </cell>
          <cell r="W31">
            <v>0</v>
          </cell>
          <cell r="X31" t="str">
            <v>EST CADEIRA RAMONA (COURO BOUT LA PAZ PINHAO) PINT PRETA - 0,5x0,56x0,76H</v>
          </cell>
          <cell r="Y31">
            <v>10826.37</v>
          </cell>
          <cell r="Z31">
            <v>0.35</v>
          </cell>
          <cell r="AA31">
            <v>7037.1405000000013</v>
          </cell>
          <cell r="AB31"/>
          <cell r="AC31"/>
          <cell r="AD31"/>
          <cell r="AE31">
            <v>10826.37</v>
          </cell>
          <cell r="AF31">
            <v>10826.37</v>
          </cell>
          <cell r="AG31">
            <v>0</v>
          </cell>
          <cell r="AH31">
            <v>10826.37</v>
          </cell>
          <cell r="AI31" t="str">
            <v>REF: 303794</v>
          </cell>
          <cell r="AJ31"/>
          <cell r="AK31">
            <v>303794</v>
          </cell>
          <cell r="AL31" t="str">
            <v>CADEIRA RAMONA (C/B) (COURO)</v>
          </cell>
          <cell r="AM31"/>
          <cell r="AN31">
            <v>0.5</v>
          </cell>
          <cell r="AO31">
            <v>0.56000000000000005</v>
          </cell>
          <cell r="AP31">
            <v>0.76</v>
          </cell>
          <cell r="AQ31">
            <v>0</v>
          </cell>
          <cell r="AR31" t="str">
            <v>CADEIRA RAMONA (C/B) (COURO) - 0,5x0,56x0,76H</v>
          </cell>
          <cell r="AS31">
            <v>10826.37</v>
          </cell>
          <cell r="AT31">
            <v>10826.37</v>
          </cell>
          <cell r="AU31">
            <v>10826.37</v>
          </cell>
          <cell r="AV31">
            <v>0</v>
          </cell>
          <cell r="AW31">
            <v>10826.37</v>
          </cell>
          <cell r="AX31">
            <v>0</v>
          </cell>
          <cell r="AY31"/>
          <cell r="AZ31" t="str">
            <v/>
          </cell>
          <cell r="BA31"/>
          <cell r="BB31"/>
          <cell r="BC31"/>
          <cell r="BD31" t="str">
            <v/>
          </cell>
          <cell r="BE31">
            <v>0</v>
          </cell>
          <cell r="BF31" t="str">
            <v/>
          </cell>
          <cell r="BG31" t="str">
            <v/>
          </cell>
          <cell r="BH31">
            <v>12</v>
          </cell>
          <cell r="BI31" t="str">
            <v>0</v>
          </cell>
          <cell r="BJ31">
            <v>0</v>
          </cell>
          <cell r="BK31">
            <v>0</v>
          </cell>
          <cell r="BL31"/>
          <cell r="BM31"/>
          <cell r="BN31"/>
          <cell r="BO31"/>
          <cell r="BQ31" t="str">
            <v>L CENTER</v>
          </cell>
          <cell r="BS31" t="str">
            <v>CLAMI CADEIRA</v>
          </cell>
          <cell r="BT31" t="str">
            <v>CADEIRA RAMONA</v>
          </cell>
        </row>
        <row r="32">
          <cell r="H32">
            <v>0</v>
          </cell>
          <cell r="O32">
            <v>206483</v>
          </cell>
          <cell r="P32" t="str">
            <v>2017/048-0021-01</v>
          </cell>
          <cell r="Q32" t="str">
            <v>EST TAPETE CUSTON NIVEL 04 (14MM) (ESCULPIDO) F:99</v>
          </cell>
          <cell r="R32"/>
          <cell r="S32"/>
          <cell r="T32">
            <v>6</v>
          </cell>
          <cell r="U32">
            <v>4</v>
          </cell>
          <cell r="V32">
            <v>0.01</v>
          </cell>
          <cell r="W32">
            <v>0</v>
          </cell>
          <cell r="X32" t="str">
            <v>EST TAPETE CUSTON NIVEL 04 (14MM) (ESCULPIDO) F:99 - 6x4x0,01H</v>
          </cell>
          <cell r="Y32">
            <v>74726.399999999994</v>
          </cell>
          <cell r="Z32">
            <v>0.35</v>
          </cell>
          <cell r="AA32">
            <v>48572.159999999996</v>
          </cell>
          <cell r="AB32"/>
          <cell r="AC32"/>
          <cell r="AD32"/>
          <cell r="AE32">
            <v>74726.399999999994</v>
          </cell>
          <cell r="AF32">
            <v>74726.399999999994</v>
          </cell>
          <cell r="AG32">
            <v>0</v>
          </cell>
          <cell r="AH32">
            <v>74726.399999999994</v>
          </cell>
          <cell r="AI32" t="str">
            <v>REF: 334423</v>
          </cell>
          <cell r="AJ32" t="str">
            <v>VALOR A PATIR DE DO M²</v>
          </cell>
          <cell r="AK32">
            <v>334423</v>
          </cell>
          <cell r="AL32" t="str">
            <v>TAPETE CUSTOM (NIVEL 04)</v>
          </cell>
          <cell r="AM32"/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 t="str">
            <v>TAPETE CUSTOM (NIVEL 04) - Ø0x0H</v>
          </cell>
          <cell r="AS32">
            <v>74726.399999999994</v>
          </cell>
          <cell r="AT32">
            <v>74726.399999999994</v>
          </cell>
          <cell r="AU32">
            <v>3113.6</v>
          </cell>
          <cell r="AV32">
            <v>71612.799999999988</v>
          </cell>
          <cell r="AW32">
            <v>74726.399999999994</v>
          </cell>
          <cell r="AX32">
            <v>0</v>
          </cell>
          <cell r="AY32">
            <v>334423</v>
          </cell>
          <cell r="AZ32" t="str">
            <v>TAPETE CUSTOM (NIVEL 04)</v>
          </cell>
          <cell r="BA32" t="str">
            <v>(M²): TAPETE CUSTOM NIVEL 04</v>
          </cell>
          <cell r="BB32">
            <v>24</v>
          </cell>
          <cell r="BC32"/>
          <cell r="BD32">
            <v>3113.6</v>
          </cell>
          <cell r="BE32">
            <v>0</v>
          </cell>
          <cell r="BF32">
            <v>-3113.6</v>
          </cell>
          <cell r="BG32" t="str">
            <v>(M²)</v>
          </cell>
          <cell r="BH32">
            <v>12</v>
          </cell>
          <cell r="BI32">
            <v>74726.399999999994</v>
          </cell>
          <cell r="BJ32">
            <v>0</v>
          </cell>
          <cell r="BK32">
            <v>0</v>
          </cell>
          <cell r="BL32"/>
          <cell r="BM32"/>
          <cell r="BN32"/>
          <cell r="BO32"/>
          <cell r="BQ32" t="str">
            <v>L CENTER</v>
          </cell>
          <cell r="BS32" t="str">
            <v/>
          </cell>
          <cell r="BT32" t="str">
            <v/>
          </cell>
        </row>
        <row r="33">
          <cell r="H33">
            <v>0</v>
          </cell>
          <cell r="O33">
            <v>206483</v>
          </cell>
          <cell r="P33" t="str">
            <v>2017/265-0030-01</v>
          </cell>
          <cell r="Q33" t="str">
            <v>EST TAPETE CUSTON NIVEL 04 (14MM) (ESCULPIDO) F:99</v>
          </cell>
          <cell r="R33"/>
          <cell r="S33"/>
          <cell r="T33">
            <v>6</v>
          </cell>
          <cell r="U33">
            <v>4</v>
          </cell>
          <cell r="V33">
            <v>0.01</v>
          </cell>
          <cell r="W33">
            <v>0</v>
          </cell>
          <cell r="X33" t="str">
            <v>EST TAPETE CUSTON NIVEL 04 (14MM) (ESCULPIDO) F:99 - 6x4x0,01H</v>
          </cell>
          <cell r="Y33">
            <v>74726.399999999994</v>
          </cell>
          <cell r="Z33">
            <v>0.35</v>
          </cell>
          <cell r="AA33">
            <v>48572.159999999996</v>
          </cell>
          <cell r="AB33"/>
          <cell r="AC33"/>
          <cell r="AD33"/>
          <cell r="AE33">
            <v>74726.399999999994</v>
          </cell>
          <cell r="AF33">
            <v>74726.399999999994</v>
          </cell>
          <cell r="AG33">
            <v>0</v>
          </cell>
          <cell r="AH33">
            <v>74726.399999999994</v>
          </cell>
          <cell r="AI33" t="str">
            <v>REF: 334423</v>
          </cell>
          <cell r="AJ33" t="str">
            <v>VALOR A PATIR DE DO M²</v>
          </cell>
          <cell r="AK33">
            <v>334423</v>
          </cell>
          <cell r="AL33" t="str">
            <v>TAPETE CUSTOM (NIVEL 04)</v>
          </cell>
          <cell r="AM33"/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 t="str">
            <v>TAPETE CUSTOM (NIVEL 04) - Ø0x0H</v>
          </cell>
          <cell r="AS33">
            <v>74726.399999999994</v>
          </cell>
          <cell r="AT33">
            <v>74726.399999999994</v>
          </cell>
          <cell r="AU33">
            <v>3113.6</v>
          </cell>
          <cell r="AV33">
            <v>71612.799999999988</v>
          </cell>
          <cell r="AW33">
            <v>74726.399999999994</v>
          </cell>
          <cell r="AX33">
            <v>0</v>
          </cell>
          <cell r="AY33">
            <v>334423</v>
          </cell>
          <cell r="AZ33" t="str">
            <v>TAPETE CUSTOM (NIVEL 04)</v>
          </cell>
          <cell r="BA33" t="str">
            <v>(M²): TAPETE CUSTOM NIVEL 04</v>
          </cell>
          <cell r="BB33">
            <v>24</v>
          </cell>
          <cell r="BC33"/>
          <cell r="BD33">
            <v>3113.6</v>
          </cell>
          <cell r="BE33">
            <v>0</v>
          </cell>
          <cell r="BF33">
            <v>-3113.6</v>
          </cell>
          <cell r="BG33" t="str">
            <v>(M²)</v>
          </cell>
          <cell r="BH33">
            <v>12</v>
          </cell>
          <cell r="BI33">
            <v>74726.399999999994</v>
          </cell>
          <cell r="BJ33">
            <v>0</v>
          </cell>
          <cell r="BK33">
            <v>0</v>
          </cell>
          <cell r="BL33"/>
          <cell r="BM33"/>
          <cell r="BN33"/>
          <cell r="BO33"/>
          <cell r="BQ33" t="str">
            <v>L CENTER</v>
          </cell>
          <cell r="BS33" t="str">
            <v/>
          </cell>
          <cell r="BT33" t="str">
            <v/>
          </cell>
        </row>
        <row r="34">
          <cell r="H34">
            <v>7</v>
          </cell>
          <cell r="O34">
            <v>308799</v>
          </cell>
          <cell r="P34" t="str">
            <v>2022/165-0014-01</v>
          </cell>
          <cell r="Q34" t="str">
            <v>EST CADEIRA 60 C/BRACO (EUC EBANIZ) CS0125/BOUT COURO 3815-1</v>
          </cell>
          <cell r="R34"/>
          <cell r="S34"/>
          <cell r="T34">
            <v>0.56000000000000005</v>
          </cell>
          <cell r="U34">
            <v>0.59</v>
          </cell>
          <cell r="V34">
            <v>0.84</v>
          </cell>
          <cell r="W34">
            <v>0</v>
          </cell>
          <cell r="X34" t="str">
            <v>EST CADEIRA 60 C/BRACO (EUC EBANIZ) CS0125/BOUT COURO 3815-1 - 0,56x0,59x0,84H</v>
          </cell>
          <cell r="Y34">
            <v>7016.8</v>
          </cell>
          <cell r="Z34">
            <v>0.5</v>
          </cell>
          <cell r="AA34">
            <v>3508.4</v>
          </cell>
          <cell r="AB34"/>
          <cell r="AC34"/>
          <cell r="AD34"/>
          <cell r="AE34">
            <v>7016.8</v>
          </cell>
          <cell r="AF34">
            <v>7016.8</v>
          </cell>
          <cell r="AG34">
            <v>0</v>
          </cell>
          <cell r="AH34">
            <v>7016.8</v>
          </cell>
          <cell r="AI34" t="str">
            <v>REF: 364528</v>
          </cell>
          <cell r="AJ34"/>
          <cell r="AK34">
            <v>364528</v>
          </cell>
          <cell r="AL34" t="str">
            <v>CADEIRA 60 (C/B) (EUCALIPTO) (COURO)</v>
          </cell>
          <cell r="AM34"/>
          <cell r="AN34">
            <v>0.56000000000000005</v>
          </cell>
          <cell r="AO34">
            <v>0.59</v>
          </cell>
          <cell r="AP34">
            <v>0.84</v>
          </cell>
          <cell r="AQ34">
            <v>0</v>
          </cell>
          <cell r="AR34" t="str">
            <v>CADEIRA 60 (C/B) (EUCALIPTO) (COURO) - 0,56x0,59x0,84H</v>
          </cell>
          <cell r="AS34">
            <v>7016.8</v>
          </cell>
          <cell r="AT34">
            <v>7016.8</v>
          </cell>
          <cell r="AU34">
            <v>7016.8</v>
          </cell>
          <cell r="AV34">
            <v>0</v>
          </cell>
          <cell r="AW34">
            <v>7016.8</v>
          </cell>
          <cell r="AX34">
            <v>0</v>
          </cell>
          <cell r="AY34"/>
          <cell r="AZ34" t="str">
            <v/>
          </cell>
          <cell r="BA34"/>
          <cell r="BB34"/>
          <cell r="BC34"/>
          <cell r="BD34" t="str">
            <v/>
          </cell>
          <cell r="BE34">
            <v>0</v>
          </cell>
          <cell r="BF34" t="str">
            <v/>
          </cell>
          <cell r="BG34" t="str">
            <v/>
          </cell>
          <cell r="BH34">
            <v>12</v>
          </cell>
          <cell r="BI34" t="str">
            <v>0</v>
          </cell>
          <cell r="BJ34">
            <v>0</v>
          </cell>
          <cell r="BK34">
            <v>0</v>
          </cell>
          <cell r="BL34"/>
          <cell r="BM34"/>
          <cell r="BN34"/>
          <cell r="BO34"/>
          <cell r="BQ34" t="str">
            <v>LC PE</v>
          </cell>
          <cell r="BS34" t="str">
            <v>CLAMI CADEIRA</v>
          </cell>
          <cell r="BT34" t="str">
            <v>CADEIRA 60</v>
          </cell>
        </row>
        <row r="35">
          <cell r="H35">
            <v>4</v>
          </cell>
          <cell r="O35">
            <v>372730</v>
          </cell>
          <cell r="P35" t="str">
            <v>2023/264-0009-01</v>
          </cell>
          <cell r="Q35" t="str">
            <v>EST CADEIRA 60 C/BRACO (FREIJO NAT) CS0120/BOUT COURO CAMEL</v>
          </cell>
          <cell r="R35"/>
          <cell r="S35"/>
          <cell r="T35">
            <v>0.56000000000000005</v>
          </cell>
          <cell r="U35">
            <v>0.59</v>
          </cell>
          <cell r="V35">
            <v>0.84</v>
          </cell>
          <cell r="W35">
            <v>0</v>
          </cell>
          <cell r="X35" t="str">
            <v>EST CADEIRA 60 C/BRACO (FREIJO NAT) CS0120/BOUT COURO CAMEL - 0,56x0,59x0,84H</v>
          </cell>
          <cell r="Y35">
            <v>9290.1299999999992</v>
          </cell>
          <cell r="Z35">
            <v>0.5</v>
          </cell>
          <cell r="AA35">
            <v>4645.0649999999996</v>
          </cell>
          <cell r="AB35"/>
          <cell r="AC35"/>
          <cell r="AD35"/>
          <cell r="AE35">
            <v>9290.1299999999992</v>
          </cell>
          <cell r="AF35">
            <v>9290.1299999999992</v>
          </cell>
          <cell r="AG35">
            <v>0</v>
          </cell>
          <cell r="AH35">
            <v>9290.1299999999992</v>
          </cell>
          <cell r="AI35" t="str">
            <v>REF: 364531</v>
          </cell>
          <cell r="AJ35"/>
          <cell r="AK35">
            <v>364531</v>
          </cell>
          <cell r="AL35" t="str">
            <v>CADEIRA 60 (C/B) (FREIJO) (COURO)</v>
          </cell>
          <cell r="AM35"/>
          <cell r="AN35">
            <v>0.56000000000000005</v>
          </cell>
          <cell r="AO35">
            <v>0.59</v>
          </cell>
          <cell r="AP35">
            <v>0.84</v>
          </cell>
          <cell r="AQ35">
            <v>0</v>
          </cell>
          <cell r="AR35" t="str">
            <v>CADEIRA 60 (C/B) (FREIJO) (COURO) - 0,56x0,59x0,84H</v>
          </cell>
          <cell r="AS35">
            <v>9290.1299999999992</v>
          </cell>
          <cell r="AT35">
            <v>9290.1299999999992</v>
          </cell>
          <cell r="AU35">
            <v>9290.1299999999992</v>
          </cell>
          <cell r="AV35">
            <v>0</v>
          </cell>
          <cell r="AW35">
            <v>9290.1299999999992</v>
          </cell>
          <cell r="AX35">
            <v>0</v>
          </cell>
          <cell r="AY35"/>
          <cell r="AZ35" t="str">
            <v/>
          </cell>
          <cell r="BA35"/>
          <cell r="BB35"/>
          <cell r="BC35"/>
          <cell r="BD35" t="str">
            <v/>
          </cell>
          <cell r="BE35">
            <v>0</v>
          </cell>
          <cell r="BF35" t="str">
            <v/>
          </cell>
          <cell r="BG35" t="str">
            <v/>
          </cell>
          <cell r="BH35">
            <v>12</v>
          </cell>
          <cell r="BI35" t="str">
            <v>0</v>
          </cell>
          <cell r="BJ35">
            <v>0</v>
          </cell>
          <cell r="BK35">
            <v>0</v>
          </cell>
          <cell r="BL35"/>
          <cell r="BM35"/>
          <cell r="BN35"/>
          <cell r="BO35"/>
          <cell r="BQ35" t="str">
            <v>TEO PE</v>
          </cell>
          <cell r="BS35" t="str">
            <v>CLAMI CADEIRA</v>
          </cell>
          <cell r="BT35" t="str">
            <v>CADEIRA 60</v>
          </cell>
        </row>
        <row r="36">
          <cell r="H36">
            <v>4</v>
          </cell>
          <cell r="O36">
            <v>372730</v>
          </cell>
          <cell r="P36" t="str">
            <v>2023/264-0010-01</v>
          </cell>
          <cell r="Q36" t="str">
            <v>EST CADEIRA 60 C/BRACO (FREIJO NAT) CS0120/BOUT COURO CAMEL</v>
          </cell>
          <cell r="R36"/>
          <cell r="S36"/>
          <cell r="T36">
            <v>0.56000000000000005</v>
          </cell>
          <cell r="U36">
            <v>0.59</v>
          </cell>
          <cell r="V36">
            <v>0.84</v>
          </cell>
          <cell r="W36">
            <v>0</v>
          </cell>
          <cell r="X36" t="str">
            <v>EST CADEIRA 60 C/BRACO (FREIJO NAT) CS0120/BOUT COURO CAMEL - 0,56x0,59x0,84H</v>
          </cell>
          <cell r="Y36">
            <v>9290.1299999999992</v>
          </cell>
          <cell r="Z36">
            <v>0.5</v>
          </cell>
          <cell r="AA36">
            <v>4645.0649999999996</v>
          </cell>
          <cell r="AB36"/>
          <cell r="AC36"/>
          <cell r="AD36"/>
          <cell r="AE36">
            <v>9290.1299999999992</v>
          </cell>
          <cell r="AF36">
            <v>9290.1299999999992</v>
          </cell>
          <cell r="AG36">
            <v>0</v>
          </cell>
          <cell r="AH36">
            <v>9290.1299999999992</v>
          </cell>
          <cell r="AI36" t="str">
            <v>REF: 364531</v>
          </cell>
          <cell r="AJ36"/>
          <cell r="AK36">
            <v>364531</v>
          </cell>
          <cell r="AL36" t="str">
            <v>CADEIRA 60 (C/B) (FREIJO) (COURO)</v>
          </cell>
          <cell r="AM36"/>
          <cell r="AN36">
            <v>0.56000000000000005</v>
          </cell>
          <cell r="AO36">
            <v>0.59</v>
          </cell>
          <cell r="AP36">
            <v>0.84</v>
          </cell>
          <cell r="AQ36">
            <v>0</v>
          </cell>
          <cell r="AR36" t="str">
            <v>CADEIRA 60 (C/B) (FREIJO) (COURO) - 0,56x0,59x0,84H</v>
          </cell>
          <cell r="AS36">
            <v>9290.1299999999992</v>
          </cell>
          <cell r="AT36">
            <v>9290.1299999999992</v>
          </cell>
          <cell r="AU36">
            <v>9290.1299999999992</v>
          </cell>
          <cell r="AV36">
            <v>0</v>
          </cell>
          <cell r="AW36">
            <v>9290.1299999999992</v>
          </cell>
          <cell r="AX36">
            <v>0</v>
          </cell>
          <cell r="AY36"/>
          <cell r="AZ36" t="str">
            <v/>
          </cell>
          <cell r="BA36"/>
          <cell r="BB36"/>
          <cell r="BC36"/>
          <cell r="BD36" t="str">
            <v/>
          </cell>
          <cell r="BE36">
            <v>0</v>
          </cell>
          <cell r="BF36" t="str">
            <v/>
          </cell>
          <cell r="BG36" t="str">
            <v/>
          </cell>
          <cell r="BH36">
            <v>12</v>
          </cell>
          <cell r="BI36" t="str">
            <v>0</v>
          </cell>
          <cell r="BJ36">
            <v>0</v>
          </cell>
          <cell r="BK36">
            <v>0</v>
          </cell>
          <cell r="BL36"/>
          <cell r="BM36"/>
          <cell r="BN36"/>
          <cell r="BO36"/>
          <cell r="BQ36" t="str">
            <v>TEO PE</v>
          </cell>
          <cell r="BS36" t="str">
            <v>CLAMI CADEIRA</v>
          </cell>
          <cell r="BT36" t="str">
            <v>CADEIRA 60</v>
          </cell>
        </row>
        <row r="37">
          <cell r="H37">
            <v>4</v>
          </cell>
          <cell r="O37">
            <v>372730</v>
          </cell>
          <cell r="P37" t="str">
            <v>2023/264-0013-01</v>
          </cell>
          <cell r="Q37" t="str">
            <v>EST CADEIRA 60 C/BRACO (FREIJO NAT) CS0120/BOUT COURO CAMEL</v>
          </cell>
          <cell r="R37"/>
          <cell r="S37"/>
          <cell r="T37">
            <v>0.56000000000000005</v>
          </cell>
          <cell r="U37">
            <v>0.59</v>
          </cell>
          <cell r="V37">
            <v>0.84</v>
          </cell>
          <cell r="W37">
            <v>0</v>
          </cell>
          <cell r="X37" t="str">
            <v>EST CADEIRA 60 C/BRACO (FREIJO NAT) CS0120/BOUT COURO CAMEL - 0,56x0,59x0,84H</v>
          </cell>
          <cell r="Y37">
            <v>9290.1299999999992</v>
          </cell>
          <cell r="Z37">
            <v>0.5</v>
          </cell>
          <cell r="AA37">
            <v>4645.0649999999996</v>
          </cell>
          <cell r="AB37"/>
          <cell r="AC37"/>
          <cell r="AD37"/>
          <cell r="AE37">
            <v>9290.1299999999992</v>
          </cell>
          <cell r="AF37">
            <v>9290.1299999999992</v>
          </cell>
          <cell r="AG37">
            <v>0</v>
          </cell>
          <cell r="AH37">
            <v>9290.1299999999992</v>
          </cell>
          <cell r="AI37" t="str">
            <v>REF: 364531</v>
          </cell>
          <cell r="AJ37"/>
          <cell r="AK37">
            <v>364531</v>
          </cell>
          <cell r="AL37" t="str">
            <v>CADEIRA 60 (C/B) (FREIJO) (COURO)</v>
          </cell>
          <cell r="AM37"/>
          <cell r="AN37">
            <v>0.56000000000000005</v>
          </cell>
          <cell r="AO37">
            <v>0.59</v>
          </cell>
          <cell r="AP37">
            <v>0.84</v>
          </cell>
          <cell r="AQ37">
            <v>0</v>
          </cell>
          <cell r="AR37" t="str">
            <v>CADEIRA 60 (C/B) (FREIJO) (COURO) - 0,56x0,59x0,84H</v>
          </cell>
          <cell r="AS37">
            <v>9290.1299999999992</v>
          </cell>
          <cell r="AT37">
            <v>9290.1299999999992</v>
          </cell>
          <cell r="AU37">
            <v>9290.1299999999992</v>
          </cell>
          <cell r="AV37">
            <v>0</v>
          </cell>
          <cell r="AW37">
            <v>9290.1299999999992</v>
          </cell>
          <cell r="AX37">
            <v>0</v>
          </cell>
          <cell r="AY37"/>
          <cell r="AZ37" t="str">
            <v/>
          </cell>
          <cell r="BA37"/>
          <cell r="BB37"/>
          <cell r="BC37"/>
          <cell r="BD37" t="str">
            <v/>
          </cell>
          <cell r="BE37">
            <v>0</v>
          </cell>
          <cell r="BF37" t="str">
            <v/>
          </cell>
          <cell r="BG37" t="str">
            <v/>
          </cell>
          <cell r="BH37">
            <v>12</v>
          </cell>
          <cell r="BI37" t="str">
            <v>0</v>
          </cell>
          <cell r="BJ37">
            <v>0</v>
          </cell>
          <cell r="BK37">
            <v>0</v>
          </cell>
          <cell r="BL37"/>
          <cell r="BM37"/>
          <cell r="BN37"/>
          <cell r="BO37"/>
          <cell r="BQ37" t="str">
            <v>TEO PE</v>
          </cell>
          <cell r="BS37" t="str">
            <v>CLAMI CADEIRA</v>
          </cell>
          <cell r="BT37" t="str">
            <v>CADEIRA 60</v>
          </cell>
        </row>
        <row r="38">
          <cell r="H38">
            <v>4</v>
          </cell>
          <cell r="O38">
            <v>372730</v>
          </cell>
          <cell r="P38" t="str">
            <v>2023/264-0014-01</v>
          </cell>
          <cell r="Q38" t="str">
            <v>EST CADEIRA 60 C/BRACO (FREIJO NAT) CS0120/BOUT COURO CAMEL</v>
          </cell>
          <cell r="R38"/>
          <cell r="S38"/>
          <cell r="T38">
            <v>0.56000000000000005</v>
          </cell>
          <cell r="U38">
            <v>0.59</v>
          </cell>
          <cell r="V38">
            <v>0.84</v>
          </cell>
          <cell r="W38">
            <v>0</v>
          </cell>
          <cell r="X38" t="str">
            <v>EST CADEIRA 60 C/BRACO (FREIJO NAT) CS0120/BOUT COURO CAMEL - 0,56x0,59x0,84H</v>
          </cell>
          <cell r="Y38">
            <v>9290.1299999999992</v>
          </cell>
          <cell r="Z38">
            <v>0.5</v>
          </cell>
          <cell r="AA38">
            <v>4645.0649999999996</v>
          </cell>
          <cell r="AB38"/>
          <cell r="AC38"/>
          <cell r="AD38"/>
          <cell r="AE38">
            <v>9290.1299999999992</v>
          </cell>
          <cell r="AF38">
            <v>9290.1299999999992</v>
          </cell>
          <cell r="AG38">
            <v>0</v>
          </cell>
          <cell r="AH38">
            <v>9290.1299999999992</v>
          </cell>
          <cell r="AI38" t="str">
            <v>REF: 364531</v>
          </cell>
          <cell r="AJ38"/>
          <cell r="AK38">
            <v>364531</v>
          </cell>
          <cell r="AL38" t="str">
            <v>CADEIRA 60 (C/B) (FREIJO) (COURO)</v>
          </cell>
          <cell r="AM38"/>
          <cell r="AN38">
            <v>0.56000000000000005</v>
          </cell>
          <cell r="AO38">
            <v>0.59</v>
          </cell>
          <cell r="AP38">
            <v>0.84</v>
          </cell>
          <cell r="AQ38">
            <v>0</v>
          </cell>
          <cell r="AR38" t="str">
            <v>CADEIRA 60 (C/B) (FREIJO) (COURO) - 0,56x0,59x0,84H</v>
          </cell>
          <cell r="AS38">
            <v>9290.1299999999992</v>
          </cell>
          <cell r="AT38">
            <v>9290.1299999999992</v>
          </cell>
          <cell r="AU38">
            <v>9290.1299999999992</v>
          </cell>
          <cell r="AV38">
            <v>0</v>
          </cell>
          <cell r="AW38">
            <v>9290.1299999999992</v>
          </cell>
          <cell r="AX38">
            <v>0</v>
          </cell>
          <cell r="AY38"/>
          <cell r="AZ38" t="str">
            <v/>
          </cell>
          <cell r="BA38"/>
          <cell r="BB38"/>
          <cell r="BC38"/>
          <cell r="BD38" t="str">
            <v/>
          </cell>
          <cell r="BE38">
            <v>0</v>
          </cell>
          <cell r="BF38" t="str">
            <v/>
          </cell>
          <cell r="BG38" t="str">
            <v/>
          </cell>
          <cell r="BH38">
            <v>12</v>
          </cell>
          <cell r="BI38" t="str">
            <v>0</v>
          </cell>
          <cell r="BJ38">
            <v>0</v>
          </cell>
          <cell r="BK38">
            <v>0</v>
          </cell>
          <cell r="BL38"/>
          <cell r="BM38"/>
          <cell r="BN38"/>
          <cell r="BO38"/>
          <cell r="BQ38" t="str">
            <v>TEO PE</v>
          </cell>
          <cell r="BS38" t="str">
            <v>CLAMI CADEIRA</v>
          </cell>
          <cell r="BT38" t="str">
            <v>CADEIRA 60</v>
          </cell>
        </row>
        <row r="39">
          <cell r="H39">
            <v>0</v>
          </cell>
          <cell r="O39">
            <v>336617</v>
          </cell>
          <cell r="P39" t="str">
            <v>2022/235-0066-01</v>
          </cell>
          <cell r="Q39" t="str">
            <v>EST APARADOR MAR ADENTRO (PINTURA CS120)</v>
          </cell>
          <cell r="R39"/>
          <cell r="S39"/>
          <cell r="T39">
            <v>2.0699999999999998</v>
          </cell>
          <cell r="U39">
            <v>0.47</v>
          </cell>
          <cell r="V39">
            <v>0.84</v>
          </cell>
          <cell r="W39">
            <v>0</v>
          </cell>
          <cell r="X39" t="str">
            <v>EST APARADOR MAR ADENTRO (PINTURA CS120) - 2,07x0,47x0,84H</v>
          </cell>
          <cell r="Y39">
            <v>29795.05</v>
          </cell>
          <cell r="Z39">
            <v>0.5</v>
          </cell>
          <cell r="AA39">
            <v>14897.525</v>
          </cell>
          <cell r="AB39"/>
          <cell r="AC39"/>
          <cell r="AD39"/>
          <cell r="AE39">
            <v>29795.05</v>
          </cell>
          <cell r="AF39">
            <v>29795.05</v>
          </cell>
          <cell r="AG39">
            <v>0</v>
          </cell>
          <cell r="AH39">
            <v>29795.05</v>
          </cell>
          <cell r="AI39" t="str">
            <v>REF: 351429</v>
          </cell>
          <cell r="AJ39"/>
          <cell r="AK39">
            <v>351429</v>
          </cell>
          <cell r="AL39" t="str">
            <v>APARADOR MAR ADENTRO (PINTURA)</v>
          </cell>
          <cell r="AM39"/>
          <cell r="AN39">
            <v>2.0699999999999998</v>
          </cell>
          <cell r="AO39">
            <v>0.47</v>
          </cell>
          <cell r="AP39">
            <v>0.84</v>
          </cell>
          <cell r="AQ39">
            <v>0</v>
          </cell>
          <cell r="AR39" t="str">
            <v>APARADOR MAR ADENTRO (PINTURA) - 2,07x0,47x0,84H</v>
          </cell>
          <cell r="AS39">
            <v>29795.05</v>
          </cell>
          <cell r="AT39">
            <v>29795.05</v>
          </cell>
          <cell r="AU39">
            <v>29795.05</v>
          </cell>
          <cell r="AV39">
            <v>0</v>
          </cell>
          <cell r="AW39">
            <v>29795.05</v>
          </cell>
          <cell r="AX39">
            <v>0</v>
          </cell>
          <cell r="AY39"/>
          <cell r="AZ39" t="str">
            <v/>
          </cell>
          <cell r="BA39"/>
          <cell r="BB39"/>
          <cell r="BC39"/>
          <cell r="BD39" t="str">
            <v/>
          </cell>
          <cell r="BE39">
            <v>0</v>
          </cell>
          <cell r="BF39" t="str">
            <v/>
          </cell>
          <cell r="BG39" t="str">
            <v/>
          </cell>
          <cell r="BH39">
            <v>12</v>
          </cell>
          <cell r="BI39" t="str">
            <v>0</v>
          </cell>
          <cell r="BJ39">
            <v>0</v>
          </cell>
          <cell r="BK39">
            <v>0</v>
          </cell>
          <cell r="BL39"/>
          <cell r="BM39"/>
          <cell r="BN39"/>
          <cell r="BO39"/>
          <cell r="BQ39" t="str">
            <v>TEO PE</v>
          </cell>
          <cell r="BS39" t="str">
            <v/>
          </cell>
          <cell r="BT39" t="str">
            <v/>
          </cell>
        </row>
        <row r="40">
          <cell r="H40">
            <v>0</v>
          </cell>
          <cell r="O40">
            <v>231996</v>
          </cell>
          <cell r="P40" t="str">
            <v>2019/091-0028-01</v>
          </cell>
          <cell r="Q40" t="str">
            <v>EST MESA JANTAR STEEL (TP CLEAR BRANCO) BS LAM 3 LOURO PARDO</v>
          </cell>
          <cell r="R40"/>
          <cell r="S40"/>
          <cell r="T40">
            <v>2.7</v>
          </cell>
          <cell r="U40">
            <v>1.2</v>
          </cell>
          <cell r="V40">
            <v>0.76</v>
          </cell>
          <cell r="W40">
            <v>0</v>
          </cell>
          <cell r="X40" t="str">
            <v>EST MESA JANTAR STEEL (TP CLEAR BRANCO) BS LAM 3 LOURO PARDO - 2,7x1,2x0,76H</v>
          </cell>
          <cell r="Y40">
            <v>45779.42</v>
          </cell>
          <cell r="Z40">
            <v>0.5</v>
          </cell>
          <cell r="AA40">
            <v>22889.71</v>
          </cell>
          <cell r="AB40"/>
          <cell r="AC40"/>
          <cell r="AD40"/>
          <cell r="AE40">
            <v>45779.42</v>
          </cell>
          <cell r="AF40">
            <v>45779.42</v>
          </cell>
          <cell r="AG40">
            <v>0</v>
          </cell>
          <cell r="AH40">
            <v>45779.42</v>
          </cell>
          <cell r="AI40" t="str">
            <v>REF: 231996</v>
          </cell>
          <cell r="AJ40" t="str">
            <v>ACABAMENTO FORA DE LINHA</v>
          </cell>
          <cell r="AK40">
            <v>231996</v>
          </cell>
          <cell r="AL40" t="str">
            <v>EST MESA JANTAR STEEL (TP CLEAR BRANCO) BS LAM 3 LOURO PARDO</v>
          </cell>
          <cell r="AM40"/>
          <cell r="AN40">
            <v>2.7</v>
          </cell>
          <cell r="AO40">
            <v>1.2</v>
          </cell>
          <cell r="AP40">
            <v>0.76</v>
          </cell>
          <cell r="AQ40">
            <v>0</v>
          </cell>
          <cell r="AR40" t="str">
            <v>EST MESA JANTAR STEEL (TP CLEAR BRANCO) BS LAM 3 LOURO PARDO - 2,7x1,2x0,76H</v>
          </cell>
          <cell r="AS40">
            <v>45779.42</v>
          </cell>
          <cell r="AT40">
            <v>45779.42</v>
          </cell>
          <cell r="AU40">
            <v>45779.42</v>
          </cell>
          <cell r="AV40">
            <v>0</v>
          </cell>
          <cell r="AW40">
            <v>45779.42</v>
          </cell>
          <cell r="AX40">
            <v>0</v>
          </cell>
          <cell r="AY40"/>
          <cell r="AZ40" t="str">
            <v/>
          </cell>
          <cell r="BA40"/>
          <cell r="BB40"/>
          <cell r="BC40"/>
          <cell r="BD40" t="str">
            <v/>
          </cell>
          <cell r="BE40">
            <v>0</v>
          </cell>
          <cell r="BF40" t="str">
            <v/>
          </cell>
          <cell r="BG40" t="str">
            <v/>
          </cell>
          <cell r="BH40">
            <v>12</v>
          </cell>
          <cell r="BI40" t="str">
            <v>0</v>
          </cell>
          <cell r="BJ40">
            <v>0</v>
          </cell>
          <cell r="BK40">
            <v>0</v>
          </cell>
          <cell r="BL40"/>
          <cell r="BM40"/>
          <cell r="BN40"/>
          <cell r="BO40"/>
          <cell r="BQ40" t="str">
            <v>TEO PE</v>
          </cell>
          <cell r="BS40" t="str">
            <v/>
          </cell>
          <cell r="BT40" t="str">
            <v/>
          </cell>
        </row>
        <row r="41">
          <cell r="H41">
            <v>2</v>
          </cell>
          <cell r="O41">
            <v>223394</v>
          </cell>
          <cell r="P41" t="str">
            <v>2018/211-0010-01</v>
          </cell>
          <cell r="Q41" t="str">
            <v>EST MESA CENTRO TUNIS (LACA POLIESTER BRILHO J155)</v>
          </cell>
          <cell r="R41"/>
          <cell r="S41"/>
          <cell r="T41">
            <v>1.8</v>
          </cell>
          <cell r="U41">
            <v>0.7</v>
          </cell>
          <cell r="V41">
            <v>0.23</v>
          </cell>
          <cell r="W41">
            <v>0</v>
          </cell>
          <cell r="X41" t="str">
            <v>EST MESA CENTRO TUNIS (LACA POLIESTER BRILHO J155) - 1,8x0,7x0,23H</v>
          </cell>
          <cell r="Y41">
            <v>16035.13</v>
          </cell>
          <cell r="Z41">
            <v>0.65</v>
          </cell>
          <cell r="AA41">
            <v>5612.2955000000002</v>
          </cell>
          <cell r="AB41"/>
          <cell r="AC41"/>
          <cell r="AD41"/>
          <cell r="AE41">
            <v>16035.13</v>
          </cell>
          <cell r="AF41">
            <v>16035.13</v>
          </cell>
          <cell r="AG41">
            <v>0</v>
          </cell>
          <cell r="AH41">
            <v>16035.13</v>
          </cell>
          <cell r="AI41" t="str">
            <v>REF: 223394</v>
          </cell>
          <cell r="AJ41" t="str">
            <v>PRODUTO FORA DE LINHA</v>
          </cell>
          <cell r="AK41">
            <v>223394</v>
          </cell>
          <cell r="AL41" t="str">
            <v>EST MESA CENTRO TUNIS (LACA POLIESTER BRILHO J155)</v>
          </cell>
          <cell r="AM41"/>
          <cell r="AN41">
            <v>1.8</v>
          </cell>
          <cell r="AO41">
            <v>0.7</v>
          </cell>
          <cell r="AP41">
            <v>0.23</v>
          </cell>
          <cell r="AQ41">
            <v>0</v>
          </cell>
          <cell r="AR41" t="str">
            <v>EST MESA CENTRO TUNIS (LACA POLIESTER BRILHO J155) - 1,8x0,7x0,23H</v>
          </cell>
          <cell r="AS41">
            <v>16035.13</v>
          </cell>
          <cell r="AT41">
            <v>16035.13</v>
          </cell>
          <cell r="AU41">
            <v>16035.13</v>
          </cell>
          <cell r="AV41">
            <v>0</v>
          </cell>
          <cell r="AW41">
            <v>16035.13</v>
          </cell>
          <cell r="AX41">
            <v>0</v>
          </cell>
          <cell r="AY41"/>
          <cell r="AZ41" t="str">
            <v/>
          </cell>
          <cell r="BA41"/>
          <cell r="BB41"/>
          <cell r="BC41"/>
          <cell r="BD41" t="str">
            <v/>
          </cell>
          <cell r="BE41">
            <v>0</v>
          </cell>
          <cell r="BF41" t="str">
            <v/>
          </cell>
          <cell r="BG41" t="str">
            <v/>
          </cell>
          <cell r="BH41">
            <v>14</v>
          </cell>
          <cell r="BI41" t="str">
            <v>0</v>
          </cell>
          <cell r="BJ41">
            <v>0</v>
          </cell>
          <cell r="BK41">
            <v>0</v>
          </cell>
          <cell r="BL41"/>
          <cell r="BM41"/>
          <cell r="BN41"/>
          <cell r="BO41"/>
          <cell r="BQ41" t="str">
            <v>TEO PE</v>
          </cell>
          <cell r="BS41" t="str">
            <v>CLAMI MESA CENTRO</v>
          </cell>
          <cell r="BT41" t="str">
            <v>MESA CENTRO TUNIS (FL)</v>
          </cell>
        </row>
        <row r="42">
          <cell r="H42">
            <v>1</v>
          </cell>
          <cell r="O42">
            <v>223328</v>
          </cell>
          <cell r="P42" t="str">
            <v>2018/214-0023-01</v>
          </cell>
          <cell r="Q42" t="str">
            <v>EST MESA CENTRO TUNIS (LACA POLIESTER BRILHO J155)</v>
          </cell>
          <cell r="R42"/>
          <cell r="S42"/>
          <cell r="T42">
            <v>2</v>
          </cell>
          <cell r="U42">
            <v>0.8</v>
          </cell>
          <cell r="V42">
            <v>0.23</v>
          </cell>
          <cell r="W42">
            <v>0</v>
          </cell>
          <cell r="X42" t="str">
            <v>EST MESA CENTRO TUNIS (LACA POLIESTER BRILHO J155) - 2x0,8x0,23H</v>
          </cell>
          <cell r="Y42">
            <v>25452.63</v>
          </cell>
          <cell r="Z42">
            <v>0.5</v>
          </cell>
          <cell r="AA42">
            <v>12726.315000000001</v>
          </cell>
          <cell r="AB42"/>
          <cell r="AC42"/>
          <cell r="AD42"/>
          <cell r="AE42">
            <v>25452.63</v>
          </cell>
          <cell r="AF42">
            <v>25452.63</v>
          </cell>
          <cell r="AG42">
            <v>0</v>
          </cell>
          <cell r="AH42">
            <v>25452.63</v>
          </cell>
          <cell r="AI42" t="str">
            <v>REF: 223328</v>
          </cell>
          <cell r="AJ42" t="str">
            <v>PRODUTO FORA DE LINHA</v>
          </cell>
          <cell r="AK42">
            <v>223328</v>
          </cell>
          <cell r="AL42" t="str">
            <v>EST MESA CENTRO TUNIS (LACA POLIESTER BRILHO J155)</v>
          </cell>
          <cell r="AM42"/>
          <cell r="AN42">
            <v>2</v>
          </cell>
          <cell r="AO42">
            <v>0.8</v>
          </cell>
          <cell r="AP42">
            <v>0.23</v>
          </cell>
          <cell r="AQ42">
            <v>0</v>
          </cell>
          <cell r="AR42" t="str">
            <v>EST MESA CENTRO TUNIS (LACA POLIESTER BRILHO J155) - 2x0,8x0,23H</v>
          </cell>
          <cell r="AS42">
            <v>25452.63</v>
          </cell>
          <cell r="AT42">
            <v>25452.63</v>
          </cell>
          <cell r="AU42">
            <v>25452.63</v>
          </cell>
          <cell r="AV42">
            <v>0</v>
          </cell>
          <cell r="AW42">
            <v>25452.63</v>
          </cell>
          <cell r="AX42">
            <v>0</v>
          </cell>
          <cell r="AY42"/>
          <cell r="AZ42" t="str">
            <v/>
          </cell>
          <cell r="BA42"/>
          <cell r="BB42"/>
          <cell r="BC42"/>
          <cell r="BD42" t="str">
            <v/>
          </cell>
          <cell r="BE42">
            <v>0</v>
          </cell>
          <cell r="BF42" t="str">
            <v/>
          </cell>
          <cell r="BG42" t="str">
            <v/>
          </cell>
          <cell r="BH42">
            <v>14</v>
          </cell>
          <cell r="BI42" t="str">
            <v>0</v>
          </cell>
          <cell r="BJ42">
            <v>0</v>
          </cell>
          <cell r="BK42">
            <v>0</v>
          </cell>
          <cell r="BL42"/>
          <cell r="BM42"/>
          <cell r="BN42"/>
          <cell r="BO42"/>
          <cell r="BQ42" t="str">
            <v>TEO PE</v>
          </cell>
          <cell r="BS42" t="str">
            <v>CLAMI MESA CENTRO</v>
          </cell>
          <cell r="BT42" t="str">
            <v>MESA CENTRO TUNIS (FL)</v>
          </cell>
        </row>
        <row r="43">
          <cell r="H43">
            <v>1</v>
          </cell>
          <cell r="O43">
            <v>223326</v>
          </cell>
          <cell r="P43" t="str">
            <v>2019/288-0007-01</v>
          </cell>
          <cell r="Q43" t="str">
            <v>EST APARADOR ZINA (LAMINA 3 PAU FERRO PC) (LACA FOSCA PRETA)</v>
          </cell>
          <cell r="R43"/>
          <cell r="S43"/>
          <cell r="T43">
            <v>1.9</v>
          </cell>
          <cell r="U43">
            <v>0.5</v>
          </cell>
          <cell r="V43">
            <v>0.8</v>
          </cell>
          <cell r="W43">
            <v>0</v>
          </cell>
          <cell r="X43" t="str">
            <v>EST APARADOR ZINA (LAMINA 3 PAU FERRO PC) (LACA FOSCA PRETA) - 1,9x0,5x0,8H</v>
          </cell>
          <cell r="Y43">
            <v>26879.42</v>
          </cell>
          <cell r="Z43">
            <v>0.75</v>
          </cell>
          <cell r="AA43">
            <v>6719.8549999999996</v>
          </cell>
          <cell r="AB43"/>
          <cell r="AC43"/>
          <cell r="AD43"/>
          <cell r="AE43">
            <v>26879.42</v>
          </cell>
          <cell r="AF43">
            <v>26879.42</v>
          </cell>
          <cell r="AG43">
            <v>0</v>
          </cell>
          <cell r="AH43">
            <v>26879.42</v>
          </cell>
          <cell r="AI43" t="str">
            <v>REF: 303584</v>
          </cell>
          <cell r="AJ43" t="str">
            <v>ACABAMENTO FORA DE LINHA</v>
          </cell>
          <cell r="AK43">
            <v>303584</v>
          </cell>
          <cell r="AL43" t="str">
            <v>APARADOR ZINA (LAMINA A3)</v>
          </cell>
          <cell r="AM43"/>
          <cell r="AN43">
            <v>1.9</v>
          </cell>
          <cell r="AO43">
            <v>0.5</v>
          </cell>
          <cell r="AP43">
            <v>0.8</v>
          </cell>
          <cell r="AQ43">
            <v>0</v>
          </cell>
          <cell r="AR43" t="str">
            <v>APARADOR ZINA (LAMINA A3) - 1,9x0,5x0,8H</v>
          </cell>
          <cell r="AS43">
            <v>26879.42</v>
          </cell>
          <cell r="AT43">
            <v>26879.42</v>
          </cell>
          <cell r="AU43">
            <v>26879.42</v>
          </cell>
          <cell r="AV43">
            <v>0</v>
          </cell>
          <cell r="AW43">
            <v>26879.42</v>
          </cell>
          <cell r="AX43">
            <v>0</v>
          </cell>
          <cell r="AY43"/>
          <cell r="AZ43" t="str">
            <v/>
          </cell>
          <cell r="BA43"/>
          <cell r="BB43"/>
          <cell r="BC43"/>
          <cell r="BD43" t="str">
            <v/>
          </cell>
          <cell r="BE43">
            <v>0</v>
          </cell>
          <cell r="BF43" t="str">
            <v/>
          </cell>
          <cell r="BG43" t="str">
            <v/>
          </cell>
          <cell r="BH43">
            <v>14</v>
          </cell>
          <cell r="BI43" t="str">
            <v>0</v>
          </cell>
          <cell r="BJ43">
            <v>0</v>
          </cell>
          <cell r="BK43">
            <v>0</v>
          </cell>
          <cell r="BL43"/>
          <cell r="BM43"/>
          <cell r="BN43"/>
          <cell r="BO43"/>
          <cell r="BQ43" t="str">
            <v>TEO PE</v>
          </cell>
          <cell r="BS43" t="str">
            <v/>
          </cell>
          <cell r="BT43" t="str">
            <v/>
          </cell>
        </row>
        <row r="44">
          <cell r="H44">
            <v>0</v>
          </cell>
          <cell r="O44">
            <v>378116</v>
          </cell>
          <cell r="P44" t="str">
            <v>2023/338-0024-01</v>
          </cell>
          <cell r="Q44" t="str">
            <v>EST MESA JANTAR PREMIUM (LAMINA A2 NOGUEIRA) BS CORTEN</v>
          </cell>
          <cell r="R44"/>
          <cell r="S44"/>
          <cell r="T44">
            <v>3</v>
          </cell>
          <cell r="U44">
            <v>1.2</v>
          </cell>
          <cell r="V44">
            <v>0.76</v>
          </cell>
          <cell r="W44">
            <v>0</v>
          </cell>
          <cell r="X44" t="str">
            <v>EST MESA JANTAR PREMIUM (LAMINA A2 NOGUEIRA) BS CORTEN - 3x1,2x0,76H</v>
          </cell>
          <cell r="Y44">
            <v>51915</v>
          </cell>
          <cell r="Z44">
            <v>0.35</v>
          </cell>
          <cell r="AA44">
            <v>33744.75</v>
          </cell>
          <cell r="AB44"/>
          <cell r="AC44"/>
          <cell r="AD44"/>
          <cell r="AE44">
            <v>51915</v>
          </cell>
          <cell r="AF44">
            <v>51915</v>
          </cell>
          <cell r="AG44">
            <v>0</v>
          </cell>
          <cell r="AH44">
            <v>51915</v>
          </cell>
          <cell r="AI44" t="str">
            <v>REF: 303438</v>
          </cell>
          <cell r="AJ44"/>
          <cell r="AK44">
            <v>303438</v>
          </cell>
          <cell r="AL44" t="str">
            <v>MESA JANTAR PREMIUM (LAMINA A2)</v>
          </cell>
          <cell r="AM44"/>
          <cell r="AN44">
            <v>3</v>
          </cell>
          <cell r="AO44">
            <v>1.2</v>
          </cell>
          <cell r="AP44">
            <v>0.76</v>
          </cell>
          <cell r="AQ44">
            <v>0</v>
          </cell>
          <cell r="AR44" t="str">
            <v>MESA JANTAR PREMIUM (LAMINA A2) - 3x1,2x0,76H</v>
          </cell>
          <cell r="AS44">
            <v>51915</v>
          </cell>
          <cell r="AT44">
            <v>51915</v>
          </cell>
          <cell r="AU44">
            <v>51915</v>
          </cell>
          <cell r="AV44">
            <v>0</v>
          </cell>
          <cell r="AW44">
            <v>51915</v>
          </cell>
          <cell r="AX44">
            <v>0</v>
          </cell>
          <cell r="AY44"/>
          <cell r="AZ44" t="str">
            <v/>
          </cell>
          <cell r="BA44"/>
          <cell r="BB44"/>
          <cell r="BC44"/>
          <cell r="BD44" t="str">
            <v/>
          </cell>
          <cell r="BE44">
            <v>0</v>
          </cell>
          <cell r="BF44" t="str">
            <v/>
          </cell>
          <cell r="BG44" t="str">
            <v/>
          </cell>
          <cell r="BH44">
            <v>12</v>
          </cell>
          <cell r="BI44" t="str">
            <v>0</v>
          </cell>
          <cell r="BJ44">
            <v>0</v>
          </cell>
          <cell r="BK44">
            <v>0</v>
          </cell>
          <cell r="BL44"/>
          <cell r="BM44"/>
          <cell r="BN44"/>
          <cell r="BO44"/>
          <cell r="BQ44" t="str">
            <v>TEODORO</v>
          </cell>
          <cell r="BS44" t="str">
            <v/>
          </cell>
          <cell r="BT44" t="str">
            <v/>
          </cell>
        </row>
        <row r="45">
          <cell r="H45">
            <v>0</v>
          </cell>
          <cell r="O45">
            <v>362424</v>
          </cell>
          <cell r="P45" t="str">
            <v xml:space="preserve">2023/082-0012-01 </v>
          </cell>
          <cell r="Q45" t="str">
            <v>EST POLTRONA BUBA (TC CURATOR 112125 COR 884)</v>
          </cell>
          <cell r="R45"/>
          <cell r="S45"/>
          <cell r="T45">
            <v>1.05</v>
          </cell>
          <cell r="U45">
            <v>1</v>
          </cell>
          <cell r="V45">
            <v>0.74</v>
          </cell>
          <cell r="W45">
            <v>0</v>
          </cell>
          <cell r="X45" t="str">
            <v>EST POLTRONA BUBA (TC CURATOR 112125 COR 884) - 1,05x1x0,74H</v>
          </cell>
          <cell r="Y45">
            <v>29586.37</v>
          </cell>
          <cell r="Z45">
            <v>0.35</v>
          </cell>
          <cell r="AA45">
            <v>19231.140500000001</v>
          </cell>
          <cell r="AB45"/>
          <cell r="AC45"/>
          <cell r="AD45"/>
          <cell r="AE45">
            <v>29586.37</v>
          </cell>
          <cell r="AF45">
            <v>29586.37</v>
          </cell>
          <cell r="AG45">
            <v>0</v>
          </cell>
          <cell r="AH45">
            <v>29586.37</v>
          </cell>
          <cell r="AI45" t="str">
            <v>REF: 362402</v>
          </cell>
          <cell r="AJ45"/>
          <cell r="AK45">
            <v>362402</v>
          </cell>
          <cell r="AL45" t="str">
            <v>POLTRONA BUBA (TC CURATOR)</v>
          </cell>
          <cell r="AM45"/>
          <cell r="AN45">
            <v>1.05</v>
          </cell>
          <cell r="AO45">
            <v>1</v>
          </cell>
          <cell r="AP45">
            <v>0.74</v>
          </cell>
          <cell r="AQ45">
            <v>0</v>
          </cell>
          <cell r="AR45" t="str">
            <v>POLTRONA BUBA (TC CURATOR) - 1,05x1x0,74H</v>
          </cell>
          <cell r="AS45">
            <v>29586.37</v>
          </cell>
          <cell r="AT45">
            <v>29586.37</v>
          </cell>
          <cell r="AU45">
            <v>29586.37</v>
          </cell>
          <cell r="AV45">
            <v>0</v>
          </cell>
          <cell r="AW45">
            <v>29586.37</v>
          </cell>
          <cell r="AX45">
            <v>0</v>
          </cell>
          <cell r="AY45"/>
          <cell r="AZ45" t="str">
            <v/>
          </cell>
          <cell r="BA45"/>
          <cell r="BB45"/>
          <cell r="BC45"/>
          <cell r="BD45" t="str">
            <v/>
          </cell>
          <cell r="BE45">
            <v>0</v>
          </cell>
          <cell r="BF45" t="str">
            <v/>
          </cell>
          <cell r="BG45" t="str">
            <v/>
          </cell>
          <cell r="BH45">
            <v>12</v>
          </cell>
          <cell r="BI45" t="str">
            <v>0</v>
          </cell>
          <cell r="BJ45">
            <v>0</v>
          </cell>
          <cell r="BK45">
            <v>0</v>
          </cell>
          <cell r="BL45"/>
          <cell r="BM45"/>
          <cell r="BN45"/>
          <cell r="BO45"/>
          <cell r="BQ45" t="str">
            <v>TEODORO</v>
          </cell>
          <cell r="BS45" t="str">
            <v/>
          </cell>
          <cell r="BT45" t="str">
            <v/>
          </cell>
        </row>
        <row r="46">
          <cell r="H46">
            <v>0</v>
          </cell>
          <cell r="O46">
            <v>362424</v>
          </cell>
          <cell r="P46" t="str">
            <v xml:space="preserve">2023/082-0011-01 </v>
          </cell>
          <cell r="Q46" t="str">
            <v>EST POLTRONA BUBA (TC CURATOR 112125 COR 884)</v>
          </cell>
          <cell r="R46"/>
          <cell r="S46"/>
          <cell r="T46">
            <v>1.05</v>
          </cell>
          <cell r="U46">
            <v>1</v>
          </cell>
          <cell r="V46">
            <v>0.74</v>
          </cell>
          <cell r="W46">
            <v>0</v>
          </cell>
          <cell r="X46" t="str">
            <v>EST POLTRONA BUBA (TC CURATOR 112125 COR 884) - 1,05x1x0,74H</v>
          </cell>
          <cell r="Y46">
            <v>29586.37</v>
          </cell>
          <cell r="Z46">
            <v>0.35</v>
          </cell>
          <cell r="AA46">
            <v>19231.140500000001</v>
          </cell>
          <cell r="AB46"/>
          <cell r="AC46"/>
          <cell r="AD46"/>
          <cell r="AE46">
            <v>29586.37</v>
          </cell>
          <cell r="AF46">
            <v>29586.37</v>
          </cell>
          <cell r="AG46">
            <v>0</v>
          </cell>
          <cell r="AH46">
            <v>29586.37</v>
          </cell>
          <cell r="AI46" t="str">
            <v>REF: 362402</v>
          </cell>
          <cell r="AJ46"/>
          <cell r="AK46">
            <v>362402</v>
          </cell>
          <cell r="AL46" t="str">
            <v>POLTRONA BUBA (TC CURATOR)</v>
          </cell>
          <cell r="AM46"/>
          <cell r="AN46">
            <v>1.05</v>
          </cell>
          <cell r="AO46">
            <v>1</v>
          </cell>
          <cell r="AP46">
            <v>0.74</v>
          </cell>
          <cell r="AQ46">
            <v>0</v>
          </cell>
          <cell r="AR46" t="str">
            <v>POLTRONA BUBA (TC CURATOR) - 1,05x1x0,74H</v>
          </cell>
          <cell r="AS46">
            <v>29586.37</v>
          </cell>
          <cell r="AT46">
            <v>29586.37</v>
          </cell>
          <cell r="AU46">
            <v>29586.37</v>
          </cell>
          <cell r="AV46">
            <v>0</v>
          </cell>
          <cell r="AW46">
            <v>29586.37</v>
          </cell>
          <cell r="AX46">
            <v>0</v>
          </cell>
          <cell r="AY46"/>
          <cell r="AZ46" t="str">
            <v/>
          </cell>
          <cell r="BA46"/>
          <cell r="BB46"/>
          <cell r="BC46"/>
          <cell r="BD46" t="str">
            <v/>
          </cell>
          <cell r="BE46">
            <v>0</v>
          </cell>
          <cell r="BF46" t="str">
            <v/>
          </cell>
          <cell r="BG46" t="str">
            <v/>
          </cell>
          <cell r="BH46">
            <v>12</v>
          </cell>
          <cell r="BI46" t="str">
            <v>0</v>
          </cell>
          <cell r="BJ46">
            <v>0</v>
          </cell>
          <cell r="BK46">
            <v>0</v>
          </cell>
          <cell r="BL46"/>
          <cell r="BM46"/>
          <cell r="BN46"/>
          <cell r="BO46"/>
          <cell r="BQ46" t="str">
            <v>TEODORO</v>
          </cell>
          <cell r="BS46" t="str">
            <v/>
          </cell>
          <cell r="BT46" t="str">
            <v/>
          </cell>
        </row>
        <row r="47">
          <cell r="H47">
            <v>0</v>
          </cell>
          <cell r="O47">
            <v>324017</v>
          </cell>
          <cell r="P47" t="str">
            <v>2022/101-0065-01</v>
          </cell>
          <cell r="Q47" t="str">
            <v>EST TAPETE CONCHA (ZIG ZAG) (14/10MM) F:1303</v>
          </cell>
          <cell r="R47"/>
          <cell r="S47"/>
          <cell r="T47">
            <v>4</v>
          </cell>
          <cell r="U47">
            <v>5.5</v>
          </cell>
          <cell r="V47">
            <v>0.01</v>
          </cell>
          <cell r="W47">
            <v>0</v>
          </cell>
          <cell r="X47" t="str">
            <v>EST TAPETE CONCHA (ZIG ZAG) (14/10MM) F:1303 - 4x5,5x0,01H</v>
          </cell>
          <cell r="Y47">
            <v>93829.119999999995</v>
          </cell>
          <cell r="Z47">
            <v>0.35</v>
          </cell>
          <cell r="AA47">
            <v>60988.928</v>
          </cell>
          <cell r="AB47"/>
          <cell r="AC47"/>
          <cell r="AD47"/>
          <cell r="AE47">
            <v>93829.119999999995</v>
          </cell>
          <cell r="AF47">
            <v>93829.119999999995</v>
          </cell>
          <cell r="AG47">
            <v>0</v>
          </cell>
          <cell r="AH47">
            <v>93829.119999999995</v>
          </cell>
          <cell r="AI47" t="str">
            <v>REF: 369316</v>
          </cell>
          <cell r="AJ47" t="str">
            <v>VALOR A PATIR DE DO M²</v>
          </cell>
          <cell r="AK47">
            <v>369316</v>
          </cell>
          <cell r="AL47" t="str">
            <v>TAPETE CONCHA (ZIG ZAG) (2 CORES) (14/10MM)</v>
          </cell>
          <cell r="AM47"/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 t="str">
            <v>TAPETE CONCHA (ZIG ZAG) (2 CORES) (14/10MM) - Ø0x0H</v>
          </cell>
          <cell r="AS47">
            <v>93829.119999999995</v>
          </cell>
          <cell r="AT47">
            <v>93829.119999999995</v>
          </cell>
          <cell r="AU47">
            <v>4264.96</v>
          </cell>
          <cell r="AV47">
            <v>89564.159999999989</v>
          </cell>
          <cell r="AW47">
            <v>93829.119999999995</v>
          </cell>
          <cell r="AX47">
            <v>0</v>
          </cell>
          <cell r="AY47">
            <v>369316</v>
          </cell>
          <cell r="AZ47" t="str">
            <v>TAPETE CONCHA (ZIG ZAG) (2 CORES) (14/10MM)</v>
          </cell>
          <cell r="BA47" t="str">
            <v>(M²): TAPETE CONCHA (ZIG ZAG) (2 CORES) (14/10MM)</v>
          </cell>
          <cell r="BB47">
            <v>22</v>
          </cell>
          <cell r="BC47"/>
          <cell r="BD47">
            <v>4264.96</v>
          </cell>
          <cell r="BE47">
            <v>0</v>
          </cell>
          <cell r="BF47">
            <v>-4264.96</v>
          </cell>
          <cell r="BG47" t="str">
            <v>(M²)</v>
          </cell>
          <cell r="BH47">
            <v>12</v>
          </cell>
          <cell r="BI47">
            <v>93829.119999999995</v>
          </cell>
          <cell r="BJ47">
            <v>0</v>
          </cell>
          <cell r="BK47">
            <v>0</v>
          </cell>
          <cell r="BL47"/>
          <cell r="BM47"/>
          <cell r="BN47"/>
          <cell r="BO47"/>
          <cell r="BQ47" t="str">
            <v>TEODORO</v>
          </cell>
          <cell r="BS47" t="str">
            <v/>
          </cell>
          <cell r="BT47" t="str">
            <v/>
          </cell>
        </row>
        <row r="48">
          <cell r="H48">
            <v>0</v>
          </cell>
          <cell r="O48">
            <v>206481</v>
          </cell>
          <cell r="P48" t="str">
            <v>2017/258-0001-01</v>
          </cell>
          <cell r="Q48" t="str">
            <v>EST TAPETE CUSTOM NIVEL 05 (10MM) F:1280 METALIC</v>
          </cell>
          <cell r="R48"/>
          <cell r="S48"/>
          <cell r="T48">
            <v>5</v>
          </cell>
          <cell r="U48">
            <v>4</v>
          </cell>
          <cell r="V48">
            <v>0.01</v>
          </cell>
          <cell r="W48">
            <v>0</v>
          </cell>
          <cell r="X48" t="str">
            <v>EST TAPETE CUSTOM NIVEL 05 (10MM) F:1280 METALIC - 5x4x0,01H</v>
          </cell>
          <cell r="Y48">
            <v>73113.599999999991</v>
          </cell>
          <cell r="Z48">
            <v>0.35</v>
          </cell>
          <cell r="AA48">
            <v>47523.839999999997</v>
          </cell>
          <cell r="AB48"/>
          <cell r="AC48"/>
          <cell r="AD48"/>
          <cell r="AE48">
            <v>73113.599999999991</v>
          </cell>
          <cell r="AF48">
            <v>73113.599999999991</v>
          </cell>
          <cell r="AG48">
            <v>0</v>
          </cell>
          <cell r="AH48">
            <v>73113.599999999991</v>
          </cell>
          <cell r="AI48" t="str">
            <v>REF: 334424</v>
          </cell>
          <cell r="AJ48" t="str">
            <v>VALOR A PATIR DE DO M²</v>
          </cell>
          <cell r="AK48">
            <v>334424</v>
          </cell>
          <cell r="AL48" t="str">
            <v>TAPETE CUSTOM (NIVEL 05)</v>
          </cell>
          <cell r="AM48"/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 t="str">
            <v>TAPETE CUSTOM (NIVEL 05) - Ø0x0H</v>
          </cell>
          <cell r="AS48">
            <v>73113.599999999991</v>
          </cell>
          <cell r="AT48">
            <v>73113.599999999991</v>
          </cell>
          <cell r="AU48">
            <v>3655.68</v>
          </cell>
          <cell r="AV48">
            <v>69457.919999999998</v>
          </cell>
          <cell r="AW48">
            <v>73113.600000000006</v>
          </cell>
          <cell r="AX48">
            <v>0</v>
          </cell>
          <cell r="AY48">
            <v>334424</v>
          </cell>
          <cell r="AZ48" t="str">
            <v>TAPETE CUSTOM (NIVEL 05)</v>
          </cell>
          <cell r="BA48" t="str">
            <v>(M²): TAPETE CUSTOM NIVEL 05</v>
          </cell>
          <cell r="BB48">
            <v>20</v>
          </cell>
          <cell r="BC48"/>
          <cell r="BD48">
            <v>3655.68</v>
          </cell>
          <cell r="BE48">
            <v>0</v>
          </cell>
          <cell r="BF48">
            <v>-3655.68</v>
          </cell>
          <cell r="BG48" t="str">
            <v>(M²)</v>
          </cell>
          <cell r="BH48">
            <v>204</v>
          </cell>
          <cell r="BI48">
            <v>73113.599999999991</v>
          </cell>
          <cell r="BJ48">
            <v>0</v>
          </cell>
          <cell r="BK48">
            <v>0</v>
          </cell>
          <cell r="BL48"/>
          <cell r="BM48"/>
          <cell r="BN48"/>
          <cell r="BO48"/>
          <cell r="BQ48" t="str">
            <v>TEODORO</v>
          </cell>
          <cell r="BS48" t="str">
            <v/>
          </cell>
          <cell r="BT48" t="str">
            <v/>
          </cell>
        </row>
        <row r="49">
          <cell r="H49">
            <v>0</v>
          </cell>
          <cell r="O49">
            <v>206481</v>
          </cell>
          <cell r="P49" t="str">
            <v>2017/265-0028-01</v>
          </cell>
          <cell r="Q49" t="str">
            <v>EST TAPETE CUSTOM NIVEL 05 (10MM) F:1280 METALIC</v>
          </cell>
          <cell r="R49"/>
          <cell r="S49"/>
          <cell r="T49">
            <v>5</v>
          </cell>
          <cell r="U49">
            <v>4</v>
          </cell>
          <cell r="V49">
            <v>0.01</v>
          </cell>
          <cell r="W49">
            <v>0</v>
          </cell>
          <cell r="X49" t="str">
            <v>EST TAPETE CUSTOM NIVEL 05 (10MM) F:1280 METALIC - 5x4x0,01H</v>
          </cell>
          <cell r="Y49">
            <v>73113.599999999991</v>
          </cell>
          <cell r="Z49">
            <v>0.35</v>
          </cell>
          <cell r="AA49">
            <v>47523.839999999997</v>
          </cell>
          <cell r="AB49"/>
          <cell r="AC49"/>
          <cell r="AD49"/>
          <cell r="AE49">
            <v>73113.599999999991</v>
          </cell>
          <cell r="AF49">
            <v>73113.599999999991</v>
          </cell>
          <cell r="AG49">
            <v>0</v>
          </cell>
          <cell r="AH49">
            <v>73113.599999999991</v>
          </cell>
          <cell r="AI49" t="str">
            <v>REF: 334424</v>
          </cell>
          <cell r="AJ49" t="str">
            <v>VALOR A PATIR DE DO M²</v>
          </cell>
          <cell r="AK49">
            <v>334424</v>
          </cell>
          <cell r="AL49" t="str">
            <v>TAPETE CUSTOM (NIVEL 05)</v>
          </cell>
          <cell r="AM49"/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 t="str">
            <v>TAPETE CUSTOM (NIVEL 05) - Ø0x0H</v>
          </cell>
          <cell r="AS49">
            <v>73113.599999999991</v>
          </cell>
          <cell r="AT49">
            <v>73113.599999999991</v>
          </cell>
          <cell r="AU49">
            <v>3655.68</v>
          </cell>
          <cell r="AV49">
            <v>69457.919999999998</v>
          </cell>
          <cell r="AW49">
            <v>73113.600000000006</v>
          </cell>
          <cell r="AX49">
            <v>0</v>
          </cell>
          <cell r="AY49">
            <v>334424</v>
          </cell>
          <cell r="AZ49" t="str">
            <v>TAPETE CUSTOM (NIVEL 05)</v>
          </cell>
          <cell r="BA49" t="str">
            <v>(M²): TAPETE CUSTOM NIVEL 05</v>
          </cell>
          <cell r="BB49">
            <v>20</v>
          </cell>
          <cell r="BC49"/>
          <cell r="BD49">
            <v>3655.68</v>
          </cell>
          <cell r="BE49">
            <v>0</v>
          </cell>
          <cell r="BF49">
            <v>-3655.68</v>
          </cell>
          <cell r="BG49" t="str">
            <v>(M²)</v>
          </cell>
          <cell r="BH49">
            <v>204</v>
          </cell>
          <cell r="BI49">
            <v>73113.599999999991</v>
          </cell>
          <cell r="BJ49">
            <v>0</v>
          </cell>
          <cell r="BK49">
            <v>0</v>
          </cell>
          <cell r="BL49"/>
          <cell r="BM49"/>
          <cell r="BN49"/>
          <cell r="BO49"/>
          <cell r="BQ49" t="str">
            <v>TEODORO</v>
          </cell>
          <cell r="BS49" t="str">
            <v/>
          </cell>
          <cell r="BT49" t="str">
            <v/>
          </cell>
        </row>
        <row r="50">
          <cell r="H50">
            <v>0</v>
          </cell>
          <cell r="O50">
            <v>206481</v>
          </cell>
          <cell r="P50" t="str">
            <v>2017/048-0019-01</v>
          </cell>
          <cell r="Q50" t="str">
            <v>EST TAPETE CUSTOM NIVEL 05 (10MM) F:1280 METALIC</v>
          </cell>
          <cell r="R50"/>
          <cell r="S50"/>
          <cell r="T50">
            <v>5</v>
          </cell>
          <cell r="U50">
            <v>4</v>
          </cell>
          <cell r="V50">
            <v>0.01</v>
          </cell>
          <cell r="W50">
            <v>0</v>
          </cell>
          <cell r="X50" t="str">
            <v>EST TAPETE CUSTOM NIVEL 05 (10MM) F:1280 METALIC - 5x4x0,01H</v>
          </cell>
          <cell r="Y50">
            <v>73113.599999999991</v>
          </cell>
          <cell r="Z50">
            <v>0.35</v>
          </cell>
          <cell r="AA50">
            <v>47523.839999999997</v>
          </cell>
          <cell r="AB50"/>
          <cell r="AC50"/>
          <cell r="AD50"/>
          <cell r="AE50">
            <v>73113.599999999991</v>
          </cell>
          <cell r="AF50">
            <v>73113.599999999991</v>
          </cell>
          <cell r="AG50">
            <v>0</v>
          </cell>
          <cell r="AH50">
            <v>73113.599999999991</v>
          </cell>
          <cell r="AI50" t="str">
            <v>REF: 334424</v>
          </cell>
          <cell r="AJ50" t="str">
            <v>VALOR A PATIR DE DO M²</v>
          </cell>
          <cell r="AK50">
            <v>334424</v>
          </cell>
          <cell r="AL50" t="str">
            <v>TAPETE CUSTOM (NIVEL 05)</v>
          </cell>
          <cell r="AM50"/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 t="str">
            <v>TAPETE CUSTOM (NIVEL 05) - Ø0x0H</v>
          </cell>
          <cell r="AS50">
            <v>73113.599999999991</v>
          </cell>
          <cell r="AT50">
            <v>73113.599999999991</v>
          </cell>
          <cell r="AU50">
            <v>3655.68</v>
          </cell>
          <cell r="AV50">
            <v>69457.919999999998</v>
          </cell>
          <cell r="AW50">
            <v>73113.600000000006</v>
          </cell>
          <cell r="AX50">
            <v>0</v>
          </cell>
          <cell r="AY50">
            <v>334424</v>
          </cell>
          <cell r="AZ50" t="str">
            <v>TAPETE CUSTOM (NIVEL 05)</v>
          </cell>
          <cell r="BA50" t="str">
            <v>(M²): TAPETE CUSTOM NIVEL 05</v>
          </cell>
          <cell r="BB50">
            <v>20</v>
          </cell>
          <cell r="BC50"/>
          <cell r="BD50">
            <v>3655.68</v>
          </cell>
          <cell r="BE50">
            <v>0</v>
          </cell>
          <cell r="BF50">
            <v>-3655.68</v>
          </cell>
          <cell r="BG50" t="str">
            <v>(M²)</v>
          </cell>
          <cell r="BH50">
            <v>204</v>
          </cell>
          <cell r="BI50">
            <v>73113.599999999991</v>
          </cell>
          <cell r="BJ50">
            <v>0</v>
          </cell>
          <cell r="BK50">
            <v>0</v>
          </cell>
          <cell r="BL50"/>
          <cell r="BM50"/>
          <cell r="BN50"/>
          <cell r="BO50"/>
          <cell r="BQ50" t="str">
            <v>TEODORO</v>
          </cell>
          <cell r="BS50" t="str">
            <v/>
          </cell>
          <cell r="BT50" t="str">
            <v/>
          </cell>
        </row>
        <row r="51">
          <cell r="H51">
            <v>0</v>
          </cell>
          <cell r="O51">
            <v>390615</v>
          </cell>
          <cell r="P51" t="str">
            <v>2024/276-0057-01</v>
          </cell>
          <cell r="Q51" t="str">
            <v>EST POLTRONA ANGELINA (DAMASCO) TC BELLAGIO 500</v>
          </cell>
          <cell r="R51"/>
          <cell r="S51"/>
          <cell r="T51">
            <v>0.79</v>
          </cell>
          <cell r="U51">
            <v>0.57999999999999996</v>
          </cell>
          <cell r="V51">
            <v>0.79</v>
          </cell>
          <cell r="W51">
            <v>0</v>
          </cell>
          <cell r="X51" t="str">
            <v>EST POLTRONA ANGELINA (DAMASCO) TC BELLAGIO 500 - 0,79x0,58x0,79H</v>
          </cell>
          <cell r="Y51">
            <v>16152.244000000001</v>
          </cell>
          <cell r="Z51">
            <v>0.35</v>
          </cell>
          <cell r="AA51">
            <v>10498.958600000002</v>
          </cell>
          <cell r="AB51"/>
          <cell r="AC51" t="str">
            <v>PROD C/RVST FORN</v>
          </cell>
          <cell r="AD51" t="str">
            <v>REVESTIMENTO FORN</v>
          </cell>
          <cell r="AE51">
            <v>16152.244000000001</v>
          </cell>
          <cell r="AF51">
            <v>16152.244000000001</v>
          </cell>
          <cell r="AG51">
            <v>0</v>
          </cell>
          <cell r="AH51">
            <v>16152.244000000001</v>
          </cell>
          <cell r="AI51" t="str">
            <v>REF: 387142</v>
          </cell>
          <cell r="AJ51"/>
          <cell r="AK51">
            <v>387142</v>
          </cell>
          <cell r="AL51" t="str">
            <v>POLTRONA ANGELINA (TC FORN)</v>
          </cell>
          <cell r="AM51"/>
          <cell r="AN51">
            <v>0.79</v>
          </cell>
          <cell r="AO51">
            <v>0.79</v>
          </cell>
          <cell r="AP51">
            <v>0.79</v>
          </cell>
          <cell r="AQ51">
            <v>0</v>
          </cell>
          <cell r="AR51" t="str">
            <v>POLTRONA ANGELINA (TC FORN) - 0,79x0,79x0,79H</v>
          </cell>
          <cell r="AS51">
            <v>16152.244000000001</v>
          </cell>
          <cell r="AT51">
            <v>16152.244000000001</v>
          </cell>
          <cell r="AU51">
            <v>14171</v>
          </cell>
          <cell r="AV51">
            <v>1981.2440000000006</v>
          </cell>
          <cell r="AW51">
            <v>16152.24</v>
          </cell>
          <cell r="AX51">
            <v>4.0000000008149073E-3</v>
          </cell>
          <cell r="AY51">
            <v>365699</v>
          </cell>
          <cell r="AZ51" t="str">
            <v>TECIDO RUSTICO BELLAGIO (COD 5256) (EASY&amp;CLEAN - RUSTICOS) -</v>
          </cell>
          <cell r="BA51" t="str">
            <v>RVST FORN: TECIDO RUSTICO BELLAGIO (COD 5256) (EASY&amp;CLEAN - RUSTICOS) - COR 50</v>
          </cell>
          <cell r="BB51">
            <v>3.8</v>
          </cell>
          <cell r="BC51"/>
          <cell r="BD51">
            <v>521.38</v>
          </cell>
          <cell r="BE51">
            <v>0</v>
          </cell>
          <cell r="BF51">
            <v>-521.38</v>
          </cell>
          <cell r="BG51" t="str">
            <v>RVST FORN</v>
          </cell>
          <cell r="BH51">
            <v>12</v>
          </cell>
          <cell r="BI51">
            <v>1981.2439999999999</v>
          </cell>
          <cell r="BJ51">
            <v>0</v>
          </cell>
          <cell r="BK51">
            <v>0</v>
          </cell>
          <cell r="BL51"/>
          <cell r="BM51"/>
          <cell r="BN51"/>
          <cell r="BO51"/>
          <cell r="BQ51" t="str">
            <v>D&amp;D</v>
          </cell>
          <cell r="BS51" t="str">
            <v/>
          </cell>
          <cell r="BT51" t="str">
            <v/>
          </cell>
        </row>
        <row r="52">
          <cell r="H52">
            <v>0</v>
          </cell>
          <cell r="O52">
            <v>390615</v>
          </cell>
          <cell r="P52" t="str">
            <v>2024/276-0058-01</v>
          </cell>
          <cell r="Q52" t="str">
            <v>EST POLTRONA ANGELINA (DAMASCO) TC BELLAGIO 500</v>
          </cell>
          <cell r="R52"/>
          <cell r="S52"/>
          <cell r="T52">
            <v>0.79</v>
          </cell>
          <cell r="U52">
            <v>0.57999999999999996</v>
          </cell>
          <cell r="V52">
            <v>0.79</v>
          </cell>
          <cell r="W52">
            <v>0</v>
          </cell>
          <cell r="X52" t="str">
            <v>EST POLTRONA ANGELINA (DAMASCO) TC BELLAGIO 500 - 0,79x0,58x0,79H</v>
          </cell>
          <cell r="Y52">
            <v>16152.244000000001</v>
          </cell>
          <cell r="Z52">
            <v>0.35</v>
          </cell>
          <cell r="AA52">
            <v>10498.958600000002</v>
          </cell>
          <cell r="AB52"/>
          <cell r="AC52" t="str">
            <v>PROD C/RVST FORN</v>
          </cell>
          <cell r="AD52" t="str">
            <v>REVESTIMENTO FORN</v>
          </cell>
          <cell r="AE52">
            <v>16152.244000000001</v>
          </cell>
          <cell r="AF52">
            <v>16152.244000000001</v>
          </cell>
          <cell r="AG52">
            <v>0</v>
          </cell>
          <cell r="AH52">
            <v>16152.244000000001</v>
          </cell>
          <cell r="AI52" t="str">
            <v>REF: 387142</v>
          </cell>
          <cell r="AJ52"/>
          <cell r="AK52">
            <v>387142</v>
          </cell>
          <cell r="AL52" t="str">
            <v>POLTRONA ANGELINA (TC FORN)</v>
          </cell>
          <cell r="AM52"/>
          <cell r="AN52">
            <v>0.79</v>
          </cell>
          <cell r="AO52">
            <v>0.79</v>
          </cell>
          <cell r="AP52">
            <v>0.79</v>
          </cell>
          <cell r="AQ52">
            <v>0</v>
          </cell>
          <cell r="AR52" t="str">
            <v>POLTRONA ANGELINA (TC FORN) - 0,79x0,79x0,79H</v>
          </cell>
          <cell r="AS52">
            <v>16152.244000000001</v>
          </cell>
          <cell r="AT52">
            <v>16152.244000000001</v>
          </cell>
          <cell r="AU52">
            <v>14171</v>
          </cell>
          <cell r="AV52">
            <v>1981.2440000000006</v>
          </cell>
          <cell r="AW52">
            <v>16152.24</v>
          </cell>
          <cell r="AX52">
            <v>4.0000000008149073E-3</v>
          </cell>
          <cell r="AY52">
            <v>365699</v>
          </cell>
          <cell r="AZ52" t="str">
            <v>TECIDO RUSTICO BELLAGIO (COD 5256) (EASY&amp;CLEAN - RUSTICOS) -</v>
          </cell>
          <cell r="BA52" t="str">
            <v>RVST FORN: TECIDO RUSTICO BELLAGIO (COD 5256) (EASY&amp;CLEAN - RUSTICOS) - COR 50</v>
          </cell>
          <cell r="BB52">
            <v>3.8</v>
          </cell>
          <cell r="BC52"/>
          <cell r="BD52">
            <v>521.38</v>
          </cell>
          <cell r="BE52">
            <v>0</v>
          </cell>
          <cell r="BF52">
            <v>-521.38</v>
          </cell>
          <cell r="BG52" t="str">
            <v>RVST FORN</v>
          </cell>
          <cell r="BH52">
            <v>12</v>
          </cell>
          <cell r="BI52">
            <v>1981.2439999999999</v>
          </cell>
          <cell r="BJ52">
            <v>0</v>
          </cell>
          <cell r="BK52">
            <v>0</v>
          </cell>
          <cell r="BL52"/>
          <cell r="BM52"/>
          <cell r="BN52"/>
          <cell r="BO52"/>
          <cell r="BQ52" t="str">
            <v>D&amp;D</v>
          </cell>
          <cell r="BS52" t="str">
            <v/>
          </cell>
          <cell r="BT52" t="str">
            <v/>
          </cell>
        </row>
        <row r="53">
          <cell r="H53">
            <v>0</v>
          </cell>
          <cell r="O53">
            <v>387732</v>
          </cell>
          <cell r="P53" t="str">
            <v>2024/194-0030-01</v>
          </cell>
          <cell r="Q53" t="str">
            <v>EST MESA LATERAL COPA (TP/BS AMENDOA) SEMI CAFE</v>
          </cell>
          <cell r="R53"/>
          <cell r="S53"/>
          <cell r="T53">
            <v>0.37</v>
          </cell>
          <cell r="U53">
            <v>0.35</v>
          </cell>
          <cell r="V53">
            <v>0.45</v>
          </cell>
          <cell r="W53">
            <v>0</v>
          </cell>
          <cell r="X53" t="str">
            <v>EST MESA LATERAL COPA (TP/BS AMENDOA) SEMI CAFE - 0,37x0,35x0,45H</v>
          </cell>
          <cell r="Y53">
            <v>4753.82</v>
          </cell>
          <cell r="Z53">
            <v>0.35</v>
          </cell>
          <cell r="AA53">
            <v>3089.9830000000002</v>
          </cell>
          <cell r="AB53"/>
          <cell r="AC53"/>
          <cell r="AD53"/>
          <cell r="AE53">
            <v>4753.82</v>
          </cell>
          <cell r="AF53">
            <v>4753.82</v>
          </cell>
          <cell r="AG53">
            <v>0</v>
          </cell>
          <cell r="AH53">
            <v>4753.82</v>
          </cell>
          <cell r="AI53" t="str">
            <v>REF: 387179</v>
          </cell>
          <cell r="AJ53"/>
          <cell r="AK53">
            <v>387179</v>
          </cell>
          <cell r="AL53" t="str">
            <v>MESA LATERAL COPA (MADEIRA)</v>
          </cell>
          <cell r="AM53"/>
          <cell r="AN53">
            <v>0.37</v>
          </cell>
          <cell r="AO53">
            <v>0.35</v>
          </cell>
          <cell r="AP53">
            <v>0.45</v>
          </cell>
          <cell r="AQ53">
            <v>0</v>
          </cell>
          <cell r="AR53" t="str">
            <v>MESA LATERAL COPA (MADEIRA) - 0,37x0,35x0,45H</v>
          </cell>
          <cell r="AS53">
            <v>4753.82</v>
          </cell>
          <cell r="AT53">
            <v>4753.82</v>
          </cell>
          <cell r="AU53">
            <v>4753.82</v>
          </cell>
          <cell r="AV53">
            <v>0</v>
          </cell>
          <cell r="AW53">
            <v>4753.82</v>
          </cell>
          <cell r="AX53">
            <v>0</v>
          </cell>
          <cell r="AY53"/>
          <cell r="AZ53" t="str">
            <v/>
          </cell>
          <cell r="BA53"/>
          <cell r="BB53"/>
          <cell r="BC53"/>
          <cell r="BD53" t="str">
            <v/>
          </cell>
          <cell r="BE53">
            <v>0</v>
          </cell>
          <cell r="BF53" t="str">
            <v/>
          </cell>
          <cell r="BG53" t="str">
            <v/>
          </cell>
          <cell r="BH53">
            <v>12</v>
          </cell>
          <cell r="BI53" t="str">
            <v>0</v>
          </cell>
          <cell r="BJ53">
            <v>0</v>
          </cell>
          <cell r="BK53">
            <v>0</v>
          </cell>
          <cell r="BL53"/>
          <cell r="BM53"/>
          <cell r="BN53"/>
          <cell r="BO53"/>
          <cell r="BQ53" t="str">
            <v>D&amp;D</v>
          </cell>
          <cell r="BS53" t="str">
            <v/>
          </cell>
          <cell r="BT53" t="str">
            <v/>
          </cell>
        </row>
        <row r="54">
          <cell r="H54">
            <v>0</v>
          </cell>
          <cell r="O54">
            <v>387730</v>
          </cell>
          <cell r="P54" t="str">
            <v>2024/206-0095-01</v>
          </cell>
          <cell r="Q54" t="str">
            <v>EST MESA JANTAR ORIENTE (TP/BS LAM LOURO) MTZ CHAMP</v>
          </cell>
          <cell r="R54"/>
          <cell r="S54"/>
          <cell r="T54">
            <v>2.78</v>
          </cell>
          <cell r="U54">
            <v>1.2</v>
          </cell>
          <cell r="V54">
            <v>0.76</v>
          </cell>
          <cell r="W54">
            <v>0</v>
          </cell>
          <cell r="X54" t="str">
            <v>EST MESA JANTAR ORIENTE (TP/BS LAM LOURO) MTZ CHAMP - 2,78x1,2x0,76H</v>
          </cell>
          <cell r="Y54">
            <v>24289.4</v>
          </cell>
          <cell r="Z54">
            <v>0.35</v>
          </cell>
          <cell r="AA54">
            <v>15788.11</v>
          </cell>
          <cell r="AB54"/>
          <cell r="AC54"/>
          <cell r="AD54"/>
          <cell r="AE54">
            <v>24289.4</v>
          </cell>
          <cell r="AF54">
            <v>24289.4</v>
          </cell>
          <cell r="AG54">
            <v>0</v>
          </cell>
          <cell r="AH54">
            <v>24289.4</v>
          </cell>
          <cell r="AI54" t="str">
            <v>REF: 387151</v>
          </cell>
          <cell r="AJ54"/>
          <cell r="AK54">
            <v>387151</v>
          </cell>
          <cell r="AL54" t="str">
            <v>MESA JANTAR ORIENTE (CANTO ARRED) (MADEIRA)</v>
          </cell>
          <cell r="AM54"/>
          <cell r="AN54">
            <v>2.78</v>
          </cell>
          <cell r="AO54">
            <v>1.2</v>
          </cell>
          <cell r="AP54">
            <v>0.76</v>
          </cell>
          <cell r="AQ54">
            <v>0</v>
          </cell>
          <cell r="AR54" t="str">
            <v>MESA JANTAR ORIENTE (CANTO ARRED) (MADEIRA) - 2,78x1,2x0,76H</v>
          </cell>
          <cell r="AS54">
            <v>24289.4</v>
          </cell>
          <cell r="AT54">
            <v>24289.4</v>
          </cell>
          <cell r="AU54">
            <v>24289.4</v>
          </cell>
          <cell r="AV54">
            <v>0</v>
          </cell>
          <cell r="AW54">
            <v>24289.4</v>
          </cell>
          <cell r="AX54">
            <v>0</v>
          </cell>
          <cell r="AY54"/>
          <cell r="AZ54" t="str">
            <v/>
          </cell>
          <cell r="BA54"/>
          <cell r="BB54"/>
          <cell r="BC54"/>
          <cell r="BD54" t="str">
            <v/>
          </cell>
          <cell r="BE54">
            <v>0</v>
          </cell>
          <cell r="BF54" t="str">
            <v/>
          </cell>
          <cell r="BG54" t="str">
            <v/>
          </cell>
          <cell r="BH54">
            <v>12</v>
          </cell>
          <cell r="BI54" t="str">
            <v>0</v>
          </cell>
          <cell r="BJ54">
            <v>0</v>
          </cell>
          <cell r="BK54">
            <v>0</v>
          </cell>
          <cell r="BL54"/>
          <cell r="BM54"/>
          <cell r="BN54"/>
          <cell r="BO54"/>
          <cell r="BQ54" t="str">
            <v>D&amp;D</v>
          </cell>
          <cell r="BS54" t="str">
            <v/>
          </cell>
          <cell r="BT54" t="str">
            <v/>
          </cell>
        </row>
        <row r="55">
          <cell r="H55">
            <v>0</v>
          </cell>
          <cell r="O55">
            <v>387718</v>
          </cell>
          <cell r="P55" t="str">
            <v>2024/194-0026-01</v>
          </cell>
          <cell r="Q55" t="str">
            <v>EST MESA LATERAL PLANALTO (TP/BS LAM LOURO)</v>
          </cell>
          <cell r="R55"/>
          <cell r="S55"/>
          <cell r="T55">
            <v>0.65</v>
          </cell>
          <cell r="U55">
            <v>0.65</v>
          </cell>
          <cell r="V55">
            <v>0.5</v>
          </cell>
          <cell r="W55">
            <v>0</v>
          </cell>
          <cell r="X55" t="str">
            <v>EST MESA LATERAL PLANALTO (TP/BS LAM LOURO) - 0,65x0,65x0,5H</v>
          </cell>
          <cell r="Y55">
            <v>5835.78</v>
          </cell>
          <cell r="Z55">
            <v>0.35</v>
          </cell>
          <cell r="AA55">
            <v>3793.2570000000001</v>
          </cell>
          <cell r="AB55"/>
          <cell r="AC55"/>
          <cell r="AD55"/>
          <cell r="AE55">
            <v>5835.78</v>
          </cell>
          <cell r="AF55">
            <v>5835.78</v>
          </cell>
          <cell r="AG55">
            <v>0</v>
          </cell>
          <cell r="AH55">
            <v>5835.78</v>
          </cell>
          <cell r="AI55" t="str">
            <v>REF: 387174</v>
          </cell>
          <cell r="AJ55"/>
          <cell r="AK55">
            <v>387174</v>
          </cell>
          <cell r="AL55" t="str">
            <v>MESA LATERAL PLANALTO (MADEIRA)</v>
          </cell>
          <cell r="AM55"/>
          <cell r="AN55">
            <v>0.65</v>
          </cell>
          <cell r="AO55">
            <v>0.65</v>
          </cell>
          <cell r="AP55">
            <v>0.5</v>
          </cell>
          <cell r="AQ55">
            <v>0</v>
          </cell>
          <cell r="AR55" t="str">
            <v>MESA LATERAL PLANALTO (MADEIRA) - 0,65x0,65x0,5H</v>
          </cell>
          <cell r="AS55">
            <v>5835.78</v>
          </cell>
          <cell r="AT55">
            <v>5835.78</v>
          </cell>
          <cell r="AU55">
            <v>5835.78</v>
          </cell>
          <cell r="AV55">
            <v>0</v>
          </cell>
          <cell r="AW55">
            <v>5835.78</v>
          </cell>
          <cell r="AX55">
            <v>0</v>
          </cell>
          <cell r="AY55"/>
          <cell r="AZ55" t="str">
            <v/>
          </cell>
          <cell r="BA55"/>
          <cell r="BB55"/>
          <cell r="BC55"/>
          <cell r="BD55" t="str">
            <v/>
          </cell>
          <cell r="BE55">
            <v>0</v>
          </cell>
          <cell r="BF55" t="str">
            <v/>
          </cell>
          <cell r="BG55" t="str">
            <v/>
          </cell>
          <cell r="BH55">
            <v>12</v>
          </cell>
          <cell r="BI55" t="str">
            <v>0</v>
          </cell>
          <cell r="BJ55">
            <v>0</v>
          </cell>
          <cell r="BK55">
            <v>0</v>
          </cell>
          <cell r="BL55"/>
          <cell r="BM55"/>
          <cell r="BN55"/>
          <cell r="BO55"/>
          <cell r="BQ55" t="str">
            <v>D&amp;D</v>
          </cell>
          <cell r="BS55" t="str">
            <v/>
          </cell>
          <cell r="BT55" t="str">
            <v/>
          </cell>
        </row>
        <row r="56">
          <cell r="H56">
            <v>1</v>
          </cell>
          <cell r="O56">
            <v>387708</v>
          </cell>
          <cell r="P56" t="str">
            <v>2024/194-0023-01</v>
          </cell>
          <cell r="Q56" t="str">
            <v>EST MESA CENTRO PLANALTO (TP LAM LOURO) BS SEMI CAPUCCINO</v>
          </cell>
          <cell r="R56"/>
          <cell r="S56"/>
          <cell r="T56">
            <v>1.1499999999999999</v>
          </cell>
          <cell r="U56">
            <v>1.1499999999999999</v>
          </cell>
          <cell r="V56">
            <v>0.25</v>
          </cell>
          <cell r="W56">
            <v>0</v>
          </cell>
          <cell r="X56" t="str">
            <v>EST MESA CENTRO PLANALTO (TP LAM LOURO) BS SEMI CAPUCCINO - 1,15x1,15x0,25H</v>
          </cell>
          <cell r="Y56">
            <v>7551.08</v>
          </cell>
          <cell r="Z56">
            <v>0.35</v>
          </cell>
          <cell r="AA56">
            <v>4908.2020000000002</v>
          </cell>
          <cell r="AB56"/>
          <cell r="AC56"/>
          <cell r="AD56"/>
          <cell r="AE56">
            <v>7551.08</v>
          </cell>
          <cell r="AF56">
            <v>7551.08</v>
          </cell>
          <cell r="AG56">
            <v>0</v>
          </cell>
          <cell r="AH56">
            <v>7551.08</v>
          </cell>
          <cell r="AI56" t="str">
            <v>REF: 387176</v>
          </cell>
          <cell r="AJ56"/>
          <cell r="AK56">
            <v>387176</v>
          </cell>
          <cell r="AL56" t="str">
            <v>MESA CENTRO PLANALTO (MADEIRA)</v>
          </cell>
          <cell r="AM56"/>
          <cell r="AN56">
            <v>1.1499999999999999</v>
          </cell>
          <cell r="AO56">
            <v>1.1499999999999999</v>
          </cell>
          <cell r="AP56">
            <v>0.25</v>
          </cell>
          <cell r="AQ56">
            <v>0</v>
          </cell>
          <cell r="AR56" t="str">
            <v>MESA CENTRO PLANALTO (MADEIRA) - 1,15x1,15x0,25H</v>
          </cell>
          <cell r="AS56">
            <v>7551.08</v>
          </cell>
          <cell r="AT56">
            <v>7551.08</v>
          </cell>
          <cell r="AU56">
            <v>7551.08</v>
          </cell>
          <cell r="AV56">
            <v>0</v>
          </cell>
          <cell r="AW56">
            <v>7551.08</v>
          </cell>
          <cell r="AX56">
            <v>0</v>
          </cell>
          <cell r="AY56"/>
          <cell r="AZ56" t="str">
            <v/>
          </cell>
          <cell r="BA56"/>
          <cell r="BB56"/>
          <cell r="BC56"/>
          <cell r="BD56" t="str">
            <v/>
          </cell>
          <cell r="BE56">
            <v>0</v>
          </cell>
          <cell r="BF56" t="str">
            <v/>
          </cell>
          <cell r="BG56" t="str">
            <v/>
          </cell>
          <cell r="BH56">
            <v>12</v>
          </cell>
          <cell r="BI56" t="str">
            <v>0</v>
          </cell>
          <cell r="BJ56">
            <v>0</v>
          </cell>
          <cell r="BK56">
            <v>0</v>
          </cell>
          <cell r="BL56"/>
          <cell r="BM56"/>
          <cell r="BN56"/>
          <cell r="BO56"/>
          <cell r="BQ56" t="str">
            <v>D&amp;D</v>
          </cell>
          <cell r="BS56" t="str">
            <v>CLAMI MESA CENTRO</v>
          </cell>
          <cell r="BT56" t="str">
            <v>MESA CENTRO PLANALTO</v>
          </cell>
        </row>
        <row r="57">
          <cell r="H57">
            <v>1</v>
          </cell>
          <cell r="O57">
            <v>387702</v>
          </cell>
          <cell r="P57" t="str">
            <v>2024/194-0021-01</v>
          </cell>
          <cell r="Q57" t="str">
            <v>EST MESA CENTRO PLANALTO (TP LAM LOURO) BS SEMI CAPUCCINO</v>
          </cell>
          <cell r="R57"/>
          <cell r="S57"/>
          <cell r="T57">
            <v>0.95</v>
          </cell>
          <cell r="U57">
            <v>0.95</v>
          </cell>
          <cell r="V57">
            <v>0.3</v>
          </cell>
          <cell r="W57">
            <v>0</v>
          </cell>
          <cell r="X57" t="str">
            <v>EST MESA CENTRO PLANALTO (TP LAM LOURO) BS SEMI CAPUCCINO - 0,95x0,95x0,3H</v>
          </cell>
          <cell r="Y57">
            <v>6913.98</v>
          </cell>
          <cell r="Z57">
            <v>0.35</v>
          </cell>
          <cell r="AA57">
            <v>4494.0869999999995</v>
          </cell>
          <cell r="AB57"/>
          <cell r="AC57"/>
          <cell r="AD57"/>
          <cell r="AE57">
            <v>6913.98</v>
          </cell>
          <cell r="AF57">
            <v>6913.98</v>
          </cell>
          <cell r="AG57">
            <v>0</v>
          </cell>
          <cell r="AH57">
            <v>6913.98</v>
          </cell>
          <cell r="AI57" t="str">
            <v>REF: 387177</v>
          </cell>
          <cell r="AJ57"/>
          <cell r="AK57">
            <v>387177</v>
          </cell>
          <cell r="AL57" t="str">
            <v>MESA CENTRO PLANALTO (MADEIRA)</v>
          </cell>
          <cell r="AM57"/>
          <cell r="AN57">
            <v>0.95</v>
          </cell>
          <cell r="AO57">
            <v>0.95</v>
          </cell>
          <cell r="AP57">
            <v>0.3</v>
          </cell>
          <cell r="AQ57">
            <v>0</v>
          </cell>
          <cell r="AR57" t="str">
            <v>MESA CENTRO PLANALTO (MADEIRA) - 0,95x0,95x0,3H</v>
          </cell>
          <cell r="AS57">
            <v>6913.98</v>
          </cell>
          <cell r="AT57">
            <v>6913.98</v>
          </cell>
          <cell r="AU57">
            <v>6913.98</v>
          </cell>
          <cell r="AV57">
            <v>0</v>
          </cell>
          <cell r="AW57">
            <v>6913.98</v>
          </cell>
          <cell r="AX57">
            <v>0</v>
          </cell>
          <cell r="AY57"/>
          <cell r="AZ57" t="str">
            <v/>
          </cell>
          <cell r="BA57"/>
          <cell r="BB57"/>
          <cell r="BC57"/>
          <cell r="BD57" t="str">
            <v/>
          </cell>
          <cell r="BE57">
            <v>0</v>
          </cell>
          <cell r="BF57" t="str">
            <v/>
          </cell>
          <cell r="BG57" t="str">
            <v/>
          </cell>
          <cell r="BH57">
            <v>12</v>
          </cell>
          <cell r="BI57" t="str">
            <v>0</v>
          </cell>
          <cell r="BJ57">
            <v>0</v>
          </cell>
          <cell r="BK57">
            <v>0</v>
          </cell>
          <cell r="BL57"/>
          <cell r="BM57"/>
          <cell r="BN57"/>
          <cell r="BO57"/>
          <cell r="BQ57" t="str">
            <v>D&amp;D</v>
          </cell>
          <cell r="BS57" t="str">
            <v>CLAMI MESA CENTRO</v>
          </cell>
          <cell r="BT57" t="str">
            <v>MESA CENTRO PLANALTO</v>
          </cell>
        </row>
        <row r="58">
          <cell r="H58">
            <v>0</v>
          </cell>
          <cell r="O58">
            <v>387686</v>
          </cell>
          <cell r="P58" t="str">
            <v>2024/194-0013-01</v>
          </cell>
          <cell r="Q58" t="str">
            <v>EST ESTANTE ABRIGO (AMENDOA) SEMI CAPUCCINO</v>
          </cell>
          <cell r="R58"/>
          <cell r="S58"/>
          <cell r="T58">
            <v>1.2</v>
          </cell>
          <cell r="U58">
            <v>0.4</v>
          </cell>
          <cell r="V58">
            <v>1.88</v>
          </cell>
          <cell r="W58">
            <v>0</v>
          </cell>
          <cell r="X58" t="str">
            <v>EST ESTANTE ABRIGO (AMENDOA) SEMI CAPUCCINO - 1,2x0,4x1,88H</v>
          </cell>
          <cell r="Y58">
            <v>8633.0499999999993</v>
          </cell>
          <cell r="Z58">
            <v>0.35</v>
          </cell>
          <cell r="AA58">
            <v>5611.4825000000001</v>
          </cell>
          <cell r="AB58"/>
          <cell r="AC58"/>
          <cell r="AD58"/>
          <cell r="AE58">
            <v>8633.0499999999993</v>
          </cell>
          <cell r="AF58">
            <v>8633.0499999999993</v>
          </cell>
          <cell r="AG58">
            <v>0</v>
          </cell>
          <cell r="AH58">
            <v>8633.0499999999993</v>
          </cell>
          <cell r="AI58" t="str">
            <v>REF: 387173</v>
          </cell>
          <cell r="AJ58"/>
          <cell r="AK58">
            <v>387173</v>
          </cell>
          <cell r="AL58" t="str">
            <v>ESTANTE ABRIGO (MADEIRA)</v>
          </cell>
          <cell r="AM58"/>
          <cell r="AN58">
            <v>1.2</v>
          </cell>
          <cell r="AO58">
            <v>0.4</v>
          </cell>
          <cell r="AP58">
            <v>1.88</v>
          </cell>
          <cell r="AQ58">
            <v>0</v>
          </cell>
          <cell r="AR58" t="str">
            <v>ESTANTE ABRIGO (MADEIRA) - 1,2x0,4x1,88H</v>
          </cell>
          <cell r="AS58">
            <v>8633.0499999999993</v>
          </cell>
          <cell r="AT58">
            <v>8633.0499999999993</v>
          </cell>
          <cell r="AU58">
            <v>8633.0499999999993</v>
          </cell>
          <cell r="AV58">
            <v>0</v>
          </cell>
          <cell r="AW58">
            <v>8633.0499999999993</v>
          </cell>
          <cell r="AX58">
            <v>0</v>
          </cell>
          <cell r="AY58"/>
          <cell r="AZ58" t="str">
            <v/>
          </cell>
          <cell r="BA58"/>
          <cell r="BB58"/>
          <cell r="BC58"/>
          <cell r="BD58" t="str">
            <v/>
          </cell>
          <cell r="BE58">
            <v>0</v>
          </cell>
          <cell r="BF58" t="str">
            <v/>
          </cell>
          <cell r="BG58" t="str">
            <v/>
          </cell>
          <cell r="BH58">
            <v>12</v>
          </cell>
          <cell r="BI58" t="str">
            <v>0</v>
          </cell>
          <cell r="BJ58">
            <v>0</v>
          </cell>
          <cell r="BK58">
            <v>0</v>
          </cell>
          <cell r="BL58"/>
          <cell r="BM58"/>
          <cell r="BN58"/>
          <cell r="BO58"/>
          <cell r="BQ58" t="str">
            <v>D&amp;D</v>
          </cell>
          <cell r="BS58" t="str">
            <v/>
          </cell>
          <cell r="BT58" t="str">
            <v/>
          </cell>
        </row>
        <row r="59">
          <cell r="H59">
            <v>0</v>
          </cell>
          <cell r="O59">
            <v>387686</v>
          </cell>
          <cell r="P59" t="str">
            <v>2024/194-0014-01</v>
          </cell>
          <cell r="Q59" t="str">
            <v>EST ESTANTE ABRIGO (AMENDOA) SEMI CAPUCCINO</v>
          </cell>
          <cell r="R59"/>
          <cell r="S59"/>
          <cell r="T59">
            <v>1.2</v>
          </cell>
          <cell r="U59">
            <v>0.4</v>
          </cell>
          <cell r="V59">
            <v>1.88</v>
          </cell>
          <cell r="W59">
            <v>0</v>
          </cell>
          <cell r="X59" t="str">
            <v>EST ESTANTE ABRIGO (AMENDOA) SEMI CAPUCCINO - 1,2x0,4x1,88H</v>
          </cell>
          <cell r="Y59">
            <v>8633.0499999999993</v>
          </cell>
          <cell r="Z59">
            <v>0.35</v>
          </cell>
          <cell r="AA59">
            <v>5611.4825000000001</v>
          </cell>
          <cell r="AB59"/>
          <cell r="AC59"/>
          <cell r="AD59"/>
          <cell r="AE59">
            <v>8633.0499999999993</v>
          </cell>
          <cell r="AF59">
            <v>8633.0499999999993</v>
          </cell>
          <cell r="AG59">
            <v>0</v>
          </cell>
          <cell r="AH59">
            <v>8633.0499999999993</v>
          </cell>
          <cell r="AI59" t="str">
            <v>REF: 387173</v>
          </cell>
          <cell r="AJ59"/>
          <cell r="AK59">
            <v>387173</v>
          </cell>
          <cell r="AL59" t="str">
            <v>ESTANTE ABRIGO (MADEIRA)</v>
          </cell>
          <cell r="AM59"/>
          <cell r="AN59">
            <v>1.2</v>
          </cell>
          <cell r="AO59">
            <v>0.4</v>
          </cell>
          <cell r="AP59">
            <v>1.88</v>
          </cell>
          <cell r="AQ59">
            <v>0</v>
          </cell>
          <cell r="AR59" t="str">
            <v>ESTANTE ABRIGO (MADEIRA) - 1,2x0,4x1,88H</v>
          </cell>
          <cell r="AS59">
            <v>8633.0499999999993</v>
          </cell>
          <cell r="AT59">
            <v>8633.0499999999993</v>
          </cell>
          <cell r="AU59">
            <v>8633.0499999999993</v>
          </cell>
          <cell r="AV59">
            <v>0</v>
          </cell>
          <cell r="AW59">
            <v>8633.0499999999993</v>
          </cell>
          <cell r="AX59">
            <v>0</v>
          </cell>
          <cell r="AY59"/>
          <cell r="AZ59" t="str">
            <v/>
          </cell>
          <cell r="BA59"/>
          <cell r="BB59"/>
          <cell r="BC59"/>
          <cell r="BD59" t="str">
            <v/>
          </cell>
          <cell r="BE59">
            <v>0</v>
          </cell>
          <cell r="BF59" t="str">
            <v/>
          </cell>
          <cell r="BG59" t="str">
            <v/>
          </cell>
          <cell r="BH59">
            <v>12</v>
          </cell>
          <cell r="BI59" t="str">
            <v>0</v>
          </cell>
          <cell r="BJ59">
            <v>0</v>
          </cell>
          <cell r="BK59">
            <v>0</v>
          </cell>
          <cell r="BL59"/>
          <cell r="BM59"/>
          <cell r="BN59"/>
          <cell r="BO59"/>
          <cell r="BQ59" t="str">
            <v>D&amp;D</v>
          </cell>
          <cell r="BS59" t="str">
            <v/>
          </cell>
          <cell r="BT59" t="str">
            <v/>
          </cell>
        </row>
        <row r="60">
          <cell r="H60">
            <v>0</v>
          </cell>
          <cell r="O60">
            <v>387660</v>
          </cell>
          <cell r="P60" t="str">
            <v>2024/206-0053-01</v>
          </cell>
          <cell r="Q60" t="str">
            <v>EST CADEIRA MIRIAM (AMENDOA) TC PREMIUM P016</v>
          </cell>
          <cell r="R60"/>
          <cell r="S60"/>
          <cell r="T60">
            <v>0.55000000000000004</v>
          </cell>
          <cell r="U60">
            <v>0.51</v>
          </cell>
          <cell r="V60">
            <v>0.78</v>
          </cell>
          <cell r="W60">
            <v>0</v>
          </cell>
          <cell r="X60" t="str">
            <v>EST CADEIRA MIRIAM (AMENDOA) TC PREMIUM P016 - 0,55x0,51x0,78H</v>
          </cell>
          <cell r="Y60">
            <v>4474.8500000000004</v>
          </cell>
          <cell r="Z60">
            <v>0.35</v>
          </cell>
          <cell r="AA60">
            <v>2908.6525000000001</v>
          </cell>
          <cell r="AB60"/>
          <cell r="AC60"/>
          <cell r="AD60"/>
          <cell r="AE60">
            <v>4474.8500000000004</v>
          </cell>
          <cell r="AF60">
            <v>4474.8500000000004</v>
          </cell>
          <cell r="AG60">
            <v>0</v>
          </cell>
          <cell r="AH60">
            <v>4474.8500000000004</v>
          </cell>
          <cell r="AI60" t="str">
            <v>REF: 387123</v>
          </cell>
          <cell r="AJ60"/>
          <cell r="AK60">
            <v>387123</v>
          </cell>
          <cell r="AL60" t="str">
            <v>CADEIRA MIRIAM (S/B) (FX PREMIUM)</v>
          </cell>
          <cell r="AM60"/>
          <cell r="AN60">
            <v>0.55000000000000004</v>
          </cell>
          <cell r="AO60">
            <v>0.51</v>
          </cell>
          <cell r="AP60">
            <v>0.78</v>
          </cell>
          <cell r="AQ60">
            <v>0</v>
          </cell>
          <cell r="AR60" t="str">
            <v>CADEIRA MIRIAM (S/B) (FX PREMIUM) - 0,55x0,51x0,78H</v>
          </cell>
          <cell r="AS60">
            <v>4474.8500000000004</v>
          </cell>
          <cell r="AT60">
            <v>4474.8500000000004</v>
          </cell>
          <cell r="AU60">
            <v>4474.8500000000004</v>
          </cell>
          <cell r="AV60">
            <v>0</v>
          </cell>
          <cell r="AW60">
            <v>4474.8500000000004</v>
          </cell>
          <cell r="AX60">
            <v>0</v>
          </cell>
          <cell r="AY60"/>
          <cell r="AZ60" t="str">
            <v/>
          </cell>
          <cell r="BA60"/>
          <cell r="BB60"/>
          <cell r="BC60"/>
          <cell r="BD60" t="str">
            <v/>
          </cell>
          <cell r="BE60">
            <v>0</v>
          </cell>
          <cell r="BF60" t="str">
            <v/>
          </cell>
          <cell r="BG60" t="str">
            <v/>
          </cell>
          <cell r="BH60">
            <v>12</v>
          </cell>
          <cell r="BI60" t="str">
            <v>0</v>
          </cell>
          <cell r="BJ60">
            <v>0</v>
          </cell>
          <cell r="BK60">
            <v>0</v>
          </cell>
          <cell r="BL60"/>
          <cell r="BM60"/>
          <cell r="BN60"/>
          <cell r="BO60"/>
          <cell r="BQ60" t="str">
            <v>D&amp;D</v>
          </cell>
          <cell r="BS60" t="str">
            <v/>
          </cell>
          <cell r="BT60" t="str">
            <v/>
          </cell>
        </row>
        <row r="61">
          <cell r="H61">
            <v>0</v>
          </cell>
          <cell r="O61">
            <v>387660</v>
          </cell>
          <cell r="P61" t="str">
            <v>2024/206-0054-01</v>
          </cell>
          <cell r="Q61" t="str">
            <v>EST CADEIRA MIRIAM (AMENDOA) TC PREMIUM P016</v>
          </cell>
          <cell r="R61"/>
          <cell r="S61"/>
          <cell r="T61">
            <v>0.55000000000000004</v>
          </cell>
          <cell r="U61">
            <v>0.51</v>
          </cell>
          <cell r="V61">
            <v>0.78</v>
          </cell>
          <cell r="W61">
            <v>0</v>
          </cell>
          <cell r="X61" t="str">
            <v>EST CADEIRA MIRIAM (AMENDOA) TC PREMIUM P016 - 0,55x0,51x0,78H</v>
          </cell>
          <cell r="Y61">
            <v>4474.8500000000004</v>
          </cell>
          <cell r="Z61">
            <v>0.35</v>
          </cell>
          <cell r="AA61">
            <v>2908.6525000000001</v>
          </cell>
          <cell r="AB61"/>
          <cell r="AC61"/>
          <cell r="AD61"/>
          <cell r="AE61">
            <v>4474.8500000000004</v>
          </cell>
          <cell r="AF61">
            <v>4474.8500000000004</v>
          </cell>
          <cell r="AG61">
            <v>0</v>
          </cell>
          <cell r="AH61">
            <v>4474.8500000000004</v>
          </cell>
          <cell r="AI61" t="str">
            <v>REF: 387123</v>
          </cell>
          <cell r="AJ61"/>
          <cell r="AK61">
            <v>387123</v>
          </cell>
          <cell r="AL61" t="str">
            <v>CADEIRA MIRIAM (S/B) (FX PREMIUM)</v>
          </cell>
          <cell r="AM61"/>
          <cell r="AN61">
            <v>0.55000000000000004</v>
          </cell>
          <cell r="AO61">
            <v>0.51</v>
          </cell>
          <cell r="AP61">
            <v>0.78</v>
          </cell>
          <cell r="AQ61">
            <v>0</v>
          </cell>
          <cell r="AR61" t="str">
            <v>CADEIRA MIRIAM (S/B) (FX PREMIUM) - 0,55x0,51x0,78H</v>
          </cell>
          <cell r="AS61">
            <v>4474.8500000000004</v>
          </cell>
          <cell r="AT61">
            <v>4474.8500000000004</v>
          </cell>
          <cell r="AU61">
            <v>4474.8500000000004</v>
          </cell>
          <cell r="AV61">
            <v>0</v>
          </cell>
          <cell r="AW61">
            <v>4474.8500000000004</v>
          </cell>
          <cell r="AX61">
            <v>0</v>
          </cell>
          <cell r="AY61"/>
          <cell r="AZ61" t="str">
            <v/>
          </cell>
          <cell r="BA61"/>
          <cell r="BB61"/>
          <cell r="BC61"/>
          <cell r="BD61" t="str">
            <v/>
          </cell>
          <cell r="BE61">
            <v>0</v>
          </cell>
          <cell r="BF61" t="str">
            <v/>
          </cell>
          <cell r="BG61" t="str">
            <v/>
          </cell>
          <cell r="BH61">
            <v>12</v>
          </cell>
          <cell r="BI61" t="str">
            <v>0</v>
          </cell>
          <cell r="BJ61">
            <v>0</v>
          </cell>
          <cell r="BK61">
            <v>0</v>
          </cell>
          <cell r="BL61"/>
          <cell r="BM61"/>
          <cell r="BN61"/>
          <cell r="BO61"/>
          <cell r="BQ61" t="str">
            <v>D&amp;D</v>
          </cell>
          <cell r="BS61" t="str">
            <v/>
          </cell>
          <cell r="BT61" t="str">
            <v/>
          </cell>
        </row>
        <row r="62">
          <cell r="H62">
            <v>0</v>
          </cell>
          <cell r="O62">
            <v>387660</v>
          </cell>
          <cell r="P62" t="str">
            <v>2024/206-0055-01</v>
          </cell>
          <cell r="Q62" t="str">
            <v>EST CADEIRA MIRIAM (AMENDOA) TC PREMIUM P016</v>
          </cell>
          <cell r="R62"/>
          <cell r="S62"/>
          <cell r="T62">
            <v>0.55000000000000004</v>
          </cell>
          <cell r="U62">
            <v>0.51</v>
          </cell>
          <cell r="V62">
            <v>0.78</v>
          </cell>
          <cell r="W62">
            <v>0</v>
          </cell>
          <cell r="X62" t="str">
            <v>EST CADEIRA MIRIAM (AMENDOA) TC PREMIUM P016 - 0,55x0,51x0,78H</v>
          </cell>
          <cell r="Y62">
            <v>4474.8500000000004</v>
          </cell>
          <cell r="Z62">
            <v>0.35</v>
          </cell>
          <cell r="AA62">
            <v>2908.6525000000001</v>
          </cell>
          <cell r="AB62"/>
          <cell r="AC62"/>
          <cell r="AD62"/>
          <cell r="AE62">
            <v>4474.8500000000004</v>
          </cell>
          <cell r="AF62">
            <v>4474.8500000000004</v>
          </cell>
          <cell r="AG62">
            <v>0</v>
          </cell>
          <cell r="AH62">
            <v>4474.8500000000004</v>
          </cell>
          <cell r="AI62" t="str">
            <v>REF: 387123</v>
          </cell>
          <cell r="AJ62"/>
          <cell r="AK62">
            <v>387123</v>
          </cell>
          <cell r="AL62" t="str">
            <v>CADEIRA MIRIAM (S/B) (FX PREMIUM)</v>
          </cell>
          <cell r="AM62"/>
          <cell r="AN62">
            <v>0.55000000000000004</v>
          </cell>
          <cell r="AO62">
            <v>0.51</v>
          </cell>
          <cell r="AP62">
            <v>0.78</v>
          </cell>
          <cell r="AQ62">
            <v>0</v>
          </cell>
          <cell r="AR62" t="str">
            <v>CADEIRA MIRIAM (S/B) (FX PREMIUM) - 0,55x0,51x0,78H</v>
          </cell>
          <cell r="AS62">
            <v>4474.8500000000004</v>
          </cell>
          <cell r="AT62">
            <v>4474.8500000000004</v>
          </cell>
          <cell r="AU62">
            <v>4474.8500000000004</v>
          </cell>
          <cell r="AV62">
            <v>0</v>
          </cell>
          <cell r="AW62">
            <v>4474.8500000000004</v>
          </cell>
          <cell r="AX62">
            <v>0</v>
          </cell>
          <cell r="AY62"/>
          <cell r="AZ62" t="str">
            <v/>
          </cell>
          <cell r="BA62"/>
          <cell r="BB62"/>
          <cell r="BC62"/>
          <cell r="BD62" t="str">
            <v/>
          </cell>
          <cell r="BE62">
            <v>0</v>
          </cell>
          <cell r="BF62" t="str">
            <v/>
          </cell>
          <cell r="BG62" t="str">
            <v/>
          </cell>
          <cell r="BH62">
            <v>12</v>
          </cell>
          <cell r="BI62" t="str">
            <v>0</v>
          </cell>
          <cell r="BJ62">
            <v>0</v>
          </cell>
          <cell r="BK62">
            <v>0</v>
          </cell>
          <cell r="BL62"/>
          <cell r="BM62"/>
          <cell r="BN62"/>
          <cell r="BO62"/>
          <cell r="BQ62" t="str">
            <v>D&amp;D</v>
          </cell>
          <cell r="BS62" t="str">
            <v/>
          </cell>
          <cell r="BT62" t="str">
            <v/>
          </cell>
        </row>
        <row r="63">
          <cell r="H63">
            <v>0</v>
          </cell>
          <cell r="O63">
            <v>387660</v>
          </cell>
          <cell r="P63" t="str">
            <v>2024/206-0056-01</v>
          </cell>
          <cell r="Q63" t="str">
            <v>EST CADEIRA MIRIAM (AMENDOA) TC PREMIUM P016</v>
          </cell>
          <cell r="R63"/>
          <cell r="S63"/>
          <cell r="T63">
            <v>0.55000000000000004</v>
          </cell>
          <cell r="U63">
            <v>0.51</v>
          </cell>
          <cell r="V63">
            <v>0.78</v>
          </cell>
          <cell r="W63">
            <v>0</v>
          </cell>
          <cell r="X63" t="str">
            <v>EST CADEIRA MIRIAM (AMENDOA) TC PREMIUM P016 - 0,55x0,51x0,78H</v>
          </cell>
          <cell r="Y63">
            <v>4474.8500000000004</v>
          </cell>
          <cell r="Z63">
            <v>0.35</v>
          </cell>
          <cell r="AA63">
            <v>2908.6525000000001</v>
          </cell>
          <cell r="AB63"/>
          <cell r="AC63"/>
          <cell r="AD63"/>
          <cell r="AE63">
            <v>4474.8500000000004</v>
          </cell>
          <cell r="AF63">
            <v>4474.8500000000004</v>
          </cell>
          <cell r="AG63">
            <v>0</v>
          </cell>
          <cell r="AH63">
            <v>4474.8500000000004</v>
          </cell>
          <cell r="AI63" t="str">
            <v>REF: 387123</v>
          </cell>
          <cell r="AJ63"/>
          <cell r="AK63">
            <v>387123</v>
          </cell>
          <cell r="AL63" t="str">
            <v>CADEIRA MIRIAM (S/B) (FX PREMIUM)</v>
          </cell>
          <cell r="AM63"/>
          <cell r="AN63">
            <v>0.55000000000000004</v>
          </cell>
          <cell r="AO63">
            <v>0.51</v>
          </cell>
          <cell r="AP63">
            <v>0.78</v>
          </cell>
          <cell r="AQ63">
            <v>0</v>
          </cell>
          <cell r="AR63" t="str">
            <v>CADEIRA MIRIAM (S/B) (FX PREMIUM) - 0,55x0,51x0,78H</v>
          </cell>
          <cell r="AS63">
            <v>4474.8500000000004</v>
          </cell>
          <cell r="AT63">
            <v>4474.8500000000004</v>
          </cell>
          <cell r="AU63">
            <v>4474.8500000000004</v>
          </cell>
          <cell r="AV63">
            <v>0</v>
          </cell>
          <cell r="AW63">
            <v>4474.8500000000004</v>
          </cell>
          <cell r="AX63">
            <v>0</v>
          </cell>
          <cell r="AY63"/>
          <cell r="AZ63" t="str">
            <v/>
          </cell>
          <cell r="BA63"/>
          <cell r="BB63"/>
          <cell r="BC63"/>
          <cell r="BD63" t="str">
            <v/>
          </cell>
          <cell r="BE63">
            <v>0</v>
          </cell>
          <cell r="BF63" t="str">
            <v/>
          </cell>
          <cell r="BG63" t="str">
            <v/>
          </cell>
          <cell r="BH63">
            <v>12</v>
          </cell>
          <cell r="BI63" t="str">
            <v>0</v>
          </cell>
          <cell r="BJ63">
            <v>0</v>
          </cell>
          <cell r="BK63">
            <v>0</v>
          </cell>
          <cell r="BL63"/>
          <cell r="BM63"/>
          <cell r="BN63"/>
          <cell r="BO63"/>
          <cell r="BQ63" t="str">
            <v>D&amp;D</v>
          </cell>
          <cell r="BS63" t="str">
            <v/>
          </cell>
          <cell r="BT63" t="str">
            <v/>
          </cell>
        </row>
        <row r="64">
          <cell r="H64">
            <v>0</v>
          </cell>
          <cell r="O64">
            <v>387660</v>
          </cell>
          <cell r="P64" t="str">
            <v>2024/206-0057-01</v>
          </cell>
          <cell r="Q64" t="str">
            <v>EST CADEIRA MIRIAM (AMENDOA) TC PREMIUM P016</v>
          </cell>
          <cell r="R64"/>
          <cell r="S64"/>
          <cell r="T64">
            <v>0.55000000000000004</v>
          </cell>
          <cell r="U64">
            <v>0.51</v>
          </cell>
          <cell r="V64">
            <v>0.78</v>
          </cell>
          <cell r="W64">
            <v>0</v>
          </cell>
          <cell r="X64" t="str">
            <v>EST CADEIRA MIRIAM (AMENDOA) TC PREMIUM P016 - 0,55x0,51x0,78H</v>
          </cell>
          <cell r="Y64">
            <v>4474.8500000000004</v>
          </cell>
          <cell r="Z64">
            <v>0.35</v>
          </cell>
          <cell r="AA64">
            <v>2908.6525000000001</v>
          </cell>
          <cell r="AB64"/>
          <cell r="AC64"/>
          <cell r="AD64"/>
          <cell r="AE64">
            <v>4474.8500000000004</v>
          </cell>
          <cell r="AF64">
            <v>4474.8500000000004</v>
          </cell>
          <cell r="AG64">
            <v>0</v>
          </cell>
          <cell r="AH64">
            <v>4474.8500000000004</v>
          </cell>
          <cell r="AI64" t="str">
            <v>REF: 387123</v>
          </cell>
          <cell r="AJ64"/>
          <cell r="AK64">
            <v>387123</v>
          </cell>
          <cell r="AL64" t="str">
            <v>CADEIRA MIRIAM (S/B) (FX PREMIUM)</v>
          </cell>
          <cell r="AM64"/>
          <cell r="AN64">
            <v>0.55000000000000004</v>
          </cell>
          <cell r="AO64">
            <v>0.51</v>
          </cell>
          <cell r="AP64">
            <v>0.78</v>
          </cell>
          <cell r="AQ64">
            <v>0</v>
          </cell>
          <cell r="AR64" t="str">
            <v>CADEIRA MIRIAM (S/B) (FX PREMIUM) - 0,55x0,51x0,78H</v>
          </cell>
          <cell r="AS64">
            <v>4474.8500000000004</v>
          </cell>
          <cell r="AT64">
            <v>4474.8500000000004</v>
          </cell>
          <cell r="AU64">
            <v>4474.8500000000004</v>
          </cell>
          <cell r="AV64">
            <v>0</v>
          </cell>
          <cell r="AW64">
            <v>4474.8500000000004</v>
          </cell>
          <cell r="AX64">
            <v>0</v>
          </cell>
          <cell r="AY64"/>
          <cell r="AZ64" t="str">
            <v/>
          </cell>
          <cell r="BA64"/>
          <cell r="BB64"/>
          <cell r="BC64"/>
          <cell r="BD64" t="str">
            <v/>
          </cell>
          <cell r="BE64">
            <v>0</v>
          </cell>
          <cell r="BF64" t="str">
            <v/>
          </cell>
          <cell r="BG64" t="str">
            <v/>
          </cell>
          <cell r="BH64">
            <v>12</v>
          </cell>
          <cell r="BI64" t="str">
            <v>0</v>
          </cell>
          <cell r="BJ64">
            <v>0</v>
          </cell>
          <cell r="BK64">
            <v>0</v>
          </cell>
          <cell r="BL64"/>
          <cell r="BM64"/>
          <cell r="BN64"/>
          <cell r="BO64"/>
          <cell r="BQ64" t="str">
            <v>D&amp;D</v>
          </cell>
          <cell r="BS64" t="str">
            <v/>
          </cell>
          <cell r="BT64" t="str">
            <v/>
          </cell>
        </row>
        <row r="65">
          <cell r="H65">
            <v>0</v>
          </cell>
          <cell r="O65">
            <v>387660</v>
          </cell>
          <cell r="P65" t="str">
            <v>2024/206-0058-01</v>
          </cell>
          <cell r="Q65" t="str">
            <v>EST CADEIRA MIRIAM (AMENDOA) TC PREMIUM P016</v>
          </cell>
          <cell r="R65"/>
          <cell r="S65"/>
          <cell r="T65">
            <v>0.55000000000000004</v>
          </cell>
          <cell r="U65">
            <v>0.51</v>
          </cell>
          <cell r="V65">
            <v>0.78</v>
          </cell>
          <cell r="W65">
            <v>0</v>
          </cell>
          <cell r="X65" t="str">
            <v>EST CADEIRA MIRIAM (AMENDOA) TC PREMIUM P016 - 0,55x0,51x0,78H</v>
          </cell>
          <cell r="Y65">
            <v>4474.8500000000004</v>
          </cell>
          <cell r="Z65">
            <v>0.35</v>
          </cell>
          <cell r="AA65">
            <v>2908.6525000000001</v>
          </cell>
          <cell r="AB65"/>
          <cell r="AC65"/>
          <cell r="AD65"/>
          <cell r="AE65">
            <v>4474.8500000000004</v>
          </cell>
          <cell r="AF65">
            <v>4474.8500000000004</v>
          </cell>
          <cell r="AG65">
            <v>0</v>
          </cell>
          <cell r="AH65">
            <v>4474.8500000000004</v>
          </cell>
          <cell r="AI65" t="str">
            <v>REF: 387123</v>
          </cell>
          <cell r="AJ65"/>
          <cell r="AK65">
            <v>387123</v>
          </cell>
          <cell r="AL65" t="str">
            <v>CADEIRA MIRIAM (S/B) (FX PREMIUM)</v>
          </cell>
          <cell r="AM65"/>
          <cell r="AN65">
            <v>0.55000000000000004</v>
          </cell>
          <cell r="AO65">
            <v>0.51</v>
          </cell>
          <cell r="AP65">
            <v>0.78</v>
          </cell>
          <cell r="AQ65">
            <v>0</v>
          </cell>
          <cell r="AR65" t="str">
            <v>CADEIRA MIRIAM (S/B) (FX PREMIUM) - 0,55x0,51x0,78H</v>
          </cell>
          <cell r="AS65">
            <v>4474.8500000000004</v>
          </cell>
          <cell r="AT65">
            <v>4474.8500000000004</v>
          </cell>
          <cell r="AU65">
            <v>4474.8500000000004</v>
          </cell>
          <cell r="AV65">
            <v>0</v>
          </cell>
          <cell r="AW65">
            <v>4474.8500000000004</v>
          </cell>
          <cell r="AX65">
            <v>0</v>
          </cell>
          <cell r="AY65"/>
          <cell r="AZ65" t="str">
            <v/>
          </cell>
          <cell r="BA65"/>
          <cell r="BB65"/>
          <cell r="BC65"/>
          <cell r="BD65" t="str">
            <v/>
          </cell>
          <cell r="BE65">
            <v>0</v>
          </cell>
          <cell r="BF65" t="str">
            <v/>
          </cell>
          <cell r="BG65" t="str">
            <v/>
          </cell>
          <cell r="BH65">
            <v>12</v>
          </cell>
          <cell r="BI65" t="str">
            <v>0</v>
          </cell>
          <cell r="BJ65">
            <v>0</v>
          </cell>
          <cell r="BK65">
            <v>0</v>
          </cell>
          <cell r="BL65"/>
          <cell r="BM65"/>
          <cell r="BN65"/>
          <cell r="BO65"/>
          <cell r="BQ65" t="str">
            <v>D&amp;D</v>
          </cell>
          <cell r="BS65" t="str">
            <v/>
          </cell>
          <cell r="BT65" t="str">
            <v/>
          </cell>
        </row>
        <row r="66">
          <cell r="H66">
            <v>0</v>
          </cell>
          <cell r="O66">
            <v>380352</v>
          </cell>
          <cell r="P66" t="str">
            <v>2024/065-0081-01</v>
          </cell>
          <cell r="Q66" t="str">
            <v>EST ALMOFADA DECORATIVA MONDRIAN (ITAJIME SHIBORI)</v>
          </cell>
          <cell r="R66"/>
          <cell r="S66"/>
          <cell r="T66">
            <v>0.6</v>
          </cell>
          <cell r="U66">
            <v>0.3</v>
          </cell>
          <cell r="V66">
            <v>0</v>
          </cell>
          <cell r="W66">
            <v>0</v>
          </cell>
          <cell r="X66" t="str">
            <v>EST ALMOFADA DECORATIVA MONDRIAN (ITAJIME SHIBORI) - 0,6x0,3x0H</v>
          </cell>
          <cell r="Y66">
            <v>1466.84</v>
          </cell>
          <cell r="Z66">
            <v>0.35</v>
          </cell>
          <cell r="AA66">
            <v>953.44600000000003</v>
          </cell>
          <cell r="AB66"/>
          <cell r="AC66"/>
          <cell r="AD66"/>
          <cell r="AE66">
            <v>1466.84</v>
          </cell>
          <cell r="AF66">
            <v>1466.84</v>
          </cell>
          <cell r="AG66">
            <v>0</v>
          </cell>
          <cell r="AH66">
            <v>1466.84</v>
          </cell>
          <cell r="AI66" t="str">
            <v>REF: 380352</v>
          </cell>
          <cell r="AJ66"/>
          <cell r="AK66">
            <v>380352</v>
          </cell>
          <cell r="AL66" t="str">
            <v>EST ALMOFADA DECORATIVA MONDRIAN (ITAJIME SHIBORI)</v>
          </cell>
          <cell r="AM66"/>
          <cell r="AN66">
            <v>0.6</v>
          </cell>
          <cell r="AO66">
            <v>0.3</v>
          </cell>
          <cell r="AP66">
            <v>0</v>
          </cell>
          <cell r="AQ66">
            <v>0</v>
          </cell>
          <cell r="AR66" t="str">
            <v>EST ALMOFADA DECORATIVA MONDRIAN (ITAJIME SHIBORI) - 0,6x0,3x0H</v>
          </cell>
          <cell r="AS66">
            <v>1466.84</v>
          </cell>
          <cell r="AT66">
            <v>1466.84</v>
          </cell>
          <cell r="AU66">
            <v>1466.84</v>
          </cell>
          <cell r="AV66">
            <v>0</v>
          </cell>
          <cell r="AW66">
            <v>1466.84</v>
          </cell>
          <cell r="AX66">
            <v>0</v>
          </cell>
          <cell r="AY66"/>
          <cell r="AZ66" t="str">
            <v/>
          </cell>
          <cell r="BA66"/>
          <cell r="BB66"/>
          <cell r="BC66"/>
          <cell r="BD66" t="str">
            <v/>
          </cell>
          <cell r="BE66">
            <v>0</v>
          </cell>
          <cell r="BF66" t="str">
            <v/>
          </cell>
          <cell r="BG66" t="str">
            <v/>
          </cell>
          <cell r="BH66">
            <v>12</v>
          </cell>
          <cell r="BI66" t="str">
            <v>0</v>
          </cell>
          <cell r="BJ66">
            <v>0</v>
          </cell>
          <cell r="BK66">
            <v>0</v>
          </cell>
          <cell r="BL66"/>
          <cell r="BM66"/>
          <cell r="BN66"/>
          <cell r="BO66"/>
          <cell r="BQ66" t="str">
            <v>D&amp;D</v>
          </cell>
          <cell r="BS66" t="str">
            <v/>
          </cell>
          <cell r="BT66" t="str">
            <v/>
          </cell>
        </row>
        <row r="67">
          <cell r="H67">
            <v>0</v>
          </cell>
          <cell r="O67">
            <v>380352</v>
          </cell>
          <cell r="P67" t="str">
            <v>2024/065-0082-01</v>
          </cell>
          <cell r="Q67" t="str">
            <v>EST ALMOFADA DECORATIVA MONDRIAN (ITAJIME SHIBORI)</v>
          </cell>
          <cell r="R67"/>
          <cell r="S67"/>
          <cell r="T67">
            <v>0.6</v>
          </cell>
          <cell r="U67">
            <v>0.3</v>
          </cell>
          <cell r="V67">
            <v>0</v>
          </cell>
          <cell r="W67">
            <v>0</v>
          </cell>
          <cell r="X67" t="str">
            <v>EST ALMOFADA DECORATIVA MONDRIAN (ITAJIME SHIBORI) - 0,6x0,3x0H</v>
          </cell>
          <cell r="Y67">
            <v>1466.84</v>
          </cell>
          <cell r="Z67">
            <v>0.35</v>
          </cell>
          <cell r="AA67">
            <v>953.44600000000003</v>
          </cell>
          <cell r="AB67"/>
          <cell r="AC67"/>
          <cell r="AD67"/>
          <cell r="AE67">
            <v>1466.84</v>
          </cell>
          <cell r="AF67">
            <v>1466.84</v>
          </cell>
          <cell r="AG67">
            <v>0</v>
          </cell>
          <cell r="AH67">
            <v>1466.84</v>
          </cell>
          <cell r="AI67" t="str">
            <v>REF: 380352</v>
          </cell>
          <cell r="AJ67"/>
          <cell r="AK67">
            <v>380352</v>
          </cell>
          <cell r="AL67" t="str">
            <v>EST ALMOFADA DECORATIVA MONDRIAN (ITAJIME SHIBORI)</v>
          </cell>
          <cell r="AM67"/>
          <cell r="AN67">
            <v>0.6</v>
          </cell>
          <cell r="AO67">
            <v>0.3</v>
          </cell>
          <cell r="AP67">
            <v>0</v>
          </cell>
          <cell r="AQ67">
            <v>0</v>
          </cell>
          <cell r="AR67" t="str">
            <v>EST ALMOFADA DECORATIVA MONDRIAN (ITAJIME SHIBORI) - 0,6x0,3x0H</v>
          </cell>
          <cell r="AS67">
            <v>1466.84</v>
          </cell>
          <cell r="AT67">
            <v>1466.84</v>
          </cell>
          <cell r="AU67">
            <v>1466.84</v>
          </cell>
          <cell r="AV67">
            <v>0</v>
          </cell>
          <cell r="AW67">
            <v>1466.84</v>
          </cell>
          <cell r="AX67">
            <v>0</v>
          </cell>
          <cell r="AY67"/>
          <cell r="AZ67" t="str">
            <v/>
          </cell>
          <cell r="BA67"/>
          <cell r="BB67"/>
          <cell r="BC67"/>
          <cell r="BD67" t="str">
            <v/>
          </cell>
          <cell r="BE67">
            <v>0</v>
          </cell>
          <cell r="BF67" t="str">
            <v/>
          </cell>
          <cell r="BG67" t="str">
            <v/>
          </cell>
          <cell r="BH67">
            <v>12</v>
          </cell>
          <cell r="BI67" t="str">
            <v>0</v>
          </cell>
          <cell r="BJ67">
            <v>0</v>
          </cell>
          <cell r="BK67">
            <v>0</v>
          </cell>
          <cell r="BL67"/>
          <cell r="BM67"/>
          <cell r="BN67"/>
          <cell r="BO67"/>
          <cell r="BQ67" t="str">
            <v>D&amp;D</v>
          </cell>
          <cell r="BS67" t="str">
            <v/>
          </cell>
          <cell r="BT67" t="str">
            <v/>
          </cell>
        </row>
        <row r="68">
          <cell r="H68">
            <v>0</v>
          </cell>
          <cell r="O68">
            <v>378169</v>
          </cell>
          <cell r="P68" t="str">
            <v>2024/023-0006-01</v>
          </cell>
          <cell r="Q68" t="str">
            <v>EST TAPETE SISAL CY (BARRA VIRADA)</v>
          </cell>
          <cell r="R68"/>
          <cell r="S68"/>
          <cell r="T68">
            <v>4</v>
          </cell>
          <cell r="U68">
            <v>0</v>
          </cell>
          <cell r="V68">
            <v>0</v>
          </cell>
          <cell r="W68">
            <v>4</v>
          </cell>
          <cell r="X68" t="str">
            <v>EST TAPETE SISAL CY (BARRA VIRADA) - Ø4x0H</v>
          </cell>
          <cell r="Y68">
            <v>7123.2</v>
          </cell>
          <cell r="Z68">
            <v>0.35</v>
          </cell>
          <cell r="AA68">
            <v>4630.08</v>
          </cell>
          <cell r="AB68"/>
          <cell r="AC68"/>
          <cell r="AD68"/>
          <cell r="AE68">
            <v>7123.2</v>
          </cell>
          <cell r="AF68">
            <v>7123.2</v>
          </cell>
          <cell r="AG68">
            <v>0</v>
          </cell>
          <cell r="AH68">
            <v>7123.2</v>
          </cell>
          <cell r="AI68" t="str">
            <v>REF: 378169</v>
          </cell>
          <cell r="AJ68"/>
          <cell r="AK68">
            <v>378169</v>
          </cell>
          <cell r="AL68" t="str">
            <v>EST TAPETE SISAL CY (BARRA VIRADA)</v>
          </cell>
          <cell r="AM68"/>
          <cell r="AN68">
            <v>4</v>
          </cell>
          <cell r="AO68">
            <v>0</v>
          </cell>
          <cell r="AP68">
            <v>0</v>
          </cell>
          <cell r="AQ68">
            <v>4</v>
          </cell>
          <cell r="AR68" t="str">
            <v>EST TAPETE SISAL CY (BARRA VIRADA) - Ø4x0H</v>
          </cell>
          <cell r="AS68">
            <v>7123.2</v>
          </cell>
          <cell r="AT68">
            <v>7123.2</v>
          </cell>
          <cell r="AU68">
            <v>7123.2</v>
          </cell>
          <cell r="AV68">
            <v>0</v>
          </cell>
          <cell r="AW68">
            <v>7123.2</v>
          </cell>
          <cell r="AX68">
            <v>0</v>
          </cell>
          <cell r="AY68"/>
          <cell r="AZ68" t="str">
            <v/>
          </cell>
          <cell r="BA68"/>
          <cell r="BB68"/>
          <cell r="BC68"/>
          <cell r="BD68" t="str">
            <v/>
          </cell>
          <cell r="BE68">
            <v>0</v>
          </cell>
          <cell r="BF68" t="str">
            <v/>
          </cell>
          <cell r="BG68" t="str">
            <v/>
          </cell>
          <cell r="BH68">
            <v>12</v>
          </cell>
          <cell r="BI68" t="str">
            <v>0</v>
          </cell>
          <cell r="BJ68">
            <v>0</v>
          </cell>
          <cell r="BK68">
            <v>0</v>
          </cell>
          <cell r="BL68"/>
          <cell r="BM68"/>
          <cell r="BN68"/>
          <cell r="BO68"/>
          <cell r="BQ68" t="str">
            <v>D&amp;D</v>
          </cell>
          <cell r="BS68" t="str">
            <v/>
          </cell>
          <cell r="BT68" t="str">
            <v/>
          </cell>
        </row>
        <row r="69">
          <cell r="H69">
            <v>0</v>
          </cell>
          <cell r="O69">
            <v>364288</v>
          </cell>
          <cell r="P69" t="str">
            <v>2023/152-0025-01</v>
          </cell>
          <cell r="Q69" t="str">
            <v>EST CADEIRA CACAU (NOGAL) (LATAO) TC 1000 - 1316</v>
          </cell>
          <cell r="R69"/>
          <cell r="S69"/>
          <cell r="T69">
            <v>0.5</v>
          </cell>
          <cell r="U69">
            <v>0.61</v>
          </cell>
          <cell r="V69">
            <v>0.84</v>
          </cell>
          <cell r="W69">
            <v>0</v>
          </cell>
          <cell r="X69" t="str">
            <v>EST CADEIRA CACAU (NOGAL) (LATAO) TC 1000 - 1316 - 0,5x0,61x0,84H</v>
          </cell>
          <cell r="Y69">
            <v>4625.6400000000003</v>
          </cell>
          <cell r="Z69">
            <v>0.35</v>
          </cell>
          <cell r="AA69">
            <v>3006.6660000000002</v>
          </cell>
          <cell r="AB69"/>
          <cell r="AC69"/>
          <cell r="AD69"/>
          <cell r="AE69">
            <v>4625.6400000000003</v>
          </cell>
          <cell r="AF69">
            <v>4625.6400000000003</v>
          </cell>
          <cell r="AG69">
            <v>0</v>
          </cell>
          <cell r="AH69">
            <v>4625.6400000000003</v>
          </cell>
          <cell r="AI69" t="str">
            <v>REF: 362499</v>
          </cell>
          <cell r="AJ69"/>
          <cell r="AK69">
            <v>362499</v>
          </cell>
          <cell r="AL69" t="str">
            <v>CADEIRA CACAU (S/B) (FX 1000)</v>
          </cell>
          <cell r="AM69"/>
          <cell r="AN69">
            <v>0.5</v>
          </cell>
          <cell r="AO69">
            <v>0.61</v>
          </cell>
          <cell r="AP69">
            <v>0.84</v>
          </cell>
          <cell r="AQ69">
            <v>0</v>
          </cell>
          <cell r="AR69" t="str">
            <v>CADEIRA CACAU (S/B) (FX 1000) - 0,5x0,61x0,84H</v>
          </cell>
          <cell r="AS69">
            <v>4625.6400000000003</v>
          </cell>
          <cell r="AT69">
            <v>4625.6400000000003</v>
          </cell>
          <cell r="AU69">
            <v>4625.6400000000003</v>
          </cell>
          <cell r="AV69">
            <v>0</v>
          </cell>
          <cell r="AW69">
            <v>4625.6400000000003</v>
          </cell>
          <cell r="AX69">
            <v>0</v>
          </cell>
          <cell r="AY69"/>
          <cell r="AZ69" t="str">
            <v/>
          </cell>
          <cell r="BA69"/>
          <cell r="BB69"/>
          <cell r="BC69"/>
          <cell r="BD69" t="str">
            <v/>
          </cell>
          <cell r="BE69">
            <v>0</v>
          </cell>
          <cell r="BF69" t="str">
            <v/>
          </cell>
          <cell r="BG69" t="str">
            <v/>
          </cell>
          <cell r="BH69">
            <v>12</v>
          </cell>
          <cell r="BI69" t="str">
            <v>0</v>
          </cell>
          <cell r="BJ69">
            <v>0</v>
          </cell>
          <cell r="BK69">
            <v>0</v>
          </cell>
          <cell r="BL69"/>
          <cell r="BM69"/>
          <cell r="BN69"/>
          <cell r="BO69"/>
          <cell r="BQ69" t="str">
            <v>D&amp;D</v>
          </cell>
          <cell r="BS69" t="str">
            <v/>
          </cell>
          <cell r="BT69" t="str">
            <v/>
          </cell>
        </row>
        <row r="70">
          <cell r="H70">
            <v>0</v>
          </cell>
          <cell r="O70">
            <v>364288</v>
          </cell>
          <cell r="P70" t="str">
            <v>2023/152-0026-01</v>
          </cell>
          <cell r="Q70" t="str">
            <v>EST CADEIRA CACAU (NOGAL) (LATAO) TC 1000 - 1316</v>
          </cell>
          <cell r="R70"/>
          <cell r="S70"/>
          <cell r="T70">
            <v>0.5</v>
          </cell>
          <cell r="U70">
            <v>0.61</v>
          </cell>
          <cell r="V70">
            <v>0.84</v>
          </cell>
          <cell r="W70">
            <v>0</v>
          </cell>
          <cell r="X70" t="str">
            <v>EST CADEIRA CACAU (NOGAL) (LATAO) TC 1000 - 1316 - 0,5x0,61x0,84H</v>
          </cell>
          <cell r="Y70">
            <v>4625.6400000000003</v>
          </cell>
          <cell r="Z70">
            <v>0.35</v>
          </cell>
          <cell r="AA70">
            <v>3006.6660000000002</v>
          </cell>
          <cell r="AB70"/>
          <cell r="AC70"/>
          <cell r="AD70"/>
          <cell r="AE70">
            <v>4625.6400000000003</v>
          </cell>
          <cell r="AF70">
            <v>4625.6400000000003</v>
          </cell>
          <cell r="AG70">
            <v>0</v>
          </cell>
          <cell r="AH70">
            <v>4625.6400000000003</v>
          </cell>
          <cell r="AI70" t="str">
            <v>REF: 362499</v>
          </cell>
          <cell r="AJ70"/>
          <cell r="AK70">
            <v>362499</v>
          </cell>
          <cell r="AL70" t="str">
            <v>CADEIRA CACAU (S/B) (FX 1000)</v>
          </cell>
          <cell r="AM70"/>
          <cell r="AN70">
            <v>0.5</v>
          </cell>
          <cell r="AO70">
            <v>0.61</v>
          </cell>
          <cell r="AP70">
            <v>0.84</v>
          </cell>
          <cell r="AQ70">
            <v>0</v>
          </cell>
          <cell r="AR70" t="str">
            <v>CADEIRA CACAU (S/B) (FX 1000) - 0,5x0,61x0,84H</v>
          </cell>
          <cell r="AS70">
            <v>4625.6400000000003</v>
          </cell>
          <cell r="AT70">
            <v>4625.6400000000003</v>
          </cell>
          <cell r="AU70">
            <v>4625.6400000000003</v>
          </cell>
          <cell r="AV70">
            <v>0</v>
          </cell>
          <cell r="AW70">
            <v>4625.6400000000003</v>
          </cell>
          <cell r="AX70">
            <v>0</v>
          </cell>
          <cell r="AY70"/>
          <cell r="AZ70" t="str">
            <v/>
          </cell>
          <cell r="BA70"/>
          <cell r="BB70"/>
          <cell r="BC70"/>
          <cell r="BD70" t="str">
            <v/>
          </cell>
          <cell r="BE70">
            <v>0</v>
          </cell>
          <cell r="BF70" t="str">
            <v/>
          </cell>
          <cell r="BG70" t="str">
            <v/>
          </cell>
          <cell r="BH70">
            <v>12</v>
          </cell>
          <cell r="BI70" t="str">
            <v>0</v>
          </cell>
          <cell r="BJ70">
            <v>0</v>
          </cell>
          <cell r="BK70">
            <v>0</v>
          </cell>
          <cell r="BL70"/>
          <cell r="BM70"/>
          <cell r="BN70"/>
          <cell r="BO70"/>
          <cell r="BQ70" t="str">
            <v>D&amp;D</v>
          </cell>
          <cell r="BS70" t="str">
            <v/>
          </cell>
          <cell r="BT70" t="str">
            <v/>
          </cell>
        </row>
        <row r="71">
          <cell r="H71">
            <v>0</v>
          </cell>
          <cell r="O71">
            <v>364288</v>
          </cell>
          <cell r="P71" t="str">
            <v>2023/152-0027-01</v>
          </cell>
          <cell r="Q71" t="str">
            <v>EST CADEIRA CACAU (NOGAL) (LATAO) TC 1000 - 1316</v>
          </cell>
          <cell r="R71"/>
          <cell r="S71"/>
          <cell r="T71">
            <v>0.5</v>
          </cell>
          <cell r="U71">
            <v>0.61</v>
          </cell>
          <cell r="V71">
            <v>0.84</v>
          </cell>
          <cell r="W71">
            <v>0</v>
          </cell>
          <cell r="X71" t="str">
            <v>EST CADEIRA CACAU (NOGAL) (LATAO) TC 1000 - 1316 - 0,5x0,61x0,84H</v>
          </cell>
          <cell r="Y71">
            <v>4625.6400000000003</v>
          </cell>
          <cell r="Z71">
            <v>0.35</v>
          </cell>
          <cell r="AA71">
            <v>3006.6660000000002</v>
          </cell>
          <cell r="AB71"/>
          <cell r="AC71"/>
          <cell r="AD71"/>
          <cell r="AE71">
            <v>4625.6400000000003</v>
          </cell>
          <cell r="AF71">
            <v>4625.6400000000003</v>
          </cell>
          <cell r="AG71">
            <v>0</v>
          </cell>
          <cell r="AH71">
            <v>4625.6400000000003</v>
          </cell>
          <cell r="AI71" t="str">
            <v>REF: 362499</v>
          </cell>
          <cell r="AJ71"/>
          <cell r="AK71">
            <v>362499</v>
          </cell>
          <cell r="AL71" t="str">
            <v>CADEIRA CACAU (S/B) (FX 1000)</v>
          </cell>
          <cell r="AM71"/>
          <cell r="AN71">
            <v>0.5</v>
          </cell>
          <cell r="AO71">
            <v>0.61</v>
          </cell>
          <cell r="AP71">
            <v>0.84</v>
          </cell>
          <cell r="AQ71">
            <v>0</v>
          </cell>
          <cell r="AR71" t="str">
            <v>CADEIRA CACAU (S/B) (FX 1000) - 0,5x0,61x0,84H</v>
          </cell>
          <cell r="AS71">
            <v>4625.6400000000003</v>
          </cell>
          <cell r="AT71">
            <v>4625.6400000000003</v>
          </cell>
          <cell r="AU71">
            <v>4625.6400000000003</v>
          </cell>
          <cell r="AV71">
            <v>0</v>
          </cell>
          <cell r="AW71">
            <v>4625.6400000000003</v>
          </cell>
          <cell r="AX71">
            <v>0</v>
          </cell>
          <cell r="AY71"/>
          <cell r="AZ71" t="str">
            <v/>
          </cell>
          <cell r="BA71"/>
          <cell r="BB71"/>
          <cell r="BC71"/>
          <cell r="BD71" t="str">
            <v/>
          </cell>
          <cell r="BE71">
            <v>0</v>
          </cell>
          <cell r="BF71" t="str">
            <v/>
          </cell>
          <cell r="BG71" t="str">
            <v/>
          </cell>
          <cell r="BH71">
            <v>12</v>
          </cell>
          <cell r="BI71" t="str">
            <v>0</v>
          </cell>
          <cell r="BJ71">
            <v>0</v>
          </cell>
          <cell r="BK71">
            <v>0</v>
          </cell>
          <cell r="BL71"/>
          <cell r="BM71"/>
          <cell r="BN71"/>
          <cell r="BO71"/>
          <cell r="BQ71" t="str">
            <v>D&amp;D</v>
          </cell>
          <cell r="BS71" t="str">
            <v/>
          </cell>
          <cell r="BT71" t="str">
            <v/>
          </cell>
        </row>
        <row r="72">
          <cell r="H72">
            <v>0</v>
          </cell>
          <cell r="O72">
            <v>364288</v>
          </cell>
          <cell r="P72" t="str">
            <v>2023/152-0028-01</v>
          </cell>
          <cell r="Q72" t="str">
            <v>EST CADEIRA CACAU (NOGAL) (LATAO) TC 1000 - 1316</v>
          </cell>
          <cell r="R72"/>
          <cell r="S72"/>
          <cell r="T72">
            <v>0.5</v>
          </cell>
          <cell r="U72">
            <v>0.61</v>
          </cell>
          <cell r="V72">
            <v>0.84</v>
          </cell>
          <cell r="W72">
            <v>0</v>
          </cell>
          <cell r="X72" t="str">
            <v>EST CADEIRA CACAU (NOGAL) (LATAO) TC 1000 - 1316 - 0,5x0,61x0,84H</v>
          </cell>
          <cell r="Y72">
            <v>4625.6400000000003</v>
          </cell>
          <cell r="Z72">
            <v>0.35</v>
          </cell>
          <cell r="AA72">
            <v>3006.6660000000002</v>
          </cell>
          <cell r="AB72"/>
          <cell r="AC72"/>
          <cell r="AD72"/>
          <cell r="AE72">
            <v>4625.6400000000003</v>
          </cell>
          <cell r="AF72">
            <v>4625.6400000000003</v>
          </cell>
          <cell r="AG72">
            <v>0</v>
          </cell>
          <cell r="AH72">
            <v>4625.6400000000003</v>
          </cell>
          <cell r="AI72" t="str">
            <v>REF: 362499</v>
          </cell>
          <cell r="AJ72"/>
          <cell r="AK72">
            <v>362499</v>
          </cell>
          <cell r="AL72" t="str">
            <v>CADEIRA CACAU (S/B) (FX 1000)</v>
          </cell>
          <cell r="AM72"/>
          <cell r="AN72">
            <v>0.5</v>
          </cell>
          <cell r="AO72">
            <v>0.61</v>
          </cell>
          <cell r="AP72">
            <v>0.84</v>
          </cell>
          <cell r="AQ72">
            <v>0</v>
          </cell>
          <cell r="AR72" t="str">
            <v>CADEIRA CACAU (S/B) (FX 1000) - 0,5x0,61x0,84H</v>
          </cell>
          <cell r="AS72">
            <v>4625.6400000000003</v>
          </cell>
          <cell r="AT72">
            <v>4625.6400000000003</v>
          </cell>
          <cell r="AU72">
            <v>4625.6400000000003</v>
          </cell>
          <cell r="AV72">
            <v>0</v>
          </cell>
          <cell r="AW72">
            <v>4625.6400000000003</v>
          </cell>
          <cell r="AX72">
            <v>0</v>
          </cell>
          <cell r="AY72"/>
          <cell r="AZ72" t="str">
            <v/>
          </cell>
          <cell r="BA72"/>
          <cell r="BB72"/>
          <cell r="BC72"/>
          <cell r="BD72" t="str">
            <v/>
          </cell>
          <cell r="BE72">
            <v>0</v>
          </cell>
          <cell r="BF72" t="str">
            <v/>
          </cell>
          <cell r="BG72" t="str">
            <v/>
          </cell>
          <cell r="BH72">
            <v>12</v>
          </cell>
          <cell r="BI72" t="str">
            <v>0</v>
          </cell>
          <cell r="BJ72">
            <v>0</v>
          </cell>
          <cell r="BK72">
            <v>0</v>
          </cell>
          <cell r="BL72"/>
          <cell r="BM72"/>
          <cell r="BN72"/>
          <cell r="BO72"/>
          <cell r="BQ72" t="str">
            <v>D&amp;D</v>
          </cell>
          <cell r="BS72" t="str">
            <v/>
          </cell>
          <cell r="BT72" t="str">
            <v/>
          </cell>
        </row>
        <row r="73">
          <cell r="H73">
            <v>0</v>
          </cell>
          <cell r="O73">
            <v>364288</v>
          </cell>
          <cell r="P73" t="str">
            <v>2023/152-0029-01</v>
          </cell>
          <cell r="Q73" t="str">
            <v>EST CADEIRA CACAU (NOGAL) (LATAO) TC 1000 - 1316</v>
          </cell>
          <cell r="R73"/>
          <cell r="S73"/>
          <cell r="T73">
            <v>0.5</v>
          </cell>
          <cell r="U73">
            <v>0.61</v>
          </cell>
          <cell r="V73">
            <v>0.84</v>
          </cell>
          <cell r="W73">
            <v>0</v>
          </cell>
          <cell r="X73" t="str">
            <v>EST CADEIRA CACAU (NOGAL) (LATAO) TC 1000 - 1316 - 0,5x0,61x0,84H</v>
          </cell>
          <cell r="Y73">
            <v>4625.6400000000003</v>
          </cell>
          <cell r="Z73">
            <v>0.35</v>
          </cell>
          <cell r="AA73">
            <v>3006.6660000000002</v>
          </cell>
          <cell r="AB73"/>
          <cell r="AC73"/>
          <cell r="AD73"/>
          <cell r="AE73">
            <v>4625.6400000000003</v>
          </cell>
          <cell r="AF73">
            <v>4625.6400000000003</v>
          </cell>
          <cell r="AG73">
            <v>0</v>
          </cell>
          <cell r="AH73">
            <v>4625.6400000000003</v>
          </cell>
          <cell r="AI73" t="str">
            <v>REF: 362499</v>
          </cell>
          <cell r="AJ73"/>
          <cell r="AK73">
            <v>362499</v>
          </cell>
          <cell r="AL73" t="str">
            <v>CADEIRA CACAU (S/B) (FX 1000)</v>
          </cell>
          <cell r="AM73"/>
          <cell r="AN73">
            <v>0.5</v>
          </cell>
          <cell r="AO73">
            <v>0.61</v>
          </cell>
          <cell r="AP73">
            <v>0.84</v>
          </cell>
          <cell r="AQ73">
            <v>0</v>
          </cell>
          <cell r="AR73" t="str">
            <v>CADEIRA CACAU (S/B) (FX 1000) - 0,5x0,61x0,84H</v>
          </cell>
          <cell r="AS73">
            <v>4625.6400000000003</v>
          </cell>
          <cell r="AT73">
            <v>4625.6400000000003</v>
          </cell>
          <cell r="AU73">
            <v>4625.6400000000003</v>
          </cell>
          <cell r="AV73">
            <v>0</v>
          </cell>
          <cell r="AW73">
            <v>4625.6400000000003</v>
          </cell>
          <cell r="AX73">
            <v>0</v>
          </cell>
          <cell r="AY73"/>
          <cell r="AZ73" t="str">
            <v/>
          </cell>
          <cell r="BA73"/>
          <cell r="BB73"/>
          <cell r="BC73"/>
          <cell r="BD73" t="str">
            <v/>
          </cell>
          <cell r="BE73">
            <v>0</v>
          </cell>
          <cell r="BF73" t="str">
            <v/>
          </cell>
          <cell r="BG73" t="str">
            <v/>
          </cell>
          <cell r="BH73">
            <v>12</v>
          </cell>
          <cell r="BI73" t="str">
            <v>0</v>
          </cell>
          <cell r="BJ73">
            <v>0</v>
          </cell>
          <cell r="BK73">
            <v>0</v>
          </cell>
          <cell r="BL73"/>
          <cell r="BM73"/>
          <cell r="BN73"/>
          <cell r="BO73"/>
          <cell r="BQ73" t="str">
            <v>D&amp;D</v>
          </cell>
          <cell r="BS73" t="str">
            <v/>
          </cell>
          <cell r="BT73" t="str">
            <v/>
          </cell>
        </row>
        <row r="74">
          <cell r="H74">
            <v>0</v>
          </cell>
          <cell r="O74">
            <v>364288</v>
          </cell>
          <cell r="P74" t="str">
            <v>2023/152-0030-01</v>
          </cell>
          <cell r="Q74" t="str">
            <v>EST CADEIRA CACAU (NOGAL) (LATAO) TC 1000 - 1316</v>
          </cell>
          <cell r="R74"/>
          <cell r="S74"/>
          <cell r="T74">
            <v>0.5</v>
          </cell>
          <cell r="U74">
            <v>0.61</v>
          </cell>
          <cell r="V74">
            <v>0.84</v>
          </cell>
          <cell r="W74">
            <v>0</v>
          </cell>
          <cell r="X74" t="str">
            <v>EST CADEIRA CACAU (NOGAL) (LATAO) TC 1000 - 1316 - 0,5x0,61x0,84H</v>
          </cell>
          <cell r="Y74">
            <v>4625.6400000000003</v>
          </cell>
          <cell r="Z74">
            <v>0.35</v>
          </cell>
          <cell r="AA74">
            <v>3006.6660000000002</v>
          </cell>
          <cell r="AB74"/>
          <cell r="AC74"/>
          <cell r="AD74"/>
          <cell r="AE74">
            <v>4625.6400000000003</v>
          </cell>
          <cell r="AF74">
            <v>4625.6400000000003</v>
          </cell>
          <cell r="AG74">
            <v>0</v>
          </cell>
          <cell r="AH74">
            <v>4625.6400000000003</v>
          </cell>
          <cell r="AI74" t="str">
            <v>REF: 362499</v>
          </cell>
          <cell r="AJ74"/>
          <cell r="AK74">
            <v>362499</v>
          </cell>
          <cell r="AL74" t="str">
            <v>CADEIRA CACAU (S/B) (FX 1000)</v>
          </cell>
          <cell r="AM74"/>
          <cell r="AN74">
            <v>0.5</v>
          </cell>
          <cell r="AO74">
            <v>0.61</v>
          </cell>
          <cell r="AP74">
            <v>0.84</v>
          </cell>
          <cell r="AQ74">
            <v>0</v>
          </cell>
          <cell r="AR74" t="str">
            <v>CADEIRA CACAU (S/B) (FX 1000) - 0,5x0,61x0,84H</v>
          </cell>
          <cell r="AS74">
            <v>4625.6400000000003</v>
          </cell>
          <cell r="AT74">
            <v>4625.6400000000003</v>
          </cell>
          <cell r="AU74">
            <v>4625.6400000000003</v>
          </cell>
          <cell r="AV74">
            <v>0</v>
          </cell>
          <cell r="AW74">
            <v>4625.6400000000003</v>
          </cell>
          <cell r="AX74">
            <v>0</v>
          </cell>
          <cell r="AY74"/>
          <cell r="AZ74" t="str">
            <v/>
          </cell>
          <cell r="BA74"/>
          <cell r="BB74"/>
          <cell r="BC74"/>
          <cell r="BD74" t="str">
            <v/>
          </cell>
          <cell r="BE74">
            <v>0</v>
          </cell>
          <cell r="BF74" t="str">
            <v/>
          </cell>
          <cell r="BG74" t="str">
            <v/>
          </cell>
          <cell r="BH74">
            <v>12</v>
          </cell>
          <cell r="BI74" t="str">
            <v>0</v>
          </cell>
          <cell r="BJ74">
            <v>0</v>
          </cell>
          <cell r="BK74">
            <v>0</v>
          </cell>
          <cell r="BL74"/>
          <cell r="BM74"/>
          <cell r="BN74"/>
          <cell r="BO74"/>
          <cell r="BQ74" t="str">
            <v>D&amp;D</v>
          </cell>
          <cell r="BS74" t="str">
            <v/>
          </cell>
          <cell r="BT74" t="str">
            <v/>
          </cell>
        </row>
        <row r="75">
          <cell r="H75">
            <v>0</v>
          </cell>
          <cell r="O75">
            <v>233111</v>
          </cell>
          <cell r="P75" t="str">
            <v>2019/113-0065-01</v>
          </cell>
          <cell r="Q75" t="str">
            <v>EST BANQUETA BAR CAVALETTA H50 (JEQUITIBA IMBUIA CLAR)</v>
          </cell>
          <cell r="R75"/>
          <cell r="S75"/>
          <cell r="T75">
            <v>0.43</v>
          </cell>
          <cell r="U75">
            <v>0.53</v>
          </cell>
          <cell r="V75">
            <v>0.5</v>
          </cell>
          <cell r="W75">
            <v>0</v>
          </cell>
          <cell r="X75" t="str">
            <v>EST BANQUETA BAR CAVALETTA H50 (JEQUITIBA IMBUIA CLAR) - 0,43x0,53x0,5H</v>
          </cell>
          <cell r="Y75">
            <v>6456.31</v>
          </cell>
          <cell r="Z75">
            <v>0.35</v>
          </cell>
          <cell r="AA75">
            <v>4196.6015000000007</v>
          </cell>
          <cell r="AB75"/>
          <cell r="AC75"/>
          <cell r="AD75"/>
          <cell r="AE75">
            <v>6456.31</v>
          </cell>
          <cell r="AF75">
            <v>6456.31</v>
          </cell>
          <cell r="AG75">
            <v>0</v>
          </cell>
          <cell r="AH75">
            <v>6456.31</v>
          </cell>
          <cell r="AI75" t="str">
            <v>REF: 303982</v>
          </cell>
          <cell r="AJ75" t="str">
            <v>MEDIDA ESPECIAL</v>
          </cell>
          <cell r="AK75">
            <v>303982</v>
          </cell>
          <cell r="AL75" t="str">
            <v>BANQUETA BAR CAVALETTA H60 (JEQUITIBA)</v>
          </cell>
          <cell r="AM75"/>
          <cell r="AN75">
            <v>0.42</v>
          </cell>
          <cell r="AO75">
            <v>0.46</v>
          </cell>
          <cell r="AP75">
            <v>0.65</v>
          </cell>
          <cell r="AQ75">
            <v>0</v>
          </cell>
          <cell r="AR75" t="str">
            <v>BANQUETA BAR CAVALETTA H60 (JEQUITIBA) - 0,42x0,46x0,65H</v>
          </cell>
          <cell r="AS75">
            <v>6456.31</v>
          </cell>
          <cell r="AT75">
            <v>6456.31</v>
          </cell>
          <cell r="AU75">
            <v>6456.31</v>
          </cell>
          <cell r="AV75">
            <v>0</v>
          </cell>
          <cell r="AW75">
            <v>6456.31</v>
          </cell>
          <cell r="AX75">
            <v>0</v>
          </cell>
          <cell r="AY75"/>
          <cell r="AZ75" t="str">
            <v/>
          </cell>
          <cell r="BA75"/>
          <cell r="BB75"/>
          <cell r="BC75"/>
          <cell r="BD75" t="str">
            <v/>
          </cell>
          <cell r="BE75">
            <v>0</v>
          </cell>
          <cell r="BF75" t="str">
            <v/>
          </cell>
          <cell r="BG75" t="str">
            <v/>
          </cell>
          <cell r="BH75">
            <v>12</v>
          </cell>
          <cell r="BI75" t="str">
            <v>0</v>
          </cell>
          <cell r="BJ75">
            <v>0</v>
          </cell>
          <cell r="BK75">
            <v>0</v>
          </cell>
          <cell r="BL75"/>
          <cell r="BM75"/>
          <cell r="BN75"/>
          <cell r="BO75"/>
          <cell r="BQ75" t="str">
            <v>D&amp;D</v>
          </cell>
          <cell r="BS75" t="str">
            <v/>
          </cell>
          <cell r="BT75" t="str">
            <v/>
          </cell>
        </row>
        <row r="76">
          <cell r="H76">
            <v>0</v>
          </cell>
          <cell r="O76">
            <v>214352</v>
          </cell>
          <cell r="P76" t="str">
            <v>2019/212-0049-01</v>
          </cell>
          <cell r="Q76" t="str">
            <v>EST BANQUETA BAR CAVALETTA H78 (JEQUITIBA IMBUIA CLARO)</v>
          </cell>
          <cell r="R76"/>
          <cell r="S76"/>
          <cell r="T76">
            <v>0.43</v>
          </cell>
          <cell r="U76">
            <v>0.5</v>
          </cell>
          <cell r="V76">
            <v>0.78</v>
          </cell>
          <cell r="W76">
            <v>0</v>
          </cell>
          <cell r="X76" t="str">
            <v>EST BANQUETA BAR CAVALETTA H78 (JEQUITIBA IMBUIA CLARO) - 0,43x0,5x0,78H</v>
          </cell>
          <cell r="Y76">
            <v>6595.55</v>
          </cell>
          <cell r="Z76">
            <v>0.35</v>
          </cell>
          <cell r="AA76">
            <v>4287.1075000000001</v>
          </cell>
          <cell r="AB76"/>
          <cell r="AC76"/>
          <cell r="AD76"/>
          <cell r="AE76">
            <v>6595.55</v>
          </cell>
          <cell r="AF76">
            <v>6595.55</v>
          </cell>
          <cell r="AG76">
            <v>0</v>
          </cell>
          <cell r="AH76">
            <v>6595.55</v>
          </cell>
          <cell r="AI76" t="str">
            <v>REF: 303981</v>
          </cell>
          <cell r="AJ76"/>
          <cell r="AK76">
            <v>303981</v>
          </cell>
          <cell r="AL76" t="str">
            <v>BANQUETA BAR CAVALETTA H72 (JEQUITIBA)</v>
          </cell>
          <cell r="AM76"/>
          <cell r="AN76">
            <v>0.43</v>
          </cell>
          <cell r="AO76">
            <v>0.5</v>
          </cell>
          <cell r="AP76">
            <v>0.78</v>
          </cell>
          <cell r="AQ76">
            <v>0</v>
          </cell>
          <cell r="AR76" t="str">
            <v>BANQUETA BAR CAVALETTA H72 (JEQUITIBA) - 0,43x0,5x0,78H</v>
          </cell>
          <cell r="AS76">
            <v>6595.55</v>
          </cell>
          <cell r="AT76">
            <v>6595.55</v>
          </cell>
          <cell r="AU76">
            <v>6595.55</v>
          </cell>
          <cell r="AV76">
            <v>0</v>
          </cell>
          <cell r="AW76">
            <v>6595.55</v>
          </cell>
          <cell r="AX76">
            <v>0</v>
          </cell>
          <cell r="AY76"/>
          <cell r="AZ76" t="str">
            <v/>
          </cell>
          <cell r="BA76"/>
          <cell r="BB76"/>
          <cell r="BC76"/>
          <cell r="BD76" t="str">
            <v/>
          </cell>
          <cell r="BE76">
            <v>0</v>
          </cell>
          <cell r="BF76" t="str">
            <v/>
          </cell>
          <cell r="BG76" t="str">
            <v/>
          </cell>
          <cell r="BH76">
            <v>12</v>
          </cell>
          <cell r="BI76" t="str">
            <v>0</v>
          </cell>
          <cell r="BJ76">
            <v>0</v>
          </cell>
          <cell r="BK76">
            <v>0</v>
          </cell>
          <cell r="BL76"/>
          <cell r="BM76"/>
          <cell r="BN76"/>
          <cell r="BO76"/>
          <cell r="BQ76" t="str">
            <v>D&amp;D</v>
          </cell>
          <cell r="BS76" t="str">
            <v/>
          </cell>
          <cell r="BT76" t="str">
            <v/>
          </cell>
        </row>
        <row r="77">
          <cell r="H77">
            <v>0</v>
          </cell>
          <cell r="O77">
            <v>359591</v>
          </cell>
          <cell r="P77" t="str">
            <v>2022/347-0022-01</v>
          </cell>
          <cell r="Q77" t="str">
            <v>EST VASO MATISSE III (OURO VELHO)</v>
          </cell>
          <cell r="R77"/>
          <cell r="S77"/>
          <cell r="T77">
            <v>0.15</v>
          </cell>
          <cell r="U77">
            <v>0.1</v>
          </cell>
          <cell r="V77">
            <v>0.16</v>
          </cell>
          <cell r="W77">
            <v>0</v>
          </cell>
          <cell r="X77" t="str">
            <v>EST VASO MATISSE III (OURO VELHO) - 0,15x0,1x0,16H</v>
          </cell>
          <cell r="Y77">
            <v>380.8</v>
          </cell>
          <cell r="Z77">
            <v>0.5</v>
          </cell>
          <cell r="AA77">
            <v>190.4</v>
          </cell>
          <cell r="AB77"/>
          <cell r="AC77"/>
          <cell r="AD77"/>
          <cell r="AE77">
            <v>380.8</v>
          </cell>
          <cell r="AF77">
            <v>380.8</v>
          </cell>
          <cell r="AG77">
            <v>0</v>
          </cell>
          <cell r="AH77">
            <v>380.8</v>
          </cell>
          <cell r="AI77" t="str">
            <v>REF: 359591</v>
          </cell>
          <cell r="AJ77" t="str">
            <v>PRODUTO PRONTA ENTREGA</v>
          </cell>
          <cell r="AK77">
            <v>359591</v>
          </cell>
          <cell r="AL77" t="str">
            <v>EST VASO MATISSE III (OURO VELHO)</v>
          </cell>
          <cell r="AM77"/>
          <cell r="AN77">
            <v>0.15</v>
          </cell>
          <cell r="AO77">
            <v>0.1</v>
          </cell>
          <cell r="AP77">
            <v>0.16</v>
          </cell>
          <cell r="AQ77">
            <v>0</v>
          </cell>
          <cell r="AR77" t="str">
            <v>EST VASO MATISSE III (OURO VELHO) - 0,15x0,1x0,16H</v>
          </cell>
          <cell r="AS77">
            <v>380.8</v>
          </cell>
          <cell r="AT77">
            <v>380.8</v>
          </cell>
          <cell r="AU77">
            <v>380.8</v>
          </cell>
          <cell r="AV77">
            <v>0</v>
          </cell>
          <cell r="AW77">
            <v>380.8</v>
          </cell>
          <cell r="AX77">
            <v>0</v>
          </cell>
          <cell r="AY77"/>
          <cell r="AZ77" t="str">
            <v/>
          </cell>
          <cell r="BA77"/>
          <cell r="BB77"/>
          <cell r="BC77"/>
          <cell r="BD77" t="str">
            <v/>
          </cell>
          <cell r="BE77">
            <v>0</v>
          </cell>
          <cell r="BF77" t="str">
            <v/>
          </cell>
          <cell r="BG77" t="str">
            <v/>
          </cell>
          <cell r="BH77">
            <v>12</v>
          </cell>
          <cell r="BI77" t="str">
            <v>0</v>
          </cell>
          <cell r="BJ77">
            <v>0</v>
          </cell>
          <cell r="BK77">
            <v>0</v>
          </cell>
          <cell r="BL77"/>
          <cell r="BM77"/>
          <cell r="BN77"/>
          <cell r="BO77"/>
          <cell r="BQ77" t="str">
            <v>DD PE</v>
          </cell>
          <cell r="BS77" t="str">
            <v/>
          </cell>
          <cell r="BT77" t="str">
            <v/>
          </cell>
        </row>
        <row r="78">
          <cell r="H78">
            <v>0</v>
          </cell>
          <cell r="O78">
            <v>359589</v>
          </cell>
          <cell r="P78" t="str">
            <v>2022/347-0018-01</v>
          </cell>
          <cell r="Q78" t="str">
            <v>EST VASO MATISSE III (AREIA)</v>
          </cell>
          <cell r="R78"/>
          <cell r="S78"/>
          <cell r="T78">
            <v>0.15</v>
          </cell>
          <cell r="U78">
            <v>0.1</v>
          </cell>
          <cell r="V78">
            <v>0.16</v>
          </cell>
          <cell r="W78">
            <v>0</v>
          </cell>
          <cell r="X78" t="str">
            <v>EST VASO MATISSE III (AREIA) - 0,15x0,1x0,16H</v>
          </cell>
          <cell r="Y78">
            <v>380.8</v>
          </cell>
          <cell r="Z78">
            <v>0.5</v>
          </cell>
          <cell r="AA78">
            <v>190.4</v>
          </cell>
          <cell r="AB78"/>
          <cell r="AC78"/>
          <cell r="AD78"/>
          <cell r="AE78">
            <v>380.8</v>
          </cell>
          <cell r="AF78">
            <v>380.8</v>
          </cell>
          <cell r="AG78">
            <v>0</v>
          </cell>
          <cell r="AH78">
            <v>380.8</v>
          </cell>
          <cell r="AI78" t="str">
            <v>REF: 359589</v>
          </cell>
          <cell r="AJ78" t="str">
            <v>PRODUTO PRONTA ENTREGA</v>
          </cell>
          <cell r="AK78">
            <v>359589</v>
          </cell>
          <cell r="AL78" t="str">
            <v>EST VASO MATISSE III (AREIA)</v>
          </cell>
          <cell r="AM78"/>
          <cell r="AN78">
            <v>0.15</v>
          </cell>
          <cell r="AO78">
            <v>0.1</v>
          </cell>
          <cell r="AP78">
            <v>0.16</v>
          </cell>
          <cell r="AQ78">
            <v>0</v>
          </cell>
          <cell r="AR78" t="str">
            <v>EST VASO MATISSE III (AREIA) - 0,15x0,1x0,16H</v>
          </cell>
          <cell r="AS78">
            <v>380.8</v>
          </cell>
          <cell r="AT78">
            <v>380.8</v>
          </cell>
          <cell r="AU78">
            <v>380.8</v>
          </cell>
          <cell r="AV78">
            <v>0</v>
          </cell>
          <cell r="AW78">
            <v>380.8</v>
          </cell>
          <cell r="AX78">
            <v>0</v>
          </cell>
          <cell r="AY78"/>
          <cell r="AZ78" t="str">
            <v/>
          </cell>
          <cell r="BA78"/>
          <cell r="BB78"/>
          <cell r="BC78"/>
          <cell r="BD78" t="str">
            <v/>
          </cell>
          <cell r="BE78">
            <v>0</v>
          </cell>
          <cell r="BF78" t="str">
            <v/>
          </cell>
          <cell r="BG78" t="str">
            <v/>
          </cell>
          <cell r="BH78">
            <v>12</v>
          </cell>
          <cell r="BI78" t="str">
            <v>0</v>
          </cell>
          <cell r="BJ78">
            <v>0</v>
          </cell>
          <cell r="BK78">
            <v>0</v>
          </cell>
          <cell r="BL78"/>
          <cell r="BM78"/>
          <cell r="BN78"/>
          <cell r="BO78"/>
          <cell r="BQ78" t="str">
            <v>DD PE</v>
          </cell>
          <cell r="BS78" t="str">
            <v/>
          </cell>
          <cell r="BT78" t="str">
            <v/>
          </cell>
        </row>
        <row r="79">
          <cell r="H79">
            <v>0</v>
          </cell>
          <cell r="O79">
            <v>359588</v>
          </cell>
          <cell r="P79" t="str">
            <v>2022/347-0013-01</v>
          </cell>
          <cell r="Q79" t="str">
            <v>EST VASO MATISSE II (OURO VELHO)</v>
          </cell>
          <cell r="R79"/>
          <cell r="S79"/>
          <cell r="T79">
            <v>0.16</v>
          </cell>
          <cell r="U79">
            <v>0.14000000000000001</v>
          </cell>
          <cell r="V79">
            <v>0.24</v>
          </cell>
          <cell r="W79">
            <v>0</v>
          </cell>
          <cell r="X79" t="str">
            <v>EST VASO MATISSE II (OURO VELHO) - 0,16x0,14x0,24H</v>
          </cell>
          <cell r="Y79">
            <v>492.8</v>
          </cell>
          <cell r="Z79">
            <v>0.5</v>
          </cell>
          <cell r="AA79">
            <v>246.4</v>
          </cell>
          <cell r="AB79"/>
          <cell r="AC79"/>
          <cell r="AD79"/>
          <cell r="AE79">
            <v>492.8</v>
          </cell>
          <cell r="AF79">
            <v>492.8</v>
          </cell>
          <cell r="AG79">
            <v>0</v>
          </cell>
          <cell r="AH79">
            <v>492.8</v>
          </cell>
          <cell r="AI79" t="str">
            <v>REF: 359588</v>
          </cell>
          <cell r="AJ79" t="str">
            <v>PRODUTO PRONTA ENTREGA</v>
          </cell>
          <cell r="AK79">
            <v>359588</v>
          </cell>
          <cell r="AL79" t="str">
            <v>EST VASO MATISSE II (OURO VELHO)</v>
          </cell>
          <cell r="AM79"/>
          <cell r="AN79">
            <v>0.16</v>
          </cell>
          <cell r="AO79">
            <v>0.14000000000000001</v>
          </cell>
          <cell r="AP79">
            <v>0.24</v>
          </cell>
          <cell r="AQ79">
            <v>0</v>
          </cell>
          <cell r="AR79" t="str">
            <v>EST VASO MATISSE II (OURO VELHO) - 0,16x0,14x0,24H</v>
          </cell>
          <cell r="AS79">
            <v>492.8</v>
          </cell>
          <cell r="AT79">
            <v>492.8</v>
          </cell>
          <cell r="AU79">
            <v>492.8</v>
          </cell>
          <cell r="AV79">
            <v>0</v>
          </cell>
          <cell r="AW79">
            <v>492.8</v>
          </cell>
          <cell r="AX79">
            <v>0</v>
          </cell>
          <cell r="AY79"/>
          <cell r="AZ79" t="str">
            <v/>
          </cell>
          <cell r="BA79"/>
          <cell r="BB79"/>
          <cell r="BC79"/>
          <cell r="BD79" t="str">
            <v/>
          </cell>
          <cell r="BE79">
            <v>0</v>
          </cell>
          <cell r="BF79" t="str">
            <v/>
          </cell>
          <cell r="BG79" t="str">
            <v/>
          </cell>
          <cell r="BH79">
            <v>12</v>
          </cell>
          <cell r="BI79" t="str">
            <v>0</v>
          </cell>
          <cell r="BJ79">
            <v>0</v>
          </cell>
          <cell r="BK79">
            <v>0</v>
          </cell>
          <cell r="BL79"/>
          <cell r="BM79"/>
          <cell r="BN79"/>
          <cell r="BO79"/>
          <cell r="BQ79" t="str">
            <v>DD PE</v>
          </cell>
          <cell r="BS79" t="str">
            <v/>
          </cell>
          <cell r="BT79" t="str">
            <v/>
          </cell>
        </row>
        <row r="80">
          <cell r="H80">
            <v>0</v>
          </cell>
          <cell r="O80">
            <v>359586</v>
          </cell>
          <cell r="P80" t="str">
            <v>2022/347-0009-01</v>
          </cell>
          <cell r="Q80" t="str">
            <v>EST VASO MATISSE II (AREIA)</v>
          </cell>
          <cell r="R80"/>
          <cell r="S80"/>
          <cell r="T80">
            <v>0.16</v>
          </cell>
          <cell r="U80">
            <v>0.14000000000000001</v>
          </cell>
          <cell r="V80">
            <v>0.24</v>
          </cell>
          <cell r="W80">
            <v>0</v>
          </cell>
          <cell r="X80" t="str">
            <v>EST VASO MATISSE II (AREIA) - 0,16x0,14x0,24H</v>
          </cell>
          <cell r="Y80">
            <v>492.8</v>
          </cell>
          <cell r="Z80">
            <v>0.5</v>
          </cell>
          <cell r="AA80">
            <v>246.4</v>
          </cell>
          <cell r="AB80"/>
          <cell r="AC80"/>
          <cell r="AD80"/>
          <cell r="AE80">
            <v>492.8</v>
          </cell>
          <cell r="AF80">
            <v>492.8</v>
          </cell>
          <cell r="AG80">
            <v>0</v>
          </cell>
          <cell r="AH80">
            <v>492.8</v>
          </cell>
          <cell r="AI80" t="str">
            <v>REF: 359586</v>
          </cell>
          <cell r="AJ80" t="str">
            <v>PRODUTO PRONTA ENTREGA</v>
          </cell>
          <cell r="AK80">
            <v>359586</v>
          </cell>
          <cell r="AL80" t="str">
            <v>EST VASO MATISSE II (AREIA)</v>
          </cell>
          <cell r="AM80"/>
          <cell r="AN80">
            <v>0.16</v>
          </cell>
          <cell r="AO80">
            <v>0.14000000000000001</v>
          </cell>
          <cell r="AP80">
            <v>0.24</v>
          </cell>
          <cell r="AQ80">
            <v>0</v>
          </cell>
          <cell r="AR80" t="str">
            <v>EST VASO MATISSE II (AREIA) - 0,16x0,14x0,24H</v>
          </cell>
          <cell r="AS80">
            <v>492.8</v>
          </cell>
          <cell r="AT80">
            <v>492.8</v>
          </cell>
          <cell r="AU80">
            <v>492.8</v>
          </cell>
          <cell r="AV80">
            <v>0</v>
          </cell>
          <cell r="AW80">
            <v>492.8</v>
          </cell>
          <cell r="AX80">
            <v>0</v>
          </cell>
          <cell r="AY80"/>
          <cell r="AZ80" t="str">
            <v/>
          </cell>
          <cell r="BA80"/>
          <cell r="BB80"/>
          <cell r="BC80"/>
          <cell r="BD80" t="str">
            <v/>
          </cell>
          <cell r="BE80">
            <v>0</v>
          </cell>
          <cell r="BF80" t="str">
            <v/>
          </cell>
          <cell r="BG80" t="str">
            <v/>
          </cell>
          <cell r="BH80">
            <v>12</v>
          </cell>
          <cell r="BI80" t="str">
            <v>0</v>
          </cell>
          <cell r="BJ80">
            <v>0</v>
          </cell>
          <cell r="BK80">
            <v>0</v>
          </cell>
          <cell r="BL80"/>
          <cell r="BM80"/>
          <cell r="BN80"/>
          <cell r="BO80"/>
          <cell r="BQ80" t="str">
            <v>DD PE</v>
          </cell>
          <cell r="BS80" t="str">
            <v/>
          </cell>
          <cell r="BT80" t="str">
            <v/>
          </cell>
        </row>
        <row r="81">
          <cell r="H81">
            <v>0</v>
          </cell>
          <cell r="O81">
            <v>359585</v>
          </cell>
          <cell r="P81" t="str">
            <v>2022/347-0006-01</v>
          </cell>
          <cell r="Q81" t="str">
            <v>EST VASO MATISSE I (AREIA)</v>
          </cell>
          <cell r="R81"/>
          <cell r="S81"/>
          <cell r="T81">
            <v>0.19</v>
          </cell>
          <cell r="U81">
            <v>0.17</v>
          </cell>
          <cell r="V81">
            <v>0.28000000000000003</v>
          </cell>
          <cell r="W81">
            <v>0</v>
          </cell>
          <cell r="X81" t="str">
            <v>EST VASO MATISSE I (AREIA) - 0,19x0,17x0,28H</v>
          </cell>
          <cell r="Y81">
            <v>582.4</v>
          </cell>
          <cell r="Z81">
            <v>0.5</v>
          </cell>
          <cell r="AA81">
            <v>291.2</v>
          </cell>
          <cell r="AB81"/>
          <cell r="AC81"/>
          <cell r="AD81"/>
          <cell r="AE81">
            <v>582.4</v>
          </cell>
          <cell r="AF81">
            <v>582.4</v>
          </cell>
          <cell r="AG81">
            <v>0</v>
          </cell>
          <cell r="AH81">
            <v>582.4</v>
          </cell>
          <cell r="AI81" t="str">
            <v>REF: 359585</v>
          </cell>
          <cell r="AJ81" t="str">
            <v>PRODUTO PRONTA ENTREGA</v>
          </cell>
          <cell r="AK81">
            <v>359585</v>
          </cell>
          <cell r="AL81" t="str">
            <v>EST VASO MATISSE I (AREIA)</v>
          </cell>
          <cell r="AM81"/>
          <cell r="AN81">
            <v>0.19</v>
          </cell>
          <cell r="AO81">
            <v>0.17</v>
          </cell>
          <cell r="AP81">
            <v>0.28000000000000003</v>
          </cell>
          <cell r="AQ81">
            <v>0</v>
          </cell>
          <cell r="AR81" t="str">
            <v>EST VASO MATISSE I (AREIA) - 0,19x0,17x0,28H</v>
          </cell>
          <cell r="AS81">
            <v>582.4</v>
          </cell>
          <cell r="AT81">
            <v>582.4</v>
          </cell>
          <cell r="AU81">
            <v>582.4</v>
          </cell>
          <cell r="AV81">
            <v>0</v>
          </cell>
          <cell r="AW81">
            <v>582.4</v>
          </cell>
          <cell r="AX81">
            <v>0</v>
          </cell>
          <cell r="AY81"/>
          <cell r="AZ81" t="str">
            <v/>
          </cell>
          <cell r="BA81"/>
          <cell r="BB81"/>
          <cell r="BC81"/>
          <cell r="BD81" t="str">
            <v/>
          </cell>
          <cell r="BE81">
            <v>0</v>
          </cell>
          <cell r="BF81" t="str">
            <v/>
          </cell>
          <cell r="BG81" t="str">
            <v/>
          </cell>
          <cell r="BH81">
            <v>12</v>
          </cell>
          <cell r="BI81" t="str">
            <v>0</v>
          </cell>
          <cell r="BJ81">
            <v>0</v>
          </cell>
          <cell r="BK81">
            <v>0</v>
          </cell>
          <cell r="BL81"/>
          <cell r="BM81"/>
          <cell r="BN81"/>
          <cell r="BO81"/>
          <cell r="BQ81" t="str">
            <v>DD PE</v>
          </cell>
          <cell r="BS81" t="str">
            <v/>
          </cell>
          <cell r="BT81" t="str">
            <v/>
          </cell>
        </row>
        <row r="82">
          <cell r="H82">
            <v>1</v>
          </cell>
          <cell r="O82">
            <v>335084</v>
          </cell>
          <cell r="P82" t="str">
            <v>2022/349-0021-01</v>
          </cell>
          <cell r="Q82" t="str">
            <v>EST LUMINARIA PISO TROY (2101) ACO/JEQ NT/CUP LIN OFF WHITE</v>
          </cell>
          <cell r="R82"/>
          <cell r="S82"/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 t="str">
            <v>EST LUMINARIA PISO TROY (2101) ACO/JEQ NT/CUP LIN OFF WHITE - Ø0x0H</v>
          </cell>
          <cell r="Y82">
            <v>5152</v>
          </cell>
          <cell r="Z82">
            <v>0.5</v>
          </cell>
          <cell r="AA82">
            <v>2576</v>
          </cell>
          <cell r="AB82"/>
          <cell r="AC82"/>
          <cell r="AD82"/>
          <cell r="AE82">
            <v>5152</v>
          </cell>
          <cell r="AF82">
            <v>5152</v>
          </cell>
          <cell r="AG82">
            <v>0</v>
          </cell>
          <cell r="AH82">
            <v>5152</v>
          </cell>
          <cell r="AI82" t="str">
            <v>REF: 335084</v>
          </cell>
          <cell r="AJ82" t="str">
            <v>PRODUTO PRONTA ENTREGA</v>
          </cell>
          <cell r="AK82">
            <v>335084</v>
          </cell>
          <cell r="AL82" t="str">
            <v>EST LUMINARIA PISO TROY (2101) ACO/JEQ NT/CUP LIN OFF WHITE</v>
          </cell>
          <cell r="AM82"/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 t="str">
            <v>EST LUMINARIA PISO TROY (2101) ACO/JEQ NT/CUP LIN OFF WHITE - Ø0x0H</v>
          </cell>
          <cell r="AS82">
            <v>5152</v>
          </cell>
          <cell r="AT82">
            <v>5152</v>
          </cell>
          <cell r="AU82">
            <v>5152</v>
          </cell>
          <cell r="AV82">
            <v>0</v>
          </cell>
          <cell r="AW82">
            <v>5152</v>
          </cell>
          <cell r="AX82">
            <v>0</v>
          </cell>
          <cell r="AY82"/>
          <cell r="AZ82" t="str">
            <v/>
          </cell>
          <cell r="BA82"/>
          <cell r="BB82"/>
          <cell r="BC82"/>
          <cell r="BD82" t="str">
            <v/>
          </cell>
          <cell r="BE82">
            <v>0</v>
          </cell>
          <cell r="BF82" t="str">
            <v/>
          </cell>
          <cell r="BG82" t="str">
            <v/>
          </cell>
          <cell r="BH82">
            <v>12</v>
          </cell>
          <cell r="BI82" t="str">
            <v>0</v>
          </cell>
          <cell r="BJ82">
            <v>0</v>
          </cell>
          <cell r="BK82">
            <v>0</v>
          </cell>
          <cell r="BL82"/>
          <cell r="BM82"/>
          <cell r="BN82"/>
          <cell r="BO82"/>
          <cell r="BQ82" t="str">
            <v>DD PE</v>
          </cell>
          <cell r="BS82" t="str">
            <v>CLAMI LUMINARIA</v>
          </cell>
          <cell r="BT82" t="str">
            <v>LUMINARIA TROY</v>
          </cell>
        </row>
        <row r="83">
          <cell r="H83">
            <v>0</v>
          </cell>
          <cell r="O83">
            <v>314838</v>
          </cell>
          <cell r="P83" t="str">
            <v>2022/150-0118-01</v>
          </cell>
          <cell r="Q83" t="str">
            <v>EST ALMOFADA RET.LIVERPOOL MATTE</v>
          </cell>
          <cell r="R83"/>
          <cell r="S83"/>
          <cell r="T83">
            <v>0.6</v>
          </cell>
          <cell r="U83">
            <v>0.4</v>
          </cell>
          <cell r="V83">
            <v>0</v>
          </cell>
          <cell r="W83">
            <v>0</v>
          </cell>
          <cell r="X83" t="str">
            <v>EST ALMOFADA RET.LIVERPOOL MATTE - 0,6x0,4x0H</v>
          </cell>
          <cell r="Y83">
            <v>835.39</v>
          </cell>
          <cell r="Z83">
            <v>0.49999897849736963</v>
          </cell>
          <cell r="AA83">
            <v>417.69585335308238</v>
          </cell>
          <cell r="AB83"/>
          <cell r="AC83"/>
          <cell r="AD83"/>
          <cell r="AE83">
            <v>835.39</v>
          </cell>
          <cell r="AF83">
            <v>835.39</v>
          </cell>
          <cell r="AG83">
            <v>0</v>
          </cell>
          <cell r="AH83">
            <v>835.39</v>
          </cell>
          <cell r="AI83" t="str">
            <v>REF: 314838</v>
          </cell>
          <cell r="AJ83"/>
          <cell r="AK83">
            <v>314838</v>
          </cell>
          <cell r="AL83" t="str">
            <v>EST ALMOFADA RET.LIVERPOOL MATTE</v>
          </cell>
          <cell r="AM83"/>
          <cell r="AN83">
            <v>0.6</v>
          </cell>
          <cell r="AO83">
            <v>0.4</v>
          </cell>
          <cell r="AP83">
            <v>0</v>
          </cell>
          <cell r="AQ83">
            <v>0</v>
          </cell>
          <cell r="AR83" t="str">
            <v>EST ALMOFADA RET.LIVERPOOL MATTE - 0,6x0,4x0H</v>
          </cell>
          <cell r="AS83">
            <v>835.39</v>
          </cell>
          <cell r="AT83">
            <v>835.39</v>
          </cell>
          <cell r="AU83">
            <v>835.39</v>
          </cell>
          <cell r="AV83">
            <v>0</v>
          </cell>
          <cell r="AW83">
            <v>835.39</v>
          </cell>
          <cell r="AX83">
            <v>0</v>
          </cell>
          <cell r="AY83"/>
          <cell r="AZ83" t="str">
            <v/>
          </cell>
          <cell r="BA83"/>
          <cell r="BB83"/>
          <cell r="BC83"/>
          <cell r="BD83" t="str">
            <v/>
          </cell>
          <cell r="BE83">
            <v>0</v>
          </cell>
          <cell r="BF83" t="str">
            <v/>
          </cell>
          <cell r="BG83" t="str">
            <v/>
          </cell>
          <cell r="BH83">
            <v>12</v>
          </cell>
          <cell r="BI83" t="str">
            <v>0</v>
          </cell>
          <cell r="BJ83">
            <v>0</v>
          </cell>
          <cell r="BK83">
            <v>0</v>
          </cell>
          <cell r="BL83"/>
          <cell r="BM83"/>
          <cell r="BN83"/>
          <cell r="BO83"/>
          <cell r="BQ83" t="str">
            <v>DD PE</v>
          </cell>
          <cell r="BS83" t="str">
            <v/>
          </cell>
          <cell r="BT83" t="str">
            <v/>
          </cell>
        </row>
        <row r="84">
          <cell r="H84">
            <v>0</v>
          </cell>
          <cell r="O84">
            <v>314838</v>
          </cell>
          <cell r="P84" t="str">
            <v>2022/150-0122-01</v>
          </cell>
          <cell r="Q84" t="str">
            <v>EST ALMOFADA RET.LIVERPOOL MATTE</v>
          </cell>
          <cell r="R84"/>
          <cell r="S84"/>
          <cell r="T84">
            <v>0.6</v>
          </cell>
          <cell r="U84">
            <v>0.4</v>
          </cell>
          <cell r="V84">
            <v>0</v>
          </cell>
          <cell r="W84">
            <v>0</v>
          </cell>
          <cell r="X84" t="str">
            <v>EST ALMOFADA RET.LIVERPOOL MATTE - 0,6x0,4x0H</v>
          </cell>
          <cell r="Y84">
            <v>835.39</v>
          </cell>
          <cell r="Z84">
            <v>0.49999897849736963</v>
          </cell>
          <cell r="AA84">
            <v>417.69585335308238</v>
          </cell>
          <cell r="AB84"/>
          <cell r="AC84"/>
          <cell r="AD84"/>
          <cell r="AE84">
            <v>835.39</v>
          </cell>
          <cell r="AF84">
            <v>835.39</v>
          </cell>
          <cell r="AG84">
            <v>0</v>
          </cell>
          <cell r="AH84">
            <v>835.39</v>
          </cell>
          <cell r="AI84" t="str">
            <v>REF: 314838</v>
          </cell>
          <cell r="AJ84"/>
          <cell r="AK84">
            <v>314838</v>
          </cell>
          <cell r="AL84" t="str">
            <v>EST ALMOFADA RET.LIVERPOOL MATTE</v>
          </cell>
          <cell r="AM84"/>
          <cell r="AN84">
            <v>0.6</v>
          </cell>
          <cell r="AO84">
            <v>0.4</v>
          </cell>
          <cell r="AP84">
            <v>0</v>
          </cell>
          <cell r="AQ84">
            <v>0</v>
          </cell>
          <cell r="AR84" t="str">
            <v>EST ALMOFADA RET.LIVERPOOL MATTE - 0,6x0,4x0H</v>
          </cell>
          <cell r="AS84">
            <v>835.39</v>
          </cell>
          <cell r="AT84">
            <v>835.39</v>
          </cell>
          <cell r="AU84">
            <v>835.39</v>
          </cell>
          <cell r="AV84">
            <v>0</v>
          </cell>
          <cell r="AW84">
            <v>835.39</v>
          </cell>
          <cell r="AX84">
            <v>0</v>
          </cell>
          <cell r="AY84"/>
          <cell r="AZ84" t="str">
            <v/>
          </cell>
          <cell r="BA84"/>
          <cell r="BB84"/>
          <cell r="BC84"/>
          <cell r="BD84" t="str">
            <v/>
          </cell>
          <cell r="BE84">
            <v>0</v>
          </cell>
          <cell r="BF84" t="str">
            <v/>
          </cell>
          <cell r="BG84" t="str">
            <v/>
          </cell>
          <cell r="BH84">
            <v>12</v>
          </cell>
          <cell r="BI84" t="str">
            <v>0</v>
          </cell>
          <cell r="BJ84">
            <v>0</v>
          </cell>
          <cell r="BK84">
            <v>0</v>
          </cell>
          <cell r="BL84"/>
          <cell r="BM84"/>
          <cell r="BN84"/>
          <cell r="BO84"/>
          <cell r="BQ84" t="str">
            <v>DD PE</v>
          </cell>
          <cell r="BS84" t="str">
            <v/>
          </cell>
          <cell r="BT84" t="str">
            <v/>
          </cell>
        </row>
        <row r="85">
          <cell r="H85">
            <v>0</v>
          </cell>
          <cell r="O85">
            <v>314834</v>
          </cell>
          <cell r="P85" t="str">
            <v>2021/344-0101-01</v>
          </cell>
          <cell r="Q85" t="str">
            <v>EST ALMOFADA LOLITA PAPRIKA</v>
          </cell>
          <cell r="R85"/>
          <cell r="S85"/>
          <cell r="T85">
            <v>0.5</v>
          </cell>
          <cell r="U85">
            <v>0.5</v>
          </cell>
          <cell r="V85">
            <v>0</v>
          </cell>
          <cell r="W85">
            <v>0</v>
          </cell>
          <cell r="X85" t="str">
            <v>EST ALMOFADA LOLITA PAPRIKA - 0,5x0,5x0H</v>
          </cell>
          <cell r="Y85">
            <v>454.86</v>
          </cell>
          <cell r="Z85">
            <v>0.5</v>
          </cell>
          <cell r="AA85">
            <v>227.43</v>
          </cell>
          <cell r="AB85"/>
          <cell r="AC85"/>
          <cell r="AD85"/>
          <cell r="AE85">
            <v>454.86</v>
          </cell>
          <cell r="AF85">
            <v>454.86</v>
          </cell>
          <cell r="AG85">
            <v>0</v>
          </cell>
          <cell r="AH85">
            <v>454.86</v>
          </cell>
          <cell r="AI85" t="str">
            <v>REF: 314834</v>
          </cell>
          <cell r="AJ85" t="str">
            <v>PRODUTO FORA DE LINHA</v>
          </cell>
          <cell r="AK85">
            <v>314834</v>
          </cell>
          <cell r="AL85" t="str">
            <v>EST ALMOFADA LOLITA PAPRIKA</v>
          </cell>
          <cell r="AM85"/>
          <cell r="AN85">
            <v>0.5</v>
          </cell>
          <cell r="AO85">
            <v>0.5</v>
          </cell>
          <cell r="AP85">
            <v>0</v>
          </cell>
          <cell r="AQ85">
            <v>0</v>
          </cell>
          <cell r="AR85" t="str">
            <v>EST ALMOFADA LOLITA PAPRIKA - 0,5x0,5x0H</v>
          </cell>
          <cell r="AS85">
            <v>454.86</v>
          </cell>
          <cell r="AT85">
            <v>454.86</v>
          </cell>
          <cell r="AU85">
            <v>454.86</v>
          </cell>
          <cell r="AV85">
            <v>0</v>
          </cell>
          <cell r="AW85">
            <v>454.86</v>
          </cell>
          <cell r="AX85">
            <v>0</v>
          </cell>
          <cell r="AY85"/>
          <cell r="AZ85" t="str">
            <v/>
          </cell>
          <cell r="BA85"/>
          <cell r="BB85"/>
          <cell r="BC85"/>
          <cell r="BD85" t="str">
            <v/>
          </cell>
          <cell r="BE85">
            <v>0</v>
          </cell>
          <cell r="BF85" t="str">
            <v/>
          </cell>
          <cell r="BG85" t="str">
            <v/>
          </cell>
          <cell r="BH85">
            <v>14</v>
          </cell>
          <cell r="BI85" t="str">
            <v>0</v>
          </cell>
          <cell r="BJ85">
            <v>0</v>
          </cell>
          <cell r="BK85">
            <v>0</v>
          </cell>
          <cell r="BL85"/>
          <cell r="BM85"/>
          <cell r="BN85"/>
          <cell r="BO85"/>
          <cell r="BQ85" t="str">
            <v>DD PE</v>
          </cell>
          <cell r="BS85" t="str">
            <v/>
          </cell>
          <cell r="BT85" t="str">
            <v/>
          </cell>
        </row>
        <row r="86">
          <cell r="H86">
            <v>0</v>
          </cell>
          <cell r="O86">
            <v>314834</v>
          </cell>
          <cell r="P86" t="str">
            <v>2021/344-0102-01</v>
          </cell>
          <cell r="Q86" t="str">
            <v>EST ALMOFADA LOLITA PAPRIKA</v>
          </cell>
          <cell r="R86"/>
          <cell r="S86"/>
          <cell r="T86">
            <v>0.5</v>
          </cell>
          <cell r="U86">
            <v>0.5</v>
          </cell>
          <cell r="V86">
            <v>0</v>
          </cell>
          <cell r="W86">
            <v>0</v>
          </cell>
          <cell r="X86" t="str">
            <v>EST ALMOFADA LOLITA PAPRIKA - 0,5x0,5x0H</v>
          </cell>
          <cell r="Y86">
            <v>454.86</v>
          </cell>
          <cell r="Z86">
            <v>0.5</v>
          </cell>
          <cell r="AA86">
            <v>227.43</v>
          </cell>
          <cell r="AB86"/>
          <cell r="AC86"/>
          <cell r="AD86"/>
          <cell r="AE86">
            <v>454.86</v>
          </cell>
          <cell r="AF86">
            <v>454.86</v>
          </cell>
          <cell r="AG86">
            <v>0</v>
          </cell>
          <cell r="AH86">
            <v>454.86</v>
          </cell>
          <cell r="AI86" t="str">
            <v>REF: 314834</v>
          </cell>
          <cell r="AJ86" t="str">
            <v>PRODUTO FORA DE LINHA</v>
          </cell>
          <cell r="AK86">
            <v>314834</v>
          </cell>
          <cell r="AL86" t="str">
            <v>EST ALMOFADA LOLITA PAPRIKA</v>
          </cell>
          <cell r="AM86"/>
          <cell r="AN86">
            <v>0.5</v>
          </cell>
          <cell r="AO86">
            <v>0.5</v>
          </cell>
          <cell r="AP86">
            <v>0</v>
          </cell>
          <cell r="AQ86">
            <v>0</v>
          </cell>
          <cell r="AR86" t="str">
            <v>EST ALMOFADA LOLITA PAPRIKA - 0,5x0,5x0H</v>
          </cell>
          <cell r="AS86">
            <v>454.86</v>
          </cell>
          <cell r="AT86">
            <v>454.86</v>
          </cell>
          <cell r="AU86">
            <v>454.86</v>
          </cell>
          <cell r="AV86">
            <v>0</v>
          </cell>
          <cell r="AW86">
            <v>454.86</v>
          </cell>
          <cell r="AX86">
            <v>0</v>
          </cell>
          <cell r="AY86"/>
          <cell r="AZ86" t="str">
            <v/>
          </cell>
          <cell r="BA86"/>
          <cell r="BB86"/>
          <cell r="BC86"/>
          <cell r="BD86" t="str">
            <v/>
          </cell>
          <cell r="BE86">
            <v>0</v>
          </cell>
          <cell r="BF86" t="str">
            <v/>
          </cell>
          <cell r="BG86" t="str">
            <v/>
          </cell>
          <cell r="BH86">
            <v>14</v>
          </cell>
          <cell r="BI86" t="str">
            <v>0</v>
          </cell>
          <cell r="BJ86">
            <v>0</v>
          </cell>
          <cell r="BK86">
            <v>0</v>
          </cell>
          <cell r="BL86"/>
          <cell r="BM86"/>
          <cell r="BN86"/>
          <cell r="BO86"/>
          <cell r="BQ86" t="str">
            <v>DD PE</v>
          </cell>
          <cell r="BS86" t="str">
            <v/>
          </cell>
          <cell r="BT86" t="str">
            <v/>
          </cell>
        </row>
        <row r="87">
          <cell r="H87">
            <v>0</v>
          </cell>
          <cell r="O87">
            <v>314834</v>
          </cell>
          <cell r="P87" t="str">
            <v>2021/344-0099-01</v>
          </cell>
          <cell r="Q87" t="str">
            <v>EST ALMOFADA LOLITA PAPRIKA</v>
          </cell>
          <cell r="R87"/>
          <cell r="S87"/>
          <cell r="T87">
            <v>0.5</v>
          </cell>
          <cell r="U87">
            <v>0.5</v>
          </cell>
          <cell r="V87">
            <v>0</v>
          </cell>
          <cell r="W87">
            <v>0</v>
          </cell>
          <cell r="X87" t="str">
            <v>EST ALMOFADA LOLITA PAPRIKA - 0,5x0,5x0H</v>
          </cell>
          <cell r="Y87">
            <v>454.86</v>
          </cell>
          <cell r="Z87">
            <v>0.5</v>
          </cell>
          <cell r="AA87">
            <v>227.43</v>
          </cell>
          <cell r="AB87"/>
          <cell r="AC87"/>
          <cell r="AD87"/>
          <cell r="AE87">
            <v>454.86</v>
          </cell>
          <cell r="AF87">
            <v>454.86</v>
          </cell>
          <cell r="AG87">
            <v>0</v>
          </cell>
          <cell r="AH87">
            <v>454.86</v>
          </cell>
          <cell r="AI87" t="str">
            <v>REF: 314834</v>
          </cell>
          <cell r="AJ87" t="str">
            <v>PRODUTO FORA DE LINHA</v>
          </cell>
          <cell r="AK87">
            <v>314834</v>
          </cell>
          <cell r="AL87" t="str">
            <v>EST ALMOFADA LOLITA PAPRIKA</v>
          </cell>
          <cell r="AM87"/>
          <cell r="AN87">
            <v>0.5</v>
          </cell>
          <cell r="AO87">
            <v>0.5</v>
          </cell>
          <cell r="AP87">
            <v>0</v>
          </cell>
          <cell r="AQ87">
            <v>0</v>
          </cell>
          <cell r="AR87" t="str">
            <v>EST ALMOFADA LOLITA PAPRIKA - 0,5x0,5x0H</v>
          </cell>
          <cell r="AS87">
            <v>454.86</v>
          </cell>
          <cell r="AT87">
            <v>454.86</v>
          </cell>
          <cell r="AU87">
            <v>454.86</v>
          </cell>
          <cell r="AV87">
            <v>0</v>
          </cell>
          <cell r="AW87">
            <v>454.86</v>
          </cell>
          <cell r="AX87">
            <v>0</v>
          </cell>
          <cell r="AY87"/>
          <cell r="AZ87" t="str">
            <v/>
          </cell>
          <cell r="BA87"/>
          <cell r="BB87"/>
          <cell r="BC87"/>
          <cell r="BD87" t="str">
            <v/>
          </cell>
          <cell r="BE87">
            <v>0</v>
          </cell>
          <cell r="BF87" t="str">
            <v/>
          </cell>
          <cell r="BG87" t="str">
            <v/>
          </cell>
          <cell r="BH87">
            <v>14</v>
          </cell>
          <cell r="BI87" t="str">
            <v>0</v>
          </cell>
          <cell r="BJ87">
            <v>0</v>
          </cell>
          <cell r="BK87">
            <v>0</v>
          </cell>
          <cell r="BL87"/>
          <cell r="BM87"/>
          <cell r="BN87"/>
          <cell r="BO87"/>
          <cell r="BQ87" t="str">
            <v>DD PE</v>
          </cell>
          <cell r="BS87" t="str">
            <v/>
          </cell>
          <cell r="BT87" t="str">
            <v/>
          </cell>
        </row>
        <row r="88">
          <cell r="H88">
            <v>0</v>
          </cell>
          <cell r="O88">
            <v>314834</v>
          </cell>
          <cell r="P88" t="str">
            <v>2021/344-0100-01</v>
          </cell>
          <cell r="Q88" t="str">
            <v>EST ALMOFADA LOLITA PAPRIKA</v>
          </cell>
          <cell r="R88"/>
          <cell r="S88"/>
          <cell r="T88">
            <v>0.5</v>
          </cell>
          <cell r="U88">
            <v>0.5</v>
          </cell>
          <cell r="V88">
            <v>0</v>
          </cell>
          <cell r="W88">
            <v>0</v>
          </cell>
          <cell r="X88" t="str">
            <v>EST ALMOFADA LOLITA PAPRIKA - 0,5x0,5x0H</v>
          </cell>
          <cell r="Y88">
            <v>454.86</v>
          </cell>
          <cell r="Z88">
            <v>0.5</v>
          </cell>
          <cell r="AA88">
            <v>227.43</v>
          </cell>
          <cell r="AB88"/>
          <cell r="AC88"/>
          <cell r="AD88"/>
          <cell r="AE88">
            <v>454.86</v>
          </cell>
          <cell r="AF88">
            <v>454.86</v>
          </cell>
          <cell r="AG88">
            <v>0</v>
          </cell>
          <cell r="AH88">
            <v>454.86</v>
          </cell>
          <cell r="AI88" t="str">
            <v>REF: 314834</v>
          </cell>
          <cell r="AJ88" t="str">
            <v>PRODUTO FORA DE LINHA</v>
          </cell>
          <cell r="AK88">
            <v>314834</v>
          </cell>
          <cell r="AL88" t="str">
            <v>EST ALMOFADA LOLITA PAPRIKA</v>
          </cell>
          <cell r="AM88"/>
          <cell r="AN88">
            <v>0.5</v>
          </cell>
          <cell r="AO88">
            <v>0.5</v>
          </cell>
          <cell r="AP88">
            <v>0</v>
          </cell>
          <cell r="AQ88">
            <v>0</v>
          </cell>
          <cell r="AR88" t="str">
            <v>EST ALMOFADA LOLITA PAPRIKA - 0,5x0,5x0H</v>
          </cell>
          <cell r="AS88">
            <v>454.86</v>
          </cell>
          <cell r="AT88">
            <v>454.86</v>
          </cell>
          <cell r="AU88">
            <v>454.86</v>
          </cell>
          <cell r="AV88">
            <v>0</v>
          </cell>
          <cell r="AW88">
            <v>454.86</v>
          </cell>
          <cell r="AX88">
            <v>0</v>
          </cell>
          <cell r="AY88"/>
          <cell r="AZ88" t="str">
            <v/>
          </cell>
          <cell r="BA88"/>
          <cell r="BB88"/>
          <cell r="BC88"/>
          <cell r="BD88" t="str">
            <v/>
          </cell>
          <cell r="BE88">
            <v>0</v>
          </cell>
          <cell r="BF88" t="str">
            <v/>
          </cell>
          <cell r="BG88" t="str">
            <v/>
          </cell>
          <cell r="BH88">
            <v>14</v>
          </cell>
          <cell r="BI88" t="str">
            <v>0</v>
          </cell>
          <cell r="BJ88">
            <v>0</v>
          </cell>
          <cell r="BK88">
            <v>0</v>
          </cell>
          <cell r="BL88"/>
          <cell r="BM88"/>
          <cell r="BN88"/>
          <cell r="BO88"/>
          <cell r="BQ88" t="str">
            <v>DD PE</v>
          </cell>
          <cell r="BS88" t="str">
            <v/>
          </cell>
          <cell r="BT88" t="str">
            <v/>
          </cell>
        </row>
        <row r="89">
          <cell r="H89">
            <v>0</v>
          </cell>
          <cell r="O89">
            <v>314834</v>
          </cell>
          <cell r="P89" t="str">
            <v>2021/344-0103-01</v>
          </cell>
          <cell r="Q89" t="str">
            <v>EST ALMOFADA LOLITA PAPRIKA</v>
          </cell>
          <cell r="R89"/>
          <cell r="S89"/>
          <cell r="T89">
            <v>0.5</v>
          </cell>
          <cell r="U89">
            <v>0.5</v>
          </cell>
          <cell r="V89">
            <v>0</v>
          </cell>
          <cell r="W89">
            <v>0</v>
          </cell>
          <cell r="X89" t="str">
            <v>EST ALMOFADA LOLITA PAPRIKA - 0,5x0,5x0H</v>
          </cell>
          <cell r="Y89">
            <v>454.86</v>
          </cell>
          <cell r="Z89">
            <v>0.5</v>
          </cell>
          <cell r="AA89">
            <v>227.43</v>
          </cell>
          <cell r="AB89"/>
          <cell r="AC89"/>
          <cell r="AD89"/>
          <cell r="AE89">
            <v>454.86</v>
          </cell>
          <cell r="AF89">
            <v>454.86</v>
          </cell>
          <cell r="AG89">
            <v>0</v>
          </cell>
          <cell r="AH89">
            <v>454.86</v>
          </cell>
          <cell r="AI89" t="str">
            <v>REF: 314834</v>
          </cell>
          <cell r="AJ89" t="str">
            <v>PRODUTO FORA DE LINHA</v>
          </cell>
          <cell r="AK89">
            <v>314834</v>
          </cell>
          <cell r="AL89" t="str">
            <v>EST ALMOFADA LOLITA PAPRIKA</v>
          </cell>
          <cell r="AM89"/>
          <cell r="AN89">
            <v>0.5</v>
          </cell>
          <cell r="AO89">
            <v>0.5</v>
          </cell>
          <cell r="AP89">
            <v>0</v>
          </cell>
          <cell r="AQ89">
            <v>0</v>
          </cell>
          <cell r="AR89" t="str">
            <v>EST ALMOFADA LOLITA PAPRIKA - 0,5x0,5x0H</v>
          </cell>
          <cell r="AS89">
            <v>454.86</v>
          </cell>
          <cell r="AT89">
            <v>454.86</v>
          </cell>
          <cell r="AU89">
            <v>454.86</v>
          </cell>
          <cell r="AV89">
            <v>0</v>
          </cell>
          <cell r="AW89">
            <v>454.86</v>
          </cell>
          <cell r="AX89">
            <v>0</v>
          </cell>
          <cell r="AY89"/>
          <cell r="AZ89" t="str">
            <v/>
          </cell>
          <cell r="BA89"/>
          <cell r="BB89"/>
          <cell r="BC89"/>
          <cell r="BD89" t="str">
            <v/>
          </cell>
          <cell r="BE89">
            <v>0</v>
          </cell>
          <cell r="BF89" t="str">
            <v/>
          </cell>
          <cell r="BG89" t="str">
            <v/>
          </cell>
          <cell r="BH89">
            <v>14</v>
          </cell>
          <cell r="BI89" t="str">
            <v>0</v>
          </cell>
          <cell r="BJ89">
            <v>0</v>
          </cell>
          <cell r="BK89">
            <v>0</v>
          </cell>
          <cell r="BL89"/>
          <cell r="BM89"/>
          <cell r="BN89"/>
          <cell r="BO89"/>
          <cell r="BQ89" t="str">
            <v>DD PE</v>
          </cell>
          <cell r="BS89" t="str">
            <v/>
          </cell>
          <cell r="BT89" t="str">
            <v/>
          </cell>
        </row>
        <row r="90">
          <cell r="H90">
            <v>0</v>
          </cell>
          <cell r="O90">
            <v>314834</v>
          </cell>
          <cell r="P90" t="str">
            <v>2021/344-0104-01</v>
          </cell>
          <cell r="Q90" t="str">
            <v>EST ALMOFADA LOLITA PAPRIKA</v>
          </cell>
          <cell r="R90"/>
          <cell r="S90"/>
          <cell r="T90">
            <v>0.5</v>
          </cell>
          <cell r="U90">
            <v>0.5</v>
          </cell>
          <cell r="V90">
            <v>0</v>
          </cell>
          <cell r="W90">
            <v>0</v>
          </cell>
          <cell r="X90" t="str">
            <v>EST ALMOFADA LOLITA PAPRIKA - 0,5x0,5x0H</v>
          </cell>
          <cell r="Y90">
            <v>454.86</v>
          </cell>
          <cell r="Z90">
            <v>0.5</v>
          </cell>
          <cell r="AA90">
            <v>227.43</v>
          </cell>
          <cell r="AB90"/>
          <cell r="AC90"/>
          <cell r="AD90"/>
          <cell r="AE90">
            <v>454.86</v>
          </cell>
          <cell r="AF90">
            <v>454.86</v>
          </cell>
          <cell r="AG90">
            <v>0</v>
          </cell>
          <cell r="AH90">
            <v>454.86</v>
          </cell>
          <cell r="AI90" t="str">
            <v>REF: 314834</v>
          </cell>
          <cell r="AJ90" t="str">
            <v>PRODUTO FORA DE LINHA</v>
          </cell>
          <cell r="AK90">
            <v>314834</v>
          </cell>
          <cell r="AL90" t="str">
            <v>EST ALMOFADA LOLITA PAPRIKA</v>
          </cell>
          <cell r="AM90"/>
          <cell r="AN90">
            <v>0.5</v>
          </cell>
          <cell r="AO90">
            <v>0.5</v>
          </cell>
          <cell r="AP90">
            <v>0</v>
          </cell>
          <cell r="AQ90">
            <v>0</v>
          </cell>
          <cell r="AR90" t="str">
            <v>EST ALMOFADA LOLITA PAPRIKA - 0,5x0,5x0H</v>
          </cell>
          <cell r="AS90">
            <v>454.86</v>
          </cell>
          <cell r="AT90">
            <v>454.86</v>
          </cell>
          <cell r="AU90">
            <v>454.86</v>
          </cell>
          <cell r="AV90">
            <v>0</v>
          </cell>
          <cell r="AW90">
            <v>454.86</v>
          </cell>
          <cell r="AX90">
            <v>0</v>
          </cell>
          <cell r="AY90"/>
          <cell r="AZ90" t="str">
            <v/>
          </cell>
          <cell r="BA90"/>
          <cell r="BB90"/>
          <cell r="BC90"/>
          <cell r="BD90" t="str">
            <v/>
          </cell>
          <cell r="BE90">
            <v>0</v>
          </cell>
          <cell r="BF90" t="str">
            <v/>
          </cell>
          <cell r="BG90" t="str">
            <v/>
          </cell>
          <cell r="BH90">
            <v>14</v>
          </cell>
          <cell r="BI90" t="str">
            <v>0</v>
          </cell>
          <cell r="BJ90">
            <v>0</v>
          </cell>
          <cell r="BK90">
            <v>0</v>
          </cell>
          <cell r="BL90"/>
          <cell r="BM90"/>
          <cell r="BN90"/>
          <cell r="BO90"/>
          <cell r="BQ90" t="str">
            <v>DD PE</v>
          </cell>
          <cell r="BS90" t="str">
            <v/>
          </cell>
          <cell r="BT90" t="str">
            <v/>
          </cell>
        </row>
        <row r="91">
          <cell r="H91">
            <v>0</v>
          </cell>
          <cell r="O91">
            <v>312424</v>
          </cell>
          <cell r="P91" t="str">
            <v>2022/039-0010-01</v>
          </cell>
          <cell r="Q91" t="str">
            <v>EST QUADRO CORTEN CARBONE 2 (COD1163)</v>
          </cell>
          <cell r="R91"/>
          <cell r="S91"/>
          <cell r="T91">
            <v>2.4</v>
          </cell>
          <cell r="U91">
            <v>1.4</v>
          </cell>
          <cell r="V91">
            <v>0</v>
          </cell>
          <cell r="W91">
            <v>0</v>
          </cell>
          <cell r="X91" t="str">
            <v>EST QUADRO CORTEN CARBONE 2 (COD1163) - 2,4x1,4x0H</v>
          </cell>
          <cell r="Y91">
            <v>11155.2</v>
          </cell>
          <cell r="Z91">
            <v>0.5</v>
          </cell>
          <cell r="AA91">
            <v>5577.6</v>
          </cell>
          <cell r="AB91"/>
          <cell r="AC91"/>
          <cell r="AD91"/>
          <cell r="AE91">
            <v>11155.2</v>
          </cell>
          <cell r="AF91">
            <v>11155.2</v>
          </cell>
          <cell r="AG91">
            <v>0</v>
          </cell>
          <cell r="AH91">
            <v>11155.2</v>
          </cell>
          <cell r="AI91" t="str">
            <v>REF: 312424</v>
          </cell>
          <cell r="AJ91" t="str">
            <v>PRODUTO PRONTA ENTREGA</v>
          </cell>
          <cell r="AK91">
            <v>312424</v>
          </cell>
          <cell r="AL91" t="str">
            <v>EST QUADRO CORTEN CARBONE 2 (COD1163)</v>
          </cell>
          <cell r="AM91"/>
          <cell r="AN91">
            <v>2.4</v>
          </cell>
          <cell r="AO91">
            <v>1.4</v>
          </cell>
          <cell r="AP91">
            <v>0</v>
          </cell>
          <cell r="AQ91">
            <v>0</v>
          </cell>
          <cell r="AR91" t="str">
            <v>EST QUADRO CORTEN CARBONE 2 (COD1163) - 2,4x1,4x0H</v>
          </cell>
          <cell r="AS91">
            <v>11155.2</v>
          </cell>
          <cell r="AT91">
            <v>11155.2</v>
          </cell>
          <cell r="AU91">
            <v>11155.2</v>
          </cell>
          <cell r="AV91">
            <v>0</v>
          </cell>
          <cell r="AW91">
            <v>11155.2</v>
          </cell>
          <cell r="AX91">
            <v>0</v>
          </cell>
          <cell r="AY91"/>
          <cell r="AZ91" t="str">
            <v/>
          </cell>
          <cell r="BA91"/>
          <cell r="BB91"/>
          <cell r="BC91"/>
          <cell r="BD91" t="str">
            <v/>
          </cell>
          <cell r="BE91">
            <v>0</v>
          </cell>
          <cell r="BF91" t="str">
            <v/>
          </cell>
          <cell r="BG91" t="str">
            <v/>
          </cell>
          <cell r="BH91">
            <v>12</v>
          </cell>
          <cell r="BI91" t="str">
            <v>0</v>
          </cell>
          <cell r="BJ91">
            <v>0</v>
          </cell>
          <cell r="BK91">
            <v>0</v>
          </cell>
          <cell r="BL91"/>
          <cell r="BM91"/>
          <cell r="BN91"/>
          <cell r="BO91"/>
          <cell r="BQ91" t="str">
            <v>DD PE</v>
          </cell>
          <cell r="BS91" t="str">
            <v/>
          </cell>
          <cell r="BT91" t="str">
            <v/>
          </cell>
        </row>
        <row r="92">
          <cell r="H92">
            <v>0</v>
          </cell>
          <cell r="O92">
            <v>312423</v>
          </cell>
          <cell r="P92" t="str">
            <v>2022/039-0009-01</v>
          </cell>
          <cell r="Q92" t="str">
            <v>EST QUADRO CORTEN CARBONE (COD920)</v>
          </cell>
          <cell r="R92"/>
          <cell r="S92"/>
          <cell r="T92">
            <v>2.4</v>
          </cell>
          <cell r="U92">
            <v>1.4</v>
          </cell>
          <cell r="V92">
            <v>0</v>
          </cell>
          <cell r="W92">
            <v>0</v>
          </cell>
          <cell r="X92" t="str">
            <v>EST QUADRO CORTEN CARBONE (COD920) - 2,4x1,4x0H</v>
          </cell>
          <cell r="Y92">
            <v>11155.2</v>
          </cell>
          <cell r="Z92">
            <v>0.5</v>
          </cell>
          <cell r="AA92">
            <v>5577.6</v>
          </cell>
          <cell r="AB92"/>
          <cell r="AC92"/>
          <cell r="AD92"/>
          <cell r="AE92">
            <v>11155.2</v>
          </cell>
          <cell r="AF92">
            <v>11155.2</v>
          </cell>
          <cell r="AG92">
            <v>0</v>
          </cell>
          <cell r="AH92">
            <v>11155.2</v>
          </cell>
          <cell r="AI92" t="str">
            <v>REF: 312423</v>
          </cell>
          <cell r="AJ92" t="str">
            <v>PRODUTO PRONTA ENTREGA</v>
          </cell>
          <cell r="AK92">
            <v>312423</v>
          </cell>
          <cell r="AL92" t="str">
            <v>EST QUADRO CORTEN CARBONE (COD920)</v>
          </cell>
          <cell r="AM92"/>
          <cell r="AN92">
            <v>2.4</v>
          </cell>
          <cell r="AO92">
            <v>1.4</v>
          </cell>
          <cell r="AP92">
            <v>0</v>
          </cell>
          <cell r="AQ92">
            <v>0</v>
          </cell>
          <cell r="AR92" t="str">
            <v>EST QUADRO CORTEN CARBONE (COD920) - 2,4x1,4x0H</v>
          </cell>
          <cell r="AS92">
            <v>11155.2</v>
          </cell>
          <cell r="AT92">
            <v>11155.2</v>
          </cell>
          <cell r="AU92">
            <v>11155.2</v>
          </cell>
          <cell r="AV92">
            <v>0</v>
          </cell>
          <cell r="AW92">
            <v>11155.2</v>
          </cell>
          <cell r="AX92">
            <v>0</v>
          </cell>
          <cell r="AY92"/>
          <cell r="AZ92" t="str">
            <v/>
          </cell>
          <cell r="BA92"/>
          <cell r="BB92"/>
          <cell r="BC92"/>
          <cell r="BD92" t="str">
            <v/>
          </cell>
          <cell r="BE92">
            <v>0</v>
          </cell>
          <cell r="BF92" t="str">
            <v/>
          </cell>
          <cell r="BG92" t="str">
            <v/>
          </cell>
          <cell r="BH92">
            <v>12</v>
          </cell>
          <cell r="BI92" t="str">
            <v>0</v>
          </cell>
          <cell r="BJ92">
            <v>0</v>
          </cell>
          <cell r="BK92">
            <v>0</v>
          </cell>
          <cell r="BL92"/>
          <cell r="BM92"/>
          <cell r="BN92"/>
          <cell r="BO92"/>
          <cell r="BQ92" t="str">
            <v>DD PE</v>
          </cell>
          <cell r="BS92" t="str">
            <v/>
          </cell>
          <cell r="BT92" t="str">
            <v/>
          </cell>
        </row>
        <row r="93">
          <cell r="H93">
            <v>0</v>
          </cell>
          <cell r="O93">
            <v>271720</v>
          </cell>
          <cell r="P93" t="str">
            <v>2020/353-0063-01</v>
          </cell>
          <cell r="Q93" t="str">
            <v>EST ABATJOUR UNO INOX BS MAD PTO REDOMA VD</v>
          </cell>
          <cell r="R93"/>
          <cell r="S93"/>
          <cell r="T93">
            <v>0.21</v>
          </cell>
          <cell r="U93">
            <v>0.15</v>
          </cell>
          <cell r="V93">
            <v>0.59</v>
          </cell>
          <cell r="W93">
            <v>0</v>
          </cell>
          <cell r="X93" t="str">
            <v>EST ABATJOUR UNO INOX BS MAD PTO REDOMA VD - 0,21x0,15x0,59H</v>
          </cell>
          <cell r="Y93">
            <v>4013.05</v>
          </cell>
          <cell r="Z93">
            <v>0.5</v>
          </cell>
          <cell r="AA93">
            <v>2006.5250000000001</v>
          </cell>
          <cell r="AB93"/>
          <cell r="AC93"/>
          <cell r="AD93"/>
          <cell r="AE93">
            <v>4013.05</v>
          </cell>
          <cell r="AF93">
            <v>4013.05</v>
          </cell>
          <cell r="AG93">
            <v>0</v>
          </cell>
          <cell r="AH93">
            <v>4013.05</v>
          </cell>
          <cell r="AI93" t="str">
            <v>REF: 271720</v>
          </cell>
          <cell r="AJ93" t="str">
            <v>PRODUTO FORA DE LINHA</v>
          </cell>
          <cell r="AK93">
            <v>271720</v>
          </cell>
          <cell r="AL93" t="str">
            <v>EST ABATJOUR UNO INOX BS MAD PTO REDOMA VD</v>
          </cell>
          <cell r="AM93"/>
          <cell r="AN93">
            <v>0.21</v>
          </cell>
          <cell r="AO93">
            <v>0.15</v>
          </cell>
          <cell r="AP93">
            <v>0.59</v>
          </cell>
          <cell r="AQ93">
            <v>0</v>
          </cell>
          <cell r="AR93" t="str">
            <v>EST ABATJOUR UNO INOX BS MAD PTO REDOMA VD - 0,21x0,15x0,59H</v>
          </cell>
          <cell r="AS93">
            <v>4013.05</v>
          </cell>
          <cell r="AT93">
            <v>4013.05</v>
          </cell>
          <cell r="AU93">
            <v>4013.05</v>
          </cell>
          <cell r="AV93">
            <v>0</v>
          </cell>
          <cell r="AW93">
            <v>4013.05</v>
          </cell>
          <cell r="AX93">
            <v>0</v>
          </cell>
          <cell r="AY93"/>
          <cell r="AZ93" t="str">
            <v/>
          </cell>
          <cell r="BA93"/>
          <cell r="BB93"/>
          <cell r="BC93"/>
          <cell r="BD93" t="str">
            <v/>
          </cell>
          <cell r="BE93">
            <v>0</v>
          </cell>
          <cell r="BF93" t="str">
            <v/>
          </cell>
          <cell r="BG93" t="str">
            <v/>
          </cell>
          <cell r="BH93">
            <v>14</v>
          </cell>
          <cell r="BI93" t="str">
            <v>0</v>
          </cell>
          <cell r="BJ93">
            <v>0</v>
          </cell>
          <cell r="BK93">
            <v>0</v>
          </cell>
          <cell r="BL93"/>
          <cell r="BM93"/>
          <cell r="BN93"/>
          <cell r="BO93"/>
          <cell r="BQ93" t="str">
            <v>DD PE</v>
          </cell>
          <cell r="BS93" t="str">
            <v/>
          </cell>
          <cell r="BT93" t="str">
            <v/>
          </cell>
        </row>
        <row r="94">
          <cell r="H94">
            <v>0</v>
          </cell>
          <cell r="O94">
            <v>271720</v>
          </cell>
          <cell r="P94" t="str">
            <v>2021/046-0014-01</v>
          </cell>
          <cell r="Q94" t="str">
            <v>EST ABATJOUR UNO INOX BS MAD PTO REDOMA VD</v>
          </cell>
          <cell r="R94"/>
          <cell r="S94"/>
          <cell r="T94">
            <v>0.21</v>
          </cell>
          <cell r="U94">
            <v>0.15</v>
          </cell>
          <cell r="V94">
            <v>0.59</v>
          </cell>
          <cell r="W94">
            <v>0</v>
          </cell>
          <cell r="X94" t="str">
            <v>EST ABATJOUR UNO INOX BS MAD PTO REDOMA VD - 0,21x0,15x0,59H</v>
          </cell>
          <cell r="Y94">
            <v>4013.05</v>
          </cell>
          <cell r="Z94">
            <v>0.5</v>
          </cell>
          <cell r="AA94">
            <v>2006.5250000000001</v>
          </cell>
          <cell r="AB94"/>
          <cell r="AC94"/>
          <cell r="AD94"/>
          <cell r="AE94">
            <v>4013.05</v>
          </cell>
          <cell r="AF94">
            <v>4013.05</v>
          </cell>
          <cell r="AG94">
            <v>0</v>
          </cell>
          <cell r="AH94">
            <v>4013.05</v>
          </cell>
          <cell r="AI94" t="str">
            <v>REF: 271720</v>
          </cell>
          <cell r="AJ94" t="str">
            <v>PRODUTO FORA DE LINHA</v>
          </cell>
          <cell r="AK94">
            <v>271720</v>
          </cell>
          <cell r="AL94" t="str">
            <v>EST ABATJOUR UNO INOX BS MAD PTO REDOMA VD</v>
          </cell>
          <cell r="AM94"/>
          <cell r="AN94">
            <v>0.21</v>
          </cell>
          <cell r="AO94">
            <v>0.15</v>
          </cell>
          <cell r="AP94">
            <v>0.59</v>
          </cell>
          <cell r="AQ94">
            <v>0</v>
          </cell>
          <cell r="AR94" t="str">
            <v>EST ABATJOUR UNO INOX BS MAD PTO REDOMA VD - 0,21x0,15x0,59H</v>
          </cell>
          <cell r="AS94">
            <v>4013.05</v>
          </cell>
          <cell r="AT94">
            <v>4013.05</v>
          </cell>
          <cell r="AU94">
            <v>4013.05</v>
          </cell>
          <cell r="AV94">
            <v>0</v>
          </cell>
          <cell r="AW94">
            <v>4013.05</v>
          </cell>
          <cell r="AX94">
            <v>0</v>
          </cell>
          <cell r="AY94"/>
          <cell r="AZ94" t="str">
            <v/>
          </cell>
          <cell r="BA94"/>
          <cell r="BB94"/>
          <cell r="BC94"/>
          <cell r="BD94" t="str">
            <v/>
          </cell>
          <cell r="BE94">
            <v>0</v>
          </cell>
          <cell r="BF94" t="str">
            <v/>
          </cell>
          <cell r="BG94" t="str">
            <v/>
          </cell>
          <cell r="BH94">
            <v>14</v>
          </cell>
          <cell r="BI94" t="str">
            <v>0</v>
          </cell>
          <cell r="BJ94">
            <v>0</v>
          </cell>
          <cell r="BK94">
            <v>0</v>
          </cell>
          <cell r="BL94"/>
          <cell r="BM94"/>
          <cell r="BN94"/>
          <cell r="BO94"/>
          <cell r="BQ94" t="str">
            <v>DD PE</v>
          </cell>
          <cell r="BS94" t="str">
            <v/>
          </cell>
          <cell r="BT94" t="str">
            <v/>
          </cell>
        </row>
        <row r="95">
          <cell r="H95">
            <v>0</v>
          </cell>
          <cell r="O95">
            <v>271719</v>
          </cell>
          <cell r="P95" t="str">
            <v>2020/353-0062-01</v>
          </cell>
          <cell r="Q95" t="str">
            <v>EST ABATJOUR DUE INOX BOWL METAL</v>
          </cell>
          <cell r="R95"/>
          <cell r="S95"/>
          <cell r="T95">
            <v>0.19</v>
          </cell>
          <cell r="U95">
            <v>0.19</v>
          </cell>
          <cell r="V95">
            <v>0.67</v>
          </cell>
          <cell r="W95">
            <v>0</v>
          </cell>
          <cell r="X95" t="str">
            <v>EST ABATJOUR DUE INOX BOWL METAL - 0,19x0,19x0,67H</v>
          </cell>
          <cell r="Y95">
            <v>5059.92</v>
          </cell>
          <cell r="Z95">
            <v>0.5</v>
          </cell>
          <cell r="AA95">
            <v>2529.96</v>
          </cell>
          <cell r="AB95"/>
          <cell r="AC95"/>
          <cell r="AD95"/>
          <cell r="AE95">
            <v>5059.92</v>
          </cell>
          <cell r="AF95">
            <v>5059.92</v>
          </cell>
          <cell r="AG95">
            <v>0</v>
          </cell>
          <cell r="AH95">
            <v>5059.92</v>
          </cell>
          <cell r="AI95" t="str">
            <v>REF: 271719</v>
          </cell>
          <cell r="AJ95" t="str">
            <v>PRODUTO FORA DE LINHA</v>
          </cell>
          <cell r="AK95">
            <v>271719</v>
          </cell>
          <cell r="AL95" t="str">
            <v>EST ABATJOUR DUE INOX BOWL METAL</v>
          </cell>
          <cell r="AM95"/>
          <cell r="AN95">
            <v>0.19</v>
          </cell>
          <cell r="AO95">
            <v>0.19</v>
          </cell>
          <cell r="AP95">
            <v>0.67</v>
          </cell>
          <cell r="AQ95">
            <v>0</v>
          </cell>
          <cell r="AR95" t="str">
            <v>EST ABATJOUR DUE INOX BOWL METAL - 0,19x0,19x0,67H</v>
          </cell>
          <cell r="AS95">
            <v>5059.92</v>
          </cell>
          <cell r="AT95">
            <v>5059.92</v>
          </cell>
          <cell r="AU95">
            <v>5059.92</v>
          </cell>
          <cell r="AV95">
            <v>0</v>
          </cell>
          <cell r="AW95">
            <v>5059.92</v>
          </cell>
          <cell r="AX95">
            <v>0</v>
          </cell>
          <cell r="AY95"/>
          <cell r="AZ95" t="str">
            <v/>
          </cell>
          <cell r="BA95"/>
          <cell r="BB95"/>
          <cell r="BC95"/>
          <cell r="BD95" t="str">
            <v/>
          </cell>
          <cell r="BE95">
            <v>0</v>
          </cell>
          <cell r="BF95" t="str">
            <v/>
          </cell>
          <cell r="BG95" t="str">
            <v/>
          </cell>
          <cell r="BH95">
            <v>14</v>
          </cell>
          <cell r="BI95" t="str">
            <v>0</v>
          </cell>
          <cell r="BJ95">
            <v>0</v>
          </cell>
          <cell r="BK95">
            <v>0</v>
          </cell>
          <cell r="BL95"/>
          <cell r="BM95"/>
          <cell r="BN95"/>
          <cell r="BO95"/>
          <cell r="BQ95" t="str">
            <v>DD PE</v>
          </cell>
          <cell r="BS95" t="str">
            <v/>
          </cell>
          <cell r="BT95" t="str">
            <v/>
          </cell>
        </row>
        <row r="96">
          <cell r="H96">
            <v>0</v>
          </cell>
          <cell r="O96">
            <v>271718</v>
          </cell>
          <cell r="P96" t="str">
            <v>2021/013-0041-01</v>
          </cell>
          <cell r="Q96" t="str">
            <v>EST ABATJOUR OCA INOX VIDRO REDOMA</v>
          </cell>
          <cell r="R96"/>
          <cell r="S96"/>
          <cell r="T96">
            <v>0.17</v>
          </cell>
          <cell r="U96">
            <v>0.17</v>
          </cell>
          <cell r="V96">
            <v>0.42</v>
          </cell>
          <cell r="W96">
            <v>0</v>
          </cell>
          <cell r="X96" t="str">
            <v>EST ABATJOUR OCA INOX VIDRO REDOMA - 0,17x0,17x0,42H</v>
          </cell>
          <cell r="Y96">
            <v>3711.1</v>
          </cell>
          <cell r="Z96">
            <v>0.5</v>
          </cell>
          <cell r="AA96">
            <v>1855.55</v>
          </cell>
          <cell r="AB96"/>
          <cell r="AC96"/>
          <cell r="AD96"/>
          <cell r="AE96">
            <v>3711.1</v>
          </cell>
          <cell r="AF96">
            <v>3711.1</v>
          </cell>
          <cell r="AG96">
            <v>0</v>
          </cell>
          <cell r="AH96">
            <v>3711.1</v>
          </cell>
          <cell r="AI96" t="str">
            <v>REF: 271718</v>
          </cell>
          <cell r="AJ96" t="str">
            <v>PRODUTO FORA DE LINHA</v>
          </cell>
          <cell r="AK96">
            <v>271718</v>
          </cell>
          <cell r="AL96" t="str">
            <v>EST ABATJOUR OCA INOX VIDRO REDOMA</v>
          </cell>
          <cell r="AM96"/>
          <cell r="AN96">
            <v>0.17</v>
          </cell>
          <cell r="AO96">
            <v>0.17</v>
          </cell>
          <cell r="AP96">
            <v>0.42</v>
          </cell>
          <cell r="AQ96">
            <v>0</v>
          </cell>
          <cell r="AR96" t="str">
            <v>EST ABATJOUR OCA INOX VIDRO REDOMA - 0,17x0,17x0,42H</v>
          </cell>
          <cell r="AS96">
            <v>3711.1</v>
          </cell>
          <cell r="AT96">
            <v>3711.1</v>
          </cell>
          <cell r="AU96">
            <v>3711.1</v>
          </cell>
          <cell r="AV96">
            <v>0</v>
          </cell>
          <cell r="AW96">
            <v>3711.1</v>
          </cell>
          <cell r="AX96">
            <v>0</v>
          </cell>
          <cell r="AY96"/>
          <cell r="AZ96" t="str">
            <v/>
          </cell>
          <cell r="BA96"/>
          <cell r="BB96"/>
          <cell r="BC96"/>
          <cell r="BD96" t="str">
            <v/>
          </cell>
          <cell r="BE96">
            <v>0</v>
          </cell>
          <cell r="BF96" t="str">
            <v/>
          </cell>
          <cell r="BG96" t="str">
            <v/>
          </cell>
          <cell r="BH96">
            <v>14</v>
          </cell>
          <cell r="BI96" t="str">
            <v>0</v>
          </cell>
          <cell r="BJ96">
            <v>0</v>
          </cell>
          <cell r="BK96">
            <v>0</v>
          </cell>
          <cell r="BL96"/>
          <cell r="BM96"/>
          <cell r="BN96"/>
          <cell r="BO96"/>
          <cell r="BQ96" t="str">
            <v>DD PE</v>
          </cell>
          <cell r="BS96" t="str">
            <v/>
          </cell>
          <cell r="BT96" t="str">
            <v/>
          </cell>
        </row>
        <row r="97">
          <cell r="H97">
            <v>0</v>
          </cell>
          <cell r="O97">
            <v>101806</v>
          </cell>
          <cell r="P97" t="str">
            <v>2022/311-0024-01</v>
          </cell>
          <cell r="Q97" t="str">
            <v>EST BANDEJA MADAM BUTTERFLY GRAFITE</v>
          </cell>
          <cell r="R97"/>
          <cell r="S97"/>
          <cell r="T97">
            <v>0.36</v>
          </cell>
          <cell r="U97">
            <v>0</v>
          </cell>
          <cell r="V97">
            <v>7.0000000000000007E-2</v>
          </cell>
          <cell r="W97">
            <v>0.36</v>
          </cell>
          <cell r="X97" t="str">
            <v>EST BANDEJA MADAM BUTTERFLY GRAFITE - Ø0,36x0,07H</v>
          </cell>
          <cell r="Y97">
            <v>2333.7600000000002</v>
          </cell>
          <cell r="Z97">
            <v>0.5</v>
          </cell>
          <cell r="AA97">
            <v>1166.8800000000001</v>
          </cell>
          <cell r="AB97"/>
          <cell r="AC97"/>
          <cell r="AD97"/>
          <cell r="AE97">
            <v>2333.7600000000002</v>
          </cell>
          <cell r="AF97">
            <v>2333.7600000000002</v>
          </cell>
          <cell r="AG97">
            <v>0</v>
          </cell>
          <cell r="AH97">
            <v>2333.7600000000002</v>
          </cell>
          <cell r="AI97" t="str">
            <v>REF: 101806</v>
          </cell>
          <cell r="AJ97" t="str">
            <v>PRODUTO FORA DE LINHA</v>
          </cell>
          <cell r="AK97">
            <v>101806</v>
          </cell>
          <cell r="AL97" t="str">
            <v>EST BANDEJA MADAM BUTTERFLY GRAFITE</v>
          </cell>
          <cell r="AM97"/>
          <cell r="AN97">
            <v>0.36</v>
          </cell>
          <cell r="AO97">
            <v>0</v>
          </cell>
          <cell r="AP97">
            <v>7.0000000000000007E-2</v>
          </cell>
          <cell r="AQ97">
            <v>0.36</v>
          </cell>
          <cell r="AR97" t="str">
            <v>EST BANDEJA MADAM BUTTERFLY GRAFITE - Ø0,36x0,07H</v>
          </cell>
          <cell r="AS97">
            <v>2333.7600000000002</v>
          </cell>
          <cell r="AT97">
            <v>2333.7600000000002</v>
          </cell>
          <cell r="AU97">
            <v>2333.7600000000002</v>
          </cell>
          <cell r="AV97">
            <v>0</v>
          </cell>
          <cell r="AW97">
            <v>2333.7600000000002</v>
          </cell>
          <cell r="AX97">
            <v>0</v>
          </cell>
          <cell r="AY97"/>
          <cell r="AZ97" t="str">
            <v/>
          </cell>
          <cell r="BA97"/>
          <cell r="BB97"/>
          <cell r="BC97"/>
          <cell r="BD97" t="str">
            <v/>
          </cell>
          <cell r="BE97">
            <v>0</v>
          </cell>
          <cell r="BF97" t="str">
            <v/>
          </cell>
          <cell r="BG97" t="str">
            <v/>
          </cell>
          <cell r="BH97">
            <v>14</v>
          </cell>
          <cell r="BI97" t="str">
            <v>0</v>
          </cell>
          <cell r="BJ97">
            <v>0</v>
          </cell>
          <cell r="BK97">
            <v>0</v>
          </cell>
          <cell r="BL97"/>
          <cell r="BM97"/>
          <cell r="BN97"/>
          <cell r="BO97"/>
          <cell r="BQ97" t="str">
            <v>DD PE</v>
          </cell>
          <cell r="BS97" t="str">
            <v/>
          </cell>
          <cell r="BT97" t="str">
            <v/>
          </cell>
        </row>
        <row r="98">
          <cell r="H98">
            <v>0</v>
          </cell>
          <cell r="O98">
            <v>390883</v>
          </cell>
          <cell r="P98" t="str">
            <v>2024/275-0001-01</v>
          </cell>
          <cell r="Q98" t="str">
            <v>EST MESA JANTAR HIMALAYA (CONT) (TP MARM NEW ROME) (WALNUT)</v>
          </cell>
          <cell r="R98"/>
          <cell r="S98"/>
          <cell r="T98">
            <v>3</v>
          </cell>
          <cell r="U98">
            <v>1.1000000000000001</v>
          </cell>
          <cell r="V98">
            <v>0.75</v>
          </cell>
          <cell r="W98">
            <v>0</v>
          </cell>
          <cell r="X98" t="str">
            <v>EST MESA JANTAR HIMALAYA (CONT) (TP MARM NEW ROME) (WALNUT) - 3x1,1x0,75H</v>
          </cell>
          <cell r="Y98">
            <v>96840.98</v>
          </cell>
          <cell r="Z98">
            <v>0.35</v>
          </cell>
          <cell r="AA98">
            <v>62946.637000000002</v>
          </cell>
          <cell r="AB98"/>
          <cell r="AC98"/>
          <cell r="AD98"/>
          <cell r="AE98">
            <v>96840.98</v>
          </cell>
          <cell r="AF98">
            <v>96840.98</v>
          </cell>
          <cell r="AG98">
            <v>0</v>
          </cell>
          <cell r="AH98">
            <v>96840.98</v>
          </cell>
          <cell r="AI98" t="str">
            <v>REF: 388356</v>
          </cell>
          <cell r="AJ98"/>
          <cell r="AK98">
            <v>388356</v>
          </cell>
          <cell r="AL98" t="str">
            <v>MESA JANTAR HIMALAYA (CONTEMP) (MARMORE 1)</v>
          </cell>
          <cell r="AM98"/>
          <cell r="AN98">
            <v>3</v>
          </cell>
          <cell r="AO98">
            <v>1.1000000000000001</v>
          </cell>
          <cell r="AP98">
            <v>0.75</v>
          </cell>
          <cell r="AQ98">
            <v>0</v>
          </cell>
          <cell r="AR98" t="str">
            <v>MESA JANTAR HIMALAYA (CONTEMP) (MARMORE 1) - 3x1,1x0,75H</v>
          </cell>
          <cell r="AS98">
            <v>96840.98</v>
          </cell>
          <cell r="AT98">
            <v>96840.98</v>
          </cell>
          <cell r="AU98">
            <v>96840.98</v>
          </cell>
          <cell r="AV98">
            <v>0</v>
          </cell>
          <cell r="AW98">
            <v>96840.98</v>
          </cell>
          <cell r="AX98">
            <v>0</v>
          </cell>
          <cell r="AY98"/>
          <cell r="AZ98" t="str">
            <v/>
          </cell>
          <cell r="BA98"/>
          <cell r="BB98"/>
          <cell r="BC98"/>
          <cell r="BD98" t="str">
            <v/>
          </cell>
          <cell r="BE98">
            <v>0</v>
          </cell>
          <cell r="BF98" t="str">
            <v/>
          </cell>
          <cell r="BG98" t="str">
            <v/>
          </cell>
          <cell r="BH98">
            <v>12</v>
          </cell>
          <cell r="BI98" t="str">
            <v>0</v>
          </cell>
          <cell r="BJ98">
            <v>0</v>
          </cell>
          <cell r="BK98">
            <v>0</v>
          </cell>
          <cell r="BL98"/>
          <cell r="BM98"/>
          <cell r="BN98"/>
          <cell r="BO98"/>
          <cell r="BQ98" t="str">
            <v>GABRIEL</v>
          </cell>
          <cell r="BS98" t="str">
            <v/>
          </cell>
          <cell r="BT98" t="str">
            <v/>
          </cell>
        </row>
        <row r="99">
          <cell r="H99">
            <v>0</v>
          </cell>
          <cell r="O99">
            <v>387726</v>
          </cell>
          <cell r="P99" t="str">
            <v>2024/194-0028-01</v>
          </cell>
          <cell r="Q99" t="str">
            <v>EST MESA LATERAL COPA (TP/BS NOGAL) MTX CAFE</v>
          </cell>
          <cell r="R99"/>
          <cell r="S99"/>
          <cell r="T99">
            <v>0.37</v>
          </cell>
          <cell r="U99">
            <v>0.35</v>
          </cell>
          <cell r="V99">
            <v>0.45</v>
          </cell>
          <cell r="W99">
            <v>0</v>
          </cell>
          <cell r="X99" t="str">
            <v>EST MESA LATERAL COPA (TP/BS NOGAL) MTX CAFE - 0,37x0,35x0,45H</v>
          </cell>
          <cell r="Y99">
            <v>4753.82</v>
          </cell>
          <cell r="Z99">
            <v>0.35</v>
          </cell>
          <cell r="AA99">
            <v>3089.9830000000002</v>
          </cell>
          <cell r="AB99"/>
          <cell r="AC99"/>
          <cell r="AD99"/>
          <cell r="AE99">
            <v>4753.82</v>
          </cell>
          <cell r="AF99">
            <v>4753.82</v>
          </cell>
          <cell r="AG99">
            <v>0</v>
          </cell>
          <cell r="AH99">
            <v>4753.82</v>
          </cell>
          <cell r="AI99" t="str">
            <v>REF: 387179</v>
          </cell>
          <cell r="AJ99"/>
          <cell r="AK99">
            <v>387179</v>
          </cell>
          <cell r="AL99" t="str">
            <v>MESA LATERAL COPA (MADEIRA)</v>
          </cell>
          <cell r="AM99"/>
          <cell r="AN99">
            <v>0.37</v>
          </cell>
          <cell r="AO99">
            <v>0.35</v>
          </cell>
          <cell r="AP99">
            <v>0.45</v>
          </cell>
          <cell r="AQ99">
            <v>0</v>
          </cell>
          <cell r="AR99" t="str">
            <v>MESA LATERAL COPA (MADEIRA) - 0,37x0,35x0,45H</v>
          </cell>
          <cell r="AS99">
            <v>4753.82</v>
          </cell>
          <cell r="AT99">
            <v>4753.82</v>
          </cell>
          <cell r="AU99">
            <v>4753.82</v>
          </cell>
          <cell r="AV99">
            <v>0</v>
          </cell>
          <cell r="AW99">
            <v>4753.82</v>
          </cell>
          <cell r="AX99">
            <v>0</v>
          </cell>
          <cell r="AY99"/>
          <cell r="AZ99" t="str">
            <v/>
          </cell>
          <cell r="BA99"/>
          <cell r="BB99"/>
          <cell r="BC99"/>
          <cell r="BD99" t="str">
            <v/>
          </cell>
          <cell r="BE99">
            <v>0</v>
          </cell>
          <cell r="BF99" t="str">
            <v/>
          </cell>
          <cell r="BG99" t="str">
            <v/>
          </cell>
          <cell r="BH99">
            <v>12</v>
          </cell>
          <cell r="BI99" t="str">
            <v>0</v>
          </cell>
          <cell r="BJ99">
            <v>0</v>
          </cell>
          <cell r="BK99">
            <v>0</v>
          </cell>
          <cell r="BL99"/>
          <cell r="BM99"/>
          <cell r="BN99"/>
          <cell r="BO99"/>
          <cell r="BQ99" t="str">
            <v>GABRIEL</v>
          </cell>
          <cell r="BS99" t="str">
            <v/>
          </cell>
          <cell r="BT99" t="str">
            <v/>
          </cell>
        </row>
        <row r="100">
          <cell r="H100">
            <v>0</v>
          </cell>
          <cell r="O100">
            <v>387709</v>
          </cell>
          <cell r="P100" t="str">
            <v>2024/194-0024-01</v>
          </cell>
          <cell r="Q100" t="str">
            <v>EST MESA LATERAL PLANALTO (TP LAM CARV NOGAL) BS SEMI PRETA</v>
          </cell>
          <cell r="R100"/>
          <cell r="S100"/>
          <cell r="T100">
            <v>0.65</v>
          </cell>
          <cell r="U100">
            <v>0.65</v>
          </cell>
          <cell r="V100">
            <v>0.5</v>
          </cell>
          <cell r="W100">
            <v>0</v>
          </cell>
          <cell r="X100" t="str">
            <v>EST MESA LATERAL PLANALTO (TP LAM CARV NOGAL) BS SEMI PRETA - 0,65x0,65x0,5H</v>
          </cell>
          <cell r="Y100">
            <v>5835.78</v>
          </cell>
          <cell r="Z100">
            <v>0.35</v>
          </cell>
          <cell r="AA100">
            <v>3793.2570000000001</v>
          </cell>
          <cell r="AB100"/>
          <cell r="AC100"/>
          <cell r="AD100"/>
          <cell r="AE100">
            <v>5835.78</v>
          </cell>
          <cell r="AF100">
            <v>5835.78</v>
          </cell>
          <cell r="AG100">
            <v>0</v>
          </cell>
          <cell r="AH100">
            <v>5835.78</v>
          </cell>
          <cell r="AI100" t="str">
            <v>REF: 387174</v>
          </cell>
          <cell r="AJ100"/>
          <cell r="AK100">
            <v>387174</v>
          </cell>
          <cell r="AL100" t="str">
            <v>MESA LATERAL PLANALTO (MADEIRA)</v>
          </cell>
          <cell r="AM100"/>
          <cell r="AN100">
            <v>0.65</v>
          </cell>
          <cell r="AO100">
            <v>0.65</v>
          </cell>
          <cell r="AP100">
            <v>0.5</v>
          </cell>
          <cell r="AQ100">
            <v>0</v>
          </cell>
          <cell r="AR100" t="str">
            <v>MESA LATERAL PLANALTO (MADEIRA) - 0,65x0,65x0,5H</v>
          </cell>
          <cell r="AS100">
            <v>5835.78</v>
          </cell>
          <cell r="AT100">
            <v>5835.78</v>
          </cell>
          <cell r="AU100">
            <v>5835.78</v>
          </cell>
          <cell r="AV100">
            <v>0</v>
          </cell>
          <cell r="AW100">
            <v>5835.78</v>
          </cell>
          <cell r="AX100">
            <v>0</v>
          </cell>
          <cell r="AY100"/>
          <cell r="AZ100" t="str">
            <v/>
          </cell>
          <cell r="BA100"/>
          <cell r="BB100"/>
          <cell r="BC100"/>
          <cell r="BD100" t="str">
            <v/>
          </cell>
          <cell r="BE100">
            <v>0</v>
          </cell>
          <cell r="BF100" t="str">
            <v/>
          </cell>
          <cell r="BG100" t="str">
            <v/>
          </cell>
          <cell r="BH100">
            <v>12</v>
          </cell>
          <cell r="BI100" t="str">
            <v>0</v>
          </cell>
          <cell r="BJ100">
            <v>0</v>
          </cell>
          <cell r="BK100">
            <v>0</v>
          </cell>
          <cell r="BL100"/>
          <cell r="BM100"/>
          <cell r="BN100"/>
          <cell r="BO100"/>
          <cell r="BQ100" t="str">
            <v>GABRIEL</v>
          </cell>
          <cell r="BS100" t="str">
            <v/>
          </cell>
          <cell r="BT100" t="str">
            <v/>
          </cell>
        </row>
        <row r="101">
          <cell r="H101">
            <v>0</v>
          </cell>
          <cell r="O101">
            <v>387699</v>
          </cell>
          <cell r="P101" t="str">
            <v>2024/194-0018-01</v>
          </cell>
          <cell r="Q101" t="str">
            <v>EST MESA CENTRO PLANALTO (TP LAM CARV NOGAL) BS SEMI PRETA</v>
          </cell>
          <cell r="R101"/>
          <cell r="S101"/>
          <cell r="T101">
            <v>1.1499999999999999</v>
          </cell>
          <cell r="U101">
            <v>1.1499999999999999</v>
          </cell>
          <cell r="V101">
            <v>0.25</v>
          </cell>
          <cell r="W101">
            <v>0</v>
          </cell>
          <cell r="X101" t="str">
            <v>EST MESA CENTRO PLANALTO (TP LAM CARV NOGAL) BS SEMI PRETA - 1,15x1,15x0,25H</v>
          </cell>
          <cell r="Y101">
            <v>7551.08</v>
          </cell>
          <cell r="Z101">
            <v>0.35</v>
          </cell>
          <cell r="AA101">
            <v>4908.2020000000002</v>
          </cell>
          <cell r="AB101"/>
          <cell r="AC101"/>
          <cell r="AD101"/>
          <cell r="AE101">
            <v>7551.08</v>
          </cell>
          <cell r="AF101">
            <v>7551.08</v>
          </cell>
          <cell r="AG101">
            <v>0</v>
          </cell>
          <cell r="AH101">
            <v>7551.08</v>
          </cell>
          <cell r="AI101" t="str">
            <v>REF: 387176</v>
          </cell>
          <cell r="AJ101"/>
          <cell r="AK101">
            <v>387176</v>
          </cell>
          <cell r="AL101" t="str">
            <v>MESA CENTRO PLANALTO (MADEIRA)</v>
          </cell>
          <cell r="AM101"/>
          <cell r="AN101">
            <v>1.1499999999999999</v>
          </cell>
          <cell r="AO101">
            <v>1.1499999999999999</v>
          </cell>
          <cell r="AP101">
            <v>0.25</v>
          </cell>
          <cell r="AQ101">
            <v>0</v>
          </cell>
          <cell r="AR101" t="str">
            <v>MESA CENTRO PLANALTO (MADEIRA) - 1,15x1,15x0,25H</v>
          </cell>
          <cell r="AS101">
            <v>7551.08</v>
          </cell>
          <cell r="AT101">
            <v>7551.08</v>
          </cell>
          <cell r="AU101">
            <v>7551.08</v>
          </cell>
          <cell r="AV101">
            <v>0</v>
          </cell>
          <cell r="AW101">
            <v>7551.08</v>
          </cell>
          <cell r="AX101">
            <v>0</v>
          </cell>
          <cell r="AY101"/>
          <cell r="AZ101" t="str">
            <v/>
          </cell>
          <cell r="BA101"/>
          <cell r="BB101"/>
          <cell r="BC101"/>
          <cell r="BD101" t="str">
            <v/>
          </cell>
          <cell r="BE101">
            <v>0</v>
          </cell>
          <cell r="BF101" t="str">
            <v/>
          </cell>
          <cell r="BG101" t="str">
            <v/>
          </cell>
          <cell r="BH101">
            <v>12</v>
          </cell>
          <cell r="BI101" t="str">
            <v>0</v>
          </cell>
          <cell r="BJ101">
            <v>0</v>
          </cell>
          <cell r="BK101">
            <v>0</v>
          </cell>
          <cell r="BL101"/>
          <cell r="BM101"/>
          <cell r="BN101"/>
          <cell r="BO101"/>
          <cell r="BQ101" t="str">
            <v>GABRIEL</v>
          </cell>
          <cell r="BS101" t="str">
            <v/>
          </cell>
          <cell r="BT101" t="str">
            <v/>
          </cell>
        </row>
        <row r="102">
          <cell r="H102">
            <v>0</v>
          </cell>
          <cell r="O102">
            <v>387698</v>
          </cell>
          <cell r="P102" t="str">
            <v>2024/194-0017-01</v>
          </cell>
          <cell r="Q102" t="str">
            <v>EST MESA CENTRO PLANALTO (TP/BS SEMI PRETA)</v>
          </cell>
          <cell r="R102"/>
          <cell r="S102"/>
          <cell r="T102">
            <v>0.95</v>
          </cell>
          <cell r="U102">
            <v>0.95</v>
          </cell>
          <cell r="V102">
            <v>0.3</v>
          </cell>
          <cell r="W102">
            <v>0</v>
          </cell>
          <cell r="X102" t="str">
            <v>EST MESA CENTRO PLANALTO (TP/BS SEMI PRETA) - 0,95x0,95x0,3H</v>
          </cell>
          <cell r="Y102">
            <v>6913.98</v>
          </cell>
          <cell r="Z102">
            <v>0.35</v>
          </cell>
          <cell r="AA102">
            <v>4494.0869999999995</v>
          </cell>
          <cell r="AB102"/>
          <cell r="AC102"/>
          <cell r="AD102"/>
          <cell r="AE102">
            <v>6913.98</v>
          </cell>
          <cell r="AF102">
            <v>6913.98</v>
          </cell>
          <cell r="AG102">
            <v>0</v>
          </cell>
          <cell r="AH102">
            <v>6913.98</v>
          </cell>
          <cell r="AI102" t="str">
            <v>REF: 387177</v>
          </cell>
          <cell r="AJ102"/>
          <cell r="AK102">
            <v>387177</v>
          </cell>
          <cell r="AL102" t="str">
            <v>MESA CENTRO PLANALTO (MADEIRA)</v>
          </cell>
          <cell r="AM102"/>
          <cell r="AN102">
            <v>0.95</v>
          </cell>
          <cell r="AO102">
            <v>0.95</v>
          </cell>
          <cell r="AP102">
            <v>0.3</v>
          </cell>
          <cell r="AQ102">
            <v>0</v>
          </cell>
          <cell r="AR102" t="str">
            <v>MESA CENTRO PLANALTO (MADEIRA) - 0,95x0,95x0,3H</v>
          </cell>
          <cell r="AS102">
            <v>6913.98</v>
          </cell>
          <cell r="AT102">
            <v>6913.98</v>
          </cell>
          <cell r="AU102">
            <v>6913.98</v>
          </cell>
          <cell r="AV102">
            <v>0</v>
          </cell>
          <cell r="AW102">
            <v>6913.98</v>
          </cell>
          <cell r="AX102">
            <v>0</v>
          </cell>
          <cell r="AY102"/>
          <cell r="AZ102" t="str">
            <v/>
          </cell>
          <cell r="BA102"/>
          <cell r="BB102"/>
          <cell r="BC102"/>
          <cell r="BD102" t="str">
            <v/>
          </cell>
          <cell r="BE102">
            <v>0</v>
          </cell>
          <cell r="BF102" t="str">
            <v/>
          </cell>
          <cell r="BG102" t="str">
            <v/>
          </cell>
          <cell r="BH102">
            <v>12</v>
          </cell>
          <cell r="BI102" t="str">
            <v>0</v>
          </cell>
          <cell r="BJ102">
            <v>0</v>
          </cell>
          <cell r="BK102">
            <v>0</v>
          </cell>
          <cell r="BL102"/>
          <cell r="BM102"/>
          <cell r="BN102"/>
          <cell r="BO102"/>
          <cell r="BQ102" t="str">
            <v>GABRIEL</v>
          </cell>
          <cell r="BS102" t="str">
            <v/>
          </cell>
          <cell r="BT102" t="str">
            <v/>
          </cell>
        </row>
        <row r="103">
          <cell r="H103">
            <v>0</v>
          </cell>
          <cell r="O103">
            <v>387684</v>
          </cell>
          <cell r="P103" t="str">
            <v>2024/194-0009-01</v>
          </cell>
          <cell r="Q103" t="str">
            <v>EST ESTANTE ABRIGO (NOGAL) MTZ PRETO</v>
          </cell>
          <cell r="R103"/>
          <cell r="S103"/>
          <cell r="T103">
            <v>1.2</v>
          </cell>
          <cell r="U103">
            <v>0.4</v>
          </cell>
          <cell r="V103">
            <v>1.88</v>
          </cell>
          <cell r="W103">
            <v>0</v>
          </cell>
          <cell r="X103" t="str">
            <v>EST ESTANTE ABRIGO (NOGAL) MTZ PRETO - 1,2x0,4x1,88H</v>
          </cell>
          <cell r="Y103">
            <v>8633.0499999999993</v>
          </cell>
          <cell r="Z103">
            <v>0.35</v>
          </cell>
          <cell r="AA103">
            <v>5611.4825000000001</v>
          </cell>
          <cell r="AB103"/>
          <cell r="AC103"/>
          <cell r="AD103"/>
          <cell r="AE103">
            <v>8633.0499999999993</v>
          </cell>
          <cell r="AF103">
            <v>8633.0499999999993</v>
          </cell>
          <cell r="AG103">
            <v>0</v>
          </cell>
          <cell r="AH103">
            <v>8633.0499999999993</v>
          </cell>
          <cell r="AI103" t="str">
            <v>REF: 387173</v>
          </cell>
          <cell r="AJ103"/>
          <cell r="AK103">
            <v>387173</v>
          </cell>
          <cell r="AL103" t="str">
            <v>ESTANTE ABRIGO (MADEIRA)</v>
          </cell>
          <cell r="AM103"/>
          <cell r="AN103">
            <v>1.2</v>
          </cell>
          <cell r="AO103">
            <v>0.4</v>
          </cell>
          <cell r="AP103">
            <v>1.88</v>
          </cell>
          <cell r="AQ103">
            <v>0</v>
          </cell>
          <cell r="AR103" t="str">
            <v>ESTANTE ABRIGO (MADEIRA) - 1,2x0,4x1,88H</v>
          </cell>
          <cell r="AS103">
            <v>8633.0499999999993</v>
          </cell>
          <cell r="AT103">
            <v>8633.0499999999993</v>
          </cell>
          <cell r="AU103">
            <v>8633.0499999999993</v>
          </cell>
          <cell r="AV103">
            <v>0</v>
          </cell>
          <cell r="AW103">
            <v>8633.0499999999993</v>
          </cell>
          <cell r="AX103">
            <v>0</v>
          </cell>
          <cell r="AY103"/>
          <cell r="AZ103" t="str">
            <v/>
          </cell>
          <cell r="BA103"/>
          <cell r="BB103"/>
          <cell r="BC103"/>
          <cell r="BD103" t="str">
            <v/>
          </cell>
          <cell r="BE103">
            <v>0</v>
          </cell>
          <cell r="BF103" t="str">
            <v/>
          </cell>
          <cell r="BG103" t="str">
            <v/>
          </cell>
          <cell r="BH103">
            <v>12</v>
          </cell>
          <cell r="BI103" t="str">
            <v>0</v>
          </cell>
          <cell r="BJ103">
            <v>0</v>
          </cell>
          <cell r="BK103">
            <v>0</v>
          </cell>
          <cell r="BL103"/>
          <cell r="BM103"/>
          <cell r="BN103"/>
          <cell r="BO103"/>
          <cell r="BQ103" t="str">
            <v>GABRIEL</v>
          </cell>
          <cell r="BS103" t="str">
            <v/>
          </cell>
          <cell r="BT103" t="str">
            <v/>
          </cell>
        </row>
        <row r="104">
          <cell r="H104">
            <v>0</v>
          </cell>
          <cell r="O104">
            <v>387684</v>
          </cell>
          <cell r="P104" t="str">
            <v>2024/194-0010-01</v>
          </cell>
          <cell r="Q104" t="str">
            <v>EST ESTANTE ABRIGO (NOGAL) MTZ PRETO</v>
          </cell>
          <cell r="R104"/>
          <cell r="S104"/>
          <cell r="T104">
            <v>1.2</v>
          </cell>
          <cell r="U104">
            <v>0.4</v>
          </cell>
          <cell r="V104">
            <v>1.88</v>
          </cell>
          <cell r="W104">
            <v>0</v>
          </cell>
          <cell r="X104" t="str">
            <v>EST ESTANTE ABRIGO (NOGAL) MTZ PRETO - 1,2x0,4x1,88H</v>
          </cell>
          <cell r="Y104">
            <v>8633.0499999999993</v>
          </cell>
          <cell r="Z104">
            <v>0.35</v>
          </cell>
          <cell r="AA104">
            <v>5611.4825000000001</v>
          </cell>
          <cell r="AB104"/>
          <cell r="AC104"/>
          <cell r="AD104"/>
          <cell r="AE104">
            <v>8633.0499999999993</v>
          </cell>
          <cell r="AF104">
            <v>8633.0499999999993</v>
          </cell>
          <cell r="AG104">
            <v>0</v>
          </cell>
          <cell r="AH104">
            <v>8633.0499999999993</v>
          </cell>
          <cell r="AI104" t="str">
            <v>REF: 387173</v>
          </cell>
          <cell r="AJ104"/>
          <cell r="AK104">
            <v>387173</v>
          </cell>
          <cell r="AL104" t="str">
            <v>ESTANTE ABRIGO (MADEIRA)</v>
          </cell>
          <cell r="AM104"/>
          <cell r="AN104">
            <v>1.2</v>
          </cell>
          <cell r="AO104">
            <v>0.4</v>
          </cell>
          <cell r="AP104">
            <v>1.88</v>
          </cell>
          <cell r="AQ104">
            <v>0</v>
          </cell>
          <cell r="AR104" t="str">
            <v>ESTANTE ABRIGO (MADEIRA) - 1,2x0,4x1,88H</v>
          </cell>
          <cell r="AS104">
            <v>8633.0499999999993</v>
          </cell>
          <cell r="AT104">
            <v>8633.0499999999993</v>
          </cell>
          <cell r="AU104">
            <v>8633.0499999999993</v>
          </cell>
          <cell r="AV104">
            <v>0</v>
          </cell>
          <cell r="AW104">
            <v>8633.0499999999993</v>
          </cell>
          <cell r="AX104">
            <v>0</v>
          </cell>
          <cell r="AY104"/>
          <cell r="AZ104" t="str">
            <v/>
          </cell>
          <cell r="BA104"/>
          <cell r="BB104"/>
          <cell r="BC104"/>
          <cell r="BD104" t="str">
            <v/>
          </cell>
          <cell r="BE104">
            <v>0</v>
          </cell>
          <cell r="BF104" t="str">
            <v/>
          </cell>
          <cell r="BG104" t="str">
            <v/>
          </cell>
          <cell r="BH104">
            <v>12</v>
          </cell>
          <cell r="BI104" t="str">
            <v>0</v>
          </cell>
          <cell r="BJ104">
            <v>0</v>
          </cell>
          <cell r="BK104">
            <v>0</v>
          </cell>
          <cell r="BL104"/>
          <cell r="BM104"/>
          <cell r="BN104"/>
          <cell r="BO104"/>
          <cell r="BQ104" t="str">
            <v>GABRIEL</v>
          </cell>
          <cell r="BS104" t="str">
            <v/>
          </cell>
          <cell r="BT104" t="str">
            <v/>
          </cell>
        </row>
        <row r="105">
          <cell r="H105">
            <v>0</v>
          </cell>
          <cell r="O105">
            <v>387672</v>
          </cell>
          <cell r="P105" t="str">
            <v>2024/206-0081-01</v>
          </cell>
          <cell r="Q105" t="str">
            <v>EST POLTRONA BLANCA (CASTANHO) TC PREMIUM P016</v>
          </cell>
          <cell r="R105"/>
          <cell r="S105"/>
          <cell r="T105">
            <v>0.7</v>
          </cell>
          <cell r="U105">
            <v>0.66</v>
          </cell>
          <cell r="V105">
            <v>0.79</v>
          </cell>
          <cell r="W105">
            <v>0</v>
          </cell>
          <cell r="X105" t="str">
            <v>EST POLTRONA BLANCA (CASTANHO) TC PREMIUM P016 - 0,7x0,66x0,79H</v>
          </cell>
          <cell r="Y105">
            <v>13865.64</v>
          </cell>
          <cell r="Z105">
            <v>0.35</v>
          </cell>
          <cell r="AA105">
            <v>9012.6660000000011</v>
          </cell>
          <cell r="AB105"/>
          <cell r="AC105"/>
          <cell r="AD105"/>
          <cell r="AE105">
            <v>13865.64</v>
          </cell>
          <cell r="AF105">
            <v>13865.64</v>
          </cell>
          <cell r="AG105">
            <v>0</v>
          </cell>
          <cell r="AH105">
            <v>13865.64</v>
          </cell>
          <cell r="AI105" t="str">
            <v>REF: 387133</v>
          </cell>
          <cell r="AJ105"/>
          <cell r="AK105">
            <v>387133</v>
          </cell>
          <cell r="AL105" t="str">
            <v>POLTRONA BLANCA (FX PREMIUM)</v>
          </cell>
          <cell r="AM105"/>
          <cell r="AN105">
            <v>0.7</v>
          </cell>
          <cell r="AO105">
            <v>0.66</v>
          </cell>
          <cell r="AP105">
            <v>0.79</v>
          </cell>
          <cell r="AQ105">
            <v>0</v>
          </cell>
          <cell r="AR105" t="str">
            <v>POLTRONA BLANCA (FX PREMIUM) - 0,7x0,66x0,79H</v>
          </cell>
          <cell r="AS105">
            <v>13865.64</v>
          </cell>
          <cell r="AT105">
            <v>13865.64</v>
          </cell>
          <cell r="AU105">
            <v>13865.64</v>
          </cell>
          <cell r="AV105">
            <v>0</v>
          </cell>
          <cell r="AW105">
            <v>13865.64</v>
          </cell>
          <cell r="AX105">
            <v>0</v>
          </cell>
          <cell r="AY105"/>
          <cell r="AZ105" t="str">
            <v/>
          </cell>
          <cell r="BA105"/>
          <cell r="BB105"/>
          <cell r="BC105"/>
          <cell r="BD105" t="str">
            <v/>
          </cell>
          <cell r="BE105">
            <v>0</v>
          </cell>
          <cell r="BF105" t="str">
            <v/>
          </cell>
          <cell r="BG105" t="str">
            <v/>
          </cell>
          <cell r="BH105">
            <v>12</v>
          </cell>
          <cell r="BI105" t="str">
            <v>0</v>
          </cell>
          <cell r="BJ105">
            <v>0</v>
          </cell>
          <cell r="BK105">
            <v>0</v>
          </cell>
          <cell r="BL105"/>
          <cell r="BM105"/>
          <cell r="BN105"/>
          <cell r="BO105"/>
          <cell r="BQ105" t="str">
            <v>GABRIEL</v>
          </cell>
          <cell r="BS105" t="str">
            <v/>
          </cell>
          <cell r="BT105" t="str">
            <v/>
          </cell>
        </row>
        <row r="106">
          <cell r="H106">
            <v>0</v>
          </cell>
          <cell r="O106">
            <v>387672</v>
          </cell>
          <cell r="P106" t="str">
            <v>2024/206-0082-01</v>
          </cell>
          <cell r="Q106" t="str">
            <v>EST POLTRONA BLANCA (CASTANHO) TC PREMIUM P016</v>
          </cell>
          <cell r="R106"/>
          <cell r="S106"/>
          <cell r="T106">
            <v>0.7</v>
          </cell>
          <cell r="U106">
            <v>0.66</v>
          </cell>
          <cell r="V106">
            <v>0.79</v>
          </cell>
          <cell r="W106">
            <v>0</v>
          </cell>
          <cell r="X106" t="str">
            <v>EST POLTRONA BLANCA (CASTANHO) TC PREMIUM P016 - 0,7x0,66x0,79H</v>
          </cell>
          <cell r="Y106">
            <v>13865.64</v>
          </cell>
          <cell r="Z106">
            <v>0.35</v>
          </cell>
          <cell r="AA106">
            <v>9012.6660000000011</v>
          </cell>
          <cell r="AB106"/>
          <cell r="AC106"/>
          <cell r="AD106"/>
          <cell r="AE106">
            <v>13865.64</v>
          </cell>
          <cell r="AF106">
            <v>13865.64</v>
          </cell>
          <cell r="AG106">
            <v>0</v>
          </cell>
          <cell r="AH106">
            <v>13865.64</v>
          </cell>
          <cell r="AI106" t="str">
            <v>REF: 387133</v>
          </cell>
          <cell r="AJ106"/>
          <cell r="AK106">
            <v>387133</v>
          </cell>
          <cell r="AL106" t="str">
            <v>POLTRONA BLANCA (FX PREMIUM)</v>
          </cell>
          <cell r="AM106"/>
          <cell r="AN106">
            <v>0.7</v>
          </cell>
          <cell r="AO106">
            <v>0.66</v>
          </cell>
          <cell r="AP106">
            <v>0.79</v>
          </cell>
          <cell r="AQ106">
            <v>0</v>
          </cell>
          <cell r="AR106" t="str">
            <v>POLTRONA BLANCA (FX PREMIUM) - 0,7x0,66x0,79H</v>
          </cell>
          <cell r="AS106">
            <v>13865.64</v>
          </cell>
          <cell r="AT106">
            <v>13865.64</v>
          </cell>
          <cell r="AU106">
            <v>13865.64</v>
          </cell>
          <cell r="AV106">
            <v>0</v>
          </cell>
          <cell r="AW106">
            <v>13865.64</v>
          </cell>
          <cell r="AX106">
            <v>0</v>
          </cell>
          <cell r="AY106"/>
          <cell r="AZ106" t="str">
            <v/>
          </cell>
          <cell r="BA106"/>
          <cell r="BB106"/>
          <cell r="BC106"/>
          <cell r="BD106" t="str">
            <v/>
          </cell>
          <cell r="BE106">
            <v>0</v>
          </cell>
          <cell r="BF106" t="str">
            <v/>
          </cell>
          <cell r="BG106" t="str">
            <v/>
          </cell>
          <cell r="BH106">
            <v>12</v>
          </cell>
          <cell r="BI106" t="str">
            <v>0</v>
          </cell>
          <cell r="BJ106">
            <v>0</v>
          </cell>
          <cell r="BK106">
            <v>0</v>
          </cell>
          <cell r="BL106"/>
          <cell r="BM106"/>
          <cell r="BN106"/>
          <cell r="BO106"/>
          <cell r="BQ106" t="str">
            <v>GABRIEL</v>
          </cell>
          <cell r="BS106" t="str">
            <v/>
          </cell>
          <cell r="BT106" t="str">
            <v/>
          </cell>
        </row>
        <row r="107">
          <cell r="H107">
            <v>0</v>
          </cell>
          <cell r="O107">
            <v>378711</v>
          </cell>
          <cell r="P107" t="str">
            <v>2024/031-0036-01</v>
          </cell>
          <cell r="Q107" t="str">
            <v>EST CADEIRA CACAU C/BRACO (AMENDOA) (LATAO) TC 1000 - 1374</v>
          </cell>
          <cell r="R107"/>
          <cell r="S107"/>
          <cell r="T107">
            <v>0.61</v>
          </cell>
          <cell r="U107">
            <v>0.61</v>
          </cell>
          <cell r="V107">
            <v>0.84</v>
          </cell>
          <cell r="W107">
            <v>0</v>
          </cell>
          <cell r="X107" t="str">
            <v>EST CADEIRA CACAU C/BRACO (AMENDOA) (LATAO) TC 1000 - 1374 - 0,61x0,61x0,84H</v>
          </cell>
          <cell r="Y107">
            <v>6616.15</v>
          </cell>
          <cell r="Z107">
            <v>0.35</v>
          </cell>
          <cell r="AA107">
            <v>4300.4974999999995</v>
          </cell>
          <cell r="AB107"/>
          <cell r="AC107"/>
          <cell r="AD107"/>
          <cell r="AE107">
            <v>6616.15</v>
          </cell>
          <cell r="AF107">
            <v>6616.15</v>
          </cell>
          <cell r="AG107">
            <v>0</v>
          </cell>
          <cell r="AH107">
            <v>6616.15</v>
          </cell>
          <cell r="AI107" t="str">
            <v>REF: 362495</v>
          </cell>
          <cell r="AJ107"/>
          <cell r="AK107">
            <v>362495</v>
          </cell>
          <cell r="AL107" t="str">
            <v>CADEIRA CACAU (C/B) (FX 1000)</v>
          </cell>
          <cell r="AM107"/>
          <cell r="AN107">
            <v>0.61</v>
          </cell>
          <cell r="AO107">
            <v>0.61</v>
          </cell>
          <cell r="AP107">
            <v>0.84</v>
          </cell>
          <cell r="AQ107">
            <v>0</v>
          </cell>
          <cell r="AR107" t="str">
            <v>CADEIRA CACAU (C/B) (FX 1000) - 0,61x0,61x0,84H</v>
          </cell>
          <cell r="AS107">
            <v>6616.15</v>
          </cell>
          <cell r="AT107">
            <v>6616.15</v>
          </cell>
          <cell r="AU107">
            <v>6616.15</v>
          </cell>
          <cell r="AV107">
            <v>0</v>
          </cell>
          <cell r="AW107">
            <v>6616.15</v>
          </cell>
          <cell r="AX107">
            <v>0</v>
          </cell>
          <cell r="AY107"/>
          <cell r="AZ107" t="str">
            <v/>
          </cell>
          <cell r="BA107"/>
          <cell r="BB107"/>
          <cell r="BC107"/>
          <cell r="BD107" t="str">
            <v/>
          </cell>
          <cell r="BE107">
            <v>0</v>
          </cell>
          <cell r="BF107" t="str">
            <v/>
          </cell>
          <cell r="BG107" t="str">
            <v/>
          </cell>
          <cell r="BH107">
            <v>12</v>
          </cell>
          <cell r="BI107" t="str">
            <v>0</v>
          </cell>
          <cell r="BJ107">
            <v>0</v>
          </cell>
          <cell r="BK107">
            <v>0</v>
          </cell>
          <cell r="BL107"/>
          <cell r="BM107"/>
          <cell r="BN107"/>
          <cell r="BO107"/>
          <cell r="BQ107" t="str">
            <v>GABRIEL</v>
          </cell>
          <cell r="BS107" t="str">
            <v/>
          </cell>
          <cell r="BT107" t="str">
            <v/>
          </cell>
        </row>
        <row r="108">
          <cell r="H108">
            <v>0</v>
          </cell>
          <cell r="O108">
            <v>378710</v>
          </cell>
          <cell r="P108" t="str">
            <v>2024/031-0029-01</v>
          </cell>
          <cell r="Q108" t="str">
            <v>EST CADEIRA CACAU (AMENDOA) (LATAO) TC 1000 - 1374</v>
          </cell>
          <cell r="R108"/>
          <cell r="S108"/>
          <cell r="T108">
            <v>0.5</v>
          </cell>
          <cell r="U108">
            <v>0.61</v>
          </cell>
          <cell r="V108">
            <v>0.84</v>
          </cell>
          <cell r="W108">
            <v>0</v>
          </cell>
          <cell r="X108" t="str">
            <v>EST CADEIRA CACAU (AMENDOA) (LATAO) TC 1000 - 1374 - 0,5x0,61x0,84H</v>
          </cell>
          <cell r="Y108">
            <v>4625.6400000000003</v>
          </cell>
          <cell r="Z108">
            <v>0.35</v>
          </cell>
          <cell r="AA108">
            <v>3006.6660000000002</v>
          </cell>
          <cell r="AB108"/>
          <cell r="AC108"/>
          <cell r="AD108"/>
          <cell r="AE108">
            <v>4625.6400000000003</v>
          </cell>
          <cell r="AF108">
            <v>4625.6400000000003</v>
          </cell>
          <cell r="AG108">
            <v>0</v>
          </cell>
          <cell r="AH108">
            <v>4625.6400000000003</v>
          </cell>
          <cell r="AI108" t="str">
            <v>REF: 362499</v>
          </cell>
          <cell r="AJ108"/>
          <cell r="AK108">
            <v>362499</v>
          </cell>
          <cell r="AL108" t="str">
            <v>CADEIRA CACAU (S/B) (FX 1000)</v>
          </cell>
          <cell r="AM108"/>
          <cell r="AN108">
            <v>0.5</v>
          </cell>
          <cell r="AO108">
            <v>0.61</v>
          </cell>
          <cell r="AP108">
            <v>0.84</v>
          </cell>
          <cell r="AQ108">
            <v>0</v>
          </cell>
          <cell r="AR108" t="str">
            <v>CADEIRA CACAU (S/B) (FX 1000) - 0,5x0,61x0,84H</v>
          </cell>
          <cell r="AS108">
            <v>4625.6400000000003</v>
          </cell>
          <cell r="AT108">
            <v>4625.6400000000003</v>
          </cell>
          <cell r="AU108">
            <v>4625.6400000000003</v>
          </cell>
          <cell r="AV108">
            <v>0</v>
          </cell>
          <cell r="AW108">
            <v>4625.6400000000003</v>
          </cell>
          <cell r="AX108">
            <v>0</v>
          </cell>
          <cell r="AY108"/>
          <cell r="AZ108" t="str">
            <v/>
          </cell>
          <cell r="BA108"/>
          <cell r="BB108"/>
          <cell r="BC108"/>
          <cell r="BD108" t="str">
            <v/>
          </cell>
          <cell r="BE108">
            <v>0</v>
          </cell>
          <cell r="BF108" t="str">
            <v/>
          </cell>
          <cell r="BG108" t="str">
            <v/>
          </cell>
          <cell r="BH108">
            <v>12</v>
          </cell>
          <cell r="BI108" t="str">
            <v>0</v>
          </cell>
          <cell r="BJ108">
            <v>0</v>
          </cell>
          <cell r="BK108">
            <v>0</v>
          </cell>
          <cell r="BL108"/>
          <cell r="BM108"/>
          <cell r="BN108"/>
          <cell r="BO108"/>
          <cell r="BQ108" t="str">
            <v>GABRIEL</v>
          </cell>
          <cell r="BS108" t="str">
            <v/>
          </cell>
          <cell r="BT108" t="str">
            <v/>
          </cell>
        </row>
        <row r="109">
          <cell r="H109">
            <v>0</v>
          </cell>
          <cell r="O109">
            <v>378710</v>
          </cell>
          <cell r="P109" t="str">
            <v>2024/031-0030-01</v>
          </cell>
          <cell r="Q109" t="str">
            <v>EST CADEIRA CACAU (AMENDOA) (LATAO) TC 1000 - 1374</v>
          </cell>
          <cell r="R109"/>
          <cell r="S109"/>
          <cell r="T109">
            <v>0.5</v>
          </cell>
          <cell r="U109">
            <v>0.61</v>
          </cell>
          <cell r="V109">
            <v>0.84</v>
          </cell>
          <cell r="W109">
            <v>0</v>
          </cell>
          <cell r="X109" t="str">
            <v>EST CADEIRA CACAU (AMENDOA) (LATAO) TC 1000 - 1374 - 0,5x0,61x0,84H</v>
          </cell>
          <cell r="Y109">
            <v>4625.6400000000003</v>
          </cell>
          <cell r="Z109">
            <v>0.35</v>
          </cell>
          <cell r="AA109">
            <v>3006.6660000000002</v>
          </cell>
          <cell r="AB109"/>
          <cell r="AC109"/>
          <cell r="AD109"/>
          <cell r="AE109">
            <v>4625.6400000000003</v>
          </cell>
          <cell r="AF109">
            <v>4625.6400000000003</v>
          </cell>
          <cell r="AG109">
            <v>0</v>
          </cell>
          <cell r="AH109">
            <v>4625.6400000000003</v>
          </cell>
          <cell r="AI109" t="str">
            <v>REF: 362499</v>
          </cell>
          <cell r="AJ109"/>
          <cell r="AK109">
            <v>362499</v>
          </cell>
          <cell r="AL109" t="str">
            <v>CADEIRA CACAU (S/B) (FX 1000)</v>
          </cell>
          <cell r="AM109"/>
          <cell r="AN109">
            <v>0.5</v>
          </cell>
          <cell r="AO109">
            <v>0.61</v>
          </cell>
          <cell r="AP109">
            <v>0.84</v>
          </cell>
          <cell r="AQ109">
            <v>0</v>
          </cell>
          <cell r="AR109" t="str">
            <v>CADEIRA CACAU (S/B) (FX 1000) - 0,5x0,61x0,84H</v>
          </cell>
          <cell r="AS109">
            <v>4625.6400000000003</v>
          </cell>
          <cell r="AT109">
            <v>4625.6400000000003</v>
          </cell>
          <cell r="AU109">
            <v>4625.6400000000003</v>
          </cell>
          <cell r="AV109">
            <v>0</v>
          </cell>
          <cell r="AW109">
            <v>4625.6400000000003</v>
          </cell>
          <cell r="AX109">
            <v>0</v>
          </cell>
          <cell r="AY109"/>
          <cell r="AZ109" t="str">
            <v/>
          </cell>
          <cell r="BA109"/>
          <cell r="BB109"/>
          <cell r="BC109"/>
          <cell r="BD109" t="str">
            <v/>
          </cell>
          <cell r="BE109">
            <v>0</v>
          </cell>
          <cell r="BF109" t="str">
            <v/>
          </cell>
          <cell r="BG109" t="str">
            <v/>
          </cell>
          <cell r="BH109">
            <v>12</v>
          </cell>
          <cell r="BI109" t="str">
            <v>0</v>
          </cell>
          <cell r="BJ109">
            <v>0</v>
          </cell>
          <cell r="BK109">
            <v>0</v>
          </cell>
          <cell r="BL109"/>
          <cell r="BM109"/>
          <cell r="BN109"/>
          <cell r="BO109"/>
          <cell r="BQ109" t="str">
            <v>GABRIEL</v>
          </cell>
          <cell r="BS109" t="str">
            <v/>
          </cell>
          <cell r="BT109" t="str">
            <v/>
          </cell>
        </row>
        <row r="110">
          <cell r="H110">
            <v>0</v>
          </cell>
          <cell r="O110">
            <v>378710</v>
          </cell>
          <cell r="P110" t="str">
            <v>2024/031-0031-01</v>
          </cell>
          <cell r="Q110" t="str">
            <v>EST CADEIRA CACAU (AMENDOA) (LATAO) TC 1000 - 1374</v>
          </cell>
          <cell r="R110"/>
          <cell r="S110"/>
          <cell r="T110">
            <v>0.5</v>
          </cell>
          <cell r="U110">
            <v>0.61</v>
          </cell>
          <cell r="V110">
            <v>0.84</v>
          </cell>
          <cell r="W110">
            <v>0</v>
          </cell>
          <cell r="X110" t="str">
            <v>EST CADEIRA CACAU (AMENDOA) (LATAO) TC 1000 - 1374 - 0,5x0,61x0,84H</v>
          </cell>
          <cell r="Y110">
            <v>4625.6400000000003</v>
          </cell>
          <cell r="Z110">
            <v>0.35</v>
          </cell>
          <cell r="AA110">
            <v>3006.6660000000002</v>
          </cell>
          <cell r="AB110"/>
          <cell r="AC110"/>
          <cell r="AD110"/>
          <cell r="AE110">
            <v>4625.6400000000003</v>
          </cell>
          <cell r="AF110">
            <v>4625.6400000000003</v>
          </cell>
          <cell r="AG110">
            <v>0</v>
          </cell>
          <cell r="AH110">
            <v>4625.6400000000003</v>
          </cell>
          <cell r="AI110" t="str">
            <v>REF: 362499</v>
          </cell>
          <cell r="AJ110"/>
          <cell r="AK110">
            <v>362499</v>
          </cell>
          <cell r="AL110" t="str">
            <v>CADEIRA CACAU (S/B) (FX 1000)</v>
          </cell>
          <cell r="AM110"/>
          <cell r="AN110">
            <v>0.5</v>
          </cell>
          <cell r="AO110">
            <v>0.61</v>
          </cell>
          <cell r="AP110">
            <v>0.84</v>
          </cell>
          <cell r="AQ110">
            <v>0</v>
          </cell>
          <cell r="AR110" t="str">
            <v>CADEIRA CACAU (S/B) (FX 1000) - 0,5x0,61x0,84H</v>
          </cell>
          <cell r="AS110">
            <v>4625.6400000000003</v>
          </cell>
          <cell r="AT110">
            <v>4625.6400000000003</v>
          </cell>
          <cell r="AU110">
            <v>4625.6400000000003</v>
          </cell>
          <cell r="AV110">
            <v>0</v>
          </cell>
          <cell r="AW110">
            <v>4625.6400000000003</v>
          </cell>
          <cell r="AX110">
            <v>0</v>
          </cell>
          <cell r="AY110"/>
          <cell r="AZ110" t="str">
            <v/>
          </cell>
          <cell r="BA110"/>
          <cell r="BB110"/>
          <cell r="BC110"/>
          <cell r="BD110" t="str">
            <v/>
          </cell>
          <cell r="BE110">
            <v>0</v>
          </cell>
          <cell r="BF110" t="str">
            <v/>
          </cell>
          <cell r="BG110" t="str">
            <v/>
          </cell>
          <cell r="BH110">
            <v>12</v>
          </cell>
          <cell r="BI110" t="str">
            <v>0</v>
          </cell>
          <cell r="BJ110">
            <v>0</v>
          </cell>
          <cell r="BK110">
            <v>0</v>
          </cell>
          <cell r="BL110"/>
          <cell r="BM110"/>
          <cell r="BN110"/>
          <cell r="BO110"/>
          <cell r="BQ110" t="str">
            <v>GABRIEL</v>
          </cell>
          <cell r="BS110" t="str">
            <v/>
          </cell>
          <cell r="BT110" t="str">
            <v/>
          </cell>
        </row>
        <row r="111">
          <cell r="H111">
            <v>0</v>
          </cell>
          <cell r="O111">
            <v>378710</v>
          </cell>
          <cell r="P111" t="str">
            <v>2024/031-0032-01</v>
          </cell>
          <cell r="Q111" t="str">
            <v>EST CADEIRA CACAU (AMENDOA) (LATAO) TC 1000 - 1374</v>
          </cell>
          <cell r="R111"/>
          <cell r="S111"/>
          <cell r="T111">
            <v>0.5</v>
          </cell>
          <cell r="U111">
            <v>0.61</v>
          </cell>
          <cell r="V111">
            <v>0.84</v>
          </cell>
          <cell r="W111">
            <v>0</v>
          </cell>
          <cell r="X111" t="str">
            <v>EST CADEIRA CACAU (AMENDOA) (LATAO) TC 1000 - 1374 - 0,5x0,61x0,84H</v>
          </cell>
          <cell r="Y111">
            <v>4625.6400000000003</v>
          </cell>
          <cell r="Z111">
            <v>0.35</v>
          </cell>
          <cell r="AA111">
            <v>3006.6660000000002</v>
          </cell>
          <cell r="AB111"/>
          <cell r="AC111"/>
          <cell r="AD111"/>
          <cell r="AE111">
            <v>4625.6400000000003</v>
          </cell>
          <cell r="AF111">
            <v>4625.6400000000003</v>
          </cell>
          <cell r="AG111">
            <v>0</v>
          </cell>
          <cell r="AH111">
            <v>4625.6400000000003</v>
          </cell>
          <cell r="AI111" t="str">
            <v>REF: 362499</v>
          </cell>
          <cell r="AJ111"/>
          <cell r="AK111">
            <v>362499</v>
          </cell>
          <cell r="AL111" t="str">
            <v>CADEIRA CACAU (S/B) (FX 1000)</v>
          </cell>
          <cell r="AM111"/>
          <cell r="AN111">
            <v>0.5</v>
          </cell>
          <cell r="AO111">
            <v>0.61</v>
          </cell>
          <cell r="AP111">
            <v>0.84</v>
          </cell>
          <cell r="AQ111">
            <v>0</v>
          </cell>
          <cell r="AR111" t="str">
            <v>CADEIRA CACAU (S/B) (FX 1000) - 0,5x0,61x0,84H</v>
          </cell>
          <cell r="AS111">
            <v>4625.6400000000003</v>
          </cell>
          <cell r="AT111">
            <v>4625.6400000000003</v>
          </cell>
          <cell r="AU111">
            <v>4625.6400000000003</v>
          </cell>
          <cell r="AV111">
            <v>0</v>
          </cell>
          <cell r="AW111">
            <v>4625.6400000000003</v>
          </cell>
          <cell r="AX111">
            <v>0</v>
          </cell>
          <cell r="AY111"/>
          <cell r="AZ111" t="str">
            <v/>
          </cell>
          <cell r="BA111"/>
          <cell r="BB111"/>
          <cell r="BC111"/>
          <cell r="BD111" t="str">
            <v/>
          </cell>
          <cell r="BE111">
            <v>0</v>
          </cell>
          <cell r="BF111" t="str">
            <v/>
          </cell>
          <cell r="BG111" t="str">
            <v/>
          </cell>
          <cell r="BH111">
            <v>12</v>
          </cell>
          <cell r="BI111" t="str">
            <v>0</v>
          </cell>
          <cell r="BJ111">
            <v>0</v>
          </cell>
          <cell r="BK111">
            <v>0</v>
          </cell>
          <cell r="BL111"/>
          <cell r="BM111"/>
          <cell r="BN111"/>
          <cell r="BO111"/>
          <cell r="BQ111" t="str">
            <v>GABRIEL</v>
          </cell>
          <cell r="BS111" t="str">
            <v/>
          </cell>
          <cell r="BT111" t="str">
            <v/>
          </cell>
        </row>
        <row r="112">
          <cell r="H112">
            <v>0</v>
          </cell>
          <cell r="O112">
            <v>378710</v>
          </cell>
          <cell r="P112" t="str">
            <v>2024/031-0033-01</v>
          </cell>
          <cell r="Q112" t="str">
            <v>EST CADEIRA CACAU (AMENDOA) (LATAO) TC 1000 - 1374</v>
          </cell>
          <cell r="R112"/>
          <cell r="S112"/>
          <cell r="T112">
            <v>0.5</v>
          </cell>
          <cell r="U112">
            <v>0.61</v>
          </cell>
          <cell r="V112">
            <v>0.84</v>
          </cell>
          <cell r="W112">
            <v>0</v>
          </cell>
          <cell r="X112" t="str">
            <v>EST CADEIRA CACAU (AMENDOA) (LATAO) TC 1000 - 1374 - 0,5x0,61x0,84H</v>
          </cell>
          <cell r="Y112">
            <v>4625.6400000000003</v>
          </cell>
          <cell r="Z112">
            <v>0.35</v>
          </cell>
          <cell r="AA112">
            <v>3006.6660000000002</v>
          </cell>
          <cell r="AB112"/>
          <cell r="AC112"/>
          <cell r="AD112"/>
          <cell r="AE112">
            <v>4625.6400000000003</v>
          </cell>
          <cell r="AF112">
            <v>4625.6400000000003</v>
          </cell>
          <cell r="AG112">
            <v>0</v>
          </cell>
          <cell r="AH112">
            <v>4625.6400000000003</v>
          </cell>
          <cell r="AI112" t="str">
            <v>REF: 362499</v>
          </cell>
          <cell r="AJ112"/>
          <cell r="AK112">
            <v>362499</v>
          </cell>
          <cell r="AL112" t="str">
            <v>CADEIRA CACAU (S/B) (FX 1000)</v>
          </cell>
          <cell r="AM112"/>
          <cell r="AN112">
            <v>0.5</v>
          </cell>
          <cell r="AO112">
            <v>0.61</v>
          </cell>
          <cell r="AP112">
            <v>0.84</v>
          </cell>
          <cell r="AQ112">
            <v>0</v>
          </cell>
          <cell r="AR112" t="str">
            <v>CADEIRA CACAU (S/B) (FX 1000) - 0,5x0,61x0,84H</v>
          </cell>
          <cell r="AS112">
            <v>4625.6400000000003</v>
          </cell>
          <cell r="AT112">
            <v>4625.6400000000003</v>
          </cell>
          <cell r="AU112">
            <v>4625.6400000000003</v>
          </cell>
          <cell r="AV112">
            <v>0</v>
          </cell>
          <cell r="AW112">
            <v>4625.6400000000003</v>
          </cell>
          <cell r="AX112">
            <v>0</v>
          </cell>
          <cell r="AY112"/>
          <cell r="AZ112" t="str">
            <v/>
          </cell>
          <cell r="BA112"/>
          <cell r="BB112"/>
          <cell r="BC112"/>
          <cell r="BD112" t="str">
            <v/>
          </cell>
          <cell r="BE112">
            <v>0</v>
          </cell>
          <cell r="BF112" t="str">
            <v/>
          </cell>
          <cell r="BG112" t="str">
            <v/>
          </cell>
          <cell r="BH112">
            <v>12</v>
          </cell>
          <cell r="BI112" t="str">
            <v>0</v>
          </cell>
          <cell r="BJ112">
            <v>0</v>
          </cell>
          <cell r="BK112">
            <v>0</v>
          </cell>
          <cell r="BL112"/>
          <cell r="BM112"/>
          <cell r="BN112"/>
          <cell r="BO112"/>
          <cell r="BQ112" t="str">
            <v>GABRIEL</v>
          </cell>
          <cell r="BS112" t="str">
            <v/>
          </cell>
          <cell r="BT112" t="str">
            <v/>
          </cell>
        </row>
        <row r="113">
          <cell r="H113">
            <v>0</v>
          </cell>
          <cell r="O113">
            <v>378710</v>
          </cell>
          <cell r="P113" t="str">
            <v>2024/031-0034-01</v>
          </cell>
          <cell r="Q113" t="str">
            <v>EST CADEIRA CACAU (AMENDOA) (LATAO) TC 1000 - 1374</v>
          </cell>
          <cell r="R113"/>
          <cell r="S113"/>
          <cell r="T113">
            <v>0.5</v>
          </cell>
          <cell r="U113">
            <v>0.61</v>
          </cell>
          <cell r="V113">
            <v>0.84</v>
          </cell>
          <cell r="W113">
            <v>0</v>
          </cell>
          <cell r="X113" t="str">
            <v>EST CADEIRA CACAU (AMENDOA) (LATAO) TC 1000 - 1374 - 0,5x0,61x0,84H</v>
          </cell>
          <cell r="Y113">
            <v>4625.6400000000003</v>
          </cell>
          <cell r="Z113">
            <v>0.35</v>
          </cell>
          <cell r="AA113">
            <v>3006.6660000000002</v>
          </cell>
          <cell r="AB113"/>
          <cell r="AC113"/>
          <cell r="AD113"/>
          <cell r="AE113">
            <v>4625.6400000000003</v>
          </cell>
          <cell r="AF113">
            <v>4625.6400000000003</v>
          </cell>
          <cell r="AG113">
            <v>0</v>
          </cell>
          <cell r="AH113">
            <v>4625.6400000000003</v>
          </cell>
          <cell r="AI113" t="str">
            <v>REF: 362499</v>
          </cell>
          <cell r="AJ113"/>
          <cell r="AK113">
            <v>362499</v>
          </cell>
          <cell r="AL113" t="str">
            <v>CADEIRA CACAU (S/B) (FX 1000)</v>
          </cell>
          <cell r="AM113"/>
          <cell r="AN113">
            <v>0.5</v>
          </cell>
          <cell r="AO113">
            <v>0.61</v>
          </cell>
          <cell r="AP113">
            <v>0.84</v>
          </cell>
          <cell r="AQ113">
            <v>0</v>
          </cell>
          <cell r="AR113" t="str">
            <v>CADEIRA CACAU (S/B) (FX 1000) - 0,5x0,61x0,84H</v>
          </cell>
          <cell r="AS113">
            <v>4625.6400000000003</v>
          </cell>
          <cell r="AT113">
            <v>4625.6400000000003</v>
          </cell>
          <cell r="AU113">
            <v>4625.6400000000003</v>
          </cell>
          <cell r="AV113">
            <v>0</v>
          </cell>
          <cell r="AW113">
            <v>4625.6400000000003</v>
          </cell>
          <cell r="AX113">
            <v>0</v>
          </cell>
          <cell r="AY113"/>
          <cell r="AZ113" t="str">
            <v/>
          </cell>
          <cell r="BA113"/>
          <cell r="BB113"/>
          <cell r="BC113"/>
          <cell r="BD113" t="str">
            <v/>
          </cell>
          <cell r="BE113">
            <v>0</v>
          </cell>
          <cell r="BF113" t="str">
            <v/>
          </cell>
          <cell r="BG113" t="str">
            <v/>
          </cell>
          <cell r="BH113">
            <v>12</v>
          </cell>
          <cell r="BI113" t="str">
            <v>0</v>
          </cell>
          <cell r="BJ113">
            <v>0</v>
          </cell>
          <cell r="BK113">
            <v>0</v>
          </cell>
          <cell r="BL113"/>
          <cell r="BM113"/>
          <cell r="BN113"/>
          <cell r="BO113"/>
          <cell r="BQ113" t="str">
            <v>GABRIEL</v>
          </cell>
          <cell r="BS113" t="str">
            <v/>
          </cell>
          <cell r="BT113" t="str">
            <v/>
          </cell>
        </row>
        <row r="114">
          <cell r="H114">
            <v>0</v>
          </cell>
          <cell r="O114">
            <v>378451</v>
          </cell>
          <cell r="P114" t="str">
            <v>2024/030-0008-01</v>
          </cell>
          <cell r="Q114" t="str">
            <v>EST MESA LATERAL HIMALAYA (CLAS) (TP MARM NUVOLA) (WALNUT)</v>
          </cell>
          <cell r="R114"/>
          <cell r="S114"/>
          <cell r="T114">
            <v>0.7</v>
          </cell>
          <cell r="U114">
            <v>0</v>
          </cell>
          <cell r="V114">
            <v>0.55000000000000004</v>
          </cell>
          <cell r="W114">
            <v>0.7</v>
          </cell>
          <cell r="X114" t="str">
            <v>EST MESA LATERAL HIMALAYA (CLAS) (TP MARM NUVOLA) (WALNUT) - Ø0,7x0,55H</v>
          </cell>
          <cell r="Y114">
            <v>20091.23</v>
          </cell>
          <cell r="Z114">
            <v>0.35</v>
          </cell>
          <cell r="AA114">
            <v>13059.299500000001</v>
          </cell>
          <cell r="AB114"/>
          <cell r="AC114"/>
          <cell r="AD114"/>
          <cell r="AE114">
            <v>20091.23</v>
          </cell>
          <cell r="AF114">
            <v>20091.23</v>
          </cell>
          <cell r="AG114">
            <v>0</v>
          </cell>
          <cell r="AH114">
            <v>20091.23</v>
          </cell>
          <cell r="AI114" t="str">
            <v>REF: 388420</v>
          </cell>
          <cell r="AJ114"/>
          <cell r="AK114">
            <v>388420</v>
          </cell>
          <cell r="AL114" t="str">
            <v>MESA LATERAL HIMALAYA (CLASSICO) (MARMORE 1)</v>
          </cell>
          <cell r="AM114"/>
          <cell r="AN114">
            <v>0.7</v>
          </cell>
          <cell r="AO114">
            <v>0</v>
          </cell>
          <cell r="AP114">
            <v>0.55000000000000004</v>
          </cell>
          <cell r="AQ114">
            <v>0</v>
          </cell>
          <cell r="AR114" t="str">
            <v>MESA LATERAL HIMALAYA (CLASSICO) (MARMORE 1) - Ø0x0,55H</v>
          </cell>
          <cell r="AS114">
            <v>20091.23</v>
          </cell>
          <cell r="AT114">
            <v>20091.23</v>
          </cell>
          <cell r="AU114">
            <v>20091.23</v>
          </cell>
          <cell r="AV114">
            <v>0</v>
          </cell>
          <cell r="AW114">
            <v>20091.23</v>
          </cell>
          <cell r="AX114">
            <v>0</v>
          </cell>
          <cell r="AY114"/>
          <cell r="AZ114" t="str">
            <v/>
          </cell>
          <cell r="BA114"/>
          <cell r="BB114"/>
          <cell r="BC114"/>
          <cell r="BD114" t="str">
            <v/>
          </cell>
          <cell r="BE114">
            <v>0</v>
          </cell>
          <cell r="BF114" t="str">
            <v/>
          </cell>
          <cell r="BG114" t="str">
            <v/>
          </cell>
          <cell r="BH114">
            <v>12</v>
          </cell>
          <cell r="BI114" t="str">
            <v>0</v>
          </cell>
          <cell r="BJ114">
            <v>0</v>
          </cell>
          <cell r="BK114">
            <v>0</v>
          </cell>
          <cell r="BL114"/>
          <cell r="BM114"/>
          <cell r="BN114"/>
          <cell r="BO114"/>
          <cell r="BQ114" t="str">
            <v>GABRIEL</v>
          </cell>
          <cell r="BS114" t="str">
            <v/>
          </cell>
          <cell r="BT114" t="str">
            <v/>
          </cell>
        </row>
        <row r="115">
          <cell r="H115">
            <v>0</v>
          </cell>
          <cell r="O115">
            <v>378170</v>
          </cell>
          <cell r="P115" t="str">
            <v>2024/023-0007-01</v>
          </cell>
          <cell r="Q115" t="str">
            <v>EST TAPETE SISAL CD (BARRA VIRADA)</v>
          </cell>
          <cell r="R115"/>
          <cell r="S115"/>
          <cell r="T115">
            <v>5</v>
          </cell>
          <cell r="U115">
            <v>4</v>
          </cell>
          <cell r="V115">
            <v>0</v>
          </cell>
          <cell r="W115">
            <v>0</v>
          </cell>
          <cell r="X115" t="str">
            <v>EST TAPETE SISAL CD (BARRA VIRADA) - 5x4x0H</v>
          </cell>
          <cell r="Y115">
            <v>8892.7999999999993</v>
          </cell>
          <cell r="Z115">
            <v>0.35</v>
          </cell>
          <cell r="AA115">
            <v>5780.32</v>
          </cell>
          <cell r="AB115"/>
          <cell r="AC115"/>
          <cell r="AD115"/>
          <cell r="AE115">
            <v>8892.7999999999993</v>
          </cell>
          <cell r="AF115">
            <v>8892.7999999999993</v>
          </cell>
          <cell r="AG115">
            <v>0</v>
          </cell>
          <cell r="AH115">
            <v>8892.7999999999993</v>
          </cell>
          <cell r="AI115" t="str">
            <v>REF: 378170</v>
          </cell>
          <cell r="AJ115"/>
          <cell r="AK115">
            <v>378170</v>
          </cell>
          <cell r="AL115" t="str">
            <v>EST TAPETE SISAL CD (BARRA VIRADA)</v>
          </cell>
          <cell r="AM115"/>
          <cell r="AN115">
            <v>5</v>
          </cell>
          <cell r="AO115">
            <v>4</v>
          </cell>
          <cell r="AP115">
            <v>0</v>
          </cell>
          <cell r="AQ115">
            <v>0</v>
          </cell>
          <cell r="AR115" t="str">
            <v>EST TAPETE SISAL CD (BARRA VIRADA) - 5x4x0H</v>
          </cell>
          <cell r="AS115">
            <v>8892.7999999999993</v>
          </cell>
          <cell r="AT115">
            <v>8892.7999999999993</v>
          </cell>
          <cell r="AU115">
            <v>8892.7999999999993</v>
          </cell>
          <cell r="AV115">
            <v>0</v>
          </cell>
          <cell r="AW115">
            <v>8892.7999999999993</v>
          </cell>
          <cell r="AX115">
            <v>0</v>
          </cell>
          <cell r="AY115"/>
          <cell r="AZ115" t="str">
            <v/>
          </cell>
          <cell r="BA115"/>
          <cell r="BB115"/>
          <cell r="BC115"/>
          <cell r="BD115" t="str">
            <v/>
          </cell>
          <cell r="BE115">
            <v>0</v>
          </cell>
          <cell r="BF115" t="str">
            <v/>
          </cell>
          <cell r="BG115" t="str">
            <v/>
          </cell>
          <cell r="BH115">
            <v>12</v>
          </cell>
          <cell r="BI115" t="str">
            <v>0</v>
          </cell>
          <cell r="BJ115">
            <v>0</v>
          </cell>
          <cell r="BK115">
            <v>0</v>
          </cell>
          <cell r="BL115"/>
          <cell r="BM115"/>
          <cell r="BN115"/>
          <cell r="BO115"/>
          <cell r="BQ115" t="str">
            <v>GABRIEL</v>
          </cell>
          <cell r="BS115" t="str">
            <v/>
          </cell>
          <cell r="BT115" t="str">
            <v/>
          </cell>
        </row>
        <row r="116">
          <cell r="H116">
            <v>0</v>
          </cell>
          <cell r="O116">
            <v>378169</v>
          </cell>
          <cell r="P116" t="str">
            <v>2024/023-0005-01</v>
          </cell>
          <cell r="Q116" t="str">
            <v>EST TAPETE SISAL CY (BARRA VIRADA)</v>
          </cell>
          <cell r="R116"/>
          <cell r="S116"/>
          <cell r="T116">
            <v>4</v>
          </cell>
          <cell r="U116">
            <v>0</v>
          </cell>
          <cell r="V116">
            <v>0</v>
          </cell>
          <cell r="W116">
            <v>4</v>
          </cell>
          <cell r="X116" t="str">
            <v>EST TAPETE SISAL CY (BARRA VIRADA) - Ø4x0H</v>
          </cell>
          <cell r="Y116">
            <v>7123.2</v>
          </cell>
          <cell r="Z116">
            <v>0.35</v>
          </cell>
          <cell r="AA116">
            <v>4630.08</v>
          </cell>
          <cell r="AB116"/>
          <cell r="AC116"/>
          <cell r="AD116"/>
          <cell r="AE116">
            <v>7123.2</v>
          </cell>
          <cell r="AF116">
            <v>7123.2</v>
          </cell>
          <cell r="AG116">
            <v>0</v>
          </cell>
          <cell r="AH116">
            <v>7123.2</v>
          </cell>
          <cell r="AI116" t="str">
            <v>REF: 378169</v>
          </cell>
          <cell r="AJ116"/>
          <cell r="AK116">
            <v>378169</v>
          </cell>
          <cell r="AL116" t="str">
            <v>EST TAPETE SISAL CY (BARRA VIRADA)</v>
          </cell>
          <cell r="AM116"/>
          <cell r="AN116">
            <v>4</v>
          </cell>
          <cell r="AO116">
            <v>0</v>
          </cell>
          <cell r="AP116">
            <v>0</v>
          </cell>
          <cell r="AQ116">
            <v>4</v>
          </cell>
          <cell r="AR116" t="str">
            <v>EST TAPETE SISAL CY (BARRA VIRADA) - Ø4x0H</v>
          </cell>
          <cell r="AS116">
            <v>7123.2</v>
          </cell>
          <cell r="AT116">
            <v>7123.2</v>
          </cell>
          <cell r="AU116">
            <v>7123.2</v>
          </cell>
          <cell r="AV116">
            <v>0</v>
          </cell>
          <cell r="AW116">
            <v>7123.2</v>
          </cell>
          <cell r="AX116">
            <v>0</v>
          </cell>
          <cell r="AY116"/>
          <cell r="AZ116" t="str">
            <v/>
          </cell>
          <cell r="BA116"/>
          <cell r="BB116"/>
          <cell r="BC116"/>
          <cell r="BD116" t="str">
            <v/>
          </cell>
          <cell r="BE116">
            <v>0</v>
          </cell>
          <cell r="BF116" t="str">
            <v/>
          </cell>
          <cell r="BG116" t="str">
            <v/>
          </cell>
          <cell r="BH116">
            <v>12</v>
          </cell>
          <cell r="BI116" t="str">
            <v>0</v>
          </cell>
          <cell r="BJ116">
            <v>0</v>
          </cell>
          <cell r="BK116">
            <v>0</v>
          </cell>
          <cell r="BL116"/>
          <cell r="BM116"/>
          <cell r="BN116"/>
          <cell r="BO116"/>
          <cell r="BQ116" t="str">
            <v>GABRIEL</v>
          </cell>
          <cell r="BS116" t="str">
            <v/>
          </cell>
          <cell r="BT116" t="str">
            <v/>
          </cell>
        </row>
        <row r="117">
          <cell r="H117">
            <v>0</v>
          </cell>
          <cell r="O117">
            <v>378167</v>
          </cell>
          <cell r="P117" t="str">
            <v>2024/023-0003-01</v>
          </cell>
          <cell r="Q117" t="str">
            <v>EST TAPETE SISAL CY (BARRA VIRADA)</v>
          </cell>
          <cell r="R117"/>
          <cell r="S117"/>
          <cell r="T117">
            <v>7</v>
          </cell>
          <cell r="U117">
            <v>3</v>
          </cell>
          <cell r="V117">
            <v>0</v>
          </cell>
          <cell r="W117">
            <v>0</v>
          </cell>
          <cell r="X117" t="str">
            <v>EST TAPETE SISAL CY (BARRA VIRADA) - 7x3x0H</v>
          </cell>
          <cell r="Y117">
            <v>12588.8</v>
          </cell>
          <cell r="Z117">
            <v>0.35</v>
          </cell>
          <cell r="AA117">
            <v>8182.72</v>
          </cell>
          <cell r="AB117"/>
          <cell r="AC117"/>
          <cell r="AD117"/>
          <cell r="AE117">
            <v>12588.8</v>
          </cell>
          <cell r="AF117">
            <v>12588.8</v>
          </cell>
          <cell r="AG117">
            <v>0</v>
          </cell>
          <cell r="AH117">
            <v>12588.8</v>
          </cell>
          <cell r="AI117" t="str">
            <v>REF: 378167</v>
          </cell>
          <cell r="AJ117"/>
          <cell r="AK117">
            <v>378167</v>
          </cell>
          <cell r="AL117" t="str">
            <v>EST TAPETE SISAL CY (BARRA VIRADA)</v>
          </cell>
          <cell r="AM117"/>
          <cell r="AN117">
            <v>7</v>
          </cell>
          <cell r="AO117">
            <v>3</v>
          </cell>
          <cell r="AP117">
            <v>0</v>
          </cell>
          <cell r="AQ117">
            <v>0</v>
          </cell>
          <cell r="AR117" t="str">
            <v>EST TAPETE SISAL CY (BARRA VIRADA) - 7x3x0H</v>
          </cell>
          <cell r="AS117">
            <v>12588.8</v>
          </cell>
          <cell r="AT117">
            <v>12588.8</v>
          </cell>
          <cell r="AU117">
            <v>12588.8</v>
          </cell>
          <cell r="AV117">
            <v>0</v>
          </cell>
          <cell r="AW117">
            <v>12588.8</v>
          </cell>
          <cell r="AX117">
            <v>0</v>
          </cell>
          <cell r="AY117"/>
          <cell r="AZ117" t="str">
            <v/>
          </cell>
          <cell r="BA117"/>
          <cell r="BB117"/>
          <cell r="BC117"/>
          <cell r="BD117" t="str">
            <v/>
          </cell>
          <cell r="BE117">
            <v>0</v>
          </cell>
          <cell r="BF117" t="str">
            <v/>
          </cell>
          <cell r="BG117" t="str">
            <v/>
          </cell>
          <cell r="BH117">
            <v>12</v>
          </cell>
          <cell r="BI117" t="str">
            <v>0</v>
          </cell>
          <cell r="BJ117">
            <v>0</v>
          </cell>
          <cell r="BK117">
            <v>0</v>
          </cell>
          <cell r="BL117"/>
          <cell r="BM117"/>
          <cell r="BN117"/>
          <cell r="BO117"/>
          <cell r="BQ117" t="str">
            <v>GABRIEL</v>
          </cell>
          <cell r="BS117" t="str">
            <v/>
          </cell>
          <cell r="BT117" t="str">
            <v/>
          </cell>
        </row>
        <row r="118">
          <cell r="H118">
            <v>0</v>
          </cell>
          <cell r="O118">
            <v>378166</v>
          </cell>
          <cell r="P118" t="str">
            <v>2024/023-0002-01</v>
          </cell>
          <cell r="Q118" t="str">
            <v>EST TAPETE SISAL CY (BARRA VIRADA)</v>
          </cell>
          <cell r="R118"/>
          <cell r="S118"/>
          <cell r="T118">
            <v>5</v>
          </cell>
          <cell r="U118">
            <v>4</v>
          </cell>
          <cell r="V118">
            <v>0</v>
          </cell>
          <cell r="W118">
            <v>0</v>
          </cell>
          <cell r="X118" t="str">
            <v>EST TAPETE SISAL CY (BARRA VIRADA) - 5x4x0H</v>
          </cell>
          <cell r="Y118">
            <v>8892.7999999999993</v>
          </cell>
          <cell r="Z118">
            <v>0.35</v>
          </cell>
          <cell r="AA118">
            <v>5780.32</v>
          </cell>
          <cell r="AB118"/>
          <cell r="AC118"/>
          <cell r="AD118"/>
          <cell r="AE118">
            <v>8892.7999999999993</v>
          </cell>
          <cell r="AF118">
            <v>8892.7999999999993</v>
          </cell>
          <cell r="AG118">
            <v>0</v>
          </cell>
          <cell r="AH118">
            <v>8892.7999999999993</v>
          </cell>
          <cell r="AI118" t="str">
            <v>REF: 378166</v>
          </cell>
          <cell r="AJ118"/>
          <cell r="AK118">
            <v>378166</v>
          </cell>
          <cell r="AL118" t="str">
            <v>EST TAPETE SISAL CY (BARRA VIRADA)</v>
          </cell>
          <cell r="AM118"/>
          <cell r="AN118">
            <v>5</v>
          </cell>
          <cell r="AO118">
            <v>4</v>
          </cell>
          <cell r="AP118">
            <v>0</v>
          </cell>
          <cell r="AQ118">
            <v>0</v>
          </cell>
          <cell r="AR118" t="str">
            <v>EST TAPETE SISAL CY (BARRA VIRADA) - 5x4x0H</v>
          </cell>
          <cell r="AS118">
            <v>8892.7999999999993</v>
          </cell>
          <cell r="AT118">
            <v>8892.7999999999993</v>
          </cell>
          <cell r="AU118">
            <v>8892.7999999999993</v>
          </cell>
          <cell r="AV118">
            <v>0</v>
          </cell>
          <cell r="AW118">
            <v>8892.7999999999993</v>
          </cell>
          <cell r="AX118">
            <v>0</v>
          </cell>
          <cell r="AY118"/>
          <cell r="AZ118" t="str">
            <v/>
          </cell>
          <cell r="BA118"/>
          <cell r="BB118"/>
          <cell r="BC118"/>
          <cell r="BD118" t="str">
            <v/>
          </cell>
          <cell r="BE118">
            <v>0</v>
          </cell>
          <cell r="BF118" t="str">
            <v/>
          </cell>
          <cell r="BG118" t="str">
            <v/>
          </cell>
          <cell r="BH118">
            <v>12</v>
          </cell>
          <cell r="BI118" t="str">
            <v>0</v>
          </cell>
          <cell r="BJ118">
            <v>0</v>
          </cell>
          <cell r="BK118">
            <v>0</v>
          </cell>
          <cell r="BL118"/>
          <cell r="BM118"/>
          <cell r="BN118"/>
          <cell r="BO118"/>
          <cell r="BQ118" t="str">
            <v>GABRIEL</v>
          </cell>
          <cell r="BS118" t="str">
            <v/>
          </cell>
          <cell r="BT118" t="str">
            <v/>
          </cell>
        </row>
        <row r="119">
          <cell r="H119">
            <v>0</v>
          </cell>
          <cell r="O119">
            <v>371329</v>
          </cell>
          <cell r="P119" t="str">
            <v>2023/282-0038-01</v>
          </cell>
          <cell r="Q119" t="str">
            <v>EST BANQUETA BAR CAVALETTA H78 (JEQUITIBA IMBUIA CLARO)</v>
          </cell>
          <cell r="R119"/>
          <cell r="S119"/>
          <cell r="T119">
            <v>0.43</v>
          </cell>
          <cell r="U119">
            <v>0.5</v>
          </cell>
          <cell r="V119">
            <v>0.78</v>
          </cell>
          <cell r="W119">
            <v>0</v>
          </cell>
          <cell r="X119" t="str">
            <v>EST BANQUETA BAR CAVALETTA H78 (JEQUITIBA IMBUIA CLARO) - 0,43x0,5x0,78H</v>
          </cell>
          <cell r="Y119">
            <v>6595.55</v>
          </cell>
          <cell r="Z119">
            <v>0.35</v>
          </cell>
          <cell r="AA119">
            <v>4287.1075000000001</v>
          </cell>
          <cell r="AB119"/>
          <cell r="AC119"/>
          <cell r="AD119"/>
          <cell r="AE119">
            <v>6595.55</v>
          </cell>
          <cell r="AF119">
            <v>6595.55</v>
          </cell>
          <cell r="AG119">
            <v>0</v>
          </cell>
          <cell r="AH119">
            <v>6595.55</v>
          </cell>
          <cell r="AI119" t="str">
            <v>REF: 303981</v>
          </cell>
          <cell r="AJ119"/>
          <cell r="AK119">
            <v>303981</v>
          </cell>
          <cell r="AL119" t="str">
            <v>BANQUETA BAR CAVALETTA H72 (JEQUITIBA)</v>
          </cell>
          <cell r="AM119"/>
          <cell r="AN119">
            <v>0.43</v>
          </cell>
          <cell r="AO119">
            <v>0.5</v>
          </cell>
          <cell r="AP119">
            <v>0.78</v>
          </cell>
          <cell r="AQ119">
            <v>0</v>
          </cell>
          <cell r="AR119" t="str">
            <v>BANQUETA BAR CAVALETTA H72 (JEQUITIBA) - 0,43x0,5x0,78H</v>
          </cell>
          <cell r="AS119">
            <v>6595.55</v>
          </cell>
          <cell r="AT119">
            <v>6595.55</v>
          </cell>
          <cell r="AU119">
            <v>6595.55</v>
          </cell>
          <cell r="AV119">
            <v>0</v>
          </cell>
          <cell r="AW119">
            <v>6595.55</v>
          </cell>
          <cell r="AX119">
            <v>0</v>
          </cell>
          <cell r="AY119"/>
          <cell r="AZ119" t="str">
            <v/>
          </cell>
          <cell r="BA119"/>
          <cell r="BB119"/>
          <cell r="BC119"/>
          <cell r="BD119" t="str">
            <v/>
          </cell>
          <cell r="BE119">
            <v>0</v>
          </cell>
          <cell r="BF119" t="str">
            <v/>
          </cell>
          <cell r="BG119" t="str">
            <v/>
          </cell>
          <cell r="BH119">
            <v>12</v>
          </cell>
          <cell r="BI119" t="str">
            <v>0</v>
          </cell>
          <cell r="BJ119">
            <v>0</v>
          </cell>
          <cell r="BK119">
            <v>0</v>
          </cell>
          <cell r="BL119"/>
          <cell r="BM119"/>
          <cell r="BN119"/>
          <cell r="BO119"/>
          <cell r="BQ119" t="str">
            <v>GABRIEL</v>
          </cell>
          <cell r="BS119" t="str">
            <v/>
          </cell>
          <cell r="BT119" t="str">
            <v/>
          </cell>
        </row>
        <row r="120">
          <cell r="H120">
            <v>0</v>
          </cell>
          <cell r="O120">
            <v>334169</v>
          </cell>
          <cell r="P120" t="str">
            <v>2022/185-0096-01</v>
          </cell>
          <cell r="Q120" t="str">
            <v>EST SOFA C/AVANCO ESQ DALOA FX E7121/BASE NOGUEIRA</v>
          </cell>
          <cell r="R120"/>
          <cell r="S120"/>
          <cell r="T120">
            <v>3.28</v>
          </cell>
          <cell r="U120">
            <v>1</v>
          </cell>
          <cell r="V120">
            <v>0.85</v>
          </cell>
          <cell r="W120">
            <v>0</v>
          </cell>
          <cell r="X120" t="str">
            <v>EST SOFA C/AVANCO ESQ DALOA FX E7121/BASE NOGUEIRA - 3,28x1x0,85H</v>
          </cell>
          <cell r="Y120">
            <v>35279.730000000003</v>
          </cell>
          <cell r="Z120">
            <v>0.35</v>
          </cell>
          <cell r="AA120">
            <v>22931.824500000002</v>
          </cell>
          <cell r="AB120"/>
          <cell r="AC120"/>
          <cell r="AD120"/>
          <cell r="AE120">
            <v>35279.730000000003</v>
          </cell>
          <cell r="AF120">
            <v>35279.730000000003</v>
          </cell>
          <cell r="AG120">
            <v>0</v>
          </cell>
          <cell r="AH120">
            <v>35279.730000000003</v>
          </cell>
          <cell r="AI120" t="str">
            <v>REF: 297864</v>
          </cell>
          <cell r="AJ120"/>
          <cell r="AK120">
            <v>297864</v>
          </cell>
          <cell r="AL120" t="str">
            <v>SOFA C/AVANCO BASE DALOA (FX E)</v>
          </cell>
          <cell r="AM120"/>
          <cell r="AN120">
            <v>3.28</v>
          </cell>
          <cell r="AO120">
            <v>1</v>
          </cell>
          <cell r="AP120">
            <v>0.85</v>
          </cell>
          <cell r="AQ120">
            <v>0</v>
          </cell>
          <cell r="AR120" t="str">
            <v>SOFA C/AVANCO BASE DALOA (FX E) - 3,28x1x0,85H</v>
          </cell>
          <cell r="AS120">
            <v>35279.730000000003</v>
          </cell>
          <cell r="AT120">
            <v>35279.730000000003</v>
          </cell>
          <cell r="AU120">
            <v>35279.730000000003</v>
          </cell>
          <cell r="AV120">
            <v>0</v>
          </cell>
          <cell r="AW120">
            <v>35279.730000000003</v>
          </cell>
          <cell r="AX120">
            <v>0</v>
          </cell>
          <cell r="AY120"/>
          <cell r="AZ120" t="str">
            <v/>
          </cell>
          <cell r="BA120"/>
          <cell r="BB120"/>
          <cell r="BC120"/>
          <cell r="BD120" t="str">
            <v/>
          </cell>
          <cell r="BE120">
            <v>0</v>
          </cell>
          <cell r="BF120" t="str">
            <v/>
          </cell>
          <cell r="BG120" t="str">
            <v/>
          </cell>
          <cell r="BH120">
            <v>12</v>
          </cell>
          <cell r="BI120" t="str">
            <v>0</v>
          </cell>
          <cell r="BJ120">
            <v>0</v>
          </cell>
          <cell r="BK120">
            <v>0</v>
          </cell>
          <cell r="BL120"/>
          <cell r="BM120"/>
          <cell r="BN120"/>
          <cell r="BO120"/>
          <cell r="BQ120" t="str">
            <v>GABRIEL</v>
          </cell>
          <cell r="BS120" t="str">
            <v/>
          </cell>
          <cell r="BT120" t="str">
            <v/>
          </cell>
        </row>
        <row r="121">
          <cell r="H121">
            <v>0</v>
          </cell>
          <cell r="O121">
            <v>269219</v>
          </cell>
          <cell r="P121" t="str">
            <v>2020/276-0102-01</v>
          </cell>
          <cell r="Q121" t="str">
            <v>EST POLTRONA YUMI COURO 2 8002/JEQUITIBA IMBUIA CLARA</v>
          </cell>
          <cell r="R121"/>
          <cell r="S121"/>
          <cell r="T121">
            <v>1.1599999999999999</v>
          </cell>
          <cell r="U121">
            <v>0.86</v>
          </cell>
          <cell r="V121">
            <v>0.84</v>
          </cell>
          <cell r="W121">
            <v>0</v>
          </cell>
          <cell r="X121" t="str">
            <v>EST POLTRONA YUMI COURO 2 8002/JEQUITIBA IMBUIA CLARA - 1,16x0,86x0,84H</v>
          </cell>
          <cell r="Y121">
            <v>37090.050000000003</v>
          </cell>
          <cell r="Z121">
            <v>0.35</v>
          </cell>
          <cell r="AA121">
            <v>24108.532500000001</v>
          </cell>
          <cell r="AB121"/>
          <cell r="AC121"/>
          <cell r="AD121"/>
          <cell r="AE121">
            <v>37090.050000000003</v>
          </cell>
          <cell r="AF121">
            <v>37090.050000000003</v>
          </cell>
          <cell r="AG121">
            <v>0</v>
          </cell>
          <cell r="AH121">
            <v>37090.050000000003</v>
          </cell>
          <cell r="AI121" t="str">
            <v>REF: 303900</v>
          </cell>
          <cell r="AJ121"/>
          <cell r="AK121">
            <v>303900</v>
          </cell>
          <cell r="AL121" t="str">
            <v>POLTRONA YUMI (COURO 2)</v>
          </cell>
          <cell r="AM121"/>
          <cell r="AN121">
            <v>1.1599999999999999</v>
          </cell>
          <cell r="AO121">
            <v>0.86</v>
          </cell>
          <cell r="AP121">
            <v>0.84</v>
          </cell>
          <cell r="AQ121">
            <v>0</v>
          </cell>
          <cell r="AR121" t="str">
            <v>POLTRONA YUMI (COURO 2) - 1,16x0,86x0,84H</v>
          </cell>
          <cell r="AS121">
            <v>37090.050000000003</v>
          </cell>
          <cell r="AT121">
            <v>37090.050000000003</v>
          </cell>
          <cell r="AU121">
            <v>37090.050000000003</v>
          </cell>
          <cell r="AV121">
            <v>0</v>
          </cell>
          <cell r="AW121">
            <v>37090.050000000003</v>
          </cell>
          <cell r="AX121">
            <v>0</v>
          </cell>
          <cell r="AY121"/>
          <cell r="AZ121" t="str">
            <v/>
          </cell>
          <cell r="BA121"/>
          <cell r="BB121"/>
          <cell r="BC121"/>
          <cell r="BD121" t="str">
            <v/>
          </cell>
          <cell r="BE121">
            <v>0</v>
          </cell>
          <cell r="BF121" t="str">
            <v/>
          </cell>
          <cell r="BG121" t="str">
            <v/>
          </cell>
          <cell r="BH121">
            <v>12</v>
          </cell>
          <cell r="BI121" t="str">
            <v>0</v>
          </cell>
          <cell r="BJ121">
            <v>0</v>
          </cell>
          <cell r="BK121">
            <v>0</v>
          </cell>
          <cell r="BL121"/>
          <cell r="BM121"/>
          <cell r="BN121"/>
          <cell r="BO121"/>
          <cell r="BQ121" t="str">
            <v>GABRIEL</v>
          </cell>
          <cell r="BS121" t="str">
            <v/>
          </cell>
          <cell r="BT121" t="str">
            <v/>
          </cell>
        </row>
        <row r="122">
          <cell r="H122">
            <v>0</v>
          </cell>
          <cell r="O122">
            <v>269218</v>
          </cell>
          <cell r="P122" t="str">
            <v>2020/276-0101-01</v>
          </cell>
          <cell r="Q122" t="str">
            <v>EST BANQUETA YUMI COURO 2 8002/JEQ IMBUIA CLARA</v>
          </cell>
          <cell r="R122"/>
          <cell r="S122"/>
          <cell r="T122">
            <v>0.69</v>
          </cell>
          <cell r="U122">
            <v>0.53</v>
          </cell>
          <cell r="V122">
            <v>0.4</v>
          </cell>
          <cell r="W122">
            <v>0</v>
          </cell>
          <cell r="X122" t="str">
            <v>EST BANQUETA YUMI COURO 2 8002/JEQ IMBUIA CLARA - 0,69x0,53x0,4H</v>
          </cell>
          <cell r="Y122">
            <v>13868.56</v>
          </cell>
          <cell r="Z122">
            <v>0.35</v>
          </cell>
          <cell r="AA122">
            <v>9014.5640000000003</v>
          </cell>
          <cell r="AB122"/>
          <cell r="AC122"/>
          <cell r="AD122"/>
          <cell r="AE122">
            <v>13868.56</v>
          </cell>
          <cell r="AF122">
            <v>13868.56</v>
          </cell>
          <cell r="AG122">
            <v>0</v>
          </cell>
          <cell r="AH122">
            <v>13868.56</v>
          </cell>
          <cell r="AI122" t="str">
            <v>REF: 303908</v>
          </cell>
          <cell r="AJ122"/>
          <cell r="AK122">
            <v>303908</v>
          </cell>
          <cell r="AL122" t="str">
            <v>BANQUETA YUMI (COURO 2)</v>
          </cell>
          <cell r="AM122"/>
          <cell r="AN122">
            <v>0.69</v>
          </cell>
          <cell r="AO122">
            <v>0.53</v>
          </cell>
          <cell r="AP122">
            <v>0.4</v>
          </cell>
          <cell r="AQ122">
            <v>0</v>
          </cell>
          <cell r="AR122" t="str">
            <v>BANQUETA YUMI (COURO 2) - 0,69x0,53x0,4H</v>
          </cell>
          <cell r="AS122">
            <v>13868.56</v>
          </cell>
          <cell r="AT122">
            <v>13868.56</v>
          </cell>
          <cell r="AU122">
            <v>13868.56</v>
          </cell>
          <cell r="AV122">
            <v>0</v>
          </cell>
          <cell r="AW122">
            <v>13868.56</v>
          </cell>
          <cell r="AX122">
            <v>0</v>
          </cell>
          <cell r="AY122"/>
          <cell r="AZ122" t="str">
            <v/>
          </cell>
          <cell r="BA122"/>
          <cell r="BB122"/>
          <cell r="BC122"/>
          <cell r="BD122" t="str">
            <v/>
          </cell>
          <cell r="BE122">
            <v>0</v>
          </cell>
          <cell r="BF122" t="str">
            <v/>
          </cell>
          <cell r="BG122" t="str">
            <v/>
          </cell>
          <cell r="BH122">
            <v>12</v>
          </cell>
          <cell r="BI122" t="str">
            <v>0</v>
          </cell>
          <cell r="BJ122">
            <v>0</v>
          </cell>
          <cell r="BK122">
            <v>0</v>
          </cell>
          <cell r="BL122"/>
          <cell r="BM122"/>
          <cell r="BN122"/>
          <cell r="BO122"/>
          <cell r="BQ122" t="str">
            <v>GABRIEL</v>
          </cell>
          <cell r="BS122" t="str">
            <v/>
          </cell>
          <cell r="BT122" t="str">
            <v/>
          </cell>
        </row>
        <row r="123">
          <cell r="H123">
            <v>0</v>
          </cell>
          <cell r="O123">
            <v>380352</v>
          </cell>
          <cell r="P123" t="str">
            <v>2024/065-0074-01</v>
          </cell>
          <cell r="Q123" t="str">
            <v>EST ALMOFADA DECORATIVA MONDRIAN (ITAJIME SHIBORI)</v>
          </cell>
          <cell r="R123"/>
          <cell r="S123"/>
          <cell r="T123">
            <v>0.6</v>
          </cell>
          <cell r="U123">
            <v>0.3</v>
          </cell>
          <cell r="V123">
            <v>0</v>
          </cell>
          <cell r="W123">
            <v>0</v>
          </cell>
          <cell r="X123" t="str">
            <v>EST ALMOFADA DECORATIVA MONDRIAN (ITAJIME SHIBORI) - 0,6x0,3x0H</v>
          </cell>
          <cell r="Y123">
            <v>1466.84</v>
          </cell>
          <cell r="Z123">
            <v>0.35</v>
          </cell>
          <cell r="AA123">
            <v>953.44600000000003</v>
          </cell>
          <cell r="AB123"/>
          <cell r="AC123"/>
          <cell r="AD123"/>
          <cell r="AE123">
            <v>1466.84</v>
          </cell>
          <cell r="AF123">
            <v>1466.84</v>
          </cell>
          <cell r="AG123">
            <v>0</v>
          </cell>
          <cell r="AH123">
            <v>1466.84</v>
          </cell>
          <cell r="AI123" t="str">
            <v>REF: 380352</v>
          </cell>
          <cell r="AJ123"/>
          <cell r="AK123">
            <v>380352</v>
          </cell>
          <cell r="AL123" t="str">
            <v>EST ALMOFADA DECORATIVA MONDRIAN (ITAJIME SHIBORI)</v>
          </cell>
          <cell r="AM123"/>
          <cell r="AN123">
            <v>0.6</v>
          </cell>
          <cell r="AO123">
            <v>0.3</v>
          </cell>
          <cell r="AP123">
            <v>0</v>
          </cell>
          <cell r="AQ123">
            <v>0</v>
          </cell>
          <cell r="AR123" t="str">
            <v>EST ALMOFADA DECORATIVA MONDRIAN (ITAJIME SHIBORI) - 0,6x0,3x0H</v>
          </cell>
          <cell r="AS123">
            <v>1466.84</v>
          </cell>
          <cell r="AT123">
            <v>1466.84</v>
          </cell>
          <cell r="AU123">
            <v>1466.84</v>
          </cell>
          <cell r="AV123">
            <v>0</v>
          </cell>
          <cell r="AW123">
            <v>1466.84</v>
          </cell>
          <cell r="AX123">
            <v>0</v>
          </cell>
          <cell r="AY123"/>
          <cell r="AZ123" t="str">
            <v/>
          </cell>
          <cell r="BA123"/>
          <cell r="BB123"/>
          <cell r="BC123"/>
          <cell r="BD123" t="str">
            <v/>
          </cell>
          <cell r="BE123">
            <v>0</v>
          </cell>
          <cell r="BF123" t="str">
            <v/>
          </cell>
          <cell r="BG123" t="str">
            <v/>
          </cell>
          <cell r="BH123">
            <v>12</v>
          </cell>
          <cell r="BI123" t="str">
            <v>0</v>
          </cell>
          <cell r="BJ123">
            <v>0</v>
          </cell>
          <cell r="BK123">
            <v>0</v>
          </cell>
          <cell r="BL123"/>
          <cell r="BM123"/>
          <cell r="BN123"/>
          <cell r="BO123"/>
          <cell r="BQ123" t="str">
            <v>GB PE</v>
          </cell>
          <cell r="BS123" t="str">
            <v/>
          </cell>
          <cell r="BT123" t="str">
            <v/>
          </cell>
        </row>
        <row r="124">
          <cell r="H124">
            <v>0</v>
          </cell>
          <cell r="O124">
            <v>380352</v>
          </cell>
          <cell r="P124" t="str">
            <v>2024/065-0075-01</v>
          </cell>
          <cell r="Q124" t="str">
            <v>EST ALMOFADA DECORATIVA MONDRIAN (ITAJIME SHIBORI)</v>
          </cell>
          <cell r="R124"/>
          <cell r="S124"/>
          <cell r="T124">
            <v>0.6</v>
          </cell>
          <cell r="U124">
            <v>0.3</v>
          </cell>
          <cell r="V124">
            <v>0</v>
          </cell>
          <cell r="W124">
            <v>0</v>
          </cell>
          <cell r="X124" t="str">
            <v>EST ALMOFADA DECORATIVA MONDRIAN (ITAJIME SHIBORI) - 0,6x0,3x0H</v>
          </cell>
          <cell r="Y124">
            <v>1466.84</v>
          </cell>
          <cell r="Z124">
            <v>0.35</v>
          </cell>
          <cell r="AA124">
            <v>953.44600000000003</v>
          </cell>
          <cell r="AB124"/>
          <cell r="AC124"/>
          <cell r="AD124"/>
          <cell r="AE124">
            <v>1466.84</v>
          </cell>
          <cell r="AF124">
            <v>1466.84</v>
          </cell>
          <cell r="AG124">
            <v>0</v>
          </cell>
          <cell r="AH124">
            <v>1466.84</v>
          </cell>
          <cell r="AI124" t="str">
            <v>REF: 380352</v>
          </cell>
          <cell r="AJ124"/>
          <cell r="AK124">
            <v>380352</v>
          </cell>
          <cell r="AL124" t="str">
            <v>EST ALMOFADA DECORATIVA MONDRIAN (ITAJIME SHIBORI)</v>
          </cell>
          <cell r="AM124"/>
          <cell r="AN124">
            <v>0.6</v>
          </cell>
          <cell r="AO124">
            <v>0.3</v>
          </cell>
          <cell r="AP124">
            <v>0</v>
          </cell>
          <cell r="AQ124">
            <v>0</v>
          </cell>
          <cell r="AR124" t="str">
            <v>EST ALMOFADA DECORATIVA MONDRIAN (ITAJIME SHIBORI) - 0,6x0,3x0H</v>
          </cell>
          <cell r="AS124">
            <v>1466.84</v>
          </cell>
          <cell r="AT124">
            <v>1466.84</v>
          </cell>
          <cell r="AU124">
            <v>1466.84</v>
          </cell>
          <cell r="AV124">
            <v>0</v>
          </cell>
          <cell r="AW124">
            <v>1466.84</v>
          </cell>
          <cell r="AX124">
            <v>0</v>
          </cell>
          <cell r="AY124"/>
          <cell r="AZ124" t="str">
            <v/>
          </cell>
          <cell r="BA124"/>
          <cell r="BB124"/>
          <cell r="BC124"/>
          <cell r="BD124" t="str">
            <v/>
          </cell>
          <cell r="BE124">
            <v>0</v>
          </cell>
          <cell r="BF124" t="str">
            <v/>
          </cell>
          <cell r="BG124" t="str">
            <v/>
          </cell>
          <cell r="BH124">
            <v>12</v>
          </cell>
          <cell r="BI124" t="str">
            <v>0</v>
          </cell>
          <cell r="BJ124">
            <v>0</v>
          </cell>
          <cell r="BK124">
            <v>0</v>
          </cell>
          <cell r="BL124"/>
          <cell r="BM124"/>
          <cell r="BN124"/>
          <cell r="BO124"/>
          <cell r="BQ124" t="str">
            <v>GB PE</v>
          </cell>
          <cell r="BS124" t="str">
            <v/>
          </cell>
          <cell r="BT124" t="str">
            <v/>
          </cell>
        </row>
        <row r="125">
          <cell r="H125">
            <v>0</v>
          </cell>
          <cell r="O125">
            <v>380352</v>
          </cell>
          <cell r="P125" t="str">
            <v>2024/065-0076-01</v>
          </cell>
          <cell r="Q125" t="str">
            <v>EST ALMOFADA DECORATIVA MONDRIAN (ITAJIME SHIBORI)</v>
          </cell>
          <cell r="R125"/>
          <cell r="S125"/>
          <cell r="T125">
            <v>0.6</v>
          </cell>
          <cell r="U125">
            <v>0.3</v>
          </cell>
          <cell r="V125">
            <v>0</v>
          </cell>
          <cell r="W125">
            <v>0</v>
          </cell>
          <cell r="X125" t="str">
            <v>EST ALMOFADA DECORATIVA MONDRIAN (ITAJIME SHIBORI) - 0,6x0,3x0H</v>
          </cell>
          <cell r="Y125">
            <v>1466.84</v>
          </cell>
          <cell r="Z125">
            <v>0.35</v>
          </cell>
          <cell r="AA125">
            <v>953.44600000000003</v>
          </cell>
          <cell r="AB125"/>
          <cell r="AC125"/>
          <cell r="AD125"/>
          <cell r="AE125">
            <v>1466.84</v>
          </cell>
          <cell r="AF125">
            <v>1466.84</v>
          </cell>
          <cell r="AG125">
            <v>0</v>
          </cell>
          <cell r="AH125">
            <v>1466.84</v>
          </cell>
          <cell r="AI125" t="str">
            <v>REF: 380352</v>
          </cell>
          <cell r="AJ125"/>
          <cell r="AK125">
            <v>380352</v>
          </cell>
          <cell r="AL125" t="str">
            <v>EST ALMOFADA DECORATIVA MONDRIAN (ITAJIME SHIBORI)</v>
          </cell>
          <cell r="AM125"/>
          <cell r="AN125">
            <v>0.6</v>
          </cell>
          <cell r="AO125">
            <v>0.3</v>
          </cell>
          <cell r="AP125">
            <v>0</v>
          </cell>
          <cell r="AQ125">
            <v>0</v>
          </cell>
          <cell r="AR125" t="str">
            <v>EST ALMOFADA DECORATIVA MONDRIAN (ITAJIME SHIBORI) - 0,6x0,3x0H</v>
          </cell>
          <cell r="AS125">
            <v>1466.84</v>
          </cell>
          <cell r="AT125">
            <v>1466.84</v>
          </cell>
          <cell r="AU125">
            <v>1466.84</v>
          </cell>
          <cell r="AV125">
            <v>0</v>
          </cell>
          <cell r="AW125">
            <v>1466.84</v>
          </cell>
          <cell r="AX125">
            <v>0</v>
          </cell>
          <cell r="AY125"/>
          <cell r="AZ125" t="str">
            <v/>
          </cell>
          <cell r="BA125"/>
          <cell r="BB125"/>
          <cell r="BC125"/>
          <cell r="BD125" t="str">
            <v/>
          </cell>
          <cell r="BE125">
            <v>0</v>
          </cell>
          <cell r="BF125" t="str">
            <v/>
          </cell>
          <cell r="BG125" t="str">
            <v/>
          </cell>
          <cell r="BH125">
            <v>12</v>
          </cell>
          <cell r="BI125" t="str">
            <v>0</v>
          </cell>
          <cell r="BJ125">
            <v>0</v>
          </cell>
          <cell r="BK125">
            <v>0</v>
          </cell>
          <cell r="BL125"/>
          <cell r="BM125"/>
          <cell r="BN125"/>
          <cell r="BO125"/>
          <cell r="BQ125" t="str">
            <v>GB PE</v>
          </cell>
          <cell r="BS125" t="str">
            <v/>
          </cell>
          <cell r="BT125" t="str">
            <v/>
          </cell>
        </row>
        <row r="126">
          <cell r="H126">
            <v>0</v>
          </cell>
          <cell r="O126">
            <v>380352</v>
          </cell>
          <cell r="P126" t="str">
            <v>2024/065-0077-01</v>
          </cell>
          <cell r="Q126" t="str">
            <v>EST ALMOFADA DECORATIVA MONDRIAN (ITAJIME SHIBORI)</v>
          </cell>
          <cell r="R126"/>
          <cell r="S126"/>
          <cell r="T126">
            <v>0.6</v>
          </cell>
          <cell r="U126">
            <v>0.3</v>
          </cell>
          <cell r="V126">
            <v>0</v>
          </cell>
          <cell r="W126">
            <v>0</v>
          </cell>
          <cell r="X126" t="str">
            <v>EST ALMOFADA DECORATIVA MONDRIAN (ITAJIME SHIBORI) - 0,6x0,3x0H</v>
          </cell>
          <cell r="Y126">
            <v>1466.84</v>
          </cell>
          <cell r="Z126">
            <v>0.35</v>
          </cell>
          <cell r="AA126">
            <v>953.44600000000003</v>
          </cell>
          <cell r="AB126"/>
          <cell r="AC126"/>
          <cell r="AD126"/>
          <cell r="AE126">
            <v>1466.84</v>
          </cell>
          <cell r="AF126">
            <v>1466.84</v>
          </cell>
          <cell r="AG126">
            <v>0</v>
          </cell>
          <cell r="AH126">
            <v>1466.84</v>
          </cell>
          <cell r="AI126" t="str">
            <v>REF: 380352</v>
          </cell>
          <cell r="AJ126"/>
          <cell r="AK126">
            <v>380352</v>
          </cell>
          <cell r="AL126" t="str">
            <v>EST ALMOFADA DECORATIVA MONDRIAN (ITAJIME SHIBORI)</v>
          </cell>
          <cell r="AM126"/>
          <cell r="AN126">
            <v>0.6</v>
          </cell>
          <cell r="AO126">
            <v>0.3</v>
          </cell>
          <cell r="AP126">
            <v>0</v>
          </cell>
          <cell r="AQ126">
            <v>0</v>
          </cell>
          <cell r="AR126" t="str">
            <v>EST ALMOFADA DECORATIVA MONDRIAN (ITAJIME SHIBORI) - 0,6x0,3x0H</v>
          </cell>
          <cell r="AS126">
            <v>1466.84</v>
          </cell>
          <cell r="AT126">
            <v>1466.84</v>
          </cell>
          <cell r="AU126">
            <v>1466.84</v>
          </cell>
          <cell r="AV126">
            <v>0</v>
          </cell>
          <cell r="AW126">
            <v>1466.84</v>
          </cell>
          <cell r="AX126">
            <v>0</v>
          </cell>
          <cell r="AY126"/>
          <cell r="AZ126" t="str">
            <v/>
          </cell>
          <cell r="BA126"/>
          <cell r="BB126"/>
          <cell r="BC126"/>
          <cell r="BD126" t="str">
            <v/>
          </cell>
          <cell r="BE126">
            <v>0</v>
          </cell>
          <cell r="BF126" t="str">
            <v/>
          </cell>
          <cell r="BG126" t="str">
            <v/>
          </cell>
          <cell r="BH126">
            <v>12</v>
          </cell>
          <cell r="BI126" t="str">
            <v>0</v>
          </cell>
          <cell r="BJ126">
            <v>0</v>
          </cell>
          <cell r="BK126">
            <v>0</v>
          </cell>
          <cell r="BL126"/>
          <cell r="BM126"/>
          <cell r="BN126"/>
          <cell r="BO126"/>
          <cell r="BQ126" t="str">
            <v>GB PE</v>
          </cell>
          <cell r="BS126" t="str">
            <v/>
          </cell>
          <cell r="BT126" t="str">
            <v/>
          </cell>
        </row>
        <row r="127">
          <cell r="H127">
            <v>0</v>
          </cell>
          <cell r="O127">
            <v>380352</v>
          </cell>
          <cell r="P127" t="str">
            <v>2024/065-0078-01</v>
          </cell>
          <cell r="Q127" t="str">
            <v>EST ALMOFADA DECORATIVA MONDRIAN (ITAJIME SHIBORI)</v>
          </cell>
          <cell r="R127"/>
          <cell r="S127"/>
          <cell r="T127">
            <v>0.6</v>
          </cell>
          <cell r="U127">
            <v>0.3</v>
          </cell>
          <cell r="V127">
            <v>0</v>
          </cell>
          <cell r="W127">
            <v>0</v>
          </cell>
          <cell r="X127" t="str">
            <v>EST ALMOFADA DECORATIVA MONDRIAN (ITAJIME SHIBORI) - 0,6x0,3x0H</v>
          </cell>
          <cell r="Y127">
            <v>1466.84</v>
          </cell>
          <cell r="Z127">
            <v>0.35</v>
          </cell>
          <cell r="AA127">
            <v>953.44600000000003</v>
          </cell>
          <cell r="AB127"/>
          <cell r="AC127"/>
          <cell r="AD127"/>
          <cell r="AE127">
            <v>1466.84</v>
          </cell>
          <cell r="AF127">
            <v>1466.84</v>
          </cell>
          <cell r="AG127">
            <v>0</v>
          </cell>
          <cell r="AH127">
            <v>1466.84</v>
          </cell>
          <cell r="AI127" t="str">
            <v>REF: 380352</v>
          </cell>
          <cell r="AJ127"/>
          <cell r="AK127">
            <v>380352</v>
          </cell>
          <cell r="AL127" t="str">
            <v>EST ALMOFADA DECORATIVA MONDRIAN (ITAJIME SHIBORI)</v>
          </cell>
          <cell r="AM127"/>
          <cell r="AN127">
            <v>0.6</v>
          </cell>
          <cell r="AO127">
            <v>0.3</v>
          </cell>
          <cell r="AP127">
            <v>0</v>
          </cell>
          <cell r="AQ127">
            <v>0</v>
          </cell>
          <cell r="AR127" t="str">
            <v>EST ALMOFADA DECORATIVA MONDRIAN (ITAJIME SHIBORI) - 0,6x0,3x0H</v>
          </cell>
          <cell r="AS127">
            <v>1466.84</v>
          </cell>
          <cell r="AT127">
            <v>1466.84</v>
          </cell>
          <cell r="AU127">
            <v>1466.84</v>
          </cell>
          <cell r="AV127">
            <v>0</v>
          </cell>
          <cell r="AW127">
            <v>1466.84</v>
          </cell>
          <cell r="AX127">
            <v>0</v>
          </cell>
          <cell r="AY127"/>
          <cell r="AZ127" t="str">
            <v/>
          </cell>
          <cell r="BA127"/>
          <cell r="BB127"/>
          <cell r="BC127"/>
          <cell r="BD127" t="str">
            <v/>
          </cell>
          <cell r="BE127">
            <v>0</v>
          </cell>
          <cell r="BF127" t="str">
            <v/>
          </cell>
          <cell r="BG127" t="str">
            <v/>
          </cell>
          <cell r="BH127">
            <v>12</v>
          </cell>
          <cell r="BI127" t="str">
            <v>0</v>
          </cell>
          <cell r="BJ127">
            <v>0</v>
          </cell>
          <cell r="BK127">
            <v>0</v>
          </cell>
          <cell r="BL127"/>
          <cell r="BM127"/>
          <cell r="BN127"/>
          <cell r="BO127"/>
          <cell r="BQ127" t="str">
            <v>GB PE</v>
          </cell>
          <cell r="BS127" t="str">
            <v/>
          </cell>
          <cell r="BT127" t="str">
            <v/>
          </cell>
        </row>
        <row r="128">
          <cell r="H128">
            <v>0</v>
          </cell>
          <cell r="O128">
            <v>380352</v>
          </cell>
          <cell r="P128" t="str">
            <v>2024/065-0079-01</v>
          </cell>
          <cell r="Q128" t="str">
            <v>EST ALMOFADA DECORATIVA MONDRIAN (ITAJIME SHIBORI)</v>
          </cell>
          <cell r="R128"/>
          <cell r="S128"/>
          <cell r="T128">
            <v>0.6</v>
          </cell>
          <cell r="U128">
            <v>0.3</v>
          </cell>
          <cell r="V128">
            <v>0</v>
          </cell>
          <cell r="W128">
            <v>0</v>
          </cell>
          <cell r="X128" t="str">
            <v>EST ALMOFADA DECORATIVA MONDRIAN (ITAJIME SHIBORI) - 0,6x0,3x0H</v>
          </cell>
          <cell r="Y128">
            <v>1466.84</v>
          </cell>
          <cell r="Z128">
            <v>0.35</v>
          </cell>
          <cell r="AA128">
            <v>953.44600000000003</v>
          </cell>
          <cell r="AB128"/>
          <cell r="AC128"/>
          <cell r="AD128"/>
          <cell r="AE128">
            <v>1466.84</v>
          </cell>
          <cell r="AF128">
            <v>1466.84</v>
          </cell>
          <cell r="AG128">
            <v>0</v>
          </cell>
          <cell r="AH128">
            <v>1466.84</v>
          </cell>
          <cell r="AI128" t="str">
            <v>REF: 380352</v>
          </cell>
          <cell r="AJ128"/>
          <cell r="AK128">
            <v>380352</v>
          </cell>
          <cell r="AL128" t="str">
            <v>EST ALMOFADA DECORATIVA MONDRIAN (ITAJIME SHIBORI)</v>
          </cell>
          <cell r="AM128"/>
          <cell r="AN128">
            <v>0.6</v>
          </cell>
          <cell r="AO128">
            <v>0.3</v>
          </cell>
          <cell r="AP128">
            <v>0</v>
          </cell>
          <cell r="AQ128">
            <v>0</v>
          </cell>
          <cell r="AR128" t="str">
            <v>EST ALMOFADA DECORATIVA MONDRIAN (ITAJIME SHIBORI) - 0,6x0,3x0H</v>
          </cell>
          <cell r="AS128">
            <v>1466.84</v>
          </cell>
          <cell r="AT128">
            <v>1466.84</v>
          </cell>
          <cell r="AU128">
            <v>1466.84</v>
          </cell>
          <cell r="AV128">
            <v>0</v>
          </cell>
          <cell r="AW128">
            <v>1466.84</v>
          </cell>
          <cell r="AX128">
            <v>0</v>
          </cell>
          <cell r="AY128"/>
          <cell r="AZ128" t="str">
            <v/>
          </cell>
          <cell r="BA128"/>
          <cell r="BB128"/>
          <cell r="BC128"/>
          <cell r="BD128" t="str">
            <v/>
          </cell>
          <cell r="BE128">
            <v>0</v>
          </cell>
          <cell r="BF128" t="str">
            <v/>
          </cell>
          <cell r="BG128" t="str">
            <v/>
          </cell>
          <cell r="BH128">
            <v>12</v>
          </cell>
          <cell r="BI128" t="str">
            <v>0</v>
          </cell>
          <cell r="BJ128">
            <v>0</v>
          </cell>
          <cell r="BK128">
            <v>0</v>
          </cell>
          <cell r="BL128"/>
          <cell r="BM128"/>
          <cell r="BN128"/>
          <cell r="BO128"/>
          <cell r="BQ128" t="str">
            <v>GB PE</v>
          </cell>
          <cell r="BS128" t="str">
            <v/>
          </cell>
          <cell r="BT128" t="str">
            <v/>
          </cell>
        </row>
        <row r="129">
          <cell r="H129">
            <v>0</v>
          </cell>
          <cell r="O129">
            <v>380352</v>
          </cell>
          <cell r="P129" t="str">
            <v>2024/065-0080-01</v>
          </cell>
          <cell r="Q129" t="str">
            <v>EST ALMOFADA DECORATIVA MONDRIAN (ITAJIME SHIBORI)</v>
          </cell>
          <cell r="R129"/>
          <cell r="S129"/>
          <cell r="T129">
            <v>0.6</v>
          </cell>
          <cell r="U129">
            <v>0.3</v>
          </cell>
          <cell r="V129">
            <v>0</v>
          </cell>
          <cell r="W129">
            <v>0</v>
          </cell>
          <cell r="X129" t="str">
            <v>EST ALMOFADA DECORATIVA MONDRIAN (ITAJIME SHIBORI) - 0,6x0,3x0H</v>
          </cell>
          <cell r="Y129">
            <v>1466.84</v>
          </cell>
          <cell r="Z129">
            <v>0.35</v>
          </cell>
          <cell r="AA129">
            <v>953.44600000000003</v>
          </cell>
          <cell r="AB129"/>
          <cell r="AC129"/>
          <cell r="AD129"/>
          <cell r="AE129">
            <v>1466.84</v>
          </cell>
          <cell r="AF129">
            <v>1466.84</v>
          </cell>
          <cell r="AG129">
            <v>0</v>
          </cell>
          <cell r="AH129">
            <v>1466.84</v>
          </cell>
          <cell r="AI129" t="str">
            <v>REF: 380352</v>
          </cell>
          <cell r="AJ129"/>
          <cell r="AK129">
            <v>380352</v>
          </cell>
          <cell r="AL129" t="str">
            <v>EST ALMOFADA DECORATIVA MONDRIAN (ITAJIME SHIBORI)</v>
          </cell>
          <cell r="AM129"/>
          <cell r="AN129">
            <v>0.6</v>
          </cell>
          <cell r="AO129">
            <v>0.3</v>
          </cell>
          <cell r="AP129">
            <v>0</v>
          </cell>
          <cell r="AQ129">
            <v>0</v>
          </cell>
          <cell r="AR129" t="str">
            <v>EST ALMOFADA DECORATIVA MONDRIAN (ITAJIME SHIBORI) - 0,6x0,3x0H</v>
          </cell>
          <cell r="AS129">
            <v>1466.84</v>
          </cell>
          <cell r="AT129">
            <v>1466.84</v>
          </cell>
          <cell r="AU129">
            <v>1466.84</v>
          </cell>
          <cell r="AV129">
            <v>0</v>
          </cell>
          <cell r="AW129">
            <v>1466.84</v>
          </cell>
          <cell r="AX129">
            <v>0</v>
          </cell>
          <cell r="AY129"/>
          <cell r="AZ129" t="str">
            <v/>
          </cell>
          <cell r="BA129"/>
          <cell r="BB129"/>
          <cell r="BC129"/>
          <cell r="BD129" t="str">
            <v/>
          </cell>
          <cell r="BE129">
            <v>0</v>
          </cell>
          <cell r="BF129" t="str">
            <v/>
          </cell>
          <cell r="BG129" t="str">
            <v/>
          </cell>
          <cell r="BH129">
            <v>12</v>
          </cell>
          <cell r="BI129" t="str">
            <v>0</v>
          </cell>
          <cell r="BJ129">
            <v>0</v>
          </cell>
          <cell r="BK129">
            <v>0</v>
          </cell>
          <cell r="BL129"/>
          <cell r="BM129"/>
          <cell r="BN129"/>
          <cell r="BO129"/>
          <cell r="BQ129" t="str">
            <v>GB PE</v>
          </cell>
          <cell r="BS129" t="str">
            <v/>
          </cell>
          <cell r="BT129" t="str">
            <v/>
          </cell>
        </row>
        <row r="130">
          <cell r="H130">
            <v>0</v>
          </cell>
          <cell r="O130">
            <v>380350</v>
          </cell>
          <cell r="P130" t="str">
            <v>2024/065-0066-01</v>
          </cell>
          <cell r="Q130" t="str">
            <v>EST ALMOFADA DECORATIVA HIMALAYA (IMPRESSAO BOTANICA)</v>
          </cell>
          <cell r="R130"/>
          <cell r="S130"/>
          <cell r="T130">
            <v>0.6</v>
          </cell>
          <cell r="U130">
            <v>0.3</v>
          </cell>
          <cell r="V130">
            <v>0</v>
          </cell>
          <cell r="W130">
            <v>0</v>
          </cell>
          <cell r="X130" t="str">
            <v>EST ALMOFADA DECORATIVA HIMALAYA (IMPRESSAO BOTANICA) - 0,6x0,3x0H</v>
          </cell>
          <cell r="Y130">
            <v>1466.84</v>
          </cell>
          <cell r="Z130">
            <v>0.35</v>
          </cell>
          <cell r="AA130">
            <v>953.44600000000003</v>
          </cell>
          <cell r="AB130"/>
          <cell r="AC130"/>
          <cell r="AD130"/>
          <cell r="AE130">
            <v>1466.84</v>
          </cell>
          <cell r="AF130">
            <v>1466.84</v>
          </cell>
          <cell r="AG130">
            <v>0</v>
          </cell>
          <cell r="AH130">
            <v>1466.84</v>
          </cell>
          <cell r="AI130" t="str">
            <v>REF: 380350</v>
          </cell>
          <cell r="AJ130"/>
          <cell r="AK130">
            <v>380350</v>
          </cell>
          <cell r="AL130" t="str">
            <v>EST ALMOFADA DECORATIVA HIMALAYA (IMPRESSAO BOTANICA)</v>
          </cell>
          <cell r="AM130"/>
          <cell r="AN130">
            <v>0.6</v>
          </cell>
          <cell r="AO130">
            <v>0.3</v>
          </cell>
          <cell r="AP130">
            <v>0</v>
          </cell>
          <cell r="AQ130">
            <v>0</v>
          </cell>
          <cell r="AR130" t="str">
            <v>EST ALMOFADA DECORATIVA HIMALAYA (IMPRESSAO BOTANICA) - 0,6x0,3x0H</v>
          </cell>
          <cell r="AS130">
            <v>1466.84</v>
          </cell>
          <cell r="AT130">
            <v>1466.84</v>
          </cell>
          <cell r="AU130">
            <v>1466.84</v>
          </cell>
          <cell r="AV130">
            <v>0</v>
          </cell>
          <cell r="AW130">
            <v>1466.84</v>
          </cell>
          <cell r="AX130">
            <v>0</v>
          </cell>
          <cell r="AY130"/>
          <cell r="AZ130" t="str">
            <v/>
          </cell>
          <cell r="BA130"/>
          <cell r="BB130"/>
          <cell r="BC130"/>
          <cell r="BD130" t="str">
            <v/>
          </cell>
          <cell r="BE130">
            <v>0</v>
          </cell>
          <cell r="BF130" t="str">
            <v/>
          </cell>
          <cell r="BG130" t="str">
            <v/>
          </cell>
          <cell r="BH130">
            <v>12</v>
          </cell>
          <cell r="BI130" t="str">
            <v>0</v>
          </cell>
          <cell r="BJ130">
            <v>0</v>
          </cell>
          <cell r="BK130">
            <v>0</v>
          </cell>
          <cell r="BL130"/>
          <cell r="BM130"/>
          <cell r="BN130"/>
          <cell r="BO130"/>
          <cell r="BQ130" t="str">
            <v>GB PE</v>
          </cell>
          <cell r="BS130" t="str">
            <v/>
          </cell>
          <cell r="BT130" t="str">
            <v/>
          </cell>
        </row>
        <row r="131">
          <cell r="H131">
            <v>0</v>
          </cell>
          <cell r="O131">
            <v>380350</v>
          </cell>
          <cell r="P131" t="str">
            <v>2024/065-0067-01</v>
          </cell>
          <cell r="Q131" t="str">
            <v>EST ALMOFADA DECORATIVA HIMALAYA (IMPRESSAO BOTANICA)</v>
          </cell>
          <cell r="R131"/>
          <cell r="S131"/>
          <cell r="T131">
            <v>0.6</v>
          </cell>
          <cell r="U131">
            <v>0.3</v>
          </cell>
          <cell r="V131">
            <v>0</v>
          </cell>
          <cell r="W131">
            <v>0</v>
          </cell>
          <cell r="X131" t="str">
            <v>EST ALMOFADA DECORATIVA HIMALAYA (IMPRESSAO BOTANICA) - 0,6x0,3x0H</v>
          </cell>
          <cell r="Y131">
            <v>1466.84</v>
          </cell>
          <cell r="Z131">
            <v>0.35</v>
          </cell>
          <cell r="AA131">
            <v>953.44600000000003</v>
          </cell>
          <cell r="AB131"/>
          <cell r="AC131"/>
          <cell r="AD131"/>
          <cell r="AE131">
            <v>1466.84</v>
          </cell>
          <cell r="AF131">
            <v>1466.84</v>
          </cell>
          <cell r="AG131">
            <v>0</v>
          </cell>
          <cell r="AH131">
            <v>1466.84</v>
          </cell>
          <cell r="AI131" t="str">
            <v>REF: 380350</v>
          </cell>
          <cell r="AJ131"/>
          <cell r="AK131">
            <v>380350</v>
          </cell>
          <cell r="AL131" t="str">
            <v>EST ALMOFADA DECORATIVA HIMALAYA (IMPRESSAO BOTANICA)</v>
          </cell>
          <cell r="AM131"/>
          <cell r="AN131">
            <v>0.6</v>
          </cell>
          <cell r="AO131">
            <v>0.3</v>
          </cell>
          <cell r="AP131">
            <v>0</v>
          </cell>
          <cell r="AQ131">
            <v>0</v>
          </cell>
          <cell r="AR131" t="str">
            <v>EST ALMOFADA DECORATIVA HIMALAYA (IMPRESSAO BOTANICA) - 0,6x0,3x0H</v>
          </cell>
          <cell r="AS131">
            <v>1466.84</v>
          </cell>
          <cell r="AT131">
            <v>1466.84</v>
          </cell>
          <cell r="AU131">
            <v>1466.84</v>
          </cell>
          <cell r="AV131">
            <v>0</v>
          </cell>
          <cell r="AW131">
            <v>1466.84</v>
          </cell>
          <cell r="AX131">
            <v>0</v>
          </cell>
          <cell r="AY131"/>
          <cell r="AZ131" t="str">
            <v/>
          </cell>
          <cell r="BA131"/>
          <cell r="BB131"/>
          <cell r="BC131"/>
          <cell r="BD131" t="str">
            <v/>
          </cell>
          <cell r="BE131">
            <v>0</v>
          </cell>
          <cell r="BF131" t="str">
            <v/>
          </cell>
          <cell r="BG131" t="str">
            <v/>
          </cell>
          <cell r="BH131">
            <v>12</v>
          </cell>
          <cell r="BI131" t="str">
            <v>0</v>
          </cell>
          <cell r="BJ131">
            <v>0</v>
          </cell>
          <cell r="BK131">
            <v>0</v>
          </cell>
          <cell r="BL131"/>
          <cell r="BM131"/>
          <cell r="BN131"/>
          <cell r="BO131"/>
          <cell r="BQ131" t="str">
            <v>GB PE</v>
          </cell>
          <cell r="BS131" t="str">
            <v/>
          </cell>
          <cell r="BT131" t="str">
            <v/>
          </cell>
        </row>
        <row r="132">
          <cell r="H132">
            <v>0</v>
          </cell>
          <cell r="O132">
            <v>380350</v>
          </cell>
          <cell r="P132" t="str">
            <v>2024/065-0068-01</v>
          </cell>
          <cell r="Q132" t="str">
            <v>EST ALMOFADA DECORATIVA HIMALAYA (IMPRESSAO BOTANICA)</v>
          </cell>
          <cell r="R132"/>
          <cell r="S132"/>
          <cell r="T132">
            <v>0.6</v>
          </cell>
          <cell r="U132">
            <v>0.3</v>
          </cell>
          <cell r="V132">
            <v>0</v>
          </cell>
          <cell r="W132">
            <v>0</v>
          </cell>
          <cell r="X132" t="str">
            <v>EST ALMOFADA DECORATIVA HIMALAYA (IMPRESSAO BOTANICA) - 0,6x0,3x0H</v>
          </cell>
          <cell r="Y132">
            <v>1466.84</v>
          </cell>
          <cell r="Z132">
            <v>0.35</v>
          </cell>
          <cell r="AA132">
            <v>953.44600000000003</v>
          </cell>
          <cell r="AB132"/>
          <cell r="AC132"/>
          <cell r="AD132"/>
          <cell r="AE132">
            <v>1466.84</v>
          </cell>
          <cell r="AF132">
            <v>1466.84</v>
          </cell>
          <cell r="AG132">
            <v>0</v>
          </cell>
          <cell r="AH132">
            <v>1466.84</v>
          </cell>
          <cell r="AI132" t="str">
            <v>REF: 380350</v>
          </cell>
          <cell r="AJ132"/>
          <cell r="AK132">
            <v>380350</v>
          </cell>
          <cell r="AL132" t="str">
            <v>EST ALMOFADA DECORATIVA HIMALAYA (IMPRESSAO BOTANICA)</v>
          </cell>
          <cell r="AM132"/>
          <cell r="AN132">
            <v>0.6</v>
          </cell>
          <cell r="AO132">
            <v>0.3</v>
          </cell>
          <cell r="AP132">
            <v>0</v>
          </cell>
          <cell r="AQ132">
            <v>0</v>
          </cell>
          <cell r="AR132" t="str">
            <v>EST ALMOFADA DECORATIVA HIMALAYA (IMPRESSAO BOTANICA) - 0,6x0,3x0H</v>
          </cell>
          <cell r="AS132">
            <v>1466.84</v>
          </cell>
          <cell r="AT132">
            <v>1466.84</v>
          </cell>
          <cell r="AU132">
            <v>1466.84</v>
          </cell>
          <cell r="AV132">
            <v>0</v>
          </cell>
          <cell r="AW132">
            <v>1466.84</v>
          </cell>
          <cell r="AX132">
            <v>0</v>
          </cell>
          <cell r="AY132"/>
          <cell r="AZ132" t="str">
            <v/>
          </cell>
          <cell r="BA132"/>
          <cell r="BB132"/>
          <cell r="BC132"/>
          <cell r="BD132" t="str">
            <v/>
          </cell>
          <cell r="BE132">
            <v>0</v>
          </cell>
          <cell r="BF132" t="str">
            <v/>
          </cell>
          <cell r="BG132" t="str">
            <v/>
          </cell>
          <cell r="BH132">
            <v>12</v>
          </cell>
          <cell r="BI132" t="str">
            <v>0</v>
          </cell>
          <cell r="BJ132">
            <v>0</v>
          </cell>
          <cell r="BK132">
            <v>0</v>
          </cell>
          <cell r="BL132"/>
          <cell r="BM132"/>
          <cell r="BN132"/>
          <cell r="BO132"/>
          <cell r="BQ132" t="str">
            <v>GB PE</v>
          </cell>
          <cell r="BS132" t="str">
            <v/>
          </cell>
          <cell r="BT132" t="str">
            <v/>
          </cell>
        </row>
        <row r="133">
          <cell r="H133">
            <v>0</v>
          </cell>
          <cell r="O133">
            <v>380350</v>
          </cell>
          <cell r="P133" t="str">
            <v>2024/065-0069-01</v>
          </cell>
          <cell r="Q133" t="str">
            <v>EST ALMOFADA DECORATIVA HIMALAYA (IMPRESSAO BOTANICA)</v>
          </cell>
          <cell r="R133"/>
          <cell r="S133"/>
          <cell r="T133">
            <v>0.6</v>
          </cell>
          <cell r="U133">
            <v>0.3</v>
          </cell>
          <cell r="V133">
            <v>0</v>
          </cell>
          <cell r="W133">
            <v>0</v>
          </cell>
          <cell r="X133" t="str">
            <v>EST ALMOFADA DECORATIVA HIMALAYA (IMPRESSAO BOTANICA) - 0,6x0,3x0H</v>
          </cell>
          <cell r="Y133">
            <v>1466.84</v>
          </cell>
          <cell r="Z133">
            <v>0.35</v>
          </cell>
          <cell r="AA133">
            <v>953.44600000000003</v>
          </cell>
          <cell r="AB133"/>
          <cell r="AC133"/>
          <cell r="AD133"/>
          <cell r="AE133">
            <v>1466.84</v>
          </cell>
          <cell r="AF133">
            <v>1466.84</v>
          </cell>
          <cell r="AG133">
            <v>0</v>
          </cell>
          <cell r="AH133">
            <v>1466.84</v>
          </cell>
          <cell r="AI133" t="str">
            <v>REF: 380350</v>
          </cell>
          <cell r="AJ133"/>
          <cell r="AK133">
            <v>380350</v>
          </cell>
          <cell r="AL133" t="str">
            <v>EST ALMOFADA DECORATIVA HIMALAYA (IMPRESSAO BOTANICA)</v>
          </cell>
          <cell r="AM133"/>
          <cell r="AN133">
            <v>0.6</v>
          </cell>
          <cell r="AO133">
            <v>0.3</v>
          </cell>
          <cell r="AP133">
            <v>0</v>
          </cell>
          <cell r="AQ133">
            <v>0</v>
          </cell>
          <cell r="AR133" t="str">
            <v>EST ALMOFADA DECORATIVA HIMALAYA (IMPRESSAO BOTANICA) - 0,6x0,3x0H</v>
          </cell>
          <cell r="AS133">
            <v>1466.84</v>
          </cell>
          <cell r="AT133">
            <v>1466.84</v>
          </cell>
          <cell r="AU133">
            <v>1466.84</v>
          </cell>
          <cell r="AV133">
            <v>0</v>
          </cell>
          <cell r="AW133">
            <v>1466.84</v>
          </cell>
          <cell r="AX133">
            <v>0</v>
          </cell>
          <cell r="AY133"/>
          <cell r="AZ133" t="str">
            <v/>
          </cell>
          <cell r="BA133"/>
          <cell r="BB133"/>
          <cell r="BC133"/>
          <cell r="BD133" t="str">
            <v/>
          </cell>
          <cell r="BE133">
            <v>0</v>
          </cell>
          <cell r="BF133" t="str">
            <v/>
          </cell>
          <cell r="BG133" t="str">
            <v/>
          </cell>
          <cell r="BH133">
            <v>12</v>
          </cell>
          <cell r="BI133" t="str">
            <v>0</v>
          </cell>
          <cell r="BJ133">
            <v>0</v>
          </cell>
          <cell r="BK133">
            <v>0</v>
          </cell>
          <cell r="BL133"/>
          <cell r="BM133"/>
          <cell r="BN133"/>
          <cell r="BO133"/>
          <cell r="BQ133" t="str">
            <v>GB PE</v>
          </cell>
          <cell r="BS133" t="str">
            <v/>
          </cell>
          <cell r="BT133" t="str">
            <v/>
          </cell>
        </row>
        <row r="134">
          <cell r="H134">
            <v>0</v>
          </cell>
          <cell r="O134">
            <v>380350</v>
          </cell>
          <cell r="P134" t="str">
            <v>2024/065-0070-01</v>
          </cell>
          <cell r="Q134" t="str">
            <v>EST ALMOFADA DECORATIVA HIMALAYA (IMPRESSAO BOTANICA)</v>
          </cell>
          <cell r="R134"/>
          <cell r="S134"/>
          <cell r="T134">
            <v>0.6</v>
          </cell>
          <cell r="U134">
            <v>0.3</v>
          </cell>
          <cell r="V134">
            <v>0</v>
          </cell>
          <cell r="W134">
            <v>0</v>
          </cell>
          <cell r="X134" t="str">
            <v>EST ALMOFADA DECORATIVA HIMALAYA (IMPRESSAO BOTANICA) - 0,6x0,3x0H</v>
          </cell>
          <cell r="Y134">
            <v>1466.84</v>
          </cell>
          <cell r="Z134">
            <v>0.35</v>
          </cell>
          <cell r="AA134">
            <v>953.44600000000003</v>
          </cell>
          <cell r="AB134"/>
          <cell r="AC134"/>
          <cell r="AD134"/>
          <cell r="AE134">
            <v>1466.84</v>
          </cell>
          <cell r="AF134">
            <v>1466.84</v>
          </cell>
          <cell r="AG134">
            <v>0</v>
          </cell>
          <cell r="AH134">
            <v>1466.84</v>
          </cell>
          <cell r="AI134" t="str">
            <v>REF: 380350</v>
          </cell>
          <cell r="AJ134"/>
          <cell r="AK134">
            <v>380350</v>
          </cell>
          <cell r="AL134" t="str">
            <v>EST ALMOFADA DECORATIVA HIMALAYA (IMPRESSAO BOTANICA)</v>
          </cell>
          <cell r="AM134"/>
          <cell r="AN134">
            <v>0.6</v>
          </cell>
          <cell r="AO134">
            <v>0.3</v>
          </cell>
          <cell r="AP134">
            <v>0</v>
          </cell>
          <cell r="AQ134">
            <v>0</v>
          </cell>
          <cell r="AR134" t="str">
            <v>EST ALMOFADA DECORATIVA HIMALAYA (IMPRESSAO BOTANICA) - 0,6x0,3x0H</v>
          </cell>
          <cell r="AS134">
            <v>1466.84</v>
          </cell>
          <cell r="AT134">
            <v>1466.84</v>
          </cell>
          <cell r="AU134">
            <v>1466.84</v>
          </cell>
          <cell r="AV134">
            <v>0</v>
          </cell>
          <cell r="AW134">
            <v>1466.84</v>
          </cell>
          <cell r="AX134">
            <v>0</v>
          </cell>
          <cell r="AY134"/>
          <cell r="AZ134" t="str">
            <v/>
          </cell>
          <cell r="BA134"/>
          <cell r="BB134"/>
          <cell r="BC134"/>
          <cell r="BD134" t="str">
            <v/>
          </cell>
          <cell r="BE134">
            <v>0</v>
          </cell>
          <cell r="BF134" t="str">
            <v/>
          </cell>
          <cell r="BG134" t="str">
            <v/>
          </cell>
          <cell r="BH134">
            <v>12</v>
          </cell>
          <cell r="BI134" t="str">
            <v>0</v>
          </cell>
          <cell r="BJ134">
            <v>0</v>
          </cell>
          <cell r="BK134">
            <v>0</v>
          </cell>
          <cell r="BL134"/>
          <cell r="BM134"/>
          <cell r="BN134"/>
          <cell r="BO134"/>
          <cell r="BQ134" t="str">
            <v>GB PE</v>
          </cell>
          <cell r="BS134" t="str">
            <v/>
          </cell>
          <cell r="BT134" t="str">
            <v/>
          </cell>
        </row>
        <row r="135">
          <cell r="H135">
            <v>0</v>
          </cell>
          <cell r="O135">
            <v>380350</v>
          </cell>
          <cell r="P135" t="str">
            <v>2024/065-0071-01</v>
          </cell>
          <cell r="Q135" t="str">
            <v>EST ALMOFADA DECORATIVA HIMALAYA (IMPRESSAO BOTANICA)</v>
          </cell>
          <cell r="R135"/>
          <cell r="S135"/>
          <cell r="T135">
            <v>0.6</v>
          </cell>
          <cell r="U135">
            <v>0.3</v>
          </cell>
          <cell r="V135">
            <v>0</v>
          </cell>
          <cell r="W135">
            <v>0</v>
          </cell>
          <cell r="X135" t="str">
            <v>EST ALMOFADA DECORATIVA HIMALAYA (IMPRESSAO BOTANICA) - 0,6x0,3x0H</v>
          </cell>
          <cell r="Y135">
            <v>1466.84</v>
          </cell>
          <cell r="Z135">
            <v>0.35</v>
          </cell>
          <cell r="AA135">
            <v>953.44600000000003</v>
          </cell>
          <cell r="AB135"/>
          <cell r="AC135"/>
          <cell r="AD135"/>
          <cell r="AE135">
            <v>1466.84</v>
          </cell>
          <cell r="AF135">
            <v>1466.84</v>
          </cell>
          <cell r="AG135">
            <v>0</v>
          </cell>
          <cell r="AH135">
            <v>1466.84</v>
          </cell>
          <cell r="AI135" t="str">
            <v>REF: 380350</v>
          </cell>
          <cell r="AJ135"/>
          <cell r="AK135">
            <v>380350</v>
          </cell>
          <cell r="AL135" t="str">
            <v>EST ALMOFADA DECORATIVA HIMALAYA (IMPRESSAO BOTANICA)</v>
          </cell>
          <cell r="AM135"/>
          <cell r="AN135">
            <v>0.6</v>
          </cell>
          <cell r="AO135">
            <v>0.3</v>
          </cell>
          <cell r="AP135">
            <v>0</v>
          </cell>
          <cell r="AQ135">
            <v>0</v>
          </cell>
          <cell r="AR135" t="str">
            <v>EST ALMOFADA DECORATIVA HIMALAYA (IMPRESSAO BOTANICA) - 0,6x0,3x0H</v>
          </cell>
          <cell r="AS135">
            <v>1466.84</v>
          </cell>
          <cell r="AT135">
            <v>1466.84</v>
          </cell>
          <cell r="AU135">
            <v>1466.84</v>
          </cell>
          <cell r="AV135">
            <v>0</v>
          </cell>
          <cell r="AW135">
            <v>1466.84</v>
          </cell>
          <cell r="AX135">
            <v>0</v>
          </cell>
          <cell r="AY135"/>
          <cell r="AZ135" t="str">
            <v/>
          </cell>
          <cell r="BA135"/>
          <cell r="BB135"/>
          <cell r="BC135"/>
          <cell r="BD135" t="str">
            <v/>
          </cell>
          <cell r="BE135">
            <v>0</v>
          </cell>
          <cell r="BF135" t="str">
            <v/>
          </cell>
          <cell r="BG135" t="str">
            <v/>
          </cell>
          <cell r="BH135">
            <v>12</v>
          </cell>
          <cell r="BI135" t="str">
            <v>0</v>
          </cell>
          <cell r="BJ135">
            <v>0</v>
          </cell>
          <cell r="BK135">
            <v>0</v>
          </cell>
          <cell r="BL135"/>
          <cell r="BM135"/>
          <cell r="BN135"/>
          <cell r="BO135"/>
          <cell r="BQ135" t="str">
            <v>GB PE</v>
          </cell>
          <cell r="BS135" t="str">
            <v/>
          </cell>
          <cell r="BT135" t="str">
            <v/>
          </cell>
        </row>
        <row r="136">
          <cell r="H136">
            <v>0</v>
          </cell>
          <cell r="O136">
            <v>380350</v>
          </cell>
          <cell r="P136" t="str">
            <v>2024/065-0072-01</v>
          </cell>
          <cell r="Q136" t="str">
            <v>EST ALMOFADA DECORATIVA HIMALAYA (IMPRESSAO BOTANICA)</v>
          </cell>
          <cell r="R136"/>
          <cell r="S136"/>
          <cell r="T136">
            <v>0.6</v>
          </cell>
          <cell r="U136">
            <v>0.3</v>
          </cell>
          <cell r="V136">
            <v>0</v>
          </cell>
          <cell r="W136">
            <v>0</v>
          </cell>
          <cell r="X136" t="str">
            <v>EST ALMOFADA DECORATIVA HIMALAYA (IMPRESSAO BOTANICA) - 0,6x0,3x0H</v>
          </cell>
          <cell r="Y136">
            <v>1466.84</v>
          </cell>
          <cell r="Z136">
            <v>0.35</v>
          </cell>
          <cell r="AA136">
            <v>953.44600000000003</v>
          </cell>
          <cell r="AB136"/>
          <cell r="AC136"/>
          <cell r="AD136"/>
          <cell r="AE136">
            <v>1466.84</v>
          </cell>
          <cell r="AF136">
            <v>1466.84</v>
          </cell>
          <cell r="AG136">
            <v>0</v>
          </cell>
          <cell r="AH136">
            <v>1466.84</v>
          </cell>
          <cell r="AI136" t="str">
            <v>REF: 380350</v>
          </cell>
          <cell r="AJ136"/>
          <cell r="AK136">
            <v>380350</v>
          </cell>
          <cell r="AL136" t="str">
            <v>EST ALMOFADA DECORATIVA HIMALAYA (IMPRESSAO BOTANICA)</v>
          </cell>
          <cell r="AM136"/>
          <cell r="AN136">
            <v>0.6</v>
          </cell>
          <cell r="AO136">
            <v>0.3</v>
          </cell>
          <cell r="AP136">
            <v>0</v>
          </cell>
          <cell r="AQ136">
            <v>0</v>
          </cell>
          <cell r="AR136" t="str">
            <v>EST ALMOFADA DECORATIVA HIMALAYA (IMPRESSAO BOTANICA) - 0,6x0,3x0H</v>
          </cell>
          <cell r="AS136">
            <v>1466.84</v>
          </cell>
          <cell r="AT136">
            <v>1466.84</v>
          </cell>
          <cell r="AU136">
            <v>1466.84</v>
          </cell>
          <cell r="AV136">
            <v>0</v>
          </cell>
          <cell r="AW136">
            <v>1466.84</v>
          </cell>
          <cell r="AX136">
            <v>0</v>
          </cell>
          <cell r="AY136"/>
          <cell r="AZ136" t="str">
            <v/>
          </cell>
          <cell r="BA136"/>
          <cell r="BB136"/>
          <cell r="BC136"/>
          <cell r="BD136" t="str">
            <v/>
          </cell>
          <cell r="BE136">
            <v>0</v>
          </cell>
          <cell r="BF136" t="str">
            <v/>
          </cell>
          <cell r="BG136" t="str">
            <v/>
          </cell>
          <cell r="BH136">
            <v>12</v>
          </cell>
          <cell r="BI136" t="str">
            <v>0</v>
          </cell>
          <cell r="BJ136">
            <v>0</v>
          </cell>
          <cell r="BK136">
            <v>0</v>
          </cell>
          <cell r="BL136"/>
          <cell r="BM136"/>
          <cell r="BN136"/>
          <cell r="BO136"/>
          <cell r="BQ136" t="str">
            <v>GB PE</v>
          </cell>
          <cell r="BS136" t="str">
            <v/>
          </cell>
          <cell r="BT136" t="str">
            <v/>
          </cell>
        </row>
        <row r="137">
          <cell r="H137">
            <v>0</v>
          </cell>
          <cell r="O137">
            <v>378483</v>
          </cell>
          <cell r="P137" t="str">
            <v>2024/075-0028-01</v>
          </cell>
          <cell r="Q137" t="str">
            <v>EST MESA CENTRO HIMALAYA (CLAS) (TP MARM SAHARA) (WALNUT)</v>
          </cell>
          <cell r="R137"/>
          <cell r="S137"/>
          <cell r="T137">
            <v>1.2</v>
          </cell>
          <cell r="U137">
            <v>0</v>
          </cell>
          <cell r="V137">
            <v>0.35</v>
          </cell>
          <cell r="W137">
            <v>1.2</v>
          </cell>
          <cell r="X137" t="str">
            <v>EST MESA CENTRO HIMALAYA (CLAS) (TP MARM SAHARA) (WALNUT) - Ø1,2x0,35H</v>
          </cell>
          <cell r="Y137">
            <v>55498.91</v>
          </cell>
          <cell r="Z137">
            <v>0.35</v>
          </cell>
          <cell r="AA137">
            <v>36074.291500000007</v>
          </cell>
          <cell r="AB137"/>
          <cell r="AC137"/>
          <cell r="AD137"/>
          <cell r="AE137">
            <v>55498.91</v>
          </cell>
          <cell r="AF137">
            <v>55498.91</v>
          </cell>
          <cell r="AG137">
            <v>0</v>
          </cell>
          <cell r="AH137">
            <v>55498.91</v>
          </cell>
          <cell r="AI137" t="str">
            <v>REF: 378483</v>
          </cell>
          <cell r="AJ137" t="str">
            <v>ACABAMENTO FORA DE LINHA</v>
          </cell>
          <cell r="AK137">
            <v>378483</v>
          </cell>
          <cell r="AL137" t="str">
            <v>EST MESA CENTRO HIMALAYA (CLAS) (TP MARM SAHARA) (WALNUT)</v>
          </cell>
          <cell r="AM137"/>
          <cell r="AN137">
            <v>1.2</v>
          </cell>
          <cell r="AO137">
            <v>0</v>
          </cell>
          <cell r="AP137">
            <v>0.35</v>
          </cell>
          <cell r="AQ137">
            <v>1.2</v>
          </cell>
          <cell r="AR137" t="str">
            <v>EST MESA CENTRO HIMALAYA (CLAS) (TP MARM SAHARA) (WALNUT) - Ø1,2x0,35H</v>
          </cell>
          <cell r="AS137">
            <v>55498.91</v>
          </cell>
          <cell r="AT137">
            <v>55498.91</v>
          </cell>
          <cell r="AU137">
            <v>55498.91</v>
          </cell>
          <cell r="AV137">
            <v>0</v>
          </cell>
          <cell r="AW137">
            <v>55498.91</v>
          </cell>
          <cell r="AX137">
            <v>0</v>
          </cell>
          <cell r="AY137"/>
          <cell r="AZ137" t="str">
            <v/>
          </cell>
          <cell r="BA137"/>
          <cell r="BB137"/>
          <cell r="BC137"/>
          <cell r="BD137" t="str">
            <v/>
          </cell>
          <cell r="BE137">
            <v>0</v>
          </cell>
          <cell r="BF137" t="str">
            <v/>
          </cell>
          <cell r="BG137" t="str">
            <v/>
          </cell>
          <cell r="BH137">
            <v>12</v>
          </cell>
          <cell r="BI137" t="str">
            <v>0</v>
          </cell>
          <cell r="BJ137">
            <v>0</v>
          </cell>
          <cell r="BK137">
            <v>0</v>
          </cell>
          <cell r="BL137"/>
          <cell r="BM137"/>
          <cell r="BN137"/>
          <cell r="BO137"/>
          <cell r="BQ137" t="str">
            <v>GB PE</v>
          </cell>
          <cell r="BS137" t="str">
            <v/>
          </cell>
          <cell r="BT137" t="str">
            <v/>
          </cell>
        </row>
        <row r="138">
          <cell r="H138">
            <v>0</v>
          </cell>
          <cell r="O138">
            <v>378474</v>
          </cell>
          <cell r="P138" t="str">
            <v>2024/075-0027-01</v>
          </cell>
          <cell r="Q138" t="str">
            <v>EST MESA LATERAL HIMALAYA (CLAS) (TP MARM ESP SAHR) (WALNUT)</v>
          </cell>
          <cell r="R138"/>
          <cell r="S138"/>
          <cell r="T138">
            <v>0.5</v>
          </cell>
          <cell r="U138">
            <v>0</v>
          </cell>
          <cell r="V138">
            <v>0.45</v>
          </cell>
          <cell r="W138">
            <v>0.5</v>
          </cell>
          <cell r="X138" t="str">
            <v>EST MESA LATERAL HIMALAYA (CLAS) (TP MARM ESP SAHR) (WALNUT) - Ø0,5x0,45H</v>
          </cell>
          <cell r="Y138">
            <v>16553.96</v>
          </cell>
          <cell r="Z138">
            <v>0.35</v>
          </cell>
          <cell r="AA138">
            <v>10760.074000000001</v>
          </cell>
          <cell r="AB138"/>
          <cell r="AC138"/>
          <cell r="AD138"/>
          <cell r="AE138">
            <v>16553.96</v>
          </cell>
          <cell r="AF138">
            <v>16553.96</v>
          </cell>
          <cell r="AG138">
            <v>0</v>
          </cell>
          <cell r="AH138">
            <v>16553.96</v>
          </cell>
          <cell r="AI138" t="str">
            <v>REF: 378474</v>
          </cell>
          <cell r="AJ138" t="str">
            <v>ACABAMENTO FORA DE LINHA</v>
          </cell>
          <cell r="AK138">
            <v>378474</v>
          </cell>
          <cell r="AL138" t="str">
            <v>EST MESA LATERAL HIMALAYA (CLAS) (TP MARM ESP SAHR) (WALNUT)</v>
          </cell>
          <cell r="AM138"/>
          <cell r="AN138">
            <v>0.5</v>
          </cell>
          <cell r="AO138">
            <v>0</v>
          </cell>
          <cell r="AP138">
            <v>0.45</v>
          </cell>
          <cell r="AQ138">
            <v>0.5</v>
          </cell>
          <cell r="AR138" t="str">
            <v>EST MESA LATERAL HIMALAYA (CLAS) (TP MARM ESP SAHR) (WALNUT) - Ø0,5x0,45H</v>
          </cell>
          <cell r="AS138">
            <v>16553.96</v>
          </cell>
          <cell r="AT138">
            <v>16553.96</v>
          </cell>
          <cell r="AU138">
            <v>16553.96</v>
          </cell>
          <cell r="AV138">
            <v>0</v>
          </cell>
          <cell r="AW138">
            <v>16553.96</v>
          </cell>
          <cell r="AX138">
            <v>0</v>
          </cell>
          <cell r="AY138"/>
          <cell r="AZ138" t="str">
            <v/>
          </cell>
          <cell r="BA138"/>
          <cell r="BB138"/>
          <cell r="BC138"/>
          <cell r="BD138" t="str">
            <v/>
          </cell>
          <cell r="BE138">
            <v>0</v>
          </cell>
          <cell r="BF138" t="str">
            <v/>
          </cell>
          <cell r="BG138" t="str">
            <v/>
          </cell>
          <cell r="BH138">
            <v>12</v>
          </cell>
          <cell r="BI138" t="str">
            <v>0</v>
          </cell>
          <cell r="BJ138">
            <v>0</v>
          </cell>
          <cell r="BK138">
            <v>0</v>
          </cell>
          <cell r="BL138"/>
          <cell r="BM138"/>
          <cell r="BN138"/>
          <cell r="BO138"/>
          <cell r="BQ138" t="str">
            <v>GB PE</v>
          </cell>
          <cell r="BS138" t="str">
            <v/>
          </cell>
          <cell r="BT138" t="str">
            <v/>
          </cell>
        </row>
        <row r="139">
          <cell r="H139">
            <v>1</v>
          </cell>
          <cell r="O139">
            <v>361311</v>
          </cell>
          <cell r="P139" t="str">
            <v>2023/033-0003-01</v>
          </cell>
          <cell r="Q139" t="str">
            <v>EST ACESSORIO VYS (MARMORE ROSA PARANA)</v>
          </cell>
          <cell r="R139"/>
          <cell r="S139"/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 t="str">
            <v>EST ACESSORIO VYS (MARMORE ROSA PARANA) - Ø0x0H</v>
          </cell>
          <cell r="Y139">
            <v>3537.18</v>
          </cell>
          <cell r="Z139">
            <v>0.5</v>
          </cell>
          <cell r="AA139">
            <v>1768.59</v>
          </cell>
          <cell r="AB139"/>
          <cell r="AC139"/>
          <cell r="AD139"/>
          <cell r="AE139">
            <v>3537.18</v>
          </cell>
          <cell r="AF139">
            <v>3537.18</v>
          </cell>
          <cell r="AG139">
            <v>0</v>
          </cell>
          <cell r="AH139">
            <v>3537.18</v>
          </cell>
          <cell r="AI139" t="str">
            <v>REF: 361306</v>
          </cell>
          <cell r="AJ139"/>
          <cell r="AK139">
            <v>361306</v>
          </cell>
          <cell r="AL139" t="str">
            <v>ACESSORIO BANDEJA VYS (MARMORE)</v>
          </cell>
          <cell r="AM139"/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 t="str">
            <v>ACESSORIO BANDEJA VYS (MARMORE) - Ø0x0H</v>
          </cell>
          <cell r="AS139">
            <v>3537.18</v>
          </cell>
          <cell r="AT139">
            <v>3537.18</v>
          </cell>
          <cell r="AU139">
            <v>3537.18</v>
          </cell>
          <cell r="AV139">
            <v>0</v>
          </cell>
          <cell r="AW139">
            <v>3537.18</v>
          </cell>
          <cell r="AX139">
            <v>0</v>
          </cell>
          <cell r="AY139"/>
          <cell r="AZ139" t="str">
            <v/>
          </cell>
          <cell r="BA139"/>
          <cell r="BB139"/>
          <cell r="BC139"/>
          <cell r="BD139" t="str">
            <v/>
          </cell>
          <cell r="BE139">
            <v>0</v>
          </cell>
          <cell r="BF139" t="str">
            <v/>
          </cell>
          <cell r="BG139" t="str">
            <v/>
          </cell>
          <cell r="BH139">
            <v>12</v>
          </cell>
          <cell r="BI139" t="str">
            <v>0</v>
          </cell>
          <cell r="BJ139">
            <v>0</v>
          </cell>
          <cell r="BK139">
            <v>0</v>
          </cell>
          <cell r="BL139"/>
          <cell r="BM139"/>
          <cell r="BN139"/>
          <cell r="BO139"/>
          <cell r="BQ139" t="str">
            <v>GB PE</v>
          </cell>
          <cell r="BS139" t="str">
            <v>CLAMI ACESSORIOS</v>
          </cell>
          <cell r="BT139" t="str">
            <v>ACESSORIO BANDEJA VYS</v>
          </cell>
        </row>
        <row r="140">
          <cell r="H140">
            <v>0</v>
          </cell>
          <cell r="O140">
            <v>359686</v>
          </cell>
          <cell r="P140" t="str">
            <v>2022/347-0035-01</v>
          </cell>
          <cell r="Q140" t="str">
            <v>EST VASO MATISSE III (TRANSPARENTE)</v>
          </cell>
          <cell r="R140"/>
          <cell r="S140"/>
          <cell r="T140">
            <v>0.15</v>
          </cell>
          <cell r="U140">
            <v>0.1</v>
          </cell>
          <cell r="V140">
            <v>0.16</v>
          </cell>
          <cell r="W140">
            <v>0</v>
          </cell>
          <cell r="X140" t="str">
            <v>EST VASO MATISSE III (TRANSPARENTE) - 0,15x0,1x0,16H</v>
          </cell>
          <cell r="Y140">
            <v>380.8</v>
          </cell>
          <cell r="Z140">
            <v>0.5</v>
          </cell>
          <cell r="AA140">
            <v>190.4</v>
          </cell>
          <cell r="AB140"/>
          <cell r="AC140"/>
          <cell r="AD140"/>
          <cell r="AE140">
            <v>380.8</v>
          </cell>
          <cell r="AF140">
            <v>380.8</v>
          </cell>
          <cell r="AG140">
            <v>0</v>
          </cell>
          <cell r="AH140">
            <v>380.8</v>
          </cell>
          <cell r="AI140" t="str">
            <v>REF: 359686</v>
          </cell>
          <cell r="AJ140" t="str">
            <v>PRODUTO PRONTA ENTREGA</v>
          </cell>
          <cell r="AK140">
            <v>359686</v>
          </cell>
          <cell r="AL140" t="str">
            <v>EST VASO MATISSE III (TRANSPARENTE)</v>
          </cell>
          <cell r="AM140"/>
          <cell r="AN140">
            <v>0.15</v>
          </cell>
          <cell r="AO140">
            <v>0.1</v>
          </cell>
          <cell r="AP140">
            <v>0.16</v>
          </cell>
          <cell r="AQ140">
            <v>0</v>
          </cell>
          <cell r="AR140" t="str">
            <v>EST VASO MATISSE III (TRANSPARENTE) - 0,15x0,1x0,16H</v>
          </cell>
          <cell r="AS140">
            <v>380.8</v>
          </cell>
          <cell r="AT140">
            <v>380.8</v>
          </cell>
          <cell r="AU140">
            <v>380.8</v>
          </cell>
          <cell r="AV140">
            <v>0</v>
          </cell>
          <cell r="AW140">
            <v>380.8</v>
          </cell>
          <cell r="AX140">
            <v>0</v>
          </cell>
          <cell r="AY140"/>
          <cell r="AZ140" t="str">
            <v/>
          </cell>
          <cell r="BA140"/>
          <cell r="BB140"/>
          <cell r="BC140"/>
          <cell r="BD140" t="str">
            <v/>
          </cell>
          <cell r="BE140">
            <v>0</v>
          </cell>
          <cell r="BF140" t="str">
            <v/>
          </cell>
          <cell r="BG140" t="str">
            <v/>
          </cell>
          <cell r="BH140">
            <v>12</v>
          </cell>
          <cell r="BI140" t="str">
            <v>0</v>
          </cell>
          <cell r="BJ140">
            <v>0</v>
          </cell>
          <cell r="BK140">
            <v>0</v>
          </cell>
          <cell r="BL140"/>
          <cell r="BM140"/>
          <cell r="BN140"/>
          <cell r="BO140"/>
          <cell r="BQ140" t="str">
            <v>GB PE</v>
          </cell>
          <cell r="BS140" t="str">
            <v/>
          </cell>
          <cell r="BT140" t="str">
            <v/>
          </cell>
        </row>
        <row r="141">
          <cell r="H141">
            <v>0</v>
          </cell>
          <cell r="O141">
            <v>359685</v>
          </cell>
          <cell r="P141" t="str">
            <v>2022/347-0031-01</v>
          </cell>
          <cell r="Q141" t="str">
            <v>EST VASO MATISSE II (TRANSPARENTE)</v>
          </cell>
          <cell r="R141"/>
          <cell r="S141"/>
          <cell r="T141">
            <v>0.16</v>
          </cell>
          <cell r="U141">
            <v>0.14000000000000001</v>
          </cell>
          <cell r="V141">
            <v>0.24</v>
          </cell>
          <cell r="W141">
            <v>0</v>
          </cell>
          <cell r="X141" t="str">
            <v>EST VASO MATISSE II (TRANSPARENTE) - 0,16x0,14x0,24H</v>
          </cell>
          <cell r="Y141">
            <v>492.8</v>
          </cell>
          <cell r="Z141">
            <v>0.5</v>
          </cell>
          <cell r="AA141">
            <v>246.4</v>
          </cell>
          <cell r="AB141"/>
          <cell r="AC141"/>
          <cell r="AD141"/>
          <cell r="AE141">
            <v>492.8</v>
          </cell>
          <cell r="AF141">
            <v>492.8</v>
          </cell>
          <cell r="AG141">
            <v>0</v>
          </cell>
          <cell r="AH141">
            <v>492.8</v>
          </cell>
          <cell r="AI141" t="str">
            <v>REF: 359685</v>
          </cell>
          <cell r="AJ141" t="str">
            <v>PRODUTO PRONTA ENTREGA</v>
          </cell>
          <cell r="AK141">
            <v>359685</v>
          </cell>
          <cell r="AL141" t="str">
            <v>EST VASO MATISSE II (TRANSPARENTE)</v>
          </cell>
          <cell r="AM141"/>
          <cell r="AN141">
            <v>0.16</v>
          </cell>
          <cell r="AO141">
            <v>0.14000000000000001</v>
          </cell>
          <cell r="AP141">
            <v>0.24</v>
          </cell>
          <cell r="AQ141">
            <v>0</v>
          </cell>
          <cell r="AR141" t="str">
            <v>EST VASO MATISSE II (TRANSPARENTE) - 0,16x0,14x0,24H</v>
          </cell>
          <cell r="AS141">
            <v>492.8</v>
          </cell>
          <cell r="AT141">
            <v>492.8</v>
          </cell>
          <cell r="AU141">
            <v>492.8</v>
          </cell>
          <cell r="AV141">
            <v>0</v>
          </cell>
          <cell r="AW141">
            <v>492.8</v>
          </cell>
          <cell r="AX141">
            <v>0</v>
          </cell>
          <cell r="AY141"/>
          <cell r="AZ141" t="str">
            <v/>
          </cell>
          <cell r="BA141"/>
          <cell r="BB141"/>
          <cell r="BC141"/>
          <cell r="BD141" t="str">
            <v/>
          </cell>
          <cell r="BE141">
            <v>0</v>
          </cell>
          <cell r="BF141" t="str">
            <v/>
          </cell>
          <cell r="BG141" t="str">
            <v/>
          </cell>
          <cell r="BH141">
            <v>12</v>
          </cell>
          <cell r="BI141" t="str">
            <v>0</v>
          </cell>
          <cell r="BJ141">
            <v>0</v>
          </cell>
          <cell r="BK141">
            <v>0</v>
          </cell>
          <cell r="BL141"/>
          <cell r="BM141"/>
          <cell r="BN141"/>
          <cell r="BO141"/>
          <cell r="BQ141" t="str">
            <v>GB PE</v>
          </cell>
          <cell r="BS141" t="str">
            <v/>
          </cell>
          <cell r="BT141" t="str">
            <v/>
          </cell>
        </row>
        <row r="142">
          <cell r="H142">
            <v>0</v>
          </cell>
          <cell r="O142">
            <v>359684</v>
          </cell>
          <cell r="P142" t="str">
            <v>2022/347-0025-01</v>
          </cell>
          <cell r="Q142" t="str">
            <v>EST VASO MATISSE I (TRANSPARENTE)</v>
          </cell>
          <cell r="R142"/>
          <cell r="S142"/>
          <cell r="T142">
            <v>0.19</v>
          </cell>
          <cell r="U142">
            <v>0.17</v>
          </cell>
          <cell r="V142">
            <v>0.28000000000000003</v>
          </cell>
          <cell r="W142">
            <v>0</v>
          </cell>
          <cell r="X142" t="str">
            <v>EST VASO MATISSE I (TRANSPARENTE) - 0,19x0,17x0,28H</v>
          </cell>
          <cell r="Y142">
            <v>582.4</v>
          </cell>
          <cell r="Z142">
            <v>0.5</v>
          </cell>
          <cell r="AA142">
            <v>291.2</v>
          </cell>
          <cell r="AB142"/>
          <cell r="AC142"/>
          <cell r="AD142"/>
          <cell r="AE142">
            <v>582.4</v>
          </cell>
          <cell r="AF142">
            <v>582.4</v>
          </cell>
          <cell r="AG142">
            <v>0</v>
          </cell>
          <cell r="AH142">
            <v>582.4</v>
          </cell>
          <cell r="AI142" t="str">
            <v>REF: 359684</v>
          </cell>
          <cell r="AJ142" t="str">
            <v>PRODUTO PRONTA ENTREGA</v>
          </cell>
          <cell r="AK142">
            <v>359684</v>
          </cell>
          <cell r="AL142" t="str">
            <v>EST VASO MATISSE I (TRANSPARENTE)</v>
          </cell>
          <cell r="AM142"/>
          <cell r="AN142">
            <v>0.19</v>
          </cell>
          <cell r="AO142">
            <v>0.17</v>
          </cell>
          <cell r="AP142">
            <v>0.28000000000000003</v>
          </cell>
          <cell r="AQ142">
            <v>0</v>
          </cell>
          <cell r="AR142" t="str">
            <v>EST VASO MATISSE I (TRANSPARENTE) - 0,19x0,17x0,28H</v>
          </cell>
          <cell r="AS142">
            <v>582.4</v>
          </cell>
          <cell r="AT142">
            <v>582.4</v>
          </cell>
          <cell r="AU142">
            <v>582.4</v>
          </cell>
          <cell r="AV142">
            <v>0</v>
          </cell>
          <cell r="AW142">
            <v>582.4</v>
          </cell>
          <cell r="AX142">
            <v>0</v>
          </cell>
          <cell r="AY142"/>
          <cell r="AZ142" t="str">
            <v/>
          </cell>
          <cell r="BA142"/>
          <cell r="BB142"/>
          <cell r="BC142"/>
          <cell r="BD142" t="str">
            <v/>
          </cell>
          <cell r="BE142">
            <v>0</v>
          </cell>
          <cell r="BF142" t="str">
            <v/>
          </cell>
          <cell r="BG142" t="str">
            <v/>
          </cell>
          <cell r="BH142">
            <v>12</v>
          </cell>
          <cell r="BI142" t="str">
            <v>0</v>
          </cell>
          <cell r="BJ142">
            <v>0</v>
          </cell>
          <cell r="BK142">
            <v>0</v>
          </cell>
          <cell r="BL142"/>
          <cell r="BM142"/>
          <cell r="BN142"/>
          <cell r="BO142"/>
          <cell r="BQ142" t="str">
            <v>GB PE</v>
          </cell>
          <cell r="BS142" t="str">
            <v/>
          </cell>
          <cell r="BT142" t="str">
            <v/>
          </cell>
        </row>
        <row r="143">
          <cell r="H143">
            <v>0</v>
          </cell>
          <cell r="O143">
            <v>359589</v>
          </cell>
          <cell r="P143" t="str">
            <v>2022/347-0017-01</v>
          </cell>
          <cell r="Q143" t="str">
            <v>EST VASO MATISSE III (AREIA)</v>
          </cell>
          <cell r="R143"/>
          <cell r="S143"/>
          <cell r="T143">
            <v>0.15</v>
          </cell>
          <cell r="U143">
            <v>0.1</v>
          </cell>
          <cell r="V143">
            <v>0.16</v>
          </cell>
          <cell r="W143">
            <v>0</v>
          </cell>
          <cell r="X143" t="str">
            <v>EST VASO MATISSE III (AREIA) - 0,15x0,1x0,16H</v>
          </cell>
          <cell r="Y143">
            <v>380.8</v>
          </cell>
          <cell r="Z143">
            <v>0.5</v>
          </cell>
          <cell r="AA143">
            <v>190.4</v>
          </cell>
          <cell r="AB143"/>
          <cell r="AC143"/>
          <cell r="AD143"/>
          <cell r="AE143">
            <v>380.8</v>
          </cell>
          <cell r="AF143">
            <v>380.8</v>
          </cell>
          <cell r="AG143">
            <v>0</v>
          </cell>
          <cell r="AH143">
            <v>380.8</v>
          </cell>
          <cell r="AI143" t="str">
            <v>REF: 359589</v>
          </cell>
          <cell r="AJ143" t="str">
            <v>PRODUTO PRONTA ENTREGA</v>
          </cell>
          <cell r="AK143">
            <v>359589</v>
          </cell>
          <cell r="AL143" t="str">
            <v>EST VASO MATISSE III (AREIA)</v>
          </cell>
          <cell r="AM143"/>
          <cell r="AN143">
            <v>0.15</v>
          </cell>
          <cell r="AO143">
            <v>0.1</v>
          </cell>
          <cell r="AP143">
            <v>0.16</v>
          </cell>
          <cell r="AQ143">
            <v>0</v>
          </cell>
          <cell r="AR143" t="str">
            <v>EST VASO MATISSE III (AREIA) - 0,15x0,1x0,16H</v>
          </cell>
          <cell r="AS143">
            <v>380.8</v>
          </cell>
          <cell r="AT143">
            <v>380.8</v>
          </cell>
          <cell r="AU143">
            <v>380.8</v>
          </cell>
          <cell r="AV143">
            <v>0</v>
          </cell>
          <cell r="AW143">
            <v>380.8</v>
          </cell>
          <cell r="AX143">
            <v>0</v>
          </cell>
          <cell r="AY143"/>
          <cell r="AZ143" t="str">
            <v/>
          </cell>
          <cell r="BA143"/>
          <cell r="BB143"/>
          <cell r="BC143"/>
          <cell r="BD143" t="str">
            <v/>
          </cell>
          <cell r="BE143">
            <v>0</v>
          </cell>
          <cell r="BF143" t="str">
            <v/>
          </cell>
          <cell r="BG143" t="str">
            <v/>
          </cell>
          <cell r="BH143">
            <v>12</v>
          </cell>
          <cell r="BI143" t="str">
            <v>0</v>
          </cell>
          <cell r="BJ143">
            <v>0</v>
          </cell>
          <cell r="BK143">
            <v>0</v>
          </cell>
          <cell r="BL143"/>
          <cell r="BM143"/>
          <cell r="BN143"/>
          <cell r="BO143"/>
          <cell r="BQ143" t="str">
            <v>GB PE</v>
          </cell>
          <cell r="BS143" t="str">
            <v/>
          </cell>
          <cell r="BT143" t="str">
            <v/>
          </cell>
        </row>
        <row r="144">
          <cell r="H144">
            <v>0</v>
          </cell>
          <cell r="O144">
            <v>359588</v>
          </cell>
          <cell r="P144" t="str">
            <v>2022/347-0016-01</v>
          </cell>
          <cell r="Q144" t="str">
            <v>EST VASO MATISSE II (OURO VELHO)</v>
          </cell>
          <cell r="R144"/>
          <cell r="S144"/>
          <cell r="T144">
            <v>0.16</v>
          </cell>
          <cell r="U144">
            <v>0.14000000000000001</v>
          </cell>
          <cell r="V144">
            <v>0.24</v>
          </cell>
          <cell r="W144">
            <v>0</v>
          </cell>
          <cell r="X144" t="str">
            <v>EST VASO MATISSE II (OURO VELHO) - 0,16x0,14x0,24H</v>
          </cell>
          <cell r="Y144">
            <v>492.8</v>
          </cell>
          <cell r="Z144">
            <v>0.5</v>
          </cell>
          <cell r="AA144">
            <v>246.4</v>
          </cell>
          <cell r="AB144"/>
          <cell r="AC144"/>
          <cell r="AD144"/>
          <cell r="AE144">
            <v>492.8</v>
          </cell>
          <cell r="AF144">
            <v>492.8</v>
          </cell>
          <cell r="AG144">
            <v>0</v>
          </cell>
          <cell r="AH144">
            <v>492.8</v>
          </cell>
          <cell r="AI144" t="str">
            <v>REF: 359588</v>
          </cell>
          <cell r="AJ144" t="str">
            <v>PRODUTO PRONTA ENTREGA</v>
          </cell>
          <cell r="AK144">
            <v>359588</v>
          </cell>
          <cell r="AL144" t="str">
            <v>EST VASO MATISSE II (OURO VELHO)</v>
          </cell>
          <cell r="AM144"/>
          <cell r="AN144">
            <v>0.16</v>
          </cell>
          <cell r="AO144">
            <v>0.14000000000000001</v>
          </cell>
          <cell r="AP144">
            <v>0.24</v>
          </cell>
          <cell r="AQ144">
            <v>0</v>
          </cell>
          <cell r="AR144" t="str">
            <v>EST VASO MATISSE II (OURO VELHO) - 0,16x0,14x0,24H</v>
          </cell>
          <cell r="AS144">
            <v>492.8</v>
          </cell>
          <cell r="AT144">
            <v>492.8</v>
          </cell>
          <cell r="AU144">
            <v>492.8</v>
          </cell>
          <cell r="AV144">
            <v>0</v>
          </cell>
          <cell r="AW144">
            <v>492.8</v>
          </cell>
          <cell r="AX144">
            <v>0</v>
          </cell>
          <cell r="AY144"/>
          <cell r="AZ144" t="str">
            <v/>
          </cell>
          <cell r="BA144"/>
          <cell r="BB144"/>
          <cell r="BC144"/>
          <cell r="BD144" t="str">
            <v/>
          </cell>
          <cell r="BE144">
            <v>0</v>
          </cell>
          <cell r="BF144" t="str">
            <v/>
          </cell>
          <cell r="BG144" t="str">
            <v/>
          </cell>
          <cell r="BH144">
            <v>12</v>
          </cell>
          <cell r="BI144" t="str">
            <v>0</v>
          </cell>
          <cell r="BJ144">
            <v>0</v>
          </cell>
          <cell r="BK144">
            <v>0</v>
          </cell>
          <cell r="BL144"/>
          <cell r="BM144"/>
          <cell r="BN144"/>
          <cell r="BO144"/>
          <cell r="BQ144" t="str">
            <v>GB PE</v>
          </cell>
          <cell r="BS144" t="str">
            <v/>
          </cell>
          <cell r="BT144" t="str">
            <v/>
          </cell>
        </row>
        <row r="145">
          <cell r="H145">
            <v>0</v>
          </cell>
          <cell r="O145">
            <v>359586</v>
          </cell>
          <cell r="P145" t="str">
            <v>2022/347-0010-01</v>
          </cell>
          <cell r="Q145" t="str">
            <v>EST VASO MATISSE II (AREIA)</v>
          </cell>
          <cell r="R145"/>
          <cell r="S145"/>
          <cell r="T145">
            <v>0.16</v>
          </cell>
          <cell r="U145">
            <v>0.14000000000000001</v>
          </cell>
          <cell r="V145">
            <v>0.24</v>
          </cell>
          <cell r="W145">
            <v>0</v>
          </cell>
          <cell r="X145" t="str">
            <v>EST VASO MATISSE II (AREIA) - 0,16x0,14x0,24H</v>
          </cell>
          <cell r="Y145">
            <v>492.8</v>
          </cell>
          <cell r="Z145">
            <v>0.5</v>
          </cell>
          <cell r="AA145">
            <v>246.4</v>
          </cell>
          <cell r="AB145"/>
          <cell r="AC145"/>
          <cell r="AD145"/>
          <cell r="AE145">
            <v>492.8</v>
          </cell>
          <cell r="AF145">
            <v>492.8</v>
          </cell>
          <cell r="AG145">
            <v>0</v>
          </cell>
          <cell r="AH145">
            <v>492.8</v>
          </cell>
          <cell r="AI145" t="str">
            <v>REF: 359586</v>
          </cell>
          <cell r="AJ145" t="str">
            <v>PRODUTO PRONTA ENTREGA</v>
          </cell>
          <cell r="AK145">
            <v>359586</v>
          </cell>
          <cell r="AL145" t="str">
            <v>EST VASO MATISSE II (AREIA)</v>
          </cell>
          <cell r="AM145"/>
          <cell r="AN145">
            <v>0.16</v>
          </cell>
          <cell r="AO145">
            <v>0.14000000000000001</v>
          </cell>
          <cell r="AP145">
            <v>0.24</v>
          </cell>
          <cell r="AQ145">
            <v>0</v>
          </cell>
          <cell r="AR145" t="str">
            <v>EST VASO MATISSE II (AREIA) - 0,16x0,14x0,24H</v>
          </cell>
          <cell r="AS145">
            <v>492.8</v>
          </cell>
          <cell r="AT145">
            <v>492.8</v>
          </cell>
          <cell r="AU145">
            <v>492.8</v>
          </cell>
          <cell r="AV145">
            <v>0</v>
          </cell>
          <cell r="AW145">
            <v>492.8</v>
          </cell>
          <cell r="AX145">
            <v>0</v>
          </cell>
          <cell r="AY145"/>
          <cell r="AZ145" t="str">
            <v/>
          </cell>
          <cell r="BA145"/>
          <cell r="BB145"/>
          <cell r="BC145"/>
          <cell r="BD145" t="str">
            <v/>
          </cell>
          <cell r="BE145">
            <v>0</v>
          </cell>
          <cell r="BF145" t="str">
            <v/>
          </cell>
          <cell r="BG145" t="str">
            <v/>
          </cell>
          <cell r="BH145">
            <v>12</v>
          </cell>
          <cell r="BI145" t="str">
            <v>0</v>
          </cell>
          <cell r="BJ145">
            <v>0</v>
          </cell>
          <cell r="BK145">
            <v>0</v>
          </cell>
          <cell r="BL145"/>
          <cell r="BM145"/>
          <cell r="BN145"/>
          <cell r="BO145"/>
          <cell r="BQ145" t="str">
            <v>GB PE</v>
          </cell>
          <cell r="BS145" t="str">
            <v/>
          </cell>
          <cell r="BT145" t="str">
            <v/>
          </cell>
        </row>
        <row r="146">
          <cell r="H146">
            <v>0</v>
          </cell>
          <cell r="O146">
            <v>359585</v>
          </cell>
          <cell r="P146" t="str">
            <v>2022/347-0007-01</v>
          </cell>
          <cell r="Q146" t="str">
            <v>EST VASO MATISSE I (AREIA)</v>
          </cell>
          <cell r="R146"/>
          <cell r="S146"/>
          <cell r="T146">
            <v>0.19</v>
          </cell>
          <cell r="U146">
            <v>0.17</v>
          </cell>
          <cell r="V146">
            <v>0.28000000000000003</v>
          </cell>
          <cell r="W146">
            <v>0</v>
          </cell>
          <cell r="X146" t="str">
            <v>EST VASO MATISSE I (AREIA) - 0,19x0,17x0,28H</v>
          </cell>
          <cell r="Y146">
            <v>582.4</v>
          </cell>
          <cell r="Z146">
            <v>0.5</v>
          </cell>
          <cell r="AA146">
            <v>291.2</v>
          </cell>
          <cell r="AB146"/>
          <cell r="AC146"/>
          <cell r="AD146"/>
          <cell r="AE146">
            <v>582.4</v>
          </cell>
          <cell r="AF146">
            <v>582.4</v>
          </cell>
          <cell r="AG146">
            <v>0</v>
          </cell>
          <cell r="AH146">
            <v>582.4</v>
          </cell>
          <cell r="AI146" t="str">
            <v>REF: 359585</v>
          </cell>
          <cell r="AJ146" t="str">
            <v>PRODUTO PRONTA ENTREGA</v>
          </cell>
          <cell r="AK146">
            <v>359585</v>
          </cell>
          <cell r="AL146" t="str">
            <v>EST VASO MATISSE I (AREIA)</v>
          </cell>
          <cell r="AM146"/>
          <cell r="AN146">
            <v>0.19</v>
          </cell>
          <cell r="AO146">
            <v>0.17</v>
          </cell>
          <cell r="AP146">
            <v>0.28000000000000003</v>
          </cell>
          <cell r="AQ146">
            <v>0</v>
          </cell>
          <cell r="AR146" t="str">
            <v>EST VASO MATISSE I (AREIA) - 0,19x0,17x0,28H</v>
          </cell>
          <cell r="AS146">
            <v>582.4</v>
          </cell>
          <cell r="AT146">
            <v>582.4</v>
          </cell>
          <cell r="AU146">
            <v>582.4</v>
          </cell>
          <cell r="AV146">
            <v>0</v>
          </cell>
          <cell r="AW146">
            <v>582.4</v>
          </cell>
          <cell r="AX146">
            <v>0</v>
          </cell>
          <cell r="AY146"/>
          <cell r="AZ146" t="str">
            <v/>
          </cell>
          <cell r="BA146"/>
          <cell r="BB146"/>
          <cell r="BC146"/>
          <cell r="BD146" t="str">
            <v/>
          </cell>
          <cell r="BE146">
            <v>0</v>
          </cell>
          <cell r="BF146" t="str">
            <v/>
          </cell>
          <cell r="BG146" t="str">
            <v/>
          </cell>
          <cell r="BH146">
            <v>12</v>
          </cell>
          <cell r="BI146" t="str">
            <v>0</v>
          </cell>
          <cell r="BJ146">
            <v>0</v>
          </cell>
          <cell r="BK146">
            <v>0</v>
          </cell>
          <cell r="BL146"/>
          <cell r="BM146"/>
          <cell r="BN146"/>
          <cell r="BO146"/>
          <cell r="BQ146" t="str">
            <v>GB PE</v>
          </cell>
          <cell r="BS146" t="str">
            <v/>
          </cell>
          <cell r="BT146" t="str">
            <v/>
          </cell>
        </row>
        <row r="147">
          <cell r="H147">
            <v>1</v>
          </cell>
          <cell r="O147">
            <v>351720</v>
          </cell>
          <cell r="P147" t="str">
            <v>2022/242-0072-01</v>
          </cell>
          <cell r="Q147" t="str">
            <v>EST ALMOFADA CLAMI 1 (PLUMA SINT) (MAQUINETADO CRU/PRETO)</v>
          </cell>
          <cell r="R147"/>
          <cell r="S147"/>
          <cell r="T147">
            <v>0.6</v>
          </cell>
          <cell r="U147">
            <v>0.25</v>
          </cell>
          <cell r="V147">
            <v>0.15</v>
          </cell>
          <cell r="W147">
            <v>0</v>
          </cell>
          <cell r="X147" t="str">
            <v>EST ALMOFADA CLAMI 1 (PLUMA SINT) (MAQUINETADO CRU/PRETO) - 0,6x0,25x0,15H</v>
          </cell>
          <cell r="Y147">
            <v>550.37</v>
          </cell>
          <cell r="Z147">
            <v>0.5</v>
          </cell>
          <cell r="AA147">
            <v>275.185</v>
          </cell>
          <cell r="AB147"/>
          <cell r="AC147"/>
          <cell r="AD147"/>
          <cell r="AE147">
            <v>550.37</v>
          </cell>
          <cell r="AF147">
            <v>550.37</v>
          </cell>
          <cell r="AG147">
            <v>0</v>
          </cell>
          <cell r="AH147">
            <v>550.37</v>
          </cell>
          <cell r="AI147" t="str">
            <v>REF: 351720</v>
          </cell>
          <cell r="AJ147"/>
          <cell r="AK147">
            <v>351720</v>
          </cell>
          <cell r="AL147" t="str">
            <v>EST ALMOFADA CLAMI 1 (PLUMA SINT) (MAQUINETADO CRU/PRETO)</v>
          </cell>
          <cell r="AM147"/>
          <cell r="AN147">
            <v>0.6</v>
          </cell>
          <cell r="AO147">
            <v>0.25</v>
          </cell>
          <cell r="AP147">
            <v>0.15</v>
          </cell>
          <cell r="AQ147">
            <v>0</v>
          </cell>
          <cell r="AR147" t="str">
            <v>EST ALMOFADA CLAMI 1 (PLUMA SINT) (MAQUINETADO CRU/PRETO) - 0,6x0,25x0,15H</v>
          </cell>
          <cell r="AS147">
            <v>550.37</v>
          </cell>
          <cell r="AT147">
            <v>550.37</v>
          </cell>
          <cell r="AU147">
            <v>550.37</v>
          </cell>
          <cell r="AV147">
            <v>0</v>
          </cell>
          <cell r="AW147">
            <v>550.37</v>
          </cell>
          <cell r="AX147">
            <v>0</v>
          </cell>
          <cell r="AY147"/>
          <cell r="AZ147" t="str">
            <v/>
          </cell>
          <cell r="BA147"/>
          <cell r="BB147"/>
          <cell r="BC147"/>
          <cell r="BD147" t="str">
            <v/>
          </cell>
          <cell r="BE147">
            <v>0</v>
          </cell>
          <cell r="BF147" t="str">
            <v/>
          </cell>
          <cell r="BG147" t="str">
            <v/>
          </cell>
          <cell r="BH147">
            <v>12</v>
          </cell>
          <cell r="BI147" t="str">
            <v>0</v>
          </cell>
          <cell r="BJ147">
            <v>0</v>
          </cell>
          <cell r="BK147">
            <v>0</v>
          </cell>
          <cell r="BL147"/>
          <cell r="BM147"/>
          <cell r="BN147"/>
          <cell r="BO147"/>
          <cell r="BQ147" t="str">
            <v>GB PE</v>
          </cell>
          <cell r="BS147" t="str">
            <v>CLAMI ALMOFADA DECORATIVA</v>
          </cell>
          <cell r="BT147" t="str">
            <v>ALMOFADA DECORATIVA</v>
          </cell>
        </row>
        <row r="148">
          <cell r="H148">
            <v>0</v>
          </cell>
          <cell r="O148">
            <v>254166</v>
          </cell>
          <cell r="P148" t="str">
            <v>2019/316-0043-01</v>
          </cell>
          <cell r="Q148" t="str">
            <v>EST BANCO EVO (MADEIRA NATURAL) GRAVADO LOGO</v>
          </cell>
          <cell r="R148"/>
          <cell r="S148"/>
          <cell r="T148">
            <v>0.39</v>
          </cell>
          <cell r="U148">
            <v>0.37</v>
          </cell>
          <cell r="V148">
            <v>0.45</v>
          </cell>
          <cell r="W148">
            <v>0</v>
          </cell>
          <cell r="X148" t="str">
            <v>EST BANCO EVO (MADEIRA NATURAL) GRAVADO LOGO - 0,39x0,37x0,45H</v>
          </cell>
          <cell r="Y148">
            <v>3046.4</v>
          </cell>
          <cell r="Z148">
            <v>0.75</v>
          </cell>
          <cell r="AA148">
            <v>761.59999999999991</v>
          </cell>
          <cell r="AB148"/>
          <cell r="AC148"/>
          <cell r="AD148"/>
          <cell r="AE148">
            <v>3046.4</v>
          </cell>
          <cell r="AF148">
            <v>3046.4</v>
          </cell>
          <cell r="AG148">
            <v>0</v>
          </cell>
          <cell r="AH148">
            <v>3046.4</v>
          </cell>
          <cell r="AI148" t="str">
            <v>REF: 254166</v>
          </cell>
          <cell r="AJ148" t="str">
            <v>PRODUTO FORA DE LINHA</v>
          </cell>
          <cell r="AK148">
            <v>254166</v>
          </cell>
          <cell r="AL148" t="str">
            <v>EST BANCO EVO (MADEIRA NATURAL) GRAVADO LOGO</v>
          </cell>
          <cell r="AM148"/>
          <cell r="AN148">
            <v>0.39</v>
          </cell>
          <cell r="AO148">
            <v>0.37</v>
          </cell>
          <cell r="AP148">
            <v>0.45</v>
          </cell>
          <cell r="AQ148">
            <v>0</v>
          </cell>
          <cell r="AR148" t="str">
            <v>EST BANCO EVO (MADEIRA NATURAL) GRAVADO LOGO - 0,39x0,37x0,45H</v>
          </cell>
          <cell r="AS148">
            <v>3046.4</v>
          </cell>
          <cell r="AT148">
            <v>3046.4</v>
          </cell>
          <cell r="AU148">
            <v>3046.4</v>
          </cell>
          <cell r="AV148">
            <v>0</v>
          </cell>
          <cell r="AW148">
            <v>3046.4</v>
          </cell>
          <cell r="AX148">
            <v>0</v>
          </cell>
          <cell r="AY148"/>
          <cell r="AZ148" t="str">
            <v/>
          </cell>
          <cell r="BA148"/>
          <cell r="BB148"/>
          <cell r="BC148"/>
          <cell r="BD148" t="str">
            <v/>
          </cell>
          <cell r="BE148">
            <v>0</v>
          </cell>
          <cell r="BF148" t="str">
            <v/>
          </cell>
          <cell r="BG148" t="str">
            <v/>
          </cell>
          <cell r="BH148">
            <v>14</v>
          </cell>
          <cell r="BI148" t="str">
            <v>0</v>
          </cell>
          <cell r="BJ148">
            <v>0</v>
          </cell>
          <cell r="BK148">
            <v>0</v>
          </cell>
          <cell r="BL148"/>
          <cell r="BM148"/>
          <cell r="BN148"/>
          <cell r="BO148"/>
          <cell r="BQ148" t="str">
            <v>GB PE</v>
          </cell>
          <cell r="BS148" t="str">
            <v/>
          </cell>
          <cell r="BT148" t="str">
            <v/>
          </cell>
        </row>
        <row r="149">
          <cell r="H149">
            <v>0</v>
          </cell>
          <cell r="O149">
            <v>388124</v>
          </cell>
          <cell r="P149" t="str">
            <v>2024/192-0023-01</v>
          </cell>
          <cell r="Q149" t="str">
            <v>EST CADEIRA YASMIM (TELA AMENDOA) (DAMASCO) TC 1000 - 1316</v>
          </cell>
          <cell r="R149"/>
          <cell r="S149"/>
          <cell r="T149">
            <v>0.49</v>
          </cell>
          <cell r="U149">
            <v>0.6</v>
          </cell>
          <cell r="V149">
            <v>0.84</v>
          </cell>
          <cell r="W149">
            <v>0</v>
          </cell>
          <cell r="X149" t="str">
            <v>EST CADEIRA YASMIM (TELA AMENDOA) (DAMASCO) TC 1000 - 1316 - 0,49x0,6x0,84H</v>
          </cell>
          <cell r="Y149">
            <v>3592.69</v>
          </cell>
          <cell r="Z149">
            <v>0.35</v>
          </cell>
          <cell r="AA149">
            <v>2335.2485000000001</v>
          </cell>
          <cell r="AB149"/>
          <cell r="AC149"/>
          <cell r="AD149"/>
          <cell r="AE149">
            <v>3592.69</v>
          </cell>
          <cell r="AF149">
            <v>3592.69</v>
          </cell>
          <cell r="AG149">
            <v>0</v>
          </cell>
          <cell r="AH149">
            <v>3592.69</v>
          </cell>
          <cell r="AI149" t="str">
            <v>REF: 373793</v>
          </cell>
          <cell r="AJ149"/>
          <cell r="AK149">
            <v>373793</v>
          </cell>
          <cell r="AL149" t="str">
            <v>CADEIRA YASMIM (S/B) (TELA) (FX 1000)</v>
          </cell>
          <cell r="AM149"/>
          <cell r="AN149">
            <v>0.49</v>
          </cell>
          <cell r="AO149">
            <v>0.6</v>
          </cell>
          <cell r="AP149">
            <v>0.84</v>
          </cell>
          <cell r="AQ149">
            <v>0</v>
          </cell>
          <cell r="AR149" t="str">
            <v>CADEIRA YASMIM (S/B) (TELA) (FX 1000) - 0,49x0,6x0,84H</v>
          </cell>
          <cell r="AS149">
            <v>3592.69</v>
          </cell>
          <cell r="AT149">
            <v>3592.69</v>
          </cell>
          <cell r="AU149">
            <v>3592.69</v>
          </cell>
          <cell r="AV149">
            <v>0</v>
          </cell>
          <cell r="AW149">
            <v>3592.69</v>
          </cell>
          <cell r="AX149">
            <v>0</v>
          </cell>
          <cell r="AY149"/>
          <cell r="AZ149" t="str">
            <v/>
          </cell>
          <cell r="BA149"/>
          <cell r="BB149"/>
          <cell r="BC149"/>
          <cell r="BD149" t="str">
            <v/>
          </cell>
          <cell r="BE149">
            <v>0</v>
          </cell>
          <cell r="BF149" t="str">
            <v/>
          </cell>
          <cell r="BG149" t="str">
            <v/>
          </cell>
          <cell r="BH149">
            <v>12</v>
          </cell>
          <cell r="BI149" t="str">
            <v>0</v>
          </cell>
          <cell r="BJ149">
            <v>0</v>
          </cell>
          <cell r="BK149">
            <v>0</v>
          </cell>
          <cell r="BL149"/>
          <cell r="BM149"/>
          <cell r="BN149"/>
          <cell r="BO149"/>
          <cell r="BQ149" t="str">
            <v>L CENTER</v>
          </cell>
          <cell r="BS149" t="str">
            <v/>
          </cell>
          <cell r="BT149" t="str">
            <v/>
          </cell>
        </row>
        <row r="150">
          <cell r="H150">
            <v>0</v>
          </cell>
          <cell r="O150">
            <v>388124</v>
          </cell>
          <cell r="P150" t="str">
            <v>2024/192-0024-01</v>
          </cell>
          <cell r="Q150" t="str">
            <v>EST CADEIRA YASMIM (TELA AMENDOA) (DAMASCO) TC 1000 - 1316</v>
          </cell>
          <cell r="R150"/>
          <cell r="S150"/>
          <cell r="T150">
            <v>0.49</v>
          </cell>
          <cell r="U150">
            <v>0.6</v>
          </cell>
          <cell r="V150">
            <v>0.84</v>
          </cell>
          <cell r="W150">
            <v>0</v>
          </cell>
          <cell r="X150" t="str">
            <v>EST CADEIRA YASMIM (TELA AMENDOA) (DAMASCO) TC 1000 - 1316 - 0,49x0,6x0,84H</v>
          </cell>
          <cell r="Y150">
            <v>3592.69</v>
          </cell>
          <cell r="Z150">
            <v>0.35</v>
          </cell>
          <cell r="AA150">
            <v>2335.2485000000001</v>
          </cell>
          <cell r="AB150"/>
          <cell r="AC150"/>
          <cell r="AD150"/>
          <cell r="AE150">
            <v>3592.69</v>
          </cell>
          <cell r="AF150">
            <v>3592.69</v>
          </cell>
          <cell r="AG150">
            <v>0</v>
          </cell>
          <cell r="AH150">
            <v>3592.69</v>
          </cell>
          <cell r="AI150" t="str">
            <v>REF: 373793</v>
          </cell>
          <cell r="AJ150"/>
          <cell r="AK150">
            <v>373793</v>
          </cell>
          <cell r="AL150" t="str">
            <v>CADEIRA YASMIM (S/B) (TELA) (FX 1000)</v>
          </cell>
          <cell r="AM150"/>
          <cell r="AN150">
            <v>0.49</v>
          </cell>
          <cell r="AO150">
            <v>0.6</v>
          </cell>
          <cell r="AP150">
            <v>0.84</v>
          </cell>
          <cell r="AQ150">
            <v>0</v>
          </cell>
          <cell r="AR150" t="str">
            <v>CADEIRA YASMIM (S/B) (TELA) (FX 1000) - 0,49x0,6x0,84H</v>
          </cell>
          <cell r="AS150">
            <v>3592.69</v>
          </cell>
          <cell r="AT150">
            <v>3592.69</v>
          </cell>
          <cell r="AU150">
            <v>3592.69</v>
          </cell>
          <cell r="AV150">
            <v>0</v>
          </cell>
          <cell r="AW150">
            <v>3592.69</v>
          </cell>
          <cell r="AX150">
            <v>0</v>
          </cell>
          <cell r="AY150"/>
          <cell r="AZ150" t="str">
            <v/>
          </cell>
          <cell r="BA150"/>
          <cell r="BB150"/>
          <cell r="BC150"/>
          <cell r="BD150" t="str">
            <v/>
          </cell>
          <cell r="BE150">
            <v>0</v>
          </cell>
          <cell r="BF150" t="str">
            <v/>
          </cell>
          <cell r="BG150" t="str">
            <v/>
          </cell>
          <cell r="BH150">
            <v>12</v>
          </cell>
          <cell r="BI150" t="str">
            <v>0</v>
          </cell>
          <cell r="BJ150">
            <v>0</v>
          </cell>
          <cell r="BK150">
            <v>0</v>
          </cell>
          <cell r="BL150"/>
          <cell r="BM150"/>
          <cell r="BN150"/>
          <cell r="BO150"/>
          <cell r="BQ150" t="str">
            <v>L CENTER</v>
          </cell>
          <cell r="BS150" t="str">
            <v/>
          </cell>
          <cell r="BT150" t="str">
            <v/>
          </cell>
        </row>
        <row r="151">
          <cell r="H151">
            <v>0</v>
          </cell>
          <cell r="O151">
            <v>388124</v>
          </cell>
          <cell r="P151" t="str">
            <v>2024/192-0025-01</v>
          </cell>
          <cell r="Q151" t="str">
            <v>EST CADEIRA YASMIM (TELA AMENDOA) (DAMASCO) TC 1000 - 1316</v>
          </cell>
          <cell r="R151"/>
          <cell r="S151"/>
          <cell r="T151">
            <v>0.49</v>
          </cell>
          <cell r="U151">
            <v>0.6</v>
          </cell>
          <cell r="V151">
            <v>0.84</v>
          </cell>
          <cell r="W151">
            <v>0</v>
          </cell>
          <cell r="X151" t="str">
            <v>EST CADEIRA YASMIM (TELA AMENDOA) (DAMASCO) TC 1000 - 1316 - 0,49x0,6x0,84H</v>
          </cell>
          <cell r="Y151">
            <v>3592.69</v>
          </cell>
          <cell r="Z151">
            <v>0.35</v>
          </cell>
          <cell r="AA151">
            <v>2335.2485000000001</v>
          </cell>
          <cell r="AB151"/>
          <cell r="AC151"/>
          <cell r="AD151"/>
          <cell r="AE151">
            <v>3592.69</v>
          </cell>
          <cell r="AF151">
            <v>3592.69</v>
          </cell>
          <cell r="AG151">
            <v>0</v>
          </cell>
          <cell r="AH151">
            <v>3592.69</v>
          </cell>
          <cell r="AI151" t="str">
            <v>REF: 373793</v>
          </cell>
          <cell r="AJ151"/>
          <cell r="AK151">
            <v>373793</v>
          </cell>
          <cell r="AL151" t="str">
            <v>CADEIRA YASMIM (S/B) (TELA) (FX 1000)</v>
          </cell>
          <cell r="AM151"/>
          <cell r="AN151">
            <v>0.49</v>
          </cell>
          <cell r="AO151">
            <v>0.6</v>
          </cell>
          <cell r="AP151">
            <v>0.84</v>
          </cell>
          <cell r="AQ151">
            <v>0</v>
          </cell>
          <cell r="AR151" t="str">
            <v>CADEIRA YASMIM (S/B) (TELA) (FX 1000) - 0,49x0,6x0,84H</v>
          </cell>
          <cell r="AS151">
            <v>3592.69</v>
          </cell>
          <cell r="AT151">
            <v>3592.69</v>
          </cell>
          <cell r="AU151">
            <v>3592.69</v>
          </cell>
          <cell r="AV151">
            <v>0</v>
          </cell>
          <cell r="AW151">
            <v>3592.69</v>
          </cell>
          <cell r="AX151">
            <v>0</v>
          </cell>
          <cell r="AY151"/>
          <cell r="AZ151" t="str">
            <v/>
          </cell>
          <cell r="BA151"/>
          <cell r="BB151"/>
          <cell r="BC151"/>
          <cell r="BD151" t="str">
            <v/>
          </cell>
          <cell r="BE151">
            <v>0</v>
          </cell>
          <cell r="BF151" t="str">
            <v/>
          </cell>
          <cell r="BG151" t="str">
            <v/>
          </cell>
          <cell r="BH151">
            <v>12</v>
          </cell>
          <cell r="BI151" t="str">
            <v>0</v>
          </cell>
          <cell r="BJ151">
            <v>0</v>
          </cell>
          <cell r="BK151">
            <v>0</v>
          </cell>
          <cell r="BL151"/>
          <cell r="BM151"/>
          <cell r="BN151"/>
          <cell r="BO151"/>
          <cell r="BQ151" t="str">
            <v>L CENTER</v>
          </cell>
          <cell r="BS151" t="str">
            <v/>
          </cell>
          <cell r="BT151" t="str">
            <v/>
          </cell>
        </row>
        <row r="152">
          <cell r="H152">
            <v>0</v>
          </cell>
          <cell r="O152">
            <v>388124</v>
          </cell>
          <cell r="P152" t="str">
            <v>2024/192-0026-01</v>
          </cell>
          <cell r="Q152" t="str">
            <v>EST CADEIRA YASMIM (TELA AMENDOA) (DAMASCO) TC 1000 - 1316</v>
          </cell>
          <cell r="R152"/>
          <cell r="S152"/>
          <cell r="T152">
            <v>0.49</v>
          </cell>
          <cell r="U152">
            <v>0.6</v>
          </cell>
          <cell r="V152">
            <v>0.84</v>
          </cell>
          <cell r="W152">
            <v>0</v>
          </cell>
          <cell r="X152" t="str">
            <v>EST CADEIRA YASMIM (TELA AMENDOA) (DAMASCO) TC 1000 - 1316 - 0,49x0,6x0,84H</v>
          </cell>
          <cell r="Y152">
            <v>3592.69</v>
          </cell>
          <cell r="Z152">
            <v>0.35</v>
          </cell>
          <cell r="AA152">
            <v>2335.2485000000001</v>
          </cell>
          <cell r="AB152"/>
          <cell r="AC152"/>
          <cell r="AD152"/>
          <cell r="AE152">
            <v>3592.69</v>
          </cell>
          <cell r="AF152">
            <v>3592.69</v>
          </cell>
          <cell r="AG152">
            <v>0</v>
          </cell>
          <cell r="AH152">
            <v>3592.69</v>
          </cell>
          <cell r="AI152" t="str">
            <v>REF: 373793</v>
          </cell>
          <cell r="AJ152"/>
          <cell r="AK152">
            <v>373793</v>
          </cell>
          <cell r="AL152" t="str">
            <v>CADEIRA YASMIM (S/B) (TELA) (FX 1000)</v>
          </cell>
          <cell r="AM152"/>
          <cell r="AN152">
            <v>0.49</v>
          </cell>
          <cell r="AO152">
            <v>0.6</v>
          </cell>
          <cell r="AP152">
            <v>0.84</v>
          </cell>
          <cell r="AQ152">
            <v>0</v>
          </cell>
          <cell r="AR152" t="str">
            <v>CADEIRA YASMIM (S/B) (TELA) (FX 1000) - 0,49x0,6x0,84H</v>
          </cell>
          <cell r="AS152">
            <v>3592.69</v>
          </cell>
          <cell r="AT152">
            <v>3592.69</v>
          </cell>
          <cell r="AU152">
            <v>3592.69</v>
          </cell>
          <cell r="AV152">
            <v>0</v>
          </cell>
          <cell r="AW152">
            <v>3592.69</v>
          </cell>
          <cell r="AX152">
            <v>0</v>
          </cell>
          <cell r="AY152"/>
          <cell r="AZ152" t="str">
            <v/>
          </cell>
          <cell r="BA152"/>
          <cell r="BB152"/>
          <cell r="BC152"/>
          <cell r="BD152" t="str">
            <v/>
          </cell>
          <cell r="BE152">
            <v>0</v>
          </cell>
          <cell r="BF152" t="str">
            <v/>
          </cell>
          <cell r="BG152" t="str">
            <v/>
          </cell>
          <cell r="BH152">
            <v>12</v>
          </cell>
          <cell r="BI152" t="str">
            <v>0</v>
          </cell>
          <cell r="BJ152">
            <v>0</v>
          </cell>
          <cell r="BK152">
            <v>0</v>
          </cell>
          <cell r="BL152"/>
          <cell r="BM152"/>
          <cell r="BN152"/>
          <cell r="BO152"/>
          <cell r="BQ152" t="str">
            <v>L CENTER</v>
          </cell>
          <cell r="BS152" t="str">
            <v/>
          </cell>
          <cell r="BT152" t="str">
            <v/>
          </cell>
        </row>
        <row r="153">
          <cell r="H153">
            <v>0</v>
          </cell>
          <cell r="O153">
            <v>388124</v>
          </cell>
          <cell r="P153" t="str">
            <v>2024/192-0027-01</v>
          </cell>
          <cell r="Q153" t="str">
            <v>EST CADEIRA YASMIM (TELA AMENDOA) (DAMASCO) TC 1000 - 1316</v>
          </cell>
          <cell r="R153"/>
          <cell r="S153"/>
          <cell r="T153">
            <v>0.49</v>
          </cell>
          <cell r="U153">
            <v>0.6</v>
          </cell>
          <cell r="V153">
            <v>0.84</v>
          </cell>
          <cell r="W153">
            <v>0</v>
          </cell>
          <cell r="X153" t="str">
            <v>EST CADEIRA YASMIM (TELA AMENDOA) (DAMASCO) TC 1000 - 1316 - 0,49x0,6x0,84H</v>
          </cell>
          <cell r="Y153">
            <v>3592.69</v>
          </cell>
          <cell r="Z153">
            <v>0.35</v>
          </cell>
          <cell r="AA153">
            <v>2335.2485000000001</v>
          </cell>
          <cell r="AB153"/>
          <cell r="AC153"/>
          <cell r="AD153"/>
          <cell r="AE153">
            <v>3592.69</v>
          </cell>
          <cell r="AF153">
            <v>3592.69</v>
          </cell>
          <cell r="AG153">
            <v>0</v>
          </cell>
          <cell r="AH153">
            <v>3592.69</v>
          </cell>
          <cell r="AI153" t="str">
            <v>REF: 373793</v>
          </cell>
          <cell r="AJ153"/>
          <cell r="AK153">
            <v>373793</v>
          </cell>
          <cell r="AL153" t="str">
            <v>CADEIRA YASMIM (S/B) (TELA) (FX 1000)</v>
          </cell>
          <cell r="AM153"/>
          <cell r="AN153">
            <v>0.49</v>
          </cell>
          <cell r="AO153">
            <v>0.6</v>
          </cell>
          <cell r="AP153">
            <v>0.84</v>
          </cell>
          <cell r="AQ153">
            <v>0</v>
          </cell>
          <cell r="AR153" t="str">
            <v>CADEIRA YASMIM (S/B) (TELA) (FX 1000) - 0,49x0,6x0,84H</v>
          </cell>
          <cell r="AS153">
            <v>3592.69</v>
          </cell>
          <cell r="AT153">
            <v>3592.69</v>
          </cell>
          <cell r="AU153">
            <v>3592.69</v>
          </cell>
          <cell r="AV153">
            <v>0</v>
          </cell>
          <cell r="AW153">
            <v>3592.69</v>
          </cell>
          <cell r="AX153">
            <v>0</v>
          </cell>
          <cell r="AY153"/>
          <cell r="AZ153" t="str">
            <v/>
          </cell>
          <cell r="BA153"/>
          <cell r="BB153"/>
          <cell r="BC153"/>
          <cell r="BD153" t="str">
            <v/>
          </cell>
          <cell r="BE153">
            <v>0</v>
          </cell>
          <cell r="BF153" t="str">
            <v/>
          </cell>
          <cell r="BG153" t="str">
            <v/>
          </cell>
          <cell r="BH153">
            <v>12</v>
          </cell>
          <cell r="BI153" t="str">
            <v>0</v>
          </cell>
          <cell r="BJ153">
            <v>0</v>
          </cell>
          <cell r="BK153">
            <v>0</v>
          </cell>
          <cell r="BL153"/>
          <cell r="BM153"/>
          <cell r="BN153"/>
          <cell r="BO153"/>
          <cell r="BQ153" t="str">
            <v>L CENTER</v>
          </cell>
          <cell r="BS153" t="str">
            <v/>
          </cell>
          <cell r="BT153" t="str">
            <v/>
          </cell>
        </row>
        <row r="154">
          <cell r="H154">
            <v>0</v>
          </cell>
          <cell r="O154">
            <v>388124</v>
          </cell>
          <cell r="P154" t="str">
            <v>2024/192-0028-01</v>
          </cell>
          <cell r="Q154" t="str">
            <v>EST CADEIRA YASMIM (TELA AMENDOA) (DAMASCO) TC 1000 - 1316</v>
          </cell>
          <cell r="R154"/>
          <cell r="S154"/>
          <cell r="T154">
            <v>0.49</v>
          </cell>
          <cell r="U154">
            <v>0.6</v>
          </cell>
          <cell r="V154">
            <v>0.84</v>
          </cell>
          <cell r="W154">
            <v>0</v>
          </cell>
          <cell r="X154" t="str">
            <v>EST CADEIRA YASMIM (TELA AMENDOA) (DAMASCO) TC 1000 - 1316 - 0,49x0,6x0,84H</v>
          </cell>
          <cell r="Y154">
            <v>3592.69</v>
          </cell>
          <cell r="Z154">
            <v>0.35</v>
          </cell>
          <cell r="AA154">
            <v>2335.2485000000001</v>
          </cell>
          <cell r="AB154"/>
          <cell r="AC154"/>
          <cell r="AD154"/>
          <cell r="AE154">
            <v>3592.69</v>
          </cell>
          <cell r="AF154">
            <v>3592.69</v>
          </cell>
          <cell r="AG154">
            <v>0</v>
          </cell>
          <cell r="AH154">
            <v>3592.69</v>
          </cell>
          <cell r="AI154" t="str">
            <v>REF: 373793</v>
          </cell>
          <cell r="AJ154"/>
          <cell r="AK154">
            <v>373793</v>
          </cell>
          <cell r="AL154" t="str">
            <v>CADEIRA YASMIM (S/B) (TELA) (FX 1000)</v>
          </cell>
          <cell r="AM154"/>
          <cell r="AN154">
            <v>0.49</v>
          </cell>
          <cell r="AO154">
            <v>0.6</v>
          </cell>
          <cell r="AP154">
            <v>0.84</v>
          </cell>
          <cell r="AQ154">
            <v>0</v>
          </cell>
          <cell r="AR154" t="str">
            <v>CADEIRA YASMIM (S/B) (TELA) (FX 1000) - 0,49x0,6x0,84H</v>
          </cell>
          <cell r="AS154">
            <v>3592.69</v>
          </cell>
          <cell r="AT154">
            <v>3592.69</v>
          </cell>
          <cell r="AU154">
            <v>3592.69</v>
          </cell>
          <cell r="AV154">
            <v>0</v>
          </cell>
          <cell r="AW154">
            <v>3592.69</v>
          </cell>
          <cell r="AX154">
            <v>0</v>
          </cell>
          <cell r="AY154"/>
          <cell r="AZ154" t="str">
            <v/>
          </cell>
          <cell r="BA154"/>
          <cell r="BB154"/>
          <cell r="BC154"/>
          <cell r="BD154" t="str">
            <v/>
          </cell>
          <cell r="BE154">
            <v>0</v>
          </cell>
          <cell r="BF154" t="str">
            <v/>
          </cell>
          <cell r="BG154" t="str">
            <v/>
          </cell>
          <cell r="BH154">
            <v>12</v>
          </cell>
          <cell r="BI154" t="str">
            <v>0</v>
          </cell>
          <cell r="BJ154">
            <v>0</v>
          </cell>
          <cell r="BK154">
            <v>0</v>
          </cell>
          <cell r="BL154"/>
          <cell r="BM154"/>
          <cell r="BN154"/>
          <cell r="BO154"/>
          <cell r="BQ154" t="str">
            <v>L CENTER</v>
          </cell>
          <cell r="BS154" t="str">
            <v/>
          </cell>
          <cell r="BT154" t="str">
            <v/>
          </cell>
        </row>
        <row r="155">
          <cell r="H155">
            <v>0</v>
          </cell>
          <cell r="O155">
            <v>388124</v>
          </cell>
          <cell r="P155" t="str">
            <v>2024/192-0029-01</v>
          </cell>
          <cell r="Q155" t="str">
            <v>EST CADEIRA YASMIM (TELA AMENDOA) (DAMASCO) TC 1000 - 1316</v>
          </cell>
          <cell r="R155"/>
          <cell r="S155"/>
          <cell r="T155">
            <v>0.49</v>
          </cell>
          <cell r="U155">
            <v>0.6</v>
          </cell>
          <cell r="V155">
            <v>0.84</v>
          </cell>
          <cell r="W155">
            <v>0</v>
          </cell>
          <cell r="X155" t="str">
            <v>EST CADEIRA YASMIM (TELA AMENDOA) (DAMASCO) TC 1000 - 1316 - 0,49x0,6x0,84H</v>
          </cell>
          <cell r="Y155">
            <v>3592.69</v>
          </cell>
          <cell r="Z155">
            <v>0.35</v>
          </cell>
          <cell r="AA155">
            <v>2335.2485000000001</v>
          </cell>
          <cell r="AB155"/>
          <cell r="AC155"/>
          <cell r="AD155"/>
          <cell r="AE155">
            <v>3592.69</v>
          </cell>
          <cell r="AF155">
            <v>3592.69</v>
          </cell>
          <cell r="AG155">
            <v>0</v>
          </cell>
          <cell r="AH155">
            <v>3592.69</v>
          </cell>
          <cell r="AI155" t="str">
            <v>REF: 373793</v>
          </cell>
          <cell r="AJ155"/>
          <cell r="AK155">
            <v>373793</v>
          </cell>
          <cell r="AL155" t="str">
            <v>CADEIRA YASMIM (S/B) (TELA) (FX 1000)</v>
          </cell>
          <cell r="AM155"/>
          <cell r="AN155">
            <v>0.49</v>
          </cell>
          <cell r="AO155">
            <v>0.6</v>
          </cell>
          <cell r="AP155">
            <v>0.84</v>
          </cell>
          <cell r="AQ155">
            <v>0</v>
          </cell>
          <cell r="AR155" t="str">
            <v>CADEIRA YASMIM (S/B) (TELA) (FX 1000) - 0,49x0,6x0,84H</v>
          </cell>
          <cell r="AS155">
            <v>3592.69</v>
          </cell>
          <cell r="AT155">
            <v>3592.69</v>
          </cell>
          <cell r="AU155">
            <v>3592.69</v>
          </cell>
          <cell r="AV155">
            <v>0</v>
          </cell>
          <cell r="AW155">
            <v>3592.69</v>
          </cell>
          <cell r="AX155">
            <v>0</v>
          </cell>
          <cell r="AY155"/>
          <cell r="AZ155" t="str">
            <v/>
          </cell>
          <cell r="BA155"/>
          <cell r="BB155"/>
          <cell r="BC155"/>
          <cell r="BD155" t="str">
            <v/>
          </cell>
          <cell r="BE155">
            <v>0</v>
          </cell>
          <cell r="BF155" t="str">
            <v/>
          </cell>
          <cell r="BG155" t="str">
            <v/>
          </cell>
          <cell r="BH155">
            <v>12</v>
          </cell>
          <cell r="BI155" t="str">
            <v>0</v>
          </cell>
          <cell r="BJ155">
            <v>0</v>
          </cell>
          <cell r="BK155">
            <v>0</v>
          </cell>
          <cell r="BL155"/>
          <cell r="BM155"/>
          <cell r="BN155"/>
          <cell r="BO155"/>
          <cell r="BQ155" t="str">
            <v>L CENTER</v>
          </cell>
          <cell r="BS155" t="str">
            <v/>
          </cell>
          <cell r="BT155" t="str">
            <v/>
          </cell>
        </row>
        <row r="156">
          <cell r="H156">
            <v>0</v>
          </cell>
          <cell r="O156">
            <v>388124</v>
          </cell>
          <cell r="P156" t="str">
            <v>2024/192-0030-01</v>
          </cell>
          <cell r="Q156" t="str">
            <v>EST CADEIRA YASMIM (TELA AMENDOA) (DAMASCO) TC 1000 - 1316</v>
          </cell>
          <cell r="R156"/>
          <cell r="S156"/>
          <cell r="T156">
            <v>0.49</v>
          </cell>
          <cell r="U156">
            <v>0.6</v>
          </cell>
          <cell r="V156">
            <v>0.84</v>
          </cell>
          <cell r="W156">
            <v>0</v>
          </cell>
          <cell r="X156" t="str">
            <v>EST CADEIRA YASMIM (TELA AMENDOA) (DAMASCO) TC 1000 - 1316 - 0,49x0,6x0,84H</v>
          </cell>
          <cell r="Y156">
            <v>3592.69</v>
          </cell>
          <cell r="Z156">
            <v>0.35</v>
          </cell>
          <cell r="AA156">
            <v>2335.2485000000001</v>
          </cell>
          <cell r="AB156"/>
          <cell r="AC156"/>
          <cell r="AD156"/>
          <cell r="AE156">
            <v>3592.69</v>
          </cell>
          <cell r="AF156">
            <v>3592.69</v>
          </cell>
          <cell r="AG156">
            <v>0</v>
          </cell>
          <cell r="AH156">
            <v>3592.69</v>
          </cell>
          <cell r="AI156" t="str">
            <v>REF: 373793</v>
          </cell>
          <cell r="AJ156"/>
          <cell r="AK156">
            <v>373793</v>
          </cell>
          <cell r="AL156" t="str">
            <v>CADEIRA YASMIM (S/B) (TELA) (FX 1000)</v>
          </cell>
          <cell r="AM156"/>
          <cell r="AN156">
            <v>0.49</v>
          </cell>
          <cell r="AO156">
            <v>0.6</v>
          </cell>
          <cell r="AP156">
            <v>0.84</v>
          </cell>
          <cell r="AQ156">
            <v>0</v>
          </cell>
          <cell r="AR156" t="str">
            <v>CADEIRA YASMIM (S/B) (TELA) (FX 1000) - 0,49x0,6x0,84H</v>
          </cell>
          <cell r="AS156">
            <v>3592.69</v>
          </cell>
          <cell r="AT156">
            <v>3592.69</v>
          </cell>
          <cell r="AU156">
            <v>3592.69</v>
          </cell>
          <cell r="AV156">
            <v>0</v>
          </cell>
          <cell r="AW156">
            <v>3592.69</v>
          </cell>
          <cell r="AX156">
            <v>0</v>
          </cell>
          <cell r="AY156"/>
          <cell r="AZ156" t="str">
            <v/>
          </cell>
          <cell r="BA156"/>
          <cell r="BB156"/>
          <cell r="BC156"/>
          <cell r="BD156" t="str">
            <v/>
          </cell>
          <cell r="BE156">
            <v>0</v>
          </cell>
          <cell r="BF156" t="str">
            <v/>
          </cell>
          <cell r="BG156" t="str">
            <v/>
          </cell>
          <cell r="BH156">
            <v>12</v>
          </cell>
          <cell r="BI156" t="str">
            <v>0</v>
          </cell>
          <cell r="BJ156">
            <v>0</v>
          </cell>
          <cell r="BK156">
            <v>0</v>
          </cell>
          <cell r="BL156"/>
          <cell r="BM156"/>
          <cell r="BN156"/>
          <cell r="BO156"/>
          <cell r="BQ156" t="str">
            <v>L CENTER</v>
          </cell>
          <cell r="BS156" t="str">
            <v/>
          </cell>
          <cell r="BT156" t="str">
            <v/>
          </cell>
        </row>
        <row r="157">
          <cell r="H157">
            <v>0</v>
          </cell>
          <cell r="O157">
            <v>387726</v>
          </cell>
          <cell r="P157" t="str">
            <v>2024/194-0027-01</v>
          </cell>
          <cell r="Q157" t="str">
            <v>EST MESA LATERAL COPA (TP/BS NOGAL) MTX CAFE</v>
          </cell>
          <cell r="R157"/>
          <cell r="S157"/>
          <cell r="T157">
            <v>0.37</v>
          </cell>
          <cell r="U157">
            <v>0.35</v>
          </cell>
          <cell r="V157">
            <v>0.45</v>
          </cell>
          <cell r="W157">
            <v>0</v>
          </cell>
          <cell r="X157" t="str">
            <v>EST MESA LATERAL COPA (TP/BS NOGAL) MTX CAFE - 0,37x0,35x0,45H</v>
          </cell>
          <cell r="Y157">
            <v>4753.82</v>
          </cell>
          <cell r="Z157">
            <v>0.35</v>
          </cell>
          <cell r="AA157">
            <v>3089.9830000000002</v>
          </cell>
          <cell r="AB157"/>
          <cell r="AC157"/>
          <cell r="AD157"/>
          <cell r="AE157">
            <v>4753.82</v>
          </cell>
          <cell r="AF157">
            <v>4753.82</v>
          </cell>
          <cell r="AG157">
            <v>0</v>
          </cell>
          <cell r="AH157">
            <v>4753.82</v>
          </cell>
          <cell r="AI157" t="str">
            <v>REF: 387179</v>
          </cell>
          <cell r="AJ157"/>
          <cell r="AK157">
            <v>387179</v>
          </cell>
          <cell r="AL157" t="str">
            <v>MESA LATERAL COPA (MADEIRA)</v>
          </cell>
          <cell r="AM157"/>
          <cell r="AN157">
            <v>0.37</v>
          </cell>
          <cell r="AO157">
            <v>0.35</v>
          </cell>
          <cell r="AP157">
            <v>0.45</v>
          </cell>
          <cell r="AQ157">
            <v>0</v>
          </cell>
          <cell r="AR157" t="str">
            <v>MESA LATERAL COPA (MADEIRA) - 0,37x0,35x0,45H</v>
          </cell>
          <cell r="AS157">
            <v>4753.82</v>
          </cell>
          <cell r="AT157">
            <v>4753.82</v>
          </cell>
          <cell r="AU157">
            <v>4753.82</v>
          </cell>
          <cell r="AV157">
            <v>0</v>
          </cell>
          <cell r="AW157">
            <v>4753.82</v>
          </cell>
          <cell r="AX157">
            <v>0</v>
          </cell>
          <cell r="AY157"/>
          <cell r="AZ157" t="str">
            <v/>
          </cell>
          <cell r="BA157"/>
          <cell r="BB157"/>
          <cell r="BC157"/>
          <cell r="BD157" t="str">
            <v/>
          </cell>
          <cell r="BE157">
            <v>0</v>
          </cell>
          <cell r="BF157" t="str">
            <v/>
          </cell>
          <cell r="BG157" t="str">
            <v/>
          </cell>
          <cell r="BH157">
            <v>12</v>
          </cell>
          <cell r="BI157" t="str">
            <v>0</v>
          </cell>
          <cell r="BJ157">
            <v>0</v>
          </cell>
          <cell r="BK157">
            <v>0</v>
          </cell>
          <cell r="BL157"/>
          <cell r="BM157"/>
          <cell r="BN157"/>
          <cell r="BO157"/>
          <cell r="BQ157" t="str">
            <v>L CENTER</v>
          </cell>
          <cell r="BS157" t="str">
            <v/>
          </cell>
          <cell r="BT157" t="str">
            <v/>
          </cell>
        </row>
        <row r="158">
          <cell r="H158">
            <v>0</v>
          </cell>
          <cell r="O158">
            <v>387710</v>
          </cell>
          <cell r="P158" t="str">
            <v>2024/194-0025-01</v>
          </cell>
          <cell r="Q158" t="str">
            <v>EST MESA LATERAL PLANALTO (TP LAM FREIJO) BS SEMI CAPUCCINO</v>
          </cell>
          <cell r="R158"/>
          <cell r="S158"/>
          <cell r="T158">
            <v>0.65</v>
          </cell>
          <cell r="U158">
            <v>0.65</v>
          </cell>
          <cell r="V158">
            <v>0.5</v>
          </cell>
          <cell r="W158">
            <v>0</v>
          </cell>
          <cell r="X158" t="str">
            <v>EST MESA LATERAL PLANALTO (TP LAM FREIJO) BS SEMI CAPUCCINO - 0,65x0,65x0,5H</v>
          </cell>
          <cell r="Y158">
            <v>5835.78</v>
          </cell>
          <cell r="Z158">
            <v>0.35</v>
          </cell>
          <cell r="AA158">
            <v>3793.2570000000001</v>
          </cell>
          <cell r="AB158"/>
          <cell r="AC158"/>
          <cell r="AD158"/>
          <cell r="AE158">
            <v>5835.78</v>
          </cell>
          <cell r="AF158">
            <v>5835.78</v>
          </cell>
          <cell r="AG158">
            <v>0</v>
          </cell>
          <cell r="AH158">
            <v>5835.78</v>
          </cell>
          <cell r="AI158" t="str">
            <v>REF: 387174</v>
          </cell>
          <cell r="AJ158"/>
          <cell r="AK158">
            <v>387174</v>
          </cell>
          <cell r="AL158" t="str">
            <v>MESA LATERAL PLANALTO (MADEIRA)</v>
          </cell>
          <cell r="AM158"/>
          <cell r="AN158">
            <v>0.65</v>
          </cell>
          <cell r="AO158">
            <v>0.65</v>
          </cell>
          <cell r="AP158">
            <v>0.5</v>
          </cell>
          <cell r="AQ158">
            <v>0</v>
          </cell>
          <cell r="AR158" t="str">
            <v>MESA LATERAL PLANALTO (MADEIRA) - 0,65x0,65x0,5H</v>
          </cell>
          <cell r="AS158">
            <v>5835.78</v>
          </cell>
          <cell r="AT158">
            <v>5835.78</v>
          </cell>
          <cell r="AU158">
            <v>5835.78</v>
          </cell>
          <cell r="AV158">
            <v>0</v>
          </cell>
          <cell r="AW158">
            <v>5835.78</v>
          </cell>
          <cell r="AX158">
            <v>0</v>
          </cell>
          <cell r="AY158"/>
          <cell r="AZ158" t="str">
            <v/>
          </cell>
          <cell r="BA158"/>
          <cell r="BB158"/>
          <cell r="BC158"/>
          <cell r="BD158" t="str">
            <v/>
          </cell>
          <cell r="BE158">
            <v>0</v>
          </cell>
          <cell r="BF158" t="str">
            <v/>
          </cell>
          <cell r="BG158" t="str">
            <v/>
          </cell>
          <cell r="BH158">
            <v>12</v>
          </cell>
          <cell r="BI158" t="str">
            <v>0</v>
          </cell>
          <cell r="BJ158">
            <v>0</v>
          </cell>
          <cell r="BK158">
            <v>0</v>
          </cell>
          <cell r="BL158"/>
          <cell r="BM158"/>
          <cell r="BN158"/>
          <cell r="BO158"/>
          <cell r="BQ158" t="str">
            <v>L CENTER</v>
          </cell>
          <cell r="BS158" t="str">
            <v/>
          </cell>
          <cell r="BT158" t="str">
            <v/>
          </cell>
        </row>
        <row r="159">
          <cell r="H159">
            <v>0</v>
          </cell>
          <cell r="O159">
            <v>387701</v>
          </cell>
          <cell r="P159" t="str">
            <v>2024/194-0020-01</v>
          </cell>
          <cell r="Q159" t="str">
            <v>EST MESA CENTRO PLANALTO (TP/BS LAMINA FREIJO)</v>
          </cell>
          <cell r="R159"/>
          <cell r="S159"/>
          <cell r="T159">
            <v>1.1499999999999999</v>
          </cell>
          <cell r="U159">
            <v>1.1499999999999999</v>
          </cell>
          <cell r="V159">
            <v>0.3</v>
          </cell>
          <cell r="W159">
            <v>0</v>
          </cell>
          <cell r="X159" t="str">
            <v>EST MESA CENTRO PLANALTO (TP/BS LAMINA FREIJO) - 1,15x1,15x0,3H</v>
          </cell>
          <cell r="Y159">
            <v>7551.08</v>
          </cell>
          <cell r="Z159">
            <v>0.35</v>
          </cell>
          <cell r="AA159">
            <v>4908.2020000000002</v>
          </cell>
          <cell r="AB159"/>
          <cell r="AC159"/>
          <cell r="AD159"/>
          <cell r="AE159">
            <v>7551.08</v>
          </cell>
          <cell r="AF159">
            <v>7551.08</v>
          </cell>
          <cell r="AG159">
            <v>0</v>
          </cell>
          <cell r="AH159">
            <v>7551.08</v>
          </cell>
          <cell r="AI159" t="str">
            <v>REF: 387178</v>
          </cell>
          <cell r="AJ159"/>
          <cell r="AK159">
            <v>387178</v>
          </cell>
          <cell r="AL159" t="str">
            <v>MESA CENTRO PLANALTO (MADEIRA)</v>
          </cell>
          <cell r="AM159"/>
          <cell r="AN159">
            <v>1.1499999999999999</v>
          </cell>
          <cell r="AO159">
            <v>1.1499999999999999</v>
          </cell>
          <cell r="AP159">
            <v>0.3</v>
          </cell>
          <cell r="AQ159">
            <v>0</v>
          </cell>
          <cell r="AR159" t="str">
            <v>MESA CENTRO PLANALTO (MADEIRA) - 1,15x1,15x0,3H</v>
          </cell>
          <cell r="AS159">
            <v>7551.08</v>
          </cell>
          <cell r="AT159">
            <v>7551.08</v>
          </cell>
          <cell r="AU159">
            <v>7551.08</v>
          </cell>
          <cell r="AV159">
            <v>0</v>
          </cell>
          <cell r="AW159">
            <v>7551.08</v>
          </cell>
          <cell r="AX159">
            <v>0</v>
          </cell>
          <cell r="AY159"/>
          <cell r="AZ159" t="str">
            <v/>
          </cell>
          <cell r="BA159"/>
          <cell r="BB159"/>
          <cell r="BC159"/>
          <cell r="BD159" t="str">
            <v/>
          </cell>
          <cell r="BE159">
            <v>0</v>
          </cell>
          <cell r="BF159" t="str">
            <v/>
          </cell>
          <cell r="BG159" t="str">
            <v/>
          </cell>
          <cell r="BH159">
            <v>12</v>
          </cell>
          <cell r="BI159" t="str">
            <v>0</v>
          </cell>
          <cell r="BJ159">
            <v>0</v>
          </cell>
          <cell r="BK159">
            <v>0</v>
          </cell>
          <cell r="BL159"/>
          <cell r="BM159"/>
          <cell r="BN159"/>
          <cell r="BO159"/>
          <cell r="BQ159" t="str">
            <v>L CENTER</v>
          </cell>
          <cell r="BS159" t="str">
            <v/>
          </cell>
          <cell r="BT159" t="str">
            <v/>
          </cell>
        </row>
        <row r="160">
          <cell r="H160">
            <v>0</v>
          </cell>
          <cell r="O160">
            <v>387700</v>
          </cell>
          <cell r="P160" t="str">
            <v>2024/194-0019-01</v>
          </cell>
          <cell r="Q160" t="str">
            <v>EST MESA CENTRO PLANALTO (TP/BS SEMI CAPUCCINO)</v>
          </cell>
          <cell r="R160"/>
          <cell r="S160"/>
          <cell r="T160">
            <v>0.95</v>
          </cell>
          <cell r="U160">
            <v>0.95</v>
          </cell>
          <cell r="V160">
            <v>0.25</v>
          </cell>
          <cell r="W160">
            <v>0</v>
          </cell>
          <cell r="X160" t="str">
            <v>EST MESA CENTRO PLANALTO (TP/BS SEMI CAPUCCINO) - 0,95x0,95x0,25H</v>
          </cell>
          <cell r="Y160">
            <v>6913.98</v>
          </cell>
          <cell r="Z160">
            <v>0.35</v>
          </cell>
          <cell r="AA160">
            <v>4494.0869999999995</v>
          </cell>
          <cell r="AB160"/>
          <cell r="AC160"/>
          <cell r="AD160"/>
          <cell r="AE160">
            <v>6913.98</v>
          </cell>
          <cell r="AF160">
            <v>6913.98</v>
          </cell>
          <cell r="AG160">
            <v>0</v>
          </cell>
          <cell r="AH160">
            <v>6913.98</v>
          </cell>
          <cell r="AI160" t="str">
            <v>REF: 387175</v>
          </cell>
          <cell r="AJ160"/>
          <cell r="AK160">
            <v>387175</v>
          </cell>
          <cell r="AL160" t="str">
            <v>MESA CENTRO PLANALTO (MADEIRA)</v>
          </cell>
          <cell r="AM160"/>
          <cell r="AN160">
            <v>0.95</v>
          </cell>
          <cell r="AO160">
            <v>0.95</v>
          </cell>
          <cell r="AP160">
            <v>0.25</v>
          </cell>
          <cell r="AQ160">
            <v>0</v>
          </cell>
          <cell r="AR160" t="str">
            <v>MESA CENTRO PLANALTO (MADEIRA) - 0,95x0,95x0,25H</v>
          </cell>
          <cell r="AS160">
            <v>6913.98</v>
          </cell>
          <cell r="AT160">
            <v>6913.98</v>
          </cell>
          <cell r="AU160">
            <v>6913.98</v>
          </cell>
          <cell r="AV160">
            <v>0</v>
          </cell>
          <cell r="AW160">
            <v>6913.98</v>
          </cell>
          <cell r="AX160">
            <v>0</v>
          </cell>
          <cell r="AY160"/>
          <cell r="AZ160" t="str">
            <v/>
          </cell>
          <cell r="BA160"/>
          <cell r="BB160"/>
          <cell r="BC160"/>
          <cell r="BD160" t="str">
            <v/>
          </cell>
          <cell r="BE160">
            <v>0</v>
          </cell>
          <cell r="BF160" t="str">
            <v/>
          </cell>
          <cell r="BG160" t="str">
            <v/>
          </cell>
          <cell r="BH160">
            <v>12</v>
          </cell>
          <cell r="BI160" t="str">
            <v>0</v>
          </cell>
          <cell r="BJ160">
            <v>0</v>
          </cell>
          <cell r="BK160">
            <v>0</v>
          </cell>
          <cell r="BL160"/>
          <cell r="BM160"/>
          <cell r="BN160"/>
          <cell r="BO160"/>
          <cell r="BQ160" t="str">
            <v>L CENTER</v>
          </cell>
          <cell r="BS160" t="str">
            <v/>
          </cell>
          <cell r="BT160" t="str">
            <v/>
          </cell>
        </row>
        <row r="161">
          <cell r="H161">
            <v>0</v>
          </cell>
          <cell r="O161">
            <v>387685</v>
          </cell>
          <cell r="P161" t="str">
            <v>2024/194-0011-01</v>
          </cell>
          <cell r="Q161" t="str">
            <v>EST ESTANTE ABRIGO (AMENDOA) MTZ CAFE</v>
          </cell>
          <cell r="R161"/>
          <cell r="S161"/>
          <cell r="T161">
            <v>1.2</v>
          </cell>
          <cell r="U161">
            <v>0.4</v>
          </cell>
          <cell r="V161">
            <v>1.88</v>
          </cell>
          <cell r="W161">
            <v>0</v>
          </cell>
          <cell r="X161" t="str">
            <v>EST ESTANTE ABRIGO (AMENDOA) MTZ CAFE - 1,2x0,4x1,88H</v>
          </cell>
          <cell r="Y161">
            <v>8633.0499999999993</v>
          </cell>
          <cell r="Z161">
            <v>0.35</v>
          </cell>
          <cell r="AA161">
            <v>5611.4825000000001</v>
          </cell>
          <cell r="AB161"/>
          <cell r="AC161"/>
          <cell r="AD161"/>
          <cell r="AE161">
            <v>8633.0499999999993</v>
          </cell>
          <cell r="AF161">
            <v>8633.0499999999993</v>
          </cell>
          <cell r="AG161">
            <v>0</v>
          </cell>
          <cell r="AH161">
            <v>8633.0499999999993</v>
          </cell>
          <cell r="AI161" t="str">
            <v>REF: 387173</v>
          </cell>
          <cell r="AJ161"/>
          <cell r="AK161">
            <v>387173</v>
          </cell>
          <cell r="AL161" t="str">
            <v>ESTANTE ABRIGO (MADEIRA)</v>
          </cell>
          <cell r="AM161"/>
          <cell r="AN161">
            <v>1.2</v>
          </cell>
          <cell r="AO161">
            <v>0.4</v>
          </cell>
          <cell r="AP161">
            <v>1.88</v>
          </cell>
          <cell r="AQ161">
            <v>0</v>
          </cell>
          <cell r="AR161" t="str">
            <v>ESTANTE ABRIGO (MADEIRA) - 1,2x0,4x1,88H</v>
          </cell>
          <cell r="AS161">
            <v>8633.0499999999993</v>
          </cell>
          <cell r="AT161">
            <v>8633.0499999999993</v>
          </cell>
          <cell r="AU161">
            <v>8633.0499999999993</v>
          </cell>
          <cell r="AV161">
            <v>0</v>
          </cell>
          <cell r="AW161">
            <v>8633.0499999999993</v>
          </cell>
          <cell r="AX161">
            <v>0</v>
          </cell>
          <cell r="AY161"/>
          <cell r="AZ161" t="str">
            <v/>
          </cell>
          <cell r="BA161"/>
          <cell r="BB161"/>
          <cell r="BC161"/>
          <cell r="BD161" t="str">
            <v/>
          </cell>
          <cell r="BE161">
            <v>0</v>
          </cell>
          <cell r="BF161" t="str">
            <v/>
          </cell>
          <cell r="BG161" t="str">
            <v/>
          </cell>
          <cell r="BH161">
            <v>12</v>
          </cell>
          <cell r="BI161" t="str">
            <v>0</v>
          </cell>
          <cell r="BJ161">
            <v>0</v>
          </cell>
          <cell r="BK161">
            <v>0</v>
          </cell>
          <cell r="BL161"/>
          <cell r="BM161"/>
          <cell r="BN161"/>
          <cell r="BO161"/>
          <cell r="BQ161" t="str">
            <v>L CENTER</v>
          </cell>
          <cell r="BS161" t="str">
            <v/>
          </cell>
          <cell r="BT161" t="str">
            <v/>
          </cell>
        </row>
        <row r="162">
          <cell r="H162">
            <v>0</v>
          </cell>
          <cell r="O162">
            <v>387685</v>
          </cell>
          <cell r="P162" t="str">
            <v>2024/194-0012-01</v>
          </cell>
          <cell r="Q162" t="str">
            <v>EST ESTANTE ABRIGO (AMENDOA) MTZ CAFE</v>
          </cell>
          <cell r="R162"/>
          <cell r="S162"/>
          <cell r="T162">
            <v>1.2</v>
          </cell>
          <cell r="U162">
            <v>0.4</v>
          </cell>
          <cell r="V162">
            <v>1.88</v>
          </cell>
          <cell r="W162">
            <v>0</v>
          </cell>
          <cell r="X162" t="str">
            <v>EST ESTANTE ABRIGO (AMENDOA) MTZ CAFE - 1,2x0,4x1,88H</v>
          </cell>
          <cell r="Y162">
            <v>8633.0499999999993</v>
          </cell>
          <cell r="Z162">
            <v>0.35</v>
          </cell>
          <cell r="AA162">
            <v>5611.4825000000001</v>
          </cell>
          <cell r="AB162"/>
          <cell r="AC162"/>
          <cell r="AD162"/>
          <cell r="AE162">
            <v>8633.0499999999993</v>
          </cell>
          <cell r="AF162">
            <v>8633.0499999999993</v>
          </cell>
          <cell r="AG162">
            <v>0</v>
          </cell>
          <cell r="AH162">
            <v>8633.0499999999993</v>
          </cell>
          <cell r="AI162" t="str">
            <v>REF: 387173</v>
          </cell>
          <cell r="AJ162"/>
          <cell r="AK162">
            <v>387173</v>
          </cell>
          <cell r="AL162" t="str">
            <v>ESTANTE ABRIGO (MADEIRA)</v>
          </cell>
          <cell r="AM162"/>
          <cell r="AN162">
            <v>1.2</v>
          </cell>
          <cell r="AO162">
            <v>0.4</v>
          </cell>
          <cell r="AP162">
            <v>1.88</v>
          </cell>
          <cell r="AQ162">
            <v>0</v>
          </cell>
          <cell r="AR162" t="str">
            <v>ESTANTE ABRIGO (MADEIRA) - 1,2x0,4x1,88H</v>
          </cell>
          <cell r="AS162">
            <v>8633.0499999999993</v>
          </cell>
          <cell r="AT162">
            <v>8633.0499999999993</v>
          </cell>
          <cell r="AU162">
            <v>8633.0499999999993</v>
          </cell>
          <cell r="AV162">
            <v>0</v>
          </cell>
          <cell r="AW162">
            <v>8633.0499999999993</v>
          </cell>
          <cell r="AX162">
            <v>0</v>
          </cell>
          <cell r="AY162"/>
          <cell r="AZ162" t="str">
            <v/>
          </cell>
          <cell r="BA162"/>
          <cell r="BB162"/>
          <cell r="BC162"/>
          <cell r="BD162" t="str">
            <v/>
          </cell>
          <cell r="BE162">
            <v>0</v>
          </cell>
          <cell r="BF162" t="str">
            <v/>
          </cell>
          <cell r="BG162" t="str">
            <v/>
          </cell>
          <cell r="BH162">
            <v>12</v>
          </cell>
          <cell r="BI162" t="str">
            <v>0</v>
          </cell>
          <cell r="BJ162">
            <v>0</v>
          </cell>
          <cell r="BK162">
            <v>0</v>
          </cell>
          <cell r="BL162"/>
          <cell r="BM162"/>
          <cell r="BN162"/>
          <cell r="BO162"/>
          <cell r="BQ162" t="str">
            <v>L CENTER</v>
          </cell>
          <cell r="BS162" t="str">
            <v/>
          </cell>
          <cell r="BT162" t="str">
            <v/>
          </cell>
        </row>
        <row r="163">
          <cell r="H163">
            <v>0</v>
          </cell>
          <cell r="O163">
            <v>387662</v>
          </cell>
          <cell r="P163" t="str">
            <v>2024/206-0070-01</v>
          </cell>
          <cell r="Q163" t="str">
            <v>EST CADEIRA BLANCA (DAMASCO) TC 3000 - 3295</v>
          </cell>
          <cell r="R163"/>
          <cell r="S163"/>
          <cell r="T163">
            <v>0.54</v>
          </cell>
          <cell r="U163">
            <v>0.56000000000000005</v>
          </cell>
          <cell r="V163">
            <v>0.79</v>
          </cell>
          <cell r="W163">
            <v>0</v>
          </cell>
          <cell r="X163" t="str">
            <v>EST CADEIRA BLANCA (DAMASCO) TC 3000 - 3295 - 0,54x0,56x0,79H</v>
          </cell>
          <cell r="Y163">
            <v>3460.76</v>
          </cell>
          <cell r="Z163">
            <v>0.35</v>
          </cell>
          <cell r="AA163">
            <v>2249.4940000000001</v>
          </cell>
          <cell r="AB163"/>
          <cell r="AC163"/>
          <cell r="AD163"/>
          <cell r="AE163">
            <v>3460.76</v>
          </cell>
          <cell r="AF163">
            <v>3460.76</v>
          </cell>
          <cell r="AG163">
            <v>0</v>
          </cell>
          <cell r="AH163">
            <v>3460.76</v>
          </cell>
          <cell r="AI163" t="str">
            <v>REF: 387131</v>
          </cell>
          <cell r="AJ163"/>
          <cell r="AK163">
            <v>387131</v>
          </cell>
          <cell r="AL163" t="str">
            <v>CADEIRA BLANCA (S/B) (FX 3000)</v>
          </cell>
          <cell r="AM163"/>
          <cell r="AN163">
            <v>0.54</v>
          </cell>
          <cell r="AO163">
            <v>0.56000000000000005</v>
          </cell>
          <cell r="AP163">
            <v>0.79</v>
          </cell>
          <cell r="AQ163">
            <v>0</v>
          </cell>
          <cell r="AR163" t="str">
            <v>CADEIRA BLANCA (S/B) (FX 3000) - 0,54x0,56x0,79H</v>
          </cell>
          <cell r="AS163">
            <v>3460.76</v>
          </cell>
          <cell r="AT163">
            <v>3460.76</v>
          </cell>
          <cell r="AU163">
            <v>3460.76</v>
          </cell>
          <cell r="AV163">
            <v>0</v>
          </cell>
          <cell r="AW163">
            <v>3460.76</v>
          </cell>
          <cell r="AX163">
            <v>0</v>
          </cell>
          <cell r="AY163"/>
          <cell r="AZ163" t="str">
            <v/>
          </cell>
          <cell r="BA163"/>
          <cell r="BB163"/>
          <cell r="BC163"/>
          <cell r="BD163" t="str">
            <v/>
          </cell>
          <cell r="BE163">
            <v>0</v>
          </cell>
          <cell r="BF163" t="str">
            <v/>
          </cell>
          <cell r="BG163" t="str">
            <v/>
          </cell>
          <cell r="BH163">
            <v>12</v>
          </cell>
          <cell r="BI163" t="str">
            <v>0</v>
          </cell>
          <cell r="BJ163">
            <v>0</v>
          </cell>
          <cell r="BK163">
            <v>0</v>
          </cell>
          <cell r="BL163"/>
          <cell r="BM163"/>
          <cell r="BN163"/>
          <cell r="BO163"/>
          <cell r="BQ163" t="str">
            <v>L CENTER</v>
          </cell>
          <cell r="BS163" t="str">
            <v/>
          </cell>
          <cell r="BT163" t="str">
            <v/>
          </cell>
        </row>
        <row r="164">
          <cell r="H164">
            <v>0</v>
          </cell>
          <cell r="O164">
            <v>387662</v>
          </cell>
          <cell r="P164" t="str">
            <v>2024/206-0065-01</v>
          </cell>
          <cell r="Q164" t="str">
            <v>EST CADEIRA BLANCA (DAMASCO) TC 3000 - 3295</v>
          </cell>
          <cell r="R164"/>
          <cell r="S164"/>
          <cell r="T164">
            <v>0.54</v>
          </cell>
          <cell r="U164">
            <v>0.56000000000000005</v>
          </cell>
          <cell r="V164">
            <v>0.79</v>
          </cell>
          <cell r="W164">
            <v>0</v>
          </cell>
          <cell r="X164" t="str">
            <v>EST CADEIRA BLANCA (DAMASCO) TC 3000 - 3295 - 0,54x0,56x0,79H</v>
          </cell>
          <cell r="Y164">
            <v>3460.76</v>
          </cell>
          <cell r="Z164">
            <v>0.35</v>
          </cell>
          <cell r="AA164">
            <v>2249.4940000000001</v>
          </cell>
          <cell r="AB164"/>
          <cell r="AC164"/>
          <cell r="AD164"/>
          <cell r="AE164">
            <v>3460.76</v>
          </cell>
          <cell r="AF164">
            <v>3460.76</v>
          </cell>
          <cell r="AG164">
            <v>0</v>
          </cell>
          <cell r="AH164">
            <v>3460.76</v>
          </cell>
          <cell r="AI164" t="str">
            <v>REF: 387131</v>
          </cell>
          <cell r="AJ164"/>
          <cell r="AK164">
            <v>387131</v>
          </cell>
          <cell r="AL164" t="str">
            <v>CADEIRA BLANCA (S/B) (FX 3000)</v>
          </cell>
          <cell r="AM164"/>
          <cell r="AN164">
            <v>0.54</v>
          </cell>
          <cell r="AO164">
            <v>0.56000000000000005</v>
          </cell>
          <cell r="AP164">
            <v>0.79</v>
          </cell>
          <cell r="AQ164">
            <v>0</v>
          </cell>
          <cell r="AR164" t="str">
            <v>CADEIRA BLANCA (S/B) (FX 3000) - 0,54x0,56x0,79H</v>
          </cell>
          <cell r="AS164">
            <v>3460.76</v>
          </cell>
          <cell r="AT164">
            <v>3460.76</v>
          </cell>
          <cell r="AU164">
            <v>3460.76</v>
          </cell>
          <cell r="AV164">
            <v>0</v>
          </cell>
          <cell r="AW164">
            <v>3460.76</v>
          </cell>
          <cell r="AX164">
            <v>0</v>
          </cell>
          <cell r="AY164"/>
          <cell r="AZ164" t="str">
            <v/>
          </cell>
          <cell r="BA164"/>
          <cell r="BB164"/>
          <cell r="BC164"/>
          <cell r="BD164" t="str">
            <v/>
          </cell>
          <cell r="BE164">
            <v>0</v>
          </cell>
          <cell r="BF164" t="str">
            <v/>
          </cell>
          <cell r="BG164" t="str">
            <v/>
          </cell>
          <cell r="BH164">
            <v>12</v>
          </cell>
          <cell r="BI164" t="str">
            <v>0</v>
          </cell>
          <cell r="BJ164">
            <v>0</v>
          </cell>
          <cell r="BK164">
            <v>0</v>
          </cell>
          <cell r="BL164"/>
          <cell r="BM164"/>
          <cell r="BN164"/>
          <cell r="BO164"/>
          <cell r="BQ164" t="str">
            <v>L CENTER</v>
          </cell>
          <cell r="BS164" t="str">
            <v/>
          </cell>
          <cell r="BT164" t="str">
            <v/>
          </cell>
        </row>
        <row r="165">
          <cell r="H165">
            <v>0</v>
          </cell>
          <cell r="O165">
            <v>387662</v>
          </cell>
          <cell r="P165" t="str">
            <v>2024/206-0066-01</v>
          </cell>
          <cell r="Q165" t="str">
            <v>EST CADEIRA BLANCA (DAMASCO) TC 3000 - 3295</v>
          </cell>
          <cell r="R165"/>
          <cell r="S165"/>
          <cell r="T165">
            <v>0.54</v>
          </cell>
          <cell r="U165">
            <v>0.56000000000000005</v>
          </cell>
          <cell r="V165">
            <v>0.79</v>
          </cell>
          <cell r="W165">
            <v>0</v>
          </cell>
          <cell r="X165" t="str">
            <v>EST CADEIRA BLANCA (DAMASCO) TC 3000 - 3295 - 0,54x0,56x0,79H</v>
          </cell>
          <cell r="Y165">
            <v>3460.76</v>
          </cell>
          <cell r="Z165">
            <v>0.35</v>
          </cell>
          <cell r="AA165">
            <v>2249.4940000000001</v>
          </cell>
          <cell r="AB165"/>
          <cell r="AC165"/>
          <cell r="AD165"/>
          <cell r="AE165">
            <v>3460.76</v>
          </cell>
          <cell r="AF165">
            <v>3460.76</v>
          </cell>
          <cell r="AG165">
            <v>0</v>
          </cell>
          <cell r="AH165">
            <v>3460.76</v>
          </cell>
          <cell r="AI165" t="str">
            <v>REF: 387131</v>
          </cell>
          <cell r="AJ165"/>
          <cell r="AK165">
            <v>387131</v>
          </cell>
          <cell r="AL165" t="str">
            <v>CADEIRA BLANCA (S/B) (FX 3000)</v>
          </cell>
          <cell r="AM165"/>
          <cell r="AN165">
            <v>0.54</v>
          </cell>
          <cell r="AO165">
            <v>0.56000000000000005</v>
          </cell>
          <cell r="AP165">
            <v>0.79</v>
          </cell>
          <cell r="AQ165">
            <v>0</v>
          </cell>
          <cell r="AR165" t="str">
            <v>CADEIRA BLANCA (S/B) (FX 3000) - 0,54x0,56x0,79H</v>
          </cell>
          <cell r="AS165">
            <v>3460.76</v>
          </cell>
          <cell r="AT165">
            <v>3460.76</v>
          </cell>
          <cell r="AU165">
            <v>3460.76</v>
          </cell>
          <cell r="AV165">
            <v>0</v>
          </cell>
          <cell r="AW165">
            <v>3460.76</v>
          </cell>
          <cell r="AX165">
            <v>0</v>
          </cell>
          <cell r="AY165"/>
          <cell r="AZ165" t="str">
            <v/>
          </cell>
          <cell r="BA165"/>
          <cell r="BB165"/>
          <cell r="BC165"/>
          <cell r="BD165" t="str">
            <v/>
          </cell>
          <cell r="BE165">
            <v>0</v>
          </cell>
          <cell r="BF165" t="str">
            <v/>
          </cell>
          <cell r="BG165" t="str">
            <v/>
          </cell>
          <cell r="BH165">
            <v>12</v>
          </cell>
          <cell r="BI165" t="str">
            <v>0</v>
          </cell>
          <cell r="BJ165">
            <v>0</v>
          </cell>
          <cell r="BK165">
            <v>0</v>
          </cell>
          <cell r="BL165"/>
          <cell r="BM165"/>
          <cell r="BN165"/>
          <cell r="BO165"/>
          <cell r="BQ165" t="str">
            <v>L CENTER</v>
          </cell>
          <cell r="BS165" t="str">
            <v/>
          </cell>
          <cell r="BT165" t="str">
            <v/>
          </cell>
        </row>
        <row r="166">
          <cell r="H166">
            <v>0</v>
          </cell>
          <cell r="O166">
            <v>387662</v>
          </cell>
          <cell r="P166" t="str">
            <v>2024/206-0067-01</v>
          </cell>
          <cell r="Q166" t="str">
            <v>EST CADEIRA BLANCA (DAMASCO) TC 3000 - 3295</v>
          </cell>
          <cell r="R166"/>
          <cell r="S166"/>
          <cell r="T166">
            <v>0.54</v>
          </cell>
          <cell r="U166">
            <v>0.56000000000000005</v>
          </cell>
          <cell r="V166">
            <v>0.79</v>
          </cell>
          <cell r="W166">
            <v>0</v>
          </cell>
          <cell r="X166" t="str">
            <v>EST CADEIRA BLANCA (DAMASCO) TC 3000 - 3295 - 0,54x0,56x0,79H</v>
          </cell>
          <cell r="Y166">
            <v>3460.76</v>
          </cell>
          <cell r="Z166">
            <v>0.35</v>
          </cell>
          <cell r="AA166">
            <v>2249.4940000000001</v>
          </cell>
          <cell r="AB166"/>
          <cell r="AC166"/>
          <cell r="AD166"/>
          <cell r="AE166">
            <v>3460.76</v>
          </cell>
          <cell r="AF166">
            <v>3460.76</v>
          </cell>
          <cell r="AG166">
            <v>0</v>
          </cell>
          <cell r="AH166">
            <v>3460.76</v>
          </cell>
          <cell r="AI166" t="str">
            <v>REF: 387131</v>
          </cell>
          <cell r="AJ166"/>
          <cell r="AK166">
            <v>387131</v>
          </cell>
          <cell r="AL166" t="str">
            <v>CADEIRA BLANCA (S/B) (FX 3000)</v>
          </cell>
          <cell r="AM166"/>
          <cell r="AN166">
            <v>0.54</v>
          </cell>
          <cell r="AO166">
            <v>0.56000000000000005</v>
          </cell>
          <cell r="AP166">
            <v>0.79</v>
          </cell>
          <cell r="AQ166">
            <v>0</v>
          </cell>
          <cell r="AR166" t="str">
            <v>CADEIRA BLANCA (S/B) (FX 3000) - 0,54x0,56x0,79H</v>
          </cell>
          <cell r="AS166">
            <v>3460.76</v>
          </cell>
          <cell r="AT166">
            <v>3460.76</v>
          </cell>
          <cell r="AU166">
            <v>3460.76</v>
          </cell>
          <cell r="AV166">
            <v>0</v>
          </cell>
          <cell r="AW166">
            <v>3460.76</v>
          </cell>
          <cell r="AX166">
            <v>0</v>
          </cell>
          <cell r="AY166"/>
          <cell r="AZ166" t="str">
            <v/>
          </cell>
          <cell r="BA166"/>
          <cell r="BB166"/>
          <cell r="BC166"/>
          <cell r="BD166" t="str">
            <v/>
          </cell>
          <cell r="BE166">
            <v>0</v>
          </cell>
          <cell r="BF166" t="str">
            <v/>
          </cell>
          <cell r="BG166" t="str">
            <v/>
          </cell>
          <cell r="BH166">
            <v>12</v>
          </cell>
          <cell r="BI166" t="str">
            <v>0</v>
          </cell>
          <cell r="BJ166">
            <v>0</v>
          </cell>
          <cell r="BK166">
            <v>0</v>
          </cell>
          <cell r="BL166"/>
          <cell r="BM166"/>
          <cell r="BN166"/>
          <cell r="BO166"/>
          <cell r="BQ166" t="str">
            <v>L CENTER</v>
          </cell>
          <cell r="BS166" t="str">
            <v/>
          </cell>
          <cell r="BT166" t="str">
            <v/>
          </cell>
        </row>
        <row r="167">
          <cell r="H167">
            <v>0</v>
          </cell>
          <cell r="O167">
            <v>387662</v>
          </cell>
          <cell r="P167" t="str">
            <v>2024/206-0068-01</v>
          </cell>
          <cell r="Q167" t="str">
            <v>EST CADEIRA BLANCA (DAMASCO) TC 3000 - 3295</v>
          </cell>
          <cell r="R167"/>
          <cell r="S167"/>
          <cell r="T167">
            <v>0.54</v>
          </cell>
          <cell r="U167">
            <v>0.56000000000000005</v>
          </cell>
          <cell r="V167">
            <v>0.79</v>
          </cell>
          <cell r="W167">
            <v>0</v>
          </cell>
          <cell r="X167" t="str">
            <v>EST CADEIRA BLANCA (DAMASCO) TC 3000 - 3295 - 0,54x0,56x0,79H</v>
          </cell>
          <cell r="Y167">
            <v>3460.76</v>
          </cell>
          <cell r="Z167">
            <v>0.35</v>
          </cell>
          <cell r="AA167">
            <v>2249.4940000000001</v>
          </cell>
          <cell r="AB167"/>
          <cell r="AC167"/>
          <cell r="AD167"/>
          <cell r="AE167">
            <v>3460.76</v>
          </cell>
          <cell r="AF167">
            <v>3460.76</v>
          </cell>
          <cell r="AG167">
            <v>0</v>
          </cell>
          <cell r="AH167">
            <v>3460.76</v>
          </cell>
          <cell r="AI167" t="str">
            <v>REF: 387131</v>
          </cell>
          <cell r="AJ167"/>
          <cell r="AK167">
            <v>387131</v>
          </cell>
          <cell r="AL167" t="str">
            <v>CADEIRA BLANCA (S/B) (FX 3000)</v>
          </cell>
          <cell r="AM167"/>
          <cell r="AN167">
            <v>0.54</v>
          </cell>
          <cell r="AO167">
            <v>0.56000000000000005</v>
          </cell>
          <cell r="AP167">
            <v>0.79</v>
          </cell>
          <cell r="AQ167">
            <v>0</v>
          </cell>
          <cell r="AR167" t="str">
            <v>CADEIRA BLANCA (S/B) (FX 3000) - 0,54x0,56x0,79H</v>
          </cell>
          <cell r="AS167">
            <v>3460.76</v>
          </cell>
          <cell r="AT167">
            <v>3460.76</v>
          </cell>
          <cell r="AU167">
            <v>3460.76</v>
          </cell>
          <cell r="AV167">
            <v>0</v>
          </cell>
          <cell r="AW167">
            <v>3460.76</v>
          </cell>
          <cell r="AX167">
            <v>0</v>
          </cell>
          <cell r="AY167"/>
          <cell r="AZ167" t="str">
            <v/>
          </cell>
          <cell r="BA167"/>
          <cell r="BB167"/>
          <cell r="BC167"/>
          <cell r="BD167" t="str">
            <v/>
          </cell>
          <cell r="BE167">
            <v>0</v>
          </cell>
          <cell r="BF167" t="str">
            <v/>
          </cell>
          <cell r="BG167" t="str">
            <v/>
          </cell>
          <cell r="BH167">
            <v>12</v>
          </cell>
          <cell r="BI167" t="str">
            <v>0</v>
          </cell>
          <cell r="BJ167">
            <v>0</v>
          </cell>
          <cell r="BK167">
            <v>0</v>
          </cell>
          <cell r="BL167"/>
          <cell r="BM167"/>
          <cell r="BN167"/>
          <cell r="BO167"/>
          <cell r="BQ167" t="str">
            <v>L CENTER</v>
          </cell>
          <cell r="BS167" t="str">
            <v/>
          </cell>
          <cell r="BT167" t="str">
            <v/>
          </cell>
        </row>
        <row r="168">
          <cell r="H168">
            <v>0</v>
          </cell>
          <cell r="O168">
            <v>387662</v>
          </cell>
          <cell r="P168" t="str">
            <v>2024/206-0069-01</v>
          </cell>
          <cell r="Q168" t="str">
            <v>EST CADEIRA BLANCA (DAMASCO) TC 3000 - 3295</v>
          </cell>
          <cell r="R168"/>
          <cell r="S168"/>
          <cell r="T168">
            <v>0.54</v>
          </cell>
          <cell r="U168">
            <v>0.56000000000000005</v>
          </cell>
          <cell r="V168">
            <v>0.79</v>
          </cell>
          <cell r="W168">
            <v>0</v>
          </cell>
          <cell r="X168" t="str">
            <v>EST CADEIRA BLANCA (DAMASCO) TC 3000 - 3295 - 0,54x0,56x0,79H</v>
          </cell>
          <cell r="Y168">
            <v>3460.76</v>
          </cell>
          <cell r="Z168">
            <v>0.35</v>
          </cell>
          <cell r="AA168">
            <v>2249.4940000000001</v>
          </cell>
          <cell r="AB168"/>
          <cell r="AC168"/>
          <cell r="AD168"/>
          <cell r="AE168">
            <v>3460.76</v>
          </cell>
          <cell r="AF168">
            <v>3460.76</v>
          </cell>
          <cell r="AG168">
            <v>0</v>
          </cell>
          <cell r="AH168">
            <v>3460.76</v>
          </cell>
          <cell r="AI168" t="str">
            <v>REF: 387131</v>
          </cell>
          <cell r="AJ168"/>
          <cell r="AK168">
            <v>387131</v>
          </cell>
          <cell r="AL168" t="str">
            <v>CADEIRA BLANCA (S/B) (FX 3000)</v>
          </cell>
          <cell r="AM168"/>
          <cell r="AN168">
            <v>0.54</v>
          </cell>
          <cell r="AO168">
            <v>0.56000000000000005</v>
          </cell>
          <cell r="AP168">
            <v>0.79</v>
          </cell>
          <cell r="AQ168">
            <v>0</v>
          </cell>
          <cell r="AR168" t="str">
            <v>CADEIRA BLANCA (S/B) (FX 3000) - 0,54x0,56x0,79H</v>
          </cell>
          <cell r="AS168">
            <v>3460.76</v>
          </cell>
          <cell r="AT168">
            <v>3460.76</v>
          </cell>
          <cell r="AU168">
            <v>3460.76</v>
          </cell>
          <cell r="AV168">
            <v>0</v>
          </cell>
          <cell r="AW168">
            <v>3460.76</v>
          </cell>
          <cell r="AX168">
            <v>0</v>
          </cell>
          <cell r="AY168"/>
          <cell r="AZ168" t="str">
            <v/>
          </cell>
          <cell r="BA168"/>
          <cell r="BB168"/>
          <cell r="BC168"/>
          <cell r="BD168" t="str">
            <v/>
          </cell>
          <cell r="BE168">
            <v>0</v>
          </cell>
          <cell r="BF168" t="str">
            <v/>
          </cell>
          <cell r="BG168" t="str">
            <v/>
          </cell>
          <cell r="BH168">
            <v>12</v>
          </cell>
          <cell r="BI168" t="str">
            <v>0</v>
          </cell>
          <cell r="BJ168">
            <v>0</v>
          </cell>
          <cell r="BK168">
            <v>0</v>
          </cell>
          <cell r="BL168"/>
          <cell r="BM168"/>
          <cell r="BN168"/>
          <cell r="BO168"/>
          <cell r="BQ168" t="str">
            <v>L CENTER</v>
          </cell>
          <cell r="BS168" t="str">
            <v/>
          </cell>
          <cell r="BT168" t="str">
            <v/>
          </cell>
        </row>
        <row r="169">
          <cell r="H169">
            <v>0</v>
          </cell>
          <cell r="O169">
            <v>387659</v>
          </cell>
          <cell r="P169" t="str">
            <v>2024/206-0045-01</v>
          </cell>
          <cell r="Q169" t="str">
            <v>EST CADEIRA MIRIAM (NOGAL) TC 3000 - 3339</v>
          </cell>
          <cell r="R169"/>
          <cell r="S169"/>
          <cell r="T169">
            <v>0.55000000000000004</v>
          </cell>
          <cell r="U169">
            <v>0.51</v>
          </cell>
          <cell r="V169">
            <v>0.78</v>
          </cell>
          <cell r="W169">
            <v>0</v>
          </cell>
          <cell r="X169" t="str">
            <v>EST CADEIRA MIRIAM (NOGAL) TC 3000 - 3339 - 0,55x0,51x0,78H</v>
          </cell>
          <cell r="Y169">
            <v>3728.44</v>
          </cell>
          <cell r="Z169">
            <v>0.35</v>
          </cell>
          <cell r="AA169">
            <v>2423.4859999999999</v>
          </cell>
          <cell r="AB169"/>
          <cell r="AC169"/>
          <cell r="AD169"/>
          <cell r="AE169">
            <v>3728.44</v>
          </cell>
          <cell r="AF169">
            <v>3728.44</v>
          </cell>
          <cell r="AG169">
            <v>0</v>
          </cell>
          <cell r="AH169">
            <v>3728.44</v>
          </cell>
          <cell r="AI169" t="str">
            <v>REF: 387126</v>
          </cell>
          <cell r="AJ169"/>
          <cell r="AK169">
            <v>387126</v>
          </cell>
          <cell r="AL169" t="str">
            <v>CADEIRA MIRIAM (S/B) (FX 3000)</v>
          </cell>
          <cell r="AM169"/>
          <cell r="AN169">
            <v>0.55000000000000004</v>
          </cell>
          <cell r="AO169">
            <v>0.51</v>
          </cell>
          <cell r="AP169">
            <v>0.78</v>
          </cell>
          <cell r="AQ169">
            <v>0</v>
          </cell>
          <cell r="AR169" t="str">
            <v>CADEIRA MIRIAM (S/B) (FX 3000) - 0,55x0,51x0,78H</v>
          </cell>
          <cell r="AS169">
            <v>3728.44</v>
          </cell>
          <cell r="AT169">
            <v>3728.44</v>
          </cell>
          <cell r="AU169">
            <v>3728.44</v>
          </cell>
          <cell r="AV169">
            <v>0</v>
          </cell>
          <cell r="AW169">
            <v>3728.44</v>
          </cell>
          <cell r="AX169">
            <v>0</v>
          </cell>
          <cell r="AY169"/>
          <cell r="AZ169" t="str">
            <v/>
          </cell>
          <cell r="BA169"/>
          <cell r="BB169"/>
          <cell r="BC169"/>
          <cell r="BD169" t="str">
            <v/>
          </cell>
          <cell r="BE169">
            <v>0</v>
          </cell>
          <cell r="BF169" t="str">
            <v/>
          </cell>
          <cell r="BG169" t="str">
            <v/>
          </cell>
          <cell r="BH169">
            <v>12</v>
          </cell>
          <cell r="BI169" t="str">
            <v>0</v>
          </cell>
          <cell r="BJ169">
            <v>0</v>
          </cell>
          <cell r="BK169">
            <v>0</v>
          </cell>
          <cell r="BL169"/>
          <cell r="BM169"/>
          <cell r="BN169"/>
          <cell r="BO169"/>
          <cell r="BQ169" t="str">
            <v>L CENTER</v>
          </cell>
          <cell r="BS169" t="str">
            <v/>
          </cell>
          <cell r="BT169" t="str">
            <v/>
          </cell>
        </row>
        <row r="170">
          <cell r="H170">
            <v>0</v>
          </cell>
          <cell r="O170">
            <v>387659</v>
          </cell>
          <cell r="P170" t="str">
            <v>2024/206-0046-01</v>
          </cell>
          <cell r="Q170" t="str">
            <v>EST CADEIRA MIRIAM (NOGAL) TC 3000 - 3339</v>
          </cell>
          <cell r="R170"/>
          <cell r="S170"/>
          <cell r="T170">
            <v>0.55000000000000004</v>
          </cell>
          <cell r="U170">
            <v>0.51</v>
          </cell>
          <cell r="V170">
            <v>0.78</v>
          </cell>
          <cell r="W170">
            <v>0</v>
          </cell>
          <cell r="X170" t="str">
            <v>EST CADEIRA MIRIAM (NOGAL) TC 3000 - 3339 - 0,55x0,51x0,78H</v>
          </cell>
          <cell r="Y170">
            <v>3728.44</v>
          </cell>
          <cell r="Z170">
            <v>0.35</v>
          </cell>
          <cell r="AA170">
            <v>2423.4859999999999</v>
          </cell>
          <cell r="AB170"/>
          <cell r="AC170"/>
          <cell r="AD170"/>
          <cell r="AE170">
            <v>3728.44</v>
          </cell>
          <cell r="AF170">
            <v>3728.44</v>
          </cell>
          <cell r="AG170">
            <v>0</v>
          </cell>
          <cell r="AH170">
            <v>3728.44</v>
          </cell>
          <cell r="AI170" t="str">
            <v>REF: 387126</v>
          </cell>
          <cell r="AJ170"/>
          <cell r="AK170">
            <v>387126</v>
          </cell>
          <cell r="AL170" t="str">
            <v>CADEIRA MIRIAM (S/B) (FX 3000)</v>
          </cell>
          <cell r="AM170"/>
          <cell r="AN170">
            <v>0.55000000000000004</v>
          </cell>
          <cell r="AO170">
            <v>0.51</v>
          </cell>
          <cell r="AP170">
            <v>0.78</v>
          </cell>
          <cell r="AQ170">
            <v>0</v>
          </cell>
          <cell r="AR170" t="str">
            <v>CADEIRA MIRIAM (S/B) (FX 3000) - 0,55x0,51x0,78H</v>
          </cell>
          <cell r="AS170">
            <v>3728.44</v>
          </cell>
          <cell r="AT170">
            <v>3728.44</v>
          </cell>
          <cell r="AU170">
            <v>3728.44</v>
          </cell>
          <cell r="AV170">
            <v>0</v>
          </cell>
          <cell r="AW170">
            <v>3728.44</v>
          </cell>
          <cell r="AX170">
            <v>0</v>
          </cell>
          <cell r="AY170"/>
          <cell r="AZ170" t="str">
            <v/>
          </cell>
          <cell r="BA170"/>
          <cell r="BB170"/>
          <cell r="BC170"/>
          <cell r="BD170" t="str">
            <v/>
          </cell>
          <cell r="BE170">
            <v>0</v>
          </cell>
          <cell r="BF170" t="str">
            <v/>
          </cell>
          <cell r="BG170" t="str">
            <v/>
          </cell>
          <cell r="BH170">
            <v>12</v>
          </cell>
          <cell r="BI170" t="str">
            <v>0</v>
          </cell>
          <cell r="BJ170">
            <v>0</v>
          </cell>
          <cell r="BK170">
            <v>0</v>
          </cell>
          <cell r="BL170"/>
          <cell r="BM170"/>
          <cell r="BN170"/>
          <cell r="BO170"/>
          <cell r="BQ170" t="str">
            <v>L CENTER</v>
          </cell>
          <cell r="BS170" t="str">
            <v/>
          </cell>
          <cell r="BT170" t="str">
            <v/>
          </cell>
        </row>
        <row r="171">
          <cell r="H171">
            <v>0</v>
          </cell>
          <cell r="O171">
            <v>387659</v>
          </cell>
          <cell r="P171" t="str">
            <v>2024/206-0047-01</v>
          </cell>
          <cell r="Q171" t="str">
            <v>EST CADEIRA MIRIAM (NOGAL) TC 3000 - 3339</v>
          </cell>
          <cell r="R171"/>
          <cell r="S171"/>
          <cell r="T171">
            <v>0.55000000000000004</v>
          </cell>
          <cell r="U171">
            <v>0.51</v>
          </cell>
          <cell r="V171">
            <v>0.78</v>
          </cell>
          <cell r="W171">
            <v>0</v>
          </cell>
          <cell r="X171" t="str">
            <v>EST CADEIRA MIRIAM (NOGAL) TC 3000 - 3339 - 0,55x0,51x0,78H</v>
          </cell>
          <cell r="Y171">
            <v>3728.44</v>
          </cell>
          <cell r="Z171">
            <v>0.35</v>
          </cell>
          <cell r="AA171">
            <v>2423.4859999999999</v>
          </cell>
          <cell r="AB171"/>
          <cell r="AC171"/>
          <cell r="AD171"/>
          <cell r="AE171">
            <v>3728.44</v>
          </cell>
          <cell r="AF171">
            <v>3728.44</v>
          </cell>
          <cell r="AG171">
            <v>0</v>
          </cell>
          <cell r="AH171">
            <v>3728.44</v>
          </cell>
          <cell r="AI171" t="str">
            <v>REF: 387126</v>
          </cell>
          <cell r="AJ171"/>
          <cell r="AK171">
            <v>387126</v>
          </cell>
          <cell r="AL171" t="str">
            <v>CADEIRA MIRIAM (S/B) (FX 3000)</v>
          </cell>
          <cell r="AM171"/>
          <cell r="AN171">
            <v>0.55000000000000004</v>
          </cell>
          <cell r="AO171">
            <v>0.51</v>
          </cell>
          <cell r="AP171">
            <v>0.78</v>
          </cell>
          <cell r="AQ171">
            <v>0</v>
          </cell>
          <cell r="AR171" t="str">
            <v>CADEIRA MIRIAM (S/B) (FX 3000) - 0,55x0,51x0,78H</v>
          </cell>
          <cell r="AS171">
            <v>3728.44</v>
          </cell>
          <cell r="AT171">
            <v>3728.44</v>
          </cell>
          <cell r="AU171">
            <v>3728.44</v>
          </cell>
          <cell r="AV171">
            <v>0</v>
          </cell>
          <cell r="AW171">
            <v>3728.44</v>
          </cell>
          <cell r="AX171">
            <v>0</v>
          </cell>
          <cell r="AY171"/>
          <cell r="AZ171" t="str">
            <v/>
          </cell>
          <cell r="BA171"/>
          <cell r="BB171"/>
          <cell r="BC171"/>
          <cell r="BD171" t="str">
            <v/>
          </cell>
          <cell r="BE171">
            <v>0</v>
          </cell>
          <cell r="BF171" t="str">
            <v/>
          </cell>
          <cell r="BG171" t="str">
            <v/>
          </cell>
          <cell r="BH171">
            <v>12</v>
          </cell>
          <cell r="BI171" t="str">
            <v>0</v>
          </cell>
          <cell r="BJ171">
            <v>0</v>
          </cell>
          <cell r="BK171">
            <v>0</v>
          </cell>
          <cell r="BL171"/>
          <cell r="BM171"/>
          <cell r="BN171"/>
          <cell r="BO171"/>
          <cell r="BQ171" t="str">
            <v>L CENTER</v>
          </cell>
          <cell r="BS171" t="str">
            <v/>
          </cell>
          <cell r="BT171" t="str">
            <v/>
          </cell>
        </row>
        <row r="172">
          <cell r="H172">
            <v>0</v>
          </cell>
          <cell r="O172">
            <v>387659</v>
          </cell>
          <cell r="P172" t="str">
            <v>2024/206-0048-01</v>
          </cell>
          <cell r="Q172" t="str">
            <v>EST CADEIRA MIRIAM (NOGAL) TC 3000 - 3339</v>
          </cell>
          <cell r="R172"/>
          <cell r="S172"/>
          <cell r="T172">
            <v>0.55000000000000004</v>
          </cell>
          <cell r="U172">
            <v>0.51</v>
          </cell>
          <cell r="V172">
            <v>0.78</v>
          </cell>
          <cell r="W172">
            <v>0</v>
          </cell>
          <cell r="X172" t="str">
            <v>EST CADEIRA MIRIAM (NOGAL) TC 3000 - 3339 - 0,55x0,51x0,78H</v>
          </cell>
          <cell r="Y172">
            <v>3728.44</v>
          </cell>
          <cell r="Z172">
            <v>0.35</v>
          </cell>
          <cell r="AA172">
            <v>2423.4859999999999</v>
          </cell>
          <cell r="AB172"/>
          <cell r="AC172"/>
          <cell r="AD172"/>
          <cell r="AE172">
            <v>3728.44</v>
          </cell>
          <cell r="AF172">
            <v>3728.44</v>
          </cell>
          <cell r="AG172">
            <v>0</v>
          </cell>
          <cell r="AH172">
            <v>3728.44</v>
          </cell>
          <cell r="AI172" t="str">
            <v>REF: 387126</v>
          </cell>
          <cell r="AJ172"/>
          <cell r="AK172">
            <v>387126</v>
          </cell>
          <cell r="AL172" t="str">
            <v>CADEIRA MIRIAM (S/B) (FX 3000)</v>
          </cell>
          <cell r="AM172"/>
          <cell r="AN172">
            <v>0.55000000000000004</v>
          </cell>
          <cell r="AO172">
            <v>0.51</v>
          </cell>
          <cell r="AP172">
            <v>0.78</v>
          </cell>
          <cell r="AQ172">
            <v>0</v>
          </cell>
          <cell r="AR172" t="str">
            <v>CADEIRA MIRIAM (S/B) (FX 3000) - 0,55x0,51x0,78H</v>
          </cell>
          <cell r="AS172">
            <v>3728.44</v>
          </cell>
          <cell r="AT172">
            <v>3728.44</v>
          </cell>
          <cell r="AU172">
            <v>3728.44</v>
          </cell>
          <cell r="AV172">
            <v>0</v>
          </cell>
          <cell r="AW172">
            <v>3728.44</v>
          </cell>
          <cell r="AX172">
            <v>0</v>
          </cell>
          <cell r="AY172"/>
          <cell r="AZ172" t="str">
            <v/>
          </cell>
          <cell r="BA172"/>
          <cell r="BB172"/>
          <cell r="BC172"/>
          <cell r="BD172" t="str">
            <v/>
          </cell>
          <cell r="BE172">
            <v>0</v>
          </cell>
          <cell r="BF172" t="str">
            <v/>
          </cell>
          <cell r="BG172" t="str">
            <v/>
          </cell>
          <cell r="BH172">
            <v>12</v>
          </cell>
          <cell r="BI172" t="str">
            <v>0</v>
          </cell>
          <cell r="BJ172">
            <v>0</v>
          </cell>
          <cell r="BK172">
            <v>0</v>
          </cell>
          <cell r="BL172"/>
          <cell r="BM172"/>
          <cell r="BN172"/>
          <cell r="BO172"/>
          <cell r="BQ172" t="str">
            <v>L CENTER</v>
          </cell>
          <cell r="BS172" t="str">
            <v/>
          </cell>
          <cell r="BT172" t="str">
            <v/>
          </cell>
        </row>
        <row r="173">
          <cell r="H173">
            <v>0</v>
          </cell>
          <cell r="O173">
            <v>387659</v>
          </cell>
          <cell r="P173" t="str">
            <v>2024/206-0049-01</v>
          </cell>
          <cell r="Q173" t="str">
            <v>EST CADEIRA MIRIAM (NOGAL) TC 3000 - 3339</v>
          </cell>
          <cell r="R173"/>
          <cell r="S173"/>
          <cell r="T173">
            <v>0.55000000000000004</v>
          </cell>
          <cell r="U173">
            <v>0.51</v>
          </cell>
          <cell r="V173">
            <v>0.78</v>
          </cell>
          <cell r="W173">
            <v>0</v>
          </cell>
          <cell r="X173" t="str">
            <v>EST CADEIRA MIRIAM (NOGAL) TC 3000 - 3339 - 0,55x0,51x0,78H</v>
          </cell>
          <cell r="Y173">
            <v>3728.44</v>
          </cell>
          <cell r="Z173">
            <v>0.35</v>
          </cell>
          <cell r="AA173">
            <v>2423.4859999999999</v>
          </cell>
          <cell r="AB173"/>
          <cell r="AC173"/>
          <cell r="AD173"/>
          <cell r="AE173">
            <v>3728.44</v>
          </cell>
          <cell r="AF173">
            <v>3728.44</v>
          </cell>
          <cell r="AG173">
            <v>0</v>
          </cell>
          <cell r="AH173">
            <v>3728.44</v>
          </cell>
          <cell r="AI173" t="str">
            <v>REF: 387126</v>
          </cell>
          <cell r="AJ173"/>
          <cell r="AK173">
            <v>387126</v>
          </cell>
          <cell r="AL173" t="str">
            <v>CADEIRA MIRIAM (S/B) (FX 3000)</v>
          </cell>
          <cell r="AM173"/>
          <cell r="AN173">
            <v>0.55000000000000004</v>
          </cell>
          <cell r="AO173">
            <v>0.51</v>
          </cell>
          <cell r="AP173">
            <v>0.78</v>
          </cell>
          <cell r="AQ173">
            <v>0</v>
          </cell>
          <cell r="AR173" t="str">
            <v>CADEIRA MIRIAM (S/B) (FX 3000) - 0,55x0,51x0,78H</v>
          </cell>
          <cell r="AS173">
            <v>3728.44</v>
          </cell>
          <cell r="AT173">
            <v>3728.44</v>
          </cell>
          <cell r="AU173">
            <v>3728.44</v>
          </cell>
          <cell r="AV173">
            <v>0</v>
          </cell>
          <cell r="AW173">
            <v>3728.44</v>
          </cell>
          <cell r="AX173">
            <v>0</v>
          </cell>
          <cell r="AY173"/>
          <cell r="AZ173" t="str">
            <v/>
          </cell>
          <cell r="BA173"/>
          <cell r="BB173"/>
          <cell r="BC173"/>
          <cell r="BD173" t="str">
            <v/>
          </cell>
          <cell r="BE173">
            <v>0</v>
          </cell>
          <cell r="BF173" t="str">
            <v/>
          </cell>
          <cell r="BG173" t="str">
            <v/>
          </cell>
          <cell r="BH173">
            <v>12</v>
          </cell>
          <cell r="BI173" t="str">
            <v>0</v>
          </cell>
          <cell r="BJ173">
            <v>0</v>
          </cell>
          <cell r="BK173">
            <v>0</v>
          </cell>
          <cell r="BL173"/>
          <cell r="BM173"/>
          <cell r="BN173"/>
          <cell r="BO173"/>
          <cell r="BQ173" t="str">
            <v>L CENTER</v>
          </cell>
          <cell r="BS173" t="str">
            <v/>
          </cell>
          <cell r="BT173" t="str">
            <v/>
          </cell>
        </row>
        <row r="174">
          <cell r="H174">
            <v>0</v>
          </cell>
          <cell r="O174">
            <v>387659</v>
          </cell>
          <cell r="P174" t="str">
            <v>2024/206-0050-01</v>
          </cell>
          <cell r="Q174" t="str">
            <v>EST CADEIRA MIRIAM (NOGAL) TC 3000 - 3339</v>
          </cell>
          <cell r="R174"/>
          <cell r="S174"/>
          <cell r="T174">
            <v>0.55000000000000004</v>
          </cell>
          <cell r="U174">
            <v>0.51</v>
          </cell>
          <cell r="V174">
            <v>0.78</v>
          </cell>
          <cell r="W174">
            <v>0</v>
          </cell>
          <cell r="X174" t="str">
            <v>EST CADEIRA MIRIAM (NOGAL) TC 3000 - 3339 - 0,55x0,51x0,78H</v>
          </cell>
          <cell r="Y174">
            <v>3728.44</v>
          </cell>
          <cell r="Z174">
            <v>0.35</v>
          </cell>
          <cell r="AA174">
            <v>2423.4859999999999</v>
          </cell>
          <cell r="AB174"/>
          <cell r="AC174"/>
          <cell r="AD174"/>
          <cell r="AE174">
            <v>3728.44</v>
          </cell>
          <cell r="AF174">
            <v>3728.44</v>
          </cell>
          <cell r="AG174">
            <v>0</v>
          </cell>
          <cell r="AH174">
            <v>3728.44</v>
          </cell>
          <cell r="AI174" t="str">
            <v>REF: 387126</v>
          </cell>
          <cell r="AJ174"/>
          <cell r="AK174">
            <v>387126</v>
          </cell>
          <cell r="AL174" t="str">
            <v>CADEIRA MIRIAM (S/B) (FX 3000)</v>
          </cell>
          <cell r="AM174"/>
          <cell r="AN174">
            <v>0.55000000000000004</v>
          </cell>
          <cell r="AO174">
            <v>0.51</v>
          </cell>
          <cell r="AP174">
            <v>0.78</v>
          </cell>
          <cell r="AQ174">
            <v>0</v>
          </cell>
          <cell r="AR174" t="str">
            <v>CADEIRA MIRIAM (S/B) (FX 3000) - 0,55x0,51x0,78H</v>
          </cell>
          <cell r="AS174">
            <v>3728.44</v>
          </cell>
          <cell r="AT174">
            <v>3728.44</v>
          </cell>
          <cell r="AU174">
            <v>3728.44</v>
          </cell>
          <cell r="AV174">
            <v>0</v>
          </cell>
          <cell r="AW174">
            <v>3728.44</v>
          </cell>
          <cell r="AX174">
            <v>0</v>
          </cell>
          <cell r="AY174"/>
          <cell r="AZ174" t="str">
            <v/>
          </cell>
          <cell r="BA174"/>
          <cell r="BB174"/>
          <cell r="BC174"/>
          <cell r="BD174" t="str">
            <v/>
          </cell>
          <cell r="BE174">
            <v>0</v>
          </cell>
          <cell r="BF174" t="str">
            <v/>
          </cell>
          <cell r="BG174" t="str">
            <v/>
          </cell>
          <cell r="BH174">
            <v>12</v>
          </cell>
          <cell r="BI174" t="str">
            <v>0</v>
          </cell>
          <cell r="BJ174">
            <v>0</v>
          </cell>
          <cell r="BK174">
            <v>0</v>
          </cell>
          <cell r="BL174"/>
          <cell r="BM174"/>
          <cell r="BN174"/>
          <cell r="BO174"/>
          <cell r="BQ174" t="str">
            <v>L CENTER</v>
          </cell>
          <cell r="BS174" t="str">
            <v/>
          </cell>
          <cell r="BT174" t="str">
            <v/>
          </cell>
        </row>
        <row r="175">
          <cell r="H175">
            <v>0</v>
          </cell>
          <cell r="O175">
            <v>387659</v>
          </cell>
          <cell r="P175" t="str">
            <v>2024/206-0051-01</v>
          </cell>
          <cell r="Q175" t="str">
            <v>EST CADEIRA MIRIAM (NOGAL) TC 3000 - 3339</v>
          </cell>
          <cell r="R175"/>
          <cell r="S175"/>
          <cell r="T175">
            <v>0.55000000000000004</v>
          </cell>
          <cell r="U175">
            <v>0.51</v>
          </cell>
          <cell r="V175">
            <v>0.78</v>
          </cell>
          <cell r="W175">
            <v>0</v>
          </cell>
          <cell r="X175" t="str">
            <v>EST CADEIRA MIRIAM (NOGAL) TC 3000 - 3339 - 0,55x0,51x0,78H</v>
          </cell>
          <cell r="Y175">
            <v>3728.44</v>
          </cell>
          <cell r="Z175">
            <v>0.35</v>
          </cell>
          <cell r="AA175">
            <v>2423.4859999999999</v>
          </cell>
          <cell r="AB175"/>
          <cell r="AC175"/>
          <cell r="AD175"/>
          <cell r="AE175">
            <v>3728.44</v>
          </cell>
          <cell r="AF175">
            <v>3728.44</v>
          </cell>
          <cell r="AG175">
            <v>0</v>
          </cell>
          <cell r="AH175">
            <v>3728.44</v>
          </cell>
          <cell r="AI175" t="str">
            <v>REF: 387126</v>
          </cell>
          <cell r="AJ175"/>
          <cell r="AK175">
            <v>387126</v>
          </cell>
          <cell r="AL175" t="str">
            <v>CADEIRA MIRIAM (S/B) (FX 3000)</v>
          </cell>
          <cell r="AM175"/>
          <cell r="AN175">
            <v>0.55000000000000004</v>
          </cell>
          <cell r="AO175">
            <v>0.51</v>
          </cell>
          <cell r="AP175">
            <v>0.78</v>
          </cell>
          <cell r="AQ175">
            <v>0</v>
          </cell>
          <cell r="AR175" t="str">
            <v>CADEIRA MIRIAM (S/B) (FX 3000) - 0,55x0,51x0,78H</v>
          </cell>
          <cell r="AS175">
            <v>3728.44</v>
          </cell>
          <cell r="AT175">
            <v>3728.44</v>
          </cell>
          <cell r="AU175">
            <v>3728.44</v>
          </cell>
          <cell r="AV175">
            <v>0</v>
          </cell>
          <cell r="AW175">
            <v>3728.44</v>
          </cell>
          <cell r="AX175">
            <v>0</v>
          </cell>
          <cell r="AY175"/>
          <cell r="AZ175" t="str">
            <v/>
          </cell>
          <cell r="BA175"/>
          <cell r="BB175"/>
          <cell r="BC175"/>
          <cell r="BD175" t="str">
            <v/>
          </cell>
          <cell r="BE175">
            <v>0</v>
          </cell>
          <cell r="BF175" t="str">
            <v/>
          </cell>
          <cell r="BG175" t="str">
            <v/>
          </cell>
          <cell r="BH175">
            <v>12</v>
          </cell>
          <cell r="BI175" t="str">
            <v>0</v>
          </cell>
          <cell r="BJ175">
            <v>0</v>
          </cell>
          <cell r="BK175">
            <v>0</v>
          </cell>
          <cell r="BL175"/>
          <cell r="BM175"/>
          <cell r="BN175"/>
          <cell r="BO175"/>
          <cell r="BQ175" t="str">
            <v>L CENTER</v>
          </cell>
          <cell r="BS175" t="str">
            <v/>
          </cell>
          <cell r="BT175" t="str">
            <v/>
          </cell>
        </row>
        <row r="176">
          <cell r="H176">
            <v>0</v>
          </cell>
          <cell r="O176">
            <v>387659</v>
          </cell>
          <cell r="P176" t="str">
            <v>2024/206-0052-01</v>
          </cell>
          <cell r="Q176" t="str">
            <v>EST CADEIRA MIRIAM (NOGAL) TC 3000 - 3339</v>
          </cell>
          <cell r="R176"/>
          <cell r="S176"/>
          <cell r="T176">
            <v>0.55000000000000004</v>
          </cell>
          <cell r="U176">
            <v>0.51</v>
          </cell>
          <cell r="V176">
            <v>0.78</v>
          </cell>
          <cell r="W176">
            <v>0</v>
          </cell>
          <cell r="X176" t="str">
            <v>EST CADEIRA MIRIAM (NOGAL) TC 3000 - 3339 - 0,55x0,51x0,78H</v>
          </cell>
          <cell r="Y176">
            <v>3728.44</v>
          </cell>
          <cell r="Z176">
            <v>0.35</v>
          </cell>
          <cell r="AA176">
            <v>2423.4859999999999</v>
          </cell>
          <cell r="AB176"/>
          <cell r="AC176"/>
          <cell r="AD176"/>
          <cell r="AE176">
            <v>3728.44</v>
          </cell>
          <cell r="AF176">
            <v>3728.44</v>
          </cell>
          <cell r="AG176">
            <v>0</v>
          </cell>
          <cell r="AH176">
            <v>3728.44</v>
          </cell>
          <cell r="AI176" t="str">
            <v>REF: 387126</v>
          </cell>
          <cell r="AJ176"/>
          <cell r="AK176">
            <v>387126</v>
          </cell>
          <cell r="AL176" t="str">
            <v>CADEIRA MIRIAM (S/B) (FX 3000)</v>
          </cell>
          <cell r="AM176"/>
          <cell r="AN176">
            <v>0.55000000000000004</v>
          </cell>
          <cell r="AO176">
            <v>0.51</v>
          </cell>
          <cell r="AP176">
            <v>0.78</v>
          </cell>
          <cell r="AQ176">
            <v>0</v>
          </cell>
          <cell r="AR176" t="str">
            <v>CADEIRA MIRIAM (S/B) (FX 3000) - 0,55x0,51x0,78H</v>
          </cell>
          <cell r="AS176">
            <v>3728.44</v>
          </cell>
          <cell r="AT176">
            <v>3728.44</v>
          </cell>
          <cell r="AU176">
            <v>3728.44</v>
          </cell>
          <cell r="AV176">
            <v>0</v>
          </cell>
          <cell r="AW176">
            <v>3728.44</v>
          </cell>
          <cell r="AX176">
            <v>0</v>
          </cell>
          <cell r="AY176"/>
          <cell r="AZ176" t="str">
            <v/>
          </cell>
          <cell r="BA176"/>
          <cell r="BB176"/>
          <cell r="BC176"/>
          <cell r="BD176" t="str">
            <v/>
          </cell>
          <cell r="BE176">
            <v>0</v>
          </cell>
          <cell r="BF176" t="str">
            <v/>
          </cell>
          <cell r="BG176" t="str">
            <v/>
          </cell>
          <cell r="BH176">
            <v>12</v>
          </cell>
          <cell r="BI176" t="str">
            <v>0</v>
          </cell>
          <cell r="BJ176">
            <v>0</v>
          </cell>
          <cell r="BK176">
            <v>0</v>
          </cell>
          <cell r="BL176"/>
          <cell r="BM176"/>
          <cell r="BN176"/>
          <cell r="BO176"/>
          <cell r="BQ176" t="str">
            <v>L CENTER</v>
          </cell>
          <cell r="BS176" t="str">
            <v/>
          </cell>
          <cell r="BT176" t="str">
            <v/>
          </cell>
        </row>
        <row r="177">
          <cell r="H177">
            <v>0</v>
          </cell>
          <cell r="O177">
            <v>378482</v>
          </cell>
          <cell r="P177" t="str">
            <v>2024/079-0042-01</v>
          </cell>
          <cell r="Q177" t="str">
            <v>EST MESA CENTRO HIMALAYA (CLAS) (VD COMUM MTZ STRD) (WALNUT)</v>
          </cell>
          <cell r="R177"/>
          <cell r="S177"/>
          <cell r="T177">
            <v>1.2</v>
          </cell>
          <cell r="U177">
            <v>0</v>
          </cell>
          <cell r="V177">
            <v>0.35</v>
          </cell>
          <cell r="W177">
            <v>1.2</v>
          </cell>
          <cell r="X177" t="str">
            <v>EST MESA CENTRO HIMALAYA (CLAS) (VD COMUM MTZ STRD) (WALNUT) - Ø1,2x0,35H</v>
          </cell>
          <cell r="Y177">
            <v>19568.599999999999</v>
          </cell>
          <cell r="Z177">
            <v>0.35</v>
          </cell>
          <cell r="AA177">
            <v>12719.59</v>
          </cell>
          <cell r="AB177"/>
          <cell r="AC177"/>
          <cell r="AD177"/>
          <cell r="AE177">
            <v>19568.599999999999</v>
          </cell>
          <cell r="AF177">
            <v>19568.599999999999</v>
          </cell>
          <cell r="AG177">
            <v>0</v>
          </cell>
          <cell r="AH177">
            <v>19568.599999999999</v>
          </cell>
          <cell r="AI177" t="str">
            <v>REF: 388402</v>
          </cell>
          <cell r="AJ177"/>
          <cell r="AK177">
            <v>388402</v>
          </cell>
          <cell r="AL177" t="str">
            <v>MESA CENTRO HIMALAYA (CLASSICO) (TAMPO VIDRO COMUM)</v>
          </cell>
          <cell r="AM177"/>
          <cell r="AN177">
            <v>1.2</v>
          </cell>
          <cell r="AO177">
            <v>0</v>
          </cell>
          <cell r="AP177">
            <v>0.35</v>
          </cell>
          <cell r="AQ177">
            <v>1.2</v>
          </cell>
          <cell r="AR177" t="str">
            <v>MESA CENTRO HIMALAYA (CLASSICO) (TAMPO VIDRO COMUM) - Ø1,2x0,35H</v>
          </cell>
          <cell r="AS177">
            <v>19568.599999999999</v>
          </cell>
          <cell r="AT177">
            <v>19568.599999999999</v>
          </cell>
          <cell r="AU177">
            <v>19568.599999999999</v>
          </cell>
          <cell r="AV177">
            <v>0</v>
          </cell>
          <cell r="AW177">
            <v>19568.599999999999</v>
          </cell>
          <cell r="AX177">
            <v>0</v>
          </cell>
          <cell r="AY177"/>
          <cell r="AZ177" t="str">
            <v/>
          </cell>
          <cell r="BA177"/>
          <cell r="BB177"/>
          <cell r="BC177"/>
          <cell r="BD177" t="str">
            <v/>
          </cell>
          <cell r="BE177">
            <v>0</v>
          </cell>
          <cell r="BF177" t="str">
            <v/>
          </cell>
          <cell r="BG177" t="str">
            <v/>
          </cell>
          <cell r="BH177">
            <v>12</v>
          </cell>
          <cell r="BI177" t="str">
            <v>0</v>
          </cell>
          <cell r="BJ177">
            <v>0</v>
          </cell>
          <cell r="BK177">
            <v>0</v>
          </cell>
          <cell r="BL177"/>
          <cell r="BM177"/>
          <cell r="BN177"/>
          <cell r="BO177"/>
          <cell r="BQ177" t="str">
            <v>L CENTER</v>
          </cell>
          <cell r="BS177" t="str">
            <v/>
          </cell>
          <cell r="BT177" t="str">
            <v/>
          </cell>
        </row>
        <row r="178">
          <cell r="H178">
            <v>0</v>
          </cell>
          <cell r="O178">
            <v>378479</v>
          </cell>
          <cell r="P178" t="str">
            <v>2024/075-0004-01</v>
          </cell>
          <cell r="Q178" t="str">
            <v>EST MESA CENTRO HIMALAYA (CLAS) (VD COMUM MTZ MOCC) (WALNUT)</v>
          </cell>
          <cell r="R178"/>
          <cell r="S178"/>
          <cell r="T178">
            <v>1.2</v>
          </cell>
          <cell r="U178">
            <v>0</v>
          </cell>
          <cell r="V178">
            <v>0.35</v>
          </cell>
          <cell r="W178">
            <v>1.2</v>
          </cell>
          <cell r="X178" t="str">
            <v>EST MESA CENTRO HIMALAYA (CLAS) (VD COMUM MTZ MOCC) (WALNUT) - Ø1,2x0,35H</v>
          </cell>
          <cell r="Y178">
            <v>19568.599999999999</v>
          </cell>
          <cell r="Z178">
            <v>0.35</v>
          </cell>
          <cell r="AA178">
            <v>12719.59</v>
          </cell>
          <cell r="AB178"/>
          <cell r="AC178"/>
          <cell r="AD178"/>
          <cell r="AE178">
            <v>19568.599999999999</v>
          </cell>
          <cell r="AF178">
            <v>19568.599999999999</v>
          </cell>
          <cell r="AG178">
            <v>0</v>
          </cell>
          <cell r="AH178">
            <v>19568.599999999999</v>
          </cell>
          <cell r="AI178" t="str">
            <v>REF: 388402</v>
          </cell>
          <cell r="AJ178"/>
          <cell r="AK178">
            <v>388402</v>
          </cell>
          <cell r="AL178" t="str">
            <v>MESA CENTRO HIMALAYA (CLASSICO) (TAMPO VIDRO COMUM)</v>
          </cell>
          <cell r="AM178"/>
          <cell r="AN178">
            <v>1.2</v>
          </cell>
          <cell r="AO178">
            <v>0</v>
          </cell>
          <cell r="AP178">
            <v>0.35</v>
          </cell>
          <cell r="AQ178">
            <v>1.2</v>
          </cell>
          <cell r="AR178" t="str">
            <v>MESA CENTRO HIMALAYA (CLASSICO) (TAMPO VIDRO COMUM) - Ø1,2x0,35H</v>
          </cell>
          <cell r="AS178">
            <v>19568.599999999999</v>
          </cell>
          <cell r="AT178">
            <v>19568.599999999999</v>
          </cell>
          <cell r="AU178">
            <v>19568.599999999999</v>
          </cell>
          <cell r="AV178">
            <v>0</v>
          </cell>
          <cell r="AW178">
            <v>19568.599999999999</v>
          </cell>
          <cell r="AX178">
            <v>0</v>
          </cell>
          <cell r="AY178"/>
          <cell r="AZ178" t="str">
            <v/>
          </cell>
          <cell r="BA178"/>
          <cell r="BB178"/>
          <cell r="BC178"/>
          <cell r="BD178" t="str">
            <v/>
          </cell>
          <cell r="BE178">
            <v>0</v>
          </cell>
          <cell r="BF178" t="str">
            <v/>
          </cell>
          <cell r="BG178" t="str">
            <v/>
          </cell>
          <cell r="BH178">
            <v>12</v>
          </cell>
          <cell r="BI178" t="str">
            <v>0</v>
          </cell>
          <cell r="BJ178">
            <v>0</v>
          </cell>
          <cell r="BK178">
            <v>0</v>
          </cell>
          <cell r="BL178"/>
          <cell r="BM178"/>
          <cell r="BN178"/>
          <cell r="BO178"/>
          <cell r="BQ178" t="str">
            <v>L CENTER</v>
          </cell>
          <cell r="BS178" t="str">
            <v/>
          </cell>
          <cell r="BT178" t="str">
            <v/>
          </cell>
        </row>
        <row r="179">
          <cell r="H179">
            <v>0</v>
          </cell>
          <cell r="O179">
            <v>378454</v>
          </cell>
          <cell r="P179" t="str">
            <v>2024/075-0003-01</v>
          </cell>
          <cell r="Q179" t="str">
            <v>EST MESA LATERAL HIMALAYA (CLAS) (VD COMUM MTZ MOC) (WALNUT)</v>
          </cell>
          <cell r="R179"/>
          <cell r="S179"/>
          <cell r="T179">
            <v>0.7</v>
          </cell>
          <cell r="U179">
            <v>0</v>
          </cell>
          <cell r="V179">
            <v>0.55000000000000004</v>
          </cell>
          <cell r="W179">
            <v>0.7</v>
          </cell>
          <cell r="X179" t="str">
            <v>EST MESA LATERAL HIMALAYA (CLAS) (VD COMUM MTZ MOC) (WALNUT) - Ø0,7x0,55H</v>
          </cell>
          <cell r="Y179">
            <v>11816.76</v>
          </cell>
          <cell r="Z179">
            <v>0.35</v>
          </cell>
          <cell r="AA179">
            <v>7680.8940000000002</v>
          </cell>
          <cell r="AB179"/>
          <cell r="AC179"/>
          <cell r="AD179"/>
          <cell r="AE179">
            <v>11816.76</v>
          </cell>
          <cell r="AF179">
            <v>11816.76</v>
          </cell>
          <cell r="AG179">
            <v>0</v>
          </cell>
          <cell r="AH179">
            <v>11816.76</v>
          </cell>
          <cell r="AI179" t="str">
            <v>REF: 388422</v>
          </cell>
          <cell r="AJ179"/>
          <cell r="AK179">
            <v>388422</v>
          </cell>
          <cell r="AL179" t="str">
            <v>MESA LATERAL HIMALAYA (CLASSICO) (TAMPO VIDRO COMUM)</v>
          </cell>
          <cell r="AM179"/>
          <cell r="AN179">
            <v>0.7</v>
          </cell>
          <cell r="AO179">
            <v>0</v>
          </cell>
          <cell r="AP179">
            <v>0.55000000000000004</v>
          </cell>
          <cell r="AQ179">
            <v>0</v>
          </cell>
          <cell r="AR179" t="str">
            <v>MESA LATERAL HIMALAYA (CLASSICO) (TAMPO VIDRO COMUM) - Ø0x0,55H</v>
          </cell>
          <cell r="AS179">
            <v>11816.76</v>
          </cell>
          <cell r="AT179">
            <v>11816.76</v>
          </cell>
          <cell r="AU179">
            <v>11816.76</v>
          </cell>
          <cell r="AV179">
            <v>0</v>
          </cell>
          <cell r="AW179">
            <v>11816.76</v>
          </cell>
          <cell r="AX179">
            <v>0</v>
          </cell>
          <cell r="AY179"/>
          <cell r="AZ179" t="str">
            <v/>
          </cell>
          <cell r="BA179"/>
          <cell r="BB179"/>
          <cell r="BC179"/>
          <cell r="BD179" t="str">
            <v/>
          </cell>
          <cell r="BE179">
            <v>0</v>
          </cell>
          <cell r="BF179" t="str">
            <v/>
          </cell>
          <cell r="BG179" t="str">
            <v/>
          </cell>
          <cell r="BH179">
            <v>12</v>
          </cell>
          <cell r="BI179" t="str">
            <v>0</v>
          </cell>
          <cell r="BJ179">
            <v>0</v>
          </cell>
          <cell r="BK179">
            <v>0</v>
          </cell>
          <cell r="BL179"/>
          <cell r="BM179"/>
          <cell r="BN179"/>
          <cell r="BO179"/>
          <cell r="BQ179" t="str">
            <v>L CENTER</v>
          </cell>
          <cell r="BS179" t="str">
            <v/>
          </cell>
          <cell r="BT179" t="str">
            <v/>
          </cell>
        </row>
        <row r="180">
          <cell r="H180">
            <v>1</v>
          </cell>
          <cell r="O180">
            <v>378173</v>
          </cell>
          <cell r="P180" t="str">
            <v>2024/023-0011-01</v>
          </cell>
          <cell r="Q180" t="str">
            <v>EST TAPETE SISAL C44 (BARRA VIRADA)</v>
          </cell>
          <cell r="R180"/>
          <cell r="S180"/>
          <cell r="T180">
            <v>5</v>
          </cell>
          <cell r="U180">
            <v>4</v>
          </cell>
          <cell r="V180">
            <v>0</v>
          </cell>
          <cell r="W180">
            <v>0</v>
          </cell>
          <cell r="X180" t="str">
            <v>EST TAPETE SISAL C44 (BARRA VIRADA) - 5x4x0H</v>
          </cell>
          <cell r="Y180">
            <v>8892.7999999999993</v>
          </cell>
          <cell r="Z180">
            <v>0.5</v>
          </cell>
          <cell r="AA180">
            <v>4446.3999999999996</v>
          </cell>
          <cell r="AB180"/>
          <cell r="AC180"/>
          <cell r="AD180"/>
          <cell r="AE180">
            <v>8892.7999999999993</v>
          </cell>
          <cell r="AF180">
            <v>8892.7999999999993</v>
          </cell>
          <cell r="AG180">
            <v>0</v>
          </cell>
          <cell r="AH180">
            <v>8892.7999999999993</v>
          </cell>
          <cell r="AI180" t="str">
            <v>REF: 378173</v>
          </cell>
          <cell r="AJ180"/>
          <cell r="AK180">
            <v>378173</v>
          </cell>
          <cell r="AL180" t="str">
            <v>EST TAPETE SISAL C44 (BARRA VIRADA)</v>
          </cell>
          <cell r="AM180"/>
          <cell r="AN180">
            <v>5</v>
          </cell>
          <cell r="AO180">
            <v>4</v>
          </cell>
          <cell r="AP180">
            <v>0</v>
          </cell>
          <cell r="AQ180">
            <v>0</v>
          </cell>
          <cell r="AR180" t="str">
            <v>EST TAPETE SISAL C44 (BARRA VIRADA) - 5x4x0H</v>
          </cell>
          <cell r="AS180">
            <v>8892.7999999999993</v>
          </cell>
          <cell r="AT180">
            <v>8892.7999999999993</v>
          </cell>
          <cell r="AU180">
            <v>8892.7999999999993</v>
          </cell>
          <cell r="AV180">
            <v>0</v>
          </cell>
          <cell r="AW180">
            <v>8892.7999999999993</v>
          </cell>
          <cell r="AX180">
            <v>0</v>
          </cell>
          <cell r="AY180"/>
          <cell r="AZ180" t="str">
            <v/>
          </cell>
          <cell r="BA180"/>
          <cell r="BB180"/>
          <cell r="BC180"/>
          <cell r="BD180" t="str">
            <v/>
          </cell>
          <cell r="BE180">
            <v>0</v>
          </cell>
          <cell r="BF180" t="str">
            <v/>
          </cell>
          <cell r="BG180" t="str">
            <v/>
          </cell>
          <cell r="BH180">
            <v>12</v>
          </cell>
          <cell r="BI180" t="str">
            <v>0</v>
          </cell>
          <cell r="BJ180">
            <v>0</v>
          </cell>
          <cell r="BK180">
            <v>0</v>
          </cell>
          <cell r="BL180"/>
          <cell r="BM180"/>
          <cell r="BN180"/>
          <cell r="BO180"/>
          <cell r="BQ180" t="str">
            <v>L CENTER</v>
          </cell>
          <cell r="BS180" t="str">
            <v>CLAMI TAPETE</v>
          </cell>
          <cell r="BT180" t="str">
            <v>TAPETE DECORATIVO</v>
          </cell>
        </row>
        <row r="181">
          <cell r="H181">
            <v>0</v>
          </cell>
          <cell r="O181">
            <v>378172</v>
          </cell>
          <cell r="P181" t="str">
            <v>2024/023-0009-01</v>
          </cell>
          <cell r="Q181" t="str">
            <v>EST TAPETE SISAL CD (BARRA VIRADA)</v>
          </cell>
          <cell r="R181"/>
          <cell r="S181"/>
          <cell r="T181">
            <v>4</v>
          </cell>
          <cell r="U181">
            <v>0</v>
          </cell>
          <cell r="V181">
            <v>0</v>
          </cell>
          <cell r="W181">
            <v>4</v>
          </cell>
          <cell r="X181" t="str">
            <v>EST TAPETE SISAL CD (BARRA VIRADA) - Ø4x0H</v>
          </cell>
          <cell r="Y181">
            <v>7123.2</v>
          </cell>
          <cell r="Z181">
            <v>0.35</v>
          </cell>
          <cell r="AA181">
            <v>4630.08</v>
          </cell>
          <cell r="AB181"/>
          <cell r="AC181"/>
          <cell r="AD181"/>
          <cell r="AE181">
            <v>7123.2</v>
          </cell>
          <cell r="AF181">
            <v>7123.2</v>
          </cell>
          <cell r="AG181">
            <v>0</v>
          </cell>
          <cell r="AH181">
            <v>7123.2</v>
          </cell>
          <cell r="AI181" t="str">
            <v>REF: 378172</v>
          </cell>
          <cell r="AJ181"/>
          <cell r="AK181">
            <v>378172</v>
          </cell>
          <cell r="AL181" t="str">
            <v>EST TAPETE SISAL CD (BARRA VIRADA)</v>
          </cell>
          <cell r="AM181"/>
          <cell r="AN181">
            <v>4</v>
          </cell>
          <cell r="AO181">
            <v>0</v>
          </cell>
          <cell r="AP181">
            <v>0</v>
          </cell>
          <cell r="AQ181">
            <v>4</v>
          </cell>
          <cell r="AR181" t="str">
            <v>EST TAPETE SISAL CD (BARRA VIRADA) - Ø4x0H</v>
          </cell>
          <cell r="AS181">
            <v>7123.2</v>
          </cell>
          <cell r="AT181">
            <v>7123.2</v>
          </cell>
          <cell r="AU181">
            <v>7123.2</v>
          </cell>
          <cell r="AV181">
            <v>0</v>
          </cell>
          <cell r="AW181">
            <v>7123.2</v>
          </cell>
          <cell r="AX181">
            <v>0</v>
          </cell>
          <cell r="AY181"/>
          <cell r="AZ181" t="str">
            <v/>
          </cell>
          <cell r="BA181"/>
          <cell r="BB181"/>
          <cell r="BC181"/>
          <cell r="BD181" t="str">
            <v/>
          </cell>
          <cell r="BE181">
            <v>0</v>
          </cell>
          <cell r="BF181" t="str">
            <v/>
          </cell>
          <cell r="BG181" t="str">
            <v/>
          </cell>
          <cell r="BH181">
            <v>12</v>
          </cell>
          <cell r="BI181" t="str">
            <v>0</v>
          </cell>
          <cell r="BJ181">
            <v>0</v>
          </cell>
          <cell r="BK181">
            <v>0</v>
          </cell>
          <cell r="BL181"/>
          <cell r="BM181"/>
          <cell r="BN181"/>
          <cell r="BO181"/>
          <cell r="BQ181" t="str">
            <v>L CENTER</v>
          </cell>
          <cell r="BS181" t="str">
            <v/>
          </cell>
          <cell r="BT181" t="str">
            <v/>
          </cell>
        </row>
        <row r="182">
          <cell r="H182">
            <v>0</v>
          </cell>
          <cell r="O182">
            <v>364294</v>
          </cell>
          <cell r="P182" t="str">
            <v>2023/152-0037-01</v>
          </cell>
          <cell r="Q182" t="str">
            <v>EST CADEIRA CACAU C/BRACO (CASTANHO) (LATAO) TC PREMIUM P016</v>
          </cell>
          <cell r="R182"/>
          <cell r="S182"/>
          <cell r="T182">
            <v>0.61</v>
          </cell>
          <cell r="U182">
            <v>0.61</v>
          </cell>
          <cell r="V182">
            <v>0.84</v>
          </cell>
          <cell r="W182">
            <v>0</v>
          </cell>
          <cell r="X182" t="str">
            <v>EST CADEIRA CACAU C/BRACO (CASTANHO) (LATAO) TC PREMIUM P016 - 0,61x0,61x0,84H</v>
          </cell>
          <cell r="Y182">
            <v>7275.88</v>
          </cell>
          <cell r="Z182">
            <v>0.35</v>
          </cell>
          <cell r="AA182">
            <v>4729.3220000000001</v>
          </cell>
          <cell r="AB182"/>
          <cell r="AC182"/>
          <cell r="AD182"/>
          <cell r="AE182">
            <v>7275.88</v>
          </cell>
          <cell r="AF182">
            <v>7275.88</v>
          </cell>
          <cell r="AG182">
            <v>0</v>
          </cell>
          <cell r="AH182">
            <v>7275.88</v>
          </cell>
          <cell r="AI182" t="str">
            <v>REF: 362494</v>
          </cell>
          <cell r="AJ182"/>
          <cell r="AK182">
            <v>362494</v>
          </cell>
          <cell r="AL182" t="str">
            <v>CADEIRA CACAU (C/B) (FX PREMIUM)</v>
          </cell>
          <cell r="AM182"/>
          <cell r="AN182">
            <v>0.61</v>
          </cell>
          <cell r="AO182">
            <v>0.61</v>
          </cell>
          <cell r="AP182">
            <v>0.84</v>
          </cell>
          <cell r="AQ182">
            <v>0</v>
          </cell>
          <cell r="AR182" t="str">
            <v>CADEIRA CACAU (C/B) (FX PREMIUM) - 0,61x0,61x0,84H</v>
          </cell>
          <cell r="AS182">
            <v>7275.88</v>
          </cell>
          <cell r="AT182">
            <v>7275.88</v>
          </cell>
          <cell r="AU182">
            <v>7275.88</v>
          </cell>
          <cell r="AV182">
            <v>0</v>
          </cell>
          <cell r="AW182">
            <v>7275.88</v>
          </cell>
          <cell r="AX182">
            <v>0</v>
          </cell>
          <cell r="AY182"/>
          <cell r="AZ182" t="str">
            <v/>
          </cell>
          <cell r="BA182"/>
          <cell r="BB182"/>
          <cell r="BC182"/>
          <cell r="BD182" t="str">
            <v/>
          </cell>
          <cell r="BE182">
            <v>0</v>
          </cell>
          <cell r="BF182" t="str">
            <v/>
          </cell>
          <cell r="BG182" t="str">
            <v/>
          </cell>
          <cell r="BH182">
            <v>12</v>
          </cell>
          <cell r="BI182" t="str">
            <v>0</v>
          </cell>
          <cell r="BJ182">
            <v>0</v>
          </cell>
          <cell r="BK182">
            <v>0</v>
          </cell>
          <cell r="BL182"/>
          <cell r="BM182"/>
          <cell r="BN182"/>
          <cell r="BO182"/>
          <cell r="BQ182" t="str">
            <v>L CENTER</v>
          </cell>
          <cell r="BS182" t="str">
            <v/>
          </cell>
          <cell r="BT182" t="str">
            <v/>
          </cell>
        </row>
        <row r="183">
          <cell r="H183">
            <v>0</v>
          </cell>
          <cell r="O183">
            <v>364294</v>
          </cell>
          <cell r="P183" t="str">
            <v>2023/152-0038-01</v>
          </cell>
          <cell r="Q183" t="str">
            <v>EST CADEIRA CACAU C/BRACO (CASTANHO) (LATAO) TC PREMIUM P016</v>
          </cell>
          <cell r="R183"/>
          <cell r="S183"/>
          <cell r="T183">
            <v>0.61</v>
          </cell>
          <cell r="U183">
            <v>0.61</v>
          </cell>
          <cell r="V183">
            <v>0.84</v>
          </cell>
          <cell r="W183">
            <v>0</v>
          </cell>
          <cell r="X183" t="str">
            <v>EST CADEIRA CACAU C/BRACO (CASTANHO) (LATAO) TC PREMIUM P016 - 0,61x0,61x0,84H</v>
          </cell>
          <cell r="Y183">
            <v>7275.88</v>
          </cell>
          <cell r="Z183">
            <v>0.35</v>
          </cell>
          <cell r="AA183">
            <v>4729.3220000000001</v>
          </cell>
          <cell r="AB183"/>
          <cell r="AC183"/>
          <cell r="AD183"/>
          <cell r="AE183">
            <v>7275.88</v>
          </cell>
          <cell r="AF183">
            <v>7275.88</v>
          </cell>
          <cell r="AG183">
            <v>0</v>
          </cell>
          <cell r="AH183">
            <v>7275.88</v>
          </cell>
          <cell r="AI183" t="str">
            <v>REF: 362494</v>
          </cell>
          <cell r="AJ183"/>
          <cell r="AK183">
            <v>362494</v>
          </cell>
          <cell r="AL183" t="str">
            <v>CADEIRA CACAU (C/B) (FX PREMIUM)</v>
          </cell>
          <cell r="AM183"/>
          <cell r="AN183">
            <v>0.61</v>
          </cell>
          <cell r="AO183">
            <v>0.61</v>
          </cell>
          <cell r="AP183">
            <v>0.84</v>
          </cell>
          <cell r="AQ183">
            <v>0</v>
          </cell>
          <cell r="AR183" t="str">
            <v>CADEIRA CACAU (C/B) (FX PREMIUM) - 0,61x0,61x0,84H</v>
          </cell>
          <cell r="AS183">
            <v>7275.88</v>
          </cell>
          <cell r="AT183">
            <v>7275.88</v>
          </cell>
          <cell r="AU183">
            <v>7275.88</v>
          </cell>
          <cell r="AV183">
            <v>0</v>
          </cell>
          <cell r="AW183">
            <v>7275.88</v>
          </cell>
          <cell r="AX183">
            <v>0</v>
          </cell>
          <cell r="AY183"/>
          <cell r="AZ183" t="str">
            <v/>
          </cell>
          <cell r="BA183"/>
          <cell r="BB183"/>
          <cell r="BC183"/>
          <cell r="BD183" t="str">
            <v/>
          </cell>
          <cell r="BE183">
            <v>0</v>
          </cell>
          <cell r="BF183" t="str">
            <v/>
          </cell>
          <cell r="BG183" t="str">
            <v/>
          </cell>
          <cell r="BH183">
            <v>12</v>
          </cell>
          <cell r="BI183" t="str">
            <v>0</v>
          </cell>
          <cell r="BJ183">
            <v>0</v>
          </cell>
          <cell r="BK183">
            <v>0</v>
          </cell>
          <cell r="BL183"/>
          <cell r="BM183"/>
          <cell r="BN183"/>
          <cell r="BO183"/>
          <cell r="BQ183" t="str">
            <v>L CENTER</v>
          </cell>
          <cell r="BS183" t="str">
            <v/>
          </cell>
          <cell r="BT183" t="str">
            <v/>
          </cell>
        </row>
        <row r="184">
          <cell r="H184">
            <v>0</v>
          </cell>
          <cell r="O184">
            <v>364294</v>
          </cell>
          <cell r="P184" t="str">
            <v>2023/152-0039-01</v>
          </cell>
          <cell r="Q184" t="str">
            <v>EST CADEIRA CACAU C/BRACO (CASTANHO) (LATAO) TC PREMIUM P016</v>
          </cell>
          <cell r="R184"/>
          <cell r="S184"/>
          <cell r="T184">
            <v>0.61</v>
          </cell>
          <cell r="U184">
            <v>0.61</v>
          </cell>
          <cell r="V184">
            <v>0.84</v>
          </cell>
          <cell r="W184">
            <v>0</v>
          </cell>
          <cell r="X184" t="str">
            <v>EST CADEIRA CACAU C/BRACO (CASTANHO) (LATAO) TC PREMIUM P016 - 0,61x0,61x0,84H</v>
          </cell>
          <cell r="Y184">
            <v>7275.88</v>
          </cell>
          <cell r="Z184">
            <v>0.35</v>
          </cell>
          <cell r="AA184">
            <v>4729.3220000000001</v>
          </cell>
          <cell r="AB184"/>
          <cell r="AC184"/>
          <cell r="AD184"/>
          <cell r="AE184">
            <v>7275.88</v>
          </cell>
          <cell r="AF184">
            <v>7275.88</v>
          </cell>
          <cell r="AG184">
            <v>0</v>
          </cell>
          <cell r="AH184">
            <v>7275.88</v>
          </cell>
          <cell r="AI184" t="str">
            <v>REF: 362494</v>
          </cell>
          <cell r="AJ184"/>
          <cell r="AK184">
            <v>362494</v>
          </cell>
          <cell r="AL184" t="str">
            <v>CADEIRA CACAU (C/B) (FX PREMIUM)</v>
          </cell>
          <cell r="AM184"/>
          <cell r="AN184">
            <v>0.61</v>
          </cell>
          <cell r="AO184">
            <v>0.61</v>
          </cell>
          <cell r="AP184">
            <v>0.84</v>
          </cell>
          <cell r="AQ184">
            <v>0</v>
          </cell>
          <cell r="AR184" t="str">
            <v>CADEIRA CACAU (C/B) (FX PREMIUM) - 0,61x0,61x0,84H</v>
          </cell>
          <cell r="AS184">
            <v>7275.88</v>
          </cell>
          <cell r="AT184">
            <v>7275.88</v>
          </cell>
          <cell r="AU184">
            <v>7275.88</v>
          </cell>
          <cell r="AV184">
            <v>0</v>
          </cell>
          <cell r="AW184">
            <v>7275.88</v>
          </cell>
          <cell r="AX184">
            <v>0</v>
          </cell>
          <cell r="AY184"/>
          <cell r="AZ184" t="str">
            <v/>
          </cell>
          <cell r="BA184"/>
          <cell r="BB184"/>
          <cell r="BC184"/>
          <cell r="BD184" t="str">
            <v/>
          </cell>
          <cell r="BE184">
            <v>0</v>
          </cell>
          <cell r="BF184" t="str">
            <v/>
          </cell>
          <cell r="BG184" t="str">
            <v/>
          </cell>
          <cell r="BH184">
            <v>12</v>
          </cell>
          <cell r="BI184" t="str">
            <v>0</v>
          </cell>
          <cell r="BJ184">
            <v>0</v>
          </cell>
          <cell r="BK184">
            <v>0</v>
          </cell>
          <cell r="BL184"/>
          <cell r="BM184"/>
          <cell r="BN184"/>
          <cell r="BO184"/>
          <cell r="BQ184" t="str">
            <v>L CENTER</v>
          </cell>
          <cell r="BS184" t="str">
            <v/>
          </cell>
          <cell r="BT184" t="str">
            <v/>
          </cell>
        </row>
        <row r="185">
          <cell r="H185">
            <v>0</v>
          </cell>
          <cell r="O185">
            <v>364294</v>
          </cell>
          <cell r="P185" t="str">
            <v>2023/152-0040-01</v>
          </cell>
          <cell r="Q185" t="str">
            <v>EST CADEIRA CACAU C/BRACO (CASTANHO) (LATAO) TC PREMIUM P016</v>
          </cell>
          <cell r="R185"/>
          <cell r="S185"/>
          <cell r="T185">
            <v>0.61</v>
          </cell>
          <cell r="U185">
            <v>0.61</v>
          </cell>
          <cell r="V185">
            <v>0.84</v>
          </cell>
          <cell r="W185">
            <v>0</v>
          </cell>
          <cell r="X185" t="str">
            <v>EST CADEIRA CACAU C/BRACO (CASTANHO) (LATAO) TC PREMIUM P016 - 0,61x0,61x0,84H</v>
          </cell>
          <cell r="Y185">
            <v>7275.88</v>
          </cell>
          <cell r="Z185">
            <v>0.35</v>
          </cell>
          <cell r="AA185">
            <v>4729.3220000000001</v>
          </cell>
          <cell r="AB185"/>
          <cell r="AC185"/>
          <cell r="AD185"/>
          <cell r="AE185">
            <v>7275.88</v>
          </cell>
          <cell r="AF185">
            <v>7275.88</v>
          </cell>
          <cell r="AG185">
            <v>0</v>
          </cell>
          <cell r="AH185">
            <v>7275.88</v>
          </cell>
          <cell r="AI185" t="str">
            <v>REF: 362494</v>
          </cell>
          <cell r="AJ185"/>
          <cell r="AK185">
            <v>362494</v>
          </cell>
          <cell r="AL185" t="str">
            <v>CADEIRA CACAU (C/B) (FX PREMIUM)</v>
          </cell>
          <cell r="AM185"/>
          <cell r="AN185">
            <v>0.61</v>
          </cell>
          <cell r="AO185">
            <v>0.61</v>
          </cell>
          <cell r="AP185">
            <v>0.84</v>
          </cell>
          <cell r="AQ185">
            <v>0</v>
          </cell>
          <cell r="AR185" t="str">
            <v>CADEIRA CACAU (C/B) (FX PREMIUM) - 0,61x0,61x0,84H</v>
          </cell>
          <cell r="AS185">
            <v>7275.88</v>
          </cell>
          <cell r="AT185">
            <v>7275.88</v>
          </cell>
          <cell r="AU185">
            <v>7275.88</v>
          </cell>
          <cell r="AV185">
            <v>0</v>
          </cell>
          <cell r="AW185">
            <v>7275.88</v>
          </cell>
          <cell r="AX185">
            <v>0</v>
          </cell>
          <cell r="AY185"/>
          <cell r="AZ185" t="str">
            <v/>
          </cell>
          <cell r="BA185"/>
          <cell r="BB185"/>
          <cell r="BC185"/>
          <cell r="BD185" t="str">
            <v/>
          </cell>
          <cell r="BE185">
            <v>0</v>
          </cell>
          <cell r="BF185" t="str">
            <v/>
          </cell>
          <cell r="BG185" t="str">
            <v/>
          </cell>
          <cell r="BH185">
            <v>12</v>
          </cell>
          <cell r="BI185" t="str">
            <v>0</v>
          </cell>
          <cell r="BJ185">
            <v>0</v>
          </cell>
          <cell r="BK185">
            <v>0</v>
          </cell>
          <cell r="BL185"/>
          <cell r="BM185"/>
          <cell r="BN185"/>
          <cell r="BO185"/>
          <cell r="BQ185" t="str">
            <v>L CENTER</v>
          </cell>
          <cell r="BS185" t="str">
            <v/>
          </cell>
          <cell r="BT185" t="str">
            <v/>
          </cell>
        </row>
        <row r="186">
          <cell r="H186">
            <v>0</v>
          </cell>
          <cell r="O186">
            <v>364294</v>
          </cell>
          <cell r="P186" t="str">
            <v>2023/152-0041-01</v>
          </cell>
          <cell r="Q186" t="str">
            <v>EST CADEIRA CACAU C/BRACO (CASTANHO) (LATAO) TC PREMIUM P016</v>
          </cell>
          <cell r="R186"/>
          <cell r="S186"/>
          <cell r="T186">
            <v>0.61</v>
          </cell>
          <cell r="U186">
            <v>0.61</v>
          </cell>
          <cell r="V186">
            <v>0.84</v>
          </cell>
          <cell r="W186">
            <v>0</v>
          </cell>
          <cell r="X186" t="str">
            <v>EST CADEIRA CACAU C/BRACO (CASTANHO) (LATAO) TC PREMIUM P016 - 0,61x0,61x0,84H</v>
          </cell>
          <cell r="Y186">
            <v>7275.88</v>
          </cell>
          <cell r="Z186">
            <v>0.35</v>
          </cell>
          <cell r="AA186">
            <v>4729.3220000000001</v>
          </cell>
          <cell r="AB186"/>
          <cell r="AC186"/>
          <cell r="AD186"/>
          <cell r="AE186">
            <v>7275.88</v>
          </cell>
          <cell r="AF186">
            <v>7275.88</v>
          </cell>
          <cell r="AG186">
            <v>0</v>
          </cell>
          <cell r="AH186">
            <v>7275.88</v>
          </cell>
          <cell r="AI186" t="str">
            <v>REF: 362494</v>
          </cell>
          <cell r="AJ186"/>
          <cell r="AK186">
            <v>362494</v>
          </cell>
          <cell r="AL186" t="str">
            <v>CADEIRA CACAU (C/B) (FX PREMIUM)</v>
          </cell>
          <cell r="AM186"/>
          <cell r="AN186">
            <v>0.61</v>
          </cell>
          <cell r="AO186">
            <v>0.61</v>
          </cell>
          <cell r="AP186">
            <v>0.84</v>
          </cell>
          <cell r="AQ186">
            <v>0</v>
          </cell>
          <cell r="AR186" t="str">
            <v>CADEIRA CACAU (C/B) (FX PREMIUM) - 0,61x0,61x0,84H</v>
          </cell>
          <cell r="AS186">
            <v>7275.88</v>
          </cell>
          <cell r="AT186">
            <v>7275.88</v>
          </cell>
          <cell r="AU186">
            <v>7275.88</v>
          </cell>
          <cell r="AV186">
            <v>0</v>
          </cell>
          <cell r="AW186">
            <v>7275.88</v>
          </cell>
          <cell r="AX186">
            <v>0</v>
          </cell>
          <cell r="AY186"/>
          <cell r="AZ186" t="str">
            <v/>
          </cell>
          <cell r="BA186"/>
          <cell r="BB186"/>
          <cell r="BC186"/>
          <cell r="BD186" t="str">
            <v/>
          </cell>
          <cell r="BE186">
            <v>0</v>
          </cell>
          <cell r="BF186" t="str">
            <v/>
          </cell>
          <cell r="BG186" t="str">
            <v/>
          </cell>
          <cell r="BH186">
            <v>12</v>
          </cell>
          <cell r="BI186" t="str">
            <v>0</v>
          </cell>
          <cell r="BJ186">
            <v>0</v>
          </cell>
          <cell r="BK186">
            <v>0</v>
          </cell>
          <cell r="BL186"/>
          <cell r="BM186"/>
          <cell r="BN186"/>
          <cell r="BO186"/>
          <cell r="BQ186" t="str">
            <v>L CENTER</v>
          </cell>
          <cell r="BS186" t="str">
            <v/>
          </cell>
          <cell r="BT186" t="str">
            <v/>
          </cell>
        </row>
        <row r="187">
          <cell r="H187">
            <v>0</v>
          </cell>
          <cell r="O187">
            <v>364294</v>
          </cell>
          <cell r="P187" t="str">
            <v>2023/152-0042-01</v>
          </cell>
          <cell r="Q187" t="str">
            <v>EST CADEIRA CACAU C/BRACO (CASTANHO) (LATAO) TC PREMIUM P016</v>
          </cell>
          <cell r="R187"/>
          <cell r="S187"/>
          <cell r="T187">
            <v>0.61</v>
          </cell>
          <cell r="U187">
            <v>0.61</v>
          </cell>
          <cell r="V187">
            <v>0.84</v>
          </cell>
          <cell r="W187">
            <v>0</v>
          </cell>
          <cell r="X187" t="str">
            <v>EST CADEIRA CACAU C/BRACO (CASTANHO) (LATAO) TC PREMIUM P016 - 0,61x0,61x0,84H</v>
          </cell>
          <cell r="Y187">
            <v>7275.88</v>
          </cell>
          <cell r="Z187">
            <v>0.35</v>
          </cell>
          <cell r="AA187">
            <v>4729.3220000000001</v>
          </cell>
          <cell r="AB187"/>
          <cell r="AC187"/>
          <cell r="AD187"/>
          <cell r="AE187">
            <v>7275.88</v>
          </cell>
          <cell r="AF187">
            <v>7275.88</v>
          </cell>
          <cell r="AG187">
            <v>0</v>
          </cell>
          <cell r="AH187">
            <v>7275.88</v>
          </cell>
          <cell r="AI187" t="str">
            <v>REF: 362494</v>
          </cell>
          <cell r="AJ187"/>
          <cell r="AK187">
            <v>362494</v>
          </cell>
          <cell r="AL187" t="str">
            <v>CADEIRA CACAU (C/B) (FX PREMIUM)</v>
          </cell>
          <cell r="AM187"/>
          <cell r="AN187">
            <v>0.61</v>
          </cell>
          <cell r="AO187">
            <v>0.61</v>
          </cell>
          <cell r="AP187">
            <v>0.84</v>
          </cell>
          <cell r="AQ187">
            <v>0</v>
          </cell>
          <cell r="AR187" t="str">
            <v>CADEIRA CACAU (C/B) (FX PREMIUM) - 0,61x0,61x0,84H</v>
          </cell>
          <cell r="AS187">
            <v>7275.88</v>
          </cell>
          <cell r="AT187">
            <v>7275.88</v>
          </cell>
          <cell r="AU187">
            <v>7275.88</v>
          </cell>
          <cell r="AV187">
            <v>0</v>
          </cell>
          <cell r="AW187">
            <v>7275.88</v>
          </cell>
          <cell r="AX187">
            <v>0</v>
          </cell>
          <cell r="AY187"/>
          <cell r="AZ187" t="str">
            <v/>
          </cell>
          <cell r="BA187"/>
          <cell r="BB187"/>
          <cell r="BC187"/>
          <cell r="BD187" t="str">
            <v/>
          </cell>
          <cell r="BE187">
            <v>0</v>
          </cell>
          <cell r="BF187" t="str">
            <v/>
          </cell>
          <cell r="BG187" t="str">
            <v/>
          </cell>
          <cell r="BH187">
            <v>12</v>
          </cell>
          <cell r="BI187" t="str">
            <v>0</v>
          </cell>
          <cell r="BJ187">
            <v>0</v>
          </cell>
          <cell r="BK187">
            <v>0</v>
          </cell>
          <cell r="BL187"/>
          <cell r="BM187"/>
          <cell r="BN187"/>
          <cell r="BO187"/>
          <cell r="BQ187" t="str">
            <v>L CENTER</v>
          </cell>
          <cell r="BS187" t="str">
            <v/>
          </cell>
          <cell r="BT187" t="str">
            <v/>
          </cell>
        </row>
        <row r="188">
          <cell r="H188">
            <v>2</v>
          </cell>
          <cell r="O188">
            <v>270562</v>
          </cell>
          <cell r="P188" t="str">
            <v>2020/350-0028-01</v>
          </cell>
          <cell r="Q188" t="str">
            <v>EST CADEIRA LUIZA C/BRACO COU 2 MARROM ENVELH/JEQ CAST CLARO</v>
          </cell>
          <cell r="R188"/>
          <cell r="S188"/>
          <cell r="T188">
            <v>0.59</v>
          </cell>
          <cell r="U188">
            <v>0.56000000000000005</v>
          </cell>
          <cell r="V188">
            <v>0.74</v>
          </cell>
          <cell r="W188">
            <v>0</v>
          </cell>
          <cell r="X188" t="str">
            <v>EST CADEIRA LUIZA C/BRACO COU 2 MARROM ENVELH/JEQ CAST CLARO - 0,59x0,56x0,74H</v>
          </cell>
          <cell r="Y188">
            <v>9433.94</v>
          </cell>
          <cell r="Z188">
            <v>0.35</v>
          </cell>
          <cell r="AA188">
            <v>6132.0610000000006</v>
          </cell>
          <cell r="AB188"/>
          <cell r="AC188"/>
          <cell r="AD188"/>
          <cell r="AE188">
            <v>9433.94</v>
          </cell>
          <cell r="AF188">
            <v>9433.94</v>
          </cell>
          <cell r="AG188">
            <v>0</v>
          </cell>
          <cell r="AH188">
            <v>9433.94</v>
          </cell>
          <cell r="AI188" t="str">
            <v>REF: 303990</v>
          </cell>
          <cell r="AJ188"/>
          <cell r="AK188">
            <v>303990</v>
          </cell>
          <cell r="AL188" t="str">
            <v>CADEIRA LUIZA (C/B) (COURO 2)</v>
          </cell>
          <cell r="AM188"/>
          <cell r="AN188">
            <v>0.59</v>
          </cell>
          <cell r="AO188">
            <v>0.56000000000000005</v>
          </cell>
          <cell r="AP188">
            <v>0.74</v>
          </cell>
          <cell r="AQ188">
            <v>0</v>
          </cell>
          <cell r="AR188" t="str">
            <v>CADEIRA LUIZA (C/B) (COURO 2) - 0,59x0,56x0,74H</v>
          </cell>
          <cell r="AS188">
            <v>9433.94</v>
          </cell>
          <cell r="AT188">
            <v>9433.94</v>
          </cell>
          <cell r="AU188">
            <v>9433.94</v>
          </cell>
          <cell r="AV188">
            <v>0</v>
          </cell>
          <cell r="AW188">
            <v>9433.94</v>
          </cell>
          <cell r="AX188">
            <v>0</v>
          </cell>
          <cell r="AY188"/>
          <cell r="AZ188" t="str">
            <v/>
          </cell>
          <cell r="BA188"/>
          <cell r="BB188"/>
          <cell r="BC188"/>
          <cell r="BD188" t="str">
            <v/>
          </cell>
          <cell r="BE188">
            <v>0</v>
          </cell>
          <cell r="BF188" t="str">
            <v/>
          </cell>
          <cell r="BG188" t="str">
            <v/>
          </cell>
          <cell r="BH188">
            <v>12</v>
          </cell>
          <cell r="BI188" t="str">
            <v>0</v>
          </cell>
          <cell r="BJ188">
            <v>0</v>
          </cell>
          <cell r="BK188">
            <v>0</v>
          </cell>
          <cell r="BL188"/>
          <cell r="BM188"/>
          <cell r="BN188"/>
          <cell r="BO188"/>
          <cell r="BQ188" t="str">
            <v>L CENTER</v>
          </cell>
          <cell r="BS188" t="str">
            <v>CLAMI CADEIRA</v>
          </cell>
          <cell r="BT188" t="str">
            <v>CADEIRA LUIZA</v>
          </cell>
        </row>
        <row r="189">
          <cell r="H189">
            <v>0</v>
          </cell>
          <cell r="O189">
            <v>359686</v>
          </cell>
          <cell r="P189" t="str">
            <v>2022/347-0033-01</v>
          </cell>
          <cell r="Q189" t="str">
            <v>EST VASO MATISSE III (TRANSPARENTE)</v>
          </cell>
          <cell r="R189"/>
          <cell r="S189"/>
          <cell r="T189">
            <v>0.15</v>
          </cell>
          <cell r="U189">
            <v>0.1</v>
          </cell>
          <cell r="V189">
            <v>0.16</v>
          </cell>
          <cell r="W189">
            <v>0</v>
          </cell>
          <cell r="X189" t="str">
            <v>EST VASO MATISSE III (TRANSPARENTE) - 0,15x0,1x0,16H</v>
          </cell>
          <cell r="Y189">
            <v>380.8</v>
          </cell>
          <cell r="Z189">
            <v>0.5</v>
          </cell>
          <cell r="AA189">
            <v>190.4</v>
          </cell>
          <cell r="AB189"/>
          <cell r="AC189"/>
          <cell r="AD189"/>
          <cell r="AE189">
            <v>380.8</v>
          </cell>
          <cell r="AF189">
            <v>380.8</v>
          </cell>
          <cell r="AG189">
            <v>0</v>
          </cell>
          <cell r="AH189">
            <v>380.8</v>
          </cell>
          <cell r="AI189" t="str">
            <v>REF: 359686</v>
          </cell>
          <cell r="AJ189" t="str">
            <v>PRODUTO PRONTA ENTREGA</v>
          </cell>
          <cell r="AK189">
            <v>359686</v>
          </cell>
          <cell r="AL189" t="str">
            <v>EST VASO MATISSE III (TRANSPARENTE)</v>
          </cell>
          <cell r="AM189"/>
          <cell r="AN189">
            <v>0.15</v>
          </cell>
          <cell r="AO189">
            <v>0.1</v>
          </cell>
          <cell r="AP189">
            <v>0.16</v>
          </cell>
          <cell r="AQ189">
            <v>0</v>
          </cell>
          <cell r="AR189" t="str">
            <v>EST VASO MATISSE III (TRANSPARENTE) - 0,15x0,1x0,16H</v>
          </cell>
          <cell r="AS189">
            <v>380.8</v>
          </cell>
          <cell r="AT189">
            <v>380.8</v>
          </cell>
          <cell r="AU189">
            <v>380.8</v>
          </cell>
          <cell r="AV189">
            <v>0</v>
          </cell>
          <cell r="AW189">
            <v>380.8</v>
          </cell>
          <cell r="AX189">
            <v>0</v>
          </cell>
          <cell r="AY189"/>
          <cell r="AZ189" t="str">
            <v/>
          </cell>
          <cell r="BA189"/>
          <cell r="BB189"/>
          <cell r="BC189"/>
          <cell r="BD189" t="str">
            <v/>
          </cell>
          <cell r="BE189">
            <v>0</v>
          </cell>
          <cell r="BF189" t="str">
            <v/>
          </cell>
          <cell r="BG189" t="str">
            <v/>
          </cell>
          <cell r="BH189">
            <v>12</v>
          </cell>
          <cell r="BI189" t="str">
            <v>0</v>
          </cell>
          <cell r="BJ189">
            <v>0</v>
          </cell>
          <cell r="BK189">
            <v>0</v>
          </cell>
          <cell r="BL189"/>
          <cell r="BM189"/>
          <cell r="BN189"/>
          <cell r="BO189"/>
          <cell r="BQ189" t="str">
            <v>LC PE</v>
          </cell>
          <cell r="BS189" t="str">
            <v/>
          </cell>
          <cell r="BT189" t="str">
            <v/>
          </cell>
        </row>
        <row r="190">
          <cell r="H190">
            <v>0</v>
          </cell>
          <cell r="O190">
            <v>359685</v>
          </cell>
          <cell r="P190" t="str">
            <v>2022/347-0029-01</v>
          </cell>
          <cell r="Q190" t="str">
            <v>EST VASO MATISSE II (TRANSPARENTE)</v>
          </cell>
          <cell r="R190"/>
          <cell r="S190"/>
          <cell r="T190">
            <v>0.16</v>
          </cell>
          <cell r="U190">
            <v>0.14000000000000001</v>
          </cell>
          <cell r="V190">
            <v>0.24</v>
          </cell>
          <cell r="W190">
            <v>0</v>
          </cell>
          <cell r="X190" t="str">
            <v>EST VASO MATISSE II (TRANSPARENTE) - 0,16x0,14x0,24H</v>
          </cell>
          <cell r="Y190">
            <v>492.8</v>
          </cell>
          <cell r="Z190">
            <v>0.5</v>
          </cell>
          <cell r="AA190">
            <v>246.4</v>
          </cell>
          <cell r="AB190"/>
          <cell r="AC190"/>
          <cell r="AD190"/>
          <cell r="AE190">
            <v>492.8</v>
          </cell>
          <cell r="AF190">
            <v>492.8</v>
          </cell>
          <cell r="AG190">
            <v>0</v>
          </cell>
          <cell r="AH190">
            <v>492.8</v>
          </cell>
          <cell r="AI190" t="str">
            <v>REF: 359685</v>
          </cell>
          <cell r="AJ190" t="str">
            <v>PRODUTO PRONTA ENTREGA</v>
          </cell>
          <cell r="AK190">
            <v>359685</v>
          </cell>
          <cell r="AL190" t="str">
            <v>EST VASO MATISSE II (TRANSPARENTE)</v>
          </cell>
          <cell r="AM190"/>
          <cell r="AN190">
            <v>0.16</v>
          </cell>
          <cell r="AO190">
            <v>0.14000000000000001</v>
          </cell>
          <cell r="AP190">
            <v>0.24</v>
          </cell>
          <cell r="AQ190">
            <v>0</v>
          </cell>
          <cell r="AR190" t="str">
            <v>EST VASO MATISSE II (TRANSPARENTE) - 0,16x0,14x0,24H</v>
          </cell>
          <cell r="AS190">
            <v>492.8</v>
          </cell>
          <cell r="AT190">
            <v>492.8</v>
          </cell>
          <cell r="AU190">
            <v>492.8</v>
          </cell>
          <cell r="AV190">
            <v>0</v>
          </cell>
          <cell r="AW190">
            <v>492.8</v>
          </cell>
          <cell r="AX190">
            <v>0</v>
          </cell>
          <cell r="AY190"/>
          <cell r="AZ190" t="str">
            <v/>
          </cell>
          <cell r="BA190"/>
          <cell r="BB190"/>
          <cell r="BC190"/>
          <cell r="BD190" t="str">
            <v/>
          </cell>
          <cell r="BE190">
            <v>0</v>
          </cell>
          <cell r="BF190" t="str">
            <v/>
          </cell>
          <cell r="BG190" t="str">
            <v/>
          </cell>
          <cell r="BH190">
            <v>12</v>
          </cell>
          <cell r="BI190" t="str">
            <v>0</v>
          </cell>
          <cell r="BJ190">
            <v>0</v>
          </cell>
          <cell r="BK190">
            <v>0</v>
          </cell>
          <cell r="BL190"/>
          <cell r="BM190"/>
          <cell r="BN190"/>
          <cell r="BO190"/>
          <cell r="BQ190" t="str">
            <v>LC PE</v>
          </cell>
          <cell r="BS190" t="str">
            <v/>
          </cell>
          <cell r="BT190" t="str">
            <v/>
          </cell>
        </row>
        <row r="191">
          <cell r="H191">
            <v>0</v>
          </cell>
          <cell r="O191">
            <v>359591</v>
          </cell>
          <cell r="P191" t="str">
            <v>2022/347-0021-01</v>
          </cell>
          <cell r="Q191" t="str">
            <v>EST VASO MATISSE III (OURO VELHO)</v>
          </cell>
          <cell r="R191"/>
          <cell r="S191"/>
          <cell r="T191">
            <v>0.15</v>
          </cell>
          <cell r="U191">
            <v>0.1</v>
          </cell>
          <cell r="V191">
            <v>0.16</v>
          </cell>
          <cell r="W191">
            <v>0</v>
          </cell>
          <cell r="X191" t="str">
            <v>EST VASO MATISSE III (OURO VELHO) - 0,15x0,1x0,16H</v>
          </cell>
          <cell r="Y191">
            <v>380.8</v>
          </cell>
          <cell r="Z191">
            <v>0.5</v>
          </cell>
          <cell r="AA191">
            <v>190.4</v>
          </cell>
          <cell r="AB191"/>
          <cell r="AC191"/>
          <cell r="AD191"/>
          <cell r="AE191">
            <v>380.8</v>
          </cell>
          <cell r="AF191">
            <v>380.8</v>
          </cell>
          <cell r="AG191">
            <v>0</v>
          </cell>
          <cell r="AH191">
            <v>380.8</v>
          </cell>
          <cell r="AI191" t="str">
            <v>REF: 359591</v>
          </cell>
          <cell r="AJ191" t="str">
            <v>PRODUTO PRONTA ENTREGA</v>
          </cell>
          <cell r="AK191">
            <v>359591</v>
          </cell>
          <cell r="AL191" t="str">
            <v>EST VASO MATISSE III (OURO VELHO)</v>
          </cell>
          <cell r="AM191"/>
          <cell r="AN191">
            <v>0.15</v>
          </cell>
          <cell r="AO191">
            <v>0.1</v>
          </cell>
          <cell r="AP191">
            <v>0.16</v>
          </cell>
          <cell r="AQ191">
            <v>0</v>
          </cell>
          <cell r="AR191" t="str">
            <v>EST VASO MATISSE III (OURO VELHO) - 0,15x0,1x0,16H</v>
          </cell>
          <cell r="AS191">
            <v>380.8</v>
          </cell>
          <cell r="AT191">
            <v>380.8</v>
          </cell>
          <cell r="AU191">
            <v>380.8</v>
          </cell>
          <cell r="AV191">
            <v>0</v>
          </cell>
          <cell r="AW191">
            <v>380.8</v>
          </cell>
          <cell r="AX191">
            <v>0</v>
          </cell>
          <cell r="AY191"/>
          <cell r="AZ191" t="str">
            <v/>
          </cell>
          <cell r="BA191"/>
          <cell r="BB191"/>
          <cell r="BC191"/>
          <cell r="BD191" t="str">
            <v/>
          </cell>
          <cell r="BE191">
            <v>0</v>
          </cell>
          <cell r="BF191" t="str">
            <v/>
          </cell>
          <cell r="BG191" t="str">
            <v/>
          </cell>
          <cell r="BH191">
            <v>12</v>
          </cell>
          <cell r="BI191" t="str">
            <v>0</v>
          </cell>
          <cell r="BJ191">
            <v>0</v>
          </cell>
          <cell r="BK191">
            <v>0</v>
          </cell>
          <cell r="BL191"/>
          <cell r="BM191"/>
          <cell r="BN191"/>
          <cell r="BO191"/>
          <cell r="BQ191" t="str">
            <v>LC PE</v>
          </cell>
          <cell r="BS191" t="str">
            <v/>
          </cell>
          <cell r="BT191" t="str">
            <v/>
          </cell>
        </row>
        <row r="192">
          <cell r="H192">
            <v>0</v>
          </cell>
          <cell r="O192">
            <v>359589</v>
          </cell>
          <cell r="P192" t="str">
            <v>2022/347-0020-01</v>
          </cell>
          <cell r="Q192" t="str">
            <v>EST VASO MATISSE III (AREIA)</v>
          </cell>
          <cell r="R192"/>
          <cell r="S192"/>
          <cell r="T192">
            <v>0.15</v>
          </cell>
          <cell r="U192">
            <v>0.1</v>
          </cell>
          <cell r="V192">
            <v>0.16</v>
          </cell>
          <cell r="W192">
            <v>0</v>
          </cell>
          <cell r="X192" t="str">
            <v>EST VASO MATISSE III (AREIA) - 0,15x0,1x0,16H</v>
          </cell>
          <cell r="Y192">
            <v>380.8</v>
          </cell>
          <cell r="Z192">
            <v>0.5</v>
          </cell>
          <cell r="AA192">
            <v>190.4</v>
          </cell>
          <cell r="AB192"/>
          <cell r="AC192"/>
          <cell r="AD192"/>
          <cell r="AE192">
            <v>380.8</v>
          </cell>
          <cell r="AF192">
            <v>380.8</v>
          </cell>
          <cell r="AG192">
            <v>0</v>
          </cell>
          <cell r="AH192">
            <v>380.8</v>
          </cell>
          <cell r="AI192" t="str">
            <v>REF: 359589</v>
          </cell>
          <cell r="AJ192" t="str">
            <v>PRODUTO PRONTA ENTREGA</v>
          </cell>
          <cell r="AK192">
            <v>359589</v>
          </cell>
          <cell r="AL192" t="str">
            <v>EST VASO MATISSE III (AREIA)</v>
          </cell>
          <cell r="AM192"/>
          <cell r="AN192">
            <v>0.15</v>
          </cell>
          <cell r="AO192">
            <v>0.1</v>
          </cell>
          <cell r="AP192">
            <v>0.16</v>
          </cell>
          <cell r="AQ192">
            <v>0</v>
          </cell>
          <cell r="AR192" t="str">
            <v>EST VASO MATISSE III (AREIA) - 0,15x0,1x0,16H</v>
          </cell>
          <cell r="AS192">
            <v>380.8</v>
          </cell>
          <cell r="AT192">
            <v>380.8</v>
          </cell>
          <cell r="AU192">
            <v>380.8</v>
          </cell>
          <cell r="AV192">
            <v>0</v>
          </cell>
          <cell r="AW192">
            <v>380.8</v>
          </cell>
          <cell r="AX192">
            <v>0</v>
          </cell>
          <cell r="AY192"/>
          <cell r="AZ192" t="str">
            <v/>
          </cell>
          <cell r="BA192"/>
          <cell r="BB192"/>
          <cell r="BC192"/>
          <cell r="BD192" t="str">
            <v/>
          </cell>
          <cell r="BE192">
            <v>0</v>
          </cell>
          <cell r="BF192" t="str">
            <v/>
          </cell>
          <cell r="BG192" t="str">
            <v/>
          </cell>
          <cell r="BH192">
            <v>12</v>
          </cell>
          <cell r="BI192" t="str">
            <v>0</v>
          </cell>
          <cell r="BJ192">
            <v>0</v>
          </cell>
          <cell r="BK192">
            <v>0</v>
          </cell>
          <cell r="BL192"/>
          <cell r="BM192"/>
          <cell r="BN192"/>
          <cell r="BO192"/>
          <cell r="BQ192" t="str">
            <v>LC PE</v>
          </cell>
          <cell r="BS192" t="str">
            <v/>
          </cell>
          <cell r="BT192" t="str">
            <v/>
          </cell>
        </row>
        <row r="193">
          <cell r="H193">
            <v>0</v>
          </cell>
          <cell r="O193">
            <v>359588</v>
          </cell>
          <cell r="P193" t="str">
            <v>2022/347-0015-01</v>
          </cell>
          <cell r="Q193" t="str">
            <v>EST VASO MATISSE II (OURO VELHO)</v>
          </cell>
          <cell r="R193"/>
          <cell r="S193"/>
          <cell r="T193">
            <v>0.16</v>
          </cell>
          <cell r="U193">
            <v>0.14000000000000001</v>
          </cell>
          <cell r="V193">
            <v>0.24</v>
          </cell>
          <cell r="W193">
            <v>0</v>
          </cell>
          <cell r="X193" t="str">
            <v>EST VASO MATISSE II (OURO VELHO) - 0,16x0,14x0,24H</v>
          </cell>
          <cell r="Y193">
            <v>492.8</v>
          </cell>
          <cell r="Z193">
            <v>0.5</v>
          </cell>
          <cell r="AA193">
            <v>246.4</v>
          </cell>
          <cell r="AB193"/>
          <cell r="AC193"/>
          <cell r="AD193"/>
          <cell r="AE193">
            <v>492.8</v>
          </cell>
          <cell r="AF193">
            <v>492.8</v>
          </cell>
          <cell r="AG193">
            <v>0</v>
          </cell>
          <cell r="AH193">
            <v>492.8</v>
          </cell>
          <cell r="AI193" t="str">
            <v>REF: 359588</v>
          </cell>
          <cell r="AJ193" t="str">
            <v>PRODUTO PRONTA ENTREGA</v>
          </cell>
          <cell r="AK193">
            <v>359588</v>
          </cell>
          <cell r="AL193" t="str">
            <v>EST VASO MATISSE II (OURO VELHO)</v>
          </cell>
          <cell r="AM193"/>
          <cell r="AN193">
            <v>0.16</v>
          </cell>
          <cell r="AO193">
            <v>0.14000000000000001</v>
          </cell>
          <cell r="AP193">
            <v>0.24</v>
          </cell>
          <cell r="AQ193">
            <v>0</v>
          </cell>
          <cell r="AR193" t="str">
            <v>EST VASO MATISSE II (OURO VELHO) - 0,16x0,14x0,24H</v>
          </cell>
          <cell r="AS193">
            <v>492.8</v>
          </cell>
          <cell r="AT193">
            <v>492.8</v>
          </cell>
          <cell r="AU193">
            <v>492.8</v>
          </cell>
          <cell r="AV193">
            <v>0</v>
          </cell>
          <cell r="AW193">
            <v>492.8</v>
          </cell>
          <cell r="AX193">
            <v>0</v>
          </cell>
          <cell r="AY193"/>
          <cell r="AZ193" t="str">
            <v/>
          </cell>
          <cell r="BA193"/>
          <cell r="BB193"/>
          <cell r="BC193"/>
          <cell r="BD193" t="str">
            <v/>
          </cell>
          <cell r="BE193">
            <v>0</v>
          </cell>
          <cell r="BF193" t="str">
            <v/>
          </cell>
          <cell r="BG193" t="str">
            <v/>
          </cell>
          <cell r="BH193">
            <v>12</v>
          </cell>
          <cell r="BI193" t="str">
            <v>0</v>
          </cell>
          <cell r="BJ193">
            <v>0</v>
          </cell>
          <cell r="BK193">
            <v>0</v>
          </cell>
          <cell r="BL193"/>
          <cell r="BM193"/>
          <cell r="BN193"/>
          <cell r="BO193"/>
          <cell r="BQ193" t="str">
            <v>LC PE</v>
          </cell>
          <cell r="BS193" t="str">
            <v/>
          </cell>
          <cell r="BT193" t="str">
            <v/>
          </cell>
        </row>
        <row r="194">
          <cell r="H194">
            <v>0</v>
          </cell>
          <cell r="O194">
            <v>359586</v>
          </cell>
          <cell r="P194" t="str">
            <v>2022/347-0011-01</v>
          </cell>
          <cell r="Q194" t="str">
            <v>EST VASO MATISSE II (AREIA)</v>
          </cell>
          <cell r="R194"/>
          <cell r="S194"/>
          <cell r="T194">
            <v>0.16</v>
          </cell>
          <cell r="U194">
            <v>0.14000000000000001</v>
          </cell>
          <cell r="V194">
            <v>0.24</v>
          </cell>
          <cell r="W194">
            <v>0</v>
          </cell>
          <cell r="X194" t="str">
            <v>EST VASO MATISSE II (AREIA) - 0,16x0,14x0,24H</v>
          </cell>
          <cell r="Y194">
            <v>492.8</v>
          </cell>
          <cell r="Z194">
            <v>0.5</v>
          </cell>
          <cell r="AA194">
            <v>246.4</v>
          </cell>
          <cell r="AB194"/>
          <cell r="AC194"/>
          <cell r="AD194"/>
          <cell r="AE194">
            <v>492.8</v>
          </cell>
          <cell r="AF194">
            <v>492.8</v>
          </cell>
          <cell r="AG194">
            <v>0</v>
          </cell>
          <cell r="AH194">
            <v>492.8</v>
          </cell>
          <cell r="AI194" t="str">
            <v>REF: 359586</v>
          </cell>
          <cell r="AJ194" t="str">
            <v>PRODUTO PRONTA ENTREGA</v>
          </cell>
          <cell r="AK194">
            <v>359586</v>
          </cell>
          <cell r="AL194" t="str">
            <v>EST VASO MATISSE II (AREIA)</v>
          </cell>
          <cell r="AM194"/>
          <cell r="AN194">
            <v>0.16</v>
          </cell>
          <cell r="AO194">
            <v>0.14000000000000001</v>
          </cell>
          <cell r="AP194">
            <v>0.24</v>
          </cell>
          <cell r="AQ194">
            <v>0</v>
          </cell>
          <cell r="AR194" t="str">
            <v>EST VASO MATISSE II (AREIA) - 0,16x0,14x0,24H</v>
          </cell>
          <cell r="AS194">
            <v>492.8</v>
          </cell>
          <cell r="AT194">
            <v>492.8</v>
          </cell>
          <cell r="AU194">
            <v>492.8</v>
          </cell>
          <cell r="AV194">
            <v>0</v>
          </cell>
          <cell r="AW194">
            <v>492.8</v>
          </cell>
          <cell r="AX194">
            <v>0</v>
          </cell>
          <cell r="AY194"/>
          <cell r="AZ194" t="str">
            <v/>
          </cell>
          <cell r="BA194"/>
          <cell r="BB194"/>
          <cell r="BC194"/>
          <cell r="BD194" t="str">
            <v/>
          </cell>
          <cell r="BE194">
            <v>0</v>
          </cell>
          <cell r="BF194" t="str">
            <v/>
          </cell>
          <cell r="BG194" t="str">
            <v/>
          </cell>
          <cell r="BH194">
            <v>12</v>
          </cell>
          <cell r="BI194" t="str">
            <v>0</v>
          </cell>
          <cell r="BJ194">
            <v>0</v>
          </cell>
          <cell r="BK194">
            <v>0</v>
          </cell>
          <cell r="BL194"/>
          <cell r="BM194"/>
          <cell r="BN194"/>
          <cell r="BO194"/>
          <cell r="BQ194" t="str">
            <v>LC PE</v>
          </cell>
          <cell r="BS194" t="str">
            <v/>
          </cell>
          <cell r="BT194" t="str">
            <v/>
          </cell>
        </row>
        <row r="195">
          <cell r="H195">
            <v>0</v>
          </cell>
          <cell r="O195">
            <v>359585</v>
          </cell>
          <cell r="P195" t="str">
            <v>2022/347-0005-01</v>
          </cell>
          <cell r="Q195" t="str">
            <v>EST VASO MATISSE I (AREIA)</v>
          </cell>
          <cell r="R195"/>
          <cell r="S195"/>
          <cell r="T195">
            <v>0.19</v>
          </cell>
          <cell r="U195">
            <v>0.17</v>
          </cell>
          <cell r="V195">
            <v>0.28000000000000003</v>
          </cell>
          <cell r="W195">
            <v>0</v>
          </cell>
          <cell r="X195" t="str">
            <v>EST VASO MATISSE I (AREIA) - 0,19x0,17x0,28H</v>
          </cell>
          <cell r="Y195">
            <v>582.4</v>
          </cell>
          <cell r="Z195">
            <v>0.5</v>
          </cell>
          <cell r="AA195">
            <v>291.2</v>
          </cell>
          <cell r="AB195"/>
          <cell r="AC195"/>
          <cell r="AD195"/>
          <cell r="AE195">
            <v>582.4</v>
          </cell>
          <cell r="AF195">
            <v>582.4</v>
          </cell>
          <cell r="AG195">
            <v>0</v>
          </cell>
          <cell r="AH195">
            <v>582.4</v>
          </cell>
          <cell r="AI195" t="str">
            <v>REF: 359585</v>
          </cell>
          <cell r="AJ195" t="str">
            <v>PRODUTO PRONTA ENTREGA</v>
          </cell>
          <cell r="AK195">
            <v>359585</v>
          </cell>
          <cell r="AL195" t="str">
            <v>EST VASO MATISSE I (AREIA)</v>
          </cell>
          <cell r="AM195"/>
          <cell r="AN195">
            <v>0.19</v>
          </cell>
          <cell r="AO195">
            <v>0.17</v>
          </cell>
          <cell r="AP195">
            <v>0.28000000000000003</v>
          </cell>
          <cell r="AQ195">
            <v>0</v>
          </cell>
          <cell r="AR195" t="str">
            <v>EST VASO MATISSE I (AREIA) - 0,19x0,17x0,28H</v>
          </cell>
          <cell r="AS195">
            <v>582.4</v>
          </cell>
          <cell r="AT195">
            <v>582.4</v>
          </cell>
          <cell r="AU195">
            <v>582.4</v>
          </cell>
          <cell r="AV195">
            <v>0</v>
          </cell>
          <cell r="AW195">
            <v>582.4</v>
          </cell>
          <cell r="AX195">
            <v>0</v>
          </cell>
          <cell r="AY195"/>
          <cell r="AZ195" t="str">
            <v/>
          </cell>
          <cell r="BA195"/>
          <cell r="BB195"/>
          <cell r="BC195"/>
          <cell r="BD195" t="str">
            <v/>
          </cell>
          <cell r="BE195">
            <v>0</v>
          </cell>
          <cell r="BF195" t="str">
            <v/>
          </cell>
          <cell r="BG195" t="str">
            <v/>
          </cell>
          <cell r="BH195">
            <v>12</v>
          </cell>
          <cell r="BI195" t="str">
            <v>0</v>
          </cell>
          <cell r="BJ195">
            <v>0</v>
          </cell>
          <cell r="BK195">
            <v>0</v>
          </cell>
          <cell r="BL195"/>
          <cell r="BM195"/>
          <cell r="BN195"/>
          <cell r="BO195"/>
          <cell r="BQ195" t="str">
            <v>LC PE</v>
          </cell>
          <cell r="BS195" t="str">
            <v/>
          </cell>
          <cell r="BT195" t="str">
            <v/>
          </cell>
        </row>
        <row r="196">
          <cell r="H196">
            <v>0</v>
          </cell>
          <cell r="O196">
            <v>359584</v>
          </cell>
          <cell r="P196" t="str">
            <v>2022/347-0003-01</v>
          </cell>
          <cell r="Q196" t="str">
            <v>EST VASO MATISSE I (OURO VELHO)</v>
          </cell>
          <cell r="R196"/>
          <cell r="S196"/>
          <cell r="T196">
            <v>0.19</v>
          </cell>
          <cell r="U196">
            <v>0.17</v>
          </cell>
          <cell r="V196">
            <v>0.28000000000000003</v>
          </cell>
          <cell r="W196">
            <v>0</v>
          </cell>
          <cell r="X196" t="str">
            <v>EST VASO MATISSE I (OURO VELHO) - 0,19x0,17x0,28H</v>
          </cell>
          <cell r="Y196">
            <v>582.4</v>
          </cell>
          <cell r="Z196">
            <v>0.5</v>
          </cell>
          <cell r="AA196">
            <v>291.2</v>
          </cell>
          <cell r="AB196"/>
          <cell r="AC196"/>
          <cell r="AD196"/>
          <cell r="AE196">
            <v>582.4</v>
          </cell>
          <cell r="AF196">
            <v>582.4</v>
          </cell>
          <cell r="AG196">
            <v>0</v>
          </cell>
          <cell r="AH196">
            <v>582.4</v>
          </cell>
          <cell r="AI196" t="str">
            <v>REF: 359584</v>
          </cell>
          <cell r="AJ196" t="str">
            <v>PRODUTO PRONTA ENTREGA</v>
          </cell>
          <cell r="AK196">
            <v>359584</v>
          </cell>
          <cell r="AL196" t="str">
            <v>EST VASO MATISSE I (OURO VELHO)</v>
          </cell>
          <cell r="AM196"/>
          <cell r="AN196">
            <v>0.19</v>
          </cell>
          <cell r="AO196">
            <v>0.17</v>
          </cell>
          <cell r="AP196">
            <v>0.28000000000000003</v>
          </cell>
          <cell r="AQ196">
            <v>0</v>
          </cell>
          <cell r="AR196" t="str">
            <v>EST VASO MATISSE I (OURO VELHO) - 0,19x0,17x0,28H</v>
          </cell>
          <cell r="AS196">
            <v>582.4</v>
          </cell>
          <cell r="AT196">
            <v>582.4</v>
          </cell>
          <cell r="AU196">
            <v>582.4</v>
          </cell>
          <cell r="AV196">
            <v>0</v>
          </cell>
          <cell r="AW196">
            <v>582.4</v>
          </cell>
          <cell r="AX196">
            <v>0</v>
          </cell>
          <cell r="AY196"/>
          <cell r="AZ196" t="str">
            <v/>
          </cell>
          <cell r="BA196"/>
          <cell r="BB196"/>
          <cell r="BC196"/>
          <cell r="BD196" t="str">
            <v/>
          </cell>
          <cell r="BE196">
            <v>0</v>
          </cell>
          <cell r="BF196" t="str">
            <v/>
          </cell>
          <cell r="BG196" t="str">
            <v/>
          </cell>
          <cell r="BH196">
            <v>12</v>
          </cell>
          <cell r="BI196" t="str">
            <v>0</v>
          </cell>
          <cell r="BJ196">
            <v>0</v>
          </cell>
          <cell r="BK196">
            <v>0</v>
          </cell>
          <cell r="BL196"/>
          <cell r="BM196"/>
          <cell r="BN196"/>
          <cell r="BO196"/>
          <cell r="BQ196" t="str">
            <v>LC PE</v>
          </cell>
          <cell r="BS196" t="str">
            <v/>
          </cell>
          <cell r="BT196" t="str">
            <v/>
          </cell>
        </row>
        <row r="197">
          <cell r="H197">
            <v>0</v>
          </cell>
          <cell r="O197">
            <v>334698</v>
          </cell>
          <cell r="P197" t="str">
            <v>2022/185-0015-01</v>
          </cell>
          <cell r="Q197" t="str">
            <v>EST MESA LATERAL LURI H60 (TP TS NERO/BS LC FSC PRETA)</v>
          </cell>
          <cell r="R197"/>
          <cell r="S197"/>
          <cell r="T197">
            <v>0.6</v>
          </cell>
          <cell r="U197">
            <v>0</v>
          </cell>
          <cell r="V197">
            <v>0.6</v>
          </cell>
          <cell r="W197">
            <v>0.6</v>
          </cell>
          <cell r="X197" t="str">
            <v>EST MESA LATERAL LURI H60 (TP TS NERO/BS LC FSC PRETA) - Ø0,6x0,6H</v>
          </cell>
          <cell r="Y197">
            <v>2312.4</v>
          </cell>
          <cell r="Z197">
            <v>0.5</v>
          </cell>
          <cell r="AA197">
            <v>1156.2</v>
          </cell>
          <cell r="AB197"/>
          <cell r="AC197"/>
          <cell r="AD197"/>
          <cell r="AE197">
            <v>2312.4</v>
          </cell>
          <cell r="AF197">
            <v>2312.4</v>
          </cell>
          <cell r="AG197">
            <v>0</v>
          </cell>
          <cell r="AH197">
            <v>2312.4</v>
          </cell>
          <cell r="AI197" t="str">
            <v>REF: 334698</v>
          </cell>
          <cell r="AJ197" t="str">
            <v>PRODUTO FORA DE LINHA</v>
          </cell>
          <cell r="AK197">
            <v>334698</v>
          </cell>
          <cell r="AL197" t="str">
            <v>EST MESA LATERAL LURI H60 (TP TS NERO/BS LC FSC PRETA)</v>
          </cell>
          <cell r="AM197"/>
          <cell r="AN197">
            <v>0.6</v>
          </cell>
          <cell r="AO197">
            <v>0</v>
          </cell>
          <cell r="AP197">
            <v>0.6</v>
          </cell>
          <cell r="AQ197">
            <v>0.6</v>
          </cell>
          <cell r="AR197" t="str">
            <v>EST MESA LATERAL LURI H60 (TP TS NERO/BS LC FSC PRETA) - Ø0,6x0,6H</v>
          </cell>
          <cell r="AS197">
            <v>2312.4</v>
          </cell>
          <cell r="AT197">
            <v>2312.4</v>
          </cell>
          <cell r="AU197">
            <v>2312.4</v>
          </cell>
          <cell r="AV197">
            <v>0</v>
          </cell>
          <cell r="AW197">
            <v>2312.4</v>
          </cell>
          <cell r="AX197">
            <v>0</v>
          </cell>
          <cell r="AY197"/>
          <cell r="AZ197" t="str">
            <v/>
          </cell>
          <cell r="BA197"/>
          <cell r="BB197"/>
          <cell r="BC197"/>
          <cell r="BD197" t="str">
            <v/>
          </cell>
          <cell r="BE197">
            <v>0</v>
          </cell>
          <cell r="BF197" t="str">
            <v/>
          </cell>
          <cell r="BG197" t="str">
            <v/>
          </cell>
          <cell r="BH197">
            <v>14</v>
          </cell>
          <cell r="BI197" t="str">
            <v>0</v>
          </cell>
          <cell r="BJ197">
            <v>0</v>
          </cell>
          <cell r="BK197">
            <v>0</v>
          </cell>
          <cell r="BL197"/>
          <cell r="BM197"/>
          <cell r="BN197"/>
          <cell r="BO197"/>
          <cell r="BQ197" t="str">
            <v>LC PE</v>
          </cell>
          <cell r="BS197" t="str">
            <v/>
          </cell>
          <cell r="BT197" t="str">
            <v/>
          </cell>
        </row>
        <row r="198">
          <cell r="H198">
            <v>0</v>
          </cell>
          <cell r="O198">
            <v>314841</v>
          </cell>
          <cell r="P198" t="str">
            <v>2021/344-0147-01</v>
          </cell>
          <cell r="Q198" t="str">
            <v>EST ALMOFADA TRESSE AZUL</v>
          </cell>
          <cell r="R198"/>
          <cell r="S198"/>
          <cell r="T198">
            <v>0.5</v>
          </cell>
          <cell r="U198">
            <v>0.5</v>
          </cell>
          <cell r="V198">
            <v>0</v>
          </cell>
          <cell r="W198">
            <v>0</v>
          </cell>
          <cell r="X198" t="str">
            <v>EST ALMOFADA TRESSE AZUL - 0,5x0,5x0H</v>
          </cell>
          <cell r="Y198">
            <v>1451.22</v>
          </cell>
          <cell r="Z198">
            <v>0.5</v>
          </cell>
          <cell r="AA198">
            <v>725.61</v>
          </cell>
          <cell r="AB198"/>
          <cell r="AC198"/>
          <cell r="AD198"/>
          <cell r="AE198">
            <v>1451.22</v>
          </cell>
          <cell r="AF198">
            <v>1451.22</v>
          </cell>
          <cell r="AG198">
            <v>0</v>
          </cell>
          <cell r="AH198">
            <v>1451.22</v>
          </cell>
          <cell r="AI198" t="str">
            <v>REF: 314841</v>
          </cell>
          <cell r="AJ198"/>
          <cell r="AK198">
            <v>314841</v>
          </cell>
          <cell r="AL198" t="str">
            <v>EST ALMOFADA TRESSE AZUL</v>
          </cell>
          <cell r="AM198"/>
          <cell r="AN198">
            <v>0.5</v>
          </cell>
          <cell r="AO198">
            <v>0.5</v>
          </cell>
          <cell r="AP198">
            <v>0</v>
          </cell>
          <cell r="AQ198">
            <v>0</v>
          </cell>
          <cell r="AR198" t="str">
            <v>EST ALMOFADA TRESSE AZUL - 0,5x0,5x0H</v>
          </cell>
          <cell r="AS198">
            <v>1451.22</v>
          </cell>
          <cell r="AT198">
            <v>1451.22</v>
          </cell>
          <cell r="AU198">
            <v>1451.22</v>
          </cell>
          <cell r="AV198">
            <v>0</v>
          </cell>
          <cell r="AW198">
            <v>1451.22</v>
          </cell>
          <cell r="AX198">
            <v>0</v>
          </cell>
          <cell r="AY198"/>
          <cell r="AZ198" t="str">
            <v/>
          </cell>
          <cell r="BA198"/>
          <cell r="BB198"/>
          <cell r="BC198"/>
          <cell r="BD198" t="str">
            <v/>
          </cell>
          <cell r="BE198">
            <v>0</v>
          </cell>
          <cell r="BF198" t="str">
            <v/>
          </cell>
          <cell r="BG198" t="str">
            <v/>
          </cell>
          <cell r="BH198">
            <v>14</v>
          </cell>
          <cell r="BI198" t="str">
            <v>0</v>
          </cell>
          <cell r="BJ198">
            <v>0</v>
          </cell>
          <cell r="BK198">
            <v>0</v>
          </cell>
          <cell r="BL198"/>
          <cell r="BM198"/>
          <cell r="BN198"/>
          <cell r="BO198"/>
          <cell r="BQ198" t="str">
            <v>LC PE</v>
          </cell>
          <cell r="BS198" t="str">
            <v/>
          </cell>
          <cell r="BT198" t="str">
            <v/>
          </cell>
        </row>
        <row r="199">
          <cell r="H199">
            <v>0</v>
          </cell>
          <cell r="O199">
            <v>314841</v>
          </cell>
          <cell r="P199" t="str">
            <v>2021/344-0148-01</v>
          </cell>
          <cell r="Q199" t="str">
            <v>EST ALMOFADA TRESSE AZUL</v>
          </cell>
          <cell r="R199"/>
          <cell r="S199"/>
          <cell r="T199">
            <v>0.5</v>
          </cell>
          <cell r="U199">
            <v>0.5</v>
          </cell>
          <cell r="V199">
            <v>0</v>
          </cell>
          <cell r="W199">
            <v>0</v>
          </cell>
          <cell r="X199" t="str">
            <v>EST ALMOFADA TRESSE AZUL - 0,5x0,5x0H</v>
          </cell>
          <cell r="Y199">
            <v>1451.22</v>
          </cell>
          <cell r="Z199">
            <v>0.5</v>
          </cell>
          <cell r="AA199">
            <v>725.61</v>
          </cell>
          <cell r="AB199"/>
          <cell r="AC199"/>
          <cell r="AD199"/>
          <cell r="AE199">
            <v>1451.22</v>
          </cell>
          <cell r="AF199">
            <v>1451.22</v>
          </cell>
          <cell r="AG199">
            <v>0</v>
          </cell>
          <cell r="AH199">
            <v>1451.22</v>
          </cell>
          <cell r="AI199" t="str">
            <v>REF: 314841</v>
          </cell>
          <cell r="AJ199"/>
          <cell r="AK199">
            <v>314841</v>
          </cell>
          <cell r="AL199" t="str">
            <v>EST ALMOFADA TRESSE AZUL</v>
          </cell>
          <cell r="AM199"/>
          <cell r="AN199">
            <v>0.5</v>
          </cell>
          <cell r="AO199">
            <v>0.5</v>
          </cell>
          <cell r="AP199">
            <v>0</v>
          </cell>
          <cell r="AQ199">
            <v>0</v>
          </cell>
          <cell r="AR199" t="str">
            <v>EST ALMOFADA TRESSE AZUL - 0,5x0,5x0H</v>
          </cell>
          <cell r="AS199">
            <v>1451.22</v>
          </cell>
          <cell r="AT199">
            <v>1451.22</v>
          </cell>
          <cell r="AU199">
            <v>1451.22</v>
          </cell>
          <cell r="AV199">
            <v>0</v>
          </cell>
          <cell r="AW199">
            <v>1451.22</v>
          </cell>
          <cell r="AX199">
            <v>0</v>
          </cell>
          <cell r="AY199"/>
          <cell r="AZ199" t="str">
            <v/>
          </cell>
          <cell r="BA199"/>
          <cell r="BB199"/>
          <cell r="BC199"/>
          <cell r="BD199" t="str">
            <v/>
          </cell>
          <cell r="BE199">
            <v>0</v>
          </cell>
          <cell r="BF199" t="str">
            <v/>
          </cell>
          <cell r="BG199" t="str">
            <v/>
          </cell>
          <cell r="BH199">
            <v>14</v>
          </cell>
          <cell r="BI199" t="str">
            <v>0</v>
          </cell>
          <cell r="BJ199">
            <v>0</v>
          </cell>
          <cell r="BK199">
            <v>0</v>
          </cell>
          <cell r="BL199"/>
          <cell r="BM199"/>
          <cell r="BN199"/>
          <cell r="BO199"/>
          <cell r="BQ199" t="str">
            <v>LC PE</v>
          </cell>
          <cell r="BS199" t="str">
            <v/>
          </cell>
          <cell r="BT199" t="str">
            <v/>
          </cell>
        </row>
        <row r="200">
          <cell r="H200">
            <v>0</v>
          </cell>
          <cell r="O200">
            <v>314838</v>
          </cell>
          <cell r="P200" t="str">
            <v>2025/055-0158-01</v>
          </cell>
          <cell r="Q200" t="str">
            <v>EST ALMOFADA RET.LIVERPOOL MATTE</v>
          </cell>
          <cell r="R200"/>
          <cell r="S200"/>
          <cell r="T200">
            <v>0.6</v>
          </cell>
          <cell r="U200">
            <v>0.4</v>
          </cell>
          <cell r="V200">
            <v>0</v>
          </cell>
          <cell r="W200">
            <v>0</v>
          </cell>
          <cell r="X200" t="str">
            <v>EST ALMOFADA RET.LIVERPOOL MATTE - 0,6x0,4x0H</v>
          </cell>
          <cell r="Y200">
            <v>835.39</v>
          </cell>
          <cell r="Z200">
            <v>0.49999897849736963</v>
          </cell>
          <cell r="AA200">
            <v>417.69585335308238</v>
          </cell>
          <cell r="AB200"/>
          <cell r="AC200"/>
          <cell r="AD200"/>
          <cell r="AE200">
            <v>835.39</v>
          </cell>
          <cell r="AF200">
            <v>835.39</v>
          </cell>
          <cell r="AG200">
            <v>0</v>
          </cell>
          <cell r="AH200">
            <v>835.39</v>
          </cell>
          <cell r="AI200" t="str">
            <v>REF: 314838</v>
          </cell>
          <cell r="AJ200"/>
          <cell r="AK200">
            <v>314838</v>
          </cell>
          <cell r="AL200" t="str">
            <v>EST ALMOFADA RET.LIVERPOOL MATTE</v>
          </cell>
          <cell r="AM200"/>
          <cell r="AN200">
            <v>0.6</v>
          </cell>
          <cell r="AO200">
            <v>0.4</v>
          </cell>
          <cell r="AP200">
            <v>0</v>
          </cell>
          <cell r="AQ200">
            <v>0</v>
          </cell>
          <cell r="AR200" t="str">
            <v>EST ALMOFADA RET.LIVERPOOL MATTE - 0,6x0,4x0H</v>
          </cell>
          <cell r="AS200">
            <v>835.39</v>
          </cell>
          <cell r="AT200">
            <v>835.39</v>
          </cell>
          <cell r="AU200">
            <v>835.39</v>
          </cell>
          <cell r="AV200">
            <v>0</v>
          </cell>
          <cell r="AW200">
            <v>835.39</v>
          </cell>
          <cell r="AX200">
            <v>0</v>
          </cell>
          <cell r="AY200"/>
          <cell r="AZ200" t="str">
            <v/>
          </cell>
          <cell r="BA200"/>
          <cell r="BB200"/>
          <cell r="BC200"/>
          <cell r="BD200" t="str">
            <v/>
          </cell>
          <cell r="BE200">
            <v>0</v>
          </cell>
          <cell r="BF200" t="str">
            <v/>
          </cell>
          <cell r="BG200" t="str">
            <v/>
          </cell>
          <cell r="BH200">
            <v>12</v>
          </cell>
          <cell r="BI200" t="str">
            <v>0</v>
          </cell>
          <cell r="BJ200">
            <v>0</v>
          </cell>
          <cell r="BK200">
            <v>0</v>
          </cell>
          <cell r="BL200"/>
          <cell r="BM200"/>
          <cell r="BN200"/>
          <cell r="BO200"/>
          <cell r="BQ200" t="str">
            <v>LC PE</v>
          </cell>
          <cell r="BS200" t="str">
            <v/>
          </cell>
          <cell r="BT200" t="str">
            <v/>
          </cell>
        </row>
        <row r="201">
          <cell r="H201">
            <v>0</v>
          </cell>
          <cell r="O201">
            <v>314838</v>
          </cell>
          <cell r="P201" t="str">
            <v>2025/055-0159-01</v>
          </cell>
          <cell r="Q201" t="str">
            <v>EST ALMOFADA RET.LIVERPOOL MATTE</v>
          </cell>
          <cell r="R201"/>
          <cell r="S201"/>
          <cell r="T201">
            <v>0.6</v>
          </cell>
          <cell r="U201">
            <v>0.4</v>
          </cell>
          <cell r="V201">
            <v>0</v>
          </cell>
          <cell r="W201">
            <v>0</v>
          </cell>
          <cell r="X201" t="str">
            <v>EST ALMOFADA RET.LIVERPOOL MATTE - 0,6x0,4x0H</v>
          </cell>
          <cell r="Y201">
            <v>835.39</v>
          </cell>
          <cell r="Z201">
            <v>0.49999897849736963</v>
          </cell>
          <cell r="AA201">
            <v>417.69585335308238</v>
          </cell>
          <cell r="AB201"/>
          <cell r="AC201"/>
          <cell r="AD201"/>
          <cell r="AE201">
            <v>835.39</v>
          </cell>
          <cell r="AF201">
            <v>835.39</v>
          </cell>
          <cell r="AG201">
            <v>0</v>
          </cell>
          <cell r="AH201">
            <v>835.39</v>
          </cell>
          <cell r="AI201" t="str">
            <v>REF: 314838</v>
          </cell>
          <cell r="AJ201"/>
          <cell r="AK201">
            <v>314838</v>
          </cell>
          <cell r="AL201" t="str">
            <v>EST ALMOFADA RET.LIVERPOOL MATTE</v>
          </cell>
          <cell r="AM201"/>
          <cell r="AN201">
            <v>0.6</v>
          </cell>
          <cell r="AO201">
            <v>0.4</v>
          </cell>
          <cell r="AP201">
            <v>0</v>
          </cell>
          <cell r="AQ201">
            <v>0</v>
          </cell>
          <cell r="AR201" t="str">
            <v>EST ALMOFADA RET.LIVERPOOL MATTE - 0,6x0,4x0H</v>
          </cell>
          <cell r="AS201">
            <v>835.39</v>
          </cell>
          <cell r="AT201">
            <v>835.39</v>
          </cell>
          <cell r="AU201">
            <v>835.39</v>
          </cell>
          <cell r="AV201">
            <v>0</v>
          </cell>
          <cell r="AW201">
            <v>835.39</v>
          </cell>
          <cell r="AX201">
            <v>0</v>
          </cell>
          <cell r="AY201"/>
          <cell r="AZ201" t="str">
            <v/>
          </cell>
          <cell r="BA201"/>
          <cell r="BB201"/>
          <cell r="BC201"/>
          <cell r="BD201" t="str">
            <v/>
          </cell>
          <cell r="BE201">
            <v>0</v>
          </cell>
          <cell r="BF201" t="str">
            <v/>
          </cell>
          <cell r="BG201" t="str">
            <v/>
          </cell>
          <cell r="BH201">
            <v>12</v>
          </cell>
          <cell r="BI201" t="str">
            <v>0</v>
          </cell>
          <cell r="BJ201">
            <v>0</v>
          </cell>
          <cell r="BK201">
            <v>0</v>
          </cell>
          <cell r="BL201"/>
          <cell r="BM201"/>
          <cell r="BN201"/>
          <cell r="BO201"/>
          <cell r="BQ201" t="str">
            <v>LC PE</v>
          </cell>
          <cell r="BS201" t="str">
            <v/>
          </cell>
          <cell r="BT201" t="str">
            <v/>
          </cell>
        </row>
        <row r="202">
          <cell r="H202">
            <v>0</v>
          </cell>
          <cell r="O202">
            <v>314838</v>
          </cell>
          <cell r="P202" t="str">
            <v>2025/055-0160-01</v>
          </cell>
          <cell r="Q202" t="str">
            <v>EST ALMOFADA RET.LIVERPOOL MATTE</v>
          </cell>
          <cell r="R202"/>
          <cell r="S202"/>
          <cell r="T202">
            <v>0.6</v>
          </cell>
          <cell r="U202">
            <v>0.4</v>
          </cell>
          <cell r="V202">
            <v>0</v>
          </cell>
          <cell r="W202">
            <v>0</v>
          </cell>
          <cell r="X202" t="str">
            <v>EST ALMOFADA RET.LIVERPOOL MATTE - 0,6x0,4x0H</v>
          </cell>
          <cell r="Y202">
            <v>835.39</v>
          </cell>
          <cell r="Z202">
            <v>0.49999897849736963</v>
          </cell>
          <cell r="AA202">
            <v>417.69585335308238</v>
          </cell>
          <cell r="AB202"/>
          <cell r="AC202"/>
          <cell r="AD202"/>
          <cell r="AE202">
            <v>835.39</v>
          </cell>
          <cell r="AF202">
            <v>835.39</v>
          </cell>
          <cell r="AG202">
            <v>0</v>
          </cell>
          <cell r="AH202">
            <v>835.39</v>
          </cell>
          <cell r="AI202" t="str">
            <v>REF: 314838</v>
          </cell>
          <cell r="AJ202"/>
          <cell r="AK202">
            <v>314838</v>
          </cell>
          <cell r="AL202" t="str">
            <v>EST ALMOFADA RET.LIVERPOOL MATTE</v>
          </cell>
          <cell r="AM202"/>
          <cell r="AN202">
            <v>0.6</v>
          </cell>
          <cell r="AO202">
            <v>0.4</v>
          </cell>
          <cell r="AP202">
            <v>0</v>
          </cell>
          <cell r="AQ202">
            <v>0</v>
          </cell>
          <cell r="AR202" t="str">
            <v>EST ALMOFADA RET.LIVERPOOL MATTE - 0,6x0,4x0H</v>
          </cell>
          <cell r="AS202">
            <v>835.39</v>
          </cell>
          <cell r="AT202">
            <v>835.39</v>
          </cell>
          <cell r="AU202">
            <v>835.39</v>
          </cell>
          <cell r="AV202">
            <v>0</v>
          </cell>
          <cell r="AW202">
            <v>835.39</v>
          </cell>
          <cell r="AX202">
            <v>0</v>
          </cell>
          <cell r="AY202"/>
          <cell r="AZ202" t="str">
            <v/>
          </cell>
          <cell r="BA202"/>
          <cell r="BB202"/>
          <cell r="BC202"/>
          <cell r="BD202" t="str">
            <v/>
          </cell>
          <cell r="BE202">
            <v>0</v>
          </cell>
          <cell r="BF202" t="str">
            <v/>
          </cell>
          <cell r="BG202" t="str">
            <v/>
          </cell>
          <cell r="BH202">
            <v>12</v>
          </cell>
          <cell r="BI202" t="str">
            <v>0</v>
          </cell>
          <cell r="BJ202">
            <v>0</v>
          </cell>
          <cell r="BK202">
            <v>0</v>
          </cell>
          <cell r="BL202"/>
          <cell r="BM202"/>
          <cell r="BN202"/>
          <cell r="BO202"/>
          <cell r="BQ202" t="str">
            <v>LC PE</v>
          </cell>
          <cell r="BS202" t="str">
            <v/>
          </cell>
          <cell r="BT202" t="str">
            <v/>
          </cell>
        </row>
        <row r="203">
          <cell r="H203">
            <v>0</v>
          </cell>
          <cell r="O203">
            <v>314838</v>
          </cell>
          <cell r="P203" t="str">
            <v>2025/055-0161-01</v>
          </cell>
          <cell r="Q203" t="str">
            <v>EST ALMOFADA RET.LIVERPOOL MATTE</v>
          </cell>
          <cell r="R203"/>
          <cell r="S203"/>
          <cell r="T203">
            <v>0.6</v>
          </cell>
          <cell r="U203">
            <v>0.4</v>
          </cell>
          <cell r="V203">
            <v>0</v>
          </cell>
          <cell r="W203">
            <v>0</v>
          </cell>
          <cell r="X203" t="str">
            <v>EST ALMOFADA RET.LIVERPOOL MATTE - 0,6x0,4x0H</v>
          </cell>
          <cell r="Y203">
            <v>835.39</v>
          </cell>
          <cell r="Z203">
            <v>0.49999897849736963</v>
          </cell>
          <cell r="AA203">
            <v>417.69585335308238</v>
          </cell>
          <cell r="AB203"/>
          <cell r="AC203"/>
          <cell r="AD203"/>
          <cell r="AE203">
            <v>835.39</v>
          </cell>
          <cell r="AF203">
            <v>835.39</v>
          </cell>
          <cell r="AG203">
            <v>0</v>
          </cell>
          <cell r="AH203">
            <v>835.39</v>
          </cell>
          <cell r="AI203" t="str">
            <v>REF: 314838</v>
          </cell>
          <cell r="AJ203"/>
          <cell r="AK203">
            <v>314838</v>
          </cell>
          <cell r="AL203" t="str">
            <v>EST ALMOFADA RET.LIVERPOOL MATTE</v>
          </cell>
          <cell r="AM203"/>
          <cell r="AN203">
            <v>0.6</v>
          </cell>
          <cell r="AO203">
            <v>0.4</v>
          </cell>
          <cell r="AP203">
            <v>0</v>
          </cell>
          <cell r="AQ203">
            <v>0</v>
          </cell>
          <cell r="AR203" t="str">
            <v>EST ALMOFADA RET.LIVERPOOL MATTE - 0,6x0,4x0H</v>
          </cell>
          <cell r="AS203">
            <v>835.39</v>
          </cell>
          <cell r="AT203">
            <v>835.39</v>
          </cell>
          <cell r="AU203">
            <v>835.39</v>
          </cell>
          <cell r="AV203">
            <v>0</v>
          </cell>
          <cell r="AW203">
            <v>835.39</v>
          </cell>
          <cell r="AX203">
            <v>0</v>
          </cell>
          <cell r="AY203"/>
          <cell r="AZ203" t="str">
            <v/>
          </cell>
          <cell r="BA203"/>
          <cell r="BB203"/>
          <cell r="BC203"/>
          <cell r="BD203" t="str">
            <v/>
          </cell>
          <cell r="BE203">
            <v>0</v>
          </cell>
          <cell r="BF203" t="str">
            <v/>
          </cell>
          <cell r="BG203" t="str">
            <v/>
          </cell>
          <cell r="BH203">
            <v>12</v>
          </cell>
          <cell r="BI203" t="str">
            <v>0</v>
          </cell>
          <cell r="BJ203">
            <v>0</v>
          </cell>
          <cell r="BK203">
            <v>0</v>
          </cell>
          <cell r="BL203"/>
          <cell r="BM203"/>
          <cell r="BN203"/>
          <cell r="BO203"/>
          <cell r="BQ203" t="str">
            <v>LC PE</v>
          </cell>
          <cell r="BS203" t="str">
            <v/>
          </cell>
          <cell r="BT203" t="str">
            <v/>
          </cell>
        </row>
        <row r="204">
          <cell r="H204">
            <v>0</v>
          </cell>
          <cell r="O204">
            <v>314837</v>
          </cell>
          <cell r="P204" t="str">
            <v>2021/344-0122-01</v>
          </cell>
          <cell r="Q204" t="str">
            <v>EST ALMOFADA RET.LIVERPOOL CROCO PRETO</v>
          </cell>
          <cell r="R204"/>
          <cell r="S204"/>
          <cell r="T204">
            <v>0.6</v>
          </cell>
          <cell r="U204">
            <v>0.4</v>
          </cell>
          <cell r="V204">
            <v>0</v>
          </cell>
          <cell r="W204">
            <v>0</v>
          </cell>
          <cell r="X204" t="str">
            <v>EST ALMOFADA RET.LIVERPOOL CROCO PRETO - 0,6x0,4x0H</v>
          </cell>
          <cell r="Y204">
            <v>835.39</v>
          </cell>
          <cell r="Z204">
            <v>0.5</v>
          </cell>
          <cell r="AA204">
            <v>417.69499999999999</v>
          </cell>
          <cell r="AB204"/>
          <cell r="AC204"/>
          <cell r="AD204"/>
          <cell r="AE204">
            <v>835.39</v>
          </cell>
          <cell r="AF204">
            <v>835.39</v>
          </cell>
          <cell r="AG204">
            <v>0</v>
          </cell>
          <cell r="AH204">
            <v>835.39</v>
          </cell>
          <cell r="AI204" t="str">
            <v>REF: 314837</v>
          </cell>
          <cell r="AJ204"/>
          <cell r="AK204">
            <v>314837</v>
          </cell>
          <cell r="AL204" t="str">
            <v>EST ALMOFADA RET.LIVERPOOL CROCO PRETO</v>
          </cell>
          <cell r="AM204"/>
          <cell r="AN204">
            <v>0.6</v>
          </cell>
          <cell r="AO204">
            <v>0.4</v>
          </cell>
          <cell r="AP204">
            <v>0</v>
          </cell>
          <cell r="AQ204">
            <v>0</v>
          </cell>
          <cell r="AR204" t="str">
            <v>EST ALMOFADA RET.LIVERPOOL CROCO PRETO - 0,6x0,4x0H</v>
          </cell>
          <cell r="AS204">
            <v>835.39</v>
          </cell>
          <cell r="AT204">
            <v>835.39</v>
          </cell>
          <cell r="AU204">
            <v>835.39</v>
          </cell>
          <cell r="AV204">
            <v>0</v>
          </cell>
          <cell r="AW204">
            <v>835.39</v>
          </cell>
          <cell r="AX204">
            <v>0</v>
          </cell>
          <cell r="AY204"/>
          <cell r="AZ204" t="str">
            <v/>
          </cell>
          <cell r="BA204"/>
          <cell r="BB204"/>
          <cell r="BC204"/>
          <cell r="BD204" t="str">
            <v/>
          </cell>
          <cell r="BE204">
            <v>0</v>
          </cell>
          <cell r="BF204" t="str">
            <v/>
          </cell>
          <cell r="BG204" t="str">
            <v/>
          </cell>
          <cell r="BH204">
            <v>12</v>
          </cell>
          <cell r="BI204" t="str">
            <v>0</v>
          </cell>
          <cell r="BJ204">
            <v>0</v>
          </cell>
          <cell r="BK204">
            <v>0</v>
          </cell>
          <cell r="BL204"/>
          <cell r="BM204"/>
          <cell r="BN204"/>
          <cell r="BO204"/>
          <cell r="BQ204" t="str">
            <v>LC PE</v>
          </cell>
          <cell r="BS204" t="str">
            <v/>
          </cell>
          <cell r="BT204" t="str">
            <v/>
          </cell>
        </row>
        <row r="205">
          <cell r="H205">
            <v>0</v>
          </cell>
          <cell r="O205">
            <v>314837</v>
          </cell>
          <cell r="P205" t="str">
            <v>2022/150-0114-01</v>
          </cell>
          <cell r="Q205" t="str">
            <v>EST ALMOFADA RET.LIVERPOOL CROCO PRETO</v>
          </cell>
          <cell r="R205"/>
          <cell r="S205"/>
          <cell r="T205">
            <v>0.6</v>
          </cell>
          <cell r="U205">
            <v>0.4</v>
          </cell>
          <cell r="V205">
            <v>0</v>
          </cell>
          <cell r="W205">
            <v>0</v>
          </cell>
          <cell r="X205" t="str">
            <v>EST ALMOFADA RET.LIVERPOOL CROCO PRETO - 0,6x0,4x0H</v>
          </cell>
          <cell r="Y205">
            <v>835.39</v>
          </cell>
          <cell r="Z205">
            <v>0.5</v>
          </cell>
          <cell r="AA205">
            <v>417.69499999999999</v>
          </cell>
          <cell r="AB205"/>
          <cell r="AC205"/>
          <cell r="AD205"/>
          <cell r="AE205">
            <v>835.39</v>
          </cell>
          <cell r="AF205">
            <v>835.39</v>
          </cell>
          <cell r="AG205">
            <v>0</v>
          </cell>
          <cell r="AH205">
            <v>835.39</v>
          </cell>
          <cell r="AI205" t="str">
            <v>REF: 314837</v>
          </cell>
          <cell r="AJ205"/>
          <cell r="AK205">
            <v>314837</v>
          </cell>
          <cell r="AL205" t="str">
            <v>EST ALMOFADA RET.LIVERPOOL CROCO PRETO</v>
          </cell>
          <cell r="AM205"/>
          <cell r="AN205">
            <v>0.6</v>
          </cell>
          <cell r="AO205">
            <v>0.4</v>
          </cell>
          <cell r="AP205">
            <v>0</v>
          </cell>
          <cell r="AQ205">
            <v>0</v>
          </cell>
          <cell r="AR205" t="str">
            <v>EST ALMOFADA RET.LIVERPOOL CROCO PRETO - 0,6x0,4x0H</v>
          </cell>
          <cell r="AS205">
            <v>835.39</v>
          </cell>
          <cell r="AT205">
            <v>835.39</v>
          </cell>
          <cell r="AU205">
            <v>835.39</v>
          </cell>
          <cell r="AV205">
            <v>0</v>
          </cell>
          <cell r="AW205">
            <v>835.39</v>
          </cell>
          <cell r="AX205">
            <v>0</v>
          </cell>
          <cell r="AY205"/>
          <cell r="AZ205" t="str">
            <v/>
          </cell>
          <cell r="BA205"/>
          <cell r="BB205"/>
          <cell r="BC205"/>
          <cell r="BD205" t="str">
            <v/>
          </cell>
          <cell r="BE205">
            <v>0</v>
          </cell>
          <cell r="BF205" t="str">
            <v/>
          </cell>
          <cell r="BG205" t="str">
            <v/>
          </cell>
          <cell r="BH205">
            <v>12</v>
          </cell>
          <cell r="BI205" t="str">
            <v>0</v>
          </cell>
          <cell r="BJ205">
            <v>0</v>
          </cell>
          <cell r="BK205">
            <v>0</v>
          </cell>
          <cell r="BL205"/>
          <cell r="BM205"/>
          <cell r="BN205"/>
          <cell r="BO205"/>
          <cell r="BQ205" t="str">
            <v>LC PE</v>
          </cell>
          <cell r="BS205" t="str">
            <v/>
          </cell>
          <cell r="BT205" t="str">
            <v/>
          </cell>
        </row>
        <row r="206">
          <cell r="H206">
            <v>0</v>
          </cell>
          <cell r="O206">
            <v>314837</v>
          </cell>
          <cell r="P206" t="str">
            <v>2022/150-0115-01</v>
          </cell>
          <cell r="Q206" t="str">
            <v>EST ALMOFADA RET.LIVERPOOL CROCO PRETO</v>
          </cell>
          <cell r="R206"/>
          <cell r="S206"/>
          <cell r="T206">
            <v>0.6</v>
          </cell>
          <cell r="U206">
            <v>0.4</v>
          </cell>
          <cell r="V206">
            <v>0</v>
          </cell>
          <cell r="W206">
            <v>0</v>
          </cell>
          <cell r="X206" t="str">
            <v>EST ALMOFADA RET.LIVERPOOL CROCO PRETO - 0,6x0,4x0H</v>
          </cell>
          <cell r="Y206">
            <v>835.39</v>
          </cell>
          <cell r="Z206">
            <v>0.5</v>
          </cell>
          <cell r="AA206">
            <v>417.69499999999999</v>
          </cell>
          <cell r="AB206"/>
          <cell r="AC206"/>
          <cell r="AD206"/>
          <cell r="AE206">
            <v>835.39</v>
          </cell>
          <cell r="AF206">
            <v>835.39</v>
          </cell>
          <cell r="AG206">
            <v>0</v>
          </cell>
          <cell r="AH206">
            <v>835.39</v>
          </cell>
          <cell r="AI206" t="str">
            <v>REF: 314837</v>
          </cell>
          <cell r="AJ206"/>
          <cell r="AK206">
            <v>314837</v>
          </cell>
          <cell r="AL206" t="str">
            <v>EST ALMOFADA RET.LIVERPOOL CROCO PRETO</v>
          </cell>
          <cell r="AM206"/>
          <cell r="AN206">
            <v>0.6</v>
          </cell>
          <cell r="AO206">
            <v>0.4</v>
          </cell>
          <cell r="AP206">
            <v>0</v>
          </cell>
          <cell r="AQ206">
            <v>0</v>
          </cell>
          <cell r="AR206" t="str">
            <v>EST ALMOFADA RET.LIVERPOOL CROCO PRETO - 0,6x0,4x0H</v>
          </cell>
          <cell r="AS206">
            <v>835.39</v>
          </cell>
          <cell r="AT206">
            <v>835.39</v>
          </cell>
          <cell r="AU206">
            <v>835.39</v>
          </cell>
          <cell r="AV206">
            <v>0</v>
          </cell>
          <cell r="AW206">
            <v>835.39</v>
          </cell>
          <cell r="AX206">
            <v>0</v>
          </cell>
          <cell r="AY206"/>
          <cell r="AZ206" t="str">
            <v/>
          </cell>
          <cell r="BA206"/>
          <cell r="BB206"/>
          <cell r="BC206"/>
          <cell r="BD206" t="str">
            <v/>
          </cell>
          <cell r="BE206">
            <v>0</v>
          </cell>
          <cell r="BF206" t="str">
            <v/>
          </cell>
          <cell r="BG206" t="str">
            <v/>
          </cell>
          <cell r="BH206">
            <v>12</v>
          </cell>
          <cell r="BI206" t="str">
            <v>0</v>
          </cell>
          <cell r="BJ206">
            <v>0</v>
          </cell>
          <cell r="BK206">
            <v>0</v>
          </cell>
          <cell r="BL206"/>
          <cell r="BM206"/>
          <cell r="BN206"/>
          <cell r="BO206"/>
          <cell r="BQ206" t="str">
            <v>LC PE</v>
          </cell>
          <cell r="BS206" t="str">
            <v/>
          </cell>
          <cell r="BT206" t="str">
            <v/>
          </cell>
        </row>
        <row r="207">
          <cell r="H207">
            <v>0</v>
          </cell>
          <cell r="O207">
            <v>314837</v>
          </cell>
          <cell r="P207" t="str">
            <v>2021/344-0121-01</v>
          </cell>
          <cell r="Q207" t="str">
            <v>EST ALMOFADA RET.LIVERPOOL CROCO PRETO</v>
          </cell>
          <cell r="R207"/>
          <cell r="S207"/>
          <cell r="T207">
            <v>0.6</v>
          </cell>
          <cell r="U207">
            <v>0.4</v>
          </cell>
          <cell r="V207">
            <v>0</v>
          </cell>
          <cell r="W207">
            <v>0</v>
          </cell>
          <cell r="X207" t="str">
            <v>EST ALMOFADA RET.LIVERPOOL CROCO PRETO - 0,6x0,4x0H</v>
          </cell>
          <cell r="Y207">
            <v>835.39</v>
          </cell>
          <cell r="Z207">
            <v>0.5</v>
          </cell>
          <cell r="AA207">
            <v>417.69499999999999</v>
          </cell>
          <cell r="AB207"/>
          <cell r="AC207"/>
          <cell r="AD207"/>
          <cell r="AE207">
            <v>835.39</v>
          </cell>
          <cell r="AF207">
            <v>835.39</v>
          </cell>
          <cell r="AG207">
            <v>0</v>
          </cell>
          <cell r="AH207">
            <v>835.39</v>
          </cell>
          <cell r="AI207" t="str">
            <v>REF: 314837</v>
          </cell>
          <cell r="AJ207"/>
          <cell r="AK207">
            <v>314837</v>
          </cell>
          <cell r="AL207" t="str">
            <v>EST ALMOFADA RET.LIVERPOOL CROCO PRETO</v>
          </cell>
          <cell r="AM207"/>
          <cell r="AN207">
            <v>0.6</v>
          </cell>
          <cell r="AO207">
            <v>0.4</v>
          </cell>
          <cell r="AP207">
            <v>0</v>
          </cell>
          <cell r="AQ207">
            <v>0</v>
          </cell>
          <cell r="AR207" t="str">
            <v>EST ALMOFADA RET.LIVERPOOL CROCO PRETO - 0,6x0,4x0H</v>
          </cell>
          <cell r="AS207">
            <v>835.39</v>
          </cell>
          <cell r="AT207">
            <v>835.39</v>
          </cell>
          <cell r="AU207">
            <v>835.39</v>
          </cell>
          <cell r="AV207">
            <v>0</v>
          </cell>
          <cell r="AW207">
            <v>835.39</v>
          </cell>
          <cell r="AX207">
            <v>0</v>
          </cell>
          <cell r="AY207"/>
          <cell r="AZ207" t="str">
            <v/>
          </cell>
          <cell r="BA207"/>
          <cell r="BB207"/>
          <cell r="BC207"/>
          <cell r="BD207" t="str">
            <v/>
          </cell>
          <cell r="BE207">
            <v>0</v>
          </cell>
          <cell r="BF207" t="str">
            <v/>
          </cell>
          <cell r="BG207" t="str">
            <v/>
          </cell>
          <cell r="BH207">
            <v>12</v>
          </cell>
          <cell r="BI207" t="str">
            <v>0</v>
          </cell>
          <cell r="BJ207">
            <v>0</v>
          </cell>
          <cell r="BK207">
            <v>0</v>
          </cell>
          <cell r="BL207"/>
          <cell r="BM207"/>
          <cell r="BN207"/>
          <cell r="BO207"/>
          <cell r="BQ207" t="str">
            <v>LC PE</v>
          </cell>
          <cell r="BS207" t="str">
            <v/>
          </cell>
          <cell r="BT207" t="str">
            <v/>
          </cell>
        </row>
        <row r="208">
          <cell r="H208">
            <v>0</v>
          </cell>
          <cell r="O208">
            <v>314837</v>
          </cell>
          <cell r="P208" t="str">
            <v>2021/344-0123-01</v>
          </cell>
          <cell r="Q208" t="str">
            <v>EST ALMOFADA RET.LIVERPOOL CROCO PRETO</v>
          </cell>
          <cell r="R208"/>
          <cell r="S208"/>
          <cell r="T208">
            <v>0.6</v>
          </cell>
          <cell r="U208">
            <v>0.4</v>
          </cell>
          <cell r="V208">
            <v>0</v>
          </cell>
          <cell r="W208">
            <v>0</v>
          </cell>
          <cell r="X208" t="str">
            <v>EST ALMOFADA RET.LIVERPOOL CROCO PRETO - 0,6x0,4x0H</v>
          </cell>
          <cell r="Y208">
            <v>835.39</v>
          </cell>
          <cell r="Z208">
            <v>0.5</v>
          </cell>
          <cell r="AA208">
            <v>417.69499999999999</v>
          </cell>
          <cell r="AB208"/>
          <cell r="AC208"/>
          <cell r="AD208"/>
          <cell r="AE208">
            <v>835.39</v>
          </cell>
          <cell r="AF208">
            <v>835.39</v>
          </cell>
          <cell r="AG208">
            <v>0</v>
          </cell>
          <cell r="AH208">
            <v>835.39</v>
          </cell>
          <cell r="AI208" t="str">
            <v>REF: 314837</v>
          </cell>
          <cell r="AJ208"/>
          <cell r="AK208">
            <v>314837</v>
          </cell>
          <cell r="AL208" t="str">
            <v>EST ALMOFADA RET.LIVERPOOL CROCO PRETO</v>
          </cell>
          <cell r="AM208"/>
          <cell r="AN208">
            <v>0.6</v>
          </cell>
          <cell r="AO208">
            <v>0.4</v>
          </cell>
          <cell r="AP208">
            <v>0</v>
          </cell>
          <cell r="AQ208">
            <v>0</v>
          </cell>
          <cell r="AR208" t="str">
            <v>EST ALMOFADA RET.LIVERPOOL CROCO PRETO - 0,6x0,4x0H</v>
          </cell>
          <cell r="AS208">
            <v>835.39</v>
          </cell>
          <cell r="AT208">
            <v>835.39</v>
          </cell>
          <cell r="AU208">
            <v>835.39</v>
          </cell>
          <cell r="AV208">
            <v>0</v>
          </cell>
          <cell r="AW208">
            <v>835.39</v>
          </cell>
          <cell r="AX208">
            <v>0</v>
          </cell>
          <cell r="AY208"/>
          <cell r="AZ208" t="str">
            <v/>
          </cell>
          <cell r="BA208"/>
          <cell r="BB208"/>
          <cell r="BC208"/>
          <cell r="BD208" t="str">
            <v/>
          </cell>
          <cell r="BE208">
            <v>0</v>
          </cell>
          <cell r="BF208" t="str">
            <v/>
          </cell>
          <cell r="BG208" t="str">
            <v/>
          </cell>
          <cell r="BH208">
            <v>12</v>
          </cell>
          <cell r="BI208" t="str">
            <v>0</v>
          </cell>
          <cell r="BJ208">
            <v>0</v>
          </cell>
          <cell r="BK208">
            <v>0</v>
          </cell>
          <cell r="BL208"/>
          <cell r="BM208"/>
          <cell r="BN208"/>
          <cell r="BO208"/>
          <cell r="BQ208" t="str">
            <v>LC PE</v>
          </cell>
          <cell r="BS208" t="str">
            <v/>
          </cell>
          <cell r="BT208" t="str">
            <v/>
          </cell>
        </row>
        <row r="209">
          <cell r="H209">
            <v>0</v>
          </cell>
          <cell r="O209">
            <v>314828</v>
          </cell>
          <cell r="P209" t="str">
            <v>2021/344-0049-01</v>
          </cell>
          <cell r="Q209" t="str">
            <v>EST ALMOFADA LIVERPOOL CROCO</v>
          </cell>
          <cell r="R209"/>
          <cell r="S209"/>
          <cell r="T209">
            <v>0.5</v>
          </cell>
          <cell r="U209">
            <v>0.5</v>
          </cell>
          <cell r="V209">
            <v>0</v>
          </cell>
          <cell r="W209">
            <v>0</v>
          </cell>
          <cell r="X209" t="str">
            <v>EST ALMOFADA LIVERPOOL CROCO - 0,5x0,5x0H</v>
          </cell>
          <cell r="Y209">
            <v>1012.09</v>
          </cell>
          <cell r="Z209">
            <v>0.5</v>
          </cell>
          <cell r="AA209">
            <v>506.04500000000002</v>
          </cell>
          <cell r="AB209"/>
          <cell r="AC209"/>
          <cell r="AD209"/>
          <cell r="AE209">
            <v>1012.09</v>
          </cell>
          <cell r="AF209">
            <v>1012.09</v>
          </cell>
          <cell r="AG209">
            <v>0</v>
          </cell>
          <cell r="AH209">
            <v>1012.09</v>
          </cell>
          <cell r="AI209" t="str">
            <v>REF: 314828</v>
          </cell>
          <cell r="AJ209"/>
          <cell r="AK209">
            <v>314828</v>
          </cell>
          <cell r="AL209" t="str">
            <v>EST ALMOFADA LIVERPOOL CROCO</v>
          </cell>
          <cell r="AM209"/>
          <cell r="AN209">
            <v>0.5</v>
          </cell>
          <cell r="AO209">
            <v>0.5</v>
          </cell>
          <cell r="AP209">
            <v>0</v>
          </cell>
          <cell r="AQ209">
            <v>0</v>
          </cell>
          <cell r="AR209" t="str">
            <v>EST ALMOFADA LIVERPOOL CROCO - 0,5x0,5x0H</v>
          </cell>
          <cell r="AS209">
            <v>1012.09</v>
          </cell>
          <cell r="AT209">
            <v>1012.09</v>
          </cell>
          <cell r="AU209">
            <v>1012.09</v>
          </cell>
          <cell r="AV209">
            <v>0</v>
          </cell>
          <cell r="AW209">
            <v>1012.09</v>
          </cell>
          <cell r="AX209">
            <v>0</v>
          </cell>
          <cell r="AY209"/>
          <cell r="AZ209" t="str">
            <v/>
          </cell>
          <cell r="BA209"/>
          <cell r="BB209"/>
          <cell r="BC209"/>
          <cell r="BD209" t="str">
            <v/>
          </cell>
          <cell r="BE209">
            <v>0</v>
          </cell>
          <cell r="BF209" t="str">
            <v/>
          </cell>
          <cell r="BG209" t="str">
            <v/>
          </cell>
          <cell r="BH209">
            <v>14</v>
          </cell>
          <cell r="BI209" t="str">
            <v>0</v>
          </cell>
          <cell r="BJ209">
            <v>0</v>
          </cell>
          <cell r="BK209">
            <v>0</v>
          </cell>
          <cell r="BL209"/>
          <cell r="BM209"/>
          <cell r="BN209"/>
          <cell r="BO209"/>
          <cell r="BQ209" t="str">
            <v>LC PE</v>
          </cell>
          <cell r="BS209" t="str">
            <v/>
          </cell>
          <cell r="BT209" t="str">
            <v/>
          </cell>
        </row>
        <row r="210">
          <cell r="H210">
            <v>0</v>
          </cell>
          <cell r="O210">
            <v>314828</v>
          </cell>
          <cell r="P210" t="str">
            <v>2021/344-0050-01</v>
          </cell>
          <cell r="Q210" t="str">
            <v>EST ALMOFADA LIVERPOOL CROCO</v>
          </cell>
          <cell r="R210"/>
          <cell r="S210"/>
          <cell r="T210">
            <v>0.5</v>
          </cell>
          <cell r="U210">
            <v>0.5</v>
          </cell>
          <cell r="V210">
            <v>0</v>
          </cell>
          <cell r="W210">
            <v>0</v>
          </cell>
          <cell r="X210" t="str">
            <v>EST ALMOFADA LIVERPOOL CROCO - 0,5x0,5x0H</v>
          </cell>
          <cell r="Y210">
            <v>1012.09</v>
          </cell>
          <cell r="Z210">
            <v>0.5</v>
          </cell>
          <cell r="AA210">
            <v>506.04500000000002</v>
          </cell>
          <cell r="AB210"/>
          <cell r="AC210"/>
          <cell r="AD210"/>
          <cell r="AE210">
            <v>1012.09</v>
          </cell>
          <cell r="AF210">
            <v>1012.09</v>
          </cell>
          <cell r="AG210">
            <v>0</v>
          </cell>
          <cell r="AH210">
            <v>1012.09</v>
          </cell>
          <cell r="AI210" t="str">
            <v>REF: 314828</v>
          </cell>
          <cell r="AJ210"/>
          <cell r="AK210">
            <v>314828</v>
          </cell>
          <cell r="AL210" t="str">
            <v>EST ALMOFADA LIVERPOOL CROCO</v>
          </cell>
          <cell r="AM210"/>
          <cell r="AN210">
            <v>0.5</v>
          </cell>
          <cell r="AO210">
            <v>0.5</v>
          </cell>
          <cell r="AP210">
            <v>0</v>
          </cell>
          <cell r="AQ210">
            <v>0</v>
          </cell>
          <cell r="AR210" t="str">
            <v>EST ALMOFADA LIVERPOOL CROCO - 0,5x0,5x0H</v>
          </cell>
          <cell r="AS210">
            <v>1012.09</v>
          </cell>
          <cell r="AT210">
            <v>1012.09</v>
          </cell>
          <cell r="AU210">
            <v>1012.09</v>
          </cell>
          <cell r="AV210">
            <v>0</v>
          </cell>
          <cell r="AW210">
            <v>1012.09</v>
          </cell>
          <cell r="AX210">
            <v>0</v>
          </cell>
          <cell r="AY210"/>
          <cell r="AZ210" t="str">
            <v/>
          </cell>
          <cell r="BA210"/>
          <cell r="BB210"/>
          <cell r="BC210"/>
          <cell r="BD210" t="str">
            <v/>
          </cell>
          <cell r="BE210">
            <v>0</v>
          </cell>
          <cell r="BF210" t="str">
            <v/>
          </cell>
          <cell r="BG210" t="str">
            <v/>
          </cell>
          <cell r="BH210">
            <v>14</v>
          </cell>
          <cell r="BI210" t="str">
            <v>0</v>
          </cell>
          <cell r="BJ210">
            <v>0</v>
          </cell>
          <cell r="BK210">
            <v>0</v>
          </cell>
          <cell r="BL210"/>
          <cell r="BM210"/>
          <cell r="BN210"/>
          <cell r="BO210"/>
          <cell r="BQ210" t="str">
            <v>LC PE</v>
          </cell>
          <cell r="BS210" t="str">
            <v/>
          </cell>
          <cell r="BT210" t="str">
            <v/>
          </cell>
        </row>
        <row r="211">
          <cell r="H211">
            <v>0</v>
          </cell>
          <cell r="O211">
            <v>314828</v>
          </cell>
          <cell r="P211" t="str">
            <v>2021/344-0051-01</v>
          </cell>
          <cell r="Q211" t="str">
            <v>EST ALMOFADA LIVERPOOL CROCO</v>
          </cell>
          <cell r="R211"/>
          <cell r="S211"/>
          <cell r="T211">
            <v>0.5</v>
          </cell>
          <cell r="U211">
            <v>0.5</v>
          </cell>
          <cell r="V211">
            <v>0</v>
          </cell>
          <cell r="W211">
            <v>0</v>
          </cell>
          <cell r="X211" t="str">
            <v>EST ALMOFADA LIVERPOOL CROCO - 0,5x0,5x0H</v>
          </cell>
          <cell r="Y211">
            <v>1012.09</v>
          </cell>
          <cell r="Z211">
            <v>0.5</v>
          </cell>
          <cell r="AA211">
            <v>506.04500000000002</v>
          </cell>
          <cell r="AB211"/>
          <cell r="AC211"/>
          <cell r="AD211"/>
          <cell r="AE211">
            <v>1012.09</v>
          </cell>
          <cell r="AF211">
            <v>1012.09</v>
          </cell>
          <cell r="AG211">
            <v>0</v>
          </cell>
          <cell r="AH211">
            <v>1012.09</v>
          </cell>
          <cell r="AI211" t="str">
            <v>REF: 314828</v>
          </cell>
          <cell r="AJ211"/>
          <cell r="AK211">
            <v>314828</v>
          </cell>
          <cell r="AL211" t="str">
            <v>EST ALMOFADA LIVERPOOL CROCO</v>
          </cell>
          <cell r="AM211"/>
          <cell r="AN211">
            <v>0.5</v>
          </cell>
          <cell r="AO211">
            <v>0.5</v>
          </cell>
          <cell r="AP211">
            <v>0</v>
          </cell>
          <cell r="AQ211">
            <v>0</v>
          </cell>
          <cell r="AR211" t="str">
            <v>EST ALMOFADA LIVERPOOL CROCO - 0,5x0,5x0H</v>
          </cell>
          <cell r="AS211">
            <v>1012.09</v>
          </cell>
          <cell r="AT211">
            <v>1012.09</v>
          </cell>
          <cell r="AU211">
            <v>1012.09</v>
          </cell>
          <cell r="AV211">
            <v>0</v>
          </cell>
          <cell r="AW211">
            <v>1012.09</v>
          </cell>
          <cell r="AX211">
            <v>0</v>
          </cell>
          <cell r="AY211"/>
          <cell r="AZ211" t="str">
            <v/>
          </cell>
          <cell r="BA211"/>
          <cell r="BB211"/>
          <cell r="BC211"/>
          <cell r="BD211" t="str">
            <v/>
          </cell>
          <cell r="BE211">
            <v>0</v>
          </cell>
          <cell r="BF211" t="str">
            <v/>
          </cell>
          <cell r="BG211" t="str">
            <v/>
          </cell>
          <cell r="BH211">
            <v>14</v>
          </cell>
          <cell r="BI211" t="str">
            <v>0</v>
          </cell>
          <cell r="BJ211">
            <v>0</v>
          </cell>
          <cell r="BK211">
            <v>0</v>
          </cell>
          <cell r="BL211"/>
          <cell r="BM211"/>
          <cell r="BN211"/>
          <cell r="BO211"/>
          <cell r="BQ211" t="str">
            <v>LC PE</v>
          </cell>
          <cell r="BS211" t="str">
            <v/>
          </cell>
          <cell r="BT211" t="str">
            <v/>
          </cell>
        </row>
        <row r="212">
          <cell r="H212">
            <v>0</v>
          </cell>
          <cell r="O212">
            <v>314828</v>
          </cell>
          <cell r="P212" t="str">
            <v>2021/344-0052-01</v>
          </cell>
          <cell r="Q212" t="str">
            <v>EST ALMOFADA LIVERPOOL CROCO</v>
          </cell>
          <cell r="R212"/>
          <cell r="S212"/>
          <cell r="T212">
            <v>0.5</v>
          </cell>
          <cell r="U212">
            <v>0.5</v>
          </cell>
          <cell r="V212">
            <v>0</v>
          </cell>
          <cell r="W212">
            <v>0</v>
          </cell>
          <cell r="X212" t="str">
            <v>EST ALMOFADA LIVERPOOL CROCO - 0,5x0,5x0H</v>
          </cell>
          <cell r="Y212">
            <v>1012.09</v>
          </cell>
          <cell r="Z212">
            <v>0.5</v>
          </cell>
          <cell r="AA212">
            <v>506.04500000000002</v>
          </cell>
          <cell r="AB212"/>
          <cell r="AC212"/>
          <cell r="AD212"/>
          <cell r="AE212">
            <v>1012.09</v>
          </cell>
          <cell r="AF212">
            <v>1012.09</v>
          </cell>
          <cell r="AG212">
            <v>0</v>
          </cell>
          <cell r="AH212">
            <v>1012.09</v>
          </cell>
          <cell r="AI212" t="str">
            <v>REF: 314828</v>
          </cell>
          <cell r="AJ212"/>
          <cell r="AK212">
            <v>314828</v>
          </cell>
          <cell r="AL212" t="str">
            <v>EST ALMOFADA LIVERPOOL CROCO</v>
          </cell>
          <cell r="AM212"/>
          <cell r="AN212">
            <v>0.5</v>
          </cell>
          <cell r="AO212">
            <v>0.5</v>
          </cell>
          <cell r="AP212">
            <v>0</v>
          </cell>
          <cell r="AQ212">
            <v>0</v>
          </cell>
          <cell r="AR212" t="str">
            <v>EST ALMOFADA LIVERPOOL CROCO - 0,5x0,5x0H</v>
          </cell>
          <cell r="AS212">
            <v>1012.09</v>
          </cell>
          <cell r="AT212">
            <v>1012.09</v>
          </cell>
          <cell r="AU212">
            <v>1012.09</v>
          </cell>
          <cell r="AV212">
            <v>0</v>
          </cell>
          <cell r="AW212">
            <v>1012.09</v>
          </cell>
          <cell r="AX212">
            <v>0</v>
          </cell>
          <cell r="AY212"/>
          <cell r="AZ212" t="str">
            <v/>
          </cell>
          <cell r="BA212"/>
          <cell r="BB212"/>
          <cell r="BC212"/>
          <cell r="BD212" t="str">
            <v/>
          </cell>
          <cell r="BE212">
            <v>0</v>
          </cell>
          <cell r="BF212" t="str">
            <v/>
          </cell>
          <cell r="BG212" t="str">
            <v/>
          </cell>
          <cell r="BH212">
            <v>14</v>
          </cell>
          <cell r="BI212" t="str">
            <v>0</v>
          </cell>
          <cell r="BJ212">
            <v>0</v>
          </cell>
          <cell r="BK212">
            <v>0</v>
          </cell>
          <cell r="BL212"/>
          <cell r="BM212"/>
          <cell r="BN212"/>
          <cell r="BO212"/>
          <cell r="BQ212" t="str">
            <v>LC PE</v>
          </cell>
          <cell r="BS212" t="str">
            <v/>
          </cell>
          <cell r="BT212" t="str">
            <v/>
          </cell>
        </row>
        <row r="213">
          <cell r="H213">
            <v>0</v>
          </cell>
          <cell r="O213">
            <v>314828</v>
          </cell>
          <cell r="P213" t="str">
            <v>2021/344-0053-01</v>
          </cell>
          <cell r="Q213" t="str">
            <v>EST ALMOFADA LIVERPOOL CROCO</v>
          </cell>
          <cell r="R213"/>
          <cell r="S213"/>
          <cell r="T213">
            <v>0.5</v>
          </cell>
          <cell r="U213">
            <v>0.5</v>
          </cell>
          <cell r="V213">
            <v>0</v>
          </cell>
          <cell r="W213">
            <v>0</v>
          </cell>
          <cell r="X213" t="str">
            <v>EST ALMOFADA LIVERPOOL CROCO - 0,5x0,5x0H</v>
          </cell>
          <cell r="Y213">
            <v>1012.09</v>
          </cell>
          <cell r="Z213">
            <v>0.5</v>
          </cell>
          <cell r="AA213">
            <v>506.04500000000002</v>
          </cell>
          <cell r="AB213"/>
          <cell r="AC213"/>
          <cell r="AD213"/>
          <cell r="AE213">
            <v>1012.09</v>
          </cell>
          <cell r="AF213">
            <v>1012.09</v>
          </cell>
          <cell r="AG213">
            <v>0</v>
          </cell>
          <cell r="AH213">
            <v>1012.09</v>
          </cell>
          <cell r="AI213" t="str">
            <v>REF: 314828</v>
          </cell>
          <cell r="AJ213"/>
          <cell r="AK213">
            <v>314828</v>
          </cell>
          <cell r="AL213" t="str">
            <v>EST ALMOFADA LIVERPOOL CROCO</v>
          </cell>
          <cell r="AM213"/>
          <cell r="AN213">
            <v>0.5</v>
          </cell>
          <cell r="AO213">
            <v>0.5</v>
          </cell>
          <cell r="AP213">
            <v>0</v>
          </cell>
          <cell r="AQ213">
            <v>0</v>
          </cell>
          <cell r="AR213" t="str">
            <v>EST ALMOFADA LIVERPOOL CROCO - 0,5x0,5x0H</v>
          </cell>
          <cell r="AS213">
            <v>1012.09</v>
          </cell>
          <cell r="AT213">
            <v>1012.09</v>
          </cell>
          <cell r="AU213">
            <v>1012.09</v>
          </cell>
          <cell r="AV213">
            <v>0</v>
          </cell>
          <cell r="AW213">
            <v>1012.09</v>
          </cell>
          <cell r="AX213">
            <v>0</v>
          </cell>
          <cell r="AY213"/>
          <cell r="AZ213" t="str">
            <v/>
          </cell>
          <cell r="BA213"/>
          <cell r="BB213"/>
          <cell r="BC213"/>
          <cell r="BD213" t="str">
            <v/>
          </cell>
          <cell r="BE213">
            <v>0</v>
          </cell>
          <cell r="BF213" t="str">
            <v/>
          </cell>
          <cell r="BG213" t="str">
            <v/>
          </cell>
          <cell r="BH213">
            <v>14</v>
          </cell>
          <cell r="BI213" t="str">
            <v>0</v>
          </cell>
          <cell r="BJ213">
            <v>0</v>
          </cell>
          <cell r="BK213">
            <v>0</v>
          </cell>
          <cell r="BL213"/>
          <cell r="BM213"/>
          <cell r="BN213"/>
          <cell r="BO213"/>
          <cell r="BQ213" t="str">
            <v>LC PE</v>
          </cell>
          <cell r="BS213" t="str">
            <v/>
          </cell>
          <cell r="BT213" t="str">
            <v/>
          </cell>
        </row>
        <row r="214">
          <cell r="H214">
            <v>0</v>
          </cell>
          <cell r="O214">
            <v>314828</v>
          </cell>
          <cell r="P214" t="str">
            <v>2021/344-0054-01</v>
          </cell>
          <cell r="Q214" t="str">
            <v>EST ALMOFADA LIVERPOOL CROCO</v>
          </cell>
          <cell r="R214"/>
          <cell r="S214"/>
          <cell r="T214">
            <v>0.5</v>
          </cell>
          <cell r="U214">
            <v>0.5</v>
          </cell>
          <cell r="V214">
            <v>0</v>
          </cell>
          <cell r="W214">
            <v>0</v>
          </cell>
          <cell r="X214" t="str">
            <v>EST ALMOFADA LIVERPOOL CROCO - 0,5x0,5x0H</v>
          </cell>
          <cell r="Y214">
            <v>1012.09</v>
          </cell>
          <cell r="Z214">
            <v>0.5</v>
          </cell>
          <cell r="AA214">
            <v>506.04500000000002</v>
          </cell>
          <cell r="AB214"/>
          <cell r="AC214"/>
          <cell r="AD214"/>
          <cell r="AE214">
            <v>1012.09</v>
          </cell>
          <cell r="AF214">
            <v>1012.09</v>
          </cell>
          <cell r="AG214">
            <v>0</v>
          </cell>
          <cell r="AH214">
            <v>1012.09</v>
          </cell>
          <cell r="AI214" t="str">
            <v>REF: 314828</v>
          </cell>
          <cell r="AJ214"/>
          <cell r="AK214">
            <v>314828</v>
          </cell>
          <cell r="AL214" t="str">
            <v>EST ALMOFADA LIVERPOOL CROCO</v>
          </cell>
          <cell r="AM214"/>
          <cell r="AN214">
            <v>0.5</v>
          </cell>
          <cell r="AO214">
            <v>0.5</v>
          </cell>
          <cell r="AP214">
            <v>0</v>
          </cell>
          <cell r="AQ214">
            <v>0</v>
          </cell>
          <cell r="AR214" t="str">
            <v>EST ALMOFADA LIVERPOOL CROCO - 0,5x0,5x0H</v>
          </cell>
          <cell r="AS214">
            <v>1012.09</v>
          </cell>
          <cell r="AT214">
            <v>1012.09</v>
          </cell>
          <cell r="AU214">
            <v>1012.09</v>
          </cell>
          <cell r="AV214">
            <v>0</v>
          </cell>
          <cell r="AW214">
            <v>1012.09</v>
          </cell>
          <cell r="AX214">
            <v>0</v>
          </cell>
          <cell r="AY214"/>
          <cell r="AZ214" t="str">
            <v/>
          </cell>
          <cell r="BA214"/>
          <cell r="BB214"/>
          <cell r="BC214"/>
          <cell r="BD214" t="str">
            <v/>
          </cell>
          <cell r="BE214">
            <v>0</v>
          </cell>
          <cell r="BF214" t="str">
            <v/>
          </cell>
          <cell r="BG214" t="str">
            <v/>
          </cell>
          <cell r="BH214">
            <v>14</v>
          </cell>
          <cell r="BI214" t="str">
            <v>0</v>
          </cell>
          <cell r="BJ214">
            <v>0</v>
          </cell>
          <cell r="BK214">
            <v>0</v>
          </cell>
          <cell r="BL214"/>
          <cell r="BM214"/>
          <cell r="BN214"/>
          <cell r="BO214"/>
          <cell r="BQ214" t="str">
            <v>LC PE</v>
          </cell>
          <cell r="BS214" t="str">
            <v/>
          </cell>
          <cell r="BT214" t="str">
            <v/>
          </cell>
        </row>
        <row r="215">
          <cell r="H215">
            <v>0</v>
          </cell>
          <cell r="O215">
            <v>314828</v>
          </cell>
          <cell r="P215" t="str">
            <v>2021/344-0055-01</v>
          </cell>
          <cell r="Q215" t="str">
            <v>EST ALMOFADA LIVERPOOL CROCO</v>
          </cell>
          <cell r="R215"/>
          <cell r="S215"/>
          <cell r="T215">
            <v>0.5</v>
          </cell>
          <cell r="U215">
            <v>0.5</v>
          </cell>
          <cell r="V215">
            <v>0</v>
          </cell>
          <cell r="W215">
            <v>0</v>
          </cell>
          <cell r="X215" t="str">
            <v>EST ALMOFADA LIVERPOOL CROCO - 0,5x0,5x0H</v>
          </cell>
          <cell r="Y215">
            <v>1012.09</v>
          </cell>
          <cell r="Z215">
            <v>0.5</v>
          </cell>
          <cell r="AA215">
            <v>506.04500000000002</v>
          </cell>
          <cell r="AB215"/>
          <cell r="AC215"/>
          <cell r="AD215"/>
          <cell r="AE215">
            <v>1012.09</v>
          </cell>
          <cell r="AF215">
            <v>1012.09</v>
          </cell>
          <cell r="AG215">
            <v>0</v>
          </cell>
          <cell r="AH215">
            <v>1012.09</v>
          </cell>
          <cell r="AI215" t="str">
            <v>REF: 314828</v>
          </cell>
          <cell r="AJ215"/>
          <cell r="AK215">
            <v>314828</v>
          </cell>
          <cell r="AL215" t="str">
            <v>EST ALMOFADA LIVERPOOL CROCO</v>
          </cell>
          <cell r="AM215"/>
          <cell r="AN215">
            <v>0.5</v>
          </cell>
          <cell r="AO215">
            <v>0.5</v>
          </cell>
          <cell r="AP215">
            <v>0</v>
          </cell>
          <cell r="AQ215">
            <v>0</v>
          </cell>
          <cell r="AR215" t="str">
            <v>EST ALMOFADA LIVERPOOL CROCO - 0,5x0,5x0H</v>
          </cell>
          <cell r="AS215">
            <v>1012.09</v>
          </cell>
          <cell r="AT215">
            <v>1012.09</v>
          </cell>
          <cell r="AU215">
            <v>1012.09</v>
          </cell>
          <cell r="AV215">
            <v>0</v>
          </cell>
          <cell r="AW215">
            <v>1012.09</v>
          </cell>
          <cell r="AX215">
            <v>0</v>
          </cell>
          <cell r="AY215"/>
          <cell r="AZ215" t="str">
            <v/>
          </cell>
          <cell r="BA215"/>
          <cell r="BB215"/>
          <cell r="BC215"/>
          <cell r="BD215" t="str">
            <v/>
          </cell>
          <cell r="BE215">
            <v>0</v>
          </cell>
          <cell r="BF215" t="str">
            <v/>
          </cell>
          <cell r="BG215" t="str">
            <v/>
          </cell>
          <cell r="BH215">
            <v>14</v>
          </cell>
          <cell r="BI215" t="str">
            <v>0</v>
          </cell>
          <cell r="BJ215">
            <v>0</v>
          </cell>
          <cell r="BK215">
            <v>0</v>
          </cell>
          <cell r="BL215"/>
          <cell r="BM215"/>
          <cell r="BN215"/>
          <cell r="BO215"/>
          <cell r="BQ215" t="str">
            <v>LC PE</v>
          </cell>
          <cell r="BS215" t="str">
            <v/>
          </cell>
          <cell r="BT215" t="str">
            <v/>
          </cell>
        </row>
        <row r="216">
          <cell r="H216">
            <v>0</v>
          </cell>
          <cell r="O216">
            <v>314828</v>
          </cell>
          <cell r="P216" t="str">
            <v>2021/344-0056-01</v>
          </cell>
          <cell r="Q216" t="str">
            <v>EST ALMOFADA LIVERPOOL CROCO</v>
          </cell>
          <cell r="R216"/>
          <cell r="S216"/>
          <cell r="T216">
            <v>0.5</v>
          </cell>
          <cell r="U216">
            <v>0.5</v>
          </cell>
          <cell r="V216">
            <v>0</v>
          </cell>
          <cell r="W216">
            <v>0</v>
          </cell>
          <cell r="X216" t="str">
            <v>EST ALMOFADA LIVERPOOL CROCO - 0,5x0,5x0H</v>
          </cell>
          <cell r="Y216">
            <v>1012.09</v>
          </cell>
          <cell r="Z216">
            <v>0.5</v>
          </cell>
          <cell r="AA216">
            <v>506.04500000000002</v>
          </cell>
          <cell r="AB216"/>
          <cell r="AC216"/>
          <cell r="AD216"/>
          <cell r="AE216">
            <v>1012.09</v>
          </cell>
          <cell r="AF216">
            <v>1012.09</v>
          </cell>
          <cell r="AG216">
            <v>0</v>
          </cell>
          <cell r="AH216">
            <v>1012.09</v>
          </cell>
          <cell r="AI216" t="str">
            <v>REF: 314828</v>
          </cell>
          <cell r="AJ216"/>
          <cell r="AK216">
            <v>314828</v>
          </cell>
          <cell r="AL216" t="str">
            <v>EST ALMOFADA LIVERPOOL CROCO</v>
          </cell>
          <cell r="AM216"/>
          <cell r="AN216">
            <v>0.5</v>
          </cell>
          <cell r="AO216">
            <v>0.5</v>
          </cell>
          <cell r="AP216">
            <v>0</v>
          </cell>
          <cell r="AQ216">
            <v>0</v>
          </cell>
          <cell r="AR216" t="str">
            <v>EST ALMOFADA LIVERPOOL CROCO - 0,5x0,5x0H</v>
          </cell>
          <cell r="AS216">
            <v>1012.09</v>
          </cell>
          <cell r="AT216">
            <v>1012.09</v>
          </cell>
          <cell r="AU216">
            <v>1012.09</v>
          </cell>
          <cell r="AV216">
            <v>0</v>
          </cell>
          <cell r="AW216">
            <v>1012.09</v>
          </cell>
          <cell r="AX216">
            <v>0</v>
          </cell>
          <cell r="AY216"/>
          <cell r="AZ216" t="str">
            <v/>
          </cell>
          <cell r="BA216"/>
          <cell r="BB216"/>
          <cell r="BC216"/>
          <cell r="BD216" t="str">
            <v/>
          </cell>
          <cell r="BE216">
            <v>0</v>
          </cell>
          <cell r="BF216" t="str">
            <v/>
          </cell>
          <cell r="BG216" t="str">
            <v/>
          </cell>
          <cell r="BH216">
            <v>14</v>
          </cell>
          <cell r="BI216" t="str">
            <v>0</v>
          </cell>
          <cell r="BJ216">
            <v>0</v>
          </cell>
          <cell r="BK216">
            <v>0</v>
          </cell>
          <cell r="BL216"/>
          <cell r="BM216"/>
          <cell r="BN216"/>
          <cell r="BO216"/>
          <cell r="BQ216" t="str">
            <v>LC PE</v>
          </cell>
          <cell r="BS216" t="str">
            <v/>
          </cell>
          <cell r="BT216" t="str">
            <v/>
          </cell>
        </row>
        <row r="217">
          <cell r="H217">
            <v>2</v>
          </cell>
          <cell r="O217">
            <v>312452</v>
          </cell>
          <cell r="P217" t="str">
            <v>2021/354-0025-01</v>
          </cell>
          <cell r="Q217" t="str">
            <v>EST LUMINARIA DE TETO STRETCH II (3112)</v>
          </cell>
          <cell r="R217"/>
          <cell r="S217"/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 t="str">
            <v>EST LUMINARIA DE TETO STRETCH II (3112) - Ø0x0H</v>
          </cell>
          <cell r="Y217">
            <v>2352</v>
          </cell>
          <cell r="Z217">
            <v>0.5</v>
          </cell>
          <cell r="AA217">
            <v>1176</v>
          </cell>
          <cell r="AB217"/>
          <cell r="AC217"/>
          <cell r="AD217"/>
          <cell r="AE217">
            <v>2352</v>
          </cell>
          <cell r="AF217">
            <v>2352</v>
          </cell>
          <cell r="AG217">
            <v>0</v>
          </cell>
          <cell r="AH217">
            <v>2352</v>
          </cell>
          <cell r="AI217" t="str">
            <v>REF: 312452</v>
          </cell>
          <cell r="AJ217"/>
          <cell r="AK217">
            <v>312452</v>
          </cell>
          <cell r="AL217" t="str">
            <v>EST LUMINARIA DE TETO STRETCH II (3112)</v>
          </cell>
          <cell r="AM217"/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 t="str">
            <v>EST LUMINARIA DE TETO STRETCH II (3112) - Ø0x0H</v>
          </cell>
          <cell r="AS217">
            <v>2352</v>
          </cell>
          <cell r="AT217">
            <v>2352</v>
          </cell>
          <cell r="AU217">
            <v>2352</v>
          </cell>
          <cell r="AV217">
            <v>0</v>
          </cell>
          <cell r="AW217">
            <v>2352</v>
          </cell>
          <cell r="AX217">
            <v>0</v>
          </cell>
          <cell r="AY217"/>
          <cell r="AZ217" t="str">
            <v/>
          </cell>
          <cell r="BA217"/>
          <cell r="BB217"/>
          <cell r="BC217"/>
          <cell r="BD217" t="str">
            <v/>
          </cell>
          <cell r="BE217">
            <v>0</v>
          </cell>
          <cell r="BF217" t="str">
            <v/>
          </cell>
          <cell r="BG217" t="str">
            <v/>
          </cell>
          <cell r="BH217">
            <v>12</v>
          </cell>
          <cell r="BI217" t="str">
            <v>0</v>
          </cell>
          <cell r="BJ217">
            <v>0</v>
          </cell>
          <cell r="BK217">
            <v>0</v>
          </cell>
          <cell r="BL217"/>
          <cell r="BM217"/>
          <cell r="BN217"/>
          <cell r="BO217"/>
          <cell r="BQ217" t="str">
            <v>LC PE</v>
          </cell>
          <cell r="BS217" t="str">
            <v>CLAMI LUMINARIA</v>
          </cell>
          <cell r="BT217" t="str">
            <v>LUMINARIA STRECH</v>
          </cell>
        </row>
        <row r="218">
          <cell r="H218">
            <v>2</v>
          </cell>
          <cell r="O218">
            <v>312452</v>
          </cell>
          <cell r="P218" t="str">
            <v>2021/354-0026-01</v>
          </cell>
          <cell r="Q218" t="str">
            <v>EST LUMINARIA DE TETO STRETCH II (3112)</v>
          </cell>
          <cell r="R218"/>
          <cell r="S218"/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 t="str">
            <v>EST LUMINARIA DE TETO STRETCH II (3112) - Ø0x0H</v>
          </cell>
          <cell r="Y218">
            <v>2352</v>
          </cell>
          <cell r="Z218">
            <v>0.5</v>
          </cell>
          <cell r="AA218">
            <v>1176</v>
          </cell>
          <cell r="AB218"/>
          <cell r="AC218"/>
          <cell r="AD218"/>
          <cell r="AE218">
            <v>2352</v>
          </cell>
          <cell r="AF218">
            <v>2352</v>
          </cell>
          <cell r="AG218">
            <v>0</v>
          </cell>
          <cell r="AH218">
            <v>2352</v>
          </cell>
          <cell r="AI218" t="str">
            <v>REF: 312452</v>
          </cell>
          <cell r="AJ218"/>
          <cell r="AK218">
            <v>312452</v>
          </cell>
          <cell r="AL218" t="str">
            <v>EST LUMINARIA DE TETO STRETCH II (3112)</v>
          </cell>
          <cell r="AM218"/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 t="str">
            <v>EST LUMINARIA DE TETO STRETCH II (3112) - Ø0x0H</v>
          </cell>
          <cell r="AS218">
            <v>2352</v>
          </cell>
          <cell r="AT218">
            <v>2352</v>
          </cell>
          <cell r="AU218">
            <v>2352</v>
          </cell>
          <cell r="AV218">
            <v>0</v>
          </cell>
          <cell r="AW218">
            <v>2352</v>
          </cell>
          <cell r="AX218">
            <v>0</v>
          </cell>
          <cell r="AY218"/>
          <cell r="AZ218" t="str">
            <v/>
          </cell>
          <cell r="BA218"/>
          <cell r="BB218"/>
          <cell r="BC218"/>
          <cell r="BD218" t="str">
            <v/>
          </cell>
          <cell r="BE218">
            <v>0</v>
          </cell>
          <cell r="BF218" t="str">
            <v/>
          </cell>
          <cell r="BG218" t="str">
            <v/>
          </cell>
          <cell r="BH218">
            <v>12</v>
          </cell>
          <cell r="BI218" t="str">
            <v>0</v>
          </cell>
          <cell r="BJ218">
            <v>0</v>
          </cell>
          <cell r="BK218">
            <v>0</v>
          </cell>
          <cell r="BL218"/>
          <cell r="BM218"/>
          <cell r="BN218"/>
          <cell r="BO218"/>
          <cell r="BQ218" t="str">
            <v>LC PE</v>
          </cell>
          <cell r="BS218" t="str">
            <v>CLAMI LUMINARIA</v>
          </cell>
          <cell r="BT218" t="str">
            <v>LUMINARIA STRECH</v>
          </cell>
        </row>
        <row r="219">
          <cell r="H219">
            <v>2</v>
          </cell>
          <cell r="O219">
            <v>312451</v>
          </cell>
          <cell r="P219" t="str">
            <v>2021/354-0020-01</v>
          </cell>
          <cell r="Q219" t="str">
            <v>EST LUMINARIA DE TETO STRETCH I (3111)</v>
          </cell>
          <cell r="R219"/>
          <cell r="S219"/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 t="str">
            <v>EST LUMINARIA DE TETO STRETCH I (3111) - Ø0x0H</v>
          </cell>
          <cell r="Y219">
            <v>2217.6</v>
          </cell>
          <cell r="Z219">
            <v>0.5</v>
          </cell>
          <cell r="AA219">
            <v>1108.8</v>
          </cell>
          <cell r="AB219"/>
          <cell r="AC219"/>
          <cell r="AD219"/>
          <cell r="AE219">
            <v>2217.6</v>
          </cell>
          <cell r="AF219">
            <v>2217.6</v>
          </cell>
          <cell r="AG219">
            <v>0</v>
          </cell>
          <cell r="AH219">
            <v>2217.6</v>
          </cell>
          <cell r="AI219" t="str">
            <v>REF: 312451</v>
          </cell>
          <cell r="AJ219"/>
          <cell r="AK219">
            <v>312451</v>
          </cell>
          <cell r="AL219" t="str">
            <v>EST LUMINARIA DE TETO STRETCH I (3111)</v>
          </cell>
          <cell r="AM219"/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 t="str">
            <v>EST LUMINARIA DE TETO STRETCH I (3111) - Ø0x0H</v>
          </cell>
          <cell r="AS219">
            <v>2217.6</v>
          </cell>
          <cell r="AT219">
            <v>2217.6</v>
          </cell>
          <cell r="AU219">
            <v>2217.6</v>
          </cell>
          <cell r="AV219">
            <v>0</v>
          </cell>
          <cell r="AW219">
            <v>2217.6</v>
          </cell>
          <cell r="AX219">
            <v>0</v>
          </cell>
          <cell r="AY219"/>
          <cell r="AZ219" t="str">
            <v/>
          </cell>
          <cell r="BA219"/>
          <cell r="BB219"/>
          <cell r="BC219"/>
          <cell r="BD219" t="str">
            <v/>
          </cell>
          <cell r="BE219">
            <v>0</v>
          </cell>
          <cell r="BF219" t="str">
            <v/>
          </cell>
          <cell r="BG219" t="str">
            <v/>
          </cell>
          <cell r="BH219">
            <v>12</v>
          </cell>
          <cell r="BI219" t="str">
            <v>0</v>
          </cell>
          <cell r="BJ219">
            <v>0</v>
          </cell>
          <cell r="BK219">
            <v>0</v>
          </cell>
          <cell r="BL219"/>
          <cell r="BM219"/>
          <cell r="BN219"/>
          <cell r="BO219"/>
          <cell r="BQ219" t="str">
            <v>LC PE</v>
          </cell>
          <cell r="BS219" t="str">
            <v>CLAMI LUMINARIA</v>
          </cell>
          <cell r="BT219" t="str">
            <v>LUMINARIA STRECH</v>
          </cell>
        </row>
        <row r="220">
          <cell r="H220">
            <v>2</v>
          </cell>
          <cell r="O220">
            <v>312451</v>
          </cell>
          <cell r="P220" t="str">
            <v>2021/354-0021-01</v>
          </cell>
          <cell r="Q220" t="str">
            <v>EST LUMINARIA DE TETO STRETCH I (3111)</v>
          </cell>
          <cell r="R220"/>
          <cell r="S220"/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 t="str">
            <v>EST LUMINARIA DE TETO STRETCH I (3111) - Ø0x0H</v>
          </cell>
          <cell r="Y220">
            <v>2217.6</v>
          </cell>
          <cell r="Z220">
            <v>0.5</v>
          </cell>
          <cell r="AA220">
            <v>1108.8</v>
          </cell>
          <cell r="AB220"/>
          <cell r="AC220"/>
          <cell r="AD220"/>
          <cell r="AE220">
            <v>2217.6</v>
          </cell>
          <cell r="AF220">
            <v>2217.6</v>
          </cell>
          <cell r="AG220">
            <v>0</v>
          </cell>
          <cell r="AH220">
            <v>2217.6</v>
          </cell>
          <cell r="AI220" t="str">
            <v>REF: 312451</v>
          </cell>
          <cell r="AJ220"/>
          <cell r="AK220">
            <v>312451</v>
          </cell>
          <cell r="AL220" t="str">
            <v>EST LUMINARIA DE TETO STRETCH I (3111)</v>
          </cell>
          <cell r="AM220"/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 t="str">
            <v>EST LUMINARIA DE TETO STRETCH I (3111) - Ø0x0H</v>
          </cell>
          <cell r="AS220">
            <v>2217.6</v>
          </cell>
          <cell r="AT220">
            <v>2217.6</v>
          </cell>
          <cell r="AU220">
            <v>2217.6</v>
          </cell>
          <cell r="AV220">
            <v>0</v>
          </cell>
          <cell r="AW220">
            <v>2217.6</v>
          </cell>
          <cell r="AX220">
            <v>0</v>
          </cell>
          <cell r="AY220"/>
          <cell r="AZ220" t="str">
            <v/>
          </cell>
          <cell r="BA220"/>
          <cell r="BB220"/>
          <cell r="BC220"/>
          <cell r="BD220" t="str">
            <v/>
          </cell>
          <cell r="BE220">
            <v>0</v>
          </cell>
          <cell r="BF220" t="str">
            <v/>
          </cell>
          <cell r="BG220" t="str">
            <v/>
          </cell>
          <cell r="BH220">
            <v>12</v>
          </cell>
          <cell r="BI220" t="str">
            <v>0</v>
          </cell>
          <cell r="BJ220">
            <v>0</v>
          </cell>
          <cell r="BK220">
            <v>0</v>
          </cell>
          <cell r="BL220"/>
          <cell r="BM220"/>
          <cell r="BN220"/>
          <cell r="BO220"/>
          <cell r="BQ220" t="str">
            <v>LC PE</v>
          </cell>
          <cell r="BS220" t="str">
            <v>CLAMI LUMINARIA</v>
          </cell>
          <cell r="BT220" t="str">
            <v>LUMINARIA STRECH</v>
          </cell>
        </row>
        <row r="221">
          <cell r="H221">
            <v>0</v>
          </cell>
          <cell r="O221">
            <v>312429</v>
          </cell>
          <cell r="P221" t="str">
            <v>2022/039-0024-01</v>
          </cell>
          <cell r="Q221" t="str">
            <v>EST QUADRO MESA COLORS HORIZONTAL</v>
          </cell>
          <cell r="R221"/>
          <cell r="S221"/>
          <cell r="T221">
            <v>1.3</v>
          </cell>
          <cell r="U221">
            <v>0.9</v>
          </cell>
          <cell r="V221">
            <v>0</v>
          </cell>
          <cell r="W221">
            <v>0</v>
          </cell>
          <cell r="X221" t="str">
            <v>EST QUADRO MESA COLORS HORIZONTAL - 1,3x0,9x0H</v>
          </cell>
          <cell r="Y221">
            <v>3561.6</v>
          </cell>
          <cell r="Z221">
            <v>0.5</v>
          </cell>
          <cell r="AA221">
            <v>1780.8</v>
          </cell>
          <cell r="AB221"/>
          <cell r="AC221"/>
          <cell r="AD221"/>
          <cell r="AE221">
            <v>3561.6</v>
          </cell>
          <cell r="AF221">
            <v>3561.6</v>
          </cell>
          <cell r="AG221">
            <v>0</v>
          </cell>
          <cell r="AH221">
            <v>3561.6</v>
          </cell>
          <cell r="AI221" t="str">
            <v>REF: 312429</v>
          </cell>
          <cell r="AJ221"/>
          <cell r="AK221">
            <v>312429</v>
          </cell>
          <cell r="AL221" t="str">
            <v>EST QUADRO MESA COLORS HORIZONTAL</v>
          </cell>
          <cell r="AM221"/>
          <cell r="AN221">
            <v>1.3</v>
          </cell>
          <cell r="AO221">
            <v>0.9</v>
          </cell>
          <cell r="AP221">
            <v>0</v>
          </cell>
          <cell r="AQ221">
            <v>0</v>
          </cell>
          <cell r="AR221" t="str">
            <v>EST QUADRO MESA COLORS HORIZONTAL - 1,3x0,9x0H</v>
          </cell>
          <cell r="AS221">
            <v>3561.6</v>
          </cell>
          <cell r="AT221">
            <v>3561.6</v>
          </cell>
          <cell r="AU221">
            <v>3561.6</v>
          </cell>
          <cell r="AV221">
            <v>0</v>
          </cell>
          <cell r="AW221">
            <v>3561.6</v>
          </cell>
          <cell r="AX221">
            <v>0</v>
          </cell>
          <cell r="AY221"/>
          <cell r="AZ221" t="str">
            <v/>
          </cell>
          <cell r="BA221"/>
          <cell r="BB221"/>
          <cell r="BC221"/>
          <cell r="BD221" t="str">
            <v/>
          </cell>
          <cell r="BE221">
            <v>0</v>
          </cell>
          <cell r="BF221" t="str">
            <v/>
          </cell>
          <cell r="BG221" t="str">
            <v/>
          </cell>
          <cell r="BH221">
            <v>12</v>
          </cell>
          <cell r="BI221" t="str">
            <v>0</v>
          </cell>
          <cell r="BJ221">
            <v>0</v>
          </cell>
          <cell r="BK221">
            <v>0</v>
          </cell>
          <cell r="BL221"/>
          <cell r="BM221"/>
          <cell r="BN221"/>
          <cell r="BO221"/>
          <cell r="BQ221" t="str">
            <v>LC PE</v>
          </cell>
          <cell r="BS221" t="str">
            <v/>
          </cell>
          <cell r="BT221" t="str">
            <v/>
          </cell>
        </row>
        <row r="222">
          <cell r="H222">
            <v>0</v>
          </cell>
          <cell r="O222">
            <v>312426</v>
          </cell>
          <cell r="P222" t="str">
            <v>2022/039-0014-01</v>
          </cell>
          <cell r="Q222" t="str">
            <v>EST QUADRO FLACK BLUE VERTI (COD876)</v>
          </cell>
          <cell r="R222"/>
          <cell r="S222"/>
          <cell r="T222">
            <v>1.2</v>
          </cell>
          <cell r="U222">
            <v>1.2</v>
          </cell>
          <cell r="V222">
            <v>0</v>
          </cell>
          <cell r="W222">
            <v>0</v>
          </cell>
          <cell r="X222" t="str">
            <v>EST QUADRO FLACK BLUE VERTI (COD876) - 1,2x1,2x0H</v>
          </cell>
          <cell r="Y222">
            <v>4144</v>
          </cell>
          <cell r="Z222">
            <v>0.5</v>
          </cell>
          <cell r="AA222">
            <v>2072</v>
          </cell>
          <cell r="AB222"/>
          <cell r="AC222"/>
          <cell r="AD222"/>
          <cell r="AE222">
            <v>4144</v>
          </cell>
          <cell r="AF222">
            <v>4144</v>
          </cell>
          <cell r="AG222">
            <v>0</v>
          </cell>
          <cell r="AH222">
            <v>4144</v>
          </cell>
          <cell r="AI222" t="str">
            <v>REF: 312426</v>
          </cell>
          <cell r="AJ222" t="str">
            <v>PRODUTO PRONTA ENTREGA</v>
          </cell>
          <cell r="AK222">
            <v>312426</v>
          </cell>
          <cell r="AL222" t="str">
            <v>EST QUADRO FLACK BLUE VERTI (COD876)</v>
          </cell>
          <cell r="AM222"/>
          <cell r="AN222">
            <v>1.2</v>
          </cell>
          <cell r="AO222">
            <v>1.2</v>
          </cell>
          <cell r="AP222">
            <v>0</v>
          </cell>
          <cell r="AQ222">
            <v>0</v>
          </cell>
          <cell r="AR222" t="str">
            <v>EST QUADRO FLACK BLUE VERTI (COD876) - 1,2x1,2x0H</v>
          </cell>
          <cell r="AS222">
            <v>4144</v>
          </cell>
          <cell r="AT222">
            <v>4144</v>
          </cell>
          <cell r="AU222">
            <v>4144</v>
          </cell>
          <cell r="AV222">
            <v>0</v>
          </cell>
          <cell r="AW222">
            <v>4144</v>
          </cell>
          <cell r="AX222">
            <v>0</v>
          </cell>
          <cell r="AY222"/>
          <cell r="AZ222" t="str">
            <v/>
          </cell>
          <cell r="BA222"/>
          <cell r="BB222"/>
          <cell r="BC222"/>
          <cell r="BD222" t="str">
            <v/>
          </cell>
          <cell r="BE222">
            <v>0</v>
          </cell>
          <cell r="BF222" t="str">
            <v/>
          </cell>
          <cell r="BG222" t="str">
            <v/>
          </cell>
          <cell r="BH222">
            <v>12</v>
          </cell>
          <cell r="BI222" t="str">
            <v>0</v>
          </cell>
          <cell r="BJ222">
            <v>0</v>
          </cell>
          <cell r="BK222">
            <v>0</v>
          </cell>
          <cell r="BL222"/>
          <cell r="BM222"/>
          <cell r="BN222"/>
          <cell r="BO222"/>
          <cell r="BQ222" t="str">
            <v>LC PE</v>
          </cell>
          <cell r="BS222" t="str">
            <v/>
          </cell>
          <cell r="BT222" t="str">
            <v/>
          </cell>
        </row>
        <row r="223">
          <cell r="H223">
            <v>0</v>
          </cell>
          <cell r="O223">
            <v>312426</v>
          </cell>
          <cell r="P223" t="str">
            <v>2022/039-0015-01</v>
          </cell>
          <cell r="Q223" t="str">
            <v>EST QUADRO FLACK BLUE VERTI (COD876)</v>
          </cell>
          <cell r="R223"/>
          <cell r="S223"/>
          <cell r="T223">
            <v>1.2</v>
          </cell>
          <cell r="U223">
            <v>1.2</v>
          </cell>
          <cell r="V223">
            <v>0</v>
          </cell>
          <cell r="W223">
            <v>0</v>
          </cell>
          <cell r="X223" t="str">
            <v>EST QUADRO FLACK BLUE VERTI (COD876) - 1,2x1,2x0H</v>
          </cell>
          <cell r="Y223">
            <v>4144</v>
          </cell>
          <cell r="Z223">
            <v>0.5</v>
          </cell>
          <cell r="AA223">
            <v>2072</v>
          </cell>
          <cell r="AB223"/>
          <cell r="AC223"/>
          <cell r="AD223"/>
          <cell r="AE223">
            <v>4144</v>
          </cell>
          <cell r="AF223">
            <v>4144</v>
          </cell>
          <cell r="AG223">
            <v>0</v>
          </cell>
          <cell r="AH223">
            <v>4144</v>
          </cell>
          <cell r="AI223" t="str">
            <v>REF: 312426</v>
          </cell>
          <cell r="AJ223" t="str">
            <v>PRODUTO PRONTA ENTREGA</v>
          </cell>
          <cell r="AK223">
            <v>312426</v>
          </cell>
          <cell r="AL223" t="str">
            <v>EST QUADRO FLACK BLUE VERTI (COD876)</v>
          </cell>
          <cell r="AM223"/>
          <cell r="AN223">
            <v>1.2</v>
          </cell>
          <cell r="AO223">
            <v>1.2</v>
          </cell>
          <cell r="AP223">
            <v>0</v>
          </cell>
          <cell r="AQ223">
            <v>0</v>
          </cell>
          <cell r="AR223" t="str">
            <v>EST QUADRO FLACK BLUE VERTI (COD876) - 1,2x1,2x0H</v>
          </cell>
          <cell r="AS223">
            <v>4144</v>
          </cell>
          <cell r="AT223">
            <v>4144</v>
          </cell>
          <cell r="AU223">
            <v>4144</v>
          </cell>
          <cell r="AV223">
            <v>0</v>
          </cell>
          <cell r="AW223">
            <v>4144</v>
          </cell>
          <cell r="AX223">
            <v>0</v>
          </cell>
          <cell r="AY223"/>
          <cell r="AZ223" t="str">
            <v/>
          </cell>
          <cell r="BA223"/>
          <cell r="BB223"/>
          <cell r="BC223"/>
          <cell r="BD223" t="str">
            <v/>
          </cell>
          <cell r="BE223">
            <v>0</v>
          </cell>
          <cell r="BF223" t="str">
            <v/>
          </cell>
          <cell r="BG223" t="str">
            <v/>
          </cell>
          <cell r="BH223">
            <v>12</v>
          </cell>
          <cell r="BI223" t="str">
            <v>0</v>
          </cell>
          <cell r="BJ223">
            <v>0</v>
          </cell>
          <cell r="BK223">
            <v>0</v>
          </cell>
          <cell r="BL223"/>
          <cell r="BM223"/>
          <cell r="BN223"/>
          <cell r="BO223"/>
          <cell r="BQ223" t="str">
            <v>LC PE</v>
          </cell>
          <cell r="BS223" t="str">
            <v/>
          </cell>
          <cell r="BT223" t="str">
            <v/>
          </cell>
        </row>
        <row r="224">
          <cell r="H224">
            <v>0</v>
          </cell>
          <cell r="O224">
            <v>312425</v>
          </cell>
          <cell r="P224" t="str">
            <v>2022/039-0013-01</v>
          </cell>
          <cell r="Q224" t="str">
            <v>EST QUADRO FLACK BLUE DIAGO (COD877)</v>
          </cell>
          <cell r="R224"/>
          <cell r="S224"/>
          <cell r="T224">
            <v>1.2</v>
          </cell>
          <cell r="U224">
            <v>1.2</v>
          </cell>
          <cell r="V224">
            <v>0</v>
          </cell>
          <cell r="W224">
            <v>0</v>
          </cell>
          <cell r="X224" t="str">
            <v>EST QUADRO FLACK BLUE DIAGO (COD877) - 1,2x1,2x0H</v>
          </cell>
          <cell r="Y224">
            <v>4144</v>
          </cell>
          <cell r="Z224">
            <v>0.5</v>
          </cell>
          <cell r="AA224">
            <v>2072</v>
          </cell>
          <cell r="AB224"/>
          <cell r="AC224"/>
          <cell r="AD224"/>
          <cell r="AE224">
            <v>4144</v>
          </cell>
          <cell r="AF224">
            <v>4144</v>
          </cell>
          <cell r="AG224">
            <v>0</v>
          </cell>
          <cell r="AH224">
            <v>4144</v>
          </cell>
          <cell r="AI224" t="str">
            <v>REF: 312425</v>
          </cell>
          <cell r="AJ224"/>
          <cell r="AK224">
            <v>312425</v>
          </cell>
          <cell r="AL224" t="str">
            <v>EST QUADRO FLACK BLUE DIAGO (COD877)</v>
          </cell>
          <cell r="AM224"/>
          <cell r="AN224">
            <v>1.2</v>
          </cell>
          <cell r="AO224">
            <v>1.2</v>
          </cell>
          <cell r="AP224">
            <v>0</v>
          </cell>
          <cell r="AQ224">
            <v>0</v>
          </cell>
          <cell r="AR224" t="str">
            <v>EST QUADRO FLACK BLUE DIAGO (COD877) - 1,2x1,2x0H</v>
          </cell>
          <cell r="AS224">
            <v>4144</v>
          </cell>
          <cell r="AT224">
            <v>4144</v>
          </cell>
          <cell r="AU224">
            <v>4144</v>
          </cell>
          <cell r="AV224">
            <v>0</v>
          </cell>
          <cell r="AW224">
            <v>4144</v>
          </cell>
          <cell r="AX224">
            <v>0</v>
          </cell>
          <cell r="AY224"/>
          <cell r="AZ224" t="str">
            <v/>
          </cell>
          <cell r="BA224"/>
          <cell r="BB224"/>
          <cell r="BC224"/>
          <cell r="BD224" t="str">
            <v/>
          </cell>
          <cell r="BE224">
            <v>0</v>
          </cell>
          <cell r="BF224" t="str">
            <v/>
          </cell>
          <cell r="BG224" t="str">
            <v/>
          </cell>
          <cell r="BH224">
            <v>12</v>
          </cell>
          <cell r="BI224" t="str">
            <v>0</v>
          </cell>
          <cell r="BJ224">
            <v>0</v>
          </cell>
          <cell r="BK224">
            <v>0</v>
          </cell>
          <cell r="BL224"/>
          <cell r="BM224"/>
          <cell r="BN224"/>
          <cell r="BO224"/>
          <cell r="BQ224" t="str">
            <v>LC PE</v>
          </cell>
          <cell r="BS224" t="str">
            <v/>
          </cell>
          <cell r="BT224" t="str">
            <v/>
          </cell>
        </row>
        <row r="225">
          <cell r="H225">
            <v>0</v>
          </cell>
          <cell r="O225">
            <v>274998</v>
          </cell>
          <cell r="P225" t="str">
            <v>2021/165-0079-01</v>
          </cell>
          <cell r="Q225" t="str">
            <v>EST MESA LATERAL BUZIOS 350 (TP/BS CONC CHANF SALMAO/HST PT)</v>
          </cell>
          <cell r="R225"/>
          <cell r="S225"/>
          <cell r="T225">
            <v>0.35</v>
          </cell>
          <cell r="U225">
            <v>0</v>
          </cell>
          <cell r="V225">
            <v>0.55000000000000004</v>
          </cell>
          <cell r="W225">
            <v>0.35</v>
          </cell>
          <cell r="X225" t="str">
            <v>EST MESA LATERAL BUZIOS 350 (TP/BS CONC CHANF SALMAO/HST PT) - Ø0,35x0,55H</v>
          </cell>
          <cell r="Y225">
            <v>5559.68</v>
          </cell>
          <cell r="Z225">
            <v>0.5</v>
          </cell>
          <cell r="AA225">
            <v>2779.84</v>
          </cell>
          <cell r="AB225"/>
          <cell r="AC225"/>
          <cell r="AD225"/>
          <cell r="AE225">
            <v>5559.68</v>
          </cell>
          <cell r="AF225">
            <v>5559.68</v>
          </cell>
          <cell r="AG225">
            <v>0</v>
          </cell>
          <cell r="AH225">
            <v>5559.68</v>
          </cell>
          <cell r="AI225" t="str">
            <v>REF: 274998</v>
          </cell>
          <cell r="AJ225" t="str">
            <v>ACABAMENTO FORA DE LINHA</v>
          </cell>
          <cell r="AK225">
            <v>274998</v>
          </cell>
          <cell r="AL225" t="str">
            <v>EST MESA LATERAL BUZIOS 350 (TP/BS CONC CHANF SALMAO/HST PT)</v>
          </cell>
          <cell r="AM225"/>
          <cell r="AN225">
            <v>0.35</v>
          </cell>
          <cell r="AO225">
            <v>0</v>
          </cell>
          <cell r="AP225">
            <v>0.55000000000000004</v>
          </cell>
          <cell r="AQ225">
            <v>0.35</v>
          </cell>
          <cell r="AR225" t="str">
            <v>EST MESA LATERAL BUZIOS 350 (TP/BS CONC CHANF SALMAO/HST PT) - Ø0,35x0,55H</v>
          </cell>
          <cell r="AS225">
            <v>5559.68</v>
          </cell>
          <cell r="AT225">
            <v>5559.68</v>
          </cell>
          <cell r="AU225">
            <v>5559.68</v>
          </cell>
          <cell r="AV225">
            <v>0</v>
          </cell>
          <cell r="AW225">
            <v>5559.68</v>
          </cell>
          <cell r="AX225">
            <v>0</v>
          </cell>
          <cell r="AY225"/>
          <cell r="AZ225" t="str">
            <v/>
          </cell>
          <cell r="BA225"/>
          <cell r="BB225"/>
          <cell r="BC225"/>
          <cell r="BD225" t="str">
            <v/>
          </cell>
          <cell r="BE225">
            <v>0</v>
          </cell>
          <cell r="BF225" t="str">
            <v/>
          </cell>
          <cell r="BG225" t="str">
            <v/>
          </cell>
          <cell r="BH225">
            <v>12</v>
          </cell>
          <cell r="BI225" t="str">
            <v>0</v>
          </cell>
          <cell r="BJ225">
            <v>0</v>
          </cell>
          <cell r="BK225">
            <v>0</v>
          </cell>
          <cell r="BL225"/>
          <cell r="BM225"/>
          <cell r="BN225"/>
          <cell r="BO225"/>
          <cell r="BQ225" t="str">
            <v>LC PE</v>
          </cell>
          <cell r="BS225" t="str">
            <v/>
          </cell>
          <cell r="BT225" t="str">
            <v/>
          </cell>
        </row>
        <row r="226">
          <cell r="H226">
            <v>0</v>
          </cell>
          <cell r="O226">
            <v>271426</v>
          </cell>
          <cell r="P226" t="str">
            <v>2020/343-0060-01</v>
          </cell>
          <cell r="Q226" t="str">
            <v>EST QUADRO MASSAI NUDE 02 X11 (1518) MO MD CX CRU</v>
          </cell>
          <cell r="R226"/>
          <cell r="S226"/>
          <cell r="T226">
            <v>1.2</v>
          </cell>
          <cell r="U226">
            <v>1.2</v>
          </cell>
          <cell r="V226">
            <v>0</v>
          </cell>
          <cell r="W226">
            <v>0</v>
          </cell>
          <cell r="X226" t="str">
            <v>EST QUADRO MASSAI NUDE 02 X11 (1518) MO MD CX CRU - 1,2x1,2x0H</v>
          </cell>
          <cell r="Y226">
            <v>4457.6000000000004</v>
          </cell>
          <cell r="Z226">
            <v>0.5</v>
          </cell>
          <cell r="AA226">
            <v>2228.8000000000002</v>
          </cell>
          <cell r="AB226"/>
          <cell r="AC226"/>
          <cell r="AD226"/>
          <cell r="AE226">
            <v>4457.6000000000004</v>
          </cell>
          <cell r="AF226">
            <v>4457.6000000000004</v>
          </cell>
          <cell r="AG226">
            <v>0</v>
          </cell>
          <cell r="AH226">
            <v>4457.6000000000004</v>
          </cell>
          <cell r="AI226" t="str">
            <v>REF: 271426</v>
          </cell>
          <cell r="AJ226"/>
          <cell r="AK226">
            <v>271426</v>
          </cell>
          <cell r="AL226" t="str">
            <v>EST QUADRO MASSAI NUDE 02 X11 (1518) MO MD CX CRU</v>
          </cell>
          <cell r="AM226"/>
          <cell r="AN226">
            <v>1.2</v>
          </cell>
          <cell r="AO226">
            <v>1.2</v>
          </cell>
          <cell r="AP226">
            <v>0</v>
          </cell>
          <cell r="AQ226">
            <v>0</v>
          </cell>
          <cell r="AR226" t="str">
            <v>EST QUADRO MASSAI NUDE 02 X11 (1518) MO MD CX CRU - 1,2x1,2x0H</v>
          </cell>
          <cell r="AS226">
            <v>4457.6000000000004</v>
          </cell>
          <cell r="AT226">
            <v>4457.6000000000004</v>
          </cell>
          <cell r="AU226">
            <v>4457.6000000000004</v>
          </cell>
          <cell r="AV226">
            <v>0</v>
          </cell>
          <cell r="AW226">
            <v>4457.6000000000004</v>
          </cell>
          <cell r="AX226">
            <v>0</v>
          </cell>
          <cell r="AY226"/>
          <cell r="AZ226" t="str">
            <v/>
          </cell>
          <cell r="BA226"/>
          <cell r="BB226"/>
          <cell r="BC226"/>
          <cell r="BD226" t="str">
            <v/>
          </cell>
          <cell r="BE226">
            <v>0</v>
          </cell>
          <cell r="BF226" t="str">
            <v/>
          </cell>
          <cell r="BG226" t="str">
            <v/>
          </cell>
          <cell r="BH226">
            <v>12</v>
          </cell>
          <cell r="BI226" t="str">
            <v>0</v>
          </cell>
          <cell r="BJ226">
            <v>0</v>
          </cell>
          <cell r="BK226">
            <v>0</v>
          </cell>
          <cell r="BL226"/>
          <cell r="BM226"/>
          <cell r="BN226"/>
          <cell r="BO226"/>
          <cell r="BQ226" t="str">
            <v>LC PE</v>
          </cell>
          <cell r="BS226" t="str">
            <v/>
          </cell>
          <cell r="BT226" t="str">
            <v/>
          </cell>
        </row>
        <row r="227">
          <cell r="H227">
            <v>0</v>
          </cell>
          <cell r="O227">
            <v>265896</v>
          </cell>
          <cell r="P227" t="str">
            <v>2020/237-0049-01</v>
          </cell>
          <cell r="Q227" t="str">
            <v>EST ALMOFADA FITA NEOPRENE (COR BEGE RAMI 4)</v>
          </cell>
          <cell r="R227"/>
          <cell r="S227"/>
          <cell r="T227">
            <v>0.5</v>
          </cell>
          <cell r="U227">
            <v>0.5</v>
          </cell>
          <cell r="V227">
            <v>0</v>
          </cell>
          <cell r="W227">
            <v>0</v>
          </cell>
          <cell r="X227" t="str">
            <v>EST ALMOFADA FITA NEOPRENE (COR BEGE RAMI 4) - 0,5x0,5x0H</v>
          </cell>
          <cell r="Y227">
            <v>985.6</v>
          </cell>
          <cell r="Z227">
            <v>0.5</v>
          </cell>
          <cell r="AA227">
            <v>492.8</v>
          </cell>
          <cell r="AB227"/>
          <cell r="AC227"/>
          <cell r="AD227"/>
          <cell r="AE227">
            <v>985.6</v>
          </cell>
          <cell r="AF227">
            <v>985.6</v>
          </cell>
          <cell r="AG227">
            <v>0</v>
          </cell>
          <cell r="AH227">
            <v>985.6</v>
          </cell>
          <cell r="AI227" t="str">
            <v>REF: 265896</v>
          </cell>
          <cell r="AJ227"/>
          <cell r="AK227">
            <v>265896</v>
          </cell>
          <cell r="AL227" t="str">
            <v>EST ALMOFADA FITA NEOPRENE (COR BEGE RAMI 4)</v>
          </cell>
          <cell r="AM227"/>
          <cell r="AN227">
            <v>0.5</v>
          </cell>
          <cell r="AO227">
            <v>0.5</v>
          </cell>
          <cell r="AP227">
            <v>0</v>
          </cell>
          <cell r="AQ227">
            <v>0</v>
          </cell>
          <cell r="AR227" t="str">
            <v>EST ALMOFADA FITA NEOPRENE (COR BEGE RAMI 4) - 0,5x0,5x0H</v>
          </cell>
          <cell r="AS227">
            <v>985.6</v>
          </cell>
          <cell r="AT227">
            <v>985.6</v>
          </cell>
          <cell r="AU227">
            <v>985.6</v>
          </cell>
          <cell r="AV227">
            <v>0</v>
          </cell>
          <cell r="AW227">
            <v>985.6</v>
          </cell>
          <cell r="AX227">
            <v>0</v>
          </cell>
          <cell r="AY227"/>
          <cell r="AZ227" t="str">
            <v/>
          </cell>
          <cell r="BA227"/>
          <cell r="BB227"/>
          <cell r="BC227"/>
          <cell r="BD227" t="str">
            <v/>
          </cell>
          <cell r="BE227">
            <v>0</v>
          </cell>
          <cell r="BF227" t="str">
            <v/>
          </cell>
          <cell r="BG227" t="str">
            <v/>
          </cell>
          <cell r="BH227">
            <v>12</v>
          </cell>
          <cell r="BI227" t="str">
            <v>0</v>
          </cell>
          <cell r="BJ227">
            <v>0</v>
          </cell>
          <cell r="BK227">
            <v>0</v>
          </cell>
          <cell r="BL227"/>
          <cell r="BM227"/>
          <cell r="BN227"/>
          <cell r="BO227"/>
          <cell r="BQ227" t="str">
            <v>LC PE</v>
          </cell>
          <cell r="BS227" t="str">
            <v/>
          </cell>
          <cell r="BT227" t="str">
            <v/>
          </cell>
        </row>
        <row r="228">
          <cell r="H228">
            <v>0</v>
          </cell>
          <cell r="O228">
            <v>265896</v>
          </cell>
          <cell r="P228" t="str">
            <v>2020/237-0050-01</v>
          </cell>
          <cell r="Q228" t="str">
            <v>EST ALMOFADA FITA NEOPRENE (COR BEGE RAMI 4)</v>
          </cell>
          <cell r="R228"/>
          <cell r="S228"/>
          <cell r="T228">
            <v>0.5</v>
          </cell>
          <cell r="U228">
            <v>0.5</v>
          </cell>
          <cell r="V228">
            <v>0</v>
          </cell>
          <cell r="W228">
            <v>0</v>
          </cell>
          <cell r="X228" t="str">
            <v>EST ALMOFADA FITA NEOPRENE (COR BEGE RAMI 4) - 0,5x0,5x0H</v>
          </cell>
          <cell r="Y228">
            <v>985.6</v>
          </cell>
          <cell r="Z228">
            <v>0.5</v>
          </cell>
          <cell r="AA228">
            <v>492.8</v>
          </cell>
          <cell r="AB228"/>
          <cell r="AC228"/>
          <cell r="AD228"/>
          <cell r="AE228">
            <v>985.6</v>
          </cell>
          <cell r="AF228">
            <v>985.6</v>
          </cell>
          <cell r="AG228">
            <v>0</v>
          </cell>
          <cell r="AH228">
            <v>985.6</v>
          </cell>
          <cell r="AI228" t="str">
            <v>REF: 265896</v>
          </cell>
          <cell r="AJ228"/>
          <cell r="AK228">
            <v>265896</v>
          </cell>
          <cell r="AL228" t="str">
            <v>EST ALMOFADA FITA NEOPRENE (COR BEGE RAMI 4)</v>
          </cell>
          <cell r="AM228"/>
          <cell r="AN228">
            <v>0.5</v>
          </cell>
          <cell r="AO228">
            <v>0.5</v>
          </cell>
          <cell r="AP228">
            <v>0</v>
          </cell>
          <cell r="AQ228">
            <v>0</v>
          </cell>
          <cell r="AR228" t="str">
            <v>EST ALMOFADA FITA NEOPRENE (COR BEGE RAMI 4) - 0,5x0,5x0H</v>
          </cell>
          <cell r="AS228">
            <v>985.6</v>
          </cell>
          <cell r="AT228">
            <v>985.6</v>
          </cell>
          <cell r="AU228">
            <v>985.6</v>
          </cell>
          <cell r="AV228">
            <v>0</v>
          </cell>
          <cell r="AW228">
            <v>985.6</v>
          </cell>
          <cell r="AX228">
            <v>0</v>
          </cell>
          <cell r="AY228"/>
          <cell r="AZ228" t="str">
            <v/>
          </cell>
          <cell r="BA228"/>
          <cell r="BB228"/>
          <cell r="BC228"/>
          <cell r="BD228" t="str">
            <v/>
          </cell>
          <cell r="BE228">
            <v>0</v>
          </cell>
          <cell r="BF228" t="str">
            <v/>
          </cell>
          <cell r="BG228" t="str">
            <v/>
          </cell>
          <cell r="BH228">
            <v>12</v>
          </cell>
          <cell r="BI228" t="str">
            <v>0</v>
          </cell>
          <cell r="BJ228">
            <v>0</v>
          </cell>
          <cell r="BK228">
            <v>0</v>
          </cell>
          <cell r="BL228"/>
          <cell r="BM228"/>
          <cell r="BN228"/>
          <cell r="BO228"/>
          <cell r="BQ228" t="str">
            <v>LC PE</v>
          </cell>
          <cell r="BS228" t="str">
            <v/>
          </cell>
          <cell r="BT228" t="str">
            <v/>
          </cell>
        </row>
        <row r="229">
          <cell r="H229">
            <v>0</v>
          </cell>
          <cell r="O229">
            <v>265896</v>
          </cell>
          <cell r="P229" t="str">
            <v>2020/237-0051-01</v>
          </cell>
          <cell r="Q229" t="str">
            <v>EST ALMOFADA FITA NEOPRENE (COR BEGE RAMI 4)</v>
          </cell>
          <cell r="R229"/>
          <cell r="S229"/>
          <cell r="T229">
            <v>0.5</v>
          </cell>
          <cell r="U229">
            <v>0.5</v>
          </cell>
          <cell r="V229">
            <v>0</v>
          </cell>
          <cell r="W229">
            <v>0</v>
          </cell>
          <cell r="X229" t="str">
            <v>EST ALMOFADA FITA NEOPRENE (COR BEGE RAMI 4) - 0,5x0,5x0H</v>
          </cell>
          <cell r="Y229">
            <v>985.6</v>
          </cell>
          <cell r="Z229">
            <v>0.5</v>
          </cell>
          <cell r="AA229">
            <v>492.8</v>
          </cell>
          <cell r="AB229"/>
          <cell r="AC229"/>
          <cell r="AD229"/>
          <cell r="AE229">
            <v>985.6</v>
          </cell>
          <cell r="AF229">
            <v>985.6</v>
          </cell>
          <cell r="AG229">
            <v>0</v>
          </cell>
          <cell r="AH229">
            <v>985.6</v>
          </cell>
          <cell r="AI229" t="str">
            <v>REF: 265896</v>
          </cell>
          <cell r="AJ229"/>
          <cell r="AK229">
            <v>265896</v>
          </cell>
          <cell r="AL229" t="str">
            <v>EST ALMOFADA FITA NEOPRENE (COR BEGE RAMI 4)</v>
          </cell>
          <cell r="AM229"/>
          <cell r="AN229">
            <v>0.5</v>
          </cell>
          <cell r="AO229">
            <v>0.5</v>
          </cell>
          <cell r="AP229">
            <v>0</v>
          </cell>
          <cell r="AQ229">
            <v>0</v>
          </cell>
          <cell r="AR229" t="str">
            <v>EST ALMOFADA FITA NEOPRENE (COR BEGE RAMI 4) - 0,5x0,5x0H</v>
          </cell>
          <cell r="AS229">
            <v>985.6</v>
          </cell>
          <cell r="AT229">
            <v>985.6</v>
          </cell>
          <cell r="AU229">
            <v>985.6</v>
          </cell>
          <cell r="AV229">
            <v>0</v>
          </cell>
          <cell r="AW229">
            <v>985.6</v>
          </cell>
          <cell r="AX229">
            <v>0</v>
          </cell>
          <cell r="AY229"/>
          <cell r="AZ229" t="str">
            <v/>
          </cell>
          <cell r="BA229"/>
          <cell r="BB229"/>
          <cell r="BC229"/>
          <cell r="BD229" t="str">
            <v/>
          </cell>
          <cell r="BE229">
            <v>0</v>
          </cell>
          <cell r="BF229" t="str">
            <v/>
          </cell>
          <cell r="BG229" t="str">
            <v/>
          </cell>
          <cell r="BH229">
            <v>12</v>
          </cell>
          <cell r="BI229" t="str">
            <v>0</v>
          </cell>
          <cell r="BJ229">
            <v>0</v>
          </cell>
          <cell r="BK229">
            <v>0</v>
          </cell>
          <cell r="BL229"/>
          <cell r="BM229"/>
          <cell r="BN229"/>
          <cell r="BO229"/>
          <cell r="BQ229" t="str">
            <v>LC PE</v>
          </cell>
          <cell r="BS229" t="str">
            <v/>
          </cell>
          <cell r="BT229" t="str">
            <v/>
          </cell>
        </row>
        <row r="230">
          <cell r="H230">
            <v>0</v>
          </cell>
          <cell r="O230">
            <v>265896</v>
          </cell>
          <cell r="P230" t="str">
            <v>2020/237-0052-01</v>
          </cell>
          <cell r="Q230" t="str">
            <v>EST ALMOFADA FITA NEOPRENE (COR BEGE RAMI 4)</v>
          </cell>
          <cell r="R230"/>
          <cell r="S230"/>
          <cell r="T230">
            <v>0.5</v>
          </cell>
          <cell r="U230">
            <v>0.5</v>
          </cell>
          <cell r="V230">
            <v>0</v>
          </cell>
          <cell r="W230">
            <v>0</v>
          </cell>
          <cell r="X230" t="str">
            <v>EST ALMOFADA FITA NEOPRENE (COR BEGE RAMI 4) - 0,5x0,5x0H</v>
          </cell>
          <cell r="Y230">
            <v>985.6</v>
          </cell>
          <cell r="Z230">
            <v>0.5</v>
          </cell>
          <cell r="AA230">
            <v>492.8</v>
          </cell>
          <cell r="AB230"/>
          <cell r="AC230"/>
          <cell r="AD230"/>
          <cell r="AE230">
            <v>985.6</v>
          </cell>
          <cell r="AF230">
            <v>985.6</v>
          </cell>
          <cell r="AG230">
            <v>0</v>
          </cell>
          <cell r="AH230">
            <v>985.6</v>
          </cell>
          <cell r="AI230" t="str">
            <v>REF: 265896</v>
          </cell>
          <cell r="AJ230"/>
          <cell r="AK230">
            <v>265896</v>
          </cell>
          <cell r="AL230" t="str">
            <v>EST ALMOFADA FITA NEOPRENE (COR BEGE RAMI 4)</v>
          </cell>
          <cell r="AM230"/>
          <cell r="AN230">
            <v>0.5</v>
          </cell>
          <cell r="AO230">
            <v>0.5</v>
          </cell>
          <cell r="AP230">
            <v>0</v>
          </cell>
          <cell r="AQ230">
            <v>0</v>
          </cell>
          <cell r="AR230" t="str">
            <v>EST ALMOFADA FITA NEOPRENE (COR BEGE RAMI 4) - 0,5x0,5x0H</v>
          </cell>
          <cell r="AS230">
            <v>985.6</v>
          </cell>
          <cell r="AT230">
            <v>985.6</v>
          </cell>
          <cell r="AU230">
            <v>985.6</v>
          </cell>
          <cell r="AV230">
            <v>0</v>
          </cell>
          <cell r="AW230">
            <v>985.6</v>
          </cell>
          <cell r="AX230">
            <v>0</v>
          </cell>
          <cell r="AY230"/>
          <cell r="AZ230" t="str">
            <v/>
          </cell>
          <cell r="BA230"/>
          <cell r="BB230"/>
          <cell r="BC230"/>
          <cell r="BD230" t="str">
            <v/>
          </cell>
          <cell r="BE230">
            <v>0</v>
          </cell>
          <cell r="BF230" t="str">
            <v/>
          </cell>
          <cell r="BG230" t="str">
            <v/>
          </cell>
          <cell r="BH230">
            <v>12</v>
          </cell>
          <cell r="BI230" t="str">
            <v>0</v>
          </cell>
          <cell r="BJ230">
            <v>0</v>
          </cell>
          <cell r="BK230">
            <v>0</v>
          </cell>
          <cell r="BL230"/>
          <cell r="BM230"/>
          <cell r="BN230"/>
          <cell r="BO230"/>
          <cell r="BQ230" t="str">
            <v>LC PE</v>
          </cell>
          <cell r="BS230" t="str">
            <v/>
          </cell>
          <cell r="BT230" t="str">
            <v/>
          </cell>
        </row>
        <row r="231">
          <cell r="H231">
            <v>0</v>
          </cell>
          <cell r="O231">
            <v>231990</v>
          </cell>
          <cell r="P231" t="str">
            <v>2022/305-0016-01</v>
          </cell>
          <cell r="Q231" t="str">
            <v>EST MOVEL BAR SOFT FREIJO NAT/ESPELHO BRONZE INTERNO</v>
          </cell>
          <cell r="R231"/>
          <cell r="S231"/>
          <cell r="T231">
            <v>1.2</v>
          </cell>
          <cell r="U231">
            <v>0.4</v>
          </cell>
          <cell r="V231">
            <v>1.38</v>
          </cell>
          <cell r="W231">
            <v>0</v>
          </cell>
          <cell r="X231" t="str">
            <v>EST MOVEL BAR SOFT FREIJO NAT/ESPELHO BRONZE INTERNO - 1,2x0,4x1,38H</v>
          </cell>
          <cell r="Y231">
            <v>26885.4</v>
          </cell>
          <cell r="Z231">
            <v>0.65</v>
          </cell>
          <cell r="AA231">
            <v>9409.89</v>
          </cell>
          <cell r="AB231"/>
          <cell r="AC231"/>
          <cell r="AD231"/>
          <cell r="AE231">
            <v>26885.4</v>
          </cell>
          <cell r="AF231">
            <v>26885.4</v>
          </cell>
          <cell r="AG231">
            <v>0</v>
          </cell>
          <cell r="AH231">
            <v>26885.4</v>
          </cell>
          <cell r="AI231" t="str">
            <v>REF: 231990</v>
          </cell>
          <cell r="AJ231" t="str">
            <v>PRODUTO FORA DE LINHA</v>
          </cell>
          <cell r="AK231">
            <v>231990</v>
          </cell>
          <cell r="AL231" t="str">
            <v>EST MOVEL BAR SOFT FREIJO NAT/ESPELHO BRONZE INTERNO</v>
          </cell>
          <cell r="AM231"/>
          <cell r="AN231">
            <v>1.2</v>
          </cell>
          <cell r="AO231">
            <v>0.4</v>
          </cell>
          <cell r="AP231">
            <v>1.38</v>
          </cell>
          <cell r="AQ231">
            <v>0</v>
          </cell>
          <cell r="AR231" t="str">
            <v>EST MOVEL BAR SOFT FREIJO NAT/ESPELHO BRONZE INTERNO - 1,2x0,4x1,38H</v>
          </cell>
          <cell r="AS231">
            <v>26885.4</v>
          </cell>
          <cell r="AT231">
            <v>26885.4</v>
          </cell>
          <cell r="AU231">
            <v>26885.4</v>
          </cell>
          <cell r="AV231">
            <v>0</v>
          </cell>
          <cell r="AW231">
            <v>26885.4</v>
          </cell>
          <cell r="AX231">
            <v>0</v>
          </cell>
          <cell r="AY231"/>
          <cell r="AZ231" t="str">
            <v/>
          </cell>
          <cell r="BA231"/>
          <cell r="BB231"/>
          <cell r="BC231"/>
          <cell r="BD231" t="str">
            <v/>
          </cell>
          <cell r="BE231">
            <v>0</v>
          </cell>
          <cell r="BF231" t="str">
            <v/>
          </cell>
          <cell r="BG231" t="str">
            <v/>
          </cell>
          <cell r="BH231">
            <v>14</v>
          </cell>
          <cell r="BI231" t="str">
            <v>0</v>
          </cell>
          <cell r="BJ231">
            <v>0</v>
          </cell>
          <cell r="BK231">
            <v>0</v>
          </cell>
          <cell r="BL231"/>
          <cell r="BM231"/>
          <cell r="BN231"/>
          <cell r="BO231"/>
          <cell r="BQ231" t="str">
            <v>LC PE</v>
          </cell>
          <cell r="BS231" t="str">
            <v/>
          </cell>
          <cell r="BT231" t="str">
            <v/>
          </cell>
        </row>
        <row r="232">
          <cell r="H232">
            <v>0</v>
          </cell>
          <cell r="O232">
            <v>224542</v>
          </cell>
          <cell r="P232" t="str">
            <v>2018/234-0016-01</v>
          </cell>
          <cell r="Q232" t="str">
            <v>EST BANDEJA MAXIXE (MARMORE CALACATA) (BASE ACRILICO)</v>
          </cell>
          <cell r="R232"/>
          <cell r="S232"/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 t="str">
            <v>EST BANDEJA MAXIXE (MARMORE CALACATA) (BASE ACRILICO) - Ø0x0H</v>
          </cell>
          <cell r="Y232">
            <v>8762.86</v>
          </cell>
          <cell r="Z232">
            <v>0.5</v>
          </cell>
          <cell r="AA232">
            <v>4381.43</v>
          </cell>
          <cell r="AB232"/>
          <cell r="AC232"/>
          <cell r="AD232"/>
          <cell r="AE232">
            <v>8762.86</v>
          </cell>
          <cell r="AF232">
            <v>8762.86</v>
          </cell>
          <cell r="AG232">
            <v>0</v>
          </cell>
          <cell r="AH232">
            <v>8762.86</v>
          </cell>
          <cell r="AI232" t="str">
            <v>REF: 224542</v>
          </cell>
          <cell r="AJ232" t="str">
            <v>PRODUTO FORA DE LINHA</v>
          </cell>
          <cell r="AK232">
            <v>224542</v>
          </cell>
          <cell r="AL232" t="str">
            <v>EST BANDEJA MAXIXE (MARMORE CALACATA) (BASE ACRILICO)</v>
          </cell>
          <cell r="AM232"/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 t="str">
            <v>EST BANDEJA MAXIXE (MARMORE CALACATA) (BASE ACRILICO) - Ø0x0H</v>
          </cell>
          <cell r="AS232">
            <v>8762.86</v>
          </cell>
          <cell r="AT232">
            <v>8762.86</v>
          </cell>
          <cell r="AU232">
            <v>8762.86</v>
          </cell>
          <cell r="AV232">
            <v>0</v>
          </cell>
          <cell r="AW232">
            <v>8762.86</v>
          </cell>
          <cell r="AX232">
            <v>0</v>
          </cell>
          <cell r="AY232"/>
          <cell r="AZ232" t="str">
            <v/>
          </cell>
          <cell r="BA232"/>
          <cell r="BB232"/>
          <cell r="BC232"/>
          <cell r="BD232" t="str">
            <v/>
          </cell>
          <cell r="BE232">
            <v>0</v>
          </cell>
          <cell r="BF232" t="str">
            <v/>
          </cell>
          <cell r="BG232" t="str">
            <v/>
          </cell>
          <cell r="BH232">
            <v>14</v>
          </cell>
          <cell r="BI232" t="str">
            <v>0</v>
          </cell>
          <cell r="BJ232">
            <v>0</v>
          </cell>
          <cell r="BK232">
            <v>0</v>
          </cell>
          <cell r="BL232"/>
          <cell r="BM232"/>
          <cell r="BN232"/>
          <cell r="BO232"/>
          <cell r="BQ232" t="str">
            <v>LC PE</v>
          </cell>
          <cell r="BS232" t="str">
            <v/>
          </cell>
          <cell r="BT232" t="str">
            <v/>
          </cell>
        </row>
        <row r="233">
          <cell r="H233">
            <v>0</v>
          </cell>
          <cell r="O233">
            <v>190082</v>
          </cell>
          <cell r="P233" t="str">
            <v>2017/331-0014-01</v>
          </cell>
          <cell r="Q233" t="str">
            <v>EST LUMINARIA TENT (LATAO CENTRO/ACO PTO FSC) LAMP L008 HAL</v>
          </cell>
          <cell r="R233"/>
          <cell r="S233"/>
          <cell r="T233">
            <v>2.5299999999999998</v>
          </cell>
          <cell r="U233">
            <v>1.57</v>
          </cell>
          <cell r="V233">
            <v>0.47</v>
          </cell>
          <cell r="W233">
            <v>0</v>
          </cell>
          <cell r="X233" t="str">
            <v>EST LUMINARIA TENT (LATAO CENTRO/ACO PTO FSC) LAMP L008 HAL - 2,53x1,57x0,47H</v>
          </cell>
          <cell r="Y233">
            <v>29186.400000000001</v>
          </cell>
          <cell r="Z233">
            <v>0.5</v>
          </cell>
          <cell r="AA233">
            <v>14593.2</v>
          </cell>
          <cell r="AB233"/>
          <cell r="AC233"/>
          <cell r="AD233"/>
          <cell r="AE233">
            <v>29186.400000000001</v>
          </cell>
          <cell r="AF233">
            <v>29186.400000000001</v>
          </cell>
          <cell r="AG233">
            <v>0</v>
          </cell>
          <cell r="AH233">
            <v>29186.400000000001</v>
          </cell>
          <cell r="AI233" t="str">
            <v>REF: 190082</v>
          </cell>
          <cell r="AJ233" t="str">
            <v>PRODUTO FORA DE LINHA</v>
          </cell>
          <cell r="AK233">
            <v>190082</v>
          </cell>
          <cell r="AL233" t="str">
            <v>EST LUMINARIA TENT (LATAO CENTRO/ACO PTO FSC) LAMP L008 HAL</v>
          </cell>
          <cell r="AM233"/>
          <cell r="AN233">
            <v>2.5299999999999998</v>
          </cell>
          <cell r="AO233">
            <v>1.57</v>
          </cell>
          <cell r="AP233">
            <v>0.47</v>
          </cell>
          <cell r="AQ233">
            <v>0</v>
          </cell>
          <cell r="AR233" t="str">
            <v>EST LUMINARIA TENT (LATAO CENTRO/ACO PTO FSC) LAMP L008 HAL - 2,53x1,57x0,47H</v>
          </cell>
          <cell r="AS233">
            <v>29186.400000000001</v>
          </cell>
          <cell r="AT233">
            <v>29186.400000000001</v>
          </cell>
          <cell r="AU233">
            <v>29186.400000000001</v>
          </cell>
          <cell r="AV233">
            <v>0</v>
          </cell>
          <cell r="AW233">
            <v>29186.400000000001</v>
          </cell>
          <cell r="AX233">
            <v>0</v>
          </cell>
          <cell r="AY233"/>
          <cell r="AZ233" t="str">
            <v/>
          </cell>
          <cell r="BA233"/>
          <cell r="BB233"/>
          <cell r="BC233"/>
          <cell r="BD233" t="str">
            <v/>
          </cell>
          <cell r="BE233">
            <v>0</v>
          </cell>
          <cell r="BF233" t="str">
            <v/>
          </cell>
          <cell r="BG233" t="str">
            <v/>
          </cell>
          <cell r="BH233">
            <v>22</v>
          </cell>
          <cell r="BI233" t="str">
            <v>0</v>
          </cell>
          <cell r="BJ233">
            <v>0</v>
          </cell>
          <cell r="BK233">
            <v>0</v>
          </cell>
          <cell r="BL233"/>
          <cell r="BM233"/>
          <cell r="BN233"/>
          <cell r="BO233"/>
          <cell r="BQ233" t="str">
            <v>LC PE</v>
          </cell>
          <cell r="BS233" t="str">
            <v/>
          </cell>
          <cell r="BT233" t="str">
            <v/>
          </cell>
        </row>
        <row r="234">
          <cell r="H234">
            <v>0</v>
          </cell>
          <cell r="O234">
            <v>147930</v>
          </cell>
          <cell r="P234" t="str">
            <v>2014/262-0096-01</v>
          </cell>
          <cell r="Q234" t="str">
            <v>EST LUMINARIA PENDENTE DON SEM LAMPADA</v>
          </cell>
          <cell r="R234"/>
          <cell r="S234"/>
          <cell r="T234">
            <v>0.2</v>
          </cell>
          <cell r="U234">
            <v>0.2</v>
          </cell>
          <cell r="V234">
            <v>0.3</v>
          </cell>
          <cell r="W234">
            <v>0</v>
          </cell>
          <cell r="X234" t="str">
            <v>EST LUMINARIA PENDENTE DON SEM LAMPADA - 0,2x0,2x0,3H</v>
          </cell>
          <cell r="Y234">
            <v>10222.56</v>
          </cell>
          <cell r="Z234">
            <v>0.5</v>
          </cell>
          <cell r="AA234">
            <v>5111.28</v>
          </cell>
          <cell r="AB234"/>
          <cell r="AC234"/>
          <cell r="AD234"/>
          <cell r="AE234">
            <v>10222.56</v>
          </cell>
          <cell r="AF234">
            <v>10222.56</v>
          </cell>
          <cell r="AG234">
            <v>0</v>
          </cell>
          <cell r="AH234">
            <v>10222.56</v>
          </cell>
          <cell r="AI234" t="str">
            <v>REF: 147930</v>
          </cell>
          <cell r="AJ234" t="str">
            <v>PRODUTO FORA DE LINHA</v>
          </cell>
          <cell r="AK234">
            <v>147930</v>
          </cell>
          <cell r="AL234" t="str">
            <v>EST LUMINARIA PENDENTE DON SEM LAMPADA</v>
          </cell>
          <cell r="AM234"/>
          <cell r="AN234">
            <v>0.2</v>
          </cell>
          <cell r="AO234">
            <v>0.2</v>
          </cell>
          <cell r="AP234">
            <v>0.3</v>
          </cell>
          <cell r="AQ234">
            <v>0</v>
          </cell>
          <cell r="AR234" t="str">
            <v>EST LUMINARIA PENDENTE DON SEM LAMPADA - 0,2x0,2x0,3H</v>
          </cell>
          <cell r="AS234">
            <v>10222.56</v>
          </cell>
          <cell r="AT234">
            <v>10222.56</v>
          </cell>
          <cell r="AU234">
            <v>10222.56</v>
          </cell>
          <cell r="AV234">
            <v>0</v>
          </cell>
          <cell r="AW234">
            <v>10222.56</v>
          </cell>
          <cell r="AX234">
            <v>0</v>
          </cell>
          <cell r="AY234"/>
          <cell r="AZ234" t="str">
            <v/>
          </cell>
          <cell r="BA234"/>
          <cell r="BB234"/>
          <cell r="BC234"/>
          <cell r="BD234" t="str">
            <v/>
          </cell>
          <cell r="BE234">
            <v>0</v>
          </cell>
          <cell r="BF234" t="str">
            <v/>
          </cell>
          <cell r="BG234" t="str">
            <v/>
          </cell>
          <cell r="BH234">
            <v>14</v>
          </cell>
          <cell r="BI234" t="str">
            <v>0</v>
          </cell>
          <cell r="BJ234">
            <v>0</v>
          </cell>
          <cell r="BK234">
            <v>0</v>
          </cell>
          <cell r="BL234"/>
          <cell r="BM234"/>
          <cell r="BN234"/>
          <cell r="BO234"/>
          <cell r="BQ234" t="str">
            <v>LC PE</v>
          </cell>
          <cell r="BS234" t="str">
            <v/>
          </cell>
          <cell r="BT234" t="str">
            <v/>
          </cell>
        </row>
        <row r="235">
          <cell r="H235">
            <v>0</v>
          </cell>
          <cell r="O235">
            <v>147930</v>
          </cell>
          <cell r="P235" t="str">
            <v>2014/262-0097-01</v>
          </cell>
          <cell r="Q235" t="str">
            <v>EST LUMINARIA PENDENTE DON SEM LAMPADA</v>
          </cell>
          <cell r="R235"/>
          <cell r="S235"/>
          <cell r="T235">
            <v>0.2</v>
          </cell>
          <cell r="U235">
            <v>0.2</v>
          </cell>
          <cell r="V235">
            <v>0.3</v>
          </cell>
          <cell r="W235">
            <v>0</v>
          </cell>
          <cell r="X235" t="str">
            <v>EST LUMINARIA PENDENTE DON SEM LAMPADA - 0,2x0,2x0,3H</v>
          </cell>
          <cell r="Y235">
            <v>10222.56</v>
          </cell>
          <cell r="Z235">
            <v>0.5</v>
          </cell>
          <cell r="AA235">
            <v>5111.28</v>
          </cell>
          <cell r="AB235"/>
          <cell r="AC235"/>
          <cell r="AD235"/>
          <cell r="AE235">
            <v>10222.56</v>
          </cell>
          <cell r="AF235">
            <v>10222.56</v>
          </cell>
          <cell r="AG235">
            <v>0</v>
          </cell>
          <cell r="AH235">
            <v>10222.56</v>
          </cell>
          <cell r="AI235" t="str">
            <v>REF: 147930</v>
          </cell>
          <cell r="AJ235" t="str">
            <v>PRODUTO FORA DE LINHA</v>
          </cell>
          <cell r="AK235">
            <v>147930</v>
          </cell>
          <cell r="AL235" t="str">
            <v>EST LUMINARIA PENDENTE DON SEM LAMPADA</v>
          </cell>
          <cell r="AM235"/>
          <cell r="AN235">
            <v>0.2</v>
          </cell>
          <cell r="AO235">
            <v>0.2</v>
          </cell>
          <cell r="AP235">
            <v>0.3</v>
          </cell>
          <cell r="AQ235">
            <v>0</v>
          </cell>
          <cell r="AR235" t="str">
            <v>EST LUMINARIA PENDENTE DON SEM LAMPADA - 0,2x0,2x0,3H</v>
          </cell>
          <cell r="AS235">
            <v>10222.56</v>
          </cell>
          <cell r="AT235">
            <v>10222.56</v>
          </cell>
          <cell r="AU235">
            <v>10222.56</v>
          </cell>
          <cell r="AV235">
            <v>0</v>
          </cell>
          <cell r="AW235">
            <v>10222.56</v>
          </cell>
          <cell r="AX235">
            <v>0</v>
          </cell>
          <cell r="AY235"/>
          <cell r="AZ235" t="str">
            <v/>
          </cell>
          <cell r="BA235"/>
          <cell r="BB235"/>
          <cell r="BC235"/>
          <cell r="BD235" t="str">
            <v/>
          </cell>
          <cell r="BE235">
            <v>0</v>
          </cell>
          <cell r="BF235" t="str">
            <v/>
          </cell>
          <cell r="BG235" t="str">
            <v/>
          </cell>
          <cell r="BH235">
            <v>14</v>
          </cell>
          <cell r="BI235" t="str">
            <v>0</v>
          </cell>
          <cell r="BJ235">
            <v>0</v>
          </cell>
          <cell r="BK235">
            <v>0</v>
          </cell>
          <cell r="BL235"/>
          <cell r="BM235"/>
          <cell r="BN235"/>
          <cell r="BO235"/>
          <cell r="BQ235" t="str">
            <v>LC PE</v>
          </cell>
          <cell r="BS235" t="str">
            <v/>
          </cell>
          <cell r="BT235" t="str">
            <v/>
          </cell>
        </row>
        <row r="236">
          <cell r="H236">
            <v>0</v>
          </cell>
          <cell r="O236">
            <v>147930</v>
          </cell>
          <cell r="P236" t="str">
            <v>2014/262-0098-01</v>
          </cell>
          <cell r="Q236" t="str">
            <v>EST LUMINARIA PENDENTE DON SEM LAMPADA</v>
          </cell>
          <cell r="R236"/>
          <cell r="S236"/>
          <cell r="T236">
            <v>0.2</v>
          </cell>
          <cell r="U236">
            <v>0.2</v>
          </cell>
          <cell r="V236">
            <v>0.3</v>
          </cell>
          <cell r="W236">
            <v>0</v>
          </cell>
          <cell r="X236" t="str">
            <v>EST LUMINARIA PENDENTE DON SEM LAMPADA - 0,2x0,2x0,3H</v>
          </cell>
          <cell r="Y236">
            <v>10222.56</v>
          </cell>
          <cell r="Z236">
            <v>0.5</v>
          </cell>
          <cell r="AA236">
            <v>5111.28</v>
          </cell>
          <cell r="AB236"/>
          <cell r="AC236"/>
          <cell r="AD236"/>
          <cell r="AE236">
            <v>10222.56</v>
          </cell>
          <cell r="AF236">
            <v>10222.56</v>
          </cell>
          <cell r="AG236">
            <v>0</v>
          </cell>
          <cell r="AH236">
            <v>10222.56</v>
          </cell>
          <cell r="AI236" t="str">
            <v>REF: 147930</v>
          </cell>
          <cell r="AJ236" t="str">
            <v>PRODUTO FORA DE LINHA</v>
          </cell>
          <cell r="AK236">
            <v>147930</v>
          </cell>
          <cell r="AL236" t="str">
            <v>EST LUMINARIA PENDENTE DON SEM LAMPADA</v>
          </cell>
          <cell r="AM236"/>
          <cell r="AN236">
            <v>0.2</v>
          </cell>
          <cell r="AO236">
            <v>0.2</v>
          </cell>
          <cell r="AP236">
            <v>0.3</v>
          </cell>
          <cell r="AQ236">
            <v>0</v>
          </cell>
          <cell r="AR236" t="str">
            <v>EST LUMINARIA PENDENTE DON SEM LAMPADA - 0,2x0,2x0,3H</v>
          </cell>
          <cell r="AS236">
            <v>10222.56</v>
          </cell>
          <cell r="AT236">
            <v>10222.56</v>
          </cell>
          <cell r="AU236">
            <v>10222.56</v>
          </cell>
          <cell r="AV236">
            <v>0</v>
          </cell>
          <cell r="AW236">
            <v>10222.56</v>
          </cell>
          <cell r="AX236">
            <v>0</v>
          </cell>
          <cell r="AY236"/>
          <cell r="AZ236" t="str">
            <v/>
          </cell>
          <cell r="BA236"/>
          <cell r="BB236"/>
          <cell r="BC236"/>
          <cell r="BD236" t="str">
            <v/>
          </cell>
          <cell r="BE236">
            <v>0</v>
          </cell>
          <cell r="BF236" t="str">
            <v/>
          </cell>
          <cell r="BG236" t="str">
            <v/>
          </cell>
          <cell r="BH236">
            <v>14</v>
          </cell>
          <cell r="BI236" t="str">
            <v>0</v>
          </cell>
          <cell r="BJ236">
            <v>0</v>
          </cell>
          <cell r="BK236">
            <v>0</v>
          </cell>
          <cell r="BL236"/>
          <cell r="BM236"/>
          <cell r="BN236"/>
          <cell r="BO236"/>
          <cell r="BQ236" t="str">
            <v>LC PE</v>
          </cell>
          <cell r="BS236" t="str">
            <v/>
          </cell>
          <cell r="BT236" t="str">
            <v/>
          </cell>
        </row>
        <row r="237">
          <cell r="H237">
            <v>0</v>
          </cell>
          <cell r="O237">
            <v>147930</v>
          </cell>
          <cell r="P237" t="str">
            <v>2014/262-0099-01</v>
          </cell>
          <cell r="Q237" t="str">
            <v>EST LUMINARIA PENDENTE DON SEM LAMPADA</v>
          </cell>
          <cell r="R237"/>
          <cell r="S237"/>
          <cell r="T237">
            <v>0.2</v>
          </cell>
          <cell r="U237">
            <v>0.2</v>
          </cell>
          <cell r="V237">
            <v>0.3</v>
          </cell>
          <cell r="W237">
            <v>0</v>
          </cell>
          <cell r="X237" t="str">
            <v>EST LUMINARIA PENDENTE DON SEM LAMPADA - 0,2x0,2x0,3H</v>
          </cell>
          <cell r="Y237">
            <v>10222.56</v>
          </cell>
          <cell r="Z237">
            <v>0.5</v>
          </cell>
          <cell r="AA237">
            <v>5111.28</v>
          </cell>
          <cell r="AB237"/>
          <cell r="AC237"/>
          <cell r="AD237"/>
          <cell r="AE237">
            <v>10222.56</v>
          </cell>
          <cell r="AF237">
            <v>10222.56</v>
          </cell>
          <cell r="AG237">
            <v>0</v>
          </cell>
          <cell r="AH237">
            <v>10222.56</v>
          </cell>
          <cell r="AI237" t="str">
            <v>REF: 147930</v>
          </cell>
          <cell r="AJ237" t="str">
            <v>PRODUTO FORA DE LINHA</v>
          </cell>
          <cell r="AK237">
            <v>147930</v>
          </cell>
          <cell r="AL237" t="str">
            <v>EST LUMINARIA PENDENTE DON SEM LAMPADA</v>
          </cell>
          <cell r="AM237"/>
          <cell r="AN237">
            <v>0.2</v>
          </cell>
          <cell r="AO237">
            <v>0.2</v>
          </cell>
          <cell r="AP237">
            <v>0.3</v>
          </cell>
          <cell r="AQ237">
            <v>0</v>
          </cell>
          <cell r="AR237" t="str">
            <v>EST LUMINARIA PENDENTE DON SEM LAMPADA - 0,2x0,2x0,3H</v>
          </cell>
          <cell r="AS237">
            <v>10222.56</v>
          </cell>
          <cell r="AT237">
            <v>10222.56</v>
          </cell>
          <cell r="AU237">
            <v>10222.56</v>
          </cell>
          <cell r="AV237">
            <v>0</v>
          </cell>
          <cell r="AW237">
            <v>10222.56</v>
          </cell>
          <cell r="AX237">
            <v>0</v>
          </cell>
          <cell r="AY237"/>
          <cell r="AZ237" t="str">
            <v/>
          </cell>
          <cell r="BA237"/>
          <cell r="BB237"/>
          <cell r="BC237"/>
          <cell r="BD237" t="str">
            <v/>
          </cell>
          <cell r="BE237">
            <v>0</v>
          </cell>
          <cell r="BF237" t="str">
            <v/>
          </cell>
          <cell r="BG237" t="str">
            <v/>
          </cell>
          <cell r="BH237">
            <v>14</v>
          </cell>
          <cell r="BI237" t="str">
            <v>0</v>
          </cell>
          <cell r="BJ237">
            <v>0</v>
          </cell>
          <cell r="BK237">
            <v>0</v>
          </cell>
          <cell r="BL237"/>
          <cell r="BM237"/>
          <cell r="BN237"/>
          <cell r="BO237"/>
          <cell r="BQ237" t="str">
            <v>LC PE</v>
          </cell>
          <cell r="BS237" t="str">
            <v/>
          </cell>
          <cell r="BT237" t="str">
            <v/>
          </cell>
        </row>
        <row r="238">
          <cell r="H238">
            <v>0</v>
          </cell>
          <cell r="O238">
            <v>147930</v>
          </cell>
          <cell r="P238" t="str">
            <v>2014/262-0092-01</v>
          </cell>
          <cell r="Q238" t="str">
            <v>EST LUMINARIA PENDENTE DON SEM LAMPADA</v>
          </cell>
          <cell r="R238"/>
          <cell r="S238"/>
          <cell r="T238">
            <v>0.2</v>
          </cell>
          <cell r="U238">
            <v>0.2</v>
          </cell>
          <cell r="V238">
            <v>0.3</v>
          </cell>
          <cell r="W238">
            <v>0</v>
          </cell>
          <cell r="X238" t="str">
            <v>EST LUMINARIA PENDENTE DON SEM LAMPADA - 0,2x0,2x0,3H</v>
          </cell>
          <cell r="Y238">
            <v>10222.56</v>
          </cell>
          <cell r="Z238">
            <v>0.5</v>
          </cell>
          <cell r="AA238">
            <v>5111.28</v>
          </cell>
          <cell r="AB238"/>
          <cell r="AC238"/>
          <cell r="AD238"/>
          <cell r="AE238">
            <v>10222.56</v>
          </cell>
          <cell r="AF238">
            <v>10222.56</v>
          </cell>
          <cell r="AG238">
            <v>0</v>
          </cell>
          <cell r="AH238">
            <v>10222.56</v>
          </cell>
          <cell r="AI238" t="str">
            <v>REF: 147930</v>
          </cell>
          <cell r="AJ238" t="str">
            <v>PRODUTO FORA DE LINHA</v>
          </cell>
          <cell r="AK238">
            <v>147930</v>
          </cell>
          <cell r="AL238" t="str">
            <v>EST LUMINARIA PENDENTE DON SEM LAMPADA</v>
          </cell>
          <cell r="AM238"/>
          <cell r="AN238">
            <v>0.2</v>
          </cell>
          <cell r="AO238">
            <v>0.2</v>
          </cell>
          <cell r="AP238">
            <v>0.3</v>
          </cell>
          <cell r="AQ238">
            <v>0</v>
          </cell>
          <cell r="AR238" t="str">
            <v>EST LUMINARIA PENDENTE DON SEM LAMPADA - 0,2x0,2x0,3H</v>
          </cell>
          <cell r="AS238">
            <v>10222.56</v>
          </cell>
          <cell r="AT238">
            <v>10222.56</v>
          </cell>
          <cell r="AU238">
            <v>10222.56</v>
          </cell>
          <cell r="AV238">
            <v>0</v>
          </cell>
          <cell r="AW238">
            <v>10222.56</v>
          </cell>
          <cell r="AX238">
            <v>0</v>
          </cell>
          <cell r="AY238"/>
          <cell r="AZ238" t="str">
            <v/>
          </cell>
          <cell r="BA238"/>
          <cell r="BB238"/>
          <cell r="BC238"/>
          <cell r="BD238" t="str">
            <v/>
          </cell>
          <cell r="BE238">
            <v>0</v>
          </cell>
          <cell r="BF238" t="str">
            <v/>
          </cell>
          <cell r="BG238" t="str">
            <v/>
          </cell>
          <cell r="BH238">
            <v>14</v>
          </cell>
          <cell r="BI238" t="str">
            <v>0</v>
          </cell>
          <cell r="BJ238">
            <v>0</v>
          </cell>
          <cell r="BK238">
            <v>0</v>
          </cell>
          <cell r="BL238"/>
          <cell r="BM238"/>
          <cell r="BN238"/>
          <cell r="BO238"/>
          <cell r="BQ238" t="str">
            <v>LC PE</v>
          </cell>
          <cell r="BS238" t="str">
            <v/>
          </cell>
          <cell r="BT238" t="str">
            <v/>
          </cell>
        </row>
        <row r="239">
          <cell r="H239">
            <v>0</v>
          </cell>
          <cell r="O239">
            <v>398998</v>
          </cell>
          <cell r="P239" t="str">
            <v>2024/309-0001-01</v>
          </cell>
          <cell r="Q239" t="str">
            <v>EST MODULO BRACO DIR DALOA TC SENNA 190 FREIJO</v>
          </cell>
          <cell r="R239">
            <v>2.78</v>
          </cell>
          <cell r="S239">
            <v>1.55</v>
          </cell>
          <cell r="T239">
            <v>1.33</v>
          </cell>
          <cell r="U239">
            <v>1</v>
          </cell>
          <cell r="V239">
            <v>0.85</v>
          </cell>
          <cell r="W239">
            <v>0</v>
          </cell>
          <cell r="X239" t="str">
            <v>EST MODULO BRACO DIR DALOA TC SENNA 190 FREIJO - 1,33x1x0,85H</v>
          </cell>
          <cell r="Y239">
            <v>52118.759999999995</v>
          </cell>
          <cell r="Z239">
            <v>0.5</v>
          </cell>
          <cell r="AA239">
            <v>26059.379999999997</v>
          </cell>
          <cell r="AB239" t="str">
            <v>AK</v>
          </cell>
          <cell r="AC239" t="str">
            <v>COMPELTO C/RVST FORN</v>
          </cell>
          <cell r="AD239" t="str">
            <v>VALOR MODULO</v>
          </cell>
          <cell r="AE239">
            <v>23552.98</v>
          </cell>
          <cell r="AF239">
            <v>23552.98</v>
          </cell>
          <cell r="AG239">
            <v>0</v>
          </cell>
          <cell r="AH239">
            <v>52118.759999999995</v>
          </cell>
          <cell r="AI239" t="str">
            <v>REF: 296561</v>
          </cell>
          <cell r="AJ239"/>
          <cell r="AK239">
            <v>296561</v>
          </cell>
          <cell r="AL239" t="str">
            <v>MODULO BRACO DALOA (TC FORN)</v>
          </cell>
          <cell r="AM239"/>
          <cell r="AN239">
            <v>1.33</v>
          </cell>
          <cell r="AO239">
            <v>1</v>
          </cell>
          <cell r="AP239">
            <v>0.85</v>
          </cell>
          <cell r="AQ239">
            <v>0</v>
          </cell>
          <cell r="AR239" t="str">
            <v>MODULO BRACO DALOA (TC FORN) - 1,33x1x0,85H</v>
          </cell>
          <cell r="AS239">
            <v>23552.98</v>
          </cell>
          <cell r="AT239">
            <v>23585.760000000002</v>
          </cell>
          <cell r="AU239">
            <v>20669.11</v>
          </cell>
          <cell r="AV239">
            <v>2916.6500000000015</v>
          </cell>
          <cell r="AW239">
            <v>23585.99</v>
          </cell>
          <cell r="AX239">
            <v>-33.010000000002037</v>
          </cell>
          <cell r="AY239">
            <v>372511</v>
          </cell>
          <cell r="AZ239" t="str">
            <v>TECIDO RUSTICO SENNA (COD 5219) (REVOLUTION I) -</v>
          </cell>
          <cell r="BA239" t="str">
            <v>RVST FORN: TECIDO RUSTICO SENNA (COD 5219) (REVOLUTION I) - LAGUNA - COR 190 (VERDE)</v>
          </cell>
          <cell r="BB239">
            <v>11</v>
          </cell>
          <cell r="BC239"/>
          <cell r="BD239">
            <v>265.14999999999998</v>
          </cell>
          <cell r="BE239">
            <v>0</v>
          </cell>
          <cell r="BF239">
            <v>-265.14999999999998</v>
          </cell>
          <cell r="BG239" t="str">
            <v>RVST FORN</v>
          </cell>
          <cell r="BH239">
            <v>12</v>
          </cell>
          <cell r="BI239">
            <v>2916.6499999999996</v>
          </cell>
          <cell r="BJ239">
            <v>0</v>
          </cell>
          <cell r="BK239">
            <v>0</v>
          </cell>
          <cell r="BL239"/>
          <cell r="BM239"/>
          <cell r="BN239"/>
          <cell r="BO239"/>
          <cell r="BQ239" t="str">
            <v>TEO PE</v>
          </cell>
          <cell r="BS239" t="str">
            <v/>
          </cell>
          <cell r="BT239" t="str">
            <v/>
          </cell>
        </row>
        <row r="240">
          <cell r="H240">
            <v>0</v>
          </cell>
          <cell r="O240">
            <v>387818</v>
          </cell>
          <cell r="P240" t="str">
            <v>2024/309-0002-01</v>
          </cell>
          <cell r="Q240" t="str">
            <v>EST MODULO CHAISE BC ESQ C/AV BS DALOA TC SENNA 190 FREIJO</v>
          </cell>
          <cell r="R240">
            <v>2.78</v>
          </cell>
          <cell r="S240">
            <v>1.55</v>
          </cell>
          <cell r="T240">
            <v>1.45</v>
          </cell>
          <cell r="U240">
            <v>1.55</v>
          </cell>
          <cell r="V240">
            <v>0.85</v>
          </cell>
          <cell r="W240">
            <v>0</v>
          </cell>
          <cell r="X240" t="str">
            <v>EST MODULO CHAISE BC ESQ C/AV BS DALOA TC SENNA 190 FREIJO - 1,45x1,55x0,85H</v>
          </cell>
          <cell r="Y240">
            <v>52118.759999999995</v>
          </cell>
          <cell r="Z240">
            <v>0.5</v>
          </cell>
          <cell r="AA240">
            <v>26059.379999999997</v>
          </cell>
          <cell r="AB240" t="str">
            <v>AK</v>
          </cell>
          <cell r="AC240" t="str">
            <v>COMPELTO C/RVST FORN</v>
          </cell>
          <cell r="AD240" t="str">
            <v>VALOR MODULO</v>
          </cell>
          <cell r="AE240">
            <v>28565.78</v>
          </cell>
          <cell r="AF240">
            <v>28565.78</v>
          </cell>
          <cell r="AG240">
            <v>0</v>
          </cell>
          <cell r="AH240">
            <v>52118.759999999995</v>
          </cell>
          <cell r="AI240" t="str">
            <v>REF: 296517</v>
          </cell>
          <cell r="AJ240"/>
          <cell r="AK240">
            <v>296517</v>
          </cell>
          <cell r="AL240" t="str">
            <v>MODULO CHAISE BRACO C/AVANCO BASE DALOA (TC FORN)</v>
          </cell>
          <cell r="AM240"/>
          <cell r="AN240">
            <v>1.55</v>
          </cell>
          <cell r="AO240">
            <v>1.55</v>
          </cell>
          <cell r="AP240">
            <v>0.85</v>
          </cell>
          <cell r="AQ240">
            <v>0</v>
          </cell>
          <cell r="AR240" t="str">
            <v>MODULO CHAISE BRACO C/AVANCO BASE DALOA (TC FORN) - 1,55x1,55x0,85H</v>
          </cell>
          <cell r="AS240">
            <v>28565.78</v>
          </cell>
          <cell r="AT240">
            <v>28604.52</v>
          </cell>
          <cell r="AU240">
            <v>25157.57</v>
          </cell>
          <cell r="AV240">
            <v>3446.9500000000007</v>
          </cell>
          <cell r="AW240">
            <v>28604.799999999999</v>
          </cell>
          <cell r="AX240">
            <v>-39.020000000000437</v>
          </cell>
          <cell r="AY240">
            <v>372511</v>
          </cell>
          <cell r="AZ240" t="str">
            <v>TECIDO RUSTICO SENNA (COD 5219) (REVOLUTION I) -</v>
          </cell>
          <cell r="BA240" t="str">
            <v>RVST FORN: TECIDO RUSTICO SENNA (COD 5219) (REVOLUTION I) - LAGUNA - COR 190 (VERDE)</v>
          </cell>
          <cell r="BB240">
            <v>13</v>
          </cell>
          <cell r="BC240"/>
          <cell r="BD240">
            <v>265.14999999999998</v>
          </cell>
          <cell r="BE240">
            <v>0</v>
          </cell>
          <cell r="BF240">
            <v>-265.14999999999998</v>
          </cell>
          <cell r="BG240" t="str">
            <v>RVST FORN</v>
          </cell>
          <cell r="BH240">
            <v>12</v>
          </cell>
          <cell r="BI240">
            <v>3446.95</v>
          </cell>
          <cell r="BJ240">
            <v>0</v>
          </cell>
          <cell r="BK240">
            <v>0</v>
          </cell>
          <cell r="BL240"/>
          <cell r="BM240"/>
          <cell r="BN240"/>
          <cell r="BO240"/>
          <cell r="BQ240" t="str">
            <v>TEO PE</v>
          </cell>
          <cell r="BS240" t="str">
            <v/>
          </cell>
          <cell r="BT240" t="str">
            <v/>
          </cell>
        </row>
        <row r="241">
          <cell r="H241">
            <v>0</v>
          </cell>
          <cell r="O241">
            <v>378150</v>
          </cell>
          <cell r="P241" t="str">
            <v>2023/327-0033-01</v>
          </cell>
          <cell r="Q241" t="str">
            <v>EST LUMINARIA DE TETO SLIM (3131)</v>
          </cell>
          <cell r="R241"/>
          <cell r="S241"/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 t="str">
            <v>EST LUMINARIA DE TETO SLIM (3131) - Ø0x0H</v>
          </cell>
          <cell r="Y241">
            <v>8288</v>
          </cell>
          <cell r="Z241">
            <v>0.5</v>
          </cell>
          <cell r="AA241">
            <v>4144</v>
          </cell>
          <cell r="AB241"/>
          <cell r="AC241"/>
          <cell r="AD241"/>
          <cell r="AE241">
            <v>8288</v>
          </cell>
          <cell r="AF241">
            <v>8288</v>
          </cell>
          <cell r="AG241">
            <v>0</v>
          </cell>
          <cell r="AH241">
            <v>8288</v>
          </cell>
          <cell r="AI241" t="str">
            <v>REF: 378150</v>
          </cell>
          <cell r="AJ241" t="str">
            <v>PRODUTO PRONTA ENTREGA</v>
          </cell>
          <cell r="AK241">
            <v>378150</v>
          </cell>
          <cell r="AL241" t="str">
            <v>EST LUMINARIA DE TETO SLIM (3131)</v>
          </cell>
          <cell r="AM241"/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 t="str">
            <v>EST LUMINARIA DE TETO SLIM (3131) - Ø0x0H</v>
          </cell>
          <cell r="AS241">
            <v>8288</v>
          </cell>
          <cell r="AT241">
            <v>8288</v>
          </cell>
          <cell r="AU241">
            <v>8288</v>
          </cell>
          <cell r="AV241">
            <v>0</v>
          </cell>
          <cell r="AW241">
            <v>8288</v>
          </cell>
          <cell r="AX241">
            <v>0</v>
          </cell>
          <cell r="AY241"/>
          <cell r="AZ241" t="str">
            <v/>
          </cell>
          <cell r="BA241"/>
          <cell r="BB241"/>
          <cell r="BC241"/>
          <cell r="BD241" t="str">
            <v/>
          </cell>
          <cell r="BE241">
            <v>0</v>
          </cell>
          <cell r="BF241" t="str">
            <v/>
          </cell>
          <cell r="BG241" t="str">
            <v/>
          </cell>
          <cell r="BH241">
            <v>12</v>
          </cell>
          <cell r="BI241" t="str">
            <v>0</v>
          </cell>
          <cell r="BJ241">
            <v>0</v>
          </cell>
          <cell r="BK241">
            <v>0</v>
          </cell>
          <cell r="BL241"/>
          <cell r="BM241"/>
          <cell r="BN241"/>
          <cell r="BO241"/>
          <cell r="BQ241" t="str">
            <v>TEO PE</v>
          </cell>
          <cell r="BS241" t="str">
            <v/>
          </cell>
          <cell r="BT241" t="str">
            <v/>
          </cell>
        </row>
        <row r="242">
          <cell r="H242">
            <v>1</v>
          </cell>
          <cell r="O242">
            <v>361816</v>
          </cell>
          <cell r="P242" t="str">
            <v>2023/033-0005-01</v>
          </cell>
          <cell r="Q242" t="str">
            <v>EST SOFA VYS KNIT 004 (ENC ESQ)</v>
          </cell>
          <cell r="R242"/>
          <cell r="S242"/>
          <cell r="T242">
            <v>2.78</v>
          </cell>
          <cell r="U242">
            <v>1.18</v>
          </cell>
          <cell r="V242">
            <v>0.85</v>
          </cell>
          <cell r="W242">
            <v>0</v>
          </cell>
          <cell r="X242" t="str">
            <v>EST SOFA VYS KNIT 004 (ENC ESQ) - 2,78x1,18x0,85H</v>
          </cell>
          <cell r="Y242">
            <v>34157.58</v>
          </cell>
          <cell r="Z242">
            <v>0.5</v>
          </cell>
          <cell r="AA242">
            <v>17078.79</v>
          </cell>
          <cell r="AB242"/>
          <cell r="AC242"/>
          <cell r="AD242"/>
          <cell r="AE242">
            <v>34157.58</v>
          </cell>
          <cell r="AF242">
            <v>34157.58</v>
          </cell>
          <cell r="AG242">
            <v>0</v>
          </cell>
          <cell r="AH242">
            <v>34157.58</v>
          </cell>
          <cell r="AI242" t="str">
            <v>REF: 361305</v>
          </cell>
          <cell r="AJ242"/>
          <cell r="AK242">
            <v>361305</v>
          </cell>
          <cell r="AL242" t="str">
            <v>SOFA VYS (FX KNIT)</v>
          </cell>
          <cell r="AM242"/>
          <cell r="AN242">
            <v>2.8</v>
          </cell>
          <cell r="AO242">
            <v>1.18</v>
          </cell>
          <cell r="AP242">
            <v>0.85</v>
          </cell>
          <cell r="AQ242">
            <v>0</v>
          </cell>
          <cell r="AR242" t="str">
            <v>SOFA VYS (FX KNIT) - 2,8x1,18x0,85H</v>
          </cell>
          <cell r="AS242">
            <v>34157.58</v>
          </cell>
          <cell r="AT242">
            <v>34157.58</v>
          </cell>
          <cell r="AU242">
            <v>34157.58</v>
          </cell>
          <cell r="AV242">
            <v>0</v>
          </cell>
          <cell r="AW242">
            <v>34157.58</v>
          </cell>
          <cell r="AX242">
            <v>0</v>
          </cell>
          <cell r="AY242"/>
          <cell r="AZ242" t="str">
            <v/>
          </cell>
          <cell r="BA242"/>
          <cell r="BB242"/>
          <cell r="BC242"/>
          <cell r="BD242" t="str">
            <v/>
          </cell>
          <cell r="BE242">
            <v>0</v>
          </cell>
          <cell r="BF242" t="str">
            <v/>
          </cell>
          <cell r="BG242" t="str">
            <v/>
          </cell>
          <cell r="BH242">
            <v>12</v>
          </cell>
          <cell r="BI242" t="str">
            <v>0</v>
          </cell>
          <cell r="BJ242">
            <v>0</v>
          </cell>
          <cell r="BK242">
            <v>0</v>
          </cell>
          <cell r="BL242"/>
          <cell r="BM242"/>
          <cell r="BN242"/>
          <cell r="BO242"/>
          <cell r="BQ242" t="str">
            <v>TEO PE</v>
          </cell>
          <cell r="BS242" t="str">
            <v>CLAMI SOFA</v>
          </cell>
          <cell r="BT242" t="str">
            <v>SOFA VYS</v>
          </cell>
        </row>
        <row r="243">
          <cell r="H243">
            <v>1</v>
          </cell>
          <cell r="O243">
            <v>361311</v>
          </cell>
          <cell r="P243" t="str">
            <v>2023/033-0004-01</v>
          </cell>
          <cell r="Q243" t="str">
            <v>EST ACESSORIO VYS (MARMORE ROSA PARANA)</v>
          </cell>
          <cell r="R243"/>
          <cell r="S243"/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 t="str">
            <v>EST ACESSORIO VYS (MARMORE ROSA PARANA) - Ø0x0H</v>
          </cell>
          <cell r="Y243">
            <v>3537.18</v>
          </cell>
          <cell r="Z243">
            <v>0.5</v>
          </cell>
          <cell r="AA243">
            <v>1768.59</v>
          </cell>
          <cell r="AB243"/>
          <cell r="AC243"/>
          <cell r="AD243"/>
          <cell r="AE243">
            <v>3537.18</v>
          </cell>
          <cell r="AF243">
            <v>3537.18</v>
          </cell>
          <cell r="AG243">
            <v>0</v>
          </cell>
          <cell r="AH243">
            <v>3537.18</v>
          </cell>
          <cell r="AI243" t="str">
            <v>REF: 361306</v>
          </cell>
          <cell r="AJ243"/>
          <cell r="AK243">
            <v>361306</v>
          </cell>
          <cell r="AL243" t="str">
            <v>ACESSORIO BANDEJA VYS (MARMORE)</v>
          </cell>
          <cell r="AM243"/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 t="str">
            <v>ACESSORIO BANDEJA VYS (MARMORE) - Ø0x0H</v>
          </cell>
          <cell r="AS243">
            <v>3537.18</v>
          </cell>
          <cell r="AT243">
            <v>3537.18</v>
          </cell>
          <cell r="AU243">
            <v>3537.18</v>
          </cell>
          <cell r="AV243">
            <v>0</v>
          </cell>
          <cell r="AW243">
            <v>3537.18</v>
          </cell>
          <cell r="AX243">
            <v>0</v>
          </cell>
          <cell r="AY243"/>
          <cell r="AZ243" t="str">
            <v/>
          </cell>
          <cell r="BA243"/>
          <cell r="BB243"/>
          <cell r="BC243"/>
          <cell r="BD243" t="str">
            <v/>
          </cell>
          <cell r="BE243">
            <v>0</v>
          </cell>
          <cell r="BF243" t="str">
            <v/>
          </cell>
          <cell r="BG243" t="str">
            <v/>
          </cell>
          <cell r="BH243">
            <v>12</v>
          </cell>
          <cell r="BI243" t="str">
            <v>0</v>
          </cell>
          <cell r="BJ243">
            <v>0</v>
          </cell>
          <cell r="BK243">
            <v>0</v>
          </cell>
          <cell r="BL243"/>
          <cell r="BM243"/>
          <cell r="BN243"/>
          <cell r="BO243"/>
          <cell r="BQ243" t="str">
            <v>TEO PE</v>
          </cell>
          <cell r="BS243" t="str">
            <v>CLAMI ACESSORIOS</v>
          </cell>
          <cell r="BT243" t="str">
            <v>ACESSORIO BANDEJA VYS</v>
          </cell>
        </row>
        <row r="244">
          <cell r="H244">
            <v>0</v>
          </cell>
          <cell r="O244">
            <v>359686</v>
          </cell>
          <cell r="P244" t="str">
            <v>2022/3470-034-01</v>
          </cell>
          <cell r="Q244" t="str">
            <v>EST VASO MATISSE III (TRANSPARENTE)</v>
          </cell>
          <cell r="R244"/>
          <cell r="S244"/>
          <cell r="T244">
            <v>0.15</v>
          </cell>
          <cell r="U244">
            <v>0.1</v>
          </cell>
          <cell r="V244">
            <v>0.16</v>
          </cell>
          <cell r="W244">
            <v>0</v>
          </cell>
          <cell r="X244" t="str">
            <v>EST VASO MATISSE III (TRANSPARENTE) - 0,15x0,1x0,16H</v>
          </cell>
          <cell r="Y244">
            <v>380.8</v>
          </cell>
          <cell r="Z244">
            <v>0.5</v>
          </cell>
          <cell r="AA244">
            <v>190.4</v>
          </cell>
          <cell r="AB244"/>
          <cell r="AC244"/>
          <cell r="AD244"/>
          <cell r="AE244">
            <v>380.8</v>
          </cell>
          <cell r="AF244">
            <v>380.8</v>
          </cell>
          <cell r="AG244">
            <v>0</v>
          </cell>
          <cell r="AH244">
            <v>380.8</v>
          </cell>
          <cell r="AI244" t="str">
            <v>REF: 359686</v>
          </cell>
          <cell r="AJ244" t="str">
            <v>PRODUTO PRONTA ENTREGA</v>
          </cell>
          <cell r="AK244">
            <v>359686</v>
          </cell>
          <cell r="AL244" t="str">
            <v>EST VASO MATISSE III (TRANSPARENTE)</v>
          </cell>
          <cell r="AM244"/>
          <cell r="AN244">
            <v>0.15</v>
          </cell>
          <cell r="AO244">
            <v>0.1</v>
          </cell>
          <cell r="AP244">
            <v>0.16</v>
          </cell>
          <cell r="AQ244">
            <v>0</v>
          </cell>
          <cell r="AR244" t="str">
            <v>EST VASO MATISSE III (TRANSPARENTE) - 0,15x0,1x0,16H</v>
          </cell>
          <cell r="AS244">
            <v>380.8</v>
          </cell>
          <cell r="AT244">
            <v>380.8</v>
          </cell>
          <cell r="AU244">
            <v>380.8</v>
          </cell>
          <cell r="AV244">
            <v>0</v>
          </cell>
          <cell r="AW244">
            <v>380.8</v>
          </cell>
          <cell r="AX244">
            <v>0</v>
          </cell>
          <cell r="AY244"/>
          <cell r="AZ244" t="str">
            <v/>
          </cell>
          <cell r="BA244"/>
          <cell r="BB244"/>
          <cell r="BC244"/>
          <cell r="BD244" t="str">
            <v/>
          </cell>
          <cell r="BE244">
            <v>0</v>
          </cell>
          <cell r="BF244" t="str">
            <v/>
          </cell>
          <cell r="BG244" t="str">
            <v/>
          </cell>
          <cell r="BH244">
            <v>12</v>
          </cell>
          <cell r="BI244" t="str">
            <v>0</v>
          </cell>
          <cell r="BJ244">
            <v>0</v>
          </cell>
          <cell r="BK244">
            <v>0</v>
          </cell>
          <cell r="BL244"/>
          <cell r="BM244"/>
          <cell r="BN244"/>
          <cell r="BO244"/>
          <cell r="BQ244" t="str">
            <v>TEO PE</v>
          </cell>
          <cell r="BS244" t="str">
            <v/>
          </cell>
          <cell r="BT244" t="str">
            <v/>
          </cell>
        </row>
        <row r="245">
          <cell r="H245">
            <v>0</v>
          </cell>
          <cell r="O245">
            <v>359685</v>
          </cell>
          <cell r="P245" t="str">
            <v>2022/3470-032-01</v>
          </cell>
          <cell r="Q245" t="str">
            <v>EST VASO MATISSE II (TRANSPARENTE)</v>
          </cell>
          <cell r="R245"/>
          <cell r="S245"/>
          <cell r="T245">
            <v>0.16</v>
          </cell>
          <cell r="U245">
            <v>0.14000000000000001</v>
          </cell>
          <cell r="V245">
            <v>0.24</v>
          </cell>
          <cell r="W245">
            <v>0</v>
          </cell>
          <cell r="X245" t="str">
            <v>EST VASO MATISSE II (TRANSPARENTE) - 0,16x0,14x0,24H</v>
          </cell>
          <cell r="Y245">
            <v>492.8</v>
          </cell>
          <cell r="Z245">
            <v>0.5</v>
          </cell>
          <cell r="AA245">
            <v>246.4</v>
          </cell>
          <cell r="AB245"/>
          <cell r="AC245"/>
          <cell r="AD245"/>
          <cell r="AE245">
            <v>492.8</v>
          </cell>
          <cell r="AF245">
            <v>492.8</v>
          </cell>
          <cell r="AG245">
            <v>0</v>
          </cell>
          <cell r="AH245">
            <v>492.8</v>
          </cell>
          <cell r="AI245" t="str">
            <v>REF: 359685</v>
          </cell>
          <cell r="AJ245" t="str">
            <v>PRODUTO PRONTA ENTREGA</v>
          </cell>
          <cell r="AK245">
            <v>359685</v>
          </cell>
          <cell r="AL245" t="str">
            <v>EST VASO MATISSE II (TRANSPARENTE)</v>
          </cell>
          <cell r="AM245"/>
          <cell r="AN245">
            <v>0.16</v>
          </cell>
          <cell r="AO245">
            <v>0.14000000000000001</v>
          </cell>
          <cell r="AP245">
            <v>0.24</v>
          </cell>
          <cell r="AQ245">
            <v>0</v>
          </cell>
          <cell r="AR245" t="str">
            <v>EST VASO MATISSE II (TRANSPARENTE) - 0,16x0,14x0,24H</v>
          </cell>
          <cell r="AS245">
            <v>492.8</v>
          </cell>
          <cell r="AT245">
            <v>492.8</v>
          </cell>
          <cell r="AU245">
            <v>492.8</v>
          </cell>
          <cell r="AV245">
            <v>0</v>
          </cell>
          <cell r="AW245">
            <v>492.8</v>
          </cell>
          <cell r="AX245">
            <v>0</v>
          </cell>
          <cell r="AY245"/>
          <cell r="AZ245" t="str">
            <v/>
          </cell>
          <cell r="BA245"/>
          <cell r="BB245"/>
          <cell r="BC245"/>
          <cell r="BD245" t="str">
            <v/>
          </cell>
          <cell r="BE245">
            <v>0</v>
          </cell>
          <cell r="BF245" t="str">
            <v/>
          </cell>
          <cell r="BG245" t="str">
            <v/>
          </cell>
          <cell r="BH245">
            <v>12</v>
          </cell>
          <cell r="BI245" t="str">
            <v>0</v>
          </cell>
          <cell r="BJ245">
            <v>0</v>
          </cell>
          <cell r="BK245">
            <v>0</v>
          </cell>
          <cell r="BL245"/>
          <cell r="BM245"/>
          <cell r="BN245"/>
          <cell r="BO245"/>
          <cell r="BQ245" t="str">
            <v>TEO PE</v>
          </cell>
          <cell r="BS245" t="str">
            <v/>
          </cell>
          <cell r="BT245" t="str">
            <v/>
          </cell>
        </row>
        <row r="246">
          <cell r="H246">
            <v>0</v>
          </cell>
          <cell r="O246">
            <v>359684</v>
          </cell>
          <cell r="P246" t="str">
            <v>2022/3470-028-01</v>
          </cell>
          <cell r="Q246" t="str">
            <v>EST VASO MATISSE I (TRANSPARENTE)</v>
          </cell>
          <cell r="R246"/>
          <cell r="S246"/>
          <cell r="T246">
            <v>0.19</v>
          </cell>
          <cell r="U246">
            <v>0.17</v>
          </cell>
          <cell r="V246">
            <v>0.28000000000000003</v>
          </cell>
          <cell r="W246">
            <v>0</v>
          </cell>
          <cell r="X246" t="str">
            <v>EST VASO MATISSE I (TRANSPARENTE) - 0,19x0,17x0,28H</v>
          </cell>
          <cell r="Y246">
            <v>582.4</v>
          </cell>
          <cell r="Z246">
            <v>0.5</v>
          </cell>
          <cell r="AA246">
            <v>291.2</v>
          </cell>
          <cell r="AB246"/>
          <cell r="AC246"/>
          <cell r="AD246"/>
          <cell r="AE246">
            <v>582.4</v>
          </cell>
          <cell r="AF246">
            <v>582.4</v>
          </cell>
          <cell r="AG246">
            <v>0</v>
          </cell>
          <cell r="AH246">
            <v>582.4</v>
          </cell>
          <cell r="AI246" t="str">
            <v>REF: 359684</v>
          </cell>
          <cell r="AJ246" t="str">
            <v>PRODUTO PRONTA ENTREGA</v>
          </cell>
          <cell r="AK246">
            <v>359684</v>
          </cell>
          <cell r="AL246" t="str">
            <v>EST VASO MATISSE I (TRANSPARENTE)</v>
          </cell>
          <cell r="AM246"/>
          <cell r="AN246">
            <v>0.19</v>
          </cell>
          <cell r="AO246">
            <v>0.17</v>
          </cell>
          <cell r="AP246">
            <v>0.28000000000000003</v>
          </cell>
          <cell r="AQ246">
            <v>0</v>
          </cell>
          <cell r="AR246" t="str">
            <v>EST VASO MATISSE I (TRANSPARENTE) - 0,19x0,17x0,28H</v>
          </cell>
          <cell r="AS246">
            <v>582.4</v>
          </cell>
          <cell r="AT246">
            <v>582.4</v>
          </cell>
          <cell r="AU246">
            <v>582.4</v>
          </cell>
          <cell r="AV246">
            <v>0</v>
          </cell>
          <cell r="AW246">
            <v>582.4</v>
          </cell>
          <cell r="AX246">
            <v>0</v>
          </cell>
          <cell r="AY246"/>
          <cell r="AZ246" t="str">
            <v/>
          </cell>
          <cell r="BA246"/>
          <cell r="BB246"/>
          <cell r="BC246"/>
          <cell r="BD246" t="str">
            <v/>
          </cell>
          <cell r="BE246">
            <v>0</v>
          </cell>
          <cell r="BF246" t="str">
            <v/>
          </cell>
          <cell r="BG246" t="str">
            <v/>
          </cell>
          <cell r="BH246">
            <v>12</v>
          </cell>
          <cell r="BI246" t="str">
            <v>0</v>
          </cell>
          <cell r="BJ246">
            <v>0</v>
          </cell>
          <cell r="BK246">
            <v>0</v>
          </cell>
          <cell r="BL246"/>
          <cell r="BM246"/>
          <cell r="BN246"/>
          <cell r="BO246"/>
          <cell r="BQ246" t="str">
            <v>TEO PE</v>
          </cell>
          <cell r="BS246" t="str">
            <v/>
          </cell>
          <cell r="BT246" t="str">
            <v/>
          </cell>
        </row>
        <row r="247">
          <cell r="H247">
            <v>0</v>
          </cell>
          <cell r="O247">
            <v>359591</v>
          </cell>
          <cell r="P247" t="str">
            <v>2022/3470-024-01</v>
          </cell>
          <cell r="Q247" t="str">
            <v>EST VASO MATISSE III (OURO VELHO)</v>
          </cell>
          <cell r="R247"/>
          <cell r="S247"/>
          <cell r="T247">
            <v>0.15</v>
          </cell>
          <cell r="U247">
            <v>0.1</v>
          </cell>
          <cell r="V247">
            <v>0.16</v>
          </cell>
          <cell r="W247">
            <v>0</v>
          </cell>
          <cell r="X247" t="str">
            <v>EST VASO MATISSE III (OURO VELHO) - 0,15x0,1x0,16H</v>
          </cell>
          <cell r="Y247">
            <v>380.8</v>
          </cell>
          <cell r="Z247">
            <v>0.5</v>
          </cell>
          <cell r="AA247">
            <v>190.4</v>
          </cell>
          <cell r="AB247"/>
          <cell r="AC247"/>
          <cell r="AD247"/>
          <cell r="AE247">
            <v>380.8</v>
          </cell>
          <cell r="AF247">
            <v>380.8</v>
          </cell>
          <cell r="AG247">
            <v>0</v>
          </cell>
          <cell r="AH247">
            <v>380.8</v>
          </cell>
          <cell r="AI247" t="str">
            <v>REF: 359591</v>
          </cell>
          <cell r="AJ247" t="str">
            <v>PRODUTO PRONTA ENTREGA</v>
          </cell>
          <cell r="AK247">
            <v>359591</v>
          </cell>
          <cell r="AL247" t="str">
            <v>EST VASO MATISSE III (OURO VELHO)</v>
          </cell>
          <cell r="AM247"/>
          <cell r="AN247">
            <v>0.15</v>
          </cell>
          <cell r="AO247">
            <v>0.1</v>
          </cell>
          <cell r="AP247">
            <v>0.16</v>
          </cell>
          <cell r="AQ247">
            <v>0</v>
          </cell>
          <cell r="AR247" t="str">
            <v>EST VASO MATISSE III (OURO VELHO) - 0,15x0,1x0,16H</v>
          </cell>
          <cell r="AS247">
            <v>380.8</v>
          </cell>
          <cell r="AT247">
            <v>380.8</v>
          </cell>
          <cell r="AU247">
            <v>380.8</v>
          </cell>
          <cell r="AV247">
            <v>0</v>
          </cell>
          <cell r="AW247">
            <v>380.8</v>
          </cell>
          <cell r="AX247">
            <v>0</v>
          </cell>
          <cell r="AY247"/>
          <cell r="AZ247" t="str">
            <v/>
          </cell>
          <cell r="BA247"/>
          <cell r="BB247"/>
          <cell r="BC247"/>
          <cell r="BD247" t="str">
            <v/>
          </cell>
          <cell r="BE247">
            <v>0</v>
          </cell>
          <cell r="BF247" t="str">
            <v/>
          </cell>
          <cell r="BG247" t="str">
            <v/>
          </cell>
          <cell r="BH247">
            <v>12</v>
          </cell>
          <cell r="BI247" t="str">
            <v>0</v>
          </cell>
          <cell r="BJ247">
            <v>0</v>
          </cell>
          <cell r="BK247">
            <v>0</v>
          </cell>
          <cell r="BL247"/>
          <cell r="BM247"/>
          <cell r="BN247"/>
          <cell r="BO247"/>
          <cell r="BQ247" t="str">
            <v>TEO PE</v>
          </cell>
          <cell r="BS247" t="str">
            <v/>
          </cell>
          <cell r="BT247" t="str">
            <v/>
          </cell>
        </row>
        <row r="248">
          <cell r="H248">
            <v>0</v>
          </cell>
          <cell r="O248">
            <v>359589</v>
          </cell>
          <cell r="P248" t="str">
            <v>2022/3470-020-01</v>
          </cell>
          <cell r="Q248" t="str">
            <v>EST VASO MATISSE III (AREIA)</v>
          </cell>
          <cell r="R248"/>
          <cell r="S248"/>
          <cell r="T248">
            <v>0.15</v>
          </cell>
          <cell r="U248">
            <v>0.1</v>
          </cell>
          <cell r="V248">
            <v>0.16</v>
          </cell>
          <cell r="W248">
            <v>0</v>
          </cell>
          <cell r="X248" t="str">
            <v>EST VASO MATISSE III (AREIA) - 0,15x0,1x0,16H</v>
          </cell>
          <cell r="Y248">
            <v>380.8</v>
          </cell>
          <cell r="Z248">
            <v>0.5</v>
          </cell>
          <cell r="AA248">
            <v>190.4</v>
          </cell>
          <cell r="AB248"/>
          <cell r="AC248"/>
          <cell r="AD248"/>
          <cell r="AE248">
            <v>380.8</v>
          </cell>
          <cell r="AF248">
            <v>380.8</v>
          </cell>
          <cell r="AG248">
            <v>0</v>
          </cell>
          <cell r="AH248">
            <v>380.8</v>
          </cell>
          <cell r="AI248" t="str">
            <v>REF: 359589</v>
          </cell>
          <cell r="AJ248" t="str">
            <v>PRODUTO PRONTA ENTREGA</v>
          </cell>
          <cell r="AK248">
            <v>359589</v>
          </cell>
          <cell r="AL248" t="str">
            <v>EST VASO MATISSE III (AREIA)</v>
          </cell>
          <cell r="AM248"/>
          <cell r="AN248">
            <v>0.15</v>
          </cell>
          <cell r="AO248">
            <v>0.1</v>
          </cell>
          <cell r="AP248">
            <v>0.16</v>
          </cell>
          <cell r="AQ248">
            <v>0</v>
          </cell>
          <cell r="AR248" t="str">
            <v>EST VASO MATISSE III (AREIA) - 0,15x0,1x0,16H</v>
          </cell>
          <cell r="AS248">
            <v>380.8</v>
          </cell>
          <cell r="AT248">
            <v>380.8</v>
          </cell>
          <cell r="AU248">
            <v>380.8</v>
          </cell>
          <cell r="AV248">
            <v>0</v>
          </cell>
          <cell r="AW248">
            <v>380.8</v>
          </cell>
          <cell r="AX248">
            <v>0</v>
          </cell>
          <cell r="AY248"/>
          <cell r="AZ248" t="str">
            <v/>
          </cell>
          <cell r="BA248"/>
          <cell r="BB248"/>
          <cell r="BC248"/>
          <cell r="BD248" t="str">
            <v/>
          </cell>
          <cell r="BE248">
            <v>0</v>
          </cell>
          <cell r="BF248" t="str">
            <v/>
          </cell>
          <cell r="BG248" t="str">
            <v/>
          </cell>
          <cell r="BH248">
            <v>12</v>
          </cell>
          <cell r="BI248" t="str">
            <v>0</v>
          </cell>
          <cell r="BJ248">
            <v>0</v>
          </cell>
          <cell r="BK248">
            <v>0</v>
          </cell>
          <cell r="BL248"/>
          <cell r="BM248"/>
          <cell r="BN248"/>
          <cell r="BO248"/>
          <cell r="BQ248" t="str">
            <v>TEO PE</v>
          </cell>
          <cell r="BS248" t="str">
            <v/>
          </cell>
          <cell r="BT248" t="str">
            <v/>
          </cell>
        </row>
        <row r="249">
          <cell r="H249">
            <v>0</v>
          </cell>
          <cell r="O249">
            <v>359588</v>
          </cell>
          <cell r="P249" t="str">
            <v>2022/3470-015-01</v>
          </cell>
          <cell r="Q249" t="str">
            <v>EST VASO MATISSE II (OURO VELHO)</v>
          </cell>
          <cell r="R249"/>
          <cell r="S249"/>
          <cell r="T249">
            <v>0.16</v>
          </cell>
          <cell r="U249">
            <v>0.14000000000000001</v>
          </cell>
          <cell r="V249">
            <v>0.24</v>
          </cell>
          <cell r="W249">
            <v>0</v>
          </cell>
          <cell r="X249" t="str">
            <v>EST VASO MATISSE II (OURO VELHO) - 0,16x0,14x0,24H</v>
          </cell>
          <cell r="Y249">
            <v>492.8</v>
          </cell>
          <cell r="Z249">
            <v>0.5</v>
          </cell>
          <cell r="AA249">
            <v>246.4</v>
          </cell>
          <cell r="AB249"/>
          <cell r="AC249"/>
          <cell r="AD249"/>
          <cell r="AE249">
            <v>492.8</v>
          </cell>
          <cell r="AF249">
            <v>492.8</v>
          </cell>
          <cell r="AG249">
            <v>0</v>
          </cell>
          <cell r="AH249">
            <v>492.8</v>
          </cell>
          <cell r="AI249" t="str">
            <v>REF: 359588</v>
          </cell>
          <cell r="AJ249" t="str">
            <v>PRODUTO PRONTA ENTREGA</v>
          </cell>
          <cell r="AK249">
            <v>359588</v>
          </cell>
          <cell r="AL249" t="str">
            <v>EST VASO MATISSE II (OURO VELHO)</v>
          </cell>
          <cell r="AM249"/>
          <cell r="AN249">
            <v>0.16</v>
          </cell>
          <cell r="AO249">
            <v>0.14000000000000001</v>
          </cell>
          <cell r="AP249">
            <v>0.24</v>
          </cell>
          <cell r="AQ249">
            <v>0</v>
          </cell>
          <cell r="AR249" t="str">
            <v>EST VASO MATISSE II (OURO VELHO) - 0,16x0,14x0,24H</v>
          </cell>
          <cell r="AS249">
            <v>492.8</v>
          </cell>
          <cell r="AT249">
            <v>492.8</v>
          </cell>
          <cell r="AU249">
            <v>492.8</v>
          </cell>
          <cell r="AV249">
            <v>0</v>
          </cell>
          <cell r="AW249">
            <v>492.8</v>
          </cell>
          <cell r="AX249">
            <v>0</v>
          </cell>
          <cell r="AY249"/>
          <cell r="AZ249" t="str">
            <v/>
          </cell>
          <cell r="BA249"/>
          <cell r="BB249"/>
          <cell r="BC249"/>
          <cell r="BD249" t="str">
            <v/>
          </cell>
          <cell r="BE249">
            <v>0</v>
          </cell>
          <cell r="BF249" t="str">
            <v/>
          </cell>
          <cell r="BG249" t="str">
            <v/>
          </cell>
          <cell r="BH249">
            <v>12</v>
          </cell>
          <cell r="BI249" t="str">
            <v>0</v>
          </cell>
          <cell r="BJ249">
            <v>0</v>
          </cell>
          <cell r="BK249">
            <v>0</v>
          </cell>
          <cell r="BL249"/>
          <cell r="BM249"/>
          <cell r="BN249"/>
          <cell r="BO249"/>
          <cell r="BQ249" t="str">
            <v>TEO PE</v>
          </cell>
          <cell r="BS249" t="str">
            <v/>
          </cell>
          <cell r="BT249" t="str">
            <v/>
          </cell>
        </row>
        <row r="250">
          <cell r="H250">
            <v>0</v>
          </cell>
          <cell r="O250">
            <v>359586</v>
          </cell>
          <cell r="P250" t="str">
            <v>2022/3470-012-01</v>
          </cell>
          <cell r="Q250" t="str">
            <v>EST VASO MATISSE II (AREIA)</v>
          </cell>
          <cell r="R250"/>
          <cell r="S250"/>
          <cell r="T250">
            <v>0.16</v>
          </cell>
          <cell r="U250">
            <v>0.14000000000000001</v>
          </cell>
          <cell r="V250">
            <v>0.24</v>
          </cell>
          <cell r="W250">
            <v>0</v>
          </cell>
          <cell r="X250" t="str">
            <v>EST VASO MATISSE II (AREIA) - 0,16x0,14x0,24H</v>
          </cell>
          <cell r="Y250">
            <v>492.8</v>
          </cell>
          <cell r="Z250">
            <v>0.5</v>
          </cell>
          <cell r="AA250">
            <v>246.4</v>
          </cell>
          <cell r="AB250"/>
          <cell r="AC250"/>
          <cell r="AD250"/>
          <cell r="AE250">
            <v>492.8</v>
          </cell>
          <cell r="AF250">
            <v>492.8</v>
          </cell>
          <cell r="AG250">
            <v>0</v>
          </cell>
          <cell r="AH250">
            <v>492.8</v>
          </cell>
          <cell r="AI250" t="str">
            <v>REF: 359586</v>
          </cell>
          <cell r="AJ250" t="str">
            <v>PRODUTO PRONTA ENTREGA</v>
          </cell>
          <cell r="AK250">
            <v>359586</v>
          </cell>
          <cell r="AL250" t="str">
            <v>EST VASO MATISSE II (AREIA)</v>
          </cell>
          <cell r="AM250"/>
          <cell r="AN250">
            <v>0.16</v>
          </cell>
          <cell r="AO250">
            <v>0.14000000000000001</v>
          </cell>
          <cell r="AP250">
            <v>0.24</v>
          </cell>
          <cell r="AQ250">
            <v>0</v>
          </cell>
          <cell r="AR250" t="str">
            <v>EST VASO MATISSE II (AREIA) - 0,16x0,14x0,24H</v>
          </cell>
          <cell r="AS250">
            <v>492.8</v>
          </cell>
          <cell r="AT250">
            <v>492.8</v>
          </cell>
          <cell r="AU250">
            <v>492.8</v>
          </cell>
          <cell r="AV250">
            <v>0</v>
          </cell>
          <cell r="AW250">
            <v>492.8</v>
          </cell>
          <cell r="AX250">
            <v>0</v>
          </cell>
          <cell r="AY250"/>
          <cell r="AZ250" t="str">
            <v/>
          </cell>
          <cell r="BA250"/>
          <cell r="BB250"/>
          <cell r="BC250"/>
          <cell r="BD250" t="str">
            <v/>
          </cell>
          <cell r="BE250">
            <v>0</v>
          </cell>
          <cell r="BF250" t="str">
            <v/>
          </cell>
          <cell r="BG250" t="str">
            <v/>
          </cell>
          <cell r="BH250">
            <v>12</v>
          </cell>
          <cell r="BI250" t="str">
            <v>0</v>
          </cell>
          <cell r="BJ250">
            <v>0</v>
          </cell>
          <cell r="BK250">
            <v>0</v>
          </cell>
          <cell r="BL250"/>
          <cell r="BM250"/>
          <cell r="BN250"/>
          <cell r="BO250"/>
          <cell r="BQ250" t="str">
            <v>TEO PE</v>
          </cell>
          <cell r="BS250" t="str">
            <v/>
          </cell>
          <cell r="BT250" t="str">
            <v/>
          </cell>
        </row>
        <row r="251">
          <cell r="H251">
            <v>0</v>
          </cell>
          <cell r="O251">
            <v>359585</v>
          </cell>
          <cell r="P251" t="str">
            <v>2022/3470-008-01</v>
          </cell>
          <cell r="Q251" t="str">
            <v>EST VASO MATISSE I (AREIA)</v>
          </cell>
          <cell r="R251"/>
          <cell r="S251"/>
          <cell r="T251">
            <v>0.19</v>
          </cell>
          <cell r="U251">
            <v>0.17</v>
          </cell>
          <cell r="V251">
            <v>0.28000000000000003</v>
          </cell>
          <cell r="W251">
            <v>0</v>
          </cell>
          <cell r="X251" t="str">
            <v>EST VASO MATISSE I (AREIA) - 0,19x0,17x0,28H</v>
          </cell>
          <cell r="Y251">
            <v>582.4</v>
          </cell>
          <cell r="Z251">
            <v>0.5</v>
          </cell>
          <cell r="AA251">
            <v>291.2</v>
          </cell>
          <cell r="AB251"/>
          <cell r="AC251"/>
          <cell r="AD251"/>
          <cell r="AE251">
            <v>582.4</v>
          </cell>
          <cell r="AF251">
            <v>582.4</v>
          </cell>
          <cell r="AG251">
            <v>0</v>
          </cell>
          <cell r="AH251">
            <v>582.4</v>
          </cell>
          <cell r="AI251" t="str">
            <v>REF: 359585</v>
          </cell>
          <cell r="AJ251" t="str">
            <v>PRODUTO PRONTA ENTREGA</v>
          </cell>
          <cell r="AK251">
            <v>359585</v>
          </cell>
          <cell r="AL251" t="str">
            <v>EST VASO MATISSE I (AREIA)</v>
          </cell>
          <cell r="AM251"/>
          <cell r="AN251">
            <v>0.19</v>
          </cell>
          <cell r="AO251">
            <v>0.17</v>
          </cell>
          <cell r="AP251">
            <v>0.28000000000000003</v>
          </cell>
          <cell r="AQ251">
            <v>0</v>
          </cell>
          <cell r="AR251" t="str">
            <v>EST VASO MATISSE I (AREIA) - 0,19x0,17x0,28H</v>
          </cell>
          <cell r="AS251">
            <v>582.4</v>
          </cell>
          <cell r="AT251">
            <v>582.4</v>
          </cell>
          <cell r="AU251">
            <v>582.4</v>
          </cell>
          <cell r="AV251">
            <v>0</v>
          </cell>
          <cell r="AW251">
            <v>582.4</v>
          </cell>
          <cell r="AX251">
            <v>0</v>
          </cell>
          <cell r="AY251"/>
          <cell r="AZ251" t="str">
            <v/>
          </cell>
          <cell r="BA251"/>
          <cell r="BB251"/>
          <cell r="BC251"/>
          <cell r="BD251" t="str">
            <v/>
          </cell>
          <cell r="BE251">
            <v>0</v>
          </cell>
          <cell r="BF251" t="str">
            <v/>
          </cell>
          <cell r="BG251" t="str">
            <v/>
          </cell>
          <cell r="BH251">
            <v>12</v>
          </cell>
          <cell r="BI251" t="str">
            <v>0</v>
          </cell>
          <cell r="BJ251">
            <v>0</v>
          </cell>
          <cell r="BK251">
            <v>0</v>
          </cell>
          <cell r="BL251"/>
          <cell r="BM251"/>
          <cell r="BN251"/>
          <cell r="BO251"/>
          <cell r="BQ251" t="str">
            <v>TEO PE</v>
          </cell>
          <cell r="BS251" t="str">
            <v/>
          </cell>
          <cell r="BT251" t="str">
            <v/>
          </cell>
        </row>
        <row r="252">
          <cell r="H252">
            <v>0</v>
          </cell>
          <cell r="O252">
            <v>359584</v>
          </cell>
          <cell r="P252" t="str">
            <v>2022/347-0004-01</v>
          </cell>
          <cell r="Q252" t="str">
            <v>EST VASO MATISSE I (OURO VELHO)</v>
          </cell>
          <cell r="R252"/>
          <cell r="S252"/>
          <cell r="T252">
            <v>0.19</v>
          </cell>
          <cell r="U252">
            <v>0.17</v>
          </cell>
          <cell r="V252">
            <v>0.28000000000000003</v>
          </cell>
          <cell r="W252">
            <v>0</v>
          </cell>
          <cell r="X252" t="str">
            <v>EST VASO MATISSE I (OURO VELHO) - 0,19x0,17x0,28H</v>
          </cell>
          <cell r="Y252">
            <v>582.4</v>
          </cell>
          <cell r="Z252">
            <v>0.5</v>
          </cell>
          <cell r="AA252">
            <v>291.2</v>
          </cell>
          <cell r="AB252"/>
          <cell r="AC252"/>
          <cell r="AD252"/>
          <cell r="AE252">
            <v>582.4</v>
          </cell>
          <cell r="AF252">
            <v>582.4</v>
          </cell>
          <cell r="AG252">
            <v>0</v>
          </cell>
          <cell r="AH252">
            <v>582.4</v>
          </cell>
          <cell r="AI252" t="str">
            <v>REF: 359584</v>
          </cell>
          <cell r="AJ252" t="str">
            <v>PRODUTO PRONTA ENTREGA</v>
          </cell>
          <cell r="AK252">
            <v>359584</v>
          </cell>
          <cell r="AL252" t="str">
            <v>EST VASO MATISSE I (OURO VELHO)</v>
          </cell>
          <cell r="AM252"/>
          <cell r="AN252">
            <v>0.19</v>
          </cell>
          <cell r="AO252">
            <v>0.17</v>
          </cell>
          <cell r="AP252">
            <v>0.28000000000000003</v>
          </cell>
          <cell r="AQ252">
            <v>0</v>
          </cell>
          <cell r="AR252" t="str">
            <v>EST VASO MATISSE I (OURO VELHO) - 0,19x0,17x0,28H</v>
          </cell>
          <cell r="AS252">
            <v>582.4</v>
          </cell>
          <cell r="AT252">
            <v>582.4</v>
          </cell>
          <cell r="AU252">
            <v>582.4</v>
          </cell>
          <cell r="AV252">
            <v>0</v>
          </cell>
          <cell r="AW252">
            <v>582.4</v>
          </cell>
          <cell r="AX252">
            <v>0</v>
          </cell>
          <cell r="AY252"/>
          <cell r="AZ252" t="str">
            <v/>
          </cell>
          <cell r="BA252"/>
          <cell r="BB252"/>
          <cell r="BC252"/>
          <cell r="BD252" t="str">
            <v/>
          </cell>
          <cell r="BE252">
            <v>0</v>
          </cell>
          <cell r="BF252" t="str">
            <v/>
          </cell>
          <cell r="BG252" t="str">
            <v/>
          </cell>
          <cell r="BH252">
            <v>12</v>
          </cell>
          <cell r="BI252" t="str">
            <v>0</v>
          </cell>
          <cell r="BJ252">
            <v>0</v>
          </cell>
          <cell r="BK252">
            <v>0</v>
          </cell>
          <cell r="BL252"/>
          <cell r="BM252"/>
          <cell r="BN252"/>
          <cell r="BO252"/>
          <cell r="BQ252" t="str">
            <v>TEO PE</v>
          </cell>
          <cell r="BS252" t="str">
            <v/>
          </cell>
          <cell r="BT252" t="str">
            <v/>
          </cell>
        </row>
        <row r="253">
          <cell r="H253">
            <v>1</v>
          </cell>
          <cell r="O253">
            <v>335084</v>
          </cell>
          <cell r="P253" t="str">
            <v>2022/145-0063-01</v>
          </cell>
          <cell r="Q253" t="str">
            <v>EST LUMINARIA PISO TROY (2101) ACO/JEQ NT/CUP LIN OFF WHITE</v>
          </cell>
          <cell r="R253"/>
          <cell r="S253"/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 t="str">
            <v>EST LUMINARIA PISO TROY (2101) ACO/JEQ NT/CUP LIN OFF WHITE - Ø0x0H</v>
          </cell>
          <cell r="Y253">
            <v>5152</v>
          </cell>
          <cell r="Z253">
            <v>0.5</v>
          </cell>
          <cell r="AA253">
            <v>2576</v>
          </cell>
          <cell r="AB253"/>
          <cell r="AC253"/>
          <cell r="AD253"/>
          <cell r="AE253">
            <v>5152</v>
          </cell>
          <cell r="AF253">
            <v>5152</v>
          </cell>
          <cell r="AG253">
            <v>0</v>
          </cell>
          <cell r="AH253">
            <v>5152</v>
          </cell>
          <cell r="AI253" t="str">
            <v>REF: 335084</v>
          </cell>
          <cell r="AJ253" t="str">
            <v>PRODUTO PRONTA ENTREGA</v>
          </cell>
          <cell r="AK253">
            <v>335084</v>
          </cell>
          <cell r="AL253" t="str">
            <v>EST LUMINARIA PISO TROY (2101) ACO/JEQ NT/CUP LIN OFF WHITE</v>
          </cell>
          <cell r="AM253"/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 t="str">
            <v>EST LUMINARIA PISO TROY (2101) ACO/JEQ NT/CUP LIN OFF WHITE - Ø0x0H</v>
          </cell>
          <cell r="AS253">
            <v>5152</v>
          </cell>
          <cell r="AT253">
            <v>5152</v>
          </cell>
          <cell r="AU253">
            <v>5152</v>
          </cell>
          <cell r="AV253">
            <v>0</v>
          </cell>
          <cell r="AW253">
            <v>5152</v>
          </cell>
          <cell r="AX253">
            <v>0</v>
          </cell>
          <cell r="AY253"/>
          <cell r="AZ253" t="str">
            <v/>
          </cell>
          <cell r="BA253"/>
          <cell r="BB253"/>
          <cell r="BC253"/>
          <cell r="BD253" t="str">
            <v/>
          </cell>
          <cell r="BE253">
            <v>0</v>
          </cell>
          <cell r="BF253" t="str">
            <v/>
          </cell>
          <cell r="BG253" t="str">
            <v/>
          </cell>
          <cell r="BH253">
            <v>12</v>
          </cell>
          <cell r="BI253" t="str">
            <v>0</v>
          </cell>
          <cell r="BJ253">
            <v>0</v>
          </cell>
          <cell r="BK253">
            <v>0</v>
          </cell>
          <cell r="BL253"/>
          <cell r="BM253"/>
          <cell r="BN253"/>
          <cell r="BO253"/>
          <cell r="BQ253" t="str">
            <v>TEO PE</v>
          </cell>
          <cell r="BS253" t="str">
            <v>CLAMI LUMINARIA</v>
          </cell>
          <cell r="BT253" t="str">
            <v>LUMINARIA TROY</v>
          </cell>
        </row>
        <row r="254">
          <cell r="H254">
            <v>0</v>
          </cell>
          <cell r="O254">
            <v>317428</v>
          </cell>
          <cell r="P254" t="str">
            <v>2023/156-0020-01</v>
          </cell>
          <cell r="Q254" t="str">
            <v>EST CADEIRA EVO C/BRACO (TAP DISTRESS 20363) (TABACO)</v>
          </cell>
          <cell r="R254"/>
          <cell r="S254"/>
          <cell r="T254">
            <v>0.53</v>
          </cell>
          <cell r="U254">
            <v>0.47</v>
          </cell>
          <cell r="V254">
            <v>0.82</v>
          </cell>
          <cell r="W254">
            <v>0</v>
          </cell>
          <cell r="X254" t="str">
            <v>EST CADEIRA EVO C/BRACO (TAP DISTRESS 20363) (TABACO) - 0,53x0,47x0,82H</v>
          </cell>
          <cell r="Y254">
            <v>6892.32</v>
          </cell>
          <cell r="Z254">
            <v>0.5</v>
          </cell>
          <cell r="AA254">
            <v>3446.16</v>
          </cell>
          <cell r="AB254"/>
          <cell r="AC254"/>
          <cell r="AD254"/>
          <cell r="AE254">
            <v>6892.32</v>
          </cell>
          <cell r="AF254">
            <v>6892.32</v>
          </cell>
          <cell r="AG254">
            <v>0</v>
          </cell>
          <cell r="AH254">
            <v>6892.32</v>
          </cell>
          <cell r="AI254" t="str">
            <v>REF: 317428</v>
          </cell>
          <cell r="AJ254" t="str">
            <v>PRODUTO FORA DE LINHA</v>
          </cell>
          <cell r="AK254">
            <v>317428</v>
          </cell>
          <cell r="AL254" t="str">
            <v>EST CADEIRA EVO C/BRACO (TAP DISTRESS 20363) (TABACO)</v>
          </cell>
          <cell r="AM254"/>
          <cell r="AN254">
            <v>0.53</v>
          </cell>
          <cell r="AO254">
            <v>0.47</v>
          </cell>
          <cell r="AP254">
            <v>0.82</v>
          </cell>
          <cell r="AQ254">
            <v>0</v>
          </cell>
          <cell r="AR254" t="str">
            <v>EST CADEIRA EVO C/BRACO (TAP DISTRESS 20363) (TABACO) - 0,53x0,47x0,82H</v>
          </cell>
          <cell r="AS254">
            <v>6892.32</v>
          </cell>
          <cell r="AT254">
            <v>6892.32</v>
          </cell>
          <cell r="AU254">
            <v>6892.32</v>
          </cell>
          <cell r="AV254">
            <v>0</v>
          </cell>
          <cell r="AW254">
            <v>6892.32</v>
          </cell>
          <cell r="AX254">
            <v>0</v>
          </cell>
          <cell r="AY254"/>
          <cell r="AZ254" t="str">
            <v/>
          </cell>
          <cell r="BA254"/>
          <cell r="BB254"/>
          <cell r="BC254"/>
          <cell r="BD254" t="str">
            <v/>
          </cell>
          <cell r="BE254">
            <v>0</v>
          </cell>
          <cell r="BF254" t="str">
            <v/>
          </cell>
          <cell r="BG254" t="str">
            <v/>
          </cell>
          <cell r="BH254">
            <v>14</v>
          </cell>
          <cell r="BI254" t="str">
            <v>0</v>
          </cell>
          <cell r="BJ254">
            <v>0</v>
          </cell>
          <cell r="BK254">
            <v>0</v>
          </cell>
          <cell r="BL254"/>
          <cell r="BM254"/>
          <cell r="BN254"/>
          <cell r="BO254"/>
          <cell r="BQ254" t="str">
            <v>TEO PE</v>
          </cell>
          <cell r="BS254" t="str">
            <v/>
          </cell>
          <cell r="BT254" t="str">
            <v/>
          </cell>
        </row>
        <row r="255">
          <cell r="H255">
            <v>0</v>
          </cell>
          <cell r="O255">
            <v>317428</v>
          </cell>
          <cell r="P255" t="str">
            <v>2023/156-0021-01</v>
          </cell>
          <cell r="Q255" t="str">
            <v>EST CADEIRA EVO C/BRACO (TAP DISTRESS 20363) (TABACO)</v>
          </cell>
          <cell r="R255"/>
          <cell r="S255"/>
          <cell r="T255">
            <v>0.53</v>
          </cell>
          <cell r="U255">
            <v>0.47</v>
          </cell>
          <cell r="V255">
            <v>0.82</v>
          </cell>
          <cell r="W255">
            <v>0</v>
          </cell>
          <cell r="X255" t="str">
            <v>EST CADEIRA EVO C/BRACO (TAP DISTRESS 20363) (TABACO) - 0,53x0,47x0,82H</v>
          </cell>
          <cell r="Y255">
            <v>6892.32</v>
          </cell>
          <cell r="Z255">
            <v>0.5</v>
          </cell>
          <cell r="AA255">
            <v>3446.16</v>
          </cell>
          <cell r="AB255"/>
          <cell r="AC255"/>
          <cell r="AD255"/>
          <cell r="AE255">
            <v>6892.32</v>
          </cell>
          <cell r="AF255">
            <v>6892.32</v>
          </cell>
          <cell r="AG255">
            <v>0</v>
          </cell>
          <cell r="AH255">
            <v>6892.32</v>
          </cell>
          <cell r="AI255" t="str">
            <v>REF: 317428</v>
          </cell>
          <cell r="AJ255" t="str">
            <v>PRODUTO FORA DE LINHA</v>
          </cell>
          <cell r="AK255">
            <v>317428</v>
          </cell>
          <cell r="AL255" t="str">
            <v>EST CADEIRA EVO C/BRACO (TAP DISTRESS 20363) (TABACO)</v>
          </cell>
          <cell r="AM255"/>
          <cell r="AN255">
            <v>0.53</v>
          </cell>
          <cell r="AO255">
            <v>0.47</v>
          </cell>
          <cell r="AP255">
            <v>0.82</v>
          </cell>
          <cell r="AQ255">
            <v>0</v>
          </cell>
          <cell r="AR255" t="str">
            <v>EST CADEIRA EVO C/BRACO (TAP DISTRESS 20363) (TABACO) - 0,53x0,47x0,82H</v>
          </cell>
          <cell r="AS255">
            <v>6892.32</v>
          </cell>
          <cell r="AT255">
            <v>6892.32</v>
          </cell>
          <cell r="AU255">
            <v>6892.32</v>
          </cell>
          <cell r="AV255">
            <v>0</v>
          </cell>
          <cell r="AW255">
            <v>6892.32</v>
          </cell>
          <cell r="AX255">
            <v>0</v>
          </cell>
          <cell r="AY255"/>
          <cell r="AZ255" t="str">
            <v/>
          </cell>
          <cell r="BA255"/>
          <cell r="BB255"/>
          <cell r="BC255"/>
          <cell r="BD255" t="str">
            <v/>
          </cell>
          <cell r="BE255">
            <v>0</v>
          </cell>
          <cell r="BF255" t="str">
            <v/>
          </cell>
          <cell r="BG255" t="str">
            <v/>
          </cell>
          <cell r="BH255">
            <v>14</v>
          </cell>
          <cell r="BI255" t="str">
            <v>0</v>
          </cell>
          <cell r="BJ255">
            <v>0</v>
          </cell>
          <cell r="BK255">
            <v>0</v>
          </cell>
          <cell r="BL255"/>
          <cell r="BM255"/>
          <cell r="BN255"/>
          <cell r="BO255"/>
          <cell r="BQ255" t="str">
            <v>TEO PE</v>
          </cell>
          <cell r="BS255" t="str">
            <v/>
          </cell>
          <cell r="BT255" t="str">
            <v/>
          </cell>
        </row>
        <row r="256">
          <cell r="H256">
            <v>0</v>
          </cell>
          <cell r="O256">
            <v>317428</v>
          </cell>
          <cell r="P256" t="str">
            <v>2023/156-0022-01</v>
          </cell>
          <cell r="Q256" t="str">
            <v>EST CADEIRA EVO C/BRACO (TAP DISTRESS 20363) (TABACO)</v>
          </cell>
          <cell r="R256"/>
          <cell r="S256"/>
          <cell r="T256">
            <v>0.53</v>
          </cell>
          <cell r="U256">
            <v>0.47</v>
          </cell>
          <cell r="V256">
            <v>0.82</v>
          </cell>
          <cell r="W256">
            <v>0</v>
          </cell>
          <cell r="X256" t="str">
            <v>EST CADEIRA EVO C/BRACO (TAP DISTRESS 20363) (TABACO) - 0,53x0,47x0,82H</v>
          </cell>
          <cell r="Y256">
            <v>6892.32</v>
          </cell>
          <cell r="Z256">
            <v>0.5</v>
          </cell>
          <cell r="AA256">
            <v>3446.16</v>
          </cell>
          <cell r="AB256"/>
          <cell r="AC256"/>
          <cell r="AD256"/>
          <cell r="AE256">
            <v>6892.32</v>
          </cell>
          <cell r="AF256">
            <v>6892.32</v>
          </cell>
          <cell r="AG256">
            <v>0</v>
          </cell>
          <cell r="AH256">
            <v>6892.32</v>
          </cell>
          <cell r="AI256" t="str">
            <v>REF: 317428</v>
          </cell>
          <cell r="AJ256" t="str">
            <v>PRODUTO FORA DE LINHA</v>
          </cell>
          <cell r="AK256">
            <v>317428</v>
          </cell>
          <cell r="AL256" t="str">
            <v>EST CADEIRA EVO C/BRACO (TAP DISTRESS 20363) (TABACO)</v>
          </cell>
          <cell r="AM256"/>
          <cell r="AN256">
            <v>0.53</v>
          </cell>
          <cell r="AO256">
            <v>0.47</v>
          </cell>
          <cell r="AP256">
            <v>0.82</v>
          </cell>
          <cell r="AQ256">
            <v>0</v>
          </cell>
          <cell r="AR256" t="str">
            <v>EST CADEIRA EVO C/BRACO (TAP DISTRESS 20363) (TABACO) - 0,53x0,47x0,82H</v>
          </cell>
          <cell r="AS256">
            <v>6892.32</v>
          </cell>
          <cell r="AT256">
            <v>6892.32</v>
          </cell>
          <cell r="AU256">
            <v>6892.32</v>
          </cell>
          <cell r="AV256">
            <v>0</v>
          </cell>
          <cell r="AW256">
            <v>6892.32</v>
          </cell>
          <cell r="AX256">
            <v>0</v>
          </cell>
          <cell r="AY256"/>
          <cell r="AZ256" t="str">
            <v/>
          </cell>
          <cell r="BA256"/>
          <cell r="BB256"/>
          <cell r="BC256"/>
          <cell r="BD256" t="str">
            <v/>
          </cell>
          <cell r="BE256">
            <v>0</v>
          </cell>
          <cell r="BF256" t="str">
            <v/>
          </cell>
          <cell r="BG256" t="str">
            <v/>
          </cell>
          <cell r="BH256">
            <v>14</v>
          </cell>
          <cell r="BI256" t="str">
            <v>0</v>
          </cell>
          <cell r="BJ256">
            <v>0</v>
          </cell>
          <cell r="BK256">
            <v>0</v>
          </cell>
          <cell r="BL256"/>
          <cell r="BM256"/>
          <cell r="BN256"/>
          <cell r="BO256"/>
          <cell r="BQ256" t="str">
            <v>TEO PE</v>
          </cell>
          <cell r="BS256" t="str">
            <v/>
          </cell>
          <cell r="BT256" t="str">
            <v/>
          </cell>
        </row>
        <row r="257">
          <cell r="H257">
            <v>0</v>
          </cell>
          <cell r="O257">
            <v>317428</v>
          </cell>
          <cell r="P257" t="str">
            <v>2023/156-0023-01</v>
          </cell>
          <cell r="Q257" t="str">
            <v>EST CADEIRA EVO C/BRACO (TAP DISTRESS 20363) (TABACO)</v>
          </cell>
          <cell r="R257"/>
          <cell r="S257"/>
          <cell r="T257">
            <v>0.53</v>
          </cell>
          <cell r="U257">
            <v>0.47</v>
          </cell>
          <cell r="V257">
            <v>0.82</v>
          </cell>
          <cell r="W257">
            <v>0</v>
          </cell>
          <cell r="X257" t="str">
            <v>EST CADEIRA EVO C/BRACO (TAP DISTRESS 20363) (TABACO) - 0,53x0,47x0,82H</v>
          </cell>
          <cell r="Y257">
            <v>6892.32</v>
          </cell>
          <cell r="Z257">
            <v>0.5</v>
          </cell>
          <cell r="AA257">
            <v>3446.16</v>
          </cell>
          <cell r="AB257"/>
          <cell r="AC257"/>
          <cell r="AD257"/>
          <cell r="AE257">
            <v>6892.32</v>
          </cell>
          <cell r="AF257">
            <v>6892.32</v>
          </cell>
          <cell r="AG257">
            <v>0</v>
          </cell>
          <cell r="AH257">
            <v>6892.32</v>
          </cell>
          <cell r="AI257" t="str">
            <v>REF: 317428</v>
          </cell>
          <cell r="AJ257" t="str">
            <v>PRODUTO FORA DE LINHA</v>
          </cell>
          <cell r="AK257">
            <v>317428</v>
          </cell>
          <cell r="AL257" t="str">
            <v>EST CADEIRA EVO C/BRACO (TAP DISTRESS 20363) (TABACO)</v>
          </cell>
          <cell r="AM257"/>
          <cell r="AN257">
            <v>0.53</v>
          </cell>
          <cell r="AO257">
            <v>0.47</v>
          </cell>
          <cell r="AP257">
            <v>0.82</v>
          </cell>
          <cell r="AQ257">
            <v>0</v>
          </cell>
          <cell r="AR257" t="str">
            <v>EST CADEIRA EVO C/BRACO (TAP DISTRESS 20363) (TABACO) - 0,53x0,47x0,82H</v>
          </cell>
          <cell r="AS257">
            <v>6892.32</v>
          </cell>
          <cell r="AT257">
            <v>6892.32</v>
          </cell>
          <cell r="AU257">
            <v>6892.32</v>
          </cell>
          <cell r="AV257">
            <v>0</v>
          </cell>
          <cell r="AW257">
            <v>6892.32</v>
          </cell>
          <cell r="AX257">
            <v>0</v>
          </cell>
          <cell r="AY257"/>
          <cell r="AZ257" t="str">
            <v/>
          </cell>
          <cell r="BA257"/>
          <cell r="BB257"/>
          <cell r="BC257"/>
          <cell r="BD257" t="str">
            <v/>
          </cell>
          <cell r="BE257">
            <v>0</v>
          </cell>
          <cell r="BF257" t="str">
            <v/>
          </cell>
          <cell r="BG257" t="str">
            <v/>
          </cell>
          <cell r="BH257">
            <v>14</v>
          </cell>
          <cell r="BI257" t="str">
            <v>0</v>
          </cell>
          <cell r="BJ257">
            <v>0</v>
          </cell>
          <cell r="BK257">
            <v>0</v>
          </cell>
          <cell r="BL257"/>
          <cell r="BM257"/>
          <cell r="BN257"/>
          <cell r="BO257"/>
          <cell r="BQ257" t="str">
            <v>TEO PE</v>
          </cell>
          <cell r="BS257" t="str">
            <v/>
          </cell>
          <cell r="BT257" t="str">
            <v/>
          </cell>
        </row>
        <row r="258">
          <cell r="H258">
            <v>0</v>
          </cell>
          <cell r="O258">
            <v>314838</v>
          </cell>
          <cell r="P258"/>
          <cell r="Q258" t="str">
            <v>EST ALMOFADA RET.LIVERPOOL MATTE</v>
          </cell>
          <cell r="R258"/>
          <cell r="S258"/>
          <cell r="T258">
            <v>0.6</v>
          </cell>
          <cell r="U258">
            <v>0.4</v>
          </cell>
          <cell r="V258">
            <v>0</v>
          </cell>
          <cell r="W258">
            <v>0</v>
          </cell>
          <cell r="X258" t="str">
            <v>EST ALMOFADA RET.LIVERPOOL MATTE - 0,6x0,4x0H</v>
          </cell>
          <cell r="Y258">
            <v>835.39</v>
          </cell>
          <cell r="Z258">
            <v>0.49999897849736963</v>
          </cell>
          <cell r="AA258">
            <v>417.69585335308238</v>
          </cell>
          <cell r="AB258"/>
          <cell r="AC258"/>
          <cell r="AD258"/>
          <cell r="AE258">
            <v>835.39</v>
          </cell>
          <cell r="AF258">
            <v>835.39</v>
          </cell>
          <cell r="AG258">
            <v>0</v>
          </cell>
          <cell r="AH258">
            <v>835.39</v>
          </cell>
          <cell r="AI258" t="str">
            <v>REF: 314838</v>
          </cell>
          <cell r="AJ258"/>
          <cell r="AK258">
            <v>314838</v>
          </cell>
          <cell r="AL258" t="str">
            <v>EST ALMOFADA RET.LIVERPOOL MATTE</v>
          </cell>
          <cell r="AM258"/>
          <cell r="AN258">
            <v>0.6</v>
          </cell>
          <cell r="AO258">
            <v>0.4</v>
          </cell>
          <cell r="AP258">
            <v>0</v>
          </cell>
          <cell r="AQ258">
            <v>0</v>
          </cell>
          <cell r="AR258" t="str">
            <v>EST ALMOFADA RET.LIVERPOOL MATTE - 0,6x0,4x0H</v>
          </cell>
          <cell r="AS258">
            <v>835.39</v>
          </cell>
          <cell r="AT258">
            <v>835.39</v>
          </cell>
          <cell r="AU258">
            <v>835.39</v>
          </cell>
          <cell r="AV258">
            <v>0</v>
          </cell>
          <cell r="AW258">
            <v>835.39</v>
          </cell>
          <cell r="AX258">
            <v>0</v>
          </cell>
          <cell r="AY258"/>
          <cell r="AZ258" t="str">
            <v/>
          </cell>
          <cell r="BA258"/>
          <cell r="BB258"/>
          <cell r="BC258"/>
          <cell r="BD258" t="str">
            <v/>
          </cell>
          <cell r="BE258">
            <v>0</v>
          </cell>
          <cell r="BF258" t="str">
            <v/>
          </cell>
          <cell r="BG258" t="str">
            <v/>
          </cell>
          <cell r="BH258">
            <v>12</v>
          </cell>
          <cell r="BI258" t="str">
            <v>0</v>
          </cell>
          <cell r="BJ258">
            <v>0</v>
          </cell>
          <cell r="BK258">
            <v>0</v>
          </cell>
          <cell r="BL258"/>
          <cell r="BM258"/>
          <cell r="BN258"/>
          <cell r="BO258"/>
          <cell r="BQ258" t="str">
            <v>TEO PE</v>
          </cell>
          <cell r="BS258" t="str">
            <v/>
          </cell>
          <cell r="BT258" t="str">
            <v/>
          </cell>
        </row>
        <row r="259">
          <cell r="H259">
            <v>0</v>
          </cell>
          <cell r="O259">
            <v>314837</v>
          </cell>
          <cell r="P259" t="str">
            <v>2021/344-0124-01</v>
          </cell>
          <cell r="Q259" t="str">
            <v>EST ALMOFADA RET.LIVERPOOL CROCO PRETO</v>
          </cell>
          <cell r="R259"/>
          <cell r="S259"/>
          <cell r="T259">
            <v>0.6</v>
          </cell>
          <cell r="U259">
            <v>0.4</v>
          </cell>
          <cell r="V259">
            <v>0</v>
          </cell>
          <cell r="W259">
            <v>0</v>
          </cell>
          <cell r="X259" t="str">
            <v>EST ALMOFADA RET.LIVERPOOL CROCO PRETO - 0,6x0,4x0H</v>
          </cell>
          <cell r="Y259">
            <v>835.39</v>
          </cell>
          <cell r="Z259">
            <v>0.5</v>
          </cell>
          <cell r="AA259">
            <v>417.69499999999999</v>
          </cell>
          <cell r="AB259"/>
          <cell r="AC259"/>
          <cell r="AD259"/>
          <cell r="AE259">
            <v>835.39</v>
          </cell>
          <cell r="AF259">
            <v>835.39</v>
          </cell>
          <cell r="AG259">
            <v>0</v>
          </cell>
          <cell r="AH259">
            <v>835.39</v>
          </cell>
          <cell r="AI259" t="str">
            <v>REF: 314837</v>
          </cell>
          <cell r="AJ259" t="str">
            <v>PRODUTO PRONTA ENTREGA</v>
          </cell>
          <cell r="AK259">
            <v>314837</v>
          </cell>
          <cell r="AL259" t="str">
            <v>EST ALMOFADA RET.LIVERPOOL CROCO PRETO</v>
          </cell>
          <cell r="AM259"/>
          <cell r="AN259">
            <v>0.6</v>
          </cell>
          <cell r="AO259">
            <v>0.4</v>
          </cell>
          <cell r="AP259">
            <v>0</v>
          </cell>
          <cell r="AQ259">
            <v>0</v>
          </cell>
          <cell r="AR259" t="str">
            <v>EST ALMOFADA RET.LIVERPOOL CROCO PRETO - 0,6x0,4x0H</v>
          </cell>
          <cell r="AS259">
            <v>835.39</v>
          </cell>
          <cell r="AT259">
            <v>835.39</v>
          </cell>
          <cell r="AU259">
            <v>835.39</v>
          </cell>
          <cell r="AV259">
            <v>0</v>
          </cell>
          <cell r="AW259">
            <v>835.39</v>
          </cell>
          <cell r="AX259">
            <v>0</v>
          </cell>
          <cell r="AY259"/>
          <cell r="AZ259" t="str">
            <v/>
          </cell>
          <cell r="BA259"/>
          <cell r="BB259"/>
          <cell r="BC259"/>
          <cell r="BD259" t="str">
            <v/>
          </cell>
          <cell r="BE259">
            <v>0</v>
          </cell>
          <cell r="BF259" t="str">
            <v/>
          </cell>
          <cell r="BG259" t="str">
            <v/>
          </cell>
          <cell r="BH259">
            <v>12</v>
          </cell>
          <cell r="BI259" t="str">
            <v>0</v>
          </cell>
          <cell r="BJ259">
            <v>0</v>
          </cell>
          <cell r="BK259">
            <v>0</v>
          </cell>
          <cell r="BL259"/>
          <cell r="BM259"/>
          <cell r="BN259"/>
          <cell r="BO259"/>
          <cell r="BQ259" t="str">
            <v>TEO PE</v>
          </cell>
          <cell r="BS259" t="str">
            <v/>
          </cell>
          <cell r="BT259" t="str">
            <v/>
          </cell>
        </row>
        <row r="260">
          <cell r="H260">
            <v>0</v>
          </cell>
          <cell r="O260">
            <v>312447</v>
          </cell>
          <cell r="P260" t="str">
            <v>2021/354-0017-01</v>
          </cell>
          <cell r="Q260" t="str">
            <v>EST LUMINARIA DE TETO ORB (3121)</v>
          </cell>
          <cell r="R260"/>
          <cell r="S260"/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 t="str">
            <v>EST LUMINARIA DE TETO ORB (3121) - Ø0x0H</v>
          </cell>
          <cell r="Y260">
            <v>1120</v>
          </cell>
          <cell r="Z260">
            <v>0.5</v>
          </cell>
          <cell r="AA260">
            <v>560</v>
          </cell>
          <cell r="AB260"/>
          <cell r="AC260"/>
          <cell r="AD260"/>
          <cell r="AE260">
            <v>1120</v>
          </cell>
          <cell r="AF260">
            <v>1120</v>
          </cell>
          <cell r="AG260">
            <v>0</v>
          </cell>
          <cell r="AH260">
            <v>1120</v>
          </cell>
          <cell r="AI260" t="str">
            <v>REF: 312447</v>
          </cell>
          <cell r="AJ260"/>
          <cell r="AK260">
            <v>312447</v>
          </cell>
          <cell r="AL260" t="str">
            <v>EST LUMINARIA DE TETO ORB (3121)</v>
          </cell>
          <cell r="AM260"/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 t="str">
            <v>EST LUMINARIA DE TETO ORB (3121) - Ø0x0H</v>
          </cell>
          <cell r="AS260">
            <v>1120</v>
          </cell>
          <cell r="AT260">
            <v>1120</v>
          </cell>
          <cell r="AU260">
            <v>1120</v>
          </cell>
          <cell r="AV260">
            <v>0</v>
          </cell>
          <cell r="AW260">
            <v>1120</v>
          </cell>
          <cell r="AX260">
            <v>0</v>
          </cell>
          <cell r="AY260"/>
          <cell r="AZ260" t="str">
            <v/>
          </cell>
          <cell r="BA260"/>
          <cell r="BB260"/>
          <cell r="BC260"/>
          <cell r="BD260" t="str">
            <v/>
          </cell>
          <cell r="BE260">
            <v>0</v>
          </cell>
          <cell r="BF260" t="str">
            <v/>
          </cell>
          <cell r="BG260" t="str">
            <v/>
          </cell>
          <cell r="BH260">
            <v>12</v>
          </cell>
          <cell r="BI260" t="str">
            <v>0</v>
          </cell>
          <cell r="BJ260">
            <v>0</v>
          </cell>
          <cell r="BK260">
            <v>0</v>
          </cell>
          <cell r="BL260"/>
          <cell r="BM260"/>
          <cell r="BN260"/>
          <cell r="BO260"/>
          <cell r="BQ260" t="str">
            <v>TEO PE</v>
          </cell>
          <cell r="BS260" t="str">
            <v/>
          </cell>
          <cell r="BT260" t="str">
            <v/>
          </cell>
        </row>
        <row r="261">
          <cell r="H261">
            <v>0</v>
          </cell>
          <cell r="O261">
            <v>312447</v>
          </cell>
          <cell r="P261" t="str">
            <v>2021/354-0018-01</v>
          </cell>
          <cell r="Q261" t="str">
            <v>EST LUMINARIA DE TETO ORB (3121)</v>
          </cell>
          <cell r="R261"/>
          <cell r="S261"/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 t="str">
            <v>EST LUMINARIA DE TETO ORB (3121) - Ø0x0H</v>
          </cell>
          <cell r="Y261">
            <v>1120</v>
          </cell>
          <cell r="Z261">
            <v>0.5</v>
          </cell>
          <cell r="AA261">
            <v>560</v>
          </cell>
          <cell r="AB261"/>
          <cell r="AC261"/>
          <cell r="AD261"/>
          <cell r="AE261">
            <v>1120</v>
          </cell>
          <cell r="AF261">
            <v>1120</v>
          </cell>
          <cell r="AG261">
            <v>0</v>
          </cell>
          <cell r="AH261">
            <v>1120</v>
          </cell>
          <cell r="AI261" t="str">
            <v>REF: 312447</v>
          </cell>
          <cell r="AJ261"/>
          <cell r="AK261">
            <v>312447</v>
          </cell>
          <cell r="AL261" t="str">
            <v>EST LUMINARIA DE TETO ORB (3121)</v>
          </cell>
          <cell r="AM261"/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 t="str">
            <v>EST LUMINARIA DE TETO ORB (3121) - Ø0x0H</v>
          </cell>
          <cell r="AS261">
            <v>1120</v>
          </cell>
          <cell r="AT261">
            <v>1120</v>
          </cell>
          <cell r="AU261">
            <v>1120</v>
          </cell>
          <cell r="AV261">
            <v>0</v>
          </cell>
          <cell r="AW261">
            <v>1120</v>
          </cell>
          <cell r="AX261">
            <v>0</v>
          </cell>
          <cell r="AY261"/>
          <cell r="AZ261" t="str">
            <v/>
          </cell>
          <cell r="BA261"/>
          <cell r="BB261"/>
          <cell r="BC261"/>
          <cell r="BD261" t="str">
            <v/>
          </cell>
          <cell r="BE261">
            <v>0</v>
          </cell>
          <cell r="BF261" t="str">
            <v/>
          </cell>
          <cell r="BG261" t="str">
            <v/>
          </cell>
          <cell r="BH261">
            <v>12</v>
          </cell>
          <cell r="BI261" t="str">
            <v>0</v>
          </cell>
          <cell r="BJ261">
            <v>0</v>
          </cell>
          <cell r="BK261">
            <v>0</v>
          </cell>
          <cell r="BL261"/>
          <cell r="BM261"/>
          <cell r="BN261"/>
          <cell r="BO261"/>
          <cell r="BQ261" t="str">
            <v>TEO PE</v>
          </cell>
          <cell r="BS261" t="str">
            <v/>
          </cell>
          <cell r="BT261" t="str">
            <v/>
          </cell>
        </row>
        <row r="262">
          <cell r="H262">
            <v>0</v>
          </cell>
          <cell r="O262">
            <v>312446</v>
          </cell>
          <cell r="P262" t="str">
            <v>2021/354-0006-01</v>
          </cell>
          <cell r="Q262" t="str">
            <v>EST LUMINARIA DE TETO BELL II (3114)</v>
          </cell>
          <cell r="R262"/>
          <cell r="S262"/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 t="str">
            <v>EST LUMINARIA DE TETO BELL II (3114) - Ø0x0H</v>
          </cell>
          <cell r="Y262">
            <v>1904</v>
          </cell>
          <cell r="Z262">
            <v>0.5</v>
          </cell>
          <cell r="AA262">
            <v>952</v>
          </cell>
          <cell r="AB262"/>
          <cell r="AC262"/>
          <cell r="AD262"/>
          <cell r="AE262">
            <v>1904</v>
          </cell>
          <cell r="AF262">
            <v>1904</v>
          </cell>
          <cell r="AG262">
            <v>0</v>
          </cell>
          <cell r="AH262">
            <v>1904</v>
          </cell>
          <cell r="AI262" t="str">
            <v>REF: 312446</v>
          </cell>
          <cell r="AJ262" t="str">
            <v>PRODUTO PRONTA ENTREGA</v>
          </cell>
          <cell r="AK262">
            <v>312446</v>
          </cell>
          <cell r="AL262" t="str">
            <v>EST LUMINARIA DE TETO BELL II (3114)</v>
          </cell>
          <cell r="AM262"/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 t="str">
            <v>EST LUMINARIA DE TETO BELL II (3114) - Ø0x0H</v>
          </cell>
          <cell r="AS262">
            <v>1904</v>
          </cell>
          <cell r="AT262">
            <v>1904</v>
          </cell>
          <cell r="AU262">
            <v>1904</v>
          </cell>
          <cell r="AV262">
            <v>0</v>
          </cell>
          <cell r="AW262">
            <v>1904</v>
          </cell>
          <cell r="AX262">
            <v>0</v>
          </cell>
          <cell r="AY262"/>
          <cell r="AZ262" t="str">
            <v/>
          </cell>
          <cell r="BA262"/>
          <cell r="BB262"/>
          <cell r="BC262"/>
          <cell r="BD262" t="str">
            <v/>
          </cell>
          <cell r="BE262">
            <v>0</v>
          </cell>
          <cell r="BF262" t="str">
            <v/>
          </cell>
          <cell r="BG262" t="str">
            <v/>
          </cell>
          <cell r="BH262">
            <v>12</v>
          </cell>
          <cell r="BI262" t="str">
            <v>0</v>
          </cell>
          <cell r="BJ262">
            <v>0</v>
          </cell>
          <cell r="BK262">
            <v>0</v>
          </cell>
          <cell r="BL262"/>
          <cell r="BM262"/>
          <cell r="BN262"/>
          <cell r="BO262"/>
          <cell r="BQ262" t="str">
            <v>TEO PE</v>
          </cell>
          <cell r="BS262" t="str">
            <v/>
          </cell>
          <cell r="BT262" t="str">
            <v/>
          </cell>
        </row>
        <row r="263">
          <cell r="H263">
            <v>0</v>
          </cell>
          <cell r="O263">
            <v>312446</v>
          </cell>
          <cell r="P263" t="str">
            <v>2021/354-0009-01</v>
          </cell>
          <cell r="Q263" t="str">
            <v>EST LUMINARIA DE TETO BELL II (3114)</v>
          </cell>
          <cell r="R263"/>
          <cell r="S263"/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 t="str">
            <v>EST LUMINARIA DE TETO BELL II (3114) - Ø0x0H</v>
          </cell>
          <cell r="Y263">
            <v>1904</v>
          </cell>
          <cell r="Z263">
            <v>0.5</v>
          </cell>
          <cell r="AA263">
            <v>952</v>
          </cell>
          <cell r="AB263"/>
          <cell r="AC263"/>
          <cell r="AD263"/>
          <cell r="AE263">
            <v>1904</v>
          </cell>
          <cell r="AF263">
            <v>1904</v>
          </cell>
          <cell r="AG263">
            <v>0</v>
          </cell>
          <cell r="AH263">
            <v>1904</v>
          </cell>
          <cell r="AI263" t="str">
            <v>REF: 312446</v>
          </cell>
          <cell r="AJ263"/>
          <cell r="AK263">
            <v>312446</v>
          </cell>
          <cell r="AL263" t="str">
            <v>EST LUMINARIA DE TETO BELL II (3114)</v>
          </cell>
          <cell r="AM263"/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 t="str">
            <v>EST LUMINARIA DE TETO BELL II (3114) - Ø0x0H</v>
          </cell>
          <cell r="AS263">
            <v>1904</v>
          </cell>
          <cell r="AT263">
            <v>1904</v>
          </cell>
          <cell r="AU263">
            <v>1904</v>
          </cell>
          <cell r="AV263">
            <v>0</v>
          </cell>
          <cell r="AW263">
            <v>1904</v>
          </cell>
          <cell r="AX263">
            <v>0</v>
          </cell>
          <cell r="AY263"/>
          <cell r="AZ263" t="str">
            <v/>
          </cell>
          <cell r="BA263"/>
          <cell r="BB263"/>
          <cell r="BC263"/>
          <cell r="BD263" t="str">
            <v/>
          </cell>
          <cell r="BE263">
            <v>0</v>
          </cell>
          <cell r="BF263" t="str">
            <v/>
          </cell>
          <cell r="BG263" t="str">
            <v/>
          </cell>
          <cell r="BH263">
            <v>12</v>
          </cell>
          <cell r="BI263" t="str">
            <v>0</v>
          </cell>
          <cell r="BJ263">
            <v>0</v>
          </cell>
          <cell r="BK263">
            <v>0</v>
          </cell>
          <cell r="BL263"/>
          <cell r="BM263"/>
          <cell r="BN263"/>
          <cell r="BO263"/>
          <cell r="BQ263" t="str">
            <v>TEO PE</v>
          </cell>
          <cell r="BS263" t="str">
            <v/>
          </cell>
          <cell r="BT263" t="str">
            <v/>
          </cell>
        </row>
        <row r="264">
          <cell r="H264">
            <v>0</v>
          </cell>
          <cell r="O264">
            <v>312446</v>
          </cell>
          <cell r="P264" t="str">
            <v>2021/354-0008-01</v>
          </cell>
          <cell r="Q264" t="str">
            <v>EST LUMINARIA DE TETO BELL II (3114)</v>
          </cell>
          <cell r="R264"/>
          <cell r="S264"/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 t="str">
            <v>EST LUMINARIA DE TETO BELL II (3114) - Ø0x0H</v>
          </cell>
          <cell r="Y264">
            <v>1904</v>
          </cell>
          <cell r="Z264">
            <v>0.5</v>
          </cell>
          <cell r="AA264">
            <v>952</v>
          </cell>
          <cell r="AB264"/>
          <cell r="AC264"/>
          <cell r="AD264"/>
          <cell r="AE264">
            <v>1904</v>
          </cell>
          <cell r="AF264">
            <v>1904</v>
          </cell>
          <cell r="AG264">
            <v>0</v>
          </cell>
          <cell r="AH264">
            <v>1904</v>
          </cell>
          <cell r="AI264" t="str">
            <v>REF: 312446</v>
          </cell>
          <cell r="AJ264" t="str">
            <v>PRODUTO PRONTA ENTREGA</v>
          </cell>
          <cell r="AK264">
            <v>312446</v>
          </cell>
          <cell r="AL264" t="str">
            <v>EST LUMINARIA DE TETO BELL II (3114)</v>
          </cell>
          <cell r="AM264"/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 t="str">
            <v>EST LUMINARIA DE TETO BELL II (3114) - Ø0x0H</v>
          </cell>
          <cell r="AS264">
            <v>1904</v>
          </cell>
          <cell r="AT264">
            <v>1904</v>
          </cell>
          <cell r="AU264">
            <v>1904</v>
          </cell>
          <cell r="AV264">
            <v>0</v>
          </cell>
          <cell r="AW264">
            <v>1904</v>
          </cell>
          <cell r="AX264">
            <v>0</v>
          </cell>
          <cell r="AY264"/>
          <cell r="AZ264" t="str">
            <v/>
          </cell>
          <cell r="BA264"/>
          <cell r="BB264"/>
          <cell r="BC264"/>
          <cell r="BD264" t="str">
            <v/>
          </cell>
          <cell r="BE264">
            <v>0</v>
          </cell>
          <cell r="BF264" t="str">
            <v/>
          </cell>
          <cell r="BG264" t="str">
            <v/>
          </cell>
          <cell r="BH264">
            <v>12</v>
          </cell>
          <cell r="BI264" t="str">
            <v>0</v>
          </cell>
          <cell r="BJ264">
            <v>0</v>
          </cell>
          <cell r="BK264">
            <v>0</v>
          </cell>
          <cell r="BL264"/>
          <cell r="BM264"/>
          <cell r="BN264"/>
          <cell r="BO264"/>
          <cell r="BQ264" t="str">
            <v>TEO PE</v>
          </cell>
          <cell r="BS264" t="str">
            <v/>
          </cell>
          <cell r="BT264" t="str">
            <v/>
          </cell>
        </row>
        <row r="265">
          <cell r="H265">
            <v>0</v>
          </cell>
          <cell r="O265">
            <v>312434</v>
          </cell>
          <cell r="P265" t="str">
            <v>2022/039-0038-01</v>
          </cell>
          <cell r="Q265" t="str">
            <v>EST QUADRO SAVANA TARTARUGA (LADO ESQUERDO)</v>
          </cell>
          <cell r="R265"/>
          <cell r="S265"/>
          <cell r="T265">
            <v>1</v>
          </cell>
          <cell r="U265">
            <v>0.7</v>
          </cell>
          <cell r="V265">
            <v>0</v>
          </cell>
          <cell r="W265">
            <v>0</v>
          </cell>
          <cell r="X265" t="str">
            <v>EST QUADRO SAVANA TARTARUGA (LADO ESQUERDO) - 1x0,7x0H</v>
          </cell>
          <cell r="Y265">
            <v>2549.12</v>
          </cell>
          <cell r="Z265">
            <v>0.5</v>
          </cell>
          <cell r="AA265">
            <v>1274.56</v>
          </cell>
          <cell r="AB265"/>
          <cell r="AC265"/>
          <cell r="AD265"/>
          <cell r="AE265">
            <v>2549.12</v>
          </cell>
          <cell r="AF265">
            <v>2549.12</v>
          </cell>
          <cell r="AG265">
            <v>0</v>
          </cell>
          <cell r="AH265">
            <v>2549.12</v>
          </cell>
          <cell r="AI265" t="str">
            <v>REF: 312434</v>
          </cell>
          <cell r="AJ265" t="str">
            <v>PRODUTO PRONTA ENTREGA</v>
          </cell>
          <cell r="AK265">
            <v>312434</v>
          </cell>
          <cell r="AL265" t="str">
            <v>EST QUADRO SAVANA TARTARUGA (LADO ESQUERDO)</v>
          </cell>
          <cell r="AM265"/>
          <cell r="AN265">
            <v>1</v>
          </cell>
          <cell r="AO265">
            <v>0.7</v>
          </cell>
          <cell r="AP265">
            <v>0</v>
          </cell>
          <cell r="AQ265">
            <v>0</v>
          </cell>
          <cell r="AR265" t="str">
            <v>EST QUADRO SAVANA TARTARUGA (LADO ESQUERDO) - 1x0,7x0H</v>
          </cell>
          <cell r="AS265">
            <v>2549.12</v>
          </cell>
          <cell r="AT265">
            <v>2549.12</v>
          </cell>
          <cell r="AU265">
            <v>2549.12</v>
          </cell>
          <cell r="AV265">
            <v>0</v>
          </cell>
          <cell r="AW265">
            <v>2549.12</v>
          </cell>
          <cell r="AX265">
            <v>0</v>
          </cell>
          <cell r="AY265"/>
          <cell r="AZ265" t="str">
            <v/>
          </cell>
          <cell r="BA265"/>
          <cell r="BB265"/>
          <cell r="BC265"/>
          <cell r="BD265" t="str">
            <v/>
          </cell>
          <cell r="BE265">
            <v>0</v>
          </cell>
          <cell r="BF265" t="str">
            <v/>
          </cell>
          <cell r="BG265" t="str">
            <v/>
          </cell>
          <cell r="BH265">
            <v>12</v>
          </cell>
          <cell r="BI265" t="str">
            <v>0</v>
          </cell>
          <cell r="BJ265">
            <v>0</v>
          </cell>
          <cell r="BK265">
            <v>0</v>
          </cell>
          <cell r="BL265"/>
          <cell r="BM265"/>
          <cell r="BN265"/>
          <cell r="BO265"/>
          <cell r="BQ265" t="str">
            <v>TEO PE</v>
          </cell>
          <cell r="BS265" t="str">
            <v/>
          </cell>
          <cell r="BT265" t="str">
            <v/>
          </cell>
        </row>
        <row r="266">
          <cell r="H266">
            <v>1</v>
          </cell>
          <cell r="O266">
            <v>312433</v>
          </cell>
          <cell r="P266" t="str">
            <v>2022/039-0035-01</v>
          </cell>
          <cell r="Q266" t="str">
            <v>EST QUADRO SAVANA TARTARUGA (LADO DIREITO)</v>
          </cell>
          <cell r="R266"/>
          <cell r="S266"/>
          <cell r="T266">
            <v>1</v>
          </cell>
          <cell r="U266">
            <v>0.7</v>
          </cell>
          <cell r="V266">
            <v>0</v>
          </cell>
          <cell r="W266">
            <v>0</v>
          </cell>
          <cell r="X266" t="str">
            <v>EST QUADRO SAVANA TARTARUGA (LADO DIREITO) - 1x0,7x0H</v>
          </cell>
          <cell r="Y266">
            <v>2549.12</v>
          </cell>
          <cell r="Z266">
            <v>0.5</v>
          </cell>
          <cell r="AA266">
            <v>1274.56</v>
          </cell>
          <cell r="AB266"/>
          <cell r="AC266"/>
          <cell r="AD266"/>
          <cell r="AE266">
            <v>2549.12</v>
          </cell>
          <cell r="AF266">
            <v>2549.12</v>
          </cell>
          <cell r="AG266">
            <v>0</v>
          </cell>
          <cell r="AH266">
            <v>2549.12</v>
          </cell>
          <cell r="AI266" t="str">
            <v>REF: 312433</v>
          </cell>
          <cell r="AJ266" t="str">
            <v>PRODUTO PRONTA ENTREGA</v>
          </cell>
          <cell r="AK266">
            <v>312433</v>
          </cell>
          <cell r="AL266" t="str">
            <v>EST QUADRO SAVANA TARTARUGA (LADO DIREITO)</v>
          </cell>
          <cell r="AM266"/>
          <cell r="AN266">
            <v>1</v>
          </cell>
          <cell r="AO266">
            <v>0.7</v>
          </cell>
          <cell r="AP266">
            <v>0</v>
          </cell>
          <cell r="AQ266">
            <v>0</v>
          </cell>
          <cell r="AR266" t="str">
            <v>EST QUADRO SAVANA TARTARUGA (LADO DIREITO) - 1x0,7x0H</v>
          </cell>
          <cell r="AS266">
            <v>2549.12</v>
          </cell>
          <cell r="AT266">
            <v>2549.12</v>
          </cell>
          <cell r="AU266">
            <v>2549.12</v>
          </cell>
          <cell r="AV266">
            <v>0</v>
          </cell>
          <cell r="AW266">
            <v>2549.12</v>
          </cell>
          <cell r="AX266">
            <v>0</v>
          </cell>
          <cell r="AY266"/>
          <cell r="AZ266" t="str">
            <v/>
          </cell>
          <cell r="BA266"/>
          <cell r="BB266"/>
          <cell r="BC266"/>
          <cell r="BD266" t="str">
            <v/>
          </cell>
          <cell r="BE266">
            <v>0</v>
          </cell>
          <cell r="BF266" t="str">
            <v/>
          </cell>
          <cell r="BG266" t="str">
            <v/>
          </cell>
          <cell r="BH266">
            <v>12</v>
          </cell>
          <cell r="BI266" t="str">
            <v>0</v>
          </cell>
          <cell r="BJ266">
            <v>0</v>
          </cell>
          <cell r="BK266">
            <v>0</v>
          </cell>
          <cell r="BL266"/>
          <cell r="BM266"/>
          <cell r="BN266"/>
          <cell r="BO266"/>
          <cell r="BQ266" t="str">
            <v>TEO PE</v>
          </cell>
          <cell r="BS266" t="str">
            <v>CLAMI ACESSORIOS</v>
          </cell>
          <cell r="BT266" t="str">
            <v>QUADRO DECORATIVO</v>
          </cell>
        </row>
        <row r="267">
          <cell r="H267">
            <v>0</v>
          </cell>
          <cell r="O267">
            <v>312432</v>
          </cell>
          <cell r="P267" t="str">
            <v>2022/039-0033-01</v>
          </cell>
          <cell r="Q267" t="str">
            <v>EST QUADRO SAVANA ONCA (LADO ESQUERDO)</v>
          </cell>
          <cell r="R267"/>
          <cell r="S267"/>
          <cell r="T267">
            <v>1</v>
          </cell>
          <cell r="U267">
            <v>0.7</v>
          </cell>
          <cell r="V267">
            <v>0</v>
          </cell>
          <cell r="W267">
            <v>0</v>
          </cell>
          <cell r="X267" t="str">
            <v>EST QUADRO SAVANA ONCA (LADO ESQUERDO) - 1x0,7x0H</v>
          </cell>
          <cell r="Y267">
            <v>2549.12</v>
          </cell>
          <cell r="Z267">
            <v>0.5</v>
          </cell>
          <cell r="AA267">
            <v>1274.56</v>
          </cell>
          <cell r="AB267"/>
          <cell r="AC267"/>
          <cell r="AD267"/>
          <cell r="AE267">
            <v>2549.12</v>
          </cell>
          <cell r="AF267">
            <v>2549.12</v>
          </cell>
          <cell r="AG267">
            <v>0</v>
          </cell>
          <cell r="AH267">
            <v>2549.12</v>
          </cell>
          <cell r="AI267" t="str">
            <v>REF: 312432</v>
          </cell>
          <cell r="AJ267" t="str">
            <v>PRODUTO PRONTA ENTREGA</v>
          </cell>
          <cell r="AK267">
            <v>312432</v>
          </cell>
          <cell r="AL267" t="str">
            <v>EST QUADRO SAVANA ONCA (LADO ESQUERDO)</v>
          </cell>
          <cell r="AM267"/>
          <cell r="AN267">
            <v>1</v>
          </cell>
          <cell r="AO267">
            <v>0.7</v>
          </cell>
          <cell r="AP267">
            <v>0</v>
          </cell>
          <cell r="AQ267">
            <v>0</v>
          </cell>
          <cell r="AR267" t="str">
            <v>EST QUADRO SAVANA ONCA (LADO ESQUERDO) - 1x0,7x0H</v>
          </cell>
          <cell r="AS267">
            <v>2549.12</v>
          </cell>
          <cell r="AT267">
            <v>2549.12</v>
          </cell>
          <cell r="AU267">
            <v>2549.12</v>
          </cell>
          <cell r="AV267">
            <v>0</v>
          </cell>
          <cell r="AW267">
            <v>2549.12</v>
          </cell>
          <cell r="AX267">
            <v>0</v>
          </cell>
          <cell r="AY267"/>
          <cell r="AZ267" t="str">
            <v/>
          </cell>
          <cell r="BA267"/>
          <cell r="BB267"/>
          <cell r="BC267"/>
          <cell r="BD267" t="str">
            <v/>
          </cell>
          <cell r="BE267">
            <v>0</v>
          </cell>
          <cell r="BF267" t="str">
            <v/>
          </cell>
          <cell r="BG267" t="str">
            <v/>
          </cell>
          <cell r="BH267">
            <v>12</v>
          </cell>
          <cell r="BI267" t="str">
            <v>0</v>
          </cell>
          <cell r="BJ267">
            <v>0</v>
          </cell>
          <cell r="BK267">
            <v>0</v>
          </cell>
          <cell r="BL267"/>
          <cell r="BM267"/>
          <cell r="BN267"/>
          <cell r="BO267"/>
          <cell r="BQ267" t="str">
            <v>TEO PE</v>
          </cell>
          <cell r="BS267" t="str">
            <v/>
          </cell>
          <cell r="BT267" t="str">
            <v/>
          </cell>
        </row>
        <row r="268">
          <cell r="H268">
            <v>0</v>
          </cell>
          <cell r="O268">
            <v>312431</v>
          </cell>
          <cell r="P268" t="str">
            <v>2022/039-0029-01</v>
          </cell>
          <cell r="Q268" t="str">
            <v>EST QUADRO SAVANA ONCA (LADO DIREITO)</v>
          </cell>
          <cell r="R268"/>
          <cell r="S268"/>
          <cell r="T268">
            <v>1</v>
          </cell>
          <cell r="U268">
            <v>0.7</v>
          </cell>
          <cell r="V268">
            <v>0</v>
          </cell>
          <cell r="W268">
            <v>0</v>
          </cell>
          <cell r="X268" t="str">
            <v>EST QUADRO SAVANA ONCA (LADO DIREITO) - 1x0,7x0H</v>
          </cell>
          <cell r="Y268">
            <v>2549.12</v>
          </cell>
          <cell r="Z268">
            <v>0.5</v>
          </cell>
          <cell r="AA268">
            <v>1274.56</v>
          </cell>
          <cell r="AB268"/>
          <cell r="AC268"/>
          <cell r="AD268"/>
          <cell r="AE268">
            <v>2549.12</v>
          </cell>
          <cell r="AF268">
            <v>2549.12</v>
          </cell>
          <cell r="AG268">
            <v>0</v>
          </cell>
          <cell r="AH268">
            <v>2549.12</v>
          </cell>
          <cell r="AI268" t="str">
            <v>REF: 312431</v>
          </cell>
          <cell r="AJ268" t="str">
            <v>PRODUTO PRONTA ENTREGA</v>
          </cell>
          <cell r="AK268">
            <v>312431</v>
          </cell>
          <cell r="AL268" t="str">
            <v>EST QUADRO SAVANA ONCA (LADO DIREITO)</v>
          </cell>
          <cell r="AM268"/>
          <cell r="AN268">
            <v>1</v>
          </cell>
          <cell r="AO268">
            <v>0.7</v>
          </cell>
          <cell r="AP268">
            <v>0</v>
          </cell>
          <cell r="AQ268">
            <v>0</v>
          </cell>
          <cell r="AR268" t="str">
            <v>EST QUADRO SAVANA ONCA (LADO DIREITO) - 1x0,7x0H</v>
          </cell>
          <cell r="AS268">
            <v>2549.12</v>
          </cell>
          <cell r="AT268">
            <v>2549.12</v>
          </cell>
          <cell r="AU268">
            <v>2549.12</v>
          </cell>
          <cell r="AV268">
            <v>0</v>
          </cell>
          <cell r="AW268">
            <v>2549.12</v>
          </cell>
          <cell r="AX268">
            <v>0</v>
          </cell>
          <cell r="AY268"/>
          <cell r="AZ268" t="str">
            <v/>
          </cell>
          <cell r="BA268"/>
          <cell r="BB268"/>
          <cell r="BC268"/>
          <cell r="BD268" t="str">
            <v/>
          </cell>
          <cell r="BE268">
            <v>0</v>
          </cell>
          <cell r="BF268" t="str">
            <v/>
          </cell>
          <cell r="BG268" t="str">
            <v/>
          </cell>
          <cell r="BH268">
            <v>12</v>
          </cell>
          <cell r="BI268" t="str">
            <v>0</v>
          </cell>
          <cell r="BJ268">
            <v>0</v>
          </cell>
          <cell r="BK268">
            <v>0</v>
          </cell>
          <cell r="BL268"/>
          <cell r="BM268"/>
          <cell r="BN268"/>
          <cell r="BO268"/>
          <cell r="BQ268" t="str">
            <v>TEO PE</v>
          </cell>
          <cell r="BS268" t="str">
            <v/>
          </cell>
          <cell r="BT268" t="str">
            <v/>
          </cell>
        </row>
        <row r="269">
          <cell r="H269">
            <v>0</v>
          </cell>
          <cell r="O269">
            <v>312430</v>
          </cell>
          <cell r="P269" t="str">
            <v>2022/039-0027-01</v>
          </cell>
          <cell r="Q269" t="str">
            <v>EST QUADRO MESA COLORS VERTICAL</v>
          </cell>
          <cell r="R269"/>
          <cell r="S269"/>
          <cell r="T269">
            <v>1.3</v>
          </cell>
          <cell r="U269">
            <v>0.9</v>
          </cell>
          <cell r="V269">
            <v>0</v>
          </cell>
          <cell r="W269">
            <v>0</v>
          </cell>
          <cell r="X269" t="str">
            <v>EST QUADRO MESA COLORS VERTICAL - 1,3x0,9x0H</v>
          </cell>
          <cell r="Y269">
            <v>3561.6</v>
          </cell>
          <cell r="Z269">
            <v>0.5</v>
          </cell>
          <cell r="AA269">
            <v>1780.8</v>
          </cell>
          <cell r="AB269"/>
          <cell r="AC269"/>
          <cell r="AD269"/>
          <cell r="AE269">
            <v>3561.6</v>
          </cell>
          <cell r="AF269">
            <v>3561.6</v>
          </cell>
          <cell r="AG269">
            <v>0</v>
          </cell>
          <cell r="AH269">
            <v>3561.6</v>
          </cell>
          <cell r="AI269" t="str">
            <v>REF: 312430</v>
          </cell>
          <cell r="AJ269" t="str">
            <v>PRODUTO PRONTA ENTREGA</v>
          </cell>
          <cell r="AK269">
            <v>312430</v>
          </cell>
          <cell r="AL269" t="str">
            <v>EST QUADRO MESA COLORS VERTICAL</v>
          </cell>
          <cell r="AM269"/>
          <cell r="AN269">
            <v>1.3</v>
          </cell>
          <cell r="AO269">
            <v>0.9</v>
          </cell>
          <cell r="AP269">
            <v>0</v>
          </cell>
          <cell r="AQ269">
            <v>0</v>
          </cell>
          <cell r="AR269" t="str">
            <v>EST QUADRO MESA COLORS VERTICAL - 1,3x0,9x0H</v>
          </cell>
          <cell r="AS269">
            <v>3561.6</v>
          </cell>
          <cell r="AT269">
            <v>3561.6</v>
          </cell>
          <cell r="AU269">
            <v>3561.6</v>
          </cell>
          <cell r="AV269">
            <v>0</v>
          </cell>
          <cell r="AW269">
            <v>3561.6</v>
          </cell>
          <cell r="AX269">
            <v>0</v>
          </cell>
          <cell r="AY269"/>
          <cell r="AZ269" t="str">
            <v/>
          </cell>
          <cell r="BA269"/>
          <cell r="BB269"/>
          <cell r="BC269"/>
          <cell r="BD269" t="str">
            <v/>
          </cell>
          <cell r="BE269">
            <v>0</v>
          </cell>
          <cell r="BF269" t="str">
            <v/>
          </cell>
          <cell r="BG269" t="str">
            <v/>
          </cell>
          <cell r="BH269">
            <v>12</v>
          </cell>
          <cell r="BI269" t="str">
            <v>0</v>
          </cell>
          <cell r="BJ269">
            <v>0</v>
          </cell>
          <cell r="BK269">
            <v>0</v>
          </cell>
          <cell r="BL269"/>
          <cell r="BM269"/>
          <cell r="BN269"/>
          <cell r="BO269"/>
          <cell r="BQ269" t="str">
            <v>TEO PE</v>
          </cell>
          <cell r="BS269" t="str">
            <v/>
          </cell>
          <cell r="BT269" t="str">
            <v/>
          </cell>
        </row>
        <row r="270">
          <cell r="H270">
            <v>0</v>
          </cell>
          <cell r="O270">
            <v>312429</v>
          </cell>
          <cell r="P270" t="str">
            <v>2022/039-0023-01</v>
          </cell>
          <cell r="Q270" t="str">
            <v>EST QUADRO MESA COLORS HORIZONTAL</v>
          </cell>
          <cell r="R270"/>
          <cell r="S270"/>
          <cell r="T270">
            <v>1.3</v>
          </cell>
          <cell r="U270">
            <v>0.9</v>
          </cell>
          <cell r="V270">
            <v>0</v>
          </cell>
          <cell r="W270">
            <v>0</v>
          </cell>
          <cell r="X270" t="str">
            <v>EST QUADRO MESA COLORS HORIZONTAL - 1,3x0,9x0H</v>
          </cell>
          <cell r="Y270">
            <v>3561.6</v>
          </cell>
          <cell r="Z270">
            <v>0.5</v>
          </cell>
          <cell r="AA270">
            <v>1780.8</v>
          </cell>
          <cell r="AB270"/>
          <cell r="AC270"/>
          <cell r="AD270"/>
          <cell r="AE270">
            <v>3561.6</v>
          </cell>
          <cell r="AF270">
            <v>3561.6</v>
          </cell>
          <cell r="AG270">
            <v>0</v>
          </cell>
          <cell r="AH270">
            <v>3561.6</v>
          </cell>
          <cell r="AI270" t="str">
            <v>REF: 312429</v>
          </cell>
          <cell r="AJ270" t="str">
            <v>PRODUTO PRONTA ENTREGA</v>
          </cell>
          <cell r="AK270">
            <v>312429</v>
          </cell>
          <cell r="AL270" t="str">
            <v>EST QUADRO MESA COLORS HORIZONTAL</v>
          </cell>
          <cell r="AM270"/>
          <cell r="AN270">
            <v>1.3</v>
          </cell>
          <cell r="AO270">
            <v>0.9</v>
          </cell>
          <cell r="AP270">
            <v>0</v>
          </cell>
          <cell r="AQ270">
            <v>0</v>
          </cell>
          <cell r="AR270" t="str">
            <v>EST QUADRO MESA COLORS HORIZONTAL - 1,3x0,9x0H</v>
          </cell>
          <cell r="AS270">
            <v>3561.6</v>
          </cell>
          <cell r="AT270">
            <v>3561.6</v>
          </cell>
          <cell r="AU270">
            <v>3561.6</v>
          </cell>
          <cell r="AV270">
            <v>0</v>
          </cell>
          <cell r="AW270">
            <v>3561.6</v>
          </cell>
          <cell r="AX270">
            <v>0</v>
          </cell>
          <cell r="AY270"/>
          <cell r="AZ270" t="str">
            <v/>
          </cell>
          <cell r="BA270"/>
          <cell r="BB270"/>
          <cell r="BC270"/>
          <cell r="BD270" t="str">
            <v/>
          </cell>
          <cell r="BE270">
            <v>0</v>
          </cell>
          <cell r="BF270" t="str">
            <v/>
          </cell>
          <cell r="BG270" t="str">
            <v/>
          </cell>
          <cell r="BH270">
            <v>12</v>
          </cell>
          <cell r="BI270" t="str">
            <v>0</v>
          </cell>
          <cell r="BJ270">
            <v>0</v>
          </cell>
          <cell r="BK270">
            <v>0</v>
          </cell>
          <cell r="BL270"/>
          <cell r="BM270"/>
          <cell r="BN270"/>
          <cell r="BO270"/>
          <cell r="BQ270" t="str">
            <v>TEO PE</v>
          </cell>
          <cell r="BS270" t="str">
            <v/>
          </cell>
          <cell r="BT270" t="str">
            <v/>
          </cell>
        </row>
        <row r="271">
          <cell r="H271">
            <v>0</v>
          </cell>
          <cell r="O271">
            <v>275034</v>
          </cell>
          <cell r="P271" t="str">
            <v>2021/162-0051-01</v>
          </cell>
          <cell r="Q271" t="str">
            <v>EST POLTRONA NORD GIRATORIA (BC FREIJO/MTX PRETO) COUR PRETO</v>
          </cell>
          <cell r="R271"/>
          <cell r="S271"/>
          <cell r="T271">
            <v>0.71</v>
          </cell>
          <cell r="U271">
            <v>0.78</v>
          </cell>
          <cell r="V271">
            <v>0.65</v>
          </cell>
          <cell r="W271">
            <v>0</v>
          </cell>
          <cell r="X271" t="str">
            <v>EST POLTRONA NORD GIRATORIA (BC FREIJO/MTX PRETO) COUR PRETO - 0,71x0,78x0,65H</v>
          </cell>
          <cell r="Y271">
            <v>21341.88</v>
          </cell>
          <cell r="Z271">
            <v>0.55000000000000004</v>
          </cell>
          <cell r="AA271">
            <v>9603.8459999999995</v>
          </cell>
          <cell r="AB271"/>
          <cell r="AC271"/>
          <cell r="AD271"/>
          <cell r="AE271">
            <v>21341.88</v>
          </cell>
          <cell r="AF271">
            <v>21341.88</v>
          </cell>
          <cell r="AG271">
            <v>0</v>
          </cell>
          <cell r="AH271">
            <v>21341.88</v>
          </cell>
          <cell r="AI271" t="str">
            <v>REF: 275034</v>
          </cell>
          <cell r="AJ271" t="str">
            <v>PRODUTO FORA DE LINHA</v>
          </cell>
          <cell r="AK271">
            <v>275034</v>
          </cell>
          <cell r="AL271" t="str">
            <v>EST POLTRONA NORD GIRATORIA (BC FREIJO/MTX PRETO) COUR PRETO</v>
          </cell>
          <cell r="AM271"/>
          <cell r="AN271">
            <v>0.71</v>
          </cell>
          <cell r="AO271">
            <v>0.78</v>
          </cell>
          <cell r="AP271">
            <v>0.65</v>
          </cell>
          <cell r="AQ271">
            <v>0</v>
          </cell>
          <cell r="AR271" t="str">
            <v>EST POLTRONA NORD GIRATORIA (BC FREIJO/MTX PRETO) COUR PRETO - 0,71x0,78x0,65H</v>
          </cell>
          <cell r="AS271">
            <v>21341.88</v>
          </cell>
          <cell r="AT271">
            <v>21341.88</v>
          </cell>
          <cell r="AU271">
            <v>21341.88</v>
          </cell>
          <cell r="AV271">
            <v>0</v>
          </cell>
          <cell r="AW271">
            <v>21341.88</v>
          </cell>
          <cell r="AX271">
            <v>0</v>
          </cell>
          <cell r="AY271"/>
          <cell r="AZ271" t="str">
            <v/>
          </cell>
          <cell r="BA271"/>
          <cell r="BB271"/>
          <cell r="BC271"/>
          <cell r="BD271" t="str">
            <v/>
          </cell>
          <cell r="BE271">
            <v>0</v>
          </cell>
          <cell r="BF271" t="str">
            <v/>
          </cell>
          <cell r="BG271" t="str">
            <v/>
          </cell>
          <cell r="BH271">
            <v>14</v>
          </cell>
          <cell r="BI271" t="str">
            <v>0</v>
          </cell>
          <cell r="BJ271">
            <v>0</v>
          </cell>
          <cell r="BK271">
            <v>0</v>
          </cell>
          <cell r="BL271"/>
          <cell r="BM271"/>
          <cell r="BN271"/>
          <cell r="BO271"/>
          <cell r="BQ271" t="str">
            <v>TEO PE</v>
          </cell>
          <cell r="BS271" t="str">
            <v/>
          </cell>
          <cell r="BT271" t="str">
            <v/>
          </cell>
        </row>
        <row r="272">
          <cell r="H272">
            <v>0</v>
          </cell>
          <cell r="O272">
            <v>275034</v>
          </cell>
          <cell r="P272" t="str">
            <v>2021/162-0052-01</v>
          </cell>
          <cell r="Q272" t="str">
            <v>EST POLTRONA NORD GIRATORIA (BC FREIJO/MTX PRETO) COUR PRETO</v>
          </cell>
          <cell r="R272"/>
          <cell r="S272"/>
          <cell r="T272">
            <v>0.71</v>
          </cell>
          <cell r="U272">
            <v>0.78</v>
          </cell>
          <cell r="V272">
            <v>0.65</v>
          </cell>
          <cell r="W272">
            <v>0</v>
          </cell>
          <cell r="X272" t="str">
            <v>EST POLTRONA NORD GIRATORIA (BC FREIJO/MTX PRETO) COUR PRETO - 0,71x0,78x0,65H</v>
          </cell>
          <cell r="Y272">
            <v>21341.88</v>
          </cell>
          <cell r="Z272">
            <v>0.55000000000000004</v>
          </cell>
          <cell r="AA272">
            <v>9603.8459999999995</v>
          </cell>
          <cell r="AB272"/>
          <cell r="AC272"/>
          <cell r="AD272"/>
          <cell r="AE272">
            <v>21341.88</v>
          </cell>
          <cell r="AF272">
            <v>21341.88</v>
          </cell>
          <cell r="AG272">
            <v>0</v>
          </cell>
          <cell r="AH272">
            <v>21341.88</v>
          </cell>
          <cell r="AI272" t="str">
            <v>REF: 275034</v>
          </cell>
          <cell r="AJ272" t="str">
            <v>PRODUTO FORA DE LINHA</v>
          </cell>
          <cell r="AK272">
            <v>275034</v>
          </cell>
          <cell r="AL272" t="str">
            <v>EST POLTRONA NORD GIRATORIA (BC FREIJO/MTX PRETO) COUR PRETO</v>
          </cell>
          <cell r="AM272"/>
          <cell r="AN272">
            <v>0.71</v>
          </cell>
          <cell r="AO272">
            <v>0.78</v>
          </cell>
          <cell r="AP272">
            <v>0.65</v>
          </cell>
          <cell r="AQ272">
            <v>0</v>
          </cell>
          <cell r="AR272" t="str">
            <v>EST POLTRONA NORD GIRATORIA (BC FREIJO/MTX PRETO) COUR PRETO - 0,71x0,78x0,65H</v>
          </cell>
          <cell r="AS272">
            <v>21341.88</v>
          </cell>
          <cell r="AT272">
            <v>21341.88</v>
          </cell>
          <cell r="AU272">
            <v>21341.88</v>
          </cell>
          <cell r="AV272">
            <v>0</v>
          </cell>
          <cell r="AW272">
            <v>21341.88</v>
          </cell>
          <cell r="AX272">
            <v>0</v>
          </cell>
          <cell r="AY272"/>
          <cell r="AZ272" t="str">
            <v/>
          </cell>
          <cell r="BA272"/>
          <cell r="BB272"/>
          <cell r="BC272"/>
          <cell r="BD272" t="str">
            <v/>
          </cell>
          <cell r="BE272">
            <v>0</v>
          </cell>
          <cell r="BF272" t="str">
            <v/>
          </cell>
          <cell r="BG272" t="str">
            <v/>
          </cell>
          <cell r="BH272">
            <v>14</v>
          </cell>
          <cell r="BI272" t="str">
            <v>0</v>
          </cell>
          <cell r="BJ272">
            <v>0</v>
          </cell>
          <cell r="BK272">
            <v>0</v>
          </cell>
          <cell r="BL272"/>
          <cell r="BM272"/>
          <cell r="BN272"/>
          <cell r="BO272"/>
          <cell r="BQ272" t="str">
            <v>TEO PE</v>
          </cell>
          <cell r="BS272" t="str">
            <v/>
          </cell>
          <cell r="BT272" t="str">
            <v/>
          </cell>
        </row>
        <row r="273">
          <cell r="H273">
            <v>0</v>
          </cell>
          <cell r="O273">
            <v>275014</v>
          </cell>
          <cell r="P273" t="str">
            <v>2021/162-0037-01</v>
          </cell>
          <cell r="Q273" t="str">
            <v>EST CARRINHO BAR SAVASSI (LAMINADO NOGUEIRA/MTZ OXI)</v>
          </cell>
          <cell r="R273"/>
          <cell r="S273"/>
          <cell r="T273">
            <v>1.5</v>
          </cell>
          <cell r="U273">
            <v>0.45</v>
          </cell>
          <cell r="V273">
            <v>0.8</v>
          </cell>
          <cell r="W273">
            <v>0</v>
          </cell>
          <cell r="X273" t="str">
            <v>EST CARRINHO BAR SAVASSI (LAMINADO NOGUEIRA/MTZ OXI) - 1,5x0,45x0,8H</v>
          </cell>
          <cell r="Y273">
            <v>28016.22</v>
          </cell>
          <cell r="Z273">
            <v>0.5</v>
          </cell>
          <cell r="AA273">
            <v>14008.11</v>
          </cell>
          <cell r="AB273"/>
          <cell r="AC273"/>
          <cell r="AD273"/>
          <cell r="AE273">
            <v>28016.22</v>
          </cell>
          <cell r="AF273">
            <v>28016.22</v>
          </cell>
          <cell r="AG273">
            <v>0</v>
          </cell>
          <cell r="AH273">
            <v>28016.22</v>
          </cell>
          <cell r="AI273" t="str">
            <v>REF: 275014</v>
          </cell>
          <cell r="AJ273" t="str">
            <v>PRODUTO FORA DE LINHA</v>
          </cell>
          <cell r="AK273">
            <v>275014</v>
          </cell>
          <cell r="AL273" t="str">
            <v>EST CARRINHO BAR SAVASSI (LAMINADO NOGUEIRA/MTZ OXI)</v>
          </cell>
          <cell r="AM273"/>
          <cell r="AN273">
            <v>1.5</v>
          </cell>
          <cell r="AO273">
            <v>0.45</v>
          </cell>
          <cell r="AP273">
            <v>0.8</v>
          </cell>
          <cell r="AQ273">
            <v>0</v>
          </cell>
          <cell r="AR273" t="str">
            <v>EST CARRINHO BAR SAVASSI (LAMINADO NOGUEIRA/MTZ OXI) - 1,5x0,45x0,8H</v>
          </cell>
          <cell r="AS273">
            <v>28016.22</v>
          </cell>
          <cell r="AT273">
            <v>28016.22</v>
          </cell>
          <cell r="AU273">
            <v>28016.22</v>
          </cell>
          <cell r="AV273">
            <v>0</v>
          </cell>
          <cell r="AW273">
            <v>28016.22</v>
          </cell>
          <cell r="AX273">
            <v>0</v>
          </cell>
          <cell r="AY273"/>
          <cell r="AZ273" t="str">
            <v/>
          </cell>
          <cell r="BA273"/>
          <cell r="BB273"/>
          <cell r="BC273"/>
          <cell r="BD273" t="str">
            <v/>
          </cell>
          <cell r="BE273">
            <v>0</v>
          </cell>
          <cell r="BF273" t="str">
            <v/>
          </cell>
          <cell r="BG273" t="str">
            <v/>
          </cell>
          <cell r="BH273">
            <v>14</v>
          </cell>
          <cell r="BI273" t="str">
            <v>0</v>
          </cell>
          <cell r="BJ273">
            <v>0</v>
          </cell>
          <cell r="BK273">
            <v>0</v>
          </cell>
          <cell r="BL273"/>
          <cell r="BM273"/>
          <cell r="BN273"/>
          <cell r="BO273"/>
          <cell r="BQ273" t="str">
            <v>TEO PE</v>
          </cell>
          <cell r="BS273" t="str">
            <v/>
          </cell>
          <cell r="BT273" t="str">
            <v/>
          </cell>
        </row>
        <row r="274">
          <cell r="H274">
            <v>1</v>
          </cell>
          <cell r="O274">
            <v>275006</v>
          </cell>
          <cell r="P274" t="str">
            <v>2021/165-0083-01</v>
          </cell>
          <cell r="Q274" t="str">
            <v>EST BUFFET BRELL (CORPO CARV OAK ESTN/PT LAMINA) PES MTZ OXI</v>
          </cell>
          <cell r="R274"/>
          <cell r="S274"/>
          <cell r="T274">
            <v>2</v>
          </cell>
          <cell r="U274">
            <v>0.5</v>
          </cell>
          <cell r="V274">
            <v>0.75</v>
          </cell>
          <cell r="W274">
            <v>0</v>
          </cell>
          <cell r="X274" t="str">
            <v>EST BUFFET BRELL (CORPO CARV OAK ESTN/PT LAMINA) PES MTZ OXI - 2x0,5x0,75H</v>
          </cell>
          <cell r="Y274">
            <v>38551.879999999997</v>
          </cell>
          <cell r="Z274">
            <v>0.65</v>
          </cell>
          <cell r="AA274">
            <v>13493.157999999999</v>
          </cell>
          <cell r="AB274"/>
          <cell r="AC274"/>
          <cell r="AD274"/>
          <cell r="AE274">
            <v>38551.879999999997</v>
          </cell>
          <cell r="AF274">
            <v>38551.879999999997</v>
          </cell>
          <cell r="AG274">
            <v>0</v>
          </cell>
          <cell r="AH274">
            <v>38551.879999999997</v>
          </cell>
          <cell r="AI274" t="str">
            <v>REF: 275006</v>
          </cell>
          <cell r="AJ274" t="str">
            <v>PRODUTO FORA DE LINHA</v>
          </cell>
          <cell r="AK274">
            <v>275006</v>
          </cell>
          <cell r="AL274" t="str">
            <v>EST BUFFET BRELL (CORPO CARV OAK ESTN/PT LAMINA) PES MTZ OXI</v>
          </cell>
          <cell r="AM274"/>
          <cell r="AN274">
            <v>2</v>
          </cell>
          <cell r="AO274">
            <v>0.5</v>
          </cell>
          <cell r="AP274">
            <v>0.75</v>
          </cell>
          <cell r="AQ274">
            <v>0</v>
          </cell>
          <cell r="AR274" t="str">
            <v>EST BUFFET BRELL (CORPO CARV OAK ESTN/PT LAMINA) PES MTZ OXI - 2x0,5x0,75H</v>
          </cell>
          <cell r="AS274">
            <v>38551.879999999997</v>
          </cell>
          <cell r="AT274">
            <v>38551.879999999997</v>
          </cell>
          <cell r="AU274">
            <v>38551.879999999997</v>
          </cell>
          <cell r="AV274">
            <v>0</v>
          </cell>
          <cell r="AW274">
            <v>38551.879999999997</v>
          </cell>
          <cell r="AX274">
            <v>0</v>
          </cell>
          <cell r="AY274"/>
          <cell r="AZ274" t="str">
            <v/>
          </cell>
          <cell r="BA274"/>
          <cell r="BB274"/>
          <cell r="BC274"/>
          <cell r="BD274" t="str">
            <v/>
          </cell>
          <cell r="BE274">
            <v>0</v>
          </cell>
          <cell r="BF274" t="str">
            <v/>
          </cell>
          <cell r="BG274" t="str">
            <v/>
          </cell>
          <cell r="BH274">
            <v>14</v>
          </cell>
          <cell r="BI274" t="str">
            <v>0</v>
          </cell>
          <cell r="BJ274">
            <v>0</v>
          </cell>
          <cell r="BK274">
            <v>0</v>
          </cell>
          <cell r="BL274"/>
          <cell r="BM274"/>
          <cell r="BN274"/>
          <cell r="BO274"/>
          <cell r="BQ274" t="str">
            <v>TEO PE</v>
          </cell>
          <cell r="BS274" t="str">
            <v>CLAMI BUFFET</v>
          </cell>
          <cell r="BT274" t="str">
            <v>BUFFET BRELL (FL)</v>
          </cell>
        </row>
        <row r="275">
          <cell r="H275">
            <v>0</v>
          </cell>
          <cell r="O275">
            <v>274928</v>
          </cell>
          <cell r="P275" t="str">
            <v>2021/078-0040-01</v>
          </cell>
          <cell r="Q275" t="str">
            <v>EST BUFFET X (FREIJO NATURAL)</v>
          </cell>
          <cell r="R275"/>
          <cell r="S275"/>
          <cell r="T275">
            <v>2</v>
          </cell>
          <cell r="U275">
            <v>0.48</v>
          </cell>
          <cell r="V275">
            <v>0.75</v>
          </cell>
          <cell r="W275">
            <v>0</v>
          </cell>
          <cell r="X275" t="str">
            <v>EST BUFFET X (FREIJO NATURAL) - 2x0,48x0,75H</v>
          </cell>
          <cell r="Y275">
            <v>46274.68</v>
          </cell>
          <cell r="Z275">
            <v>0.5</v>
          </cell>
          <cell r="AA275">
            <v>23137.34</v>
          </cell>
          <cell r="AB275"/>
          <cell r="AC275"/>
          <cell r="AD275"/>
          <cell r="AE275">
            <v>46274.68</v>
          </cell>
          <cell r="AF275">
            <v>46274.68</v>
          </cell>
          <cell r="AG275">
            <v>0</v>
          </cell>
          <cell r="AH275">
            <v>46274.68</v>
          </cell>
          <cell r="AI275" t="str">
            <v>REF: 274928</v>
          </cell>
          <cell r="AJ275" t="str">
            <v>PRODUTO FORA DE LINHA</v>
          </cell>
          <cell r="AK275">
            <v>274928</v>
          </cell>
          <cell r="AL275" t="str">
            <v>EST BUFFET X (FREIJO NATURAL)</v>
          </cell>
          <cell r="AM275"/>
          <cell r="AN275">
            <v>2</v>
          </cell>
          <cell r="AO275">
            <v>0.48</v>
          </cell>
          <cell r="AP275">
            <v>0.75</v>
          </cell>
          <cell r="AQ275">
            <v>0</v>
          </cell>
          <cell r="AR275" t="str">
            <v>EST BUFFET X (FREIJO NATURAL) - 2x0,48x0,75H</v>
          </cell>
          <cell r="AS275">
            <v>46274.68</v>
          </cell>
          <cell r="AT275">
            <v>46274.68</v>
          </cell>
          <cell r="AU275">
            <v>46274.68</v>
          </cell>
          <cell r="AV275">
            <v>0</v>
          </cell>
          <cell r="AW275">
            <v>46274.68</v>
          </cell>
          <cell r="AX275">
            <v>0</v>
          </cell>
          <cell r="AY275"/>
          <cell r="AZ275" t="str">
            <v/>
          </cell>
          <cell r="BA275"/>
          <cell r="BB275"/>
          <cell r="BC275"/>
          <cell r="BD275" t="str">
            <v/>
          </cell>
          <cell r="BE275">
            <v>0</v>
          </cell>
          <cell r="BF275" t="str">
            <v/>
          </cell>
          <cell r="BG275" t="str">
            <v/>
          </cell>
          <cell r="BH275">
            <v>14</v>
          </cell>
          <cell r="BI275" t="str">
            <v>0</v>
          </cell>
          <cell r="BJ275">
            <v>0</v>
          </cell>
          <cell r="BK275">
            <v>0</v>
          </cell>
          <cell r="BL275"/>
          <cell r="BM275"/>
          <cell r="BN275"/>
          <cell r="BO275"/>
          <cell r="BQ275" t="str">
            <v>TEO PE</v>
          </cell>
          <cell r="BS275" t="str">
            <v/>
          </cell>
          <cell r="BT275" t="str">
            <v/>
          </cell>
        </row>
        <row r="276">
          <cell r="H276">
            <v>0</v>
          </cell>
          <cell r="O276">
            <v>271720</v>
          </cell>
          <cell r="P276" t="str">
            <v>2020/353-0064-01</v>
          </cell>
          <cell r="Q276" t="str">
            <v>EST ABATJOUR UNO INOX BS MAD PTO REDOMA VD</v>
          </cell>
          <cell r="R276"/>
          <cell r="S276"/>
          <cell r="T276">
            <v>0.21</v>
          </cell>
          <cell r="U276">
            <v>0.15</v>
          </cell>
          <cell r="V276">
            <v>0.59</v>
          </cell>
          <cell r="W276">
            <v>0</v>
          </cell>
          <cell r="X276" t="str">
            <v>EST ABATJOUR UNO INOX BS MAD PTO REDOMA VD - 0,21x0,15x0,59H</v>
          </cell>
          <cell r="Y276">
            <v>4013.05</v>
          </cell>
          <cell r="Z276">
            <v>0.5</v>
          </cell>
          <cell r="AA276">
            <v>2006.5250000000001</v>
          </cell>
          <cell r="AB276"/>
          <cell r="AC276"/>
          <cell r="AD276"/>
          <cell r="AE276">
            <v>4013.05</v>
          </cell>
          <cell r="AF276">
            <v>4013.05</v>
          </cell>
          <cell r="AG276">
            <v>0</v>
          </cell>
          <cell r="AH276">
            <v>4013.05</v>
          </cell>
          <cell r="AI276" t="str">
            <v>REF: 271720</v>
          </cell>
          <cell r="AJ276" t="str">
            <v>PRODUTO FORA DE LINHA</v>
          </cell>
          <cell r="AK276">
            <v>271720</v>
          </cell>
          <cell r="AL276" t="str">
            <v>EST ABATJOUR UNO INOX BS MAD PTO REDOMA VD</v>
          </cell>
          <cell r="AM276"/>
          <cell r="AN276">
            <v>0.21</v>
          </cell>
          <cell r="AO276">
            <v>0.15</v>
          </cell>
          <cell r="AP276">
            <v>0.59</v>
          </cell>
          <cell r="AQ276">
            <v>0</v>
          </cell>
          <cell r="AR276" t="str">
            <v>EST ABATJOUR UNO INOX BS MAD PTO REDOMA VD - 0,21x0,15x0,59H</v>
          </cell>
          <cell r="AS276">
            <v>4013.05</v>
          </cell>
          <cell r="AT276">
            <v>4013.05</v>
          </cell>
          <cell r="AU276">
            <v>4013.05</v>
          </cell>
          <cell r="AV276">
            <v>0</v>
          </cell>
          <cell r="AW276">
            <v>4013.05</v>
          </cell>
          <cell r="AX276">
            <v>0</v>
          </cell>
          <cell r="AY276"/>
          <cell r="AZ276" t="str">
            <v/>
          </cell>
          <cell r="BA276"/>
          <cell r="BB276"/>
          <cell r="BC276"/>
          <cell r="BD276" t="str">
            <v/>
          </cell>
          <cell r="BE276">
            <v>0</v>
          </cell>
          <cell r="BF276" t="str">
            <v/>
          </cell>
          <cell r="BG276" t="str">
            <v/>
          </cell>
          <cell r="BH276">
            <v>14</v>
          </cell>
          <cell r="BI276" t="str">
            <v>0</v>
          </cell>
          <cell r="BJ276">
            <v>0</v>
          </cell>
          <cell r="BK276">
            <v>0</v>
          </cell>
          <cell r="BL276"/>
          <cell r="BM276"/>
          <cell r="BN276"/>
          <cell r="BO276"/>
          <cell r="BQ276" t="str">
            <v>TEO PE</v>
          </cell>
          <cell r="BS276" t="str">
            <v/>
          </cell>
          <cell r="BT276" t="str">
            <v/>
          </cell>
        </row>
        <row r="277">
          <cell r="H277">
            <v>0</v>
          </cell>
          <cell r="O277">
            <v>271720</v>
          </cell>
          <cell r="P277" t="str">
            <v>2021/013-0045-01</v>
          </cell>
          <cell r="Q277" t="str">
            <v>EST ABATJOUR UNO INOX BS MAD PTO REDOMA VD</v>
          </cell>
          <cell r="R277"/>
          <cell r="S277"/>
          <cell r="T277">
            <v>0.21</v>
          </cell>
          <cell r="U277">
            <v>0.15</v>
          </cell>
          <cell r="V277">
            <v>0.59</v>
          </cell>
          <cell r="W277">
            <v>0</v>
          </cell>
          <cell r="X277" t="str">
            <v>EST ABATJOUR UNO INOX BS MAD PTO REDOMA VD - 0,21x0,15x0,59H</v>
          </cell>
          <cell r="Y277">
            <v>4013.05</v>
          </cell>
          <cell r="Z277">
            <v>0.5</v>
          </cell>
          <cell r="AA277">
            <v>2006.5250000000001</v>
          </cell>
          <cell r="AB277"/>
          <cell r="AC277"/>
          <cell r="AD277"/>
          <cell r="AE277">
            <v>4013.05</v>
          </cell>
          <cell r="AF277">
            <v>4013.05</v>
          </cell>
          <cell r="AG277">
            <v>0</v>
          </cell>
          <cell r="AH277">
            <v>4013.05</v>
          </cell>
          <cell r="AI277" t="str">
            <v>REF: 271720</v>
          </cell>
          <cell r="AJ277" t="str">
            <v>PRODUTO FORA DE LINHA</v>
          </cell>
          <cell r="AK277">
            <v>271720</v>
          </cell>
          <cell r="AL277" t="str">
            <v>EST ABATJOUR UNO INOX BS MAD PTO REDOMA VD</v>
          </cell>
          <cell r="AM277"/>
          <cell r="AN277">
            <v>0.21</v>
          </cell>
          <cell r="AO277">
            <v>0.15</v>
          </cell>
          <cell r="AP277">
            <v>0.59</v>
          </cell>
          <cell r="AQ277">
            <v>0</v>
          </cell>
          <cell r="AR277" t="str">
            <v>EST ABATJOUR UNO INOX BS MAD PTO REDOMA VD - 0,21x0,15x0,59H</v>
          </cell>
          <cell r="AS277">
            <v>4013.05</v>
          </cell>
          <cell r="AT277">
            <v>4013.05</v>
          </cell>
          <cell r="AU277">
            <v>4013.05</v>
          </cell>
          <cell r="AV277">
            <v>0</v>
          </cell>
          <cell r="AW277">
            <v>4013.05</v>
          </cell>
          <cell r="AX277">
            <v>0</v>
          </cell>
          <cell r="AY277"/>
          <cell r="AZ277" t="str">
            <v/>
          </cell>
          <cell r="BA277"/>
          <cell r="BB277"/>
          <cell r="BC277"/>
          <cell r="BD277" t="str">
            <v/>
          </cell>
          <cell r="BE277">
            <v>0</v>
          </cell>
          <cell r="BF277" t="str">
            <v/>
          </cell>
          <cell r="BG277" t="str">
            <v/>
          </cell>
          <cell r="BH277">
            <v>14</v>
          </cell>
          <cell r="BI277" t="str">
            <v>0</v>
          </cell>
          <cell r="BJ277">
            <v>0</v>
          </cell>
          <cell r="BK277">
            <v>0</v>
          </cell>
          <cell r="BL277"/>
          <cell r="BM277"/>
          <cell r="BN277"/>
          <cell r="BO277"/>
          <cell r="BQ277" t="str">
            <v>TEO PE</v>
          </cell>
          <cell r="BS277" t="str">
            <v/>
          </cell>
          <cell r="BT277" t="str">
            <v/>
          </cell>
        </row>
        <row r="278">
          <cell r="H278">
            <v>0</v>
          </cell>
          <cell r="O278">
            <v>271719</v>
          </cell>
          <cell r="P278" t="str">
            <v>2021/013-0043-01</v>
          </cell>
          <cell r="Q278" t="str">
            <v>EST ABATJOUR DUE INOX BOWL METAL</v>
          </cell>
          <cell r="R278"/>
          <cell r="S278"/>
          <cell r="T278">
            <v>0.19</v>
          </cell>
          <cell r="U278">
            <v>0.19</v>
          </cell>
          <cell r="V278">
            <v>0.67</v>
          </cell>
          <cell r="W278">
            <v>0</v>
          </cell>
          <cell r="X278" t="str">
            <v>EST ABATJOUR DUE INOX BOWL METAL - 0,19x0,19x0,67H</v>
          </cell>
          <cell r="Y278">
            <v>5059.92</v>
          </cell>
          <cell r="Z278">
            <v>0.5</v>
          </cell>
          <cell r="AA278">
            <v>2529.96</v>
          </cell>
          <cell r="AB278"/>
          <cell r="AC278"/>
          <cell r="AD278"/>
          <cell r="AE278">
            <v>5059.92</v>
          </cell>
          <cell r="AF278">
            <v>5059.92</v>
          </cell>
          <cell r="AG278">
            <v>0</v>
          </cell>
          <cell r="AH278">
            <v>5059.92</v>
          </cell>
          <cell r="AI278" t="str">
            <v>REF: 271719</v>
          </cell>
          <cell r="AJ278" t="str">
            <v>PRODUTO FORA DE LINHA</v>
          </cell>
          <cell r="AK278">
            <v>271719</v>
          </cell>
          <cell r="AL278" t="str">
            <v>EST ABATJOUR DUE INOX BOWL METAL</v>
          </cell>
          <cell r="AM278"/>
          <cell r="AN278">
            <v>0.19</v>
          </cell>
          <cell r="AO278">
            <v>0.19</v>
          </cell>
          <cell r="AP278">
            <v>0.67</v>
          </cell>
          <cell r="AQ278">
            <v>0</v>
          </cell>
          <cell r="AR278" t="str">
            <v>EST ABATJOUR DUE INOX BOWL METAL - 0,19x0,19x0,67H</v>
          </cell>
          <cell r="AS278">
            <v>5059.92</v>
          </cell>
          <cell r="AT278">
            <v>5059.92</v>
          </cell>
          <cell r="AU278">
            <v>5059.92</v>
          </cell>
          <cell r="AV278">
            <v>0</v>
          </cell>
          <cell r="AW278">
            <v>5059.92</v>
          </cell>
          <cell r="AX278">
            <v>0</v>
          </cell>
          <cell r="AY278"/>
          <cell r="AZ278" t="str">
            <v/>
          </cell>
          <cell r="BA278"/>
          <cell r="BB278"/>
          <cell r="BC278"/>
          <cell r="BD278" t="str">
            <v/>
          </cell>
          <cell r="BE278">
            <v>0</v>
          </cell>
          <cell r="BF278" t="str">
            <v/>
          </cell>
          <cell r="BG278" t="str">
            <v/>
          </cell>
          <cell r="BH278">
            <v>14</v>
          </cell>
          <cell r="BI278" t="str">
            <v>0</v>
          </cell>
          <cell r="BJ278">
            <v>0</v>
          </cell>
          <cell r="BK278">
            <v>0</v>
          </cell>
          <cell r="BL278"/>
          <cell r="BM278"/>
          <cell r="BN278"/>
          <cell r="BO278"/>
          <cell r="BQ278" t="str">
            <v>TEO PE</v>
          </cell>
          <cell r="BS278" t="str">
            <v/>
          </cell>
          <cell r="BT278" t="str">
            <v/>
          </cell>
        </row>
        <row r="279">
          <cell r="H279">
            <v>2</v>
          </cell>
          <cell r="O279">
            <v>270562</v>
          </cell>
          <cell r="P279" t="str">
            <v>2020/350-0023-01</v>
          </cell>
          <cell r="Q279" t="str">
            <v>EST CADEIRA LUIZA C/BRACO COU 2 MARROM ENVELH/JEQ CAST CLARO</v>
          </cell>
          <cell r="R279"/>
          <cell r="S279"/>
          <cell r="T279">
            <v>0.59</v>
          </cell>
          <cell r="U279">
            <v>0.56000000000000005</v>
          </cell>
          <cell r="V279">
            <v>0.74</v>
          </cell>
          <cell r="W279">
            <v>0</v>
          </cell>
          <cell r="X279" t="str">
            <v>EST CADEIRA LUIZA C/BRACO COU 2 MARROM ENVELH/JEQ CAST CLARO - 0,59x0,56x0,74H</v>
          </cell>
          <cell r="Y279">
            <v>9433.94</v>
          </cell>
          <cell r="Z279">
            <v>0.5</v>
          </cell>
          <cell r="AA279">
            <v>4716.97</v>
          </cell>
          <cell r="AB279"/>
          <cell r="AC279"/>
          <cell r="AD279"/>
          <cell r="AE279">
            <v>9433.94</v>
          </cell>
          <cell r="AF279">
            <v>9433.94</v>
          </cell>
          <cell r="AG279">
            <v>0</v>
          </cell>
          <cell r="AH279">
            <v>9433.94</v>
          </cell>
          <cell r="AI279" t="str">
            <v>REF: 303990</v>
          </cell>
          <cell r="AJ279"/>
          <cell r="AK279">
            <v>303990</v>
          </cell>
          <cell r="AL279" t="str">
            <v>CADEIRA LUIZA (C/B) (COURO 2)</v>
          </cell>
          <cell r="AM279"/>
          <cell r="AN279">
            <v>0.59</v>
          </cell>
          <cell r="AO279">
            <v>0.56000000000000005</v>
          </cell>
          <cell r="AP279">
            <v>0.74</v>
          </cell>
          <cell r="AQ279">
            <v>0</v>
          </cell>
          <cell r="AR279" t="str">
            <v>CADEIRA LUIZA (C/B) (COURO 2) - 0,59x0,56x0,74H</v>
          </cell>
          <cell r="AS279">
            <v>9433.94</v>
          </cell>
          <cell r="AT279">
            <v>9433.94</v>
          </cell>
          <cell r="AU279">
            <v>9433.94</v>
          </cell>
          <cell r="AV279">
            <v>0</v>
          </cell>
          <cell r="AW279">
            <v>9433.94</v>
          </cell>
          <cell r="AX279">
            <v>0</v>
          </cell>
          <cell r="AY279"/>
          <cell r="AZ279" t="str">
            <v/>
          </cell>
          <cell r="BA279"/>
          <cell r="BB279"/>
          <cell r="BC279"/>
          <cell r="BD279" t="str">
            <v/>
          </cell>
          <cell r="BE279">
            <v>0</v>
          </cell>
          <cell r="BF279" t="str">
            <v/>
          </cell>
          <cell r="BG279" t="str">
            <v/>
          </cell>
          <cell r="BH279">
            <v>12</v>
          </cell>
          <cell r="BI279" t="str">
            <v>0</v>
          </cell>
          <cell r="BJ279">
            <v>0</v>
          </cell>
          <cell r="BK279">
            <v>0</v>
          </cell>
          <cell r="BL279"/>
          <cell r="BM279"/>
          <cell r="BN279"/>
          <cell r="BO279"/>
          <cell r="BQ279" t="str">
            <v>TEO PE</v>
          </cell>
          <cell r="BS279" t="str">
            <v>CLAMI CADEIRA</v>
          </cell>
          <cell r="BT279" t="str">
            <v>CADEIRA LUIZA</v>
          </cell>
        </row>
        <row r="280">
          <cell r="H280">
            <v>2</v>
          </cell>
          <cell r="O280">
            <v>270562</v>
          </cell>
          <cell r="P280" t="str">
            <v>2020/352-0042-01</v>
          </cell>
          <cell r="Q280" t="str">
            <v>EST CADEIRA LUIZA C/BRACO COU 2 MARROM ENVELH/JEQ CAST CLARO</v>
          </cell>
          <cell r="R280"/>
          <cell r="S280"/>
          <cell r="T280">
            <v>0.59</v>
          </cell>
          <cell r="U280">
            <v>0.56000000000000005</v>
          </cell>
          <cell r="V280">
            <v>0.74</v>
          </cell>
          <cell r="W280">
            <v>0</v>
          </cell>
          <cell r="X280" t="str">
            <v>EST CADEIRA LUIZA C/BRACO COU 2 MARROM ENVELH/JEQ CAST CLARO - 0,59x0,56x0,74H</v>
          </cell>
          <cell r="Y280">
            <v>9433.94</v>
          </cell>
          <cell r="Z280">
            <v>0.5</v>
          </cell>
          <cell r="AA280">
            <v>4716.97</v>
          </cell>
          <cell r="AB280"/>
          <cell r="AC280"/>
          <cell r="AD280"/>
          <cell r="AE280">
            <v>9433.94</v>
          </cell>
          <cell r="AF280">
            <v>9433.94</v>
          </cell>
          <cell r="AG280">
            <v>0</v>
          </cell>
          <cell r="AH280">
            <v>9433.94</v>
          </cell>
          <cell r="AI280" t="str">
            <v>REF: 303990</v>
          </cell>
          <cell r="AJ280"/>
          <cell r="AK280">
            <v>303990</v>
          </cell>
          <cell r="AL280" t="str">
            <v>CADEIRA LUIZA (C/B) (COURO 2)</v>
          </cell>
          <cell r="AM280"/>
          <cell r="AN280">
            <v>0.59</v>
          </cell>
          <cell r="AO280">
            <v>0.56000000000000005</v>
          </cell>
          <cell r="AP280">
            <v>0.74</v>
          </cell>
          <cell r="AQ280">
            <v>0</v>
          </cell>
          <cell r="AR280" t="str">
            <v>CADEIRA LUIZA (C/B) (COURO 2) - 0,59x0,56x0,74H</v>
          </cell>
          <cell r="AS280">
            <v>9433.94</v>
          </cell>
          <cell r="AT280">
            <v>9433.94</v>
          </cell>
          <cell r="AU280">
            <v>9433.94</v>
          </cell>
          <cell r="AV280">
            <v>0</v>
          </cell>
          <cell r="AW280">
            <v>9433.94</v>
          </cell>
          <cell r="AX280">
            <v>0</v>
          </cell>
          <cell r="AY280"/>
          <cell r="AZ280" t="str">
            <v/>
          </cell>
          <cell r="BA280"/>
          <cell r="BB280"/>
          <cell r="BC280"/>
          <cell r="BD280" t="str">
            <v/>
          </cell>
          <cell r="BE280">
            <v>0</v>
          </cell>
          <cell r="BF280" t="str">
            <v/>
          </cell>
          <cell r="BG280" t="str">
            <v/>
          </cell>
          <cell r="BH280">
            <v>12</v>
          </cell>
          <cell r="BI280" t="str">
            <v>0</v>
          </cell>
          <cell r="BJ280">
            <v>0</v>
          </cell>
          <cell r="BK280">
            <v>0</v>
          </cell>
          <cell r="BL280"/>
          <cell r="BM280"/>
          <cell r="BN280"/>
          <cell r="BO280"/>
          <cell r="BQ280" t="str">
            <v>TEO PE</v>
          </cell>
          <cell r="BS280" t="str">
            <v>CLAMI CADEIRA</v>
          </cell>
          <cell r="BT280" t="str">
            <v>CADEIRA LUIZA</v>
          </cell>
        </row>
        <row r="281">
          <cell r="H281">
            <v>2</v>
          </cell>
          <cell r="O281">
            <v>270562</v>
          </cell>
          <cell r="P281" t="str">
            <v>2020/352-0044-01</v>
          </cell>
          <cell r="Q281" t="str">
            <v>EST CADEIRA LUIZA C/BRACO COU 2 MARROM ENVELH/JEQ CAST CLARO</v>
          </cell>
          <cell r="R281"/>
          <cell r="S281"/>
          <cell r="T281">
            <v>0.59</v>
          </cell>
          <cell r="U281">
            <v>0.56000000000000005</v>
          </cell>
          <cell r="V281">
            <v>0.74</v>
          </cell>
          <cell r="W281">
            <v>0</v>
          </cell>
          <cell r="X281" t="str">
            <v>EST CADEIRA LUIZA C/BRACO COU 2 MARROM ENVELH/JEQ CAST CLARO - 0,59x0,56x0,74H</v>
          </cell>
          <cell r="Y281">
            <v>9433.94</v>
          </cell>
          <cell r="Z281">
            <v>0.5</v>
          </cell>
          <cell r="AA281">
            <v>4716.97</v>
          </cell>
          <cell r="AB281"/>
          <cell r="AC281"/>
          <cell r="AD281"/>
          <cell r="AE281">
            <v>9433.94</v>
          </cell>
          <cell r="AF281">
            <v>9433.94</v>
          </cell>
          <cell r="AG281">
            <v>0</v>
          </cell>
          <cell r="AH281">
            <v>9433.94</v>
          </cell>
          <cell r="AI281" t="str">
            <v>REF: 303990</v>
          </cell>
          <cell r="AJ281"/>
          <cell r="AK281">
            <v>303990</v>
          </cell>
          <cell r="AL281" t="str">
            <v>CADEIRA LUIZA (C/B) (COURO 2)</v>
          </cell>
          <cell r="AM281"/>
          <cell r="AN281">
            <v>0.59</v>
          </cell>
          <cell r="AO281">
            <v>0.56000000000000005</v>
          </cell>
          <cell r="AP281">
            <v>0.74</v>
          </cell>
          <cell r="AQ281">
            <v>0</v>
          </cell>
          <cell r="AR281" t="str">
            <v>CADEIRA LUIZA (C/B) (COURO 2) - 0,59x0,56x0,74H</v>
          </cell>
          <cell r="AS281">
            <v>9433.94</v>
          </cell>
          <cell r="AT281">
            <v>9433.94</v>
          </cell>
          <cell r="AU281">
            <v>9433.94</v>
          </cell>
          <cell r="AV281">
            <v>0</v>
          </cell>
          <cell r="AW281">
            <v>9433.94</v>
          </cell>
          <cell r="AX281">
            <v>0</v>
          </cell>
          <cell r="AY281"/>
          <cell r="AZ281" t="str">
            <v/>
          </cell>
          <cell r="BA281"/>
          <cell r="BB281"/>
          <cell r="BC281"/>
          <cell r="BD281" t="str">
            <v/>
          </cell>
          <cell r="BE281">
            <v>0</v>
          </cell>
          <cell r="BF281" t="str">
            <v/>
          </cell>
          <cell r="BG281" t="str">
            <v/>
          </cell>
          <cell r="BH281">
            <v>12</v>
          </cell>
          <cell r="BI281" t="str">
            <v>0</v>
          </cell>
          <cell r="BJ281">
            <v>0</v>
          </cell>
          <cell r="BK281">
            <v>0</v>
          </cell>
          <cell r="BL281"/>
          <cell r="BM281"/>
          <cell r="BN281"/>
          <cell r="BO281"/>
          <cell r="BQ281" t="str">
            <v>TEO PE</v>
          </cell>
          <cell r="BS281" t="str">
            <v>CLAMI CADEIRA</v>
          </cell>
          <cell r="BT281" t="str">
            <v>CADEIRA LUIZA</v>
          </cell>
        </row>
        <row r="282">
          <cell r="H282">
            <v>2</v>
          </cell>
          <cell r="O282">
            <v>270562</v>
          </cell>
          <cell r="P282" t="str">
            <v>2020/352-0045-01</v>
          </cell>
          <cell r="Q282" t="str">
            <v>EST CADEIRA LUIZA C/BRACO COU 2 MARROM ENVELH/JEQ CAST CLARO</v>
          </cell>
          <cell r="R282"/>
          <cell r="S282"/>
          <cell r="T282">
            <v>0.59</v>
          </cell>
          <cell r="U282">
            <v>0.56000000000000005</v>
          </cell>
          <cell r="V282">
            <v>0.74</v>
          </cell>
          <cell r="W282">
            <v>0</v>
          </cell>
          <cell r="X282" t="str">
            <v>EST CADEIRA LUIZA C/BRACO COU 2 MARROM ENVELH/JEQ CAST CLARO - 0,59x0,56x0,74H</v>
          </cell>
          <cell r="Y282">
            <v>9433.94</v>
          </cell>
          <cell r="Z282">
            <v>0.5</v>
          </cell>
          <cell r="AA282">
            <v>4716.97</v>
          </cell>
          <cell r="AB282"/>
          <cell r="AC282"/>
          <cell r="AD282"/>
          <cell r="AE282">
            <v>9433.94</v>
          </cell>
          <cell r="AF282">
            <v>9433.94</v>
          </cell>
          <cell r="AG282">
            <v>0</v>
          </cell>
          <cell r="AH282">
            <v>9433.94</v>
          </cell>
          <cell r="AI282" t="str">
            <v>REF: 303990</v>
          </cell>
          <cell r="AJ282"/>
          <cell r="AK282">
            <v>303990</v>
          </cell>
          <cell r="AL282" t="str">
            <v>CADEIRA LUIZA (C/B) (COURO 2)</v>
          </cell>
          <cell r="AM282"/>
          <cell r="AN282">
            <v>0.59</v>
          </cell>
          <cell r="AO282">
            <v>0.56000000000000005</v>
          </cell>
          <cell r="AP282">
            <v>0.74</v>
          </cell>
          <cell r="AQ282">
            <v>0</v>
          </cell>
          <cell r="AR282" t="str">
            <v>CADEIRA LUIZA (C/B) (COURO 2) - 0,59x0,56x0,74H</v>
          </cell>
          <cell r="AS282">
            <v>9433.94</v>
          </cell>
          <cell r="AT282">
            <v>9433.94</v>
          </cell>
          <cell r="AU282">
            <v>9433.94</v>
          </cell>
          <cell r="AV282">
            <v>0</v>
          </cell>
          <cell r="AW282">
            <v>9433.94</v>
          </cell>
          <cell r="AX282">
            <v>0</v>
          </cell>
          <cell r="AY282"/>
          <cell r="AZ282" t="str">
            <v/>
          </cell>
          <cell r="BA282"/>
          <cell r="BB282"/>
          <cell r="BC282"/>
          <cell r="BD282" t="str">
            <v/>
          </cell>
          <cell r="BE282">
            <v>0</v>
          </cell>
          <cell r="BF282" t="str">
            <v/>
          </cell>
          <cell r="BG282" t="str">
            <v/>
          </cell>
          <cell r="BH282">
            <v>12</v>
          </cell>
          <cell r="BI282" t="str">
            <v>0</v>
          </cell>
          <cell r="BJ282">
            <v>0</v>
          </cell>
          <cell r="BK282">
            <v>0</v>
          </cell>
          <cell r="BL282"/>
          <cell r="BM282"/>
          <cell r="BN282"/>
          <cell r="BO282"/>
          <cell r="BQ282" t="str">
            <v>TEO PE</v>
          </cell>
          <cell r="BS282" t="str">
            <v>CLAMI CADEIRA</v>
          </cell>
          <cell r="BT282" t="str">
            <v>CADEIRA LUIZA</v>
          </cell>
        </row>
        <row r="283">
          <cell r="H283">
            <v>2</v>
          </cell>
          <cell r="O283">
            <v>270562</v>
          </cell>
          <cell r="P283" t="str">
            <v>2020/352-0046-01</v>
          </cell>
          <cell r="Q283" t="str">
            <v>EST CADEIRA LUIZA C/BRACO COU 2 MARROM ENVELH/JEQ CAST CLARO</v>
          </cell>
          <cell r="R283"/>
          <cell r="S283"/>
          <cell r="T283">
            <v>0.59</v>
          </cell>
          <cell r="U283">
            <v>0.56000000000000005</v>
          </cell>
          <cell r="V283">
            <v>0.74</v>
          </cell>
          <cell r="W283">
            <v>0</v>
          </cell>
          <cell r="X283" t="str">
            <v>EST CADEIRA LUIZA C/BRACO COU 2 MARROM ENVELH/JEQ CAST CLARO - 0,59x0,56x0,74H</v>
          </cell>
          <cell r="Y283">
            <v>9433.94</v>
          </cell>
          <cell r="Z283">
            <v>0.5</v>
          </cell>
          <cell r="AA283">
            <v>4716.97</v>
          </cell>
          <cell r="AB283"/>
          <cell r="AC283"/>
          <cell r="AD283"/>
          <cell r="AE283">
            <v>9433.94</v>
          </cell>
          <cell r="AF283">
            <v>9433.94</v>
          </cell>
          <cell r="AG283">
            <v>0</v>
          </cell>
          <cell r="AH283">
            <v>9433.94</v>
          </cell>
          <cell r="AI283" t="str">
            <v>REF: 303990</v>
          </cell>
          <cell r="AJ283"/>
          <cell r="AK283">
            <v>303990</v>
          </cell>
          <cell r="AL283" t="str">
            <v>CADEIRA LUIZA (C/B) (COURO 2)</v>
          </cell>
          <cell r="AM283"/>
          <cell r="AN283">
            <v>0.59</v>
          </cell>
          <cell r="AO283">
            <v>0.56000000000000005</v>
          </cell>
          <cell r="AP283">
            <v>0.74</v>
          </cell>
          <cell r="AQ283">
            <v>0</v>
          </cell>
          <cell r="AR283" t="str">
            <v>CADEIRA LUIZA (C/B) (COURO 2) - 0,59x0,56x0,74H</v>
          </cell>
          <cell r="AS283">
            <v>9433.94</v>
          </cell>
          <cell r="AT283">
            <v>9433.94</v>
          </cell>
          <cell r="AU283">
            <v>9433.94</v>
          </cell>
          <cell r="AV283">
            <v>0</v>
          </cell>
          <cell r="AW283">
            <v>9433.94</v>
          </cell>
          <cell r="AX283">
            <v>0</v>
          </cell>
          <cell r="AY283"/>
          <cell r="AZ283" t="str">
            <v/>
          </cell>
          <cell r="BA283"/>
          <cell r="BB283"/>
          <cell r="BC283"/>
          <cell r="BD283" t="str">
            <v/>
          </cell>
          <cell r="BE283">
            <v>0</v>
          </cell>
          <cell r="BF283" t="str">
            <v/>
          </cell>
          <cell r="BG283" t="str">
            <v/>
          </cell>
          <cell r="BH283">
            <v>12</v>
          </cell>
          <cell r="BI283" t="str">
            <v>0</v>
          </cell>
          <cell r="BJ283">
            <v>0</v>
          </cell>
          <cell r="BK283">
            <v>0</v>
          </cell>
          <cell r="BL283"/>
          <cell r="BM283"/>
          <cell r="BN283"/>
          <cell r="BO283"/>
          <cell r="BQ283" t="str">
            <v>TEO PE</v>
          </cell>
          <cell r="BS283" t="str">
            <v>CLAMI CADEIRA</v>
          </cell>
          <cell r="BT283" t="str">
            <v>CADEIRA LUIZA</v>
          </cell>
        </row>
        <row r="284">
          <cell r="H284">
            <v>2</v>
          </cell>
          <cell r="O284">
            <v>270562</v>
          </cell>
          <cell r="P284" t="str">
            <v>2020/352-0043-01</v>
          </cell>
          <cell r="Q284" t="str">
            <v>EST CADEIRA LUIZA C/BRACO COU 2 MARROM ENVELH/JEQ CAST CLARO</v>
          </cell>
          <cell r="R284"/>
          <cell r="S284"/>
          <cell r="T284">
            <v>0.59</v>
          </cell>
          <cell r="U284">
            <v>0.56000000000000005</v>
          </cell>
          <cell r="V284">
            <v>0.74</v>
          </cell>
          <cell r="W284">
            <v>0</v>
          </cell>
          <cell r="X284" t="str">
            <v>EST CADEIRA LUIZA C/BRACO COU 2 MARROM ENVELH/JEQ CAST CLARO - 0,59x0,56x0,74H</v>
          </cell>
          <cell r="Y284">
            <v>9433.94</v>
          </cell>
          <cell r="Z284">
            <v>0.5</v>
          </cell>
          <cell r="AA284">
            <v>4716.97</v>
          </cell>
          <cell r="AB284"/>
          <cell r="AC284"/>
          <cell r="AD284"/>
          <cell r="AE284">
            <v>9433.94</v>
          </cell>
          <cell r="AF284">
            <v>9433.94</v>
          </cell>
          <cell r="AG284">
            <v>0</v>
          </cell>
          <cell r="AH284">
            <v>9433.94</v>
          </cell>
          <cell r="AI284" t="str">
            <v>REF: 303990</v>
          </cell>
          <cell r="AJ284"/>
          <cell r="AK284">
            <v>303990</v>
          </cell>
          <cell r="AL284" t="str">
            <v>CADEIRA LUIZA (C/B) (COURO 2)</v>
          </cell>
          <cell r="AM284"/>
          <cell r="AN284">
            <v>0.59</v>
          </cell>
          <cell r="AO284">
            <v>0.56000000000000005</v>
          </cell>
          <cell r="AP284">
            <v>0.74</v>
          </cell>
          <cell r="AQ284">
            <v>0</v>
          </cell>
          <cell r="AR284" t="str">
            <v>CADEIRA LUIZA (C/B) (COURO 2) - 0,59x0,56x0,74H</v>
          </cell>
          <cell r="AS284">
            <v>9433.94</v>
          </cell>
          <cell r="AT284">
            <v>9433.94</v>
          </cell>
          <cell r="AU284">
            <v>9433.94</v>
          </cell>
          <cell r="AV284">
            <v>0</v>
          </cell>
          <cell r="AW284">
            <v>9433.94</v>
          </cell>
          <cell r="AX284">
            <v>0</v>
          </cell>
          <cell r="AY284"/>
          <cell r="AZ284" t="str">
            <v/>
          </cell>
          <cell r="BA284"/>
          <cell r="BB284"/>
          <cell r="BC284"/>
          <cell r="BD284" t="str">
            <v/>
          </cell>
          <cell r="BE284">
            <v>0</v>
          </cell>
          <cell r="BF284" t="str">
            <v/>
          </cell>
          <cell r="BG284" t="str">
            <v/>
          </cell>
          <cell r="BH284">
            <v>12</v>
          </cell>
          <cell r="BI284" t="str">
            <v>0</v>
          </cell>
          <cell r="BJ284">
            <v>0</v>
          </cell>
          <cell r="BK284">
            <v>0</v>
          </cell>
          <cell r="BL284"/>
          <cell r="BM284"/>
          <cell r="BN284"/>
          <cell r="BO284"/>
          <cell r="BQ284" t="str">
            <v>TEO PE</v>
          </cell>
          <cell r="BS284" t="str">
            <v>CLAMI CADEIRA</v>
          </cell>
          <cell r="BT284" t="str">
            <v>CADEIRA LUIZA</v>
          </cell>
        </row>
        <row r="285">
          <cell r="H285">
            <v>0</v>
          </cell>
          <cell r="O285">
            <v>257389</v>
          </cell>
          <cell r="P285" t="str">
            <v>2020/105-0025-01</v>
          </cell>
          <cell r="Q285" t="str">
            <v>EST MESA LATERAL CONECT TAMPO CARVALHO PRETO/DET LATAO</v>
          </cell>
          <cell r="R285"/>
          <cell r="S285"/>
          <cell r="T285">
            <v>0.6</v>
          </cell>
          <cell r="U285">
            <v>0</v>
          </cell>
          <cell r="V285">
            <v>0.6</v>
          </cell>
          <cell r="W285">
            <v>0.6</v>
          </cell>
          <cell r="X285" t="str">
            <v>EST MESA LATERAL CONECT TAMPO CARVALHO PRETO/DET LATAO - Ø0,6x0,6H</v>
          </cell>
          <cell r="Y285">
            <v>11019.19</v>
          </cell>
          <cell r="Z285">
            <v>0.6</v>
          </cell>
          <cell r="AA285">
            <v>4407.6760000000004</v>
          </cell>
          <cell r="AB285"/>
          <cell r="AC285"/>
          <cell r="AD285"/>
          <cell r="AE285">
            <v>11019.19</v>
          </cell>
          <cell r="AF285">
            <v>11019.19</v>
          </cell>
          <cell r="AG285">
            <v>0</v>
          </cell>
          <cell r="AH285">
            <v>11019.19</v>
          </cell>
          <cell r="AI285" t="str">
            <v>REF: 257389</v>
          </cell>
          <cell r="AJ285" t="str">
            <v>PRODUTO FORA DE LINHA</v>
          </cell>
          <cell r="AK285">
            <v>257389</v>
          </cell>
          <cell r="AL285" t="str">
            <v>EST MESA LATERAL CONECT TAMPO CARVALHO PRETO/DET LATAO</v>
          </cell>
          <cell r="AM285"/>
          <cell r="AN285">
            <v>0.6</v>
          </cell>
          <cell r="AO285">
            <v>0</v>
          </cell>
          <cell r="AP285">
            <v>0.6</v>
          </cell>
          <cell r="AQ285">
            <v>0.6</v>
          </cell>
          <cell r="AR285" t="str">
            <v>EST MESA LATERAL CONECT TAMPO CARVALHO PRETO/DET LATAO - Ø0,6x0,6H</v>
          </cell>
          <cell r="AS285">
            <v>11019.19</v>
          </cell>
          <cell r="AT285">
            <v>11019.19</v>
          </cell>
          <cell r="AU285">
            <v>11019.19</v>
          </cell>
          <cell r="AV285">
            <v>0</v>
          </cell>
          <cell r="AW285">
            <v>11019.19</v>
          </cell>
          <cell r="AX285">
            <v>0</v>
          </cell>
          <cell r="AY285"/>
          <cell r="AZ285" t="str">
            <v/>
          </cell>
          <cell r="BA285"/>
          <cell r="BB285"/>
          <cell r="BC285"/>
          <cell r="BD285" t="str">
            <v/>
          </cell>
          <cell r="BE285">
            <v>0</v>
          </cell>
          <cell r="BF285" t="str">
            <v/>
          </cell>
          <cell r="BG285" t="str">
            <v/>
          </cell>
          <cell r="BH285">
            <v>14</v>
          </cell>
          <cell r="BI285" t="str">
            <v>0</v>
          </cell>
          <cell r="BJ285">
            <v>0</v>
          </cell>
          <cell r="BK285">
            <v>0</v>
          </cell>
          <cell r="BL285"/>
          <cell r="BM285"/>
          <cell r="BN285"/>
          <cell r="BO285"/>
          <cell r="BQ285" t="str">
            <v>TEO PE</v>
          </cell>
          <cell r="BS285" t="str">
            <v/>
          </cell>
          <cell r="BT285" t="str">
            <v/>
          </cell>
        </row>
        <row r="286">
          <cell r="H286">
            <v>0</v>
          </cell>
          <cell r="O286">
            <v>255071</v>
          </cell>
          <cell r="P286" t="str">
            <v>2020/051-0050-01</v>
          </cell>
          <cell r="Q286" t="str">
            <v>EST MESA CENTRO ARCHI (FREIJO CLARO)</v>
          </cell>
          <cell r="R286"/>
          <cell r="S286"/>
          <cell r="T286">
            <v>1.8</v>
          </cell>
          <cell r="U286">
            <v>0.9</v>
          </cell>
          <cell r="V286">
            <v>0.35</v>
          </cell>
          <cell r="W286">
            <v>0</v>
          </cell>
          <cell r="X286" t="str">
            <v>EST MESA CENTRO ARCHI (FREIJO CLARO) - 1,8x0,9x0,35H</v>
          </cell>
          <cell r="Y286">
            <v>28191.74</v>
          </cell>
          <cell r="Z286">
            <v>0.5</v>
          </cell>
          <cell r="AA286">
            <v>14095.87</v>
          </cell>
          <cell r="AB286"/>
          <cell r="AC286"/>
          <cell r="AD286"/>
          <cell r="AE286">
            <v>28191.74</v>
          </cell>
          <cell r="AF286">
            <v>28191.74</v>
          </cell>
          <cell r="AG286">
            <v>0</v>
          </cell>
          <cell r="AH286">
            <v>28191.74</v>
          </cell>
          <cell r="AI286" t="str">
            <v>REF: 255071</v>
          </cell>
          <cell r="AJ286" t="str">
            <v>PRODUTO FORA DE LINHA</v>
          </cell>
          <cell r="AK286">
            <v>255071</v>
          </cell>
          <cell r="AL286" t="str">
            <v>EST MESA CENTRO ARCHI (FREIJO CLARO)</v>
          </cell>
          <cell r="AM286"/>
          <cell r="AN286">
            <v>1.8</v>
          </cell>
          <cell r="AO286">
            <v>0.9</v>
          </cell>
          <cell r="AP286">
            <v>0.35</v>
          </cell>
          <cell r="AQ286">
            <v>0</v>
          </cell>
          <cell r="AR286" t="str">
            <v>EST MESA CENTRO ARCHI (FREIJO CLARO) - 1,8x0,9x0,35H</v>
          </cell>
          <cell r="AS286">
            <v>28191.74</v>
          </cell>
          <cell r="AT286">
            <v>28191.74</v>
          </cell>
          <cell r="AU286">
            <v>28191.74</v>
          </cell>
          <cell r="AV286">
            <v>0</v>
          </cell>
          <cell r="AW286">
            <v>28191.74</v>
          </cell>
          <cell r="AX286">
            <v>0</v>
          </cell>
          <cell r="AY286"/>
          <cell r="AZ286" t="str">
            <v/>
          </cell>
          <cell r="BA286"/>
          <cell r="BB286"/>
          <cell r="BC286"/>
          <cell r="BD286" t="str">
            <v/>
          </cell>
          <cell r="BE286">
            <v>0</v>
          </cell>
          <cell r="BF286" t="str">
            <v/>
          </cell>
          <cell r="BG286" t="str">
            <v/>
          </cell>
          <cell r="BH286">
            <v>14</v>
          </cell>
          <cell r="BI286" t="str">
            <v>0</v>
          </cell>
          <cell r="BJ286">
            <v>0</v>
          </cell>
          <cell r="BK286">
            <v>0</v>
          </cell>
          <cell r="BL286"/>
          <cell r="BM286"/>
          <cell r="BN286"/>
          <cell r="BO286"/>
          <cell r="BQ286" t="str">
            <v>TEO PE</v>
          </cell>
          <cell r="BS286" t="str">
            <v/>
          </cell>
          <cell r="BT286" t="str">
            <v/>
          </cell>
        </row>
        <row r="287">
          <cell r="H287">
            <v>0</v>
          </cell>
          <cell r="O287">
            <v>255067</v>
          </cell>
          <cell r="P287" t="str">
            <v>2020/051-0047-01</v>
          </cell>
          <cell r="Q287" t="str">
            <v>EST HOME ARCHI (FREIJO CLARO)</v>
          </cell>
          <cell r="R287"/>
          <cell r="S287"/>
          <cell r="T287">
            <v>2.6</v>
          </cell>
          <cell r="U287">
            <v>0.51</v>
          </cell>
          <cell r="V287">
            <v>0.55000000000000004</v>
          </cell>
          <cell r="W287">
            <v>0</v>
          </cell>
          <cell r="X287" t="str">
            <v>EST HOME ARCHI (FREIJO CLARO) - 2,6x0,51x0,55H</v>
          </cell>
          <cell r="Y287">
            <v>43217.57</v>
          </cell>
          <cell r="Z287">
            <v>0.7</v>
          </cell>
          <cell r="AA287">
            <v>12965.271000000001</v>
          </cell>
          <cell r="AB287"/>
          <cell r="AC287"/>
          <cell r="AD287"/>
          <cell r="AE287">
            <v>43217.57</v>
          </cell>
          <cell r="AF287">
            <v>43217.57</v>
          </cell>
          <cell r="AG287">
            <v>0</v>
          </cell>
          <cell r="AH287">
            <v>43217.57</v>
          </cell>
          <cell r="AI287" t="str">
            <v>REF: 255067</v>
          </cell>
          <cell r="AJ287" t="str">
            <v>PRODUTO FORA DE LINHA</v>
          </cell>
          <cell r="AK287">
            <v>255067</v>
          </cell>
          <cell r="AL287" t="str">
            <v>EST HOME ARCHI (FREIJO CLARO)</v>
          </cell>
          <cell r="AM287"/>
          <cell r="AN287">
            <v>2.6</v>
          </cell>
          <cell r="AO287">
            <v>0.51</v>
          </cell>
          <cell r="AP287">
            <v>0.55000000000000004</v>
          </cell>
          <cell r="AQ287">
            <v>0</v>
          </cell>
          <cell r="AR287" t="str">
            <v>EST HOME ARCHI (FREIJO CLARO) - 2,6x0,51x0,55H</v>
          </cell>
          <cell r="AS287">
            <v>43217.57</v>
          </cell>
          <cell r="AT287">
            <v>43217.57</v>
          </cell>
          <cell r="AU287">
            <v>43217.57</v>
          </cell>
          <cell r="AV287">
            <v>0</v>
          </cell>
          <cell r="AW287">
            <v>43217.57</v>
          </cell>
          <cell r="AX287">
            <v>0</v>
          </cell>
          <cell r="AY287"/>
          <cell r="AZ287" t="str">
            <v/>
          </cell>
          <cell r="BA287"/>
          <cell r="BB287"/>
          <cell r="BC287"/>
          <cell r="BD287" t="str">
            <v/>
          </cell>
          <cell r="BE287">
            <v>0</v>
          </cell>
          <cell r="BF287" t="str">
            <v/>
          </cell>
          <cell r="BG287" t="str">
            <v/>
          </cell>
          <cell r="BH287">
            <v>14</v>
          </cell>
          <cell r="BI287" t="str">
            <v>0</v>
          </cell>
          <cell r="BJ287">
            <v>0</v>
          </cell>
          <cell r="BK287">
            <v>0</v>
          </cell>
          <cell r="BL287"/>
          <cell r="BM287"/>
          <cell r="BN287"/>
          <cell r="BO287"/>
          <cell r="BQ287" t="str">
            <v>TEO PE</v>
          </cell>
          <cell r="BS287" t="str">
            <v/>
          </cell>
          <cell r="BT287" t="str">
            <v/>
          </cell>
        </row>
        <row r="288">
          <cell r="H288">
            <v>0</v>
          </cell>
          <cell r="O288">
            <v>252844</v>
          </cell>
          <cell r="P288" t="str">
            <v>2019/322-0051-01</v>
          </cell>
          <cell r="Q288" t="str">
            <v>EST MESA LATERAL ANELAR (C) Ø48 (TP G3 CARVALHO/GOF PRETO)</v>
          </cell>
          <cell r="R288"/>
          <cell r="S288"/>
          <cell r="T288">
            <v>0.48</v>
          </cell>
          <cell r="U288">
            <v>0</v>
          </cell>
          <cell r="V288">
            <v>0.56999999999999995</v>
          </cell>
          <cell r="W288">
            <v>0.48</v>
          </cell>
          <cell r="X288" t="str">
            <v>EST MESA LATERAL ANELAR (C) Ø48 (TP G3 CARVALHO/GOF PRETO) - Ø0,48x0,57H</v>
          </cell>
          <cell r="Y288">
            <v>6244.63</v>
          </cell>
          <cell r="Z288">
            <v>0.5</v>
          </cell>
          <cell r="AA288">
            <v>3122.3150000000001</v>
          </cell>
          <cell r="AB288"/>
          <cell r="AC288"/>
          <cell r="AD288"/>
          <cell r="AE288">
            <v>6244.63</v>
          </cell>
          <cell r="AF288">
            <v>6244.63</v>
          </cell>
          <cell r="AG288">
            <v>0</v>
          </cell>
          <cell r="AH288">
            <v>6244.63</v>
          </cell>
          <cell r="AI288" t="str">
            <v>REF: 252844</v>
          </cell>
          <cell r="AJ288" t="str">
            <v>PRODUTO FORA DE LINHA</v>
          </cell>
          <cell r="AK288">
            <v>252844</v>
          </cell>
          <cell r="AL288" t="str">
            <v>EST MESA LATERAL ANELAR (C) Ø48 (TP G3 CARVALHO/GOF PRETO)</v>
          </cell>
          <cell r="AM288"/>
          <cell r="AN288">
            <v>0.48</v>
          </cell>
          <cell r="AO288">
            <v>0</v>
          </cell>
          <cell r="AP288">
            <v>0.56999999999999995</v>
          </cell>
          <cell r="AQ288">
            <v>0.48</v>
          </cell>
          <cell r="AR288" t="str">
            <v>EST MESA LATERAL ANELAR (C) Ø48 (TP G3 CARVALHO/GOF PRETO) - Ø0,48x0,57H</v>
          </cell>
          <cell r="AS288">
            <v>6244.63</v>
          </cell>
          <cell r="AT288">
            <v>6244.63</v>
          </cell>
          <cell r="AU288">
            <v>6244.63</v>
          </cell>
          <cell r="AV288">
            <v>0</v>
          </cell>
          <cell r="AW288">
            <v>6244.63</v>
          </cell>
          <cell r="AX288">
            <v>0</v>
          </cell>
          <cell r="AY288"/>
          <cell r="AZ288" t="str">
            <v/>
          </cell>
          <cell r="BA288"/>
          <cell r="BB288"/>
          <cell r="BC288"/>
          <cell r="BD288" t="str">
            <v/>
          </cell>
          <cell r="BE288">
            <v>0</v>
          </cell>
          <cell r="BF288" t="str">
            <v/>
          </cell>
          <cell r="BG288" t="str">
            <v/>
          </cell>
          <cell r="BH288">
            <v>14</v>
          </cell>
          <cell r="BI288" t="str">
            <v>0</v>
          </cell>
          <cell r="BJ288">
            <v>0</v>
          </cell>
          <cell r="BK288">
            <v>0</v>
          </cell>
          <cell r="BL288"/>
          <cell r="BM288"/>
          <cell r="BN288"/>
          <cell r="BO288"/>
          <cell r="BQ288" t="str">
            <v>TEO PE</v>
          </cell>
          <cell r="BS288" t="str">
            <v/>
          </cell>
          <cell r="BT288" t="str">
            <v/>
          </cell>
        </row>
        <row r="289">
          <cell r="H289">
            <v>0</v>
          </cell>
          <cell r="O289">
            <v>252842</v>
          </cell>
          <cell r="P289" t="str">
            <v>2020/227-0127-01</v>
          </cell>
          <cell r="Q289" t="str">
            <v>EST MESA LATERAL ANELAR (A) Ø38 (TP G3 CARVALHO/GOF PRETO)</v>
          </cell>
          <cell r="R289"/>
          <cell r="S289"/>
          <cell r="T289">
            <v>0.38</v>
          </cell>
          <cell r="U289">
            <v>0</v>
          </cell>
          <cell r="V289">
            <v>0.47</v>
          </cell>
          <cell r="W289">
            <v>0.38</v>
          </cell>
          <cell r="X289" t="str">
            <v>EST MESA LATERAL ANELAR (A) Ø38 (TP G3 CARVALHO/GOF PRETO) - Ø0,38x0,47H</v>
          </cell>
          <cell r="Y289">
            <v>5730.77</v>
          </cell>
          <cell r="Z289">
            <v>0.5</v>
          </cell>
          <cell r="AA289">
            <v>2865.3850000000002</v>
          </cell>
          <cell r="AB289"/>
          <cell r="AC289"/>
          <cell r="AD289"/>
          <cell r="AE289">
            <v>5730.77</v>
          </cell>
          <cell r="AF289">
            <v>5730.77</v>
          </cell>
          <cell r="AG289">
            <v>0</v>
          </cell>
          <cell r="AH289">
            <v>5730.77</v>
          </cell>
          <cell r="AI289" t="str">
            <v>REF: 252842</v>
          </cell>
          <cell r="AJ289" t="str">
            <v>PRODUTO FORA DE LINHA</v>
          </cell>
          <cell r="AK289">
            <v>252842</v>
          </cell>
          <cell r="AL289" t="str">
            <v>EST MESA LATERAL ANELAR (A) Ø38 (TP G3 CARVALHO/GOF PRETO)</v>
          </cell>
          <cell r="AM289"/>
          <cell r="AN289">
            <v>0.38</v>
          </cell>
          <cell r="AO289">
            <v>0</v>
          </cell>
          <cell r="AP289">
            <v>0.47</v>
          </cell>
          <cell r="AQ289">
            <v>0.38</v>
          </cell>
          <cell r="AR289" t="str">
            <v>EST MESA LATERAL ANELAR (A) Ø38 (TP G3 CARVALHO/GOF PRETO) - Ø0,38x0,47H</v>
          </cell>
          <cell r="AS289">
            <v>5730.77</v>
          </cell>
          <cell r="AT289">
            <v>5730.77</v>
          </cell>
          <cell r="AU289">
            <v>5730.77</v>
          </cell>
          <cell r="AV289">
            <v>0</v>
          </cell>
          <cell r="AW289">
            <v>5730.77</v>
          </cell>
          <cell r="AX289">
            <v>0</v>
          </cell>
          <cell r="AY289"/>
          <cell r="AZ289" t="str">
            <v/>
          </cell>
          <cell r="BA289"/>
          <cell r="BB289"/>
          <cell r="BC289"/>
          <cell r="BD289" t="str">
            <v/>
          </cell>
          <cell r="BE289">
            <v>0</v>
          </cell>
          <cell r="BF289" t="str">
            <v/>
          </cell>
          <cell r="BG289" t="str">
            <v/>
          </cell>
          <cell r="BH289">
            <v>14</v>
          </cell>
          <cell r="BI289" t="str">
            <v>0</v>
          </cell>
          <cell r="BJ289">
            <v>0</v>
          </cell>
          <cell r="BK289">
            <v>0</v>
          </cell>
          <cell r="BL289"/>
          <cell r="BM289"/>
          <cell r="BN289"/>
          <cell r="BO289"/>
          <cell r="BQ289" t="str">
            <v>TEO PE</v>
          </cell>
          <cell r="BS289" t="str">
            <v/>
          </cell>
          <cell r="BT289" t="str">
            <v/>
          </cell>
        </row>
        <row r="290">
          <cell r="H290">
            <v>0</v>
          </cell>
          <cell r="O290">
            <v>229324</v>
          </cell>
          <cell r="P290" t="str">
            <v>2019/060-0048-01</v>
          </cell>
          <cell r="Q290" t="str">
            <v>EST MESA LATERAL SUN FREIJO EBANIZ/LATAO POLIDO</v>
          </cell>
          <cell r="R290"/>
          <cell r="S290"/>
          <cell r="T290">
            <v>0.36</v>
          </cell>
          <cell r="U290">
            <v>0</v>
          </cell>
          <cell r="V290">
            <v>0.55000000000000004</v>
          </cell>
          <cell r="W290">
            <v>0.36</v>
          </cell>
          <cell r="X290" t="str">
            <v>EST MESA LATERAL SUN FREIJO EBANIZ/LATAO POLIDO - Ø0,36x0,55H</v>
          </cell>
          <cell r="Y290">
            <v>10729.57</v>
          </cell>
          <cell r="Z290">
            <v>0.65</v>
          </cell>
          <cell r="AA290">
            <v>3755.3494999999994</v>
          </cell>
          <cell r="AB290"/>
          <cell r="AC290"/>
          <cell r="AD290"/>
          <cell r="AE290">
            <v>10729.57</v>
          </cell>
          <cell r="AF290">
            <v>10729.57</v>
          </cell>
          <cell r="AG290">
            <v>0</v>
          </cell>
          <cell r="AH290">
            <v>10729.57</v>
          </cell>
          <cell r="AI290" t="str">
            <v>REF: 229324</v>
          </cell>
          <cell r="AJ290" t="str">
            <v>PRODUTO FORA DE LINHA</v>
          </cell>
          <cell r="AK290">
            <v>229324</v>
          </cell>
          <cell r="AL290" t="str">
            <v>EST MESA LATERAL SUN FREIJO EBANIZ/LATAO POLIDO</v>
          </cell>
          <cell r="AM290"/>
          <cell r="AN290">
            <v>0.36</v>
          </cell>
          <cell r="AO290">
            <v>0</v>
          </cell>
          <cell r="AP290">
            <v>0.55000000000000004</v>
          </cell>
          <cell r="AQ290">
            <v>0.36</v>
          </cell>
          <cell r="AR290" t="str">
            <v>EST MESA LATERAL SUN FREIJO EBANIZ/LATAO POLIDO - Ø0,36x0,55H</v>
          </cell>
          <cell r="AS290">
            <v>10729.57</v>
          </cell>
          <cell r="AT290">
            <v>10729.57</v>
          </cell>
          <cell r="AU290">
            <v>10729.57</v>
          </cell>
          <cell r="AV290">
            <v>0</v>
          </cell>
          <cell r="AW290">
            <v>10729.57</v>
          </cell>
          <cell r="AX290">
            <v>0</v>
          </cell>
          <cell r="AY290"/>
          <cell r="AZ290" t="str">
            <v/>
          </cell>
          <cell r="BA290"/>
          <cell r="BB290"/>
          <cell r="BC290"/>
          <cell r="BD290" t="str">
            <v/>
          </cell>
          <cell r="BE290">
            <v>0</v>
          </cell>
          <cell r="BF290" t="str">
            <v/>
          </cell>
          <cell r="BG290" t="str">
            <v/>
          </cell>
          <cell r="BH290">
            <v>14</v>
          </cell>
          <cell r="BI290" t="str">
            <v>0</v>
          </cell>
          <cell r="BJ290">
            <v>0</v>
          </cell>
          <cell r="BK290">
            <v>0</v>
          </cell>
          <cell r="BL290"/>
          <cell r="BM290"/>
          <cell r="BN290"/>
          <cell r="BO290"/>
          <cell r="BQ290" t="str">
            <v>TEO PE</v>
          </cell>
          <cell r="BS290" t="str">
            <v/>
          </cell>
          <cell r="BT290" t="str">
            <v/>
          </cell>
        </row>
        <row r="291">
          <cell r="H291">
            <v>0</v>
          </cell>
          <cell r="O291">
            <v>229324</v>
          </cell>
          <cell r="P291" t="str">
            <v>2019/070-0053-01</v>
          </cell>
          <cell r="Q291" t="str">
            <v>EST MESA LATERAL SUN FREIJO EBANIZ/LATAO POLIDO</v>
          </cell>
          <cell r="R291"/>
          <cell r="S291"/>
          <cell r="T291">
            <v>0.36</v>
          </cell>
          <cell r="U291">
            <v>0</v>
          </cell>
          <cell r="V291">
            <v>0.55000000000000004</v>
          </cell>
          <cell r="W291">
            <v>0.36</v>
          </cell>
          <cell r="X291" t="str">
            <v>EST MESA LATERAL SUN FREIJO EBANIZ/LATAO POLIDO - Ø0,36x0,55H</v>
          </cell>
          <cell r="Y291">
            <v>10729.57</v>
          </cell>
          <cell r="Z291">
            <v>0.65</v>
          </cell>
          <cell r="AA291">
            <v>3755.3494999999994</v>
          </cell>
          <cell r="AB291"/>
          <cell r="AC291"/>
          <cell r="AD291"/>
          <cell r="AE291">
            <v>10729.57</v>
          </cell>
          <cell r="AF291">
            <v>10729.57</v>
          </cell>
          <cell r="AG291">
            <v>0</v>
          </cell>
          <cell r="AH291">
            <v>10729.57</v>
          </cell>
          <cell r="AI291" t="str">
            <v>REF: 229324</v>
          </cell>
          <cell r="AJ291" t="str">
            <v>PRODUTO FORA DE LINHA</v>
          </cell>
          <cell r="AK291">
            <v>229324</v>
          </cell>
          <cell r="AL291" t="str">
            <v>EST MESA LATERAL SUN FREIJO EBANIZ/LATAO POLIDO</v>
          </cell>
          <cell r="AM291"/>
          <cell r="AN291">
            <v>0.36</v>
          </cell>
          <cell r="AO291">
            <v>0</v>
          </cell>
          <cell r="AP291">
            <v>0.55000000000000004</v>
          </cell>
          <cell r="AQ291">
            <v>0.36</v>
          </cell>
          <cell r="AR291" t="str">
            <v>EST MESA LATERAL SUN FREIJO EBANIZ/LATAO POLIDO - Ø0,36x0,55H</v>
          </cell>
          <cell r="AS291">
            <v>10729.57</v>
          </cell>
          <cell r="AT291">
            <v>10729.57</v>
          </cell>
          <cell r="AU291">
            <v>10729.57</v>
          </cell>
          <cell r="AV291">
            <v>0</v>
          </cell>
          <cell r="AW291">
            <v>10729.57</v>
          </cell>
          <cell r="AX291">
            <v>0</v>
          </cell>
          <cell r="AY291"/>
          <cell r="AZ291" t="str">
            <v/>
          </cell>
          <cell r="BA291"/>
          <cell r="BB291"/>
          <cell r="BC291"/>
          <cell r="BD291" t="str">
            <v/>
          </cell>
          <cell r="BE291">
            <v>0</v>
          </cell>
          <cell r="BF291" t="str">
            <v/>
          </cell>
          <cell r="BG291" t="str">
            <v/>
          </cell>
          <cell r="BH291">
            <v>14</v>
          </cell>
          <cell r="BI291" t="str">
            <v>0</v>
          </cell>
          <cell r="BJ291">
            <v>0</v>
          </cell>
          <cell r="BK291">
            <v>0</v>
          </cell>
          <cell r="BL291"/>
          <cell r="BM291"/>
          <cell r="BN291"/>
          <cell r="BO291"/>
          <cell r="BQ291" t="str">
            <v>TEO PE</v>
          </cell>
          <cell r="BS291" t="str">
            <v/>
          </cell>
          <cell r="BT291" t="str">
            <v/>
          </cell>
        </row>
        <row r="292">
          <cell r="H292">
            <v>0</v>
          </cell>
          <cell r="O292">
            <v>224542</v>
          </cell>
          <cell r="P292" t="str">
            <v>2018/204-0098-01</v>
          </cell>
          <cell r="Q292" t="str">
            <v>EST BANDEJA MAXIXE (MARMORE CALACATA) (BASE ACRILICO)</v>
          </cell>
          <cell r="R292"/>
          <cell r="S292"/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 t="str">
            <v>EST BANDEJA MAXIXE (MARMORE CALACATA) (BASE ACRILICO) - Ø0x0H</v>
          </cell>
          <cell r="Y292">
            <v>8762.86</v>
          </cell>
          <cell r="Z292">
            <v>0.5</v>
          </cell>
          <cell r="AA292">
            <v>4381.43</v>
          </cell>
          <cell r="AB292"/>
          <cell r="AC292"/>
          <cell r="AD292"/>
          <cell r="AE292">
            <v>8762.86</v>
          </cell>
          <cell r="AF292">
            <v>8762.86</v>
          </cell>
          <cell r="AG292">
            <v>0</v>
          </cell>
          <cell r="AH292">
            <v>8762.86</v>
          </cell>
          <cell r="AI292" t="str">
            <v>REF: 224542</v>
          </cell>
          <cell r="AJ292" t="str">
            <v>PRODUTO FORA DE LINHA</v>
          </cell>
          <cell r="AK292">
            <v>224542</v>
          </cell>
          <cell r="AL292" t="str">
            <v>EST BANDEJA MAXIXE (MARMORE CALACATA) (BASE ACRILICO)</v>
          </cell>
          <cell r="AM292"/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 t="str">
            <v>EST BANDEJA MAXIXE (MARMORE CALACATA) (BASE ACRILICO) - Ø0x0H</v>
          </cell>
          <cell r="AS292">
            <v>8762.86</v>
          </cell>
          <cell r="AT292">
            <v>8762.86</v>
          </cell>
          <cell r="AU292">
            <v>8762.86</v>
          </cell>
          <cell r="AV292">
            <v>0</v>
          </cell>
          <cell r="AW292">
            <v>8762.86</v>
          </cell>
          <cell r="AX292">
            <v>0</v>
          </cell>
          <cell r="AY292"/>
          <cell r="AZ292" t="str">
            <v/>
          </cell>
          <cell r="BA292"/>
          <cell r="BB292"/>
          <cell r="BC292"/>
          <cell r="BD292" t="str">
            <v/>
          </cell>
          <cell r="BE292">
            <v>0</v>
          </cell>
          <cell r="BF292" t="str">
            <v/>
          </cell>
          <cell r="BG292" t="str">
            <v/>
          </cell>
          <cell r="BH292">
            <v>14</v>
          </cell>
          <cell r="BI292" t="str">
            <v>0</v>
          </cell>
          <cell r="BJ292">
            <v>0</v>
          </cell>
          <cell r="BK292">
            <v>0</v>
          </cell>
          <cell r="BL292"/>
          <cell r="BM292"/>
          <cell r="BN292"/>
          <cell r="BO292"/>
          <cell r="BQ292" t="str">
            <v>TEO PE</v>
          </cell>
          <cell r="BS292" t="str">
            <v/>
          </cell>
          <cell r="BT292" t="str">
            <v/>
          </cell>
        </row>
        <row r="293">
          <cell r="H293">
            <v>0</v>
          </cell>
          <cell r="O293">
            <v>224542</v>
          </cell>
          <cell r="P293" t="str">
            <v>2018/204-0099-01</v>
          </cell>
          <cell r="Q293" t="str">
            <v>EST BANDEJA MAXIXE (MARMORE CALACATA) (BASE ACRILICO)</v>
          </cell>
          <cell r="R293"/>
          <cell r="S293"/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 t="str">
            <v>EST BANDEJA MAXIXE (MARMORE CALACATA) (BASE ACRILICO) - Ø0x0H</v>
          </cell>
          <cell r="Y293">
            <v>8762.86</v>
          </cell>
          <cell r="Z293">
            <v>0.5</v>
          </cell>
          <cell r="AA293">
            <v>4381.43</v>
          </cell>
          <cell r="AB293"/>
          <cell r="AC293"/>
          <cell r="AD293"/>
          <cell r="AE293">
            <v>8762.86</v>
          </cell>
          <cell r="AF293">
            <v>8762.86</v>
          </cell>
          <cell r="AG293">
            <v>0</v>
          </cell>
          <cell r="AH293">
            <v>8762.86</v>
          </cell>
          <cell r="AI293" t="str">
            <v>REF: 224542</v>
          </cell>
          <cell r="AJ293" t="str">
            <v>PRODUTO FORA DE LINHA</v>
          </cell>
          <cell r="AK293">
            <v>224542</v>
          </cell>
          <cell r="AL293" t="str">
            <v>EST BANDEJA MAXIXE (MARMORE CALACATA) (BASE ACRILICO)</v>
          </cell>
          <cell r="AM293"/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 t="str">
            <v>EST BANDEJA MAXIXE (MARMORE CALACATA) (BASE ACRILICO) - Ø0x0H</v>
          </cell>
          <cell r="AS293">
            <v>8762.86</v>
          </cell>
          <cell r="AT293">
            <v>8762.86</v>
          </cell>
          <cell r="AU293">
            <v>8762.86</v>
          </cell>
          <cell r="AV293">
            <v>0</v>
          </cell>
          <cell r="AW293">
            <v>8762.86</v>
          </cell>
          <cell r="AX293">
            <v>0</v>
          </cell>
          <cell r="AY293"/>
          <cell r="AZ293" t="str">
            <v/>
          </cell>
          <cell r="BA293"/>
          <cell r="BB293"/>
          <cell r="BC293"/>
          <cell r="BD293" t="str">
            <v/>
          </cell>
          <cell r="BE293">
            <v>0</v>
          </cell>
          <cell r="BF293" t="str">
            <v/>
          </cell>
          <cell r="BG293" t="str">
            <v/>
          </cell>
          <cell r="BH293">
            <v>14</v>
          </cell>
          <cell r="BI293" t="str">
            <v>0</v>
          </cell>
          <cell r="BJ293">
            <v>0</v>
          </cell>
          <cell r="BK293">
            <v>0</v>
          </cell>
          <cell r="BL293"/>
          <cell r="BM293"/>
          <cell r="BN293"/>
          <cell r="BO293"/>
          <cell r="BQ293" t="str">
            <v>TEO PE</v>
          </cell>
          <cell r="BS293" t="str">
            <v/>
          </cell>
          <cell r="BT293" t="str">
            <v/>
          </cell>
        </row>
        <row r="294">
          <cell r="H294">
            <v>0</v>
          </cell>
          <cell r="O294">
            <v>182611</v>
          </cell>
          <cell r="P294" t="str">
            <v>2016/019-0060-01</v>
          </cell>
          <cell r="Q294" t="str">
            <v>EST MESA JANTAR ALECRIM (FIBRA ESTONADO TABACO)</v>
          </cell>
          <cell r="R294"/>
          <cell r="S294"/>
          <cell r="T294">
            <v>1.4</v>
          </cell>
          <cell r="U294">
            <v>0</v>
          </cell>
          <cell r="V294">
            <v>0.72</v>
          </cell>
          <cell r="W294">
            <v>1.4</v>
          </cell>
          <cell r="X294" t="str">
            <v>EST MESA JANTAR ALECRIM (FIBRA ESTONADO TABACO) - Ø1,4x0,72H</v>
          </cell>
          <cell r="Y294">
            <v>14272.73</v>
          </cell>
          <cell r="Z294">
            <v>0.7</v>
          </cell>
          <cell r="AA294">
            <v>4281.8190000000013</v>
          </cell>
          <cell r="AB294"/>
          <cell r="AC294"/>
          <cell r="AD294"/>
          <cell r="AE294">
            <v>14272.73</v>
          </cell>
          <cell r="AF294">
            <v>14272.73</v>
          </cell>
          <cell r="AG294">
            <v>0</v>
          </cell>
          <cell r="AH294">
            <v>14272.73</v>
          </cell>
          <cell r="AI294" t="str">
            <v>REF: 182611</v>
          </cell>
          <cell r="AJ294" t="str">
            <v>PRODUTO FORA DE LINHA</v>
          </cell>
          <cell r="AK294">
            <v>182611</v>
          </cell>
          <cell r="AL294" t="str">
            <v>EST MESA JANTAR ALECRIM (FIBRA ESTONADO TABACO)</v>
          </cell>
          <cell r="AM294"/>
          <cell r="AN294">
            <v>1.4</v>
          </cell>
          <cell r="AO294">
            <v>0</v>
          </cell>
          <cell r="AP294">
            <v>0.72</v>
          </cell>
          <cell r="AQ294">
            <v>1.4</v>
          </cell>
          <cell r="AR294" t="str">
            <v>EST MESA JANTAR ALECRIM (FIBRA ESTONADO TABACO) - Ø1,4x0,72H</v>
          </cell>
          <cell r="AS294">
            <v>14272.73</v>
          </cell>
          <cell r="AT294">
            <v>14272.73</v>
          </cell>
          <cell r="AU294">
            <v>14272.73</v>
          </cell>
          <cell r="AV294">
            <v>0</v>
          </cell>
          <cell r="AW294">
            <v>14272.73</v>
          </cell>
          <cell r="AX294">
            <v>0</v>
          </cell>
          <cell r="AY294"/>
          <cell r="AZ294" t="str">
            <v/>
          </cell>
          <cell r="BA294"/>
          <cell r="BB294"/>
          <cell r="BC294"/>
          <cell r="BD294" t="str">
            <v/>
          </cell>
          <cell r="BE294">
            <v>0</v>
          </cell>
          <cell r="BF294" t="str">
            <v/>
          </cell>
          <cell r="BG294" t="str">
            <v/>
          </cell>
          <cell r="BH294">
            <v>14</v>
          </cell>
          <cell r="BI294" t="str">
            <v>0</v>
          </cell>
          <cell r="BJ294">
            <v>0</v>
          </cell>
          <cell r="BK294">
            <v>0</v>
          </cell>
          <cell r="BL294"/>
          <cell r="BM294"/>
          <cell r="BN294"/>
          <cell r="BO294"/>
          <cell r="BQ294" t="str">
            <v>TEO PE</v>
          </cell>
          <cell r="BS294" t="str">
            <v/>
          </cell>
          <cell r="BT294" t="str">
            <v/>
          </cell>
        </row>
        <row r="295">
          <cell r="H295">
            <v>0</v>
          </cell>
          <cell r="O295">
            <v>163716</v>
          </cell>
          <cell r="P295" t="str">
            <v>2015/154-0077-01</v>
          </cell>
          <cell r="Q295" t="str">
            <v>EST LUMINARIA SAULO (QUAD) TELA NATURAL</v>
          </cell>
          <cell r="R295"/>
          <cell r="S295"/>
          <cell r="T295">
            <v>1.7</v>
          </cell>
          <cell r="U295">
            <v>0.5</v>
          </cell>
          <cell r="V295">
            <v>0.5</v>
          </cell>
          <cell r="W295">
            <v>0</v>
          </cell>
          <cell r="X295" t="str">
            <v>EST LUMINARIA SAULO (QUAD) TELA NATURAL - 1,7x0,5x0,5H</v>
          </cell>
          <cell r="Y295">
            <v>13783.25</v>
          </cell>
          <cell r="Z295">
            <v>0.5</v>
          </cell>
          <cell r="AA295">
            <v>6891.625</v>
          </cell>
          <cell r="AB295"/>
          <cell r="AC295"/>
          <cell r="AD295"/>
          <cell r="AE295">
            <v>13783.25</v>
          </cell>
          <cell r="AF295">
            <v>13783.25</v>
          </cell>
          <cell r="AG295">
            <v>0</v>
          </cell>
          <cell r="AH295">
            <v>13783.25</v>
          </cell>
          <cell r="AI295" t="str">
            <v>REF: 163716</v>
          </cell>
          <cell r="AJ295" t="str">
            <v>PRODUTO FORA DE LINHA</v>
          </cell>
          <cell r="AK295">
            <v>163716</v>
          </cell>
          <cell r="AL295" t="str">
            <v>EST LUMINARIA SAULO (QUAD) TELA NATURAL</v>
          </cell>
          <cell r="AM295"/>
          <cell r="AN295">
            <v>1.7</v>
          </cell>
          <cell r="AO295">
            <v>0.5</v>
          </cell>
          <cell r="AP295">
            <v>0.5</v>
          </cell>
          <cell r="AQ295">
            <v>0</v>
          </cell>
          <cell r="AR295" t="str">
            <v>EST LUMINARIA SAULO (QUAD) TELA NATURAL - 1,7x0,5x0,5H</v>
          </cell>
          <cell r="AS295">
            <v>13783.25</v>
          </cell>
          <cell r="AT295">
            <v>13783.25</v>
          </cell>
          <cell r="AU295">
            <v>13783.25</v>
          </cell>
          <cell r="AV295">
            <v>0</v>
          </cell>
          <cell r="AW295">
            <v>13783.25</v>
          </cell>
          <cell r="AX295">
            <v>0</v>
          </cell>
          <cell r="AY295"/>
          <cell r="AZ295" t="str">
            <v/>
          </cell>
          <cell r="BA295"/>
          <cell r="BB295"/>
          <cell r="BC295"/>
          <cell r="BD295" t="str">
            <v/>
          </cell>
          <cell r="BE295">
            <v>0</v>
          </cell>
          <cell r="BF295" t="str">
            <v/>
          </cell>
          <cell r="BG295" t="str">
            <v/>
          </cell>
          <cell r="BH295">
            <v>14</v>
          </cell>
          <cell r="BI295" t="str">
            <v>0</v>
          </cell>
          <cell r="BJ295">
            <v>0</v>
          </cell>
          <cell r="BK295">
            <v>0</v>
          </cell>
          <cell r="BL295"/>
          <cell r="BM295"/>
          <cell r="BN295"/>
          <cell r="BO295"/>
          <cell r="BQ295" t="str">
            <v>TEO PE</v>
          </cell>
          <cell r="BS295" t="str">
            <v/>
          </cell>
          <cell r="BT295" t="str">
            <v/>
          </cell>
        </row>
        <row r="296">
          <cell r="H296">
            <v>0</v>
          </cell>
          <cell r="O296">
            <v>151508</v>
          </cell>
          <cell r="P296" t="str">
            <v>2014/251-0086-01</v>
          </cell>
          <cell r="Q296" t="str">
            <v>EST POLTRONA FRANCISCO (FIBRA ECOWOOD) TC TAUPE</v>
          </cell>
          <cell r="R296"/>
          <cell r="S296"/>
          <cell r="T296">
            <v>0.56000000000000005</v>
          </cell>
          <cell r="U296">
            <v>0.56000000000000005</v>
          </cell>
          <cell r="V296">
            <v>0.87</v>
          </cell>
          <cell r="W296">
            <v>0</v>
          </cell>
          <cell r="X296" t="str">
            <v>EST POLTRONA FRANCISCO (FIBRA ECOWOOD) TC TAUPE - 0,56x0,56x0,87H</v>
          </cell>
          <cell r="Y296">
            <v>3915.61</v>
          </cell>
          <cell r="Z296">
            <v>0.6</v>
          </cell>
          <cell r="AA296">
            <v>1566.2440000000001</v>
          </cell>
          <cell r="AB296"/>
          <cell r="AC296"/>
          <cell r="AD296"/>
          <cell r="AE296">
            <v>3915.61</v>
          </cell>
          <cell r="AF296">
            <v>3915.61</v>
          </cell>
          <cell r="AG296">
            <v>0</v>
          </cell>
          <cell r="AH296">
            <v>3915.61</v>
          </cell>
          <cell r="AI296" t="str">
            <v>REF: 151508</v>
          </cell>
          <cell r="AJ296" t="str">
            <v>PRODUTO FORA DE LINHA</v>
          </cell>
          <cell r="AK296">
            <v>151508</v>
          </cell>
          <cell r="AL296" t="str">
            <v>EST POLTRONA FRANCISCO (FIBRA ECOWOOD) TC TAUPE</v>
          </cell>
          <cell r="AM296"/>
          <cell r="AN296">
            <v>0.56000000000000005</v>
          </cell>
          <cell r="AO296">
            <v>0.56000000000000005</v>
          </cell>
          <cell r="AP296">
            <v>0.87</v>
          </cell>
          <cell r="AQ296">
            <v>0</v>
          </cell>
          <cell r="AR296" t="str">
            <v>EST POLTRONA FRANCISCO (FIBRA ECOWOOD) TC TAUPE - 0,56x0,56x0,87H</v>
          </cell>
          <cell r="AS296">
            <v>3915.61</v>
          </cell>
          <cell r="AT296">
            <v>3915.61</v>
          </cell>
          <cell r="AU296">
            <v>3915.61</v>
          </cell>
          <cell r="AV296">
            <v>0</v>
          </cell>
          <cell r="AW296">
            <v>3915.61</v>
          </cell>
          <cell r="AX296">
            <v>0</v>
          </cell>
          <cell r="AY296"/>
          <cell r="AZ296" t="str">
            <v/>
          </cell>
          <cell r="BA296"/>
          <cell r="BB296"/>
          <cell r="BC296"/>
          <cell r="BD296" t="str">
            <v/>
          </cell>
          <cell r="BE296">
            <v>0</v>
          </cell>
          <cell r="BF296" t="str">
            <v/>
          </cell>
          <cell r="BG296" t="str">
            <v/>
          </cell>
          <cell r="BH296">
            <v>14</v>
          </cell>
          <cell r="BI296" t="str">
            <v>0</v>
          </cell>
          <cell r="BJ296">
            <v>0</v>
          </cell>
          <cell r="BK296">
            <v>0</v>
          </cell>
          <cell r="BL296"/>
          <cell r="BM296"/>
          <cell r="BN296"/>
          <cell r="BO296"/>
          <cell r="BQ296" t="str">
            <v>TEO PE</v>
          </cell>
          <cell r="BS296" t="str">
            <v/>
          </cell>
          <cell r="BT296" t="str">
            <v/>
          </cell>
        </row>
        <row r="297">
          <cell r="H297">
            <v>0</v>
          </cell>
          <cell r="O297">
            <v>151508</v>
          </cell>
          <cell r="P297" t="str">
            <v>2014/251-0087-01</v>
          </cell>
          <cell r="Q297" t="str">
            <v>EST POLTRONA FRANCISCO (FIBRA ECOWOOD) TC TAUPE</v>
          </cell>
          <cell r="R297"/>
          <cell r="S297"/>
          <cell r="T297">
            <v>0.56000000000000005</v>
          </cell>
          <cell r="U297">
            <v>0.56000000000000005</v>
          </cell>
          <cell r="V297">
            <v>0.87</v>
          </cell>
          <cell r="W297">
            <v>0</v>
          </cell>
          <cell r="X297" t="str">
            <v>EST POLTRONA FRANCISCO (FIBRA ECOWOOD) TC TAUPE - 0,56x0,56x0,87H</v>
          </cell>
          <cell r="Y297">
            <v>3915.61</v>
          </cell>
          <cell r="Z297">
            <v>0.6</v>
          </cell>
          <cell r="AA297">
            <v>1566.2440000000001</v>
          </cell>
          <cell r="AB297"/>
          <cell r="AC297"/>
          <cell r="AD297"/>
          <cell r="AE297">
            <v>3915.61</v>
          </cell>
          <cell r="AF297">
            <v>3915.61</v>
          </cell>
          <cell r="AG297">
            <v>0</v>
          </cell>
          <cell r="AH297">
            <v>3915.61</v>
          </cell>
          <cell r="AI297" t="str">
            <v>REF: 151508</v>
          </cell>
          <cell r="AJ297" t="str">
            <v>PRODUTO FORA DE LINHA</v>
          </cell>
          <cell r="AK297">
            <v>151508</v>
          </cell>
          <cell r="AL297" t="str">
            <v>EST POLTRONA FRANCISCO (FIBRA ECOWOOD) TC TAUPE</v>
          </cell>
          <cell r="AM297"/>
          <cell r="AN297">
            <v>0.56000000000000005</v>
          </cell>
          <cell r="AO297">
            <v>0.56000000000000005</v>
          </cell>
          <cell r="AP297">
            <v>0.87</v>
          </cell>
          <cell r="AQ297">
            <v>0</v>
          </cell>
          <cell r="AR297" t="str">
            <v>EST POLTRONA FRANCISCO (FIBRA ECOWOOD) TC TAUPE - 0,56x0,56x0,87H</v>
          </cell>
          <cell r="AS297">
            <v>3915.61</v>
          </cell>
          <cell r="AT297">
            <v>3915.61</v>
          </cell>
          <cell r="AU297">
            <v>3915.61</v>
          </cell>
          <cell r="AV297">
            <v>0</v>
          </cell>
          <cell r="AW297">
            <v>3915.61</v>
          </cell>
          <cell r="AX297">
            <v>0</v>
          </cell>
          <cell r="AY297"/>
          <cell r="AZ297" t="str">
            <v/>
          </cell>
          <cell r="BA297"/>
          <cell r="BB297"/>
          <cell r="BC297"/>
          <cell r="BD297" t="str">
            <v/>
          </cell>
          <cell r="BE297">
            <v>0</v>
          </cell>
          <cell r="BF297" t="str">
            <v/>
          </cell>
          <cell r="BG297" t="str">
            <v/>
          </cell>
          <cell r="BH297">
            <v>14</v>
          </cell>
          <cell r="BI297" t="str">
            <v>0</v>
          </cell>
          <cell r="BJ297">
            <v>0</v>
          </cell>
          <cell r="BK297">
            <v>0</v>
          </cell>
          <cell r="BL297"/>
          <cell r="BM297"/>
          <cell r="BN297"/>
          <cell r="BO297"/>
          <cell r="BQ297" t="str">
            <v>TEO PE</v>
          </cell>
          <cell r="BS297" t="str">
            <v/>
          </cell>
          <cell r="BT297" t="str">
            <v/>
          </cell>
        </row>
        <row r="298">
          <cell r="H298">
            <v>0</v>
          </cell>
          <cell r="O298">
            <v>151429</v>
          </cell>
          <cell r="P298" t="str">
            <v>2014/238-0054-01</v>
          </cell>
          <cell r="Q298" t="str">
            <v>EST MESA LATERAL DIOR LACA BRILHO GRIS ESPELHO FUME</v>
          </cell>
          <cell r="R298"/>
          <cell r="S298"/>
          <cell r="T298">
            <v>0.9</v>
          </cell>
          <cell r="U298">
            <v>0</v>
          </cell>
          <cell r="V298">
            <v>0.74</v>
          </cell>
          <cell r="W298">
            <v>0.9</v>
          </cell>
          <cell r="X298" t="str">
            <v>EST MESA LATERAL DIOR LACA BRILHO GRIS ESPELHO FUME - Ø0,9x0,74H</v>
          </cell>
          <cell r="Y298">
            <v>11420.84</v>
          </cell>
          <cell r="Z298">
            <v>0.5</v>
          </cell>
          <cell r="AA298">
            <v>5710.42</v>
          </cell>
          <cell r="AB298"/>
          <cell r="AC298"/>
          <cell r="AD298"/>
          <cell r="AE298">
            <v>11420.84</v>
          </cell>
          <cell r="AF298">
            <v>11420.84</v>
          </cell>
          <cell r="AG298">
            <v>0</v>
          </cell>
          <cell r="AH298">
            <v>11420.84</v>
          </cell>
          <cell r="AI298" t="str">
            <v>REF: 151429</v>
          </cell>
          <cell r="AJ298" t="str">
            <v>PRODUTO FORA DE LINHA</v>
          </cell>
          <cell r="AK298">
            <v>151429</v>
          </cell>
          <cell r="AL298" t="str">
            <v>EST MESA LATERAL DIOR LACA BRILHO GRIS ESPELHO FUME</v>
          </cell>
          <cell r="AM298"/>
          <cell r="AN298">
            <v>0.9</v>
          </cell>
          <cell r="AO298">
            <v>0</v>
          </cell>
          <cell r="AP298">
            <v>0.74</v>
          </cell>
          <cell r="AQ298">
            <v>0.9</v>
          </cell>
          <cell r="AR298" t="str">
            <v>EST MESA LATERAL DIOR LACA BRILHO GRIS ESPELHO FUME - Ø0,9x0,74H</v>
          </cell>
          <cell r="AS298">
            <v>11420.84</v>
          </cell>
          <cell r="AT298">
            <v>11420.84</v>
          </cell>
          <cell r="AU298">
            <v>11420.84</v>
          </cell>
          <cell r="AV298">
            <v>0</v>
          </cell>
          <cell r="AW298">
            <v>11420.84</v>
          </cell>
          <cell r="AX298">
            <v>0</v>
          </cell>
          <cell r="AY298"/>
          <cell r="AZ298" t="str">
            <v/>
          </cell>
          <cell r="BA298"/>
          <cell r="BB298"/>
          <cell r="BC298"/>
          <cell r="BD298" t="str">
            <v/>
          </cell>
          <cell r="BE298">
            <v>0</v>
          </cell>
          <cell r="BF298" t="str">
            <v/>
          </cell>
          <cell r="BG298" t="str">
            <v/>
          </cell>
          <cell r="BH298">
            <v>14</v>
          </cell>
          <cell r="BI298" t="str">
            <v>0</v>
          </cell>
          <cell r="BJ298">
            <v>0</v>
          </cell>
          <cell r="BK298">
            <v>0</v>
          </cell>
          <cell r="BL298"/>
          <cell r="BM298"/>
          <cell r="BN298"/>
          <cell r="BO298"/>
          <cell r="BQ298" t="str">
            <v>TEO PE</v>
          </cell>
          <cell r="BS298" t="str">
            <v/>
          </cell>
          <cell r="BT298" t="str">
            <v/>
          </cell>
        </row>
        <row r="299">
          <cell r="H299">
            <v>2</v>
          </cell>
          <cell r="O299">
            <v>151387</v>
          </cell>
          <cell r="P299" t="str">
            <v>2014/219-0303-01</v>
          </cell>
          <cell r="Q299" t="str">
            <v>EST PUFF BRISTOL (C/ALCA) (FIBRA 10MM) OURO PRETO RASPADO</v>
          </cell>
          <cell r="R299"/>
          <cell r="S299"/>
          <cell r="T299">
            <v>0.4</v>
          </cell>
          <cell r="U299">
            <v>0.4</v>
          </cell>
          <cell r="V299">
            <v>0.4</v>
          </cell>
          <cell r="W299">
            <v>0</v>
          </cell>
          <cell r="X299" t="str">
            <v>EST PUFF BRISTOL (C/ALCA) (FIBRA 10MM) OURO PRETO RASPADO - 0,4x0,4x0,4H</v>
          </cell>
          <cell r="Y299">
            <v>2641.85</v>
          </cell>
          <cell r="Z299">
            <v>0.7</v>
          </cell>
          <cell r="AA299">
            <v>792.55500000000006</v>
          </cell>
          <cell r="AB299"/>
          <cell r="AC299"/>
          <cell r="AD299"/>
          <cell r="AE299">
            <v>2641.85</v>
          </cell>
          <cell r="AF299">
            <v>2641.85</v>
          </cell>
          <cell r="AG299">
            <v>0</v>
          </cell>
          <cell r="AH299">
            <v>2641.85</v>
          </cell>
          <cell r="AI299" t="str">
            <v>REF: 151387</v>
          </cell>
          <cell r="AJ299" t="str">
            <v>PRODUTO FORA DE LINHA</v>
          </cell>
          <cell r="AK299">
            <v>151387</v>
          </cell>
          <cell r="AL299" t="str">
            <v>EST PUFF BRISTOL (C/ALCA) (FIBRA 10MM) OURO PRETO RASPADO</v>
          </cell>
          <cell r="AM299"/>
          <cell r="AN299">
            <v>0.4</v>
          </cell>
          <cell r="AO299">
            <v>0.4</v>
          </cell>
          <cell r="AP299">
            <v>0.4</v>
          </cell>
          <cell r="AQ299">
            <v>0</v>
          </cell>
          <cell r="AR299" t="str">
            <v>EST PUFF BRISTOL (C/ALCA) (FIBRA 10MM) OURO PRETO RASPADO - 0,4x0,4x0,4H</v>
          </cell>
          <cell r="AS299">
            <v>2641.85</v>
          </cell>
          <cell r="AT299">
            <v>2641.85</v>
          </cell>
          <cell r="AU299">
            <v>2641.85</v>
          </cell>
          <cell r="AV299">
            <v>0</v>
          </cell>
          <cell r="AW299">
            <v>2641.85</v>
          </cell>
          <cell r="AX299">
            <v>0</v>
          </cell>
          <cell r="AY299"/>
          <cell r="AZ299" t="str">
            <v/>
          </cell>
          <cell r="BA299"/>
          <cell r="BB299"/>
          <cell r="BC299"/>
          <cell r="BD299" t="str">
            <v/>
          </cell>
          <cell r="BE299">
            <v>0</v>
          </cell>
          <cell r="BF299" t="str">
            <v/>
          </cell>
          <cell r="BG299" t="str">
            <v/>
          </cell>
          <cell r="BH299">
            <v>14</v>
          </cell>
          <cell r="BI299" t="str">
            <v>0</v>
          </cell>
          <cell r="BJ299">
            <v>0</v>
          </cell>
          <cell r="BK299">
            <v>0</v>
          </cell>
          <cell r="BL299"/>
          <cell r="BM299"/>
          <cell r="BN299"/>
          <cell r="BO299"/>
          <cell r="BQ299" t="str">
            <v>TEO PE</v>
          </cell>
          <cell r="BS299" t="str">
            <v>CLAMI PUFF</v>
          </cell>
          <cell r="BT299" t="str">
            <v>PUFF BRISTOL (FL)</v>
          </cell>
        </row>
        <row r="300">
          <cell r="H300">
            <v>0</v>
          </cell>
          <cell r="O300">
            <v>151383</v>
          </cell>
          <cell r="P300" t="str">
            <v>2014/219-0297-01</v>
          </cell>
          <cell r="Q300" t="str">
            <v>EST CADEIRA TIBET (FITA 10MM) ARGILA RASPADO</v>
          </cell>
          <cell r="R300"/>
          <cell r="S300"/>
          <cell r="T300">
            <v>0.44</v>
          </cell>
          <cell r="U300">
            <v>0.55000000000000004</v>
          </cell>
          <cell r="V300">
            <v>0.9</v>
          </cell>
          <cell r="W300">
            <v>0</v>
          </cell>
          <cell r="X300" t="str">
            <v>EST CADEIRA TIBET (FITA 10MM) ARGILA RASPADO - 0,44x0,55x0,9H</v>
          </cell>
          <cell r="Y300">
            <v>3288.24</v>
          </cell>
          <cell r="Z300">
            <v>0.7</v>
          </cell>
          <cell r="AA300">
            <v>986.47200000000021</v>
          </cell>
          <cell r="AB300"/>
          <cell r="AC300"/>
          <cell r="AD300"/>
          <cell r="AE300">
            <v>3288.24</v>
          </cell>
          <cell r="AF300">
            <v>3288.24</v>
          </cell>
          <cell r="AG300">
            <v>0</v>
          </cell>
          <cell r="AH300">
            <v>3288.24</v>
          </cell>
          <cell r="AI300" t="str">
            <v>REF: 151383</v>
          </cell>
          <cell r="AJ300" t="str">
            <v>PRODUTO FORA DE LINHA</v>
          </cell>
          <cell r="AK300">
            <v>151383</v>
          </cell>
          <cell r="AL300" t="str">
            <v>EST CADEIRA TIBET (FITA 10MM) ARGILA RASPADO</v>
          </cell>
          <cell r="AM300"/>
          <cell r="AN300">
            <v>0.44</v>
          </cell>
          <cell r="AO300">
            <v>0.55000000000000004</v>
          </cell>
          <cell r="AP300">
            <v>0.9</v>
          </cell>
          <cell r="AQ300">
            <v>0</v>
          </cell>
          <cell r="AR300" t="str">
            <v>EST CADEIRA TIBET (FITA 10MM) ARGILA RASPADO - 0,44x0,55x0,9H</v>
          </cell>
          <cell r="AS300">
            <v>3288.24</v>
          </cell>
          <cell r="AT300">
            <v>3288.24</v>
          </cell>
          <cell r="AU300">
            <v>3288.24</v>
          </cell>
          <cell r="AV300">
            <v>0</v>
          </cell>
          <cell r="AW300">
            <v>3288.24</v>
          </cell>
          <cell r="AX300">
            <v>0</v>
          </cell>
          <cell r="AY300"/>
          <cell r="AZ300" t="str">
            <v/>
          </cell>
          <cell r="BA300"/>
          <cell r="BB300"/>
          <cell r="BC300"/>
          <cell r="BD300" t="str">
            <v/>
          </cell>
          <cell r="BE300">
            <v>0</v>
          </cell>
          <cell r="BF300" t="str">
            <v/>
          </cell>
          <cell r="BG300" t="str">
            <v/>
          </cell>
          <cell r="BH300">
            <v>14</v>
          </cell>
          <cell r="BI300" t="str">
            <v>0</v>
          </cell>
          <cell r="BJ300">
            <v>0</v>
          </cell>
          <cell r="BK300">
            <v>0</v>
          </cell>
          <cell r="BL300"/>
          <cell r="BM300"/>
          <cell r="BN300"/>
          <cell r="BO300"/>
          <cell r="BQ300" t="str">
            <v>TEO PE</v>
          </cell>
          <cell r="BS300" t="str">
            <v/>
          </cell>
          <cell r="BT300" t="str">
            <v/>
          </cell>
        </row>
        <row r="301">
          <cell r="H301">
            <v>0</v>
          </cell>
          <cell r="O301">
            <v>151383</v>
          </cell>
          <cell r="P301" t="str">
            <v>2014/219-0298-01</v>
          </cell>
          <cell r="Q301" t="str">
            <v>EST CADEIRA TIBET (FITA 10MM) ARGILA RASPADO</v>
          </cell>
          <cell r="R301"/>
          <cell r="S301"/>
          <cell r="T301">
            <v>0.44</v>
          </cell>
          <cell r="U301">
            <v>0.55000000000000004</v>
          </cell>
          <cell r="V301">
            <v>0.9</v>
          </cell>
          <cell r="W301">
            <v>0</v>
          </cell>
          <cell r="X301" t="str">
            <v>EST CADEIRA TIBET (FITA 10MM) ARGILA RASPADO - 0,44x0,55x0,9H</v>
          </cell>
          <cell r="Y301">
            <v>3288.24</v>
          </cell>
          <cell r="Z301">
            <v>0.7</v>
          </cell>
          <cell r="AA301">
            <v>986.47200000000021</v>
          </cell>
          <cell r="AB301"/>
          <cell r="AC301"/>
          <cell r="AD301"/>
          <cell r="AE301">
            <v>3288.24</v>
          </cell>
          <cell r="AF301">
            <v>3288.24</v>
          </cell>
          <cell r="AG301">
            <v>0</v>
          </cell>
          <cell r="AH301">
            <v>3288.24</v>
          </cell>
          <cell r="AI301" t="str">
            <v>REF: 151383</v>
          </cell>
          <cell r="AJ301" t="str">
            <v>PRODUTO FORA DE LINHA</v>
          </cell>
          <cell r="AK301">
            <v>151383</v>
          </cell>
          <cell r="AL301" t="str">
            <v>EST CADEIRA TIBET (FITA 10MM) ARGILA RASPADO</v>
          </cell>
          <cell r="AM301"/>
          <cell r="AN301">
            <v>0.44</v>
          </cell>
          <cell r="AO301">
            <v>0.55000000000000004</v>
          </cell>
          <cell r="AP301">
            <v>0.9</v>
          </cell>
          <cell r="AQ301">
            <v>0</v>
          </cell>
          <cell r="AR301" t="str">
            <v>EST CADEIRA TIBET (FITA 10MM) ARGILA RASPADO - 0,44x0,55x0,9H</v>
          </cell>
          <cell r="AS301">
            <v>3288.24</v>
          </cell>
          <cell r="AT301">
            <v>3288.24</v>
          </cell>
          <cell r="AU301">
            <v>3288.24</v>
          </cell>
          <cell r="AV301">
            <v>0</v>
          </cell>
          <cell r="AW301">
            <v>3288.24</v>
          </cell>
          <cell r="AX301">
            <v>0</v>
          </cell>
          <cell r="AY301"/>
          <cell r="AZ301" t="str">
            <v/>
          </cell>
          <cell r="BA301"/>
          <cell r="BB301"/>
          <cell r="BC301"/>
          <cell r="BD301" t="str">
            <v/>
          </cell>
          <cell r="BE301">
            <v>0</v>
          </cell>
          <cell r="BF301" t="str">
            <v/>
          </cell>
          <cell r="BG301" t="str">
            <v/>
          </cell>
          <cell r="BH301">
            <v>14</v>
          </cell>
          <cell r="BI301" t="str">
            <v>0</v>
          </cell>
          <cell r="BJ301">
            <v>0</v>
          </cell>
          <cell r="BK301">
            <v>0</v>
          </cell>
          <cell r="BL301"/>
          <cell r="BM301"/>
          <cell r="BN301"/>
          <cell r="BO301"/>
          <cell r="BQ301" t="str">
            <v>TEO PE</v>
          </cell>
          <cell r="BS301" t="str">
            <v/>
          </cell>
          <cell r="BT301" t="str">
            <v/>
          </cell>
        </row>
        <row r="302">
          <cell r="H302">
            <v>0</v>
          </cell>
          <cell r="O302">
            <v>151383</v>
          </cell>
          <cell r="P302" t="str">
            <v>2014/219-0353-01</v>
          </cell>
          <cell r="Q302" t="str">
            <v>EST CADEIRA TIBET (FITA 10MM) ARGILA RASPADO</v>
          </cell>
          <cell r="R302"/>
          <cell r="S302"/>
          <cell r="T302">
            <v>0.44</v>
          </cell>
          <cell r="U302">
            <v>0.55000000000000004</v>
          </cell>
          <cell r="V302">
            <v>0.9</v>
          </cell>
          <cell r="W302">
            <v>0</v>
          </cell>
          <cell r="X302" t="str">
            <v>EST CADEIRA TIBET (FITA 10MM) ARGILA RASPADO - 0,44x0,55x0,9H</v>
          </cell>
          <cell r="Y302">
            <v>3288.24</v>
          </cell>
          <cell r="Z302">
            <v>0.7</v>
          </cell>
          <cell r="AA302">
            <v>986.47200000000021</v>
          </cell>
          <cell r="AB302"/>
          <cell r="AC302"/>
          <cell r="AD302"/>
          <cell r="AE302">
            <v>3288.24</v>
          </cell>
          <cell r="AF302">
            <v>3288.24</v>
          </cell>
          <cell r="AG302">
            <v>0</v>
          </cell>
          <cell r="AH302">
            <v>3288.24</v>
          </cell>
          <cell r="AI302" t="str">
            <v>REF: 151383</v>
          </cell>
          <cell r="AJ302" t="str">
            <v>PRODUTO FORA DE LINHA</v>
          </cell>
          <cell r="AK302">
            <v>151383</v>
          </cell>
          <cell r="AL302" t="str">
            <v>EST CADEIRA TIBET (FITA 10MM) ARGILA RASPADO</v>
          </cell>
          <cell r="AM302"/>
          <cell r="AN302">
            <v>0.44</v>
          </cell>
          <cell r="AO302">
            <v>0.55000000000000004</v>
          </cell>
          <cell r="AP302">
            <v>0.9</v>
          </cell>
          <cell r="AQ302">
            <v>0</v>
          </cell>
          <cell r="AR302" t="str">
            <v>EST CADEIRA TIBET (FITA 10MM) ARGILA RASPADO - 0,44x0,55x0,9H</v>
          </cell>
          <cell r="AS302">
            <v>3288.24</v>
          </cell>
          <cell r="AT302">
            <v>3288.24</v>
          </cell>
          <cell r="AU302">
            <v>3288.24</v>
          </cell>
          <cell r="AV302">
            <v>0</v>
          </cell>
          <cell r="AW302">
            <v>3288.24</v>
          </cell>
          <cell r="AX302">
            <v>0</v>
          </cell>
          <cell r="AY302"/>
          <cell r="AZ302" t="str">
            <v/>
          </cell>
          <cell r="BA302"/>
          <cell r="BB302"/>
          <cell r="BC302"/>
          <cell r="BD302" t="str">
            <v/>
          </cell>
          <cell r="BE302">
            <v>0</v>
          </cell>
          <cell r="BF302" t="str">
            <v/>
          </cell>
          <cell r="BG302" t="str">
            <v/>
          </cell>
          <cell r="BH302">
            <v>14</v>
          </cell>
          <cell r="BI302" t="str">
            <v>0</v>
          </cell>
          <cell r="BJ302">
            <v>0</v>
          </cell>
          <cell r="BK302">
            <v>0</v>
          </cell>
          <cell r="BL302"/>
          <cell r="BM302"/>
          <cell r="BN302"/>
          <cell r="BO302"/>
          <cell r="BQ302" t="str">
            <v>TEO PE</v>
          </cell>
          <cell r="BS302" t="str">
            <v/>
          </cell>
          <cell r="BT302" t="str">
            <v/>
          </cell>
        </row>
        <row r="303">
          <cell r="H303">
            <v>0</v>
          </cell>
          <cell r="O303">
            <v>151383</v>
          </cell>
          <cell r="P303" t="str">
            <v>2014/219-0354-01</v>
          </cell>
          <cell r="Q303" t="str">
            <v>EST CADEIRA TIBET (FITA 10MM) ARGILA RASPADO</v>
          </cell>
          <cell r="R303"/>
          <cell r="S303"/>
          <cell r="T303">
            <v>0.44</v>
          </cell>
          <cell r="U303">
            <v>0.55000000000000004</v>
          </cell>
          <cell r="V303">
            <v>0.9</v>
          </cell>
          <cell r="W303">
            <v>0</v>
          </cell>
          <cell r="X303" t="str">
            <v>EST CADEIRA TIBET (FITA 10MM) ARGILA RASPADO - 0,44x0,55x0,9H</v>
          </cell>
          <cell r="Y303">
            <v>3288.24</v>
          </cell>
          <cell r="Z303">
            <v>0.7</v>
          </cell>
          <cell r="AA303">
            <v>986.47200000000021</v>
          </cell>
          <cell r="AB303"/>
          <cell r="AC303"/>
          <cell r="AD303"/>
          <cell r="AE303">
            <v>3288.24</v>
          </cell>
          <cell r="AF303">
            <v>3288.24</v>
          </cell>
          <cell r="AG303">
            <v>0</v>
          </cell>
          <cell r="AH303">
            <v>3288.24</v>
          </cell>
          <cell r="AI303" t="str">
            <v>REF: 151383</v>
          </cell>
          <cell r="AJ303" t="str">
            <v>PRODUTO FORA DE LINHA</v>
          </cell>
          <cell r="AK303">
            <v>151383</v>
          </cell>
          <cell r="AL303" t="str">
            <v>EST CADEIRA TIBET (FITA 10MM) ARGILA RASPADO</v>
          </cell>
          <cell r="AM303"/>
          <cell r="AN303">
            <v>0.44</v>
          </cell>
          <cell r="AO303">
            <v>0.55000000000000004</v>
          </cell>
          <cell r="AP303">
            <v>0.9</v>
          </cell>
          <cell r="AQ303">
            <v>0</v>
          </cell>
          <cell r="AR303" t="str">
            <v>EST CADEIRA TIBET (FITA 10MM) ARGILA RASPADO - 0,44x0,55x0,9H</v>
          </cell>
          <cell r="AS303">
            <v>3288.24</v>
          </cell>
          <cell r="AT303">
            <v>3288.24</v>
          </cell>
          <cell r="AU303">
            <v>3288.24</v>
          </cell>
          <cell r="AV303">
            <v>0</v>
          </cell>
          <cell r="AW303">
            <v>3288.24</v>
          </cell>
          <cell r="AX303">
            <v>0</v>
          </cell>
          <cell r="AY303"/>
          <cell r="AZ303" t="str">
            <v/>
          </cell>
          <cell r="BA303"/>
          <cell r="BB303"/>
          <cell r="BC303"/>
          <cell r="BD303" t="str">
            <v/>
          </cell>
          <cell r="BE303">
            <v>0</v>
          </cell>
          <cell r="BF303" t="str">
            <v/>
          </cell>
          <cell r="BG303" t="str">
            <v/>
          </cell>
          <cell r="BH303">
            <v>14</v>
          </cell>
          <cell r="BI303" t="str">
            <v>0</v>
          </cell>
          <cell r="BJ303">
            <v>0</v>
          </cell>
          <cell r="BK303">
            <v>0</v>
          </cell>
          <cell r="BL303"/>
          <cell r="BM303"/>
          <cell r="BN303"/>
          <cell r="BO303"/>
          <cell r="BQ303" t="str">
            <v>TEO PE</v>
          </cell>
          <cell r="BS303" t="str">
            <v/>
          </cell>
          <cell r="BT303" t="str">
            <v/>
          </cell>
        </row>
        <row r="304">
          <cell r="H304">
            <v>0</v>
          </cell>
          <cell r="O304">
            <v>147930</v>
          </cell>
          <cell r="P304" t="str">
            <v>2014/262-0094-01</v>
          </cell>
          <cell r="Q304" t="str">
            <v>EST LUMINARIA PENDENTE DON SEM LAMPADA</v>
          </cell>
          <cell r="R304"/>
          <cell r="S304"/>
          <cell r="T304">
            <v>0.2</v>
          </cell>
          <cell r="U304">
            <v>0.2</v>
          </cell>
          <cell r="V304">
            <v>0.3</v>
          </cell>
          <cell r="W304">
            <v>0</v>
          </cell>
          <cell r="X304" t="str">
            <v>EST LUMINARIA PENDENTE DON SEM LAMPADA - 0,2x0,2x0,3H</v>
          </cell>
          <cell r="Y304">
            <v>10222.56</v>
          </cell>
          <cell r="Z304">
            <v>0.5</v>
          </cell>
          <cell r="AA304">
            <v>5111.28</v>
          </cell>
          <cell r="AB304"/>
          <cell r="AC304"/>
          <cell r="AD304"/>
          <cell r="AE304">
            <v>10222.56</v>
          </cell>
          <cell r="AF304">
            <v>10222.56</v>
          </cell>
          <cell r="AG304">
            <v>0</v>
          </cell>
          <cell r="AH304">
            <v>10222.56</v>
          </cell>
          <cell r="AI304" t="str">
            <v>REF: 147930</v>
          </cell>
          <cell r="AJ304" t="str">
            <v>PRODUTO FORA DE LINHA</v>
          </cell>
          <cell r="AK304">
            <v>147930</v>
          </cell>
          <cell r="AL304" t="str">
            <v>EST LUMINARIA PENDENTE DON SEM LAMPADA</v>
          </cell>
          <cell r="AM304"/>
          <cell r="AN304">
            <v>0.2</v>
          </cell>
          <cell r="AO304">
            <v>0.2</v>
          </cell>
          <cell r="AP304">
            <v>0.3</v>
          </cell>
          <cell r="AQ304">
            <v>0</v>
          </cell>
          <cell r="AR304" t="str">
            <v>EST LUMINARIA PENDENTE DON SEM LAMPADA - 0,2x0,2x0,3H</v>
          </cell>
          <cell r="AS304">
            <v>10222.56</v>
          </cell>
          <cell r="AT304">
            <v>10222.56</v>
          </cell>
          <cell r="AU304">
            <v>10222.56</v>
          </cell>
          <cell r="AV304">
            <v>0</v>
          </cell>
          <cell r="AW304">
            <v>10222.56</v>
          </cell>
          <cell r="AX304">
            <v>0</v>
          </cell>
          <cell r="AY304"/>
          <cell r="AZ304" t="str">
            <v/>
          </cell>
          <cell r="BA304"/>
          <cell r="BB304"/>
          <cell r="BC304"/>
          <cell r="BD304" t="str">
            <v/>
          </cell>
          <cell r="BE304">
            <v>0</v>
          </cell>
          <cell r="BF304" t="str">
            <v/>
          </cell>
          <cell r="BG304" t="str">
            <v/>
          </cell>
          <cell r="BH304">
            <v>14</v>
          </cell>
          <cell r="BI304" t="str">
            <v>0</v>
          </cell>
          <cell r="BJ304">
            <v>0</v>
          </cell>
          <cell r="BK304">
            <v>0</v>
          </cell>
          <cell r="BL304"/>
          <cell r="BM304"/>
          <cell r="BN304"/>
          <cell r="BO304"/>
          <cell r="BQ304" t="str">
            <v>TEO PE</v>
          </cell>
          <cell r="BS304" t="str">
            <v/>
          </cell>
          <cell r="BT304" t="str">
            <v/>
          </cell>
        </row>
        <row r="305">
          <cell r="H305">
            <v>0</v>
          </cell>
          <cell r="O305">
            <v>147930</v>
          </cell>
          <cell r="P305" t="str">
            <v>2014/262-0093-01</v>
          </cell>
          <cell r="Q305" t="str">
            <v>EST LUMINARIA PENDENTE DON SEM LAMPADA</v>
          </cell>
          <cell r="R305"/>
          <cell r="S305"/>
          <cell r="T305">
            <v>0.2</v>
          </cell>
          <cell r="U305">
            <v>0.2</v>
          </cell>
          <cell r="V305">
            <v>0.3</v>
          </cell>
          <cell r="W305">
            <v>0</v>
          </cell>
          <cell r="X305" t="str">
            <v>EST LUMINARIA PENDENTE DON SEM LAMPADA - 0,2x0,2x0,3H</v>
          </cell>
          <cell r="Y305">
            <v>10222.56</v>
          </cell>
          <cell r="Z305">
            <v>0.5</v>
          </cell>
          <cell r="AA305">
            <v>5111.28</v>
          </cell>
          <cell r="AB305"/>
          <cell r="AC305"/>
          <cell r="AD305"/>
          <cell r="AE305">
            <v>10222.56</v>
          </cell>
          <cell r="AF305">
            <v>10222.56</v>
          </cell>
          <cell r="AG305">
            <v>0</v>
          </cell>
          <cell r="AH305">
            <v>10222.56</v>
          </cell>
          <cell r="AI305" t="str">
            <v>REF: 147930</v>
          </cell>
          <cell r="AJ305" t="str">
            <v>PRODUTO FORA DE LINHA</v>
          </cell>
          <cell r="AK305">
            <v>147930</v>
          </cell>
          <cell r="AL305" t="str">
            <v>EST LUMINARIA PENDENTE DON SEM LAMPADA</v>
          </cell>
          <cell r="AM305"/>
          <cell r="AN305">
            <v>0.2</v>
          </cell>
          <cell r="AO305">
            <v>0.2</v>
          </cell>
          <cell r="AP305">
            <v>0.3</v>
          </cell>
          <cell r="AQ305">
            <v>0</v>
          </cell>
          <cell r="AR305" t="str">
            <v>EST LUMINARIA PENDENTE DON SEM LAMPADA - 0,2x0,2x0,3H</v>
          </cell>
          <cell r="AS305">
            <v>10222.56</v>
          </cell>
          <cell r="AT305">
            <v>10222.56</v>
          </cell>
          <cell r="AU305">
            <v>10222.56</v>
          </cell>
          <cell r="AV305">
            <v>0</v>
          </cell>
          <cell r="AW305">
            <v>10222.56</v>
          </cell>
          <cell r="AX305">
            <v>0</v>
          </cell>
          <cell r="AY305"/>
          <cell r="AZ305" t="str">
            <v/>
          </cell>
          <cell r="BA305"/>
          <cell r="BB305"/>
          <cell r="BC305"/>
          <cell r="BD305" t="str">
            <v/>
          </cell>
          <cell r="BE305">
            <v>0</v>
          </cell>
          <cell r="BF305" t="str">
            <v/>
          </cell>
          <cell r="BG305" t="str">
            <v/>
          </cell>
          <cell r="BH305">
            <v>14</v>
          </cell>
          <cell r="BI305" t="str">
            <v>0</v>
          </cell>
          <cell r="BJ305">
            <v>0</v>
          </cell>
          <cell r="BK305">
            <v>0</v>
          </cell>
          <cell r="BL305"/>
          <cell r="BM305"/>
          <cell r="BN305"/>
          <cell r="BO305"/>
          <cell r="BQ305" t="str">
            <v>TEO PE</v>
          </cell>
          <cell r="BS305" t="str">
            <v/>
          </cell>
          <cell r="BT305" t="str">
            <v/>
          </cell>
        </row>
        <row r="306">
          <cell r="H306">
            <v>0</v>
          </cell>
          <cell r="O306">
            <v>147930</v>
          </cell>
          <cell r="P306" t="str">
            <v>2014/262-0095-01</v>
          </cell>
          <cell r="Q306" t="str">
            <v>EST LUMINARIA PENDENTE DON SEM LAMPADA</v>
          </cell>
          <cell r="R306"/>
          <cell r="S306"/>
          <cell r="T306">
            <v>0.2</v>
          </cell>
          <cell r="U306">
            <v>0.2</v>
          </cell>
          <cell r="V306">
            <v>0.3</v>
          </cell>
          <cell r="W306">
            <v>0</v>
          </cell>
          <cell r="X306" t="str">
            <v>EST LUMINARIA PENDENTE DON SEM LAMPADA - 0,2x0,2x0,3H</v>
          </cell>
          <cell r="Y306">
            <v>10222.56</v>
          </cell>
          <cell r="Z306">
            <v>0.5</v>
          </cell>
          <cell r="AA306">
            <v>5111.28</v>
          </cell>
          <cell r="AB306"/>
          <cell r="AC306"/>
          <cell r="AD306"/>
          <cell r="AE306">
            <v>10222.56</v>
          </cell>
          <cell r="AF306">
            <v>10222.56</v>
          </cell>
          <cell r="AG306">
            <v>0</v>
          </cell>
          <cell r="AH306">
            <v>10222.56</v>
          </cell>
          <cell r="AI306" t="str">
            <v>REF: 147930</v>
          </cell>
          <cell r="AJ306" t="str">
            <v>PRODUTO FORA DE LINHA</v>
          </cell>
          <cell r="AK306">
            <v>147930</v>
          </cell>
          <cell r="AL306" t="str">
            <v>EST LUMINARIA PENDENTE DON SEM LAMPADA</v>
          </cell>
          <cell r="AM306"/>
          <cell r="AN306">
            <v>0.2</v>
          </cell>
          <cell r="AO306">
            <v>0.2</v>
          </cell>
          <cell r="AP306">
            <v>0.3</v>
          </cell>
          <cell r="AQ306">
            <v>0</v>
          </cell>
          <cell r="AR306" t="str">
            <v>EST LUMINARIA PENDENTE DON SEM LAMPADA - 0,2x0,2x0,3H</v>
          </cell>
          <cell r="AS306">
            <v>10222.56</v>
          </cell>
          <cell r="AT306">
            <v>10222.56</v>
          </cell>
          <cell r="AU306">
            <v>10222.56</v>
          </cell>
          <cell r="AV306">
            <v>0</v>
          </cell>
          <cell r="AW306">
            <v>10222.56</v>
          </cell>
          <cell r="AX306">
            <v>0</v>
          </cell>
          <cell r="AY306"/>
          <cell r="AZ306" t="str">
            <v/>
          </cell>
          <cell r="BA306"/>
          <cell r="BB306"/>
          <cell r="BC306"/>
          <cell r="BD306" t="str">
            <v/>
          </cell>
          <cell r="BE306">
            <v>0</v>
          </cell>
          <cell r="BF306" t="str">
            <v/>
          </cell>
          <cell r="BG306" t="str">
            <v/>
          </cell>
          <cell r="BH306">
            <v>14</v>
          </cell>
          <cell r="BI306" t="str">
            <v>0</v>
          </cell>
          <cell r="BJ306">
            <v>0</v>
          </cell>
          <cell r="BK306">
            <v>0</v>
          </cell>
          <cell r="BL306"/>
          <cell r="BM306"/>
          <cell r="BN306"/>
          <cell r="BO306"/>
          <cell r="BQ306" t="str">
            <v>TEO PE</v>
          </cell>
          <cell r="BS306" t="str">
            <v/>
          </cell>
          <cell r="BT306" t="str">
            <v/>
          </cell>
        </row>
        <row r="307">
          <cell r="H307">
            <v>0</v>
          </cell>
          <cell r="O307">
            <v>94055</v>
          </cell>
          <cell r="P307" t="str">
            <v>2016/055-0017-01</v>
          </cell>
          <cell r="Q307" t="str">
            <v>EST BUFFET SAGRA (TPO ESPELHO CARV MEL C/GAV LC FSC BRANCA)</v>
          </cell>
          <cell r="R307"/>
          <cell r="S307"/>
          <cell r="T307">
            <v>2.48</v>
          </cell>
          <cell r="U307">
            <v>0.45</v>
          </cell>
          <cell r="V307">
            <v>0.7</v>
          </cell>
          <cell r="W307">
            <v>0</v>
          </cell>
          <cell r="X307" t="str">
            <v>EST BUFFET SAGRA (TPO ESPELHO CARV MEL C/GAV LC FSC BRANCA) - 2,48x0,45x0,7H</v>
          </cell>
          <cell r="Y307">
            <v>27605.89</v>
          </cell>
          <cell r="Z307">
            <v>0.5</v>
          </cell>
          <cell r="AA307">
            <v>13802.945</v>
          </cell>
          <cell r="AB307"/>
          <cell r="AC307"/>
          <cell r="AD307"/>
          <cell r="AE307">
            <v>27605.89</v>
          </cell>
          <cell r="AF307">
            <v>27605.89</v>
          </cell>
          <cell r="AG307">
            <v>0</v>
          </cell>
          <cell r="AH307">
            <v>27605.89</v>
          </cell>
          <cell r="AI307" t="str">
            <v>REF: 94055</v>
          </cell>
          <cell r="AJ307" t="str">
            <v>PRODUTO FORA DE LINHA</v>
          </cell>
          <cell r="AK307">
            <v>94055</v>
          </cell>
          <cell r="AL307" t="str">
            <v>EST BUFFET SAGRA (TPO ESPELHO CARV MEL C/GAV LC FSC BRANCA)</v>
          </cell>
          <cell r="AM307"/>
          <cell r="AN307">
            <v>2.48</v>
          </cell>
          <cell r="AO307">
            <v>0.45</v>
          </cell>
          <cell r="AP307">
            <v>0.7</v>
          </cell>
          <cell r="AQ307">
            <v>0</v>
          </cell>
          <cell r="AR307" t="str">
            <v>EST BUFFET SAGRA (TPO ESPELHO CARV MEL C/GAV LC FSC BRANCA) - 2,48x0,45x0,7H</v>
          </cell>
          <cell r="AS307">
            <v>27605.89</v>
          </cell>
          <cell r="AT307">
            <v>27605.89</v>
          </cell>
          <cell r="AU307">
            <v>27605.89</v>
          </cell>
          <cell r="AV307">
            <v>0</v>
          </cell>
          <cell r="AW307">
            <v>27605.89</v>
          </cell>
          <cell r="AX307">
            <v>0</v>
          </cell>
          <cell r="AY307"/>
          <cell r="AZ307" t="str">
            <v/>
          </cell>
          <cell r="BA307"/>
          <cell r="BB307"/>
          <cell r="BC307"/>
          <cell r="BD307" t="str">
            <v/>
          </cell>
          <cell r="BE307">
            <v>0</v>
          </cell>
          <cell r="BF307" t="str">
            <v/>
          </cell>
          <cell r="BG307" t="str">
            <v/>
          </cell>
          <cell r="BH307">
            <v>14</v>
          </cell>
          <cell r="BI307" t="str">
            <v>0</v>
          </cell>
          <cell r="BJ307">
            <v>0</v>
          </cell>
          <cell r="BK307">
            <v>0</v>
          </cell>
          <cell r="BL307"/>
          <cell r="BM307"/>
          <cell r="BN307"/>
          <cell r="BO307"/>
          <cell r="BQ307" t="str">
            <v>TEO PE</v>
          </cell>
          <cell r="BS307" t="str">
            <v/>
          </cell>
          <cell r="BT307" t="str">
            <v/>
          </cell>
        </row>
        <row r="308">
          <cell r="H308">
            <v>0</v>
          </cell>
          <cell r="O308">
            <v>91205</v>
          </cell>
          <cell r="P308" t="str">
            <v>2013/189-0148-01</v>
          </cell>
          <cell r="Q308" t="str">
            <v>EST CADEIRA PLATTA (TAUARI NATURAL) (TC M9750)</v>
          </cell>
          <cell r="R308"/>
          <cell r="S308"/>
          <cell r="T308">
            <v>0.48</v>
          </cell>
          <cell r="U308">
            <v>0.52</v>
          </cell>
          <cell r="V308">
            <v>0.8</v>
          </cell>
          <cell r="W308">
            <v>0</v>
          </cell>
          <cell r="X308" t="str">
            <v>EST CADEIRA PLATTA (TAUARI NATURAL) (TC M9750) - 0,48x0,52x0,8H</v>
          </cell>
          <cell r="Y308">
            <v>3984.43</v>
          </cell>
          <cell r="Z308">
            <v>0.75</v>
          </cell>
          <cell r="AA308">
            <v>996.10750000000007</v>
          </cell>
          <cell r="AB308"/>
          <cell r="AC308"/>
          <cell r="AD308"/>
          <cell r="AE308">
            <v>3984.43</v>
          </cell>
          <cell r="AF308">
            <v>3984.43</v>
          </cell>
          <cell r="AG308">
            <v>0</v>
          </cell>
          <cell r="AH308">
            <v>3984.43</v>
          </cell>
          <cell r="AI308" t="str">
            <v>REF: 91205</v>
          </cell>
          <cell r="AJ308" t="str">
            <v>PRODUTO FORA DE LINHA</v>
          </cell>
          <cell r="AK308">
            <v>91205</v>
          </cell>
          <cell r="AL308" t="str">
            <v>EST CADEIRA PLATTA (TAUARI NATURAL) (TC M9750)</v>
          </cell>
          <cell r="AM308"/>
          <cell r="AN308">
            <v>0.48</v>
          </cell>
          <cell r="AO308">
            <v>0.52</v>
          </cell>
          <cell r="AP308">
            <v>0.8</v>
          </cell>
          <cell r="AQ308">
            <v>0</v>
          </cell>
          <cell r="AR308" t="str">
            <v>EST CADEIRA PLATTA (TAUARI NATURAL) (TC M9750) - 0,48x0,52x0,8H</v>
          </cell>
          <cell r="AS308">
            <v>3984.43</v>
          </cell>
          <cell r="AT308">
            <v>3984.43</v>
          </cell>
          <cell r="AU308">
            <v>3984.43</v>
          </cell>
          <cell r="AV308">
            <v>0</v>
          </cell>
          <cell r="AW308">
            <v>3984.43</v>
          </cell>
          <cell r="AX308">
            <v>0</v>
          </cell>
          <cell r="AY308"/>
          <cell r="AZ308" t="str">
            <v/>
          </cell>
          <cell r="BA308"/>
          <cell r="BB308"/>
          <cell r="BC308"/>
          <cell r="BD308" t="str">
            <v/>
          </cell>
          <cell r="BE308">
            <v>0</v>
          </cell>
          <cell r="BF308" t="str">
            <v/>
          </cell>
          <cell r="BG308" t="str">
            <v/>
          </cell>
          <cell r="BH308">
            <v>22</v>
          </cell>
          <cell r="BI308" t="str">
            <v>0</v>
          </cell>
          <cell r="BJ308">
            <v>0</v>
          </cell>
          <cell r="BK308">
            <v>0</v>
          </cell>
          <cell r="BL308"/>
          <cell r="BM308"/>
          <cell r="BN308"/>
          <cell r="BO308"/>
          <cell r="BQ308" t="str">
            <v>TEO PE</v>
          </cell>
          <cell r="BS308" t="str">
            <v/>
          </cell>
          <cell r="BT308" t="str">
            <v/>
          </cell>
        </row>
        <row r="309">
          <cell r="H309">
            <v>0</v>
          </cell>
          <cell r="O309">
            <v>387731</v>
          </cell>
          <cell r="P309" t="str">
            <v>2024/194-0029-01</v>
          </cell>
          <cell r="Q309" t="str">
            <v>EST MESA LATERAL COPA (TP/BS AMENDOA) SEMI CAPUCCINO</v>
          </cell>
          <cell r="R309"/>
          <cell r="S309"/>
          <cell r="T309">
            <v>0.37</v>
          </cell>
          <cell r="U309">
            <v>0.35</v>
          </cell>
          <cell r="V309">
            <v>0.45</v>
          </cell>
          <cell r="W309">
            <v>0</v>
          </cell>
          <cell r="X309" t="str">
            <v>EST MESA LATERAL COPA (TP/BS AMENDOA) SEMI CAPUCCINO - 0,37x0,35x0,45H</v>
          </cell>
          <cell r="Y309">
            <v>4753.82</v>
          </cell>
          <cell r="Z309">
            <v>0.35</v>
          </cell>
          <cell r="AA309">
            <v>3089.9830000000002</v>
          </cell>
          <cell r="AB309"/>
          <cell r="AC309"/>
          <cell r="AD309"/>
          <cell r="AE309">
            <v>4753.82</v>
          </cell>
          <cell r="AF309">
            <v>4753.82</v>
          </cell>
          <cell r="AG309">
            <v>0</v>
          </cell>
          <cell r="AH309">
            <v>4753.82</v>
          </cell>
          <cell r="AI309" t="str">
            <v>REF: 387179</v>
          </cell>
          <cell r="AJ309"/>
          <cell r="AK309">
            <v>387179</v>
          </cell>
          <cell r="AL309" t="str">
            <v>MESA LATERAL COPA (MADEIRA)</v>
          </cell>
          <cell r="AM309"/>
          <cell r="AN309">
            <v>0.37</v>
          </cell>
          <cell r="AO309">
            <v>0.35</v>
          </cell>
          <cell r="AP309">
            <v>0.45</v>
          </cell>
          <cell r="AQ309">
            <v>0</v>
          </cell>
          <cell r="AR309" t="str">
            <v>MESA LATERAL COPA (MADEIRA) - 0,37x0,35x0,45H</v>
          </cell>
          <cell r="AS309">
            <v>4753.82</v>
          </cell>
          <cell r="AT309">
            <v>4753.82</v>
          </cell>
          <cell r="AU309">
            <v>4753.82</v>
          </cell>
          <cell r="AV309">
            <v>0</v>
          </cell>
          <cell r="AW309">
            <v>4753.82</v>
          </cell>
          <cell r="AX309">
            <v>0</v>
          </cell>
          <cell r="AY309"/>
          <cell r="AZ309" t="str">
            <v/>
          </cell>
          <cell r="BA309"/>
          <cell r="BB309"/>
          <cell r="BC309"/>
          <cell r="BD309" t="str">
            <v/>
          </cell>
          <cell r="BE309">
            <v>0</v>
          </cell>
          <cell r="BF309" t="str">
            <v/>
          </cell>
          <cell r="BG309" t="str">
            <v/>
          </cell>
          <cell r="BH309">
            <v>12</v>
          </cell>
          <cell r="BI309" t="str">
            <v>0</v>
          </cell>
          <cell r="BJ309">
            <v>0</v>
          </cell>
          <cell r="BK309">
            <v>0</v>
          </cell>
          <cell r="BL309"/>
          <cell r="BM309"/>
          <cell r="BN309"/>
          <cell r="BO309"/>
          <cell r="BQ309" t="str">
            <v>TEODORO</v>
          </cell>
          <cell r="BS309" t="str">
            <v/>
          </cell>
          <cell r="BT309" t="str">
            <v/>
          </cell>
        </row>
        <row r="310">
          <cell r="H310">
            <v>0</v>
          </cell>
          <cell r="O310">
            <v>387688</v>
          </cell>
          <cell r="P310" t="str">
            <v>2024/194-0016-01</v>
          </cell>
          <cell r="Q310" t="str">
            <v>EST MESA CENTRO PLANALTO (LAMINA CARV CASTANHO) MTZ CAFE</v>
          </cell>
          <cell r="R310"/>
          <cell r="S310"/>
          <cell r="T310">
            <v>1.1499999999999999</v>
          </cell>
          <cell r="U310">
            <v>1.1499999999999999</v>
          </cell>
          <cell r="V310">
            <v>0.3</v>
          </cell>
          <cell r="W310">
            <v>0</v>
          </cell>
          <cell r="X310" t="str">
            <v>EST MESA CENTRO PLANALTO (LAMINA CARV CASTANHO) MTZ CAFE - 1,15x1,15x0,3H</v>
          </cell>
          <cell r="Y310">
            <v>7551.08</v>
          </cell>
          <cell r="Z310">
            <v>0.35</v>
          </cell>
          <cell r="AA310">
            <v>4908.2020000000002</v>
          </cell>
          <cell r="AB310"/>
          <cell r="AC310"/>
          <cell r="AD310"/>
          <cell r="AE310">
            <v>7551.08</v>
          </cell>
          <cell r="AF310">
            <v>7551.08</v>
          </cell>
          <cell r="AG310">
            <v>0</v>
          </cell>
          <cell r="AH310">
            <v>7551.08</v>
          </cell>
          <cell r="AI310" t="str">
            <v>REF: 387178</v>
          </cell>
          <cell r="AJ310"/>
          <cell r="AK310">
            <v>387178</v>
          </cell>
          <cell r="AL310" t="str">
            <v>MESA CENTRO PLANALTO (MADEIRA)</v>
          </cell>
          <cell r="AM310"/>
          <cell r="AN310">
            <v>1.1499999999999999</v>
          </cell>
          <cell r="AO310">
            <v>1.1499999999999999</v>
          </cell>
          <cell r="AP310">
            <v>0.3</v>
          </cell>
          <cell r="AQ310">
            <v>0</v>
          </cell>
          <cell r="AR310" t="str">
            <v>MESA CENTRO PLANALTO (MADEIRA) - 1,15x1,15x0,3H</v>
          </cell>
          <cell r="AS310">
            <v>7551.08</v>
          </cell>
          <cell r="AT310">
            <v>7551.08</v>
          </cell>
          <cell r="AU310">
            <v>7551.08</v>
          </cell>
          <cell r="AV310">
            <v>0</v>
          </cell>
          <cell r="AW310">
            <v>7551.08</v>
          </cell>
          <cell r="AX310">
            <v>0</v>
          </cell>
          <cell r="AY310"/>
          <cell r="AZ310" t="str">
            <v/>
          </cell>
          <cell r="BA310"/>
          <cell r="BB310"/>
          <cell r="BC310"/>
          <cell r="BD310" t="str">
            <v/>
          </cell>
          <cell r="BE310">
            <v>0</v>
          </cell>
          <cell r="BF310" t="str">
            <v/>
          </cell>
          <cell r="BG310" t="str">
            <v/>
          </cell>
          <cell r="BH310">
            <v>12</v>
          </cell>
          <cell r="BI310" t="str">
            <v>0</v>
          </cell>
          <cell r="BJ310">
            <v>0</v>
          </cell>
          <cell r="BK310">
            <v>0</v>
          </cell>
          <cell r="BL310"/>
          <cell r="BM310"/>
          <cell r="BN310"/>
          <cell r="BO310"/>
          <cell r="BQ310" t="str">
            <v>TEODORO</v>
          </cell>
          <cell r="BS310" t="str">
            <v/>
          </cell>
          <cell r="BT310" t="str">
            <v/>
          </cell>
        </row>
        <row r="311">
          <cell r="H311">
            <v>0</v>
          </cell>
          <cell r="O311">
            <v>387687</v>
          </cell>
          <cell r="P311" t="str">
            <v>2024/194-0015-01</v>
          </cell>
          <cell r="Q311" t="str">
            <v>EST MESA CENTRO PLANALTO (LAMINA CARV CASTANHO) MTZ CAFE</v>
          </cell>
          <cell r="R311"/>
          <cell r="S311"/>
          <cell r="T311">
            <v>0.95</v>
          </cell>
          <cell r="U311">
            <v>0.95</v>
          </cell>
          <cell r="V311">
            <v>0.25</v>
          </cell>
          <cell r="W311">
            <v>0</v>
          </cell>
          <cell r="X311" t="str">
            <v>EST MESA CENTRO PLANALTO (LAMINA CARV CASTANHO) MTZ CAFE - 0,95x0,95x0,25H</v>
          </cell>
          <cell r="Y311">
            <v>6913.98</v>
          </cell>
          <cell r="Z311">
            <v>0.35</v>
          </cell>
          <cell r="AA311">
            <v>4494.0869999999995</v>
          </cell>
          <cell r="AB311"/>
          <cell r="AC311"/>
          <cell r="AD311"/>
          <cell r="AE311">
            <v>6913.98</v>
          </cell>
          <cell r="AF311">
            <v>6913.98</v>
          </cell>
          <cell r="AG311">
            <v>0</v>
          </cell>
          <cell r="AH311">
            <v>6913.98</v>
          </cell>
          <cell r="AI311" t="str">
            <v>REF: 387175</v>
          </cell>
          <cell r="AJ311"/>
          <cell r="AK311">
            <v>387175</v>
          </cell>
          <cell r="AL311" t="str">
            <v>MESA CENTRO PLANALTO (MADEIRA)</v>
          </cell>
          <cell r="AM311"/>
          <cell r="AN311">
            <v>0.95</v>
          </cell>
          <cell r="AO311">
            <v>0.95</v>
          </cell>
          <cell r="AP311">
            <v>0.25</v>
          </cell>
          <cell r="AQ311">
            <v>0</v>
          </cell>
          <cell r="AR311" t="str">
            <v>MESA CENTRO PLANALTO (MADEIRA) - 0,95x0,95x0,25H</v>
          </cell>
          <cell r="AS311">
            <v>6913.98</v>
          </cell>
          <cell r="AT311">
            <v>6913.98</v>
          </cell>
          <cell r="AU311">
            <v>6913.98</v>
          </cell>
          <cell r="AV311">
            <v>0</v>
          </cell>
          <cell r="AW311">
            <v>6913.98</v>
          </cell>
          <cell r="AX311">
            <v>0</v>
          </cell>
          <cell r="AY311"/>
          <cell r="AZ311" t="str">
            <v/>
          </cell>
          <cell r="BA311"/>
          <cell r="BB311"/>
          <cell r="BC311"/>
          <cell r="BD311" t="str">
            <v/>
          </cell>
          <cell r="BE311">
            <v>0</v>
          </cell>
          <cell r="BF311" t="str">
            <v/>
          </cell>
          <cell r="BG311" t="str">
            <v/>
          </cell>
          <cell r="BH311">
            <v>12</v>
          </cell>
          <cell r="BI311" t="str">
            <v>0</v>
          </cell>
          <cell r="BJ311">
            <v>0</v>
          </cell>
          <cell r="BK311">
            <v>0</v>
          </cell>
          <cell r="BL311"/>
          <cell r="BM311"/>
          <cell r="BN311"/>
          <cell r="BO311"/>
          <cell r="BQ311" t="str">
            <v>TEODORO</v>
          </cell>
          <cell r="BS311" t="str">
            <v/>
          </cell>
          <cell r="BT311" t="str">
            <v/>
          </cell>
        </row>
        <row r="312">
          <cell r="H312">
            <v>0</v>
          </cell>
          <cell r="O312">
            <v>387683</v>
          </cell>
          <cell r="P312" t="str">
            <v>2024/194-0007-01</v>
          </cell>
          <cell r="Q312" t="str">
            <v>EST ESTANTE ABRIGO (TEKA CASTANHO) SEMI CAFÉ</v>
          </cell>
          <cell r="R312"/>
          <cell r="S312"/>
          <cell r="T312">
            <v>1.2</v>
          </cell>
          <cell r="U312">
            <v>0.4</v>
          </cell>
          <cell r="V312">
            <v>1.88</v>
          </cell>
          <cell r="W312">
            <v>0</v>
          </cell>
          <cell r="X312" t="str">
            <v>EST ESTANTE ABRIGO (TEKA CASTANHO) SEMI CAFÉ - 1,2x0,4x1,88H</v>
          </cell>
          <cell r="Y312">
            <v>8633.0499999999993</v>
          </cell>
          <cell r="Z312">
            <v>0.35</v>
          </cell>
          <cell r="AA312">
            <v>5611.4825000000001</v>
          </cell>
          <cell r="AB312"/>
          <cell r="AC312"/>
          <cell r="AD312"/>
          <cell r="AE312">
            <v>8633.0499999999993</v>
          </cell>
          <cell r="AF312">
            <v>8633.0499999999993</v>
          </cell>
          <cell r="AG312">
            <v>0</v>
          </cell>
          <cell r="AH312">
            <v>8633.0499999999993</v>
          </cell>
          <cell r="AI312" t="str">
            <v>REF: 387173</v>
          </cell>
          <cell r="AJ312"/>
          <cell r="AK312">
            <v>387173</v>
          </cell>
          <cell r="AL312" t="str">
            <v>ESTANTE ABRIGO (MADEIRA)</v>
          </cell>
          <cell r="AM312"/>
          <cell r="AN312">
            <v>1.2</v>
          </cell>
          <cell r="AO312">
            <v>0.4</v>
          </cell>
          <cell r="AP312">
            <v>1.88</v>
          </cell>
          <cell r="AQ312">
            <v>0</v>
          </cell>
          <cell r="AR312" t="str">
            <v>ESTANTE ABRIGO (MADEIRA) - 1,2x0,4x1,88H</v>
          </cell>
          <cell r="AS312">
            <v>8633.0499999999993</v>
          </cell>
          <cell r="AT312">
            <v>8633.0499999999993</v>
          </cell>
          <cell r="AU312">
            <v>8633.0499999999993</v>
          </cell>
          <cell r="AV312">
            <v>0</v>
          </cell>
          <cell r="AW312">
            <v>8633.0499999999993</v>
          </cell>
          <cell r="AX312">
            <v>0</v>
          </cell>
          <cell r="AY312"/>
          <cell r="AZ312" t="str">
            <v/>
          </cell>
          <cell r="BA312"/>
          <cell r="BB312"/>
          <cell r="BC312"/>
          <cell r="BD312" t="str">
            <v/>
          </cell>
          <cell r="BE312">
            <v>0</v>
          </cell>
          <cell r="BF312" t="str">
            <v/>
          </cell>
          <cell r="BG312" t="str">
            <v/>
          </cell>
          <cell r="BH312">
            <v>12</v>
          </cell>
          <cell r="BI312" t="str">
            <v>0</v>
          </cell>
          <cell r="BJ312">
            <v>0</v>
          </cell>
          <cell r="BK312">
            <v>0</v>
          </cell>
          <cell r="BL312"/>
          <cell r="BM312"/>
          <cell r="BN312"/>
          <cell r="BO312"/>
          <cell r="BQ312" t="str">
            <v>TEODORO</v>
          </cell>
          <cell r="BS312" t="str">
            <v/>
          </cell>
          <cell r="BT312" t="str">
            <v/>
          </cell>
        </row>
        <row r="313">
          <cell r="H313">
            <v>0</v>
          </cell>
          <cell r="O313">
            <v>387683</v>
          </cell>
          <cell r="P313" t="str">
            <v>2024/194-0008-01</v>
          </cell>
          <cell r="Q313" t="str">
            <v>EST ESTANTE ABRIGO (TEKA CASTANHO) SEMI CAFÉ</v>
          </cell>
          <cell r="R313"/>
          <cell r="S313"/>
          <cell r="T313">
            <v>1.2</v>
          </cell>
          <cell r="U313">
            <v>0.4</v>
          </cell>
          <cell r="V313">
            <v>1.88</v>
          </cell>
          <cell r="W313">
            <v>0</v>
          </cell>
          <cell r="X313" t="str">
            <v>EST ESTANTE ABRIGO (TEKA CASTANHO) SEMI CAFÉ - 1,2x0,4x1,88H</v>
          </cell>
          <cell r="Y313">
            <v>8633.0499999999993</v>
          </cell>
          <cell r="Z313">
            <v>0.35</v>
          </cell>
          <cell r="AA313">
            <v>5611.4825000000001</v>
          </cell>
          <cell r="AB313"/>
          <cell r="AC313"/>
          <cell r="AD313"/>
          <cell r="AE313">
            <v>8633.0499999999993</v>
          </cell>
          <cell r="AF313">
            <v>8633.0499999999993</v>
          </cell>
          <cell r="AG313">
            <v>0</v>
          </cell>
          <cell r="AH313">
            <v>8633.0499999999993</v>
          </cell>
          <cell r="AI313" t="str">
            <v>REF: 387173</v>
          </cell>
          <cell r="AJ313"/>
          <cell r="AK313">
            <v>387173</v>
          </cell>
          <cell r="AL313" t="str">
            <v>ESTANTE ABRIGO (MADEIRA)</v>
          </cell>
          <cell r="AM313"/>
          <cell r="AN313">
            <v>1.2</v>
          </cell>
          <cell r="AO313">
            <v>0.4</v>
          </cell>
          <cell r="AP313">
            <v>1.88</v>
          </cell>
          <cell r="AQ313">
            <v>0</v>
          </cell>
          <cell r="AR313" t="str">
            <v>ESTANTE ABRIGO (MADEIRA) - 1,2x0,4x1,88H</v>
          </cell>
          <cell r="AS313">
            <v>8633.0499999999993</v>
          </cell>
          <cell r="AT313">
            <v>8633.0499999999993</v>
          </cell>
          <cell r="AU313">
            <v>8633.0499999999993</v>
          </cell>
          <cell r="AV313">
            <v>0</v>
          </cell>
          <cell r="AW313">
            <v>8633.0499999999993</v>
          </cell>
          <cell r="AX313">
            <v>0</v>
          </cell>
          <cell r="AY313"/>
          <cell r="AZ313" t="str">
            <v/>
          </cell>
          <cell r="BA313"/>
          <cell r="BB313"/>
          <cell r="BC313"/>
          <cell r="BD313" t="str">
            <v/>
          </cell>
          <cell r="BE313">
            <v>0</v>
          </cell>
          <cell r="BF313" t="str">
            <v/>
          </cell>
          <cell r="BG313" t="str">
            <v/>
          </cell>
          <cell r="BH313">
            <v>12</v>
          </cell>
          <cell r="BI313" t="str">
            <v>0</v>
          </cell>
          <cell r="BJ313">
            <v>0</v>
          </cell>
          <cell r="BK313">
            <v>0</v>
          </cell>
          <cell r="BL313"/>
          <cell r="BM313"/>
          <cell r="BN313"/>
          <cell r="BO313"/>
          <cell r="BQ313" t="str">
            <v>TEODORO</v>
          </cell>
          <cell r="BS313" t="str">
            <v/>
          </cell>
          <cell r="BT313" t="str">
            <v/>
          </cell>
        </row>
        <row r="314">
          <cell r="H314">
            <v>0</v>
          </cell>
          <cell r="O314">
            <v>387674</v>
          </cell>
          <cell r="P314" t="str">
            <v>2024/206-0085-01</v>
          </cell>
          <cell r="Q314" t="str">
            <v>EST POLTRONA ANGELINA (AMENDOA) TC PREMIUM P018</v>
          </cell>
          <cell r="R314"/>
          <cell r="S314"/>
          <cell r="T314">
            <v>0.79</v>
          </cell>
          <cell r="U314">
            <v>0.57999999999999996</v>
          </cell>
          <cell r="V314">
            <v>0.79</v>
          </cell>
          <cell r="W314">
            <v>0</v>
          </cell>
          <cell r="X314" t="str">
            <v>EST POLTRONA ANGELINA (AMENDOA) TC PREMIUM P018 - 0,79x0,58x0,79H</v>
          </cell>
          <cell r="Y314">
            <v>16323.6</v>
          </cell>
          <cell r="Z314">
            <v>0.35</v>
          </cell>
          <cell r="AA314">
            <v>10610.34</v>
          </cell>
          <cell r="AB314"/>
          <cell r="AC314"/>
          <cell r="AD314"/>
          <cell r="AE314">
            <v>16323.6</v>
          </cell>
          <cell r="AF314">
            <v>16323.6</v>
          </cell>
          <cell r="AG314">
            <v>0</v>
          </cell>
          <cell r="AH314">
            <v>16323.6</v>
          </cell>
          <cell r="AI314" t="str">
            <v>REF: 387138</v>
          </cell>
          <cell r="AJ314"/>
          <cell r="AK314">
            <v>387138</v>
          </cell>
          <cell r="AL314" t="str">
            <v>POLTRONA ANGELINA (FX PREMIUM)</v>
          </cell>
          <cell r="AM314"/>
          <cell r="AN314">
            <v>0.79</v>
          </cell>
          <cell r="AO314">
            <v>0.79</v>
          </cell>
          <cell r="AP314">
            <v>0.79</v>
          </cell>
          <cell r="AQ314">
            <v>0</v>
          </cell>
          <cell r="AR314" t="str">
            <v>POLTRONA ANGELINA (FX PREMIUM) - 0,79x0,79x0,79H</v>
          </cell>
          <cell r="AS314">
            <v>16323.6</v>
          </cell>
          <cell r="AT314">
            <v>16323.6</v>
          </cell>
          <cell r="AU314">
            <v>16323.6</v>
          </cell>
          <cell r="AV314">
            <v>0</v>
          </cell>
          <cell r="AW314">
            <v>16323.6</v>
          </cell>
          <cell r="AX314">
            <v>0</v>
          </cell>
          <cell r="AY314"/>
          <cell r="AZ314" t="str">
            <v/>
          </cell>
          <cell r="BA314"/>
          <cell r="BB314"/>
          <cell r="BC314"/>
          <cell r="BD314" t="str">
            <v/>
          </cell>
          <cell r="BE314">
            <v>0</v>
          </cell>
          <cell r="BF314" t="str">
            <v/>
          </cell>
          <cell r="BG314" t="str">
            <v/>
          </cell>
          <cell r="BH314">
            <v>12</v>
          </cell>
          <cell r="BI314" t="str">
            <v>0</v>
          </cell>
          <cell r="BJ314">
            <v>0</v>
          </cell>
          <cell r="BK314">
            <v>0</v>
          </cell>
          <cell r="BL314"/>
          <cell r="BM314"/>
          <cell r="BN314"/>
          <cell r="BO314"/>
          <cell r="BQ314" t="str">
            <v>TEODORO</v>
          </cell>
          <cell r="BS314" t="str">
            <v/>
          </cell>
          <cell r="BT314" t="str">
            <v/>
          </cell>
        </row>
        <row r="315">
          <cell r="H315">
            <v>0</v>
          </cell>
          <cell r="O315">
            <v>387674</v>
          </cell>
          <cell r="P315" t="str">
            <v>2024/206-0086-01</v>
          </cell>
          <cell r="Q315" t="str">
            <v>EST POLTRONA ANGELINA (AMENDOA) TC PREMIUM P018</v>
          </cell>
          <cell r="R315"/>
          <cell r="S315"/>
          <cell r="T315">
            <v>0.79</v>
          </cell>
          <cell r="U315">
            <v>0.57999999999999996</v>
          </cell>
          <cell r="V315">
            <v>0.79</v>
          </cell>
          <cell r="W315">
            <v>0</v>
          </cell>
          <cell r="X315" t="str">
            <v>EST POLTRONA ANGELINA (AMENDOA) TC PREMIUM P018 - 0,79x0,58x0,79H</v>
          </cell>
          <cell r="Y315">
            <v>16323.6</v>
          </cell>
          <cell r="Z315">
            <v>0.35</v>
          </cell>
          <cell r="AA315">
            <v>10610.34</v>
          </cell>
          <cell r="AB315"/>
          <cell r="AC315"/>
          <cell r="AD315"/>
          <cell r="AE315">
            <v>16323.6</v>
          </cell>
          <cell r="AF315">
            <v>16323.6</v>
          </cell>
          <cell r="AG315">
            <v>0</v>
          </cell>
          <cell r="AH315">
            <v>16323.6</v>
          </cell>
          <cell r="AI315" t="str">
            <v>REF: 387138</v>
          </cell>
          <cell r="AJ315"/>
          <cell r="AK315">
            <v>387138</v>
          </cell>
          <cell r="AL315" t="str">
            <v>POLTRONA ANGELINA (FX PREMIUM)</v>
          </cell>
          <cell r="AM315"/>
          <cell r="AN315">
            <v>0.79</v>
          </cell>
          <cell r="AO315">
            <v>0.79</v>
          </cell>
          <cell r="AP315">
            <v>0.79</v>
          </cell>
          <cell r="AQ315">
            <v>0</v>
          </cell>
          <cell r="AR315" t="str">
            <v>POLTRONA ANGELINA (FX PREMIUM) - 0,79x0,79x0,79H</v>
          </cell>
          <cell r="AS315">
            <v>16323.6</v>
          </cell>
          <cell r="AT315">
            <v>16323.6</v>
          </cell>
          <cell r="AU315">
            <v>16323.6</v>
          </cell>
          <cell r="AV315">
            <v>0</v>
          </cell>
          <cell r="AW315">
            <v>16323.6</v>
          </cell>
          <cell r="AX315">
            <v>0</v>
          </cell>
          <cell r="AY315"/>
          <cell r="AZ315" t="str">
            <v/>
          </cell>
          <cell r="BA315"/>
          <cell r="BB315"/>
          <cell r="BC315"/>
          <cell r="BD315" t="str">
            <v/>
          </cell>
          <cell r="BE315">
            <v>0</v>
          </cell>
          <cell r="BF315" t="str">
            <v/>
          </cell>
          <cell r="BG315" t="str">
            <v/>
          </cell>
          <cell r="BH315">
            <v>12</v>
          </cell>
          <cell r="BI315" t="str">
            <v>0</v>
          </cell>
          <cell r="BJ315">
            <v>0</v>
          </cell>
          <cell r="BK315">
            <v>0</v>
          </cell>
          <cell r="BL315"/>
          <cell r="BM315"/>
          <cell r="BN315"/>
          <cell r="BO315"/>
          <cell r="BQ315" t="str">
            <v>TEODORO</v>
          </cell>
          <cell r="BS315" t="str">
            <v/>
          </cell>
          <cell r="BT315" t="str">
            <v/>
          </cell>
        </row>
        <row r="316">
          <cell r="H316">
            <v>0</v>
          </cell>
          <cell r="O316">
            <v>380350</v>
          </cell>
          <cell r="P316" t="str">
            <v>2024/065-0063-01</v>
          </cell>
          <cell r="Q316" t="str">
            <v>EST ALMOFADA DECORATIVA HIMALAYA (IMPRESSAO BOTANICA)</v>
          </cell>
          <cell r="R316"/>
          <cell r="S316"/>
          <cell r="T316">
            <v>0.6</v>
          </cell>
          <cell r="U316">
            <v>0.3</v>
          </cell>
          <cell r="V316">
            <v>0</v>
          </cell>
          <cell r="W316">
            <v>0</v>
          </cell>
          <cell r="X316" t="str">
            <v>EST ALMOFADA DECORATIVA HIMALAYA (IMPRESSAO BOTANICA) - 0,6x0,3x0H</v>
          </cell>
          <cell r="Y316">
            <v>1466.84</v>
          </cell>
          <cell r="Z316">
            <v>0.35</v>
          </cell>
          <cell r="AA316">
            <v>953.44600000000003</v>
          </cell>
          <cell r="AB316"/>
          <cell r="AC316"/>
          <cell r="AD316"/>
          <cell r="AE316">
            <v>1466.84</v>
          </cell>
          <cell r="AF316">
            <v>1466.84</v>
          </cell>
          <cell r="AG316">
            <v>0</v>
          </cell>
          <cell r="AH316">
            <v>1466.84</v>
          </cell>
          <cell r="AI316" t="str">
            <v>REF: 380350</v>
          </cell>
          <cell r="AJ316"/>
          <cell r="AK316">
            <v>380350</v>
          </cell>
          <cell r="AL316" t="str">
            <v>EST ALMOFADA DECORATIVA HIMALAYA (IMPRESSAO BOTANICA)</v>
          </cell>
          <cell r="AM316"/>
          <cell r="AN316">
            <v>0.6</v>
          </cell>
          <cell r="AO316">
            <v>0.3</v>
          </cell>
          <cell r="AP316">
            <v>0</v>
          </cell>
          <cell r="AQ316">
            <v>0</v>
          </cell>
          <cell r="AR316" t="str">
            <v>EST ALMOFADA DECORATIVA HIMALAYA (IMPRESSAO BOTANICA) - 0,6x0,3x0H</v>
          </cell>
          <cell r="AS316">
            <v>1466.84</v>
          </cell>
          <cell r="AT316">
            <v>1466.84</v>
          </cell>
          <cell r="AU316">
            <v>1466.84</v>
          </cell>
          <cell r="AV316">
            <v>0</v>
          </cell>
          <cell r="AW316">
            <v>1466.84</v>
          </cell>
          <cell r="AX316">
            <v>0</v>
          </cell>
          <cell r="AY316"/>
          <cell r="AZ316" t="str">
            <v/>
          </cell>
          <cell r="BA316"/>
          <cell r="BB316"/>
          <cell r="BC316"/>
          <cell r="BD316" t="str">
            <v/>
          </cell>
          <cell r="BE316">
            <v>0</v>
          </cell>
          <cell r="BF316" t="str">
            <v/>
          </cell>
          <cell r="BG316" t="str">
            <v/>
          </cell>
          <cell r="BH316">
            <v>12</v>
          </cell>
          <cell r="BI316" t="str">
            <v>0</v>
          </cell>
          <cell r="BJ316">
            <v>0</v>
          </cell>
          <cell r="BK316">
            <v>0</v>
          </cell>
          <cell r="BL316"/>
          <cell r="BM316"/>
          <cell r="BN316"/>
          <cell r="BO316"/>
          <cell r="BQ316" t="str">
            <v>TEODORO</v>
          </cell>
          <cell r="BS316" t="str">
            <v/>
          </cell>
          <cell r="BT316" t="str">
            <v/>
          </cell>
        </row>
        <row r="317">
          <cell r="H317">
            <v>0</v>
          </cell>
          <cell r="O317">
            <v>380350</v>
          </cell>
          <cell r="P317" t="str">
            <v>2024/065-0064-01</v>
          </cell>
          <cell r="Q317" t="str">
            <v>EST ALMOFADA DECORATIVA HIMALAYA (IMPRESSAO BOTANICA)</v>
          </cell>
          <cell r="R317"/>
          <cell r="S317"/>
          <cell r="T317">
            <v>0.6</v>
          </cell>
          <cell r="U317">
            <v>0.3</v>
          </cell>
          <cell r="V317">
            <v>0</v>
          </cell>
          <cell r="W317">
            <v>0</v>
          </cell>
          <cell r="X317" t="str">
            <v>EST ALMOFADA DECORATIVA HIMALAYA (IMPRESSAO BOTANICA) - 0,6x0,3x0H</v>
          </cell>
          <cell r="Y317">
            <v>1466.84</v>
          </cell>
          <cell r="Z317">
            <v>0.35</v>
          </cell>
          <cell r="AA317">
            <v>953.44600000000003</v>
          </cell>
          <cell r="AB317"/>
          <cell r="AC317"/>
          <cell r="AD317"/>
          <cell r="AE317">
            <v>1466.84</v>
          </cell>
          <cell r="AF317">
            <v>1466.84</v>
          </cell>
          <cell r="AG317">
            <v>0</v>
          </cell>
          <cell r="AH317">
            <v>1466.84</v>
          </cell>
          <cell r="AI317" t="str">
            <v>REF: 380350</v>
          </cell>
          <cell r="AJ317"/>
          <cell r="AK317">
            <v>380350</v>
          </cell>
          <cell r="AL317" t="str">
            <v>EST ALMOFADA DECORATIVA HIMALAYA (IMPRESSAO BOTANICA)</v>
          </cell>
          <cell r="AM317"/>
          <cell r="AN317">
            <v>0.6</v>
          </cell>
          <cell r="AO317">
            <v>0.3</v>
          </cell>
          <cell r="AP317">
            <v>0</v>
          </cell>
          <cell r="AQ317">
            <v>0</v>
          </cell>
          <cell r="AR317" t="str">
            <v>EST ALMOFADA DECORATIVA HIMALAYA (IMPRESSAO BOTANICA) - 0,6x0,3x0H</v>
          </cell>
          <cell r="AS317">
            <v>1466.84</v>
          </cell>
          <cell r="AT317">
            <v>1466.84</v>
          </cell>
          <cell r="AU317">
            <v>1466.84</v>
          </cell>
          <cell r="AV317">
            <v>0</v>
          </cell>
          <cell r="AW317">
            <v>1466.84</v>
          </cell>
          <cell r="AX317">
            <v>0</v>
          </cell>
          <cell r="AY317"/>
          <cell r="AZ317" t="str">
            <v/>
          </cell>
          <cell r="BA317"/>
          <cell r="BB317"/>
          <cell r="BC317"/>
          <cell r="BD317" t="str">
            <v/>
          </cell>
          <cell r="BE317">
            <v>0</v>
          </cell>
          <cell r="BF317" t="str">
            <v/>
          </cell>
          <cell r="BG317" t="str">
            <v/>
          </cell>
          <cell r="BH317">
            <v>12</v>
          </cell>
          <cell r="BI317" t="str">
            <v>0</v>
          </cell>
          <cell r="BJ317">
            <v>0</v>
          </cell>
          <cell r="BK317">
            <v>0</v>
          </cell>
          <cell r="BL317"/>
          <cell r="BM317"/>
          <cell r="BN317"/>
          <cell r="BO317"/>
          <cell r="BQ317" t="str">
            <v>TEODORO</v>
          </cell>
          <cell r="BS317" t="str">
            <v/>
          </cell>
          <cell r="BT317" t="str">
            <v/>
          </cell>
        </row>
        <row r="318">
          <cell r="H318">
            <v>0</v>
          </cell>
          <cell r="O318">
            <v>380350</v>
          </cell>
          <cell r="P318" t="str">
            <v>2024/065-0065-01</v>
          </cell>
          <cell r="Q318" t="str">
            <v>EST ALMOFADA DECORATIVA HIMALAYA (IMPRESSAO BOTANICA)</v>
          </cell>
          <cell r="R318"/>
          <cell r="S318"/>
          <cell r="T318">
            <v>0.6</v>
          </cell>
          <cell r="U318">
            <v>0.3</v>
          </cell>
          <cell r="V318">
            <v>0</v>
          </cell>
          <cell r="W318">
            <v>0</v>
          </cell>
          <cell r="X318" t="str">
            <v>EST ALMOFADA DECORATIVA HIMALAYA (IMPRESSAO BOTANICA) - 0,6x0,3x0H</v>
          </cell>
          <cell r="Y318">
            <v>1466.84</v>
          </cell>
          <cell r="Z318">
            <v>0.35</v>
          </cell>
          <cell r="AA318">
            <v>953.44600000000003</v>
          </cell>
          <cell r="AB318"/>
          <cell r="AC318"/>
          <cell r="AD318"/>
          <cell r="AE318">
            <v>1466.84</v>
          </cell>
          <cell r="AF318">
            <v>1466.84</v>
          </cell>
          <cell r="AG318">
            <v>0</v>
          </cell>
          <cell r="AH318">
            <v>1466.84</v>
          </cell>
          <cell r="AI318" t="str">
            <v>REF: 380350</v>
          </cell>
          <cell r="AJ318"/>
          <cell r="AK318">
            <v>380350</v>
          </cell>
          <cell r="AL318" t="str">
            <v>EST ALMOFADA DECORATIVA HIMALAYA (IMPRESSAO BOTANICA)</v>
          </cell>
          <cell r="AM318"/>
          <cell r="AN318">
            <v>0.6</v>
          </cell>
          <cell r="AO318">
            <v>0.3</v>
          </cell>
          <cell r="AP318">
            <v>0</v>
          </cell>
          <cell r="AQ318">
            <v>0</v>
          </cell>
          <cell r="AR318" t="str">
            <v>EST ALMOFADA DECORATIVA HIMALAYA (IMPRESSAO BOTANICA) - 0,6x0,3x0H</v>
          </cell>
          <cell r="AS318">
            <v>1466.84</v>
          </cell>
          <cell r="AT318">
            <v>1466.84</v>
          </cell>
          <cell r="AU318">
            <v>1466.84</v>
          </cell>
          <cell r="AV318">
            <v>0</v>
          </cell>
          <cell r="AW318">
            <v>1466.84</v>
          </cell>
          <cell r="AX318">
            <v>0</v>
          </cell>
          <cell r="AY318"/>
          <cell r="AZ318" t="str">
            <v/>
          </cell>
          <cell r="BA318"/>
          <cell r="BB318"/>
          <cell r="BC318"/>
          <cell r="BD318" t="str">
            <v/>
          </cell>
          <cell r="BE318">
            <v>0</v>
          </cell>
          <cell r="BF318" t="str">
            <v/>
          </cell>
          <cell r="BG318" t="str">
            <v/>
          </cell>
          <cell r="BH318">
            <v>12</v>
          </cell>
          <cell r="BI318" t="str">
            <v>0</v>
          </cell>
          <cell r="BJ318">
            <v>0</v>
          </cell>
          <cell r="BK318">
            <v>0</v>
          </cell>
          <cell r="BL318"/>
          <cell r="BM318"/>
          <cell r="BN318"/>
          <cell r="BO318"/>
          <cell r="BQ318" t="str">
            <v>TEODORO</v>
          </cell>
          <cell r="BS318" t="str">
            <v/>
          </cell>
          <cell r="BT318" t="str">
            <v/>
          </cell>
        </row>
        <row r="319">
          <cell r="H319">
            <v>0</v>
          </cell>
          <cell r="O319">
            <v>378487</v>
          </cell>
          <cell r="P319" t="str">
            <v>2024/079-0043-01</v>
          </cell>
          <cell r="Q319" t="str">
            <v>EST MESA JANTAR HIMALAYA (CLAS) (TP MARM SAHARA) (WALNUT)</v>
          </cell>
          <cell r="R319"/>
          <cell r="S319"/>
          <cell r="T319">
            <v>3</v>
          </cell>
          <cell r="U319">
            <v>1.1000000000000001</v>
          </cell>
          <cell r="V319">
            <v>0.75</v>
          </cell>
          <cell r="W319">
            <v>0</v>
          </cell>
          <cell r="X319" t="str">
            <v>EST MESA JANTAR HIMALAYA (CLAS) (TP MARM SAHARA) (WALNUT) - 3x1,1x0,75H</v>
          </cell>
          <cell r="Y319">
            <v>126055.64</v>
          </cell>
          <cell r="Z319">
            <v>0.35</v>
          </cell>
          <cell r="AA319">
            <v>81936.165999999997</v>
          </cell>
          <cell r="AB319"/>
          <cell r="AC319"/>
          <cell r="AD319"/>
          <cell r="AE319">
            <v>126055.64</v>
          </cell>
          <cell r="AF319">
            <v>126055.64</v>
          </cell>
          <cell r="AG319">
            <v>0</v>
          </cell>
          <cell r="AH319">
            <v>126055.64</v>
          </cell>
          <cell r="AI319" t="str">
            <v>REF: 378487</v>
          </cell>
          <cell r="AJ319" t="str">
            <v>ACABAMENTO FORA DE LINHA</v>
          </cell>
          <cell r="AK319">
            <v>378487</v>
          </cell>
          <cell r="AL319" t="str">
            <v>EST MESA JANTAR HIMALAYA (CLAS) (TP MARM SAHARA) (WALNUT)</v>
          </cell>
          <cell r="AM319"/>
          <cell r="AN319">
            <v>3</v>
          </cell>
          <cell r="AO319">
            <v>1.1000000000000001</v>
          </cell>
          <cell r="AP319">
            <v>0.75</v>
          </cell>
          <cell r="AQ319">
            <v>0</v>
          </cell>
          <cell r="AR319" t="str">
            <v>EST MESA JANTAR HIMALAYA (CLAS) (TP MARM SAHARA) (WALNUT) - 3x1,1x0,75H</v>
          </cell>
          <cell r="AS319">
            <v>126055.64</v>
          </cell>
          <cell r="AT319">
            <v>126055.64</v>
          </cell>
          <cell r="AU319">
            <v>126055.64</v>
          </cell>
          <cell r="AV319">
            <v>0</v>
          </cell>
          <cell r="AW319">
            <v>126055.64</v>
          </cell>
          <cell r="AX319">
            <v>0</v>
          </cell>
          <cell r="AY319"/>
          <cell r="AZ319" t="str">
            <v/>
          </cell>
          <cell r="BA319"/>
          <cell r="BB319"/>
          <cell r="BC319"/>
          <cell r="BD319" t="str">
            <v/>
          </cell>
          <cell r="BE319">
            <v>0</v>
          </cell>
          <cell r="BF319" t="str">
            <v/>
          </cell>
          <cell r="BG319" t="str">
            <v/>
          </cell>
          <cell r="BH319">
            <v>12</v>
          </cell>
          <cell r="BI319" t="str">
            <v>0</v>
          </cell>
          <cell r="BJ319">
            <v>0</v>
          </cell>
          <cell r="BK319">
            <v>0</v>
          </cell>
          <cell r="BL319"/>
          <cell r="BM319"/>
          <cell r="BN319"/>
          <cell r="BO319"/>
          <cell r="BQ319" t="str">
            <v>TEODORO</v>
          </cell>
          <cell r="BS319" t="str">
            <v/>
          </cell>
          <cell r="BT319" t="str">
            <v/>
          </cell>
        </row>
        <row r="320">
          <cell r="H320">
            <v>0</v>
          </cell>
          <cell r="O320">
            <v>378448</v>
          </cell>
          <cell r="P320" t="str">
            <v>2024/075-0023-01</v>
          </cell>
          <cell r="Q320" t="str">
            <v>EST MESA LATERAL HIMALAYA (CLAS) (TP MARM ARMANI) (WALNUT)</v>
          </cell>
          <cell r="R320"/>
          <cell r="S320"/>
          <cell r="T320">
            <v>0.7</v>
          </cell>
          <cell r="U320">
            <v>0</v>
          </cell>
          <cell r="V320">
            <v>0.55000000000000004</v>
          </cell>
          <cell r="W320">
            <v>0.7</v>
          </cell>
          <cell r="X320" t="str">
            <v>EST MESA LATERAL HIMALAYA (CLAS) (TP MARM ARMANI) (WALNUT) - Ø0,7x0,55H</v>
          </cell>
          <cell r="Y320">
            <v>11816.76</v>
          </cell>
          <cell r="Z320">
            <v>0.35</v>
          </cell>
          <cell r="AA320">
            <v>7680.8940000000002</v>
          </cell>
          <cell r="AB320"/>
          <cell r="AC320"/>
          <cell r="AD320"/>
          <cell r="AE320">
            <v>11816.76</v>
          </cell>
          <cell r="AF320">
            <v>11816.76</v>
          </cell>
          <cell r="AG320">
            <v>0</v>
          </cell>
          <cell r="AH320">
            <v>11816.76</v>
          </cell>
          <cell r="AI320" t="str">
            <v>REF: 388422</v>
          </cell>
          <cell r="AJ320"/>
          <cell r="AK320">
            <v>388422</v>
          </cell>
          <cell r="AL320" t="str">
            <v>MESA LATERAL HIMALAYA (CLASSICO) (TAMPO VIDRO COMUM)</v>
          </cell>
          <cell r="AM320"/>
          <cell r="AN320">
            <v>0.7</v>
          </cell>
          <cell r="AO320">
            <v>0</v>
          </cell>
          <cell r="AP320">
            <v>0.55000000000000004</v>
          </cell>
          <cell r="AQ320">
            <v>0</v>
          </cell>
          <cell r="AR320" t="str">
            <v>MESA LATERAL HIMALAYA (CLASSICO) (TAMPO VIDRO COMUM) - Ø0x0,55H</v>
          </cell>
          <cell r="AS320">
            <v>11816.76</v>
          </cell>
          <cell r="AT320">
            <v>11816.76</v>
          </cell>
          <cell r="AU320">
            <v>11816.76</v>
          </cell>
          <cell r="AV320">
            <v>0</v>
          </cell>
          <cell r="AW320">
            <v>11816.76</v>
          </cell>
          <cell r="AX320">
            <v>0</v>
          </cell>
          <cell r="AY320"/>
          <cell r="AZ320" t="str">
            <v/>
          </cell>
          <cell r="BA320"/>
          <cell r="BB320"/>
          <cell r="BC320"/>
          <cell r="BD320" t="str">
            <v/>
          </cell>
          <cell r="BE320">
            <v>0</v>
          </cell>
          <cell r="BF320" t="str">
            <v/>
          </cell>
          <cell r="BG320" t="str">
            <v/>
          </cell>
          <cell r="BH320">
            <v>12</v>
          </cell>
          <cell r="BI320" t="str">
            <v>0</v>
          </cell>
          <cell r="BJ320">
            <v>0</v>
          </cell>
          <cell r="BK320">
            <v>0</v>
          </cell>
          <cell r="BL320"/>
          <cell r="BM320"/>
          <cell r="BN320"/>
          <cell r="BO320"/>
          <cell r="BQ320" t="str">
            <v>TEODORO</v>
          </cell>
          <cell r="BS320" t="str">
            <v/>
          </cell>
          <cell r="BT320" t="str">
            <v/>
          </cell>
        </row>
        <row r="321">
          <cell r="H321">
            <v>0</v>
          </cell>
          <cell r="O321">
            <v>371329</v>
          </cell>
          <cell r="P321" t="str">
            <v>2023/282-0039-01</v>
          </cell>
          <cell r="Q321" t="str">
            <v>EST BANQUETA BAR CAVALETTA H78 (JEQUITIBA IMBUIA CLARO)</v>
          </cell>
          <cell r="R321"/>
          <cell r="S321"/>
          <cell r="T321">
            <v>0.43</v>
          </cell>
          <cell r="U321">
            <v>0.5</v>
          </cell>
          <cell r="V321">
            <v>0.78</v>
          </cell>
          <cell r="W321">
            <v>0</v>
          </cell>
          <cell r="X321" t="str">
            <v>EST BANQUETA BAR CAVALETTA H78 (JEQUITIBA IMBUIA CLARO) - 0,43x0,5x0,78H</v>
          </cell>
          <cell r="Y321">
            <v>6595.55</v>
          </cell>
          <cell r="Z321">
            <v>0.35</v>
          </cell>
          <cell r="AA321">
            <v>4287.1075000000001</v>
          </cell>
          <cell r="AB321"/>
          <cell r="AC321"/>
          <cell r="AD321"/>
          <cell r="AE321">
            <v>6595.55</v>
          </cell>
          <cell r="AF321">
            <v>6595.55</v>
          </cell>
          <cell r="AG321">
            <v>0</v>
          </cell>
          <cell r="AH321">
            <v>6595.55</v>
          </cell>
          <cell r="AI321" t="str">
            <v>REF: 303981</v>
          </cell>
          <cell r="AJ321"/>
          <cell r="AK321">
            <v>303981</v>
          </cell>
          <cell r="AL321" t="str">
            <v>BANQUETA BAR CAVALETTA H72 (JEQUITIBA)</v>
          </cell>
          <cell r="AM321"/>
          <cell r="AN321">
            <v>0.43</v>
          </cell>
          <cell r="AO321">
            <v>0.5</v>
          </cell>
          <cell r="AP321">
            <v>0.78</v>
          </cell>
          <cell r="AQ321">
            <v>0</v>
          </cell>
          <cell r="AR321" t="str">
            <v>BANQUETA BAR CAVALETTA H72 (JEQUITIBA) - 0,43x0,5x0,78H</v>
          </cell>
          <cell r="AS321">
            <v>6595.55</v>
          </cell>
          <cell r="AT321">
            <v>6595.55</v>
          </cell>
          <cell r="AU321">
            <v>6595.55</v>
          </cell>
          <cell r="AV321">
            <v>0</v>
          </cell>
          <cell r="AW321">
            <v>6595.55</v>
          </cell>
          <cell r="AX321">
            <v>0</v>
          </cell>
          <cell r="AY321"/>
          <cell r="AZ321" t="str">
            <v/>
          </cell>
          <cell r="BA321"/>
          <cell r="BB321"/>
          <cell r="BC321"/>
          <cell r="BD321" t="str">
            <v/>
          </cell>
          <cell r="BE321">
            <v>0</v>
          </cell>
          <cell r="BF321" t="str">
            <v/>
          </cell>
          <cell r="BG321" t="str">
            <v/>
          </cell>
          <cell r="BH321">
            <v>12</v>
          </cell>
          <cell r="BI321" t="str">
            <v>0</v>
          </cell>
          <cell r="BJ321">
            <v>0</v>
          </cell>
          <cell r="BK321">
            <v>0</v>
          </cell>
          <cell r="BL321"/>
          <cell r="BM321"/>
          <cell r="BN321"/>
          <cell r="BO321"/>
          <cell r="BQ321" t="str">
            <v>TEODORO</v>
          </cell>
          <cell r="BS321" t="str">
            <v/>
          </cell>
          <cell r="BT321" t="str">
            <v/>
          </cell>
        </row>
        <row r="322">
          <cell r="H322">
            <v>0</v>
          </cell>
          <cell r="O322">
            <v>363891</v>
          </cell>
          <cell r="P322" t="str">
            <v>2023/152-0023-01</v>
          </cell>
          <cell r="Q322" t="str">
            <v>EST MESA JANTAR BELIZE (MADEIRA) TP/BS LAMINA CARV DAMASCO</v>
          </cell>
          <cell r="R322"/>
          <cell r="S322"/>
          <cell r="T322">
            <v>3</v>
          </cell>
          <cell r="U322">
            <v>1.4</v>
          </cell>
          <cell r="V322">
            <v>0.76</v>
          </cell>
          <cell r="W322">
            <v>0</v>
          </cell>
          <cell r="X322" t="str">
            <v>EST MESA JANTAR BELIZE (MADEIRA) TP/BS LAMINA CARV DAMASCO - 3x1,4x0,76H</v>
          </cell>
          <cell r="Y322">
            <v>27097.95</v>
          </cell>
          <cell r="Z322">
            <v>0.35</v>
          </cell>
          <cell r="AA322">
            <v>17613.667500000003</v>
          </cell>
          <cell r="AB322"/>
          <cell r="AC322"/>
          <cell r="AD322"/>
          <cell r="AE322">
            <v>27097.95</v>
          </cell>
          <cell r="AF322">
            <v>27097.95</v>
          </cell>
          <cell r="AG322">
            <v>0</v>
          </cell>
          <cell r="AH322">
            <v>27097.95</v>
          </cell>
          <cell r="AI322" t="str">
            <v>REF: 362508</v>
          </cell>
          <cell r="AJ322"/>
          <cell r="AK322">
            <v>362508</v>
          </cell>
          <cell r="AL322" t="str">
            <v>MESA JANTAR BELIZE (ORGANICA) (MADEIRA)</v>
          </cell>
          <cell r="AM322"/>
          <cell r="AN322">
            <v>3</v>
          </cell>
          <cell r="AO322">
            <v>1.4</v>
          </cell>
          <cell r="AP322">
            <v>0.76</v>
          </cell>
          <cell r="AQ322">
            <v>0</v>
          </cell>
          <cell r="AR322" t="str">
            <v>MESA JANTAR BELIZE (ORGANICA) (MADEIRA) - 3x1,4x0,76H</v>
          </cell>
          <cell r="AS322">
            <v>27097.95</v>
          </cell>
          <cell r="AT322">
            <v>27097.95</v>
          </cell>
          <cell r="AU322">
            <v>27097.95</v>
          </cell>
          <cell r="AV322">
            <v>0</v>
          </cell>
          <cell r="AW322">
            <v>27097.95</v>
          </cell>
          <cell r="AX322">
            <v>0</v>
          </cell>
          <cell r="AY322"/>
          <cell r="AZ322" t="str">
            <v/>
          </cell>
          <cell r="BA322"/>
          <cell r="BB322"/>
          <cell r="BC322"/>
          <cell r="BD322" t="str">
            <v/>
          </cell>
          <cell r="BE322">
            <v>0</v>
          </cell>
          <cell r="BF322" t="str">
            <v/>
          </cell>
          <cell r="BG322" t="str">
            <v/>
          </cell>
          <cell r="BH322">
            <v>12</v>
          </cell>
          <cell r="BI322" t="str">
            <v>0</v>
          </cell>
          <cell r="BJ322">
            <v>0</v>
          </cell>
          <cell r="BK322">
            <v>0</v>
          </cell>
          <cell r="BL322"/>
          <cell r="BM322"/>
          <cell r="BN322"/>
          <cell r="BO322"/>
          <cell r="BQ322" t="str">
            <v>TEODORO</v>
          </cell>
          <cell r="BS322" t="str">
            <v/>
          </cell>
          <cell r="BT322" t="str">
            <v/>
          </cell>
        </row>
        <row r="323">
          <cell r="H323">
            <v>0</v>
          </cell>
          <cell r="O323">
            <v>351714</v>
          </cell>
          <cell r="P323" t="str">
            <v>2022/242-0063-01</v>
          </cell>
          <cell r="Q323" t="str">
            <v>EST ALMOFADA CLAMI 3 (PENA GANSO) (MAQUINETADO CRU/PRETO)</v>
          </cell>
          <cell r="R323"/>
          <cell r="S323"/>
          <cell r="T323">
            <v>0.9</v>
          </cell>
          <cell r="U323">
            <v>0.7</v>
          </cell>
          <cell r="V323">
            <v>0.15</v>
          </cell>
          <cell r="W323">
            <v>0</v>
          </cell>
          <cell r="X323" t="str">
            <v>EST ALMOFADA CLAMI 3 (PENA GANSO) (MAQUINETADO CRU/PRETO) - 0,9x0,7x0,15H</v>
          </cell>
          <cell r="Y323">
            <v>2746.2</v>
          </cell>
          <cell r="Z323">
            <v>0.35</v>
          </cell>
          <cell r="AA323">
            <v>1785.03</v>
          </cell>
          <cell r="AB323"/>
          <cell r="AC323"/>
          <cell r="AD323"/>
          <cell r="AE323">
            <v>2746.2</v>
          </cell>
          <cell r="AF323">
            <v>2746.2</v>
          </cell>
          <cell r="AG323">
            <v>0</v>
          </cell>
          <cell r="AH323">
            <v>2746.2</v>
          </cell>
          <cell r="AI323" t="str">
            <v>REF: 351714</v>
          </cell>
          <cell r="AJ323"/>
          <cell r="AK323">
            <v>351714</v>
          </cell>
          <cell r="AL323" t="str">
            <v>EST ALMOFADA CLAMI 3 (PENA GANSO) (MAQUINETADO CRU/PRETO)</v>
          </cell>
          <cell r="AM323"/>
          <cell r="AN323">
            <v>0.9</v>
          </cell>
          <cell r="AO323">
            <v>0.7</v>
          </cell>
          <cell r="AP323">
            <v>0.15</v>
          </cell>
          <cell r="AQ323">
            <v>0</v>
          </cell>
          <cell r="AR323" t="str">
            <v>EST ALMOFADA CLAMI 3 (PENA GANSO) (MAQUINETADO CRU/PRETO) - 0,9x0,7x0,15H</v>
          </cell>
          <cell r="AS323">
            <v>2746.2</v>
          </cell>
          <cell r="AT323">
            <v>2746.2</v>
          </cell>
          <cell r="AU323">
            <v>2746.2</v>
          </cell>
          <cell r="AV323">
            <v>0</v>
          </cell>
          <cell r="AW323">
            <v>2746.2</v>
          </cell>
          <cell r="AX323">
            <v>0</v>
          </cell>
          <cell r="AY323"/>
          <cell r="AZ323" t="str">
            <v/>
          </cell>
          <cell r="BA323"/>
          <cell r="BB323"/>
          <cell r="BC323"/>
          <cell r="BD323" t="str">
            <v/>
          </cell>
          <cell r="BE323">
            <v>0</v>
          </cell>
          <cell r="BF323" t="str">
            <v/>
          </cell>
          <cell r="BG323" t="str">
            <v/>
          </cell>
          <cell r="BH323">
            <v>12</v>
          </cell>
          <cell r="BI323" t="str">
            <v>0</v>
          </cell>
          <cell r="BJ323">
            <v>0</v>
          </cell>
          <cell r="BK323">
            <v>0</v>
          </cell>
          <cell r="BL323"/>
          <cell r="BM323"/>
          <cell r="BN323"/>
          <cell r="BO323"/>
          <cell r="BQ323" t="str">
            <v>TEODORO</v>
          </cell>
          <cell r="BS323" t="str">
            <v/>
          </cell>
          <cell r="BT323" t="str">
            <v/>
          </cell>
        </row>
        <row r="324">
          <cell r="H324">
            <v>0</v>
          </cell>
          <cell r="O324">
            <v>351714</v>
          </cell>
          <cell r="P324" t="str">
            <v>2022/242-0064-01</v>
          </cell>
          <cell r="Q324" t="str">
            <v>EST ALMOFADA CLAMI 3 (PENA GANSO) (MAQUINETADO CRU/PRETO)</v>
          </cell>
          <cell r="R324"/>
          <cell r="S324"/>
          <cell r="T324">
            <v>0.9</v>
          </cell>
          <cell r="U324">
            <v>0.7</v>
          </cell>
          <cell r="V324">
            <v>0.15</v>
          </cell>
          <cell r="W324">
            <v>0</v>
          </cell>
          <cell r="X324" t="str">
            <v>EST ALMOFADA CLAMI 3 (PENA GANSO) (MAQUINETADO CRU/PRETO) - 0,9x0,7x0,15H</v>
          </cell>
          <cell r="Y324">
            <v>2746.2</v>
          </cell>
          <cell r="Z324">
            <v>0.35</v>
          </cell>
          <cell r="AA324">
            <v>1785.03</v>
          </cell>
          <cell r="AB324"/>
          <cell r="AC324"/>
          <cell r="AD324"/>
          <cell r="AE324">
            <v>2746.2</v>
          </cell>
          <cell r="AF324">
            <v>2746.2</v>
          </cell>
          <cell r="AG324">
            <v>0</v>
          </cell>
          <cell r="AH324">
            <v>2746.2</v>
          </cell>
          <cell r="AI324" t="str">
            <v>REF: 351714</v>
          </cell>
          <cell r="AJ324"/>
          <cell r="AK324">
            <v>351714</v>
          </cell>
          <cell r="AL324" t="str">
            <v>EST ALMOFADA CLAMI 3 (PENA GANSO) (MAQUINETADO CRU/PRETO)</v>
          </cell>
          <cell r="AM324"/>
          <cell r="AN324">
            <v>0.9</v>
          </cell>
          <cell r="AO324">
            <v>0.7</v>
          </cell>
          <cell r="AP324">
            <v>0.15</v>
          </cell>
          <cell r="AQ324">
            <v>0</v>
          </cell>
          <cell r="AR324" t="str">
            <v>EST ALMOFADA CLAMI 3 (PENA GANSO) (MAQUINETADO CRU/PRETO) - 0,9x0,7x0,15H</v>
          </cell>
          <cell r="AS324">
            <v>2746.2</v>
          </cell>
          <cell r="AT324">
            <v>2746.2</v>
          </cell>
          <cell r="AU324">
            <v>2746.2</v>
          </cell>
          <cell r="AV324">
            <v>0</v>
          </cell>
          <cell r="AW324">
            <v>2746.2</v>
          </cell>
          <cell r="AX324">
            <v>0</v>
          </cell>
          <cell r="AY324"/>
          <cell r="AZ324" t="str">
            <v/>
          </cell>
          <cell r="BA324"/>
          <cell r="BB324"/>
          <cell r="BC324"/>
          <cell r="BD324" t="str">
            <v/>
          </cell>
          <cell r="BE324">
            <v>0</v>
          </cell>
          <cell r="BF324" t="str">
            <v/>
          </cell>
          <cell r="BG324" t="str">
            <v/>
          </cell>
          <cell r="BH324">
            <v>12</v>
          </cell>
          <cell r="BI324" t="str">
            <v>0</v>
          </cell>
          <cell r="BJ324">
            <v>0</v>
          </cell>
          <cell r="BK324">
            <v>0</v>
          </cell>
          <cell r="BL324"/>
          <cell r="BM324"/>
          <cell r="BN324"/>
          <cell r="BO324"/>
          <cell r="BQ324" t="str">
            <v>TEODORO</v>
          </cell>
          <cell r="BS324" t="str">
            <v/>
          </cell>
          <cell r="BT324" t="str">
            <v/>
          </cell>
        </row>
        <row r="325">
          <cell r="H325">
            <v>0</v>
          </cell>
          <cell r="O325">
            <v>351706</v>
          </cell>
          <cell r="P325" t="str">
            <v>2022/242-0053-01</v>
          </cell>
          <cell r="Q325" t="str">
            <v>EST ALMOFADA CLAMI 3 (PENA GANSO) (BISTROL NUVEM/CINZA)</v>
          </cell>
          <cell r="R325"/>
          <cell r="S325"/>
          <cell r="T325">
            <v>0.9</v>
          </cell>
          <cell r="U325">
            <v>0.7</v>
          </cell>
          <cell r="V325">
            <v>0.15</v>
          </cell>
          <cell r="W325">
            <v>0</v>
          </cell>
          <cell r="X325" t="str">
            <v>EST ALMOFADA CLAMI 3 (PENA GANSO) (BISTROL NUVEM/CINZA) - 0,9x0,7x0,15H</v>
          </cell>
          <cell r="Y325">
            <v>2746.2</v>
          </cell>
          <cell r="Z325">
            <v>0.35</v>
          </cell>
          <cell r="AA325">
            <v>1785.03</v>
          </cell>
          <cell r="AB325"/>
          <cell r="AC325"/>
          <cell r="AD325"/>
          <cell r="AE325">
            <v>2746.2</v>
          </cell>
          <cell r="AF325">
            <v>2746.2</v>
          </cell>
          <cell r="AG325">
            <v>0</v>
          </cell>
          <cell r="AH325">
            <v>2746.2</v>
          </cell>
          <cell r="AI325" t="str">
            <v>REF: 351706</v>
          </cell>
          <cell r="AJ325"/>
          <cell r="AK325">
            <v>351706</v>
          </cell>
          <cell r="AL325" t="str">
            <v>EST ALMOFADA CLAMI 3 (PENA GANSO) (BISTROL NUVEM/CINZA)</v>
          </cell>
          <cell r="AM325"/>
          <cell r="AN325">
            <v>0.9</v>
          </cell>
          <cell r="AO325">
            <v>0.7</v>
          </cell>
          <cell r="AP325">
            <v>0.15</v>
          </cell>
          <cell r="AQ325">
            <v>0</v>
          </cell>
          <cell r="AR325" t="str">
            <v>EST ALMOFADA CLAMI 3 (PENA GANSO) (BISTROL NUVEM/CINZA) - 0,9x0,7x0,15H</v>
          </cell>
          <cell r="AS325">
            <v>2746.2</v>
          </cell>
          <cell r="AT325">
            <v>2746.2</v>
          </cell>
          <cell r="AU325">
            <v>2746.2</v>
          </cell>
          <cell r="AV325">
            <v>0</v>
          </cell>
          <cell r="AW325">
            <v>2746.2</v>
          </cell>
          <cell r="AX325">
            <v>0</v>
          </cell>
          <cell r="AY325"/>
          <cell r="AZ325" t="str">
            <v/>
          </cell>
          <cell r="BA325"/>
          <cell r="BB325"/>
          <cell r="BC325"/>
          <cell r="BD325" t="str">
            <v/>
          </cell>
          <cell r="BE325">
            <v>0</v>
          </cell>
          <cell r="BF325" t="str">
            <v/>
          </cell>
          <cell r="BG325" t="str">
            <v/>
          </cell>
          <cell r="BH325">
            <v>12</v>
          </cell>
          <cell r="BI325" t="str">
            <v>0</v>
          </cell>
          <cell r="BJ325">
            <v>0</v>
          </cell>
          <cell r="BK325">
            <v>0</v>
          </cell>
          <cell r="BL325"/>
          <cell r="BM325"/>
          <cell r="BN325"/>
          <cell r="BO325"/>
          <cell r="BQ325" t="str">
            <v>TEODORO</v>
          </cell>
          <cell r="BS325" t="str">
            <v/>
          </cell>
          <cell r="BT325" t="str">
            <v/>
          </cell>
        </row>
        <row r="326">
          <cell r="H326">
            <v>0</v>
          </cell>
          <cell r="O326">
            <v>351706</v>
          </cell>
          <cell r="P326" t="str">
            <v>2022/242-0054-01</v>
          </cell>
          <cell r="Q326" t="str">
            <v>EST ALMOFADA CLAMI 3 (PENA GANSO) (BISTROL NUVEM/CINZA)</v>
          </cell>
          <cell r="R326"/>
          <cell r="S326"/>
          <cell r="T326">
            <v>0.9</v>
          </cell>
          <cell r="U326">
            <v>0.7</v>
          </cell>
          <cell r="V326">
            <v>0.15</v>
          </cell>
          <cell r="W326">
            <v>0</v>
          </cell>
          <cell r="X326" t="str">
            <v>EST ALMOFADA CLAMI 3 (PENA GANSO) (BISTROL NUVEM/CINZA) - 0,9x0,7x0,15H</v>
          </cell>
          <cell r="Y326">
            <v>2746.2</v>
          </cell>
          <cell r="Z326">
            <v>0.35</v>
          </cell>
          <cell r="AA326">
            <v>1785.03</v>
          </cell>
          <cell r="AB326"/>
          <cell r="AC326"/>
          <cell r="AD326"/>
          <cell r="AE326">
            <v>2746.2</v>
          </cell>
          <cell r="AF326">
            <v>2746.2</v>
          </cell>
          <cell r="AG326">
            <v>0</v>
          </cell>
          <cell r="AH326">
            <v>2746.2</v>
          </cell>
          <cell r="AI326" t="str">
            <v>REF: 351706</v>
          </cell>
          <cell r="AJ326"/>
          <cell r="AK326">
            <v>351706</v>
          </cell>
          <cell r="AL326" t="str">
            <v>EST ALMOFADA CLAMI 3 (PENA GANSO) (BISTROL NUVEM/CINZA)</v>
          </cell>
          <cell r="AM326"/>
          <cell r="AN326">
            <v>0.9</v>
          </cell>
          <cell r="AO326">
            <v>0.7</v>
          </cell>
          <cell r="AP326">
            <v>0.15</v>
          </cell>
          <cell r="AQ326">
            <v>0</v>
          </cell>
          <cell r="AR326" t="str">
            <v>EST ALMOFADA CLAMI 3 (PENA GANSO) (BISTROL NUVEM/CINZA) - 0,9x0,7x0,15H</v>
          </cell>
          <cell r="AS326">
            <v>2746.2</v>
          </cell>
          <cell r="AT326">
            <v>2746.2</v>
          </cell>
          <cell r="AU326">
            <v>2746.2</v>
          </cell>
          <cell r="AV326">
            <v>0</v>
          </cell>
          <cell r="AW326">
            <v>2746.2</v>
          </cell>
          <cell r="AX326">
            <v>0</v>
          </cell>
          <cell r="AY326"/>
          <cell r="AZ326" t="str">
            <v/>
          </cell>
          <cell r="BA326"/>
          <cell r="BB326"/>
          <cell r="BC326"/>
          <cell r="BD326" t="str">
            <v/>
          </cell>
          <cell r="BE326">
            <v>0</v>
          </cell>
          <cell r="BF326" t="str">
            <v/>
          </cell>
          <cell r="BG326" t="str">
            <v/>
          </cell>
          <cell r="BH326">
            <v>12</v>
          </cell>
          <cell r="BI326" t="str">
            <v>0</v>
          </cell>
          <cell r="BJ326">
            <v>0</v>
          </cell>
          <cell r="BK326">
            <v>0</v>
          </cell>
          <cell r="BL326"/>
          <cell r="BM326"/>
          <cell r="BN326"/>
          <cell r="BO326"/>
          <cell r="BQ326" t="str">
            <v>TEODORO</v>
          </cell>
          <cell r="BS326" t="str">
            <v/>
          </cell>
          <cell r="BT326" t="str">
            <v/>
          </cell>
        </row>
        <row r="327">
          <cell r="H327">
            <v>0</v>
          </cell>
          <cell r="O327">
            <v>326739</v>
          </cell>
          <cell r="P327" t="str">
            <v>2023/045-0010-01</v>
          </cell>
          <cell r="Q327" t="str">
            <v>EST POLTRONA KAZZ FX B2002/REC 7440/ESTRUTURA PRETA</v>
          </cell>
          <cell r="R327"/>
          <cell r="S327"/>
          <cell r="T327">
            <v>0.85</v>
          </cell>
          <cell r="U327">
            <v>0.85</v>
          </cell>
          <cell r="V327">
            <v>0.75</v>
          </cell>
          <cell r="W327">
            <v>0</v>
          </cell>
          <cell r="X327" t="str">
            <v>EST POLTRONA KAZZ FX B2002/REC 7440/ESTRUTURA PRETA - 0,85x0,85x0,75H</v>
          </cell>
          <cell r="Y327">
            <v>18360.2</v>
          </cell>
          <cell r="Z327">
            <v>0.35</v>
          </cell>
          <cell r="AA327">
            <v>11934.130000000001</v>
          </cell>
          <cell r="AB327"/>
          <cell r="AC327"/>
          <cell r="AD327"/>
          <cell r="AE327">
            <v>18360.2</v>
          </cell>
          <cell r="AF327">
            <v>18360.2</v>
          </cell>
          <cell r="AG327">
            <v>0</v>
          </cell>
          <cell r="AH327">
            <v>18360.2</v>
          </cell>
          <cell r="AI327" t="str">
            <v>REF: 297432</v>
          </cell>
          <cell r="AJ327"/>
          <cell r="AK327">
            <v>297432</v>
          </cell>
          <cell r="AL327" t="str">
            <v>POLTRONA KAZZ (FX B)</v>
          </cell>
          <cell r="AM327"/>
          <cell r="AN327">
            <v>0.85</v>
          </cell>
          <cell r="AO327">
            <v>0.85</v>
          </cell>
          <cell r="AP327">
            <v>0.75</v>
          </cell>
          <cell r="AQ327">
            <v>0</v>
          </cell>
          <cell r="AR327" t="str">
            <v>POLTRONA KAZZ (FX B) - 0,85x0,85x0,75H</v>
          </cell>
          <cell r="AS327">
            <v>18360.2</v>
          </cell>
          <cell r="AT327">
            <v>18360.2</v>
          </cell>
          <cell r="AU327">
            <v>18360.2</v>
          </cell>
          <cell r="AV327">
            <v>0</v>
          </cell>
          <cell r="AW327">
            <v>18360.2</v>
          </cell>
          <cell r="AX327">
            <v>0</v>
          </cell>
          <cell r="AY327"/>
          <cell r="AZ327" t="str">
            <v/>
          </cell>
          <cell r="BA327"/>
          <cell r="BB327"/>
          <cell r="BC327"/>
          <cell r="BD327" t="str">
            <v/>
          </cell>
          <cell r="BE327">
            <v>0</v>
          </cell>
          <cell r="BF327" t="str">
            <v/>
          </cell>
          <cell r="BG327" t="str">
            <v/>
          </cell>
          <cell r="BH327">
            <v>12</v>
          </cell>
          <cell r="BI327" t="str">
            <v>0</v>
          </cell>
          <cell r="BJ327">
            <v>0</v>
          </cell>
          <cell r="BK327">
            <v>0</v>
          </cell>
          <cell r="BL327"/>
          <cell r="BM327"/>
          <cell r="BN327"/>
          <cell r="BO327"/>
          <cell r="BQ327" t="str">
            <v>TEODORO</v>
          </cell>
          <cell r="BS327" t="str">
            <v/>
          </cell>
          <cell r="BT327" t="str">
            <v/>
          </cell>
        </row>
        <row r="328">
          <cell r="H328">
            <v>0</v>
          </cell>
          <cell r="O328">
            <v>299331</v>
          </cell>
          <cell r="P328" t="str">
            <v>2022/018-0042-01</v>
          </cell>
          <cell r="Q328" t="str">
            <v>EST PUFF OLY H45 FX F6001/HASTE METAL PRETO</v>
          </cell>
          <cell r="R328"/>
          <cell r="S328"/>
          <cell r="T328">
            <v>0.6</v>
          </cell>
          <cell r="U328">
            <v>0</v>
          </cell>
          <cell r="V328">
            <v>0.45</v>
          </cell>
          <cell r="W328">
            <v>0.6</v>
          </cell>
          <cell r="X328" t="str">
            <v>EST PUFF OLY H45 FX F6001/HASTE METAL PRETO - Ø0,6x0,45H</v>
          </cell>
          <cell r="Y328">
            <v>7494.64</v>
          </cell>
          <cell r="Z328">
            <v>0.35</v>
          </cell>
          <cell r="AA328">
            <v>4871.5160000000005</v>
          </cell>
          <cell r="AB328"/>
          <cell r="AC328"/>
          <cell r="AD328"/>
          <cell r="AE328">
            <v>7494.64</v>
          </cell>
          <cell r="AF328">
            <v>7494.64</v>
          </cell>
          <cell r="AG328">
            <v>0</v>
          </cell>
          <cell r="AH328">
            <v>7494.64</v>
          </cell>
          <cell r="AI328" t="str">
            <v>REF: 299285</v>
          </cell>
          <cell r="AJ328"/>
          <cell r="AK328">
            <v>299285</v>
          </cell>
          <cell r="AL328" t="str">
            <v>PUFF OLY H45 (FX F)</v>
          </cell>
          <cell r="AM328"/>
          <cell r="AN328">
            <v>0.6</v>
          </cell>
          <cell r="AO328">
            <v>0</v>
          </cell>
          <cell r="AP328">
            <v>0.56999999999999995</v>
          </cell>
          <cell r="AQ328">
            <v>0.6</v>
          </cell>
          <cell r="AR328" t="str">
            <v>PUFF OLY H45 (FX F) - Ø0,6x0,57H</v>
          </cell>
          <cell r="AS328">
            <v>7494.64</v>
          </cell>
          <cell r="AT328">
            <v>7494.64</v>
          </cell>
          <cell r="AU328">
            <v>7494.64</v>
          </cell>
          <cell r="AV328">
            <v>0</v>
          </cell>
          <cell r="AW328">
            <v>7494.64</v>
          </cell>
          <cell r="AX328">
            <v>0</v>
          </cell>
          <cell r="AY328"/>
          <cell r="AZ328" t="str">
            <v/>
          </cell>
          <cell r="BA328"/>
          <cell r="BB328"/>
          <cell r="BC328"/>
          <cell r="BD328" t="str">
            <v/>
          </cell>
          <cell r="BE328">
            <v>0</v>
          </cell>
          <cell r="BF328" t="str">
            <v/>
          </cell>
          <cell r="BG328" t="str">
            <v/>
          </cell>
          <cell r="BH328">
            <v>12</v>
          </cell>
          <cell r="BI328" t="str">
            <v>0</v>
          </cell>
          <cell r="BJ328">
            <v>0</v>
          </cell>
          <cell r="BK328">
            <v>0</v>
          </cell>
          <cell r="BL328"/>
          <cell r="BM328"/>
          <cell r="BN328"/>
          <cell r="BO328"/>
          <cell r="BQ328" t="str">
            <v>TEODORO</v>
          </cell>
          <cell r="BS328" t="str">
            <v/>
          </cell>
          <cell r="BT328" t="str">
            <v/>
          </cell>
        </row>
        <row r="329">
          <cell r="H329">
            <v>0</v>
          </cell>
          <cell r="O329">
            <v>299331</v>
          </cell>
          <cell r="P329" t="str">
            <v>2022/018-0043-01</v>
          </cell>
          <cell r="Q329" t="str">
            <v>EST PUFF OLY H45 FX F6001/HASTE METAL PRETO</v>
          </cell>
          <cell r="R329"/>
          <cell r="S329"/>
          <cell r="T329">
            <v>0.6</v>
          </cell>
          <cell r="U329">
            <v>0</v>
          </cell>
          <cell r="V329">
            <v>0.45</v>
          </cell>
          <cell r="W329">
            <v>0.6</v>
          </cell>
          <cell r="X329" t="str">
            <v>EST PUFF OLY H45 FX F6001/HASTE METAL PRETO - Ø0,6x0,45H</v>
          </cell>
          <cell r="Y329">
            <v>7494.64</v>
          </cell>
          <cell r="Z329">
            <v>0.35</v>
          </cell>
          <cell r="AA329">
            <v>4871.5160000000005</v>
          </cell>
          <cell r="AB329"/>
          <cell r="AC329"/>
          <cell r="AD329"/>
          <cell r="AE329">
            <v>7494.64</v>
          </cell>
          <cell r="AF329">
            <v>7494.64</v>
          </cell>
          <cell r="AG329">
            <v>0</v>
          </cell>
          <cell r="AH329">
            <v>7494.64</v>
          </cell>
          <cell r="AI329" t="str">
            <v>REF: 299285</v>
          </cell>
          <cell r="AJ329"/>
          <cell r="AK329">
            <v>299285</v>
          </cell>
          <cell r="AL329" t="str">
            <v>PUFF OLY H45 (FX F)</v>
          </cell>
          <cell r="AM329"/>
          <cell r="AN329">
            <v>0.6</v>
          </cell>
          <cell r="AO329">
            <v>0</v>
          </cell>
          <cell r="AP329">
            <v>0.56999999999999995</v>
          </cell>
          <cell r="AQ329">
            <v>0.6</v>
          </cell>
          <cell r="AR329" t="str">
            <v>PUFF OLY H45 (FX F) - Ø0,6x0,57H</v>
          </cell>
          <cell r="AS329">
            <v>7494.64</v>
          </cell>
          <cell r="AT329">
            <v>7494.64</v>
          </cell>
          <cell r="AU329">
            <v>7494.64</v>
          </cell>
          <cell r="AV329">
            <v>0</v>
          </cell>
          <cell r="AW329">
            <v>7494.64</v>
          </cell>
          <cell r="AX329">
            <v>0</v>
          </cell>
          <cell r="AY329"/>
          <cell r="AZ329" t="str">
            <v/>
          </cell>
          <cell r="BA329"/>
          <cell r="BB329"/>
          <cell r="BC329"/>
          <cell r="BD329" t="str">
            <v/>
          </cell>
          <cell r="BE329">
            <v>0</v>
          </cell>
          <cell r="BF329" t="str">
            <v/>
          </cell>
          <cell r="BG329" t="str">
            <v/>
          </cell>
          <cell r="BH329">
            <v>12</v>
          </cell>
          <cell r="BI329" t="str">
            <v>0</v>
          </cell>
          <cell r="BJ329">
            <v>0</v>
          </cell>
          <cell r="BK329">
            <v>0</v>
          </cell>
          <cell r="BL329"/>
          <cell r="BM329"/>
          <cell r="BN329"/>
          <cell r="BO329"/>
          <cell r="BQ329" t="str">
            <v>TEODORO</v>
          </cell>
          <cell r="BS329" t="str">
            <v/>
          </cell>
          <cell r="BT329" t="str">
            <v/>
          </cell>
        </row>
        <row r="330">
          <cell r="H330">
            <v>0</v>
          </cell>
          <cell r="O330">
            <v>273278</v>
          </cell>
          <cell r="P330" t="str">
            <v>2021/084-0010-01</v>
          </cell>
          <cell r="Q330" t="str">
            <v>EST BANQUETA YUMI (JEQ IMBUIA ESCURO) COURO CH ENV 32</v>
          </cell>
          <cell r="R330"/>
          <cell r="S330"/>
          <cell r="T330">
            <v>0.69</v>
          </cell>
          <cell r="U330">
            <v>0.53</v>
          </cell>
          <cell r="V330">
            <v>0.4</v>
          </cell>
          <cell r="W330">
            <v>0</v>
          </cell>
          <cell r="X330" t="str">
            <v>EST BANQUETA YUMI (JEQ IMBUIA ESCURO) COURO CH ENV 32 - 0,69x0,53x0,4H</v>
          </cell>
          <cell r="Y330">
            <v>8417.25</v>
          </cell>
          <cell r="Z330">
            <v>0.35</v>
          </cell>
          <cell r="AA330">
            <v>5471.2124999999996</v>
          </cell>
          <cell r="AB330"/>
          <cell r="AC330" t="str">
            <v>PROD C/RVST FORN</v>
          </cell>
          <cell r="AD330" t="str">
            <v>REVESTIMENTO FORN</v>
          </cell>
          <cell r="AE330">
            <v>8417.25</v>
          </cell>
          <cell r="AF330">
            <v>8417.25</v>
          </cell>
          <cell r="AG330">
            <v>0</v>
          </cell>
          <cell r="AH330">
            <v>8417.25</v>
          </cell>
          <cell r="AI330" t="str">
            <v>REF: 303901</v>
          </cell>
          <cell r="AJ330"/>
          <cell r="AK330">
            <v>303901</v>
          </cell>
          <cell r="AL330" t="str">
            <v>BANQUETA YUMI (RVST FORN)</v>
          </cell>
          <cell r="AM330"/>
          <cell r="AN330">
            <v>0.69</v>
          </cell>
          <cell r="AO330">
            <v>0.53</v>
          </cell>
          <cell r="AP330">
            <v>0.4</v>
          </cell>
          <cell r="AQ330">
            <v>0</v>
          </cell>
          <cell r="AR330" t="str">
            <v>BANQUETA YUMI (RVST FORN) - 0,69x0,53x0,4H</v>
          </cell>
          <cell r="AS330">
            <v>8417.25</v>
          </cell>
          <cell r="AT330">
            <v>8417.25</v>
          </cell>
          <cell r="AU330">
            <v>6345.25</v>
          </cell>
          <cell r="AV330">
            <v>2072</v>
          </cell>
          <cell r="AW330">
            <v>8417.25</v>
          </cell>
          <cell r="AX330">
            <v>0</v>
          </cell>
          <cell r="AY330">
            <v>328283</v>
          </cell>
          <cell r="AZ330" t="str">
            <v>COURO NATURAL CH ENVELHECIDO (F9969)</v>
          </cell>
          <cell r="BA330" t="str">
            <v>RVST FORN: COURO NATURAL CH ENVELHECIDO (F9969) - COD 32</v>
          </cell>
          <cell r="BB330">
            <v>2.5</v>
          </cell>
          <cell r="BC330"/>
          <cell r="BD330">
            <v>828.8</v>
          </cell>
          <cell r="BE330">
            <v>0</v>
          </cell>
          <cell r="BF330">
            <v>-828.8</v>
          </cell>
          <cell r="BG330" t="str">
            <v>RVST FORN</v>
          </cell>
          <cell r="BH330">
            <v>12</v>
          </cell>
          <cell r="BI330">
            <v>2072</v>
          </cell>
          <cell r="BJ330">
            <v>0</v>
          </cell>
          <cell r="BK330">
            <v>0</v>
          </cell>
          <cell r="BL330"/>
          <cell r="BM330"/>
          <cell r="BN330"/>
          <cell r="BO330"/>
          <cell r="BQ330" t="str">
            <v>TEODORO</v>
          </cell>
          <cell r="BS330" t="str">
            <v/>
          </cell>
          <cell r="BT330" t="str">
            <v/>
          </cell>
        </row>
        <row r="331">
          <cell r="H331">
            <v>0</v>
          </cell>
          <cell r="O331">
            <v>273277</v>
          </cell>
          <cell r="P331" t="str">
            <v>2021/084-0011-01</v>
          </cell>
          <cell r="Q331" t="str">
            <v>EST POLTRONA YUMI (JEQ IMBUIA ESCURO) COURO CH ENV 32</v>
          </cell>
          <cell r="R331"/>
          <cell r="S331"/>
          <cell r="T331">
            <v>1.1599999999999999</v>
          </cell>
          <cell r="U331">
            <v>0.86</v>
          </cell>
          <cell r="V331">
            <v>0.84</v>
          </cell>
          <cell r="W331">
            <v>0</v>
          </cell>
          <cell r="X331" t="str">
            <v>EST POLTRONA YUMI (JEQ IMBUIA ESCURO) COURO CH ENV 32 - 1,16x0,86x0,84H</v>
          </cell>
          <cell r="Y331">
            <v>23801.3</v>
          </cell>
          <cell r="Z331">
            <v>0.35</v>
          </cell>
          <cell r="AA331">
            <v>15470.844999999999</v>
          </cell>
          <cell r="AB331"/>
          <cell r="AC331" t="str">
            <v>PROD C/RVST FORN</v>
          </cell>
          <cell r="AD331" t="str">
            <v>REVESTIMENTO FORN</v>
          </cell>
          <cell r="AE331">
            <v>23801.3</v>
          </cell>
          <cell r="AF331">
            <v>23801.3</v>
          </cell>
          <cell r="AG331">
            <v>0</v>
          </cell>
          <cell r="AH331">
            <v>23801.3</v>
          </cell>
          <cell r="AI331" t="str">
            <v>REF: 303893</v>
          </cell>
          <cell r="AJ331"/>
          <cell r="AK331">
            <v>303893</v>
          </cell>
          <cell r="AL331" t="str">
            <v>POLTRONA YUMI (RVST FORN)</v>
          </cell>
          <cell r="AM331"/>
          <cell r="AN331">
            <v>1.1599999999999999</v>
          </cell>
          <cell r="AO331">
            <v>0.86</v>
          </cell>
          <cell r="AP331">
            <v>0.84</v>
          </cell>
          <cell r="AQ331">
            <v>0</v>
          </cell>
          <cell r="AR331" t="str">
            <v>POLTRONA YUMI (RVST FORN) - 1,16x0,86x0,84H</v>
          </cell>
          <cell r="AS331">
            <v>23801.3</v>
          </cell>
          <cell r="AT331">
            <v>23801.3</v>
          </cell>
          <cell r="AU331">
            <v>17585.3</v>
          </cell>
          <cell r="AV331">
            <v>6216</v>
          </cell>
          <cell r="AW331">
            <v>23801.3</v>
          </cell>
          <cell r="AX331">
            <v>0</v>
          </cell>
          <cell r="AY331">
            <v>328283</v>
          </cell>
          <cell r="AZ331" t="str">
            <v>COURO NATURAL CH ENVELHECIDO (F9969)</v>
          </cell>
          <cell r="BA331" t="str">
            <v>RVST FORN: COURO NATURAL CH ENVELHECIDO (F9969) - COD 32</v>
          </cell>
          <cell r="BB331">
            <v>7.5</v>
          </cell>
          <cell r="BC331"/>
          <cell r="BD331">
            <v>828.8</v>
          </cell>
          <cell r="BE331">
            <v>0</v>
          </cell>
          <cell r="BF331">
            <v>-828.8</v>
          </cell>
          <cell r="BG331" t="str">
            <v>RVST FORN</v>
          </cell>
          <cell r="BH331">
            <v>12</v>
          </cell>
          <cell r="BI331">
            <v>6216</v>
          </cell>
          <cell r="BJ331">
            <v>0</v>
          </cell>
          <cell r="BK331">
            <v>0</v>
          </cell>
          <cell r="BL331"/>
          <cell r="BM331"/>
          <cell r="BN331"/>
          <cell r="BO331"/>
          <cell r="BQ331" t="str">
            <v>TEODORO</v>
          </cell>
          <cell r="BS331" t="str">
            <v/>
          </cell>
          <cell r="BT331" t="str">
            <v/>
          </cell>
        </row>
        <row r="332">
          <cell r="H332">
            <v>0</v>
          </cell>
          <cell r="O332">
            <v>260994</v>
          </cell>
          <cell r="P332" t="str">
            <v>2020/184-0049-01</v>
          </cell>
          <cell r="Q332" t="str">
            <v>EST ALMOFADA DECORATIVA (COURO T4 CAMURCA MUSGO)</v>
          </cell>
          <cell r="R332"/>
          <cell r="S332"/>
          <cell r="T332">
            <v>0.6</v>
          </cell>
          <cell r="U332">
            <v>0.6</v>
          </cell>
          <cell r="V332">
            <v>0</v>
          </cell>
          <cell r="W332">
            <v>0</v>
          </cell>
          <cell r="X332" t="str">
            <v>EST ALMOFADA DECORATIVA (COURO T4 CAMURCA MUSGO) - 0,6x0,6x0H</v>
          </cell>
          <cell r="Y332">
            <v>2114.56</v>
          </cell>
          <cell r="Z332">
            <v>0.35</v>
          </cell>
          <cell r="AA332">
            <v>1374.4639999999999</v>
          </cell>
          <cell r="AB332"/>
          <cell r="AC332"/>
          <cell r="AD332"/>
          <cell r="AE332">
            <v>2114.56</v>
          </cell>
          <cell r="AF332">
            <v>2114.56</v>
          </cell>
          <cell r="AG332">
            <v>0</v>
          </cell>
          <cell r="AH332">
            <v>2114.56</v>
          </cell>
          <cell r="AI332" t="str">
            <v>REF: 260994</v>
          </cell>
          <cell r="AJ332" t="str">
            <v>PRODUTO PRONTA ENTREGA</v>
          </cell>
          <cell r="AK332">
            <v>260994</v>
          </cell>
          <cell r="AL332" t="str">
            <v>EST ALMOFADA DECORATIVA (COURO T4 CAMURCA MUSGO)</v>
          </cell>
          <cell r="AM332"/>
          <cell r="AN332">
            <v>0.6</v>
          </cell>
          <cell r="AO332">
            <v>0.6</v>
          </cell>
          <cell r="AP332">
            <v>0</v>
          </cell>
          <cell r="AQ332">
            <v>0</v>
          </cell>
          <cell r="AR332" t="str">
            <v>EST ALMOFADA DECORATIVA (COURO T4 CAMURCA MUSGO) - 0,6x0,6x0H</v>
          </cell>
          <cell r="AS332">
            <v>2114.56</v>
          </cell>
          <cell r="AT332">
            <v>2114.56</v>
          </cell>
          <cell r="AU332">
            <v>2114.56</v>
          </cell>
          <cell r="AV332">
            <v>0</v>
          </cell>
          <cell r="AW332">
            <v>2114.56</v>
          </cell>
          <cell r="AX332">
            <v>0</v>
          </cell>
          <cell r="AY332"/>
          <cell r="AZ332" t="str">
            <v/>
          </cell>
          <cell r="BA332"/>
          <cell r="BB332"/>
          <cell r="BC332"/>
          <cell r="BD332" t="str">
            <v/>
          </cell>
          <cell r="BE332">
            <v>0</v>
          </cell>
          <cell r="BF332" t="str">
            <v/>
          </cell>
          <cell r="BG332" t="str">
            <v/>
          </cell>
          <cell r="BH332">
            <v>12</v>
          </cell>
          <cell r="BI332" t="str">
            <v>0</v>
          </cell>
          <cell r="BJ332">
            <v>0</v>
          </cell>
          <cell r="BK332">
            <v>0</v>
          </cell>
          <cell r="BL332"/>
          <cell r="BM332"/>
          <cell r="BN332"/>
          <cell r="BO332"/>
          <cell r="BQ332" t="str">
            <v>TEO PE</v>
          </cell>
          <cell r="BS332" t="str">
            <v/>
          </cell>
          <cell r="BT332" t="str">
            <v/>
          </cell>
        </row>
        <row r="333">
          <cell r="H333">
            <v>0</v>
          </cell>
          <cell r="O333">
            <v>260994</v>
          </cell>
          <cell r="P333" t="str">
            <v>2020/184-0039-01</v>
          </cell>
          <cell r="Q333" t="str">
            <v>EST ALMOFADA DECORATIVA (COURO T4 CAMURCA MUSGO)</v>
          </cell>
          <cell r="R333"/>
          <cell r="S333"/>
          <cell r="T333">
            <v>0.6</v>
          </cell>
          <cell r="U333">
            <v>0.6</v>
          </cell>
          <cell r="V333">
            <v>0</v>
          </cell>
          <cell r="W333">
            <v>0</v>
          </cell>
          <cell r="X333" t="str">
            <v>EST ALMOFADA DECORATIVA (COURO T4 CAMURCA MUSGO) - 0,6x0,6x0H</v>
          </cell>
          <cell r="Y333">
            <v>2114.56</v>
          </cell>
          <cell r="Z333">
            <v>0.35</v>
          </cell>
          <cell r="AA333">
            <v>1374.4639999999999</v>
          </cell>
          <cell r="AB333"/>
          <cell r="AC333"/>
          <cell r="AD333"/>
          <cell r="AE333">
            <v>2114.56</v>
          </cell>
          <cell r="AF333">
            <v>2114.56</v>
          </cell>
          <cell r="AG333">
            <v>0</v>
          </cell>
          <cell r="AH333">
            <v>2114.56</v>
          </cell>
          <cell r="AI333" t="str">
            <v>REF: 260994</v>
          </cell>
          <cell r="AJ333" t="str">
            <v>PRODUTO PRONTA ENTREGA</v>
          </cell>
          <cell r="AK333">
            <v>260994</v>
          </cell>
          <cell r="AL333" t="str">
            <v>EST ALMOFADA DECORATIVA (COURO T4 CAMURCA MUSGO)</v>
          </cell>
          <cell r="AM333"/>
          <cell r="AN333">
            <v>0.6</v>
          </cell>
          <cell r="AO333">
            <v>0.6</v>
          </cell>
          <cell r="AP333">
            <v>0</v>
          </cell>
          <cell r="AQ333">
            <v>0</v>
          </cell>
          <cell r="AR333" t="str">
            <v>EST ALMOFADA DECORATIVA (COURO T4 CAMURCA MUSGO) - 0,6x0,6x0H</v>
          </cell>
          <cell r="AS333">
            <v>2114.56</v>
          </cell>
          <cell r="AT333">
            <v>2114.56</v>
          </cell>
          <cell r="AU333">
            <v>2114.56</v>
          </cell>
          <cell r="AV333">
            <v>0</v>
          </cell>
          <cell r="AW333">
            <v>2114.56</v>
          </cell>
          <cell r="AX333">
            <v>0</v>
          </cell>
          <cell r="AY333"/>
          <cell r="AZ333" t="str">
            <v/>
          </cell>
          <cell r="BA333"/>
          <cell r="BB333"/>
          <cell r="BC333"/>
          <cell r="BD333" t="str">
            <v/>
          </cell>
          <cell r="BE333">
            <v>0</v>
          </cell>
          <cell r="BF333" t="str">
            <v/>
          </cell>
          <cell r="BG333" t="str">
            <v/>
          </cell>
          <cell r="BH333">
            <v>12</v>
          </cell>
          <cell r="BI333" t="str">
            <v>0</v>
          </cell>
          <cell r="BJ333">
            <v>0</v>
          </cell>
          <cell r="BK333">
            <v>0</v>
          </cell>
          <cell r="BL333"/>
          <cell r="BM333"/>
          <cell r="BN333"/>
          <cell r="BO333"/>
          <cell r="BQ333" t="str">
            <v>TEO PE</v>
          </cell>
          <cell r="BS333" t="str">
            <v/>
          </cell>
          <cell r="BT333" t="str">
            <v/>
          </cell>
        </row>
        <row r="334">
          <cell r="H334">
            <v>0</v>
          </cell>
          <cell r="O334">
            <v>399501</v>
          </cell>
          <cell r="P334" t="str">
            <v>2025/017-0015-01</v>
          </cell>
          <cell r="Q334" t="str">
            <v>EST MODULO BRACO ESQ DIXON (FX E5001) (PES 2584)</v>
          </cell>
          <cell r="R334">
            <v>3</v>
          </cell>
          <cell r="S334">
            <v>1.02</v>
          </cell>
          <cell r="T334">
            <v>1.5</v>
          </cell>
          <cell r="U334">
            <v>1.02</v>
          </cell>
          <cell r="V334">
            <v>0.8</v>
          </cell>
          <cell r="W334">
            <v>0</v>
          </cell>
          <cell r="X334" t="str">
            <v>EST MODULO BRACO ESQ DIXON (FX E5001) (PES 2584) - 1,5x1,02x0,8H</v>
          </cell>
          <cell r="Y334">
            <v>32823.08</v>
          </cell>
          <cell r="Z334">
            <v>0.35</v>
          </cell>
          <cell r="AA334">
            <v>21335.002</v>
          </cell>
          <cell r="AB334" t="str">
            <v>AO</v>
          </cell>
          <cell r="AC334" t="str">
            <v>SOFA COMPLETO</v>
          </cell>
          <cell r="AD334" t="str">
            <v>VALOR MODULO</v>
          </cell>
          <cell r="AE334">
            <v>16411.54</v>
          </cell>
          <cell r="AF334">
            <v>16411.54</v>
          </cell>
          <cell r="AG334">
            <v>0</v>
          </cell>
          <cell r="AH334">
            <v>32823.08</v>
          </cell>
          <cell r="AI334" t="str">
            <v>REF: 296665</v>
          </cell>
          <cell r="AJ334"/>
          <cell r="AK334">
            <v>296665</v>
          </cell>
          <cell r="AL334" t="str">
            <v>MODULO BRACO DIXON (FX E)</v>
          </cell>
          <cell r="AM334"/>
          <cell r="AN334">
            <v>1.5</v>
          </cell>
          <cell r="AO334">
            <v>1.02</v>
          </cell>
          <cell r="AP334">
            <v>0.8</v>
          </cell>
          <cell r="AQ334">
            <v>0</v>
          </cell>
          <cell r="AR334" t="str">
            <v>MODULO BRACO DIXON (FX E) - 1,5x1,02x0,8H</v>
          </cell>
          <cell r="AS334">
            <v>16411.54</v>
          </cell>
          <cell r="AT334">
            <v>16411.54</v>
          </cell>
          <cell r="AU334">
            <v>16411.54</v>
          </cell>
          <cell r="AV334">
            <v>0</v>
          </cell>
          <cell r="AW334">
            <v>16411.54</v>
          </cell>
          <cell r="AX334">
            <v>0</v>
          </cell>
          <cell r="AY334"/>
          <cell r="AZ334" t="str">
            <v/>
          </cell>
          <cell r="BA334"/>
          <cell r="BB334"/>
          <cell r="BC334"/>
          <cell r="BD334" t="str">
            <v/>
          </cell>
          <cell r="BE334">
            <v>0</v>
          </cell>
          <cell r="BF334" t="str">
            <v/>
          </cell>
          <cell r="BG334" t="str">
            <v/>
          </cell>
          <cell r="BH334">
            <v>12</v>
          </cell>
          <cell r="BI334" t="str">
            <v>0</v>
          </cell>
          <cell r="BJ334">
            <v>0</v>
          </cell>
          <cell r="BK334">
            <v>0</v>
          </cell>
          <cell r="BL334"/>
          <cell r="BM334"/>
          <cell r="BN334"/>
          <cell r="BO334"/>
          <cell r="BQ334" t="str">
            <v>TEODORO</v>
          </cell>
          <cell r="BR334" t="str">
            <v>399499 | 399501</v>
          </cell>
          <cell r="BS334" t="str">
            <v>CLAMI SOFA</v>
          </cell>
          <cell r="BT334" t="str">
            <v>SOFA DIXON</v>
          </cell>
        </row>
        <row r="335">
          <cell r="H335">
            <v>0</v>
          </cell>
          <cell r="O335">
            <v>399499</v>
          </cell>
          <cell r="P335" t="str">
            <v>2025/017-0014-01</v>
          </cell>
          <cell r="Q335" t="str">
            <v>EST MODULO BRACO DIR DIXON (FX E5001) (PES 2584)</v>
          </cell>
          <cell r="R335">
            <v>3</v>
          </cell>
          <cell r="S335">
            <v>1.02</v>
          </cell>
          <cell r="T335">
            <v>1.5</v>
          </cell>
          <cell r="U335">
            <v>1.02</v>
          </cell>
          <cell r="V335">
            <v>0.8</v>
          </cell>
          <cell r="W335">
            <v>0</v>
          </cell>
          <cell r="X335" t="str">
            <v>EST MODULO BRACO DIR DIXON (FX E5001) (PES 2584) - 1,5x1,02x0,8H</v>
          </cell>
          <cell r="Y335">
            <v>32823.08</v>
          </cell>
          <cell r="Z335">
            <v>0.35</v>
          </cell>
          <cell r="AA335">
            <v>21335.002</v>
          </cell>
          <cell r="AB335" t="str">
            <v>AO</v>
          </cell>
          <cell r="AC335" t="str">
            <v>SOFA COMPLETO</v>
          </cell>
          <cell r="AD335" t="str">
            <v>VALOR MODULO</v>
          </cell>
          <cell r="AE335">
            <v>16411.54</v>
          </cell>
          <cell r="AF335">
            <v>16411.54</v>
          </cell>
          <cell r="AG335">
            <v>0</v>
          </cell>
          <cell r="AH335">
            <v>32823.08</v>
          </cell>
          <cell r="AI335" t="str">
            <v>REF: 296665</v>
          </cell>
          <cell r="AJ335"/>
          <cell r="AK335">
            <v>296665</v>
          </cell>
          <cell r="AL335" t="str">
            <v>MODULO BRACO DIXON (FX E)</v>
          </cell>
          <cell r="AM335"/>
          <cell r="AN335">
            <v>1.5</v>
          </cell>
          <cell r="AO335">
            <v>1.02</v>
          </cell>
          <cell r="AP335">
            <v>0.8</v>
          </cell>
          <cell r="AQ335">
            <v>0</v>
          </cell>
          <cell r="AR335" t="str">
            <v>MODULO BRACO DIXON (FX E) - 1,5x1,02x0,8H</v>
          </cell>
          <cell r="AS335">
            <v>16411.54</v>
          </cell>
          <cell r="AT335">
            <v>16411.54</v>
          </cell>
          <cell r="AU335">
            <v>16411.54</v>
          </cell>
          <cell r="AV335">
            <v>0</v>
          </cell>
          <cell r="AW335">
            <v>16411.54</v>
          </cell>
          <cell r="AX335">
            <v>0</v>
          </cell>
          <cell r="AY335"/>
          <cell r="AZ335" t="str">
            <v/>
          </cell>
          <cell r="BA335"/>
          <cell r="BB335"/>
          <cell r="BC335"/>
          <cell r="BD335" t="str">
            <v/>
          </cell>
          <cell r="BE335">
            <v>0</v>
          </cell>
          <cell r="BF335" t="str">
            <v/>
          </cell>
          <cell r="BG335" t="str">
            <v/>
          </cell>
          <cell r="BH335">
            <v>12</v>
          </cell>
          <cell r="BI335" t="str">
            <v>0</v>
          </cell>
          <cell r="BJ335">
            <v>0</v>
          </cell>
          <cell r="BK335">
            <v>0</v>
          </cell>
          <cell r="BL335"/>
          <cell r="BM335"/>
          <cell r="BN335"/>
          <cell r="BO335"/>
          <cell r="BQ335" t="str">
            <v>TEODORO</v>
          </cell>
          <cell r="BR335" t="str">
            <v>399499 | 399501</v>
          </cell>
          <cell r="BS335" t="str">
            <v>CLAMI SOFA</v>
          </cell>
          <cell r="BT335" t="str">
            <v>SOFA DIXON</v>
          </cell>
        </row>
        <row r="336">
          <cell r="H336">
            <v>0</v>
          </cell>
          <cell r="O336">
            <v>373813</v>
          </cell>
          <cell r="P336" t="str">
            <v>2023/283-0001-01</v>
          </cell>
          <cell r="Q336" t="str">
            <v>EST ALMOFADA CLAMI 3 (PLUMA SINT) TC CRAFTED GLAZE</v>
          </cell>
          <cell r="R336"/>
          <cell r="S336"/>
          <cell r="T336">
            <v>0.9</v>
          </cell>
          <cell r="U336">
            <v>0.7</v>
          </cell>
          <cell r="V336">
            <v>0.15</v>
          </cell>
          <cell r="W336">
            <v>0</v>
          </cell>
          <cell r="X336" t="str">
            <v>EST ALMOFADA CLAMI 3 (PLUMA SINT) TC CRAFTED GLAZE - 0,9x0,7x0,15H</v>
          </cell>
          <cell r="Y336">
            <v>3522.49</v>
          </cell>
          <cell r="Z336">
            <v>0.35</v>
          </cell>
          <cell r="AA336">
            <v>2289.6185</v>
          </cell>
          <cell r="AB336"/>
          <cell r="AC336" t="str">
            <v>PROD C/RVST FORN</v>
          </cell>
          <cell r="AD336" t="str">
            <v>REVESTIMENTO FORN</v>
          </cell>
          <cell r="AE336">
            <v>3522.49</v>
          </cell>
          <cell r="AF336">
            <v>3522.49</v>
          </cell>
          <cell r="AG336">
            <v>0</v>
          </cell>
          <cell r="AH336">
            <v>3522.49</v>
          </cell>
          <cell r="AI336" t="str">
            <v>REF: 351675</v>
          </cell>
          <cell r="AJ336"/>
          <cell r="AK336">
            <v>351675</v>
          </cell>
          <cell r="AL336" t="str">
            <v>ALMOFADA CLAMI MODELO 3 (PLUMA SINTETICA) (TC FORN)</v>
          </cell>
          <cell r="AM336"/>
          <cell r="AN336">
            <v>0.9</v>
          </cell>
          <cell r="AO336">
            <v>0.7</v>
          </cell>
          <cell r="AP336">
            <v>0.15</v>
          </cell>
          <cell r="AQ336">
            <v>0</v>
          </cell>
          <cell r="AR336" t="str">
            <v>ALMOFADA CLAMI MODELO 3 (PLUMA SINTETICA) (TC FORN) - 0,9x0,7x0,15H</v>
          </cell>
          <cell r="AS336">
            <v>3522.49</v>
          </cell>
          <cell r="AT336">
            <v>3522.49</v>
          </cell>
          <cell r="AU336">
            <v>2311.5500000000002</v>
          </cell>
          <cell r="AV336">
            <v>1210.9399999999996</v>
          </cell>
          <cell r="AW336">
            <v>3522.49</v>
          </cell>
          <cell r="AX336">
            <v>0</v>
          </cell>
          <cell r="AY336">
            <v>337923</v>
          </cell>
          <cell r="AZ336" t="str">
            <v>TECIDO CRAFTED -</v>
          </cell>
          <cell r="BA336" t="str">
            <v>RVST FORN: TECIDO CRAFTED - GLAZE</v>
          </cell>
          <cell r="BB336">
            <v>1.7</v>
          </cell>
          <cell r="BC336"/>
          <cell r="BD336">
            <v>453.15</v>
          </cell>
          <cell r="BE336">
            <v>0</v>
          </cell>
          <cell r="BF336">
            <v>-453.15</v>
          </cell>
          <cell r="BG336" t="str">
            <v>RVST FORN</v>
          </cell>
          <cell r="BH336">
            <v>12</v>
          </cell>
          <cell r="BI336">
            <v>1210.9980599999999</v>
          </cell>
          <cell r="BJ336">
            <v>0</v>
          </cell>
          <cell r="BK336">
            <v>0.57200000000000006</v>
          </cell>
          <cell r="BL336"/>
          <cell r="BM336"/>
          <cell r="BN336"/>
          <cell r="BO336"/>
          <cell r="BQ336" t="str">
            <v>TEODORO</v>
          </cell>
          <cell r="BS336" t="str">
            <v/>
          </cell>
          <cell r="BT336" t="str">
            <v/>
          </cell>
        </row>
        <row r="337">
          <cell r="H337">
            <v>0</v>
          </cell>
          <cell r="O337">
            <v>373812</v>
          </cell>
          <cell r="P337" t="str">
            <v>2023/283-0002-01</v>
          </cell>
          <cell r="Q337" t="str">
            <v>EST ALMOFADA CLAMI 3 (PLUMA SINT) (TC FORN INIFITY STRING)</v>
          </cell>
          <cell r="R337"/>
          <cell r="S337"/>
          <cell r="T337">
            <v>0.9</v>
          </cell>
          <cell r="U337">
            <v>0.7</v>
          </cell>
          <cell r="V337">
            <v>0.15</v>
          </cell>
          <cell r="W337">
            <v>0</v>
          </cell>
          <cell r="X337" t="str">
            <v>EST ALMOFADA CLAMI 3 (PLUMA SINT) (TC FORN INIFITY STRING) - 0,9x0,7x0,15H</v>
          </cell>
          <cell r="Y337">
            <v>4284.09</v>
          </cell>
          <cell r="Z337">
            <v>0.35</v>
          </cell>
          <cell r="AA337">
            <v>2784.6585000000005</v>
          </cell>
          <cell r="AB337"/>
          <cell r="AC337" t="str">
            <v>PROD C/RVST FORN</v>
          </cell>
          <cell r="AD337" t="str">
            <v>REVESTIMENTO FORN</v>
          </cell>
          <cell r="AE337">
            <v>4284.09</v>
          </cell>
          <cell r="AF337">
            <v>4284.09</v>
          </cell>
          <cell r="AG337">
            <v>0</v>
          </cell>
          <cell r="AH337">
            <v>4284.09</v>
          </cell>
          <cell r="AI337" t="str">
            <v>REF: 351675</v>
          </cell>
          <cell r="AJ337"/>
          <cell r="AK337">
            <v>351675</v>
          </cell>
          <cell r="AL337" t="str">
            <v>ALMOFADA CLAMI MODELO 3 (PLUMA SINTETICA) (TC FORN)</v>
          </cell>
          <cell r="AM337"/>
          <cell r="AN337">
            <v>0.9</v>
          </cell>
          <cell r="AO337">
            <v>0.7</v>
          </cell>
          <cell r="AP337">
            <v>0.15</v>
          </cell>
          <cell r="AQ337">
            <v>0</v>
          </cell>
          <cell r="AR337" t="str">
            <v>ALMOFADA CLAMI MODELO 3 (PLUMA SINTETICA) (TC FORN) - 0,9x0,7x0,15H</v>
          </cell>
          <cell r="AS337">
            <v>4284.09</v>
          </cell>
          <cell r="AT337">
            <v>4284.09</v>
          </cell>
          <cell r="AU337">
            <v>2311.5500000000002</v>
          </cell>
          <cell r="AV337">
            <v>1972.54</v>
          </cell>
          <cell r="AW337">
            <v>4284.09</v>
          </cell>
          <cell r="AX337">
            <v>0</v>
          </cell>
          <cell r="AY337">
            <v>337948</v>
          </cell>
          <cell r="AZ337" t="str">
            <v>TECIDO INFINITY -</v>
          </cell>
          <cell r="BA337" t="str">
            <v>RVST FORN: TECIDO INFINITY -  STRING</v>
          </cell>
          <cell r="BB337">
            <v>1.7</v>
          </cell>
          <cell r="BC337"/>
          <cell r="BD337">
            <v>738.15</v>
          </cell>
          <cell r="BE337">
            <v>0</v>
          </cell>
          <cell r="BF337">
            <v>-738.15</v>
          </cell>
          <cell r="BG337" t="str">
            <v>RVST FORN</v>
          </cell>
          <cell r="BH337">
            <v>12</v>
          </cell>
          <cell r="BI337">
            <v>1972.6320600000001</v>
          </cell>
          <cell r="BJ337">
            <v>0</v>
          </cell>
          <cell r="BK337">
            <v>0.57200000000000006</v>
          </cell>
          <cell r="BL337"/>
          <cell r="BM337"/>
          <cell r="BN337"/>
          <cell r="BO337"/>
          <cell r="BQ337" t="str">
            <v>TEODORO</v>
          </cell>
          <cell r="BS337" t="str">
            <v/>
          </cell>
          <cell r="BT337" t="str">
            <v/>
          </cell>
        </row>
        <row r="338">
          <cell r="H338">
            <v>0</v>
          </cell>
          <cell r="O338">
            <v>399496</v>
          </cell>
          <cell r="P338" t="str">
            <v>2025/028-0008-01</v>
          </cell>
          <cell r="Q338" t="str">
            <v>EST MESA JANTAR BELIZE (ORGANICA) (MADEIRA LAMINA FREIJO)</v>
          </cell>
          <cell r="R338"/>
          <cell r="S338"/>
          <cell r="T338">
            <v>3</v>
          </cell>
          <cell r="U338">
            <v>1.4</v>
          </cell>
          <cell r="V338">
            <v>0.76</v>
          </cell>
          <cell r="W338">
            <v>0</v>
          </cell>
          <cell r="X338" t="str">
            <v>EST MESA JANTAR BELIZE (ORGANICA) (MADEIRA LAMINA FREIJO) - 3x1,4x0,76H</v>
          </cell>
          <cell r="Y338">
            <v>27097.95</v>
          </cell>
          <cell r="Z338">
            <v>0.35</v>
          </cell>
          <cell r="AA338">
            <v>17613.667500000003</v>
          </cell>
          <cell r="AB338"/>
          <cell r="AC338"/>
          <cell r="AD338"/>
          <cell r="AE338">
            <v>27097.95</v>
          </cell>
          <cell r="AF338">
            <v>27097.95</v>
          </cell>
          <cell r="AG338">
            <v>0</v>
          </cell>
          <cell r="AH338">
            <v>27097.95</v>
          </cell>
          <cell r="AI338" t="str">
            <v>REF: 362508</v>
          </cell>
          <cell r="AJ338"/>
          <cell r="AK338">
            <v>362508</v>
          </cell>
          <cell r="AL338" t="str">
            <v>MESA JANTAR BELIZE (ORGANICA) (MADEIRA)</v>
          </cell>
          <cell r="AM338"/>
          <cell r="AN338">
            <v>3</v>
          </cell>
          <cell r="AO338">
            <v>1.4</v>
          </cell>
          <cell r="AP338">
            <v>0.76</v>
          </cell>
          <cell r="AQ338">
            <v>0</v>
          </cell>
          <cell r="AR338" t="str">
            <v>MESA JANTAR BELIZE (ORGANICA) (MADEIRA) - 3x1,4x0,76H</v>
          </cell>
          <cell r="AS338">
            <v>27097.95</v>
          </cell>
          <cell r="AT338">
            <v>27097.95</v>
          </cell>
          <cell r="AU338">
            <v>27097.95</v>
          </cell>
          <cell r="AV338">
            <v>0</v>
          </cell>
          <cell r="AW338">
            <v>27097.95</v>
          </cell>
          <cell r="AX338">
            <v>0</v>
          </cell>
          <cell r="AY338"/>
          <cell r="AZ338" t="str">
            <v/>
          </cell>
          <cell r="BA338"/>
          <cell r="BB338"/>
          <cell r="BC338"/>
          <cell r="BD338" t="str">
            <v/>
          </cell>
          <cell r="BE338">
            <v>0</v>
          </cell>
          <cell r="BF338" t="str">
            <v/>
          </cell>
          <cell r="BG338" t="str">
            <v/>
          </cell>
          <cell r="BH338">
            <v>12</v>
          </cell>
          <cell r="BI338" t="str">
            <v>0</v>
          </cell>
          <cell r="BJ338">
            <v>0</v>
          </cell>
          <cell r="BK338">
            <v>0</v>
          </cell>
          <cell r="BL338"/>
          <cell r="BM338"/>
          <cell r="BN338"/>
          <cell r="BO338"/>
          <cell r="BQ338" t="str">
            <v>L CENTER</v>
          </cell>
          <cell r="BS338" t="str">
            <v/>
          </cell>
          <cell r="BT338" t="str">
            <v/>
          </cell>
        </row>
        <row r="339">
          <cell r="H339">
            <v>1</v>
          </cell>
          <cell r="O339">
            <v>334346</v>
          </cell>
          <cell r="P339" t="str">
            <v>2024/193-0008-01</v>
          </cell>
          <cell r="Q339" t="str">
            <v>EST MODULO BRACO ESQ ATLAS (BASE LAMIN EBANIZ) FX8168</v>
          </cell>
          <cell r="R339">
            <v>2.7</v>
          </cell>
          <cell r="S339">
            <v>1.1200000000000001</v>
          </cell>
          <cell r="T339">
            <v>1.35</v>
          </cell>
          <cell r="U339">
            <v>1.1200000000000001</v>
          </cell>
          <cell r="V339">
            <v>0.73</v>
          </cell>
          <cell r="W339">
            <v>0</v>
          </cell>
          <cell r="X339" t="str">
            <v>EST MODULO BRACO ESQ ATLAS (BASE LAMIN EBANIZ) FX8168 - 1,35x1,12x0,73H</v>
          </cell>
          <cell r="Y339">
            <v>41418.14</v>
          </cell>
          <cell r="Z339">
            <v>0.5</v>
          </cell>
          <cell r="AA339">
            <v>20709.07</v>
          </cell>
          <cell r="AB339" t="str">
            <v>DS</v>
          </cell>
          <cell r="AC339" t="str">
            <v>SOFA COMPLETO</v>
          </cell>
          <cell r="AD339" t="str">
            <v>VALOR MODULO</v>
          </cell>
          <cell r="AE339">
            <v>20709.07</v>
          </cell>
          <cell r="AF339">
            <v>20709.07</v>
          </cell>
          <cell r="AG339">
            <v>0</v>
          </cell>
          <cell r="AH339">
            <v>41418.14</v>
          </cell>
          <cell r="AI339" t="str">
            <v>REF: 334346</v>
          </cell>
          <cell r="AJ339" t="str">
            <v>PRODUTO FORA DE LINHA</v>
          </cell>
          <cell r="AK339">
            <v>334346</v>
          </cell>
          <cell r="AL339" t="str">
            <v>EST MODULO BRACO ESQ ATLAS (BASE LAMIN EBANIZ) FX8168</v>
          </cell>
          <cell r="AM339"/>
          <cell r="AN339">
            <v>1.35</v>
          </cell>
          <cell r="AO339">
            <v>1.1200000000000001</v>
          </cell>
          <cell r="AP339">
            <v>0.73</v>
          </cell>
          <cell r="AQ339">
            <v>0</v>
          </cell>
          <cell r="AR339" t="str">
            <v>EST MODULO BRACO ESQ ATLAS (BASE LAMIN EBANIZ) FX8168 - 1,35x1,12x0,73H</v>
          </cell>
          <cell r="AS339">
            <v>20709.07</v>
          </cell>
          <cell r="AT339">
            <v>20709.07</v>
          </cell>
          <cell r="AU339">
            <v>20709.07</v>
          </cell>
          <cell r="AV339">
            <v>0</v>
          </cell>
          <cell r="AW339">
            <v>20709.07</v>
          </cell>
          <cell r="AX339">
            <v>0</v>
          </cell>
          <cell r="AY339"/>
          <cell r="AZ339" t="str">
            <v/>
          </cell>
          <cell r="BA339"/>
          <cell r="BB339"/>
          <cell r="BC339"/>
          <cell r="BD339" t="str">
            <v/>
          </cell>
          <cell r="BE339">
            <v>0</v>
          </cell>
          <cell r="BF339" t="str">
            <v/>
          </cell>
          <cell r="BG339" t="str">
            <v/>
          </cell>
          <cell r="BH339">
            <v>14</v>
          </cell>
          <cell r="BI339" t="str">
            <v>0</v>
          </cell>
          <cell r="BJ339">
            <v>0</v>
          </cell>
          <cell r="BK339">
            <v>0</v>
          </cell>
          <cell r="BL339"/>
          <cell r="BM339"/>
          <cell r="BN339"/>
          <cell r="BO339"/>
          <cell r="BQ339" t="str">
            <v>TEO PE</v>
          </cell>
          <cell r="BR339" t="str">
            <v>334346 | 334345</v>
          </cell>
          <cell r="BS339" t="str">
            <v>CLAMI SOFA</v>
          </cell>
          <cell r="BT339" t="str">
            <v>SOFA ATLAS (FL)</v>
          </cell>
        </row>
        <row r="340">
          <cell r="H340">
            <v>1</v>
          </cell>
          <cell r="O340">
            <v>334345</v>
          </cell>
          <cell r="P340" t="str">
            <v>2024/193-0007-01</v>
          </cell>
          <cell r="Q340" t="str">
            <v>EST MODULO BRACO DIR ATLAS (BASE LAMIN EBANIZ) FX8168</v>
          </cell>
          <cell r="R340">
            <v>2.7</v>
          </cell>
          <cell r="S340">
            <v>1.1200000000000001</v>
          </cell>
          <cell r="T340">
            <v>1.35</v>
          </cell>
          <cell r="U340">
            <v>1.1200000000000001</v>
          </cell>
          <cell r="V340">
            <v>0.73</v>
          </cell>
          <cell r="W340">
            <v>0</v>
          </cell>
          <cell r="X340" t="str">
            <v>EST MODULO BRACO DIR ATLAS (BASE LAMIN EBANIZ) FX8168 - 1,35x1,12x0,73H</v>
          </cell>
          <cell r="Y340">
            <v>41418.14</v>
          </cell>
          <cell r="Z340">
            <v>0.5</v>
          </cell>
          <cell r="AA340">
            <v>20709.07</v>
          </cell>
          <cell r="AB340" t="str">
            <v>DS</v>
          </cell>
          <cell r="AC340" t="str">
            <v>SOFA COMPLETO</v>
          </cell>
          <cell r="AD340" t="str">
            <v>VALOR MODULO</v>
          </cell>
          <cell r="AE340">
            <v>20709.07</v>
          </cell>
          <cell r="AF340">
            <v>20709.07</v>
          </cell>
          <cell r="AG340">
            <v>0</v>
          </cell>
          <cell r="AH340">
            <v>41418.14</v>
          </cell>
          <cell r="AI340" t="str">
            <v>REF: 334345</v>
          </cell>
          <cell r="AJ340" t="str">
            <v>PRODUTO FORA DE LINHA</v>
          </cell>
          <cell r="AK340">
            <v>334345</v>
          </cell>
          <cell r="AL340" t="str">
            <v>EST MODULO BRACO DIR ATLAS (BASE LAMIN EBANIZ) FX8168</v>
          </cell>
          <cell r="AM340"/>
          <cell r="AN340">
            <v>1.35</v>
          </cell>
          <cell r="AO340">
            <v>1.1200000000000001</v>
          </cell>
          <cell r="AP340">
            <v>0.73</v>
          </cell>
          <cell r="AQ340">
            <v>0</v>
          </cell>
          <cell r="AR340" t="str">
            <v>EST MODULO BRACO DIR ATLAS (BASE LAMIN EBANIZ) FX8168 - 1,35x1,12x0,73H</v>
          </cell>
          <cell r="AS340">
            <v>20709.07</v>
          </cell>
          <cell r="AT340">
            <v>20709.07</v>
          </cell>
          <cell r="AU340">
            <v>20709.07</v>
          </cell>
          <cell r="AV340">
            <v>0</v>
          </cell>
          <cell r="AW340">
            <v>20709.07</v>
          </cell>
          <cell r="AX340">
            <v>0</v>
          </cell>
          <cell r="AY340"/>
          <cell r="AZ340" t="str">
            <v/>
          </cell>
          <cell r="BA340"/>
          <cell r="BB340"/>
          <cell r="BC340"/>
          <cell r="BD340" t="str">
            <v/>
          </cell>
          <cell r="BE340">
            <v>0</v>
          </cell>
          <cell r="BF340" t="str">
            <v/>
          </cell>
          <cell r="BG340" t="str">
            <v/>
          </cell>
          <cell r="BH340">
            <v>14</v>
          </cell>
          <cell r="BI340" t="str">
            <v>0</v>
          </cell>
          <cell r="BJ340">
            <v>0</v>
          </cell>
          <cell r="BK340">
            <v>0</v>
          </cell>
          <cell r="BL340"/>
          <cell r="BM340"/>
          <cell r="BN340"/>
          <cell r="BO340"/>
          <cell r="BQ340" t="str">
            <v>TEO PE</v>
          </cell>
          <cell r="BR340" t="str">
            <v>334346 | 334345</v>
          </cell>
          <cell r="BS340" t="str">
            <v>CLAMI SOFA</v>
          </cell>
          <cell r="BT340" t="str">
            <v>SOFA ATLAS (FL)</v>
          </cell>
        </row>
        <row r="341">
          <cell r="H341">
            <v>0</v>
          </cell>
          <cell r="O341">
            <v>377901</v>
          </cell>
          <cell r="P341" t="str">
            <v>2023/348-0021-01</v>
          </cell>
          <cell r="Q341" t="str">
            <v>EST TAMPO MESA JANTAR ABACATE (MARMORE 3 JADORE)</v>
          </cell>
          <cell r="R341">
            <v>3.7</v>
          </cell>
          <cell r="S341">
            <v>1.6</v>
          </cell>
          <cell r="T341">
            <v>3.7</v>
          </cell>
          <cell r="U341">
            <v>1.6</v>
          </cell>
          <cell r="V341">
            <v>0.02</v>
          </cell>
          <cell r="W341">
            <v>0</v>
          </cell>
          <cell r="X341" t="str">
            <v>EST TAMPO MESA JANTAR ABACATE (MARMORE 3 JADORE) - 3,7x1,6x0,02H</v>
          </cell>
          <cell r="Y341">
            <v>202099.08000000002</v>
          </cell>
          <cell r="Z341">
            <v>0.35</v>
          </cell>
          <cell r="AA341">
            <v>131364.402</v>
          </cell>
          <cell r="AB341" t="str">
            <v>HJ</v>
          </cell>
          <cell r="AC341" t="str">
            <v>TAMPO + BASE</v>
          </cell>
          <cell r="AD341" t="str">
            <v>VALOR TAMPO</v>
          </cell>
          <cell r="AE341">
            <v>126663.76</v>
          </cell>
          <cell r="AF341">
            <v>126663.76</v>
          </cell>
          <cell r="AG341">
            <v>0</v>
          </cell>
          <cell r="AH341">
            <v>202099.08000000002</v>
          </cell>
          <cell r="AI341" t="str">
            <v>REF: 365897</v>
          </cell>
          <cell r="AJ341"/>
          <cell r="AK341">
            <v>365897</v>
          </cell>
          <cell r="AL341" t="str">
            <v>TAMPO JANTAR ABACATE (MARMORE 3)</v>
          </cell>
          <cell r="AM341"/>
          <cell r="AN341">
            <v>3.7</v>
          </cell>
          <cell r="AO341">
            <v>1.6</v>
          </cell>
          <cell r="AP341">
            <v>0.02</v>
          </cell>
          <cell r="AQ341">
            <v>0</v>
          </cell>
          <cell r="AR341" t="str">
            <v>TAMPO JANTAR ABACATE (MARMORE 3) - 3,7x1,6x0,02H</v>
          </cell>
          <cell r="AS341">
            <v>126663.76</v>
          </cell>
          <cell r="AT341">
            <v>126663.76</v>
          </cell>
          <cell r="AU341">
            <v>126663.76</v>
          </cell>
          <cell r="AV341">
            <v>0</v>
          </cell>
          <cell r="AW341">
            <v>126663.76</v>
          </cell>
          <cell r="AX341">
            <v>0</v>
          </cell>
          <cell r="AY341"/>
          <cell r="AZ341" t="str">
            <v/>
          </cell>
          <cell r="BA341"/>
          <cell r="BB341"/>
          <cell r="BC341"/>
          <cell r="BD341" t="str">
            <v/>
          </cell>
          <cell r="BE341">
            <v>0</v>
          </cell>
          <cell r="BF341" t="str">
            <v/>
          </cell>
          <cell r="BG341" t="str">
            <v/>
          </cell>
          <cell r="BH341">
            <v>12</v>
          </cell>
          <cell r="BI341" t="str">
            <v>0</v>
          </cell>
          <cell r="BJ341">
            <v>0</v>
          </cell>
          <cell r="BK341">
            <v>0</v>
          </cell>
          <cell r="BL341"/>
          <cell r="BM341"/>
          <cell r="BN341"/>
          <cell r="BO341"/>
          <cell r="BQ341" t="str">
            <v>GABRIEL</v>
          </cell>
          <cell r="BS341" t="str">
            <v/>
          </cell>
          <cell r="BT341" t="str">
            <v/>
          </cell>
        </row>
        <row r="342">
          <cell r="H342">
            <v>0</v>
          </cell>
          <cell r="O342">
            <v>351682</v>
          </cell>
          <cell r="P342"/>
          <cell r="Q342" t="str">
            <v>EST ALMOFADA CLAMI 1 (PLUMA SINT) (BISTROL CRU/AZUL)</v>
          </cell>
          <cell r="R342"/>
          <cell r="S342"/>
          <cell r="T342">
            <v>0.4</v>
          </cell>
          <cell r="U342">
            <v>0.3</v>
          </cell>
          <cell r="V342">
            <v>0.15</v>
          </cell>
          <cell r="W342">
            <v>0</v>
          </cell>
          <cell r="X342" t="str">
            <v>EST ALMOFADA CLAMI 1 (PLUMA SINT) (BISTROL CRU/AZUL) - 0,4x0,3x0,15H</v>
          </cell>
          <cell r="Y342">
            <v>500</v>
          </cell>
          <cell r="Z342">
            <v>0.5</v>
          </cell>
          <cell r="AA342">
            <v>250</v>
          </cell>
          <cell r="AB342"/>
          <cell r="AC342"/>
          <cell r="AD342"/>
          <cell r="AE342">
            <v>500</v>
          </cell>
          <cell r="AF342">
            <v>500</v>
          </cell>
          <cell r="AG342">
            <v>0</v>
          </cell>
          <cell r="AH342">
            <v>500</v>
          </cell>
          <cell r="AI342" t="str">
            <v>REF: 351682</v>
          </cell>
          <cell r="AJ342"/>
          <cell r="AK342">
            <v>351682</v>
          </cell>
          <cell r="AL342" t="str">
            <v>EST ALMOFADA CLAMI 1 (PLUMA SINT) (BISTROL CRU/AZUL)</v>
          </cell>
          <cell r="AM342"/>
          <cell r="AN342">
            <v>0.4</v>
          </cell>
          <cell r="AO342">
            <v>0.3</v>
          </cell>
          <cell r="AP342">
            <v>0.15</v>
          </cell>
          <cell r="AQ342">
            <v>0</v>
          </cell>
          <cell r="AR342" t="str">
            <v>EST ALMOFADA CLAMI 1 (PLUMA SINT) (BISTROL CRU/AZUL) - 0,4x0,3x0,15H</v>
          </cell>
          <cell r="AS342">
            <v>500</v>
          </cell>
          <cell r="AT342">
            <v>500</v>
          </cell>
          <cell r="AU342">
            <v>500</v>
          </cell>
          <cell r="AV342">
            <v>0</v>
          </cell>
          <cell r="AW342">
            <v>500</v>
          </cell>
          <cell r="AX342">
            <v>0</v>
          </cell>
          <cell r="AY342"/>
          <cell r="AZ342" t="str">
            <v/>
          </cell>
          <cell r="BA342"/>
          <cell r="BB342"/>
          <cell r="BC342"/>
          <cell r="BD342" t="str">
            <v/>
          </cell>
          <cell r="BE342">
            <v>0</v>
          </cell>
          <cell r="BF342" t="str">
            <v/>
          </cell>
          <cell r="BG342" t="str">
            <v/>
          </cell>
          <cell r="BH342">
            <v>204</v>
          </cell>
          <cell r="BI342" t="str">
            <v>0</v>
          </cell>
          <cell r="BJ342">
            <v>0</v>
          </cell>
          <cell r="BK342">
            <v>0</v>
          </cell>
          <cell r="BL342"/>
          <cell r="BM342"/>
          <cell r="BN342"/>
          <cell r="BO342"/>
          <cell r="BQ342" t="str">
            <v>DECOR SALE</v>
          </cell>
          <cell r="BS342" t="str">
            <v/>
          </cell>
          <cell r="BT342" t="str">
            <v/>
          </cell>
        </row>
        <row r="343">
          <cell r="H343">
            <v>0</v>
          </cell>
          <cell r="O343">
            <v>351681</v>
          </cell>
          <cell r="P343"/>
          <cell r="Q343" t="str">
            <v>EST ALMOFADA CLAMI 1 (PLUMA SINT) (BISTROL CRU/AZUL)</v>
          </cell>
          <cell r="R343"/>
          <cell r="S343"/>
          <cell r="T343">
            <v>0.5</v>
          </cell>
          <cell r="U343">
            <v>0.35</v>
          </cell>
          <cell r="V343">
            <v>0.15</v>
          </cell>
          <cell r="W343">
            <v>0</v>
          </cell>
          <cell r="X343" t="str">
            <v>EST ALMOFADA CLAMI 1 (PLUMA SINT) (BISTROL CRU/AZUL) - 0,5x0,35x0,15H</v>
          </cell>
          <cell r="Y343">
            <v>500</v>
          </cell>
          <cell r="Z343">
            <v>0.5</v>
          </cell>
          <cell r="AA343">
            <v>250</v>
          </cell>
          <cell r="AB343"/>
          <cell r="AC343"/>
          <cell r="AD343"/>
          <cell r="AE343">
            <v>500</v>
          </cell>
          <cell r="AF343">
            <v>500</v>
          </cell>
          <cell r="AG343">
            <v>0</v>
          </cell>
          <cell r="AH343">
            <v>500</v>
          </cell>
          <cell r="AI343" t="str">
            <v>REF: 351681</v>
          </cell>
          <cell r="AJ343"/>
          <cell r="AK343">
            <v>351681</v>
          </cell>
          <cell r="AL343" t="str">
            <v>EST ALMOFADA CLAMI 1 (PLUMA SINT) (BISTROL CRU/AZUL)</v>
          </cell>
          <cell r="AM343"/>
          <cell r="AN343">
            <v>0.5</v>
          </cell>
          <cell r="AO343">
            <v>0.35</v>
          </cell>
          <cell r="AP343">
            <v>0.15</v>
          </cell>
          <cell r="AQ343">
            <v>0</v>
          </cell>
          <cell r="AR343" t="str">
            <v>EST ALMOFADA CLAMI 1 (PLUMA SINT) (BISTROL CRU/AZUL) - 0,5x0,35x0,15H</v>
          </cell>
          <cell r="AS343">
            <v>500</v>
          </cell>
          <cell r="AT343">
            <v>500</v>
          </cell>
          <cell r="AU343">
            <v>500</v>
          </cell>
          <cell r="AV343">
            <v>0</v>
          </cell>
          <cell r="AW343">
            <v>500</v>
          </cell>
          <cell r="AX343">
            <v>0</v>
          </cell>
          <cell r="AY343"/>
          <cell r="AZ343" t="str">
            <v/>
          </cell>
          <cell r="BA343"/>
          <cell r="BB343"/>
          <cell r="BC343"/>
          <cell r="BD343" t="str">
            <v/>
          </cell>
          <cell r="BE343">
            <v>0</v>
          </cell>
          <cell r="BF343" t="str">
            <v/>
          </cell>
          <cell r="BG343" t="str">
            <v/>
          </cell>
          <cell r="BH343">
            <v>204</v>
          </cell>
          <cell r="BI343" t="str">
            <v>0</v>
          </cell>
          <cell r="BJ343">
            <v>0</v>
          </cell>
          <cell r="BK343">
            <v>0</v>
          </cell>
          <cell r="BL343"/>
          <cell r="BM343"/>
          <cell r="BN343"/>
          <cell r="BO343"/>
          <cell r="BQ343" t="str">
            <v>DECOR SALE</v>
          </cell>
          <cell r="BS343" t="str">
            <v/>
          </cell>
          <cell r="BT343" t="str">
            <v/>
          </cell>
        </row>
        <row r="344">
          <cell r="H344">
            <v>0</v>
          </cell>
          <cell r="O344">
            <v>351680</v>
          </cell>
          <cell r="P344"/>
          <cell r="Q344" t="str">
            <v>EST ALMOFADA CLAMI 1 (PLUMA SINT) (BISTROL CRU/AZUL)</v>
          </cell>
          <cell r="R344"/>
          <cell r="S344"/>
          <cell r="T344">
            <v>0.6</v>
          </cell>
          <cell r="U344">
            <v>0.25</v>
          </cell>
          <cell r="V344">
            <v>0.15</v>
          </cell>
          <cell r="W344">
            <v>0</v>
          </cell>
          <cell r="X344" t="str">
            <v>EST ALMOFADA CLAMI 1 (PLUMA SINT) (BISTROL CRU/AZUL) - 0,6x0,25x0,15H</v>
          </cell>
          <cell r="Y344">
            <v>500</v>
          </cell>
          <cell r="Z344">
            <v>0.5</v>
          </cell>
          <cell r="AA344">
            <v>250</v>
          </cell>
          <cell r="AB344"/>
          <cell r="AC344"/>
          <cell r="AD344"/>
          <cell r="AE344">
            <v>500</v>
          </cell>
          <cell r="AF344">
            <v>500</v>
          </cell>
          <cell r="AG344">
            <v>0</v>
          </cell>
          <cell r="AH344">
            <v>500</v>
          </cell>
          <cell r="AI344" t="str">
            <v>REF: 351680</v>
          </cell>
          <cell r="AJ344"/>
          <cell r="AK344">
            <v>351680</v>
          </cell>
          <cell r="AL344" t="str">
            <v>EST ALMOFADA CLAMI 1 (PLUMA SINT) (BISTROL CRU/AZUL)</v>
          </cell>
          <cell r="AM344"/>
          <cell r="AN344">
            <v>0.6</v>
          </cell>
          <cell r="AO344">
            <v>0.25</v>
          </cell>
          <cell r="AP344">
            <v>0.15</v>
          </cell>
          <cell r="AQ344">
            <v>0</v>
          </cell>
          <cell r="AR344" t="str">
            <v>EST ALMOFADA CLAMI 1 (PLUMA SINT) (BISTROL CRU/AZUL) - 0,6x0,25x0,15H</v>
          </cell>
          <cell r="AS344">
            <v>500</v>
          </cell>
          <cell r="AT344">
            <v>500</v>
          </cell>
          <cell r="AU344">
            <v>500</v>
          </cell>
          <cell r="AV344">
            <v>0</v>
          </cell>
          <cell r="AW344">
            <v>500</v>
          </cell>
          <cell r="AX344">
            <v>0</v>
          </cell>
          <cell r="AY344"/>
          <cell r="AZ344" t="str">
            <v/>
          </cell>
          <cell r="BA344"/>
          <cell r="BB344"/>
          <cell r="BC344"/>
          <cell r="BD344" t="str">
            <v/>
          </cell>
          <cell r="BE344">
            <v>0</v>
          </cell>
          <cell r="BF344" t="str">
            <v/>
          </cell>
          <cell r="BG344" t="str">
            <v/>
          </cell>
          <cell r="BH344">
            <v>204</v>
          </cell>
          <cell r="BI344" t="str">
            <v>0</v>
          </cell>
          <cell r="BJ344">
            <v>0</v>
          </cell>
          <cell r="BK344">
            <v>0</v>
          </cell>
          <cell r="BL344"/>
          <cell r="BM344"/>
          <cell r="BN344"/>
          <cell r="BO344"/>
          <cell r="BQ344" t="str">
            <v>DECOR SALE</v>
          </cell>
          <cell r="BS344" t="str">
            <v/>
          </cell>
          <cell r="BT344" t="str">
            <v/>
          </cell>
        </row>
        <row r="345">
          <cell r="H345">
            <v>0</v>
          </cell>
          <cell r="O345">
            <v>351679</v>
          </cell>
          <cell r="P345"/>
          <cell r="Q345" t="str">
            <v>EST ALMOFADA CLAMI 1 (PLUMA SINT) (BISTROL CRU/AZUL)</v>
          </cell>
          <cell r="R345"/>
          <cell r="S345"/>
          <cell r="T345">
            <v>0.7</v>
          </cell>
          <cell r="U345">
            <v>0.3</v>
          </cell>
          <cell r="V345">
            <v>0.15</v>
          </cell>
          <cell r="W345">
            <v>0</v>
          </cell>
          <cell r="X345" t="str">
            <v>EST ALMOFADA CLAMI 1 (PLUMA SINT) (BISTROL CRU/AZUL) - 0,7x0,3x0,15H</v>
          </cell>
          <cell r="Y345">
            <v>1200</v>
          </cell>
          <cell r="Z345">
            <v>0.5</v>
          </cell>
          <cell r="AA345">
            <v>600</v>
          </cell>
          <cell r="AB345"/>
          <cell r="AC345"/>
          <cell r="AD345"/>
          <cell r="AE345">
            <v>1200</v>
          </cell>
          <cell r="AF345">
            <v>1200</v>
          </cell>
          <cell r="AG345">
            <v>0</v>
          </cell>
          <cell r="AH345">
            <v>1200</v>
          </cell>
          <cell r="AI345" t="str">
            <v>REF: 351679</v>
          </cell>
          <cell r="AJ345"/>
          <cell r="AK345">
            <v>351679</v>
          </cell>
          <cell r="AL345" t="str">
            <v>EST ALMOFADA CLAMI 1 (PLUMA SINT) (BISTROL CRU/AZUL)</v>
          </cell>
          <cell r="AM345"/>
          <cell r="AN345">
            <v>0.7</v>
          </cell>
          <cell r="AO345">
            <v>0.3</v>
          </cell>
          <cell r="AP345">
            <v>0.15</v>
          </cell>
          <cell r="AQ345">
            <v>0</v>
          </cell>
          <cell r="AR345" t="str">
            <v>EST ALMOFADA CLAMI 1 (PLUMA SINT) (BISTROL CRU/AZUL) - 0,7x0,3x0,15H</v>
          </cell>
          <cell r="AS345">
            <v>1200</v>
          </cell>
          <cell r="AT345">
            <v>1200</v>
          </cell>
          <cell r="AU345">
            <v>1200</v>
          </cell>
          <cell r="AV345">
            <v>0</v>
          </cell>
          <cell r="AW345">
            <v>1200</v>
          </cell>
          <cell r="AX345">
            <v>0</v>
          </cell>
          <cell r="AY345"/>
          <cell r="AZ345" t="str">
            <v/>
          </cell>
          <cell r="BA345"/>
          <cell r="BB345"/>
          <cell r="BC345"/>
          <cell r="BD345" t="str">
            <v/>
          </cell>
          <cell r="BE345">
            <v>0</v>
          </cell>
          <cell r="BF345" t="str">
            <v/>
          </cell>
          <cell r="BG345" t="str">
            <v/>
          </cell>
          <cell r="BH345">
            <v>204</v>
          </cell>
          <cell r="BI345" t="str">
            <v>0</v>
          </cell>
          <cell r="BJ345">
            <v>0</v>
          </cell>
          <cell r="BK345">
            <v>0</v>
          </cell>
          <cell r="BL345"/>
          <cell r="BM345"/>
          <cell r="BN345"/>
          <cell r="BO345"/>
          <cell r="BQ345" t="str">
            <v>DECOR SALE</v>
          </cell>
          <cell r="BS345" t="str">
            <v/>
          </cell>
          <cell r="BT345" t="str">
            <v/>
          </cell>
        </row>
        <row r="346">
          <cell r="H346">
            <v>0</v>
          </cell>
          <cell r="O346">
            <v>271512</v>
          </cell>
          <cell r="P346"/>
          <cell r="Q346" t="str">
            <v>EST ALMOFADA JAFA (ALGODAO) (PRETA E BRANCA)</v>
          </cell>
          <cell r="R346"/>
          <cell r="S346"/>
          <cell r="T346">
            <v>0.3</v>
          </cell>
          <cell r="U346">
            <v>0.47</v>
          </cell>
          <cell r="V346">
            <v>0.15</v>
          </cell>
          <cell r="W346">
            <v>0</v>
          </cell>
          <cell r="X346" t="str">
            <v>EST ALMOFADA JAFA (ALGODAO) (PRETA E BRANCA) - 0,3x0,47x0,15H</v>
          </cell>
          <cell r="Y346">
            <v>500</v>
          </cell>
          <cell r="Z346">
            <v>0.5</v>
          </cell>
          <cell r="AA346">
            <v>250</v>
          </cell>
          <cell r="AB346"/>
          <cell r="AC346"/>
          <cell r="AD346"/>
          <cell r="AE346">
            <v>500</v>
          </cell>
          <cell r="AF346">
            <v>500</v>
          </cell>
          <cell r="AG346">
            <v>0</v>
          </cell>
          <cell r="AH346">
            <v>500</v>
          </cell>
          <cell r="AI346" t="str">
            <v>REF: 271512</v>
          </cell>
          <cell r="AJ346"/>
          <cell r="AK346">
            <v>271512</v>
          </cell>
          <cell r="AL346" t="str">
            <v>EST ALMOFADA JAFA (ALGODAO) (PRETA E BRANCA)</v>
          </cell>
          <cell r="AM346"/>
          <cell r="AN346">
            <v>0.3</v>
          </cell>
          <cell r="AO346">
            <v>0.47</v>
          </cell>
          <cell r="AP346">
            <v>0.15</v>
          </cell>
          <cell r="AQ346">
            <v>0</v>
          </cell>
          <cell r="AR346" t="str">
            <v>EST ALMOFADA JAFA (ALGODAO) (PRETA E BRANCA) - 0,3x0,47x0,15H</v>
          </cell>
          <cell r="AS346">
            <v>500</v>
          </cell>
          <cell r="AT346">
            <v>500</v>
          </cell>
          <cell r="AU346">
            <v>500</v>
          </cell>
          <cell r="AV346">
            <v>0</v>
          </cell>
          <cell r="AW346">
            <v>500</v>
          </cell>
          <cell r="AX346">
            <v>0</v>
          </cell>
          <cell r="AY346"/>
          <cell r="AZ346" t="str">
            <v/>
          </cell>
          <cell r="BA346"/>
          <cell r="BB346"/>
          <cell r="BC346"/>
          <cell r="BD346" t="str">
            <v/>
          </cell>
          <cell r="BE346">
            <v>0</v>
          </cell>
          <cell r="BF346" t="str">
            <v/>
          </cell>
          <cell r="BG346" t="str">
            <v/>
          </cell>
          <cell r="BH346">
            <v>204</v>
          </cell>
          <cell r="BI346" t="str">
            <v>0</v>
          </cell>
          <cell r="BJ346">
            <v>0</v>
          </cell>
          <cell r="BK346">
            <v>0</v>
          </cell>
          <cell r="BL346"/>
          <cell r="BM346"/>
          <cell r="BN346"/>
          <cell r="BO346"/>
          <cell r="BQ346" t="str">
            <v>DECOR SALE</v>
          </cell>
          <cell r="BS346" t="str">
            <v/>
          </cell>
          <cell r="BT346" t="str">
            <v/>
          </cell>
        </row>
        <row r="347">
          <cell r="H347">
            <v>0</v>
          </cell>
          <cell r="O347">
            <v>271512</v>
          </cell>
          <cell r="P347"/>
          <cell r="Q347" t="str">
            <v>EST ALMOFADA JAFA (ALGODAO) (PRETA E BRANCA)</v>
          </cell>
          <cell r="R347"/>
          <cell r="S347"/>
          <cell r="T347">
            <v>0.3</v>
          </cell>
          <cell r="U347">
            <v>0.47</v>
          </cell>
          <cell r="V347">
            <v>0.15</v>
          </cell>
          <cell r="W347">
            <v>0</v>
          </cell>
          <cell r="X347" t="str">
            <v>EST ALMOFADA JAFA (ALGODAO) (PRETA E BRANCA) - 0,3x0,47x0,15H</v>
          </cell>
          <cell r="Y347">
            <v>500</v>
          </cell>
          <cell r="Z347">
            <v>0.5</v>
          </cell>
          <cell r="AA347">
            <v>250</v>
          </cell>
          <cell r="AB347"/>
          <cell r="AC347"/>
          <cell r="AD347"/>
          <cell r="AE347">
            <v>500</v>
          </cell>
          <cell r="AF347">
            <v>500</v>
          </cell>
          <cell r="AG347">
            <v>0</v>
          </cell>
          <cell r="AH347">
            <v>500</v>
          </cell>
          <cell r="AI347" t="str">
            <v>REF: 271512</v>
          </cell>
          <cell r="AJ347"/>
          <cell r="AK347">
            <v>271512</v>
          </cell>
          <cell r="AL347" t="str">
            <v>EST ALMOFADA JAFA (ALGODAO) (PRETA E BRANCA)</v>
          </cell>
          <cell r="AM347"/>
          <cell r="AN347">
            <v>0.3</v>
          </cell>
          <cell r="AO347">
            <v>0.47</v>
          </cell>
          <cell r="AP347">
            <v>0.15</v>
          </cell>
          <cell r="AQ347">
            <v>0</v>
          </cell>
          <cell r="AR347" t="str">
            <v>EST ALMOFADA JAFA (ALGODAO) (PRETA E BRANCA) - 0,3x0,47x0,15H</v>
          </cell>
          <cell r="AS347">
            <v>500</v>
          </cell>
          <cell r="AT347">
            <v>500</v>
          </cell>
          <cell r="AU347">
            <v>500</v>
          </cell>
          <cell r="AV347">
            <v>0</v>
          </cell>
          <cell r="AW347">
            <v>500</v>
          </cell>
          <cell r="AX347">
            <v>0</v>
          </cell>
          <cell r="AY347"/>
          <cell r="AZ347" t="str">
            <v/>
          </cell>
          <cell r="BA347"/>
          <cell r="BB347"/>
          <cell r="BC347"/>
          <cell r="BD347" t="str">
            <v/>
          </cell>
          <cell r="BE347">
            <v>0</v>
          </cell>
          <cell r="BF347" t="str">
            <v/>
          </cell>
          <cell r="BG347" t="str">
            <v/>
          </cell>
          <cell r="BH347">
            <v>204</v>
          </cell>
          <cell r="BI347" t="str">
            <v>0</v>
          </cell>
          <cell r="BJ347">
            <v>0</v>
          </cell>
          <cell r="BK347">
            <v>0</v>
          </cell>
          <cell r="BL347"/>
          <cell r="BM347"/>
          <cell r="BN347"/>
          <cell r="BO347"/>
          <cell r="BQ347" t="str">
            <v>DECOR SALE</v>
          </cell>
          <cell r="BS347" t="str">
            <v/>
          </cell>
          <cell r="BT347" t="str">
            <v/>
          </cell>
        </row>
        <row r="348">
          <cell r="H348">
            <v>0</v>
          </cell>
          <cell r="O348">
            <v>271512</v>
          </cell>
          <cell r="P348"/>
          <cell r="Q348" t="str">
            <v>EST ALMOFADA JAFA (ALGODAO) (PRETA E BRANCA)</v>
          </cell>
          <cell r="R348"/>
          <cell r="S348"/>
          <cell r="T348">
            <v>0.3</v>
          </cell>
          <cell r="U348">
            <v>0.47</v>
          </cell>
          <cell r="V348">
            <v>0.15</v>
          </cell>
          <cell r="W348">
            <v>0</v>
          </cell>
          <cell r="X348" t="str">
            <v>EST ALMOFADA JAFA (ALGODAO) (PRETA E BRANCA) - 0,3x0,47x0,15H</v>
          </cell>
          <cell r="Y348">
            <v>500</v>
          </cell>
          <cell r="Z348">
            <v>0.5</v>
          </cell>
          <cell r="AA348">
            <v>250</v>
          </cell>
          <cell r="AB348"/>
          <cell r="AC348"/>
          <cell r="AD348"/>
          <cell r="AE348">
            <v>500</v>
          </cell>
          <cell r="AF348">
            <v>500</v>
          </cell>
          <cell r="AG348">
            <v>0</v>
          </cell>
          <cell r="AH348">
            <v>500</v>
          </cell>
          <cell r="AI348" t="str">
            <v>REF: 271512</v>
          </cell>
          <cell r="AJ348"/>
          <cell r="AK348">
            <v>271512</v>
          </cell>
          <cell r="AL348" t="str">
            <v>EST ALMOFADA JAFA (ALGODAO) (PRETA E BRANCA)</v>
          </cell>
          <cell r="AM348"/>
          <cell r="AN348">
            <v>0.3</v>
          </cell>
          <cell r="AO348">
            <v>0.47</v>
          </cell>
          <cell r="AP348">
            <v>0.15</v>
          </cell>
          <cell r="AQ348">
            <v>0</v>
          </cell>
          <cell r="AR348" t="str">
            <v>EST ALMOFADA JAFA (ALGODAO) (PRETA E BRANCA) - 0,3x0,47x0,15H</v>
          </cell>
          <cell r="AS348">
            <v>500</v>
          </cell>
          <cell r="AT348">
            <v>500</v>
          </cell>
          <cell r="AU348">
            <v>500</v>
          </cell>
          <cell r="AV348">
            <v>0</v>
          </cell>
          <cell r="AW348">
            <v>500</v>
          </cell>
          <cell r="AX348">
            <v>0</v>
          </cell>
          <cell r="AY348"/>
          <cell r="AZ348" t="str">
            <v/>
          </cell>
          <cell r="BA348"/>
          <cell r="BB348"/>
          <cell r="BC348"/>
          <cell r="BD348" t="str">
            <v/>
          </cell>
          <cell r="BE348">
            <v>0</v>
          </cell>
          <cell r="BF348" t="str">
            <v/>
          </cell>
          <cell r="BG348" t="str">
            <v/>
          </cell>
          <cell r="BH348">
            <v>204</v>
          </cell>
          <cell r="BI348" t="str">
            <v>0</v>
          </cell>
          <cell r="BJ348">
            <v>0</v>
          </cell>
          <cell r="BK348">
            <v>0</v>
          </cell>
          <cell r="BL348"/>
          <cell r="BM348"/>
          <cell r="BN348"/>
          <cell r="BO348"/>
          <cell r="BQ348" t="str">
            <v>DECOR SALE</v>
          </cell>
          <cell r="BS348" t="str">
            <v/>
          </cell>
          <cell r="BT348" t="str">
            <v/>
          </cell>
        </row>
        <row r="349">
          <cell r="H349">
            <v>0</v>
          </cell>
          <cell r="O349">
            <v>271512</v>
          </cell>
          <cell r="P349"/>
          <cell r="Q349" t="str">
            <v>EST ALMOFADA JAFA (ALGODAO) (PRETA E BRANCA)</v>
          </cell>
          <cell r="R349"/>
          <cell r="S349"/>
          <cell r="T349">
            <v>0.3</v>
          </cell>
          <cell r="U349">
            <v>0.47</v>
          </cell>
          <cell r="V349">
            <v>0.15</v>
          </cell>
          <cell r="W349">
            <v>0</v>
          </cell>
          <cell r="X349" t="str">
            <v>EST ALMOFADA JAFA (ALGODAO) (PRETA E BRANCA) - 0,3x0,47x0,15H</v>
          </cell>
          <cell r="Y349">
            <v>500</v>
          </cell>
          <cell r="Z349">
            <v>0.5</v>
          </cell>
          <cell r="AA349">
            <v>250</v>
          </cell>
          <cell r="AB349"/>
          <cell r="AC349"/>
          <cell r="AD349"/>
          <cell r="AE349">
            <v>500</v>
          </cell>
          <cell r="AF349">
            <v>500</v>
          </cell>
          <cell r="AG349">
            <v>0</v>
          </cell>
          <cell r="AH349">
            <v>500</v>
          </cell>
          <cell r="AI349" t="str">
            <v>REF: 271512</v>
          </cell>
          <cell r="AJ349"/>
          <cell r="AK349">
            <v>271512</v>
          </cell>
          <cell r="AL349" t="str">
            <v>EST ALMOFADA JAFA (ALGODAO) (PRETA E BRANCA)</v>
          </cell>
          <cell r="AM349"/>
          <cell r="AN349">
            <v>0.3</v>
          </cell>
          <cell r="AO349">
            <v>0.47</v>
          </cell>
          <cell r="AP349">
            <v>0.15</v>
          </cell>
          <cell r="AQ349">
            <v>0</v>
          </cell>
          <cell r="AR349" t="str">
            <v>EST ALMOFADA JAFA (ALGODAO) (PRETA E BRANCA) - 0,3x0,47x0,15H</v>
          </cell>
          <cell r="AS349">
            <v>500</v>
          </cell>
          <cell r="AT349">
            <v>500</v>
          </cell>
          <cell r="AU349">
            <v>500</v>
          </cell>
          <cell r="AV349">
            <v>0</v>
          </cell>
          <cell r="AW349">
            <v>500</v>
          </cell>
          <cell r="AX349">
            <v>0</v>
          </cell>
          <cell r="AY349"/>
          <cell r="AZ349" t="str">
            <v/>
          </cell>
          <cell r="BA349"/>
          <cell r="BB349"/>
          <cell r="BC349"/>
          <cell r="BD349" t="str">
            <v/>
          </cell>
          <cell r="BE349">
            <v>0</v>
          </cell>
          <cell r="BF349" t="str">
            <v/>
          </cell>
          <cell r="BG349" t="str">
            <v/>
          </cell>
          <cell r="BH349">
            <v>204</v>
          </cell>
          <cell r="BI349" t="str">
            <v>0</v>
          </cell>
          <cell r="BJ349">
            <v>0</v>
          </cell>
          <cell r="BK349">
            <v>0</v>
          </cell>
          <cell r="BL349"/>
          <cell r="BM349"/>
          <cell r="BN349"/>
          <cell r="BO349"/>
          <cell r="BQ349" t="str">
            <v>DECOR SALE</v>
          </cell>
          <cell r="BS349" t="str">
            <v/>
          </cell>
          <cell r="BT349" t="str">
            <v/>
          </cell>
        </row>
        <row r="350">
          <cell r="H350">
            <v>0</v>
          </cell>
          <cell r="O350">
            <v>271512</v>
          </cell>
          <cell r="P350"/>
          <cell r="Q350" t="str">
            <v>EST ALMOFADA JAFA (ALGODAO) (PRETA E BRANCA)</v>
          </cell>
          <cell r="R350"/>
          <cell r="S350"/>
          <cell r="T350">
            <v>0.3</v>
          </cell>
          <cell r="U350">
            <v>0.47</v>
          </cell>
          <cell r="V350">
            <v>0.15</v>
          </cell>
          <cell r="W350">
            <v>0</v>
          </cell>
          <cell r="X350" t="str">
            <v>EST ALMOFADA JAFA (ALGODAO) (PRETA E BRANCA) - 0,3x0,47x0,15H</v>
          </cell>
          <cell r="Y350">
            <v>500</v>
          </cell>
          <cell r="Z350">
            <v>0.5</v>
          </cell>
          <cell r="AA350">
            <v>250</v>
          </cell>
          <cell r="AB350"/>
          <cell r="AC350"/>
          <cell r="AD350"/>
          <cell r="AE350">
            <v>500</v>
          </cell>
          <cell r="AF350">
            <v>500</v>
          </cell>
          <cell r="AG350">
            <v>0</v>
          </cell>
          <cell r="AH350">
            <v>500</v>
          </cell>
          <cell r="AI350" t="str">
            <v>REF: 271512</v>
          </cell>
          <cell r="AJ350"/>
          <cell r="AK350">
            <v>271512</v>
          </cell>
          <cell r="AL350" t="str">
            <v>EST ALMOFADA JAFA (ALGODAO) (PRETA E BRANCA)</v>
          </cell>
          <cell r="AM350"/>
          <cell r="AN350">
            <v>0.3</v>
          </cell>
          <cell r="AO350">
            <v>0.47</v>
          </cell>
          <cell r="AP350">
            <v>0.15</v>
          </cell>
          <cell r="AQ350">
            <v>0</v>
          </cell>
          <cell r="AR350" t="str">
            <v>EST ALMOFADA JAFA (ALGODAO) (PRETA E BRANCA) - 0,3x0,47x0,15H</v>
          </cell>
          <cell r="AS350">
            <v>500</v>
          </cell>
          <cell r="AT350">
            <v>500</v>
          </cell>
          <cell r="AU350">
            <v>500</v>
          </cell>
          <cell r="AV350">
            <v>0</v>
          </cell>
          <cell r="AW350">
            <v>500</v>
          </cell>
          <cell r="AX350">
            <v>0</v>
          </cell>
          <cell r="AY350"/>
          <cell r="AZ350" t="str">
            <v/>
          </cell>
          <cell r="BA350"/>
          <cell r="BB350"/>
          <cell r="BC350"/>
          <cell r="BD350" t="str">
            <v/>
          </cell>
          <cell r="BE350">
            <v>0</v>
          </cell>
          <cell r="BF350" t="str">
            <v/>
          </cell>
          <cell r="BG350" t="str">
            <v/>
          </cell>
          <cell r="BH350">
            <v>204</v>
          </cell>
          <cell r="BI350" t="str">
            <v>0</v>
          </cell>
          <cell r="BJ350">
            <v>0</v>
          </cell>
          <cell r="BK350">
            <v>0</v>
          </cell>
          <cell r="BL350"/>
          <cell r="BM350"/>
          <cell r="BN350"/>
          <cell r="BO350"/>
          <cell r="BQ350" t="str">
            <v>DECOR SALE</v>
          </cell>
          <cell r="BS350" t="str">
            <v/>
          </cell>
          <cell r="BT350" t="str">
            <v/>
          </cell>
        </row>
        <row r="351">
          <cell r="H351">
            <v>0</v>
          </cell>
          <cell r="O351">
            <v>271512</v>
          </cell>
          <cell r="P351"/>
          <cell r="Q351" t="str">
            <v>EST ALMOFADA JAFA (ALGODAO) (PRETA E BRANCA)</v>
          </cell>
          <cell r="R351"/>
          <cell r="S351"/>
          <cell r="T351">
            <v>0.3</v>
          </cell>
          <cell r="U351">
            <v>0.47</v>
          </cell>
          <cell r="V351">
            <v>0.15</v>
          </cell>
          <cell r="W351">
            <v>0</v>
          </cell>
          <cell r="X351" t="str">
            <v>EST ALMOFADA JAFA (ALGODAO) (PRETA E BRANCA) - 0,3x0,47x0,15H</v>
          </cell>
          <cell r="Y351">
            <v>500</v>
          </cell>
          <cell r="Z351">
            <v>0.5</v>
          </cell>
          <cell r="AA351">
            <v>250</v>
          </cell>
          <cell r="AB351"/>
          <cell r="AC351"/>
          <cell r="AD351"/>
          <cell r="AE351">
            <v>500</v>
          </cell>
          <cell r="AF351">
            <v>500</v>
          </cell>
          <cell r="AG351">
            <v>0</v>
          </cell>
          <cell r="AH351">
            <v>500</v>
          </cell>
          <cell r="AI351" t="str">
            <v>REF: 271512</v>
          </cell>
          <cell r="AJ351"/>
          <cell r="AK351">
            <v>271512</v>
          </cell>
          <cell r="AL351" t="str">
            <v>EST ALMOFADA JAFA (ALGODAO) (PRETA E BRANCA)</v>
          </cell>
          <cell r="AM351"/>
          <cell r="AN351">
            <v>0.3</v>
          </cell>
          <cell r="AO351">
            <v>0.47</v>
          </cell>
          <cell r="AP351">
            <v>0.15</v>
          </cell>
          <cell r="AQ351">
            <v>0</v>
          </cell>
          <cell r="AR351" t="str">
            <v>EST ALMOFADA JAFA (ALGODAO) (PRETA E BRANCA) - 0,3x0,47x0,15H</v>
          </cell>
          <cell r="AS351">
            <v>500</v>
          </cell>
          <cell r="AT351">
            <v>500</v>
          </cell>
          <cell r="AU351">
            <v>500</v>
          </cell>
          <cell r="AV351">
            <v>0</v>
          </cell>
          <cell r="AW351">
            <v>500</v>
          </cell>
          <cell r="AX351">
            <v>0</v>
          </cell>
          <cell r="AY351"/>
          <cell r="AZ351" t="str">
            <v/>
          </cell>
          <cell r="BA351"/>
          <cell r="BB351"/>
          <cell r="BC351"/>
          <cell r="BD351" t="str">
            <v/>
          </cell>
          <cell r="BE351">
            <v>0</v>
          </cell>
          <cell r="BF351" t="str">
            <v/>
          </cell>
          <cell r="BG351" t="str">
            <v/>
          </cell>
          <cell r="BH351">
            <v>204</v>
          </cell>
          <cell r="BI351" t="str">
            <v>0</v>
          </cell>
          <cell r="BJ351">
            <v>0</v>
          </cell>
          <cell r="BK351">
            <v>0</v>
          </cell>
          <cell r="BL351"/>
          <cell r="BM351"/>
          <cell r="BN351"/>
          <cell r="BO351"/>
          <cell r="BQ351" t="str">
            <v>DECOR SALE</v>
          </cell>
          <cell r="BS351" t="str">
            <v/>
          </cell>
          <cell r="BT351" t="str">
            <v/>
          </cell>
        </row>
        <row r="352">
          <cell r="H352">
            <v>0</v>
          </cell>
          <cell r="O352">
            <v>271512</v>
          </cell>
          <cell r="P352"/>
          <cell r="Q352" t="str">
            <v>EST ALMOFADA JAFA (ALGODAO) (PRETA E BRANCA)</v>
          </cell>
          <cell r="R352"/>
          <cell r="S352"/>
          <cell r="T352">
            <v>0.3</v>
          </cell>
          <cell r="U352">
            <v>0.47</v>
          </cell>
          <cell r="V352">
            <v>0.15</v>
          </cell>
          <cell r="W352">
            <v>0</v>
          </cell>
          <cell r="X352" t="str">
            <v>EST ALMOFADA JAFA (ALGODAO) (PRETA E BRANCA) - 0,3x0,47x0,15H</v>
          </cell>
          <cell r="Y352">
            <v>500</v>
          </cell>
          <cell r="Z352">
            <v>0.5</v>
          </cell>
          <cell r="AA352">
            <v>250</v>
          </cell>
          <cell r="AB352"/>
          <cell r="AC352"/>
          <cell r="AD352"/>
          <cell r="AE352">
            <v>500</v>
          </cell>
          <cell r="AF352">
            <v>500</v>
          </cell>
          <cell r="AG352">
            <v>0</v>
          </cell>
          <cell r="AH352">
            <v>500</v>
          </cell>
          <cell r="AI352" t="str">
            <v>REF: 271512</v>
          </cell>
          <cell r="AJ352"/>
          <cell r="AK352">
            <v>271512</v>
          </cell>
          <cell r="AL352" t="str">
            <v>EST ALMOFADA JAFA (ALGODAO) (PRETA E BRANCA)</v>
          </cell>
          <cell r="AM352"/>
          <cell r="AN352">
            <v>0.3</v>
          </cell>
          <cell r="AO352">
            <v>0.47</v>
          </cell>
          <cell r="AP352">
            <v>0.15</v>
          </cell>
          <cell r="AQ352">
            <v>0</v>
          </cell>
          <cell r="AR352" t="str">
            <v>EST ALMOFADA JAFA (ALGODAO) (PRETA E BRANCA) - 0,3x0,47x0,15H</v>
          </cell>
          <cell r="AS352">
            <v>500</v>
          </cell>
          <cell r="AT352">
            <v>500</v>
          </cell>
          <cell r="AU352">
            <v>500</v>
          </cell>
          <cell r="AV352">
            <v>0</v>
          </cell>
          <cell r="AW352">
            <v>500</v>
          </cell>
          <cell r="AX352">
            <v>0</v>
          </cell>
          <cell r="AY352"/>
          <cell r="AZ352" t="str">
            <v/>
          </cell>
          <cell r="BA352"/>
          <cell r="BB352"/>
          <cell r="BC352"/>
          <cell r="BD352" t="str">
            <v/>
          </cell>
          <cell r="BE352">
            <v>0</v>
          </cell>
          <cell r="BF352" t="str">
            <v/>
          </cell>
          <cell r="BG352" t="str">
            <v/>
          </cell>
          <cell r="BH352">
            <v>204</v>
          </cell>
          <cell r="BI352" t="str">
            <v>0</v>
          </cell>
          <cell r="BJ352">
            <v>0</v>
          </cell>
          <cell r="BK352">
            <v>0</v>
          </cell>
          <cell r="BL352"/>
          <cell r="BM352"/>
          <cell r="BN352"/>
          <cell r="BO352"/>
          <cell r="BQ352" t="str">
            <v>DECOR SALE</v>
          </cell>
          <cell r="BS352" t="str">
            <v/>
          </cell>
          <cell r="BT352" t="str">
            <v/>
          </cell>
        </row>
        <row r="353">
          <cell r="H353">
            <v>0</v>
          </cell>
          <cell r="O353">
            <v>271512</v>
          </cell>
          <cell r="P353"/>
          <cell r="Q353" t="str">
            <v>EST ALMOFADA JAFA (ALGODAO) (PRETA E BRANCA)</v>
          </cell>
          <cell r="R353"/>
          <cell r="S353"/>
          <cell r="T353">
            <v>0.3</v>
          </cell>
          <cell r="U353">
            <v>0.47</v>
          </cell>
          <cell r="V353">
            <v>0.15</v>
          </cell>
          <cell r="W353">
            <v>0</v>
          </cell>
          <cell r="X353" t="str">
            <v>EST ALMOFADA JAFA (ALGODAO) (PRETA E BRANCA) - 0,3x0,47x0,15H</v>
          </cell>
          <cell r="Y353">
            <v>500</v>
          </cell>
          <cell r="Z353">
            <v>0.5</v>
          </cell>
          <cell r="AA353">
            <v>250</v>
          </cell>
          <cell r="AB353"/>
          <cell r="AC353"/>
          <cell r="AD353"/>
          <cell r="AE353">
            <v>500</v>
          </cell>
          <cell r="AF353">
            <v>500</v>
          </cell>
          <cell r="AG353">
            <v>0</v>
          </cell>
          <cell r="AH353">
            <v>500</v>
          </cell>
          <cell r="AI353" t="str">
            <v>REF: 271512</v>
          </cell>
          <cell r="AJ353"/>
          <cell r="AK353">
            <v>271512</v>
          </cell>
          <cell r="AL353" t="str">
            <v>EST ALMOFADA JAFA (ALGODAO) (PRETA E BRANCA)</v>
          </cell>
          <cell r="AM353"/>
          <cell r="AN353">
            <v>0.3</v>
          </cell>
          <cell r="AO353">
            <v>0.47</v>
          </cell>
          <cell r="AP353">
            <v>0.15</v>
          </cell>
          <cell r="AQ353">
            <v>0</v>
          </cell>
          <cell r="AR353" t="str">
            <v>EST ALMOFADA JAFA (ALGODAO) (PRETA E BRANCA) - 0,3x0,47x0,15H</v>
          </cell>
          <cell r="AS353">
            <v>500</v>
          </cell>
          <cell r="AT353">
            <v>500</v>
          </cell>
          <cell r="AU353">
            <v>500</v>
          </cell>
          <cell r="AV353">
            <v>0</v>
          </cell>
          <cell r="AW353">
            <v>500</v>
          </cell>
          <cell r="AX353">
            <v>0</v>
          </cell>
          <cell r="AY353"/>
          <cell r="AZ353" t="str">
            <v/>
          </cell>
          <cell r="BA353"/>
          <cell r="BB353"/>
          <cell r="BC353"/>
          <cell r="BD353" t="str">
            <v/>
          </cell>
          <cell r="BE353">
            <v>0</v>
          </cell>
          <cell r="BF353" t="str">
            <v/>
          </cell>
          <cell r="BG353" t="str">
            <v/>
          </cell>
          <cell r="BH353">
            <v>204</v>
          </cell>
          <cell r="BI353" t="str">
            <v>0</v>
          </cell>
          <cell r="BJ353">
            <v>0</v>
          </cell>
          <cell r="BK353">
            <v>0</v>
          </cell>
          <cell r="BL353"/>
          <cell r="BM353"/>
          <cell r="BN353"/>
          <cell r="BO353"/>
          <cell r="BQ353" t="str">
            <v>DECOR SALE</v>
          </cell>
          <cell r="BS353" t="str">
            <v/>
          </cell>
          <cell r="BT353" t="str">
            <v/>
          </cell>
        </row>
        <row r="354">
          <cell r="H354">
            <v>0</v>
          </cell>
          <cell r="O354">
            <v>271512</v>
          </cell>
          <cell r="P354"/>
          <cell r="Q354" t="str">
            <v>EST ALMOFADA JAFA (ALGODAO) (PRETA E BRANCA)</v>
          </cell>
          <cell r="R354"/>
          <cell r="S354"/>
          <cell r="T354">
            <v>0.3</v>
          </cell>
          <cell r="U354">
            <v>0.47</v>
          </cell>
          <cell r="V354">
            <v>0.15</v>
          </cell>
          <cell r="W354">
            <v>0</v>
          </cell>
          <cell r="X354" t="str">
            <v>EST ALMOFADA JAFA (ALGODAO) (PRETA E BRANCA) - 0,3x0,47x0,15H</v>
          </cell>
          <cell r="Y354">
            <v>500</v>
          </cell>
          <cell r="Z354">
            <v>0.5</v>
          </cell>
          <cell r="AA354">
            <v>250</v>
          </cell>
          <cell r="AB354"/>
          <cell r="AC354"/>
          <cell r="AD354"/>
          <cell r="AE354">
            <v>500</v>
          </cell>
          <cell r="AF354">
            <v>500</v>
          </cell>
          <cell r="AG354">
            <v>0</v>
          </cell>
          <cell r="AH354">
            <v>500</v>
          </cell>
          <cell r="AI354" t="str">
            <v>REF: 271512</v>
          </cell>
          <cell r="AJ354"/>
          <cell r="AK354">
            <v>271512</v>
          </cell>
          <cell r="AL354" t="str">
            <v>EST ALMOFADA JAFA (ALGODAO) (PRETA E BRANCA)</v>
          </cell>
          <cell r="AM354"/>
          <cell r="AN354">
            <v>0.3</v>
          </cell>
          <cell r="AO354">
            <v>0.47</v>
          </cell>
          <cell r="AP354">
            <v>0.15</v>
          </cell>
          <cell r="AQ354">
            <v>0</v>
          </cell>
          <cell r="AR354" t="str">
            <v>EST ALMOFADA JAFA (ALGODAO) (PRETA E BRANCA) - 0,3x0,47x0,15H</v>
          </cell>
          <cell r="AS354">
            <v>500</v>
          </cell>
          <cell r="AT354">
            <v>500</v>
          </cell>
          <cell r="AU354">
            <v>500</v>
          </cell>
          <cell r="AV354">
            <v>0</v>
          </cell>
          <cell r="AW354">
            <v>500</v>
          </cell>
          <cell r="AX354">
            <v>0</v>
          </cell>
          <cell r="AY354"/>
          <cell r="AZ354" t="str">
            <v/>
          </cell>
          <cell r="BA354"/>
          <cell r="BB354"/>
          <cell r="BC354"/>
          <cell r="BD354" t="str">
            <v/>
          </cell>
          <cell r="BE354">
            <v>0</v>
          </cell>
          <cell r="BF354" t="str">
            <v/>
          </cell>
          <cell r="BG354" t="str">
            <v/>
          </cell>
          <cell r="BH354">
            <v>204</v>
          </cell>
          <cell r="BI354" t="str">
            <v>0</v>
          </cell>
          <cell r="BJ354">
            <v>0</v>
          </cell>
          <cell r="BK354">
            <v>0</v>
          </cell>
          <cell r="BL354"/>
          <cell r="BM354"/>
          <cell r="BN354"/>
          <cell r="BO354"/>
          <cell r="BQ354" t="str">
            <v>DECOR SALE</v>
          </cell>
          <cell r="BS354" t="str">
            <v/>
          </cell>
          <cell r="BT354" t="str">
            <v/>
          </cell>
        </row>
        <row r="355">
          <cell r="H355">
            <v>0</v>
          </cell>
          <cell r="O355">
            <v>271512</v>
          </cell>
          <cell r="P355"/>
          <cell r="Q355" t="str">
            <v>EST ALMOFADA JAFA (ALGODAO) (PRETA E BRANCA)</v>
          </cell>
          <cell r="R355"/>
          <cell r="S355"/>
          <cell r="T355">
            <v>0.3</v>
          </cell>
          <cell r="U355">
            <v>0.47</v>
          </cell>
          <cell r="V355">
            <v>0.15</v>
          </cell>
          <cell r="W355">
            <v>0</v>
          </cell>
          <cell r="X355" t="str">
            <v>EST ALMOFADA JAFA (ALGODAO) (PRETA E BRANCA) - 0,3x0,47x0,15H</v>
          </cell>
          <cell r="Y355">
            <v>500</v>
          </cell>
          <cell r="Z355">
            <v>0.5</v>
          </cell>
          <cell r="AA355">
            <v>250</v>
          </cell>
          <cell r="AB355"/>
          <cell r="AC355"/>
          <cell r="AD355"/>
          <cell r="AE355">
            <v>500</v>
          </cell>
          <cell r="AF355">
            <v>500</v>
          </cell>
          <cell r="AG355">
            <v>0</v>
          </cell>
          <cell r="AH355">
            <v>500</v>
          </cell>
          <cell r="AI355" t="str">
            <v>REF: 271512</v>
          </cell>
          <cell r="AJ355"/>
          <cell r="AK355">
            <v>271512</v>
          </cell>
          <cell r="AL355" t="str">
            <v>EST ALMOFADA JAFA (ALGODAO) (PRETA E BRANCA)</v>
          </cell>
          <cell r="AM355"/>
          <cell r="AN355">
            <v>0.3</v>
          </cell>
          <cell r="AO355">
            <v>0.47</v>
          </cell>
          <cell r="AP355">
            <v>0.15</v>
          </cell>
          <cell r="AQ355">
            <v>0</v>
          </cell>
          <cell r="AR355" t="str">
            <v>EST ALMOFADA JAFA (ALGODAO) (PRETA E BRANCA) - 0,3x0,47x0,15H</v>
          </cell>
          <cell r="AS355">
            <v>500</v>
          </cell>
          <cell r="AT355">
            <v>500</v>
          </cell>
          <cell r="AU355">
            <v>500</v>
          </cell>
          <cell r="AV355">
            <v>0</v>
          </cell>
          <cell r="AW355">
            <v>500</v>
          </cell>
          <cell r="AX355">
            <v>0</v>
          </cell>
          <cell r="AY355"/>
          <cell r="AZ355" t="str">
            <v/>
          </cell>
          <cell r="BA355"/>
          <cell r="BB355"/>
          <cell r="BC355"/>
          <cell r="BD355" t="str">
            <v/>
          </cell>
          <cell r="BE355">
            <v>0</v>
          </cell>
          <cell r="BF355" t="str">
            <v/>
          </cell>
          <cell r="BG355" t="str">
            <v/>
          </cell>
          <cell r="BH355">
            <v>204</v>
          </cell>
          <cell r="BI355" t="str">
            <v>0</v>
          </cell>
          <cell r="BJ355">
            <v>0</v>
          </cell>
          <cell r="BK355">
            <v>0</v>
          </cell>
          <cell r="BL355"/>
          <cell r="BM355"/>
          <cell r="BN355"/>
          <cell r="BO355"/>
          <cell r="BQ355" t="str">
            <v>DECOR SALE</v>
          </cell>
          <cell r="BS355" t="str">
            <v/>
          </cell>
          <cell r="BT355" t="str">
            <v/>
          </cell>
        </row>
        <row r="356">
          <cell r="H356">
            <v>0</v>
          </cell>
          <cell r="O356">
            <v>271511</v>
          </cell>
          <cell r="P356"/>
          <cell r="Q356" t="str">
            <v>EST ALMOFADA ANCARA (ALGODAO) (CINZA ESCURO)</v>
          </cell>
          <cell r="R356"/>
          <cell r="S356"/>
          <cell r="T356">
            <v>0.45</v>
          </cell>
          <cell r="U356">
            <v>0.45</v>
          </cell>
          <cell r="V356">
            <v>0.15</v>
          </cell>
          <cell r="W356">
            <v>0</v>
          </cell>
          <cell r="X356" t="str">
            <v>EST ALMOFADA ANCARA (ALGODAO) (CINZA ESCURO) - 0,45x0,45x0,15H</v>
          </cell>
          <cell r="Y356">
            <v>500</v>
          </cell>
          <cell r="Z356">
            <v>0.5</v>
          </cell>
          <cell r="AA356">
            <v>250</v>
          </cell>
          <cell r="AB356"/>
          <cell r="AC356"/>
          <cell r="AD356"/>
          <cell r="AE356">
            <v>500</v>
          </cell>
          <cell r="AF356">
            <v>500</v>
          </cell>
          <cell r="AG356">
            <v>0</v>
          </cell>
          <cell r="AH356">
            <v>500</v>
          </cell>
          <cell r="AI356" t="str">
            <v>REF: 271511</v>
          </cell>
          <cell r="AJ356"/>
          <cell r="AK356">
            <v>271511</v>
          </cell>
          <cell r="AL356" t="str">
            <v>EST ALMOFADA ANCARA (ALGODAO) (CINZA ESCURO)</v>
          </cell>
          <cell r="AM356"/>
          <cell r="AN356">
            <v>0.45</v>
          </cell>
          <cell r="AO356">
            <v>0.45</v>
          </cell>
          <cell r="AP356">
            <v>0.15</v>
          </cell>
          <cell r="AQ356">
            <v>0</v>
          </cell>
          <cell r="AR356" t="str">
            <v>EST ALMOFADA ANCARA (ALGODAO) (CINZA ESCURO) - 0,45x0,45x0,15H</v>
          </cell>
          <cell r="AS356">
            <v>500</v>
          </cell>
          <cell r="AT356">
            <v>500</v>
          </cell>
          <cell r="AU356">
            <v>500</v>
          </cell>
          <cell r="AV356">
            <v>0</v>
          </cell>
          <cell r="AW356">
            <v>500</v>
          </cell>
          <cell r="AX356">
            <v>0</v>
          </cell>
          <cell r="AY356"/>
          <cell r="AZ356" t="str">
            <v/>
          </cell>
          <cell r="BA356"/>
          <cell r="BB356"/>
          <cell r="BC356"/>
          <cell r="BD356" t="str">
            <v/>
          </cell>
          <cell r="BE356">
            <v>0</v>
          </cell>
          <cell r="BF356" t="str">
            <v/>
          </cell>
          <cell r="BG356" t="str">
            <v/>
          </cell>
          <cell r="BH356">
            <v>204</v>
          </cell>
          <cell r="BI356" t="str">
            <v>0</v>
          </cell>
          <cell r="BJ356">
            <v>0</v>
          </cell>
          <cell r="BK356">
            <v>0</v>
          </cell>
          <cell r="BL356"/>
          <cell r="BM356"/>
          <cell r="BN356"/>
          <cell r="BO356"/>
          <cell r="BQ356" t="str">
            <v>DECOR SALE</v>
          </cell>
          <cell r="BS356" t="str">
            <v/>
          </cell>
          <cell r="BT356" t="str">
            <v/>
          </cell>
        </row>
        <row r="357">
          <cell r="H357">
            <v>0</v>
          </cell>
          <cell r="O357">
            <v>271511</v>
          </cell>
          <cell r="P357"/>
          <cell r="Q357" t="str">
            <v>EST ALMOFADA ANCARA (ALGODAO) (CINZA ESCURO)</v>
          </cell>
          <cell r="R357"/>
          <cell r="S357"/>
          <cell r="T357">
            <v>0.45</v>
          </cell>
          <cell r="U357">
            <v>0.45</v>
          </cell>
          <cell r="V357">
            <v>0.15</v>
          </cell>
          <cell r="W357">
            <v>0</v>
          </cell>
          <cell r="X357" t="str">
            <v>EST ALMOFADA ANCARA (ALGODAO) (CINZA ESCURO) - 0,45x0,45x0,15H</v>
          </cell>
          <cell r="Y357">
            <v>500</v>
          </cell>
          <cell r="Z357">
            <v>0.5</v>
          </cell>
          <cell r="AA357">
            <v>250</v>
          </cell>
          <cell r="AB357"/>
          <cell r="AC357"/>
          <cell r="AD357"/>
          <cell r="AE357">
            <v>500</v>
          </cell>
          <cell r="AF357">
            <v>500</v>
          </cell>
          <cell r="AG357">
            <v>0</v>
          </cell>
          <cell r="AH357">
            <v>500</v>
          </cell>
          <cell r="AI357" t="str">
            <v>REF: 271511</v>
          </cell>
          <cell r="AJ357"/>
          <cell r="AK357">
            <v>271511</v>
          </cell>
          <cell r="AL357" t="str">
            <v>EST ALMOFADA ANCARA (ALGODAO) (CINZA ESCURO)</v>
          </cell>
          <cell r="AM357"/>
          <cell r="AN357">
            <v>0.45</v>
          </cell>
          <cell r="AO357">
            <v>0.45</v>
          </cell>
          <cell r="AP357">
            <v>0.15</v>
          </cell>
          <cell r="AQ357">
            <v>0</v>
          </cell>
          <cell r="AR357" t="str">
            <v>EST ALMOFADA ANCARA (ALGODAO) (CINZA ESCURO) - 0,45x0,45x0,15H</v>
          </cell>
          <cell r="AS357">
            <v>500</v>
          </cell>
          <cell r="AT357">
            <v>500</v>
          </cell>
          <cell r="AU357">
            <v>500</v>
          </cell>
          <cell r="AV357">
            <v>0</v>
          </cell>
          <cell r="AW357">
            <v>500</v>
          </cell>
          <cell r="AX357">
            <v>0</v>
          </cell>
          <cell r="AY357"/>
          <cell r="AZ357" t="str">
            <v/>
          </cell>
          <cell r="BA357"/>
          <cell r="BB357"/>
          <cell r="BC357"/>
          <cell r="BD357" t="str">
            <v/>
          </cell>
          <cell r="BE357">
            <v>0</v>
          </cell>
          <cell r="BF357" t="str">
            <v/>
          </cell>
          <cell r="BG357" t="str">
            <v/>
          </cell>
          <cell r="BH357">
            <v>204</v>
          </cell>
          <cell r="BI357" t="str">
            <v>0</v>
          </cell>
          <cell r="BJ357">
            <v>0</v>
          </cell>
          <cell r="BK357">
            <v>0</v>
          </cell>
          <cell r="BL357"/>
          <cell r="BM357"/>
          <cell r="BN357"/>
          <cell r="BO357"/>
          <cell r="BQ357" t="str">
            <v>DECOR SALE</v>
          </cell>
          <cell r="BS357" t="str">
            <v/>
          </cell>
          <cell r="BT357" t="str">
            <v/>
          </cell>
        </row>
        <row r="358">
          <cell r="H358">
            <v>0</v>
          </cell>
          <cell r="O358">
            <v>271511</v>
          </cell>
          <cell r="P358"/>
          <cell r="Q358" t="str">
            <v>EST ALMOFADA ANCARA (ALGODAO) (CINZA ESCURO)</v>
          </cell>
          <cell r="R358"/>
          <cell r="S358"/>
          <cell r="T358">
            <v>0.45</v>
          </cell>
          <cell r="U358">
            <v>0.45</v>
          </cell>
          <cell r="V358">
            <v>0.15</v>
          </cell>
          <cell r="W358">
            <v>0</v>
          </cell>
          <cell r="X358" t="str">
            <v>EST ALMOFADA ANCARA (ALGODAO) (CINZA ESCURO) - 0,45x0,45x0,15H</v>
          </cell>
          <cell r="Y358">
            <v>500</v>
          </cell>
          <cell r="Z358">
            <v>0.5</v>
          </cell>
          <cell r="AA358">
            <v>250</v>
          </cell>
          <cell r="AB358"/>
          <cell r="AC358"/>
          <cell r="AD358"/>
          <cell r="AE358">
            <v>500</v>
          </cell>
          <cell r="AF358">
            <v>500</v>
          </cell>
          <cell r="AG358">
            <v>0</v>
          </cell>
          <cell r="AH358">
            <v>500</v>
          </cell>
          <cell r="AI358" t="str">
            <v>REF: 271511</v>
          </cell>
          <cell r="AJ358"/>
          <cell r="AK358">
            <v>271511</v>
          </cell>
          <cell r="AL358" t="str">
            <v>EST ALMOFADA ANCARA (ALGODAO) (CINZA ESCURO)</v>
          </cell>
          <cell r="AM358"/>
          <cell r="AN358">
            <v>0.45</v>
          </cell>
          <cell r="AO358">
            <v>0.45</v>
          </cell>
          <cell r="AP358">
            <v>0.15</v>
          </cell>
          <cell r="AQ358">
            <v>0</v>
          </cell>
          <cell r="AR358" t="str">
            <v>EST ALMOFADA ANCARA (ALGODAO) (CINZA ESCURO) - 0,45x0,45x0,15H</v>
          </cell>
          <cell r="AS358">
            <v>500</v>
          </cell>
          <cell r="AT358">
            <v>500</v>
          </cell>
          <cell r="AU358">
            <v>500</v>
          </cell>
          <cell r="AV358">
            <v>0</v>
          </cell>
          <cell r="AW358">
            <v>500</v>
          </cell>
          <cell r="AX358">
            <v>0</v>
          </cell>
          <cell r="AY358"/>
          <cell r="AZ358" t="str">
            <v/>
          </cell>
          <cell r="BA358"/>
          <cell r="BB358"/>
          <cell r="BC358"/>
          <cell r="BD358" t="str">
            <v/>
          </cell>
          <cell r="BE358">
            <v>0</v>
          </cell>
          <cell r="BF358" t="str">
            <v/>
          </cell>
          <cell r="BG358" t="str">
            <v/>
          </cell>
          <cell r="BH358">
            <v>204</v>
          </cell>
          <cell r="BI358" t="str">
            <v>0</v>
          </cell>
          <cell r="BJ358">
            <v>0</v>
          </cell>
          <cell r="BK358">
            <v>0</v>
          </cell>
          <cell r="BL358"/>
          <cell r="BM358"/>
          <cell r="BN358"/>
          <cell r="BO358"/>
          <cell r="BQ358" t="str">
            <v>DECOR SALE</v>
          </cell>
          <cell r="BS358" t="str">
            <v/>
          </cell>
          <cell r="BT358" t="str">
            <v/>
          </cell>
        </row>
        <row r="359">
          <cell r="H359">
            <v>0</v>
          </cell>
          <cell r="O359">
            <v>271511</v>
          </cell>
          <cell r="P359"/>
          <cell r="Q359" t="str">
            <v>EST ALMOFADA ANCARA (ALGODAO) (CINZA ESCURO)</v>
          </cell>
          <cell r="R359"/>
          <cell r="S359"/>
          <cell r="T359">
            <v>0.45</v>
          </cell>
          <cell r="U359">
            <v>0.45</v>
          </cell>
          <cell r="V359">
            <v>0.15</v>
          </cell>
          <cell r="W359">
            <v>0</v>
          </cell>
          <cell r="X359" t="str">
            <v>EST ALMOFADA ANCARA (ALGODAO) (CINZA ESCURO) - 0,45x0,45x0,15H</v>
          </cell>
          <cell r="Y359">
            <v>500</v>
          </cell>
          <cell r="Z359">
            <v>0.5</v>
          </cell>
          <cell r="AA359">
            <v>250</v>
          </cell>
          <cell r="AB359"/>
          <cell r="AC359"/>
          <cell r="AD359"/>
          <cell r="AE359">
            <v>500</v>
          </cell>
          <cell r="AF359">
            <v>500</v>
          </cell>
          <cell r="AG359">
            <v>0</v>
          </cell>
          <cell r="AH359">
            <v>500</v>
          </cell>
          <cell r="AI359" t="str">
            <v>REF: 271511</v>
          </cell>
          <cell r="AJ359"/>
          <cell r="AK359">
            <v>271511</v>
          </cell>
          <cell r="AL359" t="str">
            <v>EST ALMOFADA ANCARA (ALGODAO) (CINZA ESCURO)</v>
          </cell>
          <cell r="AM359"/>
          <cell r="AN359">
            <v>0.45</v>
          </cell>
          <cell r="AO359">
            <v>0.45</v>
          </cell>
          <cell r="AP359">
            <v>0.15</v>
          </cell>
          <cell r="AQ359">
            <v>0</v>
          </cell>
          <cell r="AR359" t="str">
            <v>EST ALMOFADA ANCARA (ALGODAO) (CINZA ESCURO) - 0,45x0,45x0,15H</v>
          </cell>
          <cell r="AS359">
            <v>500</v>
          </cell>
          <cell r="AT359">
            <v>500</v>
          </cell>
          <cell r="AU359">
            <v>500</v>
          </cell>
          <cell r="AV359">
            <v>0</v>
          </cell>
          <cell r="AW359">
            <v>500</v>
          </cell>
          <cell r="AX359">
            <v>0</v>
          </cell>
          <cell r="AY359"/>
          <cell r="AZ359" t="str">
            <v/>
          </cell>
          <cell r="BA359"/>
          <cell r="BB359"/>
          <cell r="BC359"/>
          <cell r="BD359" t="str">
            <v/>
          </cell>
          <cell r="BE359">
            <v>0</v>
          </cell>
          <cell r="BF359" t="str">
            <v/>
          </cell>
          <cell r="BG359" t="str">
            <v/>
          </cell>
          <cell r="BH359">
            <v>204</v>
          </cell>
          <cell r="BI359" t="str">
            <v>0</v>
          </cell>
          <cell r="BJ359">
            <v>0</v>
          </cell>
          <cell r="BK359">
            <v>0</v>
          </cell>
          <cell r="BL359"/>
          <cell r="BM359"/>
          <cell r="BN359"/>
          <cell r="BO359"/>
          <cell r="BQ359" t="str">
            <v>DECOR SALE</v>
          </cell>
          <cell r="BS359" t="str">
            <v/>
          </cell>
          <cell r="BT359" t="str">
            <v/>
          </cell>
        </row>
        <row r="360">
          <cell r="H360">
            <v>0</v>
          </cell>
          <cell r="O360">
            <v>271511</v>
          </cell>
          <cell r="P360"/>
          <cell r="Q360" t="str">
            <v>EST ALMOFADA ANCARA (ALGODAO) (CINZA ESCURO)</v>
          </cell>
          <cell r="R360"/>
          <cell r="S360"/>
          <cell r="T360">
            <v>0.45</v>
          </cell>
          <cell r="U360">
            <v>0.45</v>
          </cell>
          <cell r="V360">
            <v>0.15</v>
          </cell>
          <cell r="W360">
            <v>0</v>
          </cell>
          <cell r="X360" t="str">
            <v>EST ALMOFADA ANCARA (ALGODAO) (CINZA ESCURO) - 0,45x0,45x0,15H</v>
          </cell>
          <cell r="Y360">
            <v>500</v>
          </cell>
          <cell r="Z360">
            <v>0.5</v>
          </cell>
          <cell r="AA360">
            <v>250</v>
          </cell>
          <cell r="AB360"/>
          <cell r="AC360"/>
          <cell r="AD360"/>
          <cell r="AE360">
            <v>500</v>
          </cell>
          <cell r="AF360">
            <v>500</v>
          </cell>
          <cell r="AG360">
            <v>0</v>
          </cell>
          <cell r="AH360">
            <v>500</v>
          </cell>
          <cell r="AI360" t="str">
            <v>REF: 271511</v>
          </cell>
          <cell r="AJ360"/>
          <cell r="AK360">
            <v>271511</v>
          </cell>
          <cell r="AL360" t="str">
            <v>EST ALMOFADA ANCARA (ALGODAO) (CINZA ESCURO)</v>
          </cell>
          <cell r="AM360"/>
          <cell r="AN360">
            <v>0.45</v>
          </cell>
          <cell r="AO360">
            <v>0.45</v>
          </cell>
          <cell r="AP360">
            <v>0.15</v>
          </cell>
          <cell r="AQ360">
            <v>0</v>
          </cell>
          <cell r="AR360" t="str">
            <v>EST ALMOFADA ANCARA (ALGODAO) (CINZA ESCURO) - 0,45x0,45x0,15H</v>
          </cell>
          <cell r="AS360">
            <v>500</v>
          </cell>
          <cell r="AT360">
            <v>500</v>
          </cell>
          <cell r="AU360">
            <v>500</v>
          </cell>
          <cell r="AV360">
            <v>0</v>
          </cell>
          <cell r="AW360">
            <v>500</v>
          </cell>
          <cell r="AX360">
            <v>0</v>
          </cell>
          <cell r="AY360"/>
          <cell r="AZ360" t="str">
            <v/>
          </cell>
          <cell r="BA360"/>
          <cell r="BB360"/>
          <cell r="BC360"/>
          <cell r="BD360" t="str">
            <v/>
          </cell>
          <cell r="BE360">
            <v>0</v>
          </cell>
          <cell r="BF360" t="str">
            <v/>
          </cell>
          <cell r="BG360" t="str">
            <v/>
          </cell>
          <cell r="BH360">
            <v>204</v>
          </cell>
          <cell r="BI360" t="str">
            <v>0</v>
          </cell>
          <cell r="BJ360">
            <v>0</v>
          </cell>
          <cell r="BK360">
            <v>0</v>
          </cell>
          <cell r="BL360"/>
          <cell r="BM360"/>
          <cell r="BN360"/>
          <cell r="BO360"/>
          <cell r="BQ360" t="str">
            <v>DECOR SALE</v>
          </cell>
          <cell r="BS360" t="str">
            <v/>
          </cell>
          <cell r="BT360" t="str">
            <v/>
          </cell>
        </row>
        <row r="361">
          <cell r="H361">
            <v>0</v>
          </cell>
          <cell r="O361">
            <v>271511</v>
          </cell>
          <cell r="P361"/>
          <cell r="Q361" t="str">
            <v>EST ALMOFADA ANCARA (ALGODAO) (CINZA ESCURO)</v>
          </cell>
          <cell r="R361"/>
          <cell r="S361"/>
          <cell r="T361">
            <v>0.45</v>
          </cell>
          <cell r="U361">
            <v>0.45</v>
          </cell>
          <cell r="V361">
            <v>0.15</v>
          </cell>
          <cell r="W361">
            <v>0</v>
          </cell>
          <cell r="X361" t="str">
            <v>EST ALMOFADA ANCARA (ALGODAO) (CINZA ESCURO) - 0,45x0,45x0,15H</v>
          </cell>
          <cell r="Y361">
            <v>500</v>
          </cell>
          <cell r="Z361">
            <v>0.5</v>
          </cell>
          <cell r="AA361">
            <v>250</v>
          </cell>
          <cell r="AB361"/>
          <cell r="AC361"/>
          <cell r="AD361"/>
          <cell r="AE361">
            <v>500</v>
          </cell>
          <cell r="AF361">
            <v>500</v>
          </cell>
          <cell r="AG361">
            <v>0</v>
          </cell>
          <cell r="AH361">
            <v>500</v>
          </cell>
          <cell r="AI361" t="str">
            <v>REF: 271511</v>
          </cell>
          <cell r="AJ361"/>
          <cell r="AK361">
            <v>271511</v>
          </cell>
          <cell r="AL361" t="str">
            <v>EST ALMOFADA ANCARA (ALGODAO) (CINZA ESCURO)</v>
          </cell>
          <cell r="AM361"/>
          <cell r="AN361">
            <v>0.45</v>
          </cell>
          <cell r="AO361">
            <v>0.45</v>
          </cell>
          <cell r="AP361">
            <v>0.15</v>
          </cell>
          <cell r="AQ361">
            <v>0</v>
          </cell>
          <cell r="AR361" t="str">
            <v>EST ALMOFADA ANCARA (ALGODAO) (CINZA ESCURO) - 0,45x0,45x0,15H</v>
          </cell>
          <cell r="AS361">
            <v>500</v>
          </cell>
          <cell r="AT361">
            <v>500</v>
          </cell>
          <cell r="AU361">
            <v>500</v>
          </cell>
          <cell r="AV361">
            <v>0</v>
          </cell>
          <cell r="AW361">
            <v>500</v>
          </cell>
          <cell r="AX361">
            <v>0</v>
          </cell>
          <cell r="AY361"/>
          <cell r="AZ361" t="str">
            <v/>
          </cell>
          <cell r="BA361"/>
          <cell r="BB361"/>
          <cell r="BC361"/>
          <cell r="BD361" t="str">
            <v/>
          </cell>
          <cell r="BE361">
            <v>0</v>
          </cell>
          <cell r="BF361" t="str">
            <v/>
          </cell>
          <cell r="BG361" t="str">
            <v/>
          </cell>
          <cell r="BH361">
            <v>204</v>
          </cell>
          <cell r="BI361" t="str">
            <v>0</v>
          </cell>
          <cell r="BJ361">
            <v>0</v>
          </cell>
          <cell r="BK361">
            <v>0</v>
          </cell>
          <cell r="BL361"/>
          <cell r="BM361"/>
          <cell r="BN361"/>
          <cell r="BO361"/>
          <cell r="BQ361" t="str">
            <v>DECOR SALE</v>
          </cell>
          <cell r="BS361" t="str">
            <v/>
          </cell>
          <cell r="BT361" t="str">
            <v/>
          </cell>
        </row>
        <row r="362">
          <cell r="H362">
            <v>0</v>
          </cell>
          <cell r="O362">
            <v>271511</v>
          </cell>
          <cell r="P362"/>
          <cell r="Q362" t="str">
            <v>EST ALMOFADA ANCARA (ALGODAO) (CINZA ESCURO)</v>
          </cell>
          <cell r="R362"/>
          <cell r="S362"/>
          <cell r="T362">
            <v>0.45</v>
          </cell>
          <cell r="U362">
            <v>0.45</v>
          </cell>
          <cell r="V362">
            <v>0.15</v>
          </cell>
          <cell r="W362">
            <v>0</v>
          </cell>
          <cell r="X362" t="str">
            <v>EST ALMOFADA ANCARA (ALGODAO) (CINZA ESCURO) - 0,45x0,45x0,15H</v>
          </cell>
          <cell r="Y362">
            <v>500</v>
          </cell>
          <cell r="Z362">
            <v>0.5</v>
          </cell>
          <cell r="AA362">
            <v>250</v>
          </cell>
          <cell r="AB362"/>
          <cell r="AC362"/>
          <cell r="AD362"/>
          <cell r="AE362">
            <v>500</v>
          </cell>
          <cell r="AF362">
            <v>500</v>
          </cell>
          <cell r="AG362">
            <v>0</v>
          </cell>
          <cell r="AH362">
            <v>500</v>
          </cell>
          <cell r="AI362" t="str">
            <v>REF: 271511</v>
          </cell>
          <cell r="AJ362"/>
          <cell r="AK362">
            <v>271511</v>
          </cell>
          <cell r="AL362" t="str">
            <v>EST ALMOFADA ANCARA (ALGODAO) (CINZA ESCURO)</v>
          </cell>
          <cell r="AM362"/>
          <cell r="AN362">
            <v>0.45</v>
          </cell>
          <cell r="AO362">
            <v>0.45</v>
          </cell>
          <cell r="AP362">
            <v>0.15</v>
          </cell>
          <cell r="AQ362">
            <v>0</v>
          </cell>
          <cell r="AR362" t="str">
            <v>EST ALMOFADA ANCARA (ALGODAO) (CINZA ESCURO) - 0,45x0,45x0,15H</v>
          </cell>
          <cell r="AS362">
            <v>500</v>
          </cell>
          <cell r="AT362">
            <v>500</v>
          </cell>
          <cell r="AU362">
            <v>500</v>
          </cell>
          <cell r="AV362">
            <v>0</v>
          </cell>
          <cell r="AW362">
            <v>500</v>
          </cell>
          <cell r="AX362">
            <v>0</v>
          </cell>
          <cell r="AY362"/>
          <cell r="AZ362" t="str">
            <v/>
          </cell>
          <cell r="BA362"/>
          <cell r="BB362"/>
          <cell r="BC362"/>
          <cell r="BD362" t="str">
            <v/>
          </cell>
          <cell r="BE362">
            <v>0</v>
          </cell>
          <cell r="BF362" t="str">
            <v/>
          </cell>
          <cell r="BG362" t="str">
            <v/>
          </cell>
          <cell r="BH362">
            <v>204</v>
          </cell>
          <cell r="BI362" t="str">
            <v>0</v>
          </cell>
          <cell r="BJ362">
            <v>0</v>
          </cell>
          <cell r="BK362">
            <v>0</v>
          </cell>
          <cell r="BL362"/>
          <cell r="BM362"/>
          <cell r="BN362"/>
          <cell r="BO362"/>
          <cell r="BQ362" t="str">
            <v>DECOR SALE</v>
          </cell>
          <cell r="BS362" t="str">
            <v/>
          </cell>
          <cell r="BT362" t="str">
            <v/>
          </cell>
        </row>
        <row r="363">
          <cell r="H363">
            <v>0</v>
          </cell>
          <cell r="O363">
            <v>271511</v>
          </cell>
          <cell r="P363"/>
          <cell r="Q363" t="str">
            <v>EST ALMOFADA ANCARA (ALGODAO) (CINZA ESCURO)</v>
          </cell>
          <cell r="R363"/>
          <cell r="S363"/>
          <cell r="T363">
            <v>0.45</v>
          </cell>
          <cell r="U363">
            <v>0.45</v>
          </cell>
          <cell r="V363">
            <v>0.15</v>
          </cell>
          <cell r="W363">
            <v>0</v>
          </cell>
          <cell r="X363" t="str">
            <v>EST ALMOFADA ANCARA (ALGODAO) (CINZA ESCURO) - 0,45x0,45x0,15H</v>
          </cell>
          <cell r="Y363">
            <v>500</v>
          </cell>
          <cell r="Z363">
            <v>0.5</v>
          </cell>
          <cell r="AA363">
            <v>250</v>
          </cell>
          <cell r="AB363"/>
          <cell r="AC363"/>
          <cell r="AD363"/>
          <cell r="AE363">
            <v>500</v>
          </cell>
          <cell r="AF363">
            <v>500</v>
          </cell>
          <cell r="AG363">
            <v>0</v>
          </cell>
          <cell r="AH363">
            <v>500</v>
          </cell>
          <cell r="AI363" t="str">
            <v>REF: 271511</v>
          </cell>
          <cell r="AJ363"/>
          <cell r="AK363">
            <v>271511</v>
          </cell>
          <cell r="AL363" t="str">
            <v>EST ALMOFADA ANCARA (ALGODAO) (CINZA ESCURO)</v>
          </cell>
          <cell r="AM363"/>
          <cell r="AN363">
            <v>0.45</v>
          </cell>
          <cell r="AO363">
            <v>0.45</v>
          </cell>
          <cell r="AP363">
            <v>0.15</v>
          </cell>
          <cell r="AQ363">
            <v>0</v>
          </cell>
          <cell r="AR363" t="str">
            <v>EST ALMOFADA ANCARA (ALGODAO) (CINZA ESCURO) - 0,45x0,45x0,15H</v>
          </cell>
          <cell r="AS363">
            <v>500</v>
          </cell>
          <cell r="AT363">
            <v>500</v>
          </cell>
          <cell r="AU363">
            <v>500</v>
          </cell>
          <cell r="AV363">
            <v>0</v>
          </cell>
          <cell r="AW363">
            <v>500</v>
          </cell>
          <cell r="AX363">
            <v>0</v>
          </cell>
          <cell r="AY363"/>
          <cell r="AZ363" t="str">
            <v/>
          </cell>
          <cell r="BA363"/>
          <cell r="BB363"/>
          <cell r="BC363"/>
          <cell r="BD363" t="str">
            <v/>
          </cell>
          <cell r="BE363">
            <v>0</v>
          </cell>
          <cell r="BF363" t="str">
            <v/>
          </cell>
          <cell r="BG363" t="str">
            <v/>
          </cell>
          <cell r="BH363">
            <v>204</v>
          </cell>
          <cell r="BI363" t="str">
            <v>0</v>
          </cell>
          <cell r="BJ363">
            <v>0</v>
          </cell>
          <cell r="BK363">
            <v>0</v>
          </cell>
          <cell r="BL363"/>
          <cell r="BM363"/>
          <cell r="BN363"/>
          <cell r="BO363"/>
          <cell r="BQ363" t="str">
            <v>DECOR SALE</v>
          </cell>
          <cell r="BS363" t="str">
            <v/>
          </cell>
          <cell r="BT363" t="str">
            <v/>
          </cell>
        </row>
        <row r="364">
          <cell r="H364">
            <v>0</v>
          </cell>
          <cell r="O364">
            <v>271511</v>
          </cell>
          <cell r="P364"/>
          <cell r="Q364" t="str">
            <v>EST ALMOFADA ANCARA (ALGODAO) (CINZA ESCURO)</v>
          </cell>
          <cell r="R364"/>
          <cell r="S364"/>
          <cell r="T364">
            <v>0.45</v>
          </cell>
          <cell r="U364">
            <v>0.45</v>
          </cell>
          <cell r="V364">
            <v>0.15</v>
          </cell>
          <cell r="W364">
            <v>0</v>
          </cell>
          <cell r="X364" t="str">
            <v>EST ALMOFADA ANCARA (ALGODAO) (CINZA ESCURO) - 0,45x0,45x0,15H</v>
          </cell>
          <cell r="Y364">
            <v>500</v>
          </cell>
          <cell r="Z364">
            <v>0.5</v>
          </cell>
          <cell r="AA364">
            <v>250</v>
          </cell>
          <cell r="AB364"/>
          <cell r="AC364"/>
          <cell r="AD364"/>
          <cell r="AE364">
            <v>500</v>
          </cell>
          <cell r="AF364">
            <v>500</v>
          </cell>
          <cell r="AG364">
            <v>0</v>
          </cell>
          <cell r="AH364">
            <v>500</v>
          </cell>
          <cell r="AI364" t="str">
            <v>REF: 271511</v>
          </cell>
          <cell r="AJ364"/>
          <cell r="AK364">
            <v>271511</v>
          </cell>
          <cell r="AL364" t="str">
            <v>EST ALMOFADA ANCARA (ALGODAO) (CINZA ESCURO)</v>
          </cell>
          <cell r="AM364"/>
          <cell r="AN364">
            <v>0.45</v>
          </cell>
          <cell r="AO364">
            <v>0.45</v>
          </cell>
          <cell r="AP364">
            <v>0.15</v>
          </cell>
          <cell r="AQ364">
            <v>0</v>
          </cell>
          <cell r="AR364" t="str">
            <v>EST ALMOFADA ANCARA (ALGODAO) (CINZA ESCURO) - 0,45x0,45x0,15H</v>
          </cell>
          <cell r="AS364">
            <v>500</v>
          </cell>
          <cell r="AT364">
            <v>500</v>
          </cell>
          <cell r="AU364">
            <v>500</v>
          </cell>
          <cell r="AV364">
            <v>0</v>
          </cell>
          <cell r="AW364">
            <v>500</v>
          </cell>
          <cell r="AX364">
            <v>0</v>
          </cell>
          <cell r="AY364"/>
          <cell r="AZ364" t="str">
            <v/>
          </cell>
          <cell r="BA364"/>
          <cell r="BB364"/>
          <cell r="BC364"/>
          <cell r="BD364" t="str">
            <v/>
          </cell>
          <cell r="BE364">
            <v>0</v>
          </cell>
          <cell r="BF364" t="str">
            <v/>
          </cell>
          <cell r="BG364" t="str">
            <v/>
          </cell>
          <cell r="BH364">
            <v>204</v>
          </cell>
          <cell r="BI364" t="str">
            <v>0</v>
          </cell>
          <cell r="BJ364">
            <v>0</v>
          </cell>
          <cell r="BK364">
            <v>0</v>
          </cell>
          <cell r="BL364"/>
          <cell r="BM364"/>
          <cell r="BN364"/>
          <cell r="BO364"/>
          <cell r="BQ364" t="str">
            <v>DECOR SALE</v>
          </cell>
          <cell r="BS364" t="str">
            <v/>
          </cell>
          <cell r="BT364" t="str">
            <v/>
          </cell>
        </row>
        <row r="365">
          <cell r="H365">
            <v>0</v>
          </cell>
          <cell r="O365">
            <v>271510</v>
          </cell>
          <cell r="P365"/>
          <cell r="Q365" t="str">
            <v>EST ALMOFADA SAND BURGUNDY (ALGODAO) (LARANJA)</v>
          </cell>
          <cell r="R365"/>
          <cell r="S365"/>
          <cell r="T365">
            <v>0.45</v>
          </cell>
          <cell r="U365">
            <v>0.45</v>
          </cell>
          <cell r="V365">
            <v>0.1</v>
          </cell>
          <cell r="W365">
            <v>0</v>
          </cell>
          <cell r="X365" t="str">
            <v>EST ALMOFADA SAND BURGUNDY (ALGODAO) (LARANJA) - 0,45x0,45x0,1H</v>
          </cell>
          <cell r="Y365">
            <v>500</v>
          </cell>
          <cell r="Z365">
            <v>0.5</v>
          </cell>
          <cell r="AA365">
            <v>250</v>
          </cell>
          <cell r="AB365"/>
          <cell r="AC365"/>
          <cell r="AD365"/>
          <cell r="AE365">
            <v>500</v>
          </cell>
          <cell r="AF365">
            <v>500</v>
          </cell>
          <cell r="AG365">
            <v>0</v>
          </cell>
          <cell r="AH365">
            <v>500</v>
          </cell>
          <cell r="AI365" t="str">
            <v>REF: 271510</v>
          </cell>
          <cell r="AJ365"/>
          <cell r="AK365">
            <v>271510</v>
          </cell>
          <cell r="AL365" t="str">
            <v>EST ALMOFADA SAND BURGUNDY (ALGODAO) (LARANJA)</v>
          </cell>
          <cell r="AM365"/>
          <cell r="AN365">
            <v>0.45</v>
          </cell>
          <cell r="AO365">
            <v>0.45</v>
          </cell>
          <cell r="AP365">
            <v>0.1</v>
          </cell>
          <cell r="AQ365">
            <v>0</v>
          </cell>
          <cell r="AR365" t="str">
            <v>EST ALMOFADA SAND BURGUNDY (ALGODAO) (LARANJA) - 0,45x0,45x0,1H</v>
          </cell>
          <cell r="AS365">
            <v>500</v>
          </cell>
          <cell r="AT365">
            <v>500</v>
          </cell>
          <cell r="AU365">
            <v>500</v>
          </cell>
          <cell r="AV365">
            <v>0</v>
          </cell>
          <cell r="AW365">
            <v>500</v>
          </cell>
          <cell r="AX365">
            <v>0</v>
          </cell>
          <cell r="AY365"/>
          <cell r="AZ365" t="str">
            <v/>
          </cell>
          <cell r="BA365"/>
          <cell r="BB365"/>
          <cell r="BC365"/>
          <cell r="BD365" t="str">
            <v/>
          </cell>
          <cell r="BE365">
            <v>0</v>
          </cell>
          <cell r="BF365" t="str">
            <v/>
          </cell>
          <cell r="BG365" t="str">
            <v/>
          </cell>
          <cell r="BH365">
            <v>204</v>
          </cell>
          <cell r="BI365" t="str">
            <v>0</v>
          </cell>
          <cell r="BJ365">
            <v>0</v>
          </cell>
          <cell r="BK365">
            <v>0</v>
          </cell>
          <cell r="BL365"/>
          <cell r="BM365"/>
          <cell r="BN365"/>
          <cell r="BO365"/>
          <cell r="BQ365" t="str">
            <v>DECOR SALE</v>
          </cell>
          <cell r="BS365" t="str">
            <v/>
          </cell>
          <cell r="BT365" t="str">
            <v/>
          </cell>
        </row>
        <row r="366">
          <cell r="H366">
            <v>0</v>
          </cell>
          <cell r="O366">
            <v>271510</v>
          </cell>
          <cell r="P366"/>
          <cell r="Q366" t="str">
            <v>EST ALMOFADA SAND BURGUNDY (ALGODAO) (LARANJA)</v>
          </cell>
          <cell r="R366"/>
          <cell r="S366"/>
          <cell r="T366">
            <v>0.45</v>
          </cell>
          <cell r="U366">
            <v>0.45</v>
          </cell>
          <cell r="V366">
            <v>0.1</v>
          </cell>
          <cell r="W366">
            <v>0</v>
          </cell>
          <cell r="X366" t="str">
            <v>EST ALMOFADA SAND BURGUNDY (ALGODAO) (LARANJA) - 0,45x0,45x0,1H</v>
          </cell>
          <cell r="Y366">
            <v>500</v>
          </cell>
          <cell r="Z366">
            <v>0.5</v>
          </cell>
          <cell r="AA366">
            <v>250</v>
          </cell>
          <cell r="AB366"/>
          <cell r="AC366"/>
          <cell r="AD366"/>
          <cell r="AE366">
            <v>500</v>
          </cell>
          <cell r="AF366">
            <v>500</v>
          </cell>
          <cell r="AG366">
            <v>0</v>
          </cell>
          <cell r="AH366">
            <v>500</v>
          </cell>
          <cell r="AI366" t="str">
            <v>REF: 271510</v>
          </cell>
          <cell r="AJ366"/>
          <cell r="AK366">
            <v>271510</v>
          </cell>
          <cell r="AL366" t="str">
            <v>EST ALMOFADA SAND BURGUNDY (ALGODAO) (LARANJA)</v>
          </cell>
          <cell r="AM366"/>
          <cell r="AN366">
            <v>0.45</v>
          </cell>
          <cell r="AO366">
            <v>0.45</v>
          </cell>
          <cell r="AP366">
            <v>0.1</v>
          </cell>
          <cell r="AQ366">
            <v>0</v>
          </cell>
          <cell r="AR366" t="str">
            <v>EST ALMOFADA SAND BURGUNDY (ALGODAO) (LARANJA) - 0,45x0,45x0,1H</v>
          </cell>
          <cell r="AS366">
            <v>500</v>
          </cell>
          <cell r="AT366">
            <v>500</v>
          </cell>
          <cell r="AU366">
            <v>500</v>
          </cell>
          <cell r="AV366">
            <v>0</v>
          </cell>
          <cell r="AW366">
            <v>500</v>
          </cell>
          <cell r="AX366">
            <v>0</v>
          </cell>
          <cell r="AY366"/>
          <cell r="AZ366" t="str">
            <v/>
          </cell>
          <cell r="BA366"/>
          <cell r="BB366"/>
          <cell r="BC366"/>
          <cell r="BD366" t="str">
            <v/>
          </cell>
          <cell r="BE366">
            <v>0</v>
          </cell>
          <cell r="BF366" t="str">
            <v/>
          </cell>
          <cell r="BG366" t="str">
            <v/>
          </cell>
          <cell r="BH366">
            <v>204</v>
          </cell>
          <cell r="BI366" t="str">
            <v>0</v>
          </cell>
          <cell r="BJ366">
            <v>0</v>
          </cell>
          <cell r="BK366">
            <v>0</v>
          </cell>
          <cell r="BL366"/>
          <cell r="BM366"/>
          <cell r="BN366"/>
          <cell r="BO366"/>
          <cell r="BQ366" t="str">
            <v>DECOR SALE</v>
          </cell>
          <cell r="BS366" t="str">
            <v/>
          </cell>
          <cell r="BT366" t="str">
            <v/>
          </cell>
        </row>
        <row r="367">
          <cell r="H367">
            <v>0</v>
          </cell>
          <cell r="O367">
            <v>271510</v>
          </cell>
          <cell r="P367"/>
          <cell r="Q367" t="str">
            <v>EST ALMOFADA SAND BURGUNDY (ALGODAO) (LARANJA)</v>
          </cell>
          <cell r="R367"/>
          <cell r="S367"/>
          <cell r="T367">
            <v>0.45</v>
          </cell>
          <cell r="U367">
            <v>0.45</v>
          </cell>
          <cell r="V367">
            <v>0.1</v>
          </cell>
          <cell r="W367">
            <v>0</v>
          </cell>
          <cell r="X367" t="str">
            <v>EST ALMOFADA SAND BURGUNDY (ALGODAO) (LARANJA) - 0,45x0,45x0,1H</v>
          </cell>
          <cell r="Y367">
            <v>500</v>
          </cell>
          <cell r="Z367">
            <v>0.5</v>
          </cell>
          <cell r="AA367">
            <v>250</v>
          </cell>
          <cell r="AB367"/>
          <cell r="AC367"/>
          <cell r="AD367"/>
          <cell r="AE367">
            <v>500</v>
          </cell>
          <cell r="AF367">
            <v>500</v>
          </cell>
          <cell r="AG367">
            <v>0</v>
          </cell>
          <cell r="AH367">
            <v>500</v>
          </cell>
          <cell r="AI367" t="str">
            <v>REF: 271510</v>
          </cell>
          <cell r="AJ367"/>
          <cell r="AK367">
            <v>271510</v>
          </cell>
          <cell r="AL367" t="str">
            <v>EST ALMOFADA SAND BURGUNDY (ALGODAO) (LARANJA)</v>
          </cell>
          <cell r="AM367"/>
          <cell r="AN367">
            <v>0.45</v>
          </cell>
          <cell r="AO367">
            <v>0.45</v>
          </cell>
          <cell r="AP367">
            <v>0.1</v>
          </cell>
          <cell r="AQ367">
            <v>0</v>
          </cell>
          <cell r="AR367" t="str">
            <v>EST ALMOFADA SAND BURGUNDY (ALGODAO) (LARANJA) - 0,45x0,45x0,1H</v>
          </cell>
          <cell r="AS367">
            <v>500</v>
          </cell>
          <cell r="AT367">
            <v>500</v>
          </cell>
          <cell r="AU367">
            <v>500</v>
          </cell>
          <cell r="AV367">
            <v>0</v>
          </cell>
          <cell r="AW367">
            <v>500</v>
          </cell>
          <cell r="AX367">
            <v>0</v>
          </cell>
          <cell r="AY367"/>
          <cell r="AZ367" t="str">
            <v/>
          </cell>
          <cell r="BA367"/>
          <cell r="BB367"/>
          <cell r="BC367"/>
          <cell r="BD367" t="str">
            <v/>
          </cell>
          <cell r="BE367">
            <v>0</v>
          </cell>
          <cell r="BF367" t="str">
            <v/>
          </cell>
          <cell r="BG367" t="str">
            <v/>
          </cell>
          <cell r="BH367">
            <v>204</v>
          </cell>
          <cell r="BI367" t="str">
            <v>0</v>
          </cell>
          <cell r="BJ367">
            <v>0</v>
          </cell>
          <cell r="BK367">
            <v>0</v>
          </cell>
          <cell r="BL367"/>
          <cell r="BM367"/>
          <cell r="BN367"/>
          <cell r="BO367"/>
          <cell r="BQ367" t="str">
            <v>DECOR SALE</v>
          </cell>
          <cell r="BS367" t="str">
            <v/>
          </cell>
          <cell r="BT367" t="str">
            <v/>
          </cell>
        </row>
        <row r="368">
          <cell r="H368">
            <v>0</v>
          </cell>
          <cell r="O368">
            <v>271510</v>
          </cell>
          <cell r="P368"/>
          <cell r="Q368" t="str">
            <v>EST ALMOFADA SAND BURGUNDY (ALGODAO) (LARANJA)</v>
          </cell>
          <cell r="R368"/>
          <cell r="S368"/>
          <cell r="T368">
            <v>0.45</v>
          </cell>
          <cell r="U368">
            <v>0.45</v>
          </cell>
          <cell r="V368">
            <v>0.1</v>
          </cell>
          <cell r="W368">
            <v>0</v>
          </cell>
          <cell r="X368" t="str">
            <v>EST ALMOFADA SAND BURGUNDY (ALGODAO) (LARANJA) - 0,45x0,45x0,1H</v>
          </cell>
          <cell r="Y368">
            <v>500</v>
          </cell>
          <cell r="Z368">
            <v>0.5</v>
          </cell>
          <cell r="AA368">
            <v>250</v>
          </cell>
          <cell r="AB368"/>
          <cell r="AC368"/>
          <cell r="AD368"/>
          <cell r="AE368">
            <v>500</v>
          </cell>
          <cell r="AF368">
            <v>500</v>
          </cell>
          <cell r="AG368">
            <v>0</v>
          </cell>
          <cell r="AH368">
            <v>500</v>
          </cell>
          <cell r="AI368" t="str">
            <v>REF: 271510</v>
          </cell>
          <cell r="AJ368"/>
          <cell r="AK368">
            <v>271510</v>
          </cell>
          <cell r="AL368" t="str">
            <v>EST ALMOFADA SAND BURGUNDY (ALGODAO) (LARANJA)</v>
          </cell>
          <cell r="AM368"/>
          <cell r="AN368">
            <v>0.45</v>
          </cell>
          <cell r="AO368">
            <v>0.45</v>
          </cell>
          <cell r="AP368">
            <v>0.1</v>
          </cell>
          <cell r="AQ368">
            <v>0</v>
          </cell>
          <cell r="AR368" t="str">
            <v>EST ALMOFADA SAND BURGUNDY (ALGODAO) (LARANJA) - 0,45x0,45x0,1H</v>
          </cell>
          <cell r="AS368">
            <v>500</v>
          </cell>
          <cell r="AT368">
            <v>500</v>
          </cell>
          <cell r="AU368">
            <v>500</v>
          </cell>
          <cell r="AV368">
            <v>0</v>
          </cell>
          <cell r="AW368">
            <v>500</v>
          </cell>
          <cell r="AX368">
            <v>0</v>
          </cell>
          <cell r="AY368"/>
          <cell r="AZ368" t="str">
            <v/>
          </cell>
          <cell r="BA368"/>
          <cell r="BB368"/>
          <cell r="BC368"/>
          <cell r="BD368" t="str">
            <v/>
          </cell>
          <cell r="BE368">
            <v>0</v>
          </cell>
          <cell r="BF368" t="str">
            <v/>
          </cell>
          <cell r="BG368" t="str">
            <v/>
          </cell>
          <cell r="BH368">
            <v>204</v>
          </cell>
          <cell r="BI368" t="str">
            <v>0</v>
          </cell>
          <cell r="BJ368">
            <v>0</v>
          </cell>
          <cell r="BK368">
            <v>0</v>
          </cell>
          <cell r="BL368"/>
          <cell r="BM368"/>
          <cell r="BN368"/>
          <cell r="BO368"/>
          <cell r="BQ368" t="str">
            <v>DECOR SALE</v>
          </cell>
          <cell r="BS368" t="str">
            <v/>
          </cell>
          <cell r="BT368" t="str">
            <v/>
          </cell>
        </row>
        <row r="369">
          <cell r="H369">
            <v>0</v>
          </cell>
          <cell r="O369">
            <v>271510</v>
          </cell>
          <cell r="P369"/>
          <cell r="Q369" t="str">
            <v>EST ALMOFADA SAND BURGUNDY (ALGODAO) (LARANJA)</v>
          </cell>
          <cell r="R369"/>
          <cell r="S369"/>
          <cell r="T369">
            <v>0.45</v>
          </cell>
          <cell r="U369">
            <v>0.45</v>
          </cell>
          <cell r="V369">
            <v>0.1</v>
          </cell>
          <cell r="W369">
            <v>0</v>
          </cell>
          <cell r="X369" t="str">
            <v>EST ALMOFADA SAND BURGUNDY (ALGODAO) (LARANJA) - 0,45x0,45x0,1H</v>
          </cell>
          <cell r="Y369">
            <v>500</v>
          </cell>
          <cell r="Z369">
            <v>0.5</v>
          </cell>
          <cell r="AA369">
            <v>250</v>
          </cell>
          <cell r="AB369"/>
          <cell r="AC369"/>
          <cell r="AD369"/>
          <cell r="AE369">
            <v>500</v>
          </cell>
          <cell r="AF369">
            <v>500</v>
          </cell>
          <cell r="AG369">
            <v>0</v>
          </cell>
          <cell r="AH369">
            <v>500</v>
          </cell>
          <cell r="AI369" t="str">
            <v>REF: 271510</v>
          </cell>
          <cell r="AJ369"/>
          <cell r="AK369">
            <v>271510</v>
          </cell>
          <cell r="AL369" t="str">
            <v>EST ALMOFADA SAND BURGUNDY (ALGODAO) (LARANJA)</v>
          </cell>
          <cell r="AM369"/>
          <cell r="AN369">
            <v>0.45</v>
          </cell>
          <cell r="AO369">
            <v>0.45</v>
          </cell>
          <cell r="AP369">
            <v>0.1</v>
          </cell>
          <cell r="AQ369">
            <v>0</v>
          </cell>
          <cell r="AR369" t="str">
            <v>EST ALMOFADA SAND BURGUNDY (ALGODAO) (LARANJA) - 0,45x0,45x0,1H</v>
          </cell>
          <cell r="AS369">
            <v>500</v>
          </cell>
          <cell r="AT369">
            <v>500</v>
          </cell>
          <cell r="AU369">
            <v>500</v>
          </cell>
          <cell r="AV369">
            <v>0</v>
          </cell>
          <cell r="AW369">
            <v>500</v>
          </cell>
          <cell r="AX369">
            <v>0</v>
          </cell>
          <cell r="AY369"/>
          <cell r="AZ369" t="str">
            <v/>
          </cell>
          <cell r="BA369"/>
          <cell r="BB369"/>
          <cell r="BC369"/>
          <cell r="BD369" t="str">
            <v/>
          </cell>
          <cell r="BE369">
            <v>0</v>
          </cell>
          <cell r="BF369" t="str">
            <v/>
          </cell>
          <cell r="BG369" t="str">
            <v/>
          </cell>
          <cell r="BH369">
            <v>204</v>
          </cell>
          <cell r="BI369" t="str">
            <v>0</v>
          </cell>
          <cell r="BJ369">
            <v>0</v>
          </cell>
          <cell r="BK369">
            <v>0</v>
          </cell>
          <cell r="BL369"/>
          <cell r="BM369"/>
          <cell r="BN369"/>
          <cell r="BO369"/>
          <cell r="BQ369" t="str">
            <v>DECOR SALE</v>
          </cell>
          <cell r="BS369" t="str">
            <v/>
          </cell>
          <cell r="BT369" t="str">
            <v/>
          </cell>
        </row>
        <row r="370">
          <cell r="H370">
            <v>0</v>
          </cell>
          <cell r="O370">
            <v>271510</v>
          </cell>
          <cell r="P370"/>
          <cell r="Q370" t="str">
            <v>EST ALMOFADA SAND BURGUNDY (ALGODAO) (LARANJA)</v>
          </cell>
          <cell r="R370"/>
          <cell r="S370"/>
          <cell r="T370">
            <v>0.45</v>
          </cell>
          <cell r="U370">
            <v>0.45</v>
          </cell>
          <cell r="V370">
            <v>0.1</v>
          </cell>
          <cell r="W370">
            <v>0</v>
          </cell>
          <cell r="X370" t="str">
            <v>EST ALMOFADA SAND BURGUNDY (ALGODAO) (LARANJA) - 0,45x0,45x0,1H</v>
          </cell>
          <cell r="Y370">
            <v>500</v>
          </cell>
          <cell r="Z370">
            <v>0.5</v>
          </cell>
          <cell r="AA370">
            <v>250</v>
          </cell>
          <cell r="AB370"/>
          <cell r="AC370"/>
          <cell r="AD370"/>
          <cell r="AE370">
            <v>500</v>
          </cell>
          <cell r="AF370">
            <v>500</v>
          </cell>
          <cell r="AG370">
            <v>0</v>
          </cell>
          <cell r="AH370">
            <v>500</v>
          </cell>
          <cell r="AI370" t="str">
            <v>REF: 271510</v>
          </cell>
          <cell r="AJ370"/>
          <cell r="AK370">
            <v>271510</v>
          </cell>
          <cell r="AL370" t="str">
            <v>EST ALMOFADA SAND BURGUNDY (ALGODAO) (LARANJA)</v>
          </cell>
          <cell r="AM370"/>
          <cell r="AN370">
            <v>0.45</v>
          </cell>
          <cell r="AO370">
            <v>0.45</v>
          </cell>
          <cell r="AP370">
            <v>0.1</v>
          </cell>
          <cell r="AQ370">
            <v>0</v>
          </cell>
          <cell r="AR370" t="str">
            <v>EST ALMOFADA SAND BURGUNDY (ALGODAO) (LARANJA) - 0,45x0,45x0,1H</v>
          </cell>
          <cell r="AS370">
            <v>500</v>
          </cell>
          <cell r="AT370">
            <v>500</v>
          </cell>
          <cell r="AU370">
            <v>500</v>
          </cell>
          <cell r="AV370">
            <v>0</v>
          </cell>
          <cell r="AW370">
            <v>500</v>
          </cell>
          <cell r="AX370">
            <v>0</v>
          </cell>
          <cell r="AY370"/>
          <cell r="AZ370" t="str">
            <v/>
          </cell>
          <cell r="BA370"/>
          <cell r="BB370"/>
          <cell r="BC370"/>
          <cell r="BD370" t="str">
            <v/>
          </cell>
          <cell r="BE370">
            <v>0</v>
          </cell>
          <cell r="BF370" t="str">
            <v/>
          </cell>
          <cell r="BG370" t="str">
            <v/>
          </cell>
          <cell r="BH370">
            <v>204</v>
          </cell>
          <cell r="BI370" t="str">
            <v>0</v>
          </cell>
          <cell r="BJ370">
            <v>0</v>
          </cell>
          <cell r="BK370">
            <v>0</v>
          </cell>
          <cell r="BL370"/>
          <cell r="BM370"/>
          <cell r="BN370"/>
          <cell r="BO370"/>
          <cell r="BQ370" t="str">
            <v>DECOR SALE</v>
          </cell>
          <cell r="BS370" t="str">
            <v/>
          </cell>
          <cell r="BT370" t="str">
            <v/>
          </cell>
        </row>
        <row r="371">
          <cell r="H371">
            <v>0</v>
          </cell>
          <cell r="O371">
            <v>271510</v>
          </cell>
          <cell r="P371"/>
          <cell r="Q371" t="str">
            <v>EST ALMOFADA SAND BURGUNDY (ALGODAO) (LARANJA)</v>
          </cell>
          <cell r="R371"/>
          <cell r="S371"/>
          <cell r="T371">
            <v>0.45</v>
          </cell>
          <cell r="U371">
            <v>0.45</v>
          </cell>
          <cell r="V371">
            <v>0.1</v>
          </cell>
          <cell r="W371">
            <v>0</v>
          </cell>
          <cell r="X371" t="str">
            <v>EST ALMOFADA SAND BURGUNDY (ALGODAO) (LARANJA) - 0,45x0,45x0,1H</v>
          </cell>
          <cell r="Y371">
            <v>500</v>
          </cell>
          <cell r="Z371">
            <v>0.5</v>
          </cell>
          <cell r="AA371">
            <v>250</v>
          </cell>
          <cell r="AB371"/>
          <cell r="AC371"/>
          <cell r="AD371"/>
          <cell r="AE371">
            <v>500</v>
          </cell>
          <cell r="AF371">
            <v>500</v>
          </cell>
          <cell r="AG371">
            <v>0</v>
          </cell>
          <cell r="AH371">
            <v>500</v>
          </cell>
          <cell r="AI371" t="str">
            <v>REF: 271510</v>
          </cell>
          <cell r="AJ371"/>
          <cell r="AK371">
            <v>271510</v>
          </cell>
          <cell r="AL371" t="str">
            <v>EST ALMOFADA SAND BURGUNDY (ALGODAO) (LARANJA)</v>
          </cell>
          <cell r="AM371"/>
          <cell r="AN371">
            <v>0.45</v>
          </cell>
          <cell r="AO371">
            <v>0.45</v>
          </cell>
          <cell r="AP371">
            <v>0.1</v>
          </cell>
          <cell r="AQ371">
            <v>0</v>
          </cell>
          <cell r="AR371" t="str">
            <v>EST ALMOFADA SAND BURGUNDY (ALGODAO) (LARANJA) - 0,45x0,45x0,1H</v>
          </cell>
          <cell r="AS371">
            <v>500</v>
          </cell>
          <cell r="AT371">
            <v>500</v>
          </cell>
          <cell r="AU371">
            <v>500</v>
          </cell>
          <cell r="AV371">
            <v>0</v>
          </cell>
          <cell r="AW371">
            <v>500</v>
          </cell>
          <cell r="AX371">
            <v>0</v>
          </cell>
          <cell r="AY371"/>
          <cell r="AZ371" t="str">
            <v/>
          </cell>
          <cell r="BA371"/>
          <cell r="BB371"/>
          <cell r="BC371"/>
          <cell r="BD371" t="str">
            <v/>
          </cell>
          <cell r="BE371">
            <v>0</v>
          </cell>
          <cell r="BF371" t="str">
            <v/>
          </cell>
          <cell r="BG371" t="str">
            <v/>
          </cell>
          <cell r="BH371">
            <v>204</v>
          </cell>
          <cell r="BI371" t="str">
            <v>0</v>
          </cell>
          <cell r="BJ371">
            <v>0</v>
          </cell>
          <cell r="BK371">
            <v>0</v>
          </cell>
          <cell r="BL371"/>
          <cell r="BM371"/>
          <cell r="BN371"/>
          <cell r="BO371"/>
          <cell r="BQ371" t="str">
            <v>DECOR SALE</v>
          </cell>
          <cell r="BS371" t="str">
            <v/>
          </cell>
          <cell r="BT371" t="str">
            <v/>
          </cell>
        </row>
        <row r="372">
          <cell r="H372">
            <v>0</v>
          </cell>
          <cell r="O372">
            <v>271510</v>
          </cell>
          <cell r="P372"/>
          <cell r="Q372" t="str">
            <v>EST ALMOFADA SAND BURGUNDY (ALGODAO) (LARANJA)</v>
          </cell>
          <cell r="R372"/>
          <cell r="S372"/>
          <cell r="T372">
            <v>0.45</v>
          </cell>
          <cell r="U372">
            <v>0.45</v>
          </cell>
          <cell r="V372">
            <v>0.1</v>
          </cell>
          <cell r="W372">
            <v>0</v>
          </cell>
          <cell r="X372" t="str">
            <v>EST ALMOFADA SAND BURGUNDY (ALGODAO) (LARANJA) - 0,45x0,45x0,1H</v>
          </cell>
          <cell r="Y372">
            <v>500</v>
          </cell>
          <cell r="Z372">
            <v>0.5</v>
          </cell>
          <cell r="AA372">
            <v>250</v>
          </cell>
          <cell r="AB372"/>
          <cell r="AC372"/>
          <cell r="AD372"/>
          <cell r="AE372">
            <v>500</v>
          </cell>
          <cell r="AF372">
            <v>500</v>
          </cell>
          <cell r="AG372">
            <v>0</v>
          </cell>
          <cell r="AH372">
            <v>500</v>
          </cell>
          <cell r="AI372" t="str">
            <v>REF: 271510</v>
          </cell>
          <cell r="AJ372"/>
          <cell r="AK372">
            <v>271510</v>
          </cell>
          <cell r="AL372" t="str">
            <v>EST ALMOFADA SAND BURGUNDY (ALGODAO) (LARANJA)</v>
          </cell>
          <cell r="AM372"/>
          <cell r="AN372">
            <v>0.45</v>
          </cell>
          <cell r="AO372">
            <v>0.45</v>
          </cell>
          <cell r="AP372">
            <v>0.1</v>
          </cell>
          <cell r="AQ372">
            <v>0</v>
          </cell>
          <cell r="AR372" t="str">
            <v>EST ALMOFADA SAND BURGUNDY (ALGODAO) (LARANJA) - 0,45x0,45x0,1H</v>
          </cell>
          <cell r="AS372">
            <v>500</v>
          </cell>
          <cell r="AT372">
            <v>500</v>
          </cell>
          <cell r="AU372">
            <v>500</v>
          </cell>
          <cell r="AV372">
            <v>0</v>
          </cell>
          <cell r="AW372">
            <v>500</v>
          </cell>
          <cell r="AX372">
            <v>0</v>
          </cell>
          <cell r="AY372"/>
          <cell r="AZ372" t="str">
            <v/>
          </cell>
          <cell r="BA372"/>
          <cell r="BB372"/>
          <cell r="BC372"/>
          <cell r="BD372" t="str">
            <v/>
          </cell>
          <cell r="BE372">
            <v>0</v>
          </cell>
          <cell r="BF372" t="str">
            <v/>
          </cell>
          <cell r="BG372" t="str">
            <v/>
          </cell>
          <cell r="BH372">
            <v>204</v>
          </cell>
          <cell r="BI372" t="str">
            <v>0</v>
          </cell>
          <cell r="BJ372">
            <v>0</v>
          </cell>
          <cell r="BK372">
            <v>0</v>
          </cell>
          <cell r="BL372"/>
          <cell r="BM372"/>
          <cell r="BN372"/>
          <cell r="BO372"/>
          <cell r="BQ372" t="str">
            <v>DECOR SALE</v>
          </cell>
          <cell r="BS372" t="str">
            <v/>
          </cell>
          <cell r="BT372" t="str">
            <v/>
          </cell>
        </row>
        <row r="373">
          <cell r="H373">
            <v>0</v>
          </cell>
          <cell r="O373">
            <v>271510</v>
          </cell>
          <cell r="P373"/>
          <cell r="Q373" t="str">
            <v>EST ALMOFADA SAND BURGUNDY (ALGODAO) (LARANJA)</v>
          </cell>
          <cell r="R373"/>
          <cell r="S373"/>
          <cell r="T373">
            <v>0.45</v>
          </cell>
          <cell r="U373">
            <v>0.45</v>
          </cell>
          <cell r="V373">
            <v>0.1</v>
          </cell>
          <cell r="W373">
            <v>0</v>
          </cell>
          <cell r="X373" t="str">
            <v>EST ALMOFADA SAND BURGUNDY (ALGODAO) (LARANJA) - 0,45x0,45x0,1H</v>
          </cell>
          <cell r="Y373">
            <v>500</v>
          </cell>
          <cell r="Z373">
            <v>0.5</v>
          </cell>
          <cell r="AA373">
            <v>250</v>
          </cell>
          <cell r="AB373"/>
          <cell r="AC373"/>
          <cell r="AD373"/>
          <cell r="AE373">
            <v>500</v>
          </cell>
          <cell r="AF373">
            <v>500</v>
          </cell>
          <cell r="AG373">
            <v>0</v>
          </cell>
          <cell r="AH373">
            <v>500</v>
          </cell>
          <cell r="AI373" t="str">
            <v>REF: 271510</v>
          </cell>
          <cell r="AJ373"/>
          <cell r="AK373">
            <v>271510</v>
          </cell>
          <cell r="AL373" t="str">
            <v>EST ALMOFADA SAND BURGUNDY (ALGODAO) (LARANJA)</v>
          </cell>
          <cell r="AM373"/>
          <cell r="AN373">
            <v>0.45</v>
          </cell>
          <cell r="AO373">
            <v>0.45</v>
          </cell>
          <cell r="AP373">
            <v>0.1</v>
          </cell>
          <cell r="AQ373">
            <v>0</v>
          </cell>
          <cell r="AR373" t="str">
            <v>EST ALMOFADA SAND BURGUNDY (ALGODAO) (LARANJA) - 0,45x0,45x0,1H</v>
          </cell>
          <cell r="AS373">
            <v>500</v>
          </cell>
          <cell r="AT373">
            <v>500</v>
          </cell>
          <cell r="AU373">
            <v>500</v>
          </cell>
          <cell r="AV373">
            <v>0</v>
          </cell>
          <cell r="AW373">
            <v>500</v>
          </cell>
          <cell r="AX373">
            <v>0</v>
          </cell>
          <cell r="AY373"/>
          <cell r="AZ373" t="str">
            <v/>
          </cell>
          <cell r="BA373"/>
          <cell r="BB373"/>
          <cell r="BC373"/>
          <cell r="BD373" t="str">
            <v/>
          </cell>
          <cell r="BE373">
            <v>0</v>
          </cell>
          <cell r="BF373" t="str">
            <v/>
          </cell>
          <cell r="BG373" t="str">
            <v/>
          </cell>
          <cell r="BH373">
            <v>204</v>
          </cell>
          <cell r="BI373" t="str">
            <v>0</v>
          </cell>
          <cell r="BJ373">
            <v>0</v>
          </cell>
          <cell r="BK373">
            <v>0</v>
          </cell>
          <cell r="BL373"/>
          <cell r="BM373"/>
          <cell r="BN373"/>
          <cell r="BO373"/>
          <cell r="BQ373" t="str">
            <v>DECOR SALE</v>
          </cell>
          <cell r="BS373" t="str">
            <v/>
          </cell>
          <cell r="BT373" t="str">
            <v/>
          </cell>
        </row>
        <row r="374">
          <cell r="H374">
            <v>0</v>
          </cell>
          <cell r="O374">
            <v>271510</v>
          </cell>
          <cell r="P374"/>
          <cell r="Q374" t="str">
            <v>EST ALMOFADA SAND BURGUNDY (ALGODAO) (LARANJA)</v>
          </cell>
          <cell r="R374"/>
          <cell r="S374"/>
          <cell r="T374">
            <v>0.45</v>
          </cell>
          <cell r="U374">
            <v>0.45</v>
          </cell>
          <cell r="V374">
            <v>0.1</v>
          </cell>
          <cell r="W374">
            <v>0</v>
          </cell>
          <cell r="X374" t="str">
            <v>EST ALMOFADA SAND BURGUNDY (ALGODAO) (LARANJA) - 0,45x0,45x0,1H</v>
          </cell>
          <cell r="Y374">
            <v>500</v>
          </cell>
          <cell r="Z374">
            <v>0.5</v>
          </cell>
          <cell r="AA374">
            <v>250</v>
          </cell>
          <cell r="AB374"/>
          <cell r="AC374"/>
          <cell r="AD374"/>
          <cell r="AE374">
            <v>500</v>
          </cell>
          <cell r="AF374">
            <v>500</v>
          </cell>
          <cell r="AG374">
            <v>0</v>
          </cell>
          <cell r="AH374">
            <v>500</v>
          </cell>
          <cell r="AI374" t="str">
            <v>REF: 271510</v>
          </cell>
          <cell r="AJ374"/>
          <cell r="AK374">
            <v>271510</v>
          </cell>
          <cell r="AL374" t="str">
            <v>EST ALMOFADA SAND BURGUNDY (ALGODAO) (LARANJA)</v>
          </cell>
          <cell r="AM374"/>
          <cell r="AN374">
            <v>0.45</v>
          </cell>
          <cell r="AO374">
            <v>0.45</v>
          </cell>
          <cell r="AP374">
            <v>0.1</v>
          </cell>
          <cell r="AQ374">
            <v>0</v>
          </cell>
          <cell r="AR374" t="str">
            <v>EST ALMOFADA SAND BURGUNDY (ALGODAO) (LARANJA) - 0,45x0,45x0,1H</v>
          </cell>
          <cell r="AS374">
            <v>500</v>
          </cell>
          <cell r="AT374">
            <v>500</v>
          </cell>
          <cell r="AU374">
            <v>500</v>
          </cell>
          <cell r="AV374">
            <v>0</v>
          </cell>
          <cell r="AW374">
            <v>500</v>
          </cell>
          <cell r="AX374">
            <v>0</v>
          </cell>
          <cell r="AY374"/>
          <cell r="AZ374" t="str">
            <v/>
          </cell>
          <cell r="BA374"/>
          <cell r="BB374"/>
          <cell r="BC374"/>
          <cell r="BD374" t="str">
            <v/>
          </cell>
          <cell r="BE374">
            <v>0</v>
          </cell>
          <cell r="BF374" t="str">
            <v/>
          </cell>
          <cell r="BG374" t="str">
            <v/>
          </cell>
          <cell r="BH374">
            <v>204</v>
          </cell>
          <cell r="BI374" t="str">
            <v>0</v>
          </cell>
          <cell r="BJ374">
            <v>0</v>
          </cell>
          <cell r="BK374">
            <v>0</v>
          </cell>
          <cell r="BL374"/>
          <cell r="BM374"/>
          <cell r="BN374"/>
          <cell r="BO374"/>
          <cell r="BQ374" t="str">
            <v>DECOR SALE</v>
          </cell>
          <cell r="BS374" t="str">
            <v/>
          </cell>
          <cell r="BT374" t="str">
            <v/>
          </cell>
        </row>
        <row r="375">
          <cell r="H375">
            <v>0</v>
          </cell>
          <cell r="O375">
            <v>271510</v>
          </cell>
          <cell r="P375"/>
          <cell r="Q375" t="str">
            <v>EST ALMOFADA SAND BURGUNDY (ALGODAO) (LARANJA)</v>
          </cell>
          <cell r="R375"/>
          <cell r="S375"/>
          <cell r="T375">
            <v>0.45</v>
          </cell>
          <cell r="U375">
            <v>0.45</v>
          </cell>
          <cell r="V375">
            <v>0.1</v>
          </cell>
          <cell r="W375">
            <v>0</v>
          </cell>
          <cell r="X375" t="str">
            <v>EST ALMOFADA SAND BURGUNDY (ALGODAO) (LARANJA) - 0,45x0,45x0,1H</v>
          </cell>
          <cell r="Y375">
            <v>500</v>
          </cell>
          <cell r="Z375">
            <v>0.5</v>
          </cell>
          <cell r="AA375">
            <v>250</v>
          </cell>
          <cell r="AB375"/>
          <cell r="AC375"/>
          <cell r="AD375"/>
          <cell r="AE375">
            <v>500</v>
          </cell>
          <cell r="AF375">
            <v>500</v>
          </cell>
          <cell r="AG375">
            <v>0</v>
          </cell>
          <cell r="AH375">
            <v>500</v>
          </cell>
          <cell r="AI375" t="str">
            <v>REF: 271510</v>
          </cell>
          <cell r="AJ375"/>
          <cell r="AK375">
            <v>271510</v>
          </cell>
          <cell r="AL375" t="str">
            <v>EST ALMOFADA SAND BURGUNDY (ALGODAO) (LARANJA)</v>
          </cell>
          <cell r="AM375"/>
          <cell r="AN375">
            <v>0.45</v>
          </cell>
          <cell r="AO375">
            <v>0.45</v>
          </cell>
          <cell r="AP375">
            <v>0.1</v>
          </cell>
          <cell r="AQ375">
            <v>0</v>
          </cell>
          <cell r="AR375" t="str">
            <v>EST ALMOFADA SAND BURGUNDY (ALGODAO) (LARANJA) - 0,45x0,45x0,1H</v>
          </cell>
          <cell r="AS375">
            <v>500</v>
          </cell>
          <cell r="AT375">
            <v>500</v>
          </cell>
          <cell r="AU375">
            <v>500</v>
          </cell>
          <cell r="AV375">
            <v>0</v>
          </cell>
          <cell r="AW375">
            <v>500</v>
          </cell>
          <cell r="AX375">
            <v>0</v>
          </cell>
          <cell r="AY375"/>
          <cell r="AZ375" t="str">
            <v/>
          </cell>
          <cell r="BA375"/>
          <cell r="BB375"/>
          <cell r="BC375"/>
          <cell r="BD375" t="str">
            <v/>
          </cell>
          <cell r="BE375">
            <v>0</v>
          </cell>
          <cell r="BF375" t="str">
            <v/>
          </cell>
          <cell r="BG375" t="str">
            <v/>
          </cell>
          <cell r="BH375">
            <v>204</v>
          </cell>
          <cell r="BI375" t="str">
            <v>0</v>
          </cell>
          <cell r="BJ375">
            <v>0</v>
          </cell>
          <cell r="BK375">
            <v>0</v>
          </cell>
          <cell r="BL375"/>
          <cell r="BM375"/>
          <cell r="BN375"/>
          <cell r="BO375"/>
          <cell r="BQ375" t="str">
            <v>DECOR SALE</v>
          </cell>
          <cell r="BS375" t="str">
            <v/>
          </cell>
          <cell r="BT375" t="str">
            <v/>
          </cell>
        </row>
        <row r="376">
          <cell r="H376">
            <v>0</v>
          </cell>
          <cell r="O376">
            <v>271510</v>
          </cell>
          <cell r="P376"/>
          <cell r="Q376" t="str">
            <v>EST ALMOFADA SAND BURGUNDY (ALGODAO) (LARANJA)</v>
          </cell>
          <cell r="R376"/>
          <cell r="S376"/>
          <cell r="T376">
            <v>0.45</v>
          </cell>
          <cell r="U376">
            <v>0.45</v>
          </cell>
          <cell r="V376">
            <v>0.1</v>
          </cell>
          <cell r="W376">
            <v>0</v>
          </cell>
          <cell r="X376" t="str">
            <v>EST ALMOFADA SAND BURGUNDY (ALGODAO) (LARANJA) - 0,45x0,45x0,1H</v>
          </cell>
          <cell r="Y376">
            <v>500</v>
          </cell>
          <cell r="Z376">
            <v>0.5</v>
          </cell>
          <cell r="AA376">
            <v>250</v>
          </cell>
          <cell r="AB376"/>
          <cell r="AC376"/>
          <cell r="AD376"/>
          <cell r="AE376">
            <v>500</v>
          </cell>
          <cell r="AF376">
            <v>500</v>
          </cell>
          <cell r="AG376">
            <v>0</v>
          </cell>
          <cell r="AH376">
            <v>500</v>
          </cell>
          <cell r="AI376" t="str">
            <v>REF: 271510</v>
          </cell>
          <cell r="AJ376"/>
          <cell r="AK376">
            <v>271510</v>
          </cell>
          <cell r="AL376" t="str">
            <v>EST ALMOFADA SAND BURGUNDY (ALGODAO) (LARANJA)</v>
          </cell>
          <cell r="AM376"/>
          <cell r="AN376">
            <v>0.45</v>
          </cell>
          <cell r="AO376">
            <v>0.45</v>
          </cell>
          <cell r="AP376">
            <v>0.1</v>
          </cell>
          <cell r="AQ376">
            <v>0</v>
          </cell>
          <cell r="AR376" t="str">
            <v>EST ALMOFADA SAND BURGUNDY (ALGODAO) (LARANJA) - 0,45x0,45x0,1H</v>
          </cell>
          <cell r="AS376">
            <v>500</v>
          </cell>
          <cell r="AT376">
            <v>500</v>
          </cell>
          <cell r="AU376">
            <v>500</v>
          </cell>
          <cell r="AV376">
            <v>0</v>
          </cell>
          <cell r="AW376">
            <v>500</v>
          </cell>
          <cell r="AX376">
            <v>0</v>
          </cell>
          <cell r="AY376"/>
          <cell r="AZ376" t="str">
            <v/>
          </cell>
          <cell r="BA376"/>
          <cell r="BB376"/>
          <cell r="BC376"/>
          <cell r="BD376" t="str">
            <v/>
          </cell>
          <cell r="BE376">
            <v>0</v>
          </cell>
          <cell r="BF376" t="str">
            <v/>
          </cell>
          <cell r="BG376" t="str">
            <v/>
          </cell>
          <cell r="BH376">
            <v>204</v>
          </cell>
          <cell r="BI376" t="str">
            <v>0</v>
          </cell>
          <cell r="BJ376">
            <v>0</v>
          </cell>
          <cell r="BK376">
            <v>0</v>
          </cell>
          <cell r="BL376"/>
          <cell r="BM376"/>
          <cell r="BN376"/>
          <cell r="BO376"/>
          <cell r="BQ376" t="str">
            <v>DECOR SALE</v>
          </cell>
          <cell r="BS376" t="str">
            <v/>
          </cell>
          <cell r="BT376" t="str">
            <v/>
          </cell>
        </row>
        <row r="377">
          <cell r="H377">
            <v>0</v>
          </cell>
          <cell r="O377">
            <v>271509</v>
          </cell>
          <cell r="P377"/>
          <cell r="Q377" t="str">
            <v>EST ALMOFADA SAND (ALGODAO) (AMARELA)</v>
          </cell>
          <cell r="R377"/>
          <cell r="S377"/>
          <cell r="T377">
            <v>0.45</v>
          </cell>
          <cell r="U377">
            <v>0.45</v>
          </cell>
          <cell r="V377">
            <v>0.15</v>
          </cell>
          <cell r="W377">
            <v>0</v>
          </cell>
          <cell r="X377" t="str">
            <v>EST ALMOFADA SAND (ALGODAO) (AMARELA) - 0,45x0,45x0,15H</v>
          </cell>
          <cell r="Y377">
            <v>500</v>
          </cell>
          <cell r="Z377">
            <v>0.5</v>
          </cell>
          <cell r="AA377">
            <v>250</v>
          </cell>
          <cell r="AB377"/>
          <cell r="AC377"/>
          <cell r="AD377"/>
          <cell r="AE377">
            <v>500</v>
          </cell>
          <cell r="AF377">
            <v>500</v>
          </cell>
          <cell r="AG377">
            <v>0</v>
          </cell>
          <cell r="AH377">
            <v>500</v>
          </cell>
          <cell r="AI377" t="str">
            <v>REF: 271509</v>
          </cell>
          <cell r="AJ377"/>
          <cell r="AK377">
            <v>271509</v>
          </cell>
          <cell r="AL377" t="str">
            <v>EST ALMOFADA SAND (ALGODAO) (AMARELA)</v>
          </cell>
          <cell r="AM377"/>
          <cell r="AN377">
            <v>0.45</v>
          </cell>
          <cell r="AO377">
            <v>0.45</v>
          </cell>
          <cell r="AP377">
            <v>0.15</v>
          </cell>
          <cell r="AQ377">
            <v>0</v>
          </cell>
          <cell r="AR377" t="str">
            <v>EST ALMOFADA SAND (ALGODAO) (AMARELA) - 0,45x0,45x0,15H</v>
          </cell>
          <cell r="AS377">
            <v>500</v>
          </cell>
          <cell r="AT377">
            <v>500</v>
          </cell>
          <cell r="AU377">
            <v>500</v>
          </cell>
          <cell r="AV377">
            <v>0</v>
          </cell>
          <cell r="AW377">
            <v>500</v>
          </cell>
          <cell r="AX377">
            <v>0</v>
          </cell>
          <cell r="AY377"/>
          <cell r="AZ377" t="str">
            <v/>
          </cell>
          <cell r="BA377"/>
          <cell r="BB377"/>
          <cell r="BC377"/>
          <cell r="BD377" t="str">
            <v/>
          </cell>
          <cell r="BE377">
            <v>0</v>
          </cell>
          <cell r="BF377" t="str">
            <v/>
          </cell>
          <cell r="BG377" t="str">
            <v/>
          </cell>
          <cell r="BH377">
            <v>204</v>
          </cell>
          <cell r="BI377" t="str">
            <v>0</v>
          </cell>
          <cell r="BJ377">
            <v>0</v>
          </cell>
          <cell r="BK377">
            <v>0</v>
          </cell>
          <cell r="BL377"/>
          <cell r="BM377"/>
          <cell r="BN377"/>
          <cell r="BO377"/>
          <cell r="BQ377" t="str">
            <v>DECOR SALE</v>
          </cell>
          <cell r="BS377" t="str">
            <v/>
          </cell>
          <cell r="BT377" t="str">
            <v/>
          </cell>
        </row>
        <row r="378">
          <cell r="H378">
            <v>0</v>
          </cell>
          <cell r="O378">
            <v>271509</v>
          </cell>
          <cell r="P378"/>
          <cell r="Q378" t="str">
            <v>EST ALMOFADA SAND (ALGODAO) (AMARELA)</v>
          </cell>
          <cell r="R378"/>
          <cell r="S378"/>
          <cell r="T378">
            <v>0.45</v>
          </cell>
          <cell r="U378">
            <v>0.45</v>
          </cell>
          <cell r="V378">
            <v>0.15</v>
          </cell>
          <cell r="W378">
            <v>0</v>
          </cell>
          <cell r="X378" t="str">
            <v>EST ALMOFADA SAND (ALGODAO) (AMARELA) - 0,45x0,45x0,15H</v>
          </cell>
          <cell r="Y378">
            <v>500</v>
          </cell>
          <cell r="Z378">
            <v>0.5</v>
          </cell>
          <cell r="AA378">
            <v>250</v>
          </cell>
          <cell r="AB378"/>
          <cell r="AC378"/>
          <cell r="AD378"/>
          <cell r="AE378">
            <v>500</v>
          </cell>
          <cell r="AF378">
            <v>500</v>
          </cell>
          <cell r="AG378">
            <v>0</v>
          </cell>
          <cell r="AH378">
            <v>500</v>
          </cell>
          <cell r="AI378" t="str">
            <v>REF: 271509</v>
          </cell>
          <cell r="AJ378"/>
          <cell r="AK378">
            <v>271509</v>
          </cell>
          <cell r="AL378" t="str">
            <v>EST ALMOFADA SAND (ALGODAO) (AMARELA)</v>
          </cell>
          <cell r="AM378"/>
          <cell r="AN378">
            <v>0.45</v>
          </cell>
          <cell r="AO378">
            <v>0.45</v>
          </cell>
          <cell r="AP378">
            <v>0.15</v>
          </cell>
          <cell r="AQ378">
            <v>0</v>
          </cell>
          <cell r="AR378" t="str">
            <v>EST ALMOFADA SAND (ALGODAO) (AMARELA) - 0,45x0,45x0,15H</v>
          </cell>
          <cell r="AS378">
            <v>500</v>
          </cell>
          <cell r="AT378">
            <v>500</v>
          </cell>
          <cell r="AU378">
            <v>500</v>
          </cell>
          <cell r="AV378">
            <v>0</v>
          </cell>
          <cell r="AW378">
            <v>500</v>
          </cell>
          <cell r="AX378">
            <v>0</v>
          </cell>
          <cell r="AY378"/>
          <cell r="AZ378" t="str">
            <v/>
          </cell>
          <cell r="BA378"/>
          <cell r="BB378"/>
          <cell r="BC378"/>
          <cell r="BD378" t="str">
            <v/>
          </cell>
          <cell r="BE378">
            <v>0</v>
          </cell>
          <cell r="BF378" t="str">
            <v/>
          </cell>
          <cell r="BG378" t="str">
            <v/>
          </cell>
          <cell r="BH378">
            <v>204</v>
          </cell>
          <cell r="BI378" t="str">
            <v>0</v>
          </cell>
          <cell r="BJ378">
            <v>0</v>
          </cell>
          <cell r="BK378">
            <v>0</v>
          </cell>
          <cell r="BL378"/>
          <cell r="BM378"/>
          <cell r="BN378"/>
          <cell r="BO378"/>
          <cell r="BQ378" t="str">
            <v>DECOR SALE</v>
          </cell>
          <cell r="BS378" t="str">
            <v/>
          </cell>
          <cell r="BT378" t="str">
            <v/>
          </cell>
        </row>
        <row r="379">
          <cell r="H379">
            <v>0</v>
          </cell>
          <cell r="O379">
            <v>271509</v>
          </cell>
          <cell r="P379"/>
          <cell r="Q379" t="str">
            <v>EST ALMOFADA SAND (ALGODAO) (AMARELA)</v>
          </cell>
          <cell r="R379"/>
          <cell r="S379"/>
          <cell r="T379">
            <v>0.45</v>
          </cell>
          <cell r="U379">
            <v>0.45</v>
          </cell>
          <cell r="V379">
            <v>0.15</v>
          </cell>
          <cell r="W379">
            <v>0</v>
          </cell>
          <cell r="X379" t="str">
            <v>EST ALMOFADA SAND (ALGODAO) (AMARELA) - 0,45x0,45x0,15H</v>
          </cell>
          <cell r="Y379">
            <v>500</v>
          </cell>
          <cell r="Z379">
            <v>0.5</v>
          </cell>
          <cell r="AA379">
            <v>250</v>
          </cell>
          <cell r="AB379"/>
          <cell r="AC379"/>
          <cell r="AD379"/>
          <cell r="AE379">
            <v>500</v>
          </cell>
          <cell r="AF379">
            <v>500</v>
          </cell>
          <cell r="AG379">
            <v>0</v>
          </cell>
          <cell r="AH379">
            <v>500</v>
          </cell>
          <cell r="AI379" t="str">
            <v>REF: 271509</v>
          </cell>
          <cell r="AJ379"/>
          <cell r="AK379">
            <v>271509</v>
          </cell>
          <cell r="AL379" t="str">
            <v>EST ALMOFADA SAND (ALGODAO) (AMARELA)</v>
          </cell>
          <cell r="AM379"/>
          <cell r="AN379">
            <v>0.45</v>
          </cell>
          <cell r="AO379">
            <v>0.45</v>
          </cell>
          <cell r="AP379">
            <v>0.15</v>
          </cell>
          <cell r="AQ379">
            <v>0</v>
          </cell>
          <cell r="AR379" t="str">
            <v>EST ALMOFADA SAND (ALGODAO) (AMARELA) - 0,45x0,45x0,15H</v>
          </cell>
          <cell r="AS379">
            <v>500</v>
          </cell>
          <cell r="AT379">
            <v>500</v>
          </cell>
          <cell r="AU379">
            <v>500</v>
          </cell>
          <cell r="AV379">
            <v>0</v>
          </cell>
          <cell r="AW379">
            <v>500</v>
          </cell>
          <cell r="AX379">
            <v>0</v>
          </cell>
          <cell r="AY379"/>
          <cell r="AZ379" t="str">
            <v/>
          </cell>
          <cell r="BA379"/>
          <cell r="BB379"/>
          <cell r="BC379"/>
          <cell r="BD379" t="str">
            <v/>
          </cell>
          <cell r="BE379">
            <v>0</v>
          </cell>
          <cell r="BF379" t="str">
            <v/>
          </cell>
          <cell r="BG379" t="str">
            <v/>
          </cell>
          <cell r="BH379">
            <v>204</v>
          </cell>
          <cell r="BI379" t="str">
            <v>0</v>
          </cell>
          <cell r="BJ379">
            <v>0</v>
          </cell>
          <cell r="BK379">
            <v>0</v>
          </cell>
          <cell r="BL379"/>
          <cell r="BM379"/>
          <cell r="BN379"/>
          <cell r="BO379"/>
          <cell r="BQ379" t="str">
            <v>DECOR SALE</v>
          </cell>
          <cell r="BS379" t="str">
            <v/>
          </cell>
          <cell r="BT379" t="str">
            <v/>
          </cell>
        </row>
        <row r="380">
          <cell r="H380">
            <v>0</v>
          </cell>
          <cell r="O380">
            <v>271509</v>
          </cell>
          <cell r="P380"/>
          <cell r="Q380" t="str">
            <v>EST ALMOFADA SAND (ALGODAO) (AMARELA)</v>
          </cell>
          <cell r="R380"/>
          <cell r="S380"/>
          <cell r="T380">
            <v>0.45</v>
          </cell>
          <cell r="U380">
            <v>0.45</v>
          </cell>
          <cell r="V380">
            <v>0.15</v>
          </cell>
          <cell r="W380">
            <v>0</v>
          </cell>
          <cell r="X380" t="str">
            <v>EST ALMOFADA SAND (ALGODAO) (AMARELA) - 0,45x0,45x0,15H</v>
          </cell>
          <cell r="Y380">
            <v>500</v>
          </cell>
          <cell r="Z380">
            <v>0.5</v>
          </cell>
          <cell r="AA380">
            <v>250</v>
          </cell>
          <cell r="AB380"/>
          <cell r="AC380"/>
          <cell r="AD380"/>
          <cell r="AE380">
            <v>500</v>
          </cell>
          <cell r="AF380">
            <v>500</v>
          </cell>
          <cell r="AG380">
            <v>0</v>
          </cell>
          <cell r="AH380">
            <v>500</v>
          </cell>
          <cell r="AI380" t="str">
            <v>REF: 271509</v>
          </cell>
          <cell r="AJ380"/>
          <cell r="AK380">
            <v>271509</v>
          </cell>
          <cell r="AL380" t="str">
            <v>EST ALMOFADA SAND (ALGODAO) (AMARELA)</v>
          </cell>
          <cell r="AM380"/>
          <cell r="AN380">
            <v>0.45</v>
          </cell>
          <cell r="AO380">
            <v>0.45</v>
          </cell>
          <cell r="AP380">
            <v>0.15</v>
          </cell>
          <cell r="AQ380">
            <v>0</v>
          </cell>
          <cell r="AR380" t="str">
            <v>EST ALMOFADA SAND (ALGODAO) (AMARELA) - 0,45x0,45x0,15H</v>
          </cell>
          <cell r="AS380">
            <v>500</v>
          </cell>
          <cell r="AT380">
            <v>500</v>
          </cell>
          <cell r="AU380">
            <v>500</v>
          </cell>
          <cell r="AV380">
            <v>0</v>
          </cell>
          <cell r="AW380">
            <v>500</v>
          </cell>
          <cell r="AX380">
            <v>0</v>
          </cell>
          <cell r="AY380"/>
          <cell r="AZ380" t="str">
            <v/>
          </cell>
          <cell r="BA380"/>
          <cell r="BB380"/>
          <cell r="BC380"/>
          <cell r="BD380" t="str">
            <v/>
          </cell>
          <cell r="BE380">
            <v>0</v>
          </cell>
          <cell r="BF380" t="str">
            <v/>
          </cell>
          <cell r="BG380" t="str">
            <v/>
          </cell>
          <cell r="BH380">
            <v>204</v>
          </cell>
          <cell r="BI380" t="str">
            <v>0</v>
          </cell>
          <cell r="BJ380">
            <v>0</v>
          </cell>
          <cell r="BK380">
            <v>0</v>
          </cell>
          <cell r="BL380"/>
          <cell r="BM380"/>
          <cell r="BN380"/>
          <cell r="BO380"/>
          <cell r="BQ380" t="str">
            <v>DECOR SALE</v>
          </cell>
          <cell r="BS380" t="str">
            <v/>
          </cell>
          <cell r="BT380" t="str">
            <v/>
          </cell>
        </row>
        <row r="381">
          <cell r="H381">
            <v>0</v>
          </cell>
          <cell r="O381">
            <v>271509</v>
          </cell>
          <cell r="P381"/>
          <cell r="Q381" t="str">
            <v>EST ALMOFADA SAND (ALGODAO) (AMARELA)</v>
          </cell>
          <cell r="R381"/>
          <cell r="S381"/>
          <cell r="T381">
            <v>0.45</v>
          </cell>
          <cell r="U381">
            <v>0.45</v>
          </cell>
          <cell r="V381">
            <v>0.15</v>
          </cell>
          <cell r="W381">
            <v>0</v>
          </cell>
          <cell r="X381" t="str">
            <v>EST ALMOFADA SAND (ALGODAO) (AMARELA) - 0,45x0,45x0,15H</v>
          </cell>
          <cell r="Y381">
            <v>500</v>
          </cell>
          <cell r="Z381">
            <v>0.5</v>
          </cell>
          <cell r="AA381">
            <v>250</v>
          </cell>
          <cell r="AB381"/>
          <cell r="AC381"/>
          <cell r="AD381"/>
          <cell r="AE381">
            <v>500</v>
          </cell>
          <cell r="AF381">
            <v>500</v>
          </cell>
          <cell r="AG381">
            <v>0</v>
          </cell>
          <cell r="AH381">
            <v>500</v>
          </cell>
          <cell r="AI381" t="str">
            <v>REF: 271509</v>
          </cell>
          <cell r="AJ381"/>
          <cell r="AK381">
            <v>271509</v>
          </cell>
          <cell r="AL381" t="str">
            <v>EST ALMOFADA SAND (ALGODAO) (AMARELA)</v>
          </cell>
          <cell r="AM381"/>
          <cell r="AN381">
            <v>0.45</v>
          </cell>
          <cell r="AO381">
            <v>0.45</v>
          </cell>
          <cell r="AP381">
            <v>0.15</v>
          </cell>
          <cell r="AQ381">
            <v>0</v>
          </cell>
          <cell r="AR381" t="str">
            <v>EST ALMOFADA SAND (ALGODAO) (AMARELA) - 0,45x0,45x0,15H</v>
          </cell>
          <cell r="AS381">
            <v>500</v>
          </cell>
          <cell r="AT381">
            <v>500</v>
          </cell>
          <cell r="AU381">
            <v>500</v>
          </cell>
          <cell r="AV381">
            <v>0</v>
          </cell>
          <cell r="AW381">
            <v>500</v>
          </cell>
          <cell r="AX381">
            <v>0</v>
          </cell>
          <cell r="AY381"/>
          <cell r="AZ381" t="str">
            <v/>
          </cell>
          <cell r="BA381"/>
          <cell r="BB381"/>
          <cell r="BC381"/>
          <cell r="BD381" t="str">
            <v/>
          </cell>
          <cell r="BE381">
            <v>0</v>
          </cell>
          <cell r="BF381" t="str">
            <v/>
          </cell>
          <cell r="BG381" t="str">
            <v/>
          </cell>
          <cell r="BH381">
            <v>204</v>
          </cell>
          <cell r="BI381" t="str">
            <v>0</v>
          </cell>
          <cell r="BJ381">
            <v>0</v>
          </cell>
          <cell r="BK381">
            <v>0</v>
          </cell>
          <cell r="BL381"/>
          <cell r="BM381"/>
          <cell r="BN381"/>
          <cell r="BO381"/>
          <cell r="BQ381" t="str">
            <v>DECOR SALE</v>
          </cell>
          <cell r="BS381" t="str">
            <v/>
          </cell>
          <cell r="BT381" t="str">
            <v/>
          </cell>
        </row>
        <row r="382">
          <cell r="H382">
            <v>0</v>
          </cell>
          <cell r="O382">
            <v>271509</v>
          </cell>
          <cell r="P382"/>
          <cell r="Q382" t="str">
            <v>EST ALMOFADA SAND (ALGODAO) (AMARELA)</v>
          </cell>
          <cell r="R382"/>
          <cell r="S382"/>
          <cell r="T382">
            <v>0.45</v>
          </cell>
          <cell r="U382">
            <v>0.45</v>
          </cell>
          <cell r="V382">
            <v>0.15</v>
          </cell>
          <cell r="W382">
            <v>0</v>
          </cell>
          <cell r="X382" t="str">
            <v>EST ALMOFADA SAND (ALGODAO) (AMARELA) - 0,45x0,45x0,15H</v>
          </cell>
          <cell r="Y382">
            <v>500</v>
          </cell>
          <cell r="Z382">
            <v>0.5</v>
          </cell>
          <cell r="AA382">
            <v>250</v>
          </cell>
          <cell r="AB382"/>
          <cell r="AC382"/>
          <cell r="AD382"/>
          <cell r="AE382">
            <v>500</v>
          </cell>
          <cell r="AF382">
            <v>500</v>
          </cell>
          <cell r="AG382">
            <v>0</v>
          </cell>
          <cell r="AH382">
            <v>500</v>
          </cell>
          <cell r="AI382" t="str">
            <v>REF: 271509</v>
          </cell>
          <cell r="AJ382"/>
          <cell r="AK382">
            <v>271509</v>
          </cell>
          <cell r="AL382" t="str">
            <v>EST ALMOFADA SAND (ALGODAO) (AMARELA)</v>
          </cell>
          <cell r="AM382"/>
          <cell r="AN382">
            <v>0.45</v>
          </cell>
          <cell r="AO382">
            <v>0.45</v>
          </cell>
          <cell r="AP382">
            <v>0.15</v>
          </cell>
          <cell r="AQ382">
            <v>0</v>
          </cell>
          <cell r="AR382" t="str">
            <v>EST ALMOFADA SAND (ALGODAO) (AMARELA) - 0,45x0,45x0,15H</v>
          </cell>
          <cell r="AS382">
            <v>500</v>
          </cell>
          <cell r="AT382">
            <v>500</v>
          </cell>
          <cell r="AU382">
            <v>500</v>
          </cell>
          <cell r="AV382">
            <v>0</v>
          </cell>
          <cell r="AW382">
            <v>500</v>
          </cell>
          <cell r="AX382">
            <v>0</v>
          </cell>
          <cell r="AY382"/>
          <cell r="AZ382" t="str">
            <v/>
          </cell>
          <cell r="BA382"/>
          <cell r="BB382"/>
          <cell r="BC382"/>
          <cell r="BD382" t="str">
            <v/>
          </cell>
          <cell r="BE382">
            <v>0</v>
          </cell>
          <cell r="BF382" t="str">
            <v/>
          </cell>
          <cell r="BG382" t="str">
            <v/>
          </cell>
          <cell r="BH382">
            <v>204</v>
          </cell>
          <cell r="BI382" t="str">
            <v>0</v>
          </cell>
          <cell r="BJ382">
            <v>0</v>
          </cell>
          <cell r="BK382">
            <v>0</v>
          </cell>
          <cell r="BL382"/>
          <cell r="BM382"/>
          <cell r="BN382"/>
          <cell r="BO382"/>
          <cell r="BQ382" t="str">
            <v>DECOR SALE</v>
          </cell>
          <cell r="BS382" t="str">
            <v/>
          </cell>
          <cell r="BT382" t="str">
            <v/>
          </cell>
        </row>
        <row r="383">
          <cell r="H383">
            <v>0</v>
          </cell>
          <cell r="O383">
            <v>271508</v>
          </cell>
          <cell r="P383"/>
          <cell r="Q383" t="str">
            <v>EST MANTA TURK (ALGODAO) (BEGE)</v>
          </cell>
          <cell r="R383"/>
          <cell r="S383"/>
          <cell r="T383">
            <v>1.2</v>
          </cell>
          <cell r="U383">
            <v>1.2</v>
          </cell>
          <cell r="V383">
            <v>0.01</v>
          </cell>
          <cell r="W383">
            <v>0</v>
          </cell>
          <cell r="X383" t="str">
            <v>EST MANTA TURK (ALGODAO) (BEGE) - 1,2x1,2x0,01H</v>
          </cell>
          <cell r="Y383">
            <v>500</v>
          </cell>
          <cell r="Z383">
            <v>0.5</v>
          </cell>
          <cell r="AA383">
            <v>250</v>
          </cell>
          <cell r="AB383"/>
          <cell r="AC383"/>
          <cell r="AD383"/>
          <cell r="AE383">
            <v>500</v>
          </cell>
          <cell r="AF383">
            <v>500</v>
          </cell>
          <cell r="AG383">
            <v>0</v>
          </cell>
          <cell r="AH383">
            <v>500</v>
          </cell>
          <cell r="AI383" t="str">
            <v>REF: 271508</v>
          </cell>
          <cell r="AJ383"/>
          <cell r="AK383">
            <v>271508</v>
          </cell>
          <cell r="AL383" t="str">
            <v>EST MANTA TURK (ALGODAO) (BEGE)</v>
          </cell>
          <cell r="AM383"/>
          <cell r="AN383">
            <v>1.2</v>
          </cell>
          <cell r="AO383">
            <v>1.2</v>
          </cell>
          <cell r="AP383">
            <v>0.01</v>
          </cell>
          <cell r="AQ383">
            <v>0</v>
          </cell>
          <cell r="AR383" t="str">
            <v>EST MANTA TURK (ALGODAO) (BEGE) - 1,2x1,2x0,01H</v>
          </cell>
          <cell r="AS383">
            <v>500</v>
          </cell>
          <cell r="AT383">
            <v>500</v>
          </cell>
          <cell r="AU383">
            <v>500</v>
          </cell>
          <cell r="AV383">
            <v>0</v>
          </cell>
          <cell r="AW383">
            <v>500</v>
          </cell>
          <cell r="AX383">
            <v>0</v>
          </cell>
          <cell r="AY383"/>
          <cell r="AZ383" t="str">
            <v/>
          </cell>
          <cell r="BA383"/>
          <cell r="BB383"/>
          <cell r="BC383"/>
          <cell r="BD383" t="str">
            <v/>
          </cell>
          <cell r="BE383">
            <v>0</v>
          </cell>
          <cell r="BF383" t="str">
            <v/>
          </cell>
          <cell r="BG383" t="str">
            <v/>
          </cell>
          <cell r="BH383">
            <v>204</v>
          </cell>
          <cell r="BI383" t="str">
            <v>0</v>
          </cell>
          <cell r="BJ383">
            <v>0</v>
          </cell>
          <cell r="BK383">
            <v>0</v>
          </cell>
          <cell r="BL383"/>
          <cell r="BM383"/>
          <cell r="BN383"/>
          <cell r="BO383"/>
          <cell r="BQ383" t="str">
            <v>DECOR SALE</v>
          </cell>
          <cell r="BS383" t="str">
            <v/>
          </cell>
          <cell r="BT383" t="str">
            <v/>
          </cell>
        </row>
        <row r="384">
          <cell r="H384">
            <v>0</v>
          </cell>
          <cell r="O384">
            <v>271508</v>
          </cell>
          <cell r="P384" t="str">
            <v>2020/303-0212-01</v>
          </cell>
          <cell r="Q384" t="str">
            <v>EST MANTA TURK (ALGODAO) (BEGE)</v>
          </cell>
          <cell r="R384"/>
          <cell r="S384"/>
          <cell r="T384">
            <v>1.2</v>
          </cell>
          <cell r="U384">
            <v>1.2</v>
          </cell>
          <cell r="V384">
            <v>0.01</v>
          </cell>
          <cell r="W384">
            <v>0</v>
          </cell>
          <cell r="X384" t="str">
            <v>EST MANTA TURK (ALGODAO) (BEGE) - 1,2x1,2x0,01H</v>
          </cell>
          <cell r="Y384">
            <v>500</v>
          </cell>
          <cell r="Z384">
            <v>0.5</v>
          </cell>
          <cell r="AA384">
            <v>250</v>
          </cell>
          <cell r="AB384"/>
          <cell r="AC384"/>
          <cell r="AD384"/>
          <cell r="AE384">
            <v>500</v>
          </cell>
          <cell r="AF384">
            <v>500</v>
          </cell>
          <cell r="AG384">
            <v>0</v>
          </cell>
          <cell r="AH384">
            <v>500</v>
          </cell>
          <cell r="AI384" t="str">
            <v>REF: 271508</v>
          </cell>
          <cell r="AJ384"/>
          <cell r="AK384">
            <v>271508</v>
          </cell>
          <cell r="AL384" t="str">
            <v>EST MANTA TURK (ALGODAO) (BEGE)</v>
          </cell>
          <cell r="AM384"/>
          <cell r="AN384">
            <v>1.2</v>
          </cell>
          <cell r="AO384">
            <v>1.2</v>
          </cell>
          <cell r="AP384">
            <v>0.01</v>
          </cell>
          <cell r="AQ384">
            <v>0</v>
          </cell>
          <cell r="AR384" t="str">
            <v>EST MANTA TURK (ALGODAO) (BEGE) - 1,2x1,2x0,01H</v>
          </cell>
          <cell r="AS384">
            <v>500</v>
          </cell>
          <cell r="AT384">
            <v>500</v>
          </cell>
          <cell r="AU384">
            <v>500</v>
          </cell>
          <cell r="AV384">
            <v>0</v>
          </cell>
          <cell r="AW384">
            <v>500</v>
          </cell>
          <cell r="AX384">
            <v>0</v>
          </cell>
          <cell r="AY384"/>
          <cell r="AZ384" t="str">
            <v/>
          </cell>
          <cell r="BA384"/>
          <cell r="BB384"/>
          <cell r="BC384"/>
          <cell r="BD384" t="str">
            <v/>
          </cell>
          <cell r="BE384">
            <v>0</v>
          </cell>
          <cell r="BF384" t="str">
            <v/>
          </cell>
          <cell r="BG384" t="str">
            <v/>
          </cell>
          <cell r="BH384">
            <v>204</v>
          </cell>
          <cell r="BI384" t="str">
            <v>0</v>
          </cell>
          <cell r="BJ384">
            <v>0</v>
          </cell>
          <cell r="BK384">
            <v>0</v>
          </cell>
          <cell r="BL384"/>
          <cell r="BM384"/>
          <cell r="BN384"/>
          <cell r="BO384"/>
          <cell r="BQ384" t="str">
            <v>DECOR SALE</v>
          </cell>
          <cell r="BS384" t="str">
            <v/>
          </cell>
          <cell r="BT384" t="str">
            <v/>
          </cell>
        </row>
        <row r="385">
          <cell r="H385">
            <v>0</v>
          </cell>
          <cell r="O385">
            <v>271508</v>
          </cell>
          <cell r="P385" t="str">
            <v>2020/303-0213-01</v>
          </cell>
          <cell r="Q385" t="str">
            <v>EST MANTA TURK (ALGODAO) (BEGE)</v>
          </cell>
          <cell r="R385"/>
          <cell r="S385"/>
          <cell r="T385">
            <v>1.2</v>
          </cell>
          <cell r="U385">
            <v>1.2</v>
          </cell>
          <cell r="V385">
            <v>0.01</v>
          </cell>
          <cell r="W385">
            <v>0</v>
          </cell>
          <cell r="X385" t="str">
            <v>EST MANTA TURK (ALGODAO) (BEGE) - 1,2x1,2x0,01H</v>
          </cell>
          <cell r="Y385">
            <v>500</v>
          </cell>
          <cell r="Z385">
            <v>0.5</v>
          </cell>
          <cell r="AA385">
            <v>250</v>
          </cell>
          <cell r="AB385"/>
          <cell r="AC385"/>
          <cell r="AD385"/>
          <cell r="AE385">
            <v>500</v>
          </cell>
          <cell r="AF385">
            <v>500</v>
          </cell>
          <cell r="AG385">
            <v>0</v>
          </cell>
          <cell r="AH385">
            <v>500</v>
          </cell>
          <cell r="AI385" t="str">
            <v>REF: 271508</v>
          </cell>
          <cell r="AJ385"/>
          <cell r="AK385">
            <v>271508</v>
          </cell>
          <cell r="AL385" t="str">
            <v>EST MANTA TURK (ALGODAO) (BEGE)</v>
          </cell>
          <cell r="AM385"/>
          <cell r="AN385">
            <v>1.2</v>
          </cell>
          <cell r="AO385">
            <v>1.2</v>
          </cell>
          <cell r="AP385">
            <v>0.01</v>
          </cell>
          <cell r="AQ385">
            <v>0</v>
          </cell>
          <cell r="AR385" t="str">
            <v>EST MANTA TURK (ALGODAO) (BEGE) - 1,2x1,2x0,01H</v>
          </cell>
          <cell r="AS385">
            <v>500</v>
          </cell>
          <cell r="AT385">
            <v>500</v>
          </cell>
          <cell r="AU385">
            <v>500</v>
          </cell>
          <cell r="AV385">
            <v>0</v>
          </cell>
          <cell r="AW385">
            <v>500</v>
          </cell>
          <cell r="AX385">
            <v>0</v>
          </cell>
          <cell r="AY385"/>
          <cell r="AZ385" t="str">
            <v/>
          </cell>
          <cell r="BA385"/>
          <cell r="BB385"/>
          <cell r="BC385"/>
          <cell r="BD385" t="str">
            <v/>
          </cell>
          <cell r="BE385">
            <v>0</v>
          </cell>
          <cell r="BF385" t="str">
            <v/>
          </cell>
          <cell r="BG385" t="str">
            <v/>
          </cell>
          <cell r="BH385">
            <v>204</v>
          </cell>
          <cell r="BI385" t="str">
            <v>0</v>
          </cell>
          <cell r="BJ385">
            <v>0</v>
          </cell>
          <cell r="BK385">
            <v>0</v>
          </cell>
          <cell r="BL385"/>
          <cell r="BM385"/>
          <cell r="BN385"/>
          <cell r="BO385"/>
          <cell r="BQ385" t="str">
            <v>DECOR SALE</v>
          </cell>
          <cell r="BS385" t="str">
            <v/>
          </cell>
          <cell r="BT385" t="str">
            <v/>
          </cell>
        </row>
        <row r="386">
          <cell r="H386">
            <v>0</v>
          </cell>
          <cell r="O386">
            <v>271508</v>
          </cell>
          <cell r="P386"/>
          <cell r="Q386" t="str">
            <v>EST MANTA TURK (ALGODAO) (BEGE)</v>
          </cell>
          <cell r="R386"/>
          <cell r="S386"/>
          <cell r="T386">
            <v>1.2</v>
          </cell>
          <cell r="U386">
            <v>1.2</v>
          </cell>
          <cell r="V386">
            <v>0.01</v>
          </cell>
          <cell r="W386">
            <v>0</v>
          </cell>
          <cell r="X386" t="str">
            <v>EST MANTA TURK (ALGODAO) (BEGE) - 1,2x1,2x0,01H</v>
          </cell>
          <cell r="Y386">
            <v>500</v>
          </cell>
          <cell r="Z386">
            <v>0.5</v>
          </cell>
          <cell r="AA386">
            <v>250</v>
          </cell>
          <cell r="AB386"/>
          <cell r="AC386"/>
          <cell r="AD386"/>
          <cell r="AE386">
            <v>500</v>
          </cell>
          <cell r="AF386">
            <v>500</v>
          </cell>
          <cell r="AG386">
            <v>0</v>
          </cell>
          <cell r="AH386">
            <v>500</v>
          </cell>
          <cell r="AI386" t="str">
            <v>REF: 271508</v>
          </cell>
          <cell r="AJ386"/>
          <cell r="AK386">
            <v>271508</v>
          </cell>
          <cell r="AL386" t="str">
            <v>EST MANTA TURK (ALGODAO) (BEGE)</v>
          </cell>
          <cell r="AM386"/>
          <cell r="AN386">
            <v>1.2</v>
          </cell>
          <cell r="AO386">
            <v>1.2</v>
          </cell>
          <cell r="AP386">
            <v>0.01</v>
          </cell>
          <cell r="AQ386">
            <v>0</v>
          </cell>
          <cell r="AR386" t="str">
            <v>EST MANTA TURK (ALGODAO) (BEGE) - 1,2x1,2x0,01H</v>
          </cell>
          <cell r="AS386">
            <v>500</v>
          </cell>
          <cell r="AT386">
            <v>500</v>
          </cell>
          <cell r="AU386">
            <v>500</v>
          </cell>
          <cell r="AV386">
            <v>0</v>
          </cell>
          <cell r="AW386">
            <v>500</v>
          </cell>
          <cell r="AX386">
            <v>0</v>
          </cell>
          <cell r="AY386"/>
          <cell r="AZ386" t="str">
            <v/>
          </cell>
          <cell r="BA386"/>
          <cell r="BB386"/>
          <cell r="BC386"/>
          <cell r="BD386" t="str">
            <v/>
          </cell>
          <cell r="BE386">
            <v>0</v>
          </cell>
          <cell r="BF386" t="str">
            <v/>
          </cell>
          <cell r="BG386" t="str">
            <v/>
          </cell>
          <cell r="BH386">
            <v>204</v>
          </cell>
          <cell r="BI386" t="str">
            <v>0</v>
          </cell>
          <cell r="BJ386">
            <v>0</v>
          </cell>
          <cell r="BK386">
            <v>0</v>
          </cell>
          <cell r="BL386"/>
          <cell r="BM386"/>
          <cell r="BN386"/>
          <cell r="BO386"/>
          <cell r="BQ386" t="str">
            <v>DECOR SALE</v>
          </cell>
          <cell r="BS386" t="str">
            <v/>
          </cell>
          <cell r="BT386" t="str">
            <v/>
          </cell>
        </row>
        <row r="387">
          <cell r="H387">
            <v>0</v>
          </cell>
          <cell r="O387">
            <v>271508</v>
          </cell>
          <cell r="P387"/>
          <cell r="Q387" t="str">
            <v>EST MANTA TURK (ALGODAO) (BEGE)</v>
          </cell>
          <cell r="R387"/>
          <cell r="S387"/>
          <cell r="T387">
            <v>1.2</v>
          </cell>
          <cell r="U387">
            <v>1.2</v>
          </cell>
          <cell r="V387">
            <v>0.01</v>
          </cell>
          <cell r="W387">
            <v>0</v>
          </cell>
          <cell r="X387" t="str">
            <v>EST MANTA TURK (ALGODAO) (BEGE) - 1,2x1,2x0,01H</v>
          </cell>
          <cell r="Y387">
            <v>500</v>
          </cell>
          <cell r="Z387">
            <v>0.5</v>
          </cell>
          <cell r="AA387">
            <v>250</v>
          </cell>
          <cell r="AB387"/>
          <cell r="AC387"/>
          <cell r="AD387"/>
          <cell r="AE387">
            <v>500</v>
          </cell>
          <cell r="AF387">
            <v>500</v>
          </cell>
          <cell r="AG387">
            <v>0</v>
          </cell>
          <cell r="AH387">
            <v>500</v>
          </cell>
          <cell r="AI387" t="str">
            <v>REF: 271508</v>
          </cell>
          <cell r="AJ387"/>
          <cell r="AK387">
            <v>271508</v>
          </cell>
          <cell r="AL387" t="str">
            <v>EST MANTA TURK (ALGODAO) (BEGE)</v>
          </cell>
          <cell r="AM387"/>
          <cell r="AN387">
            <v>1.2</v>
          </cell>
          <cell r="AO387">
            <v>1.2</v>
          </cell>
          <cell r="AP387">
            <v>0.01</v>
          </cell>
          <cell r="AQ387">
            <v>0</v>
          </cell>
          <cell r="AR387" t="str">
            <v>EST MANTA TURK (ALGODAO) (BEGE) - 1,2x1,2x0,01H</v>
          </cell>
          <cell r="AS387">
            <v>500</v>
          </cell>
          <cell r="AT387">
            <v>500</v>
          </cell>
          <cell r="AU387">
            <v>500</v>
          </cell>
          <cell r="AV387">
            <v>0</v>
          </cell>
          <cell r="AW387">
            <v>500</v>
          </cell>
          <cell r="AX387">
            <v>0</v>
          </cell>
          <cell r="AY387"/>
          <cell r="AZ387" t="str">
            <v/>
          </cell>
          <cell r="BA387"/>
          <cell r="BB387"/>
          <cell r="BC387"/>
          <cell r="BD387" t="str">
            <v/>
          </cell>
          <cell r="BE387">
            <v>0</v>
          </cell>
          <cell r="BF387" t="str">
            <v/>
          </cell>
          <cell r="BG387" t="str">
            <v/>
          </cell>
          <cell r="BH387">
            <v>204</v>
          </cell>
          <cell r="BI387" t="str">
            <v>0</v>
          </cell>
          <cell r="BJ387">
            <v>0</v>
          </cell>
          <cell r="BK387">
            <v>0</v>
          </cell>
          <cell r="BL387"/>
          <cell r="BM387"/>
          <cell r="BN387"/>
          <cell r="BO387"/>
          <cell r="BQ387" t="str">
            <v>DECOR SALE</v>
          </cell>
          <cell r="BS387" t="str">
            <v/>
          </cell>
          <cell r="BT387" t="str">
            <v/>
          </cell>
        </row>
        <row r="388">
          <cell r="H388">
            <v>0</v>
          </cell>
          <cell r="O388">
            <v>271506</v>
          </cell>
          <cell r="P388"/>
          <cell r="Q388" t="str">
            <v>EST MANTA ZARGA (ALGODAO) (NATURAL E CINZA)</v>
          </cell>
          <cell r="R388"/>
          <cell r="S388"/>
          <cell r="T388">
            <v>1.97</v>
          </cell>
          <cell r="U388">
            <v>1.4</v>
          </cell>
          <cell r="V388">
            <v>0.01</v>
          </cell>
          <cell r="W388">
            <v>0</v>
          </cell>
          <cell r="X388" t="str">
            <v>EST MANTA ZARGA (ALGODAO) (NATURAL E CINZA) - 1,97x1,4x0,01H</v>
          </cell>
          <cell r="Y388">
            <v>500</v>
          </cell>
          <cell r="Z388">
            <v>0.5</v>
          </cell>
          <cell r="AA388">
            <v>250</v>
          </cell>
          <cell r="AB388"/>
          <cell r="AC388"/>
          <cell r="AD388"/>
          <cell r="AE388">
            <v>500</v>
          </cell>
          <cell r="AF388">
            <v>500</v>
          </cell>
          <cell r="AG388">
            <v>0</v>
          </cell>
          <cell r="AH388">
            <v>500</v>
          </cell>
          <cell r="AI388" t="str">
            <v>REF: 271506</v>
          </cell>
          <cell r="AJ388"/>
          <cell r="AK388">
            <v>271506</v>
          </cell>
          <cell r="AL388" t="str">
            <v>EST MANTA ZARGA (ALGODAO) (NATURAL E CINZA)</v>
          </cell>
          <cell r="AM388"/>
          <cell r="AN388">
            <v>1.97</v>
          </cell>
          <cell r="AO388">
            <v>1.4</v>
          </cell>
          <cell r="AP388">
            <v>0.01</v>
          </cell>
          <cell r="AQ388">
            <v>0</v>
          </cell>
          <cell r="AR388" t="str">
            <v>EST MANTA ZARGA (ALGODAO) (NATURAL E CINZA) - 1,97x1,4x0,01H</v>
          </cell>
          <cell r="AS388">
            <v>500</v>
          </cell>
          <cell r="AT388">
            <v>500</v>
          </cell>
          <cell r="AU388">
            <v>500</v>
          </cell>
          <cell r="AV388">
            <v>0</v>
          </cell>
          <cell r="AW388">
            <v>500</v>
          </cell>
          <cell r="AX388">
            <v>0</v>
          </cell>
          <cell r="AY388"/>
          <cell r="AZ388" t="str">
            <v/>
          </cell>
          <cell r="BA388"/>
          <cell r="BB388"/>
          <cell r="BC388"/>
          <cell r="BD388" t="str">
            <v/>
          </cell>
          <cell r="BE388">
            <v>0</v>
          </cell>
          <cell r="BF388" t="str">
            <v/>
          </cell>
          <cell r="BG388" t="str">
            <v/>
          </cell>
          <cell r="BH388">
            <v>204</v>
          </cell>
          <cell r="BI388" t="str">
            <v>0</v>
          </cell>
          <cell r="BJ388">
            <v>0</v>
          </cell>
          <cell r="BK388">
            <v>0</v>
          </cell>
          <cell r="BL388"/>
          <cell r="BM388"/>
          <cell r="BN388"/>
          <cell r="BO388"/>
          <cell r="BQ388" t="str">
            <v>DECOR SALE</v>
          </cell>
          <cell r="BS388" t="str">
            <v/>
          </cell>
          <cell r="BT388" t="str">
            <v/>
          </cell>
        </row>
        <row r="389">
          <cell r="H389">
            <v>0</v>
          </cell>
          <cell r="O389">
            <v>271506</v>
          </cell>
          <cell r="P389"/>
          <cell r="Q389" t="str">
            <v>EST MANTA ZARGA (ALGODAO) (NATURAL E CINZA)</v>
          </cell>
          <cell r="R389"/>
          <cell r="S389"/>
          <cell r="T389">
            <v>1.97</v>
          </cell>
          <cell r="U389">
            <v>1.4</v>
          </cell>
          <cell r="V389">
            <v>0.01</v>
          </cell>
          <cell r="W389">
            <v>0</v>
          </cell>
          <cell r="X389" t="str">
            <v>EST MANTA ZARGA (ALGODAO) (NATURAL E CINZA) - 1,97x1,4x0,01H</v>
          </cell>
          <cell r="Y389">
            <v>500</v>
          </cell>
          <cell r="Z389">
            <v>0.5</v>
          </cell>
          <cell r="AA389">
            <v>250</v>
          </cell>
          <cell r="AB389"/>
          <cell r="AC389"/>
          <cell r="AD389"/>
          <cell r="AE389">
            <v>500</v>
          </cell>
          <cell r="AF389">
            <v>500</v>
          </cell>
          <cell r="AG389">
            <v>0</v>
          </cell>
          <cell r="AH389">
            <v>500</v>
          </cell>
          <cell r="AI389" t="str">
            <v>REF: 271506</v>
          </cell>
          <cell r="AJ389"/>
          <cell r="AK389">
            <v>271506</v>
          </cell>
          <cell r="AL389" t="str">
            <v>EST MANTA ZARGA (ALGODAO) (NATURAL E CINZA)</v>
          </cell>
          <cell r="AM389"/>
          <cell r="AN389">
            <v>1.97</v>
          </cell>
          <cell r="AO389">
            <v>1.4</v>
          </cell>
          <cell r="AP389">
            <v>0.01</v>
          </cell>
          <cell r="AQ389">
            <v>0</v>
          </cell>
          <cell r="AR389" t="str">
            <v>EST MANTA ZARGA (ALGODAO) (NATURAL E CINZA) - 1,97x1,4x0,01H</v>
          </cell>
          <cell r="AS389">
            <v>500</v>
          </cell>
          <cell r="AT389">
            <v>500</v>
          </cell>
          <cell r="AU389">
            <v>500</v>
          </cell>
          <cell r="AV389">
            <v>0</v>
          </cell>
          <cell r="AW389">
            <v>500</v>
          </cell>
          <cell r="AX389">
            <v>0</v>
          </cell>
          <cell r="AY389"/>
          <cell r="AZ389" t="str">
            <v/>
          </cell>
          <cell r="BA389"/>
          <cell r="BB389"/>
          <cell r="BC389"/>
          <cell r="BD389" t="str">
            <v/>
          </cell>
          <cell r="BE389">
            <v>0</v>
          </cell>
          <cell r="BF389" t="str">
            <v/>
          </cell>
          <cell r="BG389" t="str">
            <v/>
          </cell>
          <cell r="BH389">
            <v>204</v>
          </cell>
          <cell r="BI389" t="str">
            <v>0</v>
          </cell>
          <cell r="BJ389">
            <v>0</v>
          </cell>
          <cell r="BK389">
            <v>0</v>
          </cell>
          <cell r="BL389"/>
          <cell r="BM389"/>
          <cell r="BN389"/>
          <cell r="BO389"/>
          <cell r="BQ389" t="str">
            <v>DECOR SALE</v>
          </cell>
          <cell r="BS389" t="str">
            <v/>
          </cell>
          <cell r="BT389" t="str">
            <v/>
          </cell>
        </row>
        <row r="390">
          <cell r="H390">
            <v>0</v>
          </cell>
          <cell r="O390">
            <v>271506</v>
          </cell>
          <cell r="P390"/>
          <cell r="Q390" t="str">
            <v>EST MANTA ZARGA (ALGODAO) (NATURAL E CINZA)</v>
          </cell>
          <cell r="R390"/>
          <cell r="S390"/>
          <cell r="T390">
            <v>1.97</v>
          </cell>
          <cell r="U390">
            <v>1.4</v>
          </cell>
          <cell r="V390">
            <v>0.01</v>
          </cell>
          <cell r="W390">
            <v>0</v>
          </cell>
          <cell r="X390" t="str">
            <v>EST MANTA ZARGA (ALGODAO) (NATURAL E CINZA) - 1,97x1,4x0,01H</v>
          </cell>
          <cell r="Y390">
            <v>500</v>
          </cell>
          <cell r="Z390">
            <v>0.5</v>
          </cell>
          <cell r="AA390">
            <v>250</v>
          </cell>
          <cell r="AB390"/>
          <cell r="AC390"/>
          <cell r="AD390"/>
          <cell r="AE390">
            <v>500</v>
          </cell>
          <cell r="AF390">
            <v>500</v>
          </cell>
          <cell r="AG390">
            <v>0</v>
          </cell>
          <cell r="AH390">
            <v>500</v>
          </cell>
          <cell r="AI390" t="str">
            <v>REF: 271506</v>
          </cell>
          <cell r="AJ390"/>
          <cell r="AK390">
            <v>271506</v>
          </cell>
          <cell r="AL390" t="str">
            <v>EST MANTA ZARGA (ALGODAO) (NATURAL E CINZA)</v>
          </cell>
          <cell r="AM390"/>
          <cell r="AN390">
            <v>1.97</v>
          </cell>
          <cell r="AO390">
            <v>1.4</v>
          </cell>
          <cell r="AP390">
            <v>0.01</v>
          </cell>
          <cell r="AQ390">
            <v>0</v>
          </cell>
          <cell r="AR390" t="str">
            <v>EST MANTA ZARGA (ALGODAO) (NATURAL E CINZA) - 1,97x1,4x0,01H</v>
          </cell>
          <cell r="AS390">
            <v>500</v>
          </cell>
          <cell r="AT390">
            <v>500</v>
          </cell>
          <cell r="AU390">
            <v>500</v>
          </cell>
          <cell r="AV390">
            <v>0</v>
          </cell>
          <cell r="AW390">
            <v>500</v>
          </cell>
          <cell r="AX390">
            <v>0</v>
          </cell>
          <cell r="AY390"/>
          <cell r="AZ390" t="str">
            <v/>
          </cell>
          <cell r="BA390"/>
          <cell r="BB390"/>
          <cell r="BC390"/>
          <cell r="BD390" t="str">
            <v/>
          </cell>
          <cell r="BE390">
            <v>0</v>
          </cell>
          <cell r="BF390" t="str">
            <v/>
          </cell>
          <cell r="BG390" t="str">
            <v/>
          </cell>
          <cell r="BH390">
            <v>204</v>
          </cell>
          <cell r="BI390" t="str">
            <v>0</v>
          </cell>
          <cell r="BJ390">
            <v>0</v>
          </cell>
          <cell r="BK390">
            <v>0</v>
          </cell>
          <cell r="BL390"/>
          <cell r="BM390"/>
          <cell r="BN390"/>
          <cell r="BO390"/>
          <cell r="BQ390" t="str">
            <v>DECOR SALE</v>
          </cell>
          <cell r="BS390" t="str">
            <v/>
          </cell>
          <cell r="BT390" t="str">
            <v/>
          </cell>
        </row>
        <row r="391">
          <cell r="H391">
            <v>0</v>
          </cell>
          <cell r="O391">
            <v>271506</v>
          </cell>
          <cell r="P391"/>
          <cell r="Q391" t="str">
            <v>EST MANTA ZARGA (ALGODAO) (NATURAL E CINZA)</v>
          </cell>
          <cell r="R391"/>
          <cell r="S391"/>
          <cell r="T391">
            <v>1.97</v>
          </cell>
          <cell r="U391">
            <v>1.4</v>
          </cell>
          <cell r="V391">
            <v>0.01</v>
          </cell>
          <cell r="W391">
            <v>0</v>
          </cell>
          <cell r="X391" t="str">
            <v>EST MANTA ZARGA (ALGODAO) (NATURAL E CINZA) - 1,97x1,4x0,01H</v>
          </cell>
          <cell r="Y391">
            <v>500</v>
          </cell>
          <cell r="Z391">
            <v>0.5</v>
          </cell>
          <cell r="AA391">
            <v>250</v>
          </cell>
          <cell r="AB391"/>
          <cell r="AC391"/>
          <cell r="AD391"/>
          <cell r="AE391">
            <v>500</v>
          </cell>
          <cell r="AF391">
            <v>500</v>
          </cell>
          <cell r="AG391">
            <v>0</v>
          </cell>
          <cell r="AH391">
            <v>500</v>
          </cell>
          <cell r="AI391" t="str">
            <v>REF: 271506</v>
          </cell>
          <cell r="AJ391"/>
          <cell r="AK391">
            <v>271506</v>
          </cell>
          <cell r="AL391" t="str">
            <v>EST MANTA ZARGA (ALGODAO) (NATURAL E CINZA)</v>
          </cell>
          <cell r="AM391"/>
          <cell r="AN391">
            <v>1.97</v>
          </cell>
          <cell r="AO391">
            <v>1.4</v>
          </cell>
          <cell r="AP391">
            <v>0.01</v>
          </cell>
          <cell r="AQ391">
            <v>0</v>
          </cell>
          <cell r="AR391" t="str">
            <v>EST MANTA ZARGA (ALGODAO) (NATURAL E CINZA) - 1,97x1,4x0,01H</v>
          </cell>
          <cell r="AS391">
            <v>500</v>
          </cell>
          <cell r="AT391">
            <v>500</v>
          </cell>
          <cell r="AU391">
            <v>500</v>
          </cell>
          <cell r="AV391">
            <v>0</v>
          </cell>
          <cell r="AW391">
            <v>500</v>
          </cell>
          <cell r="AX391">
            <v>0</v>
          </cell>
          <cell r="AY391"/>
          <cell r="AZ391" t="str">
            <v/>
          </cell>
          <cell r="BA391"/>
          <cell r="BB391"/>
          <cell r="BC391"/>
          <cell r="BD391" t="str">
            <v/>
          </cell>
          <cell r="BE391">
            <v>0</v>
          </cell>
          <cell r="BF391" t="str">
            <v/>
          </cell>
          <cell r="BG391" t="str">
            <v/>
          </cell>
          <cell r="BH391">
            <v>204</v>
          </cell>
          <cell r="BI391" t="str">
            <v>0</v>
          </cell>
          <cell r="BJ391">
            <v>0</v>
          </cell>
          <cell r="BK391">
            <v>0</v>
          </cell>
          <cell r="BL391"/>
          <cell r="BM391"/>
          <cell r="BN391"/>
          <cell r="BO391"/>
          <cell r="BQ391" t="str">
            <v>DECOR SALE</v>
          </cell>
          <cell r="BS391" t="str">
            <v/>
          </cell>
          <cell r="BT391" t="str">
            <v/>
          </cell>
        </row>
        <row r="392">
          <cell r="H392">
            <v>0</v>
          </cell>
          <cell r="O392">
            <v>271506</v>
          </cell>
          <cell r="P392"/>
          <cell r="Q392" t="str">
            <v>EST MANTA ZARGA (ALGODAO) (NATURAL E CINZA)</v>
          </cell>
          <cell r="R392"/>
          <cell r="S392"/>
          <cell r="T392">
            <v>1.97</v>
          </cell>
          <cell r="U392">
            <v>1.4</v>
          </cell>
          <cell r="V392">
            <v>0.01</v>
          </cell>
          <cell r="W392">
            <v>0</v>
          </cell>
          <cell r="X392" t="str">
            <v>EST MANTA ZARGA (ALGODAO) (NATURAL E CINZA) - 1,97x1,4x0,01H</v>
          </cell>
          <cell r="Y392">
            <v>500</v>
          </cell>
          <cell r="Z392">
            <v>0.5</v>
          </cell>
          <cell r="AA392">
            <v>250</v>
          </cell>
          <cell r="AB392"/>
          <cell r="AC392"/>
          <cell r="AD392"/>
          <cell r="AE392">
            <v>500</v>
          </cell>
          <cell r="AF392">
            <v>500</v>
          </cell>
          <cell r="AG392">
            <v>0</v>
          </cell>
          <cell r="AH392">
            <v>500</v>
          </cell>
          <cell r="AI392" t="str">
            <v>REF: 271506</v>
          </cell>
          <cell r="AJ392"/>
          <cell r="AK392">
            <v>271506</v>
          </cell>
          <cell r="AL392" t="str">
            <v>EST MANTA ZARGA (ALGODAO) (NATURAL E CINZA)</v>
          </cell>
          <cell r="AM392"/>
          <cell r="AN392">
            <v>1.97</v>
          </cell>
          <cell r="AO392">
            <v>1.4</v>
          </cell>
          <cell r="AP392">
            <v>0.01</v>
          </cell>
          <cell r="AQ392">
            <v>0</v>
          </cell>
          <cell r="AR392" t="str">
            <v>EST MANTA ZARGA (ALGODAO) (NATURAL E CINZA) - 1,97x1,4x0,01H</v>
          </cell>
          <cell r="AS392">
            <v>500</v>
          </cell>
          <cell r="AT392">
            <v>500</v>
          </cell>
          <cell r="AU392">
            <v>500</v>
          </cell>
          <cell r="AV392">
            <v>0</v>
          </cell>
          <cell r="AW392">
            <v>500</v>
          </cell>
          <cell r="AX392">
            <v>0</v>
          </cell>
          <cell r="AY392"/>
          <cell r="AZ392" t="str">
            <v/>
          </cell>
          <cell r="BA392"/>
          <cell r="BB392"/>
          <cell r="BC392"/>
          <cell r="BD392" t="str">
            <v/>
          </cell>
          <cell r="BE392">
            <v>0</v>
          </cell>
          <cell r="BF392" t="str">
            <v/>
          </cell>
          <cell r="BG392" t="str">
            <v/>
          </cell>
          <cell r="BH392">
            <v>204</v>
          </cell>
          <cell r="BI392" t="str">
            <v>0</v>
          </cell>
          <cell r="BJ392">
            <v>0</v>
          </cell>
          <cell r="BK392">
            <v>0</v>
          </cell>
          <cell r="BL392"/>
          <cell r="BM392"/>
          <cell r="BN392"/>
          <cell r="BO392"/>
          <cell r="BQ392" t="str">
            <v>DECOR SALE</v>
          </cell>
          <cell r="BS392" t="str">
            <v/>
          </cell>
          <cell r="BT392" t="str">
            <v/>
          </cell>
        </row>
        <row r="393">
          <cell r="H393">
            <v>0</v>
          </cell>
          <cell r="O393">
            <v>271506</v>
          </cell>
          <cell r="P393"/>
          <cell r="Q393" t="str">
            <v>EST MANTA ZARGA (ALGODAO) (NATURAL E CINZA)</v>
          </cell>
          <cell r="R393"/>
          <cell r="S393"/>
          <cell r="T393">
            <v>1.97</v>
          </cell>
          <cell r="U393">
            <v>1.4</v>
          </cell>
          <cell r="V393">
            <v>0.01</v>
          </cell>
          <cell r="W393">
            <v>0</v>
          </cell>
          <cell r="X393" t="str">
            <v>EST MANTA ZARGA (ALGODAO) (NATURAL E CINZA) - 1,97x1,4x0,01H</v>
          </cell>
          <cell r="Y393">
            <v>500</v>
          </cell>
          <cell r="Z393">
            <v>0.5</v>
          </cell>
          <cell r="AA393">
            <v>250</v>
          </cell>
          <cell r="AB393"/>
          <cell r="AC393"/>
          <cell r="AD393"/>
          <cell r="AE393">
            <v>500</v>
          </cell>
          <cell r="AF393">
            <v>500</v>
          </cell>
          <cell r="AG393">
            <v>0</v>
          </cell>
          <cell r="AH393">
            <v>500</v>
          </cell>
          <cell r="AI393" t="str">
            <v>REF: 271506</v>
          </cell>
          <cell r="AJ393"/>
          <cell r="AK393">
            <v>271506</v>
          </cell>
          <cell r="AL393" t="str">
            <v>EST MANTA ZARGA (ALGODAO) (NATURAL E CINZA)</v>
          </cell>
          <cell r="AM393"/>
          <cell r="AN393">
            <v>1.97</v>
          </cell>
          <cell r="AO393">
            <v>1.4</v>
          </cell>
          <cell r="AP393">
            <v>0.01</v>
          </cell>
          <cell r="AQ393">
            <v>0</v>
          </cell>
          <cell r="AR393" t="str">
            <v>EST MANTA ZARGA (ALGODAO) (NATURAL E CINZA) - 1,97x1,4x0,01H</v>
          </cell>
          <cell r="AS393">
            <v>500</v>
          </cell>
          <cell r="AT393">
            <v>500</v>
          </cell>
          <cell r="AU393">
            <v>500</v>
          </cell>
          <cell r="AV393">
            <v>0</v>
          </cell>
          <cell r="AW393">
            <v>500</v>
          </cell>
          <cell r="AX393">
            <v>0</v>
          </cell>
          <cell r="AY393"/>
          <cell r="AZ393" t="str">
            <v/>
          </cell>
          <cell r="BA393"/>
          <cell r="BB393"/>
          <cell r="BC393"/>
          <cell r="BD393" t="str">
            <v/>
          </cell>
          <cell r="BE393">
            <v>0</v>
          </cell>
          <cell r="BF393" t="str">
            <v/>
          </cell>
          <cell r="BG393" t="str">
            <v/>
          </cell>
          <cell r="BH393">
            <v>204</v>
          </cell>
          <cell r="BI393" t="str">
            <v>0</v>
          </cell>
          <cell r="BJ393">
            <v>0</v>
          </cell>
          <cell r="BK393">
            <v>0</v>
          </cell>
          <cell r="BL393"/>
          <cell r="BM393"/>
          <cell r="BN393"/>
          <cell r="BO393"/>
          <cell r="BQ393" t="str">
            <v>DECOR SALE</v>
          </cell>
          <cell r="BS393" t="str">
            <v/>
          </cell>
          <cell r="BT393" t="str">
            <v/>
          </cell>
        </row>
        <row r="394">
          <cell r="H394">
            <v>0</v>
          </cell>
          <cell r="O394">
            <v>271505</v>
          </cell>
          <cell r="P394"/>
          <cell r="Q394" t="str">
            <v>EST MANTA DOHA (ALGODAO) (AMARELO)</v>
          </cell>
          <cell r="R394"/>
          <cell r="S394"/>
          <cell r="T394">
            <v>1.7</v>
          </cell>
          <cell r="U394">
            <v>1.3</v>
          </cell>
          <cell r="V394">
            <v>0.01</v>
          </cell>
          <cell r="W394">
            <v>0</v>
          </cell>
          <cell r="X394" t="str">
            <v>EST MANTA DOHA (ALGODAO) (AMARELO) - 1,7x1,3x0,01H</v>
          </cell>
          <cell r="Y394">
            <v>500</v>
          </cell>
          <cell r="Z394">
            <v>0.5</v>
          </cell>
          <cell r="AA394">
            <v>250</v>
          </cell>
          <cell r="AB394"/>
          <cell r="AC394"/>
          <cell r="AD394"/>
          <cell r="AE394">
            <v>500</v>
          </cell>
          <cell r="AF394">
            <v>500</v>
          </cell>
          <cell r="AG394">
            <v>0</v>
          </cell>
          <cell r="AH394">
            <v>500</v>
          </cell>
          <cell r="AI394" t="str">
            <v>REF: 271505</v>
          </cell>
          <cell r="AJ394"/>
          <cell r="AK394">
            <v>271505</v>
          </cell>
          <cell r="AL394" t="str">
            <v>EST MANTA DOHA (ALGODAO) (AMARELO)</v>
          </cell>
          <cell r="AM394"/>
          <cell r="AN394">
            <v>1.7</v>
          </cell>
          <cell r="AO394">
            <v>1.3</v>
          </cell>
          <cell r="AP394">
            <v>0.01</v>
          </cell>
          <cell r="AQ394">
            <v>0</v>
          </cell>
          <cell r="AR394" t="str">
            <v>EST MANTA DOHA (ALGODAO) (AMARELO) - 1,7x1,3x0,01H</v>
          </cell>
          <cell r="AS394">
            <v>500</v>
          </cell>
          <cell r="AT394">
            <v>500</v>
          </cell>
          <cell r="AU394">
            <v>500</v>
          </cell>
          <cell r="AV394">
            <v>0</v>
          </cell>
          <cell r="AW394">
            <v>500</v>
          </cell>
          <cell r="AX394">
            <v>0</v>
          </cell>
          <cell r="AY394"/>
          <cell r="AZ394" t="str">
            <v/>
          </cell>
          <cell r="BA394"/>
          <cell r="BB394"/>
          <cell r="BC394"/>
          <cell r="BD394" t="str">
            <v/>
          </cell>
          <cell r="BE394">
            <v>0</v>
          </cell>
          <cell r="BF394" t="str">
            <v/>
          </cell>
          <cell r="BG394" t="str">
            <v/>
          </cell>
          <cell r="BH394">
            <v>204</v>
          </cell>
          <cell r="BI394" t="str">
            <v>0</v>
          </cell>
          <cell r="BJ394">
            <v>0</v>
          </cell>
          <cell r="BK394">
            <v>0</v>
          </cell>
          <cell r="BL394"/>
          <cell r="BM394"/>
          <cell r="BN394"/>
          <cell r="BO394"/>
          <cell r="BQ394" t="str">
            <v>DECOR SALE</v>
          </cell>
          <cell r="BS394" t="str">
            <v/>
          </cell>
          <cell r="BT394" t="str">
            <v/>
          </cell>
        </row>
        <row r="395">
          <cell r="H395">
            <v>0</v>
          </cell>
          <cell r="O395">
            <v>271505</v>
          </cell>
          <cell r="P395"/>
          <cell r="Q395" t="str">
            <v>EST MANTA DOHA (ALGODAO) (AMARELO)</v>
          </cell>
          <cell r="R395"/>
          <cell r="S395"/>
          <cell r="T395">
            <v>1.7</v>
          </cell>
          <cell r="U395">
            <v>1.3</v>
          </cell>
          <cell r="V395">
            <v>0.01</v>
          </cell>
          <cell r="W395">
            <v>0</v>
          </cell>
          <cell r="X395" t="str">
            <v>EST MANTA DOHA (ALGODAO) (AMARELO) - 1,7x1,3x0,01H</v>
          </cell>
          <cell r="Y395">
            <v>500</v>
          </cell>
          <cell r="Z395">
            <v>0.5</v>
          </cell>
          <cell r="AA395">
            <v>250</v>
          </cell>
          <cell r="AB395"/>
          <cell r="AC395"/>
          <cell r="AD395"/>
          <cell r="AE395">
            <v>500</v>
          </cell>
          <cell r="AF395">
            <v>500</v>
          </cell>
          <cell r="AG395">
            <v>0</v>
          </cell>
          <cell r="AH395">
            <v>500</v>
          </cell>
          <cell r="AI395" t="str">
            <v>REF: 271505</v>
          </cell>
          <cell r="AJ395"/>
          <cell r="AK395">
            <v>271505</v>
          </cell>
          <cell r="AL395" t="str">
            <v>EST MANTA DOHA (ALGODAO) (AMARELO)</v>
          </cell>
          <cell r="AM395"/>
          <cell r="AN395">
            <v>1.7</v>
          </cell>
          <cell r="AO395">
            <v>1.3</v>
          </cell>
          <cell r="AP395">
            <v>0.01</v>
          </cell>
          <cell r="AQ395">
            <v>0</v>
          </cell>
          <cell r="AR395" t="str">
            <v>EST MANTA DOHA (ALGODAO) (AMARELO) - 1,7x1,3x0,01H</v>
          </cell>
          <cell r="AS395">
            <v>500</v>
          </cell>
          <cell r="AT395">
            <v>500</v>
          </cell>
          <cell r="AU395">
            <v>500</v>
          </cell>
          <cell r="AV395">
            <v>0</v>
          </cell>
          <cell r="AW395">
            <v>500</v>
          </cell>
          <cell r="AX395">
            <v>0</v>
          </cell>
          <cell r="AY395"/>
          <cell r="AZ395" t="str">
            <v/>
          </cell>
          <cell r="BA395"/>
          <cell r="BB395"/>
          <cell r="BC395"/>
          <cell r="BD395" t="str">
            <v/>
          </cell>
          <cell r="BE395">
            <v>0</v>
          </cell>
          <cell r="BF395" t="str">
            <v/>
          </cell>
          <cell r="BG395" t="str">
            <v/>
          </cell>
          <cell r="BH395">
            <v>204</v>
          </cell>
          <cell r="BI395" t="str">
            <v>0</v>
          </cell>
          <cell r="BJ395">
            <v>0</v>
          </cell>
          <cell r="BK395">
            <v>0</v>
          </cell>
          <cell r="BL395"/>
          <cell r="BM395"/>
          <cell r="BN395"/>
          <cell r="BO395"/>
          <cell r="BQ395" t="str">
            <v>DECOR SALE</v>
          </cell>
          <cell r="BS395" t="str">
            <v/>
          </cell>
          <cell r="BT395" t="str">
            <v/>
          </cell>
        </row>
        <row r="396">
          <cell r="H396">
            <v>0</v>
          </cell>
          <cell r="O396">
            <v>271505</v>
          </cell>
          <cell r="P396"/>
          <cell r="Q396" t="str">
            <v>EST MANTA DOHA (ALGODAO) (AMARELO)</v>
          </cell>
          <cell r="R396"/>
          <cell r="S396"/>
          <cell r="T396">
            <v>1.7</v>
          </cell>
          <cell r="U396">
            <v>1.3</v>
          </cell>
          <cell r="V396">
            <v>0.01</v>
          </cell>
          <cell r="W396">
            <v>0</v>
          </cell>
          <cell r="X396" t="str">
            <v>EST MANTA DOHA (ALGODAO) (AMARELO) - 1,7x1,3x0,01H</v>
          </cell>
          <cell r="Y396">
            <v>500</v>
          </cell>
          <cell r="Z396">
            <v>0.5</v>
          </cell>
          <cell r="AA396">
            <v>250</v>
          </cell>
          <cell r="AB396"/>
          <cell r="AC396"/>
          <cell r="AD396"/>
          <cell r="AE396">
            <v>500</v>
          </cell>
          <cell r="AF396">
            <v>500</v>
          </cell>
          <cell r="AG396">
            <v>0</v>
          </cell>
          <cell r="AH396">
            <v>500</v>
          </cell>
          <cell r="AI396" t="str">
            <v>REF: 271505</v>
          </cell>
          <cell r="AJ396"/>
          <cell r="AK396">
            <v>271505</v>
          </cell>
          <cell r="AL396" t="str">
            <v>EST MANTA DOHA (ALGODAO) (AMARELO)</v>
          </cell>
          <cell r="AM396"/>
          <cell r="AN396">
            <v>1.7</v>
          </cell>
          <cell r="AO396">
            <v>1.3</v>
          </cell>
          <cell r="AP396">
            <v>0.01</v>
          </cell>
          <cell r="AQ396">
            <v>0</v>
          </cell>
          <cell r="AR396" t="str">
            <v>EST MANTA DOHA (ALGODAO) (AMARELO) - 1,7x1,3x0,01H</v>
          </cell>
          <cell r="AS396">
            <v>500</v>
          </cell>
          <cell r="AT396">
            <v>500</v>
          </cell>
          <cell r="AU396">
            <v>500</v>
          </cell>
          <cell r="AV396">
            <v>0</v>
          </cell>
          <cell r="AW396">
            <v>500</v>
          </cell>
          <cell r="AX396">
            <v>0</v>
          </cell>
          <cell r="AY396"/>
          <cell r="AZ396" t="str">
            <v/>
          </cell>
          <cell r="BA396"/>
          <cell r="BB396"/>
          <cell r="BC396"/>
          <cell r="BD396" t="str">
            <v/>
          </cell>
          <cell r="BE396">
            <v>0</v>
          </cell>
          <cell r="BF396" t="str">
            <v/>
          </cell>
          <cell r="BG396" t="str">
            <v/>
          </cell>
          <cell r="BH396">
            <v>204</v>
          </cell>
          <cell r="BI396" t="str">
            <v>0</v>
          </cell>
          <cell r="BJ396">
            <v>0</v>
          </cell>
          <cell r="BK396">
            <v>0</v>
          </cell>
          <cell r="BL396"/>
          <cell r="BM396"/>
          <cell r="BN396"/>
          <cell r="BO396"/>
          <cell r="BQ396" t="str">
            <v>DECOR SALE</v>
          </cell>
          <cell r="BS396" t="str">
            <v/>
          </cell>
          <cell r="BT396" t="str">
            <v/>
          </cell>
        </row>
        <row r="397">
          <cell r="H397">
            <v>0</v>
          </cell>
          <cell r="O397">
            <v>271505</v>
          </cell>
          <cell r="P397"/>
          <cell r="Q397" t="str">
            <v>EST MANTA DOHA (ALGODAO) (AMARELO)</v>
          </cell>
          <cell r="R397"/>
          <cell r="S397"/>
          <cell r="T397">
            <v>1.7</v>
          </cell>
          <cell r="U397">
            <v>1.3</v>
          </cell>
          <cell r="V397">
            <v>0.01</v>
          </cell>
          <cell r="W397">
            <v>0</v>
          </cell>
          <cell r="X397" t="str">
            <v>EST MANTA DOHA (ALGODAO) (AMARELO) - 1,7x1,3x0,01H</v>
          </cell>
          <cell r="Y397">
            <v>500</v>
          </cell>
          <cell r="Z397">
            <v>0.5</v>
          </cell>
          <cell r="AA397">
            <v>250</v>
          </cell>
          <cell r="AB397"/>
          <cell r="AC397"/>
          <cell r="AD397"/>
          <cell r="AE397">
            <v>500</v>
          </cell>
          <cell r="AF397">
            <v>500</v>
          </cell>
          <cell r="AG397">
            <v>0</v>
          </cell>
          <cell r="AH397">
            <v>500</v>
          </cell>
          <cell r="AI397" t="str">
            <v>REF: 271505</v>
          </cell>
          <cell r="AJ397"/>
          <cell r="AK397">
            <v>271505</v>
          </cell>
          <cell r="AL397" t="str">
            <v>EST MANTA DOHA (ALGODAO) (AMARELO)</v>
          </cell>
          <cell r="AM397"/>
          <cell r="AN397">
            <v>1.7</v>
          </cell>
          <cell r="AO397">
            <v>1.3</v>
          </cell>
          <cell r="AP397">
            <v>0.01</v>
          </cell>
          <cell r="AQ397">
            <v>0</v>
          </cell>
          <cell r="AR397" t="str">
            <v>EST MANTA DOHA (ALGODAO) (AMARELO) - 1,7x1,3x0,01H</v>
          </cell>
          <cell r="AS397">
            <v>500</v>
          </cell>
          <cell r="AT397">
            <v>500</v>
          </cell>
          <cell r="AU397">
            <v>500</v>
          </cell>
          <cell r="AV397">
            <v>0</v>
          </cell>
          <cell r="AW397">
            <v>500</v>
          </cell>
          <cell r="AX397">
            <v>0</v>
          </cell>
          <cell r="AY397"/>
          <cell r="AZ397" t="str">
            <v/>
          </cell>
          <cell r="BA397"/>
          <cell r="BB397"/>
          <cell r="BC397"/>
          <cell r="BD397" t="str">
            <v/>
          </cell>
          <cell r="BE397">
            <v>0</v>
          </cell>
          <cell r="BF397" t="str">
            <v/>
          </cell>
          <cell r="BG397" t="str">
            <v/>
          </cell>
          <cell r="BH397">
            <v>204</v>
          </cell>
          <cell r="BI397" t="str">
            <v>0</v>
          </cell>
          <cell r="BJ397">
            <v>0</v>
          </cell>
          <cell r="BK397">
            <v>0</v>
          </cell>
          <cell r="BL397"/>
          <cell r="BM397"/>
          <cell r="BN397"/>
          <cell r="BO397"/>
          <cell r="BQ397" t="str">
            <v>DECOR SALE</v>
          </cell>
          <cell r="BS397" t="str">
            <v/>
          </cell>
          <cell r="BT397" t="str">
            <v/>
          </cell>
        </row>
        <row r="398">
          <cell r="H398">
            <v>0</v>
          </cell>
          <cell r="O398">
            <v>271505</v>
          </cell>
          <cell r="P398"/>
          <cell r="Q398" t="str">
            <v>EST MANTA DOHA (ALGODAO) (AMARELO)</v>
          </cell>
          <cell r="R398"/>
          <cell r="S398"/>
          <cell r="T398">
            <v>1.7</v>
          </cell>
          <cell r="U398">
            <v>1.3</v>
          </cell>
          <cell r="V398">
            <v>0.01</v>
          </cell>
          <cell r="W398">
            <v>0</v>
          </cell>
          <cell r="X398" t="str">
            <v>EST MANTA DOHA (ALGODAO) (AMARELO) - 1,7x1,3x0,01H</v>
          </cell>
          <cell r="Y398">
            <v>500</v>
          </cell>
          <cell r="Z398">
            <v>0.5</v>
          </cell>
          <cell r="AA398">
            <v>250</v>
          </cell>
          <cell r="AB398"/>
          <cell r="AC398"/>
          <cell r="AD398"/>
          <cell r="AE398">
            <v>500</v>
          </cell>
          <cell r="AF398">
            <v>500</v>
          </cell>
          <cell r="AG398">
            <v>0</v>
          </cell>
          <cell r="AH398">
            <v>500</v>
          </cell>
          <cell r="AI398" t="str">
            <v>REF: 271505</v>
          </cell>
          <cell r="AJ398"/>
          <cell r="AK398">
            <v>271505</v>
          </cell>
          <cell r="AL398" t="str">
            <v>EST MANTA DOHA (ALGODAO) (AMARELO)</v>
          </cell>
          <cell r="AM398"/>
          <cell r="AN398">
            <v>1.7</v>
          </cell>
          <cell r="AO398">
            <v>1.3</v>
          </cell>
          <cell r="AP398">
            <v>0.01</v>
          </cell>
          <cell r="AQ398">
            <v>0</v>
          </cell>
          <cell r="AR398" t="str">
            <v>EST MANTA DOHA (ALGODAO) (AMARELO) - 1,7x1,3x0,01H</v>
          </cell>
          <cell r="AS398">
            <v>500</v>
          </cell>
          <cell r="AT398">
            <v>500</v>
          </cell>
          <cell r="AU398">
            <v>500</v>
          </cell>
          <cell r="AV398">
            <v>0</v>
          </cell>
          <cell r="AW398">
            <v>500</v>
          </cell>
          <cell r="AX398">
            <v>0</v>
          </cell>
          <cell r="AY398"/>
          <cell r="AZ398" t="str">
            <v/>
          </cell>
          <cell r="BA398"/>
          <cell r="BB398"/>
          <cell r="BC398"/>
          <cell r="BD398" t="str">
            <v/>
          </cell>
          <cell r="BE398">
            <v>0</v>
          </cell>
          <cell r="BF398" t="str">
            <v/>
          </cell>
          <cell r="BG398" t="str">
            <v/>
          </cell>
          <cell r="BH398">
            <v>204</v>
          </cell>
          <cell r="BI398" t="str">
            <v>0</v>
          </cell>
          <cell r="BJ398">
            <v>0</v>
          </cell>
          <cell r="BK398">
            <v>0</v>
          </cell>
          <cell r="BL398"/>
          <cell r="BM398"/>
          <cell r="BN398"/>
          <cell r="BO398"/>
          <cell r="BQ398" t="str">
            <v>DECOR SALE</v>
          </cell>
          <cell r="BS398" t="str">
            <v/>
          </cell>
          <cell r="BT398" t="str">
            <v/>
          </cell>
        </row>
        <row r="399">
          <cell r="H399">
            <v>0</v>
          </cell>
          <cell r="O399">
            <v>271504</v>
          </cell>
          <cell r="P399"/>
          <cell r="Q399" t="str">
            <v>EST MANTA TAHIN (ALGODAO) (VERDE)</v>
          </cell>
          <cell r="R399"/>
          <cell r="S399"/>
          <cell r="T399">
            <v>1.7</v>
          </cell>
          <cell r="U399">
            <v>1.3</v>
          </cell>
          <cell r="V399">
            <v>0.01</v>
          </cell>
          <cell r="W399">
            <v>0</v>
          </cell>
          <cell r="X399" t="str">
            <v>EST MANTA TAHIN (ALGODAO) (VERDE) - 1,7x1,3x0,01H</v>
          </cell>
          <cell r="Y399">
            <v>500</v>
          </cell>
          <cell r="Z399">
            <v>0.5</v>
          </cell>
          <cell r="AA399">
            <v>250</v>
          </cell>
          <cell r="AB399"/>
          <cell r="AC399"/>
          <cell r="AD399"/>
          <cell r="AE399">
            <v>500</v>
          </cell>
          <cell r="AF399">
            <v>500</v>
          </cell>
          <cell r="AG399">
            <v>0</v>
          </cell>
          <cell r="AH399">
            <v>500</v>
          </cell>
          <cell r="AI399" t="str">
            <v>REF: 271504</v>
          </cell>
          <cell r="AJ399"/>
          <cell r="AK399">
            <v>271504</v>
          </cell>
          <cell r="AL399" t="str">
            <v>EST MANTA TAHIN (ALGODAO) (VERDE)</v>
          </cell>
          <cell r="AM399"/>
          <cell r="AN399">
            <v>1.7</v>
          </cell>
          <cell r="AO399">
            <v>1.3</v>
          </cell>
          <cell r="AP399">
            <v>0.01</v>
          </cell>
          <cell r="AQ399">
            <v>0</v>
          </cell>
          <cell r="AR399" t="str">
            <v>EST MANTA TAHIN (ALGODAO) (VERDE) - 1,7x1,3x0,01H</v>
          </cell>
          <cell r="AS399">
            <v>500</v>
          </cell>
          <cell r="AT399">
            <v>500</v>
          </cell>
          <cell r="AU399">
            <v>500</v>
          </cell>
          <cell r="AV399">
            <v>0</v>
          </cell>
          <cell r="AW399">
            <v>500</v>
          </cell>
          <cell r="AX399">
            <v>0</v>
          </cell>
          <cell r="AY399"/>
          <cell r="AZ399" t="str">
            <v/>
          </cell>
          <cell r="BA399"/>
          <cell r="BB399"/>
          <cell r="BC399"/>
          <cell r="BD399" t="str">
            <v/>
          </cell>
          <cell r="BE399">
            <v>0</v>
          </cell>
          <cell r="BF399" t="str">
            <v/>
          </cell>
          <cell r="BG399" t="str">
            <v/>
          </cell>
          <cell r="BH399">
            <v>204</v>
          </cell>
          <cell r="BI399" t="str">
            <v>0</v>
          </cell>
          <cell r="BJ399">
            <v>0</v>
          </cell>
          <cell r="BK399">
            <v>0</v>
          </cell>
          <cell r="BL399"/>
          <cell r="BM399"/>
          <cell r="BN399"/>
          <cell r="BO399"/>
          <cell r="BQ399" t="str">
            <v>DECOR SALE</v>
          </cell>
          <cell r="BS399" t="str">
            <v/>
          </cell>
          <cell r="BT399" t="str">
            <v/>
          </cell>
        </row>
        <row r="400">
          <cell r="H400">
            <v>0</v>
          </cell>
          <cell r="O400">
            <v>271504</v>
          </cell>
          <cell r="P400"/>
          <cell r="Q400" t="str">
            <v>EST MANTA TAHIN (ALGODAO) (VERDE)</v>
          </cell>
          <cell r="R400"/>
          <cell r="S400"/>
          <cell r="T400">
            <v>1.7</v>
          </cell>
          <cell r="U400">
            <v>1.3</v>
          </cell>
          <cell r="V400">
            <v>0.01</v>
          </cell>
          <cell r="W400">
            <v>0</v>
          </cell>
          <cell r="X400" t="str">
            <v>EST MANTA TAHIN (ALGODAO) (VERDE) - 1,7x1,3x0,01H</v>
          </cell>
          <cell r="Y400">
            <v>500</v>
          </cell>
          <cell r="Z400">
            <v>0.5</v>
          </cell>
          <cell r="AA400">
            <v>250</v>
          </cell>
          <cell r="AB400"/>
          <cell r="AC400"/>
          <cell r="AD400"/>
          <cell r="AE400">
            <v>500</v>
          </cell>
          <cell r="AF400">
            <v>500</v>
          </cell>
          <cell r="AG400">
            <v>0</v>
          </cell>
          <cell r="AH400">
            <v>500</v>
          </cell>
          <cell r="AI400" t="str">
            <v>REF: 271504</v>
          </cell>
          <cell r="AJ400"/>
          <cell r="AK400">
            <v>271504</v>
          </cell>
          <cell r="AL400" t="str">
            <v>EST MANTA TAHIN (ALGODAO) (VERDE)</v>
          </cell>
          <cell r="AM400"/>
          <cell r="AN400">
            <v>1.7</v>
          </cell>
          <cell r="AO400">
            <v>1.3</v>
          </cell>
          <cell r="AP400">
            <v>0.01</v>
          </cell>
          <cell r="AQ400">
            <v>0</v>
          </cell>
          <cell r="AR400" t="str">
            <v>EST MANTA TAHIN (ALGODAO) (VERDE) - 1,7x1,3x0,01H</v>
          </cell>
          <cell r="AS400">
            <v>500</v>
          </cell>
          <cell r="AT400">
            <v>500</v>
          </cell>
          <cell r="AU400">
            <v>500</v>
          </cell>
          <cell r="AV400">
            <v>0</v>
          </cell>
          <cell r="AW400">
            <v>500</v>
          </cell>
          <cell r="AX400">
            <v>0</v>
          </cell>
          <cell r="AY400"/>
          <cell r="AZ400" t="str">
            <v/>
          </cell>
          <cell r="BA400"/>
          <cell r="BB400"/>
          <cell r="BC400"/>
          <cell r="BD400" t="str">
            <v/>
          </cell>
          <cell r="BE400">
            <v>0</v>
          </cell>
          <cell r="BF400" t="str">
            <v/>
          </cell>
          <cell r="BG400" t="str">
            <v/>
          </cell>
          <cell r="BH400">
            <v>204</v>
          </cell>
          <cell r="BI400" t="str">
            <v>0</v>
          </cell>
          <cell r="BJ400">
            <v>0</v>
          </cell>
          <cell r="BK400">
            <v>0</v>
          </cell>
          <cell r="BL400"/>
          <cell r="BM400"/>
          <cell r="BN400"/>
          <cell r="BO400"/>
          <cell r="BQ400" t="str">
            <v>DECOR SALE</v>
          </cell>
          <cell r="BS400" t="str">
            <v/>
          </cell>
          <cell r="BT400" t="str">
            <v/>
          </cell>
        </row>
        <row r="401">
          <cell r="H401">
            <v>0</v>
          </cell>
          <cell r="O401">
            <v>271504</v>
          </cell>
          <cell r="P401"/>
          <cell r="Q401" t="str">
            <v>EST MANTA TAHIN (ALGODAO) (VERDE)</v>
          </cell>
          <cell r="R401"/>
          <cell r="S401"/>
          <cell r="T401">
            <v>1.7</v>
          </cell>
          <cell r="U401">
            <v>1.3</v>
          </cell>
          <cell r="V401">
            <v>0.01</v>
          </cell>
          <cell r="W401">
            <v>0</v>
          </cell>
          <cell r="X401" t="str">
            <v>EST MANTA TAHIN (ALGODAO) (VERDE) - 1,7x1,3x0,01H</v>
          </cell>
          <cell r="Y401">
            <v>500</v>
          </cell>
          <cell r="Z401">
            <v>0.5</v>
          </cell>
          <cell r="AA401">
            <v>250</v>
          </cell>
          <cell r="AB401"/>
          <cell r="AC401"/>
          <cell r="AD401"/>
          <cell r="AE401">
            <v>500</v>
          </cell>
          <cell r="AF401">
            <v>500</v>
          </cell>
          <cell r="AG401">
            <v>0</v>
          </cell>
          <cell r="AH401">
            <v>500</v>
          </cell>
          <cell r="AI401" t="str">
            <v>REF: 271504</v>
          </cell>
          <cell r="AJ401"/>
          <cell r="AK401">
            <v>271504</v>
          </cell>
          <cell r="AL401" t="str">
            <v>EST MANTA TAHIN (ALGODAO) (VERDE)</v>
          </cell>
          <cell r="AM401"/>
          <cell r="AN401">
            <v>1.7</v>
          </cell>
          <cell r="AO401">
            <v>1.3</v>
          </cell>
          <cell r="AP401">
            <v>0.01</v>
          </cell>
          <cell r="AQ401">
            <v>0</v>
          </cell>
          <cell r="AR401" t="str">
            <v>EST MANTA TAHIN (ALGODAO) (VERDE) - 1,7x1,3x0,01H</v>
          </cell>
          <cell r="AS401">
            <v>500</v>
          </cell>
          <cell r="AT401">
            <v>500</v>
          </cell>
          <cell r="AU401">
            <v>500</v>
          </cell>
          <cell r="AV401">
            <v>0</v>
          </cell>
          <cell r="AW401">
            <v>500</v>
          </cell>
          <cell r="AX401">
            <v>0</v>
          </cell>
          <cell r="AY401"/>
          <cell r="AZ401" t="str">
            <v/>
          </cell>
          <cell r="BA401"/>
          <cell r="BB401"/>
          <cell r="BC401"/>
          <cell r="BD401" t="str">
            <v/>
          </cell>
          <cell r="BE401">
            <v>0</v>
          </cell>
          <cell r="BF401" t="str">
            <v/>
          </cell>
          <cell r="BG401" t="str">
            <v/>
          </cell>
          <cell r="BH401">
            <v>204</v>
          </cell>
          <cell r="BI401" t="str">
            <v>0</v>
          </cell>
          <cell r="BJ401">
            <v>0</v>
          </cell>
          <cell r="BK401">
            <v>0</v>
          </cell>
          <cell r="BL401"/>
          <cell r="BM401"/>
          <cell r="BN401"/>
          <cell r="BO401"/>
          <cell r="BQ401" t="str">
            <v>DECOR SALE</v>
          </cell>
          <cell r="BS401" t="str">
            <v/>
          </cell>
          <cell r="BT401" t="str">
            <v/>
          </cell>
        </row>
        <row r="402">
          <cell r="H402">
            <v>0</v>
          </cell>
          <cell r="O402">
            <v>271504</v>
          </cell>
          <cell r="P402"/>
          <cell r="Q402" t="str">
            <v>EST MANTA TAHIN (ALGODAO) (VERDE)</v>
          </cell>
          <cell r="R402"/>
          <cell r="S402"/>
          <cell r="T402">
            <v>1.7</v>
          </cell>
          <cell r="U402">
            <v>1.3</v>
          </cell>
          <cell r="V402">
            <v>0.01</v>
          </cell>
          <cell r="W402">
            <v>0</v>
          </cell>
          <cell r="X402" t="str">
            <v>EST MANTA TAHIN (ALGODAO) (VERDE) - 1,7x1,3x0,01H</v>
          </cell>
          <cell r="Y402">
            <v>500</v>
          </cell>
          <cell r="Z402">
            <v>0.5</v>
          </cell>
          <cell r="AA402">
            <v>250</v>
          </cell>
          <cell r="AB402"/>
          <cell r="AC402"/>
          <cell r="AD402"/>
          <cell r="AE402">
            <v>500</v>
          </cell>
          <cell r="AF402">
            <v>500</v>
          </cell>
          <cell r="AG402">
            <v>0</v>
          </cell>
          <cell r="AH402">
            <v>500</v>
          </cell>
          <cell r="AI402" t="str">
            <v>REF: 271504</v>
          </cell>
          <cell r="AJ402"/>
          <cell r="AK402">
            <v>271504</v>
          </cell>
          <cell r="AL402" t="str">
            <v>EST MANTA TAHIN (ALGODAO) (VERDE)</v>
          </cell>
          <cell r="AM402"/>
          <cell r="AN402">
            <v>1.7</v>
          </cell>
          <cell r="AO402">
            <v>1.3</v>
          </cell>
          <cell r="AP402">
            <v>0.01</v>
          </cell>
          <cell r="AQ402">
            <v>0</v>
          </cell>
          <cell r="AR402" t="str">
            <v>EST MANTA TAHIN (ALGODAO) (VERDE) - 1,7x1,3x0,01H</v>
          </cell>
          <cell r="AS402">
            <v>500</v>
          </cell>
          <cell r="AT402">
            <v>500</v>
          </cell>
          <cell r="AU402">
            <v>500</v>
          </cell>
          <cell r="AV402">
            <v>0</v>
          </cell>
          <cell r="AW402">
            <v>500</v>
          </cell>
          <cell r="AX402">
            <v>0</v>
          </cell>
          <cell r="AY402"/>
          <cell r="AZ402" t="str">
            <v/>
          </cell>
          <cell r="BA402"/>
          <cell r="BB402"/>
          <cell r="BC402"/>
          <cell r="BD402" t="str">
            <v/>
          </cell>
          <cell r="BE402">
            <v>0</v>
          </cell>
          <cell r="BF402" t="str">
            <v/>
          </cell>
          <cell r="BG402" t="str">
            <v/>
          </cell>
          <cell r="BH402">
            <v>204</v>
          </cell>
          <cell r="BI402" t="str">
            <v>0</v>
          </cell>
          <cell r="BJ402">
            <v>0</v>
          </cell>
          <cell r="BK402">
            <v>0</v>
          </cell>
          <cell r="BL402"/>
          <cell r="BM402"/>
          <cell r="BN402"/>
          <cell r="BO402"/>
          <cell r="BQ402" t="str">
            <v>DECOR SALE</v>
          </cell>
          <cell r="BS402" t="str">
            <v/>
          </cell>
          <cell r="BT402" t="str">
            <v/>
          </cell>
        </row>
        <row r="403">
          <cell r="H403">
            <v>0</v>
          </cell>
          <cell r="O403">
            <v>271504</v>
          </cell>
          <cell r="P403"/>
          <cell r="Q403" t="str">
            <v>EST MANTA TAHIN (ALGODAO) (VERDE)</v>
          </cell>
          <cell r="R403"/>
          <cell r="S403"/>
          <cell r="T403">
            <v>1.7</v>
          </cell>
          <cell r="U403">
            <v>1.3</v>
          </cell>
          <cell r="V403">
            <v>0.01</v>
          </cell>
          <cell r="W403">
            <v>0</v>
          </cell>
          <cell r="X403" t="str">
            <v>EST MANTA TAHIN (ALGODAO) (VERDE) - 1,7x1,3x0,01H</v>
          </cell>
          <cell r="Y403">
            <v>500</v>
          </cell>
          <cell r="Z403">
            <v>0.5</v>
          </cell>
          <cell r="AA403">
            <v>250</v>
          </cell>
          <cell r="AB403"/>
          <cell r="AC403"/>
          <cell r="AD403"/>
          <cell r="AE403">
            <v>500</v>
          </cell>
          <cell r="AF403">
            <v>500</v>
          </cell>
          <cell r="AG403">
            <v>0</v>
          </cell>
          <cell r="AH403">
            <v>500</v>
          </cell>
          <cell r="AI403" t="str">
            <v>REF: 271504</v>
          </cell>
          <cell r="AJ403"/>
          <cell r="AK403">
            <v>271504</v>
          </cell>
          <cell r="AL403" t="str">
            <v>EST MANTA TAHIN (ALGODAO) (VERDE)</v>
          </cell>
          <cell r="AM403"/>
          <cell r="AN403">
            <v>1.7</v>
          </cell>
          <cell r="AO403">
            <v>1.3</v>
          </cell>
          <cell r="AP403">
            <v>0.01</v>
          </cell>
          <cell r="AQ403">
            <v>0</v>
          </cell>
          <cell r="AR403" t="str">
            <v>EST MANTA TAHIN (ALGODAO) (VERDE) - 1,7x1,3x0,01H</v>
          </cell>
          <cell r="AS403">
            <v>500</v>
          </cell>
          <cell r="AT403">
            <v>500</v>
          </cell>
          <cell r="AU403">
            <v>500</v>
          </cell>
          <cell r="AV403">
            <v>0</v>
          </cell>
          <cell r="AW403">
            <v>500</v>
          </cell>
          <cell r="AX403">
            <v>0</v>
          </cell>
          <cell r="AY403"/>
          <cell r="AZ403" t="str">
            <v/>
          </cell>
          <cell r="BA403"/>
          <cell r="BB403"/>
          <cell r="BC403"/>
          <cell r="BD403" t="str">
            <v/>
          </cell>
          <cell r="BE403">
            <v>0</v>
          </cell>
          <cell r="BF403" t="str">
            <v/>
          </cell>
          <cell r="BG403" t="str">
            <v/>
          </cell>
          <cell r="BH403">
            <v>204</v>
          </cell>
          <cell r="BI403" t="str">
            <v>0</v>
          </cell>
          <cell r="BJ403">
            <v>0</v>
          </cell>
          <cell r="BK403">
            <v>0</v>
          </cell>
          <cell r="BL403"/>
          <cell r="BM403"/>
          <cell r="BN403"/>
          <cell r="BO403"/>
          <cell r="BQ403" t="str">
            <v>DECOR SALE</v>
          </cell>
          <cell r="BS403" t="str">
            <v/>
          </cell>
          <cell r="BT403" t="str">
            <v/>
          </cell>
        </row>
        <row r="404">
          <cell r="H404">
            <v>0</v>
          </cell>
          <cell r="O404">
            <v>271503</v>
          </cell>
          <cell r="P404"/>
          <cell r="Q404" t="str">
            <v>EST MANTA AGAR (ALGODAO) (CAMELO)</v>
          </cell>
          <cell r="R404"/>
          <cell r="S404"/>
          <cell r="T404">
            <v>1.87</v>
          </cell>
          <cell r="U404">
            <v>1.3</v>
          </cell>
          <cell r="V404">
            <v>0.01</v>
          </cell>
          <cell r="W404">
            <v>0</v>
          </cell>
          <cell r="X404" t="str">
            <v>EST MANTA AGAR (ALGODAO) (CAMELO) - 1,87x1,3x0,01H</v>
          </cell>
          <cell r="Y404">
            <v>500</v>
          </cell>
          <cell r="Z404">
            <v>0.5</v>
          </cell>
          <cell r="AA404">
            <v>250</v>
          </cell>
          <cell r="AB404"/>
          <cell r="AC404"/>
          <cell r="AD404"/>
          <cell r="AE404">
            <v>500</v>
          </cell>
          <cell r="AF404">
            <v>500</v>
          </cell>
          <cell r="AG404">
            <v>0</v>
          </cell>
          <cell r="AH404">
            <v>500</v>
          </cell>
          <cell r="AI404" t="str">
            <v>REF: 271503</v>
          </cell>
          <cell r="AJ404"/>
          <cell r="AK404">
            <v>271503</v>
          </cell>
          <cell r="AL404" t="str">
            <v>EST MANTA AGAR (ALGODAO) (CAMELO)</v>
          </cell>
          <cell r="AM404"/>
          <cell r="AN404">
            <v>1.87</v>
          </cell>
          <cell r="AO404">
            <v>1.3</v>
          </cell>
          <cell r="AP404">
            <v>0.01</v>
          </cell>
          <cell r="AQ404">
            <v>0</v>
          </cell>
          <cell r="AR404" t="str">
            <v>EST MANTA AGAR (ALGODAO) (CAMELO) - 1,87x1,3x0,01H</v>
          </cell>
          <cell r="AS404">
            <v>500</v>
          </cell>
          <cell r="AT404">
            <v>500</v>
          </cell>
          <cell r="AU404">
            <v>500</v>
          </cell>
          <cell r="AV404">
            <v>0</v>
          </cell>
          <cell r="AW404">
            <v>500</v>
          </cell>
          <cell r="AX404">
            <v>0</v>
          </cell>
          <cell r="AY404"/>
          <cell r="AZ404" t="str">
            <v/>
          </cell>
          <cell r="BA404"/>
          <cell r="BB404"/>
          <cell r="BC404"/>
          <cell r="BD404" t="str">
            <v/>
          </cell>
          <cell r="BE404">
            <v>0</v>
          </cell>
          <cell r="BF404" t="str">
            <v/>
          </cell>
          <cell r="BG404" t="str">
            <v/>
          </cell>
          <cell r="BH404">
            <v>204</v>
          </cell>
          <cell r="BI404" t="str">
            <v>0</v>
          </cell>
          <cell r="BJ404">
            <v>0</v>
          </cell>
          <cell r="BK404">
            <v>0</v>
          </cell>
          <cell r="BL404"/>
          <cell r="BM404"/>
          <cell r="BN404"/>
          <cell r="BO404"/>
          <cell r="BQ404" t="str">
            <v>DECOR SALE</v>
          </cell>
          <cell r="BS404" t="str">
            <v/>
          </cell>
          <cell r="BT404" t="str">
            <v/>
          </cell>
        </row>
        <row r="405">
          <cell r="H405">
            <v>0</v>
          </cell>
          <cell r="O405">
            <v>271503</v>
          </cell>
          <cell r="P405"/>
          <cell r="Q405" t="str">
            <v>EST MANTA AGAR (ALGODAO) (CAMELO)</v>
          </cell>
          <cell r="R405"/>
          <cell r="S405"/>
          <cell r="T405">
            <v>1.87</v>
          </cell>
          <cell r="U405">
            <v>1.3</v>
          </cell>
          <cell r="V405">
            <v>0.01</v>
          </cell>
          <cell r="W405">
            <v>0</v>
          </cell>
          <cell r="X405" t="str">
            <v>EST MANTA AGAR (ALGODAO) (CAMELO) - 1,87x1,3x0,01H</v>
          </cell>
          <cell r="Y405">
            <v>500</v>
          </cell>
          <cell r="Z405">
            <v>0.5</v>
          </cell>
          <cell r="AA405">
            <v>250</v>
          </cell>
          <cell r="AB405"/>
          <cell r="AC405"/>
          <cell r="AD405"/>
          <cell r="AE405">
            <v>500</v>
          </cell>
          <cell r="AF405">
            <v>500</v>
          </cell>
          <cell r="AG405">
            <v>0</v>
          </cell>
          <cell r="AH405">
            <v>500</v>
          </cell>
          <cell r="AI405" t="str">
            <v>REF: 271503</v>
          </cell>
          <cell r="AJ405"/>
          <cell r="AK405">
            <v>271503</v>
          </cell>
          <cell r="AL405" t="str">
            <v>EST MANTA AGAR (ALGODAO) (CAMELO)</v>
          </cell>
          <cell r="AM405"/>
          <cell r="AN405">
            <v>1.87</v>
          </cell>
          <cell r="AO405">
            <v>1.3</v>
          </cell>
          <cell r="AP405">
            <v>0.01</v>
          </cell>
          <cell r="AQ405">
            <v>0</v>
          </cell>
          <cell r="AR405" t="str">
            <v>EST MANTA AGAR (ALGODAO) (CAMELO) - 1,87x1,3x0,01H</v>
          </cell>
          <cell r="AS405">
            <v>500</v>
          </cell>
          <cell r="AT405">
            <v>500</v>
          </cell>
          <cell r="AU405">
            <v>500</v>
          </cell>
          <cell r="AV405">
            <v>0</v>
          </cell>
          <cell r="AW405">
            <v>500</v>
          </cell>
          <cell r="AX405">
            <v>0</v>
          </cell>
          <cell r="AY405"/>
          <cell r="AZ405" t="str">
            <v/>
          </cell>
          <cell r="BA405"/>
          <cell r="BB405"/>
          <cell r="BC405"/>
          <cell r="BD405" t="str">
            <v/>
          </cell>
          <cell r="BE405">
            <v>0</v>
          </cell>
          <cell r="BF405" t="str">
            <v/>
          </cell>
          <cell r="BG405" t="str">
            <v/>
          </cell>
          <cell r="BH405">
            <v>204</v>
          </cell>
          <cell r="BI405" t="str">
            <v>0</v>
          </cell>
          <cell r="BJ405">
            <v>0</v>
          </cell>
          <cell r="BK405">
            <v>0</v>
          </cell>
          <cell r="BL405"/>
          <cell r="BM405"/>
          <cell r="BN405"/>
          <cell r="BO405"/>
          <cell r="BQ405" t="str">
            <v>DECOR SALE</v>
          </cell>
          <cell r="BS405" t="str">
            <v/>
          </cell>
          <cell r="BT405" t="str">
            <v/>
          </cell>
        </row>
        <row r="406">
          <cell r="H406">
            <v>0</v>
          </cell>
          <cell r="O406">
            <v>271503</v>
          </cell>
          <cell r="P406"/>
          <cell r="Q406" t="str">
            <v>EST MANTA AGAR (ALGODAO) (CAMELO)</v>
          </cell>
          <cell r="R406"/>
          <cell r="S406"/>
          <cell r="T406">
            <v>1.87</v>
          </cell>
          <cell r="U406">
            <v>1.3</v>
          </cell>
          <cell r="V406">
            <v>0.01</v>
          </cell>
          <cell r="W406">
            <v>0</v>
          </cell>
          <cell r="X406" t="str">
            <v>EST MANTA AGAR (ALGODAO) (CAMELO) - 1,87x1,3x0,01H</v>
          </cell>
          <cell r="Y406">
            <v>500</v>
          </cell>
          <cell r="Z406">
            <v>0.5</v>
          </cell>
          <cell r="AA406">
            <v>250</v>
          </cell>
          <cell r="AB406"/>
          <cell r="AC406"/>
          <cell r="AD406"/>
          <cell r="AE406">
            <v>500</v>
          </cell>
          <cell r="AF406">
            <v>500</v>
          </cell>
          <cell r="AG406">
            <v>0</v>
          </cell>
          <cell r="AH406">
            <v>500</v>
          </cell>
          <cell r="AI406" t="str">
            <v>REF: 271503</v>
          </cell>
          <cell r="AJ406"/>
          <cell r="AK406">
            <v>271503</v>
          </cell>
          <cell r="AL406" t="str">
            <v>EST MANTA AGAR (ALGODAO) (CAMELO)</v>
          </cell>
          <cell r="AM406"/>
          <cell r="AN406">
            <v>1.87</v>
          </cell>
          <cell r="AO406">
            <v>1.3</v>
          </cell>
          <cell r="AP406">
            <v>0.01</v>
          </cell>
          <cell r="AQ406">
            <v>0</v>
          </cell>
          <cell r="AR406" t="str">
            <v>EST MANTA AGAR (ALGODAO) (CAMELO) - 1,87x1,3x0,01H</v>
          </cell>
          <cell r="AS406">
            <v>500</v>
          </cell>
          <cell r="AT406">
            <v>500</v>
          </cell>
          <cell r="AU406">
            <v>500</v>
          </cell>
          <cell r="AV406">
            <v>0</v>
          </cell>
          <cell r="AW406">
            <v>500</v>
          </cell>
          <cell r="AX406">
            <v>0</v>
          </cell>
          <cell r="AY406"/>
          <cell r="AZ406" t="str">
            <v/>
          </cell>
          <cell r="BA406"/>
          <cell r="BB406"/>
          <cell r="BC406"/>
          <cell r="BD406" t="str">
            <v/>
          </cell>
          <cell r="BE406">
            <v>0</v>
          </cell>
          <cell r="BF406" t="str">
            <v/>
          </cell>
          <cell r="BG406" t="str">
            <v/>
          </cell>
          <cell r="BH406">
            <v>204</v>
          </cell>
          <cell r="BI406" t="str">
            <v>0</v>
          </cell>
          <cell r="BJ406">
            <v>0</v>
          </cell>
          <cell r="BK406">
            <v>0</v>
          </cell>
          <cell r="BL406"/>
          <cell r="BM406"/>
          <cell r="BN406"/>
          <cell r="BO406"/>
          <cell r="BQ406" t="str">
            <v>DECOR SALE</v>
          </cell>
          <cell r="BS406" t="str">
            <v/>
          </cell>
          <cell r="BT406" t="str">
            <v/>
          </cell>
        </row>
        <row r="407">
          <cell r="H407">
            <v>0</v>
          </cell>
          <cell r="O407">
            <v>271503</v>
          </cell>
          <cell r="P407"/>
          <cell r="Q407" t="str">
            <v>EST MANTA AGAR (ALGODAO) (CAMELO)</v>
          </cell>
          <cell r="R407"/>
          <cell r="S407"/>
          <cell r="T407">
            <v>1.87</v>
          </cell>
          <cell r="U407">
            <v>1.3</v>
          </cell>
          <cell r="V407">
            <v>0.01</v>
          </cell>
          <cell r="W407">
            <v>0</v>
          </cell>
          <cell r="X407" t="str">
            <v>EST MANTA AGAR (ALGODAO) (CAMELO) - 1,87x1,3x0,01H</v>
          </cell>
          <cell r="Y407">
            <v>500</v>
          </cell>
          <cell r="Z407">
            <v>0.5</v>
          </cell>
          <cell r="AA407">
            <v>250</v>
          </cell>
          <cell r="AB407"/>
          <cell r="AC407"/>
          <cell r="AD407"/>
          <cell r="AE407">
            <v>500</v>
          </cell>
          <cell r="AF407">
            <v>500</v>
          </cell>
          <cell r="AG407">
            <v>0</v>
          </cell>
          <cell r="AH407">
            <v>500</v>
          </cell>
          <cell r="AI407" t="str">
            <v>REF: 271503</v>
          </cell>
          <cell r="AJ407"/>
          <cell r="AK407">
            <v>271503</v>
          </cell>
          <cell r="AL407" t="str">
            <v>EST MANTA AGAR (ALGODAO) (CAMELO)</v>
          </cell>
          <cell r="AM407"/>
          <cell r="AN407">
            <v>1.87</v>
          </cell>
          <cell r="AO407">
            <v>1.3</v>
          </cell>
          <cell r="AP407">
            <v>0.01</v>
          </cell>
          <cell r="AQ407">
            <v>0</v>
          </cell>
          <cell r="AR407" t="str">
            <v>EST MANTA AGAR (ALGODAO) (CAMELO) - 1,87x1,3x0,01H</v>
          </cell>
          <cell r="AS407">
            <v>500</v>
          </cell>
          <cell r="AT407">
            <v>500</v>
          </cell>
          <cell r="AU407">
            <v>500</v>
          </cell>
          <cell r="AV407">
            <v>0</v>
          </cell>
          <cell r="AW407">
            <v>500</v>
          </cell>
          <cell r="AX407">
            <v>0</v>
          </cell>
          <cell r="AY407"/>
          <cell r="AZ407" t="str">
            <v/>
          </cell>
          <cell r="BA407"/>
          <cell r="BB407"/>
          <cell r="BC407"/>
          <cell r="BD407" t="str">
            <v/>
          </cell>
          <cell r="BE407">
            <v>0</v>
          </cell>
          <cell r="BF407" t="str">
            <v/>
          </cell>
          <cell r="BG407" t="str">
            <v/>
          </cell>
          <cell r="BH407">
            <v>204</v>
          </cell>
          <cell r="BI407" t="str">
            <v>0</v>
          </cell>
          <cell r="BJ407">
            <v>0</v>
          </cell>
          <cell r="BK407">
            <v>0</v>
          </cell>
          <cell r="BL407"/>
          <cell r="BM407"/>
          <cell r="BN407"/>
          <cell r="BO407"/>
          <cell r="BQ407" t="str">
            <v>DECOR SALE</v>
          </cell>
          <cell r="BS407" t="str">
            <v/>
          </cell>
          <cell r="BT407" t="str">
            <v/>
          </cell>
        </row>
        <row r="408">
          <cell r="H408">
            <v>0</v>
          </cell>
          <cell r="O408">
            <v>271503</v>
          </cell>
          <cell r="P408"/>
          <cell r="Q408" t="str">
            <v>EST MANTA AGAR (ALGODAO) (CAMELO)</v>
          </cell>
          <cell r="R408"/>
          <cell r="S408"/>
          <cell r="T408">
            <v>1.87</v>
          </cell>
          <cell r="U408">
            <v>1.3</v>
          </cell>
          <cell r="V408">
            <v>0.01</v>
          </cell>
          <cell r="W408">
            <v>0</v>
          </cell>
          <cell r="X408" t="str">
            <v>EST MANTA AGAR (ALGODAO) (CAMELO) - 1,87x1,3x0,01H</v>
          </cell>
          <cell r="Y408">
            <v>500</v>
          </cell>
          <cell r="Z408">
            <v>0.5</v>
          </cell>
          <cell r="AA408">
            <v>250</v>
          </cell>
          <cell r="AB408"/>
          <cell r="AC408"/>
          <cell r="AD408"/>
          <cell r="AE408">
            <v>500</v>
          </cell>
          <cell r="AF408">
            <v>500</v>
          </cell>
          <cell r="AG408">
            <v>0</v>
          </cell>
          <cell r="AH408">
            <v>500</v>
          </cell>
          <cell r="AI408" t="str">
            <v>REF: 271503</v>
          </cell>
          <cell r="AJ408"/>
          <cell r="AK408">
            <v>271503</v>
          </cell>
          <cell r="AL408" t="str">
            <v>EST MANTA AGAR (ALGODAO) (CAMELO)</v>
          </cell>
          <cell r="AM408"/>
          <cell r="AN408">
            <v>1.87</v>
          </cell>
          <cell r="AO408">
            <v>1.3</v>
          </cell>
          <cell r="AP408">
            <v>0.01</v>
          </cell>
          <cell r="AQ408">
            <v>0</v>
          </cell>
          <cell r="AR408" t="str">
            <v>EST MANTA AGAR (ALGODAO) (CAMELO) - 1,87x1,3x0,01H</v>
          </cell>
          <cell r="AS408">
            <v>500</v>
          </cell>
          <cell r="AT408">
            <v>500</v>
          </cell>
          <cell r="AU408">
            <v>500</v>
          </cell>
          <cell r="AV408">
            <v>0</v>
          </cell>
          <cell r="AW408">
            <v>500</v>
          </cell>
          <cell r="AX408">
            <v>0</v>
          </cell>
          <cell r="AY408"/>
          <cell r="AZ408" t="str">
            <v/>
          </cell>
          <cell r="BA408"/>
          <cell r="BB408"/>
          <cell r="BC408"/>
          <cell r="BD408" t="str">
            <v/>
          </cell>
          <cell r="BE408">
            <v>0</v>
          </cell>
          <cell r="BF408" t="str">
            <v/>
          </cell>
          <cell r="BG408" t="str">
            <v/>
          </cell>
          <cell r="BH408">
            <v>204</v>
          </cell>
          <cell r="BI408" t="str">
            <v>0</v>
          </cell>
          <cell r="BJ408">
            <v>0</v>
          </cell>
          <cell r="BK408">
            <v>0</v>
          </cell>
          <cell r="BL408"/>
          <cell r="BM408"/>
          <cell r="BN408"/>
          <cell r="BO408"/>
          <cell r="BQ408" t="str">
            <v>DECOR SALE</v>
          </cell>
          <cell r="BS408" t="str">
            <v/>
          </cell>
          <cell r="BT408" t="str">
            <v/>
          </cell>
        </row>
        <row r="409">
          <cell r="H409">
            <v>0</v>
          </cell>
          <cell r="O409">
            <v>265899</v>
          </cell>
          <cell r="P409"/>
          <cell r="Q409" t="str">
            <v>EST ALMOFADA PLAIN (TELHA)</v>
          </cell>
          <cell r="R409"/>
          <cell r="S409"/>
          <cell r="T409">
            <v>0.5</v>
          </cell>
          <cell r="U409">
            <v>0.5</v>
          </cell>
          <cell r="V409">
            <v>0.15</v>
          </cell>
          <cell r="W409">
            <v>0</v>
          </cell>
          <cell r="X409" t="str">
            <v>EST ALMOFADA PLAIN (TELHA) - 0,5x0,5x0,15H</v>
          </cell>
          <cell r="Y409">
            <v>500</v>
          </cell>
          <cell r="Z409">
            <v>0.5</v>
          </cell>
          <cell r="AA409">
            <v>250</v>
          </cell>
          <cell r="AB409"/>
          <cell r="AC409"/>
          <cell r="AD409"/>
          <cell r="AE409">
            <v>500</v>
          </cell>
          <cell r="AF409">
            <v>500</v>
          </cell>
          <cell r="AG409">
            <v>0</v>
          </cell>
          <cell r="AH409">
            <v>500</v>
          </cell>
          <cell r="AI409" t="str">
            <v>REF: 265899</v>
          </cell>
          <cell r="AJ409"/>
          <cell r="AK409">
            <v>265899</v>
          </cell>
          <cell r="AL409" t="str">
            <v>EST ALMOFADA PLAIN (TELHA)</v>
          </cell>
          <cell r="AM409"/>
          <cell r="AN409">
            <v>0.5</v>
          </cell>
          <cell r="AO409">
            <v>0.5</v>
          </cell>
          <cell r="AP409">
            <v>0.15</v>
          </cell>
          <cell r="AQ409">
            <v>0</v>
          </cell>
          <cell r="AR409" t="str">
            <v>EST ALMOFADA PLAIN (TELHA) - 0,5x0,5x0,15H</v>
          </cell>
          <cell r="AS409">
            <v>500</v>
          </cell>
          <cell r="AT409">
            <v>500</v>
          </cell>
          <cell r="AU409">
            <v>500</v>
          </cell>
          <cell r="AV409">
            <v>0</v>
          </cell>
          <cell r="AW409">
            <v>500</v>
          </cell>
          <cell r="AX409">
            <v>0</v>
          </cell>
          <cell r="AY409"/>
          <cell r="AZ409" t="str">
            <v/>
          </cell>
          <cell r="BA409"/>
          <cell r="BB409"/>
          <cell r="BC409"/>
          <cell r="BD409" t="str">
            <v/>
          </cell>
          <cell r="BE409">
            <v>0</v>
          </cell>
          <cell r="BF409" t="str">
            <v/>
          </cell>
          <cell r="BG409" t="str">
            <v/>
          </cell>
          <cell r="BH409">
            <v>204</v>
          </cell>
          <cell r="BI409" t="str">
            <v>0</v>
          </cell>
          <cell r="BJ409">
            <v>0</v>
          </cell>
          <cell r="BK409">
            <v>0</v>
          </cell>
          <cell r="BL409"/>
          <cell r="BM409"/>
          <cell r="BN409"/>
          <cell r="BO409"/>
          <cell r="BQ409" t="str">
            <v>DECOR SALE</v>
          </cell>
          <cell r="BS409" t="str">
            <v/>
          </cell>
          <cell r="BT409" t="str">
            <v/>
          </cell>
        </row>
        <row r="410">
          <cell r="H410">
            <v>0</v>
          </cell>
          <cell r="O410">
            <v>265897</v>
          </cell>
          <cell r="P410"/>
          <cell r="Q410" t="str">
            <v>EST ALMOFADA MACRAME (MARINHO)</v>
          </cell>
          <cell r="R410"/>
          <cell r="S410"/>
          <cell r="T410">
            <v>0.5</v>
          </cell>
          <cell r="U410">
            <v>0.5</v>
          </cell>
          <cell r="V410">
            <v>0.15</v>
          </cell>
          <cell r="W410">
            <v>0</v>
          </cell>
          <cell r="X410" t="str">
            <v>EST ALMOFADA MACRAME (MARINHO) - 0,5x0,5x0,15H</v>
          </cell>
          <cell r="Y410">
            <v>1200</v>
          </cell>
          <cell r="Z410">
            <v>0.5</v>
          </cell>
          <cell r="AA410">
            <v>600</v>
          </cell>
          <cell r="AB410"/>
          <cell r="AC410"/>
          <cell r="AD410"/>
          <cell r="AE410">
            <v>1200</v>
          </cell>
          <cell r="AF410">
            <v>1200</v>
          </cell>
          <cell r="AG410">
            <v>0</v>
          </cell>
          <cell r="AH410">
            <v>1200</v>
          </cell>
          <cell r="AI410" t="str">
            <v>REF: 265897</v>
          </cell>
          <cell r="AJ410"/>
          <cell r="AK410">
            <v>265897</v>
          </cell>
          <cell r="AL410" t="str">
            <v>EST ALMOFADA MACRAME (MARINHO)</v>
          </cell>
          <cell r="AM410"/>
          <cell r="AN410">
            <v>0.5</v>
          </cell>
          <cell r="AO410">
            <v>0.5</v>
          </cell>
          <cell r="AP410">
            <v>0.15</v>
          </cell>
          <cell r="AQ410">
            <v>0</v>
          </cell>
          <cell r="AR410" t="str">
            <v>EST ALMOFADA MACRAME (MARINHO) - 0,5x0,5x0,15H</v>
          </cell>
          <cell r="AS410">
            <v>1200</v>
          </cell>
          <cell r="AT410">
            <v>1200</v>
          </cell>
          <cell r="AU410">
            <v>1200</v>
          </cell>
          <cell r="AV410">
            <v>0</v>
          </cell>
          <cell r="AW410">
            <v>1200</v>
          </cell>
          <cell r="AX410">
            <v>0</v>
          </cell>
          <cell r="AY410"/>
          <cell r="AZ410" t="str">
            <v/>
          </cell>
          <cell r="BA410"/>
          <cell r="BB410"/>
          <cell r="BC410"/>
          <cell r="BD410" t="str">
            <v/>
          </cell>
          <cell r="BE410">
            <v>0</v>
          </cell>
          <cell r="BF410" t="str">
            <v/>
          </cell>
          <cell r="BG410" t="str">
            <v/>
          </cell>
          <cell r="BH410">
            <v>204</v>
          </cell>
          <cell r="BI410" t="str">
            <v>0</v>
          </cell>
          <cell r="BJ410">
            <v>0</v>
          </cell>
          <cell r="BK410">
            <v>0</v>
          </cell>
          <cell r="BL410"/>
          <cell r="BM410"/>
          <cell r="BN410"/>
          <cell r="BO410"/>
          <cell r="BQ410" t="str">
            <v>DECOR SALE</v>
          </cell>
          <cell r="BS410" t="str">
            <v/>
          </cell>
          <cell r="BT410" t="str">
            <v/>
          </cell>
        </row>
        <row r="411">
          <cell r="H411">
            <v>0</v>
          </cell>
          <cell r="O411">
            <v>265897</v>
          </cell>
          <cell r="P411"/>
          <cell r="Q411" t="str">
            <v>EST ALMOFADA MACRAME (MARINHO)</v>
          </cell>
          <cell r="R411"/>
          <cell r="S411"/>
          <cell r="T411">
            <v>0.5</v>
          </cell>
          <cell r="U411">
            <v>0.5</v>
          </cell>
          <cell r="V411">
            <v>0.15</v>
          </cell>
          <cell r="W411">
            <v>0</v>
          </cell>
          <cell r="X411" t="str">
            <v>EST ALMOFADA MACRAME (MARINHO) - 0,5x0,5x0,15H</v>
          </cell>
          <cell r="Y411">
            <v>1200</v>
          </cell>
          <cell r="Z411">
            <v>0.5</v>
          </cell>
          <cell r="AA411">
            <v>600</v>
          </cell>
          <cell r="AB411"/>
          <cell r="AC411"/>
          <cell r="AD411"/>
          <cell r="AE411">
            <v>1200</v>
          </cell>
          <cell r="AF411">
            <v>1200</v>
          </cell>
          <cell r="AG411">
            <v>0</v>
          </cell>
          <cell r="AH411">
            <v>1200</v>
          </cell>
          <cell r="AI411" t="str">
            <v>REF: 265897</v>
          </cell>
          <cell r="AJ411"/>
          <cell r="AK411">
            <v>265897</v>
          </cell>
          <cell r="AL411" t="str">
            <v>EST ALMOFADA MACRAME (MARINHO)</v>
          </cell>
          <cell r="AM411"/>
          <cell r="AN411">
            <v>0.5</v>
          </cell>
          <cell r="AO411">
            <v>0.5</v>
          </cell>
          <cell r="AP411">
            <v>0.15</v>
          </cell>
          <cell r="AQ411">
            <v>0</v>
          </cell>
          <cell r="AR411" t="str">
            <v>EST ALMOFADA MACRAME (MARINHO) - 0,5x0,5x0,15H</v>
          </cell>
          <cell r="AS411">
            <v>1200</v>
          </cell>
          <cell r="AT411">
            <v>1200</v>
          </cell>
          <cell r="AU411">
            <v>1200</v>
          </cell>
          <cell r="AV411">
            <v>0</v>
          </cell>
          <cell r="AW411">
            <v>1200</v>
          </cell>
          <cell r="AX411">
            <v>0</v>
          </cell>
          <cell r="AY411"/>
          <cell r="AZ411" t="str">
            <v/>
          </cell>
          <cell r="BA411"/>
          <cell r="BB411"/>
          <cell r="BC411"/>
          <cell r="BD411" t="str">
            <v/>
          </cell>
          <cell r="BE411">
            <v>0</v>
          </cell>
          <cell r="BF411" t="str">
            <v/>
          </cell>
          <cell r="BG411" t="str">
            <v/>
          </cell>
          <cell r="BH411">
            <v>204</v>
          </cell>
          <cell r="BI411" t="str">
            <v>0</v>
          </cell>
          <cell r="BJ411">
            <v>0</v>
          </cell>
          <cell r="BK411">
            <v>0</v>
          </cell>
          <cell r="BL411"/>
          <cell r="BM411"/>
          <cell r="BN411"/>
          <cell r="BO411"/>
          <cell r="BQ411" t="str">
            <v>DECOR SALE</v>
          </cell>
          <cell r="BS411" t="str">
            <v/>
          </cell>
          <cell r="BT411" t="str">
            <v/>
          </cell>
        </row>
        <row r="412">
          <cell r="H412">
            <v>0</v>
          </cell>
          <cell r="O412">
            <v>252451</v>
          </cell>
          <cell r="P412"/>
          <cell r="Q412" t="str">
            <v>EST MANTA DOHA (LARANJA)</v>
          </cell>
          <cell r="R412"/>
          <cell r="S412"/>
          <cell r="T412">
            <v>1.7</v>
          </cell>
          <cell r="U412">
            <v>1.3</v>
          </cell>
          <cell r="V412">
            <v>0.01</v>
          </cell>
          <cell r="W412">
            <v>0</v>
          </cell>
          <cell r="X412" t="str">
            <v>EST MANTA DOHA (LARANJA) - 1,7x1,3x0,01H</v>
          </cell>
          <cell r="Y412">
            <v>500</v>
          </cell>
          <cell r="Z412">
            <v>0.5</v>
          </cell>
          <cell r="AA412">
            <v>250</v>
          </cell>
          <cell r="AB412"/>
          <cell r="AC412"/>
          <cell r="AD412"/>
          <cell r="AE412">
            <v>500</v>
          </cell>
          <cell r="AF412">
            <v>500</v>
          </cell>
          <cell r="AG412">
            <v>0</v>
          </cell>
          <cell r="AH412">
            <v>500</v>
          </cell>
          <cell r="AI412" t="str">
            <v>REF: 252451</v>
          </cell>
          <cell r="AJ412"/>
          <cell r="AK412">
            <v>252451</v>
          </cell>
          <cell r="AL412" t="str">
            <v>EST MANTA DOHA (LARANJA)</v>
          </cell>
          <cell r="AM412"/>
          <cell r="AN412">
            <v>1.7</v>
          </cell>
          <cell r="AO412">
            <v>1.3</v>
          </cell>
          <cell r="AP412">
            <v>0.01</v>
          </cell>
          <cell r="AQ412">
            <v>0</v>
          </cell>
          <cell r="AR412" t="str">
            <v>EST MANTA DOHA (LARANJA) - 1,7x1,3x0,01H</v>
          </cell>
          <cell r="AS412">
            <v>500</v>
          </cell>
          <cell r="AT412">
            <v>500</v>
          </cell>
          <cell r="AU412">
            <v>500</v>
          </cell>
          <cell r="AV412">
            <v>0</v>
          </cell>
          <cell r="AW412">
            <v>500</v>
          </cell>
          <cell r="AX412">
            <v>0</v>
          </cell>
          <cell r="AY412"/>
          <cell r="AZ412" t="str">
            <v/>
          </cell>
          <cell r="BA412"/>
          <cell r="BB412"/>
          <cell r="BC412"/>
          <cell r="BD412" t="str">
            <v/>
          </cell>
          <cell r="BE412">
            <v>0</v>
          </cell>
          <cell r="BF412" t="str">
            <v/>
          </cell>
          <cell r="BG412" t="str">
            <v/>
          </cell>
          <cell r="BH412">
            <v>204</v>
          </cell>
          <cell r="BI412" t="str">
            <v>0</v>
          </cell>
          <cell r="BJ412">
            <v>0</v>
          </cell>
          <cell r="BK412">
            <v>0</v>
          </cell>
          <cell r="BL412"/>
          <cell r="BM412"/>
          <cell r="BN412"/>
          <cell r="BO412"/>
          <cell r="BQ412" t="str">
            <v>DECOR SALE</v>
          </cell>
          <cell r="BS412" t="str">
            <v/>
          </cell>
          <cell r="BT412" t="str">
            <v/>
          </cell>
        </row>
        <row r="413">
          <cell r="H413">
            <v>0</v>
          </cell>
          <cell r="O413">
            <v>252451</v>
          </cell>
          <cell r="P413"/>
          <cell r="Q413" t="str">
            <v>EST MANTA DOHA (LARANJA)</v>
          </cell>
          <cell r="R413"/>
          <cell r="S413"/>
          <cell r="T413">
            <v>1.7</v>
          </cell>
          <cell r="U413">
            <v>1.3</v>
          </cell>
          <cell r="V413">
            <v>0.01</v>
          </cell>
          <cell r="W413">
            <v>0</v>
          </cell>
          <cell r="X413" t="str">
            <v>EST MANTA DOHA (LARANJA) - 1,7x1,3x0,01H</v>
          </cell>
          <cell r="Y413">
            <v>500</v>
          </cell>
          <cell r="Z413">
            <v>0.5</v>
          </cell>
          <cell r="AA413">
            <v>250</v>
          </cell>
          <cell r="AB413"/>
          <cell r="AC413"/>
          <cell r="AD413"/>
          <cell r="AE413">
            <v>500</v>
          </cell>
          <cell r="AF413">
            <v>500</v>
          </cell>
          <cell r="AG413">
            <v>0</v>
          </cell>
          <cell r="AH413">
            <v>500</v>
          </cell>
          <cell r="AI413" t="str">
            <v>REF: 252451</v>
          </cell>
          <cell r="AJ413"/>
          <cell r="AK413">
            <v>252451</v>
          </cell>
          <cell r="AL413" t="str">
            <v>EST MANTA DOHA (LARANJA)</v>
          </cell>
          <cell r="AM413"/>
          <cell r="AN413">
            <v>1.7</v>
          </cell>
          <cell r="AO413">
            <v>1.3</v>
          </cell>
          <cell r="AP413">
            <v>0.01</v>
          </cell>
          <cell r="AQ413">
            <v>0</v>
          </cell>
          <cell r="AR413" t="str">
            <v>EST MANTA DOHA (LARANJA) - 1,7x1,3x0,01H</v>
          </cell>
          <cell r="AS413">
            <v>500</v>
          </cell>
          <cell r="AT413">
            <v>500</v>
          </cell>
          <cell r="AU413">
            <v>500</v>
          </cell>
          <cell r="AV413">
            <v>0</v>
          </cell>
          <cell r="AW413">
            <v>500</v>
          </cell>
          <cell r="AX413">
            <v>0</v>
          </cell>
          <cell r="AY413"/>
          <cell r="AZ413" t="str">
            <v/>
          </cell>
          <cell r="BA413"/>
          <cell r="BB413"/>
          <cell r="BC413"/>
          <cell r="BD413" t="str">
            <v/>
          </cell>
          <cell r="BE413">
            <v>0</v>
          </cell>
          <cell r="BF413" t="str">
            <v/>
          </cell>
          <cell r="BG413" t="str">
            <v/>
          </cell>
          <cell r="BH413">
            <v>204</v>
          </cell>
          <cell r="BI413" t="str">
            <v>0</v>
          </cell>
          <cell r="BJ413">
            <v>0</v>
          </cell>
          <cell r="BK413">
            <v>0</v>
          </cell>
          <cell r="BL413"/>
          <cell r="BM413"/>
          <cell r="BN413"/>
          <cell r="BO413"/>
          <cell r="BQ413" t="str">
            <v>DECOR SALE</v>
          </cell>
          <cell r="BS413" t="str">
            <v/>
          </cell>
          <cell r="BT413" t="str">
            <v/>
          </cell>
        </row>
        <row r="414">
          <cell r="H414">
            <v>0</v>
          </cell>
          <cell r="O414">
            <v>252451</v>
          </cell>
          <cell r="P414"/>
          <cell r="Q414" t="str">
            <v>EST MANTA DOHA (LARANJA)</v>
          </cell>
          <cell r="R414"/>
          <cell r="S414"/>
          <cell r="T414">
            <v>1.7</v>
          </cell>
          <cell r="U414">
            <v>1.3</v>
          </cell>
          <cell r="V414">
            <v>0.01</v>
          </cell>
          <cell r="W414">
            <v>0</v>
          </cell>
          <cell r="X414" t="str">
            <v>EST MANTA DOHA (LARANJA) - 1,7x1,3x0,01H</v>
          </cell>
          <cell r="Y414">
            <v>500</v>
          </cell>
          <cell r="Z414">
            <v>0.5</v>
          </cell>
          <cell r="AA414">
            <v>250</v>
          </cell>
          <cell r="AB414"/>
          <cell r="AC414"/>
          <cell r="AD414"/>
          <cell r="AE414">
            <v>500</v>
          </cell>
          <cell r="AF414">
            <v>500</v>
          </cell>
          <cell r="AG414">
            <v>0</v>
          </cell>
          <cell r="AH414">
            <v>500</v>
          </cell>
          <cell r="AI414" t="str">
            <v>REF: 252451</v>
          </cell>
          <cell r="AJ414"/>
          <cell r="AK414">
            <v>252451</v>
          </cell>
          <cell r="AL414" t="str">
            <v>EST MANTA DOHA (LARANJA)</v>
          </cell>
          <cell r="AM414"/>
          <cell r="AN414">
            <v>1.7</v>
          </cell>
          <cell r="AO414">
            <v>1.3</v>
          </cell>
          <cell r="AP414">
            <v>0.01</v>
          </cell>
          <cell r="AQ414">
            <v>0</v>
          </cell>
          <cell r="AR414" t="str">
            <v>EST MANTA DOHA (LARANJA) - 1,7x1,3x0,01H</v>
          </cell>
          <cell r="AS414">
            <v>500</v>
          </cell>
          <cell r="AT414">
            <v>500</v>
          </cell>
          <cell r="AU414">
            <v>500</v>
          </cell>
          <cell r="AV414">
            <v>0</v>
          </cell>
          <cell r="AW414">
            <v>500</v>
          </cell>
          <cell r="AX414">
            <v>0</v>
          </cell>
          <cell r="AY414"/>
          <cell r="AZ414" t="str">
            <v/>
          </cell>
          <cell r="BA414"/>
          <cell r="BB414"/>
          <cell r="BC414"/>
          <cell r="BD414" t="str">
            <v/>
          </cell>
          <cell r="BE414">
            <v>0</v>
          </cell>
          <cell r="BF414" t="str">
            <v/>
          </cell>
          <cell r="BG414" t="str">
            <v/>
          </cell>
          <cell r="BH414">
            <v>204</v>
          </cell>
          <cell r="BI414" t="str">
            <v>0</v>
          </cell>
          <cell r="BJ414">
            <v>0</v>
          </cell>
          <cell r="BK414">
            <v>0</v>
          </cell>
          <cell r="BL414"/>
          <cell r="BM414"/>
          <cell r="BN414"/>
          <cell r="BO414"/>
          <cell r="BQ414" t="str">
            <v>DECOR SALE</v>
          </cell>
          <cell r="BS414" t="str">
            <v/>
          </cell>
          <cell r="BT414" t="str">
            <v/>
          </cell>
        </row>
        <row r="415">
          <cell r="H415">
            <v>0</v>
          </cell>
          <cell r="O415">
            <v>252451</v>
          </cell>
          <cell r="P415"/>
          <cell r="Q415" t="str">
            <v>EST MANTA DOHA (LARANJA)</v>
          </cell>
          <cell r="R415"/>
          <cell r="S415"/>
          <cell r="T415">
            <v>1.7</v>
          </cell>
          <cell r="U415">
            <v>1.3</v>
          </cell>
          <cell r="V415">
            <v>0.01</v>
          </cell>
          <cell r="W415">
            <v>0</v>
          </cell>
          <cell r="X415" t="str">
            <v>EST MANTA DOHA (LARANJA) - 1,7x1,3x0,01H</v>
          </cell>
          <cell r="Y415">
            <v>500</v>
          </cell>
          <cell r="Z415">
            <v>0.5</v>
          </cell>
          <cell r="AA415">
            <v>250</v>
          </cell>
          <cell r="AB415"/>
          <cell r="AC415"/>
          <cell r="AD415"/>
          <cell r="AE415">
            <v>500</v>
          </cell>
          <cell r="AF415">
            <v>500</v>
          </cell>
          <cell r="AG415">
            <v>0</v>
          </cell>
          <cell r="AH415">
            <v>500</v>
          </cell>
          <cell r="AI415" t="str">
            <v>REF: 252451</v>
          </cell>
          <cell r="AJ415"/>
          <cell r="AK415">
            <v>252451</v>
          </cell>
          <cell r="AL415" t="str">
            <v>EST MANTA DOHA (LARANJA)</v>
          </cell>
          <cell r="AM415"/>
          <cell r="AN415">
            <v>1.7</v>
          </cell>
          <cell r="AO415">
            <v>1.3</v>
          </cell>
          <cell r="AP415">
            <v>0.01</v>
          </cell>
          <cell r="AQ415">
            <v>0</v>
          </cell>
          <cell r="AR415" t="str">
            <v>EST MANTA DOHA (LARANJA) - 1,7x1,3x0,01H</v>
          </cell>
          <cell r="AS415">
            <v>500</v>
          </cell>
          <cell r="AT415">
            <v>500</v>
          </cell>
          <cell r="AU415">
            <v>500</v>
          </cell>
          <cell r="AV415">
            <v>0</v>
          </cell>
          <cell r="AW415">
            <v>500</v>
          </cell>
          <cell r="AX415">
            <v>0</v>
          </cell>
          <cell r="AY415"/>
          <cell r="AZ415" t="str">
            <v/>
          </cell>
          <cell r="BA415"/>
          <cell r="BB415"/>
          <cell r="BC415"/>
          <cell r="BD415" t="str">
            <v/>
          </cell>
          <cell r="BE415">
            <v>0</v>
          </cell>
          <cell r="BF415" t="str">
            <v/>
          </cell>
          <cell r="BG415" t="str">
            <v/>
          </cell>
          <cell r="BH415">
            <v>204</v>
          </cell>
          <cell r="BI415" t="str">
            <v>0</v>
          </cell>
          <cell r="BJ415">
            <v>0</v>
          </cell>
          <cell r="BK415">
            <v>0</v>
          </cell>
          <cell r="BL415"/>
          <cell r="BM415"/>
          <cell r="BN415"/>
          <cell r="BO415"/>
          <cell r="BQ415" t="str">
            <v>DECOR SALE</v>
          </cell>
          <cell r="BS415" t="str">
            <v/>
          </cell>
          <cell r="BT415" t="str">
            <v/>
          </cell>
        </row>
        <row r="416">
          <cell r="H416">
            <v>0</v>
          </cell>
          <cell r="O416">
            <v>252451</v>
          </cell>
          <cell r="P416"/>
          <cell r="Q416" t="str">
            <v>EST MANTA DOHA (LARANJA)</v>
          </cell>
          <cell r="R416"/>
          <cell r="S416"/>
          <cell r="T416">
            <v>1.7</v>
          </cell>
          <cell r="U416">
            <v>1.3</v>
          </cell>
          <cell r="V416">
            <v>0.01</v>
          </cell>
          <cell r="W416">
            <v>0</v>
          </cell>
          <cell r="X416" t="str">
            <v>EST MANTA DOHA (LARANJA) - 1,7x1,3x0,01H</v>
          </cell>
          <cell r="Y416">
            <v>500</v>
          </cell>
          <cell r="Z416">
            <v>0.5</v>
          </cell>
          <cell r="AA416">
            <v>250</v>
          </cell>
          <cell r="AB416"/>
          <cell r="AC416"/>
          <cell r="AD416"/>
          <cell r="AE416">
            <v>500</v>
          </cell>
          <cell r="AF416">
            <v>500</v>
          </cell>
          <cell r="AG416">
            <v>0</v>
          </cell>
          <cell r="AH416">
            <v>500</v>
          </cell>
          <cell r="AI416" t="str">
            <v>REF: 252451</v>
          </cell>
          <cell r="AJ416"/>
          <cell r="AK416">
            <v>252451</v>
          </cell>
          <cell r="AL416" t="str">
            <v>EST MANTA DOHA (LARANJA)</v>
          </cell>
          <cell r="AM416"/>
          <cell r="AN416">
            <v>1.7</v>
          </cell>
          <cell r="AO416">
            <v>1.3</v>
          </cell>
          <cell r="AP416">
            <v>0.01</v>
          </cell>
          <cell r="AQ416">
            <v>0</v>
          </cell>
          <cell r="AR416" t="str">
            <v>EST MANTA DOHA (LARANJA) - 1,7x1,3x0,01H</v>
          </cell>
          <cell r="AS416">
            <v>500</v>
          </cell>
          <cell r="AT416">
            <v>500</v>
          </cell>
          <cell r="AU416">
            <v>500</v>
          </cell>
          <cell r="AV416">
            <v>0</v>
          </cell>
          <cell r="AW416">
            <v>500</v>
          </cell>
          <cell r="AX416">
            <v>0</v>
          </cell>
          <cell r="AY416"/>
          <cell r="AZ416" t="str">
            <v/>
          </cell>
          <cell r="BA416"/>
          <cell r="BB416"/>
          <cell r="BC416"/>
          <cell r="BD416" t="str">
            <v/>
          </cell>
          <cell r="BE416">
            <v>0</v>
          </cell>
          <cell r="BF416" t="str">
            <v/>
          </cell>
          <cell r="BG416" t="str">
            <v/>
          </cell>
          <cell r="BH416">
            <v>204</v>
          </cell>
          <cell r="BI416" t="str">
            <v>0</v>
          </cell>
          <cell r="BJ416">
            <v>0</v>
          </cell>
          <cell r="BK416">
            <v>0</v>
          </cell>
          <cell r="BL416"/>
          <cell r="BM416"/>
          <cell r="BN416"/>
          <cell r="BO416"/>
          <cell r="BQ416" t="str">
            <v>DECOR SALE</v>
          </cell>
          <cell r="BS416" t="str">
            <v/>
          </cell>
          <cell r="BT416" t="str">
            <v/>
          </cell>
        </row>
        <row r="417">
          <cell r="H417">
            <v>0</v>
          </cell>
          <cell r="O417">
            <v>252451</v>
          </cell>
          <cell r="P417"/>
          <cell r="Q417" t="str">
            <v>EST MANTA DOHA (LARANJA)</v>
          </cell>
          <cell r="R417"/>
          <cell r="S417"/>
          <cell r="T417">
            <v>1.7</v>
          </cell>
          <cell r="U417">
            <v>1.3</v>
          </cell>
          <cell r="V417">
            <v>0.01</v>
          </cell>
          <cell r="W417">
            <v>0</v>
          </cell>
          <cell r="X417" t="str">
            <v>EST MANTA DOHA (LARANJA) - 1,7x1,3x0,01H</v>
          </cell>
          <cell r="Y417">
            <v>500</v>
          </cell>
          <cell r="Z417">
            <v>0.5</v>
          </cell>
          <cell r="AA417">
            <v>250</v>
          </cell>
          <cell r="AB417"/>
          <cell r="AC417"/>
          <cell r="AD417"/>
          <cell r="AE417">
            <v>500</v>
          </cell>
          <cell r="AF417">
            <v>500</v>
          </cell>
          <cell r="AG417">
            <v>0</v>
          </cell>
          <cell r="AH417">
            <v>500</v>
          </cell>
          <cell r="AI417" t="str">
            <v>REF: 252451</v>
          </cell>
          <cell r="AJ417"/>
          <cell r="AK417">
            <v>252451</v>
          </cell>
          <cell r="AL417" t="str">
            <v>EST MANTA DOHA (LARANJA)</v>
          </cell>
          <cell r="AM417"/>
          <cell r="AN417">
            <v>1.7</v>
          </cell>
          <cell r="AO417">
            <v>1.3</v>
          </cell>
          <cell r="AP417">
            <v>0.01</v>
          </cell>
          <cell r="AQ417">
            <v>0</v>
          </cell>
          <cell r="AR417" t="str">
            <v>EST MANTA DOHA (LARANJA) - 1,7x1,3x0,01H</v>
          </cell>
          <cell r="AS417">
            <v>500</v>
          </cell>
          <cell r="AT417">
            <v>500</v>
          </cell>
          <cell r="AU417">
            <v>500</v>
          </cell>
          <cell r="AV417">
            <v>0</v>
          </cell>
          <cell r="AW417">
            <v>500</v>
          </cell>
          <cell r="AX417">
            <v>0</v>
          </cell>
          <cell r="AY417"/>
          <cell r="AZ417" t="str">
            <v/>
          </cell>
          <cell r="BA417"/>
          <cell r="BB417"/>
          <cell r="BC417"/>
          <cell r="BD417" t="str">
            <v/>
          </cell>
          <cell r="BE417">
            <v>0</v>
          </cell>
          <cell r="BF417" t="str">
            <v/>
          </cell>
          <cell r="BG417" t="str">
            <v/>
          </cell>
          <cell r="BH417">
            <v>204</v>
          </cell>
          <cell r="BI417" t="str">
            <v>0</v>
          </cell>
          <cell r="BJ417">
            <v>0</v>
          </cell>
          <cell r="BK417">
            <v>0</v>
          </cell>
          <cell r="BL417"/>
          <cell r="BM417"/>
          <cell r="BN417"/>
          <cell r="BO417"/>
          <cell r="BQ417" t="str">
            <v>DECOR SALE</v>
          </cell>
          <cell r="BS417" t="str">
            <v/>
          </cell>
          <cell r="BT417" t="str">
            <v/>
          </cell>
        </row>
        <row r="418">
          <cell r="H418">
            <v>0</v>
          </cell>
          <cell r="O418">
            <v>252450</v>
          </cell>
          <cell r="P418"/>
          <cell r="Q418" t="str">
            <v>EST MANTA DOHA (AZUL)</v>
          </cell>
          <cell r="R418"/>
          <cell r="S418"/>
          <cell r="T418">
            <v>1.7</v>
          </cell>
          <cell r="U418">
            <v>1.3</v>
          </cell>
          <cell r="V418">
            <v>0.01</v>
          </cell>
          <cell r="W418">
            <v>0</v>
          </cell>
          <cell r="X418" t="str">
            <v>EST MANTA DOHA (AZUL) - 1,7x1,3x0,01H</v>
          </cell>
          <cell r="Y418">
            <v>500</v>
          </cell>
          <cell r="Z418">
            <v>0.5</v>
          </cell>
          <cell r="AA418">
            <v>250</v>
          </cell>
          <cell r="AB418"/>
          <cell r="AC418"/>
          <cell r="AD418"/>
          <cell r="AE418">
            <v>500</v>
          </cell>
          <cell r="AF418">
            <v>500</v>
          </cell>
          <cell r="AG418">
            <v>0</v>
          </cell>
          <cell r="AH418">
            <v>500</v>
          </cell>
          <cell r="AI418" t="str">
            <v>REF: 252450</v>
          </cell>
          <cell r="AJ418"/>
          <cell r="AK418">
            <v>252450</v>
          </cell>
          <cell r="AL418" t="str">
            <v>EST MANTA DOHA (AZUL)</v>
          </cell>
          <cell r="AM418"/>
          <cell r="AN418">
            <v>1.7</v>
          </cell>
          <cell r="AO418">
            <v>1.3</v>
          </cell>
          <cell r="AP418">
            <v>0.01</v>
          </cell>
          <cell r="AQ418">
            <v>0</v>
          </cell>
          <cell r="AR418" t="str">
            <v>EST MANTA DOHA (AZUL) - 1,7x1,3x0,01H</v>
          </cell>
          <cell r="AS418">
            <v>500</v>
          </cell>
          <cell r="AT418">
            <v>500</v>
          </cell>
          <cell r="AU418">
            <v>500</v>
          </cell>
          <cell r="AV418">
            <v>0</v>
          </cell>
          <cell r="AW418">
            <v>500</v>
          </cell>
          <cell r="AX418">
            <v>0</v>
          </cell>
          <cell r="AY418"/>
          <cell r="AZ418" t="str">
            <v/>
          </cell>
          <cell r="BA418"/>
          <cell r="BB418"/>
          <cell r="BC418"/>
          <cell r="BD418" t="str">
            <v/>
          </cell>
          <cell r="BE418">
            <v>0</v>
          </cell>
          <cell r="BF418" t="str">
            <v/>
          </cell>
          <cell r="BG418" t="str">
            <v/>
          </cell>
          <cell r="BH418">
            <v>204</v>
          </cell>
          <cell r="BI418" t="str">
            <v>0</v>
          </cell>
          <cell r="BJ418">
            <v>0</v>
          </cell>
          <cell r="BK418">
            <v>0</v>
          </cell>
          <cell r="BL418"/>
          <cell r="BM418"/>
          <cell r="BN418"/>
          <cell r="BO418"/>
          <cell r="BQ418" t="str">
            <v>DECOR SALE</v>
          </cell>
          <cell r="BS418" t="str">
            <v/>
          </cell>
          <cell r="BT418" t="str">
            <v/>
          </cell>
        </row>
        <row r="419">
          <cell r="H419">
            <v>0</v>
          </cell>
          <cell r="O419">
            <v>252450</v>
          </cell>
          <cell r="P419"/>
          <cell r="Q419" t="str">
            <v>EST MANTA DOHA (AZUL)</v>
          </cell>
          <cell r="R419"/>
          <cell r="S419"/>
          <cell r="T419">
            <v>1.7</v>
          </cell>
          <cell r="U419">
            <v>1.3</v>
          </cell>
          <cell r="V419">
            <v>0.01</v>
          </cell>
          <cell r="W419">
            <v>0</v>
          </cell>
          <cell r="X419" t="str">
            <v>EST MANTA DOHA (AZUL) - 1,7x1,3x0,01H</v>
          </cell>
          <cell r="Y419">
            <v>500</v>
          </cell>
          <cell r="Z419">
            <v>0.5</v>
          </cell>
          <cell r="AA419">
            <v>250</v>
          </cell>
          <cell r="AB419"/>
          <cell r="AC419"/>
          <cell r="AD419"/>
          <cell r="AE419">
            <v>500</v>
          </cell>
          <cell r="AF419">
            <v>500</v>
          </cell>
          <cell r="AG419">
            <v>0</v>
          </cell>
          <cell r="AH419">
            <v>500</v>
          </cell>
          <cell r="AI419" t="str">
            <v>REF: 252450</v>
          </cell>
          <cell r="AJ419"/>
          <cell r="AK419">
            <v>252450</v>
          </cell>
          <cell r="AL419" t="str">
            <v>EST MANTA DOHA (AZUL)</v>
          </cell>
          <cell r="AM419"/>
          <cell r="AN419">
            <v>1.7</v>
          </cell>
          <cell r="AO419">
            <v>1.3</v>
          </cell>
          <cell r="AP419">
            <v>0.01</v>
          </cell>
          <cell r="AQ419">
            <v>0</v>
          </cell>
          <cell r="AR419" t="str">
            <v>EST MANTA DOHA (AZUL) - 1,7x1,3x0,01H</v>
          </cell>
          <cell r="AS419">
            <v>500</v>
          </cell>
          <cell r="AT419">
            <v>500</v>
          </cell>
          <cell r="AU419">
            <v>500</v>
          </cell>
          <cell r="AV419">
            <v>0</v>
          </cell>
          <cell r="AW419">
            <v>500</v>
          </cell>
          <cell r="AX419">
            <v>0</v>
          </cell>
          <cell r="AY419"/>
          <cell r="AZ419" t="str">
            <v/>
          </cell>
          <cell r="BA419"/>
          <cell r="BB419"/>
          <cell r="BC419"/>
          <cell r="BD419" t="str">
            <v/>
          </cell>
          <cell r="BE419">
            <v>0</v>
          </cell>
          <cell r="BF419" t="str">
            <v/>
          </cell>
          <cell r="BG419" t="str">
            <v/>
          </cell>
          <cell r="BH419">
            <v>204</v>
          </cell>
          <cell r="BI419" t="str">
            <v>0</v>
          </cell>
          <cell r="BJ419">
            <v>0</v>
          </cell>
          <cell r="BK419">
            <v>0</v>
          </cell>
          <cell r="BL419"/>
          <cell r="BM419"/>
          <cell r="BN419"/>
          <cell r="BO419"/>
          <cell r="BQ419" t="str">
            <v>DECOR SALE</v>
          </cell>
          <cell r="BS419" t="str">
            <v/>
          </cell>
          <cell r="BT419" t="str">
            <v/>
          </cell>
        </row>
        <row r="420">
          <cell r="H420">
            <v>0</v>
          </cell>
          <cell r="O420">
            <v>250140</v>
          </cell>
          <cell r="P420"/>
          <cell r="Q420" t="str">
            <v>EST ALMOFADA ONDAS (PONTO X) (ROSE) (COD 4006)</v>
          </cell>
          <cell r="R420"/>
          <cell r="S420"/>
          <cell r="T420">
            <v>0.5</v>
          </cell>
          <cell r="U420">
            <v>0.5</v>
          </cell>
          <cell r="V420">
            <v>0.15</v>
          </cell>
          <cell r="W420">
            <v>0</v>
          </cell>
          <cell r="X420" t="str">
            <v>EST ALMOFADA ONDAS (PONTO X) (ROSE) (COD 4006) - 0,5x0,5x0,15H</v>
          </cell>
          <cell r="Y420">
            <v>1200</v>
          </cell>
          <cell r="Z420">
            <v>0.5</v>
          </cell>
          <cell r="AA420">
            <v>600</v>
          </cell>
          <cell r="AB420"/>
          <cell r="AC420"/>
          <cell r="AD420"/>
          <cell r="AE420">
            <v>1200</v>
          </cell>
          <cell r="AF420">
            <v>1200</v>
          </cell>
          <cell r="AG420">
            <v>0</v>
          </cell>
          <cell r="AH420">
            <v>1200</v>
          </cell>
          <cell r="AI420" t="str">
            <v>REF: 250140</v>
          </cell>
          <cell r="AJ420"/>
          <cell r="AK420">
            <v>250140</v>
          </cell>
          <cell r="AL420" t="str">
            <v>EST ALMOFADA ONDAS (PONTO X) (ROSE) (COD 4006)</v>
          </cell>
          <cell r="AM420"/>
          <cell r="AN420">
            <v>0.5</v>
          </cell>
          <cell r="AO420">
            <v>0.5</v>
          </cell>
          <cell r="AP420">
            <v>0.15</v>
          </cell>
          <cell r="AQ420">
            <v>0</v>
          </cell>
          <cell r="AR420" t="str">
            <v>EST ALMOFADA ONDAS (PONTO X) (ROSE) (COD 4006) - 0,5x0,5x0,15H</v>
          </cell>
          <cell r="AS420">
            <v>1200</v>
          </cell>
          <cell r="AT420">
            <v>1200</v>
          </cell>
          <cell r="AU420">
            <v>1200</v>
          </cell>
          <cell r="AV420">
            <v>0</v>
          </cell>
          <cell r="AW420">
            <v>1200</v>
          </cell>
          <cell r="AX420">
            <v>0</v>
          </cell>
          <cell r="AY420"/>
          <cell r="AZ420" t="str">
            <v/>
          </cell>
          <cell r="BA420"/>
          <cell r="BB420"/>
          <cell r="BC420"/>
          <cell r="BD420" t="str">
            <v/>
          </cell>
          <cell r="BE420">
            <v>0</v>
          </cell>
          <cell r="BF420" t="str">
            <v/>
          </cell>
          <cell r="BG420" t="str">
            <v/>
          </cell>
          <cell r="BH420">
            <v>204</v>
          </cell>
          <cell r="BI420" t="str">
            <v>0</v>
          </cell>
          <cell r="BJ420">
            <v>0</v>
          </cell>
          <cell r="BK420">
            <v>0</v>
          </cell>
          <cell r="BL420"/>
          <cell r="BM420"/>
          <cell r="BN420"/>
          <cell r="BO420"/>
          <cell r="BQ420" t="str">
            <v>DECOR SALE</v>
          </cell>
          <cell r="BS420" t="str">
            <v/>
          </cell>
          <cell r="BT420" t="str">
            <v/>
          </cell>
        </row>
        <row r="421">
          <cell r="H421">
            <v>0</v>
          </cell>
          <cell r="O421">
            <v>250140</v>
          </cell>
          <cell r="P421"/>
          <cell r="Q421" t="str">
            <v>EST ALMOFADA ONDAS (PONTO X) (ROSE) (COD 4006)</v>
          </cell>
          <cell r="R421"/>
          <cell r="S421"/>
          <cell r="T421">
            <v>0.5</v>
          </cell>
          <cell r="U421">
            <v>0.5</v>
          </cell>
          <cell r="V421">
            <v>0.15</v>
          </cell>
          <cell r="W421">
            <v>0</v>
          </cell>
          <cell r="X421" t="str">
            <v>EST ALMOFADA ONDAS (PONTO X) (ROSE) (COD 4006) - 0,5x0,5x0,15H</v>
          </cell>
          <cell r="Y421">
            <v>1200</v>
          </cell>
          <cell r="Z421">
            <v>0.5</v>
          </cell>
          <cell r="AA421">
            <v>600</v>
          </cell>
          <cell r="AB421"/>
          <cell r="AC421"/>
          <cell r="AD421"/>
          <cell r="AE421">
            <v>1200</v>
          </cell>
          <cell r="AF421">
            <v>1200</v>
          </cell>
          <cell r="AG421">
            <v>0</v>
          </cell>
          <cell r="AH421">
            <v>1200</v>
          </cell>
          <cell r="AI421" t="str">
            <v>REF: 250140</v>
          </cell>
          <cell r="AJ421"/>
          <cell r="AK421">
            <v>250140</v>
          </cell>
          <cell r="AL421" t="str">
            <v>EST ALMOFADA ONDAS (PONTO X) (ROSE) (COD 4006)</v>
          </cell>
          <cell r="AM421"/>
          <cell r="AN421">
            <v>0.5</v>
          </cell>
          <cell r="AO421">
            <v>0.5</v>
          </cell>
          <cell r="AP421">
            <v>0.15</v>
          </cell>
          <cell r="AQ421">
            <v>0</v>
          </cell>
          <cell r="AR421" t="str">
            <v>EST ALMOFADA ONDAS (PONTO X) (ROSE) (COD 4006) - 0,5x0,5x0,15H</v>
          </cell>
          <cell r="AS421">
            <v>1200</v>
          </cell>
          <cell r="AT421">
            <v>1200</v>
          </cell>
          <cell r="AU421">
            <v>1200</v>
          </cell>
          <cell r="AV421">
            <v>0</v>
          </cell>
          <cell r="AW421">
            <v>1200</v>
          </cell>
          <cell r="AX421">
            <v>0</v>
          </cell>
          <cell r="AY421"/>
          <cell r="AZ421" t="str">
            <v/>
          </cell>
          <cell r="BA421"/>
          <cell r="BB421"/>
          <cell r="BC421"/>
          <cell r="BD421" t="str">
            <v/>
          </cell>
          <cell r="BE421">
            <v>0</v>
          </cell>
          <cell r="BF421" t="str">
            <v/>
          </cell>
          <cell r="BG421" t="str">
            <v/>
          </cell>
          <cell r="BH421">
            <v>204</v>
          </cell>
          <cell r="BI421" t="str">
            <v>0</v>
          </cell>
          <cell r="BJ421">
            <v>0</v>
          </cell>
          <cell r="BK421">
            <v>0</v>
          </cell>
          <cell r="BL421"/>
          <cell r="BM421"/>
          <cell r="BN421"/>
          <cell r="BO421"/>
          <cell r="BQ421" t="str">
            <v>DECOR SALE</v>
          </cell>
          <cell r="BS421" t="str">
            <v/>
          </cell>
          <cell r="BT421" t="str">
            <v/>
          </cell>
        </row>
        <row r="422">
          <cell r="H422">
            <v>0</v>
          </cell>
          <cell r="O422">
            <v>250140</v>
          </cell>
          <cell r="P422"/>
          <cell r="Q422" t="str">
            <v>EST ALMOFADA ONDAS (PONTO X) (ROSE) (COD 4006)</v>
          </cell>
          <cell r="R422"/>
          <cell r="S422"/>
          <cell r="T422">
            <v>0.5</v>
          </cell>
          <cell r="U422">
            <v>0.5</v>
          </cell>
          <cell r="V422">
            <v>0.15</v>
          </cell>
          <cell r="W422">
            <v>0</v>
          </cell>
          <cell r="X422" t="str">
            <v>EST ALMOFADA ONDAS (PONTO X) (ROSE) (COD 4006) - 0,5x0,5x0,15H</v>
          </cell>
          <cell r="Y422">
            <v>1200</v>
          </cell>
          <cell r="Z422">
            <v>0.5</v>
          </cell>
          <cell r="AA422">
            <v>600</v>
          </cell>
          <cell r="AB422"/>
          <cell r="AC422"/>
          <cell r="AD422"/>
          <cell r="AE422">
            <v>1200</v>
          </cell>
          <cell r="AF422">
            <v>1200</v>
          </cell>
          <cell r="AG422">
            <v>0</v>
          </cell>
          <cell r="AH422">
            <v>1200</v>
          </cell>
          <cell r="AI422" t="str">
            <v>REF: 250140</v>
          </cell>
          <cell r="AJ422"/>
          <cell r="AK422">
            <v>250140</v>
          </cell>
          <cell r="AL422" t="str">
            <v>EST ALMOFADA ONDAS (PONTO X) (ROSE) (COD 4006)</v>
          </cell>
          <cell r="AM422"/>
          <cell r="AN422">
            <v>0.5</v>
          </cell>
          <cell r="AO422">
            <v>0.5</v>
          </cell>
          <cell r="AP422">
            <v>0.15</v>
          </cell>
          <cell r="AQ422">
            <v>0</v>
          </cell>
          <cell r="AR422" t="str">
            <v>EST ALMOFADA ONDAS (PONTO X) (ROSE) (COD 4006) - 0,5x0,5x0,15H</v>
          </cell>
          <cell r="AS422">
            <v>1200</v>
          </cell>
          <cell r="AT422">
            <v>1200</v>
          </cell>
          <cell r="AU422">
            <v>1200</v>
          </cell>
          <cell r="AV422">
            <v>0</v>
          </cell>
          <cell r="AW422">
            <v>1200</v>
          </cell>
          <cell r="AX422">
            <v>0</v>
          </cell>
          <cell r="AY422"/>
          <cell r="AZ422" t="str">
            <v/>
          </cell>
          <cell r="BA422"/>
          <cell r="BB422"/>
          <cell r="BC422"/>
          <cell r="BD422" t="str">
            <v/>
          </cell>
          <cell r="BE422">
            <v>0</v>
          </cell>
          <cell r="BF422" t="str">
            <v/>
          </cell>
          <cell r="BG422" t="str">
            <v/>
          </cell>
          <cell r="BH422">
            <v>204</v>
          </cell>
          <cell r="BI422" t="str">
            <v>0</v>
          </cell>
          <cell r="BJ422">
            <v>0</v>
          </cell>
          <cell r="BK422">
            <v>0</v>
          </cell>
          <cell r="BL422"/>
          <cell r="BM422"/>
          <cell r="BN422"/>
          <cell r="BO422"/>
          <cell r="BQ422" t="str">
            <v>DECOR SALE</v>
          </cell>
          <cell r="BS422" t="str">
            <v/>
          </cell>
          <cell r="BT422" t="str">
            <v/>
          </cell>
        </row>
        <row r="423">
          <cell r="H423">
            <v>0</v>
          </cell>
          <cell r="O423">
            <v>250140</v>
          </cell>
          <cell r="P423"/>
          <cell r="Q423" t="str">
            <v>EST ALMOFADA ONDAS (PONTO X) (ROSE) (COD 4006)</v>
          </cell>
          <cell r="R423"/>
          <cell r="S423"/>
          <cell r="T423">
            <v>0.5</v>
          </cell>
          <cell r="U423">
            <v>0.5</v>
          </cell>
          <cell r="V423">
            <v>0.15</v>
          </cell>
          <cell r="W423">
            <v>0</v>
          </cell>
          <cell r="X423" t="str">
            <v>EST ALMOFADA ONDAS (PONTO X) (ROSE) (COD 4006) - 0,5x0,5x0,15H</v>
          </cell>
          <cell r="Y423">
            <v>1200</v>
          </cell>
          <cell r="Z423">
            <v>0.5</v>
          </cell>
          <cell r="AA423">
            <v>600</v>
          </cell>
          <cell r="AB423"/>
          <cell r="AC423"/>
          <cell r="AD423"/>
          <cell r="AE423">
            <v>1200</v>
          </cell>
          <cell r="AF423">
            <v>1200</v>
          </cell>
          <cell r="AG423">
            <v>0</v>
          </cell>
          <cell r="AH423">
            <v>1200</v>
          </cell>
          <cell r="AI423" t="str">
            <v>REF: 250140</v>
          </cell>
          <cell r="AJ423"/>
          <cell r="AK423">
            <v>250140</v>
          </cell>
          <cell r="AL423" t="str">
            <v>EST ALMOFADA ONDAS (PONTO X) (ROSE) (COD 4006)</v>
          </cell>
          <cell r="AM423"/>
          <cell r="AN423">
            <v>0.5</v>
          </cell>
          <cell r="AO423">
            <v>0.5</v>
          </cell>
          <cell r="AP423">
            <v>0.15</v>
          </cell>
          <cell r="AQ423">
            <v>0</v>
          </cell>
          <cell r="AR423" t="str">
            <v>EST ALMOFADA ONDAS (PONTO X) (ROSE) (COD 4006) - 0,5x0,5x0,15H</v>
          </cell>
          <cell r="AS423">
            <v>1200</v>
          </cell>
          <cell r="AT423">
            <v>1200</v>
          </cell>
          <cell r="AU423">
            <v>1200</v>
          </cell>
          <cell r="AV423">
            <v>0</v>
          </cell>
          <cell r="AW423">
            <v>1200</v>
          </cell>
          <cell r="AX423">
            <v>0</v>
          </cell>
          <cell r="AY423"/>
          <cell r="AZ423" t="str">
            <v/>
          </cell>
          <cell r="BA423"/>
          <cell r="BB423"/>
          <cell r="BC423"/>
          <cell r="BD423" t="str">
            <v/>
          </cell>
          <cell r="BE423">
            <v>0</v>
          </cell>
          <cell r="BF423" t="str">
            <v/>
          </cell>
          <cell r="BG423" t="str">
            <v/>
          </cell>
          <cell r="BH423">
            <v>204</v>
          </cell>
          <cell r="BI423" t="str">
            <v>0</v>
          </cell>
          <cell r="BJ423">
            <v>0</v>
          </cell>
          <cell r="BK423">
            <v>0</v>
          </cell>
          <cell r="BL423"/>
          <cell r="BM423"/>
          <cell r="BN423"/>
          <cell r="BO423"/>
          <cell r="BQ423" t="str">
            <v>DECOR SALE</v>
          </cell>
          <cell r="BS423" t="str">
            <v/>
          </cell>
          <cell r="BT423" t="str">
            <v/>
          </cell>
        </row>
        <row r="424">
          <cell r="H424">
            <v>0</v>
          </cell>
          <cell r="O424">
            <v>250139</v>
          </cell>
          <cell r="P424"/>
          <cell r="Q424" t="str">
            <v>EST ALMOFADA ONDAS (PONTO 31) (CINZA) (COD 4006)</v>
          </cell>
          <cell r="R424"/>
          <cell r="S424"/>
          <cell r="T424">
            <v>0.5</v>
          </cell>
          <cell r="U424">
            <v>0.5</v>
          </cell>
          <cell r="V424">
            <v>0.15</v>
          </cell>
          <cell r="W424">
            <v>0</v>
          </cell>
          <cell r="X424" t="str">
            <v>EST ALMOFADA ONDAS (PONTO 31) (CINZA) (COD 4006) - 0,5x0,5x0,15H</v>
          </cell>
          <cell r="Y424">
            <v>1200</v>
          </cell>
          <cell r="Z424">
            <v>0.5</v>
          </cell>
          <cell r="AA424">
            <v>600</v>
          </cell>
          <cell r="AB424"/>
          <cell r="AC424"/>
          <cell r="AD424"/>
          <cell r="AE424">
            <v>1200</v>
          </cell>
          <cell r="AF424">
            <v>1200</v>
          </cell>
          <cell r="AG424">
            <v>0</v>
          </cell>
          <cell r="AH424">
            <v>1200</v>
          </cell>
          <cell r="AI424" t="str">
            <v>REF: 250139</v>
          </cell>
          <cell r="AJ424"/>
          <cell r="AK424">
            <v>250139</v>
          </cell>
          <cell r="AL424" t="str">
            <v>EST ALMOFADA ONDAS (PONTO 31) (CINZA) (COD 4006)</v>
          </cell>
          <cell r="AM424"/>
          <cell r="AN424">
            <v>0.5</v>
          </cell>
          <cell r="AO424">
            <v>0.5</v>
          </cell>
          <cell r="AP424">
            <v>0.15</v>
          </cell>
          <cell r="AQ424">
            <v>0</v>
          </cell>
          <cell r="AR424" t="str">
            <v>EST ALMOFADA ONDAS (PONTO 31) (CINZA) (COD 4006) - 0,5x0,5x0,15H</v>
          </cell>
          <cell r="AS424">
            <v>1200</v>
          </cell>
          <cell r="AT424">
            <v>1200</v>
          </cell>
          <cell r="AU424">
            <v>1200</v>
          </cell>
          <cell r="AV424">
            <v>0</v>
          </cell>
          <cell r="AW424">
            <v>1200</v>
          </cell>
          <cell r="AX424">
            <v>0</v>
          </cell>
          <cell r="AY424"/>
          <cell r="AZ424" t="str">
            <v/>
          </cell>
          <cell r="BA424"/>
          <cell r="BB424"/>
          <cell r="BC424"/>
          <cell r="BD424" t="str">
            <v/>
          </cell>
          <cell r="BE424">
            <v>0</v>
          </cell>
          <cell r="BF424" t="str">
            <v/>
          </cell>
          <cell r="BG424" t="str">
            <v/>
          </cell>
          <cell r="BH424">
            <v>204</v>
          </cell>
          <cell r="BI424" t="str">
            <v>0</v>
          </cell>
          <cell r="BJ424">
            <v>0</v>
          </cell>
          <cell r="BK424">
            <v>0</v>
          </cell>
          <cell r="BL424"/>
          <cell r="BM424"/>
          <cell r="BN424"/>
          <cell r="BO424"/>
          <cell r="BQ424" t="str">
            <v>DECOR SALE</v>
          </cell>
          <cell r="BS424" t="str">
            <v/>
          </cell>
          <cell r="BT424" t="str">
            <v/>
          </cell>
        </row>
        <row r="425">
          <cell r="H425">
            <v>0</v>
          </cell>
          <cell r="O425">
            <v>250139</v>
          </cell>
          <cell r="P425"/>
          <cell r="Q425" t="str">
            <v>EST ALMOFADA ONDAS (PONTO 31) (CINZA) (COD 4006)</v>
          </cell>
          <cell r="R425"/>
          <cell r="S425"/>
          <cell r="T425">
            <v>0.5</v>
          </cell>
          <cell r="U425">
            <v>0.5</v>
          </cell>
          <cell r="V425">
            <v>0.15</v>
          </cell>
          <cell r="W425">
            <v>0</v>
          </cell>
          <cell r="X425" t="str">
            <v>EST ALMOFADA ONDAS (PONTO 31) (CINZA) (COD 4006) - 0,5x0,5x0,15H</v>
          </cell>
          <cell r="Y425">
            <v>1200</v>
          </cell>
          <cell r="Z425">
            <v>0.5</v>
          </cell>
          <cell r="AA425">
            <v>600</v>
          </cell>
          <cell r="AB425"/>
          <cell r="AC425"/>
          <cell r="AD425"/>
          <cell r="AE425">
            <v>1200</v>
          </cell>
          <cell r="AF425">
            <v>1200</v>
          </cell>
          <cell r="AG425">
            <v>0</v>
          </cell>
          <cell r="AH425">
            <v>1200</v>
          </cell>
          <cell r="AI425" t="str">
            <v>REF: 250139</v>
          </cell>
          <cell r="AJ425"/>
          <cell r="AK425">
            <v>250139</v>
          </cell>
          <cell r="AL425" t="str">
            <v>EST ALMOFADA ONDAS (PONTO 31) (CINZA) (COD 4006)</v>
          </cell>
          <cell r="AM425"/>
          <cell r="AN425">
            <v>0.5</v>
          </cell>
          <cell r="AO425">
            <v>0.5</v>
          </cell>
          <cell r="AP425">
            <v>0.15</v>
          </cell>
          <cell r="AQ425">
            <v>0</v>
          </cell>
          <cell r="AR425" t="str">
            <v>EST ALMOFADA ONDAS (PONTO 31) (CINZA) (COD 4006) - 0,5x0,5x0,15H</v>
          </cell>
          <cell r="AS425">
            <v>1200</v>
          </cell>
          <cell r="AT425">
            <v>1200</v>
          </cell>
          <cell r="AU425">
            <v>1200</v>
          </cell>
          <cell r="AV425">
            <v>0</v>
          </cell>
          <cell r="AW425">
            <v>1200</v>
          </cell>
          <cell r="AX425">
            <v>0</v>
          </cell>
          <cell r="AY425"/>
          <cell r="AZ425" t="str">
            <v/>
          </cell>
          <cell r="BA425"/>
          <cell r="BB425"/>
          <cell r="BC425"/>
          <cell r="BD425" t="str">
            <v/>
          </cell>
          <cell r="BE425">
            <v>0</v>
          </cell>
          <cell r="BF425" t="str">
            <v/>
          </cell>
          <cell r="BG425" t="str">
            <v/>
          </cell>
          <cell r="BH425">
            <v>204</v>
          </cell>
          <cell r="BI425" t="str">
            <v>0</v>
          </cell>
          <cell r="BJ425">
            <v>0</v>
          </cell>
          <cell r="BK425">
            <v>0</v>
          </cell>
          <cell r="BL425"/>
          <cell r="BM425"/>
          <cell r="BN425"/>
          <cell r="BO425"/>
          <cell r="BQ425" t="str">
            <v>DECOR SALE</v>
          </cell>
          <cell r="BS425" t="str">
            <v/>
          </cell>
          <cell r="BT425" t="str">
            <v/>
          </cell>
        </row>
        <row r="426">
          <cell r="H426">
            <v>0</v>
          </cell>
          <cell r="O426">
            <v>234048</v>
          </cell>
          <cell r="P426"/>
          <cell r="Q426" t="str">
            <v>EST ALMOFADA (TEXT B&amp;W LADO AVESSO) (COD 110650002)</v>
          </cell>
          <cell r="R426"/>
          <cell r="S426"/>
          <cell r="T426">
            <v>0.5</v>
          </cell>
          <cell r="U426">
            <v>0.5</v>
          </cell>
          <cell r="V426">
            <v>0.15</v>
          </cell>
          <cell r="W426">
            <v>0</v>
          </cell>
          <cell r="X426" t="str">
            <v>EST ALMOFADA (TEXT B&amp;W LADO AVESSO) (COD 110650002) - 0,5x0,5x0,15H</v>
          </cell>
          <cell r="Y426">
            <v>500</v>
          </cell>
          <cell r="Z426">
            <v>0.5</v>
          </cell>
          <cell r="AA426">
            <v>250</v>
          </cell>
          <cell r="AB426"/>
          <cell r="AC426"/>
          <cell r="AD426"/>
          <cell r="AE426">
            <v>500</v>
          </cell>
          <cell r="AF426">
            <v>500</v>
          </cell>
          <cell r="AG426">
            <v>0</v>
          </cell>
          <cell r="AH426">
            <v>500</v>
          </cell>
          <cell r="AI426" t="str">
            <v>REF: 234048</v>
          </cell>
          <cell r="AJ426"/>
          <cell r="AK426">
            <v>234048</v>
          </cell>
          <cell r="AL426" t="str">
            <v>EST ALMOFADA (TEXT B&amp;W LADO AVESSO) (COD 110650002)</v>
          </cell>
          <cell r="AM426"/>
          <cell r="AN426">
            <v>0.5</v>
          </cell>
          <cell r="AO426">
            <v>0.5</v>
          </cell>
          <cell r="AP426">
            <v>0.15</v>
          </cell>
          <cell r="AQ426">
            <v>0</v>
          </cell>
          <cell r="AR426" t="str">
            <v>EST ALMOFADA (TEXT B&amp;W LADO AVESSO) (COD 110650002) - 0,5x0,5x0,15H</v>
          </cell>
          <cell r="AS426">
            <v>500</v>
          </cell>
          <cell r="AT426">
            <v>500</v>
          </cell>
          <cell r="AU426">
            <v>500</v>
          </cell>
          <cell r="AV426">
            <v>0</v>
          </cell>
          <cell r="AW426">
            <v>500</v>
          </cell>
          <cell r="AX426">
            <v>0</v>
          </cell>
          <cell r="AY426"/>
          <cell r="AZ426" t="str">
            <v/>
          </cell>
          <cell r="BA426"/>
          <cell r="BB426"/>
          <cell r="BC426"/>
          <cell r="BD426" t="str">
            <v/>
          </cell>
          <cell r="BE426">
            <v>0</v>
          </cell>
          <cell r="BF426" t="str">
            <v/>
          </cell>
          <cell r="BG426" t="str">
            <v/>
          </cell>
          <cell r="BH426">
            <v>204</v>
          </cell>
          <cell r="BI426" t="str">
            <v>0</v>
          </cell>
          <cell r="BJ426">
            <v>0</v>
          </cell>
          <cell r="BK426">
            <v>0</v>
          </cell>
          <cell r="BL426"/>
          <cell r="BM426"/>
          <cell r="BN426"/>
          <cell r="BO426"/>
          <cell r="BQ426" t="str">
            <v>DECOR SALE</v>
          </cell>
          <cell r="BS426" t="str">
            <v/>
          </cell>
          <cell r="BT426" t="str">
            <v/>
          </cell>
        </row>
        <row r="427">
          <cell r="H427">
            <v>0</v>
          </cell>
          <cell r="O427">
            <v>234048</v>
          </cell>
          <cell r="P427"/>
          <cell r="Q427" t="str">
            <v>EST ALMOFADA (TEXT B&amp;W LADO AVESSO) (COD 110650002)</v>
          </cell>
          <cell r="R427"/>
          <cell r="S427"/>
          <cell r="T427">
            <v>0.5</v>
          </cell>
          <cell r="U427">
            <v>0.5</v>
          </cell>
          <cell r="V427">
            <v>0.15</v>
          </cell>
          <cell r="W427">
            <v>0</v>
          </cell>
          <cell r="X427" t="str">
            <v>EST ALMOFADA (TEXT B&amp;W LADO AVESSO) (COD 110650002) - 0,5x0,5x0,15H</v>
          </cell>
          <cell r="Y427">
            <v>500</v>
          </cell>
          <cell r="Z427">
            <v>0.5</v>
          </cell>
          <cell r="AA427">
            <v>250</v>
          </cell>
          <cell r="AB427"/>
          <cell r="AC427"/>
          <cell r="AD427"/>
          <cell r="AE427">
            <v>500</v>
          </cell>
          <cell r="AF427">
            <v>500</v>
          </cell>
          <cell r="AG427">
            <v>0</v>
          </cell>
          <cell r="AH427">
            <v>500</v>
          </cell>
          <cell r="AI427" t="str">
            <v>REF: 234048</v>
          </cell>
          <cell r="AJ427"/>
          <cell r="AK427">
            <v>234048</v>
          </cell>
          <cell r="AL427" t="str">
            <v>EST ALMOFADA (TEXT B&amp;W LADO AVESSO) (COD 110650002)</v>
          </cell>
          <cell r="AM427"/>
          <cell r="AN427">
            <v>0.5</v>
          </cell>
          <cell r="AO427">
            <v>0.5</v>
          </cell>
          <cell r="AP427">
            <v>0.15</v>
          </cell>
          <cell r="AQ427">
            <v>0</v>
          </cell>
          <cell r="AR427" t="str">
            <v>EST ALMOFADA (TEXT B&amp;W LADO AVESSO) (COD 110650002) - 0,5x0,5x0,15H</v>
          </cell>
          <cell r="AS427">
            <v>500</v>
          </cell>
          <cell r="AT427">
            <v>500</v>
          </cell>
          <cell r="AU427">
            <v>500</v>
          </cell>
          <cell r="AV427">
            <v>0</v>
          </cell>
          <cell r="AW427">
            <v>500</v>
          </cell>
          <cell r="AX427">
            <v>0</v>
          </cell>
          <cell r="AY427"/>
          <cell r="AZ427" t="str">
            <v/>
          </cell>
          <cell r="BA427"/>
          <cell r="BB427"/>
          <cell r="BC427"/>
          <cell r="BD427" t="str">
            <v/>
          </cell>
          <cell r="BE427">
            <v>0</v>
          </cell>
          <cell r="BF427" t="str">
            <v/>
          </cell>
          <cell r="BG427" t="str">
            <v/>
          </cell>
          <cell r="BH427">
            <v>204</v>
          </cell>
          <cell r="BI427" t="str">
            <v>0</v>
          </cell>
          <cell r="BJ427">
            <v>0</v>
          </cell>
          <cell r="BK427">
            <v>0</v>
          </cell>
          <cell r="BL427"/>
          <cell r="BM427"/>
          <cell r="BN427"/>
          <cell r="BO427"/>
          <cell r="BQ427" t="str">
            <v>DECOR SALE</v>
          </cell>
          <cell r="BS427" t="str">
            <v/>
          </cell>
          <cell r="BT427" t="str">
            <v/>
          </cell>
        </row>
        <row r="428">
          <cell r="H428">
            <v>0</v>
          </cell>
          <cell r="O428">
            <v>234048</v>
          </cell>
          <cell r="P428"/>
          <cell r="Q428" t="str">
            <v>EST ALMOFADA (TEXT B&amp;W LADO AVESSO) (COD 110650002)</v>
          </cell>
          <cell r="R428"/>
          <cell r="S428"/>
          <cell r="T428">
            <v>0.5</v>
          </cell>
          <cell r="U428">
            <v>0.5</v>
          </cell>
          <cell r="V428">
            <v>0.15</v>
          </cell>
          <cell r="W428">
            <v>0</v>
          </cell>
          <cell r="X428" t="str">
            <v>EST ALMOFADA (TEXT B&amp;W LADO AVESSO) (COD 110650002) - 0,5x0,5x0,15H</v>
          </cell>
          <cell r="Y428">
            <v>500</v>
          </cell>
          <cell r="Z428">
            <v>0.5</v>
          </cell>
          <cell r="AA428">
            <v>250</v>
          </cell>
          <cell r="AB428"/>
          <cell r="AC428"/>
          <cell r="AD428"/>
          <cell r="AE428">
            <v>500</v>
          </cell>
          <cell r="AF428">
            <v>500</v>
          </cell>
          <cell r="AG428">
            <v>0</v>
          </cell>
          <cell r="AH428">
            <v>500</v>
          </cell>
          <cell r="AI428" t="str">
            <v>REF: 234048</v>
          </cell>
          <cell r="AJ428"/>
          <cell r="AK428">
            <v>234048</v>
          </cell>
          <cell r="AL428" t="str">
            <v>EST ALMOFADA (TEXT B&amp;W LADO AVESSO) (COD 110650002)</v>
          </cell>
          <cell r="AM428"/>
          <cell r="AN428">
            <v>0.5</v>
          </cell>
          <cell r="AO428">
            <v>0.5</v>
          </cell>
          <cell r="AP428">
            <v>0.15</v>
          </cell>
          <cell r="AQ428">
            <v>0</v>
          </cell>
          <cell r="AR428" t="str">
            <v>EST ALMOFADA (TEXT B&amp;W LADO AVESSO) (COD 110650002) - 0,5x0,5x0,15H</v>
          </cell>
          <cell r="AS428">
            <v>500</v>
          </cell>
          <cell r="AT428">
            <v>500</v>
          </cell>
          <cell r="AU428">
            <v>500</v>
          </cell>
          <cell r="AV428">
            <v>0</v>
          </cell>
          <cell r="AW428">
            <v>500</v>
          </cell>
          <cell r="AX428">
            <v>0</v>
          </cell>
          <cell r="AY428"/>
          <cell r="AZ428" t="str">
            <v/>
          </cell>
          <cell r="BA428"/>
          <cell r="BB428"/>
          <cell r="BC428"/>
          <cell r="BD428" t="str">
            <v/>
          </cell>
          <cell r="BE428">
            <v>0</v>
          </cell>
          <cell r="BF428" t="str">
            <v/>
          </cell>
          <cell r="BG428" t="str">
            <v/>
          </cell>
          <cell r="BH428">
            <v>204</v>
          </cell>
          <cell r="BI428" t="str">
            <v>0</v>
          </cell>
          <cell r="BJ428">
            <v>0</v>
          </cell>
          <cell r="BK428">
            <v>0</v>
          </cell>
          <cell r="BL428"/>
          <cell r="BM428"/>
          <cell r="BN428"/>
          <cell r="BO428"/>
          <cell r="BQ428" t="str">
            <v>DECOR SALE</v>
          </cell>
          <cell r="BS428" t="str">
            <v/>
          </cell>
          <cell r="BT428" t="str">
            <v/>
          </cell>
        </row>
        <row r="429">
          <cell r="H429">
            <v>0</v>
          </cell>
          <cell r="O429">
            <v>234048</v>
          </cell>
          <cell r="P429"/>
          <cell r="Q429" t="str">
            <v>EST ALMOFADA (TEXT B&amp;W LADO AVESSO) (COD 110650002)</v>
          </cell>
          <cell r="R429"/>
          <cell r="S429"/>
          <cell r="T429">
            <v>0.5</v>
          </cell>
          <cell r="U429">
            <v>0.5</v>
          </cell>
          <cell r="V429">
            <v>0.15</v>
          </cell>
          <cell r="W429">
            <v>0</v>
          </cell>
          <cell r="X429" t="str">
            <v>EST ALMOFADA (TEXT B&amp;W LADO AVESSO) (COD 110650002) - 0,5x0,5x0,15H</v>
          </cell>
          <cell r="Y429">
            <v>500</v>
          </cell>
          <cell r="Z429">
            <v>0.5</v>
          </cell>
          <cell r="AA429">
            <v>250</v>
          </cell>
          <cell r="AB429"/>
          <cell r="AC429"/>
          <cell r="AD429"/>
          <cell r="AE429">
            <v>500</v>
          </cell>
          <cell r="AF429">
            <v>500</v>
          </cell>
          <cell r="AG429">
            <v>0</v>
          </cell>
          <cell r="AH429">
            <v>500</v>
          </cell>
          <cell r="AI429" t="str">
            <v>REF: 234048</v>
          </cell>
          <cell r="AJ429"/>
          <cell r="AK429">
            <v>234048</v>
          </cell>
          <cell r="AL429" t="str">
            <v>EST ALMOFADA (TEXT B&amp;W LADO AVESSO) (COD 110650002)</v>
          </cell>
          <cell r="AM429"/>
          <cell r="AN429">
            <v>0.5</v>
          </cell>
          <cell r="AO429">
            <v>0.5</v>
          </cell>
          <cell r="AP429">
            <v>0.15</v>
          </cell>
          <cell r="AQ429">
            <v>0</v>
          </cell>
          <cell r="AR429" t="str">
            <v>EST ALMOFADA (TEXT B&amp;W LADO AVESSO) (COD 110650002) - 0,5x0,5x0,15H</v>
          </cell>
          <cell r="AS429">
            <v>500</v>
          </cell>
          <cell r="AT429">
            <v>500</v>
          </cell>
          <cell r="AU429">
            <v>500</v>
          </cell>
          <cell r="AV429">
            <v>0</v>
          </cell>
          <cell r="AW429">
            <v>500</v>
          </cell>
          <cell r="AX429">
            <v>0</v>
          </cell>
          <cell r="AY429"/>
          <cell r="AZ429" t="str">
            <v/>
          </cell>
          <cell r="BA429"/>
          <cell r="BB429"/>
          <cell r="BC429"/>
          <cell r="BD429" t="str">
            <v/>
          </cell>
          <cell r="BE429">
            <v>0</v>
          </cell>
          <cell r="BF429" t="str">
            <v/>
          </cell>
          <cell r="BG429" t="str">
            <v/>
          </cell>
          <cell r="BH429">
            <v>204</v>
          </cell>
          <cell r="BI429" t="str">
            <v>0</v>
          </cell>
          <cell r="BJ429">
            <v>0</v>
          </cell>
          <cell r="BK429">
            <v>0</v>
          </cell>
          <cell r="BL429"/>
          <cell r="BM429"/>
          <cell r="BN429"/>
          <cell r="BO429"/>
          <cell r="BQ429" t="str">
            <v>DECOR SALE</v>
          </cell>
          <cell r="BS429" t="str">
            <v/>
          </cell>
          <cell r="BT429" t="str">
            <v/>
          </cell>
        </row>
        <row r="430">
          <cell r="H430">
            <v>0</v>
          </cell>
          <cell r="O430">
            <v>234045</v>
          </cell>
          <cell r="P430"/>
          <cell r="Q430" t="str">
            <v>EST ALMOFADA (FASHION DUMMY) (COD 110450007)</v>
          </cell>
          <cell r="R430"/>
          <cell r="S430"/>
          <cell r="T430">
            <v>0.5</v>
          </cell>
          <cell r="U430">
            <v>0.5</v>
          </cell>
          <cell r="V430">
            <v>0.15</v>
          </cell>
          <cell r="W430">
            <v>0</v>
          </cell>
          <cell r="X430" t="str">
            <v>EST ALMOFADA (FASHION DUMMY) (COD 110450007) - 0,5x0,5x0,15H</v>
          </cell>
          <cell r="Y430">
            <v>500</v>
          </cell>
          <cell r="Z430">
            <v>0.5</v>
          </cell>
          <cell r="AA430">
            <v>250</v>
          </cell>
          <cell r="AB430"/>
          <cell r="AC430"/>
          <cell r="AD430"/>
          <cell r="AE430">
            <v>500</v>
          </cell>
          <cell r="AF430">
            <v>500</v>
          </cell>
          <cell r="AG430">
            <v>0</v>
          </cell>
          <cell r="AH430">
            <v>500</v>
          </cell>
          <cell r="AI430" t="str">
            <v>REF: 234045</v>
          </cell>
          <cell r="AJ430"/>
          <cell r="AK430">
            <v>234045</v>
          </cell>
          <cell r="AL430" t="str">
            <v>EST ALMOFADA (FASHION DUMMY) (COD 110450007)</v>
          </cell>
          <cell r="AM430"/>
          <cell r="AN430">
            <v>0.5</v>
          </cell>
          <cell r="AO430">
            <v>0.5</v>
          </cell>
          <cell r="AP430">
            <v>0.15</v>
          </cell>
          <cell r="AQ430">
            <v>0</v>
          </cell>
          <cell r="AR430" t="str">
            <v>EST ALMOFADA (FASHION DUMMY) (COD 110450007) - 0,5x0,5x0,15H</v>
          </cell>
          <cell r="AS430">
            <v>500</v>
          </cell>
          <cell r="AT430">
            <v>500</v>
          </cell>
          <cell r="AU430">
            <v>500</v>
          </cell>
          <cell r="AV430">
            <v>0</v>
          </cell>
          <cell r="AW430">
            <v>500</v>
          </cell>
          <cell r="AX430">
            <v>0</v>
          </cell>
          <cell r="AY430"/>
          <cell r="AZ430" t="str">
            <v/>
          </cell>
          <cell r="BA430"/>
          <cell r="BB430"/>
          <cell r="BC430"/>
          <cell r="BD430" t="str">
            <v/>
          </cell>
          <cell r="BE430">
            <v>0</v>
          </cell>
          <cell r="BF430" t="str">
            <v/>
          </cell>
          <cell r="BG430" t="str">
            <v/>
          </cell>
          <cell r="BH430">
            <v>204</v>
          </cell>
          <cell r="BI430" t="str">
            <v>0</v>
          </cell>
          <cell r="BJ430">
            <v>0</v>
          </cell>
          <cell r="BK430">
            <v>0</v>
          </cell>
          <cell r="BL430"/>
          <cell r="BM430"/>
          <cell r="BN430"/>
          <cell r="BO430"/>
          <cell r="BQ430" t="str">
            <v>DECOR SALE</v>
          </cell>
          <cell r="BS430" t="str">
            <v/>
          </cell>
          <cell r="BT430" t="str">
            <v/>
          </cell>
        </row>
        <row r="431">
          <cell r="H431">
            <v>0</v>
          </cell>
          <cell r="O431">
            <v>234039</v>
          </cell>
          <cell r="P431"/>
          <cell r="Q431" t="str">
            <v>EST ALMOFADA (GREY LINEN) (COR 110350039)</v>
          </cell>
          <cell r="R431"/>
          <cell r="S431"/>
          <cell r="T431">
            <v>0.5</v>
          </cell>
          <cell r="U431">
            <v>0.5</v>
          </cell>
          <cell r="V431">
            <v>0.15</v>
          </cell>
          <cell r="W431">
            <v>0</v>
          </cell>
          <cell r="X431" t="str">
            <v>EST ALMOFADA (GREY LINEN) (COR 110350039) - 0,5x0,5x0,15H</v>
          </cell>
          <cell r="Y431">
            <v>500</v>
          </cell>
          <cell r="Z431">
            <v>0.5</v>
          </cell>
          <cell r="AA431">
            <v>250</v>
          </cell>
          <cell r="AB431"/>
          <cell r="AC431"/>
          <cell r="AD431"/>
          <cell r="AE431">
            <v>500</v>
          </cell>
          <cell r="AF431">
            <v>500</v>
          </cell>
          <cell r="AG431">
            <v>0</v>
          </cell>
          <cell r="AH431">
            <v>500</v>
          </cell>
          <cell r="AI431" t="str">
            <v>REF: 234039</v>
          </cell>
          <cell r="AJ431"/>
          <cell r="AK431">
            <v>234039</v>
          </cell>
          <cell r="AL431" t="str">
            <v>EST ALMOFADA (GREY LINEN) (COR 110350039)</v>
          </cell>
          <cell r="AM431"/>
          <cell r="AN431">
            <v>0.5</v>
          </cell>
          <cell r="AO431">
            <v>0.5</v>
          </cell>
          <cell r="AP431">
            <v>0.15</v>
          </cell>
          <cell r="AQ431">
            <v>0</v>
          </cell>
          <cell r="AR431" t="str">
            <v>EST ALMOFADA (GREY LINEN) (COR 110350039) - 0,5x0,5x0,15H</v>
          </cell>
          <cell r="AS431">
            <v>500</v>
          </cell>
          <cell r="AT431">
            <v>500</v>
          </cell>
          <cell r="AU431">
            <v>500</v>
          </cell>
          <cell r="AV431">
            <v>0</v>
          </cell>
          <cell r="AW431">
            <v>500</v>
          </cell>
          <cell r="AX431">
            <v>0</v>
          </cell>
          <cell r="AY431"/>
          <cell r="AZ431" t="str">
            <v/>
          </cell>
          <cell r="BA431"/>
          <cell r="BB431"/>
          <cell r="BC431"/>
          <cell r="BD431" t="str">
            <v/>
          </cell>
          <cell r="BE431">
            <v>0</v>
          </cell>
          <cell r="BF431" t="str">
            <v/>
          </cell>
          <cell r="BG431" t="str">
            <v/>
          </cell>
          <cell r="BH431">
            <v>204</v>
          </cell>
          <cell r="BI431" t="str">
            <v>0</v>
          </cell>
          <cell r="BJ431">
            <v>0</v>
          </cell>
          <cell r="BK431">
            <v>0</v>
          </cell>
          <cell r="BL431"/>
          <cell r="BM431"/>
          <cell r="BN431"/>
          <cell r="BO431"/>
          <cell r="BQ431" t="str">
            <v>DECOR SALE</v>
          </cell>
          <cell r="BS431" t="str">
            <v/>
          </cell>
          <cell r="BT431" t="str">
            <v/>
          </cell>
        </row>
        <row r="432">
          <cell r="H432">
            <v>0</v>
          </cell>
          <cell r="O432">
            <v>234039</v>
          </cell>
          <cell r="P432"/>
          <cell r="Q432" t="str">
            <v>EST ALMOFADA (GREY LINEN) (COR 110350039)</v>
          </cell>
          <cell r="R432"/>
          <cell r="S432"/>
          <cell r="T432">
            <v>0.5</v>
          </cell>
          <cell r="U432">
            <v>0.5</v>
          </cell>
          <cell r="V432">
            <v>0.15</v>
          </cell>
          <cell r="W432">
            <v>0</v>
          </cell>
          <cell r="X432" t="str">
            <v>EST ALMOFADA (GREY LINEN) (COR 110350039) - 0,5x0,5x0,15H</v>
          </cell>
          <cell r="Y432">
            <v>500</v>
          </cell>
          <cell r="Z432">
            <v>0.5</v>
          </cell>
          <cell r="AA432">
            <v>250</v>
          </cell>
          <cell r="AB432"/>
          <cell r="AC432"/>
          <cell r="AD432"/>
          <cell r="AE432">
            <v>500</v>
          </cell>
          <cell r="AF432">
            <v>500</v>
          </cell>
          <cell r="AG432">
            <v>0</v>
          </cell>
          <cell r="AH432">
            <v>500</v>
          </cell>
          <cell r="AI432" t="str">
            <v>REF: 234039</v>
          </cell>
          <cell r="AJ432"/>
          <cell r="AK432">
            <v>234039</v>
          </cell>
          <cell r="AL432" t="str">
            <v>EST ALMOFADA (GREY LINEN) (COR 110350039)</v>
          </cell>
          <cell r="AM432"/>
          <cell r="AN432">
            <v>0.5</v>
          </cell>
          <cell r="AO432">
            <v>0.5</v>
          </cell>
          <cell r="AP432">
            <v>0.15</v>
          </cell>
          <cell r="AQ432">
            <v>0</v>
          </cell>
          <cell r="AR432" t="str">
            <v>EST ALMOFADA (GREY LINEN) (COR 110350039) - 0,5x0,5x0,15H</v>
          </cell>
          <cell r="AS432">
            <v>500</v>
          </cell>
          <cell r="AT432">
            <v>500</v>
          </cell>
          <cell r="AU432">
            <v>500</v>
          </cell>
          <cell r="AV432">
            <v>0</v>
          </cell>
          <cell r="AW432">
            <v>500</v>
          </cell>
          <cell r="AX432">
            <v>0</v>
          </cell>
          <cell r="AY432"/>
          <cell r="AZ432" t="str">
            <v/>
          </cell>
          <cell r="BA432"/>
          <cell r="BB432"/>
          <cell r="BC432"/>
          <cell r="BD432" t="str">
            <v/>
          </cell>
          <cell r="BE432">
            <v>0</v>
          </cell>
          <cell r="BF432" t="str">
            <v/>
          </cell>
          <cell r="BG432" t="str">
            <v/>
          </cell>
          <cell r="BH432">
            <v>204</v>
          </cell>
          <cell r="BI432" t="str">
            <v>0</v>
          </cell>
          <cell r="BJ432">
            <v>0</v>
          </cell>
          <cell r="BK432">
            <v>0</v>
          </cell>
          <cell r="BL432"/>
          <cell r="BM432"/>
          <cell r="BN432"/>
          <cell r="BO432"/>
          <cell r="BQ432" t="str">
            <v>DECOR SALE</v>
          </cell>
          <cell r="BS432" t="str">
            <v/>
          </cell>
          <cell r="BT432" t="str">
            <v/>
          </cell>
        </row>
        <row r="433">
          <cell r="H433">
            <v>0</v>
          </cell>
          <cell r="O433">
            <v>234039</v>
          </cell>
          <cell r="P433"/>
          <cell r="Q433" t="str">
            <v>EST ALMOFADA (GREY LINEN) (COR 110350039)</v>
          </cell>
          <cell r="R433"/>
          <cell r="S433"/>
          <cell r="T433">
            <v>0.5</v>
          </cell>
          <cell r="U433">
            <v>0.5</v>
          </cell>
          <cell r="V433">
            <v>0.15</v>
          </cell>
          <cell r="W433">
            <v>0</v>
          </cell>
          <cell r="X433" t="str">
            <v>EST ALMOFADA (GREY LINEN) (COR 110350039) - 0,5x0,5x0,15H</v>
          </cell>
          <cell r="Y433">
            <v>500</v>
          </cell>
          <cell r="Z433">
            <v>0.5</v>
          </cell>
          <cell r="AA433">
            <v>250</v>
          </cell>
          <cell r="AB433"/>
          <cell r="AC433"/>
          <cell r="AD433"/>
          <cell r="AE433">
            <v>500</v>
          </cell>
          <cell r="AF433">
            <v>500</v>
          </cell>
          <cell r="AG433">
            <v>0</v>
          </cell>
          <cell r="AH433">
            <v>500</v>
          </cell>
          <cell r="AI433" t="str">
            <v>REF: 234039</v>
          </cell>
          <cell r="AJ433"/>
          <cell r="AK433">
            <v>234039</v>
          </cell>
          <cell r="AL433" t="str">
            <v>EST ALMOFADA (GREY LINEN) (COR 110350039)</v>
          </cell>
          <cell r="AM433"/>
          <cell r="AN433">
            <v>0.5</v>
          </cell>
          <cell r="AO433">
            <v>0.5</v>
          </cell>
          <cell r="AP433">
            <v>0.15</v>
          </cell>
          <cell r="AQ433">
            <v>0</v>
          </cell>
          <cell r="AR433" t="str">
            <v>EST ALMOFADA (GREY LINEN) (COR 110350039) - 0,5x0,5x0,15H</v>
          </cell>
          <cell r="AS433">
            <v>500</v>
          </cell>
          <cell r="AT433">
            <v>500</v>
          </cell>
          <cell r="AU433">
            <v>500</v>
          </cell>
          <cell r="AV433">
            <v>0</v>
          </cell>
          <cell r="AW433">
            <v>500</v>
          </cell>
          <cell r="AX433">
            <v>0</v>
          </cell>
          <cell r="AY433"/>
          <cell r="AZ433" t="str">
            <v/>
          </cell>
          <cell r="BA433"/>
          <cell r="BB433"/>
          <cell r="BC433"/>
          <cell r="BD433" t="str">
            <v/>
          </cell>
          <cell r="BE433">
            <v>0</v>
          </cell>
          <cell r="BF433" t="str">
            <v/>
          </cell>
          <cell r="BG433" t="str">
            <v/>
          </cell>
          <cell r="BH433">
            <v>204</v>
          </cell>
          <cell r="BI433" t="str">
            <v>0</v>
          </cell>
          <cell r="BJ433">
            <v>0</v>
          </cell>
          <cell r="BK433">
            <v>0</v>
          </cell>
          <cell r="BL433"/>
          <cell r="BM433"/>
          <cell r="BN433"/>
          <cell r="BO433"/>
          <cell r="BQ433" t="str">
            <v>DECOR SALE</v>
          </cell>
          <cell r="BS433" t="str">
            <v/>
          </cell>
          <cell r="BT433" t="str">
            <v/>
          </cell>
        </row>
        <row r="434">
          <cell r="H434">
            <v>0</v>
          </cell>
          <cell r="O434">
            <v>234039</v>
          </cell>
          <cell r="P434"/>
          <cell r="Q434" t="str">
            <v>EST ALMOFADA (GREY LINEN) (COR 110350039)</v>
          </cell>
          <cell r="R434"/>
          <cell r="S434"/>
          <cell r="T434">
            <v>0.5</v>
          </cell>
          <cell r="U434">
            <v>0.5</v>
          </cell>
          <cell r="V434">
            <v>0.15</v>
          </cell>
          <cell r="W434">
            <v>0</v>
          </cell>
          <cell r="X434" t="str">
            <v>EST ALMOFADA (GREY LINEN) (COR 110350039) - 0,5x0,5x0,15H</v>
          </cell>
          <cell r="Y434">
            <v>500</v>
          </cell>
          <cell r="Z434">
            <v>0.5</v>
          </cell>
          <cell r="AA434">
            <v>250</v>
          </cell>
          <cell r="AB434"/>
          <cell r="AC434"/>
          <cell r="AD434"/>
          <cell r="AE434">
            <v>500</v>
          </cell>
          <cell r="AF434">
            <v>500</v>
          </cell>
          <cell r="AG434">
            <v>0</v>
          </cell>
          <cell r="AH434">
            <v>500</v>
          </cell>
          <cell r="AI434" t="str">
            <v>REF: 234039</v>
          </cell>
          <cell r="AJ434"/>
          <cell r="AK434">
            <v>234039</v>
          </cell>
          <cell r="AL434" t="str">
            <v>EST ALMOFADA (GREY LINEN) (COR 110350039)</v>
          </cell>
          <cell r="AM434"/>
          <cell r="AN434">
            <v>0.5</v>
          </cell>
          <cell r="AO434">
            <v>0.5</v>
          </cell>
          <cell r="AP434">
            <v>0.15</v>
          </cell>
          <cell r="AQ434">
            <v>0</v>
          </cell>
          <cell r="AR434" t="str">
            <v>EST ALMOFADA (GREY LINEN) (COR 110350039) - 0,5x0,5x0,15H</v>
          </cell>
          <cell r="AS434">
            <v>500</v>
          </cell>
          <cell r="AT434">
            <v>500</v>
          </cell>
          <cell r="AU434">
            <v>500</v>
          </cell>
          <cell r="AV434">
            <v>0</v>
          </cell>
          <cell r="AW434">
            <v>500</v>
          </cell>
          <cell r="AX434">
            <v>0</v>
          </cell>
          <cell r="AY434"/>
          <cell r="AZ434" t="str">
            <v/>
          </cell>
          <cell r="BA434"/>
          <cell r="BB434"/>
          <cell r="BC434"/>
          <cell r="BD434" t="str">
            <v/>
          </cell>
          <cell r="BE434">
            <v>0</v>
          </cell>
          <cell r="BF434" t="str">
            <v/>
          </cell>
          <cell r="BG434" t="str">
            <v/>
          </cell>
          <cell r="BH434">
            <v>204</v>
          </cell>
          <cell r="BI434" t="str">
            <v>0</v>
          </cell>
          <cell r="BJ434">
            <v>0</v>
          </cell>
          <cell r="BK434">
            <v>0</v>
          </cell>
          <cell r="BL434"/>
          <cell r="BM434"/>
          <cell r="BN434"/>
          <cell r="BO434"/>
          <cell r="BQ434" t="str">
            <v>DECOR SALE</v>
          </cell>
          <cell r="BS434" t="str">
            <v/>
          </cell>
          <cell r="BT434" t="str">
            <v/>
          </cell>
        </row>
        <row r="435">
          <cell r="H435">
            <v>0</v>
          </cell>
          <cell r="O435">
            <v>234035</v>
          </cell>
          <cell r="P435"/>
          <cell r="Q435" t="str">
            <v>EST ALMOFADA (PITANGA) (120550064)</v>
          </cell>
          <cell r="R435"/>
          <cell r="S435"/>
          <cell r="T435">
            <v>0.5</v>
          </cell>
          <cell r="U435">
            <v>0.5</v>
          </cell>
          <cell r="V435">
            <v>0.15</v>
          </cell>
          <cell r="W435">
            <v>0</v>
          </cell>
          <cell r="X435" t="str">
            <v>EST ALMOFADA (PITANGA) (120550064) - 0,5x0,5x0,15H</v>
          </cell>
          <cell r="Y435">
            <v>500</v>
          </cell>
          <cell r="Z435">
            <v>0.5</v>
          </cell>
          <cell r="AA435">
            <v>250</v>
          </cell>
          <cell r="AB435"/>
          <cell r="AC435"/>
          <cell r="AD435"/>
          <cell r="AE435">
            <v>500</v>
          </cell>
          <cell r="AF435">
            <v>500</v>
          </cell>
          <cell r="AG435">
            <v>0</v>
          </cell>
          <cell r="AH435">
            <v>500</v>
          </cell>
          <cell r="AI435" t="str">
            <v>REF: 234035</v>
          </cell>
          <cell r="AJ435"/>
          <cell r="AK435">
            <v>234035</v>
          </cell>
          <cell r="AL435" t="str">
            <v>EST ALMOFADA (PITANGA) (120550064)</v>
          </cell>
          <cell r="AM435"/>
          <cell r="AN435">
            <v>0.5</v>
          </cell>
          <cell r="AO435">
            <v>0.5</v>
          </cell>
          <cell r="AP435">
            <v>0.15</v>
          </cell>
          <cell r="AQ435">
            <v>0</v>
          </cell>
          <cell r="AR435" t="str">
            <v>EST ALMOFADA (PITANGA) (120550064) - 0,5x0,5x0,15H</v>
          </cell>
          <cell r="AS435">
            <v>500</v>
          </cell>
          <cell r="AT435">
            <v>500</v>
          </cell>
          <cell r="AU435">
            <v>500</v>
          </cell>
          <cell r="AV435">
            <v>0</v>
          </cell>
          <cell r="AW435">
            <v>500</v>
          </cell>
          <cell r="AX435">
            <v>0</v>
          </cell>
          <cell r="AY435"/>
          <cell r="AZ435" t="str">
            <v/>
          </cell>
          <cell r="BA435"/>
          <cell r="BB435"/>
          <cell r="BC435"/>
          <cell r="BD435" t="str">
            <v/>
          </cell>
          <cell r="BE435">
            <v>0</v>
          </cell>
          <cell r="BF435" t="str">
            <v/>
          </cell>
          <cell r="BG435" t="str">
            <v/>
          </cell>
          <cell r="BH435">
            <v>204</v>
          </cell>
          <cell r="BI435" t="str">
            <v>0</v>
          </cell>
          <cell r="BJ435">
            <v>0</v>
          </cell>
          <cell r="BK435">
            <v>0</v>
          </cell>
          <cell r="BL435"/>
          <cell r="BM435"/>
          <cell r="BN435"/>
          <cell r="BO435"/>
          <cell r="BQ435" t="str">
            <v>DECOR SALE</v>
          </cell>
          <cell r="BS435" t="str">
            <v/>
          </cell>
          <cell r="BT435" t="str">
            <v/>
          </cell>
        </row>
        <row r="436">
          <cell r="H436">
            <v>0</v>
          </cell>
          <cell r="O436">
            <v>234035</v>
          </cell>
          <cell r="P436"/>
          <cell r="Q436" t="str">
            <v>EST ALMOFADA (PITANGA) (120550064)</v>
          </cell>
          <cell r="R436"/>
          <cell r="S436"/>
          <cell r="T436">
            <v>0.5</v>
          </cell>
          <cell r="U436">
            <v>0.5</v>
          </cell>
          <cell r="V436">
            <v>0.15</v>
          </cell>
          <cell r="W436">
            <v>0</v>
          </cell>
          <cell r="X436" t="str">
            <v>EST ALMOFADA (PITANGA) (120550064) - 0,5x0,5x0,15H</v>
          </cell>
          <cell r="Y436">
            <v>500</v>
          </cell>
          <cell r="Z436">
            <v>0.5</v>
          </cell>
          <cell r="AA436">
            <v>250</v>
          </cell>
          <cell r="AB436"/>
          <cell r="AC436"/>
          <cell r="AD436"/>
          <cell r="AE436">
            <v>500</v>
          </cell>
          <cell r="AF436">
            <v>500</v>
          </cell>
          <cell r="AG436">
            <v>0</v>
          </cell>
          <cell r="AH436">
            <v>500</v>
          </cell>
          <cell r="AI436" t="str">
            <v>REF: 234035</v>
          </cell>
          <cell r="AJ436"/>
          <cell r="AK436">
            <v>234035</v>
          </cell>
          <cell r="AL436" t="str">
            <v>EST ALMOFADA (PITANGA) (120550064)</v>
          </cell>
          <cell r="AM436"/>
          <cell r="AN436">
            <v>0.5</v>
          </cell>
          <cell r="AO436">
            <v>0.5</v>
          </cell>
          <cell r="AP436">
            <v>0.15</v>
          </cell>
          <cell r="AQ436">
            <v>0</v>
          </cell>
          <cell r="AR436" t="str">
            <v>EST ALMOFADA (PITANGA) (120550064) - 0,5x0,5x0,15H</v>
          </cell>
          <cell r="AS436">
            <v>500</v>
          </cell>
          <cell r="AT436">
            <v>500</v>
          </cell>
          <cell r="AU436">
            <v>500</v>
          </cell>
          <cell r="AV436">
            <v>0</v>
          </cell>
          <cell r="AW436">
            <v>500</v>
          </cell>
          <cell r="AX436">
            <v>0</v>
          </cell>
          <cell r="AY436"/>
          <cell r="AZ436" t="str">
            <v/>
          </cell>
          <cell r="BA436"/>
          <cell r="BB436"/>
          <cell r="BC436"/>
          <cell r="BD436" t="str">
            <v/>
          </cell>
          <cell r="BE436">
            <v>0</v>
          </cell>
          <cell r="BF436" t="str">
            <v/>
          </cell>
          <cell r="BG436" t="str">
            <v/>
          </cell>
          <cell r="BH436">
            <v>204</v>
          </cell>
          <cell r="BI436" t="str">
            <v>0</v>
          </cell>
          <cell r="BJ436">
            <v>0</v>
          </cell>
          <cell r="BK436">
            <v>0</v>
          </cell>
          <cell r="BL436"/>
          <cell r="BM436"/>
          <cell r="BN436"/>
          <cell r="BO436"/>
          <cell r="BQ436" t="str">
            <v>DECOR SALE</v>
          </cell>
          <cell r="BS436" t="str">
            <v/>
          </cell>
          <cell r="BT436" t="str">
            <v/>
          </cell>
        </row>
        <row r="437">
          <cell r="H437">
            <v>0</v>
          </cell>
          <cell r="O437">
            <v>234035</v>
          </cell>
          <cell r="P437"/>
          <cell r="Q437" t="str">
            <v>EST ALMOFADA (PITANGA) (120550064)</v>
          </cell>
          <cell r="R437"/>
          <cell r="S437"/>
          <cell r="T437">
            <v>0.5</v>
          </cell>
          <cell r="U437">
            <v>0.5</v>
          </cell>
          <cell r="V437">
            <v>0.15</v>
          </cell>
          <cell r="W437">
            <v>0</v>
          </cell>
          <cell r="X437" t="str">
            <v>EST ALMOFADA (PITANGA) (120550064) - 0,5x0,5x0,15H</v>
          </cell>
          <cell r="Y437">
            <v>500</v>
          </cell>
          <cell r="Z437">
            <v>0.5</v>
          </cell>
          <cell r="AA437">
            <v>250</v>
          </cell>
          <cell r="AB437"/>
          <cell r="AC437"/>
          <cell r="AD437"/>
          <cell r="AE437">
            <v>500</v>
          </cell>
          <cell r="AF437">
            <v>500</v>
          </cell>
          <cell r="AG437">
            <v>0</v>
          </cell>
          <cell r="AH437">
            <v>500</v>
          </cell>
          <cell r="AI437" t="str">
            <v>REF: 234035</v>
          </cell>
          <cell r="AJ437"/>
          <cell r="AK437">
            <v>234035</v>
          </cell>
          <cell r="AL437" t="str">
            <v>EST ALMOFADA (PITANGA) (120550064)</v>
          </cell>
          <cell r="AM437"/>
          <cell r="AN437">
            <v>0.5</v>
          </cell>
          <cell r="AO437">
            <v>0.5</v>
          </cell>
          <cell r="AP437">
            <v>0.15</v>
          </cell>
          <cell r="AQ437">
            <v>0</v>
          </cell>
          <cell r="AR437" t="str">
            <v>EST ALMOFADA (PITANGA) (120550064) - 0,5x0,5x0,15H</v>
          </cell>
          <cell r="AS437">
            <v>500</v>
          </cell>
          <cell r="AT437">
            <v>500</v>
          </cell>
          <cell r="AU437">
            <v>500</v>
          </cell>
          <cell r="AV437">
            <v>0</v>
          </cell>
          <cell r="AW437">
            <v>500</v>
          </cell>
          <cell r="AX437">
            <v>0</v>
          </cell>
          <cell r="AY437"/>
          <cell r="AZ437" t="str">
            <v/>
          </cell>
          <cell r="BA437"/>
          <cell r="BB437"/>
          <cell r="BC437"/>
          <cell r="BD437" t="str">
            <v/>
          </cell>
          <cell r="BE437">
            <v>0</v>
          </cell>
          <cell r="BF437" t="str">
            <v/>
          </cell>
          <cell r="BG437" t="str">
            <v/>
          </cell>
          <cell r="BH437">
            <v>204</v>
          </cell>
          <cell r="BI437" t="str">
            <v>0</v>
          </cell>
          <cell r="BJ437">
            <v>0</v>
          </cell>
          <cell r="BK437">
            <v>0</v>
          </cell>
          <cell r="BL437"/>
          <cell r="BM437"/>
          <cell r="BN437"/>
          <cell r="BO437"/>
          <cell r="BQ437" t="str">
            <v>DECOR SALE</v>
          </cell>
          <cell r="BS437" t="str">
            <v/>
          </cell>
          <cell r="BT437" t="str">
            <v/>
          </cell>
        </row>
        <row r="438">
          <cell r="H438">
            <v>0</v>
          </cell>
          <cell r="O438">
            <v>234033</v>
          </cell>
          <cell r="P438"/>
          <cell r="Q438" t="str">
            <v>EST ALMOFADA (GREEN COMPLIMENT 2 ED) (COD 120550128)</v>
          </cell>
          <cell r="R438"/>
          <cell r="S438"/>
          <cell r="T438">
            <v>0.5</v>
          </cell>
          <cell r="U438">
            <v>0.5</v>
          </cell>
          <cell r="V438">
            <v>0.15</v>
          </cell>
          <cell r="W438">
            <v>0</v>
          </cell>
          <cell r="X438" t="str">
            <v>EST ALMOFADA (GREEN COMPLIMENT 2 ED) (COD 120550128) - 0,5x0,5x0,15H</v>
          </cell>
          <cell r="Y438">
            <v>500</v>
          </cell>
          <cell r="Z438">
            <v>0.5</v>
          </cell>
          <cell r="AA438">
            <v>250</v>
          </cell>
          <cell r="AB438"/>
          <cell r="AC438"/>
          <cell r="AD438"/>
          <cell r="AE438">
            <v>500</v>
          </cell>
          <cell r="AF438">
            <v>500</v>
          </cell>
          <cell r="AG438">
            <v>0</v>
          </cell>
          <cell r="AH438">
            <v>500</v>
          </cell>
          <cell r="AI438" t="str">
            <v>REF: 234033</v>
          </cell>
          <cell r="AJ438"/>
          <cell r="AK438">
            <v>234033</v>
          </cell>
          <cell r="AL438" t="str">
            <v>EST ALMOFADA (GREEN COMPLIMENT 2 ED) (COD 120550128)</v>
          </cell>
          <cell r="AM438"/>
          <cell r="AN438">
            <v>0.5</v>
          </cell>
          <cell r="AO438">
            <v>0.5</v>
          </cell>
          <cell r="AP438">
            <v>0.15</v>
          </cell>
          <cell r="AQ438">
            <v>0</v>
          </cell>
          <cell r="AR438" t="str">
            <v>EST ALMOFADA (GREEN COMPLIMENT 2 ED) (COD 120550128) - 0,5x0,5x0,15H</v>
          </cell>
          <cell r="AS438">
            <v>500</v>
          </cell>
          <cell r="AT438">
            <v>500</v>
          </cell>
          <cell r="AU438">
            <v>500</v>
          </cell>
          <cell r="AV438">
            <v>0</v>
          </cell>
          <cell r="AW438">
            <v>500</v>
          </cell>
          <cell r="AX438">
            <v>0</v>
          </cell>
          <cell r="AY438"/>
          <cell r="AZ438" t="str">
            <v/>
          </cell>
          <cell r="BA438"/>
          <cell r="BB438"/>
          <cell r="BC438"/>
          <cell r="BD438" t="str">
            <v/>
          </cell>
          <cell r="BE438">
            <v>0</v>
          </cell>
          <cell r="BF438" t="str">
            <v/>
          </cell>
          <cell r="BG438" t="str">
            <v/>
          </cell>
          <cell r="BH438">
            <v>204</v>
          </cell>
          <cell r="BI438" t="str">
            <v>0</v>
          </cell>
          <cell r="BJ438">
            <v>0</v>
          </cell>
          <cell r="BK438">
            <v>0</v>
          </cell>
          <cell r="BL438"/>
          <cell r="BM438"/>
          <cell r="BN438"/>
          <cell r="BO438"/>
          <cell r="BQ438" t="str">
            <v>DECOR SALE</v>
          </cell>
          <cell r="BS438" t="str">
            <v/>
          </cell>
          <cell r="BT438" t="str">
            <v/>
          </cell>
        </row>
        <row r="439">
          <cell r="H439">
            <v>0</v>
          </cell>
          <cell r="O439">
            <v>234033</v>
          </cell>
          <cell r="P439"/>
          <cell r="Q439" t="str">
            <v>EST ALMOFADA (GREEN COMPLIMENT 2 ED) (COD 120550128)</v>
          </cell>
          <cell r="R439"/>
          <cell r="S439"/>
          <cell r="T439">
            <v>0.5</v>
          </cell>
          <cell r="U439">
            <v>0.5</v>
          </cell>
          <cell r="V439">
            <v>0.15</v>
          </cell>
          <cell r="W439">
            <v>0</v>
          </cell>
          <cell r="X439" t="str">
            <v>EST ALMOFADA (GREEN COMPLIMENT 2 ED) (COD 120550128) - 0,5x0,5x0,15H</v>
          </cell>
          <cell r="Y439">
            <v>500</v>
          </cell>
          <cell r="Z439">
            <v>0.5</v>
          </cell>
          <cell r="AA439">
            <v>250</v>
          </cell>
          <cell r="AB439"/>
          <cell r="AC439"/>
          <cell r="AD439"/>
          <cell r="AE439">
            <v>500</v>
          </cell>
          <cell r="AF439">
            <v>500</v>
          </cell>
          <cell r="AG439">
            <v>0</v>
          </cell>
          <cell r="AH439">
            <v>500</v>
          </cell>
          <cell r="AI439" t="str">
            <v>REF: 234033</v>
          </cell>
          <cell r="AJ439"/>
          <cell r="AK439">
            <v>234033</v>
          </cell>
          <cell r="AL439" t="str">
            <v>EST ALMOFADA (GREEN COMPLIMENT 2 ED) (COD 120550128)</v>
          </cell>
          <cell r="AM439"/>
          <cell r="AN439">
            <v>0.5</v>
          </cell>
          <cell r="AO439">
            <v>0.5</v>
          </cell>
          <cell r="AP439">
            <v>0.15</v>
          </cell>
          <cell r="AQ439">
            <v>0</v>
          </cell>
          <cell r="AR439" t="str">
            <v>EST ALMOFADA (GREEN COMPLIMENT 2 ED) (COD 120550128) - 0,5x0,5x0,15H</v>
          </cell>
          <cell r="AS439">
            <v>500</v>
          </cell>
          <cell r="AT439">
            <v>500</v>
          </cell>
          <cell r="AU439">
            <v>500</v>
          </cell>
          <cell r="AV439">
            <v>0</v>
          </cell>
          <cell r="AW439">
            <v>500</v>
          </cell>
          <cell r="AX439">
            <v>0</v>
          </cell>
          <cell r="AY439"/>
          <cell r="AZ439" t="str">
            <v/>
          </cell>
          <cell r="BA439"/>
          <cell r="BB439"/>
          <cell r="BC439"/>
          <cell r="BD439" t="str">
            <v/>
          </cell>
          <cell r="BE439">
            <v>0</v>
          </cell>
          <cell r="BF439" t="str">
            <v/>
          </cell>
          <cell r="BG439" t="str">
            <v/>
          </cell>
          <cell r="BH439">
            <v>204</v>
          </cell>
          <cell r="BI439" t="str">
            <v>0</v>
          </cell>
          <cell r="BJ439">
            <v>0</v>
          </cell>
          <cell r="BK439">
            <v>0</v>
          </cell>
          <cell r="BL439"/>
          <cell r="BM439"/>
          <cell r="BN439"/>
          <cell r="BO439"/>
          <cell r="BQ439" t="str">
            <v>DECOR SALE</v>
          </cell>
          <cell r="BS439" t="str">
            <v/>
          </cell>
          <cell r="BT439" t="str">
            <v/>
          </cell>
        </row>
        <row r="440">
          <cell r="H440">
            <v>0</v>
          </cell>
          <cell r="O440">
            <v>234033</v>
          </cell>
          <cell r="P440"/>
          <cell r="Q440" t="str">
            <v>EST ALMOFADA (GREEN COMPLIMENT 2 ED) (COD 120550128)</v>
          </cell>
          <cell r="R440"/>
          <cell r="S440"/>
          <cell r="T440">
            <v>0.5</v>
          </cell>
          <cell r="U440">
            <v>0.5</v>
          </cell>
          <cell r="V440">
            <v>0.15</v>
          </cell>
          <cell r="W440">
            <v>0</v>
          </cell>
          <cell r="X440" t="str">
            <v>EST ALMOFADA (GREEN COMPLIMENT 2 ED) (COD 120550128) - 0,5x0,5x0,15H</v>
          </cell>
          <cell r="Y440">
            <v>500</v>
          </cell>
          <cell r="Z440">
            <v>0.5</v>
          </cell>
          <cell r="AA440">
            <v>250</v>
          </cell>
          <cell r="AB440"/>
          <cell r="AC440"/>
          <cell r="AD440"/>
          <cell r="AE440">
            <v>500</v>
          </cell>
          <cell r="AF440">
            <v>500</v>
          </cell>
          <cell r="AG440">
            <v>0</v>
          </cell>
          <cell r="AH440">
            <v>500</v>
          </cell>
          <cell r="AI440" t="str">
            <v>REF: 234033</v>
          </cell>
          <cell r="AJ440"/>
          <cell r="AK440">
            <v>234033</v>
          </cell>
          <cell r="AL440" t="str">
            <v>EST ALMOFADA (GREEN COMPLIMENT 2 ED) (COD 120550128)</v>
          </cell>
          <cell r="AM440"/>
          <cell r="AN440">
            <v>0.5</v>
          </cell>
          <cell r="AO440">
            <v>0.5</v>
          </cell>
          <cell r="AP440">
            <v>0.15</v>
          </cell>
          <cell r="AQ440">
            <v>0</v>
          </cell>
          <cell r="AR440" t="str">
            <v>EST ALMOFADA (GREEN COMPLIMENT 2 ED) (COD 120550128) - 0,5x0,5x0,15H</v>
          </cell>
          <cell r="AS440">
            <v>500</v>
          </cell>
          <cell r="AT440">
            <v>500</v>
          </cell>
          <cell r="AU440">
            <v>500</v>
          </cell>
          <cell r="AV440">
            <v>0</v>
          </cell>
          <cell r="AW440">
            <v>500</v>
          </cell>
          <cell r="AX440">
            <v>0</v>
          </cell>
          <cell r="AY440"/>
          <cell r="AZ440" t="str">
            <v/>
          </cell>
          <cell r="BA440"/>
          <cell r="BB440"/>
          <cell r="BC440"/>
          <cell r="BD440" t="str">
            <v/>
          </cell>
          <cell r="BE440">
            <v>0</v>
          </cell>
          <cell r="BF440" t="str">
            <v/>
          </cell>
          <cell r="BG440" t="str">
            <v/>
          </cell>
          <cell r="BH440">
            <v>204</v>
          </cell>
          <cell r="BI440" t="str">
            <v>0</v>
          </cell>
          <cell r="BJ440">
            <v>0</v>
          </cell>
          <cell r="BK440">
            <v>0</v>
          </cell>
          <cell r="BL440"/>
          <cell r="BM440"/>
          <cell r="BN440"/>
          <cell r="BO440"/>
          <cell r="BQ440" t="str">
            <v>DECOR SALE</v>
          </cell>
          <cell r="BS440" t="str">
            <v/>
          </cell>
          <cell r="BT440" t="str">
            <v/>
          </cell>
        </row>
        <row r="441">
          <cell r="H441">
            <v>0</v>
          </cell>
          <cell r="O441">
            <v>234033</v>
          </cell>
          <cell r="P441"/>
          <cell r="Q441" t="str">
            <v>EST ALMOFADA (GREEN COMPLIMENT 2 ED) (COD 120550128)</v>
          </cell>
          <cell r="R441"/>
          <cell r="S441"/>
          <cell r="T441">
            <v>0.5</v>
          </cell>
          <cell r="U441">
            <v>0.5</v>
          </cell>
          <cell r="V441">
            <v>0.15</v>
          </cell>
          <cell r="W441">
            <v>0</v>
          </cell>
          <cell r="X441" t="str">
            <v>EST ALMOFADA (GREEN COMPLIMENT 2 ED) (COD 120550128) - 0,5x0,5x0,15H</v>
          </cell>
          <cell r="Y441">
            <v>500</v>
          </cell>
          <cell r="Z441">
            <v>0.5</v>
          </cell>
          <cell r="AA441">
            <v>250</v>
          </cell>
          <cell r="AB441"/>
          <cell r="AC441"/>
          <cell r="AD441"/>
          <cell r="AE441">
            <v>500</v>
          </cell>
          <cell r="AF441">
            <v>500</v>
          </cell>
          <cell r="AG441">
            <v>0</v>
          </cell>
          <cell r="AH441">
            <v>500</v>
          </cell>
          <cell r="AI441" t="str">
            <v>REF: 234033</v>
          </cell>
          <cell r="AJ441"/>
          <cell r="AK441">
            <v>234033</v>
          </cell>
          <cell r="AL441" t="str">
            <v>EST ALMOFADA (GREEN COMPLIMENT 2 ED) (COD 120550128)</v>
          </cell>
          <cell r="AM441"/>
          <cell r="AN441">
            <v>0.5</v>
          </cell>
          <cell r="AO441">
            <v>0.5</v>
          </cell>
          <cell r="AP441">
            <v>0.15</v>
          </cell>
          <cell r="AQ441">
            <v>0</v>
          </cell>
          <cell r="AR441" t="str">
            <v>EST ALMOFADA (GREEN COMPLIMENT 2 ED) (COD 120550128) - 0,5x0,5x0,15H</v>
          </cell>
          <cell r="AS441">
            <v>500</v>
          </cell>
          <cell r="AT441">
            <v>500</v>
          </cell>
          <cell r="AU441">
            <v>500</v>
          </cell>
          <cell r="AV441">
            <v>0</v>
          </cell>
          <cell r="AW441">
            <v>500</v>
          </cell>
          <cell r="AX441">
            <v>0</v>
          </cell>
          <cell r="AY441"/>
          <cell r="AZ441" t="str">
            <v/>
          </cell>
          <cell r="BA441"/>
          <cell r="BB441"/>
          <cell r="BC441"/>
          <cell r="BD441" t="str">
            <v/>
          </cell>
          <cell r="BE441">
            <v>0</v>
          </cell>
          <cell r="BF441" t="str">
            <v/>
          </cell>
          <cell r="BG441" t="str">
            <v/>
          </cell>
          <cell r="BH441">
            <v>204</v>
          </cell>
          <cell r="BI441" t="str">
            <v>0</v>
          </cell>
          <cell r="BJ441">
            <v>0</v>
          </cell>
          <cell r="BK441">
            <v>0</v>
          </cell>
          <cell r="BL441"/>
          <cell r="BM441"/>
          <cell r="BN441"/>
          <cell r="BO441"/>
          <cell r="BQ441" t="str">
            <v>DECOR SALE</v>
          </cell>
          <cell r="BS441" t="str">
            <v/>
          </cell>
          <cell r="BT441" t="str">
            <v/>
          </cell>
        </row>
        <row r="442">
          <cell r="H442">
            <v>0</v>
          </cell>
          <cell r="O442">
            <v>234033</v>
          </cell>
          <cell r="P442"/>
          <cell r="Q442" t="str">
            <v>EST ALMOFADA (GREEN COMPLIMENT 2 ED) (COD 120550128)</v>
          </cell>
          <cell r="R442"/>
          <cell r="S442"/>
          <cell r="T442">
            <v>0.5</v>
          </cell>
          <cell r="U442">
            <v>0.5</v>
          </cell>
          <cell r="V442">
            <v>0.15</v>
          </cell>
          <cell r="W442">
            <v>0</v>
          </cell>
          <cell r="X442" t="str">
            <v>EST ALMOFADA (GREEN COMPLIMENT 2 ED) (COD 120550128) - 0,5x0,5x0,15H</v>
          </cell>
          <cell r="Y442">
            <v>500</v>
          </cell>
          <cell r="Z442">
            <v>0.5</v>
          </cell>
          <cell r="AA442">
            <v>250</v>
          </cell>
          <cell r="AB442"/>
          <cell r="AC442"/>
          <cell r="AD442"/>
          <cell r="AE442">
            <v>500</v>
          </cell>
          <cell r="AF442">
            <v>500</v>
          </cell>
          <cell r="AG442">
            <v>0</v>
          </cell>
          <cell r="AH442">
            <v>500</v>
          </cell>
          <cell r="AI442" t="str">
            <v>REF: 234033</v>
          </cell>
          <cell r="AJ442"/>
          <cell r="AK442">
            <v>234033</v>
          </cell>
          <cell r="AL442" t="str">
            <v>EST ALMOFADA (GREEN COMPLIMENT 2 ED) (COD 120550128)</v>
          </cell>
          <cell r="AM442"/>
          <cell r="AN442">
            <v>0.5</v>
          </cell>
          <cell r="AO442">
            <v>0.5</v>
          </cell>
          <cell r="AP442">
            <v>0.15</v>
          </cell>
          <cell r="AQ442">
            <v>0</v>
          </cell>
          <cell r="AR442" t="str">
            <v>EST ALMOFADA (GREEN COMPLIMENT 2 ED) (COD 120550128) - 0,5x0,5x0,15H</v>
          </cell>
          <cell r="AS442">
            <v>500</v>
          </cell>
          <cell r="AT442">
            <v>500</v>
          </cell>
          <cell r="AU442">
            <v>500</v>
          </cell>
          <cell r="AV442">
            <v>0</v>
          </cell>
          <cell r="AW442">
            <v>500</v>
          </cell>
          <cell r="AX442">
            <v>0</v>
          </cell>
          <cell r="AY442"/>
          <cell r="AZ442" t="str">
            <v/>
          </cell>
          <cell r="BA442"/>
          <cell r="BB442"/>
          <cell r="BC442"/>
          <cell r="BD442" t="str">
            <v/>
          </cell>
          <cell r="BE442">
            <v>0</v>
          </cell>
          <cell r="BF442" t="str">
            <v/>
          </cell>
          <cell r="BG442" t="str">
            <v/>
          </cell>
          <cell r="BH442">
            <v>204</v>
          </cell>
          <cell r="BI442" t="str">
            <v>0</v>
          </cell>
          <cell r="BJ442">
            <v>0</v>
          </cell>
          <cell r="BK442">
            <v>0</v>
          </cell>
          <cell r="BL442"/>
          <cell r="BM442"/>
          <cell r="BN442"/>
          <cell r="BO442"/>
          <cell r="BQ442" t="str">
            <v>DECOR SALE</v>
          </cell>
          <cell r="BS442" t="str">
            <v/>
          </cell>
          <cell r="BT442" t="str">
            <v/>
          </cell>
        </row>
        <row r="443">
          <cell r="H443">
            <v>0</v>
          </cell>
          <cell r="O443">
            <v>234033</v>
          </cell>
          <cell r="P443"/>
          <cell r="Q443" t="str">
            <v>EST ALMOFADA (GREEN COMPLIMENT 2 ED) (COD 120550128)</v>
          </cell>
          <cell r="R443"/>
          <cell r="S443"/>
          <cell r="T443">
            <v>0.5</v>
          </cell>
          <cell r="U443">
            <v>0.5</v>
          </cell>
          <cell r="V443">
            <v>0.15</v>
          </cell>
          <cell r="W443">
            <v>0</v>
          </cell>
          <cell r="X443" t="str">
            <v>EST ALMOFADA (GREEN COMPLIMENT 2 ED) (COD 120550128) - 0,5x0,5x0,15H</v>
          </cell>
          <cell r="Y443">
            <v>500</v>
          </cell>
          <cell r="Z443">
            <v>0.5</v>
          </cell>
          <cell r="AA443">
            <v>250</v>
          </cell>
          <cell r="AB443"/>
          <cell r="AC443"/>
          <cell r="AD443"/>
          <cell r="AE443">
            <v>500</v>
          </cell>
          <cell r="AF443">
            <v>500</v>
          </cell>
          <cell r="AG443">
            <v>0</v>
          </cell>
          <cell r="AH443">
            <v>500</v>
          </cell>
          <cell r="AI443" t="str">
            <v>REF: 234033</v>
          </cell>
          <cell r="AJ443"/>
          <cell r="AK443">
            <v>234033</v>
          </cell>
          <cell r="AL443" t="str">
            <v>EST ALMOFADA (GREEN COMPLIMENT 2 ED) (COD 120550128)</v>
          </cell>
          <cell r="AM443"/>
          <cell r="AN443">
            <v>0.5</v>
          </cell>
          <cell r="AO443">
            <v>0.5</v>
          </cell>
          <cell r="AP443">
            <v>0.15</v>
          </cell>
          <cell r="AQ443">
            <v>0</v>
          </cell>
          <cell r="AR443" t="str">
            <v>EST ALMOFADA (GREEN COMPLIMENT 2 ED) (COD 120550128) - 0,5x0,5x0,15H</v>
          </cell>
          <cell r="AS443">
            <v>500</v>
          </cell>
          <cell r="AT443">
            <v>500</v>
          </cell>
          <cell r="AU443">
            <v>500</v>
          </cell>
          <cell r="AV443">
            <v>0</v>
          </cell>
          <cell r="AW443">
            <v>500</v>
          </cell>
          <cell r="AX443">
            <v>0</v>
          </cell>
          <cell r="AY443"/>
          <cell r="AZ443" t="str">
            <v/>
          </cell>
          <cell r="BA443"/>
          <cell r="BB443"/>
          <cell r="BC443"/>
          <cell r="BD443" t="str">
            <v/>
          </cell>
          <cell r="BE443">
            <v>0</v>
          </cell>
          <cell r="BF443" t="str">
            <v/>
          </cell>
          <cell r="BG443" t="str">
            <v/>
          </cell>
          <cell r="BH443">
            <v>204</v>
          </cell>
          <cell r="BI443" t="str">
            <v>0</v>
          </cell>
          <cell r="BJ443">
            <v>0</v>
          </cell>
          <cell r="BK443">
            <v>0</v>
          </cell>
          <cell r="BL443"/>
          <cell r="BM443"/>
          <cell r="BN443"/>
          <cell r="BO443"/>
          <cell r="BQ443" t="str">
            <v>DECOR SALE</v>
          </cell>
          <cell r="BS443" t="str">
            <v/>
          </cell>
          <cell r="BT443" t="str">
            <v/>
          </cell>
        </row>
        <row r="444">
          <cell r="H444">
            <v>0</v>
          </cell>
          <cell r="O444">
            <v>147428</v>
          </cell>
          <cell r="P444"/>
          <cell r="Q444" t="str">
            <v>EST MANTA TOSCANA FLAMINGO (COD 6312)</v>
          </cell>
          <cell r="R444"/>
          <cell r="S444"/>
          <cell r="T444">
            <v>1.9</v>
          </cell>
          <cell r="U444">
            <v>1.3</v>
          </cell>
          <cell r="V444">
            <v>0.01</v>
          </cell>
          <cell r="W444">
            <v>0</v>
          </cell>
          <cell r="X444" t="str">
            <v>EST MANTA TOSCANA FLAMINGO (COD 6312) - 1,9x1,3x0,01H</v>
          </cell>
          <cell r="Y444">
            <v>500</v>
          </cell>
          <cell r="Z444">
            <v>0.5</v>
          </cell>
          <cell r="AA444">
            <v>250</v>
          </cell>
          <cell r="AB444"/>
          <cell r="AC444"/>
          <cell r="AD444"/>
          <cell r="AE444">
            <v>500</v>
          </cell>
          <cell r="AF444">
            <v>500</v>
          </cell>
          <cell r="AG444">
            <v>0</v>
          </cell>
          <cell r="AH444">
            <v>500</v>
          </cell>
          <cell r="AI444" t="str">
            <v>REF: 147428</v>
          </cell>
          <cell r="AJ444"/>
          <cell r="AK444">
            <v>147428</v>
          </cell>
          <cell r="AL444" t="str">
            <v>EST MANTA TOSCANA FLAMINGO (COD 6312)</v>
          </cell>
          <cell r="AM444"/>
          <cell r="AN444">
            <v>1.9</v>
          </cell>
          <cell r="AO444">
            <v>1.3</v>
          </cell>
          <cell r="AP444">
            <v>0.01</v>
          </cell>
          <cell r="AQ444">
            <v>0</v>
          </cell>
          <cell r="AR444" t="str">
            <v>EST MANTA TOSCANA FLAMINGO (COD 6312) - 1,9x1,3x0,01H</v>
          </cell>
          <cell r="AS444">
            <v>500</v>
          </cell>
          <cell r="AT444">
            <v>500</v>
          </cell>
          <cell r="AU444">
            <v>500</v>
          </cell>
          <cell r="AV444">
            <v>0</v>
          </cell>
          <cell r="AW444">
            <v>500</v>
          </cell>
          <cell r="AX444">
            <v>0</v>
          </cell>
          <cell r="AY444"/>
          <cell r="AZ444" t="str">
            <v/>
          </cell>
          <cell r="BA444"/>
          <cell r="BB444"/>
          <cell r="BC444"/>
          <cell r="BD444" t="str">
            <v/>
          </cell>
          <cell r="BE444">
            <v>0</v>
          </cell>
          <cell r="BF444" t="str">
            <v/>
          </cell>
          <cell r="BG444" t="str">
            <v/>
          </cell>
          <cell r="BH444">
            <v>204</v>
          </cell>
          <cell r="BI444" t="str">
            <v>0</v>
          </cell>
          <cell r="BJ444">
            <v>0</v>
          </cell>
          <cell r="BK444">
            <v>0</v>
          </cell>
          <cell r="BL444"/>
          <cell r="BM444"/>
          <cell r="BN444"/>
          <cell r="BO444"/>
          <cell r="BQ444" t="str">
            <v>DECOR SALE</v>
          </cell>
          <cell r="BS444" t="str">
            <v/>
          </cell>
          <cell r="BT444" t="str">
            <v/>
          </cell>
        </row>
        <row r="445">
          <cell r="H445">
            <v>0</v>
          </cell>
          <cell r="O445">
            <v>147428</v>
          </cell>
          <cell r="P445"/>
          <cell r="Q445" t="str">
            <v>EST MANTA TOSCANA FLAMINGO (COD 6312)</v>
          </cell>
          <cell r="R445"/>
          <cell r="S445"/>
          <cell r="T445">
            <v>1.9</v>
          </cell>
          <cell r="U445">
            <v>1.3</v>
          </cell>
          <cell r="V445">
            <v>0.01</v>
          </cell>
          <cell r="W445">
            <v>0</v>
          </cell>
          <cell r="X445" t="str">
            <v>EST MANTA TOSCANA FLAMINGO (COD 6312) - 1,9x1,3x0,01H</v>
          </cell>
          <cell r="Y445">
            <v>500</v>
          </cell>
          <cell r="Z445">
            <v>0.5</v>
          </cell>
          <cell r="AA445">
            <v>250</v>
          </cell>
          <cell r="AB445"/>
          <cell r="AC445"/>
          <cell r="AD445"/>
          <cell r="AE445">
            <v>500</v>
          </cell>
          <cell r="AF445">
            <v>500</v>
          </cell>
          <cell r="AG445">
            <v>0</v>
          </cell>
          <cell r="AH445">
            <v>500</v>
          </cell>
          <cell r="AI445" t="str">
            <v>REF: 147428</v>
          </cell>
          <cell r="AJ445"/>
          <cell r="AK445">
            <v>147428</v>
          </cell>
          <cell r="AL445" t="str">
            <v>EST MANTA TOSCANA FLAMINGO (COD 6312)</v>
          </cell>
          <cell r="AM445"/>
          <cell r="AN445">
            <v>1.9</v>
          </cell>
          <cell r="AO445">
            <v>1.3</v>
          </cell>
          <cell r="AP445">
            <v>0.01</v>
          </cell>
          <cell r="AQ445">
            <v>0</v>
          </cell>
          <cell r="AR445" t="str">
            <v>EST MANTA TOSCANA FLAMINGO (COD 6312) - 1,9x1,3x0,01H</v>
          </cell>
          <cell r="AS445">
            <v>500</v>
          </cell>
          <cell r="AT445">
            <v>500</v>
          </cell>
          <cell r="AU445">
            <v>500</v>
          </cell>
          <cell r="AV445">
            <v>0</v>
          </cell>
          <cell r="AW445">
            <v>500</v>
          </cell>
          <cell r="AX445">
            <v>0</v>
          </cell>
          <cell r="AY445"/>
          <cell r="AZ445" t="str">
            <v/>
          </cell>
          <cell r="BA445"/>
          <cell r="BB445"/>
          <cell r="BC445"/>
          <cell r="BD445" t="str">
            <v/>
          </cell>
          <cell r="BE445">
            <v>0</v>
          </cell>
          <cell r="BF445" t="str">
            <v/>
          </cell>
          <cell r="BG445" t="str">
            <v/>
          </cell>
          <cell r="BH445">
            <v>204</v>
          </cell>
          <cell r="BI445" t="str">
            <v>0</v>
          </cell>
          <cell r="BJ445">
            <v>0</v>
          </cell>
          <cell r="BK445">
            <v>0</v>
          </cell>
          <cell r="BL445"/>
          <cell r="BM445"/>
          <cell r="BN445"/>
          <cell r="BO445"/>
          <cell r="BQ445" t="str">
            <v>DECOR SALE</v>
          </cell>
          <cell r="BS445" t="str">
            <v/>
          </cell>
          <cell r="BT445" t="str">
            <v/>
          </cell>
        </row>
        <row r="446">
          <cell r="H446">
            <v>0</v>
          </cell>
          <cell r="O446">
            <v>151286</v>
          </cell>
          <cell r="P446" t="str">
            <v>2014/219-0024-01</v>
          </cell>
          <cell r="Q446" t="str">
            <v>EST ACESSORIO CAIXA C/TAMPA CRISTAL</v>
          </cell>
          <cell r="R446"/>
          <cell r="S446"/>
          <cell r="T446">
            <v>0.3</v>
          </cell>
          <cell r="U446">
            <v>0.15</v>
          </cell>
          <cell r="V446">
            <v>0.2</v>
          </cell>
          <cell r="W446">
            <v>0</v>
          </cell>
          <cell r="X446" t="str">
            <v>EST ACESSORIO CAIXA C/TAMPA CRISTAL - 0,3x0,15x0,2H</v>
          </cell>
          <cell r="Y446">
            <v>2650</v>
          </cell>
          <cell r="Z446">
            <v>0.35</v>
          </cell>
          <cell r="AA446">
            <v>1722.5</v>
          </cell>
          <cell r="AB446"/>
          <cell r="AC446"/>
          <cell r="AD446"/>
          <cell r="AE446">
            <v>2650</v>
          </cell>
          <cell r="AF446">
            <v>2650</v>
          </cell>
          <cell r="AG446">
            <v>0</v>
          </cell>
          <cell r="AH446">
            <v>2650</v>
          </cell>
          <cell r="AI446" t="str">
            <v>REF: 151286</v>
          </cell>
          <cell r="AJ446" t="str">
            <v>PRODUTO PRONTA ENTREGA</v>
          </cell>
          <cell r="AK446">
            <v>151286</v>
          </cell>
          <cell r="AL446" t="str">
            <v>EST ACESSORIO CAIXA C/TAMPA CRISTAL</v>
          </cell>
          <cell r="AM446"/>
          <cell r="AN446">
            <v>0.3</v>
          </cell>
          <cell r="AO446">
            <v>0.15</v>
          </cell>
          <cell r="AP446">
            <v>0.2</v>
          </cell>
          <cell r="AQ446">
            <v>0</v>
          </cell>
          <cell r="AR446" t="str">
            <v>EST ACESSORIO CAIXA C/TAMPA CRISTAL - 0,3x0,15x0,2H</v>
          </cell>
          <cell r="AS446">
            <v>2650</v>
          </cell>
          <cell r="AT446">
            <v>2650</v>
          </cell>
          <cell r="AU446">
            <v>2650</v>
          </cell>
          <cell r="AV446">
            <v>0</v>
          </cell>
          <cell r="AW446">
            <v>2650</v>
          </cell>
          <cell r="AX446">
            <v>0</v>
          </cell>
          <cell r="AY446"/>
          <cell r="AZ446" t="str">
            <v/>
          </cell>
          <cell r="BA446"/>
          <cell r="BB446"/>
          <cell r="BC446"/>
          <cell r="BD446" t="str">
            <v/>
          </cell>
          <cell r="BE446">
            <v>0</v>
          </cell>
          <cell r="BF446" t="str">
            <v/>
          </cell>
          <cell r="BG446" t="str">
            <v/>
          </cell>
          <cell r="BH446">
            <v>204</v>
          </cell>
          <cell r="BI446" t="str">
            <v>0</v>
          </cell>
          <cell r="BJ446">
            <v>0</v>
          </cell>
          <cell r="BK446">
            <v>0</v>
          </cell>
          <cell r="BL446"/>
          <cell r="BM446"/>
          <cell r="BN446"/>
          <cell r="BO446"/>
          <cell r="BQ446" t="str">
            <v>LC PE</v>
          </cell>
          <cell r="BS446" t="str">
            <v/>
          </cell>
          <cell r="BT446" t="str">
            <v/>
          </cell>
        </row>
        <row r="447">
          <cell r="H447">
            <v>0</v>
          </cell>
          <cell r="O447">
            <v>151286</v>
          </cell>
          <cell r="P447" t="str">
            <v>2014/219-0025-01</v>
          </cell>
          <cell r="Q447" t="str">
            <v>EST ACESSORIO CAIXA C/TAMPA CRISTAL</v>
          </cell>
          <cell r="R447"/>
          <cell r="S447"/>
          <cell r="T447">
            <v>0.3</v>
          </cell>
          <cell r="U447">
            <v>0.15</v>
          </cell>
          <cell r="V447">
            <v>0.2</v>
          </cell>
          <cell r="W447">
            <v>0</v>
          </cell>
          <cell r="X447" t="str">
            <v>EST ACESSORIO CAIXA C/TAMPA CRISTAL - 0,3x0,15x0,2H</v>
          </cell>
          <cell r="Y447">
            <v>2650</v>
          </cell>
          <cell r="Z447">
            <v>0.35</v>
          </cell>
          <cell r="AA447">
            <v>1722.5</v>
          </cell>
          <cell r="AB447"/>
          <cell r="AC447"/>
          <cell r="AD447"/>
          <cell r="AE447">
            <v>2650</v>
          </cell>
          <cell r="AF447">
            <v>2650</v>
          </cell>
          <cell r="AG447">
            <v>0</v>
          </cell>
          <cell r="AH447">
            <v>2650</v>
          </cell>
          <cell r="AI447" t="str">
            <v>REF: 151286</v>
          </cell>
          <cell r="AJ447" t="str">
            <v>PRODUTO PRONTA ENTREGA</v>
          </cell>
          <cell r="AK447">
            <v>151286</v>
          </cell>
          <cell r="AL447" t="str">
            <v>EST ACESSORIO CAIXA C/TAMPA CRISTAL</v>
          </cell>
          <cell r="AM447"/>
          <cell r="AN447">
            <v>0.3</v>
          </cell>
          <cell r="AO447">
            <v>0.15</v>
          </cell>
          <cell r="AP447">
            <v>0.2</v>
          </cell>
          <cell r="AQ447">
            <v>0</v>
          </cell>
          <cell r="AR447" t="str">
            <v>EST ACESSORIO CAIXA C/TAMPA CRISTAL - 0,3x0,15x0,2H</v>
          </cell>
          <cell r="AS447">
            <v>2650</v>
          </cell>
          <cell r="AT447">
            <v>2650</v>
          </cell>
          <cell r="AU447">
            <v>2650</v>
          </cell>
          <cell r="AV447">
            <v>0</v>
          </cell>
          <cell r="AW447">
            <v>2650</v>
          </cell>
          <cell r="AX447">
            <v>0</v>
          </cell>
          <cell r="AY447"/>
          <cell r="AZ447" t="str">
            <v/>
          </cell>
          <cell r="BA447"/>
          <cell r="BB447"/>
          <cell r="BC447"/>
          <cell r="BD447" t="str">
            <v/>
          </cell>
          <cell r="BE447">
            <v>0</v>
          </cell>
          <cell r="BF447" t="str">
            <v/>
          </cell>
          <cell r="BG447" t="str">
            <v/>
          </cell>
          <cell r="BH447">
            <v>204</v>
          </cell>
          <cell r="BI447" t="str">
            <v>0</v>
          </cell>
          <cell r="BJ447">
            <v>0</v>
          </cell>
          <cell r="BK447">
            <v>0</v>
          </cell>
          <cell r="BL447"/>
          <cell r="BM447"/>
          <cell r="BN447"/>
          <cell r="BO447"/>
          <cell r="BQ447" t="str">
            <v>TEO PE</v>
          </cell>
          <cell r="BS447" t="str">
            <v/>
          </cell>
          <cell r="BT447" t="str">
            <v/>
          </cell>
        </row>
        <row r="448">
          <cell r="H448">
            <v>0</v>
          </cell>
          <cell r="O448">
            <v>151286</v>
          </cell>
          <cell r="P448" t="str">
            <v>2014/219-0048-01</v>
          </cell>
          <cell r="Q448" t="str">
            <v>EST ACESSORIO CAIXA C/TAMPA CRISTAL</v>
          </cell>
          <cell r="R448"/>
          <cell r="S448"/>
          <cell r="T448">
            <v>0.3</v>
          </cell>
          <cell r="U448">
            <v>0.15</v>
          </cell>
          <cell r="V448">
            <v>0.2</v>
          </cell>
          <cell r="W448">
            <v>0</v>
          </cell>
          <cell r="X448" t="str">
            <v>EST ACESSORIO CAIXA C/TAMPA CRISTAL - 0,3x0,15x0,2H</v>
          </cell>
          <cell r="Y448">
            <v>2650</v>
          </cell>
          <cell r="Z448">
            <v>0.35</v>
          </cell>
          <cell r="AA448">
            <v>1722.5</v>
          </cell>
          <cell r="AB448"/>
          <cell r="AC448"/>
          <cell r="AD448"/>
          <cell r="AE448">
            <v>2650</v>
          </cell>
          <cell r="AF448">
            <v>2650</v>
          </cell>
          <cell r="AG448">
            <v>0</v>
          </cell>
          <cell r="AH448">
            <v>2650</v>
          </cell>
          <cell r="AI448" t="str">
            <v>REF: 151286</v>
          </cell>
          <cell r="AJ448" t="str">
            <v>PRODUTO PRONTA ENTREGA</v>
          </cell>
          <cell r="AK448">
            <v>151286</v>
          </cell>
          <cell r="AL448" t="str">
            <v>EST ACESSORIO CAIXA C/TAMPA CRISTAL</v>
          </cell>
          <cell r="AM448"/>
          <cell r="AN448">
            <v>0.3</v>
          </cell>
          <cell r="AO448">
            <v>0.15</v>
          </cell>
          <cell r="AP448">
            <v>0.2</v>
          </cell>
          <cell r="AQ448">
            <v>0</v>
          </cell>
          <cell r="AR448" t="str">
            <v>EST ACESSORIO CAIXA C/TAMPA CRISTAL - 0,3x0,15x0,2H</v>
          </cell>
          <cell r="AS448">
            <v>2650</v>
          </cell>
          <cell r="AT448">
            <v>2650</v>
          </cell>
          <cell r="AU448">
            <v>2650</v>
          </cell>
          <cell r="AV448">
            <v>0</v>
          </cell>
          <cell r="AW448">
            <v>2650</v>
          </cell>
          <cell r="AX448">
            <v>0</v>
          </cell>
          <cell r="AY448"/>
          <cell r="AZ448" t="str">
            <v/>
          </cell>
          <cell r="BA448"/>
          <cell r="BB448"/>
          <cell r="BC448"/>
          <cell r="BD448" t="str">
            <v/>
          </cell>
          <cell r="BE448">
            <v>0</v>
          </cell>
          <cell r="BF448" t="str">
            <v/>
          </cell>
          <cell r="BG448" t="str">
            <v/>
          </cell>
          <cell r="BH448">
            <v>204</v>
          </cell>
          <cell r="BI448" t="str">
            <v>0</v>
          </cell>
          <cell r="BJ448">
            <v>0</v>
          </cell>
          <cell r="BK448">
            <v>0</v>
          </cell>
          <cell r="BL448"/>
          <cell r="BM448"/>
          <cell r="BN448"/>
          <cell r="BO448"/>
          <cell r="BQ448" t="str">
            <v>TEO PE</v>
          </cell>
          <cell r="BS448" t="str">
            <v/>
          </cell>
          <cell r="BT448" t="str">
            <v/>
          </cell>
        </row>
        <row r="449">
          <cell r="H449">
            <v>0</v>
          </cell>
          <cell r="O449">
            <v>64049</v>
          </cell>
          <cell r="P449" t="str">
            <v>2014/013-0003-01</v>
          </cell>
          <cell r="Q449" t="str">
            <v>EST CACHEPOT MARROCOS (REF 06612)</v>
          </cell>
          <cell r="R449"/>
          <cell r="S449"/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 t="str">
            <v>EST CACHEPOT MARROCOS (REF 06612) - Ø0x0H</v>
          </cell>
          <cell r="Y449">
            <v>2500</v>
          </cell>
          <cell r="Z449">
            <v>0.35</v>
          </cell>
          <cell r="AA449">
            <v>1625</v>
          </cell>
          <cell r="AB449"/>
          <cell r="AC449"/>
          <cell r="AD449"/>
          <cell r="AE449">
            <v>2500</v>
          </cell>
          <cell r="AF449">
            <v>2500</v>
          </cell>
          <cell r="AG449">
            <v>0</v>
          </cell>
          <cell r="AH449">
            <v>2500</v>
          </cell>
          <cell r="AI449" t="str">
            <v>REF: 64049</v>
          </cell>
          <cell r="AJ449" t="str">
            <v>PRODUTO PRONTA ENTREGA</v>
          </cell>
          <cell r="AK449">
            <v>64049</v>
          </cell>
          <cell r="AL449" t="str">
            <v>EST CACHEPOT MARROCOS (REF 06612)</v>
          </cell>
          <cell r="AM449"/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 t="str">
            <v>EST CACHEPOT MARROCOS (REF 06612) - Ø0x0H</v>
          </cell>
          <cell r="AS449">
            <v>2500</v>
          </cell>
          <cell r="AT449">
            <v>2500</v>
          </cell>
          <cell r="AU449">
            <v>2500</v>
          </cell>
          <cell r="AV449">
            <v>0</v>
          </cell>
          <cell r="AW449">
            <v>2500</v>
          </cell>
          <cell r="AX449">
            <v>0</v>
          </cell>
          <cell r="AY449"/>
          <cell r="AZ449" t="str">
            <v/>
          </cell>
          <cell r="BA449"/>
          <cell r="BB449"/>
          <cell r="BC449"/>
          <cell r="BD449" t="str">
            <v/>
          </cell>
          <cell r="BE449">
            <v>0</v>
          </cell>
          <cell r="BF449" t="str">
            <v/>
          </cell>
          <cell r="BG449" t="str">
            <v/>
          </cell>
          <cell r="BH449">
            <v>204</v>
          </cell>
          <cell r="BI449" t="str">
            <v>0</v>
          </cell>
          <cell r="BJ449">
            <v>0</v>
          </cell>
          <cell r="BK449">
            <v>0</v>
          </cell>
          <cell r="BL449"/>
          <cell r="BM449"/>
          <cell r="BN449"/>
          <cell r="BO449"/>
          <cell r="BQ449" t="str">
            <v>TEO PE</v>
          </cell>
          <cell r="BS449" t="str">
            <v/>
          </cell>
          <cell r="BT449" t="str">
            <v/>
          </cell>
        </row>
        <row r="450">
          <cell r="H450">
            <v>0</v>
          </cell>
          <cell r="O450">
            <v>64049</v>
          </cell>
          <cell r="P450" t="str">
            <v>2024/326-0083-01</v>
          </cell>
          <cell r="Q450" t="str">
            <v>EST CACHEPOT MARROCOS (REF 06612)</v>
          </cell>
          <cell r="R450"/>
          <cell r="S450"/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 t="str">
            <v>EST CACHEPOT MARROCOS (REF 06612) - Ø0x0H</v>
          </cell>
          <cell r="Y450">
            <v>2500</v>
          </cell>
          <cell r="Z450">
            <v>0.35</v>
          </cell>
          <cell r="AA450">
            <v>1625</v>
          </cell>
          <cell r="AB450"/>
          <cell r="AC450"/>
          <cell r="AD450"/>
          <cell r="AE450">
            <v>2500</v>
          </cell>
          <cell r="AF450">
            <v>2500</v>
          </cell>
          <cell r="AG450">
            <v>0</v>
          </cell>
          <cell r="AH450">
            <v>2500</v>
          </cell>
          <cell r="AI450" t="str">
            <v>REF: 64049</v>
          </cell>
          <cell r="AJ450" t="str">
            <v>PRODUTO PRONTA ENTREGA</v>
          </cell>
          <cell r="AK450">
            <v>64049</v>
          </cell>
          <cell r="AL450" t="str">
            <v>EST CACHEPOT MARROCOS (REF 06612)</v>
          </cell>
          <cell r="AM450"/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 t="str">
            <v>EST CACHEPOT MARROCOS (REF 06612) - Ø0x0H</v>
          </cell>
          <cell r="AS450">
            <v>2500</v>
          </cell>
          <cell r="AT450">
            <v>2500</v>
          </cell>
          <cell r="AU450">
            <v>2500</v>
          </cell>
          <cell r="AV450">
            <v>0</v>
          </cell>
          <cell r="AW450">
            <v>2500</v>
          </cell>
          <cell r="AX450">
            <v>0</v>
          </cell>
          <cell r="AY450"/>
          <cell r="AZ450" t="str">
            <v/>
          </cell>
          <cell r="BA450"/>
          <cell r="BB450"/>
          <cell r="BC450"/>
          <cell r="BD450" t="str">
            <v/>
          </cell>
          <cell r="BE450">
            <v>0</v>
          </cell>
          <cell r="BF450" t="str">
            <v/>
          </cell>
          <cell r="BG450" t="str">
            <v/>
          </cell>
          <cell r="BH450">
            <v>204</v>
          </cell>
          <cell r="BI450" t="str">
            <v>0</v>
          </cell>
          <cell r="BJ450">
            <v>0</v>
          </cell>
          <cell r="BK450">
            <v>0</v>
          </cell>
          <cell r="BL450"/>
          <cell r="BM450"/>
          <cell r="BN450"/>
          <cell r="BO450"/>
          <cell r="BQ450" t="str">
            <v>TEO PE</v>
          </cell>
          <cell r="BS450" t="str">
            <v/>
          </cell>
          <cell r="BT450" t="str">
            <v/>
          </cell>
        </row>
        <row r="451">
          <cell r="H451">
            <v>0</v>
          </cell>
          <cell r="O451">
            <v>234033</v>
          </cell>
          <cell r="P451" t="str">
            <v>2019/164-0045-01</v>
          </cell>
          <cell r="Q451" t="str">
            <v>EST ALMOFADA (GREEN COMPLIMENT 2 ED) (COD 120550128)</v>
          </cell>
          <cell r="R451"/>
          <cell r="S451"/>
          <cell r="T451">
            <v>0.5</v>
          </cell>
          <cell r="U451">
            <v>0.5</v>
          </cell>
          <cell r="V451">
            <v>0.15</v>
          </cell>
          <cell r="W451">
            <v>0</v>
          </cell>
          <cell r="X451" t="str">
            <v>EST ALMOFADA (GREEN COMPLIMENT 2 ED) (COD 120550128) - 0,5x0,5x0,15H</v>
          </cell>
          <cell r="Y451">
            <v>500</v>
          </cell>
          <cell r="Z451">
            <v>0.5</v>
          </cell>
          <cell r="AA451">
            <v>250</v>
          </cell>
          <cell r="AB451"/>
          <cell r="AC451"/>
          <cell r="AD451"/>
          <cell r="AE451">
            <v>500</v>
          </cell>
          <cell r="AF451">
            <v>500</v>
          </cell>
          <cell r="AG451">
            <v>0</v>
          </cell>
          <cell r="AH451">
            <v>500</v>
          </cell>
          <cell r="AI451" t="str">
            <v>REF: 234033</v>
          </cell>
          <cell r="AJ451" t="str">
            <v>PRODUTO FORA DE LINHA</v>
          </cell>
          <cell r="AK451">
            <v>234033</v>
          </cell>
          <cell r="AL451" t="str">
            <v>EST ALMOFADA (GREEN COMPLIMENT 2 ED) (COD 120550128)</v>
          </cell>
          <cell r="AM451"/>
          <cell r="AN451">
            <v>0.5</v>
          </cell>
          <cell r="AO451">
            <v>0.5</v>
          </cell>
          <cell r="AP451">
            <v>0.15</v>
          </cell>
          <cell r="AQ451">
            <v>0</v>
          </cell>
          <cell r="AR451" t="str">
            <v>EST ALMOFADA (GREEN COMPLIMENT 2 ED) (COD 120550128) - 0,5x0,5x0,15H</v>
          </cell>
          <cell r="AS451">
            <v>500</v>
          </cell>
          <cell r="AT451">
            <v>500</v>
          </cell>
          <cell r="AU451">
            <v>500</v>
          </cell>
          <cell r="AV451">
            <v>0</v>
          </cell>
          <cell r="AW451">
            <v>500</v>
          </cell>
          <cell r="AX451">
            <v>0</v>
          </cell>
          <cell r="AY451"/>
          <cell r="AZ451" t="str">
            <v/>
          </cell>
          <cell r="BA451"/>
          <cell r="BB451"/>
          <cell r="BC451"/>
          <cell r="BD451" t="str">
            <v/>
          </cell>
          <cell r="BE451">
            <v>0</v>
          </cell>
          <cell r="BF451" t="str">
            <v/>
          </cell>
          <cell r="BG451" t="str">
            <v/>
          </cell>
          <cell r="BH451">
            <v>204</v>
          </cell>
          <cell r="BI451" t="str">
            <v>0</v>
          </cell>
          <cell r="BJ451">
            <v>0</v>
          </cell>
          <cell r="BK451">
            <v>0</v>
          </cell>
          <cell r="BL451"/>
          <cell r="BM451"/>
          <cell r="BN451"/>
          <cell r="BO451"/>
          <cell r="BQ451" t="str">
            <v>DD PE</v>
          </cell>
          <cell r="BS451" t="str">
            <v/>
          </cell>
          <cell r="BT451" t="str">
            <v/>
          </cell>
        </row>
        <row r="452">
          <cell r="H452">
            <v>0</v>
          </cell>
          <cell r="O452">
            <v>234033</v>
          </cell>
          <cell r="P452" t="str">
            <v>2019/164-0047-01</v>
          </cell>
          <cell r="Q452" t="str">
            <v>EST ALMOFADA (GREEN COMPLIMENT 2 ED) (COD 120550128)</v>
          </cell>
          <cell r="R452"/>
          <cell r="S452"/>
          <cell r="T452">
            <v>0.5</v>
          </cell>
          <cell r="U452">
            <v>0.5</v>
          </cell>
          <cell r="V452">
            <v>0.15</v>
          </cell>
          <cell r="W452">
            <v>0</v>
          </cell>
          <cell r="X452" t="str">
            <v>EST ALMOFADA (GREEN COMPLIMENT 2 ED) (COD 120550128) - 0,5x0,5x0,15H</v>
          </cell>
          <cell r="Y452">
            <v>500</v>
          </cell>
          <cell r="Z452">
            <v>0.5</v>
          </cell>
          <cell r="AA452">
            <v>250</v>
          </cell>
          <cell r="AB452"/>
          <cell r="AC452"/>
          <cell r="AD452"/>
          <cell r="AE452">
            <v>500</v>
          </cell>
          <cell r="AF452">
            <v>500</v>
          </cell>
          <cell r="AG452">
            <v>0</v>
          </cell>
          <cell r="AH452">
            <v>500</v>
          </cell>
          <cell r="AI452" t="str">
            <v>REF: 234033</v>
          </cell>
          <cell r="AJ452" t="str">
            <v>PRODUTO FORA DE LINHA</v>
          </cell>
          <cell r="AK452">
            <v>234033</v>
          </cell>
          <cell r="AL452" t="str">
            <v>EST ALMOFADA (GREEN COMPLIMENT 2 ED) (COD 120550128)</v>
          </cell>
          <cell r="AM452"/>
          <cell r="AN452">
            <v>0.5</v>
          </cell>
          <cell r="AO452">
            <v>0.5</v>
          </cell>
          <cell r="AP452">
            <v>0.15</v>
          </cell>
          <cell r="AQ452">
            <v>0</v>
          </cell>
          <cell r="AR452" t="str">
            <v>EST ALMOFADA (GREEN COMPLIMENT 2 ED) (COD 120550128) - 0,5x0,5x0,15H</v>
          </cell>
          <cell r="AS452">
            <v>500</v>
          </cell>
          <cell r="AT452">
            <v>500</v>
          </cell>
          <cell r="AU452">
            <v>500</v>
          </cell>
          <cell r="AV452">
            <v>0</v>
          </cell>
          <cell r="AW452">
            <v>500</v>
          </cell>
          <cell r="AX452">
            <v>0</v>
          </cell>
          <cell r="AY452"/>
          <cell r="AZ452" t="str">
            <v/>
          </cell>
          <cell r="BA452"/>
          <cell r="BB452"/>
          <cell r="BC452"/>
          <cell r="BD452" t="str">
            <v/>
          </cell>
          <cell r="BE452">
            <v>0</v>
          </cell>
          <cell r="BF452" t="str">
            <v/>
          </cell>
          <cell r="BG452" t="str">
            <v/>
          </cell>
          <cell r="BH452">
            <v>204</v>
          </cell>
          <cell r="BI452" t="str">
            <v>0</v>
          </cell>
          <cell r="BJ452">
            <v>0</v>
          </cell>
          <cell r="BK452">
            <v>0</v>
          </cell>
          <cell r="BL452"/>
          <cell r="BM452"/>
          <cell r="BN452"/>
          <cell r="BO452"/>
          <cell r="BQ452" t="str">
            <v>DD PE</v>
          </cell>
          <cell r="BS452" t="str">
            <v/>
          </cell>
          <cell r="BT452" t="str">
            <v/>
          </cell>
        </row>
        <row r="453">
          <cell r="H453">
            <v>0</v>
          </cell>
          <cell r="O453">
            <v>234033</v>
          </cell>
          <cell r="P453" t="str">
            <v>2019/164-0048-01</v>
          </cell>
          <cell r="Q453" t="str">
            <v>EST ALMOFADA (GREEN COMPLIMENT 2 ED) (COD 120550128)</v>
          </cell>
          <cell r="R453"/>
          <cell r="S453"/>
          <cell r="T453">
            <v>0.5</v>
          </cell>
          <cell r="U453">
            <v>0.5</v>
          </cell>
          <cell r="V453">
            <v>0.15</v>
          </cell>
          <cell r="W453">
            <v>0</v>
          </cell>
          <cell r="X453" t="str">
            <v>EST ALMOFADA (GREEN COMPLIMENT 2 ED) (COD 120550128) - 0,5x0,5x0,15H</v>
          </cell>
          <cell r="Y453">
            <v>500</v>
          </cell>
          <cell r="Z453">
            <v>0.5</v>
          </cell>
          <cell r="AA453">
            <v>250</v>
          </cell>
          <cell r="AB453"/>
          <cell r="AC453"/>
          <cell r="AD453"/>
          <cell r="AE453">
            <v>500</v>
          </cell>
          <cell r="AF453">
            <v>500</v>
          </cell>
          <cell r="AG453">
            <v>0</v>
          </cell>
          <cell r="AH453">
            <v>500</v>
          </cell>
          <cell r="AI453" t="str">
            <v>REF: 234033</v>
          </cell>
          <cell r="AJ453" t="str">
            <v>PRODUTO FORA DE LINHA</v>
          </cell>
          <cell r="AK453">
            <v>234033</v>
          </cell>
          <cell r="AL453" t="str">
            <v>EST ALMOFADA (GREEN COMPLIMENT 2 ED) (COD 120550128)</v>
          </cell>
          <cell r="AM453"/>
          <cell r="AN453">
            <v>0.5</v>
          </cell>
          <cell r="AO453">
            <v>0.5</v>
          </cell>
          <cell r="AP453">
            <v>0.15</v>
          </cell>
          <cell r="AQ453">
            <v>0</v>
          </cell>
          <cell r="AR453" t="str">
            <v>EST ALMOFADA (GREEN COMPLIMENT 2 ED) (COD 120550128) - 0,5x0,5x0,15H</v>
          </cell>
          <cell r="AS453">
            <v>500</v>
          </cell>
          <cell r="AT453">
            <v>500</v>
          </cell>
          <cell r="AU453">
            <v>500</v>
          </cell>
          <cell r="AV453">
            <v>0</v>
          </cell>
          <cell r="AW453">
            <v>500</v>
          </cell>
          <cell r="AX453">
            <v>0</v>
          </cell>
          <cell r="AY453"/>
          <cell r="AZ453" t="str">
            <v/>
          </cell>
          <cell r="BA453"/>
          <cell r="BB453"/>
          <cell r="BC453"/>
          <cell r="BD453" t="str">
            <v/>
          </cell>
          <cell r="BE453">
            <v>0</v>
          </cell>
          <cell r="BF453" t="str">
            <v/>
          </cell>
          <cell r="BG453" t="str">
            <v/>
          </cell>
          <cell r="BH453">
            <v>204</v>
          </cell>
          <cell r="BI453" t="str">
            <v>0</v>
          </cell>
          <cell r="BJ453">
            <v>0</v>
          </cell>
          <cell r="BK453">
            <v>0</v>
          </cell>
          <cell r="BL453"/>
          <cell r="BM453"/>
          <cell r="BN453"/>
          <cell r="BO453"/>
          <cell r="BQ453" t="str">
            <v>DD PE</v>
          </cell>
          <cell r="BS453" t="str">
            <v/>
          </cell>
          <cell r="BT453" t="str">
            <v/>
          </cell>
        </row>
        <row r="454">
          <cell r="H454">
            <v>0</v>
          </cell>
          <cell r="O454">
            <v>234033</v>
          </cell>
          <cell r="P454" t="str">
            <v>2019/164-0049-01</v>
          </cell>
          <cell r="Q454" t="str">
            <v>EST ALMOFADA (GREEN COMPLIMENT 2 ED) (COD 120550128)</v>
          </cell>
          <cell r="R454"/>
          <cell r="S454"/>
          <cell r="T454">
            <v>0.5</v>
          </cell>
          <cell r="U454">
            <v>0.5</v>
          </cell>
          <cell r="V454">
            <v>0.15</v>
          </cell>
          <cell r="W454">
            <v>0</v>
          </cell>
          <cell r="X454" t="str">
            <v>EST ALMOFADA (GREEN COMPLIMENT 2 ED) (COD 120550128) - 0,5x0,5x0,15H</v>
          </cell>
          <cell r="Y454">
            <v>500</v>
          </cell>
          <cell r="Z454">
            <v>0.5</v>
          </cell>
          <cell r="AA454">
            <v>250</v>
          </cell>
          <cell r="AB454"/>
          <cell r="AC454"/>
          <cell r="AD454"/>
          <cell r="AE454">
            <v>500</v>
          </cell>
          <cell r="AF454">
            <v>500</v>
          </cell>
          <cell r="AG454">
            <v>0</v>
          </cell>
          <cell r="AH454">
            <v>500</v>
          </cell>
          <cell r="AI454" t="str">
            <v>REF: 234033</v>
          </cell>
          <cell r="AJ454" t="str">
            <v>PRODUTO FORA DE LINHA</v>
          </cell>
          <cell r="AK454">
            <v>234033</v>
          </cell>
          <cell r="AL454" t="str">
            <v>EST ALMOFADA (GREEN COMPLIMENT 2 ED) (COD 120550128)</v>
          </cell>
          <cell r="AM454"/>
          <cell r="AN454">
            <v>0.5</v>
          </cell>
          <cell r="AO454">
            <v>0.5</v>
          </cell>
          <cell r="AP454">
            <v>0.15</v>
          </cell>
          <cell r="AQ454">
            <v>0</v>
          </cell>
          <cell r="AR454" t="str">
            <v>EST ALMOFADA (GREEN COMPLIMENT 2 ED) (COD 120550128) - 0,5x0,5x0,15H</v>
          </cell>
          <cell r="AS454">
            <v>500</v>
          </cell>
          <cell r="AT454">
            <v>500</v>
          </cell>
          <cell r="AU454">
            <v>500</v>
          </cell>
          <cell r="AV454">
            <v>0</v>
          </cell>
          <cell r="AW454">
            <v>500</v>
          </cell>
          <cell r="AX454">
            <v>0</v>
          </cell>
          <cell r="AY454"/>
          <cell r="AZ454" t="str">
            <v/>
          </cell>
          <cell r="BA454"/>
          <cell r="BB454"/>
          <cell r="BC454"/>
          <cell r="BD454" t="str">
            <v/>
          </cell>
          <cell r="BE454">
            <v>0</v>
          </cell>
          <cell r="BF454" t="str">
            <v/>
          </cell>
          <cell r="BG454" t="str">
            <v/>
          </cell>
          <cell r="BH454">
            <v>204</v>
          </cell>
          <cell r="BI454" t="str">
            <v>0</v>
          </cell>
          <cell r="BJ454">
            <v>0</v>
          </cell>
          <cell r="BK454">
            <v>0</v>
          </cell>
          <cell r="BL454"/>
          <cell r="BM454"/>
          <cell r="BN454"/>
          <cell r="BO454"/>
          <cell r="BQ454" t="str">
            <v>DD PE</v>
          </cell>
          <cell r="BS454" t="str">
            <v/>
          </cell>
          <cell r="BT454" t="str">
            <v/>
          </cell>
        </row>
        <row r="455">
          <cell r="H455">
            <v>0</v>
          </cell>
          <cell r="O455">
            <v>359557</v>
          </cell>
          <cell r="P455" t="str">
            <v>2023/024-0090-01</v>
          </cell>
          <cell r="Q455" t="str">
            <v>EST BUFFET HOLLIE (JEQ NOG) (TP MARMORE ROSA P) (PRETO TXT)</v>
          </cell>
          <cell r="R455"/>
          <cell r="S455"/>
          <cell r="T455">
            <v>2.5</v>
          </cell>
          <cell r="U455">
            <v>0.55000000000000004</v>
          </cell>
          <cell r="V455">
            <v>0.8</v>
          </cell>
          <cell r="W455">
            <v>0</v>
          </cell>
          <cell r="X455" t="str">
            <v>EST BUFFET HOLLIE (JEQ NOG) (TP MARMORE ROSA P) (PRETO TXT) - 2,5x0,55x0,8H</v>
          </cell>
          <cell r="Y455">
            <v>69749.7</v>
          </cell>
          <cell r="Z455">
            <v>0.35</v>
          </cell>
          <cell r="AA455">
            <v>45337.305</v>
          </cell>
          <cell r="AB455"/>
          <cell r="AC455"/>
          <cell r="AD455"/>
          <cell r="AE455">
            <v>69749.7</v>
          </cell>
          <cell r="AF455">
            <v>69749.7</v>
          </cell>
          <cell r="AG455">
            <v>0</v>
          </cell>
          <cell r="AH455">
            <v>69749.7</v>
          </cell>
          <cell r="AI455" t="str">
            <v>REF: 354810</v>
          </cell>
          <cell r="AJ455"/>
          <cell r="AK455">
            <v>354810</v>
          </cell>
          <cell r="AL455" t="str">
            <v>BUFFET HOLLIE MACICO JEQUITIBA (MARMORE)</v>
          </cell>
          <cell r="AM455"/>
          <cell r="AN455">
            <v>2.5</v>
          </cell>
          <cell r="AO455">
            <v>0.55000000000000004</v>
          </cell>
          <cell r="AP455">
            <v>0.8</v>
          </cell>
          <cell r="AQ455">
            <v>0</v>
          </cell>
          <cell r="AR455" t="str">
            <v>BUFFET HOLLIE MACICO JEQUITIBA (MARMORE) - 2,5x0,55x0,8H</v>
          </cell>
          <cell r="AS455">
            <v>69749.7</v>
          </cell>
          <cell r="AT455">
            <v>69749.7</v>
          </cell>
          <cell r="AU455">
            <v>69749.7</v>
          </cell>
          <cell r="AV455">
            <v>0</v>
          </cell>
          <cell r="AW455">
            <v>69749.7</v>
          </cell>
          <cell r="AX455">
            <v>0</v>
          </cell>
          <cell r="AY455"/>
          <cell r="AZ455" t="str">
            <v/>
          </cell>
          <cell r="BA455"/>
          <cell r="BB455"/>
          <cell r="BC455"/>
          <cell r="BD455" t="str">
            <v/>
          </cell>
          <cell r="BE455">
            <v>0</v>
          </cell>
          <cell r="BF455" t="str">
            <v/>
          </cell>
          <cell r="BG455" t="str">
            <v/>
          </cell>
          <cell r="BH455">
            <v>12</v>
          </cell>
          <cell r="BI455" t="str">
            <v>0</v>
          </cell>
          <cell r="BJ455">
            <v>0</v>
          </cell>
          <cell r="BK455">
            <v>0</v>
          </cell>
          <cell r="BL455"/>
          <cell r="BM455"/>
          <cell r="BN455"/>
          <cell r="BO455"/>
          <cell r="BQ455" t="str">
            <v>GABRIEL</v>
          </cell>
          <cell r="BS455" t="str">
            <v/>
          </cell>
          <cell r="BT455" t="str">
            <v/>
          </cell>
        </row>
        <row r="456">
          <cell r="H456">
            <v>0</v>
          </cell>
          <cell r="O456">
            <v>334417</v>
          </cell>
          <cell r="P456" t="str">
            <v>2022/235-0062-01</v>
          </cell>
          <cell r="Q456" t="str">
            <v>EST TAMPO MARMORE (F9025) (RETO/CHANF) (G4-OAK B LEVIG)</v>
          </cell>
          <cell r="R456">
            <v>3</v>
          </cell>
          <cell r="S456">
            <v>1.2</v>
          </cell>
          <cell r="T456">
            <v>3</v>
          </cell>
          <cell r="U456">
            <v>1.2</v>
          </cell>
          <cell r="V456">
            <v>0.02</v>
          </cell>
          <cell r="W456">
            <v>0</v>
          </cell>
          <cell r="X456" t="str">
            <v>EST TAMPO MARMORE (F9025) (RETO/CHANF) (G4-OAK B LEVIG) - 3x1,2x0,02H</v>
          </cell>
          <cell r="Y456">
            <v>110883.9</v>
          </cell>
          <cell r="Z456">
            <v>0.35</v>
          </cell>
          <cell r="AA456">
            <v>72074.535000000003</v>
          </cell>
          <cell r="AB456" t="str">
            <v>FV</v>
          </cell>
          <cell r="AC456" t="str">
            <v>TAMPO + BASE</v>
          </cell>
          <cell r="AD456" t="str">
            <v>VALOR TAMPO</v>
          </cell>
          <cell r="AE456">
            <v>74452.319999999992</v>
          </cell>
          <cell r="AF456">
            <v>74452.319999999992</v>
          </cell>
          <cell r="AG456">
            <v>0</v>
          </cell>
          <cell r="AH456">
            <v>110883.9</v>
          </cell>
          <cell r="AI456" t="str">
            <v>REF: 402499</v>
          </cell>
          <cell r="AJ456"/>
          <cell r="AK456">
            <v>402499</v>
          </cell>
          <cell r="AL456" t="str">
            <v>TAMPO MARMORE (F9025) (M²) (PEDRA GRUPO 4)</v>
          </cell>
          <cell r="AM456"/>
          <cell r="AN456">
            <v>0</v>
          </cell>
          <cell r="AO456">
            <v>0</v>
          </cell>
          <cell r="AP456">
            <v>0.02</v>
          </cell>
          <cell r="AQ456">
            <v>0</v>
          </cell>
          <cell r="AR456" t="str">
            <v>TAMPO MARMORE (F9025) (M²) (PEDRA GRUPO 4) - Ø0x0,02H</v>
          </cell>
          <cell r="AS456">
            <v>74452.319999999992</v>
          </cell>
          <cell r="AT456">
            <v>74452.319999999992</v>
          </cell>
          <cell r="AU456">
            <v>20681.2</v>
          </cell>
          <cell r="AV456">
            <v>53771.119999999995</v>
          </cell>
          <cell r="AW456">
            <v>74452.31</v>
          </cell>
          <cell r="AX456">
            <v>9.9999999947613105E-3</v>
          </cell>
          <cell r="AY456">
            <v>402499</v>
          </cell>
          <cell r="AZ456" t="str">
            <v>TAMPO MARMORE (F9025) (M²) (PEDRA GRUPO 4)</v>
          </cell>
          <cell r="BA456" t="str">
            <v>TAMPO FORN: TAMPO MARMORE (F9025) (M²) (PEDRA GRUPO 4)</v>
          </cell>
          <cell r="BB456">
            <v>3.5999999999999996</v>
          </cell>
          <cell r="BC456"/>
          <cell r="BD456">
            <v>20681.2</v>
          </cell>
          <cell r="BE456">
            <v>0</v>
          </cell>
          <cell r="BF456">
            <v>-20681.2</v>
          </cell>
          <cell r="BG456" t="str">
            <v>TAMPO FORN</v>
          </cell>
          <cell r="BH456">
            <v>12</v>
          </cell>
          <cell r="BI456">
            <v>74452.319999999992</v>
          </cell>
          <cell r="BJ456">
            <v>0</v>
          </cell>
          <cell r="BK456">
            <v>0</v>
          </cell>
          <cell r="BL456"/>
          <cell r="BM456"/>
          <cell r="BN456"/>
          <cell r="BO456"/>
          <cell r="BQ456" t="str">
            <v>GABRIEL</v>
          </cell>
          <cell r="BS456" t="str">
            <v/>
          </cell>
          <cell r="BT456" t="str">
            <v/>
          </cell>
        </row>
        <row r="457">
          <cell r="H457">
            <v>0</v>
          </cell>
          <cell r="O457">
            <v>334416</v>
          </cell>
          <cell r="P457" t="str">
            <v>2022/221-0008-01</v>
          </cell>
          <cell r="Q457" t="str">
            <v>EST BASE JANTAR PREMIUM (BASE PINTURA PRETO FOSCO)</v>
          </cell>
          <cell r="R457">
            <v>3</v>
          </cell>
          <cell r="S457">
            <v>1.2</v>
          </cell>
          <cell r="T457">
            <v>2.9</v>
          </cell>
          <cell r="U457">
            <v>1.1000000000000001</v>
          </cell>
          <cell r="V457">
            <v>0.76</v>
          </cell>
          <cell r="W457">
            <v>0</v>
          </cell>
          <cell r="X457" t="str">
            <v>EST BASE JANTAR PREMIUM (BASE PINTURA PRETO FOSCO) - 2,9x1,1x0,76H</v>
          </cell>
          <cell r="Y457">
            <v>110883.9</v>
          </cell>
          <cell r="Z457">
            <v>0.35</v>
          </cell>
          <cell r="AA457">
            <v>72074.535000000003</v>
          </cell>
          <cell r="AB457" t="str">
            <v>FV</v>
          </cell>
          <cell r="AC457" t="str">
            <v>TAMPO + BASE</v>
          </cell>
          <cell r="AD457" t="str">
            <v>VALOR BASE</v>
          </cell>
          <cell r="AE457">
            <v>36431.58</v>
          </cell>
          <cell r="AF457">
            <v>36431.58</v>
          </cell>
          <cell r="AG457">
            <v>0</v>
          </cell>
          <cell r="AH457">
            <v>110883.9</v>
          </cell>
          <cell r="AI457" t="str">
            <v>REF: 303687</v>
          </cell>
          <cell r="AJ457"/>
          <cell r="AK457">
            <v>303687</v>
          </cell>
          <cell r="AL457" t="str">
            <v>BASE JANTAR PREMIUM (P/TP 3,00X1,20) (PINTURA)</v>
          </cell>
          <cell r="AM457"/>
          <cell r="AN457">
            <v>2.9</v>
          </cell>
          <cell r="AO457">
            <v>1.1000000000000001</v>
          </cell>
          <cell r="AP457">
            <v>0.76</v>
          </cell>
          <cell r="AQ457">
            <v>0</v>
          </cell>
          <cell r="AR457" t="str">
            <v>BASE JANTAR PREMIUM (P/TP 3,00X1,20) (PINTURA) - 2,9x1,1x0,76H</v>
          </cell>
          <cell r="AS457">
            <v>36431.58</v>
          </cell>
          <cell r="AT457">
            <v>36431.58</v>
          </cell>
          <cell r="AU457">
            <v>36431.58</v>
          </cell>
          <cell r="AV457">
            <v>0</v>
          </cell>
          <cell r="AW457">
            <v>36431.58</v>
          </cell>
          <cell r="AX457">
            <v>0</v>
          </cell>
          <cell r="AY457"/>
          <cell r="AZ457" t="str">
            <v/>
          </cell>
          <cell r="BA457"/>
          <cell r="BB457"/>
          <cell r="BC457"/>
          <cell r="BD457" t="str">
            <v/>
          </cell>
          <cell r="BE457">
            <v>0</v>
          </cell>
          <cell r="BF457" t="str">
            <v/>
          </cell>
          <cell r="BG457" t="str">
            <v/>
          </cell>
          <cell r="BH457">
            <v>12</v>
          </cell>
          <cell r="BI457" t="str">
            <v>0</v>
          </cell>
          <cell r="BJ457">
            <v>0</v>
          </cell>
          <cell r="BK457">
            <v>0</v>
          </cell>
          <cell r="BL457"/>
          <cell r="BM457"/>
          <cell r="BN457"/>
          <cell r="BO457"/>
          <cell r="BQ457" t="str">
            <v>GABRIEL</v>
          </cell>
          <cell r="BS457" t="str">
            <v/>
          </cell>
          <cell r="BT457" t="str">
            <v/>
          </cell>
        </row>
        <row r="458">
          <cell r="H458">
            <v>0</v>
          </cell>
          <cell r="O458">
            <v>379636</v>
          </cell>
          <cell r="P458" t="str">
            <v>2024/093-0120-01</v>
          </cell>
          <cell r="Q458" t="str">
            <v>EST BUFFET HOLLIE MACICO JEQ FREIJO (TP JEQ FREIJO) (CHAMP)</v>
          </cell>
          <cell r="R458"/>
          <cell r="S458"/>
          <cell r="T458">
            <v>2.5</v>
          </cell>
          <cell r="U458">
            <v>0.55000000000000004</v>
          </cell>
          <cell r="V458">
            <v>0.8</v>
          </cell>
          <cell r="W458">
            <v>0</v>
          </cell>
          <cell r="X458" t="str">
            <v>EST BUFFET HOLLIE MACICO JEQ FREIJO (TP JEQ FREIJO) (CHAMP) - 2,5x0,55x0,8H</v>
          </cell>
          <cell r="Y458">
            <v>43002.04</v>
          </cell>
          <cell r="Z458">
            <v>0.35</v>
          </cell>
          <cell r="AA458">
            <v>27951.326000000001</v>
          </cell>
          <cell r="AB458"/>
          <cell r="AC458"/>
          <cell r="AD458"/>
          <cell r="AE458">
            <v>43002.04</v>
          </cell>
          <cell r="AF458">
            <v>43002.04</v>
          </cell>
          <cell r="AG458">
            <v>0</v>
          </cell>
          <cell r="AH458">
            <v>43002.04</v>
          </cell>
          <cell r="AI458" t="str">
            <v>REF: 354809</v>
          </cell>
          <cell r="AJ458"/>
          <cell r="AK458">
            <v>354809</v>
          </cell>
          <cell r="AL458" t="str">
            <v>BUFFET HOLLIE MACICO JEQUITIBA (LAMINA)</v>
          </cell>
          <cell r="AM458"/>
          <cell r="AN458">
            <v>2.5</v>
          </cell>
          <cell r="AO458">
            <v>0.55000000000000004</v>
          </cell>
          <cell r="AP458">
            <v>0.8</v>
          </cell>
          <cell r="AQ458">
            <v>0</v>
          </cell>
          <cell r="AR458" t="str">
            <v>BUFFET HOLLIE MACICO JEQUITIBA (LAMINA) - 2,5x0,55x0,8H</v>
          </cell>
          <cell r="AS458">
            <v>43002.04</v>
          </cell>
          <cell r="AT458">
            <v>43002.04</v>
          </cell>
          <cell r="AU458">
            <v>43002.04</v>
          </cell>
          <cell r="AV458">
            <v>0</v>
          </cell>
          <cell r="AW458">
            <v>43002.04</v>
          </cell>
          <cell r="AX458">
            <v>0</v>
          </cell>
          <cell r="AY458"/>
          <cell r="AZ458" t="str">
            <v/>
          </cell>
          <cell r="BA458"/>
          <cell r="BB458"/>
          <cell r="BC458"/>
          <cell r="BD458" t="str">
            <v/>
          </cell>
          <cell r="BE458">
            <v>0</v>
          </cell>
          <cell r="BF458" t="str">
            <v/>
          </cell>
          <cell r="BG458" t="str">
            <v/>
          </cell>
          <cell r="BH458">
            <v>12</v>
          </cell>
          <cell r="BI458" t="str">
            <v>0</v>
          </cell>
          <cell r="BJ458">
            <v>0</v>
          </cell>
          <cell r="BK458">
            <v>0</v>
          </cell>
          <cell r="BL458"/>
          <cell r="BM458"/>
          <cell r="BN458"/>
          <cell r="BO458"/>
          <cell r="BQ458" t="str">
            <v>L CENTER</v>
          </cell>
          <cell r="BS458" t="str">
            <v/>
          </cell>
          <cell r="BT458" t="str">
            <v/>
          </cell>
        </row>
        <row r="459">
          <cell r="H459">
            <v>1</v>
          </cell>
          <cell r="O459">
            <v>336563</v>
          </cell>
          <cell r="P459" t="str">
            <v>2022/271-0031-01</v>
          </cell>
          <cell r="Q459" t="str">
            <v>EST MESA JANTAR VELL (JEQ NOG) (TP CARV NOG) (MARROM PRZ)</v>
          </cell>
          <cell r="R459"/>
          <cell r="S459"/>
          <cell r="T459">
            <v>3</v>
          </cell>
          <cell r="U459">
            <v>1.2</v>
          </cell>
          <cell r="V459">
            <v>0.75</v>
          </cell>
          <cell r="W459">
            <v>0</v>
          </cell>
          <cell r="X459" t="str">
            <v>EST MESA JANTAR VELL (JEQ NOG) (TP CARV NOG) (MARROM PRZ) - 3x1,2x0,75H</v>
          </cell>
          <cell r="Y459">
            <v>47734.13</v>
          </cell>
          <cell r="Z459">
            <v>0.35</v>
          </cell>
          <cell r="AA459">
            <v>31027.184499999999</v>
          </cell>
          <cell r="AB459"/>
          <cell r="AC459"/>
          <cell r="AD459"/>
          <cell r="AE459">
            <v>47734.13</v>
          </cell>
          <cell r="AF459">
            <v>47734.13</v>
          </cell>
          <cell r="AG459">
            <v>0</v>
          </cell>
          <cell r="AH459">
            <v>47734.13</v>
          </cell>
          <cell r="AI459" t="str">
            <v>REF: 350970</v>
          </cell>
          <cell r="AJ459"/>
          <cell r="AK459">
            <v>350970</v>
          </cell>
          <cell r="AL459" t="str">
            <v>MESA JANTAR VELL (JEQUITIBA)</v>
          </cell>
          <cell r="AM459"/>
          <cell r="AN459">
            <v>3</v>
          </cell>
          <cell r="AO459">
            <v>1.2</v>
          </cell>
          <cell r="AP459">
            <v>0.75</v>
          </cell>
          <cell r="AQ459">
            <v>0</v>
          </cell>
          <cell r="AR459" t="str">
            <v>MESA JANTAR VELL (JEQUITIBA) - 3x1,2x0,75H</v>
          </cell>
          <cell r="AS459">
            <v>47734.13</v>
          </cell>
          <cell r="AT459">
            <v>47734.13</v>
          </cell>
          <cell r="AU459">
            <v>47734.13</v>
          </cell>
          <cell r="AV459">
            <v>0</v>
          </cell>
          <cell r="AW459">
            <v>47734.13</v>
          </cell>
          <cell r="AX459">
            <v>0</v>
          </cell>
          <cell r="AY459"/>
          <cell r="AZ459" t="str">
            <v/>
          </cell>
          <cell r="BA459"/>
          <cell r="BB459"/>
          <cell r="BC459"/>
          <cell r="BD459" t="str">
            <v/>
          </cell>
          <cell r="BE459">
            <v>0</v>
          </cell>
          <cell r="BF459" t="str">
            <v/>
          </cell>
          <cell r="BG459" t="str">
            <v/>
          </cell>
          <cell r="BH459">
            <v>12</v>
          </cell>
          <cell r="BI459" t="str">
            <v>0</v>
          </cell>
          <cell r="BJ459">
            <v>0</v>
          </cell>
          <cell r="BK459">
            <v>0</v>
          </cell>
          <cell r="BL459"/>
          <cell r="BM459"/>
          <cell r="BN459"/>
          <cell r="BO459"/>
          <cell r="BQ459" t="str">
            <v>L CENTER</v>
          </cell>
          <cell r="BS459" t="str">
            <v>CLAMI MESA JANTAR</v>
          </cell>
          <cell r="BT459" t="str">
            <v>MESA JANTAR VELL</v>
          </cell>
        </row>
        <row r="460">
          <cell r="H460">
            <v>1</v>
          </cell>
          <cell r="O460">
            <v>307837</v>
          </cell>
          <cell r="P460" t="str">
            <v>2022/025-0160-01</v>
          </cell>
          <cell r="Q460" t="str">
            <v>EST TAMPO MARMORE (F9025) (RETO/CHANF) (G3 VITORIA R LEVIG)</v>
          </cell>
          <cell r="R460">
            <v>3</v>
          </cell>
          <cell r="S460">
            <v>1.2</v>
          </cell>
          <cell r="T460">
            <v>3</v>
          </cell>
          <cell r="U460">
            <v>1.2</v>
          </cell>
          <cell r="V460">
            <v>0.02</v>
          </cell>
          <cell r="W460">
            <v>0</v>
          </cell>
          <cell r="X460" t="str">
            <v>EST TAMPO MARMORE (F9025) (RETO/CHANF) (G3 VITORIA R LEVIG) - 3x1,2x0,02H</v>
          </cell>
          <cell r="Y460">
            <v>97654.11599999998</v>
          </cell>
          <cell r="Z460">
            <v>0.35</v>
          </cell>
          <cell r="AA460">
            <v>63475.175399999986</v>
          </cell>
          <cell r="AB460" t="str">
            <v>C</v>
          </cell>
          <cell r="AC460" t="str">
            <v>TAMPO + BASE</v>
          </cell>
          <cell r="AD460" t="str">
            <v>VALOR TAMPO</v>
          </cell>
          <cell r="AE460">
            <v>61222.535999999986</v>
          </cell>
          <cell r="AF460">
            <v>61222.535999999986</v>
          </cell>
          <cell r="AG460">
            <v>0</v>
          </cell>
          <cell r="AH460">
            <v>97654.11599999998</v>
          </cell>
          <cell r="AI460" t="str">
            <v>REF: 402498</v>
          </cell>
          <cell r="AJ460"/>
          <cell r="AK460">
            <v>402498</v>
          </cell>
          <cell r="AL460" t="str">
            <v>TAMPO MARMORE (F9025) (M²) (PEDRA GRUPO 3)</v>
          </cell>
          <cell r="AM460"/>
          <cell r="AN460">
            <v>0</v>
          </cell>
          <cell r="AO460">
            <v>0</v>
          </cell>
          <cell r="AP460">
            <v>0.02</v>
          </cell>
          <cell r="AQ460">
            <v>0</v>
          </cell>
          <cell r="AR460" t="str">
            <v>TAMPO MARMORE (F9025) (M²) (PEDRA GRUPO 3) - Ø0x0,02H</v>
          </cell>
          <cell r="AS460">
            <v>61222.535999999986</v>
          </cell>
          <cell r="AT460">
            <v>61222.535999999986</v>
          </cell>
          <cell r="AU460">
            <v>17006.259999999998</v>
          </cell>
          <cell r="AV460">
            <v>44216.275999999983</v>
          </cell>
          <cell r="AW460">
            <v>61222.52</v>
          </cell>
          <cell r="AX460">
            <v>1.5999999988707714E-2</v>
          </cell>
          <cell r="AY460">
            <v>402498</v>
          </cell>
          <cell r="AZ460" t="str">
            <v>TAMPO MARMORE (F9025) (M²) (PEDRA GRUPO 3)</v>
          </cell>
          <cell r="BA460" t="str">
            <v>TAMPO FORN: TAMPO MARMORE (F9025) (M²) (PEDRA GRUPO 3)</v>
          </cell>
          <cell r="BB460">
            <v>3.5999999999999996</v>
          </cell>
          <cell r="BC460"/>
          <cell r="BD460">
            <v>17006.259999999998</v>
          </cell>
          <cell r="BE460">
            <v>0</v>
          </cell>
          <cell r="BF460">
            <v>-17006.259999999998</v>
          </cell>
          <cell r="BG460" t="str">
            <v>TAMPO FORN</v>
          </cell>
          <cell r="BH460">
            <v>12</v>
          </cell>
          <cell r="BI460">
            <v>61222.535999999986</v>
          </cell>
          <cell r="BJ460">
            <v>0</v>
          </cell>
          <cell r="BK460">
            <v>0</v>
          </cell>
          <cell r="BL460"/>
          <cell r="BM460"/>
          <cell r="BN460"/>
          <cell r="BO460"/>
          <cell r="BQ460" t="str">
            <v>L CENTER</v>
          </cell>
          <cell r="BR460" t="str">
            <v>307837 | 307836</v>
          </cell>
          <cell r="BS460" t="str">
            <v>CLAMI MESA JANTAR</v>
          </cell>
          <cell r="BT460" t="str">
            <v>MESA JANTAR PREMIUM</v>
          </cell>
        </row>
        <row r="461">
          <cell r="H461">
            <v>1</v>
          </cell>
          <cell r="O461">
            <v>307836</v>
          </cell>
          <cell r="P461" t="str">
            <v>2022/012-0001-01</v>
          </cell>
          <cell r="Q461" t="str">
            <v>EST BASE JANTAR PREMIUM (BASE PINTURA PRETO FOSCO)</v>
          </cell>
          <cell r="R461">
            <v>3</v>
          </cell>
          <cell r="S461">
            <v>1.2</v>
          </cell>
          <cell r="T461">
            <v>2.9</v>
          </cell>
          <cell r="U461">
            <v>1.1000000000000001</v>
          </cell>
          <cell r="V461">
            <v>0.76</v>
          </cell>
          <cell r="W461">
            <v>0</v>
          </cell>
          <cell r="X461" t="str">
            <v>EST BASE JANTAR PREMIUM (BASE PINTURA PRETO FOSCO) - 2,9x1,1x0,76H</v>
          </cell>
          <cell r="Y461">
            <v>97654.11599999998</v>
          </cell>
          <cell r="Z461">
            <v>0.35</v>
          </cell>
          <cell r="AA461">
            <v>63475.175399999986</v>
          </cell>
          <cell r="AB461" t="str">
            <v>C</v>
          </cell>
          <cell r="AC461" t="str">
            <v>TAMPO + BASE</v>
          </cell>
          <cell r="AD461" t="str">
            <v>VALOR BASE</v>
          </cell>
          <cell r="AE461">
            <v>36431.58</v>
          </cell>
          <cell r="AF461">
            <v>36431.58</v>
          </cell>
          <cell r="AG461">
            <v>0</v>
          </cell>
          <cell r="AH461">
            <v>97654.11599999998</v>
          </cell>
          <cell r="AI461" t="str">
            <v>REF: 303687</v>
          </cell>
          <cell r="AJ461"/>
          <cell r="AK461">
            <v>303687</v>
          </cell>
          <cell r="AL461" t="str">
            <v>BASE JANTAR PREMIUM (P/TP 3,00X1,20) (PINTURA)</v>
          </cell>
          <cell r="AM461"/>
          <cell r="AN461">
            <v>2.9</v>
          </cell>
          <cell r="AO461">
            <v>1.1000000000000001</v>
          </cell>
          <cell r="AP461">
            <v>0.76</v>
          </cell>
          <cell r="AQ461">
            <v>0</v>
          </cell>
          <cell r="AR461" t="str">
            <v>BASE JANTAR PREMIUM (P/TP 3,00X1,20) (PINTURA) - 2,9x1,1x0,76H</v>
          </cell>
          <cell r="AS461">
            <v>36431.58</v>
          </cell>
          <cell r="AT461">
            <v>36431.58</v>
          </cell>
          <cell r="AU461">
            <v>36431.58</v>
          </cell>
          <cell r="AV461">
            <v>0</v>
          </cell>
          <cell r="AW461">
            <v>36431.58</v>
          </cell>
          <cell r="AX461">
            <v>0</v>
          </cell>
          <cell r="AY461"/>
          <cell r="AZ461" t="str">
            <v/>
          </cell>
          <cell r="BA461"/>
          <cell r="BB461"/>
          <cell r="BC461"/>
          <cell r="BD461" t="str">
            <v/>
          </cell>
          <cell r="BE461">
            <v>0</v>
          </cell>
          <cell r="BF461" t="str">
            <v/>
          </cell>
          <cell r="BG461" t="str">
            <v/>
          </cell>
          <cell r="BH461">
            <v>12</v>
          </cell>
          <cell r="BI461" t="str">
            <v>0</v>
          </cell>
          <cell r="BJ461">
            <v>0</v>
          </cell>
          <cell r="BK461">
            <v>0</v>
          </cell>
          <cell r="BL461"/>
          <cell r="BM461"/>
          <cell r="BN461"/>
          <cell r="BO461"/>
          <cell r="BQ461" t="str">
            <v>L CENTER</v>
          </cell>
          <cell r="BR461" t="str">
            <v>307837 | 307836</v>
          </cell>
          <cell r="BS461" t="str">
            <v>CLAMI MESA JANTAR</v>
          </cell>
          <cell r="BT461" t="str">
            <v>MESA JANTAR PREMIUM</v>
          </cell>
        </row>
        <row r="462">
          <cell r="H462">
            <v>0</v>
          </cell>
          <cell r="O462">
            <v>362571</v>
          </cell>
          <cell r="P462" t="str">
            <v>2023/037-0113-01</v>
          </cell>
          <cell r="Q462" t="str">
            <v>EST TAMPO MARMORE (F9025) (RETO/CHANF) (G4-OAK B LEVIG)</v>
          </cell>
          <cell r="R462">
            <v>1.6</v>
          </cell>
          <cell r="S462">
            <v>0.6</v>
          </cell>
          <cell r="T462">
            <v>1.6</v>
          </cell>
          <cell r="U462">
            <v>0.6</v>
          </cell>
          <cell r="V462">
            <v>0.02</v>
          </cell>
          <cell r="W462">
            <v>0</v>
          </cell>
          <cell r="X462" t="str">
            <v>EST TAMPO MARMORE (F9025) (RETO/CHANF) (G4-OAK B LEVIG) - 1,6x0,6x0,02H</v>
          </cell>
          <cell r="Y462">
            <v>36143.452000000005</v>
          </cell>
          <cell r="Z462">
            <v>0.5</v>
          </cell>
          <cell r="AA462">
            <v>18071.726000000002</v>
          </cell>
          <cell r="AB462" t="str">
            <v>GJ</v>
          </cell>
          <cell r="AC462" t="str">
            <v>TAMPO + BASE</v>
          </cell>
          <cell r="AD462" t="str">
            <v>VALOR TAMPO</v>
          </cell>
          <cell r="AE462">
            <v>19853.952000000001</v>
          </cell>
          <cell r="AF462">
            <v>19853.952000000001</v>
          </cell>
          <cell r="AG462">
            <v>0</v>
          </cell>
          <cell r="AH462">
            <v>36143.452000000005</v>
          </cell>
          <cell r="AI462" t="str">
            <v>REF: 402499</v>
          </cell>
          <cell r="AJ462"/>
          <cell r="AK462">
            <v>402499</v>
          </cell>
          <cell r="AL462" t="str">
            <v>TAMPO MARMORE (F9025) (M²) (PEDRA GRUPO 4)</v>
          </cell>
          <cell r="AM462"/>
          <cell r="AN462">
            <v>0</v>
          </cell>
          <cell r="AO462">
            <v>0</v>
          </cell>
          <cell r="AP462">
            <v>0.02</v>
          </cell>
          <cell r="AQ462">
            <v>0</v>
          </cell>
          <cell r="AR462" t="str">
            <v>TAMPO MARMORE (F9025) (M²) (PEDRA GRUPO 4) - Ø0x0,02H</v>
          </cell>
          <cell r="AS462">
            <v>19853.952000000001</v>
          </cell>
          <cell r="AT462">
            <v>19853.952000000001</v>
          </cell>
          <cell r="AU462">
            <v>20681.2</v>
          </cell>
          <cell r="AV462">
            <v>-827.24799999999959</v>
          </cell>
          <cell r="AW462">
            <v>19853.97</v>
          </cell>
          <cell r="AX462">
            <v>-1.8000000000029104E-2</v>
          </cell>
          <cell r="AY462">
            <v>402499</v>
          </cell>
          <cell r="AZ462" t="str">
            <v>TAMPO MARMORE (F9025) (M²) (PEDRA GRUPO 4)</v>
          </cell>
          <cell r="BA462" t="str">
            <v>TAMPO FORN: TAMPO MARMORE (F9025) (M²) (PEDRA GRUPO 4)</v>
          </cell>
          <cell r="BB462">
            <v>0.96</v>
          </cell>
          <cell r="BC462"/>
          <cell r="BD462">
            <v>20681.2</v>
          </cell>
          <cell r="BE462">
            <v>0</v>
          </cell>
          <cell r="BF462">
            <v>-20681.2</v>
          </cell>
          <cell r="BG462" t="str">
            <v>TAMPO FORN</v>
          </cell>
          <cell r="BH462">
            <v>12</v>
          </cell>
          <cell r="BI462">
            <v>19853.952000000001</v>
          </cell>
          <cell r="BJ462">
            <v>0</v>
          </cell>
          <cell r="BK462">
            <v>0</v>
          </cell>
          <cell r="BL462"/>
          <cell r="BM462"/>
          <cell r="BN462"/>
          <cell r="BO462"/>
          <cell r="BQ462" t="str">
            <v>TEO PE</v>
          </cell>
          <cell r="BS462" t="str">
            <v/>
          </cell>
          <cell r="BT462" t="str">
            <v/>
          </cell>
        </row>
        <row r="463">
          <cell r="H463">
            <v>0</v>
          </cell>
          <cell r="O463">
            <v>362570</v>
          </cell>
          <cell r="P463" t="str">
            <v>2023/037-0112-01</v>
          </cell>
          <cell r="Q463" t="str">
            <v>EST BASE APARADOR HOLG (JEQUITIBA TING SMOKE)</v>
          </cell>
          <cell r="R463">
            <v>1.6</v>
          </cell>
          <cell r="S463">
            <v>0.6</v>
          </cell>
          <cell r="T463">
            <v>1.5</v>
          </cell>
          <cell r="U463">
            <v>0.5</v>
          </cell>
          <cell r="V463">
            <v>0.75</v>
          </cell>
          <cell r="W463">
            <v>0</v>
          </cell>
          <cell r="X463" t="str">
            <v>EST BASE APARADOR HOLG (JEQUITIBA TING SMOKE) - 1,5x0,5x0,75H</v>
          </cell>
          <cell r="Y463">
            <v>36143.452000000005</v>
          </cell>
          <cell r="Z463">
            <v>0.5</v>
          </cell>
          <cell r="AA463">
            <v>18071.726000000002</v>
          </cell>
          <cell r="AB463" t="str">
            <v>GJ</v>
          </cell>
          <cell r="AC463" t="str">
            <v>TAMPO + BASE</v>
          </cell>
          <cell r="AD463" t="str">
            <v>VALOR BASE</v>
          </cell>
          <cell r="AE463">
            <v>16289.5</v>
          </cell>
          <cell r="AF463">
            <v>16289.5</v>
          </cell>
          <cell r="AG463">
            <v>0</v>
          </cell>
          <cell r="AH463">
            <v>36143.452000000005</v>
          </cell>
          <cell r="AI463" t="str">
            <v>REF: 362570</v>
          </cell>
          <cell r="AJ463" t="str">
            <v>PRODUTO FORA DE LINHA</v>
          </cell>
          <cell r="AK463">
            <v>362570</v>
          </cell>
          <cell r="AL463" t="str">
            <v>EST BASE APARADOR HOLG (JEQUITIBA TING SMOKE)</v>
          </cell>
          <cell r="AM463"/>
          <cell r="AN463">
            <v>1.5</v>
          </cell>
          <cell r="AO463">
            <v>0.5</v>
          </cell>
          <cell r="AP463">
            <v>0.75</v>
          </cell>
          <cell r="AQ463">
            <v>0</v>
          </cell>
          <cell r="AR463" t="str">
            <v>EST BASE APARADOR HOLG (JEQUITIBA TING SMOKE) - 1,5x0,5x0,75H</v>
          </cell>
          <cell r="AS463">
            <v>16289.5</v>
          </cell>
          <cell r="AT463">
            <v>16289.5</v>
          </cell>
          <cell r="AU463">
            <v>16289.5</v>
          </cell>
          <cell r="AV463">
            <v>0</v>
          </cell>
          <cell r="AW463">
            <v>16289.5</v>
          </cell>
          <cell r="AX463">
            <v>0</v>
          </cell>
          <cell r="AY463"/>
          <cell r="AZ463" t="str">
            <v/>
          </cell>
          <cell r="BA463"/>
          <cell r="BB463"/>
          <cell r="BC463"/>
          <cell r="BD463" t="str">
            <v/>
          </cell>
          <cell r="BE463">
            <v>0</v>
          </cell>
          <cell r="BF463" t="str">
            <v/>
          </cell>
          <cell r="BG463" t="str">
            <v/>
          </cell>
          <cell r="BH463">
            <v>14</v>
          </cell>
          <cell r="BI463" t="str">
            <v>0</v>
          </cell>
          <cell r="BJ463">
            <v>0</v>
          </cell>
          <cell r="BK463">
            <v>0</v>
          </cell>
          <cell r="BL463"/>
          <cell r="BM463"/>
          <cell r="BN463"/>
          <cell r="BO463"/>
          <cell r="BQ463" t="str">
            <v>TEO PE</v>
          </cell>
          <cell r="BS463" t="str">
            <v/>
          </cell>
          <cell r="BT463" t="str">
            <v/>
          </cell>
        </row>
        <row r="464">
          <cell r="H464">
            <v>0</v>
          </cell>
          <cell r="O464">
            <v>354324</v>
          </cell>
          <cell r="P464" t="str">
            <v>2022/277-0087-01</v>
          </cell>
          <cell r="Q464" t="str">
            <v>EST TAMPO MARMORE (F9025) (RETO/RETA) (G2-RAFFAELLO LEVIG)</v>
          </cell>
          <cell r="R464">
            <v>3</v>
          </cell>
          <cell r="S464">
            <v>1.2</v>
          </cell>
          <cell r="T464">
            <v>3</v>
          </cell>
          <cell r="U464">
            <v>1.2</v>
          </cell>
          <cell r="V464">
            <v>0.02</v>
          </cell>
          <cell r="W464">
            <v>0</v>
          </cell>
          <cell r="X464" t="str">
            <v>EST TAMPO MARMORE (F9025) (RETO/RETA) (G2-RAFFAELLO LEVIG) - 3x1,2x0,02H</v>
          </cell>
          <cell r="Y464">
            <v>97800.377999999997</v>
          </cell>
          <cell r="Z464">
            <v>0.5</v>
          </cell>
          <cell r="AA464">
            <v>48900.188999999998</v>
          </cell>
          <cell r="AB464" t="str">
            <v>ER</v>
          </cell>
          <cell r="AC464" t="str">
            <v>TAMPO + BASE</v>
          </cell>
          <cell r="AD464" t="str">
            <v>VALOR TAMPO</v>
          </cell>
          <cell r="AE464">
            <v>47917.907999999996</v>
          </cell>
          <cell r="AF464">
            <v>47917.907999999996</v>
          </cell>
          <cell r="AG464">
            <v>0</v>
          </cell>
          <cell r="AH464">
            <v>97800.377999999997</v>
          </cell>
          <cell r="AI464" t="str">
            <v>REF: 402497</v>
          </cell>
          <cell r="AJ464"/>
          <cell r="AK464">
            <v>402497</v>
          </cell>
          <cell r="AL464" t="str">
            <v>TAMPO MARMORE (F9025) (M²) (PEDRA GRUPO 2)</v>
          </cell>
          <cell r="AM464"/>
          <cell r="AN464">
            <v>0</v>
          </cell>
          <cell r="AO464">
            <v>0</v>
          </cell>
          <cell r="AP464">
            <v>0.02</v>
          </cell>
          <cell r="AQ464">
            <v>0</v>
          </cell>
          <cell r="AR464" t="str">
            <v>TAMPO MARMORE (F9025) (M²) (PEDRA GRUPO 2) - Ø0x0,02H</v>
          </cell>
          <cell r="AS464">
            <v>47917.907999999996</v>
          </cell>
          <cell r="AT464">
            <v>47917.907999999996</v>
          </cell>
          <cell r="AU464">
            <v>13310.53</v>
          </cell>
          <cell r="AV464">
            <v>34607.377999999997</v>
          </cell>
          <cell r="AW464">
            <v>47917.9</v>
          </cell>
          <cell r="AX464">
            <v>7.9999999943538569E-3</v>
          </cell>
          <cell r="AY464">
            <v>402497</v>
          </cell>
          <cell r="AZ464" t="str">
            <v>TAMPO MARMORE (F9025) (M²) (PEDRA GRUPO 2)</v>
          </cell>
          <cell r="BA464" t="str">
            <v>TAMPO FORN: TAMPO MARMORE (F9025) (M²) (PEDRA GRUPO 2)</v>
          </cell>
          <cell r="BB464">
            <v>3.5999999999999996</v>
          </cell>
          <cell r="BC464"/>
          <cell r="BD464">
            <v>13310.53</v>
          </cell>
          <cell r="BE464">
            <v>0</v>
          </cell>
          <cell r="BF464">
            <v>-13310.53</v>
          </cell>
          <cell r="BG464" t="str">
            <v>TAMPO FORN</v>
          </cell>
          <cell r="BH464">
            <v>12</v>
          </cell>
          <cell r="BI464">
            <v>47917.907999999996</v>
          </cell>
          <cell r="BJ464">
            <v>0</v>
          </cell>
          <cell r="BK464">
            <v>0</v>
          </cell>
          <cell r="BL464"/>
          <cell r="BM464"/>
          <cell r="BN464"/>
          <cell r="BO464"/>
          <cell r="BQ464" t="str">
            <v>TEO PE</v>
          </cell>
          <cell r="BS464" t="str">
            <v/>
          </cell>
          <cell r="BT464" t="str">
            <v/>
          </cell>
        </row>
        <row r="465">
          <cell r="H465">
            <v>0</v>
          </cell>
          <cell r="O465">
            <v>336639</v>
          </cell>
          <cell r="P465" t="str">
            <v>2022/251-0025-01</v>
          </cell>
          <cell r="Q465" t="str">
            <v>EST BUFFET HOLLIE (FREIJO NT) (TP REC CAMEL) (CHAMPAGNE)</v>
          </cell>
          <cell r="R465"/>
          <cell r="S465"/>
          <cell r="T465">
            <v>2.5</v>
          </cell>
          <cell r="U465">
            <v>0.55000000000000004</v>
          </cell>
          <cell r="V465">
            <v>0.8</v>
          </cell>
          <cell r="W465">
            <v>0</v>
          </cell>
          <cell r="X465" t="str">
            <v>EST BUFFET HOLLIE (FREIJO NT) (TP REC CAMEL) (CHAMPAGNE) - 2,5x0,55x0,8H</v>
          </cell>
          <cell r="Y465">
            <v>62798.44</v>
          </cell>
          <cell r="Z465">
            <v>0.4</v>
          </cell>
          <cell r="AA465">
            <v>37679.063999999998</v>
          </cell>
          <cell r="AB465"/>
          <cell r="AC465"/>
          <cell r="AD465"/>
          <cell r="AE465">
            <v>62798.44</v>
          </cell>
          <cell r="AF465">
            <v>62798.44</v>
          </cell>
          <cell r="AG465">
            <v>0</v>
          </cell>
          <cell r="AH465">
            <v>62798.44</v>
          </cell>
          <cell r="AI465" t="str">
            <v>REF: 336639</v>
          </cell>
          <cell r="AJ465" t="str">
            <v>ACABAMENTO FORA DE LINHA</v>
          </cell>
          <cell r="AK465">
            <v>336639</v>
          </cell>
          <cell r="AL465" t="str">
            <v>EST BUFFET HOLLIE (FREIJO NT) (TP REC CAMEL) (CHAMPAGNE)</v>
          </cell>
          <cell r="AM465"/>
          <cell r="AN465">
            <v>2.5</v>
          </cell>
          <cell r="AO465">
            <v>0.55000000000000004</v>
          </cell>
          <cell r="AP465">
            <v>0.8</v>
          </cell>
          <cell r="AQ465">
            <v>0</v>
          </cell>
          <cell r="AR465" t="str">
            <v>EST BUFFET HOLLIE (FREIJO NT) (TP REC CAMEL) (CHAMPAGNE) - 2,5x0,55x0,8H</v>
          </cell>
          <cell r="AS465">
            <v>62798.44</v>
          </cell>
          <cell r="AT465">
            <v>62798.44</v>
          </cell>
          <cell r="AU465">
            <v>62798.44</v>
          </cell>
          <cell r="AV465">
            <v>0</v>
          </cell>
          <cell r="AW465">
            <v>62798.44</v>
          </cell>
          <cell r="AX465">
            <v>0</v>
          </cell>
          <cell r="AY465"/>
          <cell r="AZ465" t="str">
            <v/>
          </cell>
          <cell r="BA465"/>
          <cell r="BB465"/>
          <cell r="BC465"/>
          <cell r="BD465" t="str">
            <v/>
          </cell>
          <cell r="BE465">
            <v>0</v>
          </cell>
          <cell r="BF465" t="str">
            <v/>
          </cell>
          <cell r="BG465" t="str">
            <v/>
          </cell>
          <cell r="BH465">
            <v>12</v>
          </cell>
          <cell r="BI465" t="str">
            <v>0</v>
          </cell>
          <cell r="BJ465">
            <v>0</v>
          </cell>
          <cell r="BK465">
            <v>0</v>
          </cell>
          <cell r="BL465"/>
          <cell r="BM465"/>
          <cell r="BN465"/>
          <cell r="BO465"/>
          <cell r="BQ465" t="str">
            <v>TEO PE</v>
          </cell>
          <cell r="BS465" t="str">
            <v/>
          </cell>
          <cell r="BT465" t="str">
            <v/>
          </cell>
        </row>
        <row r="466">
          <cell r="H466">
            <v>0</v>
          </cell>
          <cell r="O466">
            <v>336615</v>
          </cell>
          <cell r="P466" t="str">
            <v>2022/235-0065-01</v>
          </cell>
          <cell r="Q466" t="str">
            <v>EST BASE JANTAR MAR ADENTRO (PINTURA CS120) (TP FORN)</v>
          </cell>
          <cell r="R466">
            <v>3</v>
          </cell>
          <cell r="S466">
            <v>1.2</v>
          </cell>
          <cell r="T466">
            <v>2.9</v>
          </cell>
          <cell r="U466">
            <v>1.1000000000000001</v>
          </cell>
          <cell r="V466">
            <v>0.75</v>
          </cell>
          <cell r="W466">
            <v>0</v>
          </cell>
          <cell r="X466" t="str">
            <v>EST BASE JANTAR MAR ADENTRO (PINTURA CS120) (TP FORN) - 2,9x1,1x0,75H</v>
          </cell>
          <cell r="Y466">
            <v>97800.377999999997</v>
          </cell>
          <cell r="Z466">
            <v>0.5</v>
          </cell>
          <cell r="AA466">
            <v>48900.188999999998</v>
          </cell>
          <cell r="AB466" t="str">
            <v>ER</v>
          </cell>
          <cell r="AC466" t="str">
            <v>TAMPO + BASE</v>
          </cell>
          <cell r="AD466" t="str">
            <v>VALOR BASE</v>
          </cell>
          <cell r="AE466">
            <v>49882.47</v>
          </cell>
          <cell r="AF466">
            <v>49882.47</v>
          </cell>
          <cell r="AG466">
            <v>0</v>
          </cell>
          <cell r="AH466">
            <v>97800.377999999997</v>
          </cell>
          <cell r="AI466" t="str">
            <v>REF: 360512</v>
          </cell>
          <cell r="AJ466"/>
          <cell r="AK466">
            <v>360512</v>
          </cell>
          <cell r="AL466" t="str">
            <v>BASE JANTAR MAR ADENTRO (P/TP 3,00X1,20) (PINTURA)</v>
          </cell>
          <cell r="AM466"/>
          <cell r="AN466">
            <v>2.9</v>
          </cell>
          <cell r="AO466">
            <v>1.1000000000000001</v>
          </cell>
          <cell r="AP466">
            <v>0.75</v>
          </cell>
          <cell r="AQ466">
            <v>0</v>
          </cell>
          <cell r="AR466" t="str">
            <v>BASE JANTAR MAR ADENTRO (P/TP 3,00X1,20) (PINTURA) - 2,9x1,1x0,75H</v>
          </cell>
          <cell r="AS466">
            <v>49882.47</v>
          </cell>
          <cell r="AT466">
            <v>49882.47</v>
          </cell>
          <cell r="AU466">
            <v>49882.47</v>
          </cell>
          <cell r="AV466">
            <v>0</v>
          </cell>
          <cell r="AW466">
            <v>49882.47</v>
          </cell>
          <cell r="AX466">
            <v>0</v>
          </cell>
          <cell r="AY466"/>
          <cell r="AZ466" t="str">
            <v/>
          </cell>
          <cell r="BA466"/>
          <cell r="BB466"/>
          <cell r="BC466"/>
          <cell r="BD466" t="str">
            <v/>
          </cell>
          <cell r="BE466">
            <v>0</v>
          </cell>
          <cell r="BF466" t="str">
            <v/>
          </cell>
          <cell r="BG466" t="str">
            <v/>
          </cell>
          <cell r="BH466">
            <v>12</v>
          </cell>
          <cell r="BI466" t="str">
            <v>0</v>
          </cell>
          <cell r="BJ466">
            <v>0</v>
          </cell>
          <cell r="BK466">
            <v>0</v>
          </cell>
          <cell r="BL466"/>
          <cell r="BM466"/>
          <cell r="BN466"/>
          <cell r="BO466"/>
          <cell r="BQ466" t="str">
            <v>TEO PE</v>
          </cell>
          <cell r="BS466" t="str">
            <v/>
          </cell>
          <cell r="BT466" t="str">
            <v/>
          </cell>
        </row>
        <row r="467">
          <cell r="H467">
            <v>8</v>
          </cell>
          <cell r="O467">
            <v>307831</v>
          </cell>
          <cell r="P467" t="str">
            <v>2021/350-0141-01</v>
          </cell>
          <cell r="Q467" t="str">
            <v>EST CADEIRA KEEF C/BRACO (JEQ TING NOG) (MADEIRA)</v>
          </cell>
          <cell r="R467"/>
          <cell r="S467"/>
          <cell r="T467">
            <v>0.55000000000000004</v>
          </cell>
          <cell r="U467">
            <v>0.54</v>
          </cell>
          <cell r="V467">
            <v>0.89</v>
          </cell>
          <cell r="W467">
            <v>0</v>
          </cell>
          <cell r="X467" t="str">
            <v>EST CADEIRA KEEF C/BRACO (JEQ TING NOG) (MADEIRA) - 0,55x0,54x0,89H</v>
          </cell>
          <cell r="Y467">
            <v>9339.19</v>
          </cell>
          <cell r="Z467">
            <v>0.5</v>
          </cell>
          <cell r="AA467">
            <v>4669.5950000000003</v>
          </cell>
          <cell r="AB467"/>
          <cell r="AC467"/>
          <cell r="AD467"/>
          <cell r="AE467">
            <v>9339.19</v>
          </cell>
          <cell r="AF467">
            <v>9339.19</v>
          </cell>
          <cell r="AG467">
            <v>0</v>
          </cell>
          <cell r="AH467">
            <v>9339.19</v>
          </cell>
          <cell r="AI467" t="str">
            <v>REF: 378573</v>
          </cell>
          <cell r="AJ467"/>
          <cell r="AK467">
            <v>378573</v>
          </cell>
          <cell r="AL467" t="str">
            <v>CADEIRA KEEF (C/B) (JEQUITIBA) (MADEIRA)</v>
          </cell>
          <cell r="AM467"/>
          <cell r="AN467">
            <v>0.55000000000000004</v>
          </cell>
          <cell r="AO467">
            <v>0.6</v>
          </cell>
          <cell r="AP467">
            <v>0.89</v>
          </cell>
          <cell r="AQ467">
            <v>0</v>
          </cell>
          <cell r="AR467" t="str">
            <v>CADEIRA KEEF (C/B) (JEQUITIBA) (MADEIRA) - 0,55x0,6x0,89H</v>
          </cell>
          <cell r="AS467">
            <v>9339.19</v>
          </cell>
          <cell r="AT467">
            <v>9339.19</v>
          </cell>
          <cell r="AU467">
            <v>9339.19</v>
          </cell>
          <cell r="AV467">
            <v>0</v>
          </cell>
          <cell r="AW467">
            <v>9339.19</v>
          </cell>
          <cell r="AX467">
            <v>0</v>
          </cell>
          <cell r="AY467"/>
          <cell r="AZ467" t="str">
            <v/>
          </cell>
          <cell r="BA467"/>
          <cell r="BB467"/>
          <cell r="BC467"/>
          <cell r="BD467" t="str">
            <v/>
          </cell>
          <cell r="BE467">
            <v>0</v>
          </cell>
          <cell r="BF467" t="str">
            <v/>
          </cell>
          <cell r="BG467" t="str">
            <v/>
          </cell>
          <cell r="BH467">
            <v>12</v>
          </cell>
          <cell r="BI467" t="str">
            <v>0</v>
          </cell>
          <cell r="BJ467">
            <v>0</v>
          </cell>
          <cell r="BK467">
            <v>0</v>
          </cell>
          <cell r="BL467"/>
          <cell r="BM467"/>
          <cell r="BN467"/>
          <cell r="BO467"/>
          <cell r="BQ467" t="str">
            <v>TEO PE</v>
          </cell>
          <cell r="BS467" t="str">
            <v>CLAMI CADEIRA</v>
          </cell>
          <cell r="BT467" t="str">
            <v>CADEIRA KEEF</v>
          </cell>
        </row>
        <row r="468">
          <cell r="H468">
            <v>8</v>
          </cell>
          <cell r="O468">
            <v>307831</v>
          </cell>
          <cell r="P468" t="str">
            <v>2021/350-0144-01</v>
          </cell>
          <cell r="Q468" t="str">
            <v>EST CADEIRA KEEF C/BRACO (JEQ TING NOG) (MADEIRA)</v>
          </cell>
          <cell r="R468"/>
          <cell r="S468"/>
          <cell r="T468">
            <v>0.55000000000000004</v>
          </cell>
          <cell r="U468">
            <v>0.54</v>
          </cell>
          <cell r="V468">
            <v>0.89</v>
          </cell>
          <cell r="W468">
            <v>0</v>
          </cell>
          <cell r="X468" t="str">
            <v>EST CADEIRA KEEF C/BRACO (JEQ TING NOG) (MADEIRA) - 0,55x0,54x0,89H</v>
          </cell>
          <cell r="Y468">
            <v>9339.19</v>
          </cell>
          <cell r="Z468">
            <v>0.5</v>
          </cell>
          <cell r="AA468">
            <v>4669.5950000000003</v>
          </cell>
          <cell r="AB468"/>
          <cell r="AC468"/>
          <cell r="AD468"/>
          <cell r="AE468">
            <v>9339.19</v>
          </cell>
          <cell r="AF468">
            <v>9339.19</v>
          </cell>
          <cell r="AG468">
            <v>0</v>
          </cell>
          <cell r="AH468">
            <v>9339.19</v>
          </cell>
          <cell r="AI468" t="str">
            <v>REF: 378573</v>
          </cell>
          <cell r="AJ468"/>
          <cell r="AK468">
            <v>378573</v>
          </cell>
          <cell r="AL468" t="str">
            <v>CADEIRA KEEF (C/B) (JEQUITIBA) (MADEIRA)</v>
          </cell>
          <cell r="AM468"/>
          <cell r="AN468">
            <v>0.55000000000000004</v>
          </cell>
          <cell r="AO468">
            <v>0.6</v>
          </cell>
          <cell r="AP468">
            <v>0.89</v>
          </cell>
          <cell r="AQ468">
            <v>0</v>
          </cell>
          <cell r="AR468" t="str">
            <v>CADEIRA KEEF (C/B) (JEQUITIBA) (MADEIRA) - 0,55x0,6x0,89H</v>
          </cell>
          <cell r="AS468">
            <v>9339.19</v>
          </cell>
          <cell r="AT468">
            <v>9339.19</v>
          </cell>
          <cell r="AU468">
            <v>9339.19</v>
          </cell>
          <cell r="AV468">
            <v>0</v>
          </cell>
          <cell r="AW468">
            <v>9339.19</v>
          </cell>
          <cell r="AX468">
            <v>0</v>
          </cell>
          <cell r="AY468"/>
          <cell r="AZ468" t="str">
            <v/>
          </cell>
          <cell r="BA468"/>
          <cell r="BB468"/>
          <cell r="BC468"/>
          <cell r="BD468" t="str">
            <v/>
          </cell>
          <cell r="BE468">
            <v>0</v>
          </cell>
          <cell r="BF468" t="str">
            <v/>
          </cell>
          <cell r="BG468" t="str">
            <v/>
          </cell>
          <cell r="BH468">
            <v>12</v>
          </cell>
          <cell r="BI468" t="str">
            <v>0</v>
          </cell>
          <cell r="BJ468">
            <v>0</v>
          </cell>
          <cell r="BK468">
            <v>0</v>
          </cell>
          <cell r="BL468"/>
          <cell r="BM468"/>
          <cell r="BN468"/>
          <cell r="BO468"/>
          <cell r="BQ468" t="str">
            <v>TEO PE</v>
          </cell>
          <cell r="BS468" t="str">
            <v>CLAMI CADEIRA</v>
          </cell>
          <cell r="BT468" t="str">
            <v>CADEIRA KEEF</v>
          </cell>
        </row>
        <row r="469">
          <cell r="H469">
            <v>0</v>
          </cell>
          <cell r="O469">
            <v>232326</v>
          </cell>
          <cell r="P469" t="str">
            <v>2020/240-0045-01</v>
          </cell>
          <cell r="Q469" t="str">
            <v>EST SOFA TABLE ELLOS (MAD B LOURO FREIJO) (PRETO FSC)</v>
          </cell>
          <cell r="R469"/>
          <cell r="S469"/>
          <cell r="T469">
            <v>2.2000000000000002</v>
          </cell>
          <cell r="U469">
            <v>0.35</v>
          </cell>
          <cell r="V469">
            <v>0.5</v>
          </cell>
          <cell r="W469">
            <v>0</v>
          </cell>
          <cell r="X469" t="str">
            <v>EST SOFA TABLE ELLOS (MAD B LOURO FREIJO) (PRETO FSC) - 2,2x0,35x0,5H</v>
          </cell>
          <cell r="Y469">
            <v>12646.86</v>
          </cell>
          <cell r="Z469">
            <v>0.35</v>
          </cell>
          <cell r="AA469">
            <v>8220.4590000000007</v>
          </cell>
          <cell r="AB469"/>
          <cell r="AC469"/>
          <cell r="AD469"/>
          <cell r="AE469">
            <v>12646.86</v>
          </cell>
          <cell r="AF469">
            <v>12646.86</v>
          </cell>
          <cell r="AG469">
            <v>0</v>
          </cell>
          <cell r="AH469">
            <v>12646.86</v>
          </cell>
          <cell r="AI469" t="str">
            <v>REF: 368978</v>
          </cell>
          <cell r="AJ469"/>
          <cell r="AK469">
            <v>368978</v>
          </cell>
          <cell r="AL469" t="str">
            <v>SOFA TABLE ELLOS (MADEIRA B)</v>
          </cell>
          <cell r="AM469"/>
          <cell r="AN469">
            <v>2.2000000000000002</v>
          </cell>
          <cell r="AO469">
            <v>0.35</v>
          </cell>
          <cell r="AP469">
            <v>0.5</v>
          </cell>
          <cell r="AQ469">
            <v>0</v>
          </cell>
          <cell r="AR469" t="str">
            <v>SOFA TABLE ELLOS (MADEIRA B) - 2,2x0,35x0,5H</v>
          </cell>
          <cell r="AS469">
            <v>12646.86</v>
          </cell>
          <cell r="AT469">
            <v>12646.86</v>
          </cell>
          <cell r="AU469">
            <v>12646.86</v>
          </cell>
          <cell r="AV469">
            <v>0</v>
          </cell>
          <cell r="AW469">
            <v>12646.86</v>
          </cell>
          <cell r="AX469">
            <v>0</v>
          </cell>
          <cell r="AY469"/>
          <cell r="AZ469" t="str">
            <v/>
          </cell>
          <cell r="BA469"/>
          <cell r="BB469"/>
          <cell r="BC469"/>
          <cell r="BD469" t="str">
            <v/>
          </cell>
          <cell r="BE469">
            <v>0</v>
          </cell>
          <cell r="BF469" t="str">
            <v/>
          </cell>
          <cell r="BG469" t="str">
            <v/>
          </cell>
          <cell r="BH469">
            <v>12</v>
          </cell>
          <cell r="BI469" t="str">
            <v>0</v>
          </cell>
          <cell r="BJ469">
            <v>0</v>
          </cell>
          <cell r="BK469">
            <v>0</v>
          </cell>
          <cell r="BL469"/>
          <cell r="BM469"/>
          <cell r="BN469"/>
          <cell r="BO469"/>
          <cell r="BQ469" t="str">
            <v>L CENTER</v>
          </cell>
          <cell r="BS469" t="str">
            <v/>
          </cell>
          <cell r="BT469" t="str">
            <v/>
          </cell>
        </row>
        <row r="470">
          <cell r="H470">
            <v>0</v>
          </cell>
          <cell r="O470">
            <v>232325</v>
          </cell>
          <cell r="P470" t="str">
            <v>2019/106-0002-01</v>
          </cell>
          <cell r="Q470" t="str">
            <v>EST SOFA TABLE ELLOS (MAD B LOURO FREIJO) (PRETO FSC)</v>
          </cell>
          <cell r="R470"/>
          <cell r="S470"/>
          <cell r="T470">
            <v>0.9</v>
          </cell>
          <cell r="U470">
            <v>0.35</v>
          </cell>
          <cell r="V470">
            <v>0.5</v>
          </cell>
          <cell r="W470">
            <v>0</v>
          </cell>
          <cell r="X470" t="str">
            <v>EST SOFA TABLE ELLOS (MAD B LOURO FREIJO) (PRETO FSC) - 0,9x0,35x0,5H</v>
          </cell>
          <cell r="Y470">
            <v>6792.35</v>
          </cell>
          <cell r="Z470">
            <v>0.35</v>
          </cell>
          <cell r="AA470">
            <v>4415.0275000000001</v>
          </cell>
          <cell r="AB470"/>
          <cell r="AC470"/>
          <cell r="AD470"/>
          <cell r="AE470">
            <v>6792.35</v>
          </cell>
          <cell r="AF470">
            <v>6792.35</v>
          </cell>
          <cell r="AG470">
            <v>0</v>
          </cell>
          <cell r="AH470">
            <v>6792.35</v>
          </cell>
          <cell r="AI470" t="str">
            <v>REF: 368958</v>
          </cell>
          <cell r="AJ470"/>
          <cell r="AK470">
            <v>368958</v>
          </cell>
          <cell r="AL470" t="str">
            <v>SOFA TABLE ELLOS (MADEIRA B)</v>
          </cell>
          <cell r="AM470"/>
          <cell r="AN470">
            <v>0.9</v>
          </cell>
          <cell r="AO470">
            <v>0.35</v>
          </cell>
          <cell r="AP470">
            <v>0.5</v>
          </cell>
          <cell r="AQ470">
            <v>0</v>
          </cell>
          <cell r="AR470" t="str">
            <v>SOFA TABLE ELLOS (MADEIRA B) - 0,9x0,35x0,5H</v>
          </cell>
          <cell r="AS470">
            <v>6792.35</v>
          </cell>
          <cell r="AT470">
            <v>6792.35</v>
          </cell>
          <cell r="AU470">
            <v>6792.35</v>
          </cell>
          <cell r="AV470">
            <v>0</v>
          </cell>
          <cell r="AW470">
            <v>6792.35</v>
          </cell>
          <cell r="AX470">
            <v>0</v>
          </cell>
          <cell r="AY470"/>
          <cell r="AZ470" t="str">
            <v/>
          </cell>
          <cell r="BA470"/>
          <cell r="BB470"/>
          <cell r="BC470"/>
          <cell r="BD470" t="str">
            <v/>
          </cell>
          <cell r="BE470">
            <v>0</v>
          </cell>
          <cell r="BF470" t="str">
            <v/>
          </cell>
          <cell r="BG470" t="str">
            <v/>
          </cell>
          <cell r="BH470">
            <v>12</v>
          </cell>
          <cell r="BI470" t="str">
            <v>0</v>
          </cell>
          <cell r="BJ470">
            <v>0</v>
          </cell>
          <cell r="BK470">
            <v>0</v>
          </cell>
          <cell r="BL470"/>
          <cell r="BM470"/>
          <cell r="BN470"/>
          <cell r="BO470"/>
          <cell r="BQ470" t="str">
            <v>L CENTER</v>
          </cell>
          <cell r="BS470" t="str">
            <v/>
          </cell>
          <cell r="BT470" t="str">
            <v/>
          </cell>
        </row>
        <row r="471">
          <cell r="H471">
            <v>0</v>
          </cell>
          <cell r="O471">
            <v>232326</v>
          </cell>
          <cell r="P471" t="str">
            <v>2019/106-0003-01</v>
          </cell>
          <cell r="Q471" t="str">
            <v>EST SOFA TABLE ELLOS (MAD B LOURO FREIJO) (PRETO FSC)</v>
          </cell>
          <cell r="R471"/>
          <cell r="S471"/>
          <cell r="T471">
            <v>2.2000000000000002</v>
          </cell>
          <cell r="U471">
            <v>0.35</v>
          </cell>
          <cell r="V471">
            <v>0.5</v>
          </cell>
          <cell r="W471">
            <v>0</v>
          </cell>
          <cell r="X471" t="str">
            <v>EST SOFA TABLE ELLOS (MAD B LOURO FREIJO) (PRETO FSC) - 2,2x0,35x0,5H</v>
          </cell>
          <cell r="Y471">
            <v>12646.86</v>
          </cell>
          <cell r="Z471">
            <v>0.35</v>
          </cell>
          <cell r="AA471">
            <v>8220.4590000000007</v>
          </cell>
          <cell r="AB471"/>
          <cell r="AC471"/>
          <cell r="AD471"/>
          <cell r="AE471">
            <v>12646.86</v>
          </cell>
          <cell r="AF471">
            <v>12646.86</v>
          </cell>
          <cell r="AG471">
            <v>0</v>
          </cell>
          <cell r="AH471">
            <v>12646.86</v>
          </cell>
          <cell r="AI471" t="str">
            <v>REF: 368978</v>
          </cell>
          <cell r="AJ471"/>
          <cell r="AK471">
            <v>368978</v>
          </cell>
          <cell r="AL471" t="str">
            <v>SOFA TABLE ELLOS (MADEIRA B)</v>
          </cell>
          <cell r="AM471"/>
          <cell r="AN471">
            <v>2.2000000000000002</v>
          </cell>
          <cell r="AO471">
            <v>0.35</v>
          </cell>
          <cell r="AP471">
            <v>0.5</v>
          </cell>
          <cell r="AQ471">
            <v>0</v>
          </cell>
          <cell r="AR471" t="str">
            <v>SOFA TABLE ELLOS (MADEIRA B) - 2,2x0,35x0,5H</v>
          </cell>
          <cell r="AS471">
            <v>12646.86</v>
          </cell>
          <cell r="AT471">
            <v>12646.86</v>
          </cell>
          <cell r="AU471">
            <v>12646.86</v>
          </cell>
          <cell r="AV471">
            <v>0</v>
          </cell>
          <cell r="AW471">
            <v>12646.86</v>
          </cell>
          <cell r="AX471">
            <v>0</v>
          </cell>
          <cell r="AY471"/>
          <cell r="AZ471" t="str">
            <v/>
          </cell>
          <cell r="BA471"/>
          <cell r="BB471"/>
          <cell r="BC471"/>
          <cell r="BD471" t="str">
            <v/>
          </cell>
          <cell r="BE471">
            <v>0</v>
          </cell>
          <cell r="BF471" t="str">
            <v/>
          </cell>
          <cell r="BG471" t="str">
            <v/>
          </cell>
          <cell r="BH471">
            <v>12</v>
          </cell>
          <cell r="BI471" t="str">
            <v>0</v>
          </cell>
          <cell r="BJ471">
            <v>0</v>
          </cell>
          <cell r="BK471">
            <v>0</v>
          </cell>
          <cell r="BL471"/>
          <cell r="BM471"/>
          <cell r="BN471"/>
          <cell r="BO471"/>
          <cell r="BQ471" t="str">
            <v>TEODORO</v>
          </cell>
          <cell r="BS471" t="str">
            <v/>
          </cell>
          <cell r="BT471" t="str">
            <v/>
          </cell>
        </row>
        <row r="472">
          <cell r="H472">
            <v>0</v>
          </cell>
          <cell r="O472">
            <v>336560</v>
          </cell>
          <cell r="P472" t="str">
            <v>2022/259-0033-01</v>
          </cell>
          <cell r="Q472" t="str">
            <v>EST MOVEL BAR HOLLIE (JEQ NOG) (TP DEKTON AURA) (MARROM PRZ)</v>
          </cell>
          <cell r="R472"/>
          <cell r="S472"/>
          <cell r="T472">
            <v>1</v>
          </cell>
          <cell r="U472">
            <v>0.55000000000000004</v>
          </cell>
          <cell r="V472">
            <v>0.8</v>
          </cell>
          <cell r="W472">
            <v>0</v>
          </cell>
          <cell r="X472" t="str">
            <v>EST MOVEL BAR HOLLIE (JEQ NOG) (TP DEKTON AURA) (MARROM PRZ) - 1x0,55x0,8H</v>
          </cell>
          <cell r="Y472">
            <v>41286.78</v>
          </cell>
          <cell r="Z472">
            <v>0.5</v>
          </cell>
          <cell r="AA472">
            <v>20643.39</v>
          </cell>
          <cell r="AB472"/>
          <cell r="AC472"/>
          <cell r="AD472"/>
          <cell r="AE472">
            <v>41286.78</v>
          </cell>
          <cell r="AF472">
            <v>41286.78</v>
          </cell>
          <cell r="AG472">
            <v>0</v>
          </cell>
          <cell r="AH472">
            <v>41286.78</v>
          </cell>
          <cell r="AI472" t="str">
            <v>REF: 336560</v>
          </cell>
          <cell r="AJ472" t="str">
            <v>ACABAMENTO FORA DE LINHA</v>
          </cell>
          <cell r="AK472">
            <v>336560</v>
          </cell>
          <cell r="AL472" t="str">
            <v>EST MOVEL BAR HOLLIE (JEQ NOG) (TP DEKTON AURA) (MARROM PRZ)</v>
          </cell>
          <cell r="AM472"/>
          <cell r="AN472">
            <v>1</v>
          </cell>
          <cell r="AO472">
            <v>0.55000000000000004</v>
          </cell>
          <cell r="AP472">
            <v>0.8</v>
          </cell>
          <cell r="AQ472">
            <v>0</v>
          </cell>
          <cell r="AR472" t="str">
            <v>EST MOVEL BAR HOLLIE (JEQ NOG) (TP DEKTON AURA) (MARROM PRZ) - 1x0,55x0,8H</v>
          </cell>
          <cell r="AS472">
            <v>41286.78</v>
          </cell>
          <cell r="AT472">
            <v>41286.78</v>
          </cell>
          <cell r="AU472">
            <v>41286.78</v>
          </cell>
          <cell r="AV472">
            <v>0</v>
          </cell>
          <cell r="AW472">
            <v>41286.78</v>
          </cell>
          <cell r="AX472">
            <v>0</v>
          </cell>
          <cell r="AY472"/>
          <cell r="AZ472" t="str">
            <v/>
          </cell>
          <cell r="BA472"/>
          <cell r="BB472"/>
          <cell r="BC472"/>
          <cell r="BD472" t="str">
            <v/>
          </cell>
          <cell r="BE472">
            <v>0</v>
          </cell>
          <cell r="BF472" t="str">
            <v/>
          </cell>
          <cell r="BG472" t="str">
            <v/>
          </cell>
          <cell r="BH472">
            <v>12</v>
          </cell>
          <cell r="BI472" t="str">
            <v>0</v>
          </cell>
          <cell r="BJ472">
            <v>0</v>
          </cell>
          <cell r="BK472">
            <v>0</v>
          </cell>
          <cell r="BL472"/>
          <cell r="BM472"/>
          <cell r="BN472"/>
          <cell r="BO472"/>
          <cell r="BQ472" t="str">
            <v>GB PE</v>
          </cell>
          <cell r="BS472" t="str">
            <v/>
          </cell>
          <cell r="BT472" t="str">
            <v/>
          </cell>
        </row>
        <row r="473">
          <cell r="H473">
            <v>0</v>
          </cell>
          <cell r="O473">
            <v>336562</v>
          </cell>
          <cell r="P473" t="str">
            <v>2022/259-0034-01</v>
          </cell>
          <cell r="Q473" t="str">
            <v>EST APARADOR VELL 02 (JEQ NOG) (TP CARV NOG) (MARROM PRZ)</v>
          </cell>
          <cell r="R473"/>
          <cell r="S473"/>
          <cell r="T473">
            <v>2.5</v>
          </cell>
          <cell r="U473">
            <v>0.5</v>
          </cell>
          <cell r="V473">
            <v>0.75</v>
          </cell>
          <cell r="W473">
            <v>0</v>
          </cell>
          <cell r="X473" t="str">
            <v>EST APARADOR VELL 02 (JEQ NOG) (TP CARV NOG) (MARROM PRZ) - 2,5x0,5x0,75H</v>
          </cell>
          <cell r="Y473">
            <v>33697.71</v>
          </cell>
          <cell r="Z473">
            <v>0.5</v>
          </cell>
          <cell r="AA473">
            <v>16848.855</v>
          </cell>
          <cell r="AB473"/>
          <cell r="AC473"/>
          <cell r="AD473"/>
          <cell r="AE473">
            <v>33697.71</v>
          </cell>
          <cell r="AF473">
            <v>33697.71</v>
          </cell>
          <cell r="AG473">
            <v>0</v>
          </cell>
          <cell r="AH473">
            <v>33697.71</v>
          </cell>
          <cell r="AI473" t="str">
            <v>REF: 336562</v>
          </cell>
          <cell r="AJ473" t="str">
            <v>PRODUTO FORA DE LINHA</v>
          </cell>
          <cell r="AK473">
            <v>336562</v>
          </cell>
          <cell r="AL473" t="str">
            <v>EST APARADOR VELL 02 (JEQ NOG) (TP CARV NOG) (MARROM PRZ)</v>
          </cell>
          <cell r="AM473"/>
          <cell r="AN473">
            <v>2.5</v>
          </cell>
          <cell r="AO473">
            <v>0.5</v>
          </cell>
          <cell r="AP473">
            <v>0.75</v>
          </cell>
          <cell r="AQ473">
            <v>0</v>
          </cell>
          <cell r="AR473" t="str">
            <v>EST APARADOR VELL 02 (JEQ NOG) (TP CARV NOG) (MARROM PRZ) - 2,5x0,5x0,75H</v>
          </cell>
          <cell r="AS473">
            <v>33697.71</v>
          </cell>
          <cell r="AT473">
            <v>33697.71</v>
          </cell>
          <cell r="AU473">
            <v>33697.71</v>
          </cell>
          <cell r="AV473">
            <v>0</v>
          </cell>
          <cell r="AW473">
            <v>33697.71</v>
          </cell>
          <cell r="AX473">
            <v>0</v>
          </cell>
          <cell r="AY473"/>
          <cell r="AZ473" t="str">
            <v/>
          </cell>
          <cell r="BA473"/>
          <cell r="BB473"/>
          <cell r="BC473"/>
          <cell r="BD473" t="str">
            <v/>
          </cell>
          <cell r="BE473">
            <v>0</v>
          </cell>
          <cell r="BF473" t="str">
            <v/>
          </cell>
          <cell r="BG473" t="str">
            <v/>
          </cell>
          <cell r="BH473">
            <v>12</v>
          </cell>
          <cell r="BI473" t="str">
            <v>0</v>
          </cell>
          <cell r="BJ473">
            <v>0</v>
          </cell>
          <cell r="BK473">
            <v>0</v>
          </cell>
          <cell r="BL473"/>
          <cell r="BM473"/>
          <cell r="BN473"/>
          <cell r="BO473"/>
          <cell r="BQ473" t="str">
            <v>LC PE</v>
          </cell>
          <cell r="BS473" t="str">
            <v/>
          </cell>
          <cell r="BT473" t="str">
            <v/>
          </cell>
        </row>
        <row r="474">
          <cell r="H474">
            <v>0</v>
          </cell>
          <cell r="O474">
            <v>260994</v>
          </cell>
          <cell r="P474" t="str">
            <v>2020/184-0040-01</v>
          </cell>
          <cell r="Q474" t="str">
            <v>EST ALMOFADA DECORATIVA (COURO T4 CAMURCA MUSGO)</v>
          </cell>
          <cell r="R474"/>
          <cell r="S474"/>
          <cell r="T474">
            <v>0.6</v>
          </cell>
          <cell r="U474">
            <v>0.6</v>
          </cell>
          <cell r="V474">
            <v>0</v>
          </cell>
          <cell r="W474">
            <v>0</v>
          </cell>
          <cell r="X474" t="str">
            <v>EST ALMOFADA DECORATIVA (COURO T4 CAMURCA MUSGO) - 0,6x0,6x0H</v>
          </cell>
          <cell r="Y474">
            <v>2114.56</v>
          </cell>
          <cell r="Z474">
            <v>0.35</v>
          </cell>
          <cell r="AA474">
            <v>1374.4639999999999</v>
          </cell>
          <cell r="AB474"/>
          <cell r="AC474"/>
          <cell r="AD474"/>
          <cell r="AE474">
            <v>2114.56</v>
          </cell>
          <cell r="AF474">
            <v>2114.56</v>
          </cell>
          <cell r="AG474">
            <v>0</v>
          </cell>
          <cell r="AH474">
            <v>2114.56</v>
          </cell>
          <cell r="AI474" t="str">
            <v>REF: 260994</v>
          </cell>
          <cell r="AJ474" t="str">
            <v>PRODUTO PRONTA ENTREGA</v>
          </cell>
          <cell r="AK474">
            <v>260994</v>
          </cell>
          <cell r="AL474" t="str">
            <v>EST ALMOFADA DECORATIVA (COURO T4 CAMURCA MUSGO)</v>
          </cell>
          <cell r="AM474"/>
          <cell r="AN474">
            <v>0.6</v>
          </cell>
          <cell r="AO474">
            <v>0.6</v>
          </cell>
          <cell r="AP474">
            <v>0</v>
          </cell>
          <cell r="AQ474">
            <v>0</v>
          </cell>
          <cell r="AR474" t="str">
            <v>EST ALMOFADA DECORATIVA (COURO T4 CAMURCA MUSGO) - 0,6x0,6x0H</v>
          </cell>
          <cell r="AS474">
            <v>2114.56</v>
          </cell>
          <cell r="AT474">
            <v>2114.56</v>
          </cell>
          <cell r="AU474">
            <v>2114.56</v>
          </cell>
          <cell r="AV474">
            <v>0</v>
          </cell>
          <cell r="AW474">
            <v>2114.56</v>
          </cell>
          <cell r="AX474">
            <v>0</v>
          </cell>
          <cell r="AY474"/>
          <cell r="AZ474" t="str">
            <v/>
          </cell>
          <cell r="BA474"/>
          <cell r="BB474"/>
          <cell r="BC474"/>
          <cell r="BD474" t="str">
            <v/>
          </cell>
          <cell r="BE474">
            <v>0</v>
          </cell>
          <cell r="BF474" t="str">
            <v/>
          </cell>
          <cell r="BG474" t="str">
            <v/>
          </cell>
          <cell r="BH474">
            <v>12</v>
          </cell>
          <cell r="BI474" t="str">
            <v>0</v>
          </cell>
          <cell r="BJ474">
            <v>0</v>
          </cell>
          <cell r="BK474">
            <v>0</v>
          </cell>
          <cell r="BL474"/>
          <cell r="BM474"/>
          <cell r="BN474"/>
          <cell r="BO474"/>
          <cell r="BQ474" t="str">
            <v>LC PE</v>
          </cell>
          <cell r="BS474" t="str">
            <v/>
          </cell>
          <cell r="BT474" t="str">
            <v/>
          </cell>
        </row>
        <row r="475">
          <cell r="H475">
            <v>0</v>
          </cell>
          <cell r="O475">
            <v>260994</v>
          </cell>
          <cell r="P475" t="str">
            <v>2020/184-0041-01</v>
          </cell>
          <cell r="Q475" t="str">
            <v>EST ALMOFADA DECORATIVA (COURO T4 CAMURCA MUSGO)</v>
          </cell>
          <cell r="R475"/>
          <cell r="S475"/>
          <cell r="T475">
            <v>0.6</v>
          </cell>
          <cell r="U475">
            <v>0.6</v>
          </cell>
          <cell r="V475">
            <v>0</v>
          </cell>
          <cell r="W475">
            <v>0</v>
          </cell>
          <cell r="X475" t="str">
            <v>EST ALMOFADA DECORATIVA (COURO T4 CAMURCA MUSGO) - 0,6x0,6x0H</v>
          </cell>
          <cell r="Y475">
            <v>2114.56</v>
          </cell>
          <cell r="Z475">
            <v>0.35</v>
          </cell>
          <cell r="AA475">
            <v>1374.4639999999999</v>
          </cell>
          <cell r="AB475"/>
          <cell r="AC475"/>
          <cell r="AD475"/>
          <cell r="AE475">
            <v>2114.56</v>
          </cell>
          <cell r="AF475">
            <v>2114.56</v>
          </cell>
          <cell r="AG475">
            <v>0</v>
          </cell>
          <cell r="AH475">
            <v>2114.56</v>
          </cell>
          <cell r="AI475" t="str">
            <v>REF: 260994</v>
          </cell>
          <cell r="AJ475" t="str">
            <v>PRODUTO PRONTA ENTREGA</v>
          </cell>
          <cell r="AK475">
            <v>260994</v>
          </cell>
          <cell r="AL475" t="str">
            <v>EST ALMOFADA DECORATIVA (COURO T4 CAMURCA MUSGO)</v>
          </cell>
          <cell r="AM475"/>
          <cell r="AN475">
            <v>0.6</v>
          </cell>
          <cell r="AO475">
            <v>0.6</v>
          </cell>
          <cell r="AP475">
            <v>0</v>
          </cell>
          <cell r="AQ475">
            <v>0</v>
          </cell>
          <cell r="AR475" t="str">
            <v>EST ALMOFADA DECORATIVA (COURO T4 CAMURCA MUSGO) - 0,6x0,6x0H</v>
          </cell>
          <cell r="AS475">
            <v>2114.56</v>
          </cell>
          <cell r="AT475">
            <v>2114.56</v>
          </cell>
          <cell r="AU475">
            <v>2114.56</v>
          </cell>
          <cell r="AV475">
            <v>0</v>
          </cell>
          <cell r="AW475">
            <v>2114.56</v>
          </cell>
          <cell r="AX475">
            <v>0</v>
          </cell>
          <cell r="AY475"/>
          <cell r="AZ475" t="str">
            <v/>
          </cell>
          <cell r="BA475"/>
          <cell r="BB475"/>
          <cell r="BC475"/>
          <cell r="BD475" t="str">
            <v/>
          </cell>
          <cell r="BE475">
            <v>0</v>
          </cell>
          <cell r="BF475" t="str">
            <v/>
          </cell>
          <cell r="BG475" t="str">
            <v/>
          </cell>
          <cell r="BH475">
            <v>12</v>
          </cell>
          <cell r="BI475" t="str">
            <v>0</v>
          </cell>
          <cell r="BJ475">
            <v>0</v>
          </cell>
          <cell r="BK475">
            <v>0</v>
          </cell>
          <cell r="BL475"/>
          <cell r="BM475"/>
          <cell r="BN475"/>
          <cell r="BO475"/>
          <cell r="BQ475" t="str">
            <v>LC PE</v>
          </cell>
          <cell r="BS475" t="str">
            <v/>
          </cell>
          <cell r="BT475" t="str">
            <v/>
          </cell>
        </row>
        <row r="476">
          <cell r="H476">
            <v>0</v>
          </cell>
          <cell r="O476">
            <v>260994</v>
          </cell>
          <cell r="P476" t="str">
            <v>2020/184-0038-01</v>
          </cell>
          <cell r="Q476" t="str">
            <v>EST ALMOFADA DECORATIVA (COURO T4 CAMURCA MUSGO)</v>
          </cell>
          <cell r="R476"/>
          <cell r="S476"/>
          <cell r="T476">
            <v>0.6</v>
          </cell>
          <cell r="U476">
            <v>0.6</v>
          </cell>
          <cell r="V476">
            <v>0</v>
          </cell>
          <cell r="W476">
            <v>0</v>
          </cell>
          <cell r="X476" t="str">
            <v>EST ALMOFADA DECORATIVA (COURO T4 CAMURCA MUSGO) - 0,6x0,6x0H</v>
          </cell>
          <cell r="Y476">
            <v>2114.56</v>
          </cell>
          <cell r="Z476">
            <v>0.35</v>
          </cell>
          <cell r="AA476">
            <v>1374.4639999999999</v>
          </cell>
          <cell r="AB476"/>
          <cell r="AC476"/>
          <cell r="AD476"/>
          <cell r="AE476">
            <v>2114.56</v>
          </cell>
          <cell r="AF476">
            <v>2114.56</v>
          </cell>
          <cell r="AG476">
            <v>0</v>
          </cell>
          <cell r="AH476">
            <v>2114.56</v>
          </cell>
          <cell r="AI476" t="str">
            <v>REF: 260994</v>
          </cell>
          <cell r="AJ476" t="str">
            <v>PRODUTO PRONTA ENTREGA</v>
          </cell>
          <cell r="AK476">
            <v>260994</v>
          </cell>
          <cell r="AL476" t="str">
            <v>EST ALMOFADA DECORATIVA (COURO T4 CAMURCA MUSGO)</v>
          </cell>
          <cell r="AM476"/>
          <cell r="AN476">
            <v>0.6</v>
          </cell>
          <cell r="AO476">
            <v>0.6</v>
          </cell>
          <cell r="AP476">
            <v>0</v>
          </cell>
          <cell r="AQ476">
            <v>0</v>
          </cell>
          <cell r="AR476" t="str">
            <v>EST ALMOFADA DECORATIVA (COURO T4 CAMURCA MUSGO) - 0,6x0,6x0H</v>
          </cell>
          <cell r="AS476">
            <v>2114.56</v>
          </cell>
          <cell r="AT476">
            <v>2114.56</v>
          </cell>
          <cell r="AU476">
            <v>2114.56</v>
          </cell>
          <cell r="AV476">
            <v>0</v>
          </cell>
          <cell r="AW476">
            <v>2114.56</v>
          </cell>
          <cell r="AX476">
            <v>0</v>
          </cell>
          <cell r="AY476"/>
          <cell r="AZ476" t="str">
            <v/>
          </cell>
          <cell r="BA476"/>
          <cell r="BB476"/>
          <cell r="BC476"/>
          <cell r="BD476" t="str">
            <v/>
          </cell>
          <cell r="BE476">
            <v>0</v>
          </cell>
          <cell r="BF476" t="str">
            <v/>
          </cell>
          <cell r="BG476" t="str">
            <v/>
          </cell>
          <cell r="BH476">
            <v>12</v>
          </cell>
          <cell r="BI476" t="str">
            <v>0</v>
          </cell>
          <cell r="BJ476">
            <v>0</v>
          </cell>
          <cell r="BK476">
            <v>0</v>
          </cell>
          <cell r="BL476"/>
          <cell r="BM476"/>
          <cell r="BN476"/>
          <cell r="BO476"/>
          <cell r="BQ476" t="str">
            <v>LC PE</v>
          </cell>
          <cell r="BS476" t="str">
            <v/>
          </cell>
          <cell r="BT476" t="str">
            <v/>
          </cell>
        </row>
        <row r="477">
          <cell r="H477">
            <v>0</v>
          </cell>
          <cell r="O477">
            <v>380352</v>
          </cell>
          <cell r="P477" t="str">
            <v>2024/065-0073-01</v>
          </cell>
          <cell r="Q477" t="str">
            <v>EST ALMOFADA DECORATIVA MONDRIAN (ITAJIME SHIBORI)</v>
          </cell>
          <cell r="R477"/>
          <cell r="S477"/>
          <cell r="T477">
            <v>0.6</v>
          </cell>
          <cell r="U477">
            <v>0.3</v>
          </cell>
          <cell r="V477">
            <v>0</v>
          </cell>
          <cell r="W477">
            <v>0</v>
          </cell>
          <cell r="X477" t="str">
            <v>EST ALMOFADA DECORATIVA MONDRIAN (ITAJIME SHIBORI) - 0,6x0,3x0H</v>
          </cell>
          <cell r="Y477">
            <v>1466.84</v>
          </cell>
          <cell r="Z477">
            <v>0.35</v>
          </cell>
          <cell r="AA477">
            <v>953.44600000000003</v>
          </cell>
          <cell r="AB477"/>
          <cell r="AC477"/>
          <cell r="AD477"/>
          <cell r="AE477">
            <v>1466.84</v>
          </cell>
          <cell r="AF477">
            <v>1466.84</v>
          </cell>
          <cell r="AG477">
            <v>0</v>
          </cell>
          <cell r="AH477">
            <v>1466.84</v>
          </cell>
          <cell r="AI477" t="str">
            <v>REF: 380352</v>
          </cell>
          <cell r="AJ477"/>
          <cell r="AK477">
            <v>380352</v>
          </cell>
          <cell r="AL477" t="str">
            <v>EST ALMOFADA DECORATIVA MONDRIAN (ITAJIME SHIBORI)</v>
          </cell>
          <cell r="AM477"/>
          <cell r="AN477">
            <v>0.6</v>
          </cell>
          <cell r="AO477">
            <v>0.3</v>
          </cell>
          <cell r="AP477">
            <v>0</v>
          </cell>
          <cell r="AQ477">
            <v>0</v>
          </cell>
          <cell r="AR477" t="str">
            <v>EST ALMOFADA DECORATIVA MONDRIAN (ITAJIME SHIBORI) - 0,6x0,3x0H</v>
          </cell>
          <cell r="AS477">
            <v>1466.84</v>
          </cell>
          <cell r="AT477">
            <v>1466.84</v>
          </cell>
          <cell r="AU477">
            <v>1466.84</v>
          </cell>
          <cell r="AV477">
            <v>0</v>
          </cell>
          <cell r="AW477">
            <v>1466.84</v>
          </cell>
          <cell r="AX477">
            <v>0</v>
          </cell>
          <cell r="AY477"/>
          <cell r="AZ477" t="str">
            <v/>
          </cell>
          <cell r="BA477"/>
          <cell r="BB477"/>
          <cell r="BC477"/>
          <cell r="BD477" t="str">
            <v/>
          </cell>
          <cell r="BE477">
            <v>0</v>
          </cell>
          <cell r="BF477" t="str">
            <v/>
          </cell>
          <cell r="BG477" t="str">
            <v/>
          </cell>
          <cell r="BH477">
            <v>12</v>
          </cell>
          <cell r="BI477" t="str">
            <v>0</v>
          </cell>
          <cell r="BJ477">
            <v>0</v>
          </cell>
          <cell r="BK477">
            <v>0</v>
          </cell>
          <cell r="BL477"/>
          <cell r="BM477"/>
          <cell r="BN477"/>
          <cell r="BO477"/>
          <cell r="BQ477" t="str">
            <v>TEO PE</v>
          </cell>
          <cell r="BS477" t="str">
            <v/>
          </cell>
          <cell r="BT477" t="str">
            <v/>
          </cell>
        </row>
        <row r="478">
          <cell r="H478">
            <v>0</v>
          </cell>
          <cell r="O478">
            <v>378458</v>
          </cell>
          <cell r="P478" t="str">
            <v>2024/075-0025-01</v>
          </cell>
          <cell r="Q478" t="str">
            <v>EST MESA LATERAL HIMALAYA (CLAS) (VD COMUM MTZ CSM) (WALNUT)</v>
          </cell>
          <cell r="R478"/>
          <cell r="S478"/>
          <cell r="T478">
            <v>0.7</v>
          </cell>
          <cell r="U478">
            <v>0</v>
          </cell>
          <cell r="V478">
            <v>0.55000000000000004</v>
          </cell>
          <cell r="W478">
            <v>0.7</v>
          </cell>
          <cell r="X478" t="str">
            <v>EST MESA LATERAL HIMALAYA (CLAS) (VD COMUM MTZ CSM) (WALNUT) - Ø0,7x0,55H</v>
          </cell>
          <cell r="Y478">
            <v>11816.76</v>
          </cell>
          <cell r="Z478">
            <v>0.35</v>
          </cell>
          <cell r="AA478">
            <v>7680.8940000000002</v>
          </cell>
          <cell r="AB478"/>
          <cell r="AC478"/>
          <cell r="AD478"/>
          <cell r="AE478">
            <v>11816.76</v>
          </cell>
          <cell r="AF478">
            <v>11816.76</v>
          </cell>
          <cell r="AG478">
            <v>0</v>
          </cell>
          <cell r="AH478">
            <v>11816.76</v>
          </cell>
          <cell r="AI478" t="str">
            <v>REF: 388422</v>
          </cell>
          <cell r="AJ478"/>
          <cell r="AK478">
            <v>388422</v>
          </cell>
          <cell r="AL478" t="str">
            <v>MESA LATERAL HIMALAYA (CLASSICO) (TAMPO VIDRO COMUM)</v>
          </cell>
          <cell r="AM478"/>
          <cell r="AN478">
            <v>0.7</v>
          </cell>
          <cell r="AO478">
            <v>0</v>
          </cell>
          <cell r="AP478">
            <v>0.55000000000000004</v>
          </cell>
          <cell r="AQ478">
            <v>0</v>
          </cell>
          <cell r="AR478" t="str">
            <v>MESA LATERAL HIMALAYA (CLASSICO) (TAMPO VIDRO COMUM) - Ø0x0,55H</v>
          </cell>
          <cell r="AS478">
            <v>11816.76</v>
          </cell>
          <cell r="AT478">
            <v>11816.76</v>
          </cell>
          <cell r="AU478">
            <v>11816.76</v>
          </cell>
          <cell r="AV478">
            <v>0</v>
          </cell>
          <cell r="AW478">
            <v>11816.76</v>
          </cell>
          <cell r="AX478">
            <v>0</v>
          </cell>
          <cell r="AY478"/>
          <cell r="AZ478" t="str">
            <v/>
          </cell>
          <cell r="BA478"/>
          <cell r="BB478"/>
          <cell r="BC478"/>
          <cell r="BD478" t="str">
            <v/>
          </cell>
          <cell r="BE478">
            <v>0</v>
          </cell>
          <cell r="BF478" t="str">
            <v/>
          </cell>
          <cell r="BG478" t="str">
            <v/>
          </cell>
          <cell r="BH478">
            <v>12</v>
          </cell>
          <cell r="BI478" t="str">
            <v>0</v>
          </cell>
          <cell r="BJ478">
            <v>0</v>
          </cell>
          <cell r="BK478">
            <v>0</v>
          </cell>
          <cell r="BL478"/>
          <cell r="BM478"/>
          <cell r="BN478"/>
          <cell r="BO478"/>
          <cell r="BQ478" t="str">
            <v>D&amp;D</v>
          </cell>
          <cell r="BS478" t="str">
            <v/>
          </cell>
          <cell r="BT478" t="str">
            <v/>
          </cell>
        </row>
        <row r="479">
          <cell r="H479">
            <v>1</v>
          </cell>
          <cell r="O479">
            <v>275443</v>
          </cell>
          <cell r="P479" t="str">
            <v>2021/124-0086-01</v>
          </cell>
          <cell r="Q479" t="str">
            <v>EST CHAISE ALF (BRACO ESQ) CURATOR LONA STONE 907</v>
          </cell>
          <cell r="R479"/>
          <cell r="S479"/>
          <cell r="T479">
            <v>2.02</v>
          </cell>
          <cell r="U479">
            <v>0.95</v>
          </cell>
          <cell r="V479">
            <v>0.8</v>
          </cell>
          <cell r="W479">
            <v>0</v>
          </cell>
          <cell r="X479" t="str">
            <v>EST CHAISE ALF (BRACO ESQ) CURATOR LONA STONE 907 - 2,02x0,95x0,8H</v>
          </cell>
          <cell r="Y479">
            <v>29323.21</v>
          </cell>
          <cell r="Z479">
            <v>0.65</v>
          </cell>
          <cell r="AA479">
            <v>10263.123499999998</v>
          </cell>
          <cell r="AB479"/>
          <cell r="AC479"/>
          <cell r="AD479"/>
          <cell r="AE479">
            <v>29323.21</v>
          </cell>
          <cell r="AF479">
            <v>29323.21</v>
          </cell>
          <cell r="AG479">
            <v>0</v>
          </cell>
          <cell r="AH479">
            <v>29323.21</v>
          </cell>
          <cell r="AI479" t="str">
            <v>REF: 275443</v>
          </cell>
          <cell r="AJ479" t="str">
            <v>PRODUTO FORA DE LINHA</v>
          </cell>
          <cell r="AK479">
            <v>275443</v>
          </cell>
          <cell r="AL479" t="str">
            <v>EST CHAISE ALF (BRACO ESQ) CURATOR LONA STONE 907</v>
          </cell>
          <cell r="AM479"/>
          <cell r="AN479">
            <v>2.02</v>
          </cell>
          <cell r="AO479">
            <v>0.95</v>
          </cell>
          <cell r="AP479">
            <v>0.8</v>
          </cell>
          <cell r="AQ479">
            <v>0</v>
          </cell>
          <cell r="AR479" t="str">
            <v>EST CHAISE ALF (BRACO ESQ) CURATOR LONA STONE 907 - 2,02x0,95x0,8H</v>
          </cell>
          <cell r="AS479">
            <v>29323.21</v>
          </cell>
          <cell r="AT479">
            <v>29323.21</v>
          </cell>
          <cell r="AU479">
            <v>29323.21</v>
          </cell>
          <cell r="AV479">
            <v>0</v>
          </cell>
          <cell r="AW479">
            <v>29323.21</v>
          </cell>
          <cell r="AX479">
            <v>0</v>
          </cell>
          <cell r="AY479"/>
          <cell r="AZ479" t="str">
            <v/>
          </cell>
          <cell r="BA479"/>
          <cell r="BB479"/>
          <cell r="BC479"/>
          <cell r="BD479" t="str">
            <v/>
          </cell>
          <cell r="BE479">
            <v>0</v>
          </cell>
          <cell r="BF479" t="str">
            <v/>
          </cell>
          <cell r="BG479" t="str">
            <v/>
          </cell>
          <cell r="BH479">
            <v>14</v>
          </cell>
          <cell r="BI479" t="str">
            <v>0</v>
          </cell>
          <cell r="BJ479">
            <v>0</v>
          </cell>
          <cell r="BK479">
            <v>0</v>
          </cell>
          <cell r="BL479"/>
          <cell r="BM479"/>
          <cell r="BN479"/>
          <cell r="BO479"/>
          <cell r="BQ479" t="str">
            <v>LC PE</v>
          </cell>
          <cell r="BS479" t="str">
            <v>CLAMI CHAISE</v>
          </cell>
          <cell r="BT479" t="str">
            <v>CHAISE ALF (FL)</v>
          </cell>
        </row>
        <row r="480">
          <cell r="H480">
            <v>0</v>
          </cell>
          <cell r="O480">
            <v>274998</v>
          </cell>
          <cell r="P480" t="str">
            <v>2021/165-0105-01</v>
          </cell>
          <cell r="Q480" t="str">
            <v>EST MESA LATERAL BUZIOS 350 (TP/BS CONC CHANF SALMAO/HST PT)</v>
          </cell>
          <cell r="R480"/>
          <cell r="S480"/>
          <cell r="T480">
            <v>0.35</v>
          </cell>
          <cell r="U480">
            <v>0</v>
          </cell>
          <cell r="V480">
            <v>0.55000000000000004</v>
          </cell>
          <cell r="W480">
            <v>0.35</v>
          </cell>
          <cell r="X480" t="str">
            <v>EST MESA LATERAL BUZIOS 350 (TP/BS CONC CHANF SALMAO/HST PT) - Ø0,35x0,55H</v>
          </cell>
          <cell r="Y480">
            <v>5559.68</v>
          </cell>
          <cell r="Z480">
            <v>0.5</v>
          </cell>
          <cell r="AA480">
            <v>2779.84</v>
          </cell>
          <cell r="AB480"/>
          <cell r="AC480"/>
          <cell r="AD480"/>
          <cell r="AE480">
            <v>5559.68</v>
          </cell>
          <cell r="AF480">
            <v>5559.68</v>
          </cell>
          <cell r="AG480">
            <v>0</v>
          </cell>
          <cell r="AH480">
            <v>5559.68</v>
          </cell>
          <cell r="AI480" t="str">
            <v>REF: 274998</v>
          </cell>
          <cell r="AJ480" t="str">
            <v>ACABAMENTO FORA DE LINHA</v>
          </cell>
          <cell r="AK480">
            <v>274998</v>
          </cell>
          <cell r="AL480" t="str">
            <v>EST MESA LATERAL BUZIOS 350 (TP/BS CONC CHANF SALMAO/HST PT)</v>
          </cell>
          <cell r="AM480"/>
          <cell r="AN480">
            <v>0.35</v>
          </cell>
          <cell r="AO480">
            <v>0</v>
          </cell>
          <cell r="AP480">
            <v>0.55000000000000004</v>
          </cell>
          <cell r="AQ480">
            <v>0.35</v>
          </cell>
          <cell r="AR480" t="str">
            <v>EST MESA LATERAL BUZIOS 350 (TP/BS CONC CHANF SALMAO/HST PT) - Ø0,35x0,55H</v>
          </cell>
          <cell r="AS480">
            <v>5559.68</v>
          </cell>
          <cell r="AT480">
            <v>5559.68</v>
          </cell>
          <cell r="AU480">
            <v>5559.68</v>
          </cell>
          <cell r="AV480">
            <v>0</v>
          </cell>
          <cell r="AW480">
            <v>5559.68</v>
          </cell>
          <cell r="AX480">
            <v>0</v>
          </cell>
          <cell r="AY480"/>
          <cell r="AZ480" t="str">
            <v/>
          </cell>
          <cell r="BA480"/>
          <cell r="BB480"/>
          <cell r="BC480"/>
          <cell r="BD480" t="str">
            <v/>
          </cell>
          <cell r="BE480">
            <v>0</v>
          </cell>
          <cell r="BF480" t="str">
            <v/>
          </cell>
          <cell r="BG480" t="str">
            <v/>
          </cell>
          <cell r="BH480">
            <v>12</v>
          </cell>
          <cell r="BI480" t="str">
            <v>0</v>
          </cell>
          <cell r="BJ480">
            <v>0</v>
          </cell>
          <cell r="BK480">
            <v>0</v>
          </cell>
          <cell r="BL480"/>
          <cell r="BM480"/>
          <cell r="BN480"/>
          <cell r="BO480"/>
          <cell r="BQ480" t="str">
            <v>LC PE</v>
          </cell>
          <cell r="BS480" t="str">
            <v/>
          </cell>
          <cell r="BT480" t="str">
            <v/>
          </cell>
        </row>
        <row r="481">
          <cell r="H481">
            <v>0</v>
          </cell>
          <cell r="O481">
            <v>255072</v>
          </cell>
          <cell r="P481" t="str">
            <v>2020/051-0051-01</v>
          </cell>
          <cell r="Q481" t="str">
            <v>EST CARRINHO BAR MIMO ESTRT FREIJO CL/BND LC FENDI</v>
          </cell>
          <cell r="R481"/>
          <cell r="S481"/>
          <cell r="T481">
            <v>0.8</v>
          </cell>
          <cell r="U481">
            <v>0.57999999999999996</v>
          </cell>
          <cell r="V481">
            <v>0.83</v>
          </cell>
          <cell r="W481">
            <v>0</v>
          </cell>
          <cell r="X481" t="str">
            <v>EST CARRINHO BAR MIMO ESTRT FREIJO CL/BND LC FENDI - 0,8x0,58x0,83H</v>
          </cell>
          <cell r="Y481">
            <v>21414.73</v>
          </cell>
          <cell r="Z481">
            <v>0.65</v>
          </cell>
          <cell r="AA481">
            <v>7495.1554999999989</v>
          </cell>
          <cell r="AB481"/>
          <cell r="AC481"/>
          <cell r="AD481"/>
          <cell r="AE481">
            <v>21414.73</v>
          </cell>
          <cell r="AF481">
            <v>21414.73</v>
          </cell>
          <cell r="AG481">
            <v>0</v>
          </cell>
          <cell r="AH481">
            <v>21414.73</v>
          </cell>
          <cell r="AI481" t="str">
            <v>REF: 255072</v>
          </cell>
          <cell r="AJ481" t="str">
            <v>PRODUTO FORA DE LINHA</v>
          </cell>
          <cell r="AK481">
            <v>255072</v>
          </cell>
          <cell r="AL481" t="str">
            <v>EST CARRINHO BAR MIMO ESTRT FREIJO CL/BND LC FENDI</v>
          </cell>
          <cell r="AM481"/>
          <cell r="AN481">
            <v>0.8</v>
          </cell>
          <cell r="AO481">
            <v>0.57999999999999996</v>
          </cell>
          <cell r="AP481">
            <v>0.83</v>
          </cell>
          <cell r="AQ481">
            <v>0</v>
          </cell>
          <cell r="AR481" t="str">
            <v>EST CARRINHO BAR MIMO ESTRT FREIJO CL/BND LC FENDI - 0,8x0,58x0,83H</v>
          </cell>
          <cell r="AS481">
            <v>21414.73</v>
          </cell>
          <cell r="AT481">
            <v>21414.73</v>
          </cell>
          <cell r="AU481">
            <v>21414.73</v>
          </cell>
          <cell r="AV481">
            <v>0</v>
          </cell>
          <cell r="AW481">
            <v>21414.73</v>
          </cell>
          <cell r="AX481">
            <v>0</v>
          </cell>
          <cell r="AY481"/>
          <cell r="AZ481" t="str">
            <v/>
          </cell>
          <cell r="BA481"/>
          <cell r="BB481"/>
          <cell r="BC481"/>
          <cell r="BD481" t="str">
            <v/>
          </cell>
          <cell r="BE481">
            <v>0</v>
          </cell>
          <cell r="BF481" t="str">
            <v/>
          </cell>
          <cell r="BG481" t="str">
            <v/>
          </cell>
          <cell r="BH481">
            <v>14</v>
          </cell>
          <cell r="BI481" t="str">
            <v>0</v>
          </cell>
          <cell r="BJ481">
            <v>0</v>
          </cell>
          <cell r="BK481">
            <v>0</v>
          </cell>
          <cell r="BL481"/>
          <cell r="BM481"/>
          <cell r="BN481"/>
          <cell r="BO481"/>
          <cell r="BQ481" t="str">
            <v>LC PE</v>
          </cell>
          <cell r="BS481" t="str">
            <v/>
          </cell>
          <cell r="BT481" t="str">
            <v/>
          </cell>
        </row>
        <row r="482">
          <cell r="H482">
            <v>2</v>
          </cell>
          <cell r="O482">
            <v>254880</v>
          </cell>
          <cell r="P482" t="str">
            <v>2020/030-0082-01</v>
          </cell>
          <cell r="Q482" t="str">
            <v>EST MESA JANTAR MANZANA LIGHT (VD CLEAR OXI/BS NOG/MTZ OXI)</v>
          </cell>
          <cell r="R482"/>
          <cell r="S482"/>
          <cell r="T482">
            <v>2.69</v>
          </cell>
          <cell r="U482">
            <v>1.18</v>
          </cell>
          <cell r="V482">
            <v>0.75</v>
          </cell>
          <cell r="W482">
            <v>0</v>
          </cell>
          <cell r="X482" t="str">
            <v>EST MESA JANTAR MANZANA LIGHT (VD CLEAR OXI/BS NOG/MTZ OXI) - 2,69x1,18x0,75H</v>
          </cell>
          <cell r="Y482">
            <v>50284.3</v>
          </cell>
          <cell r="Z482">
            <v>0.75</v>
          </cell>
          <cell r="AA482">
            <v>12571.074999999997</v>
          </cell>
          <cell r="AB482"/>
          <cell r="AC482"/>
          <cell r="AD482"/>
          <cell r="AE482">
            <v>50284.3</v>
          </cell>
          <cell r="AF482">
            <v>50284.3</v>
          </cell>
          <cell r="AG482">
            <v>0</v>
          </cell>
          <cell r="AH482">
            <v>50284.3</v>
          </cell>
          <cell r="AI482" t="str">
            <v>REF: 254880</v>
          </cell>
          <cell r="AJ482" t="str">
            <v>PRODUTO FORA DE LINHA</v>
          </cell>
          <cell r="AK482">
            <v>254880</v>
          </cell>
          <cell r="AL482" t="str">
            <v>EST MESA JANTAR MANZANA LIGHT (VD CLEAR OXI/BS NOG/MTZ OXI)</v>
          </cell>
          <cell r="AM482"/>
          <cell r="AN482">
            <v>2.69</v>
          </cell>
          <cell r="AO482">
            <v>1.18</v>
          </cell>
          <cell r="AP482">
            <v>0.75</v>
          </cell>
          <cell r="AQ482">
            <v>0</v>
          </cell>
          <cell r="AR482" t="str">
            <v>EST MESA JANTAR MANZANA LIGHT (VD CLEAR OXI/BS NOG/MTZ OXI) - 2,69x1,18x0,75H</v>
          </cell>
          <cell r="AS482">
            <v>50284.3</v>
          </cell>
          <cell r="AT482">
            <v>50284.3</v>
          </cell>
          <cell r="AU482">
            <v>50284.3</v>
          </cell>
          <cell r="AV482">
            <v>0</v>
          </cell>
          <cell r="AW482">
            <v>50284.3</v>
          </cell>
          <cell r="AX482">
            <v>0</v>
          </cell>
          <cell r="AY482"/>
          <cell r="AZ482" t="str">
            <v/>
          </cell>
          <cell r="BA482"/>
          <cell r="BB482"/>
          <cell r="BC482"/>
          <cell r="BD482" t="str">
            <v/>
          </cell>
          <cell r="BE482">
            <v>0</v>
          </cell>
          <cell r="BF482" t="str">
            <v/>
          </cell>
          <cell r="BG482" t="str">
            <v/>
          </cell>
          <cell r="BH482">
            <v>14</v>
          </cell>
          <cell r="BI482" t="str">
            <v>0</v>
          </cell>
          <cell r="BJ482">
            <v>0</v>
          </cell>
          <cell r="BK482">
            <v>0</v>
          </cell>
          <cell r="BL482"/>
          <cell r="BM482"/>
          <cell r="BN482"/>
          <cell r="BO482"/>
          <cell r="BQ482" t="str">
            <v>LC PE</v>
          </cell>
          <cell r="BS482" t="str">
            <v>CLAMI MESA JANTAR</v>
          </cell>
          <cell r="BT482" t="str">
            <v>MESA JANTAR MANZANA (FL)</v>
          </cell>
        </row>
        <row r="483">
          <cell r="H483">
            <v>2</v>
          </cell>
          <cell r="O483">
            <v>254880</v>
          </cell>
          <cell r="P483" t="str">
            <v>2024/283-0035-01</v>
          </cell>
          <cell r="Q483" t="str">
            <v>EST MESA JANTAR MANZANA LIGHT (VD CLEAR OXI/BS NOG/MTZ OXI)</v>
          </cell>
          <cell r="R483"/>
          <cell r="S483"/>
          <cell r="T483">
            <v>2.69</v>
          </cell>
          <cell r="U483">
            <v>1.18</v>
          </cell>
          <cell r="V483">
            <v>0.75</v>
          </cell>
          <cell r="W483">
            <v>0</v>
          </cell>
          <cell r="X483" t="str">
            <v>EST MESA JANTAR MANZANA LIGHT (VD CLEAR OXI/BS NOG/MTZ OXI) - 2,69x1,18x0,75H</v>
          </cell>
          <cell r="Y483">
            <v>50284.3</v>
          </cell>
          <cell r="Z483">
            <v>0.75</v>
          </cell>
          <cell r="AA483">
            <v>12571.074999999997</v>
          </cell>
          <cell r="AB483"/>
          <cell r="AC483"/>
          <cell r="AD483"/>
          <cell r="AE483">
            <v>50284.3</v>
          </cell>
          <cell r="AF483">
            <v>50284.3</v>
          </cell>
          <cell r="AG483">
            <v>0</v>
          </cell>
          <cell r="AH483">
            <v>50284.3</v>
          </cell>
          <cell r="AI483" t="str">
            <v>REF: 254880</v>
          </cell>
          <cell r="AJ483" t="str">
            <v>PRODUTO FORA DE LINHA</v>
          </cell>
          <cell r="AK483">
            <v>254880</v>
          </cell>
          <cell r="AL483" t="str">
            <v>EST MESA JANTAR MANZANA LIGHT (VD CLEAR OXI/BS NOG/MTZ OXI)</v>
          </cell>
          <cell r="AM483"/>
          <cell r="AN483">
            <v>2.69</v>
          </cell>
          <cell r="AO483">
            <v>1.18</v>
          </cell>
          <cell r="AP483">
            <v>0.75</v>
          </cell>
          <cell r="AQ483">
            <v>0</v>
          </cell>
          <cell r="AR483" t="str">
            <v>EST MESA JANTAR MANZANA LIGHT (VD CLEAR OXI/BS NOG/MTZ OXI) - 2,69x1,18x0,75H</v>
          </cell>
          <cell r="AS483">
            <v>50284.3</v>
          </cell>
          <cell r="AT483">
            <v>50284.3</v>
          </cell>
          <cell r="AU483">
            <v>50284.3</v>
          </cell>
          <cell r="AV483">
            <v>0</v>
          </cell>
          <cell r="AW483">
            <v>50284.3</v>
          </cell>
          <cell r="AX483">
            <v>0</v>
          </cell>
          <cell r="AY483"/>
          <cell r="AZ483" t="str">
            <v/>
          </cell>
          <cell r="BA483"/>
          <cell r="BB483"/>
          <cell r="BC483"/>
          <cell r="BD483" t="str">
            <v/>
          </cell>
          <cell r="BE483">
            <v>0</v>
          </cell>
          <cell r="BF483" t="str">
            <v/>
          </cell>
          <cell r="BG483" t="str">
            <v/>
          </cell>
          <cell r="BH483">
            <v>14</v>
          </cell>
          <cell r="BI483" t="str">
            <v>0</v>
          </cell>
          <cell r="BJ483">
            <v>0</v>
          </cell>
          <cell r="BK483">
            <v>0</v>
          </cell>
          <cell r="BL483"/>
          <cell r="BM483"/>
          <cell r="BN483"/>
          <cell r="BO483"/>
          <cell r="BQ483" t="str">
            <v>LC PE</v>
          </cell>
          <cell r="BS483" t="str">
            <v>CLAMI MESA JANTAR</v>
          </cell>
          <cell r="BT483" t="str">
            <v>MESA JANTAR MANZANA (FL)</v>
          </cell>
        </row>
        <row r="484">
          <cell r="H484">
            <v>1</v>
          </cell>
          <cell r="O484">
            <v>231134</v>
          </cell>
          <cell r="P484" t="str">
            <v>2019/035-0048-01</v>
          </cell>
          <cell r="Q484" t="str">
            <v>EST APARADOR RENE (TP G4 GOF RATO 242/EST PINT ARGILA 240)</v>
          </cell>
          <cell r="R484"/>
          <cell r="S484"/>
          <cell r="T484">
            <v>2.2000000000000002</v>
          </cell>
          <cell r="U484">
            <v>0.4</v>
          </cell>
          <cell r="V484">
            <v>0.75</v>
          </cell>
          <cell r="W484">
            <v>0</v>
          </cell>
          <cell r="X484" t="str">
            <v>EST APARADOR RENE (TP G4 GOF RATO 242/EST PINT ARGILA 240) - 2,2x0,4x0,75H</v>
          </cell>
          <cell r="Y484">
            <v>14950.88</v>
          </cell>
          <cell r="Z484">
            <v>0.7</v>
          </cell>
          <cell r="AA484">
            <v>4485.264000000001</v>
          </cell>
          <cell r="AB484"/>
          <cell r="AC484"/>
          <cell r="AD484"/>
          <cell r="AE484">
            <v>14950.88</v>
          </cell>
          <cell r="AF484">
            <v>14950.88</v>
          </cell>
          <cell r="AG484">
            <v>0</v>
          </cell>
          <cell r="AH484">
            <v>14950.88</v>
          </cell>
          <cell r="AI484" t="str">
            <v>REF: 231134</v>
          </cell>
          <cell r="AJ484" t="str">
            <v>PRODUTO FORA DE LINHA</v>
          </cell>
          <cell r="AK484">
            <v>231134</v>
          </cell>
          <cell r="AL484" t="str">
            <v>EST APARADOR RENE (TP G4 GOF RATO 242/EST PINT ARGILA 240)</v>
          </cell>
          <cell r="AM484"/>
          <cell r="AN484">
            <v>2.2000000000000002</v>
          </cell>
          <cell r="AO484">
            <v>0.4</v>
          </cell>
          <cell r="AP484">
            <v>0.75</v>
          </cell>
          <cell r="AQ484">
            <v>0</v>
          </cell>
          <cell r="AR484" t="str">
            <v>EST APARADOR RENE (TP G4 GOF RATO 242/EST PINT ARGILA 240) - 2,2x0,4x0,75H</v>
          </cell>
          <cell r="AS484">
            <v>14950.88</v>
          </cell>
          <cell r="AT484">
            <v>14950.88</v>
          </cell>
          <cell r="AU484">
            <v>14950.88</v>
          </cell>
          <cell r="AV484">
            <v>0</v>
          </cell>
          <cell r="AW484">
            <v>14950.88</v>
          </cell>
          <cell r="AX484">
            <v>0</v>
          </cell>
          <cell r="AY484"/>
          <cell r="AZ484" t="str">
            <v/>
          </cell>
          <cell r="BA484"/>
          <cell r="BB484"/>
          <cell r="BC484"/>
          <cell r="BD484" t="str">
            <v/>
          </cell>
          <cell r="BE484">
            <v>0</v>
          </cell>
          <cell r="BF484" t="str">
            <v/>
          </cell>
          <cell r="BG484" t="str">
            <v/>
          </cell>
          <cell r="BH484">
            <v>14</v>
          </cell>
          <cell r="BI484" t="str">
            <v>0</v>
          </cell>
          <cell r="BJ484">
            <v>0</v>
          </cell>
          <cell r="BK484">
            <v>0</v>
          </cell>
          <cell r="BL484"/>
          <cell r="BM484"/>
          <cell r="BN484"/>
          <cell r="BO484"/>
          <cell r="BQ484" t="str">
            <v>LC PE</v>
          </cell>
          <cell r="BS484" t="str">
            <v>CLAMI APARADOR</v>
          </cell>
          <cell r="BT484" t="str">
            <v>APARADOR RENE (FL)</v>
          </cell>
        </row>
        <row r="485">
          <cell r="H485">
            <v>0</v>
          </cell>
          <cell r="O485">
            <v>223324</v>
          </cell>
          <cell r="P485" t="str">
            <v>2020/308-0004-01</v>
          </cell>
          <cell r="Q485" t="str">
            <v>EST MESA LATERAL DESK (PINTURA PN) (TP REC MARROM)</v>
          </cell>
          <cell r="R485"/>
          <cell r="S485"/>
          <cell r="T485">
            <v>1</v>
          </cell>
          <cell r="U485">
            <v>0.3</v>
          </cell>
          <cell r="V485">
            <v>0.55000000000000004</v>
          </cell>
          <cell r="W485">
            <v>0</v>
          </cell>
          <cell r="X485" t="str">
            <v>EST MESA LATERAL DESK (PINTURA PN) (TP REC MARROM) - 1x0,3x0,55H</v>
          </cell>
          <cell r="Y485">
            <v>7693.15</v>
          </cell>
          <cell r="Z485">
            <v>0.5</v>
          </cell>
          <cell r="AA485">
            <v>3846.5749999999998</v>
          </cell>
          <cell r="AB485"/>
          <cell r="AC485"/>
          <cell r="AD485"/>
          <cell r="AE485">
            <v>7693.15</v>
          </cell>
          <cell r="AF485">
            <v>7693.15</v>
          </cell>
          <cell r="AG485">
            <v>0</v>
          </cell>
          <cell r="AH485">
            <v>7693.15</v>
          </cell>
          <cell r="AI485" t="str">
            <v>REF: 223324</v>
          </cell>
          <cell r="AJ485" t="str">
            <v>PRODUTO FORA DE LINHA</v>
          </cell>
          <cell r="AK485">
            <v>223324</v>
          </cell>
          <cell r="AL485" t="str">
            <v>EST MESA LATERAL DESK (PINTURA PN) (TP REC MARROM)</v>
          </cell>
          <cell r="AM485"/>
          <cell r="AN485">
            <v>1</v>
          </cell>
          <cell r="AO485">
            <v>0.3</v>
          </cell>
          <cell r="AP485">
            <v>0.55000000000000004</v>
          </cell>
          <cell r="AQ485">
            <v>0</v>
          </cell>
          <cell r="AR485" t="str">
            <v>EST MESA LATERAL DESK (PINTURA PN) (TP REC MARROM) - 1x0,3x0,55H</v>
          </cell>
          <cell r="AS485">
            <v>7693.15</v>
          </cell>
          <cell r="AT485">
            <v>7693.15</v>
          </cell>
          <cell r="AU485">
            <v>7693.15</v>
          </cell>
          <cell r="AV485">
            <v>0</v>
          </cell>
          <cell r="AW485">
            <v>7693.15</v>
          </cell>
          <cell r="AX485">
            <v>0</v>
          </cell>
          <cell r="AY485"/>
          <cell r="AZ485" t="str">
            <v/>
          </cell>
          <cell r="BA485"/>
          <cell r="BB485"/>
          <cell r="BC485"/>
          <cell r="BD485" t="str">
            <v/>
          </cell>
          <cell r="BE485">
            <v>0</v>
          </cell>
          <cell r="BF485" t="str">
            <v/>
          </cell>
          <cell r="BG485" t="str">
            <v/>
          </cell>
          <cell r="BH485">
            <v>14</v>
          </cell>
          <cell r="BI485" t="str">
            <v>0</v>
          </cell>
          <cell r="BJ485">
            <v>0</v>
          </cell>
          <cell r="BK485">
            <v>0</v>
          </cell>
          <cell r="BL485"/>
          <cell r="BM485"/>
          <cell r="BN485"/>
          <cell r="BO485"/>
          <cell r="BQ485" t="str">
            <v>LC PE</v>
          </cell>
          <cell r="BS485" t="str">
            <v/>
          </cell>
          <cell r="BT485" t="str">
            <v/>
          </cell>
        </row>
        <row r="486">
          <cell r="H486">
            <v>1</v>
          </cell>
          <cell r="O486">
            <v>210507</v>
          </cell>
          <cell r="P486" t="str">
            <v>2017/145-0002-01</v>
          </cell>
          <cell r="Q486" t="str">
            <v>EST APARADOR PHOENIX (LACA POLIESTER BRILHO F100)</v>
          </cell>
          <cell r="R486"/>
          <cell r="S486"/>
          <cell r="T486">
            <v>2</v>
          </cell>
          <cell r="U486">
            <v>0.4</v>
          </cell>
          <cell r="V486">
            <v>0.77</v>
          </cell>
          <cell r="W486">
            <v>0</v>
          </cell>
          <cell r="X486" t="str">
            <v>EST APARADOR PHOENIX (LACA POLIESTER BRILHO F100) - 2x0,4x0,77H</v>
          </cell>
          <cell r="Y486">
            <v>15997.5</v>
          </cell>
          <cell r="Z486">
            <v>0.5</v>
          </cell>
          <cell r="AA486">
            <v>7998.75</v>
          </cell>
          <cell r="AB486"/>
          <cell r="AC486"/>
          <cell r="AD486"/>
          <cell r="AE486">
            <v>15997.5</v>
          </cell>
          <cell r="AF486">
            <v>15997.5</v>
          </cell>
          <cell r="AG486">
            <v>0</v>
          </cell>
          <cell r="AH486">
            <v>15997.5</v>
          </cell>
          <cell r="AI486" t="str">
            <v>REF: 302900</v>
          </cell>
          <cell r="AJ486"/>
          <cell r="AK486">
            <v>302900</v>
          </cell>
          <cell r="AL486" t="str">
            <v>APARADOR PHOENIX (PINTURA)</v>
          </cell>
          <cell r="AM486"/>
          <cell r="AN486">
            <v>2</v>
          </cell>
          <cell r="AO486">
            <v>0.4</v>
          </cell>
          <cell r="AP486">
            <v>0.77</v>
          </cell>
          <cell r="AQ486">
            <v>0</v>
          </cell>
          <cell r="AR486" t="str">
            <v>APARADOR PHOENIX (PINTURA) - 2x0,4x0,77H</v>
          </cell>
          <cell r="AS486">
            <v>15997.5</v>
          </cell>
          <cell r="AT486">
            <v>15997.5</v>
          </cell>
          <cell r="AU486">
            <v>15997.5</v>
          </cell>
          <cell r="AV486">
            <v>0</v>
          </cell>
          <cell r="AW486">
            <v>15997.5</v>
          </cell>
          <cell r="AX486">
            <v>0</v>
          </cell>
          <cell r="AY486"/>
          <cell r="AZ486" t="str">
            <v/>
          </cell>
          <cell r="BA486"/>
          <cell r="BB486"/>
          <cell r="BC486"/>
          <cell r="BD486" t="str">
            <v/>
          </cell>
          <cell r="BE486">
            <v>0</v>
          </cell>
          <cell r="BF486" t="str">
            <v/>
          </cell>
          <cell r="BG486" t="str">
            <v/>
          </cell>
          <cell r="BH486">
            <v>12</v>
          </cell>
          <cell r="BI486" t="str">
            <v>0</v>
          </cell>
          <cell r="BJ486">
            <v>0</v>
          </cell>
          <cell r="BK486">
            <v>0</v>
          </cell>
          <cell r="BL486"/>
          <cell r="BM486"/>
          <cell r="BN486"/>
          <cell r="BO486"/>
          <cell r="BQ486" t="str">
            <v>LC PE</v>
          </cell>
          <cell r="BS486" t="str">
            <v>CLAMI APARADOR</v>
          </cell>
          <cell r="BT486" t="str">
            <v>APARADOR PHOENIX</v>
          </cell>
        </row>
        <row r="487">
          <cell r="H487">
            <v>0</v>
          </cell>
          <cell r="O487">
            <v>385722</v>
          </cell>
          <cell r="P487" t="str">
            <v>2024/172-0063-01</v>
          </cell>
          <cell r="Q487" t="str">
            <v>EST BANQUETA BAR ALE H76 (LAM FREIJO MEL) (REC CARAM)</v>
          </cell>
          <cell r="R487"/>
          <cell r="S487"/>
          <cell r="T487">
            <v>0.55000000000000004</v>
          </cell>
          <cell r="U487">
            <v>0.54</v>
          </cell>
          <cell r="V487">
            <v>1.07</v>
          </cell>
          <cell r="W487">
            <v>0</v>
          </cell>
          <cell r="X487" t="str">
            <v>EST BANQUETA BAR ALE H76 (LAM FREIJO MEL) (REC CARAM) - 0,55x0,54x1,07H</v>
          </cell>
          <cell r="Y487">
            <v>10246.57</v>
          </cell>
          <cell r="Z487">
            <v>0.35</v>
          </cell>
          <cell r="AA487">
            <v>6660.2705000000005</v>
          </cell>
          <cell r="AB487"/>
          <cell r="AC487"/>
          <cell r="AD487"/>
          <cell r="AE487">
            <v>10246.57</v>
          </cell>
          <cell r="AF487">
            <v>10246.57</v>
          </cell>
          <cell r="AG487">
            <v>0</v>
          </cell>
          <cell r="AH487">
            <v>10246.57</v>
          </cell>
          <cell r="AI487" t="str">
            <v>REF: 371220</v>
          </cell>
          <cell r="AJ487"/>
          <cell r="AK487">
            <v>371220</v>
          </cell>
          <cell r="AL487" t="str">
            <v>BANQUETA BAR ALE H76 (LAMINADA) (RECONSTITUIDO)</v>
          </cell>
          <cell r="AM487"/>
          <cell r="AN487">
            <v>0.55000000000000004</v>
          </cell>
          <cell r="AO487">
            <v>0.54</v>
          </cell>
          <cell r="AP487">
            <v>1.07</v>
          </cell>
          <cell r="AQ487">
            <v>0</v>
          </cell>
          <cell r="AR487" t="str">
            <v>BANQUETA BAR ALE H76 (LAMINADA) (RECONSTITUIDO) - 0,55x0,54x1,07H</v>
          </cell>
          <cell r="AS487">
            <v>10246.57</v>
          </cell>
          <cell r="AT487">
            <v>10246.57</v>
          </cell>
          <cell r="AU487">
            <v>10246.57</v>
          </cell>
          <cell r="AV487">
            <v>0</v>
          </cell>
          <cell r="AW487">
            <v>10246.57</v>
          </cell>
          <cell r="AX487">
            <v>0</v>
          </cell>
          <cell r="AY487"/>
          <cell r="AZ487" t="str">
            <v/>
          </cell>
          <cell r="BA487"/>
          <cell r="BB487"/>
          <cell r="BC487"/>
          <cell r="BD487" t="str">
            <v/>
          </cell>
          <cell r="BE487">
            <v>0</v>
          </cell>
          <cell r="BF487" t="str">
            <v/>
          </cell>
          <cell r="BG487" t="str">
            <v/>
          </cell>
          <cell r="BH487">
            <v>12</v>
          </cell>
          <cell r="BI487" t="str">
            <v>0</v>
          </cell>
          <cell r="BJ487">
            <v>0</v>
          </cell>
          <cell r="BK487">
            <v>0</v>
          </cell>
          <cell r="BL487"/>
          <cell r="BM487"/>
          <cell r="BN487"/>
          <cell r="BO487"/>
          <cell r="BQ487" t="str">
            <v>D&amp;D</v>
          </cell>
          <cell r="BS487" t="str">
            <v/>
          </cell>
          <cell r="BT487" t="str">
            <v/>
          </cell>
        </row>
        <row r="488">
          <cell r="H488">
            <v>0</v>
          </cell>
          <cell r="O488">
            <v>223626</v>
          </cell>
          <cell r="P488" t="str">
            <v>2020/317-0024-01</v>
          </cell>
          <cell r="Q488" t="str">
            <v>EST TAMPO CRISTAL LAPIDADO (10MM) INCOLOR CANTO RETO</v>
          </cell>
          <cell r="R488">
            <v>1.1399999999999999</v>
          </cell>
          <cell r="S488">
            <v>1.7</v>
          </cell>
          <cell r="T488">
            <v>1.1399999999999999</v>
          </cell>
          <cell r="U488">
            <v>1.7</v>
          </cell>
          <cell r="V488">
            <v>0.01</v>
          </cell>
          <cell r="W488">
            <v>0</v>
          </cell>
          <cell r="X488" t="str">
            <v>EST TAMPO CRISTAL LAPIDADO (10MM) INCOLOR CANTO RETO - 1,14x1,7x0,01H</v>
          </cell>
          <cell r="Y488">
            <v>28952.5016</v>
          </cell>
          <cell r="Z488">
            <v>0.35</v>
          </cell>
          <cell r="AA488">
            <v>18819.126040000003</v>
          </cell>
          <cell r="AB488" t="str">
            <v>CT</v>
          </cell>
          <cell r="AC488" t="str">
            <v>MESA + TAMPO</v>
          </cell>
          <cell r="AD488" t="str">
            <v>VALOR TAMPO</v>
          </cell>
          <cell r="AE488">
            <v>6053.0715999999993</v>
          </cell>
          <cell r="AF488">
            <v>6053.0715999999993</v>
          </cell>
          <cell r="AG488">
            <v>0</v>
          </cell>
          <cell r="AH488">
            <v>28952.5016</v>
          </cell>
          <cell r="AI488" t="str">
            <v>REF: 318831</v>
          </cell>
          <cell r="AJ488"/>
          <cell r="AK488">
            <v>318831</v>
          </cell>
          <cell r="AL488" t="str">
            <v>TAMPO CRISTAL LAPIDADO (10MM) INCOLOR (RETILINEO)</v>
          </cell>
          <cell r="AM488"/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 t="str">
            <v>TAMPO CRISTAL LAPIDADO (10MM) INCOLOR (RETILINEO) - Ø0x0H</v>
          </cell>
          <cell r="AS488">
            <v>6053.0715999999993</v>
          </cell>
          <cell r="AT488">
            <v>6053.0715999999993</v>
          </cell>
          <cell r="AU488">
            <v>3120.14</v>
          </cell>
          <cell r="AV488">
            <v>2932.9315999999994</v>
          </cell>
          <cell r="AW488">
            <v>6053.06</v>
          </cell>
          <cell r="AX488">
            <v>1.1599999998907151E-2</v>
          </cell>
          <cell r="AY488">
            <v>318831</v>
          </cell>
          <cell r="AZ488" t="str">
            <v>TAMPO CRISTAL LAPIDADO (10MM) INCOLOR (RETILINEO)</v>
          </cell>
          <cell r="BA488" t="str">
            <v>TAMPO FORN: TAMPO CRISTAL LAPIDADO (10MM) INCOLOR (RETILINEO)</v>
          </cell>
          <cell r="BB488">
            <v>1.94</v>
          </cell>
          <cell r="BC488"/>
          <cell r="BD488">
            <v>3120.14</v>
          </cell>
          <cell r="BE488">
            <v>0</v>
          </cell>
          <cell r="BF488">
            <v>-3120.14</v>
          </cell>
          <cell r="BG488" t="str">
            <v>TAMPO FORN</v>
          </cell>
          <cell r="BH488">
            <v>12</v>
          </cell>
          <cell r="BI488">
            <v>6053.0715999999993</v>
          </cell>
          <cell r="BJ488">
            <v>0</v>
          </cell>
          <cell r="BK488">
            <v>0</v>
          </cell>
          <cell r="BL488"/>
          <cell r="BM488"/>
          <cell r="BN488"/>
          <cell r="BO488"/>
          <cell r="BQ488" t="str">
            <v>D&amp;D</v>
          </cell>
          <cell r="BS488" t="str">
            <v/>
          </cell>
          <cell r="BT488" t="str">
            <v/>
          </cell>
        </row>
        <row r="489">
          <cell r="H489">
            <v>0</v>
          </cell>
          <cell r="O489">
            <v>223321</v>
          </cell>
          <cell r="P489" t="str">
            <v>2018/204-0081-01</v>
          </cell>
          <cell r="Q489" t="str">
            <v>EST CADEIRA ALE (LAM CARV PT) (REC MARROM) SOLETA MARROM</v>
          </cell>
          <cell r="R489"/>
          <cell r="S489"/>
          <cell r="T489">
            <v>0.56000000000000005</v>
          </cell>
          <cell r="U489">
            <v>0.55000000000000004</v>
          </cell>
          <cell r="V489">
            <v>0.78</v>
          </cell>
          <cell r="W489">
            <v>0</v>
          </cell>
          <cell r="X489" t="str">
            <v>EST CADEIRA ALE (LAM CARV PT) (REC MARROM) SOLETA MARROM - 0,56x0,55x0,78H</v>
          </cell>
          <cell r="Y489">
            <v>9327.9</v>
          </cell>
          <cell r="Z489">
            <v>0.35</v>
          </cell>
          <cell r="AA489">
            <v>6063.1350000000002</v>
          </cell>
          <cell r="AB489"/>
          <cell r="AC489"/>
          <cell r="AD489"/>
          <cell r="AE489">
            <v>9327.9</v>
          </cell>
          <cell r="AF489">
            <v>9327.9</v>
          </cell>
          <cell r="AG489">
            <v>0</v>
          </cell>
          <cell r="AH489">
            <v>9327.9</v>
          </cell>
          <cell r="AI489" t="str">
            <v>REF: 371146</v>
          </cell>
          <cell r="AJ489"/>
          <cell r="AK489">
            <v>371146</v>
          </cell>
          <cell r="AL489" t="str">
            <v>CADEIRA ALE (S/B) (LAMINADA) (RECONSTITUIDO)</v>
          </cell>
          <cell r="AM489"/>
          <cell r="AN489">
            <v>0.52</v>
          </cell>
          <cell r="AO489">
            <v>0.55000000000000004</v>
          </cell>
          <cell r="AP489">
            <v>0.78</v>
          </cell>
          <cell r="AQ489">
            <v>0</v>
          </cell>
          <cell r="AR489" t="str">
            <v>CADEIRA ALE (S/B) (LAMINADA) (RECONSTITUIDO) - 0,52x0,55x0,78H</v>
          </cell>
          <cell r="AS489">
            <v>9327.9</v>
          </cell>
          <cell r="AT489">
            <v>9327.9</v>
          </cell>
          <cell r="AU489">
            <v>9327.9</v>
          </cell>
          <cell r="AV489">
            <v>0</v>
          </cell>
          <cell r="AW489">
            <v>9327.9</v>
          </cell>
          <cell r="AX489">
            <v>0</v>
          </cell>
          <cell r="AY489"/>
          <cell r="AZ489" t="str">
            <v/>
          </cell>
          <cell r="BA489"/>
          <cell r="BB489"/>
          <cell r="BC489"/>
          <cell r="BD489" t="str">
            <v/>
          </cell>
          <cell r="BE489">
            <v>0</v>
          </cell>
          <cell r="BF489" t="str">
            <v/>
          </cell>
          <cell r="BG489" t="str">
            <v/>
          </cell>
          <cell r="BH489">
            <v>12</v>
          </cell>
          <cell r="BI489" t="str">
            <v>0</v>
          </cell>
          <cell r="BJ489">
            <v>0</v>
          </cell>
          <cell r="BK489">
            <v>0</v>
          </cell>
          <cell r="BL489"/>
          <cell r="BM489"/>
          <cell r="BN489"/>
          <cell r="BO489"/>
          <cell r="BQ489" t="str">
            <v>D&amp;D</v>
          </cell>
          <cell r="BS489" t="str">
            <v/>
          </cell>
          <cell r="BT489" t="str">
            <v/>
          </cell>
        </row>
        <row r="490">
          <cell r="H490">
            <v>0</v>
          </cell>
          <cell r="O490">
            <v>121354</v>
          </cell>
          <cell r="P490" t="str">
            <v>1012/307-3626-01</v>
          </cell>
          <cell r="Q490" t="str">
            <v>EST TAMPO CRISTAL LAPIDADO (12MM) INCOLOR (CIRCULAR)</v>
          </cell>
          <cell r="R490"/>
          <cell r="S490"/>
          <cell r="T490">
            <v>0.9</v>
          </cell>
          <cell r="U490">
            <v>0</v>
          </cell>
          <cell r="V490">
            <v>0.01</v>
          </cell>
          <cell r="W490">
            <v>0.9</v>
          </cell>
          <cell r="X490" t="str">
            <v>EST TAMPO CRISTAL LAPIDADO (12MM) INCOLOR (CIRCULAR) - Ø0,9x0,01H</v>
          </cell>
          <cell r="Y490">
            <v>3502.3347000000003</v>
          </cell>
          <cell r="Z490">
            <v>0.35</v>
          </cell>
          <cell r="AA490">
            <v>2276.5175550000004</v>
          </cell>
          <cell r="AB490"/>
          <cell r="AC490"/>
          <cell r="AD490"/>
          <cell r="AE490">
            <v>3502.3347000000003</v>
          </cell>
          <cell r="AF490">
            <v>3502.3347000000003</v>
          </cell>
          <cell r="AG490">
            <v>0</v>
          </cell>
          <cell r="AH490">
            <v>3502.3347000000003</v>
          </cell>
          <cell r="AI490" t="str">
            <v>REF: 318835</v>
          </cell>
          <cell r="AJ490"/>
          <cell r="AK490">
            <v>318835</v>
          </cell>
          <cell r="AL490" t="str">
            <v>TAMPO CRISTAL LAPIDADO (12MM) INCOLOR (REDONDO)</v>
          </cell>
          <cell r="AM490"/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 t="str">
            <v>TAMPO CRISTAL LAPIDADO (12MM) INCOLOR (REDONDO) - Ø0x0H</v>
          </cell>
          <cell r="AS490">
            <v>3502.3347000000003</v>
          </cell>
          <cell r="AT490">
            <v>3502.3347000000003</v>
          </cell>
          <cell r="AU490">
            <v>4323.87</v>
          </cell>
          <cell r="AV490">
            <v>-821.53529999999955</v>
          </cell>
          <cell r="AW490">
            <v>3502.33</v>
          </cell>
          <cell r="AX490">
            <v>4.7000000004118192E-3</v>
          </cell>
          <cell r="AY490">
            <v>318835</v>
          </cell>
          <cell r="AZ490" t="str">
            <v>TAMPO CRISTAL LAPIDADO (12MM) INCOLOR (REDONDO)</v>
          </cell>
          <cell r="BA490" t="str">
            <v>TAMPO FORN: TAMPO CRISTAL LAPIDADO (12MM) INCOLOR (REDONDO)</v>
          </cell>
          <cell r="BB490">
            <v>0.81</v>
          </cell>
          <cell r="BC490"/>
          <cell r="BD490">
            <v>4323.87</v>
          </cell>
          <cell r="BE490">
            <v>0</v>
          </cell>
          <cell r="BF490">
            <v>-4323.87</v>
          </cell>
          <cell r="BG490" t="str">
            <v>TAMPO FORN</v>
          </cell>
          <cell r="BH490">
            <v>12</v>
          </cell>
          <cell r="BI490">
            <v>3502.3347000000003</v>
          </cell>
          <cell r="BJ490">
            <v>0</v>
          </cell>
          <cell r="BK490">
            <v>0</v>
          </cell>
          <cell r="BL490"/>
          <cell r="BM490"/>
          <cell r="BN490"/>
          <cell r="BO490"/>
          <cell r="BQ490" t="str">
            <v>D&amp;D</v>
          </cell>
          <cell r="BS490" t="str">
            <v/>
          </cell>
          <cell r="BT490" t="str">
            <v/>
          </cell>
        </row>
        <row r="491">
          <cell r="H491">
            <v>1</v>
          </cell>
          <cell r="O491">
            <v>385723</v>
          </cell>
          <cell r="P491" t="str">
            <v>2024/172-0067-01</v>
          </cell>
          <cell r="Q491" t="str">
            <v>EST BANQUETA BAR MOI H76 (PRETO FOSCO) (TC LISO LINHO CRU)</v>
          </cell>
          <cell r="R491"/>
          <cell r="S491"/>
          <cell r="T491">
            <v>0.51</v>
          </cell>
          <cell r="U491">
            <v>0.57999999999999996</v>
          </cell>
          <cell r="V491">
            <v>1.0900000000000001</v>
          </cell>
          <cell r="W491">
            <v>0</v>
          </cell>
          <cell r="X491" t="str">
            <v>EST BANQUETA BAR MOI H76 (PRETO FOSCO) (TC LISO LINHO CRU) - 0,51x0,58x1,09H</v>
          </cell>
          <cell r="Y491">
            <v>9059.3700000000008</v>
          </cell>
          <cell r="Z491">
            <v>0.35</v>
          </cell>
          <cell r="AA491">
            <v>5888.5905000000002</v>
          </cell>
          <cell r="AB491"/>
          <cell r="AC491"/>
          <cell r="AD491"/>
          <cell r="AE491">
            <v>9059.3700000000008</v>
          </cell>
          <cell r="AF491">
            <v>9059.3700000000008</v>
          </cell>
          <cell r="AG491">
            <v>0</v>
          </cell>
          <cell r="AH491">
            <v>9059.3700000000008</v>
          </cell>
          <cell r="AI491" t="str">
            <v>REF: 371237</v>
          </cell>
          <cell r="AJ491"/>
          <cell r="AK491">
            <v>371237</v>
          </cell>
          <cell r="AL491" t="str">
            <v>BANQUETA BAR MOI H76 (PINTURA) (TC LISO)</v>
          </cell>
          <cell r="AM491"/>
          <cell r="AN491">
            <v>0.51</v>
          </cell>
          <cell r="AO491">
            <v>0.57999999999999996</v>
          </cell>
          <cell r="AP491">
            <v>1.0900000000000001</v>
          </cell>
          <cell r="AQ491">
            <v>0</v>
          </cell>
          <cell r="AR491" t="str">
            <v>BANQUETA BAR MOI H76 (PINTURA) (TC LISO) - 0,51x0,58x1,09H</v>
          </cell>
          <cell r="AS491">
            <v>9059.3700000000008</v>
          </cell>
          <cell r="AT491">
            <v>9059.3700000000008</v>
          </cell>
          <cell r="AU491">
            <v>9059.3700000000008</v>
          </cell>
          <cell r="AV491">
            <v>0</v>
          </cell>
          <cell r="AW491">
            <v>9059.3700000000008</v>
          </cell>
          <cell r="AX491">
            <v>0</v>
          </cell>
          <cell r="AY491"/>
          <cell r="AZ491" t="str">
            <v/>
          </cell>
          <cell r="BA491"/>
          <cell r="BB491"/>
          <cell r="BC491"/>
          <cell r="BD491" t="str">
            <v/>
          </cell>
          <cell r="BE491">
            <v>0</v>
          </cell>
          <cell r="BF491" t="str">
            <v/>
          </cell>
          <cell r="BG491" t="str">
            <v/>
          </cell>
          <cell r="BH491">
            <v>12</v>
          </cell>
          <cell r="BI491" t="str">
            <v>0</v>
          </cell>
          <cell r="BJ491">
            <v>0</v>
          </cell>
          <cell r="BK491">
            <v>0</v>
          </cell>
          <cell r="BL491"/>
          <cell r="BM491"/>
          <cell r="BN491"/>
          <cell r="BO491"/>
          <cell r="BQ491" t="str">
            <v>GABRIEL</v>
          </cell>
          <cell r="BS491" t="str">
            <v>CLAMI BANQUETA BAR</v>
          </cell>
          <cell r="BT491" t="str">
            <v>BANQUETA BAR MOI</v>
          </cell>
        </row>
        <row r="492">
          <cell r="H492">
            <v>0</v>
          </cell>
          <cell r="O492">
            <v>385722</v>
          </cell>
          <cell r="P492" t="str">
            <v>2024/172-0062-01</v>
          </cell>
          <cell r="Q492" t="str">
            <v>EST BANQUETA BAR ALE H76 (LAM FREIJO MEL) (REC CARAM)</v>
          </cell>
          <cell r="R492"/>
          <cell r="S492"/>
          <cell r="T492">
            <v>0.55000000000000004</v>
          </cell>
          <cell r="U492">
            <v>0.54</v>
          </cell>
          <cell r="V492">
            <v>1.07</v>
          </cell>
          <cell r="W492">
            <v>0</v>
          </cell>
          <cell r="X492" t="str">
            <v>EST BANQUETA BAR ALE H76 (LAM FREIJO MEL) (REC CARAM) - 0,55x0,54x1,07H</v>
          </cell>
          <cell r="Y492">
            <v>10246.57</v>
          </cell>
          <cell r="Z492">
            <v>0.35</v>
          </cell>
          <cell r="AA492">
            <v>6660.2705000000005</v>
          </cell>
          <cell r="AB492"/>
          <cell r="AC492"/>
          <cell r="AD492"/>
          <cell r="AE492">
            <v>10246.57</v>
          </cell>
          <cell r="AF492">
            <v>10246.57</v>
          </cell>
          <cell r="AG492">
            <v>0</v>
          </cell>
          <cell r="AH492">
            <v>10246.57</v>
          </cell>
          <cell r="AI492" t="str">
            <v>REF: 371220</v>
          </cell>
          <cell r="AJ492"/>
          <cell r="AK492">
            <v>371220</v>
          </cell>
          <cell r="AL492" t="str">
            <v>BANQUETA BAR ALE H76 (LAMINADA) (RECONSTITUIDO)</v>
          </cell>
          <cell r="AM492"/>
          <cell r="AN492">
            <v>0.55000000000000004</v>
          </cell>
          <cell r="AO492">
            <v>0.54</v>
          </cell>
          <cell r="AP492">
            <v>1.07</v>
          </cell>
          <cell r="AQ492">
            <v>0</v>
          </cell>
          <cell r="AR492" t="str">
            <v>BANQUETA BAR ALE H76 (LAMINADA) (RECONSTITUIDO) - 0,55x0,54x1,07H</v>
          </cell>
          <cell r="AS492">
            <v>10246.57</v>
          </cell>
          <cell r="AT492">
            <v>10246.57</v>
          </cell>
          <cell r="AU492">
            <v>10246.57</v>
          </cell>
          <cell r="AV492">
            <v>0</v>
          </cell>
          <cell r="AW492">
            <v>10246.57</v>
          </cell>
          <cell r="AX492">
            <v>0</v>
          </cell>
          <cell r="AY492"/>
          <cell r="AZ492" t="str">
            <v/>
          </cell>
          <cell r="BA492"/>
          <cell r="BB492"/>
          <cell r="BC492"/>
          <cell r="BD492" t="str">
            <v/>
          </cell>
          <cell r="BE492">
            <v>0</v>
          </cell>
          <cell r="BF492" t="str">
            <v/>
          </cell>
          <cell r="BG492" t="str">
            <v/>
          </cell>
          <cell r="BH492">
            <v>12</v>
          </cell>
          <cell r="BI492" t="str">
            <v>0</v>
          </cell>
          <cell r="BJ492">
            <v>0</v>
          </cell>
          <cell r="BK492">
            <v>0</v>
          </cell>
          <cell r="BL492"/>
          <cell r="BM492"/>
          <cell r="BN492"/>
          <cell r="BO492"/>
          <cell r="BQ492" t="str">
            <v>GABRIEL</v>
          </cell>
          <cell r="BS492" t="str">
            <v/>
          </cell>
          <cell r="BT492" t="str">
            <v/>
          </cell>
        </row>
        <row r="493">
          <cell r="H493">
            <v>0</v>
          </cell>
          <cell r="O493">
            <v>334164</v>
          </cell>
          <cell r="P493" t="str">
            <v>2022/175-0007-01</v>
          </cell>
          <cell r="Q493" t="str">
            <v>EST CADEIRA JULIETA (JEQ PECAN) (COURO PIGUIMENTADO AREIA)</v>
          </cell>
          <cell r="R493"/>
          <cell r="S493"/>
          <cell r="T493">
            <v>0.6</v>
          </cell>
          <cell r="U493">
            <v>0.54</v>
          </cell>
          <cell r="V493">
            <v>0.71</v>
          </cell>
          <cell r="W493">
            <v>0</v>
          </cell>
          <cell r="X493" t="str">
            <v>EST CADEIRA JULIETA (JEQ PECAN) (COURO PIGUIMENTADO AREIA) - 0,6x0,54x0,71H</v>
          </cell>
          <cell r="Y493">
            <v>9657.4</v>
          </cell>
          <cell r="Z493">
            <v>0.35</v>
          </cell>
          <cell r="AA493">
            <v>6277.3099999999995</v>
          </cell>
          <cell r="AB493"/>
          <cell r="AC493"/>
          <cell r="AD493"/>
          <cell r="AE493">
            <v>9657.4</v>
          </cell>
          <cell r="AF493">
            <v>9657.4</v>
          </cell>
          <cell r="AG493">
            <v>0</v>
          </cell>
          <cell r="AH493">
            <v>9657.4</v>
          </cell>
          <cell r="AI493" t="str">
            <v>REF: 314954</v>
          </cell>
          <cell r="AJ493"/>
          <cell r="AK493">
            <v>314954</v>
          </cell>
          <cell r="AL493" t="str">
            <v>CADEIRA JULIETA (C/B) (JEQUITIBA) (COURO)</v>
          </cell>
          <cell r="AM493"/>
          <cell r="AN493">
            <v>0.6</v>
          </cell>
          <cell r="AO493">
            <v>0.54</v>
          </cell>
          <cell r="AP493">
            <v>0.71</v>
          </cell>
          <cell r="AQ493">
            <v>0</v>
          </cell>
          <cell r="AR493" t="str">
            <v>CADEIRA JULIETA (C/B) (JEQUITIBA) (COURO) - 0,6x0,54x0,71H</v>
          </cell>
          <cell r="AS493">
            <v>9657.4</v>
          </cell>
          <cell r="AT493">
            <v>9657.4</v>
          </cell>
          <cell r="AU493">
            <v>9657.4</v>
          </cell>
          <cell r="AV493">
            <v>0</v>
          </cell>
          <cell r="AW493">
            <v>9657.4</v>
          </cell>
          <cell r="AX493">
            <v>0</v>
          </cell>
          <cell r="AY493"/>
          <cell r="AZ493" t="str">
            <v/>
          </cell>
          <cell r="BA493"/>
          <cell r="BB493"/>
          <cell r="BC493"/>
          <cell r="BD493" t="str">
            <v/>
          </cell>
          <cell r="BE493">
            <v>0</v>
          </cell>
          <cell r="BF493" t="str">
            <v/>
          </cell>
          <cell r="BG493" t="str">
            <v/>
          </cell>
          <cell r="BH493">
            <v>12</v>
          </cell>
          <cell r="BI493" t="str">
            <v>0</v>
          </cell>
          <cell r="BJ493">
            <v>0</v>
          </cell>
          <cell r="BK493">
            <v>0</v>
          </cell>
          <cell r="BL493"/>
          <cell r="BM493"/>
          <cell r="BN493"/>
          <cell r="BO493"/>
          <cell r="BQ493" t="str">
            <v>GABRIEL</v>
          </cell>
          <cell r="BS493" t="str">
            <v>CLAMI CADEIRA</v>
          </cell>
          <cell r="BT493" t="str">
            <v>CADEIRA JULIETA</v>
          </cell>
        </row>
        <row r="494">
          <cell r="H494">
            <v>1</v>
          </cell>
          <cell r="O494">
            <v>234734</v>
          </cell>
          <cell r="P494" t="str">
            <v>2019/168-0049-01</v>
          </cell>
          <cell r="Q494" t="str">
            <v>EST CADEIRA ALE (LAM CARV PT) (REC MARROM) SOLETA MARROM</v>
          </cell>
          <cell r="R494"/>
          <cell r="S494"/>
          <cell r="T494">
            <v>0.56000000000000005</v>
          </cell>
          <cell r="U494">
            <v>0.55000000000000004</v>
          </cell>
          <cell r="V494">
            <v>0.78</v>
          </cell>
          <cell r="W494">
            <v>0</v>
          </cell>
          <cell r="X494" t="str">
            <v>EST CADEIRA ALE (LAM CARV PT) (REC MARROM) SOLETA MARROM - 0,56x0,55x0,78H</v>
          </cell>
          <cell r="Y494">
            <v>9327.9</v>
          </cell>
          <cell r="Z494">
            <v>0.35</v>
          </cell>
          <cell r="AA494">
            <v>6063.1350000000002</v>
          </cell>
          <cell r="AB494"/>
          <cell r="AC494"/>
          <cell r="AD494"/>
          <cell r="AE494">
            <v>9327.9</v>
          </cell>
          <cell r="AF494">
            <v>9327.9</v>
          </cell>
          <cell r="AG494">
            <v>0</v>
          </cell>
          <cell r="AH494">
            <v>9327.9</v>
          </cell>
          <cell r="AI494" t="str">
            <v>REF: 371146</v>
          </cell>
          <cell r="AJ494"/>
          <cell r="AK494">
            <v>371146</v>
          </cell>
          <cell r="AL494" t="str">
            <v>CADEIRA ALE (S/B) (LAMINADA) (RECONSTITUIDO)</v>
          </cell>
          <cell r="AM494"/>
          <cell r="AN494">
            <v>0.52</v>
          </cell>
          <cell r="AO494">
            <v>0.55000000000000004</v>
          </cell>
          <cell r="AP494">
            <v>0.78</v>
          </cell>
          <cell r="AQ494">
            <v>0</v>
          </cell>
          <cell r="AR494" t="str">
            <v>CADEIRA ALE (S/B) (LAMINADA) (RECONSTITUIDO) - 0,52x0,55x0,78H</v>
          </cell>
          <cell r="AS494">
            <v>9327.9</v>
          </cell>
          <cell r="AT494">
            <v>9327.9</v>
          </cell>
          <cell r="AU494">
            <v>9327.9</v>
          </cell>
          <cell r="AV494">
            <v>0</v>
          </cell>
          <cell r="AW494">
            <v>9327.9</v>
          </cell>
          <cell r="AX494">
            <v>0</v>
          </cell>
          <cell r="AY494"/>
          <cell r="AZ494" t="str">
            <v/>
          </cell>
          <cell r="BA494"/>
          <cell r="BB494"/>
          <cell r="BC494"/>
          <cell r="BD494" t="str">
            <v/>
          </cell>
          <cell r="BE494">
            <v>0</v>
          </cell>
          <cell r="BF494" t="str">
            <v/>
          </cell>
          <cell r="BG494" t="str">
            <v/>
          </cell>
          <cell r="BH494">
            <v>12</v>
          </cell>
          <cell r="BI494" t="str">
            <v>0</v>
          </cell>
          <cell r="BJ494">
            <v>0</v>
          </cell>
          <cell r="BK494">
            <v>0</v>
          </cell>
          <cell r="BL494"/>
          <cell r="BM494"/>
          <cell r="BN494"/>
          <cell r="BO494"/>
          <cell r="BQ494" t="str">
            <v>GABRIEL</v>
          </cell>
          <cell r="BS494" t="str">
            <v>CLAMI CADEIRA</v>
          </cell>
          <cell r="BT494" t="str">
            <v>CADEIRA ALE</v>
          </cell>
        </row>
        <row r="495">
          <cell r="H495">
            <v>1</v>
          </cell>
          <cell r="O495">
            <v>385723</v>
          </cell>
          <cell r="P495" t="str">
            <v>2024/172-0068-01</v>
          </cell>
          <cell r="Q495" t="str">
            <v>EST BANQUETA BAR MOI H76 (PRETO FOSCO) (TC LISO LINHO CRU)</v>
          </cell>
          <cell r="R495"/>
          <cell r="S495"/>
          <cell r="T495">
            <v>0.51</v>
          </cell>
          <cell r="U495">
            <v>0.57999999999999996</v>
          </cell>
          <cell r="V495">
            <v>1.0900000000000001</v>
          </cell>
          <cell r="W495">
            <v>0</v>
          </cell>
          <cell r="X495" t="str">
            <v>EST BANQUETA BAR MOI H76 (PRETO FOSCO) (TC LISO LINHO CRU) - 0,51x0,58x1,09H</v>
          </cell>
          <cell r="Y495">
            <v>9059.3700000000008</v>
          </cell>
          <cell r="Z495">
            <v>0.35</v>
          </cell>
          <cell r="AA495">
            <v>5888.5905000000002</v>
          </cell>
          <cell r="AB495"/>
          <cell r="AC495"/>
          <cell r="AD495"/>
          <cell r="AE495">
            <v>9059.3700000000008</v>
          </cell>
          <cell r="AF495">
            <v>9059.3700000000008</v>
          </cell>
          <cell r="AG495">
            <v>0</v>
          </cell>
          <cell r="AH495">
            <v>9059.3700000000008</v>
          </cell>
          <cell r="AI495" t="str">
            <v>REF: 371237</v>
          </cell>
          <cell r="AJ495"/>
          <cell r="AK495">
            <v>371237</v>
          </cell>
          <cell r="AL495" t="str">
            <v>BANQUETA BAR MOI H76 (PINTURA) (TC LISO)</v>
          </cell>
          <cell r="AM495"/>
          <cell r="AN495">
            <v>0.51</v>
          </cell>
          <cell r="AO495">
            <v>0.57999999999999996</v>
          </cell>
          <cell r="AP495">
            <v>1.0900000000000001</v>
          </cell>
          <cell r="AQ495">
            <v>0</v>
          </cell>
          <cell r="AR495" t="str">
            <v>BANQUETA BAR MOI H76 (PINTURA) (TC LISO) - 0,51x0,58x1,09H</v>
          </cell>
          <cell r="AS495">
            <v>9059.3700000000008</v>
          </cell>
          <cell r="AT495">
            <v>9059.3700000000008</v>
          </cell>
          <cell r="AU495">
            <v>9059.3700000000008</v>
          </cell>
          <cell r="AV495">
            <v>0</v>
          </cell>
          <cell r="AW495">
            <v>9059.3700000000008</v>
          </cell>
          <cell r="AX495">
            <v>0</v>
          </cell>
          <cell r="AY495"/>
          <cell r="AZ495" t="str">
            <v/>
          </cell>
          <cell r="BA495"/>
          <cell r="BB495"/>
          <cell r="BC495"/>
          <cell r="BD495" t="str">
            <v/>
          </cell>
          <cell r="BE495">
            <v>0</v>
          </cell>
          <cell r="BF495" t="str">
            <v/>
          </cell>
          <cell r="BG495" t="str">
            <v/>
          </cell>
          <cell r="BH495">
            <v>12</v>
          </cell>
          <cell r="BI495" t="str">
            <v>0</v>
          </cell>
          <cell r="BJ495">
            <v>0</v>
          </cell>
          <cell r="BK495">
            <v>0</v>
          </cell>
          <cell r="BL495"/>
          <cell r="BM495"/>
          <cell r="BN495"/>
          <cell r="BO495"/>
          <cell r="BQ495" t="str">
            <v>L CENTER</v>
          </cell>
          <cell r="BS495" t="str">
            <v>CLAMI BANQUETA BAR</v>
          </cell>
          <cell r="BT495" t="str">
            <v>BANQUETA BAR MOI</v>
          </cell>
        </row>
        <row r="496">
          <cell r="H496">
            <v>0</v>
          </cell>
          <cell r="O496">
            <v>385722</v>
          </cell>
          <cell r="P496" t="str">
            <v>2024/172-0064-01</v>
          </cell>
          <cell r="Q496" t="str">
            <v>EST BANQUETA BAR ALE H76 (LAM FREIJO MEL) (REC CARAM)</v>
          </cell>
          <cell r="R496"/>
          <cell r="S496"/>
          <cell r="T496">
            <v>0.55000000000000004</v>
          </cell>
          <cell r="U496">
            <v>0.54</v>
          </cell>
          <cell r="V496">
            <v>1.07</v>
          </cell>
          <cell r="W496">
            <v>0</v>
          </cell>
          <cell r="X496" t="str">
            <v>EST BANQUETA BAR ALE H76 (LAM FREIJO MEL) (REC CARAM) - 0,55x0,54x1,07H</v>
          </cell>
          <cell r="Y496">
            <v>10246.57</v>
          </cell>
          <cell r="Z496">
            <v>0.35</v>
          </cell>
          <cell r="AA496">
            <v>6660.2705000000005</v>
          </cell>
          <cell r="AB496"/>
          <cell r="AC496"/>
          <cell r="AD496"/>
          <cell r="AE496">
            <v>10246.57</v>
          </cell>
          <cell r="AF496">
            <v>10246.57</v>
          </cell>
          <cell r="AG496">
            <v>0</v>
          </cell>
          <cell r="AH496">
            <v>10246.57</v>
          </cell>
          <cell r="AI496" t="str">
            <v>REF: 371220</v>
          </cell>
          <cell r="AJ496"/>
          <cell r="AK496">
            <v>371220</v>
          </cell>
          <cell r="AL496" t="str">
            <v>BANQUETA BAR ALE H76 (LAMINADA) (RECONSTITUIDO)</v>
          </cell>
          <cell r="AM496"/>
          <cell r="AN496">
            <v>0.55000000000000004</v>
          </cell>
          <cell r="AO496">
            <v>0.54</v>
          </cell>
          <cell r="AP496">
            <v>1.07</v>
          </cell>
          <cell r="AQ496">
            <v>0</v>
          </cell>
          <cell r="AR496" t="str">
            <v>BANQUETA BAR ALE H76 (LAMINADA) (RECONSTITUIDO) - 0,55x0,54x1,07H</v>
          </cell>
          <cell r="AS496">
            <v>10246.57</v>
          </cell>
          <cell r="AT496">
            <v>10246.57</v>
          </cell>
          <cell r="AU496">
            <v>10246.57</v>
          </cell>
          <cell r="AV496">
            <v>0</v>
          </cell>
          <cell r="AW496">
            <v>10246.57</v>
          </cell>
          <cell r="AX496">
            <v>0</v>
          </cell>
          <cell r="AY496"/>
          <cell r="AZ496" t="str">
            <v/>
          </cell>
          <cell r="BA496"/>
          <cell r="BB496"/>
          <cell r="BC496"/>
          <cell r="BD496" t="str">
            <v/>
          </cell>
          <cell r="BE496">
            <v>0</v>
          </cell>
          <cell r="BF496" t="str">
            <v/>
          </cell>
          <cell r="BG496" t="str">
            <v/>
          </cell>
          <cell r="BH496">
            <v>12</v>
          </cell>
          <cell r="BI496" t="str">
            <v>0</v>
          </cell>
          <cell r="BJ496">
            <v>0</v>
          </cell>
          <cell r="BK496">
            <v>0</v>
          </cell>
          <cell r="BL496"/>
          <cell r="BM496"/>
          <cell r="BN496"/>
          <cell r="BO496"/>
          <cell r="BQ496" t="str">
            <v>L CENTER</v>
          </cell>
          <cell r="BS496" t="str">
            <v/>
          </cell>
          <cell r="BT496" t="str">
            <v/>
          </cell>
        </row>
        <row r="497">
          <cell r="H497">
            <v>0</v>
          </cell>
          <cell r="O497">
            <v>379637</v>
          </cell>
          <cell r="P497" t="str">
            <v>2024/087-0061-01</v>
          </cell>
          <cell r="Q497" t="str">
            <v>EST CADEIRA ALE (LAM FREIJO MEL) (REC LISO CARAM) CARAMELO</v>
          </cell>
          <cell r="R497"/>
          <cell r="S497"/>
          <cell r="T497">
            <v>0.52</v>
          </cell>
          <cell r="U497">
            <v>0.55000000000000004</v>
          </cell>
          <cell r="V497">
            <v>0.78</v>
          </cell>
          <cell r="W497">
            <v>0</v>
          </cell>
          <cell r="X497" t="str">
            <v>EST CADEIRA ALE (LAM FREIJO MEL) (REC LISO CARAM) CARAMELO - 0,52x0,55x0,78H</v>
          </cell>
          <cell r="Y497">
            <v>9327.9</v>
          </cell>
          <cell r="Z497">
            <v>0.35</v>
          </cell>
          <cell r="AA497">
            <v>6063.1350000000002</v>
          </cell>
          <cell r="AB497"/>
          <cell r="AC497"/>
          <cell r="AD497"/>
          <cell r="AE497">
            <v>9327.9</v>
          </cell>
          <cell r="AF497">
            <v>9327.9</v>
          </cell>
          <cell r="AG497">
            <v>0</v>
          </cell>
          <cell r="AH497">
            <v>9327.9</v>
          </cell>
          <cell r="AI497" t="str">
            <v>REF: 371146</v>
          </cell>
          <cell r="AJ497"/>
          <cell r="AK497">
            <v>371146</v>
          </cell>
          <cell r="AL497" t="str">
            <v>CADEIRA ALE (S/B) (LAMINADA) (RECONSTITUIDO)</v>
          </cell>
          <cell r="AM497"/>
          <cell r="AN497">
            <v>0.52</v>
          </cell>
          <cell r="AO497">
            <v>0.55000000000000004</v>
          </cell>
          <cell r="AP497">
            <v>0.78</v>
          </cell>
          <cell r="AQ497">
            <v>0</v>
          </cell>
          <cell r="AR497" t="str">
            <v>CADEIRA ALE (S/B) (LAMINADA) (RECONSTITUIDO) - 0,52x0,55x0,78H</v>
          </cell>
          <cell r="AS497">
            <v>9327.9</v>
          </cell>
          <cell r="AT497">
            <v>9327.9</v>
          </cell>
          <cell r="AU497">
            <v>9327.9</v>
          </cell>
          <cell r="AV497">
            <v>0</v>
          </cell>
          <cell r="AW497">
            <v>9327.9</v>
          </cell>
          <cell r="AX497">
            <v>0</v>
          </cell>
          <cell r="AY497"/>
          <cell r="AZ497" t="str">
            <v/>
          </cell>
          <cell r="BA497"/>
          <cell r="BB497"/>
          <cell r="BC497"/>
          <cell r="BD497" t="str">
            <v/>
          </cell>
          <cell r="BE497">
            <v>0</v>
          </cell>
          <cell r="BF497" t="str">
            <v/>
          </cell>
          <cell r="BG497" t="str">
            <v/>
          </cell>
          <cell r="BH497">
            <v>12</v>
          </cell>
          <cell r="BI497" t="str">
            <v>0</v>
          </cell>
          <cell r="BJ497">
            <v>0</v>
          </cell>
          <cell r="BK497">
            <v>0</v>
          </cell>
          <cell r="BL497"/>
          <cell r="BM497"/>
          <cell r="BN497"/>
          <cell r="BO497"/>
          <cell r="BQ497" t="str">
            <v>L CENTER</v>
          </cell>
          <cell r="BS497" t="str">
            <v/>
          </cell>
          <cell r="BT497" t="str">
            <v/>
          </cell>
        </row>
        <row r="498">
          <cell r="H498">
            <v>0</v>
          </cell>
          <cell r="O498">
            <v>379637</v>
          </cell>
          <cell r="P498" t="str">
            <v>2024/087-0062-01</v>
          </cell>
          <cell r="Q498" t="str">
            <v>EST CADEIRA ALE (LAM FREIJO MEL) (REC LISO CARAM) CARAMELO</v>
          </cell>
          <cell r="R498"/>
          <cell r="S498"/>
          <cell r="T498">
            <v>0.52</v>
          </cell>
          <cell r="U498">
            <v>0.55000000000000004</v>
          </cell>
          <cell r="V498">
            <v>0.78</v>
          </cell>
          <cell r="W498">
            <v>0</v>
          </cell>
          <cell r="X498" t="str">
            <v>EST CADEIRA ALE (LAM FREIJO MEL) (REC LISO CARAM) CARAMELO - 0,52x0,55x0,78H</v>
          </cell>
          <cell r="Y498">
            <v>9327.9</v>
          </cell>
          <cell r="Z498">
            <v>0.35</v>
          </cell>
          <cell r="AA498">
            <v>6063.1350000000002</v>
          </cell>
          <cell r="AB498"/>
          <cell r="AC498"/>
          <cell r="AD498"/>
          <cell r="AE498">
            <v>9327.9</v>
          </cell>
          <cell r="AF498">
            <v>9327.9</v>
          </cell>
          <cell r="AG498">
            <v>0</v>
          </cell>
          <cell r="AH498">
            <v>9327.9</v>
          </cell>
          <cell r="AI498" t="str">
            <v>REF: 371146</v>
          </cell>
          <cell r="AJ498"/>
          <cell r="AK498">
            <v>371146</v>
          </cell>
          <cell r="AL498" t="str">
            <v>CADEIRA ALE (S/B) (LAMINADA) (RECONSTITUIDO)</v>
          </cell>
          <cell r="AM498"/>
          <cell r="AN498">
            <v>0.52</v>
          </cell>
          <cell r="AO498">
            <v>0.55000000000000004</v>
          </cell>
          <cell r="AP498">
            <v>0.78</v>
          </cell>
          <cell r="AQ498">
            <v>0</v>
          </cell>
          <cell r="AR498" t="str">
            <v>CADEIRA ALE (S/B) (LAMINADA) (RECONSTITUIDO) - 0,52x0,55x0,78H</v>
          </cell>
          <cell r="AS498">
            <v>9327.9</v>
          </cell>
          <cell r="AT498">
            <v>9327.9</v>
          </cell>
          <cell r="AU498">
            <v>9327.9</v>
          </cell>
          <cell r="AV498">
            <v>0</v>
          </cell>
          <cell r="AW498">
            <v>9327.9</v>
          </cell>
          <cell r="AX498">
            <v>0</v>
          </cell>
          <cell r="AY498"/>
          <cell r="AZ498" t="str">
            <v/>
          </cell>
          <cell r="BA498"/>
          <cell r="BB498"/>
          <cell r="BC498"/>
          <cell r="BD498" t="str">
            <v/>
          </cell>
          <cell r="BE498">
            <v>0</v>
          </cell>
          <cell r="BF498" t="str">
            <v/>
          </cell>
          <cell r="BG498" t="str">
            <v/>
          </cell>
          <cell r="BH498">
            <v>12</v>
          </cell>
          <cell r="BI498" t="str">
            <v>0</v>
          </cell>
          <cell r="BJ498">
            <v>0</v>
          </cell>
          <cell r="BK498">
            <v>0</v>
          </cell>
          <cell r="BL498"/>
          <cell r="BM498"/>
          <cell r="BN498"/>
          <cell r="BO498"/>
          <cell r="BQ498" t="str">
            <v>L CENTER</v>
          </cell>
          <cell r="BS498" t="str">
            <v/>
          </cell>
          <cell r="BT498" t="str">
            <v/>
          </cell>
        </row>
        <row r="499">
          <cell r="H499">
            <v>0</v>
          </cell>
          <cell r="O499">
            <v>379637</v>
          </cell>
          <cell r="P499" t="str">
            <v>2024/087-0063-01</v>
          </cell>
          <cell r="Q499" t="str">
            <v>EST CADEIRA ALE (LAM FREIJO MEL) (REC LISO CARAM) CARAMELO</v>
          </cell>
          <cell r="R499"/>
          <cell r="S499"/>
          <cell r="T499">
            <v>0.52</v>
          </cell>
          <cell r="U499">
            <v>0.55000000000000004</v>
          </cell>
          <cell r="V499">
            <v>0.78</v>
          </cell>
          <cell r="W499">
            <v>0</v>
          </cell>
          <cell r="X499" t="str">
            <v>EST CADEIRA ALE (LAM FREIJO MEL) (REC LISO CARAM) CARAMELO - 0,52x0,55x0,78H</v>
          </cell>
          <cell r="Y499">
            <v>9327.9</v>
          </cell>
          <cell r="Z499">
            <v>0.35</v>
          </cell>
          <cell r="AA499">
            <v>6063.1350000000002</v>
          </cell>
          <cell r="AB499"/>
          <cell r="AC499"/>
          <cell r="AD499"/>
          <cell r="AE499">
            <v>9327.9</v>
          </cell>
          <cell r="AF499">
            <v>9327.9</v>
          </cell>
          <cell r="AG499">
            <v>0</v>
          </cell>
          <cell r="AH499">
            <v>9327.9</v>
          </cell>
          <cell r="AI499" t="str">
            <v>REF: 371146</v>
          </cell>
          <cell r="AJ499"/>
          <cell r="AK499">
            <v>371146</v>
          </cell>
          <cell r="AL499" t="str">
            <v>CADEIRA ALE (S/B) (LAMINADA) (RECONSTITUIDO)</v>
          </cell>
          <cell r="AM499"/>
          <cell r="AN499">
            <v>0.52</v>
          </cell>
          <cell r="AO499">
            <v>0.55000000000000004</v>
          </cell>
          <cell r="AP499">
            <v>0.78</v>
          </cell>
          <cell r="AQ499">
            <v>0</v>
          </cell>
          <cell r="AR499" t="str">
            <v>CADEIRA ALE (S/B) (LAMINADA) (RECONSTITUIDO) - 0,52x0,55x0,78H</v>
          </cell>
          <cell r="AS499">
            <v>9327.9</v>
          </cell>
          <cell r="AT499">
            <v>9327.9</v>
          </cell>
          <cell r="AU499">
            <v>9327.9</v>
          </cell>
          <cell r="AV499">
            <v>0</v>
          </cell>
          <cell r="AW499">
            <v>9327.9</v>
          </cell>
          <cell r="AX499">
            <v>0</v>
          </cell>
          <cell r="AY499"/>
          <cell r="AZ499" t="str">
            <v/>
          </cell>
          <cell r="BA499"/>
          <cell r="BB499"/>
          <cell r="BC499"/>
          <cell r="BD499" t="str">
            <v/>
          </cell>
          <cell r="BE499">
            <v>0</v>
          </cell>
          <cell r="BF499" t="str">
            <v/>
          </cell>
          <cell r="BG499" t="str">
            <v/>
          </cell>
          <cell r="BH499">
            <v>12</v>
          </cell>
          <cell r="BI499" t="str">
            <v>0</v>
          </cell>
          <cell r="BJ499">
            <v>0</v>
          </cell>
          <cell r="BK499">
            <v>0</v>
          </cell>
          <cell r="BL499"/>
          <cell r="BM499"/>
          <cell r="BN499"/>
          <cell r="BO499"/>
          <cell r="BQ499" t="str">
            <v>L CENTER</v>
          </cell>
          <cell r="BS499" t="str">
            <v/>
          </cell>
          <cell r="BT499" t="str">
            <v/>
          </cell>
        </row>
        <row r="500">
          <cell r="H500">
            <v>0</v>
          </cell>
          <cell r="O500">
            <v>379637</v>
          </cell>
          <cell r="P500" t="str">
            <v>2024/087-0064-01</v>
          </cell>
          <cell r="Q500" t="str">
            <v>EST CADEIRA ALE (LAM FREIJO MEL) (REC LISO CARAM) CARAMELO</v>
          </cell>
          <cell r="R500"/>
          <cell r="S500"/>
          <cell r="T500">
            <v>0.52</v>
          </cell>
          <cell r="U500">
            <v>0.55000000000000004</v>
          </cell>
          <cell r="V500">
            <v>0.78</v>
          </cell>
          <cell r="W500">
            <v>0</v>
          </cell>
          <cell r="X500" t="str">
            <v>EST CADEIRA ALE (LAM FREIJO MEL) (REC LISO CARAM) CARAMELO - 0,52x0,55x0,78H</v>
          </cell>
          <cell r="Y500">
            <v>9327.9</v>
          </cell>
          <cell r="Z500">
            <v>0.35</v>
          </cell>
          <cell r="AA500">
            <v>6063.1350000000002</v>
          </cell>
          <cell r="AB500"/>
          <cell r="AC500"/>
          <cell r="AD500"/>
          <cell r="AE500">
            <v>9327.9</v>
          </cell>
          <cell r="AF500">
            <v>9327.9</v>
          </cell>
          <cell r="AG500">
            <v>0</v>
          </cell>
          <cell r="AH500">
            <v>9327.9</v>
          </cell>
          <cell r="AI500" t="str">
            <v>REF: 371146</v>
          </cell>
          <cell r="AJ500"/>
          <cell r="AK500">
            <v>371146</v>
          </cell>
          <cell r="AL500" t="str">
            <v>CADEIRA ALE (S/B) (LAMINADA) (RECONSTITUIDO)</v>
          </cell>
          <cell r="AM500"/>
          <cell r="AN500">
            <v>0.52</v>
          </cell>
          <cell r="AO500">
            <v>0.55000000000000004</v>
          </cell>
          <cell r="AP500">
            <v>0.78</v>
          </cell>
          <cell r="AQ500">
            <v>0</v>
          </cell>
          <cell r="AR500" t="str">
            <v>CADEIRA ALE (S/B) (LAMINADA) (RECONSTITUIDO) - 0,52x0,55x0,78H</v>
          </cell>
          <cell r="AS500">
            <v>9327.9</v>
          </cell>
          <cell r="AT500">
            <v>9327.9</v>
          </cell>
          <cell r="AU500">
            <v>9327.9</v>
          </cell>
          <cell r="AV500">
            <v>0</v>
          </cell>
          <cell r="AW500">
            <v>9327.9</v>
          </cell>
          <cell r="AX500">
            <v>0</v>
          </cell>
          <cell r="AY500"/>
          <cell r="AZ500" t="str">
            <v/>
          </cell>
          <cell r="BA500"/>
          <cell r="BB500"/>
          <cell r="BC500"/>
          <cell r="BD500" t="str">
            <v/>
          </cell>
          <cell r="BE500">
            <v>0</v>
          </cell>
          <cell r="BF500" t="str">
            <v/>
          </cell>
          <cell r="BG500" t="str">
            <v/>
          </cell>
          <cell r="BH500">
            <v>12</v>
          </cell>
          <cell r="BI500" t="str">
            <v>0</v>
          </cell>
          <cell r="BJ500">
            <v>0</v>
          </cell>
          <cell r="BK500">
            <v>0</v>
          </cell>
          <cell r="BL500"/>
          <cell r="BM500"/>
          <cell r="BN500"/>
          <cell r="BO500"/>
          <cell r="BQ500" t="str">
            <v>L CENTER</v>
          </cell>
          <cell r="BS500" t="str">
            <v/>
          </cell>
          <cell r="BT500" t="str">
            <v/>
          </cell>
        </row>
        <row r="501">
          <cell r="H501">
            <v>0</v>
          </cell>
          <cell r="O501">
            <v>379637</v>
          </cell>
          <cell r="P501" t="str">
            <v>2024/087-0065-01</v>
          </cell>
          <cell r="Q501" t="str">
            <v>EST CADEIRA ALE (LAM FREIJO MEL) (REC LISO CARAM) CARAMELO</v>
          </cell>
          <cell r="R501"/>
          <cell r="S501"/>
          <cell r="T501">
            <v>0.52</v>
          </cell>
          <cell r="U501">
            <v>0.55000000000000004</v>
          </cell>
          <cell r="V501">
            <v>0.78</v>
          </cell>
          <cell r="W501">
            <v>0</v>
          </cell>
          <cell r="X501" t="str">
            <v>EST CADEIRA ALE (LAM FREIJO MEL) (REC LISO CARAM) CARAMELO - 0,52x0,55x0,78H</v>
          </cell>
          <cell r="Y501">
            <v>9327.9</v>
          </cell>
          <cell r="Z501">
            <v>0.35</v>
          </cell>
          <cell r="AA501">
            <v>6063.1350000000002</v>
          </cell>
          <cell r="AB501"/>
          <cell r="AC501"/>
          <cell r="AD501"/>
          <cell r="AE501">
            <v>9327.9</v>
          </cell>
          <cell r="AF501">
            <v>9327.9</v>
          </cell>
          <cell r="AG501">
            <v>0</v>
          </cell>
          <cell r="AH501">
            <v>9327.9</v>
          </cell>
          <cell r="AI501" t="str">
            <v>REF: 371146</v>
          </cell>
          <cell r="AJ501"/>
          <cell r="AK501">
            <v>371146</v>
          </cell>
          <cell r="AL501" t="str">
            <v>CADEIRA ALE (S/B) (LAMINADA) (RECONSTITUIDO)</v>
          </cell>
          <cell r="AM501"/>
          <cell r="AN501">
            <v>0.52</v>
          </cell>
          <cell r="AO501">
            <v>0.55000000000000004</v>
          </cell>
          <cell r="AP501">
            <v>0.78</v>
          </cell>
          <cell r="AQ501">
            <v>0</v>
          </cell>
          <cell r="AR501" t="str">
            <v>CADEIRA ALE (S/B) (LAMINADA) (RECONSTITUIDO) - 0,52x0,55x0,78H</v>
          </cell>
          <cell r="AS501">
            <v>9327.9</v>
          </cell>
          <cell r="AT501">
            <v>9327.9</v>
          </cell>
          <cell r="AU501">
            <v>9327.9</v>
          </cell>
          <cell r="AV501">
            <v>0</v>
          </cell>
          <cell r="AW501">
            <v>9327.9</v>
          </cell>
          <cell r="AX501">
            <v>0</v>
          </cell>
          <cell r="AY501"/>
          <cell r="AZ501" t="str">
            <v/>
          </cell>
          <cell r="BA501"/>
          <cell r="BB501"/>
          <cell r="BC501"/>
          <cell r="BD501" t="str">
            <v/>
          </cell>
          <cell r="BE501">
            <v>0</v>
          </cell>
          <cell r="BF501" t="str">
            <v/>
          </cell>
          <cell r="BG501" t="str">
            <v/>
          </cell>
          <cell r="BH501">
            <v>12</v>
          </cell>
          <cell r="BI501" t="str">
            <v>0</v>
          </cell>
          <cell r="BJ501">
            <v>0</v>
          </cell>
          <cell r="BK501">
            <v>0</v>
          </cell>
          <cell r="BL501"/>
          <cell r="BM501"/>
          <cell r="BN501"/>
          <cell r="BO501"/>
          <cell r="BQ501" t="str">
            <v>L CENTER</v>
          </cell>
          <cell r="BS501" t="str">
            <v/>
          </cell>
          <cell r="BT501" t="str">
            <v/>
          </cell>
        </row>
        <row r="502">
          <cell r="H502">
            <v>0</v>
          </cell>
          <cell r="O502">
            <v>379637</v>
          </cell>
          <cell r="P502" t="str">
            <v>2024/087-0066-01</v>
          </cell>
          <cell r="Q502" t="str">
            <v>EST CADEIRA ALE (LAM FREIJO MEL) (REC LISO CARAM) CARAMELO</v>
          </cell>
          <cell r="R502"/>
          <cell r="S502"/>
          <cell r="T502">
            <v>0.52</v>
          </cell>
          <cell r="U502">
            <v>0.55000000000000004</v>
          </cell>
          <cell r="V502">
            <v>0.78</v>
          </cell>
          <cell r="W502">
            <v>0</v>
          </cell>
          <cell r="X502" t="str">
            <v>EST CADEIRA ALE (LAM FREIJO MEL) (REC LISO CARAM) CARAMELO - 0,52x0,55x0,78H</v>
          </cell>
          <cell r="Y502">
            <v>9327.9</v>
          </cell>
          <cell r="Z502">
            <v>0.35</v>
          </cell>
          <cell r="AA502">
            <v>6063.1350000000002</v>
          </cell>
          <cell r="AB502"/>
          <cell r="AC502"/>
          <cell r="AD502"/>
          <cell r="AE502">
            <v>9327.9</v>
          </cell>
          <cell r="AF502">
            <v>9327.9</v>
          </cell>
          <cell r="AG502">
            <v>0</v>
          </cell>
          <cell r="AH502">
            <v>9327.9</v>
          </cell>
          <cell r="AI502" t="str">
            <v>REF: 371146</v>
          </cell>
          <cell r="AJ502"/>
          <cell r="AK502">
            <v>371146</v>
          </cell>
          <cell r="AL502" t="str">
            <v>CADEIRA ALE (S/B) (LAMINADA) (RECONSTITUIDO)</v>
          </cell>
          <cell r="AM502"/>
          <cell r="AN502">
            <v>0.52</v>
          </cell>
          <cell r="AO502">
            <v>0.55000000000000004</v>
          </cell>
          <cell r="AP502">
            <v>0.78</v>
          </cell>
          <cell r="AQ502">
            <v>0</v>
          </cell>
          <cell r="AR502" t="str">
            <v>CADEIRA ALE (S/B) (LAMINADA) (RECONSTITUIDO) - 0,52x0,55x0,78H</v>
          </cell>
          <cell r="AS502">
            <v>9327.9</v>
          </cell>
          <cell r="AT502">
            <v>9327.9</v>
          </cell>
          <cell r="AU502">
            <v>9327.9</v>
          </cell>
          <cell r="AV502">
            <v>0</v>
          </cell>
          <cell r="AW502">
            <v>9327.9</v>
          </cell>
          <cell r="AX502">
            <v>0</v>
          </cell>
          <cell r="AY502"/>
          <cell r="AZ502" t="str">
            <v/>
          </cell>
          <cell r="BA502"/>
          <cell r="BB502"/>
          <cell r="BC502"/>
          <cell r="BD502" t="str">
            <v/>
          </cell>
          <cell r="BE502">
            <v>0</v>
          </cell>
          <cell r="BF502" t="str">
            <v/>
          </cell>
          <cell r="BG502" t="str">
            <v/>
          </cell>
          <cell r="BH502">
            <v>12</v>
          </cell>
          <cell r="BI502" t="str">
            <v>0</v>
          </cell>
          <cell r="BJ502">
            <v>0</v>
          </cell>
          <cell r="BK502">
            <v>0</v>
          </cell>
          <cell r="BL502"/>
          <cell r="BM502"/>
          <cell r="BN502"/>
          <cell r="BO502"/>
          <cell r="BQ502" t="str">
            <v>L CENTER</v>
          </cell>
          <cell r="BS502" t="str">
            <v/>
          </cell>
          <cell r="BT502" t="str">
            <v/>
          </cell>
        </row>
        <row r="503">
          <cell r="H503">
            <v>0</v>
          </cell>
          <cell r="O503">
            <v>379637</v>
          </cell>
          <cell r="P503" t="str">
            <v>2024/087-0067-01</v>
          </cell>
          <cell r="Q503" t="str">
            <v>EST CADEIRA ALE (LAM FREIJO MEL) (REC LISO CARAM) CARAMELO</v>
          </cell>
          <cell r="R503"/>
          <cell r="S503"/>
          <cell r="T503">
            <v>0.52</v>
          </cell>
          <cell r="U503">
            <v>0.55000000000000004</v>
          </cell>
          <cell r="V503">
            <v>0.78</v>
          </cell>
          <cell r="W503">
            <v>0</v>
          </cell>
          <cell r="X503" t="str">
            <v>EST CADEIRA ALE (LAM FREIJO MEL) (REC LISO CARAM) CARAMELO - 0,52x0,55x0,78H</v>
          </cell>
          <cell r="Y503">
            <v>9327.9</v>
          </cell>
          <cell r="Z503">
            <v>0.35</v>
          </cell>
          <cell r="AA503">
            <v>6063.1350000000002</v>
          </cell>
          <cell r="AB503"/>
          <cell r="AC503"/>
          <cell r="AD503"/>
          <cell r="AE503">
            <v>9327.9</v>
          </cell>
          <cell r="AF503">
            <v>9327.9</v>
          </cell>
          <cell r="AG503">
            <v>0</v>
          </cell>
          <cell r="AH503">
            <v>9327.9</v>
          </cell>
          <cell r="AI503" t="str">
            <v>REF: 371146</v>
          </cell>
          <cell r="AJ503"/>
          <cell r="AK503">
            <v>371146</v>
          </cell>
          <cell r="AL503" t="str">
            <v>CADEIRA ALE (S/B) (LAMINADA) (RECONSTITUIDO)</v>
          </cell>
          <cell r="AM503"/>
          <cell r="AN503">
            <v>0.52</v>
          </cell>
          <cell r="AO503">
            <v>0.55000000000000004</v>
          </cell>
          <cell r="AP503">
            <v>0.78</v>
          </cell>
          <cell r="AQ503">
            <v>0</v>
          </cell>
          <cell r="AR503" t="str">
            <v>CADEIRA ALE (S/B) (LAMINADA) (RECONSTITUIDO) - 0,52x0,55x0,78H</v>
          </cell>
          <cell r="AS503">
            <v>9327.9</v>
          </cell>
          <cell r="AT503">
            <v>9327.9</v>
          </cell>
          <cell r="AU503">
            <v>9327.9</v>
          </cell>
          <cell r="AV503">
            <v>0</v>
          </cell>
          <cell r="AW503">
            <v>9327.9</v>
          </cell>
          <cell r="AX503">
            <v>0</v>
          </cell>
          <cell r="AY503"/>
          <cell r="AZ503" t="str">
            <v/>
          </cell>
          <cell r="BA503"/>
          <cell r="BB503"/>
          <cell r="BC503"/>
          <cell r="BD503" t="str">
            <v/>
          </cell>
          <cell r="BE503">
            <v>0</v>
          </cell>
          <cell r="BF503" t="str">
            <v/>
          </cell>
          <cell r="BG503" t="str">
            <v/>
          </cell>
          <cell r="BH503">
            <v>12</v>
          </cell>
          <cell r="BI503" t="str">
            <v>0</v>
          </cell>
          <cell r="BJ503">
            <v>0</v>
          </cell>
          <cell r="BK503">
            <v>0</v>
          </cell>
          <cell r="BL503"/>
          <cell r="BM503"/>
          <cell r="BN503"/>
          <cell r="BO503"/>
          <cell r="BQ503" t="str">
            <v>L CENTER</v>
          </cell>
          <cell r="BS503" t="str">
            <v/>
          </cell>
          <cell r="BT503" t="str">
            <v/>
          </cell>
        </row>
        <row r="504">
          <cell r="H504">
            <v>0</v>
          </cell>
          <cell r="O504">
            <v>379637</v>
          </cell>
          <cell r="P504" t="str">
            <v>2024/087-0068-01</v>
          </cell>
          <cell r="Q504" t="str">
            <v>EST CADEIRA ALE (LAM FREIJO MEL) (REC LISO CARAM) CARAMELO</v>
          </cell>
          <cell r="R504"/>
          <cell r="S504"/>
          <cell r="T504">
            <v>0.52</v>
          </cell>
          <cell r="U504">
            <v>0.55000000000000004</v>
          </cell>
          <cell r="V504">
            <v>0.78</v>
          </cell>
          <cell r="W504">
            <v>0</v>
          </cell>
          <cell r="X504" t="str">
            <v>EST CADEIRA ALE (LAM FREIJO MEL) (REC LISO CARAM) CARAMELO - 0,52x0,55x0,78H</v>
          </cell>
          <cell r="Y504">
            <v>9327.9</v>
          </cell>
          <cell r="Z504">
            <v>0.35</v>
          </cell>
          <cell r="AA504">
            <v>6063.1350000000002</v>
          </cell>
          <cell r="AB504"/>
          <cell r="AC504"/>
          <cell r="AD504"/>
          <cell r="AE504">
            <v>9327.9</v>
          </cell>
          <cell r="AF504">
            <v>9327.9</v>
          </cell>
          <cell r="AG504">
            <v>0</v>
          </cell>
          <cell r="AH504">
            <v>9327.9</v>
          </cell>
          <cell r="AI504" t="str">
            <v>REF: 371146</v>
          </cell>
          <cell r="AJ504"/>
          <cell r="AK504">
            <v>371146</v>
          </cell>
          <cell r="AL504" t="str">
            <v>CADEIRA ALE (S/B) (LAMINADA) (RECONSTITUIDO)</v>
          </cell>
          <cell r="AM504"/>
          <cell r="AN504">
            <v>0.52</v>
          </cell>
          <cell r="AO504">
            <v>0.55000000000000004</v>
          </cell>
          <cell r="AP504">
            <v>0.78</v>
          </cell>
          <cell r="AQ504">
            <v>0</v>
          </cell>
          <cell r="AR504" t="str">
            <v>CADEIRA ALE (S/B) (LAMINADA) (RECONSTITUIDO) - 0,52x0,55x0,78H</v>
          </cell>
          <cell r="AS504">
            <v>9327.9</v>
          </cell>
          <cell r="AT504">
            <v>9327.9</v>
          </cell>
          <cell r="AU504">
            <v>9327.9</v>
          </cell>
          <cell r="AV504">
            <v>0</v>
          </cell>
          <cell r="AW504">
            <v>9327.9</v>
          </cell>
          <cell r="AX504">
            <v>0</v>
          </cell>
          <cell r="AY504"/>
          <cell r="AZ504" t="str">
            <v/>
          </cell>
          <cell r="BA504"/>
          <cell r="BB504"/>
          <cell r="BC504"/>
          <cell r="BD504" t="str">
            <v/>
          </cell>
          <cell r="BE504">
            <v>0</v>
          </cell>
          <cell r="BF504" t="str">
            <v/>
          </cell>
          <cell r="BG504" t="str">
            <v/>
          </cell>
          <cell r="BH504">
            <v>12</v>
          </cell>
          <cell r="BI504" t="str">
            <v>0</v>
          </cell>
          <cell r="BJ504">
            <v>0</v>
          </cell>
          <cell r="BK504">
            <v>0</v>
          </cell>
          <cell r="BL504"/>
          <cell r="BM504"/>
          <cell r="BN504"/>
          <cell r="BO504"/>
          <cell r="BQ504" t="str">
            <v>L CENTER</v>
          </cell>
          <cell r="BS504" t="str">
            <v/>
          </cell>
          <cell r="BT504" t="str">
            <v/>
          </cell>
        </row>
        <row r="505">
          <cell r="H505">
            <v>8</v>
          </cell>
          <cell r="O505">
            <v>334219</v>
          </cell>
          <cell r="P505" t="str">
            <v>2022/166-0088-01</v>
          </cell>
          <cell r="Q505" t="str">
            <v>EST CADEIRA MOI (PINT MARROM FSC) (TC LISO BRUN CRU)</v>
          </cell>
          <cell r="R505"/>
          <cell r="S505"/>
          <cell r="T505">
            <v>0.48</v>
          </cell>
          <cell r="U505">
            <v>0.56999999999999995</v>
          </cell>
          <cell r="V505">
            <v>0.82</v>
          </cell>
          <cell r="W505">
            <v>0</v>
          </cell>
          <cell r="X505" t="str">
            <v>EST CADEIRA MOI (PINT MARROM FSC) (TC LISO BRUN CRU) - 0,48x0,57x0,82H</v>
          </cell>
          <cell r="Y505">
            <v>8103.02</v>
          </cell>
          <cell r="Z505">
            <v>0.35</v>
          </cell>
          <cell r="AA505">
            <v>5266.9630000000006</v>
          </cell>
          <cell r="AB505"/>
          <cell r="AC505"/>
          <cell r="AD505"/>
          <cell r="AE505">
            <v>8103.02</v>
          </cell>
          <cell r="AF505">
            <v>8103.02</v>
          </cell>
          <cell r="AG505">
            <v>0</v>
          </cell>
          <cell r="AH505">
            <v>8103.02</v>
          </cell>
          <cell r="AI505" t="str">
            <v>REF: 371163</v>
          </cell>
          <cell r="AJ505"/>
          <cell r="AK505">
            <v>371163</v>
          </cell>
          <cell r="AL505" t="str">
            <v>CADEIRA MOI (S/B) (PINTURA) (TC LISO)</v>
          </cell>
          <cell r="AM505"/>
          <cell r="AN505">
            <v>0.48</v>
          </cell>
          <cell r="AO505">
            <v>0.56999999999999995</v>
          </cell>
          <cell r="AP505">
            <v>0.82</v>
          </cell>
          <cell r="AQ505">
            <v>0</v>
          </cell>
          <cell r="AR505" t="str">
            <v>CADEIRA MOI (S/B) (PINTURA) (TC LISO) - 0,48x0,57x0,82H</v>
          </cell>
          <cell r="AS505">
            <v>8103.02</v>
          </cell>
          <cell r="AT505">
            <v>8103.02</v>
          </cell>
          <cell r="AU505">
            <v>8103.02</v>
          </cell>
          <cell r="AV505">
            <v>0</v>
          </cell>
          <cell r="AW505">
            <v>8103.02</v>
          </cell>
          <cell r="AX505">
            <v>0</v>
          </cell>
          <cell r="AY505"/>
          <cell r="AZ505" t="str">
            <v/>
          </cell>
          <cell r="BA505"/>
          <cell r="BB505"/>
          <cell r="BC505"/>
          <cell r="BD505" t="str">
            <v/>
          </cell>
          <cell r="BE505">
            <v>0</v>
          </cell>
          <cell r="BF505" t="str">
            <v/>
          </cell>
          <cell r="BG505" t="str">
            <v/>
          </cell>
          <cell r="BH505">
            <v>12</v>
          </cell>
          <cell r="BI505" t="str">
            <v>0</v>
          </cell>
          <cell r="BJ505">
            <v>0</v>
          </cell>
          <cell r="BK505">
            <v>0</v>
          </cell>
          <cell r="BL505"/>
          <cell r="BM505"/>
          <cell r="BN505"/>
          <cell r="BO505"/>
          <cell r="BQ505" t="str">
            <v>L CENTER</v>
          </cell>
          <cell r="BS505" t="str">
            <v>CLAMI CADEIRA</v>
          </cell>
          <cell r="BT505" t="str">
            <v>CADEIRA MOI</v>
          </cell>
        </row>
        <row r="506">
          <cell r="H506">
            <v>8</v>
          </cell>
          <cell r="O506">
            <v>334219</v>
          </cell>
          <cell r="P506" t="str">
            <v>2022/166-0089-01</v>
          </cell>
          <cell r="Q506" t="str">
            <v>EST CADEIRA MOI (PINT MARROM FSC) (TC LISO BRUN CRU)</v>
          </cell>
          <cell r="R506"/>
          <cell r="S506"/>
          <cell r="T506">
            <v>0.48</v>
          </cell>
          <cell r="U506">
            <v>0.56999999999999995</v>
          </cell>
          <cell r="V506">
            <v>0.82</v>
          </cell>
          <cell r="W506">
            <v>0</v>
          </cell>
          <cell r="X506" t="str">
            <v>EST CADEIRA MOI (PINT MARROM FSC) (TC LISO BRUN CRU) - 0,48x0,57x0,82H</v>
          </cell>
          <cell r="Y506">
            <v>8103.02</v>
          </cell>
          <cell r="Z506">
            <v>0.35</v>
          </cell>
          <cell r="AA506">
            <v>5266.9630000000006</v>
          </cell>
          <cell r="AB506"/>
          <cell r="AC506"/>
          <cell r="AD506"/>
          <cell r="AE506">
            <v>8103.02</v>
          </cell>
          <cell r="AF506">
            <v>8103.02</v>
          </cell>
          <cell r="AG506">
            <v>0</v>
          </cell>
          <cell r="AH506">
            <v>8103.02</v>
          </cell>
          <cell r="AI506" t="str">
            <v>REF: 371163</v>
          </cell>
          <cell r="AJ506"/>
          <cell r="AK506">
            <v>371163</v>
          </cell>
          <cell r="AL506" t="str">
            <v>CADEIRA MOI (S/B) (PINTURA) (TC LISO)</v>
          </cell>
          <cell r="AM506"/>
          <cell r="AN506">
            <v>0.48</v>
          </cell>
          <cell r="AO506">
            <v>0.56999999999999995</v>
          </cell>
          <cell r="AP506">
            <v>0.82</v>
          </cell>
          <cell r="AQ506">
            <v>0</v>
          </cell>
          <cell r="AR506" t="str">
            <v>CADEIRA MOI (S/B) (PINTURA) (TC LISO) - 0,48x0,57x0,82H</v>
          </cell>
          <cell r="AS506">
            <v>8103.02</v>
          </cell>
          <cell r="AT506">
            <v>8103.02</v>
          </cell>
          <cell r="AU506">
            <v>8103.02</v>
          </cell>
          <cell r="AV506">
            <v>0</v>
          </cell>
          <cell r="AW506">
            <v>8103.02</v>
          </cell>
          <cell r="AX506">
            <v>0</v>
          </cell>
          <cell r="AY506"/>
          <cell r="AZ506" t="str">
            <v/>
          </cell>
          <cell r="BA506"/>
          <cell r="BB506"/>
          <cell r="BC506"/>
          <cell r="BD506" t="str">
            <v/>
          </cell>
          <cell r="BE506">
            <v>0</v>
          </cell>
          <cell r="BF506" t="str">
            <v/>
          </cell>
          <cell r="BG506" t="str">
            <v/>
          </cell>
          <cell r="BH506">
            <v>12</v>
          </cell>
          <cell r="BI506" t="str">
            <v>0</v>
          </cell>
          <cell r="BJ506">
            <v>0</v>
          </cell>
          <cell r="BK506">
            <v>0</v>
          </cell>
          <cell r="BL506"/>
          <cell r="BM506"/>
          <cell r="BN506"/>
          <cell r="BO506"/>
          <cell r="BQ506" t="str">
            <v>L CENTER</v>
          </cell>
          <cell r="BS506" t="str">
            <v>CLAMI CADEIRA</v>
          </cell>
          <cell r="BT506" t="str">
            <v>CADEIRA MOI</v>
          </cell>
        </row>
        <row r="507">
          <cell r="H507">
            <v>8</v>
          </cell>
          <cell r="O507">
            <v>334219</v>
          </cell>
          <cell r="P507" t="str">
            <v>2022/166-0090-01</v>
          </cell>
          <cell r="Q507" t="str">
            <v>EST CADEIRA MOI (PINT MARROM FSC) (TC LISO BRUN CRU)</v>
          </cell>
          <cell r="R507"/>
          <cell r="S507"/>
          <cell r="T507">
            <v>0.48</v>
          </cell>
          <cell r="U507">
            <v>0.56999999999999995</v>
          </cell>
          <cell r="V507">
            <v>0.82</v>
          </cell>
          <cell r="W507">
            <v>0</v>
          </cell>
          <cell r="X507" t="str">
            <v>EST CADEIRA MOI (PINT MARROM FSC) (TC LISO BRUN CRU) - 0,48x0,57x0,82H</v>
          </cell>
          <cell r="Y507">
            <v>8103.02</v>
          </cell>
          <cell r="Z507">
            <v>0.35</v>
          </cell>
          <cell r="AA507">
            <v>5266.9630000000006</v>
          </cell>
          <cell r="AB507"/>
          <cell r="AC507"/>
          <cell r="AD507"/>
          <cell r="AE507">
            <v>8103.02</v>
          </cell>
          <cell r="AF507">
            <v>8103.02</v>
          </cell>
          <cell r="AG507">
            <v>0</v>
          </cell>
          <cell r="AH507">
            <v>8103.02</v>
          </cell>
          <cell r="AI507" t="str">
            <v>REF: 371163</v>
          </cell>
          <cell r="AJ507"/>
          <cell r="AK507">
            <v>371163</v>
          </cell>
          <cell r="AL507" t="str">
            <v>CADEIRA MOI (S/B) (PINTURA) (TC LISO)</v>
          </cell>
          <cell r="AM507"/>
          <cell r="AN507">
            <v>0.48</v>
          </cell>
          <cell r="AO507">
            <v>0.56999999999999995</v>
          </cell>
          <cell r="AP507">
            <v>0.82</v>
          </cell>
          <cell r="AQ507">
            <v>0</v>
          </cell>
          <cell r="AR507" t="str">
            <v>CADEIRA MOI (S/B) (PINTURA) (TC LISO) - 0,48x0,57x0,82H</v>
          </cell>
          <cell r="AS507">
            <v>8103.02</v>
          </cell>
          <cell r="AT507">
            <v>8103.02</v>
          </cell>
          <cell r="AU507">
            <v>8103.02</v>
          </cell>
          <cell r="AV507">
            <v>0</v>
          </cell>
          <cell r="AW507">
            <v>8103.02</v>
          </cell>
          <cell r="AX507">
            <v>0</v>
          </cell>
          <cell r="AY507"/>
          <cell r="AZ507" t="str">
            <v/>
          </cell>
          <cell r="BA507"/>
          <cell r="BB507"/>
          <cell r="BC507"/>
          <cell r="BD507" t="str">
            <v/>
          </cell>
          <cell r="BE507">
            <v>0</v>
          </cell>
          <cell r="BF507" t="str">
            <v/>
          </cell>
          <cell r="BG507" t="str">
            <v/>
          </cell>
          <cell r="BH507">
            <v>12</v>
          </cell>
          <cell r="BI507" t="str">
            <v>0</v>
          </cell>
          <cell r="BJ507">
            <v>0</v>
          </cell>
          <cell r="BK507">
            <v>0</v>
          </cell>
          <cell r="BL507"/>
          <cell r="BM507"/>
          <cell r="BN507"/>
          <cell r="BO507"/>
          <cell r="BQ507" t="str">
            <v>L CENTER</v>
          </cell>
          <cell r="BS507" t="str">
            <v>CLAMI CADEIRA</v>
          </cell>
          <cell r="BT507" t="str">
            <v>CADEIRA MOI</v>
          </cell>
        </row>
        <row r="508">
          <cell r="H508">
            <v>8</v>
          </cell>
          <cell r="O508">
            <v>334219</v>
          </cell>
          <cell r="P508" t="str">
            <v>2022/166-0091-01</v>
          </cell>
          <cell r="Q508" t="str">
            <v>EST CADEIRA MOI (PINT MARROM FSC) (TC LISO BRUN CRU)</v>
          </cell>
          <cell r="R508"/>
          <cell r="S508"/>
          <cell r="T508">
            <v>0.48</v>
          </cell>
          <cell r="U508">
            <v>0.56999999999999995</v>
          </cell>
          <cell r="V508">
            <v>0.82</v>
          </cell>
          <cell r="W508">
            <v>0</v>
          </cell>
          <cell r="X508" t="str">
            <v>EST CADEIRA MOI (PINT MARROM FSC) (TC LISO BRUN CRU) - 0,48x0,57x0,82H</v>
          </cell>
          <cell r="Y508">
            <v>8103.02</v>
          </cell>
          <cell r="Z508">
            <v>0.35</v>
          </cell>
          <cell r="AA508">
            <v>5266.9630000000006</v>
          </cell>
          <cell r="AB508"/>
          <cell r="AC508"/>
          <cell r="AD508"/>
          <cell r="AE508">
            <v>8103.02</v>
          </cell>
          <cell r="AF508">
            <v>8103.02</v>
          </cell>
          <cell r="AG508">
            <v>0</v>
          </cell>
          <cell r="AH508">
            <v>8103.02</v>
          </cell>
          <cell r="AI508" t="str">
            <v>REF: 371163</v>
          </cell>
          <cell r="AJ508"/>
          <cell r="AK508">
            <v>371163</v>
          </cell>
          <cell r="AL508" t="str">
            <v>CADEIRA MOI (S/B) (PINTURA) (TC LISO)</v>
          </cell>
          <cell r="AM508"/>
          <cell r="AN508">
            <v>0.48</v>
          </cell>
          <cell r="AO508">
            <v>0.56999999999999995</v>
          </cell>
          <cell r="AP508">
            <v>0.82</v>
          </cell>
          <cell r="AQ508">
            <v>0</v>
          </cell>
          <cell r="AR508" t="str">
            <v>CADEIRA MOI (S/B) (PINTURA) (TC LISO) - 0,48x0,57x0,82H</v>
          </cell>
          <cell r="AS508">
            <v>8103.02</v>
          </cell>
          <cell r="AT508">
            <v>8103.02</v>
          </cell>
          <cell r="AU508">
            <v>8103.02</v>
          </cell>
          <cell r="AV508">
            <v>0</v>
          </cell>
          <cell r="AW508">
            <v>8103.02</v>
          </cell>
          <cell r="AX508">
            <v>0</v>
          </cell>
          <cell r="AY508"/>
          <cell r="AZ508" t="str">
            <v/>
          </cell>
          <cell r="BA508"/>
          <cell r="BB508"/>
          <cell r="BC508"/>
          <cell r="BD508" t="str">
            <v/>
          </cell>
          <cell r="BE508">
            <v>0</v>
          </cell>
          <cell r="BF508" t="str">
            <v/>
          </cell>
          <cell r="BG508" t="str">
            <v/>
          </cell>
          <cell r="BH508">
            <v>12</v>
          </cell>
          <cell r="BI508" t="str">
            <v>0</v>
          </cell>
          <cell r="BJ508">
            <v>0</v>
          </cell>
          <cell r="BK508">
            <v>0</v>
          </cell>
          <cell r="BL508"/>
          <cell r="BM508"/>
          <cell r="BN508"/>
          <cell r="BO508"/>
          <cell r="BQ508" t="str">
            <v>L CENTER</v>
          </cell>
          <cell r="BS508" t="str">
            <v>CLAMI CADEIRA</v>
          </cell>
          <cell r="BT508" t="str">
            <v>CADEIRA MOI</v>
          </cell>
        </row>
        <row r="509">
          <cell r="H509">
            <v>8</v>
          </cell>
          <cell r="O509">
            <v>334219</v>
          </cell>
          <cell r="P509" t="str">
            <v>2022/166-0092-01</v>
          </cell>
          <cell r="Q509" t="str">
            <v>EST CADEIRA MOI (PINT MARROM FSC) (TC LISO BRUN CRU)</v>
          </cell>
          <cell r="R509"/>
          <cell r="S509"/>
          <cell r="T509">
            <v>0.48</v>
          </cell>
          <cell r="U509">
            <v>0.56999999999999995</v>
          </cell>
          <cell r="V509">
            <v>0.82</v>
          </cell>
          <cell r="W509">
            <v>0</v>
          </cell>
          <cell r="X509" t="str">
            <v>EST CADEIRA MOI (PINT MARROM FSC) (TC LISO BRUN CRU) - 0,48x0,57x0,82H</v>
          </cell>
          <cell r="Y509">
            <v>8103.02</v>
          </cell>
          <cell r="Z509">
            <v>0.35</v>
          </cell>
          <cell r="AA509">
            <v>5266.9630000000006</v>
          </cell>
          <cell r="AB509"/>
          <cell r="AC509"/>
          <cell r="AD509"/>
          <cell r="AE509">
            <v>8103.02</v>
          </cell>
          <cell r="AF509">
            <v>8103.02</v>
          </cell>
          <cell r="AG509">
            <v>0</v>
          </cell>
          <cell r="AH509">
            <v>8103.02</v>
          </cell>
          <cell r="AI509" t="str">
            <v>REF: 371163</v>
          </cell>
          <cell r="AJ509"/>
          <cell r="AK509">
            <v>371163</v>
          </cell>
          <cell r="AL509" t="str">
            <v>CADEIRA MOI (S/B) (PINTURA) (TC LISO)</v>
          </cell>
          <cell r="AM509"/>
          <cell r="AN509">
            <v>0.48</v>
          </cell>
          <cell r="AO509">
            <v>0.56999999999999995</v>
          </cell>
          <cell r="AP509">
            <v>0.82</v>
          </cell>
          <cell r="AQ509">
            <v>0</v>
          </cell>
          <cell r="AR509" t="str">
            <v>CADEIRA MOI (S/B) (PINTURA) (TC LISO) - 0,48x0,57x0,82H</v>
          </cell>
          <cell r="AS509">
            <v>8103.02</v>
          </cell>
          <cell r="AT509">
            <v>8103.02</v>
          </cell>
          <cell r="AU509">
            <v>8103.02</v>
          </cell>
          <cell r="AV509">
            <v>0</v>
          </cell>
          <cell r="AW509">
            <v>8103.02</v>
          </cell>
          <cell r="AX509">
            <v>0</v>
          </cell>
          <cell r="AY509"/>
          <cell r="AZ509" t="str">
            <v/>
          </cell>
          <cell r="BA509"/>
          <cell r="BB509"/>
          <cell r="BC509"/>
          <cell r="BD509" t="str">
            <v/>
          </cell>
          <cell r="BE509">
            <v>0</v>
          </cell>
          <cell r="BF509" t="str">
            <v/>
          </cell>
          <cell r="BG509" t="str">
            <v/>
          </cell>
          <cell r="BH509">
            <v>12</v>
          </cell>
          <cell r="BI509" t="str">
            <v>0</v>
          </cell>
          <cell r="BJ509">
            <v>0</v>
          </cell>
          <cell r="BK509">
            <v>0</v>
          </cell>
          <cell r="BL509"/>
          <cell r="BM509"/>
          <cell r="BN509"/>
          <cell r="BO509"/>
          <cell r="BQ509" t="str">
            <v>L CENTER</v>
          </cell>
          <cell r="BS509" t="str">
            <v>CLAMI CADEIRA</v>
          </cell>
          <cell r="BT509" t="str">
            <v>CADEIRA MOI</v>
          </cell>
        </row>
        <row r="510">
          <cell r="H510">
            <v>8</v>
          </cell>
          <cell r="O510">
            <v>334219</v>
          </cell>
          <cell r="P510" t="str">
            <v>2022/166-0093-01</v>
          </cell>
          <cell r="Q510" t="str">
            <v>EST CADEIRA MOI (PINT MARROM FSC) (TC LISO BRUN CRU)</v>
          </cell>
          <cell r="R510"/>
          <cell r="S510"/>
          <cell r="T510">
            <v>0.48</v>
          </cell>
          <cell r="U510">
            <v>0.56999999999999995</v>
          </cell>
          <cell r="V510">
            <v>0.82</v>
          </cell>
          <cell r="W510">
            <v>0</v>
          </cell>
          <cell r="X510" t="str">
            <v>EST CADEIRA MOI (PINT MARROM FSC) (TC LISO BRUN CRU) - 0,48x0,57x0,82H</v>
          </cell>
          <cell r="Y510">
            <v>8103.02</v>
          </cell>
          <cell r="Z510">
            <v>0.35</v>
          </cell>
          <cell r="AA510">
            <v>5266.9630000000006</v>
          </cell>
          <cell r="AB510"/>
          <cell r="AC510"/>
          <cell r="AD510"/>
          <cell r="AE510">
            <v>8103.02</v>
          </cell>
          <cell r="AF510">
            <v>8103.02</v>
          </cell>
          <cell r="AG510">
            <v>0</v>
          </cell>
          <cell r="AH510">
            <v>8103.02</v>
          </cell>
          <cell r="AI510" t="str">
            <v>REF: 371163</v>
          </cell>
          <cell r="AJ510"/>
          <cell r="AK510">
            <v>371163</v>
          </cell>
          <cell r="AL510" t="str">
            <v>CADEIRA MOI (S/B) (PINTURA) (TC LISO)</v>
          </cell>
          <cell r="AM510"/>
          <cell r="AN510">
            <v>0.48</v>
          </cell>
          <cell r="AO510">
            <v>0.56999999999999995</v>
          </cell>
          <cell r="AP510">
            <v>0.82</v>
          </cell>
          <cell r="AQ510">
            <v>0</v>
          </cell>
          <cell r="AR510" t="str">
            <v>CADEIRA MOI (S/B) (PINTURA) (TC LISO) - 0,48x0,57x0,82H</v>
          </cell>
          <cell r="AS510">
            <v>8103.02</v>
          </cell>
          <cell r="AT510">
            <v>8103.02</v>
          </cell>
          <cell r="AU510">
            <v>8103.02</v>
          </cell>
          <cell r="AV510">
            <v>0</v>
          </cell>
          <cell r="AW510">
            <v>8103.02</v>
          </cell>
          <cell r="AX510">
            <v>0</v>
          </cell>
          <cell r="AY510"/>
          <cell r="AZ510" t="str">
            <v/>
          </cell>
          <cell r="BA510"/>
          <cell r="BB510"/>
          <cell r="BC510"/>
          <cell r="BD510" t="str">
            <v/>
          </cell>
          <cell r="BE510">
            <v>0</v>
          </cell>
          <cell r="BF510" t="str">
            <v/>
          </cell>
          <cell r="BG510" t="str">
            <v/>
          </cell>
          <cell r="BH510">
            <v>12</v>
          </cell>
          <cell r="BI510" t="str">
            <v>0</v>
          </cell>
          <cell r="BJ510">
            <v>0</v>
          </cell>
          <cell r="BK510">
            <v>0</v>
          </cell>
          <cell r="BL510"/>
          <cell r="BM510"/>
          <cell r="BN510"/>
          <cell r="BO510"/>
          <cell r="BQ510" t="str">
            <v>L CENTER</v>
          </cell>
          <cell r="BS510" t="str">
            <v>CLAMI CADEIRA</v>
          </cell>
          <cell r="BT510" t="str">
            <v>CADEIRA MOI</v>
          </cell>
        </row>
        <row r="511">
          <cell r="H511">
            <v>0</v>
          </cell>
          <cell r="O511">
            <v>219092</v>
          </cell>
          <cell r="P511" t="str">
            <v>2025/042-0008-01</v>
          </cell>
          <cell r="Q511" t="str">
            <v>EST TAMPO CRISTAL LAPIDADO (10MM) INCOLOR CANTO RETO</v>
          </cell>
          <cell r="R511">
            <v>1.42</v>
          </cell>
          <cell r="S511">
            <v>1.42</v>
          </cell>
          <cell r="T511">
            <v>1.4</v>
          </cell>
          <cell r="U511">
            <v>1.4</v>
          </cell>
          <cell r="V511">
            <v>0.01</v>
          </cell>
          <cell r="W511">
            <v>0</v>
          </cell>
          <cell r="X511" t="str">
            <v>EST TAMPO CRISTAL LAPIDADO (10MM) INCOLOR CANTO RETO - 1,4x1,4x0,01H</v>
          </cell>
          <cell r="Y511">
            <v>29014.904399999999</v>
          </cell>
          <cell r="Z511">
            <v>0.35</v>
          </cell>
          <cell r="AA511">
            <v>18859.687859999998</v>
          </cell>
          <cell r="AB511" t="str">
            <v>CF</v>
          </cell>
          <cell r="AC511" t="str">
            <v>MESA + TAMPO</v>
          </cell>
          <cell r="AD511" t="str">
            <v>VALOR TAMPO P/MESA COB</v>
          </cell>
          <cell r="AE511">
            <v>6115.4743999999992</v>
          </cell>
          <cell r="AF511">
            <v>6115.4743999999992</v>
          </cell>
          <cell r="AG511">
            <v>0</v>
          </cell>
          <cell r="AH511">
            <v>29014.904399999999</v>
          </cell>
          <cell r="AI511" t="str">
            <v>REF: 318831</v>
          </cell>
          <cell r="AJ511"/>
          <cell r="AK511">
            <v>318831</v>
          </cell>
          <cell r="AL511" t="str">
            <v>TAMPO CRISTAL LAPIDADO (10MM) INCOLOR (RETILINEO)</v>
          </cell>
          <cell r="AM511"/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 t="str">
            <v>TAMPO CRISTAL LAPIDADO (10MM) INCOLOR (RETILINEO) - Ø0x0H</v>
          </cell>
          <cell r="AS511">
            <v>6115.4743999999992</v>
          </cell>
          <cell r="AT511">
            <v>6115.4743999999992</v>
          </cell>
          <cell r="AU511">
            <v>3120.14</v>
          </cell>
          <cell r="AV511">
            <v>2995.3343999999993</v>
          </cell>
          <cell r="AW511">
            <v>6115.47</v>
          </cell>
          <cell r="AX511">
            <v>4.3999999988955096E-3</v>
          </cell>
          <cell r="AY511">
            <v>318831</v>
          </cell>
          <cell r="AZ511" t="str">
            <v>TAMPO CRISTAL LAPIDADO (10MM) INCOLOR (RETILINEO)</v>
          </cell>
          <cell r="BA511" t="str">
            <v>TAMPO FORN: TAMPO CRISTAL LAPIDADO (10MM) INCOLOR (RETILINEO)</v>
          </cell>
          <cell r="BB511">
            <v>1.9599999999999997</v>
          </cell>
          <cell r="BC511"/>
          <cell r="BD511">
            <v>3120.14</v>
          </cell>
          <cell r="BE511">
            <v>0</v>
          </cell>
          <cell r="BF511">
            <v>-3120.14</v>
          </cell>
          <cell r="BG511" t="str">
            <v>TAMPO FORN</v>
          </cell>
          <cell r="BH511">
            <v>12</v>
          </cell>
          <cell r="BI511">
            <v>6115.4743999999992</v>
          </cell>
          <cell r="BJ511">
            <v>0</v>
          </cell>
          <cell r="BK511">
            <v>0</v>
          </cell>
          <cell r="BL511"/>
          <cell r="BM511"/>
          <cell r="BN511"/>
          <cell r="BO511"/>
          <cell r="BQ511" t="str">
            <v>L CENTER</v>
          </cell>
          <cell r="BS511" t="str">
            <v/>
          </cell>
          <cell r="BT511" t="str">
            <v/>
          </cell>
        </row>
        <row r="512">
          <cell r="H512">
            <v>0</v>
          </cell>
          <cell r="O512">
            <v>182373</v>
          </cell>
          <cell r="P512" t="str">
            <v>2016/349-0188-01</v>
          </cell>
          <cell r="Q512" t="str">
            <v>EST TAMPO CRISTAL LAPIDADO (15MM) INCOLOR (CIRCULAR)</v>
          </cell>
          <cell r="R512">
            <v>1.5</v>
          </cell>
          <cell r="S512">
            <v>0</v>
          </cell>
          <cell r="T512">
            <v>1.5</v>
          </cell>
          <cell r="U512">
            <v>0</v>
          </cell>
          <cell r="V512">
            <v>0.01</v>
          </cell>
          <cell r="W512">
            <v>1.5</v>
          </cell>
          <cell r="X512" t="str">
            <v>EST TAMPO CRISTAL LAPIDADO (15MM) INCOLOR (CIRCULAR) - Ø1,5x0,01H</v>
          </cell>
          <cell r="Y512">
            <v>27194.25</v>
          </cell>
          <cell r="Z512">
            <v>0.5</v>
          </cell>
          <cell r="AA512">
            <v>13597.125</v>
          </cell>
          <cell r="AB512" t="str">
            <v>EB</v>
          </cell>
          <cell r="AC512" t="str">
            <v>TAMPO + BASE</v>
          </cell>
          <cell r="AD512" t="str">
            <v>VALOR TAMPO</v>
          </cell>
          <cell r="AE512">
            <v>14803.289999999999</v>
          </cell>
          <cell r="AF512">
            <v>14803.289999999999</v>
          </cell>
          <cell r="AG512">
            <v>0</v>
          </cell>
          <cell r="AH512">
            <v>27194.25</v>
          </cell>
          <cell r="AI512" t="str">
            <v>REF: 318838</v>
          </cell>
          <cell r="AJ512"/>
          <cell r="AK512">
            <v>318838</v>
          </cell>
          <cell r="AL512" t="str">
            <v>TAMPO CRISTAL LAPIDADO (15MM) INCOLOR (REDONDO)</v>
          </cell>
          <cell r="AM512"/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 t="str">
            <v>TAMPO CRISTAL LAPIDADO (15MM) INCOLOR (REDONDO) - Ø0x0H</v>
          </cell>
          <cell r="AS512">
            <v>14803.289999999999</v>
          </cell>
          <cell r="AT512">
            <v>14803.289999999999</v>
          </cell>
          <cell r="AU512">
            <v>6579.24</v>
          </cell>
          <cell r="AV512">
            <v>8224.0499999999993</v>
          </cell>
          <cell r="AW512">
            <v>14803.31</v>
          </cell>
          <cell r="AX512">
            <v>-2.0000000000436557E-2</v>
          </cell>
          <cell r="AY512">
            <v>318838</v>
          </cell>
          <cell r="AZ512" t="str">
            <v>TAMPO CRISTAL LAPIDADO (15MM) INCOLOR (REDONDO)</v>
          </cell>
          <cell r="BA512" t="str">
            <v>TAMPO FORN: TAMPO CRISTAL LAPIDADO (15MM) INCOLOR (REDONDO)</v>
          </cell>
          <cell r="BB512">
            <v>2.25</v>
          </cell>
          <cell r="BC512"/>
          <cell r="BD512">
            <v>6579.24</v>
          </cell>
          <cell r="BE512">
            <v>0</v>
          </cell>
          <cell r="BF512">
            <v>-6579.24</v>
          </cell>
          <cell r="BG512" t="str">
            <v>TAMPO FORN</v>
          </cell>
          <cell r="BH512">
            <v>12</v>
          </cell>
          <cell r="BI512">
            <v>14803.289999999999</v>
          </cell>
          <cell r="BJ512">
            <v>0</v>
          </cell>
          <cell r="BK512">
            <v>0</v>
          </cell>
          <cell r="BL512"/>
          <cell r="BM512"/>
          <cell r="BN512"/>
          <cell r="BO512"/>
          <cell r="BQ512" t="str">
            <v>LC PE</v>
          </cell>
          <cell r="BS512" t="str">
            <v/>
          </cell>
          <cell r="BT512" t="str">
            <v/>
          </cell>
        </row>
        <row r="513">
          <cell r="H513">
            <v>1</v>
          </cell>
          <cell r="O513">
            <v>334203</v>
          </cell>
          <cell r="P513" t="str">
            <v>2022/178-0037-01</v>
          </cell>
          <cell r="Q513" t="str">
            <v>EST POLTRONA MOI (PINTURA PJ) (REC CARAMELO)</v>
          </cell>
          <cell r="R513"/>
          <cell r="S513"/>
          <cell r="T513">
            <v>0.69</v>
          </cell>
          <cell r="U513">
            <v>0.77</v>
          </cell>
          <cell r="V513">
            <v>0.8</v>
          </cell>
          <cell r="W513">
            <v>0</v>
          </cell>
          <cell r="X513" t="str">
            <v>EST POLTRONA MOI (PINTURA PJ) (REC CARAMELO) - 0,69x0,77x0,8H</v>
          </cell>
          <cell r="Y513">
            <v>13346.46</v>
          </cell>
          <cell r="Z513">
            <v>0.5</v>
          </cell>
          <cell r="AA513">
            <v>6673.23</v>
          </cell>
          <cell r="AB513"/>
          <cell r="AC513"/>
          <cell r="AD513"/>
          <cell r="AE513">
            <v>13346.46</v>
          </cell>
          <cell r="AF513">
            <v>13346.46</v>
          </cell>
          <cell r="AG513">
            <v>0</v>
          </cell>
          <cell r="AH513">
            <v>13346.46</v>
          </cell>
          <cell r="AI513" t="str">
            <v>REF: 371197</v>
          </cell>
          <cell r="AJ513"/>
          <cell r="AK513">
            <v>371197</v>
          </cell>
          <cell r="AL513" t="str">
            <v>POLTRONA MOI (PINTURA) (RECONSTITUIDO)</v>
          </cell>
          <cell r="AM513"/>
          <cell r="AN513">
            <v>0.69</v>
          </cell>
          <cell r="AO513">
            <v>0.77</v>
          </cell>
          <cell r="AP513">
            <v>0.8</v>
          </cell>
          <cell r="AQ513">
            <v>0</v>
          </cell>
          <cell r="AR513" t="str">
            <v>POLTRONA MOI (PINTURA) (RECONSTITUIDO) - 0,69x0,77x0,8H</v>
          </cell>
          <cell r="AS513">
            <v>13346.46</v>
          </cell>
          <cell r="AT513">
            <v>13346.46</v>
          </cell>
          <cell r="AU513">
            <v>13346.46</v>
          </cell>
          <cell r="AV513">
            <v>0</v>
          </cell>
          <cell r="AW513">
            <v>13346.46</v>
          </cell>
          <cell r="AX513">
            <v>0</v>
          </cell>
          <cell r="AY513"/>
          <cell r="AZ513" t="str">
            <v/>
          </cell>
          <cell r="BA513"/>
          <cell r="BB513"/>
          <cell r="BC513"/>
          <cell r="BD513" t="str">
            <v/>
          </cell>
          <cell r="BE513">
            <v>0</v>
          </cell>
          <cell r="BF513" t="str">
            <v/>
          </cell>
          <cell r="BG513" t="str">
            <v/>
          </cell>
          <cell r="BH513">
            <v>12</v>
          </cell>
          <cell r="BI513" t="str">
            <v>0</v>
          </cell>
          <cell r="BJ513">
            <v>0</v>
          </cell>
          <cell r="BK513">
            <v>0</v>
          </cell>
          <cell r="BL513"/>
          <cell r="BM513"/>
          <cell r="BN513"/>
          <cell r="BO513"/>
          <cell r="BQ513" t="str">
            <v>TEO PE</v>
          </cell>
          <cell r="BS513" t="str">
            <v>CLAMI POLTRONA</v>
          </cell>
          <cell r="BT513" t="str">
            <v>POLTRONA MOI</v>
          </cell>
        </row>
        <row r="514">
          <cell r="H514">
            <v>1</v>
          </cell>
          <cell r="O514">
            <v>334203</v>
          </cell>
          <cell r="P514" t="str">
            <v>2022/178-0038-01</v>
          </cell>
          <cell r="Q514" t="str">
            <v>EST POLTRONA MOI (PINTURA PJ) (REC CARAMELO)</v>
          </cell>
          <cell r="R514"/>
          <cell r="S514"/>
          <cell r="T514">
            <v>0.69</v>
          </cell>
          <cell r="U514">
            <v>0.77</v>
          </cell>
          <cell r="V514">
            <v>0.8</v>
          </cell>
          <cell r="W514">
            <v>0</v>
          </cell>
          <cell r="X514" t="str">
            <v>EST POLTRONA MOI (PINTURA PJ) (REC CARAMELO) - 0,69x0,77x0,8H</v>
          </cell>
          <cell r="Y514">
            <v>13346.46</v>
          </cell>
          <cell r="Z514">
            <v>0.5</v>
          </cell>
          <cell r="AA514">
            <v>6673.23</v>
          </cell>
          <cell r="AB514"/>
          <cell r="AC514"/>
          <cell r="AD514"/>
          <cell r="AE514">
            <v>13346.46</v>
          </cell>
          <cell r="AF514">
            <v>13346.46</v>
          </cell>
          <cell r="AG514">
            <v>0</v>
          </cell>
          <cell r="AH514">
            <v>13346.46</v>
          </cell>
          <cell r="AI514" t="str">
            <v>REF: 371197</v>
          </cell>
          <cell r="AJ514"/>
          <cell r="AK514">
            <v>371197</v>
          </cell>
          <cell r="AL514" t="str">
            <v>POLTRONA MOI (PINTURA) (RECONSTITUIDO)</v>
          </cell>
          <cell r="AM514"/>
          <cell r="AN514">
            <v>0.69</v>
          </cell>
          <cell r="AO514">
            <v>0.77</v>
          </cell>
          <cell r="AP514">
            <v>0.8</v>
          </cell>
          <cell r="AQ514">
            <v>0</v>
          </cell>
          <cell r="AR514" t="str">
            <v>POLTRONA MOI (PINTURA) (RECONSTITUIDO) - 0,69x0,77x0,8H</v>
          </cell>
          <cell r="AS514">
            <v>13346.46</v>
          </cell>
          <cell r="AT514">
            <v>13346.46</v>
          </cell>
          <cell r="AU514">
            <v>13346.46</v>
          </cell>
          <cell r="AV514">
            <v>0</v>
          </cell>
          <cell r="AW514">
            <v>13346.46</v>
          </cell>
          <cell r="AX514">
            <v>0</v>
          </cell>
          <cell r="AY514"/>
          <cell r="AZ514" t="str">
            <v/>
          </cell>
          <cell r="BA514"/>
          <cell r="BB514"/>
          <cell r="BC514"/>
          <cell r="BD514" t="str">
            <v/>
          </cell>
          <cell r="BE514">
            <v>0</v>
          </cell>
          <cell r="BF514" t="str">
            <v/>
          </cell>
          <cell r="BG514" t="str">
            <v/>
          </cell>
          <cell r="BH514">
            <v>12</v>
          </cell>
          <cell r="BI514" t="str">
            <v>0</v>
          </cell>
          <cell r="BJ514">
            <v>0</v>
          </cell>
          <cell r="BK514">
            <v>0</v>
          </cell>
          <cell r="BL514"/>
          <cell r="BM514"/>
          <cell r="BN514"/>
          <cell r="BO514"/>
          <cell r="BQ514" t="str">
            <v>TEO PE</v>
          </cell>
          <cell r="BS514" t="str">
            <v>CLAMI POLTRONA</v>
          </cell>
          <cell r="BT514" t="str">
            <v>POLTRONA MOI</v>
          </cell>
        </row>
        <row r="515">
          <cell r="H515">
            <v>1</v>
          </cell>
          <cell r="O515">
            <v>223323</v>
          </cell>
          <cell r="P515" t="str">
            <v>2018/204-0085-01</v>
          </cell>
          <cell r="Q515" t="str">
            <v>EST CADEIRA MOI (LAM CARV PT) (TC LISO WHITE MIX)</v>
          </cell>
          <cell r="R515"/>
          <cell r="S515"/>
          <cell r="T515">
            <v>0.48</v>
          </cell>
          <cell r="U515">
            <v>0.56999999999999995</v>
          </cell>
          <cell r="V515">
            <v>0.82</v>
          </cell>
          <cell r="W515">
            <v>0</v>
          </cell>
          <cell r="X515" t="str">
            <v>EST CADEIRA MOI (LAM CARV PT) (TC LISO WHITE MIX) - 0,48x0,57x0,82H</v>
          </cell>
          <cell r="Y515">
            <v>9101.7900000000009</v>
          </cell>
          <cell r="Z515">
            <v>0.5</v>
          </cell>
          <cell r="AA515">
            <v>4550.8950000000004</v>
          </cell>
          <cell r="AB515"/>
          <cell r="AC515"/>
          <cell r="AD515"/>
          <cell r="AE515">
            <v>9101.7900000000009</v>
          </cell>
          <cell r="AF515">
            <v>9101.7900000000009</v>
          </cell>
          <cell r="AG515">
            <v>0</v>
          </cell>
          <cell r="AH515">
            <v>9101.7900000000009</v>
          </cell>
          <cell r="AI515" t="str">
            <v>REF: 371172</v>
          </cell>
          <cell r="AJ515"/>
          <cell r="AK515">
            <v>371172</v>
          </cell>
          <cell r="AL515" t="str">
            <v>CADEIRA MOI (S/B) (LAMINADA) (TC LISO)</v>
          </cell>
          <cell r="AM515"/>
          <cell r="AN515">
            <v>0.48</v>
          </cell>
          <cell r="AO515">
            <v>0.56999999999999995</v>
          </cell>
          <cell r="AP515">
            <v>0.82</v>
          </cell>
          <cell r="AQ515">
            <v>0</v>
          </cell>
          <cell r="AR515" t="str">
            <v>CADEIRA MOI (S/B) (LAMINADA) (TC LISO) - 0,48x0,57x0,82H</v>
          </cell>
          <cell r="AS515">
            <v>9101.7900000000009</v>
          </cell>
          <cell r="AT515">
            <v>9101.7900000000009</v>
          </cell>
          <cell r="AU515">
            <v>9101.7900000000009</v>
          </cell>
          <cell r="AV515">
            <v>0</v>
          </cell>
          <cell r="AW515">
            <v>9101.7900000000009</v>
          </cell>
          <cell r="AX515">
            <v>0</v>
          </cell>
          <cell r="AY515"/>
          <cell r="AZ515" t="str">
            <v/>
          </cell>
          <cell r="BA515"/>
          <cell r="BB515"/>
          <cell r="BC515"/>
          <cell r="BD515" t="str">
            <v/>
          </cell>
          <cell r="BE515">
            <v>0</v>
          </cell>
          <cell r="BF515" t="str">
            <v/>
          </cell>
          <cell r="BG515" t="str">
            <v/>
          </cell>
          <cell r="BH515">
            <v>12</v>
          </cell>
          <cell r="BI515" t="str">
            <v>0</v>
          </cell>
          <cell r="BJ515">
            <v>0</v>
          </cell>
          <cell r="BK515">
            <v>0</v>
          </cell>
          <cell r="BL515"/>
          <cell r="BM515"/>
          <cell r="BN515"/>
          <cell r="BO515"/>
          <cell r="BQ515" t="str">
            <v>TEO PE</v>
          </cell>
          <cell r="BS515" t="str">
            <v>CLAMI CADEIRA</v>
          </cell>
          <cell r="BT515" t="str">
            <v>CADEIRA MOI</v>
          </cell>
        </row>
        <row r="516">
          <cell r="H516">
            <v>1</v>
          </cell>
          <cell r="O516">
            <v>223323</v>
          </cell>
          <cell r="P516" t="str">
            <v>2018/204-0086-01</v>
          </cell>
          <cell r="Q516" t="str">
            <v>EST CADEIRA MOI (LAM CARV PT) (TC LISO WHITE MIX)</v>
          </cell>
          <cell r="R516"/>
          <cell r="S516"/>
          <cell r="T516">
            <v>0.48</v>
          </cell>
          <cell r="U516">
            <v>0.56999999999999995</v>
          </cell>
          <cell r="V516">
            <v>0.82</v>
          </cell>
          <cell r="W516">
            <v>0</v>
          </cell>
          <cell r="X516" t="str">
            <v>EST CADEIRA MOI (LAM CARV PT) (TC LISO WHITE MIX) - 0,48x0,57x0,82H</v>
          </cell>
          <cell r="Y516">
            <v>9101.7900000000009</v>
          </cell>
          <cell r="Z516">
            <v>0.5</v>
          </cell>
          <cell r="AA516">
            <v>4550.8950000000004</v>
          </cell>
          <cell r="AB516"/>
          <cell r="AC516"/>
          <cell r="AD516"/>
          <cell r="AE516">
            <v>9101.7900000000009</v>
          </cell>
          <cell r="AF516">
            <v>9101.7900000000009</v>
          </cell>
          <cell r="AG516">
            <v>0</v>
          </cell>
          <cell r="AH516">
            <v>9101.7900000000009</v>
          </cell>
          <cell r="AI516" t="str">
            <v>REF: 371172</v>
          </cell>
          <cell r="AJ516"/>
          <cell r="AK516">
            <v>371172</v>
          </cell>
          <cell r="AL516" t="str">
            <v>CADEIRA MOI (S/B) (LAMINADA) (TC LISO)</v>
          </cell>
          <cell r="AM516"/>
          <cell r="AN516">
            <v>0.48</v>
          </cell>
          <cell r="AO516">
            <v>0.56999999999999995</v>
          </cell>
          <cell r="AP516">
            <v>0.82</v>
          </cell>
          <cell r="AQ516">
            <v>0</v>
          </cell>
          <cell r="AR516" t="str">
            <v>CADEIRA MOI (S/B) (LAMINADA) (TC LISO) - 0,48x0,57x0,82H</v>
          </cell>
          <cell r="AS516">
            <v>9101.7900000000009</v>
          </cell>
          <cell r="AT516">
            <v>9101.7900000000009</v>
          </cell>
          <cell r="AU516">
            <v>9101.7900000000009</v>
          </cell>
          <cell r="AV516">
            <v>0</v>
          </cell>
          <cell r="AW516">
            <v>9101.7900000000009</v>
          </cell>
          <cell r="AX516">
            <v>0</v>
          </cell>
          <cell r="AY516"/>
          <cell r="AZ516" t="str">
            <v/>
          </cell>
          <cell r="BA516"/>
          <cell r="BB516"/>
          <cell r="BC516"/>
          <cell r="BD516" t="str">
            <v/>
          </cell>
          <cell r="BE516">
            <v>0</v>
          </cell>
          <cell r="BF516" t="str">
            <v/>
          </cell>
          <cell r="BG516" t="str">
            <v/>
          </cell>
          <cell r="BH516">
            <v>12</v>
          </cell>
          <cell r="BI516" t="str">
            <v>0</v>
          </cell>
          <cell r="BJ516">
            <v>0</v>
          </cell>
          <cell r="BK516">
            <v>0</v>
          </cell>
          <cell r="BL516"/>
          <cell r="BM516"/>
          <cell r="BN516"/>
          <cell r="BO516"/>
          <cell r="BQ516" t="str">
            <v>TEO PE</v>
          </cell>
          <cell r="BS516" t="str">
            <v>CLAMI CADEIRA</v>
          </cell>
          <cell r="BT516" t="str">
            <v>CADEIRA MOI</v>
          </cell>
        </row>
        <row r="517">
          <cell r="H517">
            <v>1</v>
          </cell>
          <cell r="O517">
            <v>223323</v>
          </cell>
          <cell r="P517" t="str">
            <v>2018/204-0087-01</v>
          </cell>
          <cell r="Q517" t="str">
            <v>EST CADEIRA MOI (LAM CARV PT) (TC LISO WHITE MIX)</v>
          </cell>
          <cell r="R517"/>
          <cell r="S517"/>
          <cell r="T517">
            <v>0.48</v>
          </cell>
          <cell r="U517">
            <v>0.56999999999999995</v>
          </cell>
          <cell r="V517">
            <v>0.82</v>
          </cell>
          <cell r="W517">
            <v>0</v>
          </cell>
          <cell r="X517" t="str">
            <v>EST CADEIRA MOI (LAM CARV PT) (TC LISO WHITE MIX) - 0,48x0,57x0,82H</v>
          </cell>
          <cell r="Y517">
            <v>9101.7900000000009</v>
          </cell>
          <cell r="Z517">
            <v>0.5</v>
          </cell>
          <cell r="AA517">
            <v>4550.8950000000004</v>
          </cell>
          <cell r="AB517"/>
          <cell r="AC517"/>
          <cell r="AD517"/>
          <cell r="AE517">
            <v>9101.7900000000009</v>
          </cell>
          <cell r="AF517">
            <v>9101.7900000000009</v>
          </cell>
          <cell r="AG517">
            <v>0</v>
          </cell>
          <cell r="AH517">
            <v>9101.7900000000009</v>
          </cell>
          <cell r="AI517" t="str">
            <v>REF: 371172</v>
          </cell>
          <cell r="AJ517"/>
          <cell r="AK517">
            <v>371172</v>
          </cell>
          <cell r="AL517" t="str">
            <v>CADEIRA MOI (S/B) (LAMINADA) (TC LISO)</v>
          </cell>
          <cell r="AM517"/>
          <cell r="AN517">
            <v>0.48</v>
          </cell>
          <cell r="AO517">
            <v>0.56999999999999995</v>
          </cell>
          <cell r="AP517">
            <v>0.82</v>
          </cell>
          <cell r="AQ517">
            <v>0</v>
          </cell>
          <cell r="AR517" t="str">
            <v>CADEIRA MOI (S/B) (LAMINADA) (TC LISO) - 0,48x0,57x0,82H</v>
          </cell>
          <cell r="AS517">
            <v>9101.7900000000009</v>
          </cell>
          <cell r="AT517">
            <v>9101.7900000000009</v>
          </cell>
          <cell r="AU517">
            <v>9101.7900000000009</v>
          </cell>
          <cell r="AV517">
            <v>0</v>
          </cell>
          <cell r="AW517">
            <v>9101.7900000000009</v>
          </cell>
          <cell r="AX517">
            <v>0</v>
          </cell>
          <cell r="AY517"/>
          <cell r="AZ517" t="str">
            <v/>
          </cell>
          <cell r="BA517"/>
          <cell r="BB517"/>
          <cell r="BC517"/>
          <cell r="BD517" t="str">
            <v/>
          </cell>
          <cell r="BE517">
            <v>0</v>
          </cell>
          <cell r="BF517" t="str">
            <v/>
          </cell>
          <cell r="BG517" t="str">
            <v/>
          </cell>
          <cell r="BH517">
            <v>12</v>
          </cell>
          <cell r="BI517" t="str">
            <v>0</v>
          </cell>
          <cell r="BJ517">
            <v>0</v>
          </cell>
          <cell r="BK517">
            <v>0</v>
          </cell>
          <cell r="BL517"/>
          <cell r="BM517"/>
          <cell r="BN517"/>
          <cell r="BO517"/>
          <cell r="BQ517" t="str">
            <v>TEO PE</v>
          </cell>
          <cell r="BS517" t="str">
            <v>CLAMI CADEIRA</v>
          </cell>
          <cell r="BT517" t="str">
            <v>CADEIRA MOI</v>
          </cell>
        </row>
        <row r="518">
          <cell r="H518">
            <v>1</v>
          </cell>
          <cell r="O518">
            <v>223323</v>
          </cell>
          <cell r="P518" t="str">
            <v>2018/204-0089-01</v>
          </cell>
          <cell r="Q518" t="str">
            <v>EST CADEIRA MOI (LAM CARV PT) (TC LISO WHITE MIX)</v>
          </cell>
          <cell r="R518"/>
          <cell r="S518"/>
          <cell r="T518">
            <v>0.48</v>
          </cell>
          <cell r="U518">
            <v>0.56999999999999995</v>
          </cell>
          <cell r="V518">
            <v>0.82</v>
          </cell>
          <cell r="W518">
            <v>0</v>
          </cell>
          <cell r="X518" t="str">
            <v>EST CADEIRA MOI (LAM CARV PT) (TC LISO WHITE MIX) - 0,48x0,57x0,82H</v>
          </cell>
          <cell r="Y518">
            <v>9101.7900000000009</v>
          </cell>
          <cell r="Z518">
            <v>0.5</v>
          </cell>
          <cell r="AA518">
            <v>4550.8950000000004</v>
          </cell>
          <cell r="AB518"/>
          <cell r="AC518"/>
          <cell r="AD518"/>
          <cell r="AE518">
            <v>9101.7900000000009</v>
          </cell>
          <cell r="AF518">
            <v>9101.7900000000009</v>
          </cell>
          <cell r="AG518">
            <v>0</v>
          </cell>
          <cell r="AH518">
            <v>9101.7900000000009</v>
          </cell>
          <cell r="AI518" t="str">
            <v>REF: 371172</v>
          </cell>
          <cell r="AJ518"/>
          <cell r="AK518">
            <v>371172</v>
          </cell>
          <cell r="AL518" t="str">
            <v>CADEIRA MOI (S/B) (LAMINADA) (TC LISO)</v>
          </cell>
          <cell r="AM518"/>
          <cell r="AN518">
            <v>0.48</v>
          </cell>
          <cell r="AO518">
            <v>0.56999999999999995</v>
          </cell>
          <cell r="AP518">
            <v>0.82</v>
          </cell>
          <cell r="AQ518">
            <v>0</v>
          </cell>
          <cell r="AR518" t="str">
            <v>CADEIRA MOI (S/B) (LAMINADA) (TC LISO) - 0,48x0,57x0,82H</v>
          </cell>
          <cell r="AS518">
            <v>9101.7900000000009</v>
          </cell>
          <cell r="AT518">
            <v>9101.7900000000009</v>
          </cell>
          <cell r="AU518">
            <v>9101.7900000000009</v>
          </cell>
          <cell r="AV518">
            <v>0</v>
          </cell>
          <cell r="AW518">
            <v>9101.7900000000009</v>
          </cell>
          <cell r="AX518">
            <v>0</v>
          </cell>
          <cell r="AY518"/>
          <cell r="AZ518" t="str">
            <v/>
          </cell>
          <cell r="BA518"/>
          <cell r="BB518"/>
          <cell r="BC518"/>
          <cell r="BD518" t="str">
            <v/>
          </cell>
          <cell r="BE518">
            <v>0</v>
          </cell>
          <cell r="BF518" t="str">
            <v/>
          </cell>
          <cell r="BG518" t="str">
            <v/>
          </cell>
          <cell r="BH518">
            <v>12</v>
          </cell>
          <cell r="BI518" t="str">
            <v>0</v>
          </cell>
          <cell r="BJ518">
            <v>0</v>
          </cell>
          <cell r="BK518">
            <v>0</v>
          </cell>
          <cell r="BL518"/>
          <cell r="BM518"/>
          <cell r="BN518"/>
          <cell r="BO518"/>
          <cell r="BQ518" t="str">
            <v>TEO PE</v>
          </cell>
          <cell r="BS518" t="str">
            <v>CLAMI CADEIRA</v>
          </cell>
          <cell r="BT518" t="str">
            <v>CADEIRA MOI</v>
          </cell>
        </row>
        <row r="519">
          <cell r="H519">
            <v>1</v>
          </cell>
          <cell r="O519">
            <v>223323</v>
          </cell>
          <cell r="P519" t="str">
            <v>2019/044-0125-01</v>
          </cell>
          <cell r="Q519" t="str">
            <v>EST CADEIRA MOI (LAM CARV PT) (TC LISO WHITE MIX)</v>
          </cell>
          <cell r="R519"/>
          <cell r="S519"/>
          <cell r="T519">
            <v>0.48</v>
          </cell>
          <cell r="U519">
            <v>0.56999999999999995</v>
          </cell>
          <cell r="V519">
            <v>0.82</v>
          </cell>
          <cell r="W519">
            <v>0</v>
          </cell>
          <cell r="X519" t="str">
            <v>EST CADEIRA MOI (LAM CARV PT) (TC LISO WHITE MIX) - 0,48x0,57x0,82H</v>
          </cell>
          <cell r="Y519">
            <v>9101.7900000000009</v>
          </cell>
          <cell r="Z519">
            <v>0.5</v>
          </cell>
          <cell r="AA519">
            <v>4550.8950000000004</v>
          </cell>
          <cell r="AB519"/>
          <cell r="AC519"/>
          <cell r="AD519"/>
          <cell r="AE519">
            <v>9101.7900000000009</v>
          </cell>
          <cell r="AF519">
            <v>9101.7900000000009</v>
          </cell>
          <cell r="AG519">
            <v>0</v>
          </cell>
          <cell r="AH519">
            <v>9101.7900000000009</v>
          </cell>
          <cell r="AI519" t="str">
            <v>REF: 371172</v>
          </cell>
          <cell r="AJ519"/>
          <cell r="AK519">
            <v>371172</v>
          </cell>
          <cell r="AL519" t="str">
            <v>CADEIRA MOI (S/B) (LAMINADA) (TC LISO)</v>
          </cell>
          <cell r="AM519"/>
          <cell r="AN519">
            <v>0.48</v>
          </cell>
          <cell r="AO519">
            <v>0.56999999999999995</v>
          </cell>
          <cell r="AP519">
            <v>0.82</v>
          </cell>
          <cell r="AQ519">
            <v>0</v>
          </cell>
          <cell r="AR519" t="str">
            <v>CADEIRA MOI (S/B) (LAMINADA) (TC LISO) - 0,48x0,57x0,82H</v>
          </cell>
          <cell r="AS519">
            <v>9101.7900000000009</v>
          </cell>
          <cell r="AT519">
            <v>9101.7900000000009</v>
          </cell>
          <cell r="AU519">
            <v>9101.7900000000009</v>
          </cell>
          <cell r="AV519">
            <v>0</v>
          </cell>
          <cell r="AW519">
            <v>9101.7900000000009</v>
          </cell>
          <cell r="AX519">
            <v>0</v>
          </cell>
          <cell r="AY519"/>
          <cell r="AZ519" t="str">
            <v/>
          </cell>
          <cell r="BA519"/>
          <cell r="BB519"/>
          <cell r="BC519"/>
          <cell r="BD519" t="str">
            <v/>
          </cell>
          <cell r="BE519">
            <v>0</v>
          </cell>
          <cell r="BF519" t="str">
            <v/>
          </cell>
          <cell r="BG519" t="str">
            <v/>
          </cell>
          <cell r="BH519">
            <v>12</v>
          </cell>
          <cell r="BI519" t="str">
            <v>0</v>
          </cell>
          <cell r="BJ519">
            <v>0</v>
          </cell>
          <cell r="BK519">
            <v>0</v>
          </cell>
          <cell r="BL519"/>
          <cell r="BM519"/>
          <cell r="BN519"/>
          <cell r="BO519"/>
          <cell r="BQ519" t="str">
            <v>TEO PE</v>
          </cell>
          <cell r="BS519" t="str">
            <v>CLAMI CADEIRA</v>
          </cell>
          <cell r="BT519" t="str">
            <v>CADEIRA MOI</v>
          </cell>
        </row>
        <row r="520">
          <cell r="H520">
            <v>1</v>
          </cell>
          <cell r="O520">
            <v>223323</v>
          </cell>
          <cell r="P520" t="str">
            <v>2019/044-0126-01</v>
          </cell>
          <cell r="Q520" t="str">
            <v>EST CADEIRA MOI (LAM CARV PT) (TC LISO WHITE MIX)</v>
          </cell>
          <cell r="R520"/>
          <cell r="S520"/>
          <cell r="T520">
            <v>0.48</v>
          </cell>
          <cell r="U520">
            <v>0.56999999999999995</v>
          </cell>
          <cell r="V520">
            <v>0.82</v>
          </cell>
          <cell r="W520">
            <v>0</v>
          </cell>
          <cell r="X520" t="str">
            <v>EST CADEIRA MOI (LAM CARV PT) (TC LISO WHITE MIX) - 0,48x0,57x0,82H</v>
          </cell>
          <cell r="Y520">
            <v>9101.7900000000009</v>
          </cell>
          <cell r="Z520">
            <v>0.5</v>
          </cell>
          <cell r="AA520">
            <v>4550.8950000000004</v>
          </cell>
          <cell r="AB520"/>
          <cell r="AC520"/>
          <cell r="AD520"/>
          <cell r="AE520">
            <v>9101.7900000000009</v>
          </cell>
          <cell r="AF520">
            <v>9101.7900000000009</v>
          </cell>
          <cell r="AG520">
            <v>0</v>
          </cell>
          <cell r="AH520">
            <v>9101.7900000000009</v>
          </cell>
          <cell r="AI520" t="str">
            <v>REF: 371172</v>
          </cell>
          <cell r="AJ520"/>
          <cell r="AK520">
            <v>371172</v>
          </cell>
          <cell r="AL520" t="str">
            <v>CADEIRA MOI (S/B) (LAMINADA) (TC LISO)</v>
          </cell>
          <cell r="AM520"/>
          <cell r="AN520">
            <v>0.48</v>
          </cell>
          <cell r="AO520">
            <v>0.56999999999999995</v>
          </cell>
          <cell r="AP520">
            <v>0.82</v>
          </cell>
          <cell r="AQ520">
            <v>0</v>
          </cell>
          <cell r="AR520" t="str">
            <v>CADEIRA MOI (S/B) (LAMINADA) (TC LISO) - 0,48x0,57x0,82H</v>
          </cell>
          <cell r="AS520">
            <v>9101.7900000000009</v>
          </cell>
          <cell r="AT520">
            <v>9101.7900000000009</v>
          </cell>
          <cell r="AU520">
            <v>9101.7900000000009</v>
          </cell>
          <cell r="AV520">
            <v>0</v>
          </cell>
          <cell r="AW520">
            <v>9101.7900000000009</v>
          </cell>
          <cell r="AX520">
            <v>0</v>
          </cell>
          <cell r="AY520"/>
          <cell r="AZ520" t="str">
            <v/>
          </cell>
          <cell r="BA520"/>
          <cell r="BB520"/>
          <cell r="BC520"/>
          <cell r="BD520" t="str">
            <v/>
          </cell>
          <cell r="BE520">
            <v>0</v>
          </cell>
          <cell r="BF520" t="str">
            <v/>
          </cell>
          <cell r="BG520" t="str">
            <v/>
          </cell>
          <cell r="BH520">
            <v>12</v>
          </cell>
          <cell r="BI520" t="str">
            <v>0</v>
          </cell>
          <cell r="BJ520">
            <v>0</v>
          </cell>
          <cell r="BK520">
            <v>0</v>
          </cell>
          <cell r="BL520"/>
          <cell r="BM520"/>
          <cell r="BN520"/>
          <cell r="BO520"/>
          <cell r="BQ520" t="str">
            <v>TEO PE</v>
          </cell>
          <cell r="BS520" t="str">
            <v>CLAMI CADEIRA</v>
          </cell>
          <cell r="BT520" t="str">
            <v>CADEIRA MOI</v>
          </cell>
        </row>
        <row r="521">
          <cell r="H521">
            <v>1</v>
          </cell>
          <cell r="O521">
            <v>223323</v>
          </cell>
          <cell r="P521" t="str">
            <v>2019/044-0128-01</v>
          </cell>
          <cell r="Q521" t="str">
            <v>EST CADEIRA MOI (LAM CARV PT) (TC LISO WHITE MIX)</v>
          </cell>
          <cell r="R521"/>
          <cell r="S521"/>
          <cell r="T521">
            <v>0.48</v>
          </cell>
          <cell r="U521">
            <v>0.56999999999999995</v>
          </cell>
          <cell r="V521">
            <v>0.82</v>
          </cell>
          <cell r="W521">
            <v>0</v>
          </cell>
          <cell r="X521" t="str">
            <v>EST CADEIRA MOI (LAM CARV PT) (TC LISO WHITE MIX) - 0,48x0,57x0,82H</v>
          </cell>
          <cell r="Y521">
            <v>9101.7900000000009</v>
          </cell>
          <cell r="Z521">
            <v>0.5</v>
          </cell>
          <cell r="AA521">
            <v>4550.8950000000004</v>
          </cell>
          <cell r="AB521"/>
          <cell r="AC521"/>
          <cell r="AD521"/>
          <cell r="AE521">
            <v>9101.7900000000009</v>
          </cell>
          <cell r="AF521">
            <v>9101.7900000000009</v>
          </cell>
          <cell r="AG521">
            <v>0</v>
          </cell>
          <cell r="AH521">
            <v>9101.7900000000009</v>
          </cell>
          <cell r="AI521" t="str">
            <v>REF: 371172</v>
          </cell>
          <cell r="AJ521"/>
          <cell r="AK521">
            <v>371172</v>
          </cell>
          <cell r="AL521" t="str">
            <v>CADEIRA MOI (S/B) (LAMINADA) (TC LISO)</v>
          </cell>
          <cell r="AM521"/>
          <cell r="AN521">
            <v>0.48</v>
          </cell>
          <cell r="AO521">
            <v>0.56999999999999995</v>
          </cell>
          <cell r="AP521">
            <v>0.82</v>
          </cell>
          <cell r="AQ521">
            <v>0</v>
          </cell>
          <cell r="AR521" t="str">
            <v>CADEIRA MOI (S/B) (LAMINADA) (TC LISO) - 0,48x0,57x0,82H</v>
          </cell>
          <cell r="AS521">
            <v>9101.7900000000009</v>
          </cell>
          <cell r="AT521">
            <v>9101.7900000000009</v>
          </cell>
          <cell r="AU521">
            <v>9101.7900000000009</v>
          </cell>
          <cell r="AV521">
            <v>0</v>
          </cell>
          <cell r="AW521">
            <v>9101.7900000000009</v>
          </cell>
          <cell r="AX521">
            <v>0</v>
          </cell>
          <cell r="AY521"/>
          <cell r="AZ521" t="str">
            <v/>
          </cell>
          <cell r="BA521"/>
          <cell r="BB521"/>
          <cell r="BC521"/>
          <cell r="BD521" t="str">
            <v/>
          </cell>
          <cell r="BE521">
            <v>0</v>
          </cell>
          <cell r="BF521" t="str">
            <v/>
          </cell>
          <cell r="BG521" t="str">
            <v/>
          </cell>
          <cell r="BH521">
            <v>12</v>
          </cell>
          <cell r="BI521" t="str">
            <v>0</v>
          </cell>
          <cell r="BJ521">
            <v>0</v>
          </cell>
          <cell r="BK521">
            <v>0</v>
          </cell>
          <cell r="BL521"/>
          <cell r="BM521"/>
          <cell r="BN521"/>
          <cell r="BO521"/>
          <cell r="BQ521" t="str">
            <v>TEO PE</v>
          </cell>
          <cell r="BS521" t="str">
            <v>CLAMI CADEIRA</v>
          </cell>
          <cell r="BT521" t="str">
            <v>CADEIRA MOI</v>
          </cell>
        </row>
        <row r="522">
          <cell r="H522">
            <v>1</v>
          </cell>
          <cell r="O522">
            <v>223323</v>
          </cell>
          <cell r="P522" t="str">
            <v>2019/044-0123-01</v>
          </cell>
          <cell r="Q522" t="str">
            <v>EST CADEIRA MOI (LAM CARV PT) (TC LISO WHITE MIX)</v>
          </cell>
          <cell r="R522"/>
          <cell r="S522"/>
          <cell r="T522">
            <v>0.48</v>
          </cell>
          <cell r="U522">
            <v>0.56999999999999995</v>
          </cell>
          <cell r="V522">
            <v>0.82</v>
          </cell>
          <cell r="W522">
            <v>0</v>
          </cell>
          <cell r="X522" t="str">
            <v>EST CADEIRA MOI (LAM CARV PT) (TC LISO WHITE MIX) - 0,48x0,57x0,82H</v>
          </cell>
          <cell r="Y522">
            <v>9101.7900000000009</v>
          </cell>
          <cell r="Z522">
            <v>0.5</v>
          </cell>
          <cell r="AA522">
            <v>4550.8950000000004</v>
          </cell>
          <cell r="AB522"/>
          <cell r="AC522"/>
          <cell r="AD522"/>
          <cell r="AE522">
            <v>9101.7900000000009</v>
          </cell>
          <cell r="AF522">
            <v>9101.7900000000009</v>
          </cell>
          <cell r="AG522">
            <v>0</v>
          </cell>
          <cell r="AH522">
            <v>9101.7900000000009</v>
          </cell>
          <cell r="AI522" t="str">
            <v>REF: 371172</v>
          </cell>
          <cell r="AJ522"/>
          <cell r="AK522">
            <v>371172</v>
          </cell>
          <cell r="AL522" t="str">
            <v>CADEIRA MOI (S/B) (LAMINADA) (TC LISO)</v>
          </cell>
          <cell r="AM522"/>
          <cell r="AN522">
            <v>0.48</v>
          </cell>
          <cell r="AO522">
            <v>0.56999999999999995</v>
          </cell>
          <cell r="AP522">
            <v>0.82</v>
          </cell>
          <cell r="AQ522">
            <v>0</v>
          </cell>
          <cell r="AR522" t="str">
            <v>CADEIRA MOI (S/B) (LAMINADA) (TC LISO) - 0,48x0,57x0,82H</v>
          </cell>
          <cell r="AS522">
            <v>9101.7900000000009</v>
          </cell>
          <cell r="AT522">
            <v>9101.7900000000009</v>
          </cell>
          <cell r="AU522">
            <v>9101.7900000000009</v>
          </cell>
          <cell r="AV522">
            <v>0</v>
          </cell>
          <cell r="AW522">
            <v>9101.7900000000009</v>
          </cell>
          <cell r="AX522">
            <v>0</v>
          </cell>
          <cell r="AY522"/>
          <cell r="AZ522" t="str">
            <v/>
          </cell>
          <cell r="BA522"/>
          <cell r="BB522"/>
          <cell r="BC522"/>
          <cell r="BD522" t="str">
            <v/>
          </cell>
          <cell r="BE522">
            <v>0</v>
          </cell>
          <cell r="BF522" t="str">
            <v/>
          </cell>
          <cell r="BG522" t="str">
            <v/>
          </cell>
          <cell r="BH522">
            <v>12</v>
          </cell>
          <cell r="BI522" t="str">
            <v>0</v>
          </cell>
          <cell r="BJ522">
            <v>0</v>
          </cell>
          <cell r="BK522">
            <v>0</v>
          </cell>
          <cell r="BL522"/>
          <cell r="BM522"/>
          <cell r="BN522"/>
          <cell r="BO522"/>
          <cell r="BQ522" t="str">
            <v>TEO PE</v>
          </cell>
          <cell r="BS522" t="str">
            <v>CLAMI CADEIRA</v>
          </cell>
          <cell r="BT522" t="str">
            <v>CADEIRA MOI</v>
          </cell>
        </row>
        <row r="523">
          <cell r="H523">
            <v>1</v>
          </cell>
          <cell r="O523">
            <v>223323</v>
          </cell>
          <cell r="P523" t="str">
            <v>2019/044-0127-01</v>
          </cell>
          <cell r="Q523" t="str">
            <v>EST CADEIRA MOI (LAM CARV PT) (TC LISO WHITE MIX)</v>
          </cell>
          <cell r="R523"/>
          <cell r="S523"/>
          <cell r="T523">
            <v>0.48</v>
          </cell>
          <cell r="U523">
            <v>0.56999999999999995</v>
          </cell>
          <cell r="V523">
            <v>0.82</v>
          </cell>
          <cell r="W523">
            <v>0</v>
          </cell>
          <cell r="X523" t="str">
            <v>EST CADEIRA MOI (LAM CARV PT) (TC LISO WHITE MIX) - 0,48x0,57x0,82H</v>
          </cell>
          <cell r="Y523">
            <v>9101.7900000000009</v>
          </cell>
          <cell r="Z523">
            <v>0.5</v>
          </cell>
          <cell r="AA523">
            <v>4550.8950000000004</v>
          </cell>
          <cell r="AB523"/>
          <cell r="AC523"/>
          <cell r="AD523"/>
          <cell r="AE523">
            <v>9101.7900000000009</v>
          </cell>
          <cell r="AF523">
            <v>9101.7900000000009</v>
          </cell>
          <cell r="AG523">
            <v>0</v>
          </cell>
          <cell r="AH523">
            <v>9101.7900000000009</v>
          </cell>
          <cell r="AI523" t="str">
            <v>REF: 371172</v>
          </cell>
          <cell r="AJ523"/>
          <cell r="AK523">
            <v>371172</v>
          </cell>
          <cell r="AL523" t="str">
            <v>CADEIRA MOI (S/B) (LAMINADA) (TC LISO)</v>
          </cell>
          <cell r="AM523"/>
          <cell r="AN523">
            <v>0.48</v>
          </cell>
          <cell r="AO523">
            <v>0.56999999999999995</v>
          </cell>
          <cell r="AP523">
            <v>0.82</v>
          </cell>
          <cell r="AQ523">
            <v>0</v>
          </cell>
          <cell r="AR523" t="str">
            <v>CADEIRA MOI (S/B) (LAMINADA) (TC LISO) - 0,48x0,57x0,82H</v>
          </cell>
          <cell r="AS523">
            <v>9101.7900000000009</v>
          </cell>
          <cell r="AT523">
            <v>9101.7900000000009</v>
          </cell>
          <cell r="AU523">
            <v>9101.7900000000009</v>
          </cell>
          <cell r="AV523">
            <v>0</v>
          </cell>
          <cell r="AW523">
            <v>9101.7900000000009</v>
          </cell>
          <cell r="AX523">
            <v>0</v>
          </cell>
          <cell r="AY523"/>
          <cell r="AZ523" t="str">
            <v/>
          </cell>
          <cell r="BA523"/>
          <cell r="BB523"/>
          <cell r="BC523"/>
          <cell r="BD523" t="str">
            <v/>
          </cell>
          <cell r="BE523">
            <v>0</v>
          </cell>
          <cell r="BF523" t="str">
            <v/>
          </cell>
          <cell r="BG523" t="str">
            <v/>
          </cell>
          <cell r="BH523">
            <v>12</v>
          </cell>
          <cell r="BI523" t="str">
            <v>0</v>
          </cell>
          <cell r="BJ523">
            <v>0</v>
          </cell>
          <cell r="BK523">
            <v>0</v>
          </cell>
          <cell r="BL523"/>
          <cell r="BM523"/>
          <cell r="BN523"/>
          <cell r="BO523"/>
          <cell r="BQ523" t="str">
            <v>TEO PE</v>
          </cell>
          <cell r="BS523" t="str">
            <v>CLAMI CADEIRA</v>
          </cell>
          <cell r="BT523" t="str">
            <v>CADEIRA MOI</v>
          </cell>
        </row>
        <row r="524">
          <cell r="H524">
            <v>1</v>
          </cell>
          <cell r="O524">
            <v>223320</v>
          </cell>
          <cell r="P524" t="str">
            <v>2018/191-0065-01</v>
          </cell>
          <cell r="Q524" t="str">
            <v>EST POLTRONA ALE (LAM CARV PT) (PREMIUM CARAM ENV) SOLETA PT</v>
          </cell>
          <cell r="R524"/>
          <cell r="S524"/>
          <cell r="T524">
            <v>0.72</v>
          </cell>
          <cell r="U524">
            <v>0.65</v>
          </cell>
          <cell r="V524">
            <v>0.73</v>
          </cell>
          <cell r="W524">
            <v>0</v>
          </cell>
          <cell r="X524" t="str">
            <v>EST POLTRONA ALE (LAM CARV PT) (PREMIUM CARAM ENV) SOLETA PT - 0,72x0,65x0,73H</v>
          </cell>
          <cell r="Y524">
            <v>15141.37</v>
          </cell>
          <cell r="Z524">
            <v>0.5</v>
          </cell>
          <cell r="AA524">
            <v>7570.6850000000004</v>
          </cell>
          <cell r="AB524"/>
          <cell r="AC524"/>
          <cell r="AD524"/>
          <cell r="AE524">
            <v>15141.37</v>
          </cell>
          <cell r="AF524">
            <v>15141.37</v>
          </cell>
          <cell r="AG524">
            <v>0</v>
          </cell>
          <cell r="AH524">
            <v>15141.37</v>
          </cell>
          <cell r="AI524" t="str">
            <v>REF: 378305</v>
          </cell>
          <cell r="AJ524"/>
          <cell r="AK524">
            <v>378305</v>
          </cell>
          <cell r="AL524" t="str">
            <v>POLTRONA ALE (LAMINADA) (COURO PREMIUM)</v>
          </cell>
          <cell r="AM524"/>
          <cell r="AN524">
            <v>0.72</v>
          </cell>
          <cell r="AO524">
            <v>0.65</v>
          </cell>
          <cell r="AP524">
            <v>0.73</v>
          </cell>
          <cell r="AQ524">
            <v>0</v>
          </cell>
          <cell r="AR524" t="str">
            <v>POLTRONA ALE (LAMINADA) (COURO PREMIUM) - 0,72x0,65x0,73H</v>
          </cell>
          <cell r="AS524">
            <v>15141.37</v>
          </cell>
          <cell r="AT524">
            <v>15141.37</v>
          </cell>
          <cell r="AU524">
            <v>15141.37</v>
          </cell>
          <cell r="AV524">
            <v>0</v>
          </cell>
          <cell r="AW524">
            <v>15141.37</v>
          </cell>
          <cell r="AX524">
            <v>0</v>
          </cell>
          <cell r="AY524"/>
          <cell r="AZ524" t="str">
            <v/>
          </cell>
          <cell r="BA524"/>
          <cell r="BB524"/>
          <cell r="BC524"/>
          <cell r="BD524" t="str">
            <v/>
          </cell>
          <cell r="BE524">
            <v>0</v>
          </cell>
          <cell r="BF524" t="str">
            <v/>
          </cell>
          <cell r="BG524" t="str">
            <v/>
          </cell>
          <cell r="BH524">
            <v>12</v>
          </cell>
          <cell r="BI524" t="str">
            <v>0</v>
          </cell>
          <cell r="BJ524">
            <v>0</v>
          </cell>
          <cell r="BK524">
            <v>0</v>
          </cell>
          <cell r="BL524"/>
          <cell r="BM524"/>
          <cell r="BN524"/>
          <cell r="BO524"/>
          <cell r="BQ524" t="str">
            <v>TEO PE</v>
          </cell>
          <cell r="BS524" t="str">
            <v>CLAMI POLTRONA</v>
          </cell>
          <cell r="BT524" t="str">
            <v>POLTRONA ALE</v>
          </cell>
        </row>
        <row r="525">
          <cell r="H525">
            <v>1</v>
          </cell>
          <cell r="O525">
            <v>223320</v>
          </cell>
          <cell r="P525" t="str">
            <v>2018/204-0078-01</v>
          </cell>
          <cell r="Q525" t="str">
            <v>EST POLTRONA ALE (LAM CARV PT) (PREMIUM CARAM ENV) SOLETA PT</v>
          </cell>
          <cell r="R525"/>
          <cell r="S525"/>
          <cell r="T525">
            <v>0.72</v>
          </cell>
          <cell r="U525">
            <v>0.65</v>
          </cell>
          <cell r="V525">
            <v>0.73</v>
          </cell>
          <cell r="W525">
            <v>0</v>
          </cell>
          <cell r="X525" t="str">
            <v>EST POLTRONA ALE (LAM CARV PT) (PREMIUM CARAM ENV) SOLETA PT - 0,72x0,65x0,73H</v>
          </cell>
          <cell r="Y525">
            <v>15141.37</v>
          </cell>
          <cell r="Z525">
            <v>0.5</v>
          </cell>
          <cell r="AA525">
            <v>7570.6850000000004</v>
          </cell>
          <cell r="AB525"/>
          <cell r="AC525"/>
          <cell r="AD525"/>
          <cell r="AE525">
            <v>15141.37</v>
          </cell>
          <cell r="AF525">
            <v>15141.37</v>
          </cell>
          <cell r="AG525">
            <v>0</v>
          </cell>
          <cell r="AH525">
            <v>15141.37</v>
          </cell>
          <cell r="AI525" t="str">
            <v>REF: 378305</v>
          </cell>
          <cell r="AJ525"/>
          <cell r="AK525">
            <v>378305</v>
          </cell>
          <cell r="AL525" t="str">
            <v>POLTRONA ALE (LAMINADA) (COURO PREMIUM)</v>
          </cell>
          <cell r="AM525"/>
          <cell r="AN525">
            <v>0.72</v>
          </cell>
          <cell r="AO525">
            <v>0.65</v>
          </cell>
          <cell r="AP525">
            <v>0.73</v>
          </cell>
          <cell r="AQ525">
            <v>0</v>
          </cell>
          <cell r="AR525" t="str">
            <v>POLTRONA ALE (LAMINADA) (COURO PREMIUM) - 0,72x0,65x0,73H</v>
          </cell>
          <cell r="AS525">
            <v>15141.37</v>
          </cell>
          <cell r="AT525">
            <v>15141.37</v>
          </cell>
          <cell r="AU525">
            <v>15141.37</v>
          </cell>
          <cell r="AV525">
            <v>0</v>
          </cell>
          <cell r="AW525">
            <v>15141.37</v>
          </cell>
          <cell r="AX525">
            <v>0</v>
          </cell>
          <cell r="AY525"/>
          <cell r="AZ525" t="str">
            <v/>
          </cell>
          <cell r="BA525"/>
          <cell r="BB525"/>
          <cell r="BC525"/>
          <cell r="BD525" t="str">
            <v/>
          </cell>
          <cell r="BE525">
            <v>0</v>
          </cell>
          <cell r="BF525" t="str">
            <v/>
          </cell>
          <cell r="BG525" t="str">
            <v/>
          </cell>
          <cell r="BH525">
            <v>12</v>
          </cell>
          <cell r="BI525" t="str">
            <v>0</v>
          </cell>
          <cell r="BJ525">
            <v>0</v>
          </cell>
          <cell r="BK525">
            <v>0</v>
          </cell>
          <cell r="BL525"/>
          <cell r="BM525"/>
          <cell r="BN525"/>
          <cell r="BO525"/>
          <cell r="BQ525" t="str">
            <v>TEO PE</v>
          </cell>
          <cell r="BS525" t="str">
            <v>CLAMI POLTRONA</v>
          </cell>
          <cell r="BT525" t="str">
            <v>POLTRONA ALE</v>
          </cell>
        </row>
        <row r="526">
          <cell r="H526">
            <v>0</v>
          </cell>
          <cell r="O526">
            <v>128969</v>
          </cell>
          <cell r="P526" t="str">
            <v>2013/149-0003-01</v>
          </cell>
          <cell r="Q526" t="str">
            <v>EST TAMPO CRISTAL LAPIDADO (15MM) INCOLOR CANTO MOEDA</v>
          </cell>
          <cell r="R526">
            <v>2.7</v>
          </cell>
          <cell r="S526">
            <v>1.2</v>
          </cell>
          <cell r="T526">
            <v>2.7</v>
          </cell>
          <cell r="U526">
            <v>1.2</v>
          </cell>
          <cell r="V526">
            <v>0.01</v>
          </cell>
          <cell r="W526">
            <v>0</v>
          </cell>
          <cell r="X526" t="str">
            <v>EST TAMPO CRISTAL LAPIDADO (15MM) INCOLOR CANTO MOEDA - 2,7x1,2x0,01H</v>
          </cell>
          <cell r="Y526">
            <v>62590.906399999993</v>
          </cell>
          <cell r="Z526">
            <v>0.5</v>
          </cell>
          <cell r="AA526">
            <v>31295.453199999996</v>
          </cell>
          <cell r="AB526" t="str">
            <v>DA</v>
          </cell>
          <cell r="AC526" t="str">
            <v>MESA + TAMPO</v>
          </cell>
          <cell r="AD526" t="str">
            <v>VALOR TAMPO</v>
          </cell>
          <cell r="AE526">
            <v>18683.8164</v>
          </cell>
          <cell r="AF526">
            <v>18683.8164</v>
          </cell>
          <cell r="AG526">
            <v>0</v>
          </cell>
          <cell r="AH526">
            <v>62590.906399999993</v>
          </cell>
          <cell r="AI526" t="str">
            <v>REF: 318837</v>
          </cell>
          <cell r="AJ526"/>
          <cell r="AK526">
            <v>318837</v>
          </cell>
          <cell r="AL526" t="str">
            <v>TAMPO CRISTAL LAPIDADO (15MM) INCOLOR (RETILINEO)</v>
          </cell>
          <cell r="AM526"/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 t="str">
            <v>TAMPO CRISTAL LAPIDADO (15MM) INCOLOR (RETILINEO) - Ø0x0H</v>
          </cell>
          <cell r="AS526">
            <v>18683.8164</v>
          </cell>
          <cell r="AT526">
            <v>18683.8164</v>
          </cell>
          <cell r="AU526">
            <v>5766.61</v>
          </cell>
          <cell r="AV526">
            <v>12917.206399999999</v>
          </cell>
          <cell r="AW526">
            <v>18683.84</v>
          </cell>
          <cell r="AX526">
            <v>-2.3600000000442378E-2</v>
          </cell>
          <cell r="AY526">
            <v>318837</v>
          </cell>
          <cell r="AZ526" t="str">
            <v>TAMPO CRISTAL LAPIDADO (15MM) INCOLOR (RETILINEO)</v>
          </cell>
          <cell r="BA526" t="str">
            <v>TAMPO FORN: TAMPO CRISTAL LAPIDADO (15MM) INCOLOR (RETILINEO)</v>
          </cell>
          <cell r="BB526">
            <v>3.24</v>
          </cell>
          <cell r="BC526"/>
          <cell r="BD526">
            <v>5766.61</v>
          </cell>
          <cell r="BE526">
            <v>0</v>
          </cell>
          <cell r="BF526">
            <v>-5766.61</v>
          </cell>
          <cell r="BG526" t="str">
            <v>TAMPO FORN</v>
          </cell>
          <cell r="BH526">
            <v>12</v>
          </cell>
          <cell r="BI526">
            <v>18683.8164</v>
          </cell>
          <cell r="BJ526">
            <v>0</v>
          </cell>
          <cell r="BK526">
            <v>0</v>
          </cell>
          <cell r="BL526"/>
          <cell r="BM526"/>
          <cell r="BN526"/>
          <cell r="BO526"/>
          <cell r="BQ526" t="str">
            <v>TEO PE</v>
          </cell>
          <cell r="BR526" t="str">
            <v>128969 | 238164</v>
          </cell>
          <cell r="BS526" t="str">
            <v>CLAMI MESA JANTAR</v>
          </cell>
          <cell r="BT526" t="str">
            <v>MESA JANTAR GRAZ (FL)</v>
          </cell>
        </row>
        <row r="527">
          <cell r="H527">
            <v>1</v>
          </cell>
          <cell r="O527">
            <v>385723</v>
          </cell>
          <cell r="P527" t="str">
            <v>2024/172-0069-01</v>
          </cell>
          <cell r="Q527" t="str">
            <v>EST BANQUETA BAR MOI H76 (PRETO FOSCO) (TC LISO LINHO CRU)</v>
          </cell>
          <cell r="R527"/>
          <cell r="S527"/>
          <cell r="T527">
            <v>0.51</v>
          </cell>
          <cell r="U527">
            <v>0.57999999999999996</v>
          </cell>
          <cell r="V527">
            <v>1.0900000000000001</v>
          </cell>
          <cell r="W527">
            <v>0</v>
          </cell>
          <cell r="X527" t="str">
            <v>EST BANQUETA BAR MOI H76 (PRETO FOSCO) (TC LISO LINHO CRU) - 0,51x0,58x1,09H</v>
          </cell>
          <cell r="Y527">
            <v>9059.3700000000008</v>
          </cell>
          <cell r="Z527">
            <v>0.35</v>
          </cell>
          <cell r="AA527">
            <v>5888.5905000000002</v>
          </cell>
          <cell r="AB527"/>
          <cell r="AC527"/>
          <cell r="AD527"/>
          <cell r="AE527">
            <v>9059.3700000000008</v>
          </cell>
          <cell r="AF527">
            <v>9059.3700000000008</v>
          </cell>
          <cell r="AG527">
            <v>0</v>
          </cell>
          <cell r="AH527">
            <v>9059.3700000000008</v>
          </cell>
          <cell r="AI527" t="str">
            <v>REF: 371237</v>
          </cell>
          <cell r="AJ527"/>
          <cell r="AK527">
            <v>371237</v>
          </cell>
          <cell r="AL527" t="str">
            <v>BANQUETA BAR MOI H76 (PINTURA) (TC LISO)</v>
          </cell>
          <cell r="AM527"/>
          <cell r="AN527">
            <v>0.51</v>
          </cell>
          <cell r="AO527">
            <v>0.57999999999999996</v>
          </cell>
          <cell r="AP527">
            <v>1.0900000000000001</v>
          </cell>
          <cell r="AQ527">
            <v>0</v>
          </cell>
          <cell r="AR527" t="str">
            <v>BANQUETA BAR MOI H76 (PINTURA) (TC LISO) - 0,51x0,58x1,09H</v>
          </cell>
          <cell r="AS527">
            <v>9059.3700000000008</v>
          </cell>
          <cell r="AT527">
            <v>9059.3700000000008</v>
          </cell>
          <cell r="AU527">
            <v>9059.3700000000008</v>
          </cell>
          <cell r="AV527">
            <v>0</v>
          </cell>
          <cell r="AW527">
            <v>9059.3700000000008</v>
          </cell>
          <cell r="AX527">
            <v>0</v>
          </cell>
          <cell r="AY527"/>
          <cell r="AZ527" t="str">
            <v/>
          </cell>
          <cell r="BA527"/>
          <cell r="BB527"/>
          <cell r="BC527"/>
          <cell r="BD527" t="str">
            <v/>
          </cell>
          <cell r="BE527">
            <v>0</v>
          </cell>
          <cell r="BF527" t="str">
            <v/>
          </cell>
          <cell r="BG527" t="str">
            <v/>
          </cell>
          <cell r="BH527">
            <v>12</v>
          </cell>
          <cell r="BI527" t="str">
            <v>0</v>
          </cell>
          <cell r="BJ527">
            <v>0</v>
          </cell>
          <cell r="BK527">
            <v>0</v>
          </cell>
          <cell r="BL527"/>
          <cell r="BM527"/>
          <cell r="BN527"/>
          <cell r="BO527"/>
          <cell r="BQ527" t="str">
            <v>TEODORO</v>
          </cell>
          <cell r="BS527" t="str">
            <v>CLAMI BANQUETA BAR</v>
          </cell>
          <cell r="BT527" t="str">
            <v>BANQUETA BAR MOI</v>
          </cell>
        </row>
        <row r="528">
          <cell r="H528">
            <v>0</v>
          </cell>
          <cell r="O528">
            <v>385722</v>
          </cell>
          <cell r="P528" t="str">
            <v>2024/172-0065-01</v>
          </cell>
          <cell r="Q528" t="str">
            <v>EST BANQUETA BAR ALE H76 (LAM FREIJO MEL) (REC CARAM)</v>
          </cell>
          <cell r="R528"/>
          <cell r="S528"/>
          <cell r="T528">
            <v>0.55000000000000004</v>
          </cell>
          <cell r="U528">
            <v>0.54</v>
          </cell>
          <cell r="V528">
            <v>1.07</v>
          </cell>
          <cell r="W528">
            <v>0</v>
          </cell>
          <cell r="X528" t="str">
            <v>EST BANQUETA BAR ALE H76 (LAM FREIJO MEL) (REC CARAM) - 0,55x0,54x1,07H</v>
          </cell>
          <cell r="Y528">
            <v>10246.57</v>
          </cell>
          <cell r="Z528">
            <v>0.35</v>
          </cell>
          <cell r="AA528">
            <v>6660.2705000000005</v>
          </cell>
          <cell r="AB528"/>
          <cell r="AC528"/>
          <cell r="AD528"/>
          <cell r="AE528">
            <v>10246.57</v>
          </cell>
          <cell r="AF528">
            <v>10246.57</v>
          </cell>
          <cell r="AG528">
            <v>0</v>
          </cell>
          <cell r="AH528">
            <v>10246.57</v>
          </cell>
          <cell r="AI528" t="str">
            <v>REF: 371220</v>
          </cell>
          <cell r="AJ528"/>
          <cell r="AK528">
            <v>371220</v>
          </cell>
          <cell r="AL528" t="str">
            <v>BANQUETA BAR ALE H76 (LAMINADA) (RECONSTITUIDO)</v>
          </cell>
          <cell r="AM528"/>
          <cell r="AN528">
            <v>0.55000000000000004</v>
          </cell>
          <cell r="AO528">
            <v>0.54</v>
          </cell>
          <cell r="AP528">
            <v>1.07</v>
          </cell>
          <cell r="AQ528">
            <v>0</v>
          </cell>
          <cell r="AR528" t="str">
            <v>BANQUETA BAR ALE H76 (LAMINADA) (RECONSTITUIDO) - 0,55x0,54x1,07H</v>
          </cell>
          <cell r="AS528">
            <v>10246.57</v>
          </cell>
          <cell r="AT528">
            <v>10246.57</v>
          </cell>
          <cell r="AU528">
            <v>10246.57</v>
          </cell>
          <cell r="AV528">
            <v>0</v>
          </cell>
          <cell r="AW528">
            <v>10246.57</v>
          </cell>
          <cell r="AX528">
            <v>0</v>
          </cell>
          <cell r="AY528"/>
          <cell r="AZ528" t="str">
            <v/>
          </cell>
          <cell r="BA528"/>
          <cell r="BB528"/>
          <cell r="BC528"/>
          <cell r="BD528" t="str">
            <v/>
          </cell>
          <cell r="BE528">
            <v>0</v>
          </cell>
          <cell r="BF528" t="str">
            <v/>
          </cell>
          <cell r="BG528" t="str">
            <v/>
          </cell>
          <cell r="BH528">
            <v>12</v>
          </cell>
          <cell r="BI528" t="str">
            <v>0</v>
          </cell>
          <cell r="BJ528">
            <v>0</v>
          </cell>
          <cell r="BK528">
            <v>0</v>
          </cell>
          <cell r="BL528"/>
          <cell r="BM528"/>
          <cell r="BN528"/>
          <cell r="BO528"/>
          <cell r="BQ528" t="str">
            <v>TEODORO</v>
          </cell>
          <cell r="BS528" t="str">
            <v/>
          </cell>
          <cell r="BT528" t="str">
            <v/>
          </cell>
        </row>
        <row r="529">
          <cell r="H529">
            <v>4</v>
          </cell>
          <cell r="O529">
            <v>334238</v>
          </cell>
          <cell r="P529" t="str">
            <v>2022/166-0096-01</v>
          </cell>
          <cell r="Q529" t="str">
            <v>EST CADEIRA ALE (LAM FREIJO MEL) (REC CARAM) SOLETA CARAMELO</v>
          </cell>
          <cell r="R529"/>
          <cell r="S529"/>
          <cell r="T529">
            <v>0.56000000000000005</v>
          </cell>
          <cell r="U529">
            <v>0.55000000000000004</v>
          </cell>
          <cell r="V529">
            <v>0.78</v>
          </cell>
          <cell r="W529">
            <v>0</v>
          </cell>
          <cell r="X529" t="str">
            <v>EST CADEIRA ALE (LAM FREIJO MEL) (REC CARAM) SOLETA CARAMELO - 0,56x0,55x0,78H</v>
          </cell>
          <cell r="Y529">
            <v>9327.9</v>
          </cell>
          <cell r="Z529">
            <v>0.35</v>
          </cell>
          <cell r="AA529">
            <v>6063.1350000000002</v>
          </cell>
          <cell r="AB529"/>
          <cell r="AC529"/>
          <cell r="AD529"/>
          <cell r="AE529">
            <v>9327.9</v>
          </cell>
          <cell r="AF529">
            <v>9327.9</v>
          </cell>
          <cell r="AG529">
            <v>0</v>
          </cell>
          <cell r="AH529">
            <v>9327.9</v>
          </cell>
          <cell r="AI529" t="str">
            <v>REF: 371146</v>
          </cell>
          <cell r="AJ529"/>
          <cell r="AK529">
            <v>371146</v>
          </cell>
          <cell r="AL529" t="str">
            <v>CADEIRA ALE (S/B) (LAMINADA) (RECONSTITUIDO)</v>
          </cell>
          <cell r="AM529"/>
          <cell r="AN529">
            <v>0.52</v>
          </cell>
          <cell r="AO529">
            <v>0.55000000000000004</v>
          </cell>
          <cell r="AP529">
            <v>0.78</v>
          </cell>
          <cell r="AQ529">
            <v>0</v>
          </cell>
          <cell r="AR529" t="str">
            <v>CADEIRA ALE (S/B) (LAMINADA) (RECONSTITUIDO) - 0,52x0,55x0,78H</v>
          </cell>
          <cell r="AS529">
            <v>9327.9</v>
          </cell>
          <cell r="AT529">
            <v>9327.9</v>
          </cell>
          <cell r="AU529">
            <v>9327.9</v>
          </cell>
          <cell r="AV529">
            <v>0</v>
          </cell>
          <cell r="AW529">
            <v>9327.9</v>
          </cell>
          <cell r="AX529">
            <v>0</v>
          </cell>
          <cell r="AY529"/>
          <cell r="AZ529" t="str">
            <v/>
          </cell>
          <cell r="BA529"/>
          <cell r="BB529"/>
          <cell r="BC529"/>
          <cell r="BD529" t="str">
            <v/>
          </cell>
          <cell r="BE529">
            <v>0</v>
          </cell>
          <cell r="BF529" t="str">
            <v/>
          </cell>
          <cell r="BG529" t="str">
            <v/>
          </cell>
          <cell r="BH529">
            <v>12</v>
          </cell>
          <cell r="BI529" t="str">
            <v>0</v>
          </cell>
          <cell r="BJ529">
            <v>0</v>
          </cell>
          <cell r="BK529">
            <v>0</v>
          </cell>
          <cell r="BL529"/>
          <cell r="BM529"/>
          <cell r="BN529"/>
          <cell r="BO529"/>
          <cell r="BQ529" t="str">
            <v>TEODORO</v>
          </cell>
          <cell r="BS529" t="str">
            <v>CLAMI CADEIRA</v>
          </cell>
          <cell r="BT529" t="str">
            <v>CADEIRA ALE</v>
          </cell>
        </row>
        <row r="530">
          <cell r="H530">
            <v>0</v>
          </cell>
          <cell r="O530">
            <v>370998</v>
          </cell>
          <cell r="P530" t="str">
            <v>2023/174-0002-01</v>
          </cell>
          <cell r="Q530" t="str">
            <v>EST BANQUETA BAR CAVALETTA H65 (JEQUITIBA IMBUIA CLARO)</v>
          </cell>
          <cell r="R530"/>
          <cell r="S530"/>
          <cell r="T530">
            <v>0.43</v>
          </cell>
          <cell r="U530">
            <v>0.46</v>
          </cell>
          <cell r="V530">
            <v>0.65</v>
          </cell>
          <cell r="W530">
            <v>0</v>
          </cell>
          <cell r="X530" t="str">
            <v>EST BANQUETA BAR CAVALETTA H65 (JEQUITIBA IMBUIA CLARO) - 0,43x0,46x0,65H</v>
          </cell>
          <cell r="Y530">
            <v>6456.31</v>
          </cell>
          <cell r="Z530">
            <v>0.35</v>
          </cell>
          <cell r="AA530">
            <v>4196.6015000000007</v>
          </cell>
          <cell r="AB530"/>
          <cell r="AC530"/>
          <cell r="AD530"/>
          <cell r="AE530">
            <v>6456.31</v>
          </cell>
          <cell r="AF530">
            <v>6456.31</v>
          </cell>
          <cell r="AG530">
            <v>0</v>
          </cell>
          <cell r="AH530">
            <v>6456.31</v>
          </cell>
          <cell r="AI530" t="str">
            <v>REF: 303982</v>
          </cell>
          <cell r="AJ530"/>
          <cell r="AK530">
            <v>303982</v>
          </cell>
          <cell r="AL530" t="str">
            <v>BANQUETA BAR CAVALETTA H60 (JEQUITIBA)</v>
          </cell>
          <cell r="AM530"/>
          <cell r="AN530">
            <v>0.42</v>
          </cell>
          <cell r="AO530">
            <v>0.46</v>
          </cell>
          <cell r="AP530">
            <v>0.65</v>
          </cell>
          <cell r="AQ530">
            <v>0</v>
          </cell>
          <cell r="AR530" t="str">
            <v>BANQUETA BAR CAVALETTA H60 (JEQUITIBA) - 0,42x0,46x0,65H</v>
          </cell>
          <cell r="AS530">
            <v>6456.31</v>
          </cell>
          <cell r="AT530">
            <v>6456.31</v>
          </cell>
          <cell r="AU530">
            <v>6456.31</v>
          </cell>
          <cell r="AV530">
            <v>0</v>
          </cell>
          <cell r="AW530">
            <v>6456.31</v>
          </cell>
          <cell r="AX530">
            <v>0</v>
          </cell>
          <cell r="AY530"/>
          <cell r="AZ530" t="str">
            <v/>
          </cell>
          <cell r="BA530"/>
          <cell r="BB530"/>
          <cell r="BC530"/>
          <cell r="BD530" t="str">
            <v/>
          </cell>
          <cell r="BE530">
            <v>0</v>
          </cell>
          <cell r="BF530" t="str">
            <v/>
          </cell>
          <cell r="BG530" t="str">
            <v/>
          </cell>
          <cell r="BH530">
            <v>12</v>
          </cell>
          <cell r="BI530" t="str">
            <v>0</v>
          </cell>
          <cell r="BJ530">
            <v>0</v>
          </cell>
          <cell r="BK530">
            <v>0</v>
          </cell>
          <cell r="BL530"/>
          <cell r="BM530"/>
          <cell r="BN530"/>
          <cell r="BO530"/>
          <cell r="BQ530" t="str">
            <v>L CENTER</v>
          </cell>
          <cell r="BS530" t="str">
            <v/>
          </cell>
          <cell r="BT530" t="str">
            <v/>
          </cell>
        </row>
        <row r="531">
          <cell r="H531">
            <v>0</v>
          </cell>
          <cell r="O531">
            <v>187165</v>
          </cell>
          <cell r="P531" t="str">
            <v>2016/0890-038-01</v>
          </cell>
          <cell r="Q531" t="str">
            <v>EST BANQUETA BAR ZIG (MISTA G CANYON/TELA SXT NT) MEL CLARO</v>
          </cell>
          <cell r="R531"/>
          <cell r="S531"/>
          <cell r="T531">
            <v>0.5</v>
          </cell>
          <cell r="U531">
            <v>0.51</v>
          </cell>
          <cell r="V531">
            <v>1.05</v>
          </cell>
          <cell r="W531">
            <v>0</v>
          </cell>
          <cell r="X531" t="str">
            <v>EST BANQUETA BAR ZIG (MISTA G CANYON/TELA SXT NT) MEL CLARO - 0,5x0,51x1,05H</v>
          </cell>
          <cell r="Y531">
            <v>6150.54</v>
          </cell>
          <cell r="Z531">
            <v>0.65</v>
          </cell>
          <cell r="AA531">
            <v>2152.6889999999999</v>
          </cell>
          <cell r="AB531"/>
          <cell r="AC531"/>
          <cell r="AD531"/>
          <cell r="AE531">
            <v>6150.54</v>
          </cell>
          <cell r="AF531">
            <v>6150.54</v>
          </cell>
          <cell r="AG531">
            <v>0</v>
          </cell>
          <cell r="AH531">
            <v>6150.54</v>
          </cell>
          <cell r="AI531" t="str">
            <v>REF: 187165</v>
          </cell>
          <cell r="AJ531" t="str">
            <v>PRODUTO FORA DE LINHA</v>
          </cell>
          <cell r="AK531">
            <v>187165</v>
          </cell>
          <cell r="AL531" t="str">
            <v>EST BANQUETA BAR ZIG (MISTA G CANYON/TELA SXT NT) MEL CLARO</v>
          </cell>
          <cell r="AM531"/>
          <cell r="AN531">
            <v>0.5</v>
          </cell>
          <cell r="AO531">
            <v>0.51</v>
          </cell>
          <cell r="AP531">
            <v>1.05</v>
          </cell>
          <cell r="AQ531">
            <v>0</v>
          </cell>
          <cell r="AR531" t="str">
            <v>EST BANQUETA BAR ZIG (MISTA G CANYON/TELA SXT NT) MEL CLARO - 0,5x0,51x1,05H</v>
          </cell>
          <cell r="AS531">
            <v>6150.54</v>
          </cell>
          <cell r="AT531">
            <v>6150.54</v>
          </cell>
          <cell r="AU531">
            <v>6150.54</v>
          </cell>
          <cell r="AV531">
            <v>0</v>
          </cell>
          <cell r="AW531">
            <v>6150.54</v>
          </cell>
          <cell r="AX531">
            <v>0</v>
          </cell>
          <cell r="AY531"/>
          <cell r="AZ531" t="str">
            <v/>
          </cell>
          <cell r="BA531"/>
          <cell r="BB531"/>
          <cell r="BC531"/>
          <cell r="BD531" t="str">
            <v/>
          </cell>
          <cell r="BE531">
            <v>0</v>
          </cell>
          <cell r="BF531" t="str">
            <v/>
          </cell>
          <cell r="BG531" t="str">
            <v/>
          </cell>
          <cell r="BH531">
            <v>14</v>
          </cell>
          <cell r="BI531" t="str">
            <v>0</v>
          </cell>
          <cell r="BJ531">
            <v>0</v>
          </cell>
          <cell r="BK531">
            <v>0</v>
          </cell>
          <cell r="BL531"/>
          <cell r="BM531"/>
          <cell r="BN531"/>
          <cell r="BO531"/>
          <cell r="BQ531" t="str">
            <v>LC PE</v>
          </cell>
          <cell r="BS531" t="str">
            <v/>
          </cell>
          <cell r="BT531" t="str">
            <v/>
          </cell>
        </row>
        <row r="532">
          <cell r="H532">
            <v>0</v>
          </cell>
          <cell r="O532">
            <v>187165</v>
          </cell>
          <cell r="P532" t="str">
            <v>2016/0890-040-01</v>
          </cell>
          <cell r="Q532" t="str">
            <v>EST BANQUETA BAR ZIG (MISTA G CANYON/TELA SXT NT) MEL CLARO</v>
          </cell>
          <cell r="R532"/>
          <cell r="S532"/>
          <cell r="T532">
            <v>0.5</v>
          </cell>
          <cell r="U532">
            <v>0.51</v>
          </cell>
          <cell r="V532">
            <v>1.05</v>
          </cell>
          <cell r="W532">
            <v>0</v>
          </cell>
          <cell r="X532" t="str">
            <v>EST BANQUETA BAR ZIG (MISTA G CANYON/TELA SXT NT) MEL CLARO - 0,5x0,51x1,05H</v>
          </cell>
          <cell r="Y532">
            <v>6150.54</v>
          </cell>
          <cell r="Z532">
            <v>0.65</v>
          </cell>
          <cell r="AA532">
            <v>2152.6889999999999</v>
          </cell>
          <cell r="AB532"/>
          <cell r="AC532"/>
          <cell r="AD532"/>
          <cell r="AE532">
            <v>6150.54</v>
          </cell>
          <cell r="AF532">
            <v>6150.54</v>
          </cell>
          <cell r="AG532">
            <v>0</v>
          </cell>
          <cell r="AH532">
            <v>6150.54</v>
          </cell>
          <cell r="AI532" t="str">
            <v>REF: 187165</v>
          </cell>
          <cell r="AJ532" t="str">
            <v>PRODUTO FORA DE LINHA</v>
          </cell>
          <cell r="AK532">
            <v>187165</v>
          </cell>
          <cell r="AL532" t="str">
            <v>EST BANQUETA BAR ZIG (MISTA G CANYON/TELA SXT NT) MEL CLARO</v>
          </cell>
          <cell r="AM532"/>
          <cell r="AN532">
            <v>0.5</v>
          </cell>
          <cell r="AO532">
            <v>0.51</v>
          </cell>
          <cell r="AP532">
            <v>1.05</v>
          </cell>
          <cell r="AQ532">
            <v>0</v>
          </cell>
          <cell r="AR532" t="str">
            <v>EST BANQUETA BAR ZIG (MISTA G CANYON/TELA SXT NT) MEL CLARO - 0,5x0,51x1,05H</v>
          </cell>
          <cell r="AS532">
            <v>6150.54</v>
          </cell>
          <cell r="AT532">
            <v>6150.54</v>
          </cell>
          <cell r="AU532">
            <v>6150.54</v>
          </cell>
          <cell r="AV532">
            <v>0</v>
          </cell>
          <cell r="AW532">
            <v>6150.54</v>
          </cell>
          <cell r="AX532">
            <v>0</v>
          </cell>
          <cell r="AY532"/>
          <cell r="AZ532" t="str">
            <v/>
          </cell>
          <cell r="BA532"/>
          <cell r="BB532"/>
          <cell r="BC532"/>
          <cell r="BD532" t="str">
            <v/>
          </cell>
          <cell r="BE532">
            <v>0</v>
          </cell>
          <cell r="BF532" t="str">
            <v/>
          </cell>
          <cell r="BG532" t="str">
            <v/>
          </cell>
          <cell r="BH532">
            <v>14</v>
          </cell>
          <cell r="BI532" t="str">
            <v>0</v>
          </cell>
          <cell r="BJ532">
            <v>0</v>
          </cell>
          <cell r="BK532">
            <v>0</v>
          </cell>
          <cell r="BL532"/>
          <cell r="BM532"/>
          <cell r="BN532"/>
          <cell r="BO532"/>
          <cell r="BQ532" t="str">
            <v>LC PE</v>
          </cell>
          <cell r="BS532" t="str">
            <v/>
          </cell>
          <cell r="BT532" t="str">
            <v/>
          </cell>
        </row>
        <row r="533">
          <cell r="H533">
            <v>0</v>
          </cell>
          <cell r="O533">
            <v>187165</v>
          </cell>
          <cell r="P533" t="str">
            <v>2016/0890-039-01</v>
          </cell>
          <cell r="Q533" t="str">
            <v>EST BANQUETA BAR ZIG (MISTA G CANYON/TELA SXT NT) MEL CLARO</v>
          </cell>
          <cell r="R533"/>
          <cell r="S533"/>
          <cell r="T533">
            <v>0.5</v>
          </cell>
          <cell r="U533">
            <v>0.51</v>
          </cell>
          <cell r="V533">
            <v>1.05</v>
          </cell>
          <cell r="W533">
            <v>0</v>
          </cell>
          <cell r="X533" t="str">
            <v>EST BANQUETA BAR ZIG (MISTA G CANYON/TELA SXT NT) MEL CLARO - 0,5x0,51x1,05H</v>
          </cell>
          <cell r="Y533">
            <v>6150.54</v>
          </cell>
          <cell r="Z533">
            <v>0.65</v>
          </cell>
          <cell r="AA533">
            <v>2152.6889999999999</v>
          </cell>
          <cell r="AB533"/>
          <cell r="AC533"/>
          <cell r="AD533"/>
          <cell r="AE533">
            <v>6150.54</v>
          </cell>
          <cell r="AF533">
            <v>6150.54</v>
          </cell>
          <cell r="AG533">
            <v>0</v>
          </cell>
          <cell r="AH533">
            <v>6150.54</v>
          </cell>
          <cell r="AI533" t="str">
            <v>REF: 187165</v>
          </cell>
          <cell r="AJ533" t="str">
            <v>PRODUTO FORA DE LINHA</v>
          </cell>
          <cell r="AK533">
            <v>187165</v>
          </cell>
          <cell r="AL533" t="str">
            <v>EST BANQUETA BAR ZIG (MISTA G CANYON/TELA SXT NT) MEL CLARO</v>
          </cell>
          <cell r="AM533"/>
          <cell r="AN533">
            <v>0.5</v>
          </cell>
          <cell r="AO533">
            <v>0.51</v>
          </cell>
          <cell r="AP533">
            <v>1.05</v>
          </cell>
          <cell r="AQ533">
            <v>0</v>
          </cell>
          <cell r="AR533" t="str">
            <v>EST BANQUETA BAR ZIG (MISTA G CANYON/TELA SXT NT) MEL CLARO - 0,5x0,51x1,05H</v>
          </cell>
          <cell r="AS533">
            <v>6150.54</v>
          </cell>
          <cell r="AT533">
            <v>6150.54</v>
          </cell>
          <cell r="AU533">
            <v>6150.54</v>
          </cell>
          <cell r="AV533">
            <v>0</v>
          </cell>
          <cell r="AW533">
            <v>6150.54</v>
          </cell>
          <cell r="AX533">
            <v>0</v>
          </cell>
          <cell r="AY533"/>
          <cell r="AZ533" t="str">
            <v/>
          </cell>
          <cell r="BA533"/>
          <cell r="BB533"/>
          <cell r="BC533"/>
          <cell r="BD533" t="str">
            <v/>
          </cell>
          <cell r="BE533">
            <v>0</v>
          </cell>
          <cell r="BF533" t="str">
            <v/>
          </cell>
          <cell r="BG533" t="str">
            <v/>
          </cell>
          <cell r="BH533">
            <v>14</v>
          </cell>
          <cell r="BI533" t="str">
            <v>0</v>
          </cell>
          <cell r="BJ533">
            <v>0</v>
          </cell>
          <cell r="BK533">
            <v>0</v>
          </cell>
          <cell r="BL533"/>
          <cell r="BM533"/>
          <cell r="BN533"/>
          <cell r="BO533"/>
          <cell r="BQ533" t="str">
            <v>LC PE</v>
          </cell>
          <cell r="BS533" t="str">
            <v/>
          </cell>
          <cell r="BT533" t="str">
            <v/>
          </cell>
        </row>
        <row r="534">
          <cell r="H534">
            <v>0</v>
          </cell>
          <cell r="O534">
            <v>386293</v>
          </cell>
          <cell r="P534" t="str">
            <v>2024/103-0045-01</v>
          </cell>
          <cell r="Q534" t="str">
            <v>EST POLTRONA ARCO (JEQ CAST CLARO) (FENDI) COURO TOSC PRETO</v>
          </cell>
          <cell r="R534"/>
          <cell r="S534"/>
          <cell r="T534">
            <v>0.75</v>
          </cell>
          <cell r="U534">
            <v>0.91</v>
          </cell>
          <cell r="V534">
            <v>0.7</v>
          </cell>
          <cell r="W534">
            <v>0</v>
          </cell>
          <cell r="X534" t="str">
            <v>EST POLTRONA ARCO (JEQ CAST CLARO) (FENDI) COURO TOSC PRETO - 0,75x0,91x0,7H</v>
          </cell>
          <cell r="Y534">
            <v>15745.27</v>
          </cell>
          <cell r="Z534">
            <v>0.35</v>
          </cell>
          <cell r="AA534">
            <v>10234.425500000001</v>
          </cell>
          <cell r="AB534"/>
          <cell r="AC534" t="str">
            <v>PROD C/RVST FORN</v>
          </cell>
          <cell r="AD534" t="str">
            <v>REVESTIMENTO FORN</v>
          </cell>
          <cell r="AE534">
            <v>15745.27</v>
          </cell>
          <cell r="AF534">
            <v>15745.27</v>
          </cell>
          <cell r="AG534">
            <v>0</v>
          </cell>
          <cell r="AH534">
            <v>15745.27</v>
          </cell>
          <cell r="AI534" t="str">
            <v>REF: 303909</v>
          </cell>
          <cell r="AJ534"/>
          <cell r="AK534">
            <v>303909</v>
          </cell>
          <cell r="AL534" t="str">
            <v>POLTRONA ARCO (RVST FORN)</v>
          </cell>
          <cell r="AM534"/>
          <cell r="AN534">
            <v>0.75</v>
          </cell>
          <cell r="AO534">
            <v>0.91</v>
          </cell>
          <cell r="AP534">
            <v>0.7</v>
          </cell>
          <cell r="AQ534">
            <v>0</v>
          </cell>
          <cell r="AR534" t="str">
            <v>POLTRONA ARCO (RVST FORN) - 0,75x0,91x0,7H</v>
          </cell>
          <cell r="AS534">
            <v>15745.27</v>
          </cell>
          <cell r="AT534">
            <v>15745.27</v>
          </cell>
          <cell r="AU534">
            <v>11601.27</v>
          </cell>
          <cell r="AV534">
            <v>4144</v>
          </cell>
          <cell r="AW534">
            <v>15745.27</v>
          </cell>
          <cell r="AX534">
            <v>0</v>
          </cell>
          <cell r="AY534">
            <v>378216</v>
          </cell>
          <cell r="AZ534" t="str">
            <v>COURO NATURAL TOSCANO (F9969)</v>
          </cell>
          <cell r="BA534" t="str">
            <v>RVST FORN: COURO NATURAL TOSCANO (F9969) - PRETO</v>
          </cell>
          <cell r="BB534">
            <v>5</v>
          </cell>
          <cell r="BC534"/>
          <cell r="BD534">
            <v>828.8</v>
          </cell>
          <cell r="BE534">
            <v>0</v>
          </cell>
          <cell r="BF534">
            <v>-828.8</v>
          </cell>
          <cell r="BG534" t="str">
            <v>RVST FORN</v>
          </cell>
          <cell r="BH534">
            <v>12</v>
          </cell>
          <cell r="BI534">
            <v>4144</v>
          </cell>
          <cell r="BJ534">
            <v>0</v>
          </cell>
          <cell r="BK534">
            <v>0</v>
          </cell>
          <cell r="BL534"/>
          <cell r="BM534"/>
          <cell r="BN534"/>
          <cell r="BO534"/>
          <cell r="BQ534" t="str">
            <v>TEODORO</v>
          </cell>
          <cell r="BS534" t="str">
            <v/>
          </cell>
          <cell r="BT534" t="str">
            <v/>
          </cell>
        </row>
        <row r="535">
          <cell r="H535">
            <v>0</v>
          </cell>
          <cell r="O535">
            <v>386293</v>
          </cell>
          <cell r="P535" t="str">
            <v>2024/103-0046-01</v>
          </cell>
          <cell r="Q535" t="str">
            <v>EST POLTRONA ARCO (JEQ CAST CLARO) (FENDI) COURO TOSC PRETO</v>
          </cell>
          <cell r="R535"/>
          <cell r="S535"/>
          <cell r="T535">
            <v>0.75</v>
          </cell>
          <cell r="U535">
            <v>0.91</v>
          </cell>
          <cell r="V535">
            <v>0.7</v>
          </cell>
          <cell r="W535">
            <v>0</v>
          </cell>
          <cell r="X535" t="str">
            <v>EST POLTRONA ARCO (JEQ CAST CLARO) (FENDI) COURO TOSC PRETO - 0,75x0,91x0,7H</v>
          </cell>
          <cell r="Y535">
            <v>15745.27</v>
          </cell>
          <cell r="Z535">
            <v>0.35</v>
          </cell>
          <cell r="AA535">
            <v>10234.425500000001</v>
          </cell>
          <cell r="AB535"/>
          <cell r="AC535" t="str">
            <v>PROD C/RVST FORN</v>
          </cell>
          <cell r="AD535" t="str">
            <v>REVESTIMENTO FORN</v>
          </cell>
          <cell r="AE535">
            <v>15745.27</v>
          </cell>
          <cell r="AF535">
            <v>15745.27</v>
          </cell>
          <cell r="AG535">
            <v>0</v>
          </cell>
          <cell r="AH535">
            <v>15745.27</v>
          </cell>
          <cell r="AI535" t="str">
            <v>REF: 303909</v>
          </cell>
          <cell r="AJ535"/>
          <cell r="AK535">
            <v>303909</v>
          </cell>
          <cell r="AL535" t="str">
            <v>POLTRONA ARCO (RVST FORN)</v>
          </cell>
          <cell r="AM535"/>
          <cell r="AN535">
            <v>0.75</v>
          </cell>
          <cell r="AO535">
            <v>0.91</v>
          </cell>
          <cell r="AP535">
            <v>0.7</v>
          </cell>
          <cell r="AQ535">
            <v>0</v>
          </cell>
          <cell r="AR535" t="str">
            <v>POLTRONA ARCO (RVST FORN) - 0,75x0,91x0,7H</v>
          </cell>
          <cell r="AS535">
            <v>15745.27</v>
          </cell>
          <cell r="AT535">
            <v>15745.27</v>
          </cell>
          <cell r="AU535">
            <v>11601.27</v>
          </cell>
          <cell r="AV535">
            <v>4144</v>
          </cell>
          <cell r="AW535">
            <v>15745.27</v>
          </cell>
          <cell r="AX535">
            <v>0</v>
          </cell>
          <cell r="AY535">
            <v>378216</v>
          </cell>
          <cell r="AZ535" t="str">
            <v>COURO NATURAL TOSCANO (F9969)</v>
          </cell>
          <cell r="BA535" t="str">
            <v>RVST FORN: COURO NATURAL TOSCANO (F9969) - PRETO</v>
          </cell>
          <cell r="BB535">
            <v>5</v>
          </cell>
          <cell r="BC535"/>
          <cell r="BD535">
            <v>828.8</v>
          </cell>
          <cell r="BE535">
            <v>0</v>
          </cell>
          <cell r="BF535">
            <v>-828.8</v>
          </cell>
          <cell r="BG535" t="str">
            <v>RVST FORN</v>
          </cell>
          <cell r="BH535">
            <v>12</v>
          </cell>
          <cell r="BI535">
            <v>4144</v>
          </cell>
          <cell r="BJ535">
            <v>0</v>
          </cell>
          <cell r="BK535">
            <v>0</v>
          </cell>
          <cell r="BL535"/>
          <cell r="BM535"/>
          <cell r="BN535"/>
          <cell r="BO535"/>
          <cell r="BQ535" t="str">
            <v>TEODORO</v>
          </cell>
          <cell r="BS535" t="str">
            <v/>
          </cell>
          <cell r="BT535" t="str">
            <v/>
          </cell>
        </row>
        <row r="536">
          <cell r="H536">
            <v>0</v>
          </cell>
          <cell r="O536">
            <v>221140</v>
          </cell>
          <cell r="P536" t="str">
            <v>2018/082-0039-01</v>
          </cell>
          <cell r="Q536" t="str">
            <v>EST CADEIRA MIA S/BRACO (MAD 01) (COURO PIG 515 AZUL CLARO)</v>
          </cell>
          <cell r="R536"/>
          <cell r="S536"/>
          <cell r="T536">
            <v>0.51</v>
          </cell>
          <cell r="U536">
            <v>0.55000000000000004</v>
          </cell>
          <cell r="V536">
            <v>0.83</v>
          </cell>
          <cell r="W536">
            <v>0</v>
          </cell>
          <cell r="X536" t="str">
            <v>EST CADEIRA MIA S/BRACO (MAD 01) (COURO PIG 515 AZUL CLARO) - 0,51x0,55x0,83H</v>
          </cell>
          <cell r="Y536">
            <v>9641.41</v>
          </cell>
          <cell r="Z536">
            <v>0.35</v>
          </cell>
          <cell r="AA536">
            <v>6266.9165000000003</v>
          </cell>
          <cell r="AB536"/>
          <cell r="AC536"/>
          <cell r="AD536"/>
          <cell r="AE536">
            <v>9641.41</v>
          </cell>
          <cell r="AF536">
            <v>9641.41</v>
          </cell>
          <cell r="AG536">
            <v>0</v>
          </cell>
          <cell r="AH536">
            <v>9641.41</v>
          </cell>
          <cell r="AI536" t="str">
            <v>REF: 221140</v>
          </cell>
          <cell r="AJ536" t="str">
            <v>PRODUTO FORA DE LINHA</v>
          </cell>
          <cell r="AK536">
            <v>221140</v>
          </cell>
          <cell r="AL536" t="str">
            <v>EST CADEIRA MIA S/BRACO (MAD 01) (COURO PIG 515 AZUL CLARO)</v>
          </cell>
          <cell r="AM536"/>
          <cell r="AN536">
            <v>0.51</v>
          </cell>
          <cell r="AO536">
            <v>0.55000000000000004</v>
          </cell>
          <cell r="AP536">
            <v>0.83</v>
          </cell>
          <cell r="AQ536">
            <v>0</v>
          </cell>
          <cell r="AR536" t="str">
            <v>EST CADEIRA MIA S/BRACO (MAD 01) (COURO PIG 515 AZUL CLARO) - 0,51x0,55x0,83H</v>
          </cell>
          <cell r="AS536">
            <v>9641.41</v>
          </cell>
          <cell r="AT536">
            <v>9641.41</v>
          </cell>
          <cell r="AU536">
            <v>9641.41</v>
          </cell>
          <cell r="AV536">
            <v>0</v>
          </cell>
          <cell r="AW536">
            <v>9641.41</v>
          </cell>
          <cell r="AX536">
            <v>0</v>
          </cell>
          <cell r="AY536"/>
          <cell r="AZ536" t="str">
            <v/>
          </cell>
          <cell r="BA536"/>
          <cell r="BB536"/>
          <cell r="BC536"/>
          <cell r="BD536" t="str">
            <v/>
          </cell>
          <cell r="BE536">
            <v>0</v>
          </cell>
          <cell r="BF536" t="str">
            <v/>
          </cell>
          <cell r="BG536" t="str">
            <v/>
          </cell>
          <cell r="BH536">
            <v>22</v>
          </cell>
          <cell r="BI536" t="str">
            <v>0</v>
          </cell>
          <cell r="BJ536">
            <v>0</v>
          </cell>
          <cell r="BK536">
            <v>0</v>
          </cell>
          <cell r="BL536"/>
          <cell r="BM536"/>
          <cell r="BN536"/>
          <cell r="BO536"/>
          <cell r="BQ536" t="str">
            <v>TEO PE</v>
          </cell>
          <cell r="BS536" t="str">
            <v/>
          </cell>
          <cell r="BT536" t="str">
            <v/>
          </cell>
        </row>
        <row r="537">
          <cell r="H537">
            <v>0</v>
          </cell>
          <cell r="O537">
            <v>130909</v>
          </cell>
          <cell r="P537" t="str">
            <v>2013/177-0030-01</v>
          </cell>
          <cell r="Q537" t="str">
            <v>EST MESA LATERAL DUX (LACA BRILHO PRETA)</v>
          </cell>
          <cell r="R537"/>
          <cell r="S537"/>
          <cell r="T537">
            <v>0.6</v>
          </cell>
          <cell r="U537">
            <v>0</v>
          </cell>
          <cell r="V537">
            <v>0.6</v>
          </cell>
          <cell r="W537">
            <v>0.6</v>
          </cell>
          <cell r="X537" t="str">
            <v>EST MESA LATERAL DUX (LACA BRILHO PRETA) - Ø0,6x0,6H</v>
          </cell>
          <cell r="Y537">
            <v>5901.5</v>
          </cell>
          <cell r="Z537">
            <v>0.7</v>
          </cell>
          <cell r="AA537">
            <v>1770.4499999999998</v>
          </cell>
          <cell r="AB537"/>
          <cell r="AC537"/>
          <cell r="AD537"/>
          <cell r="AE537">
            <v>5901.5</v>
          </cell>
          <cell r="AF537">
            <v>5901.5</v>
          </cell>
          <cell r="AG537">
            <v>0</v>
          </cell>
          <cell r="AH537">
            <v>5901.5</v>
          </cell>
          <cell r="AI537" t="str">
            <v>REF: 130909</v>
          </cell>
          <cell r="AJ537" t="str">
            <v>PRODUTO FORA DE LINHA</v>
          </cell>
          <cell r="AK537">
            <v>130909</v>
          </cell>
          <cell r="AL537" t="str">
            <v>EST MESA LATERAL DUX (LACA BRILHO PRETA)</v>
          </cell>
          <cell r="AM537"/>
          <cell r="AN537">
            <v>0.6</v>
          </cell>
          <cell r="AO537">
            <v>0</v>
          </cell>
          <cell r="AP537">
            <v>0.6</v>
          </cell>
          <cell r="AQ537">
            <v>0.6</v>
          </cell>
          <cell r="AR537" t="str">
            <v>EST MESA LATERAL DUX (LACA BRILHO PRETA) - Ø0,6x0,6H</v>
          </cell>
          <cell r="AS537">
            <v>5901.5</v>
          </cell>
          <cell r="AT537">
            <v>5901.5</v>
          </cell>
          <cell r="AU537">
            <v>5901.5</v>
          </cell>
          <cell r="AV537">
            <v>0</v>
          </cell>
          <cell r="AW537">
            <v>5901.5</v>
          </cell>
          <cell r="AX537">
            <v>0</v>
          </cell>
          <cell r="AY537"/>
          <cell r="AZ537" t="str">
            <v/>
          </cell>
          <cell r="BA537"/>
          <cell r="BB537"/>
          <cell r="BC537"/>
          <cell r="BD537" t="str">
            <v/>
          </cell>
          <cell r="BE537">
            <v>0</v>
          </cell>
          <cell r="BF537" t="str">
            <v/>
          </cell>
          <cell r="BG537" t="str">
            <v/>
          </cell>
          <cell r="BH537">
            <v>14</v>
          </cell>
          <cell r="BI537" t="str">
            <v>0</v>
          </cell>
          <cell r="BJ537">
            <v>0</v>
          </cell>
          <cell r="BK537">
            <v>0</v>
          </cell>
          <cell r="BL537"/>
          <cell r="BM537"/>
          <cell r="BN537"/>
          <cell r="BO537"/>
          <cell r="BQ537" t="str">
            <v>TEO PE</v>
          </cell>
          <cell r="BS537" t="str">
            <v/>
          </cell>
          <cell r="BT537" t="str">
            <v/>
          </cell>
        </row>
        <row r="538">
          <cell r="H538">
            <v>0</v>
          </cell>
          <cell r="O538">
            <v>379349</v>
          </cell>
          <cell r="P538" t="str">
            <v>2024/205-0002-01</v>
          </cell>
          <cell r="Q538" t="str">
            <v>EST BUFFET MUMBAI (PE PINT) CARVALHO/TP CRISTAL</v>
          </cell>
          <cell r="R538"/>
          <cell r="S538"/>
          <cell r="T538">
            <v>1.6</v>
          </cell>
          <cell r="U538">
            <v>0.5</v>
          </cell>
          <cell r="V538">
            <v>0.8</v>
          </cell>
          <cell r="W538">
            <v>0</v>
          </cell>
          <cell r="X538" t="str">
            <v>EST BUFFET MUMBAI (PE PINT) CARVALHO/TP CRISTAL - 1,6x0,5x0,8H</v>
          </cell>
          <cell r="Y538">
            <v>32069.39</v>
          </cell>
          <cell r="Z538">
            <v>0.35</v>
          </cell>
          <cell r="AA538">
            <v>20845.103500000001</v>
          </cell>
          <cell r="AB538"/>
          <cell r="AC538"/>
          <cell r="AD538"/>
          <cell r="AE538">
            <v>32069.39</v>
          </cell>
          <cell r="AF538">
            <v>32069.39</v>
          </cell>
          <cell r="AG538">
            <v>0</v>
          </cell>
          <cell r="AH538">
            <v>32069.39</v>
          </cell>
          <cell r="AI538" t="str">
            <v>REF: 379349</v>
          </cell>
          <cell r="AJ538" t="str">
            <v>PRODUTO FORA DE LINHA</v>
          </cell>
          <cell r="AK538">
            <v>379349</v>
          </cell>
          <cell r="AL538" t="str">
            <v>EST BUFFET MUMBAI (PE PINT) CARVALHO/TP CRISTAL</v>
          </cell>
          <cell r="AM538"/>
          <cell r="AN538">
            <v>1.6</v>
          </cell>
          <cell r="AO538">
            <v>0.5</v>
          </cell>
          <cell r="AP538">
            <v>0.8</v>
          </cell>
          <cell r="AQ538">
            <v>0</v>
          </cell>
          <cell r="AR538" t="str">
            <v>EST BUFFET MUMBAI (PE PINT) CARVALHO/TP CRISTAL - 1,6x0,5x0,8H</v>
          </cell>
          <cell r="AS538">
            <v>32069.39</v>
          </cell>
          <cell r="AT538">
            <v>32069.39</v>
          </cell>
          <cell r="AU538">
            <v>32069.39</v>
          </cell>
          <cell r="AV538">
            <v>0</v>
          </cell>
          <cell r="AW538">
            <v>32069.39</v>
          </cell>
          <cell r="AX538">
            <v>0</v>
          </cell>
          <cell r="AY538"/>
          <cell r="AZ538" t="str">
            <v/>
          </cell>
          <cell r="BA538"/>
          <cell r="BB538"/>
          <cell r="BC538"/>
          <cell r="BD538" t="str">
            <v/>
          </cell>
          <cell r="BE538">
            <v>0</v>
          </cell>
          <cell r="BF538" t="str">
            <v/>
          </cell>
          <cell r="BG538" t="str">
            <v/>
          </cell>
          <cell r="BH538">
            <v>14</v>
          </cell>
          <cell r="BI538" t="str">
            <v>0</v>
          </cell>
          <cell r="BJ538">
            <v>0</v>
          </cell>
          <cell r="BK538">
            <v>0</v>
          </cell>
          <cell r="BL538"/>
          <cell r="BM538"/>
          <cell r="BN538"/>
          <cell r="BO538"/>
          <cell r="BQ538" t="str">
            <v>LC PE</v>
          </cell>
          <cell r="BS538" t="str">
            <v/>
          </cell>
          <cell r="BT538" t="str">
            <v/>
          </cell>
        </row>
        <row r="539">
          <cell r="H539">
            <v>0</v>
          </cell>
          <cell r="O539">
            <v>372077</v>
          </cell>
          <cell r="P539" t="str">
            <v>2023/282-0001-01</v>
          </cell>
          <cell r="Q539" t="str">
            <v>EST BUFFET YAACOV (A) (TAUARI NOGUEIRA) (TP G4 OAK BAMBOO)</v>
          </cell>
          <cell r="R539">
            <v>2.58</v>
          </cell>
          <cell r="S539">
            <v>0.55000000000000004</v>
          </cell>
          <cell r="T539">
            <v>2.58</v>
          </cell>
          <cell r="U539">
            <v>0.55000000000000004</v>
          </cell>
          <cell r="V539">
            <v>0.7</v>
          </cell>
          <cell r="W539">
            <v>0</v>
          </cell>
          <cell r="X539" t="str">
            <v>EST BUFFET YAACOV (A) (TAUARI NOGUEIRA) (TP G4 OAK BAMBOO) - 2,58x0,55x0,7H</v>
          </cell>
          <cell r="Y539">
            <v>62383.28</v>
          </cell>
          <cell r="Z539">
            <v>0.35</v>
          </cell>
          <cell r="AA539">
            <v>40549.131999999998</v>
          </cell>
          <cell r="AB539" t="str">
            <v>HC</v>
          </cell>
          <cell r="AC539" t="str">
            <v>BUFFET COMPLETO</v>
          </cell>
          <cell r="AD539" t="str">
            <v>VALOR S/TAMPO MARMORE</v>
          </cell>
          <cell r="AE539">
            <v>47606.720000000001</v>
          </cell>
          <cell r="AF539">
            <v>47606.720000000001</v>
          </cell>
          <cell r="AG539">
            <v>0</v>
          </cell>
          <cell r="AH539">
            <v>62383.28</v>
          </cell>
          <cell r="AI539" t="str">
            <v>REF: 371815</v>
          </cell>
          <cell r="AJ539"/>
          <cell r="AK539">
            <v>371815</v>
          </cell>
          <cell r="AL539" t="str">
            <v>BUFFET YAACOV (A) (TAUARI)</v>
          </cell>
          <cell r="AM539"/>
          <cell r="AN539">
            <v>2.58</v>
          </cell>
          <cell r="AO539">
            <v>0.55000000000000004</v>
          </cell>
          <cell r="AP539">
            <v>0.7</v>
          </cell>
          <cell r="AQ539">
            <v>0</v>
          </cell>
          <cell r="AR539" t="str">
            <v>BUFFET YAACOV (A) (TAUARI) - 2,58x0,55x0,7H</v>
          </cell>
          <cell r="AS539">
            <v>47606.720000000001</v>
          </cell>
          <cell r="AT539">
            <v>47606.720000000001</v>
          </cell>
          <cell r="AU539">
            <v>47606.720000000001</v>
          </cell>
          <cell r="AV539">
            <v>0</v>
          </cell>
          <cell r="AW539">
            <v>47606.720000000001</v>
          </cell>
          <cell r="AX539">
            <v>0</v>
          </cell>
          <cell r="AY539"/>
          <cell r="AZ539" t="str">
            <v/>
          </cell>
          <cell r="BA539"/>
          <cell r="BB539"/>
          <cell r="BC539"/>
          <cell r="BD539" t="str">
            <v/>
          </cell>
          <cell r="BE539">
            <v>0</v>
          </cell>
          <cell r="BF539" t="str">
            <v/>
          </cell>
          <cell r="BG539" t="str">
            <v/>
          </cell>
          <cell r="BH539">
            <v>12</v>
          </cell>
          <cell r="BI539" t="str">
            <v>0</v>
          </cell>
          <cell r="BJ539">
            <v>0</v>
          </cell>
          <cell r="BK539">
            <v>0</v>
          </cell>
          <cell r="BL539"/>
          <cell r="BM539"/>
          <cell r="BN539"/>
          <cell r="BO539"/>
          <cell r="BQ539" t="str">
            <v>D&amp;D</v>
          </cell>
          <cell r="BS539" t="str">
            <v/>
          </cell>
          <cell r="BT539" t="str">
            <v/>
          </cell>
        </row>
        <row r="540">
          <cell r="H540">
            <v>0</v>
          </cell>
          <cell r="O540">
            <v>371951</v>
          </cell>
          <cell r="P540" t="str">
            <v>2023/258-0050-01</v>
          </cell>
          <cell r="Q540" t="str">
            <v>EST TAMPO BUFFET YAACOV (G4-OAK BAMBOO LEVIG)</v>
          </cell>
          <cell r="R540">
            <v>2.58</v>
          </cell>
          <cell r="S540">
            <v>0.55000000000000004</v>
          </cell>
          <cell r="T540">
            <v>1</v>
          </cell>
          <cell r="U540">
            <v>0.5</v>
          </cell>
          <cell r="V540">
            <v>0.02</v>
          </cell>
          <cell r="W540">
            <v>0</v>
          </cell>
          <cell r="X540" t="str">
            <v>EST TAMPO BUFFET YAACOV (G4-OAK BAMBOO LEVIG) - 1x0,5x0,02H</v>
          </cell>
          <cell r="Y540">
            <v>62383.28</v>
          </cell>
          <cell r="Z540">
            <v>0.35</v>
          </cell>
          <cell r="AA540">
            <v>40549.131999999998</v>
          </cell>
          <cell r="AB540" t="str">
            <v>HC</v>
          </cell>
          <cell r="AC540" t="str">
            <v>BUFFET COMPLETO</v>
          </cell>
          <cell r="AD540" t="str">
            <v>VALOR TAMPO UNITARIO</v>
          </cell>
          <cell r="AE540">
            <v>14776.56</v>
          </cell>
          <cell r="AF540">
            <v>14776.56</v>
          </cell>
          <cell r="AG540">
            <v>0</v>
          </cell>
          <cell r="AH540">
            <v>62383.28</v>
          </cell>
          <cell r="AI540" t="str">
            <v>REF: 371926</v>
          </cell>
          <cell r="AJ540"/>
          <cell r="AK540">
            <v>371926</v>
          </cell>
          <cell r="AL540" t="str">
            <v>TAMPO BUFFET YAACOV (PEDRA GRUPO 4)</v>
          </cell>
          <cell r="AM540"/>
          <cell r="AN540">
            <v>1</v>
          </cell>
          <cell r="AO540">
            <v>0.5</v>
          </cell>
          <cell r="AP540">
            <v>0.02</v>
          </cell>
          <cell r="AQ540">
            <v>0</v>
          </cell>
          <cell r="AR540" t="str">
            <v>TAMPO BUFFET YAACOV (PEDRA GRUPO 4) - 1x0,5x0,02H</v>
          </cell>
          <cell r="AS540">
            <v>14776.56</v>
          </cell>
          <cell r="AT540">
            <v>14776.56</v>
          </cell>
          <cell r="AU540">
            <v>14776.56</v>
          </cell>
          <cell r="AV540">
            <v>0</v>
          </cell>
          <cell r="AW540">
            <v>14776.56</v>
          </cell>
          <cell r="AX540">
            <v>0</v>
          </cell>
          <cell r="AY540"/>
          <cell r="AZ540" t="str">
            <v/>
          </cell>
          <cell r="BA540"/>
          <cell r="BB540"/>
          <cell r="BC540"/>
          <cell r="BD540" t="str">
            <v/>
          </cell>
          <cell r="BE540">
            <v>0</v>
          </cell>
          <cell r="BF540" t="str">
            <v/>
          </cell>
          <cell r="BG540" t="str">
            <v/>
          </cell>
          <cell r="BH540">
            <v>12</v>
          </cell>
          <cell r="BI540" t="str">
            <v>0</v>
          </cell>
          <cell r="BJ540">
            <v>0</v>
          </cell>
          <cell r="BK540">
            <v>0</v>
          </cell>
          <cell r="BL540"/>
          <cell r="BM540"/>
          <cell r="BN540"/>
          <cell r="BO540"/>
          <cell r="BQ540" t="str">
            <v>D&amp;D</v>
          </cell>
          <cell r="BS540" t="str">
            <v/>
          </cell>
          <cell r="BT540" t="str">
            <v/>
          </cell>
        </row>
        <row r="541">
          <cell r="H541">
            <v>0</v>
          </cell>
          <cell r="O541">
            <v>371711</v>
          </cell>
          <cell r="P541" t="str">
            <v>2023/282-0036-01</v>
          </cell>
          <cell r="Q541" t="str">
            <v>EST MESA JANTAR NINA (TAUARI NOGUEIRA)</v>
          </cell>
          <cell r="R541"/>
          <cell r="S541"/>
          <cell r="T541">
            <v>1.8</v>
          </cell>
          <cell r="U541">
            <v>0</v>
          </cell>
          <cell r="V541">
            <v>0.75</v>
          </cell>
          <cell r="W541">
            <v>1.8</v>
          </cell>
          <cell r="X541" t="str">
            <v>EST MESA JANTAR NINA (TAUARI NOGUEIRA) - Ø1,8x0,75H</v>
          </cell>
          <cell r="Y541">
            <v>55693.93</v>
          </cell>
          <cell r="Z541">
            <v>0.35</v>
          </cell>
          <cell r="AA541">
            <v>36201.054499999998</v>
          </cell>
          <cell r="AB541"/>
          <cell r="AC541"/>
          <cell r="AD541"/>
          <cell r="AE541">
            <v>55693.93</v>
          </cell>
          <cell r="AF541">
            <v>55693.93</v>
          </cell>
          <cell r="AG541">
            <v>0</v>
          </cell>
          <cell r="AH541">
            <v>55693.93</v>
          </cell>
          <cell r="AI541" t="str">
            <v>REF: 371662</v>
          </cell>
          <cell r="AJ541"/>
          <cell r="AK541">
            <v>371662</v>
          </cell>
          <cell r="AL541" t="str">
            <v>MESA JANTAR NINA (TAUARI)</v>
          </cell>
          <cell r="AM541"/>
          <cell r="AN541">
            <v>1.8</v>
          </cell>
          <cell r="AO541">
            <v>0</v>
          </cell>
          <cell r="AP541">
            <v>0.75</v>
          </cell>
          <cell r="AQ541">
            <v>1.8</v>
          </cell>
          <cell r="AR541" t="str">
            <v>MESA JANTAR NINA (TAUARI) - Ø1,8x0,75H</v>
          </cell>
          <cell r="AS541">
            <v>55693.93</v>
          </cell>
          <cell r="AT541">
            <v>55693.93</v>
          </cell>
          <cell r="AU541">
            <v>55693.93</v>
          </cell>
          <cell r="AV541">
            <v>0</v>
          </cell>
          <cell r="AW541">
            <v>55693.93</v>
          </cell>
          <cell r="AX541">
            <v>0</v>
          </cell>
          <cell r="AY541"/>
          <cell r="AZ541" t="str">
            <v/>
          </cell>
          <cell r="BA541"/>
          <cell r="BB541"/>
          <cell r="BC541"/>
          <cell r="BD541" t="str">
            <v/>
          </cell>
          <cell r="BE541">
            <v>0</v>
          </cell>
          <cell r="BF541" t="str">
            <v/>
          </cell>
          <cell r="BG541" t="str">
            <v/>
          </cell>
          <cell r="BH541">
            <v>12</v>
          </cell>
          <cell r="BI541" t="str">
            <v>0</v>
          </cell>
          <cell r="BJ541">
            <v>0</v>
          </cell>
          <cell r="BK541">
            <v>0</v>
          </cell>
          <cell r="BL541"/>
          <cell r="BM541"/>
          <cell r="BN541"/>
          <cell r="BO541"/>
          <cell r="BQ541" t="str">
            <v>D&amp;D</v>
          </cell>
          <cell r="BS541" t="str">
            <v/>
          </cell>
          <cell r="BT541" t="str">
            <v/>
          </cell>
        </row>
        <row r="542">
          <cell r="H542">
            <v>0</v>
          </cell>
          <cell r="O542">
            <v>270431</v>
          </cell>
          <cell r="P542" t="str">
            <v>2020/353-0122-01</v>
          </cell>
          <cell r="Q542" t="str">
            <v>EST BANQUETA BAR MEDALHINHA H65 (FREIJO) (RATTAN ABERTA NT)</v>
          </cell>
          <cell r="R542"/>
          <cell r="S542"/>
          <cell r="T542">
            <v>0.47</v>
          </cell>
          <cell r="U542">
            <v>0.61</v>
          </cell>
          <cell r="V542">
            <v>1.04</v>
          </cell>
          <cell r="W542">
            <v>0</v>
          </cell>
          <cell r="X542" t="str">
            <v>EST BANQUETA BAR MEDALHINHA H65 (FREIJO) (RATTAN ABERTA NT) - 0,47x0,61x1,04H</v>
          </cell>
          <cell r="Y542">
            <v>10076.950000000001</v>
          </cell>
          <cell r="Z542">
            <v>0.35</v>
          </cell>
          <cell r="AA542">
            <v>6550.0175000000008</v>
          </cell>
          <cell r="AB542"/>
          <cell r="AC542"/>
          <cell r="AD542"/>
          <cell r="AE542">
            <v>10076.950000000001</v>
          </cell>
          <cell r="AF542">
            <v>10076.950000000001</v>
          </cell>
          <cell r="AG542">
            <v>0</v>
          </cell>
          <cell r="AH542">
            <v>10076.950000000001</v>
          </cell>
          <cell r="AI542" t="str">
            <v>REF: 327427</v>
          </cell>
          <cell r="AJ542"/>
          <cell r="AK542">
            <v>327427</v>
          </cell>
          <cell r="AL542" t="str">
            <v>BANQUETA BAR MEDALHINHA H65 (S/B) (TELA) (FREIJO)</v>
          </cell>
          <cell r="AM542"/>
          <cell r="AN542">
            <v>0.47</v>
          </cell>
          <cell r="AO542">
            <v>0.61</v>
          </cell>
          <cell r="AP542">
            <v>1.04</v>
          </cell>
          <cell r="AQ542">
            <v>0</v>
          </cell>
          <cell r="AR542" t="str">
            <v>BANQUETA BAR MEDALHINHA H65 (S/B) (TELA) (FREIJO) - 0,47x0,61x1,04H</v>
          </cell>
          <cell r="AS542">
            <v>10076.950000000001</v>
          </cell>
          <cell r="AT542">
            <v>10076.950000000001</v>
          </cell>
          <cell r="AU542">
            <v>10076.950000000001</v>
          </cell>
          <cell r="AV542">
            <v>0</v>
          </cell>
          <cell r="AW542">
            <v>10076.950000000001</v>
          </cell>
          <cell r="AX542">
            <v>0</v>
          </cell>
          <cell r="AY542"/>
          <cell r="AZ542" t="str">
            <v/>
          </cell>
          <cell r="BA542"/>
          <cell r="BB542"/>
          <cell r="BC542"/>
          <cell r="BD542" t="str">
            <v/>
          </cell>
          <cell r="BE542">
            <v>0</v>
          </cell>
          <cell r="BF542" t="str">
            <v/>
          </cell>
          <cell r="BG542" t="str">
            <v/>
          </cell>
          <cell r="BH542">
            <v>12</v>
          </cell>
          <cell r="BI542" t="str">
            <v>0</v>
          </cell>
          <cell r="BJ542">
            <v>0</v>
          </cell>
          <cell r="BK542">
            <v>0</v>
          </cell>
          <cell r="BL542"/>
          <cell r="BM542"/>
          <cell r="BN542"/>
          <cell r="BO542"/>
          <cell r="BQ542" t="str">
            <v>D&amp;D</v>
          </cell>
          <cell r="BS542" t="str">
            <v/>
          </cell>
          <cell r="BT542" t="str">
            <v/>
          </cell>
        </row>
        <row r="543">
          <cell r="H543">
            <v>1</v>
          </cell>
          <cell r="O543">
            <v>270428</v>
          </cell>
          <cell r="P543" t="str">
            <v>2021/053-0013-01</v>
          </cell>
          <cell r="Q543" t="str">
            <v>EST CADEIRA FINA C/B (FREIJO) (TELA RATTAN AB NT)</v>
          </cell>
          <cell r="R543"/>
          <cell r="S543"/>
          <cell r="T543">
            <v>0.55000000000000004</v>
          </cell>
          <cell r="U543">
            <v>0.57999999999999996</v>
          </cell>
          <cell r="V543">
            <v>0.85</v>
          </cell>
          <cell r="W543">
            <v>0</v>
          </cell>
          <cell r="X543" t="str">
            <v>EST CADEIRA FINA C/B (FREIJO) (TELA RATTAN AB NT) - 0,55x0,58x0,85H</v>
          </cell>
          <cell r="Y543">
            <v>9924.99</v>
          </cell>
          <cell r="Z543">
            <v>0.35</v>
          </cell>
          <cell r="AA543">
            <v>6451.2435000000005</v>
          </cell>
          <cell r="AB543"/>
          <cell r="AC543"/>
          <cell r="AD543"/>
          <cell r="AE543">
            <v>9924.99</v>
          </cell>
          <cell r="AF543">
            <v>9924.99</v>
          </cell>
          <cell r="AG543">
            <v>0</v>
          </cell>
          <cell r="AH543">
            <v>9924.99</v>
          </cell>
          <cell r="AI543" t="str">
            <v>REF: 302016</v>
          </cell>
          <cell r="AJ543"/>
          <cell r="AK543">
            <v>302016</v>
          </cell>
          <cell r="AL543" t="str">
            <v>CADEIRA FINA (C/B) (TELA) (FREIJO)</v>
          </cell>
          <cell r="AM543"/>
          <cell r="AN543">
            <v>0.55000000000000004</v>
          </cell>
          <cell r="AO543">
            <v>0.57999999999999996</v>
          </cell>
          <cell r="AP543">
            <v>0.85</v>
          </cell>
          <cell r="AQ543">
            <v>0</v>
          </cell>
          <cell r="AR543" t="str">
            <v>CADEIRA FINA (C/B) (TELA) (FREIJO) - 0,55x0,58x0,85H</v>
          </cell>
          <cell r="AS543">
            <v>9924.99</v>
          </cell>
          <cell r="AT543">
            <v>9924.99</v>
          </cell>
          <cell r="AU543">
            <v>9924.99</v>
          </cell>
          <cell r="AV543">
            <v>0</v>
          </cell>
          <cell r="AW543">
            <v>9924.99</v>
          </cell>
          <cell r="AX543">
            <v>0</v>
          </cell>
          <cell r="AY543"/>
          <cell r="AZ543" t="str">
            <v/>
          </cell>
          <cell r="BA543"/>
          <cell r="BB543"/>
          <cell r="BC543"/>
          <cell r="BD543" t="str">
            <v/>
          </cell>
          <cell r="BE543">
            <v>0</v>
          </cell>
          <cell r="BF543" t="str">
            <v/>
          </cell>
          <cell r="BG543" t="str">
            <v/>
          </cell>
          <cell r="BH543">
            <v>12</v>
          </cell>
          <cell r="BI543" t="str">
            <v>0</v>
          </cell>
          <cell r="BJ543">
            <v>0</v>
          </cell>
          <cell r="BK543">
            <v>0</v>
          </cell>
          <cell r="BL543"/>
          <cell r="BM543"/>
          <cell r="BN543"/>
          <cell r="BO543"/>
          <cell r="BQ543" t="str">
            <v>D&amp;D</v>
          </cell>
          <cell r="BS543" t="str">
            <v>CLAMI CADEIRA</v>
          </cell>
          <cell r="BT543" t="str">
            <v>CADEIRA FINA</v>
          </cell>
        </row>
        <row r="544">
          <cell r="H544">
            <v>1</v>
          </cell>
          <cell r="O544">
            <v>262565</v>
          </cell>
          <cell r="P544" t="str">
            <v>2024/184-0088-01</v>
          </cell>
          <cell r="Q544" t="str">
            <v>EST CADEIRA MEDALHINHA (FREIJO) (TELA RATTAN ABERT ENV)</v>
          </cell>
          <cell r="R544"/>
          <cell r="S544"/>
          <cell r="T544">
            <v>0.47</v>
          </cell>
          <cell r="U544">
            <v>0.61</v>
          </cell>
          <cell r="V544">
            <v>0.82</v>
          </cell>
          <cell r="W544">
            <v>0</v>
          </cell>
          <cell r="X544" t="str">
            <v>EST CADEIRA MEDALHINHA (FREIJO) (TELA RATTAN ABERT ENV) - 0,47x0,61x0,82H</v>
          </cell>
          <cell r="Y544">
            <v>9160.44</v>
          </cell>
          <cell r="Z544">
            <v>0.35</v>
          </cell>
          <cell r="AA544">
            <v>5954.2860000000001</v>
          </cell>
          <cell r="AB544"/>
          <cell r="AC544"/>
          <cell r="AD544"/>
          <cell r="AE544">
            <v>9160.44</v>
          </cell>
          <cell r="AF544">
            <v>9160.44</v>
          </cell>
          <cell r="AG544">
            <v>0</v>
          </cell>
          <cell r="AH544">
            <v>9160.44</v>
          </cell>
          <cell r="AI544" t="str">
            <v>REF: 301953</v>
          </cell>
          <cell r="AJ544"/>
          <cell r="AK544">
            <v>301953</v>
          </cell>
          <cell r="AL544" t="str">
            <v>CADEIRA MEDALHINHA (S/B) (TELA) (FREIJO)</v>
          </cell>
          <cell r="AM544"/>
          <cell r="AN544">
            <v>0.47</v>
          </cell>
          <cell r="AO544">
            <v>0.61</v>
          </cell>
          <cell r="AP544">
            <v>0.82</v>
          </cell>
          <cell r="AQ544">
            <v>0</v>
          </cell>
          <cell r="AR544" t="str">
            <v>CADEIRA MEDALHINHA (S/B) (TELA) (FREIJO) - 0,47x0,61x0,82H</v>
          </cell>
          <cell r="AS544">
            <v>9160.44</v>
          </cell>
          <cell r="AT544">
            <v>9160.44</v>
          </cell>
          <cell r="AU544">
            <v>9160.44</v>
          </cell>
          <cell r="AV544">
            <v>0</v>
          </cell>
          <cell r="AW544">
            <v>9160.44</v>
          </cell>
          <cell r="AX544">
            <v>0</v>
          </cell>
          <cell r="AY544"/>
          <cell r="AZ544" t="str">
            <v/>
          </cell>
          <cell r="BA544"/>
          <cell r="BB544"/>
          <cell r="BC544"/>
          <cell r="BD544" t="str">
            <v/>
          </cell>
          <cell r="BE544">
            <v>0</v>
          </cell>
          <cell r="BF544" t="str">
            <v/>
          </cell>
          <cell r="BG544" t="str">
            <v/>
          </cell>
          <cell r="BH544">
            <v>12</v>
          </cell>
          <cell r="BI544" t="str">
            <v>0</v>
          </cell>
          <cell r="BJ544">
            <v>0</v>
          </cell>
          <cell r="BK544">
            <v>0</v>
          </cell>
          <cell r="BL544"/>
          <cell r="BM544"/>
          <cell r="BN544"/>
          <cell r="BO544"/>
          <cell r="BQ544" t="str">
            <v>D&amp;D</v>
          </cell>
          <cell r="BS544" t="str">
            <v>CLAMI CADEIRA</v>
          </cell>
          <cell r="BT544" t="str">
            <v>CADEIRA MEDALHINHA</v>
          </cell>
        </row>
        <row r="545">
          <cell r="H545">
            <v>1</v>
          </cell>
          <cell r="O545">
            <v>262565</v>
          </cell>
          <cell r="P545" t="str">
            <v>2024/184-0089-01</v>
          </cell>
          <cell r="Q545" t="str">
            <v>EST CADEIRA MEDALHINHA (FREIJO) (TELA RATTAN ABERT ENV)</v>
          </cell>
          <cell r="R545"/>
          <cell r="S545"/>
          <cell r="T545">
            <v>0.47</v>
          </cell>
          <cell r="U545">
            <v>0.61</v>
          </cell>
          <cell r="V545">
            <v>0.82</v>
          </cell>
          <cell r="W545">
            <v>0</v>
          </cell>
          <cell r="X545" t="str">
            <v>EST CADEIRA MEDALHINHA (FREIJO) (TELA RATTAN ABERT ENV) - 0,47x0,61x0,82H</v>
          </cell>
          <cell r="Y545">
            <v>9160.44</v>
          </cell>
          <cell r="Z545">
            <v>0.35</v>
          </cell>
          <cell r="AA545">
            <v>5954.2860000000001</v>
          </cell>
          <cell r="AB545"/>
          <cell r="AC545"/>
          <cell r="AD545"/>
          <cell r="AE545">
            <v>9160.44</v>
          </cell>
          <cell r="AF545">
            <v>9160.44</v>
          </cell>
          <cell r="AG545">
            <v>0</v>
          </cell>
          <cell r="AH545">
            <v>9160.44</v>
          </cell>
          <cell r="AI545" t="str">
            <v>REF: 301953</v>
          </cell>
          <cell r="AJ545"/>
          <cell r="AK545">
            <v>301953</v>
          </cell>
          <cell r="AL545" t="str">
            <v>CADEIRA MEDALHINHA (S/B) (TELA) (FREIJO)</v>
          </cell>
          <cell r="AM545"/>
          <cell r="AN545">
            <v>0.47</v>
          </cell>
          <cell r="AO545">
            <v>0.61</v>
          </cell>
          <cell r="AP545">
            <v>0.82</v>
          </cell>
          <cell r="AQ545">
            <v>0</v>
          </cell>
          <cell r="AR545" t="str">
            <v>CADEIRA MEDALHINHA (S/B) (TELA) (FREIJO) - 0,47x0,61x0,82H</v>
          </cell>
          <cell r="AS545">
            <v>9160.44</v>
          </cell>
          <cell r="AT545">
            <v>9160.44</v>
          </cell>
          <cell r="AU545">
            <v>9160.44</v>
          </cell>
          <cell r="AV545">
            <v>0</v>
          </cell>
          <cell r="AW545">
            <v>9160.44</v>
          </cell>
          <cell r="AX545">
            <v>0</v>
          </cell>
          <cell r="AY545"/>
          <cell r="AZ545" t="str">
            <v/>
          </cell>
          <cell r="BA545"/>
          <cell r="BB545"/>
          <cell r="BC545"/>
          <cell r="BD545" t="str">
            <v/>
          </cell>
          <cell r="BE545">
            <v>0</v>
          </cell>
          <cell r="BF545" t="str">
            <v/>
          </cell>
          <cell r="BG545" t="str">
            <v/>
          </cell>
          <cell r="BH545">
            <v>12</v>
          </cell>
          <cell r="BI545" t="str">
            <v>0</v>
          </cell>
          <cell r="BJ545">
            <v>0</v>
          </cell>
          <cell r="BK545">
            <v>0</v>
          </cell>
          <cell r="BL545"/>
          <cell r="BM545"/>
          <cell r="BN545"/>
          <cell r="BO545"/>
          <cell r="BQ545" t="str">
            <v>D&amp;D</v>
          </cell>
          <cell r="BS545" t="str">
            <v>CLAMI CADEIRA</v>
          </cell>
          <cell r="BT545" t="str">
            <v>CADEIRA MEDALHINHA</v>
          </cell>
        </row>
        <row r="546">
          <cell r="H546">
            <v>1</v>
          </cell>
          <cell r="O546">
            <v>262565</v>
          </cell>
          <cell r="P546" t="str">
            <v>2024/184-0090-01</v>
          </cell>
          <cell r="Q546" t="str">
            <v>EST CADEIRA MEDALHINHA (FREIJO) (TELA RATTAN ABERT ENV)</v>
          </cell>
          <cell r="R546"/>
          <cell r="S546"/>
          <cell r="T546">
            <v>0.47</v>
          </cell>
          <cell r="U546">
            <v>0.61</v>
          </cell>
          <cell r="V546">
            <v>0.82</v>
          </cell>
          <cell r="W546">
            <v>0</v>
          </cell>
          <cell r="X546" t="str">
            <v>EST CADEIRA MEDALHINHA (FREIJO) (TELA RATTAN ABERT ENV) - 0,47x0,61x0,82H</v>
          </cell>
          <cell r="Y546">
            <v>9160.44</v>
          </cell>
          <cell r="Z546">
            <v>0.35</v>
          </cell>
          <cell r="AA546">
            <v>5954.2860000000001</v>
          </cell>
          <cell r="AB546"/>
          <cell r="AC546"/>
          <cell r="AD546"/>
          <cell r="AE546">
            <v>9160.44</v>
          </cell>
          <cell r="AF546">
            <v>9160.44</v>
          </cell>
          <cell r="AG546">
            <v>0</v>
          </cell>
          <cell r="AH546">
            <v>9160.44</v>
          </cell>
          <cell r="AI546" t="str">
            <v>REF: 301953</v>
          </cell>
          <cell r="AJ546"/>
          <cell r="AK546">
            <v>301953</v>
          </cell>
          <cell r="AL546" t="str">
            <v>CADEIRA MEDALHINHA (S/B) (TELA) (FREIJO)</v>
          </cell>
          <cell r="AM546"/>
          <cell r="AN546">
            <v>0.47</v>
          </cell>
          <cell r="AO546">
            <v>0.61</v>
          </cell>
          <cell r="AP546">
            <v>0.82</v>
          </cell>
          <cell r="AQ546">
            <v>0</v>
          </cell>
          <cell r="AR546" t="str">
            <v>CADEIRA MEDALHINHA (S/B) (TELA) (FREIJO) - 0,47x0,61x0,82H</v>
          </cell>
          <cell r="AS546">
            <v>9160.44</v>
          </cell>
          <cell r="AT546">
            <v>9160.44</v>
          </cell>
          <cell r="AU546">
            <v>9160.44</v>
          </cell>
          <cell r="AV546">
            <v>0</v>
          </cell>
          <cell r="AW546">
            <v>9160.44</v>
          </cell>
          <cell r="AX546">
            <v>0</v>
          </cell>
          <cell r="AY546"/>
          <cell r="AZ546" t="str">
            <v/>
          </cell>
          <cell r="BA546"/>
          <cell r="BB546"/>
          <cell r="BC546"/>
          <cell r="BD546" t="str">
            <v/>
          </cell>
          <cell r="BE546">
            <v>0</v>
          </cell>
          <cell r="BF546" t="str">
            <v/>
          </cell>
          <cell r="BG546" t="str">
            <v/>
          </cell>
          <cell r="BH546">
            <v>12</v>
          </cell>
          <cell r="BI546" t="str">
            <v>0</v>
          </cell>
          <cell r="BJ546">
            <v>0</v>
          </cell>
          <cell r="BK546">
            <v>0</v>
          </cell>
          <cell r="BL546"/>
          <cell r="BM546"/>
          <cell r="BN546"/>
          <cell r="BO546"/>
          <cell r="BQ546" t="str">
            <v>D&amp;D</v>
          </cell>
          <cell r="BS546" t="str">
            <v>CLAMI CADEIRA</v>
          </cell>
          <cell r="BT546" t="str">
            <v>CADEIRA MEDALHINHA</v>
          </cell>
        </row>
        <row r="547">
          <cell r="H547">
            <v>1</v>
          </cell>
          <cell r="O547">
            <v>262565</v>
          </cell>
          <cell r="P547" t="str">
            <v>2024/184-0091-01</v>
          </cell>
          <cell r="Q547" t="str">
            <v>EST CADEIRA MEDALHINHA (FREIJO) (TELA RATTAN ABERT ENV)</v>
          </cell>
          <cell r="R547"/>
          <cell r="S547"/>
          <cell r="T547">
            <v>0.47</v>
          </cell>
          <cell r="U547">
            <v>0.61</v>
          </cell>
          <cell r="V547">
            <v>0.82</v>
          </cell>
          <cell r="W547">
            <v>0</v>
          </cell>
          <cell r="X547" t="str">
            <v>EST CADEIRA MEDALHINHA (FREIJO) (TELA RATTAN ABERT ENV) - 0,47x0,61x0,82H</v>
          </cell>
          <cell r="Y547">
            <v>9160.44</v>
          </cell>
          <cell r="Z547">
            <v>0.35</v>
          </cell>
          <cell r="AA547">
            <v>5954.2860000000001</v>
          </cell>
          <cell r="AB547"/>
          <cell r="AC547"/>
          <cell r="AD547"/>
          <cell r="AE547">
            <v>9160.44</v>
          </cell>
          <cell r="AF547">
            <v>9160.44</v>
          </cell>
          <cell r="AG547">
            <v>0</v>
          </cell>
          <cell r="AH547">
            <v>9160.44</v>
          </cell>
          <cell r="AI547" t="str">
            <v>REF: 301953</v>
          </cell>
          <cell r="AJ547"/>
          <cell r="AK547">
            <v>301953</v>
          </cell>
          <cell r="AL547" t="str">
            <v>CADEIRA MEDALHINHA (S/B) (TELA) (FREIJO)</v>
          </cell>
          <cell r="AM547"/>
          <cell r="AN547">
            <v>0.47</v>
          </cell>
          <cell r="AO547">
            <v>0.61</v>
          </cell>
          <cell r="AP547">
            <v>0.82</v>
          </cell>
          <cell r="AQ547">
            <v>0</v>
          </cell>
          <cell r="AR547" t="str">
            <v>CADEIRA MEDALHINHA (S/B) (TELA) (FREIJO) - 0,47x0,61x0,82H</v>
          </cell>
          <cell r="AS547">
            <v>9160.44</v>
          </cell>
          <cell r="AT547">
            <v>9160.44</v>
          </cell>
          <cell r="AU547">
            <v>9160.44</v>
          </cell>
          <cell r="AV547">
            <v>0</v>
          </cell>
          <cell r="AW547">
            <v>9160.44</v>
          </cell>
          <cell r="AX547">
            <v>0</v>
          </cell>
          <cell r="AY547"/>
          <cell r="AZ547" t="str">
            <v/>
          </cell>
          <cell r="BA547"/>
          <cell r="BB547"/>
          <cell r="BC547"/>
          <cell r="BD547" t="str">
            <v/>
          </cell>
          <cell r="BE547">
            <v>0</v>
          </cell>
          <cell r="BF547" t="str">
            <v/>
          </cell>
          <cell r="BG547" t="str">
            <v/>
          </cell>
          <cell r="BH547">
            <v>12</v>
          </cell>
          <cell r="BI547" t="str">
            <v>0</v>
          </cell>
          <cell r="BJ547">
            <v>0</v>
          </cell>
          <cell r="BK547">
            <v>0</v>
          </cell>
          <cell r="BL547"/>
          <cell r="BM547"/>
          <cell r="BN547"/>
          <cell r="BO547"/>
          <cell r="BQ547" t="str">
            <v>D&amp;D</v>
          </cell>
          <cell r="BS547" t="str">
            <v>CLAMI CADEIRA</v>
          </cell>
          <cell r="BT547" t="str">
            <v>CADEIRA MEDALHINHA</v>
          </cell>
        </row>
        <row r="548">
          <cell r="H548">
            <v>1</v>
          </cell>
          <cell r="O548">
            <v>262565</v>
          </cell>
          <cell r="P548" t="str">
            <v>2024/184-0092-01</v>
          </cell>
          <cell r="Q548" t="str">
            <v>EST CADEIRA MEDALHINHA (FREIJO) (TELA RATTAN ABERT ENV)</v>
          </cell>
          <cell r="R548"/>
          <cell r="S548"/>
          <cell r="T548">
            <v>0.47</v>
          </cell>
          <cell r="U548">
            <v>0.61</v>
          </cell>
          <cell r="V548">
            <v>0.82</v>
          </cell>
          <cell r="W548">
            <v>0</v>
          </cell>
          <cell r="X548" t="str">
            <v>EST CADEIRA MEDALHINHA (FREIJO) (TELA RATTAN ABERT ENV) - 0,47x0,61x0,82H</v>
          </cell>
          <cell r="Y548">
            <v>9160.44</v>
          </cell>
          <cell r="Z548">
            <v>0.35</v>
          </cell>
          <cell r="AA548">
            <v>5954.2860000000001</v>
          </cell>
          <cell r="AB548"/>
          <cell r="AC548"/>
          <cell r="AD548"/>
          <cell r="AE548">
            <v>9160.44</v>
          </cell>
          <cell r="AF548">
            <v>9160.44</v>
          </cell>
          <cell r="AG548">
            <v>0</v>
          </cell>
          <cell r="AH548">
            <v>9160.44</v>
          </cell>
          <cell r="AI548" t="str">
            <v>REF: 301953</v>
          </cell>
          <cell r="AJ548"/>
          <cell r="AK548">
            <v>301953</v>
          </cell>
          <cell r="AL548" t="str">
            <v>CADEIRA MEDALHINHA (S/B) (TELA) (FREIJO)</v>
          </cell>
          <cell r="AM548"/>
          <cell r="AN548">
            <v>0.47</v>
          </cell>
          <cell r="AO548">
            <v>0.61</v>
          </cell>
          <cell r="AP548">
            <v>0.82</v>
          </cell>
          <cell r="AQ548">
            <v>0</v>
          </cell>
          <cell r="AR548" t="str">
            <v>CADEIRA MEDALHINHA (S/B) (TELA) (FREIJO) - 0,47x0,61x0,82H</v>
          </cell>
          <cell r="AS548">
            <v>9160.44</v>
          </cell>
          <cell r="AT548">
            <v>9160.44</v>
          </cell>
          <cell r="AU548">
            <v>9160.44</v>
          </cell>
          <cell r="AV548">
            <v>0</v>
          </cell>
          <cell r="AW548">
            <v>9160.44</v>
          </cell>
          <cell r="AX548">
            <v>0</v>
          </cell>
          <cell r="AY548"/>
          <cell r="AZ548" t="str">
            <v/>
          </cell>
          <cell r="BA548"/>
          <cell r="BB548"/>
          <cell r="BC548"/>
          <cell r="BD548" t="str">
            <v/>
          </cell>
          <cell r="BE548">
            <v>0</v>
          </cell>
          <cell r="BF548" t="str">
            <v/>
          </cell>
          <cell r="BG548" t="str">
            <v/>
          </cell>
          <cell r="BH548">
            <v>12</v>
          </cell>
          <cell r="BI548" t="str">
            <v>0</v>
          </cell>
          <cell r="BJ548">
            <v>0</v>
          </cell>
          <cell r="BK548">
            <v>0</v>
          </cell>
          <cell r="BL548"/>
          <cell r="BM548"/>
          <cell r="BN548"/>
          <cell r="BO548"/>
          <cell r="BQ548" t="str">
            <v>D&amp;D</v>
          </cell>
          <cell r="BS548" t="str">
            <v>CLAMI CADEIRA</v>
          </cell>
          <cell r="BT548" t="str">
            <v>CADEIRA MEDALHINHA</v>
          </cell>
        </row>
        <row r="549">
          <cell r="H549">
            <v>1</v>
          </cell>
          <cell r="O549">
            <v>262565</v>
          </cell>
          <cell r="P549" t="str">
            <v>2024/184-0093-01</v>
          </cell>
          <cell r="Q549" t="str">
            <v>EST CADEIRA MEDALHINHA (FREIJO) (TELA RATTAN ABERT ENV)</v>
          </cell>
          <cell r="R549"/>
          <cell r="S549"/>
          <cell r="T549">
            <v>0.47</v>
          </cell>
          <cell r="U549">
            <v>0.61</v>
          </cell>
          <cell r="V549">
            <v>0.82</v>
          </cell>
          <cell r="W549">
            <v>0</v>
          </cell>
          <cell r="X549" t="str">
            <v>EST CADEIRA MEDALHINHA (FREIJO) (TELA RATTAN ABERT ENV) - 0,47x0,61x0,82H</v>
          </cell>
          <cell r="Y549">
            <v>9160.44</v>
          </cell>
          <cell r="Z549">
            <v>0.35</v>
          </cell>
          <cell r="AA549">
            <v>5954.2860000000001</v>
          </cell>
          <cell r="AB549"/>
          <cell r="AC549"/>
          <cell r="AD549"/>
          <cell r="AE549">
            <v>9160.44</v>
          </cell>
          <cell r="AF549">
            <v>9160.44</v>
          </cell>
          <cell r="AG549">
            <v>0</v>
          </cell>
          <cell r="AH549">
            <v>9160.44</v>
          </cell>
          <cell r="AI549" t="str">
            <v>REF: 301953</v>
          </cell>
          <cell r="AJ549"/>
          <cell r="AK549">
            <v>301953</v>
          </cell>
          <cell r="AL549" t="str">
            <v>CADEIRA MEDALHINHA (S/B) (TELA) (FREIJO)</v>
          </cell>
          <cell r="AM549"/>
          <cell r="AN549">
            <v>0.47</v>
          </cell>
          <cell r="AO549">
            <v>0.61</v>
          </cell>
          <cell r="AP549">
            <v>0.82</v>
          </cell>
          <cell r="AQ549">
            <v>0</v>
          </cell>
          <cell r="AR549" t="str">
            <v>CADEIRA MEDALHINHA (S/B) (TELA) (FREIJO) - 0,47x0,61x0,82H</v>
          </cell>
          <cell r="AS549">
            <v>9160.44</v>
          </cell>
          <cell r="AT549">
            <v>9160.44</v>
          </cell>
          <cell r="AU549">
            <v>9160.44</v>
          </cell>
          <cell r="AV549">
            <v>0</v>
          </cell>
          <cell r="AW549">
            <v>9160.44</v>
          </cell>
          <cell r="AX549">
            <v>0</v>
          </cell>
          <cell r="AY549"/>
          <cell r="AZ549" t="str">
            <v/>
          </cell>
          <cell r="BA549"/>
          <cell r="BB549"/>
          <cell r="BC549"/>
          <cell r="BD549" t="str">
            <v/>
          </cell>
          <cell r="BE549">
            <v>0</v>
          </cell>
          <cell r="BF549" t="str">
            <v/>
          </cell>
          <cell r="BG549" t="str">
            <v/>
          </cell>
          <cell r="BH549">
            <v>12</v>
          </cell>
          <cell r="BI549" t="str">
            <v>0</v>
          </cell>
          <cell r="BJ549">
            <v>0</v>
          </cell>
          <cell r="BK549">
            <v>0</v>
          </cell>
          <cell r="BL549"/>
          <cell r="BM549"/>
          <cell r="BN549"/>
          <cell r="BO549"/>
          <cell r="BQ549" t="str">
            <v>D&amp;D</v>
          </cell>
          <cell r="BS549" t="str">
            <v>CLAMI CADEIRA</v>
          </cell>
          <cell r="BT549" t="str">
            <v>CADEIRA MEDALHINHA</v>
          </cell>
        </row>
        <row r="550">
          <cell r="H550">
            <v>0</v>
          </cell>
          <cell r="O550">
            <v>260961</v>
          </cell>
          <cell r="P550" t="str">
            <v>2020/192-0035-01</v>
          </cell>
          <cell r="Q550" t="str">
            <v>EST CARRINHO BAR MIES (IMBUIA) (INOX PRETO)</v>
          </cell>
          <cell r="R550"/>
          <cell r="S550"/>
          <cell r="T550">
            <v>1</v>
          </cell>
          <cell r="U550">
            <v>0.47</v>
          </cell>
          <cell r="V550">
            <v>0.76</v>
          </cell>
          <cell r="W550">
            <v>0</v>
          </cell>
          <cell r="X550" t="str">
            <v>EST CARRINHO BAR MIES (IMBUIA) (INOX PRETO) - 1x0,47x0,76H</v>
          </cell>
          <cell r="Y550">
            <v>43480.01</v>
          </cell>
          <cell r="Z550">
            <v>0.35</v>
          </cell>
          <cell r="AA550">
            <v>28262.006500000003</v>
          </cell>
          <cell r="AB550"/>
          <cell r="AC550"/>
          <cell r="AD550"/>
          <cell r="AE550">
            <v>43480.01</v>
          </cell>
          <cell r="AF550">
            <v>43480.01</v>
          </cell>
          <cell r="AG550">
            <v>0</v>
          </cell>
          <cell r="AH550">
            <v>43480.01</v>
          </cell>
          <cell r="AI550" t="str">
            <v>REF: 302239</v>
          </cell>
          <cell r="AJ550"/>
          <cell r="AK550">
            <v>302239</v>
          </cell>
          <cell r="AL550" t="str">
            <v>CARRINHO BAR MIES (IMBUIA) (INOX)</v>
          </cell>
          <cell r="AM550"/>
          <cell r="AN550">
            <v>1</v>
          </cell>
          <cell r="AO550">
            <v>0.47</v>
          </cell>
          <cell r="AP550">
            <v>0.76</v>
          </cell>
          <cell r="AQ550">
            <v>0</v>
          </cell>
          <cell r="AR550" t="str">
            <v>CARRINHO BAR MIES (IMBUIA) (INOX) - 1x0,47x0,76H</v>
          </cell>
          <cell r="AS550">
            <v>43480.01</v>
          </cell>
          <cell r="AT550">
            <v>43480.01</v>
          </cell>
          <cell r="AU550">
            <v>43480.01</v>
          </cell>
          <cell r="AV550">
            <v>0</v>
          </cell>
          <cell r="AW550">
            <v>43480.01</v>
          </cell>
          <cell r="AX550">
            <v>0</v>
          </cell>
          <cell r="AY550"/>
          <cell r="AZ550" t="str">
            <v/>
          </cell>
          <cell r="BA550"/>
          <cell r="BB550"/>
          <cell r="BC550"/>
          <cell r="BD550" t="str">
            <v/>
          </cell>
          <cell r="BE550">
            <v>0</v>
          </cell>
          <cell r="BF550" t="str">
            <v/>
          </cell>
          <cell r="BG550" t="str">
            <v/>
          </cell>
          <cell r="BH550">
            <v>12</v>
          </cell>
          <cell r="BI550" t="str">
            <v>0</v>
          </cell>
          <cell r="BJ550">
            <v>0</v>
          </cell>
          <cell r="BK550">
            <v>0</v>
          </cell>
          <cell r="BL550"/>
          <cell r="BM550"/>
          <cell r="BN550"/>
          <cell r="BO550"/>
          <cell r="BQ550" t="str">
            <v>D&amp;D</v>
          </cell>
          <cell r="BS550" t="str">
            <v/>
          </cell>
          <cell r="BT550" t="str">
            <v/>
          </cell>
        </row>
        <row r="551">
          <cell r="H551">
            <v>0</v>
          </cell>
          <cell r="O551">
            <v>404444</v>
          </cell>
          <cell r="P551" t="str">
            <v>2025/143-0018-01</v>
          </cell>
          <cell r="Q551" t="str">
            <v>EST BUFFET YAACOV (B) TAUARI NOGUEIRA</v>
          </cell>
          <cell r="R551"/>
          <cell r="S551"/>
          <cell r="T551">
            <v>2.58</v>
          </cell>
          <cell r="U551">
            <v>0.55000000000000004</v>
          </cell>
          <cell r="V551">
            <v>0.7</v>
          </cell>
          <cell r="W551">
            <v>0</v>
          </cell>
          <cell r="X551" t="str">
            <v>EST BUFFET YAACOV (B) TAUARI NOGUEIRA - 2,58x0,55x0,7H</v>
          </cell>
          <cell r="Y551">
            <v>47606.720000000001</v>
          </cell>
          <cell r="Z551">
            <v>0.35</v>
          </cell>
          <cell r="AA551">
            <v>30944.368000000002</v>
          </cell>
          <cell r="AB551"/>
          <cell r="AC551"/>
          <cell r="AD551"/>
          <cell r="AE551">
            <v>47606.720000000001</v>
          </cell>
          <cell r="AF551">
            <v>47606.720000000001</v>
          </cell>
          <cell r="AG551">
            <v>0</v>
          </cell>
          <cell r="AH551">
            <v>47606.720000000001</v>
          </cell>
          <cell r="AI551" t="str">
            <v>REF: 372769</v>
          </cell>
          <cell r="AJ551"/>
          <cell r="AK551">
            <v>372769</v>
          </cell>
          <cell r="AL551" t="str">
            <v>BUFFET YAACOV (B) (TAUARI)</v>
          </cell>
          <cell r="AM551"/>
          <cell r="AN551">
            <v>2.58</v>
          </cell>
          <cell r="AO551">
            <v>0.55000000000000004</v>
          </cell>
          <cell r="AP551">
            <v>0.7</v>
          </cell>
          <cell r="AQ551">
            <v>0</v>
          </cell>
          <cell r="AR551" t="str">
            <v>BUFFET YAACOV (B) (TAUARI) - 2,58x0,55x0,7H</v>
          </cell>
          <cell r="AS551">
            <v>47606.720000000001</v>
          </cell>
          <cell r="AT551">
            <v>47606.720000000001</v>
          </cell>
          <cell r="AU551">
            <v>47606.720000000001</v>
          </cell>
          <cell r="AV551">
            <v>0</v>
          </cell>
          <cell r="AW551">
            <v>47606.720000000001</v>
          </cell>
          <cell r="AX551">
            <v>0</v>
          </cell>
          <cell r="AY551"/>
          <cell r="AZ551" t="str">
            <v/>
          </cell>
          <cell r="BA551"/>
          <cell r="BB551"/>
          <cell r="BC551"/>
          <cell r="BD551" t="str">
            <v/>
          </cell>
          <cell r="BE551">
            <v>0</v>
          </cell>
          <cell r="BF551" t="str">
            <v/>
          </cell>
          <cell r="BG551" t="str">
            <v/>
          </cell>
          <cell r="BH551">
            <v>12</v>
          </cell>
          <cell r="BI551" t="str">
            <v>0</v>
          </cell>
          <cell r="BJ551">
            <v>0</v>
          </cell>
          <cell r="BK551">
            <v>0</v>
          </cell>
          <cell r="BL551"/>
          <cell r="BM551"/>
          <cell r="BN551"/>
          <cell r="BO551"/>
          <cell r="BQ551" t="str">
            <v>GABRIEL</v>
          </cell>
          <cell r="BS551" t="str">
            <v/>
          </cell>
          <cell r="BT551" t="str">
            <v/>
          </cell>
        </row>
        <row r="552">
          <cell r="H552">
            <v>1</v>
          </cell>
          <cell r="O552">
            <v>385738</v>
          </cell>
          <cell r="P552" t="str">
            <v>2024/242-0006-01</v>
          </cell>
          <cell r="Q552" t="str">
            <v>EST CADEIRA FINA C/B (FREIJO) (RATTAN AB ENV) TC 5230/207</v>
          </cell>
          <cell r="R552"/>
          <cell r="S552"/>
          <cell r="T552">
            <v>0.55000000000000004</v>
          </cell>
          <cell r="U552">
            <v>0.57999999999999996</v>
          </cell>
          <cell r="V552">
            <v>0.85</v>
          </cell>
          <cell r="W552">
            <v>0</v>
          </cell>
          <cell r="X552" t="str">
            <v>EST CADEIRA FINA C/B (FREIJO) (RATTAN AB ENV) TC 5230/207 - 0,55x0,58x0,85H</v>
          </cell>
          <cell r="Y552">
            <v>10125.16</v>
          </cell>
          <cell r="Z552">
            <v>0.35</v>
          </cell>
          <cell r="AA552">
            <v>6581.3540000000003</v>
          </cell>
          <cell r="AB552"/>
          <cell r="AC552" t="str">
            <v>PROD C/RVST FORN</v>
          </cell>
          <cell r="AD552" t="str">
            <v>REVESTIMENTO FORN</v>
          </cell>
          <cell r="AE552">
            <v>10125.16</v>
          </cell>
          <cell r="AF552">
            <v>10125.16</v>
          </cell>
          <cell r="AG552">
            <v>0</v>
          </cell>
          <cell r="AH552">
            <v>10125.16</v>
          </cell>
          <cell r="AI552" t="str">
            <v>REF: 302018</v>
          </cell>
          <cell r="AJ552"/>
          <cell r="AK552">
            <v>302018</v>
          </cell>
          <cell r="AL552" t="str">
            <v>CADEIRA FINA (C/B) (MISTA) (FREIJO) (RVST FORN)</v>
          </cell>
          <cell r="AM552"/>
          <cell r="AN552">
            <v>0.55000000000000004</v>
          </cell>
          <cell r="AO552">
            <v>0.57999999999999996</v>
          </cell>
          <cell r="AP552">
            <v>0.85</v>
          </cell>
          <cell r="AQ552">
            <v>0</v>
          </cell>
          <cell r="AR552" t="str">
            <v>CADEIRA FINA (C/B) (MISTA) (FREIJO) (RVST FORN) - 0,55x0,58x0,85H</v>
          </cell>
          <cell r="AS552">
            <v>10125.16</v>
          </cell>
          <cell r="AT552">
            <v>10125.16</v>
          </cell>
          <cell r="AU552">
            <v>9782.5300000000007</v>
          </cell>
          <cell r="AV552">
            <v>342.6299999999992</v>
          </cell>
          <cell r="AW552">
            <v>10125.16</v>
          </cell>
          <cell r="AX552">
            <v>0</v>
          </cell>
          <cell r="AY552">
            <v>328918</v>
          </cell>
          <cell r="AZ552" t="str">
            <v>TECIDO RUSTICO BRUNELLO (COD 5230) (EASY&amp;CLEAN - RUSTICOS) -</v>
          </cell>
          <cell r="BA552" t="str">
            <v>RVST FORN: TECIDO RUSTICO BRUNELLO (COD 5230) (EASY&amp;CLEAN - RUSTICOS) - COR 207</v>
          </cell>
          <cell r="BB552">
            <v>1</v>
          </cell>
          <cell r="BC552"/>
          <cell r="BD552">
            <v>342.63</v>
          </cell>
          <cell r="BE552">
            <v>0</v>
          </cell>
          <cell r="BF552">
            <v>-342.63</v>
          </cell>
          <cell r="BG552" t="str">
            <v>RVST FORN</v>
          </cell>
          <cell r="BH552">
            <v>12</v>
          </cell>
          <cell r="BI552">
            <v>342.63</v>
          </cell>
          <cell r="BJ552">
            <v>0</v>
          </cell>
          <cell r="BK552">
            <v>0</v>
          </cell>
          <cell r="BL552"/>
          <cell r="BM552"/>
          <cell r="BN552"/>
          <cell r="BO552"/>
          <cell r="BQ552" t="str">
            <v>GABRIEL</v>
          </cell>
          <cell r="BS552" t="str">
            <v>CLAMI CADEIRA</v>
          </cell>
          <cell r="BT552" t="str">
            <v>CADEIRA FINA</v>
          </cell>
        </row>
        <row r="553">
          <cell r="H553">
            <v>1</v>
          </cell>
          <cell r="O553">
            <v>385738</v>
          </cell>
          <cell r="P553" t="str">
            <v>2024/242-0007-01</v>
          </cell>
          <cell r="Q553" t="str">
            <v>EST CADEIRA FINA C/B (FREIJO) (RATTAN AB ENV) TC 5230/207</v>
          </cell>
          <cell r="R553"/>
          <cell r="S553"/>
          <cell r="T553">
            <v>0.55000000000000004</v>
          </cell>
          <cell r="U553">
            <v>0.57999999999999996</v>
          </cell>
          <cell r="V553">
            <v>0.85</v>
          </cell>
          <cell r="W553">
            <v>0</v>
          </cell>
          <cell r="X553" t="str">
            <v>EST CADEIRA FINA C/B (FREIJO) (RATTAN AB ENV) TC 5230/207 - 0,55x0,58x0,85H</v>
          </cell>
          <cell r="Y553">
            <v>10125.16</v>
          </cell>
          <cell r="Z553">
            <v>0.35</v>
          </cell>
          <cell r="AA553">
            <v>6581.3540000000003</v>
          </cell>
          <cell r="AB553"/>
          <cell r="AC553" t="str">
            <v>PROD C/RVST FORN</v>
          </cell>
          <cell r="AD553" t="str">
            <v>REVESTIMENTO FORN</v>
          </cell>
          <cell r="AE553">
            <v>10125.16</v>
          </cell>
          <cell r="AF553">
            <v>10125.16</v>
          </cell>
          <cell r="AG553">
            <v>0</v>
          </cell>
          <cell r="AH553">
            <v>10125.16</v>
          </cell>
          <cell r="AI553" t="str">
            <v>REF: 302018</v>
          </cell>
          <cell r="AJ553"/>
          <cell r="AK553">
            <v>302018</v>
          </cell>
          <cell r="AL553" t="str">
            <v>CADEIRA FINA (C/B) (MISTA) (FREIJO) (RVST FORN)</v>
          </cell>
          <cell r="AM553"/>
          <cell r="AN553">
            <v>0.55000000000000004</v>
          </cell>
          <cell r="AO553">
            <v>0.57999999999999996</v>
          </cell>
          <cell r="AP553">
            <v>0.85</v>
          </cell>
          <cell r="AQ553">
            <v>0</v>
          </cell>
          <cell r="AR553" t="str">
            <v>CADEIRA FINA (C/B) (MISTA) (FREIJO) (RVST FORN) - 0,55x0,58x0,85H</v>
          </cell>
          <cell r="AS553">
            <v>10125.16</v>
          </cell>
          <cell r="AT553">
            <v>10125.16</v>
          </cell>
          <cell r="AU553">
            <v>9782.5300000000007</v>
          </cell>
          <cell r="AV553">
            <v>342.6299999999992</v>
          </cell>
          <cell r="AW553">
            <v>10125.16</v>
          </cell>
          <cell r="AX553">
            <v>0</v>
          </cell>
          <cell r="AY553">
            <v>328918</v>
          </cell>
          <cell r="AZ553" t="str">
            <v>TECIDO RUSTICO BRUNELLO (COD 5230) (EASY&amp;CLEAN - RUSTICOS) -</v>
          </cell>
          <cell r="BA553" t="str">
            <v>RVST FORN: TECIDO RUSTICO BRUNELLO (COD 5230) (EASY&amp;CLEAN - RUSTICOS) - COR 207</v>
          </cell>
          <cell r="BB553">
            <v>1</v>
          </cell>
          <cell r="BC553"/>
          <cell r="BD553">
            <v>342.63</v>
          </cell>
          <cell r="BE553">
            <v>0</v>
          </cell>
          <cell r="BF553">
            <v>-342.63</v>
          </cell>
          <cell r="BG553" t="str">
            <v>RVST FORN</v>
          </cell>
          <cell r="BH553">
            <v>12</v>
          </cell>
          <cell r="BI553">
            <v>342.63</v>
          </cell>
          <cell r="BJ553">
            <v>0</v>
          </cell>
          <cell r="BK553">
            <v>0</v>
          </cell>
          <cell r="BL553"/>
          <cell r="BM553"/>
          <cell r="BN553"/>
          <cell r="BO553"/>
          <cell r="BQ553" t="str">
            <v>GABRIEL</v>
          </cell>
          <cell r="BS553" t="str">
            <v>CLAMI CADEIRA</v>
          </cell>
          <cell r="BT553" t="str">
            <v>CADEIRA FINA</v>
          </cell>
        </row>
        <row r="554">
          <cell r="H554">
            <v>1</v>
          </cell>
          <cell r="O554">
            <v>385738</v>
          </cell>
          <cell r="P554" t="str">
            <v>2024/242-0008-01</v>
          </cell>
          <cell r="Q554" t="str">
            <v>EST CADEIRA FINA C/B (FREIJO) (RATTAN AB ENV) TC 5230/207</v>
          </cell>
          <cell r="R554"/>
          <cell r="S554"/>
          <cell r="T554">
            <v>0.55000000000000004</v>
          </cell>
          <cell r="U554">
            <v>0.57999999999999996</v>
          </cell>
          <cell r="V554">
            <v>0.85</v>
          </cell>
          <cell r="W554">
            <v>0</v>
          </cell>
          <cell r="X554" t="str">
            <v>EST CADEIRA FINA C/B (FREIJO) (RATTAN AB ENV) TC 5230/207 - 0,55x0,58x0,85H</v>
          </cell>
          <cell r="Y554">
            <v>10125.16</v>
          </cell>
          <cell r="Z554">
            <v>0.35</v>
          </cell>
          <cell r="AA554">
            <v>6581.3540000000003</v>
          </cell>
          <cell r="AB554"/>
          <cell r="AC554" t="str">
            <v>PROD C/RVST FORN</v>
          </cell>
          <cell r="AD554" t="str">
            <v>REVESTIMENTO FORN</v>
          </cell>
          <cell r="AE554">
            <v>10125.16</v>
          </cell>
          <cell r="AF554">
            <v>10125.16</v>
          </cell>
          <cell r="AG554">
            <v>0</v>
          </cell>
          <cell r="AH554">
            <v>10125.16</v>
          </cell>
          <cell r="AI554" t="str">
            <v>REF: 302018</v>
          </cell>
          <cell r="AJ554"/>
          <cell r="AK554">
            <v>302018</v>
          </cell>
          <cell r="AL554" t="str">
            <v>CADEIRA FINA (C/B) (MISTA) (FREIJO) (RVST FORN)</v>
          </cell>
          <cell r="AM554"/>
          <cell r="AN554">
            <v>0.55000000000000004</v>
          </cell>
          <cell r="AO554">
            <v>0.57999999999999996</v>
          </cell>
          <cell r="AP554">
            <v>0.85</v>
          </cell>
          <cell r="AQ554">
            <v>0</v>
          </cell>
          <cell r="AR554" t="str">
            <v>CADEIRA FINA (C/B) (MISTA) (FREIJO) (RVST FORN) - 0,55x0,58x0,85H</v>
          </cell>
          <cell r="AS554">
            <v>10125.16</v>
          </cell>
          <cell r="AT554">
            <v>10125.16</v>
          </cell>
          <cell r="AU554">
            <v>9782.5300000000007</v>
          </cell>
          <cell r="AV554">
            <v>342.6299999999992</v>
          </cell>
          <cell r="AW554">
            <v>10125.16</v>
          </cell>
          <cell r="AX554">
            <v>0</v>
          </cell>
          <cell r="AY554">
            <v>328918</v>
          </cell>
          <cell r="AZ554" t="str">
            <v>TECIDO RUSTICO BRUNELLO (COD 5230) (EASY&amp;CLEAN - RUSTICOS) -</v>
          </cell>
          <cell r="BA554" t="str">
            <v>RVST FORN: TECIDO RUSTICO BRUNELLO (COD 5230) (EASY&amp;CLEAN - RUSTICOS) - COR 207</v>
          </cell>
          <cell r="BB554">
            <v>1</v>
          </cell>
          <cell r="BC554"/>
          <cell r="BD554">
            <v>342.63</v>
          </cell>
          <cell r="BE554">
            <v>0</v>
          </cell>
          <cell r="BF554">
            <v>-342.63</v>
          </cell>
          <cell r="BG554" t="str">
            <v>RVST FORN</v>
          </cell>
          <cell r="BH554">
            <v>12</v>
          </cell>
          <cell r="BI554">
            <v>342.63</v>
          </cell>
          <cell r="BJ554">
            <v>0</v>
          </cell>
          <cell r="BK554">
            <v>0</v>
          </cell>
          <cell r="BL554"/>
          <cell r="BM554"/>
          <cell r="BN554"/>
          <cell r="BO554"/>
          <cell r="BQ554" t="str">
            <v>GABRIEL</v>
          </cell>
          <cell r="BS554" t="str">
            <v>CLAMI CADEIRA</v>
          </cell>
          <cell r="BT554" t="str">
            <v>CADEIRA FINA</v>
          </cell>
        </row>
        <row r="555">
          <cell r="H555">
            <v>1</v>
          </cell>
          <cell r="O555">
            <v>385738</v>
          </cell>
          <cell r="P555" t="str">
            <v>2024/242-0009-01</v>
          </cell>
          <cell r="Q555" t="str">
            <v>EST CADEIRA FINA C/B (FREIJO) (RATTAN AB ENV) TC 5230/207</v>
          </cell>
          <cell r="R555"/>
          <cell r="S555"/>
          <cell r="T555">
            <v>0.55000000000000004</v>
          </cell>
          <cell r="U555">
            <v>0.57999999999999996</v>
          </cell>
          <cell r="V555">
            <v>0.85</v>
          </cell>
          <cell r="W555">
            <v>0</v>
          </cell>
          <cell r="X555" t="str">
            <v>EST CADEIRA FINA C/B (FREIJO) (RATTAN AB ENV) TC 5230/207 - 0,55x0,58x0,85H</v>
          </cell>
          <cell r="Y555">
            <v>10125.16</v>
          </cell>
          <cell r="Z555">
            <v>0.35</v>
          </cell>
          <cell r="AA555">
            <v>6581.3540000000003</v>
          </cell>
          <cell r="AB555"/>
          <cell r="AC555" t="str">
            <v>PROD C/RVST FORN</v>
          </cell>
          <cell r="AD555" t="str">
            <v>REVESTIMENTO FORN</v>
          </cell>
          <cell r="AE555">
            <v>10125.16</v>
          </cell>
          <cell r="AF555">
            <v>10125.16</v>
          </cell>
          <cell r="AG555">
            <v>0</v>
          </cell>
          <cell r="AH555">
            <v>10125.16</v>
          </cell>
          <cell r="AI555" t="str">
            <v>REF: 302018</v>
          </cell>
          <cell r="AJ555"/>
          <cell r="AK555">
            <v>302018</v>
          </cell>
          <cell r="AL555" t="str">
            <v>CADEIRA FINA (C/B) (MISTA) (FREIJO) (RVST FORN)</v>
          </cell>
          <cell r="AM555"/>
          <cell r="AN555">
            <v>0.55000000000000004</v>
          </cell>
          <cell r="AO555">
            <v>0.57999999999999996</v>
          </cell>
          <cell r="AP555">
            <v>0.85</v>
          </cell>
          <cell r="AQ555">
            <v>0</v>
          </cell>
          <cell r="AR555" t="str">
            <v>CADEIRA FINA (C/B) (MISTA) (FREIJO) (RVST FORN) - 0,55x0,58x0,85H</v>
          </cell>
          <cell r="AS555">
            <v>10125.16</v>
          </cell>
          <cell r="AT555">
            <v>10125.16</v>
          </cell>
          <cell r="AU555">
            <v>9782.5300000000007</v>
          </cell>
          <cell r="AV555">
            <v>342.6299999999992</v>
          </cell>
          <cell r="AW555">
            <v>10125.16</v>
          </cell>
          <cell r="AX555">
            <v>0</v>
          </cell>
          <cell r="AY555">
            <v>328918</v>
          </cell>
          <cell r="AZ555" t="str">
            <v>TECIDO RUSTICO BRUNELLO (COD 5230) (EASY&amp;CLEAN - RUSTICOS) -</v>
          </cell>
          <cell r="BA555" t="str">
            <v>RVST FORN: TECIDO RUSTICO BRUNELLO (COD 5230) (EASY&amp;CLEAN - RUSTICOS) - COR 207</v>
          </cell>
          <cell r="BB555">
            <v>1</v>
          </cell>
          <cell r="BC555"/>
          <cell r="BD555">
            <v>342.63</v>
          </cell>
          <cell r="BE555">
            <v>0</v>
          </cell>
          <cell r="BF555">
            <v>-342.63</v>
          </cell>
          <cell r="BG555" t="str">
            <v>RVST FORN</v>
          </cell>
          <cell r="BH555">
            <v>12</v>
          </cell>
          <cell r="BI555">
            <v>342.63</v>
          </cell>
          <cell r="BJ555">
            <v>0</v>
          </cell>
          <cell r="BK555">
            <v>0</v>
          </cell>
          <cell r="BL555"/>
          <cell r="BM555"/>
          <cell r="BN555"/>
          <cell r="BO555"/>
          <cell r="BQ555" t="str">
            <v>GABRIEL</v>
          </cell>
          <cell r="BS555" t="str">
            <v>CLAMI CADEIRA</v>
          </cell>
          <cell r="BT555" t="str">
            <v>CADEIRA FINA</v>
          </cell>
        </row>
        <row r="556">
          <cell r="H556">
            <v>0</v>
          </cell>
          <cell r="O556">
            <v>371715</v>
          </cell>
          <cell r="P556" t="str">
            <v>2023/258-0047-01</v>
          </cell>
          <cell r="Q556" t="str">
            <v>EST TAMPO NINA (CIRCULAR) (G2-RAFFAELLO LEVIG)</v>
          </cell>
          <cell r="R556">
            <v>1.8</v>
          </cell>
          <cell r="S556">
            <v>0</v>
          </cell>
          <cell r="T556">
            <v>1.8</v>
          </cell>
          <cell r="U556">
            <v>0</v>
          </cell>
          <cell r="V556">
            <v>0.02</v>
          </cell>
          <cell r="W556">
            <v>1.8</v>
          </cell>
          <cell r="X556" t="str">
            <v>EST TAMPO NINA (CIRCULAR) (G2-RAFFAELLO LEVIG) - Ø1,8x0,02H</v>
          </cell>
          <cell r="Y556">
            <v>69776.399999999994</v>
          </cell>
          <cell r="Z556">
            <v>0.35</v>
          </cell>
          <cell r="AA556">
            <v>45354.659999999996</v>
          </cell>
          <cell r="AB556" t="str">
            <v>HÁ</v>
          </cell>
          <cell r="AC556" t="str">
            <v>TAMPO + BASE</v>
          </cell>
          <cell r="AD556" t="str">
            <v>VALOR TAMPO</v>
          </cell>
          <cell r="AE556">
            <v>30361.360000000001</v>
          </cell>
          <cell r="AF556">
            <v>30361.360000000001</v>
          </cell>
          <cell r="AG556">
            <v>0</v>
          </cell>
          <cell r="AH556">
            <v>69776.399999999994</v>
          </cell>
          <cell r="AI556" t="str">
            <v>REF: 371607</v>
          </cell>
          <cell r="AJ556"/>
          <cell r="AK556">
            <v>371607</v>
          </cell>
          <cell r="AL556" t="str">
            <v>TAMPO JANTAR NINA (PEDRA GRUPO 2) (CIRCULAR)</v>
          </cell>
          <cell r="AM556"/>
          <cell r="AN556">
            <v>1.8</v>
          </cell>
          <cell r="AO556">
            <v>0</v>
          </cell>
          <cell r="AP556">
            <v>0.02</v>
          </cell>
          <cell r="AQ556">
            <v>1.8</v>
          </cell>
          <cell r="AR556" t="str">
            <v>TAMPO JANTAR NINA (PEDRA GRUPO 2) (CIRCULAR) - Ø1,8x0,02H</v>
          </cell>
          <cell r="AS556">
            <v>30361.360000000001</v>
          </cell>
          <cell r="AT556">
            <v>30361.360000000001</v>
          </cell>
          <cell r="AU556">
            <v>30361.360000000001</v>
          </cell>
          <cell r="AV556">
            <v>0</v>
          </cell>
          <cell r="AW556">
            <v>30361.360000000001</v>
          </cell>
          <cell r="AX556">
            <v>0</v>
          </cell>
          <cell r="AY556"/>
          <cell r="AZ556" t="str">
            <v/>
          </cell>
          <cell r="BA556"/>
          <cell r="BB556"/>
          <cell r="BC556"/>
          <cell r="BD556" t="str">
            <v/>
          </cell>
          <cell r="BE556">
            <v>0</v>
          </cell>
          <cell r="BF556" t="str">
            <v/>
          </cell>
          <cell r="BG556" t="str">
            <v/>
          </cell>
          <cell r="BH556">
            <v>12</v>
          </cell>
          <cell r="BI556" t="str">
            <v>0</v>
          </cell>
          <cell r="BJ556">
            <v>0</v>
          </cell>
          <cell r="BK556">
            <v>0</v>
          </cell>
          <cell r="BL556"/>
          <cell r="BM556"/>
          <cell r="BN556"/>
          <cell r="BO556"/>
          <cell r="BQ556" t="str">
            <v>GABRIEL</v>
          </cell>
          <cell r="BS556" t="str">
            <v/>
          </cell>
          <cell r="BT556" t="str">
            <v/>
          </cell>
        </row>
        <row r="557">
          <cell r="H557">
            <v>0</v>
          </cell>
          <cell r="O557">
            <v>371714</v>
          </cell>
          <cell r="P557" t="str">
            <v>2023/282-0037-01</v>
          </cell>
          <cell r="Q557" t="str">
            <v>EST BASE JANTAR NINA (TAUARI NATURAL)</v>
          </cell>
          <cell r="R557">
            <v>1.8</v>
          </cell>
          <cell r="S557">
            <v>0</v>
          </cell>
          <cell r="T557">
            <v>1.2</v>
          </cell>
          <cell r="U557">
            <v>0</v>
          </cell>
          <cell r="V557">
            <v>0.73</v>
          </cell>
          <cell r="W557">
            <v>1.2</v>
          </cell>
          <cell r="X557" t="str">
            <v>EST BASE JANTAR NINA (TAUARI NATURAL) - Ø1,2x0,73H</v>
          </cell>
          <cell r="Y557">
            <v>69776.399999999994</v>
          </cell>
          <cell r="Z557">
            <v>0.35</v>
          </cell>
          <cell r="AA557">
            <v>45354.659999999996</v>
          </cell>
          <cell r="AB557" t="str">
            <v>HÁ</v>
          </cell>
          <cell r="AC557" t="str">
            <v>TAMPO + BASE</v>
          </cell>
          <cell r="AD557" t="str">
            <v>VALOR BASE</v>
          </cell>
          <cell r="AE557">
            <v>39415.040000000001</v>
          </cell>
          <cell r="AF557">
            <v>39415.040000000001</v>
          </cell>
          <cell r="AG557">
            <v>0</v>
          </cell>
          <cell r="AH557">
            <v>69776.399999999994</v>
          </cell>
          <cell r="AI557" t="str">
            <v>REF: 371650</v>
          </cell>
          <cell r="AJ557"/>
          <cell r="AK557">
            <v>371650</v>
          </cell>
          <cell r="AL557" t="str">
            <v>BASE JANTAR NINA (TAUARI)</v>
          </cell>
          <cell r="AM557"/>
          <cell r="AN557">
            <v>1.18</v>
          </cell>
          <cell r="AO557">
            <v>0</v>
          </cell>
          <cell r="AP557">
            <v>0.73</v>
          </cell>
          <cell r="AQ557">
            <v>1.18</v>
          </cell>
          <cell r="AR557" t="str">
            <v>BASE JANTAR NINA (TAUARI) - Ø1,18x0,73H</v>
          </cell>
          <cell r="AS557">
            <v>39415.040000000001</v>
          </cell>
          <cell r="AT557">
            <v>39415.040000000001</v>
          </cell>
          <cell r="AU557">
            <v>39415.040000000001</v>
          </cell>
          <cell r="AV557">
            <v>0</v>
          </cell>
          <cell r="AW557">
            <v>39415.040000000001</v>
          </cell>
          <cell r="AX557">
            <v>0</v>
          </cell>
          <cell r="AY557"/>
          <cell r="AZ557" t="str">
            <v/>
          </cell>
          <cell r="BA557"/>
          <cell r="BB557"/>
          <cell r="BC557"/>
          <cell r="BD557" t="str">
            <v/>
          </cell>
          <cell r="BE557">
            <v>0</v>
          </cell>
          <cell r="BF557" t="str">
            <v/>
          </cell>
          <cell r="BG557" t="str">
            <v/>
          </cell>
          <cell r="BH557">
            <v>12</v>
          </cell>
          <cell r="BI557" t="str">
            <v>0</v>
          </cell>
          <cell r="BJ557">
            <v>0</v>
          </cell>
          <cell r="BK557">
            <v>0</v>
          </cell>
          <cell r="BL557"/>
          <cell r="BM557"/>
          <cell r="BN557"/>
          <cell r="BO557"/>
          <cell r="BQ557" t="str">
            <v>GABRIEL</v>
          </cell>
          <cell r="BS557" t="str">
            <v/>
          </cell>
          <cell r="BT557" t="str">
            <v/>
          </cell>
        </row>
        <row r="558">
          <cell r="H558">
            <v>0</v>
          </cell>
          <cell r="O558">
            <v>365946</v>
          </cell>
          <cell r="P558" t="str">
            <v>2023/116-0321-01</v>
          </cell>
          <cell r="Q558" t="str">
            <v>EST CADEIRA LOGAN C/B JANTAR (IMBUIA) (ESTOF) TC GABON250 BG</v>
          </cell>
          <cell r="R558"/>
          <cell r="S558"/>
          <cell r="T558">
            <v>0.62</v>
          </cell>
          <cell r="U558">
            <v>0.6</v>
          </cell>
          <cell r="V558">
            <v>0.84</v>
          </cell>
          <cell r="W558">
            <v>0</v>
          </cell>
          <cell r="X558" t="str">
            <v>EST CADEIRA LOGAN C/B JANTAR (IMBUIA) (ESTOF) TC GABON250 BG - 0,62x0,6x0,84H</v>
          </cell>
          <cell r="Y558">
            <v>14105.5419</v>
          </cell>
          <cell r="Z558">
            <v>0.35</v>
          </cell>
          <cell r="AA558">
            <v>9168.6022350000003</v>
          </cell>
          <cell r="AB558"/>
          <cell r="AC558" t="str">
            <v>PROD C/RVST FORN</v>
          </cell>
          <cell r="AD558" t="str">
            <v>REVESTIMENTO FORN</v>
          </cell>
          <cell r="AE558">
            <v>14105.5419</v>
          </cell>
          <cell r="AF558">
            <v>14105.5419</v>
          </cell>
          <cell r="AG558">
            <v>0</v>
          </cell>
          <cell r="AH558">
            <v>14105.5419</v>
          </cell>
          <cell r="AI558" t="str">
            <v>REF: 302231</v>
          </cell>
          <cell r="AJ558"/>
          <cell r="AK558">
            <v>302231</v>
          </cell>
          <cell r="AL558" t="str">
            <v>CADEIRA LOGAN JANTAR (C/B) (ESTOFADA) (IMBUIA) (RVST FORN)</v>
          </cell>
          <cell r="AM558"/>
          <cell r="AN558">
            <v>0.62</v>
          </cell>
          <cell r="AO558">
            <v>0.6</v>
          </cell>
          <cell r="AP558">
            <v>0.84</v>
          </cell>
          <cell r="AQ558">
            <v>0</v>
          </cell>
          <cell r="AR558" t="str">
            <v>CADEIRA LOGAN JANTAR (C/B) (ESTOFADA) (IMBUIA) (RVST FORN) - 0,62x0,6x0,84H</v>
          </cell>
          <cell r="AS558">
            <v>14105.5419</v>
          </cell>
          <cell r="AT558">
            <v>14105.5419</v>
          </cell>
          <cell r="AU558">
            <v>12270.9</v>
          </cell>
          <cell r="AV558">
            <v>1834.6419000000005</v>
          </cell>
          <cell r="AW558">
            <v>14105.46</v>
          </cell>
          <cell r="AX558">
            <v>8.1900000001041917E-2</v>
          </cell>
          <cell r="AY558">
            <v>339642</v>
          </cell>
          <cell r="AZ558" t="str">
            <v>TECIDO ELC GABON 250 -</v>
          </cell>
          <cell r="BA558" t="str">
            <v>RVST FORN: TECIDO PERFORMANCE ELC GABON 250 - BEIGE</v>
          </cell>
          <cell r="BB558">
            <v>1.5</v>
          </cell>
          <cell r="BC558"/>
          <cell r="BD558">
            <v>778.05</v>
          </cell>
          <cell r="BE558">
            <v>0</v>
          </cell>
          <cell r="BF558">
            <v>-778.05</v>
          </cell>
          <cell r="BG558" t="str">
            <v>RVST FORN</v>
          </cell>
          <cell r="BH558">
            <v>12</v>
          </cell>
          <cell r="BI558">
            <v>1834.6418999999996</v>
          </cell>
          <cell r="BJ558">
            <v>0</v>
          </cell>
          <cell r="BK558">
            <v>0.57200000000000006</v>
          </cell>
          <cell r="BL558"/>
          <cell r="BM558"/>
          <cell r="BN558"/>
          <cell r="BO558"/>
          <cell r="BQ558" t="str">
            <v>GABRIEL</v>
          </cell>
          <cell r="BS558" t="str">
            <v/>
          </cell>
          <cell r="BT558" t="str">
            <v/>
          </cell>
        </row>
        <row r="559">
          <cell r="H559">
            <v>0</v>
          </cell>
          <cell r="O559">
            <v>365946</v>
          </cell>
          <cell r="P559" t="str">
            <v>2023/116-0322-01</v>
          </cell>
          <cell r="Q559" t="str">
            <v>EST CADEIRA LOGAN C/B JANTAR (IMBUIA) (ESTOF) TC GABON250 BG</v>
          </cell>
          <cell r="R559"/>
          <cell r="S559"/>
          <cell r="T559">
            <v>0.62</v>
          </cell>
          <cell r="U559">
            <v>0.6</v>
          </cell>
          <cell r="V559">
            <v>0.84</v>
          </cell>
          <cell r="W559">
            <v>0</v>
          </cell>
          <cell r="X559" t="str">
            <v>EST CADEIRA LOGAN C/B JANTAR (IMBUIA) (ESTOF) TC GABON250 BG - 0,62x0,6x0,84H</v>
          </cell>
          <cell r="Y559">
            <v>14105.5419</v>
          </cell>
          <cell r="Z559">
            <v>0.35</v>
          </cell>
          <cell r="AA559">
            <v>9168.6022350000003</v>
          </cell>
          <cell r="AB559"/>
          <cell r="AC559" t="str">
            <v>PROD C/RVST FORN</v>
          </cell>
          <cell r="AD559" t="str">
            <v>REVESTIMENTO FORN</v>
          </cell>
          <cell r="AE559">
            <v>14105.5419</v>
          </cell>
          <cell r="AF559">
            <v>14105.5419</v>
          </cell>
          <cell r="AG559">
            <v>0</v>
          </cell>
          <cell r="AH559">
            <v>14105.5419</v>
          </cell>
          <cell r="AI559" t="str">
            <v>REF: 302231</v>
          </cell>
          <cell r="AJ559"/>
          <cell r="AK559">
            <v>302231</v>
          </cell>
          <cell r="AL559" t="str">
            <v>CADEIRA LOGAN JANTAR (C/B) (ESTOFADA) (IMBUIA) (RVST FORN)</v>
          </cell>
          <cell r="AM559"/>
          <cell r="AN559">
            <v>0.62</v>
          </cell>
          <cell r="AO559">
            <v>0.6</v>
          </cell>
          <cell r="AP559">
            <v>0.84</v>
          </cell>
          <cell r="AQ559">
            <v>0</v>
          </cell>
          <cell r="AR559" t="str">
            <v>CADEIRA LOGAN JANTAR (C/B) (ESTOFADA) (IMBUIA) (RVST FORN) - 0,62x0,6x0,84H</v>
          </cell>
          <cell r="AS559">
            <v>14105.5419</v>
          </cell>
          <cell r="AT559">
            <v>14105.5419</v>
          </cell>
          <cell r="AU559">
            <v>12270.9</v>
          </cell>
          <cell r="AV559">
            <v>1834.6419000000005</v>
          </cell>
          <cell r="AW559">
            <v>14105.46</v>
          </cell>
          <cell r="AX559">
            <v>8.1900000001041917E-2</v>
          </cell>
          <cell r="AY559">
            <v>339642</v>
          </cell>
          <cell r="AZ559" t="str">
            <v>TECIDO ELC GABON 250 -</v>
          </cell>
          <cell r="BA559" t="str">
            <v>RVST FORN: TECIDO PERFORMANCE ELC GABON 250 - BEIGE</v>
          </cell>
          <cell r="BB559">
            <v>1.5</v>
          </cell>
          <cell r="BC559"/>
          <cell r="BD559">
            <v>778.05</v>
          </cell>
          <cell r="BE559">
            <v>0</v>
          </cell>
          <cell r="BF559">
            <v>-778.05</v>
          </cell>
          <cell r="BG559" t="str">
            <v>RVST FORN</v>
          </cell>
          <cell r="BH559">
            <v>12</v>
          </cell>
          <cell r="BI559">
            <v>1834.6418999999996</v>
          </cell>
          <cell r="BJ559">
            <v>0</v>
          </cell>
          <cell r="BK559">
            <v>0.57200000000000006</v>
          </cell>
          <cell r="BL559"/>
          <cell r="BM559"/>
          <cell r="BN559"/>
          <cell r="BO559"/>
          <cell r="BQ559" t="str">
            <v>GABRIEL</v>
          </cell>
          <cell r="BS559" t="str">
            <v/>
          </cell>
          <cell r="BT559" t="str">
            <v/>
          </cell>
        </row>
        <row r="560">
          <cell r="H560">
            <v>0</v>
          </cell>
          <cell r="O560">
            <v>365946</v>
          </cell>
          <cell r="P560" t="str">
            <v>2023/116-0323-01</v>
          </cell>
          <cell r="Q560" t="str">
            <v>EST CADEIRA LOGAN C/B JANTAR (IMBUIA) (ESTOF) TC GABON250 BG</v>
          </cell>
          <cell r="R560"/>
          <cell r="S560"/>
          <cell r="T560">
            <v>0.62</v>
          </cell>
          <cell r="U560">
            <v>0.6</v>
          </cell>
          <cell r="V560">
            <v>0.84</v>
          </cell>
          <cell r="W560">
            <v>0</v>
          </cell>
          <cell r="X560" t="str">
            <v>EST CADEIRA LOGAN C/B JANTAR (IMBUIA) (ESTOF) TC GABON250 BG - 0,62x0,6x0,84H</v>
          </cell>
          <cell r="Y560">
            <v>14105.5419</v>
          </cell>
          <cell r="Z560">
            <v>0.35</v>
          </cell>
          <cell r="AA560">
            <v>9168.6022350000003</v>
          </cell>
          <cell r="AB560"/>
          <cell r="AC560" t="str">
            <v>PROD C/RVST FORN</v>
          </cell>
          <cell r="AD560" t="str">
            <v>REVESTIMENTO FORN</v>
          </cell>
          <cell r="AE560">
            <v>14105.5419</v>
          </cell>
          <cell r="AF560">
            <v>14105.5419</v>
          </cell>
          <cell r="AG560">
            <v>0</v>
          </cell>
          <cell r="AH560">
            <v>14105.5419</v>
          </cell>
          <cell r="AI560" t="str">
            <v>REF: 302231</v>
          </cell>
          <cell r="AJ560"/>
          <cell r="AK560">
            <v>302231</v>
          </cell>
          <cell r="AL560" t="str">
            <v>CADEIRA LOGAN JANTAR (C/B) (ESTOFADA) (IMBUIA) (RVST FORN)</v>
          </cell>
          <cell r="AM560"/>
          <cell r="AN560">
            <v>0.62</v>
          </cell>
          <cell r="AO560">
            <v>0.6</v>
          </cell>
          <cell r="AP560">
            <v>0.84</v>
          </cell>
          <cell r="AQ560">
            <v>0</v>
          </cell>
          <cell r="AR560" t="str">
            <v>CADEIRA LOGAN JANTAR (C/B) (ESTOFADA) (IMBUIA) (RVST FORN) - 0,62x0,6x0,84H</v>
          </cell>
          <cell r="AS560">
            <v>14105.5419</v>
          </cell>
          <cell r="AT560">
            <v>14105.5419</v>
          </cell>
          <cell r="AU560">
            <v>12270.9</v>
          </cell>
          <cell r="AV560">
            <v>1834.6419000000005</v>
          </cell>
          <cell r="AW560">
            <v>14105.46</v>
          </cell>
          <cell r="AX560">
            <v>8.1900000001041917E-2</v>
          </cell>
          <cell r="AY560">
            <v>339642</v>
          </cell>
          <cell r="AZ560" t="str">
            <v>TECIDO ELC GABON 250 -</v>
          </cell>
          <cell r="BA560" t="str">
            <v>RVST FORN: TECIDO PERFORMANCE ELC GABON 250 - BEIGE</v>
          </cell>
          <cell r="BB560">
            <v>1.5</v>
          </cell>
          <cell r="BC560"/>
          <cell r="BD560">
            <v>778.05</v>
          </cell>
          <cell r="BE560">
            <v>0</v>
          </cell>
          <cell r="BF560">
            <v>-778.05</v>
          </cell>
          <cell r="BG560" t="str">
            <v>RVST FORN</v>
          </cell>
          <cell r="BH560">
            <v>12</v>
          </cell>
          <cell r="BI560">
            <v>1834.6418999999996</v>
          </cell>
          <cell r="BJ560">
            <v>0</v>
          </cell>
          <cell r="BK560">
            <v>0.57200000000000006</v>
          </cell>
          <cell r="BL560"/>
          <cell r="BM560"/>
          <cell r="BN560"/>
          <cell r="BO560"/>
          <cell r="BQ560" t="str">
            <v>GABRIEL</v>
          </cell>
          <cell r="BS560" t="str">
            <v/>
          </cell>
          <cell r="BT560" t="str">
            <v/>
          </cell>
        </row>
        <row r="561">
          <cell r="H561">
            <v>0</v>
          </cell>
          <cell r="O561">
            <v>365946</v>
          </cell>
          <cell r="P561" t="str">
            <v>2023/116-0324-01</v>
          </cell>
          <cell r="Q561" t="str">
            <v>EST CADEIRA LOGAN C/B JANTAR (IMBUIA) (ESTOF) TC GABON250 BG</v>
          </cell>
          <cell r="R561"/>
          <cell r="S561"/>
          <cell r="T561">
            <v>0.62</v>
          </cell>
          <cell r="U561">
            <v>0.6</v>
          </cell>
          <cell r="V561">
            <v>0.84</v>
          </cell>
          <cell r="W561">
            <v>0</v>
          </cell>
          <cell r="X561" t="str">
            <v>EST CADEIRA LOGAN C/B JANTAR (IMBUIA) (ESTOF) TC GABON250 BG - 0,62x0,6x0,84H</v>
          </cell>
          <cell r="Y561">
            <v>14105.5419</v>
          </cell>
          <cell r="Z561">
            <v>0.35</v>
          </cell>
          <cell r="AA561">
            <v>9168.6022350000003</v>
          </cell>
          <cell r="AB561"/>
          <cell r="AC561" t="str">
            <v>PROD C/RVST FORN</v>
          </cell>
          <cell r="AD561" t="str">
            <v>REVESTIMENTO FORN</v>
          </cell>
          <cell r="AE561">
            <v>14105.5419</v>
          </cell>
          <cell r="AF561">
            <v>14105.5419</v>
          </cell>
          <cell r="AG561">
            <v>0</v>
          </cell>
          <cell r="AH561">
            <v>14105.5419</v>
          </cell>
          <cell r="AI561" t="str">
            <v>REF: 302231</v>
          </cell>
          <cell r="AJ561"/>
          <cell r="AK561">
            <v>302231</v>
          </cell>
          <cell r="AL561" t="str">
            <v>CADEIRA LOGAN JANTAR (C/B) (ESTOFADA) (IMBUIA) (RVST FORN)</v>
          </cell>
          <cell r="AM561"/>
          <cell r="AN561">
            <v>0.62</v>
          </cell>
          <cell r="AO561">
            <v>0.6</v>
          </cell>
          <cell r="AP561">
            <v>0.84</v>
          </cell>
          <cell r="AQ561">
            <v>0</v>
          </cell>
          <cell r="AR561" t="str">
            <v>CADEIRA LOGAN JANTAR (C/B) (ESTOFADA) (IMBUIA) (RVST FORN) - 0,62x0,6x0,84H</v>
          </cell>
          <cell r="AS561">
            <v>14105.5419</v>
          </cell>
          <cell r="AT561">
            <v>14105.5419</v>
          </cell>
          <cell r="AU561">
            <v>12270.9</v>
          </cell>
          <cell r="AV561">
            <v>1834.6419000000005</v>
          </cell>
          <cell r="AW561">
            <v>14105.46</v>
          </cell>
          <cell r="AX561">
            <v>8.1900000001041917E-2</v>
          </cell>
          <cell r="AY561">
            <v>339642</v>
          </cell>
          <cell r="AZ561" t="str">
            <v>TECIDO ELC GABON 250 -</v>
          </cell>
          <cell r="BA561" t="str">
            <v>RVST FORN: TECIDO PERFORMANCE ELC GABON 250 - BEIGE</v>
          </cell>
          <cell r="BB561">
            <v>1.5</v>
          </cell>
          <cell r="BC561"/>
          <cell r="BD561">
            <v>778.05</v>
          </cell>
          <cell r="BE561">
            <v>0</v>
          </cell>
          <cell r="BF561">
            <v>-778.05</v>
          </cell>
          <cell r="BG561" t="str">
            <v>RVST FORN</v>
          </cell>
          <cell r="BH561">
            <v>12</v>
          </cell>
          <cell r="BI561">
            <v>1834.6418999999996</v>
          </cell>
          <cell r="BJ561">
            <v>0</v>
          </cell>
          <cell r="BK561">
            <v>0.57200000000000006</v>
          </cell>
          <cell r="BL561"/>
          <cell r="BM561"/>
          <cell r="BN561"/>
          <cell r="BO561"/>
          <cell r="BQ561" t="str">
            <v>GABRIEL</v>
          </cell>
          <cell r="BS561" t="str">
            <v/>
          </cell>
          <cell r="BT561" t="str">
            <v/>
          </cell>
        </row>
        <row r="562">
          <cell r="H562">
            <v>0</v>
          </cell>
          <cell r="O562">
            <v>365946</v>
          </cell>
          <cell r="P562" t="str">
            <v>2023/116-0325-01</v>
          </cell>
          <cell r="Q562" t="str">
            <v>EST CADEIRA LOGAN C/B JANTAR (IMBUIA) (ESTOF) TC GABON250 BG</v>
          </cell>
          <cell r="R562"/>
          <cell r="S562"/>
          <cell r="T562">
            <v>0.62</v>
          </cell>
          <cell r="U562">
            <v>0.6</v>
          </cell>
          <cell r="V562">
            <v>0.84</v>
          </cell>
          <cell r="W562">
            <v>0</v>
          </cell>
          <cell r="X562" t="str">
            <v>EST CADEIRA LOGAN C/B JANTAR (IMBUIA) (ESTOF) TC GABON250 BG - 0,62x0,6x0,84H</v>
          </cell>
          <cell r="Y562">
            <v>14105.5419</v>
          </cell>
          <cell r="Z562">
            <v>0.35</v>
          </cell>
          <cell r="AA562">
            <v>9168.6022350000003</v>
          </cell>
          <cell r="AB562"/>
          <cell r="AC562" t="str">
            <v>PROD C/RVST FORN</v>
          </cell>
          <cell r="AD562" t="str">
            <v>REVESTIMENTO FORN</v>
          </cell>
          <cell r="AE562">
            <v>14105.5419</v>
          </cell>
          <cell r="AF562">
            <v>14105.5419</v>
          </cell>
          <cell r="AG562">
            <v>0</v>
          </cell>
          <cell r="AH562">
            <v>14105.5419</v>
          </cell>
          <cell r="AI562" t="str">
            <v>REF: 302231</v>
          </cell>
          <cell r="AJ562"/>
          <cell r="AK562">
            <v>302231</v>
          </cell>
          <cell r="AL562" t="str">
            <v>CADEIRA LOGAN JANTAR (C/B) (ESTOFADA) (IMBUIA) (RVST FORN)</v>
          </cell>
          <cell r="AM562"/>
          <cell r="AN562">
            <v>0.62</v>
          </cell>
          <cell r="AO562">
            <v>0.6</v>
          </cell>
          <cell r="AP562">
            <v>0.84</v>
          </cell>
          <cell r="AQ562">
            <v>0</v>
          </cell>
          <cell r="AR562" t="str">
            <v>CADEIRA LOGAN JANTAR (C/B) (ESTOFADA) (IMBUIA) (RVST FORN) - 0,62x0,6x0,84H</v>
          </cell>
          <cell r="AS562">
            <v>14105.5419</v>
          </cell>
          <cell r="AT562">
            <v>14105.5419</v>
          </cell>
          <cell r="AU562">
            <v>12270.9</v>
          </cell>
          <cell r="AV562">
            <v>1834.6419000000005</v>
          </cell>
          <cell r="AW562">
            <v>14105.46</v>
          </cell>
          <cell r="AX562">
            <v>8.1900000001041917E-2</v>
          </cell>
          <cell r="AY562">
            <v>339642</v>
          </cell>
          <cell r="AZ562" t="str">
            <v>TECIDO ELC GABON 250 -</v>
          </cell>
          <cell r="BA562" t="str">
            <v>RVST FORN: TECIDO PERFORMANCE ELC GABON 250 - BEIGE</v>
          </cell>
          <cell r="BB562">
            <v>1.5</v>
          </cell>
          <cell r="BC562"/>
          <cell r="BD562">
            <v>778.05</v>
          </cell>
          <cell r="BE562">
            <v>0</v>
          </cell>
          <cell r="BF562">
            <v>-778.05</v>
          </cell>
          <cell r="BG562" t="str">
            <v>RVST FORN</v>
          </cell>
          <cell r="BH562">
            <v>12</v>
          </cell>
          <cell r="BI562">
            <v>1834.6418999999996</v>
          </cell>
          <cell r="BJ562">
            <v>0</v>
          </cell>
          <cell r="BK562">
            <v>0.57200000000000006</v>
          </cell>
          <cell r="BL562"/>
          <cell r="BM562"/>
          <cell r="BN562"/>
          <cell r="BO562"/>
          <cell r="BQ562" t="str">
            <v>GABRIEL</v>
          </cell>
          <cell r="BS562" t="str">
            <v/>
          </cell>
          <cell r="BT562" t="str">
            <v/>
          </cell>
        </row>
        <row r="563">
          <cell r="H563">
            <v>0</v>
          </cell>
          <cell r="O563">
            <v>365946</v>
          </cell>
          <cell r="P563" t="str">
            <v>2023/116-0326-01</v>
          </cell>
          <cell r="Q563" t="str">
            <v>EST CADEIRA LOGAN C/B JANTAR (IMBUIA) (ESTOF) TC GABON250 BG</v>
          </cell>
          <cell r="R563"/>
          <cell r="S563"/>
          <cell r="T563">
            <v>0.62</v>
          </cell>
          <cell r="U563">
            <v>0.6</v>
          </cell>
          <cell r="V563">
            <v>0.84</v>
          </cell>
          <cell r="W563">
            <v>0</v>
          </cell>
          <cell r="X563" t="str">
            <v>EST CADEIRA LOGAN C/B JANTAR (IMBUIA) (ESTOF) TC GABON250 BG - 0,62x0,6x0,84H</v>
          </cell>
          <cell r="Y563">
            <v>14105.5419</v>
          </cell>
          <cell r="Z563">
            <v>0.35</v>
          </cell>
          <cell r="AA563">
            <v>9168.6022350000003</v>
          </cell>
          <cell r="AB563"/>
          <cell r="AC563" t="str">
            <v>PROD C/RVST FORN</v>
          </cell>
          <cell r="AD563" t="str">
            <v>REVESTIMENTO FORN</v>
          </cell>
          <cell r="AE563">
            <v>14105.5419</v>
          </cell>
          <cell r="AF563">
            <v>14105.5419</v>
          </cell>
          <cell r="AG563">
            <v>0</v>
          </cell>
          <cell r="AH563">
            <v>14105.5419</v>
          </cell>
          <cell r="AI563" t="str">
            <v>REF: 302231</v>
          </cell>
          <cell r="AJ563"/>
          <cell r="AK563">
            <v>302231</v>
          </cell>
          <cell r="AL563" t="str">
            <v>CADEIRA LOGAN JANTAR (C/B) (ESTOFADA) (IMBUIA) (RVST FORN)</v>
          </cell>
          <cell r="AM563"/>
          <cell r="AN563">
            <v>0.62</v>
          </cell>
          <cell r="AO563">
            <v>0.6</v>
          </cell>
          <cell r="AP563">
            <v>0.84</v>
          </cell>
          <cell r="AQ563">
            <v>0</v>
          </cell>
          <cell r="AR563" t="str">
            <v>CADEIRA LOGAN JANTAR (C/B) (ESTOFADA) (IMBUIA) (RVST FORN) - 0,62x0,6x0,84H</v>
          </cell>
          <cell r="AS563">
            <v>14105.5419</v>
          </cell>
          <cell r="AT563">
            <v>14105.5419</v>
          </cell>
          <cell r="AU563">
            <v>12270.9</v>
          </cell>
          <cell r="AV563">
            <v>1834.6419000000005</v>
          </cell>
          <cell r="AW563">
            <v>14105.46</v>
          </cell>
          <cell r="AX563">
            <v>8.1900000001041917E-2</v>
          </cell>
          <cell r="AY563">
            <v>339642</v>
          </cell>
          <cell r="AZ563" t="str">
            <v>TECIDO ELC GABON 250 -</v>
          </cell>
          <cell r="BA563" t="str">
            <v>RVST FORN: TECIDO PERFORMANCE ELC GABON 250 - BEIGE</v>
          </cell>
          <cell r="BB563">
            <v>1.5</v>
          </cell>
          <cell r="BC563"/>
          <cell r="BD563">
            <v>778.05</v>
          </cell>
          <cell r="BE563">
            <v>0</v>
          </cell>
          <cell r="BF563">
            <v>-778.05</v>
          </cell>
          <cell r="BG563" t="str">
            <v>RVST FORN</v>
          </cell>
          <cell r="BH563">
            <v>12</v>
          </cell>
          <cell r="BI563">
            <v>1834.6418999999996</v>
          </cell>
          <cell r="BJ563">
            <v>0</v>
          </cell>
          <cell r="BK563">
            <v>0.57200000000000006</v>
          </cell>
          <cell r="BL563"/>
          <cell r="BM563"/>
          <cell r="BN563"/>
          <cell r="BO563"/>
          <cell r="BQ563" t="str">
            <v>GABRIEL</v>
          </cell>
          <cell r="BS563" t="str">
            <v/>
          </cell>
          <cell r="BT563" t="str">
            <v/>
          </cell>
        </row>
        <row r="564">
          <cell r="H564">
            <v>0</v>
          </cell>
          <cell r="O564">
            <v>334197</v>
          </cell>
          <cell r="P564" t="str">
            <v>2022/203-0146-01</v>
          </cell>
          <cell r="Q564" t="str">
            <v>EST ESCRIVANINHA DIX (IMBUIA) (LATAO ENV)</v>
          </cell>
          <cell r="R564"/>
          <cell r="S564"/>
          <cell r="T564">
            <v>1.8</v>
          </cell>
          <cell r="U564">
            <v>0.7</v>
          </cell>
          <cell r="V564">
            <v>0.75</v>
          </cell>
          <cell r="W564">
            <v>0</v>
          </cell>
          <cell r="X564" t="str">
            <v>EST ESCRIVANINHA DIX (IMBUIA) (LATAO ENV) - 1,8x0,7x0,75H</v>
          </cell>
          <cell r="Y564">
            <v>36836.44</v>
          </cell>
          <cell r="Z564">
            <v>0.35</v>
          </cell>
          <cell r="AA564">
            <v>23943.686000000002</v>
          </cell>
          <cell r="AB564"/>
          <cell r="AC564"/>
          <cell r="AD564"/>
          <cell r="AE564">
            <v>36836.44</v>
          </cell>
          <cell r="AF564">
            <v>36836.44</v>
          </cell>
          <cell r="AG564">
            <v>0</v>
          </cell>
          <cell r="AH564">
            <v>36836.44</v>
          </cell>
          <cell r="AI564" t="str">
            <v>REF: 302272</v>
          </cell>
          <cell r="AJ564"/>
          <cell r="AK564">
            <v>302272</v>
          </cell>
          <cell r="AL564" t="str">
            <v>ESCRIVANINHA DIX (IMBUIA) (LATAO)</v>
          </cell>
          <cell r="AM564"/>
          <cell r="AN564">
            <v>1.8</v>
          </cell>
          <cell r="AO564">
            <v>0.7</v>
          </cell>
          <cell r="AP564">
            <v>0.75</v>
          </cell>
          <cell r="AQ564">
            <v>0</v>
          </cell>
          <cell r="AR564" t="str">
            <v>ESCRIVANINHA DIX (IMBUIA) (LATAO) - 1,8x0,7x0,75H</v>
          </cell>
          <cell r="AS564">
            <v>36836.44</v>
          </cell>
          <cell r="AT564">
            <v>36836.44</v>
          </cell>
          <cell r="AU564">
            <v>36836.44</v>
          </cell>
          <cell r="AV564">
            <v>0</v>
          </cell>
          <cell r="AW564">
            <v>36836.44</v>
          </cell>
          <cell r="AX564">
            <v>0</v>
          </cell>
          <cell r="AY564"/>
          <cell r="AZ564" t="str">
            <v/>
          </cell>
          <cell r="BA564"/>
          <cell r="BB564"/>
          <cell r="BC564"/>
          <cell r="BD564" t="str">
            <v/>
          </cell>
          <cell r="BE564">
            <v>0</v>
          </cell>
          <cell r="BF564" t="str">
            <v/>
          </cell>
          <cell r="BG564" t="str">
            <v/>
          </cell>
          <cell r="BH564">
            <v>12</v>
          </cell>
          <cell r="BI564" t="str">
            <v>0</v>
          </cell>
          <cell r="BJ564">
            <v>0</v>
          </cell>
          <cell r="BK564">
            <v>0</v>
          </cell>
          <cell r="BL564"/>
          <cell r="BM564"/>
          <cell r="BN564"/>
          <cell r="BO564"/>
          <cell r="BQ564" t="str">
            <v>GABRIEL</v>
          </cell>
          <cell r="BS564" t="str">
            <v/>
          </cell>
          <cell r="BT564" t="str">
            <v/>
          </cell>
        </row>
        <row r="565">
          <cell r="H565">
            <v>0</v>
          </cell>
          <cell r="O565">
            <v>270431</v>
          </cell>
          <cell r="P565" t="str">
            <v>2021/015-0086-01</v>
          </cell>
          <cell r="Q565" t="str">
            <v>EST BANQUETA BAR MEDALHINHA H65 (FREIJO) (RATTAN ABERTA NT)</v>
          </cell>
          <cell r="R565"/>
          <cell r="S565"/>
          <cell r="T565">
            <v>0.47</v>
          </cell>
          <cell r="U565">
            <v>0.61</v>
          </cell>
          <cell r="V565">
            <v>1.04</v>
          </cell>
          <cell r="W565">
            <v>0</v>
          </cell>
          <cell r="X565" t="str">
            <v>EST BANQUETA BAR MEDALHINHA H65 (FREIJO) (RATTAN ABERTA NT) - 0,47x0,61x1,04H</v>
          </cell>
          <cell r="Y565">
            <v>10076.950000000001</v>
          </cell>
          <cell r="Z565">
            <v>0.35</v>
          </cell>
          <cell r="AA565">
            <v>6550.0175000000008</v>
          </cell>
          <cell r="AB565"/>
          <cell r="AC565"/>
          <cell r="AD565"/>
          <cell r="AE565">
            <v>10076.950000000001</v>
          </cell>
          <cell r="AF565">
            <v>10076.950000000001</v>
          </cell>
          <cell r="AG565">
            <v>0</v>
          </cell>
          <cell r="AH565">
            <v>10076.950000000001</v>
          </cell>
          <cell r="AI565" t="str">
            <v>REF: 327427</v>
          </cell>
          <cell r="AJ565"/>
          <cell r="AK565">
            <v>327427</v>
          </cell>
          <cell r="AL565" t="str">
            <v>BANQUETA BAR MEDALHINHA H65 (S/B) (TELA) (FREIJO)</v>
          </cell>
          <cell r="AM565"/>
          <cell r="AN565">
            <v>0.47</v>
          </cell>
          <cell r="AO565">
            <v>0.61</v>
          </cell>
          <cell r="AP565">
            <v>1.04</v>
          </cell>
          <cell r="AQ565">
            <v>0</v>
          </cell>
          <cell r="AR565" t="str">
            <v>BANQUETA BAR MEDALHINHA H65 (S/B) (TELA) (FREIJO) - 0,47x0,61x1,04H</v>
          </cell>
          <cell r="AS565">
            <v>10076.950000000001</v>
          </cell>
          <cell r="AT565">
            <v>10076.950000000001</v>
          </cell>
          <cell r="AU565">
            <v>10076.950000000001</v>
          </cell>
          <cell r="AV565">
            <v>0</v>
          </cell>
          <cell r="AW565">
            <v>10076.950000000001</v>
          </cell>
          <cell r="AX565">
            <v>0</v>
          </cell>
          <cell r="AY565"/>
          <cell r="AZ565" t="str">
            <v/>
          </cell>
          <cell r="BA565"/>
          <cell r="BB565"/>
          <cell r="BC565"/>
          <cell r="BD565" t="str">
            <v/>
          </cell>
          <cell r="BE565">
            <v>0</v>
          </cell>
          <cell r="BF565" t="str">
            <v/>
          </cell>
          <cell r="BG565" t="str">
            <v/>
          </cell>
          <cell r="BH565">
            <v>12</v>
          </cell>
          <cell r="BI565" t="str">
            <v>0</v>
          </cell>
          <cell r="BJ565">
            <v>0</v>
          </cell>
          <cell r="BK565">
            <v>0</v>
          </cell>
          <cell r="BL565"/>
          <cell r="BM565"/>
          <cell r="BN565"/>
          <cell r="BO565"/>
          <cell r="BQ565" t="str">
            <v>GABRIEL</v>
          </cell>
          <cell r="BS565" t="str">
            <v/>
          </cell>
          <cell r="BT565" t="str">
            <v/>
          </cell>
        </row>
        <row r="566">
          <cell r="H566">
            <v>1</v>
          </cell>
          <cell r="O566">
            <v>262565</v>
          </cell>
          <cell r="P566" t="str">
            <v>2021/348-0016-01</v>
          </cell>
          <cell r="Q566" t="str">
            <v>EST CADEIRA MEDALHINHA (FREIJO) (TELA RATTAN ABERT ENV)</v>
          </cell>
          <cell r="R566"/>
          <cell r="S566"/>
          <cell r="T566">
            <v>0.47</v>
          </cell>
          <cell r="U566">
            <v>0.61</v>
          </cell>
          <cell r="V566">
            <v>0.82</v>
          </cell>
          <cell r="W566">
            <v>0</v>
          </cell>
          <cell r="X566" t="str">
            <v>EST CADEIRA MEDALHINHA (FREIJO) (TELA RATTAN ABERT ENV) - 0,47x0,61x0,82H</v>
          </cell>
          <cell r="Y566">
            <v>9160.44</v>
          </cell>
          <cell r="Z566">
            <v>0.35</v>
          </cell>
          <cell r="AA566">
            <v>5954.2860000000001</v>
          </cell>
          <cell r="AB566"/>
          <cell r="AC566"/>
          <cell r="AD566"/>
          <cell r="AE566">
            <v>9160.44</v>
          </cell>
          <cell r="AF566">
            <v>9160.44</v>
          </cell>
          <cell r="AG566">
            <v>0</v>
          </cell>
          <cell r="AH566">
            <v>9160.44</v>
          </cell>
          <cell r="AI566" t="str">
            <v>REF: 301953</v>
          </cell>
          <cell r="AJ566"/>
          <cell r="AK566">
            <v>301953</v>
          </cell>
          <cell r="AL566" t="str">
            <v>CADEIRA MEDALHINHA (S/B) (TELA) (FREIJO)</v>
          </cell>
          <cell r="AM566"/>
          <cell r="AN566">
            <v>0.47</v>
          </cell>
          <cell r="AO566">
            <v>0.61</v>
          </cell>
          <cell r="AP566">
            <v>0.82</v>
          </cell>
          <cell r="AQ566">
            <v>0</v>
          </cell>
          <cell r="AR566" t="str">
            <v>CADEIRA MEDALHINHA (S/B) (TELA) (FREIJO) - 0,47x0,61x0,82H</v>
          </cell>
          <cell r="AS566">
            <v>9160.44</v>
          </cell>
          <cell r="AT566">
            <v>9160.44</v>
          </cell>
          <cell r="AU566">
            <v>9160.44</v>
          </cell>
          <cell r="AV566">
            <v>0</v>
          </cell>
          <cell r="AW566">
            <v>9160.44</v>
          </cell>
          <cell r="AX566">
            <v>0</v>
          </cell>
          <cell r="AY566"/>
          <cell r="AZ566" t="str">
            <v/>
          </cell>
          <cell r="BA566"/>
          <cell r="BB566"/>
          <cell r="BC566"/>
          <cell r="BD566" t="str">
            <v/>
          </cell>
          <cell r="BE566">
            <v>0</v>
          </cell>
          <cell r="BF566" t="str">
            <v/>
          </cell>
          <cell r="BG566" t="str">
            <v/>
          </cell>
          <cell r="BH566">
            <v>12</v>
          </cell>
          <cell r="BI566" t="str">
            <v>0</v>
          </cell>
          <cell r="BJ566">
            <v>0</v>
          </cell>
          <cell r="BK566">
            <v>0</v>
          </cell>
          <cell r="BL566"/>
          <cell r="BM566"/>
          <cell r="BN566"/>
          <cell r="BO566"/>
          <cell r="BQ566" t="str">
            <v>GABRIEL</v>
          </cell>
          <cell r="BS566" t="str">
            <v>CLAMI CADEIRA</v>
          </cell>
          <cell r="BT566" t="str">
            <v>CADEIRA MEDALHINHA</v>
          </cell>
        </row>
        <row r="567">
          <cell r="H567">
            <v>1</v>
          </cell>
          <cell r="O567">
            <v>262565</v>
          </cell>
          <cell r="P567" t="str">
            <v>2021/348-0015-01</v>
          </cell>
          <cell r="Q567" t="str">
            <v>EST CADEIRA MEDALHINHA (FREIJO) (TELA RATTAN ABERT ENV)</v>
          </cell>
          <cell r="R567"/>
          <cell r="S567"/>
          <cell r="T567">
            <v>0.47</v>
          </cell>
          <cell r="U567">
            <v>0.61</v>
          </cell>
          <cell r="V567">
            <v>0.82</v>
          </cell>
          <cell r="W567">
            <v>0</v>
          </cell>
          <cell r="X567" t="str">
            <v>EST CADEIRA MEDALHINHA (FREIJO) (TELA RATTAN ABERT ENV) - 0,47x0,61x0,82H</v>
          </cell>
          <cell r="Y567">
            <v>9160.44</v>
          </cell>
          <cell r="Z567">
            <v>0.35</v>
          </cell>
          <cell r="AA567">
            <v>5954.2860000000001</v>
          </cell>
          <cell r="AB567"/>
          <cell r="AC567"/>
          <cell r="AD567"/>
          <cell r="AE567">
            <v>9160.44</v>
          </cell>
          <cell r="AF567">
            <v>9160.44</v>
          </cell>
          <cell r="AG567">
            <v>0</v>
          </cell>
          <cell r="AH567">
            <v>9160.44</v>
          </cell>
          <cell r="AI567" t="str">
            <v>REF: 301953</v>
          </cell>
          <cell r="AJ567"/>
          <cell r="AK567">
            <v>301953</v>
          </cell>
          <cell r="AL567" t="str">
            <v>CADEIRA MEDALHINHA (S/B) (TELA) (FREIJO)</v>
          </cell>
          <cell r="AM567"/>
          <cell r="AN567">
            <v>0.47</v>
          </cell>
          <cell r="AO567">
            <v>0.61</v>
          </cell>
          <cell r="AP567">
            <v>0.82</v>
          </cell>
          <cell r="AQ567">
            <v>0</v>
          </cell>
          <cell r="AR567" t="str">
            <v>CADEIRA MEDALHINHA (S/B) (TELA) (FREIJO) - 0,47x0,61x0,82H</v>
          </cell>
          <cell r="AS567">
            <v>9160.44</v>
          </cell>
          <cell r="AT567">
            <v>9160.44</v>
          </cell>
          <cell r="AU567">
            <v>9160.44</v>
          </cell>
          <cell r="AV567">
            <v>0</v>
          </cell>
          <cell r="AW567">
            <v>9160.44</v>
          </cell>
          <cell r="AX567">
            <v>0</v>
          </cell>
          <cell r="AY567"/>
          <cell r="AZ567" t="str">
            <v/>
          </cell>
          <cell r="BA567"/>
          <cell r="BB567"/>
          <cell r="BC567"/>
          <cell r="BD567" t="str">
            <v/>
          </cell>
          <cell r="BE567">
            <v>0</v>
          </cell>
          <cell r="BF567" t="str">
            <v/>
          </cell>
          <cell r="BG567" t="str">
            <v/>
          </cell>
          <cell r="BH567">
            <v>12</v>
          </cell>
          <cell r="BI567" t="str">
            <v>0</v>
          </cell>
          <cell r="BJ567">
            <v>0</v>
          </cell>
          <cell r="BK567">
            <v>0</v>
          </cell>
          <cell r="BL567"/>
          <cell r="BM567"/>
          <cell r="BN567"/>
          <cell r="BO567"/>
          <cell r="BQ567" t="str">
            <v>GABRIEL</v>
          </cell>
          <cell r="BS567" t="str">
            <v>CLAMI CADEIRA</v>
          </cell>
          <cell r="BT567" t="str">
            <v>CADEIRA MEDALHINHA</v>
          </cell>
        </row>
        <row r="568">
          <cell r="H568">
            <v>1</v>
          </cell>
          <cell r="O568">
            <v>262565</v>
          </cell>
          <cell r="P568" t="str">
            <v>2021/348-0038-01</v>
          </cell>
          <cell r="Q568" t="str">
            <v>EST CADEIRA MEDALHINHA (FREIJO) (TELA RATTAN ABERT ENV)</v>
          </cell>
          <cell r="R568"/>
          <cell r="S568"/>
          <cell r="T568">
            <v>0.47</v>
          </cell>
          <cell r="U568">
            <v>0.61</v>
          </cell>
          <cell r="V568">
            <v>0.82</v>
          </cell>
          <cell r="W568">
            <v>0</v>
          </cell>
          <cell r="X568" t="str">
            <v>EST CADEIRA MEDALHINHA (FREIJO) (TELA RATTAN ABERT ENV) - 0,47x0,61x0,82H</v>
          </cell>
          <cell r="Y568">
            <v>9160.44</v>
          </cell>
          <cell r="Z568">
            <v>0.35</v>
          </cell>
          <cell r="AA568">
            <v>5954.2860000000001</v>
          </cell>
          <cell r="AB568"/>
          <cell r="AC568"/>
          <cell r="AD568"/>
          <cell r="AE568">
            <v>9160.44</v>
          </cell>
          <cell r="AF568">
            <v>9160.44</v>
          </cell>
          <cell r="AG568">
            <v>0</v>
          </cell>
          <cell r="AH568">
            <v>9160.44</v>
          </cell>
          <cell r="AI568" t="str">
            <v>REF: 301953</v>
          </cell>
          <cell r="AJ568"/>
          <cell r="AK568">
            <v>301953</v>
          </cell>
          <cell r="AL568" t="str">
            <v>CADEIRA MEDALHINHA (S/B) (TELA) (FREIJO)</v>
          </cell>
          <cell r="AM568"/>
          <cell r="AN568">
            <v>0.47</v>
          </cell>
          <cell r="AO568">
            <v>0.61</v>
          </cell>
          <cell r="AP568">
            <v>0.82</v>
          </cell>
          <cell r="AQ568">
            <v>0</v>
          </cell>
          <cell r="AR568" t="str">
            <v>CADEIRA MEDALHINHA (S/B) (TELA) (FREIJO) - 0,47x0,61x0,82H</v>
          </cell>
          <cell r="AS568">
            <v>9160.44</v>
          </cell>
          <cell r="AT568">
            <v>9160.44</v>
          </cell>
          <cell r="AU568">
            <v>9160.44</v>
          </cell>
          <cell r="AV568">
            <v>0</v>
          </cell>
          <cell r="AW568">
            <v>9160.44</v>
          </cell>
          <cell r="AX568">
            <v>0</v>
          </cell>
          <cell r="AY568"/>
          <cell r="AZ568" t="str">
            <v/>
          </cell>
          <cell r="BA568"/>
          <cell r="BB568"/>
          <cell r="BC568"/>
          <cell r="BD568" t="str">
            <v/>
          </cell>
          <cell r="BE568">
            <v>0</v>
          </cell>
          <cell r="BF568" t="str">
            <v/>
          </cell>
          <cell r="BG568" t="str">
            <v/>
          </cell>
          <cell r="BH568">
            <v>12</v>
          </cell>
          <cell r="BI568" t="str">
            <v>0</v>
          </cell>
          <cell r="BJ568">
            <v>0</v>
          </cell>
          <cell r="BK568">
            <v>0</v>
          </cell>
          <cell r="BL568"/>
          <cell r="BM568"/>
          <cell r="BN568"/>
          <cell r="BO568"/>
          <cell r="BQ568" t="str">
            <v>GABRIEL</v>
          </cell>
          <cell r="BS568" t="str">
            <v>CLAMI CADEIRA</v>
          </cell>
          <cell r="BT568" t="str">
            <v>CADEIRA MEDALHINHA</v>
          </cell>
        </row>
        <row r="569">
          <cell r="H569">
            <v>1</v>
          </cell>
          <cell r="O569">
            <v>262565</v>
          </cell>
          <cell r="P569" t="str">
            <v>2021/348-0019-01</v>
          </cell>
          <cell r="Q569" t="str">
            <v>EST CADEIRA MEDALHINHA (FREIJO) (TELA RATTAN ABERT ENV)</v>
          </cell>
          <cell r="R569"/>
          <cell r="S569"/>
          <cell r="T569">
            <v>0.47</v>
          </cell>
          <cell r="U569">
            <v>0.61</v>
          </cell>
          <cell r="V569">
            <v>0.82</v>
          </cell>
          <cell r="W569">
            <v>0</v>
          </cell>
          <cell r="X569" t="str">
            <v>EST CADEIRA MEDALHINHA (FREIJO) (TELA RATTAN ABERT ENV) - 0,47x0,61x0,82H</v>
          </cell>
          <cell r="Y569">
            <v>9160.44</v>
          </cell>
          <cell r="Z569">
            <v>0.35</v>
          </cell>
          <cell r="AA569">
            <v>5954.2860000000001</v>
          </cell>
          <cell r="AB569"/>
          <cell r="AC569"/>
          <cell r="AD569"/>
          <cell r="AE569">
            <v>9160.44</v>
          </cell>
          <cell r="AF569">
            <v>9160.44</v>
          </cell>
          <cell r="AG569">
            <v>0</v>
          </cell>
          <cell r="AH569">
            <v>9160.44</v>
          </cell>
          <cell r="AI569" t="str">
            <v>REF: 301953</v>
          </cell>
          <cell r="AJ569"/>
          <cell r="AK569">
            <v>301953</v>
          </cell>
          <cell r="AL569" t="str">
            <v>CADEIRA MEDALHINHA (S/B) (TELA) (FREIJO)</v>
          </cell>
          <cell r="AM569"/>
          <cell r="AN569">
            <v>0.47</v>
          </cell>
          <cell r="AO569">
            <v>0.61</v>
          </cell>
          <cell r="AP569">
            <v>0.82</v>
          </cell>
          <cell r="AQ569">
            <v>0</v>
          </cell>
          <cell r="AR569" t="str">
            <v>CADEIRA MEDALHINHA (S/B) (TELA) (FREIJO) - 0,47x0,61x0,82H</v>
          </cell>
          <cell r="AS569">
            <v>9160.44</v>
          </cell>
          <cell r="AT569">
            <v>9160.44</v>
          </cell>
          <cell r="AU569">
            <v>9160.44</v>
          </cell>
          <cell r="AV569">
            <v>0</v>
          </cell>
          <cell r="AW569">
            <v>9160.44</v>
          </cell>
          <cell r="AX569">
            <v>0</v>
          </cell>
          <cell r="AY569"/>
          <cell r="AZ569" t="str">
            <v/>
          </cell>
          <cell r="BA569"/>
          <cell r="BB569"/>
          <cell r="BC569"/>
          <cell r="BD569" t="str">
            <v/>
          </cell>
          <cell r="BE569">
            <v>0</v>
          </cell>
          <cell r="BF569" t="str">
            <v/>
          </cell>
          <cell r="BG569" t="str">
            <v/>
          </cell>
          <cell r="BH569">
            <v>12</v>
          </cell>
          <cell r="BI569" t="str">
            <v>0</v>
          </cell>
          <cell r="BJ569">
            <v>0</v>
          </cell>
          <cell r="BK569">
            <v>0</v>
          </cell>
          <cell r="BL569"/>
          <cell r="BM569"/>
          <cell r="BN569"/>
          <cell r="BO569"/>
          <cell r="BQ569" t="str">
            <v>GABRIEL</v>
          </cell>
          <cell r="BS569" t="str">
            <v>CLAMI CADEIRA</v>
          </cell>
          <cell r="BT569" t="str">
            <v>CADEIRA MEDALHINHA</v>
          </cell>
        </row>
        <row r="570">
          <cell r="H570">
            <v>1</v>
          </cell>
          <cell r="O570">
            <v>262565</v>
          </cell>
          <cell r="P570" t="str">
            <v>2021/348-0069-01</v>
          </cell>
          <cell r="Q570" t="str">
            <v>EST CADEIRA MEDALHINHA (FREIJO) (TELA RATTAN ABERT ENV)</v>
          </cell>
          <cell r="R570"/>
          <cell r="S570"/>
          <cell r="T570">
            <v>0.47</v>
          </cell>
          <cell r="U570">
            <v>0.61</v>
          </cell>
          <cell r="V570">
            <v>0.82</v>
          </cell>
          <cell r="W570">
            <v>0</v>
          </cell>
          <cell r="X570" t="str">
            <v>EST CADEIRA MEDALHINHA (FREIJO) (TELA RATTAN ABERT ENV) - 0,47x0,61x0,82H</v>
          </cell>
          <cell r="Y570">
            <v>9160.44</v>
          </cell>
          <cell r="Z570">
            <v>0.35</v>
          </cell>
          <cell r="AA570">
            <v>5954.2860000000001</v>
          </cell>
          <cell r="AB570"/>
          <cell r="AC570"/>
          <cell r="AD570"/>
          <cell r="AE570">
            <v>9160.44</v>
          </cell>
          <cell r="AF570">
            <v>9160.44</v>
          </cell>
          <cell r="AG570">
            <v>0</v>
          </cell>
          <cell r="AH570">
            <v>9160.44</v>
          </cell>
          <cell r="AI570" t="str">
            <v>REF: 301953</v>
          </cell>
          <cell r="AJ570"/>
          <cell r="AK570">
            <v>301953</v>
          </cell>
          <cell r="AL570" t="str">
            <v>CADEIRA MEDALHINHA (S/B) (TELA) (FREIJO)</v>
          </cell>
          <cell r="AM570"/>
          <cell r="AN570">
            <v>0.47</v>
          </cell>
          <cell r="AO570">
            <v>0.61</v>
          </cell>
          <cell r="AP570">
            <v>0.82</v>
          </cell>
          <cell r="AQ570">
            <v>0</v>
          </cell>
          <cell r="AR570" t="str">
            <v>CADEIRA MEDALHINHA (S/B) (TELA) (FREIJO) - 0,47x0,61x0,82H</v>
          </cell>
          <cell r="AS570">
            <v>9160.44</v>
          </cell>
          <cell r="AT570">
            <v>9160.44</v>
          </cell>
          <cell r="AU570">
            <v>9160.44</v>
          </cell>
          <cell r="AV570">
            <v>0</v>
          </cell>
          <cell r="AW570">
            <v>9160.44</v>
          </cell>
          <cell r="AX570">
            <v>0</v>
          </cell>
          <cell r="AY570"/>
          <cell r="AZ570" t="str">
            <v/>
          </cell>
          <cell r="BA570"/>
          <cell r="BB570"/>
          <cell r="BC570"/>
          <cell r="BD570" t="str">
            <v/>
          </cell>
          <cell r="BE570">
            <v>0</v>
          </cell>
          <cell r="BF570" t="str">
            <v/>
          </cell>
          <cell r="BG570" t="str">
            <v/>
          </cell>
          <cell r="BH570">
            <v>12</v>
          </cell>
          <cell r="BI570" t="str">
            <v>0</v>
          </cell>
          <cell r="BJ570">
            <v>0</v>
          </cell>
          <cell r="BK570">
            <v>0</v>
          </cell>
          <cell r="BL570"/>
          <cell r="BM570"/>
          <cell r="BN570"/>
          <cell r="BO570"/>
          <cell r="BQ570" t="str">
            <v>GABRIEL</v>
          </cell>
          <cell r="BS570" t="str">
            <v>CLAMI CADEIRA</v>
          </cell>
          <cell r="BT570" t="str">
            <v>CADEIRA MEDALHINHA</v>
          </cell>
        </row>
        <row r="571">
          <cell r="H571">
            <v>1</v>
          </cell>
          <cell r="O571">
            <v>262565</v>
          </cell>
          <cell r="P571" t="str">
            <v>2021/348-0018-01</v>
          </cell>
          <cell r="Q571" t="str">
            <v>EST CADEIRA MEDALHINHA (FREIJO) (TELA RATTAN ABERT ENV)</v>
          </cell>
          <cell r="R571"/>
          <cell r="S571"/>
          <cell r="T571">
            <v>0.47</v>
          </cell>
          <cell r="U571">
            <v>0.61</v>
          </cell>
          <cell r="V571">
            <v>0.82</v>
          </cell>
          <cell r="W571">
            <v>0</v>
          </cell>
          <cell r="X571" t="str">
            <v>EST CADEIRA MEDALHINHA (FREIJO) (TELA RATTAN ABERT ENV) - 0,47x0,61x0,82H</v>
          </cell>
          <cell r="Y571">
            <v>9160.44</v>
          </cell>
          <cell r="Z571">
            <v>0.35</v>
          </cell>
          <cell r="AA571">
            <v>5954.2860000000001</v>
          </cell>
          <cell r="AB571"/>
          <cell r="AC571"/>
          <cell r="AD571"/>
          <cell r="AE571">
            <v>9160.44</v>
          </cell>
          <cell r="AF571">
            <v>9160.44</v>
          </cell>
          <cell r="AG571">
            <v>0</v>
          </cell>
          <cell r="AH571">
            <v>9160.44</v>
          </cell>
          <cell r="AI571" t="str">
            <v>REF: 301953</v>
          </cell>
          <cell r="AJ571"/>
          <cell r="AK571">
            <v>301953</v>
          </cell>
          <cell r="AL571" t="str">
            <v>CADEIRA MEDALHINHA (S/B) (TELA) (FREIJO)</v>
          </cell>
          <cell r="AM571"/>
          <cell r="AN571">
            <v>0.47</v>
          </cell>
          <cell r="AO571">
            <v>0.61</v>
          </cell>
          <cell r="AP571">
            <v>0.82</v>
          </cell>
          <cell r="AQ571">
            <v>0</v>
          </cell>
          <cell r="AR571" t="str">
            <v>CADEIRA MEDALHINHA (S/B) (TELA) (FREIJO) - 0,47x0,61x0,82H</v>
          </cell>
          <cell r="AS571">
            <v>9160.44</v>
          </cell>
          <cell r="AT571">
            <v>9160.44</v>
          </cell>
          <cell r="AU571">
            <v>9160.44</v>
          </cell>
          <cell r="AV571">
            <v>0</v>
          </cell>
          <cell r="AW571">
            <v>9160.44</v>
          </cell>
          <cell r="AX571">
            <v>0</v>
          </cell>
          <cell r="AY571"/>
          <cell r="AZ571" t="str">
            <v/>
          </cell>
          <cell r="BA571"/>
          <cell r="BB571"/>
          <cell r="BC571"/>
          <cell r="BD571" t="str">
            <v/>
          </cell>
          <cell r="BE571">
            <v>0</v>
          </cell>
          <cell r="BF571" t="str">
            <v/>
          </cell>
          <cell r="BG571" t="str">
            <v/>
          </cell>
          <cell r="BH571">
            <v>12</v>
          </cell>
          <cell r="BI571" t="str">
            <v>0</v>
          </cell>
          <cell r="BJ571">
            <v>0</v>
          </cell>
          <cell r="BK571">
            <v>0</v>
          </cell>
          <cell r="BL571"/>
          <cell r="BM571"/>
          <cell r="BN571"/>
          <cell r="BO571"/>
          <cell r="BQ571" t="str">
            <v>GABRIEL</v>
          </cell>
          <cell r="BS571" t="str">
            <v>CLAMI CADEIRA</v>
          </cell>
          <cell r="BT571" t="str">
            <v>CADEIRA MEDALHINHA</v>
          </cell>
        </row>
        <row r="572">
          <cell r="H572">
            <v>0</v>
          </cell>
          <cell r="O572">
            <v>389116</v>
          </cell>
          <cell r="P572" t="str">
            <v>2024/184-0096-01</v>
          </cell>
          <cell r="Q572" t="str">
            <v>EST CADEIRA FINA C/B (TAUARI) (TELA RATTAN AB NT)</v>
          </cell>
          <cell r="R572"/>
          <cell r="S572"/>
          <cell r="T572">
            <v>0.55000000000000004</v>
          </cell>
          <cell r="U572">
            <v>0.57999999999999996</v>
          </cell>
          <cell r="V572">
            <v>0.85</v>
          </cell>
          <cell r="W572">
            <v>0</v>
          </cell>
          <cell r="X572" t="str">
            <v>EST CADEIRA FINA C/B (TAUARI) (TELA RATTAN AB NT) - 0,55x0,58x0,85H</v>
          </cell>
          <cell r="Y572">
            <v>9682.7999999999993</v>
          </cell>
          <cell r="Z572">
            <v>0.35</v>
          </cell>
          <cell r="AA572">
            <v>6293.82</v>
          </cell>
          <cell r="AB572"/>
          <cell r="AC572"/>
          <cell r="AD572"/>
          <cell r="AE572">
            <v>9682.7999999999993</v>
          </cell>
          <cell r="AF572">
            <v>9682.7999999999993</v>
          </cell>
          <cell r="AG572">
            <v>0</v>
          </cell>
          <cell r="AH572">
            <v>9682.7999999999993</v>
          </cell>
          <cell r="AI572" t="str">
            <v>REF: 302009</v>
          </cell>
          <cell r="AJ572"/>
          <cell r="AK572">
            <v>302009</v>
          </cell>
          <cell r="AL572" t="str">
            <v>CADEIRA FINA (C/B) (TELA) (TAUARI)</v>
          </cell>
          <cell r="AM572"/>
          <cell r="AN572">
            <v>0.55000000000000004</v>
          </cell>
          <cell r="AO572">
            <v>0.57999999999999996</v>
          </cell>
          <cell r="AP572">
            <v>0.85</v>
          </cell>
          <cell r="AQ572">
            <v>0</v>
          </cell>
          <cell r="AR572" t="str">
            <v>CADEIRA FINA (C/B) (TELA) (TAUARI) - 0,55x0,58x0,85H</v>
          </cell>
          <cell r="AS572">
            <v>9682.7999999999993</v>
          </cell>
          <cell r="AT572">
            <v>9682.7999999999993</v>
          </cell>
          <cell r="AU572">
            <v>9682.7999999999993</v>
          </cell>
          <cell r="AV572">
            <v>0</v>
          </cell>
          <cell r="AW572">
            <v>9682.7999999999993</v>
          </cell>
          <cell r="AX572">
            <v>0</v>
          </cell>
          <cell r="AY572"/>
          <cell r="AZ572" t="str">
            <v/>
          </cell>
          <cell r="BA572"/>
          <cell r="BB572"/>
          <cell r="BC572"/>
          <cell r="BD572" t="str">
            <v/>
          </cell>
          <cell r="BE572">
            <v>0</v>
          </cell>
          <cell r="BF572" t="str">
            <v/>
          </cell>
          <cell r="BG572" t="str">
            <v/>
          </cell>
          <cell r="BH572">
            <v>12</v>
          </cell>
          <cell r="BI572" t="str">
            <v>0</v>
          </cell>
          <cell r="BJ572">
            <v>0</v>
          </cell>
          <cell r="BK572">
            <v>0</v>
          </cell>
          <cell r="BL572"/>
          <cell r="BM572"/>
          <cell r="BN572"/>
          <cell r="BO572"/>
          <cell r="BQ572" t="str">
            <v>L CENTER</v>
          </cell>
          <cell r="BS572" t="str">
            <v/>
          </cell>
          <cell r="BT572" t="str">
            <v/>
          </cell>
        </row>
        <row r="573">
          <cell r="H573">
            <v>0</v>
          </cell>
          <cell r="O573">
            <v>372122</v>
          </cell>
          <cell r="P573" t="str">
            <v>2023/282-0003-01</v>
          </cell>
          <cell r="Q573" t="str">
            <v>EST BUFFET YAACOV (C) (TAUARI NOGUEIRA) (TP G3 R IMPERIALLE)</v>
          </cell>
          <cell r="R573">
            <v>2.58</v>
          </cell>
          <cell r="S573">
            <v>0.55000000000000004</v>
          </cell>
          <cell r="T573">
            <v>2.58</v>
          </cell>
          <cell r="U573">
            <v>0.55000000000000004</v>
          </cell>
          <cell r="V573">
            <v>0.7</v>
          </cell>
          <cell r="W573">
            <v>0</v>
          </cell>
          <cell r="X573" t="str">
            <v>EST BUFFET YAACOV (C) (TAUARI NOGUEIRA) (TP G3 R IMPERIALLE) - 2,58x0,55x0,7H</v>
          </cell>
          <cell r="Y573">
            <v>71462.45</v>
          </cell>
          <cell r="Z573">
            <v>0.35</v>
          </cell>
          <cell r="AA573">
            <v>46450.592499999999</v>
          </cell>
          <cell r="AB573" t="str">
            <v>HE</v>
          </cell>
          <cell r="AC573" t="str">
            <v>BUFFET COMPLETO</v>
          </cell>
          <cell r="AD573" t="str">
            <v>VALOR S/TAMPO MARMORE</v>
          </cell>
          <cell r="AE573">
            <v>53856.14</v>
          </cell>
          <cell r="AF573">
            <v>53856.14</v>
          </cell>
          <cell r="AG573">
            <v>0</v>
          </cell>
          <cell r="AH573">
            <v>71462.45</v>
          </cell>
          <cell r="AI573" t="str">
            <v>REF: 372793</v>
          </cell>
          <cell r="AJ573"/>
          <cell r="AK573">
            <v>372793</v>
          </cell>
          <cell r="AL573" t="str">
            <v>BUFFET YAACOV (C) (TAUARI)</v>
          </cell>
          <cell r="AM573"/>
          <cell r="AN573">
            <v>2.58</v>
          </cell>
          <cell r="AO573">
            <v>0.55000000000000004</v>
          </cell>
          <cell r="AP573">
            <v>0.7</v>
          </cell>
          <cell r="AQ573">
            <v>0</v>
          </cell>
          <cell r="AR573" t="str">
            <v>BUFFET YAACOV (C) (TAUARI) - 2,58x0,55x0,7H</v>
          </cell>
          <cell r="AS573">
            <v>53856.14</v>
          </cell>
          <cell r="AT573">
            <v>53856.14</v>
          </cell>
          <cell r="AU573">
            <v>53856.14</v>
          </cell>
          <cell r="AV573">
            <v>0</v>
          </cell>
          <cell r="AW573">
            <v>53856.14</v>
          </cell>
          <cell r="AX573">
            <v>0</v>
          </cell>
          <cell r="AY573"/>
          <cell r="AZ573" t="str">
            <v/>
          </cell>
          <cell r="BA573"/>
          <cell r="BB573"/>
          <cell r="BC573"/>
          <cell r="BD573" t="str">
            <v/>
          </cell>
          <cell r="BE573">
            <v>0</v>
          </cell>
          <cell r="BF573" t="str">
            <v/>
          </cell>
          <cell r="BG573" t="str">
            <v/>
          </cell>
          <cell r="BH573">
            <v>12</v>
          </cell>
          <cell r="BI573" t="str">
            <v>0</v>
          </cell>
          <cell r="BJ573">
            <v>0</v>
          </cell>
          <cell r="BK573">
            <v>0</v>
          </cell>
          <cell r="BL573"/>
          <cell r="BM573"/>
          <cell r="BN573"/>
          <cell r="BO573"/>
          <cell r="BQ573" t="str">
            <v>L CENTER</v>
          </cell>
          <cell r="BS573" t="str">
            <v/>
          </cell>
          <cell r="BT573" t="str">
            <v/>
          </cell>
        </row>
        <row r="574">
          <cell r="H574">
            <v>0</v>
          </cell>
          <cell r="O574">
            <v>371966</v>
          </cell>
          <cell r="P574" t="str">
            <v>2023/258-0053-01</v>
          </cell>
          <cell r="Q574" t="str">
            <v>EST TAMPO BUFFET YAACOV (G3-ROMA IMP LEVIG)</v>
          </cell>
          <cell r="R574">
            <v>2.58</v>
          </cell>
          <cell r="S574">
            <v>0.55000000000000004</v>
          </cell>
          <cell r="T574">
            <v>1.51</v>
          </cell>
          <cell r="U574">
            <v>0.5</v>
          </cell>
          <cell r="V574">
            <v>0.02</v>
          </cell>
          <cell r="W574">
            <v>0</v>
          </cell>
          <cell r="X574" t="str">
            <v>EST TAMPO BUFFET YAACOV (G3-ROMA IMP LEVIG) - 1,51x0,5x0,02H</v>
          </cell>
          <cell r="Y574">
            <v>71462.45</v>
          </cell>
          <cell r="Z574">
            <v>0.35</v>
          </cell>
          <cell r="AA574">
            <v>46450.592499999999</v>
          </cell>
          <cell r="AB574" t="str">
            <v>HE</v>
          </cell>
          <cell r="AC574" t="str">
            <v>BUFFET COMPLETO</v>
          </cell>
          <cell r="AD574" t="str">
            <v>VALOR TAMPO UNITARIO</v>
          </cell>
          <cell r="AE574">
            <v>17606.310000000001</v>
          </cell>
          <cell r="AF574">
            <v>17606.310000000001</v>
          </cell>
          <cell r="AG574">
            <v>0</v>
          </cell>
          <cell r="AH574">
            <v>71462.45</v>
          </cell>
          <cell r="AI574" t="str">
            <v>REF: 371929</v>
          </cell>
          <cell r="AJ574"/>
          <cell r="AK574">
            <v>371929</v>
          </cell>
          <cell r="AL574" t="str">
            <v>TAMPO BUFFET YAACOV (PEDRA GRUPO 3)</v>
          </cell>
          <cell r="AM574"/>
          <cell r="AN574">
            <v>1.51</v>
          </cell>
          <cell r="AO574">
            <v>0.5</v>
          </cell>
          <cell r="AP574">
            <v>0.02</v>
          </cell>
          <cell r="AQ574">
            <v>0</v>
          </cell>
          <cell r="AR574" t="str">
            <v>TAMPO BUFFET YAACOV (PEDRA GRUPO 3) - 1,51x0,5x0,02H</v>
          </cell>
          <cell r="AS574">
            <v>17606.310000000001</v>
          </cell>
          <cell r="AT574">
            <v>17606.310000000001</v>
          </cell>
          <cell r="AU574">
            <v>17606.310000000001</v>
          </cell>
          <cell r="AV574">
            <v>0</v>
          </cell>
          <cell r="AW574">
            <v>17606.310000000001</v>
          </cell>
          <cell r="AX574">
            <v>0</v>
          </cell>
          <cell r="AY574"/>
          <cell r="AZ574" t="str">
            <v/>
          </cell>
          <cell r="BA574"/>
          <cell r="BB574"/>
          <cell r="BC574"/>
          <cell r="BD574" t="str">
            <v/>
          </cell>
          <cell r="BE574">
            <v>0</v>
          </cell>
          <cell r="BF574" t="str">
            <v/>
          </cell>
          <cell r="BG574" t="str">
            <v/>
          </cell>
          <cell r="BH574">
            <v>12</v>
          </cell>
          <cell r="BI574" t="str">
            <v>0</v>
          </cell>
          <cell r="BJ574">
            <v>0</v>
          </cell>
          <cell r="BK574">
            <v>0</v>
          </cell>
          <cell r="BL574"/>
          <cell r="BM574"/>
          <cell r="BN574"/>
          <cell r="BO574"/>
          <cell r="BQ574" t="str">
            <v>L CENTER</v>
          </cell>
          <cell r="BS574" t="str">
            <v/>
          </cell>
          <cell r="BT574" t="str">
            <v/>
          </cell>
        </row>
        <row r="575">
          <cell r="H575">
            <v>0</v>
          </cell>
          <cell r="O575">
            <v>334188</v>
          </cell>
          <cell r="P575" t="str">
            <v>2022/203-0145-01</v>
          </cell>
          <cell r="Q575" t="str">
            <v>EST CARRINHO BAR MIES (TAUARI EBANIZADO) (LATAO ACETINADO)</v>
          </cell>
          <cell r="R575"/>
          <cell r="S575"/>
          <cell r="T575">
            <v>1</v>
          </cell>
          <cell r="U575">
            <v>0.47</v>
          </cell>
          <cell r="V575">
            <v>0.76</v>
          </cell>
          <cell r="W575">
            <v>0</v>
          </cell>
          <cell r="X575" t="str">
            <v>EST CARRINHO BAR MIES (TAUARI EBANIZADO) (LATAO ACETINADO) - 1x0,47x0,76H</v>
          </cell>
          <cell r="Y575">
            <v>53605.409</v>
          </cell>
          <cell r="Z575">
            <v>0.35</v>
          </cell>
          <cell r="AA575">
            <v>34843.515849999996</v>
          </cell>
          <cell r="AB575"/>
          <cell r="AC575" t="str">
            <v>10% ACRES TAUARI EBANIZADO</v>
          </cell>
          <cell r="AD575"/>
          <cell r="AE575">
            <v>53605.409</v>
          </cell>
          <cell r="AF575">
            <v>53605.409</v>
          </cell>
          <cell r="AG575">
            <v>0</v>
          </cell>
          <cell r="AH575">
            <v>53605.409</v>
          </cell>
          <cell r="AI575" t="str">
            <v>REF: 385833</v>
          </cell>
          <cell r="AJ575"/>
          <cell r="AK575">
            <v>385833</v>
          </cell>
          <cell r="AL575" t="str">
            <v>CARRINHO BAR MIES (TAUARI) (LATAO ACETINADO)</v>
          </cell>
          <cell r="AM575"/>
          <cell r="AN575">
            <v>1</v>
          </cell>
          <cell r="AO575">
            <v>0.47</v>
          </cell>
          <cell r="AP575">
            <v>0.76</v>
          </cell>
          <cell r="AQ575">
            <v>0</v>
          </cell>
          <cell r="AR575" t="str">
            <v>CARRINHO BAR MIES (TAUARI) (LATAO ACETINADO) - 1x0,47x0,76H</v>
          </cell>
          <cell r="AS575">
            <v>53605.409</v>
          </cell>
          <cell r="AT575">
            <v>53605.409</v>
          </cell>
          <cell r="AU575">
            <v>48732.19</v>
          </cell>
          <cell r="AV575">
            <v>4873.2189999999973</v>
          </cell>
          <cell r="AW575">
            <v>53605.4</v>
          </cell>
          <cell r="AX575">
            <v>8.9999999981955625E-3</v>
          </cell>
          <cell r="AY575"/>
          <cell r="AZ575" t="str">
            <v/>
          </cell>
          <cell r="BA575"/>
          <cell r="BB575"/>
          <cell r="BC575"/>
          <cell r="BD575" t="str">
            <v/>
          </cell>
          <cell r="BE575">
            <v>0</v>
          </cell>
          <cell r="BF575" t="str">
            <v/>
          </cell>
          <cell r="BG575" t="str">
            <v/>
          </cell>
          <cell r="BH575">
            <v>12</v>
          </cell>
          <cell r="BI575" t="str">
            <v>0</v>
          </cell>
          <cell r="BJ575">
            <v>0.1</v>
          </cell>
          <cell r="BK575">
            <v>0</v>
          </cell>
          <cell r="BL575"/>
          <cell r="BM575"/>
          <cell r="BN575"/>
          <cell r="BO575"/>
          <cell r="BQ575" t="str">
            <v>L CENTER</v>
          </cell>
          <cell r="BS575" t="str">
            <v/>
          </cell>
          <cell r="BT575" t="str">
            <v/>
          </cell>
        </row>
        <row r="576">
          <cell r="H576">
            <v>0</v>
          </cell>
          <cell r="O576">
            <v>270433</v>
          </cell>
          <cell r="P576" t="str">
            <v>2020/353-0128-01</v>
          </cell>
          <cell r="Q576" t="str">
            <v>EST CADEIRA MEDALHINHA C/B (FREIJO) (RATTAN ABERTA ENV)</v>
          </cell>
          <cell r="R576"/>
          <cell r="S576"/>
          <cell r="T576">
            <v>0.6</v>
          </cell>
          <cell r="U576">
            <v>0.61</v>
          </cell>
          <cell r="V576">
            <v>0.82</v>
          </cell>
          <cell r="W576">
            <v>0</v>
          </cell>
          <cell r="X576" t="str">
            <v>EST CADEIRA MEDALHINHA C/B (FREIJO) (RATTAN ABERTA ENV) - 0,6x0,61x0,82H</v>
          </cell>
          <cell r="Y576">
            <v>10528.09</v>
          </cell>
          <cell r="Z576">
            <v>0.35</v>
          </cell>
          <cell r="AA576">
            <v>6843.2584999999999</v>
          </cell>
          <cell r="AB576"/>
          <cell r="AC576"/>
          <cell r="AD576"/>
          <cell r="AE576">
            <v>10528.09</v>
          </cell>
          <cell r="AF576">
            <v>10528.09</v>
          </cell>
          <cell r="AG576">
            <v>0</v>
          </cell>
          <cell r="AH576">
            <v>10528.09</v>
          </cell>
          <cell r="AI576" t="str">
            <v>REF: 301932</v>
          </cell>
          <cell r="AJ576"/>
          <cell r="AK576">
            <v>301932</v>
          </cell>
          <cell r="AL576" t="str">
            <v>CADEIRA MEDALHINHA (C/B) (TELA) (FREIJO)</v>
          </cell>
          <cell r="AM576"/>
          <cell r="AN576">
            <v>0.6</v>
          </cell>
          <cell r="AO576">
            <v>0.61</v>
          </cell>
          <cell r="AP576">
            <v>0.82</v>
          </cell>
          <cell r="AQ576">
            <v>0</v>
          </cell>
          <cell r="AR576" t="str">
            <v>CADEIRA MEDALHINHA (C/B) (TELA) (FREIJO) - 0,6x0,61x0,82H</v>
          </cell>
          <cell r="AS576">
            <v>10528.09</v>
          </cell>
          <cell r="AT576">
            <v>10528.09</v>
          </cell>
          <cell r="AU576">
            <v>10528.09</v>
          </cell>
          <cell r="AV576">
            <v>0</v>
          </cell>
          <cell r="AW576">
            <v>10528.09</v>
          </cell>
          <cell r="AX576">
            <v>0</v>
          </cell>
          <cell r="AY576"/>
          <cell r="AZ576" t="str">
            <v/>
          </cell>
          <cell r="BA576"/>
          <cell r="BB576"/>
          <cell r="BC576"/>
          <cell r="BD576" t="str">
            <v/>
          </cell>
          <cell r="BE576">
            <v>0</v>
          </cell>
          <cell r="BF576" t="str">
            <v/>
          </cell>
          <cell r="BG576" t="str">
            <v/>
          </cell>
          <cell r="BH576">
            <v>12</v>
          </cell>
          <cell r="BI576" t="str">
            <v>0</v>
          </cell>
          <cell r="BJ576">
            <v>0</v>
          </cell>
          <cell r="BK576">
            <v>0</v>
          </cell>
          <cell r="BL576"/>
          <cell r="BM576"/>
          <cell r="BN576"/>
          <cell r="BO576"/>
          <cell r="BQ576" t="str">
            <v>L CENTER</v>
          </cell>
          <cell r="BS576" t="str">
            <v/>
          </cell>
          <cell r="BT576" t="str">
            <v/>
          </cell>
        </row>
        <row r="577">
          <cell r="H577">
            <v>0</v>
          </cell>
          <cell r="O577">
            <v>270431</v>
          </cell>
          <cell r="P577" t="str">
            <v>2020/353-0123-01</v>
          </cell>
          <cell r="Q577" t="str">
            <v>EST BANQUETA BAR MEDALHINHA H65 (FREIJO) (RATTAN ABERTA NT)</v>
          </cell>
          <cell r="R577"/>
          <cell r="S577"/>
          <cell r="T577">
            <v>0.47</v>
          </cell>
          <cell r="U577">
            <v>0.61</v>
          </cell>
          <cell r="V577">
            <v>1.04</v>
          </cell>
          <cell r="W577">
            <v>0</v>
          </cell>
          <cell r="X577" t="str">
            <v>EST BANQUETA BAR MEDALHINHA H65 (FREIJO) (RATTAN ABERTA NT) - 0,47x0,61x1,04H</v>
          </cell>
          <cell r="Y577">
            <v>10076.950000000001</v>
          </cell>
          <cell r="Z577">
            <v>0.35</v>
          </cell>
          <cell r="AA577">
            <v>6550.0175000000008</v>
          </cell>
          <cell r="AB577"/>
          <cell r="AC577"/>
          <cell r="AD577"/>
          <cell r="AE577">
            <v>10076.950000000001</v>
          </cell>
          <cell r="AF577">
            <v>10076.950000000001</v>
          </cell>
          <cell r="AG577">
            <v>0</v>
          </cell>
          <cell r="AH577">
            <v>10076.950000000001</v>
          </cell>
          <cell r="AI577" t="str">
            <v>REF: 327427</v>
          </cell>
          <cell r="AJ577"/>
          <cell r="AK577">
            <v>327427</v>
          </cell>
          <cell r="AL577" t="str">
            <v>BANQUETA BAR MEDALHINHA H65 (S/B) (TELA) (FREIJO)</v>
          </cell>
          <cell r="AM577"/>
          <cell r="AN577">
            <v>0.47</v>
          </cell>
          <cell r="AO577">
            <v>0.61</v>
          </cell>
          <cell r="AP577">
            <v>1.04</v>
          </cell>
          <cell r="AQ577">
            <v>0</v>
          </cell>
          <cell r="AR577" t="str">
            <v>BANQUETA BAR MEDALHINHA H65 (S/B) (TELA) (FREIJO) - 0,47x0,61x1,04H</v>
          </cell>
          <cell r="AS577">
            <v>10076.950000000001</v>
          </cell>
          <cell r="AT577">
            <v>10076.950000000001</v>
          </cell>
          <cell r="AU577">
            <v>10076.950000000001</v>
          </cell>
          <cell r="AV577">
            <v>0</v>
          </cell>
          <cell r="AW577">
            <v>10076.950000000001</v>
          </cell>
          <cell r="AX577">
            <v>0</v>
          </cell>
          <cell r="AY577"/>
          <cell r="AZ577" t="str">
            <v/>
          </cell>
          <cell r="BA577"/>
          <cell r="BB577"/>
          <cell r="BC577"/>
          <cell r="BD577" t="str">
            <v/>
          </cell>
          <cell r="BE577">
            <v>0</v>
          </cell>
          <cell r="BF577" t="str">
            <v/>
          </cell>
          <cell r="BG577" t="str">
            <v/>
          </cell>
          <cell r="BH577">
            <v>12</v>
          </cell>
          <cell r="BI577" t="str">
            <v>0</v>
          </cell>
          <cell r="BJ577">
            <v>0</v>
          </cell>
          <cell r="BK577">
            <v>0</v>
          </cell>
          <cell r="BL577"/>
          <cell r="BM577"/>
          <cell r="BN577"/>
          <cell r="BO577"/>
          <cell r="BQ577" t="str">
            <v>L CENTER</v>
          </cell>
          <cell r="BS577" t="str">
            <v/>
          </cell>
          <cell r="BT577" t="str">
            <v/>
          </cell>
        </row>
        <row r="578">
          <cell r="H578">
            <v>1</v>
          </cell>
          <cell r="O578">
            <v>262565</v>
          </cell>
          <cell r="P578" t="str">
            <v>2020/128-0025-01</v>
          </cell>
          <cell r="Q578" t="str">
            <v>EST CADEIRA MEDALHINHA (FREIJO) (TELA RATTAN ABERT ENV)</v>
          </cell>
          <cell r="R578"/>
          <cell r="S578"/>
          <cell r="T578">
            <v>0.47</v>
          </cell>
          <cell r="U578">
            <v>0.61</v>
          </cell>
          <cell r="V578">
            <v>0.82</v>
          </cell>
          <cell r="W578">
            <v>0</v>
          </cell>
          <cell r="X578" t="str">
            <v>EST CADEIRA MEDALHINHA (FREIJO) (TELA RATTAN ABERT ENV) - 0,47x0,61x0,82H</v>
          </cell>
          <cell r="Y578">
            <v>9160.44</v>
          </cell>
          <cell r="Z578">
            <v>0.35</v>
          </cell>
          <cell r="AA578">
            <v>5954.2860000000001</v>
          </cell>
          <cell r="AB578"/>
          <cell r="AC578"/>
          <cell r="AD578"/>
          <cell r="AE578">
            <v>9160.44</v>
          </cell>
          <cell r="AF578">
            <v>9160.44</v>
          </cell>
          <cell r="AG578">
            <v>0</v>
          </cell>
          <cell r="AH578">
            <v>9160.44</v>
          </cell>
          <cell r="AI578" t="str">
            <v>REF: 301953</v>
          </cell>
          <cell r="AJ578"/>
          <cell r="AK578">
            <v>301953</v>
          </cell>
          <cell r="AL578" t="str">
            <v>CADEIRA MEDALHINHA (S/B) (TELA) (FREIJO)</v>
          </cell>
          <cell r="AM578"/>
          <cell r="AN578">
            <v>0.47</v>
          </cell>
          <cell r="AO578">
            <v>0.61</v>
          </cell>
          <cell r="AP578">
            <v>0.82</v>
          </cell>
          <cell r="AQ578">
            <v>0</v>
          </cell>
          <cell r="AR578" t="str">
            <v>CADEIRA MEDALHINHA (S/B) (TELA) (FREIJO) - 0,47x0,61x0,82H</v>
          </cell>
          <cell r="AS578">
            <v>9160.44</v>
          </cell>
          <cell r="AT578">
            <v>9160.44</v>
          </cell>
          <cell r="AU578">
            <v>9160.44</v>
          </cell>
          <cell r="AV578">
            <v>0</v>
          </cell>
          <cell r="AW578">
            <v>9160.44</v>
          </cell>
          <cell r="AX578">
            <v>0</v>
          </cell>
          <cell r="AY578"/>
          <cell r="AZ578" t="str">
            <v/>
          </cell>
          <cell r="BA578"/>
          <cell r="BB578"/>
          <cell r="BC578"/>
          <cell r="BD578" t="str">
            <v/>
          </cell>
          <cell r="BE578">
            <v>0</v>
          </cell>
          <cell r="BF578" t="str">
            <v/>
          </cell>
          <cell r="BG578" t="str">
            <v/>
          </cell>
          <cell r="BH578">
            <v>12</v>
          </cell>
          <cell r="BI578" t="str">
            <v>0</v>
          </cell>
          <cell r="BJ578">
            <v>0</v>
          </cell>
          <cell r="BK578">
            <v>0</v>
          </cell>
          <cell r="BL578"/>
          <cell r="BM578"/>
          <cell r="BN578"/>
          <cell r="BO578"/>
          <cell r="BQ578" t="str">
            <v>L CENTER</v>
          </cell>
          <cell r="BS578" t="str">
            <v>CLAMI CADEIRA</v>
          </cell>
          <cell r="BT578" t="str">
            <v>CADEIRA MEDALHINHA</v>
          </cell>
        </row>
        <row r="579">
          <cell r="H579">
            <v>1</v>
          </cell>
          <cell r="O579">
            <v>262565</v>
          </cell>
          <cell r="P579" t="str">
            <v>2020/128-0028-01</v>
          </cell>
          <cell r="Q579" t="str">
            <v>EST CADEIRA MEDALHINHA (FREIJO) (TELA RATTAN ABERT ENV)</v>
          </cell>
          <cell r="R579"/>
          <cell r="S579"/>
          <cell r="T579">
            <v>0.47</v>
          </cell>
          <cell r="U579">
            <v>0.61</v>
          </cell>
          <cell r="V579">
            <v>0.82</v>
          </cell>
          <cell r="W579">
            <v>0</v>
          </cell>
          <cell r="X579" t="str">
            <v>EST CADEIRA MEDALHINHA (FREIJO) (TELA RATTAN ABERT ENV) - 0,47x0,61x0,82H</v>
          </cell>
          <cell r="Y579">
            <v>9160.44</v>
          </cell>
          <cell r="Z579">
            <v>0.35</v>
          </cell>
          <cell r="AA579">
            <v>5954.2860000000001</v>
          </cell>
          <cell r="AB579"/>
          <cell r="AC579"/>
          <cell r="AD579"/>
          <cell r="AE579">
            <v>9160.44</v>
          </cell>
          <cell r="AF579">
            <v>9160.44</v>
          </cell>
          <cell r="AG579">
            <v>0</v>
          </cell>
          <cell r="AH579">
            <v>9160.44</v>
          </cell>
          <cell r="AI579" t="str">
            <v>REF: 301953</v>
          </cell>
          <cell r="AJ579"/>
          <cell r="AK579">
            <v>301953</v>
          </cell>
          <cell r="AL579" t="str">
            <v>CADEIRA MEDALHINHA (S/B) (TELA) (FREIJO)</v>
          </cell>
          <cell r="AM579"/>
          <cell r="AN579">
            <v>0.47</v>
          </cell>
          <cell r="AO579">
            <v>0.61</v>
          </cell>
          <cell r="AP579">
            <v>0.82</v>
          </cell>
          <cell r="AQ579">
            <v>0</v>
          </cell>
          <cell r="AR579" t="str">
            <v>CADEIRA MEDALHINHA (S/B) (TELA) (FREIJO) - 0,47x0,61x0,82H</v>
          </cell>
          <cell r="AS579">
            <v>9160.44</v>
          </cell>
          <cell r="AT579">
            <v>9160.44</v>
          </cell>
          <cell r="AU579">
            <v>9160.44</v>
          </cell>
          <cell r="AV579">
            <v>0</v>
          </cell>
          <cell r="AW579">
            <v>9160.44</v>
          </cell>
          <cell r="AX579">
            <v>0</v>
          </cell>
          <cell r="AY579"/>
          <cell r="AZ579" t="str">
            <v/>
          </cell>
          <cell r="BA579"/>
          <cell r="BB579"/>
          <cell r="BC579"/>
          <cell r="BD579" t="str">
            <v/>
          </cell>
          <cell r="BE579">
            <v>0</v>
          </cell>
          <cell r="BF579" t="str">
            <v/>
          </cell>
          <cell r="BG579" t="str">
            <v/>
          </cell>
          <cell r="BH579">
            <v>12</v>
          </cell>
          <cell r="BI579" t="str">
            <v>0</v>
          </cell>
          <cell r="BJ579">
            <v>0</v>
          </cell>
          <cell r="BK579">
            <v>0</v>
          </cell>
          <cell r="BL579"/>
          <cell r="BM579"/>
          <cell r="BN579"/>
          <cell r="BO579"/>
          <cell r="BQ579" t="str">
            <v>L CENTER</v>
          </cell>
          <cell r="BS579" t="str">
            <v>CLAMI CADEIRA</v>
          </cell>
          <cell r="BT579" t="str">
            <v>CADEIRA MEDALHINHA</v>
          </cell>
        </row>
        <row r="580">
          <cell r="H580">
            <v>1</v>
          </cell>
          <cell r="O580">
            <v>262565</v>
          </cell>
          <cell r="P580" t="str">
            <v>2020/128-0027-01</v>
          </cell>
          <cell r="Q580" t="str">
            <v>EST CADEIRA MEDALHINHA (FREIJO) (TELA RATTAN ABERT ENV)</v>
          </cell>
          <cell r="R580"/>
          <cell r="S580"/>
          <cell r="T580">
            <v>0.47</v>
          </cell>
          <cell r="U580">
            <v>0.61</v>
          </cell>
          <cell r="V580">
            <v>0.82</v>
          </cell>
          <cell r="W580">
            <v>0</v>
          </cell>
          <cell r="X580" t="str">
            <v>EST CADEIRA MEDALHINHA (FREIJO) (TELA RATTAN ABERT ENV) - 0,47x0,61x0,82H</v>
          </cell>
          <cell r="Y580">
            <v>9160.44</v>
          </cell>
          <cell r="Z580">
            <v>0.35</v>
          </cell>
          <cell r="AA580">
            <v>5954.2860000000001</v>
          </cell>
          <cell r="AB580"/>
          <cell r="AC580"/>
          <cell r="AD580"/>
          <cell r="AE580">
            <v>9160.44</v>
          </cell>
          <cell r="AF580">
            <v>9160.44</v>
          </cell>
          <cell r="AG580">
            <v>0</v>
          </cell>
          <cell r="AH580">
            <v>9160.44</v>
          </cell>
          <cell r="AI580" t="str">
            <v>REF: 301953</v>
          </cell>
          <cell r="AJ580"/>
          <cell r="AK580">
            <v>301953</v>
          </cell>
          <cell r="AL580" t="str">
            <v>CADEIRA MEDALHINHA (S/B) (TELA) (FREIJO)</v>
          </cell>
          <cell r="AM580"/>
          <cell r="AN580">
            <v>0.47</v>
          </cell>
          <cell r="AO580">
            <v>0.61</v>
          </cell>
          <cell r="AP580">
            <v>0.82</v>
          </cell>
          <cell r="AQ580">
            <v>0</v>
          </cell>
          <cell r="AR580" t="str">
            <v>CADEIRA MEDALHINHA (S/B) (TELA) (FREIJO) - 0,47x0,61x0,82H</v>
          </cell>
          <cell r="AS580">
            <v>9160.44</v>
          </cell>
          <cell r="AT580">
            <v>9160.44</v>
          </cell>
          <cell r="AU580">
            <v>9160.44</v>
          </cell>
          <cell r="AV580">
            <v>0</v>
          </cell>
          <cell r="AW580">
            <v>9160.44</v>
          </cell>
          <cell r="AX580">
            <v>0</v>
          </cell>
          <cell r="AY580"/>
          <cell r="AZ580" t="str">
            <v/>
          </cell>
          <cell r="BA580"/>
          <cell r="BB580"/>
          <cell r="BC580"/>
          <cell r="BD580" t="str">
            <v/>
          </cell>
          <cell r="BE580">
            <v>0</v>
          </cell>
          <cell r="BF580" t="str">
            <v/>
          </cell>
          <cell r="BG580" t="str">
            <v/>
          </cell>
          <cell r="BH580">
            <v>12</v>
          </cell>
          <cell r="BI580" t="str">
            <v>0</v>
          </cell>
          <cell r="BJ580">
            <v>0</v>
          </cell>
          <cell r="BK580">
            <v>0</v>
          </cell>
          <cell r="BL580"/>
          <cell r="BM580"/>
          <cell r="BN580"/>
          <cell r="BO580"/>
          <cell r="BQ580" t="str">
            <v>L CENTER</v>
          </cell>
          <cell r="BS580" t="str">
            <v>CLAMI CADEIRA</v>
          </cell>
          <cell r="BT580" t="str">
            <v>CADEIRA MEDALHINHA</v>
          </cell>
        </row>
        <row r="581">
          <cell r="H581">
            <v>1</v>
          </cell>
          <cell r="O581">
            <v>262565</v>
          </cell>
          <cell r="P581" t="str">
            <v>2024/184-0087-01</v>
          </cell>
          <cell r="Q581" t="str">
            <v>EST CADEIRA MEDALHINHA (FREIJO) (TELA RATTAN ABERT ENV)</v>
          </cell>
          <cell r="R581"/>
          <cell r="S581"/>
          <cell r="T581">
            <v>0.47</v>
          </cell>
          <cell r="U581">
            <v>0.61</v>
          </cell>
          <cell r="V581">
            <v>0.82</v>
          </cell>
          <cell r="W581">
            <v>0</v>
          </cell>
          <cell r="X581" t="str">
            <v>EST CADEIRA MEDALHINHA (FREIJO) (TELA RATTAN ABERT ENV) - 0,47x0,61x0,82H</v>
          </cell>
          <cell r="Y581">
            <v>9160.44</v>
          </cell>
          <cell r="Z581">
            <v>0.35</v>
          </cell>
          <cell r="AA581">
            <v>5954.2860000000001</v>
          </cell>
          <cell r="AB581"/>
          <cell r="AC581"/>
          <cell r="AD581"/>
          <cell r="AE581">
            <v>9160.44</v>
          </cell>
          <cell r="AF581">
            <v>9160.44</v>
          </cell>
          <cell r="AG581">
            <v>0</v>
          </cell>
          <cell r="AH581">
            <v>9160.44</v>
          </cell>
          <cell r="AI581" t="str">
            <v>REF: 301953</v>
          </cell>
          <cell r="AJ581"/>
          <cell r="AK581">
            <v>301953</v>
          </cell>
          <cell r="AL581" t="str">
            <v>CADEIRA MEDALHINHA (S/B) (TELA) (FREIJO)</v>
          </cell>
          <cell r="AM581"/>
          <cell r="AN581">
            <v>0.47</v>
          </cell>
          <cell r="AO581">
            <v>0.61</v>
          </cell>
          <cell r="AP581">
            <v>0.82</v>
          </cell>
          <cell r="AQ581">
            <v>0</v>
          </cell>
          <cell r="AR581" t="str">
            <v>CADEIRA MEDALHINHA (S/B) (TELA) (FREIJO) - 0,47x0,61x0,82H</v>
          </cell>
          <cell r="AS581">
            <v>9160.44</v>
          </cell>
          <cell r="AT581">
            <v>9160.44</v>
          </cell>
          <cell r="AU581">
            <v>9160.44</v>
          </cell>
          <cell r="AV581">
            <v>0</v>
          </cell>
          <cell r="AW581">
            <v>9160.44</v>
          </cell>
          <cell r="AX581">
            <v>0</v>
          </cell>
          <cell r="AY581"/>
          <cell r="AZ581" t="str">
            <v/>
          </cell>
          <cell r="BA581"/>
          <cell r="BB581"/>
          <cell r="BC581"/>
          <cell r="BD581" t="str">
            <v/>
          </cell>
          <cell r="BE581">
            <v>0</v>
          </cell>
          <cell r="BF581" t="str">
            <v/>
          </cell>
          <cell r="BG581" t="str">
            <v/>
          </cell>
          <cell r="BH581">
            <v>12</v>
          </cell>
          <cell r="BI581" t="str">
            <v>0</v>
          </cell>
          <cell r="BJ581">
            <v>0</v>
          </cell>
          <cell r="BK581">
            <v>0</v>
          </cell>
          <cell r="BL581"/>
          <cell r="BM581"/>
          <cell r="BN581"/>
          <cell r="BO581"/>
          <cell r="BQ581" t="str">
            <v>L CENTER</v>
          </cell>
          <cell r="BS581" t="str">
            <v>CLAMI CADEIRA</v>
          </cell>
          <cell r="BT581" t="str">
            <v>CADEIRA MEDALHINHA</v>
          </cell>
        </row>
        <row r="582">
          <cell r="H582">
            <v>1</v>
          </cell>
          <cell r="O582">
            <v>262565</v>
          </cell>
          <cell r="P582" t="str">
            <v>2020/128-0026-01</v>
          </cell>
          <cell r="Q582" t="str">
            <v>EST CADEIRA MEDALHINHA (FREIJO) (TELA RATTAN ABERT ENV)</v>
          </cell>
          <cell r="R582"/>
          <cell r="S582"/>
          <cell r="T582">
            <v>0.47</v>
          </cell>
          <cell r="U582">
            <v>0.61</v>
          </cell>
          <cell r="V582">
            <v>0.82</v>
          </cell>
          <cell r="W582">
            <v>0</v>
          </cell>
          <cell r="X582" t="str">
            <v>EST CADEIRA MEDALHINHA (FREIJO) (TELA RATTAN ABERT ENV) - 0,47x0,61x0,82H</v>
          </cell>
          <cell r="Y582">
            <v>9160.44</v>
          </cell>
          <cell r="Z582">
            <v>0.35</v>
          </cell>
          <cell r="AA582">
            <v>5954.2860000000001</v>
          </cell>
          <cell r="AB582"/>
          <cell r="AC582"/>
          <cell r="AD582"/>
          <cell r="AE582">
            <v>9160.44</v>
          </cell>
          <cell r="AF582">
            <v>9160.44</v>
          </cell>
          <cell r="AG582">
            <v>0</v>
          </cell>
          <cell r="AH582">
            <v>9160.44</v>
          </cell>
          <cell r="AI582" t="str">
            <v>REF: 301953</v>
          </cell>
          <cell r="AJ582"/>
          <cell r="AK582">
            <v>301953</v>
          </cell>
          <cell r="AL582" t="str">
            <v>CADEIRA MEDALHINHA (S/B) (TELA) (FREIJO)</v>
          </cell>
          <cell r="AM582"/>
          <cell r="AN582">
            <v>0.47</v>
          </cell>
          <cell r="AO582">
            <v>0.61</v>
          </cell>
          <cell r="AP582">
            <v>0.82</v>
          </cell>
          <cell r="AQ582">
            <v>0</v>
          </cell>
          <cell r="AR582" t="str">
            <v>CADEIRA MEDALHINHA (S/B) (TELA) (FREIJO) - 0,47x0,61x0,82H</v>
          </cell>
          <cell r="AS582">
            <v>9160.44</v>
          </cell>
          <cell r="AT582">
            <v>9160.44</v>
          </cell>
          <cell r="AU582">
            <v>9160.44</v>
          </cell>
          <cell r="AV582">
            <v>0</v>
          </cell>
          <cell r="AW582">
            <v>9160.44</v>
          </cell>
          <cell r="AX582">
            <v>0</v>
          </cell>
          <cell r="AY582"/>
          <cell r="AZ582" t="str">
            <v/>
          </cell>
          <cell r="BA582"/>
          <cell r="BB582"/>
          <cell r="BC582"/>
          <cell r="BD582" t="str">
            <v/>
          </cell>
          <cell r="BE582">
            <v>0</v>
          </cell>
          <cell r="BF582" t="str">
            <v/>
          </cell>
          <cell r="BG582" t="str">
            <v/>
          </cell>
          <cell r="BH582">
            <v>12</v>
          </cell>
          <cell r="BI582" t="str">
            <v>0</v>
          </cell>
          <cell r="BJ582">
            <v>0</v>
          </cell>
          <cell r="BK582">
            <v>0</v>
          </cell>
          <cell r="BL582"/>
          <cell r="BM582"/>
          <cell r="BN582"/>
          <cell r="BO582"/>
          <cell r="BQ582" t="str">
            <v>L CENTER</v>
          </cell>
          <cell r="BS582" t="str">
            <v>CLAMI CADEIRA</v>
          </cell>
          <cell r="BT582" t="str">
            <v>CADEIRA MEDALHINHA</v>
          </cell>
        </row>
        <row r="583">
          <cell r="H583">
            <v>0</v>
          </cell>
          <cell r="O583">
            <v>260962</v>
          </cell>
          <cell r="P583" t="str">
            <v>2020/308-0091-01</v>
          </cell>
          <cell r="Q583" t="str">
            <v>EST ESCRIVANINHA DIX (FREIJO) (INOX PRETO)</v>
          </cell>
          <cell r="R583"/>
          <cell r="S583"/>
          <cell r="T583">
            <v>2</v>
          </cell>
          <cell r="U583">
            <v>0.8</v>
          </cell>
          <cell r="V583">
            <v>0.75</v>
          </cell>
          <cell r="W583">
            <v>0</v>
          </cell>
          <cell r="X583" t="str">
            <v>EST ESCRIVANINHA DIX (FREIJO) (INOX PRETO) - 2x0,8x0,75H</v>
          </cell>
          <cell r="Y583">
            <v>32676.49</v>
          </cell>
          <cell r="Z583">
            <v>0.35</v>
          </cell>
          <cell r="AA583">
            <v>21239.718500000003</v>
          </cell>
          <cell r="AB583"/>
          <cell r="AC583"/>
          <cell r="AD583"/>
          <cell r="AE583">
            <v>32676.49</v>
          </cell>
          <cell r="AF583">
            <v>32676.49</v>
          </cell>
          <cell r="AG583">
            <v>0</v>
          </cell>
          <cell r="AH583">
            <v>32676.49</v>
          </cell>
          <cell r="AI583" t="str">
            <v>REF: 302283</v>
          </cell>
          <cell r="AJ583"/>
          <cell r="AK583">
            <v>302283</v>
          </cell>
          <cell r="AL583" t="str">
            <v>ESCRIVANINHA DIX (FREIJO) (INOX)</v>
          </cell>
          <cell r="AM583"/>
          <cell r="AN583">
            <v>2</v>
          </cell>
          <cell r="AO583">
            <v>0.8</v>
          </cell>
          <cell r="AP583">
            <v>0.75</v>
          </cell>
          <cell r="AQ583">
            <v>0</v>
          </cell>
          <cell r="AR583" t="str">
            <v>ESCRIVANINHA DIX (FREIJO) (INOX) - 2x0,8x0,75H</v>
          </cell>
          <cell r="AS583">
            <v>32676.49</v>
          </cell>
          <cell r="AT583">
            <v>32676.49</v>
          </cell>
          <cell r="AU583">
            <v>32676.49</v>
          </cell>
          <cell r="AV583">
            <v>0</v>
          </cell>
          <cell r="AW583">
            <v>32676.49</v>
          </cell>
          <cell r="AX583">
            <v>0</v>
          </cell>
          <cell r="AY583"/>
          <cell r="AZ583" t="str">
            <v/>
          </cell>
          <cell r="BA583"/>
          <cell r="BB583"/>
          <cell r="BC583"/>
          <cell r="BD583" t="str">
            <v/>
          </cell>
          <cell r="BE583">
            <v>0</v>
          </cell>
          <cell r="BF583" t="str">
            <v/>
          </cell>
          <cell r="BG583" t="str">
            <v/>
          </cell>
          <cell r="BH583">
            <v>12</v>
          </cell>
          <cell r="BI583" t="str">
            <v>0</v>
          </cell>
          <cell r="BJ583">
            <v>0</v>
          </cell>
          <cell r="BK583">
            <v>0</v>
          </cell>
          <cell r="BL583"/>
          <cell r="BM583"/>
          <cell r="BN583"/>
          <cell r="BO583"/>
          <cell r="BQ583" t="str">
            <v>L CENTER</v>
          </cell>
          <cell r="BS583" t="str">
            <v/>
          </cell>
          <cell r="BT583" t="str">
            <v/>
          </cell>
        </row>
        <row r="584">
          <cell r="H584">
            <v>1</v>
          </cell>
          <cell r="O584">
            <v>371725</v>
          </cell>
          <cell r="P584" t="str">
            <v>2023/258-0049-01</v>
          </cell>
          <cell r="Q584" t="str">
            <v>EST TAMPO NINA (RAIO 25MM) (G3-VITORIA R LEVIG)</v>
          </cell>
          <cell r="R584">
            <v>3</v>
          </cell>
          <cell r="S584">
            <v>1.3</v>
          </cell>
          <cell r="T584">
            <v>3</v>
          </cell>
          <cell r="U584">
            <v>1.3</v>
          </cell>
          <cell r="V584">
            <v>0.02</v>
          </cell>
          <cell r="W584">
            <v>0</v>
          </cell>
          <cell r="X584" t="str">
            <v>EST TAMPO NINA (RAIO 25MM) (G3-VITORIA R LEVIG) - 3x1,3x0,02H</v>
          </cell>
          <cell r="Y584">
            <v>88254.43</v>
          </cell>
          <cell r="Z584">
            <v>0.35</v>
          </cell>
          <cell r="AA584">
            <v>57365.379499999995</v>
          </cell>
          <cell r="AB584" t="str">
            <v>HG</v>
          </cell>
          <cell r="AC584" t="str">
            <v>TAMPO + BASE</v>
          </cell>
          <cell r="AD584" t="str">
            <v>VALOR TAMPO</v>
          </cell>
          <cell r="AE584">
            <v>31392.3</v>
          </cell>
          <cell r="AF584">
            <v>31392.3</v>
          </cell>
          <cell r="AG584">
            <v>0</v>
          </cell>
          <cell r="AH584">
            <v>88254.43</v>
          </cell>
          <cell r="AI584" t="str">
            <v>REF: 371629</v>
          </cell>
          <cell r="AJ584"/>
          <cell r="AK584">
            <v>371629</v>
          </cell>
          <cell r="AL584" t="str">
            <v>TAMPO JANTAR NINA (PEDRA GRUPO 3) (RAIO 25MM)</v>
          </cell>
          <cell r="AM584"/>
          <cell r="AN584">
            <v>3</v>
          </cell>
          <cell r="AO584">
            <v>1.3</v>
          </cell>
          <cell r="AP584">
            <v>0.02</v>
          </cell>
          <cell r="AQ584">
            <v>0</v>
          </cell>
          <cell r="AR584" t="str">
            <v>TAMPO JANTAR NINA (PEDRA GRUPO 3) (RAIO 25MM) - 3x1,3x0,02H</v>
          </cell>
          <cell r="AS584">
            <v>31392.3</v>
          </cell>
          <cell r="AT584">
            <v>31392.3</v>
          </cell>
          <cell r="AU584">
            <v>31392.3</v>
          </cell>
          <cell r="AV584">
            <v>0</v>
          </cell>
          <cell r="AW584">
            <v>31392.3</v>
          </cell>
          <cell r="AX584">
            <v>0</v>
          </cell>
          <cell r="AY584"/>
          <cell r="AZ584" t="str">
            <v/>
          </cell>
          <cell r="BA584"/>
          <cell r="BB584"/>
          <cell r="BC584"/>
          <cell r="BD584" t="str">
            <v/>
          </cell>
          <cell r="BE584">
            <v>0</v>
          </cell>
          <cell r="BF584" t="str">
            <v/>
          </cell>
          <cell r="BG584" t="str">
            <v/>
          </cell>
          <cell r="BH584">
            <v>12</v>
          </cell>
          <cell r="BI584" t="str">
            <v>0</v>
          </cell>
          <cell r="BJ584">
            <v>0</v>
          </cell>
          <cell r="BK584">
            <v>0</v>
          </cell>
          <cell r="BL584"/>
          <cell r="BM584"/>
          <cell r="BN584"/>
          <cell r="BO584"/>
          <cell r="BQ584" t="str">
            <v>TEO PE</v>
          </cell>
          <cell r="BS584" t="str">
            <v/>
          </cell>
          <cell r="BT584" t="str">
            <v/>
          </cell>
        </row>
        <row r="585">
          <cell r="H585">
            <v>1</v>
          </cell>
          <cell r="O585">
            <v>371723</v>
          </cell>
          <cell r="P585" t="str">
            <v>2023/286-0039-01</v>
          </cell>
          <cell r="Q585" t="str">
            <v>EST BASE JANTAR NINA (TAUARI NATURAL)</v>
          </cell>
          <cell r="R585">
            <v>3</v>
          </cell>
          <cell r="S585">
            <v>1.3</v>
          </cell>
          <cell r="T585">
            <v>3</v>
          </cell>
          <cell r="U585">
            <v>1.3</v>
          </cell>
          <cell r="V585">
            <v>0.73</v>
          </cell>
          <cell r="W585">
            <v>0</v>
          </cell>
          <cell r="X585" t="str">
            <v>EST BASE JANTAR NINA (TAUARI NATURAL) - 3x1,3x0,73H</v>
          </cell>
          <cell r="Y585">
            <v>88254.43</v>
          </cell>
          <cell r="Z585">
            <v>0.35</v>
          </cell>
          <cell r="AA585">
            <v>57365.379499999995</v>
          </cell>
          <cell r="AB585" t="str">
            <v>HG</v>
          </cell>
          <cell r="AC585" t="str">
            <v>TAMPO + BASE</v>
          </cell>
          <cell r="AD585" t="str">
            <v>VALOR BASE</v>
          </cell>
          <cell r="AE585">
            <v>56862.13</v>
          </cell>
          <cell r="AF585">
            <v>56862.13</v>
          </cell>
          <cell r="AG585">
            <v>0</v>
          </cell>
          <cell r="AH585">
            <v>88254.43</v>
          </cell>
          <cell r="AI585" t="str">
            <v>REF: 371674</v>
          </cell>
          <cell r="AJ585"/>
          <cell r="AK585">
            <v>371674</v>
          </cell>
          <cell r="AL585" t="str">
            <v>BASE JANTAR NINA (P/TP 3,00X1,30) (TAUARI)</v>
          </cell>
          <cell r="AM585"/>
          <cell r="AN585">
            <v>2.68</v>
          </cell>
          <cell r="AO585">
            <v>1.08</v>
          </cell>
          <cell r="AP585">
            <v>0.73</v>
          </cell>
          <cell r="AQ585">
            <v>0</v>
          </cell>
          <cell r="AR585" t="str">
            <v>BASE JANTAR NINA (P/TP 3,00X1,30) (TAUARI) - 2,68x1,08x0,73H</v>
          </cell>
          <cell r="AS585">
            <v>56862.13</v>
          </cell>
          <cell r="AT585">
            <v>56862.13</v>
          </cell>
          <cell r="AU585">
            <v>56862.13</v>
          </cell>
          <cell r="AV585">
            <v>0</v>
          </cell>
          <cell r="AW585">
            <v>56862.13</v>
          </cell>
          <cell r="AX585">
            <v>0</v>
          </cell>
          <cell r="AY585"/>
          <cell r="AZ585" t="str">
            <v/>
          </cell>
          <cell r="BA585"/>
          <cell r="BB585"/>
          <cell r="BC585"/>
          <cell r="BD585" t="str">
            <v/>
          </cell>
          <cell r="BE585">
            <v>0</v>
          </cell>
          <cell r="BF585" t="str">
            <v/>
          </cell>
          <cell r="BG585" t="str">
            <v/>
          </cell>
          <cell r="BH585">
            <v>12</v>
          </cell>
          <cell r="BI585" t="str">
            <v>0</v>
          </cell>
          <cell r="BJ585">
            <v>0</v>
          </cell>
          <cell r="BK585">
            <v>0</v>
          </cell>
          <cell r="BL585"/>
          <cell r="BM585"/>
          <cell r="BN585"/>
          <cell r="BO585"/>
          <cell r="BQ585" t="str">
            <v>TEO PE</v>
          </cell>
          <cell r="BS585" t="str">
            <v/>
          </cell>
          <cell r="BT585" t="str">
            <v/>
          </cell>
        </row>
        <row r="586">
          <cell r="H586">
            <v>0</v>
          </cell>
          <cell r="O586">
            <v>344058</v>
          </cell>
          <cell r="P586" t="str">
            <v>2022/249-0015-01</v>
          </cell>
          <cell r="Q586" t="str">
            <v>EST ESTANTE LINA (TAUARI TING COGNAC) (LATAO OURO VELHO)</v>
          </cell>
          <cell r="R586"/>
          <cell r="S586"/>
          <cell r="T586">
            <v>1.2</v>
          </cell>
          <cell r="U586">
            <v>0.43</v>
          </cell>
          <cell r="V586">
            <v>1.9</v>
          </cell>
          <cell r="W586">
            <v>0</v>
          </cell>
          <cell r="X586" t="str">
            <v>EST ESTANTE LINA (TAUARI TING COGNAC) (LATAO OURO VELHO) - 1,2x0,43x1,9H</v>
          </cell>
          <cell r="Y586">
            <v>34338.57</v>
          </cell>
          <cell r="Z586">
            <v>0.5</v>
          </cell>
          <cell r="AA586">
            <v>17169.285</v>
          </cell>
          <cell r="AB586"/>
          <cell r="AC586"/>
          <cell r="AD586"/>
          <cell r="AE586">
            <v>34338.57</v>
          </cell>
          <cell r="AF586">
            <v>34338.57</v>
          </cell>
          <cell r="AG586">
            <v>0</v>
          </cell>
          <cell r="AH586">
            <v>34338.57</v>
          </cell>
          <cell r="AI586" t="str">
            <v>REF: 302240</v>
          </cell>
          <cell r="AJ586"/>
          <cell r="AK586">
            <v>302240</v>
          </cell>
          <cell r="AL586" t="str">
            <v>ESTANTE LINA (TAUARI) (LATAO)</v>
          </cell>
          <cell r="AM586"/>
          <cell r="AN586">
            <v>1.2</v>
          </cell>
          <cell r="AO586">
            <v>0.43</v>
          </cell>
          <cell r="AP586">
            <v>1.9</v>
          </cell>
          <cell r="AQ586">
            <v>0</v>
          </cell>
          <cell r="AR586" t="str">
            <v>ESTANTE LINA (TAUARI) (LATAO) - 1,2x0,43x1,9H</v>
          </cell>
          <cell r="AS586">
            <v>34338.57</v>
          </cell>
          <cell r="AT586">
            <v>34338.57</v>
          </cell>
          <cell r="AU586">
            <v>34338.57</v>
          </cell>
          <cell r="AV586">
            <v>0</v>
          </cell>
          <cell r="AW586">
            <v>34338.57</v>
          </cell>
          <cell r="AX586">
            <v>0</v>
          </cell>
          <cell r="AY586"/>
          <cell r="AZ586" t="str">
            <v/>
          </cell>
          <cell r="BA586"/>
          <cell r="BB586"/>
          <cell r="BC586"/>
          <cell r="BD586" t="str">
            <v/>
          </cell>
          <cell r="BE586">
            <v>0</v>
          </cell>
          <cell r="BF586" t="str">
            <v/>
          </cell>
          <cell r="BG586" t="str">
            <v/>
          </cell>
          <cell r="BH586">
            <v>12</v>
          </cell>
          <cell r="BI586" t="str">
            <v>0</v>
          </cell>
          <cell r="BJ586">
            <v>0</v>
          </cell>
          <cell r="BK586">
            <v>0</v>
          </cell>
          <cell r="BL586"/>
          <cell r="BM586"/>
          <cell r="BN586"/>
          <cell r="BO586"/>
          <cell r="BQ586" t="str">
            <v>TEO PE</v>
          </cell>
          <cell r="BS586" t="str">
            <v/>
          </cell>
          <cell r="BT586" t="str">
            <v/>
          </cell>
        </row>
        <row r="587">
          <cell r="H587">
            <v>0</v>
          </cell>
          <cell r="O587">
            <v>344058</v>
          </cell>
          <cell r="P587" t="str">
            <v>2022/249-0016-01</v>
          </cell>
          <cell r="Q587" t="str">
            <v>EST ESTANTE LINA (TAUARI TING COGNAC) (LATAO OURO VELHO)</v>
          </cell>
          <cell r="R587"/>
          <cell r="S587"/>
          <cell r="T587">
            <v>1.2</v>
          </cell>
          <cell r="U587">
            <v>0.43</v>
          </cell>
          <cell r="V587">
            <v>1.9</v>
          </cell>
          <cell r="W587">
            <v>0</v>
          </cell>
          <cell r="X587" t="str">
            <v>EST ESTANTE LINA (TAUARI TING COGNAC) (LATAO OURO VELHO) - 1,2x0,43x1,9H</v>
          </cell>
          <cell r="Y587">
            <v>34338.57</v>
          </cell>
          <cell r="Z587">
            <v>0.5</v>
          </cell>
          <cell r="AA587">
            <v>17169.285</v>
          </cell>
          <cell r="AB587"/>
          <cell r="AC587"/>
          <cell r="AD587"/>
          <cell r="AE587">
            <v>34338.57</v>
          </cell>
          <cell r="AF587">
            <v>34338.57</v>
          </cell>
          <cell r="AG587">
            <v>0</v>
          </cell>
          <cell r="AH587">
            <v>34338.57</v>
          </cell>
          <cell r="AI587" t="str">
            <v>REF: 302240</v>
          </cell>
          <cell r="AJ587"/>
          <cell r="AK587">
            <v>302240</v>
          </cell>
          <cell r="AL587" t="str">
            <v>ESTANTE LINA (TAUARI) (LATAO)</v>
          </cell>
          <cell r="AM587"/>
          <cell r="AN587">
            <v>1.2</v>
          </cell>
          <cell r="AO587">
            <v>0.43</v>
          </cell>
          <cell r="AP587">
            <v>1.9</v>
          </cell>
          <cell r="AQ587">
            <v>0</v>
          </cell>
          <cell r="AR587" t="str">
            <v>ESTANTE LINA (TAUARI) (LATAO) - 1,2x0,43x1,9H</v>
          </cell>
          <cell r="AS587">
            <v>34338.57</v>
          </cell>
          <cell r="AT587">
            <v>34338.57</v>
          </cell>
          <cell r="AU587">
            <v>34338.57</v>
          </cell>
          <cell r="AV587">
            <v>0</v>
          </cell>
          <cell r="AW587">
            <v>34338.57</v>
          </cell>
          <cell r="AX587">
            <v>0</v>
          </cell>
          <cell r="AY587"/>
          <cell r="AZ587" t="str">
            <v/>
          </cell>
          <cell r="BA587"/>
          <cell r="BB587"/>
          <cell r="BC587"/>
          <cell r="BD587" t="str">
            <v/>
          </cell>
          <cell r="BE587">
            <v>0</v>
          </cell>
          <cell r="BF587" t="str">
            <v/>
          </cell>
          <cell r="BG587" t="str">
            <v/>
          </cell>
          <cell r="BH587">
            <v>12</v>
          </cell>
          <cell r="BI587" t="str">
            <v>0</v>
          </cell>
          <cell r="BJ587">
            <v>0</v>
          </cell>
          <cell r="BK587">
            <v>0</v>
          </cell>
          <cell r="BL587"/>
          <cell r="BM587"/>
          <cell r="BN587"/>
          <cell r="BO587"/>
          <cell r="BQ587" t="str">
            <v>TEO PE</v>
          </cell>
          <cell r="BS587" t="str">
            <v/>
          </cell>
          <cell r="BT587" t="str">
            <v/>
          </cell>
        </row>
        <row r="588">
          <cell r="H588">
            <v>1</v>
          </cell>
          <cell r="O588">
            <v>344055</v>
          </cell>
          <cell r="P588" t="str">
            <v>2022/249-0014-01</v>
          </cell>
          <cell r="Q588" t="str">
            <v>EST CHAISE NIGHT (FREIJO NT) TELA RATTAN/COURO TAUPE 138</v>
          </cell>
          <cell r="R588"/>
          <cell r="S588"/>
          <cell r="T588">
            <v>1.74</v>
          </cell>
          <cell r="U588">
            <v>0.65</v>
          </cell>
          <cell r="V588">
            <v>0.89</v>
          </cell>
          <cell r="W588">
            <v>0</v>
          </cell>
          <cell r="X588" t="str">
            <v>EST CHAISE NIGHT (FREIJO NT) TELA RATTAN/COURO TAUPE 138 - 1,74x0,65x0,89H</v>
          </cell>
          <cell r="Y588">
            <v>38968.65</v>
          </cell>
          <cell r="Z588">
            <v>0.5</v>
          </cell>
          <cell r="AA588">
            <v>19484.325000000001</v>
          </cell>
          <cell r="AB588"/>
          <cell r="AC588"/>
          <cell r="AD588"/>
          <cell r="AE588">
            <v>38968.65</v>
          </cell>
          <cell r="AF588">
            <v>38968.65</v>
          </cell>
          <cell r="AG588">
            <v>0</v>
          </cell>
          <cell r="AH588">
            <v>38968.65</v>
          </cell>
          <cell r="AI588" t="str">
            <v>REF: 302247</v>
          </cell>
          <cell r="AJ588"/>
          <cell r="AK588">
            <v>302247</v>
          </cell>
          <cell r="AL588" t="str">
            <v>CHAISE NIGHT (FREIJO) (TELA)</v>
          </cell>
          <cell r="AM588"/>
          <cell r="AN588">
            <v>1.75</v>
          </cell>
          <cell r="AO588">
            <v>0.65</v>
          </cell>
          <cell r="AP588">
            <v>0.86</v>
          </cell>
          <cell r="AQ588">
            <v>0</v>
          </cell>
          <cell r="AR588" t="str">
            <v>CHAISE NIGHT (FREIJO) (TELA) - 1,75x0,65x0,86H</v>
          </cell>
          <cell r="AS588">
            <v>38968.65</v>
          </cell>
          <cell r="AT588">
            <v>38968.65</v>
          </cell>
          <cell r="AU588">
            <v>38968.65</v>
          </cell>
          <cell r="AV588">
            <v>0</v>
          </cell>
          <cell r="AW588">
            <v>38968.65</v>
          </cell>
          <cell r="AX588">
            <v>0</v>
          </cell>
          <cell r="AY588"/>
          <cell r="AZ588" t="str">
            <v/>
          </cell>
          <cell r="BA588"/>
          <cell r="BB588"/>
          <cell r="BC588"/>
          <cell r="BD588" t="str">
            <v/>
          </cell>
          <cell r="BE588">
            <v>0</v>
          </cell>
          <cell r="BF588" t="str">
            <v/>
          </cell>
          <cell r="BG588" t="str">
            <v/>
          </cell>
          <cell r="BH588">
            <v>12</v>
          </cell>
          <cell r="BI588" t="str">
            <v>0</v>
          </cell>
          <cell r="BJ588">
            <v>0</v>
          </cell>
          <cell r="BK588">
            <v>0</v>
          </cell>
          <cell r="BL588"/>
          <cell r="BM588"/>
          <cell r="BN588"/>
          <cell r="BO588"/>
          <cell r="BQ588" t="str">
            <v>TEO PE</v>
          </cell>
          <cell r="BS588" t="str">
            <v>CLAMI CHAISE</v>
          </cell>
          <cell r="BT588" t="str">
            <v>CHAISE NIGHT</v>
          </cell>
        </row>
        <row r="589">
          <cell r="H589">
            <v>0</v>
          </cell>
          <cell r="O589">
            <v>260960</v>
          </cell>
          <cell r="P589" t="str">
            <v>2020/192-0032-01</v>
          </cell>
          <cell r="Q589" t="str">
            <v>EST CARRINHO BAR MIES (FREIJO NATURAL) (LATAO ACETINADO)</v>
          </cell>
          <cell r="R589"/>
          <cell r="S589"/>
          <cell r="T589">
            <v>1</v>
          </cell>
          <cell r="U589">
            <v>0.47</v>
          </cell>
          <cell r="V589">
            <v>0.76</v>
          </cell>
          <cell r="W589">
            <v>0</v>
          </cell>
          <cell r="X589" t="str">
            <v>EST CARRINHO BAR MIES (FREIJO NATURAL) (LATAO ACETINADO) - 1x0,47x0,76H</v>
          </cell>
          <cell r="Y589">
            <v>49473</v>
          </cell>
          <cell r="Z589">
            <v>0.5</v>
          </cell>
          <cell r="AA589">
            <v>24736.5</v>
          </cell>
          <cell r="AB589"/>
          <cell r="AC589"/>
          <cell r="AD589"/>
          <cell r="AE589">
            <v>49473</v>
          </cell>
          <cell r="AF589">
            <v>49473</v>
          </cell>
          <cell r="AG589">
            <v>0</v>
          </cell>
          <cell r="AH589">
            <v>49473</v>
          </cell>
          <cell r="AI589" t="str">
            <v>REF: 385834</v>
          </cell>
          <cell r="AJ589"/>
          <cell r="AK589">
            <v>385834</v>
          </cell>
          <cell r="AL589" t="str">
            <v>CARRINHO BAR MIES (FREIJO) (LATAO ACETINADO)</v>
          </cell>
          <cell r="AM589"/>
          <cell r="AN589">
            <v>1</v>
          </cell>
          <cell r="AO589">
            <v>0.47</v>
          </cell>
          <cell r="AP589">
            <v>0.76</v>
          </cell>
          <cell r="AQ589">
            <v>0</v>
          </cell>
          <cell r="AR589" t="str">
            <v>CARRINHO BAR MIES (FREIJO) (LATAO ACETINADO) - 1x0,47x0,76H</v>
          </cell>
          <cell r="AS589">
            <v>49473</v>
          </cell>
          <cell r="AT589">
            <v>49473</v>
          </cell>
          <cell r="AU589">
            <v>49473</v>
          </cell>
          <cell r="AV589">
            <v>0</v>
          </cell>
          <cell r="AW589">
            <v>49473</v>
          </cell>
          <cell r="AX589">
            <v>0</v>
          </cell>
          <cell r="AY589"/>
          <cell r="AZ589" t="str">
            <v/>
          </cell>
          <cell r="BA589"/>
          <cell r="BB589"/>
          <cell r="BC589"/>
          <cell r="BD589" t="str">
            <v/>
          </cell>
          <cell r="BE589">
            <v>0</v>
          </cell>
          <cell r="BF589" t="str">
            <v/>
          </cell>
          <cell r="BG589" t="str">
            <v/>
          </cell>
          <cell r="BH589">
            <v>12</v>
          </cell>
          <cell r="BI589" t="str">
            <v>0</v>
          </cell>
          <cell r="BJ589">
            <v>0</v>
          </cell>
          <cell r="BK589">
            <v>0</v>
          </cell>
          <cell r="BL589"/>
          <cell r="BM589"/>
          <cell r="BN589"/>
          <cell r="BO589"/>
          <cell r="BQ589" t="str">
            <v>TEO PE</v>
          </cell>
          <cell r="BS589" t="str">
            <v/>
          </cell>
          <cell r="BT589" t="str">
            <v/>
          </cell>
        </row>
        <row r="590">
          <cell r="H590">
            <v>0</v>
          </cell>
          <cell r="O590">
            <v>385739</v>
          </cell>
          <cell r="P590" t="str">
            <v>2024/242-0010-01</v>
          </cell>
          <cell r="Q590" t="str">
            <v>EST CADEIRA FINA (FREIJO) (RATAN AB ENV) TC 5230/207</v>
          </cell>
          <cell r="R590"/>
          <cell r="S590"/>
          <cell r="T590">
            <v>0.51</v>
          </cell>
          <cell r="U590">
            <v>0.57999999999999996</v>
          </cell>
          <cell r="V590">
            <v>0.85</v>
          </cell>
          <cell r="W590">
            <v>0</v>
          </cell>
          <cell r="X590" t="str">
            <v>EST CADEIRA FINA (FREIJO) (RATAN AB ENV) TC 5230/207 - 0,51x0,58x0,85H</v>
          </cell>
          <cell r="Y590">
            <v>8838.23</v>
          </cell>
          <cell r="Z590">
            <v>0.35</v>
          </cell>
          <cell r="AA590">
            <v>5744.8495000000003</v>
          </cell>
          <cell r="AB590"/>
          <cell r="AC590" t="str">
            <v>PROD C/RVST FORN</v>
          </cell>
          <cell r="AD590" t="str">
            <v>REVESTIMENTO FORN</v>
          </cell>
          <cell r="AE590">
            <v>8838.23</v>
          </cell>
          <cell r="AF590">
            <v>8838.23</v>
          </cell>
          <cell r="AG590">
            <v>0</v>
          </cell>
          <cell r="AH590">
            <v>8838.23</v>
          </cell>
          <cell r="AI590" t="str">
            <v>REF: 302039</v>
          </cell>
          <cell r="AJ590"/>
          <cell r="AK590">
            <v>302039</v>
          </cell>
          <cell r="AL590" t="str">
            <v>CADEIRA FINA (S/B) (MISTA) (FREIJO) (RVST FORN)</v>
          </cell>
          <cell r="AM590"/>
          <cell r="AN590">
            <v>0.51</v>
          </cell>
          <cell r="AO590">
            <v>0.57999999999999996</v>
          </cell>
          <cell r="AP590">
            <v>0.85</v>
          </cell>
          <cell r="AQ590">
            <v>0</v>
          </cell>
          <cell r="AR590" t="str">
            <v>CADEIRA FINA (S/B) (MISTA) (FREIJO) (RVST FORN) - 0,51x0,58x0,85H</v>
          </cell>
          <cell r="AS590">
            <v>8838.23</v>
          </cell>
          <cell r="AT590">
            <v>8838.23</v>
          </cell>
          <cell r="AU590">
            <v>8495.6</v>
          </cell>
          <cell r="AV590">
            <v>342.6299999999992</v>
          </cell>
          <cell r="AW590">
            <v>8838.23</v>
          </cell>
          <cell r="AX590">
            <v>0</v>
          </cell>
          <cell r="AY590">
            <v>328918</v>
          </cell>
          <cell r="AZ590" t="str">
            <v>TECIDO RUSTICO BRUNELLO (COD 5230) (EASY&amp;CLEAN - RUSTICOS) -</v>
          </cell>
          <cell r="BA590" t="str">
            <v>RVST FORN: TECIDO RUSTICO BRUNELLO (COD 5230) (EASY&amp;CLEAN - RUSTICOS) - COR 207</v>
          </cell>
          <cell r="BB590">
            <v>1</v>
          </cell>
          <cell r="BC590"/>
          <cell r="BD590">
            <v>342.63</v>
          </cell>
          <cell r="BE590">
            <v>0</v>
          </cell>
          <cell r="BF590">
            <v>-342.63</v>
          </cell>
          <cell r="BG590" t="str">
            <v>RVST FORN</v>
          </cell>
          <cell r="BH590">
            <v>12</v>
          </cell>
          <cell r="BI590">
            <v>342.63</v>
          </cell>
          <cell r="BJ590">
            <v>0</v>
          </cell>
          <cell r="BK590">
            <v>0</v>
          </cell>
          <cell r="BL590"/>
          <cell r="BM590"/>
          <cell r="BN590"/>
          <cell r="BO590"/>
          <cell r="BQ590" t="str">
            <v>TEODORO</v>
          </cell>
          <cell r="BS590" t="str">
            <v/>
          </cell>
          <cell r="BT590" t="str">
            <v/>
          </cell>
        </row>
        <row r="591">
          <cell r="H591">
            <v>0</v>
          </cell>
          <cell r="O591">
            <v>385739</v>
          </cell>
          <cell r="P591" t="str">
            <v>2024/242-0011-01</v>
          </cell>
          <cell r="Q591" t="str">
            <v>EST CADEIRA FINA (FREIJO) (RATAN AB ENV) TC 5230/207</v>
          </cell>
          <cell r="R591"/>
          <cell r="S591"/>
          <cell r="T591">
            <v>0.51</v>
          </cell>
          <cell r="U591">
            <v>0.57999999999999996</v>
          </cell>
          <cell r="V591">
            <v>0.85</v>
          </cell>
          <cell r="W591">
            <v>0</v>
          </cell>
          <cell r="X591" t="str">
            <v>EST CADEIRA FINA (FREIJO) (RATAN AB ENV) TC 5230/207 - 0,51x0,58x0,85H</v>
          </cell>
          <cell r="Y591">
            <v>8838.23</v>
          </cell>
          <cell r="Z591">
            <v>0.35</v>
          </cell>
          <cell r="AA591">
            <v>5744.8495000000003</v>
          </cell>
          <cell r="AB591"/>
          <cell r="AC591" t="str">
            <v>PROD C/RVST FORN</v>
          </cell>
          <cell r="AD591" t="str">
            <v>REVESTIMENTO FORN</v>
          </cell>
          <cell r="AE591">
            <v>8838.23</v>
          </cell>
          <cell r="AF591">
            <v>8838.23</v>
          </cell>
          <cell r="AG591">
            <v>0</v>
          </cell>
          <cell r="AH591">
            <v>8838.23</v>
          </cell>
          <cell r="AI591" t="str">
            <v>REF: 302039</v>
          </cell>
          <cell r="AJ591"/>
          <cell r="AK591">
            <v>302039</v>
          </cell>
          <cell r="AL591" t="str">
            <v>CADEIRA FINA (S/B) (MISTA) (FREIJO) (RVST FORN)</v>
          </cell>
          <cell r="AM591"/>
          <cell r="AN591">
            <v>0.51</v>
          </cell>
          <cell r="AO591">
            <v>0.57999999999999996</v>
          </cell>
          <cell r="AP591">
            <v>0.85</v>
          </cell>
          <cell r="AQ591">
            <v>0</v>
          </cell>
          <cell r="AR591" t="str">
            <v>CADEIRA FINA (S/B) (MISTA) (FREIJO) (RVST FORN) - 0,51x0,58x0,85H</v>
          </cell>
          <cell r="AS591">
            <v>8838.23</v>
          </cell>
          <cell r="AT591">
            <v>8838.23</v>
          </cell>
          <cell r="AU591">
            <v>8495.6</v>
          </cell>
          <cell r="AV591">
            <v>342.6299999999992</v>
          </cell>
          <cell r="AW591">
            <v>8838.23</v>
          </cell>
          <cell r="AX591">
            <v>0</v>
          </cell>
          <cell r="AY591">
            <v>328918</v>
          </cell>
          <cell r="AZ591" t="str">
            <v>TECIDO RUSTICO BRUNELLO (COD 5230) (EASY&amp;CLEAN - RUSTICOS) -</v>
          </cell>
          <cell r="BA591" t="str">
            <v>RVST FORN: TECIDO RUSTICO BRUNELLO (COD 5230) (EASY&amp;CLEAN - RUSTICOS) - COR 207</v>
          </cell>
          <cell r="BB591">
            <v>1</v>
          </cell>
          <cell r="BC591"/>
          <cell r="BD591">
            <v>342.63</v>
          </cell>
          <cell r="BE591">
            <v>0</v>
          </cell>
          <cell r="BF591">
            <v>-342.63</v>
          </cell>
          <cell r="BG591" t="str">
            <v>RVST FORN</v>
          </cell>
          <cell r="BH591">
            <v>12</v>
          </cell>
          <cell r="BI591">
            <v>342.63</v>
          </cell>
          <cell r="BJ591">
            <v>0</v>
          </cell>
          <cell r="BK591">
            <v>0</v>
          </cell>
          <cell r="BL591"/>
          <cell r="BM591"/>
          <cell r="BN591"/>
          <cell r="BO591"/>
          <cell r="BQ591" t="str">
            <v>TEODORO</v>
          </cell>
          <cell r="BS591" t="str">
            <v/>
          </cell>
          <cell r="BT591" t="str">
            <v/>
          </cell>
        </row>
        <row r="592">
          <cell r="H592">
            <v>0</v>
          </cell>
          <cell r="O592">
            <v>385739</v>
          </cell>
          <cell r="P592" t="str">
            <v>2024/242-0012-01</v>
          </cell>
          <cell r="Q592" t="str">
            <v>EST CADEIRA FINA (FREIJO) (RATAN AB ENV) TC 5230/207</v>
          </cell>
          <cell r="R592"/>
          <cell r="S592"/>
          <cell r="T592">
            <v>0.51</v>
          </cell>
          <cell r="U592">
            <v>0.57999999999999996</v>
          </cell>
          <cell r="V592">
            <v>0.85</v>
          </cell>
          <cell r="W592">
            <v>0</v>
          </cell>
          <cell r="X592" t="str">
            <v>EST CADEIRA FINA (FREIJO) (RATAN AB ENV) TC 5230/207 - 0,51x0,58x0,85H</v>
          </cell>
          <cell r="Y592">
            <v>8838.23</v>
          </cell>
          <cell r="Z592">
            <v>0.35</v>
          </cell>
          <cell r="AA592">
            <v>5744.8495000000003</v>
          </cell>
          <cell r="AB592"/>
          <cell r="AC592" t="str">
            <v>PROD C/RVST FORN</v>
          </cell>
          <cell r="AD592" t="str">
            <v>REVESTIMENTO FORN</v>
          </cell>
          <cell r="AE592">
            <v>8838.23</v>
          </cell>
          <cell r="AF592">
            <v>8838.23</v>
          </cell>
          <cell r="AG592">
            <v>0</v>
          </cell>
          <cell r="AH592">
            <v>8838.23</v>
          </cell>
          <cell r="AI592" t="str">
            <v>REF: 302039</v>
          </cell>
          <cell r="AJ592"/>
          <cell r="AK592">
            <v>302039</v>
          </cell>
          <cell r="AL592" t="str">
            <v>CADEIRA FINA (S/B) (MISTA) (FREIJO) (RVST FORN)</v>
          </cell>
          <cell r="AM592"/>
          <cell r="AN592">
            <v>0.51</v>
          </cell>
          <cell r="AO592">
            <v>0.57999999999999996</v>
          </cell>
          <cell r="AP592">
            <v>0.85</v>
          </cell>
          <cell r="AQ592">
            <v>0</v>
          </cell>
          <cell r="AR592" t="str">
            <v>CADEIRA FINA (S/B) (MISTA) (FREIJO) (RVST FORN) - 0,51x0,58x0,85H</v>
          </cell>
          <cell r="AS592">
            <v>8838.23</v>
          </cell>
          <cell r="AT592">
            <v>8838.23</v>
          </cell>
          <cell r="AU592">
            <v>8495.6</v>
          </cell>
          <cell r="AV592">
            <v>342.6299999999992</v>
          </cell>
          <cell r="AW592">
            <v>8838.23</v>
          </cell>
          <cell r="AX592">
            <v>0</v>
          </cell>
          <cell r="AY592">
            <v>328918</v>
          </cell>
          <cell r="AZ592" t="str">
            <v>TECIDO RUSTICO BRUNELLO (COD 5230) (EASY&amp;CLEAN - RUSTICOS) -</v>
          </cell>
          <cell r="BA592" t="str">
            <v>RVST FORN: TECIDO RUSTICO BRUNELLO (COD 5230) (EASY&amp;CLEAN - RUSTICOS) - COR 207</v>
          </cell>
          <cell r="BB592">
            <v>1</v>
          </cell>
          <cell r="BC592"/>
          <cell r="BD592">
            <v>342.63</v>
          </cell>
          <cell r="BE592">
            <v>0</v>
          </cell>
          <cell r="BF592">
            <v>-342.63</v>
          </cell>
          <cell r="BG592" t="str">
            <v>RVST FORN</v>
          </cell>
          <cell r="BH592">
            <v>12</v>
          </cell>
          <cell r="BI592">
            <v>342.63</v>
          </cell>
          <cell r="BJ592">
            <v>0</v>
          </cell>
          <cell r="BK592">
            <v>0</v>
          </cell>
          <cell r="BL592"/>
          <cell r="BM592"/>
          <cell r="BN592"/>
          <cell r="BO592"/>
          <cell r="BQ592" t="str">
            <v>TEODORO</v>
          </cell>
          <cell r="BS592" t="str">
            <v/>
          </cell>
          <cell r="BT592" t="str">
            <v/>
          </cell>
        </row>
        <row r="593">
          <cell r="H593">
            <v>0</v>
          </cell>
          <cell r="O593">
            <v>385739</v>
          </cell>
          <cell r="P593" t="str">
            <v>2024/242-0013-01</v>
          </cell>
          <cell r="Q593" t="str">
            <v>EST CADEIRA FINA (FREIJO) (RATAN AB ENV) TC 5230/207</v>
          </cell>
          <cell r="R593"/>
          <cell r="S593"/>
          <cell r="T593">
            <v>0.51</v>
          </cell>
          <cell r="U593">
            <v>0.57999999999999996</v>
          </cell>
          <cell r="V593">
            <v>0.85</v>
          </cell>
          <cell r="W593">
            <v>0</v>
          </cell>
          <cell r="X593" t="str">
            <v>EST CADEIRA FINA (FREIJO) (RATAN AB ENV) TC 5230/207 - 0,51x0,58x0,85H</v>
          </cell>
          <cell r="Y593">
            <v>8838.23</v>
          </cell>
          <cell r="Z593">
            <v>0.35</v>
          </cell>
          <cell r="AA593">
            <v>5744.8495000000003</v>
          </cell>
          <cell r="AB593"/>
          <cell r="AC593" t="str">
            <v>PROD C/RVST FORN</v>
          </cell>
          <cell r="AD593" t="str">
            <v>REVESTIMENTO FORN</v>
          </cell>
          <cell r="AE593">
            <v>8838.23</v>
          </cell>
          <cell r="AF593">
            <v>8838.23</v>
          </cell>
          <cell r="AG593">
            <v>0</v>
          </cell>
          <cell r="AH593">
            <v>8838.23</v>
          </cell>
          <cell r="AI593" t="str">
            <v>REF: 302039</v>
          </cell>
          <cell r="AJ593"/>
          <cell r="AK593">
            <v>302039</v>
          </cell>
          <cell r="AL593" t="str">
            <v>CADEIRA FINA (S/B) (MISTA) (FREIJO) (RVST FORN)</v>
          </cell>
          <cell r="AM593"/>
          <cell r="AN593">
            <v>0.51</v>
          </cell>
          <cell r="AO593">
            <v>0.57999999999999996</v>
          </cell>
          <cell r="AP593">
            <v>0.85</v>
          </cell>
          <cell r="AQ593">
            <v>0</v>
          </cell>
          <cell r="AR593" t="str">
            <v>CADEIRA FINA (S/B) (MISTA) (FREIJO) (RVST FORN) - 0,51x0,58x0,85H</v>
          </cell>
          <cell r="AS593">
            <v>8838.23</v>
          </cell>
          <cell r="AT593">
            <v>8838.23</v>
          </cell>
          <cell r="AU593">
            <v>8495.6</v>
          </cell>
          <cell r="AV593">
            <v>342.6299999999992</v>
          </cell>
          <cell r="AW593">
            <v>8838.23</v>
          </cell>
          <cell r="AX593">
            <v>0</v>
          </cell>
          <cell r="AY593">
            <v>328918</v>
          </cell>
          <cell r="AZ593" t="str">
            <v>TECIDO RUSTICO BRUNELLO (COD 5230) (EASY&amp;CLEAN - RUSTICOS) -</v>
          </cell>
          <cell r="BA593" t="str">
            <v>RVST FORN: TECIDO RUSTICO BRUNELLO (COD 5230) (EASY&amp;CLEAN - RUSTICOS) - COR 207</v>
          </cell>
          <cell r="BB593">
            <v>1</v>
          </cell>
          <cell r="BC593"/>
          <cell r="BD593">
            <v>342.63</v>
          </cell>
          <cell r="BE593">
            <v>0</v>
          </cell>
          <cell r="BF593">
            <v>-342.63</v>
          </cell>
          <cell r="BG593" t="str">
            <v>RVST FORN</v>
          </cell>
          <cell r="BH593">
            <v>12</v>
          </cell>
          <cell r="BI593">
            <v>342.63</v>
          </cell>
          <cell r="BJ593">
            <v>0</v>
          </cell>
          <cell r="BK593">
            <v>0</v>
          </cell>
          <cell r="BL593"/>
          <cell r="BM593"/>
          <cell r="BN593"/>
          <cell r="BO593"/>
          <cell r="BQ593" t="str">
            <v>TEODORO</v>
          </cell>
          <cell r="BS593" t="str">
            <v/>
          </cell>
          <cell r="BT593" t="str">
            <v/>
          </cell>
        </row>
        <row r="594">
          <cell r="H594">
            <v>0</v>
          </cell>
          <cell r="O594">
            <v>385739</v>
          </cell>
          <cell r="P594" t="str">
            <v>2024/242-0014-01</v>
          </cell>
          <cell r="Q594" t="str">
            <v>EST CADEIRA FINA (FREIJO) (RATAN AB ENV) TC 5230/207</v>
          </cell>
          <cell r="R594"/>
          <cell r="S594"/>
          <cell r="T594">
            <v>0.51</v>
          </cell>
          <cell r="U594">
            <v>0.57999999999999996</v>
          </cell>
          <cell r="V594">
            <v>0.85</v>
          </cell>
          <cell r="W594">
            <v>0</v>
          </cell>
          <cell r="X594" t="str">
            <v>EST CADEIRA FINA (FREIJO) (RATAN AB ENV) TC 5230/207 - 0,51x0,58x0,85H</v>
          </cell>
          <cell r="Y594">
            <v>8838.23</v>
          </cell>
          <cell r="Z594">
            <v>0.35</v>
          </cell>
          <cell r="AA594">
            <v>5744.8495000000003</v>
          </cell>
          <cell r="AB594"/>
          <cell r="AC594" t="str">
            <v>PROD C/RVST FORN</v>
          </cell>
          <cell r="AD594" t="str">
            <v>REVESTIMENTO FORN</v>
          </cell>
          <cell r="AE594">
            <v>8838.23</v>
          </cell>
          <cell r="AF594">
            <v>8838.23</v>
          </cell>
          <cell r="AG594">
            <v>0</v>
          </cell>
          <cell r="AH594">
            <v>8838.23</v>
          </cell>
          <cell r="AI594" t="str">
            <v>REF: 302039</v>
          </cell>
          <cell r="AJ594"/>
          <cell r="AK594">
            <v>302039</v>
          </cell>
          <cell r="AL594" t="str">
            <v>CADEIRA FINA (S/B) (MISTA) (FREIJO) (RVST FORN)</v>
          </cell>
          <cell r="AM594"/>
          <cell r="AN594">
            <v>0.51</v>
          </cell>
          <cell r="AO594">
            <v>0.57999999999999996</v>
          </cell>
          <cell r="AP594">
            <v>0.85</v>
          </cell>
          <cell r="AQ594">
            <v>0</v>
          </cell>
          <cell r="AR594" t="str">
            <v>CADEIRA FINA (S/B) (MISTA) (FREIJO) (RVST FORN) - 0,51x0,58x0,85H</v>
          </cell>
          <cell r="AS594">
            <v>8838.23</v>
          </cell>
          <cell r="AT594">
            <v>8838.23</v>
          </cell>
          <cell r="AU594">
            <v>8495.6</v>
          </cell>
          <cell r="AV594">
            <v>342.6299999999992</v>
          </cell>
          <cell r="AW594">
            <v>8838.23</v>
          </cell>
          <cell r="AX594">
            <v>0</v>
          </cell>
          <cell r="AY594">
            <v>328918</v>
          </cell>
          <cell r="AZ594" t="str">
            <v>TECIDO RUSTICO BRUNELLO (COD 5230) (EASY&amp;CLEAN - RUSTICOS) -</v>
          </cell>
          <cell r="BA594" t="str">
            <v>RVST FORN: TECIDO RUSTICO BRUNELLO (COD 5230) (EASY&amp;CLEAN - RUSTICOS) - COR 207</v>
          </cell>
          <cell r="BB594">
            <v>1</v>
          </cell>
          <cell r="BC594"/>
          <cell r="BD594">
            <v>342.63</v>
          </cell>
          <cell r="BE594">
            <v>0</v>
          </cell>
          <cell r="BF594">
            <v>-342.63</v>
          </cell>
          <cell r="BG594" t="str">
            <v>RVST FORN</v>
          </cell>
          <cell r="BH594">
            <v>12</v>
          </cell>
          <cell r="BI594">
            <v>342.63</v>
          </cell>
          <cell r="BJ594">
            <v>0</v>
          </cell>
          <cell r="BK594">
            <v>0</v>
          </cell>
          <cell r="BL594"/>
          <cell r="BM594"/>
          <cell r="BN594"/>
          <cell r="BO594"/>
          <cell r="BQ594" t="str">
            <v>TEODORO</v>
          </cell>
          <cell r="BS594" t="str">
            <v/>
          </cell>
          <cell r="BT594" t="str">
            <v/>
          </cell>
        </row>
        <row r="595">
          <cell r="H595">
            <v>0</v>
          </cell>
          <cell r="O595">
            <v>385739</v>
          </cell>
          <cell r="P595" t="str">
            <v>2024/242-0015-01</v>
          </cell>
          <cell r="Q595" t="str">
            <v>EST CADEIRA FINA (FREIJO) (RATAN AB ENV) TC 5230/207</v>
          </cell>
          <cell r="R595"/>
          <cell r="S595"/>
          <cell r="T595">
            <v>0.51</v>
          </cell>
          <cell r="U595">
            <v>0.57999999999999996</v>
          </cell>
          <cell r="V595">
            <v>0.85</v>
          </cell>
          <cell r="W595">
            <v>0</v>
          </cell>
          <cell r="X595" t="str">
            <v>EST CADEIRA FINA (FREIJO) (RATAN AB ENV) TC 5230/207 - 0,51x0,58x0,85H</v>
          </cell>
          <cell r="Y595">
            <v>8838.23</v>
          </cell>
          <cell r="Z595">
            <v>0.35</v>
          </cell>
          <cell r="AA595">
            <v>5744.8495000000003</v>
          </cell>
          <cell r="AB595"/>
          <cell r="AC595" t="str">
            <v>PROD C/RVST FORN</v>
          </cell>
          <cell r="AD595" t="str">
            <v>REVESTIMENTO FORN</v>
          </cell>
          <cell r="AE595">
            <v>8838.23</v>
          </cell>
          <cell r="AF595">
            <v>8838.23</v>
          </cell>
          <cell r="AG595">
            <v>0</v>
          </cell>
          <cell r="AH595">
            <v>8838.23</v>
          </cell>
          <cell r="AI595" t="str">
            <v>REF: 302039</v>
          </cell>
          <cell r="AJ595"/>
          <cell r="AK595">
            <v>302039</v>
          </cell>
          <cell r="AL595" t="str">
            <v>CADEIRA FINA (S/B) (MISTA) (FREIJO) (RVST FORN)</v>
          </cell>
          <cell r="AM595"/>
          <cell r="AN595">
            <v>0.51</v>
          </cell>
          <cell r="AO595">
            <v>0.57999999999999996</v>
          </cell>
          <cell r="AP595">
            <v>0.85</v>
          </cell>
          <cell r="AQ595">
            <v>0</v>
          </cell>
          <cell r="AR595" t="str">
            <v>CADEIRA FINA (S/B) (MISTA) (FREIJO) (RVST FORN) - 0,51x0,58x0,85H</v>
          </cell>
          <cell r="AS595">
            <v>8838.23</v>
          </cell>
          <cell r="AT595">
            <v>8838.23</v>
          </cell>
          <cell r="AU595">
            <v>8495.6</v>
          </cell>
          <cell r="AV595">
            <v>342.6299999999992</v>
          </cell>
          <cell r="AW595">
            <v>8838.23</v>
          </cell>
          <cell r="AX595">
            <v>0</v>
          </cell>
          <cell r="AY595">
            <v>328918</v>
          </cell>
          <cell r="AZ595" t="str">
            <v>TECIDO RUSTICO BRUNELLO (COD 5230) (EASY&amp;CLEAN - RUSTICOS) -</v>
          </cell>
          <cell r="BA595" t="str">
            <v>RVST FORN: TECIDO RUSTICO BRUNELLO (COD 5230) (EASY&amp;CLEAN - RUSTICOS) - COR 207</v>
          </cell>
          <cell r="BB595">
            <v>1</v>
          </cell>
          <cell r="BC595"/>
          <cell r="BD595">
            <v>342.63</v>
          </cell>
          <cell r="BE595">
            <v>0</v>
          </cell>
          <cell r="BF595">
            <v>-342.63</v>
          </cell>
          <cell r="BG595" t="str">
            <v>RVST FORN</v>
          </cell>
          <cell r="BH595">
            <v>12</v>
          </cell>
          <cell r="BI595">
            <v>342.63</v>
          </cell>
          <cell r="BJ595">
            <v>0</v>
          </cell>
          <cell r="BK595">
            <v>0</v>
          </cell>
          <cell r="BL595"/>
          <cell r="BM595"/>
          <cell r="BN595"/>
          <cell r="BO595"/>
          <cell r="BQ595" t="str">
            <v>TEODORO</v>
          </cell>
          <cell r="BS595" t="str">
            <v/>
          </cell>
          <cell r="BT595" t="str">
            <v/>
          </cell>
        </row>
        <row r="596">
          <cell r="H596">
            <v>0</v>
          </cell>
          <cell r="O596">
            <v>385739</v>
          </cell>
          <cell r="P596" t="str">
            <v>2024/242-0016-01</v>
          </cell>
          <cell r="Q596" t="str">
            <v>EST CADEIRA FINA (FREIJO) (RATAN AB ENV) TC 5230/207</v>
          </cell>
          <cell r="R596"/>
          <cell r="S596"/>
          <cell r="T596">
            <v>0.51</v>
          </cell>
          <cell r="U596">
            <v>0.57999999999999996</v>
          </cell>
          <cell r="V596">
            <v>0.85</v>
          </cell>
          <cell r="W596">
            <v>0</v>
          </cell>
          <cell r="X596" t="str">
            <v>EST CADEIRA FINA (FREIJO) (RATAN AB ENV) TC 5230/207 - 0,51x0,58x0,85H</v>
          </cell>
          <cell r="Y596">
            <v>8838.23</v>
          </cell>
          <cell r="Z596">
            <v>0.35</v>
          </cell>
          <cell r="AA596">
            <v>5744.8495000000003</v>
          </cell>
          <cell r="AB596"/>
          <cell r="AC596" t="str">
            <v>PROD C/RVST FORN</v>
          </cell>
          <cell r="AD596" t="str">
            <v>REVESTIMENTO FORN</v>
          </cell>
          <cell r="AE596">
            <v>8838.23</v>
          </cell>
          <cell r="AF596">
            <v>8838.23</v>
          </cell>
          <cell r="AG596">
            <v>0</v>
          </cell>
          <cell r="AH596">
            <v>8838.23</v>
          </cell>
          <cell r="AI596" t="str">
            <v>REF: 302039</v>
          </cell>
          <cell r="AJ596"/>
          <cell r="AK596">
            <v>302039</v>
          </cell>
          <cell r="AL596" t="str">
            <v>CADEIRA FINA (S/B) (MISTA) (FREIJO) (RVST FORN)</v>
          </cell>
          <cell r="AM596"/>
          <cell r="AN596">
            <v>0.51</v>
          </cell>
          <cell r="AO596">
            <v>0.57999999999999996</v>
          </cell>
          <cell r="AP596">
            <v>0.85</v>
          </cell>
          <cell r="AQ596">
            <v>0</v>
          </cell>
          <cell r="AR596" t="str">
            <v>CADEIRA FINA (S/B) (MISTA) (FREIJO) (RVST FORN) - 0,51x0,58x0,85H</v>
          </cell>
          <cell r="AS596">
            <v>8838.23</v>
          </cell>
          <cell r="AT596">
            <v>8838.23</v>
          </cell>
          <cell r="AU596">
            <v>8495.6</v>
          </cell>
          <cell r="AV596">
            <v>342.6299999999992</v>
          </cell>
          <cell r="AW596">
            <v>8838.23</v>
          </cell>
          <cell r="AX596">
            <v>0</v>
          </cell>
          <cell r="AY596">
            <v>328918</v>
          </cell>
          <cell r="AZ596" t="str">
            <v>TECIDO RUSTICO BRUNELLO (COD 5230) (EASY&amp;CLEAN - RUSTICOS) -</v>
          </cell>
          <cell r="BA596" t="str">
            <v>RVST FORN: TECIDO RUSTICO BRUNELLO (COD 5230) (EASY&amp;CLEAN - RUSTICOS) - COR 207</v>
          </cell>
          <cell r="BB596">
            <v>1</v>
          </cell>
          <cell r="BC596"/>
          <cell r="BD596">
            <v>342.63</v>
          </cell>
          <cell r="BE596">
            <v>0</v>
          </cell>
          <cell r="BF596">
            <v>-342.63</v>
          </cell>
          <cell r="BG596" t="str">
            <v>RVST FORN</v>
          </cell>
          <cell r="BH596">
            <v>12</v>
          </cell>
          <cell r="BI596">
            <v>342.63</v>
          </cell>
          <cell r="BJ596">
            <v>0</v>
          </cell>
          <cell r="BK596">
            <v>0</v>
          </cell>
          <cell r="BL596"/>
          <cell r="BM596"/>
          <cell r="BN596"/>
          <cell r="BO596"/>
          <cell r="BQ596" t="str">
            <v>TEODORO</v>
          </cell>
          <cell r="BS596" t="str">
            <v/>
          </cell>
          <cell r="BT596" t="str">
            <v/>
          </cell>
        </row>
        <row r="597">
          <cell r="H597">
            <v>0</v>
          </cell>
          <cell r="O597">
            <v>385739</v>
          </cell>
          <cell r="P597" t="str">
            <v>2024/242-0017-01</v>
          </cell>
          <cell r="Q597" t="str">
            <v>EST CADEIRA FINA (FREIJO) (RATAN AB ENV) TC 5230/207</v>
          </cell>
          <cell r="R597"/>
          <cell r="S597"/>
          <cell r="T597">
            <v>0.51</v>
          </cell>
          <cell r="U597">
            <v>0.57999999999999996</v>
          </cell>
          <cell r="V597">
            <v>0.85</v>
          </cell>
          <cell r="W597">
            <v>0</v>
          </cell>
          <cell r="X597" t="str">
            <v>EST CADEIRA FINA (FREIJO) (RATAN AB ENV) TC 5230/207 - 0,51x0,58x0,85H</v>
          </cell>
          <cell r="Y597">
            <v>8838.23</v>
          </cell>
          <cell r="Z597">
            <v>0.35</v>
          </cell>
          <cell r="AA597">
            <v>5744.8495000000003</v>
          </cell>
          <cell r="AB597"/>
          <cell r="AC597" t="str">
            <v>PROD C/RVST FORN</v>
          </cell>
          <cell r="AD597" t="str">
            <v>REVESTIMENTO FORN</v>
          </cell>
          <cell r="AE597">
            <v>8838.23</v>
          </cell>
          <cell r="AF597">
            <v>8838.23</v>
          </cell>
          <cell r="AG597">
            <v>0</v>
          </cell>
          <cell r="AH597">
            <v>8838.23</v>
          </cell>
          <cell r="AI597" t="str">
            <v>REF: 302039</v>
          </cell>
          <cell r="AJ597"/>
          <cell r="AK597">
            <v>302039</v>
          </cell>
          <cell r="AL597" t="str">
            <v>CADEIRA FINA (S/B) (MISTA) (FREIJO) (RVST FORN)</v>
          </cell>
          <cell r="AM597"/>
          <cell r="AN597">
            <v>0.51</v>
          </cell>
          <cell r="AO597">
            <v>0.57999999999999996</v>
          </cell>
          <cell r="AP597">
            <v>0.85</v>
          </cell>
          <cell r="AQ597">
            <v>0</v>
          </cell>
          <cell r="AR597" t="str">
            <v>CADEIRA FINA (S/B) (MISTA) (FREIJO) (RVST FORN) - 0,51x0,58x0,85H</v>
          </cell>
          <cell r="AS597">
            <v>8838.23</v>
          </cell>
          <cell r="AT597">
            <v>8838.23</v>
          </cell>
          <cell r="AU597">
            <v>8495.6</v>
          </cell>
          <cell r="AV597">
            <v>342.6299999999992</v>
          </cell>
          <cell r="AW597">
            <v>8838.23</v>
          </cell>
          <cell r="AX597">
            <v>0</v>
          </cell>
          <cell r="AY597">
            <v>328918</v>
          </cell>
          <cell r="AZ597" t="str">
            <v>TECIDO RUSTICO BRUNELLO (COD 5230) (EASY&amp;CLEAN - RUSTICOS) -</v>
          </cell>
          <cell r="BA597" t="str">
            <v>RVST FORN: TECIDO RUSTICO BRUNELLO (COD 5230) (EASY&amp;CLEAN - RUSTICOS) - COR 207</v>
          </cell>
          <cell r="BB597">
            <v>1</v>
          </cell>
          <cell r="BC597"/>
          <cell r="BD597">
            <v>342.63</v>
          </cell>
          <cell r="BE597">
            <v>0</v>
          </cell>
          <cell r="BF597">
            <v>-342.63</v>
          </cell>
          <cell r="BG597" t="str">
            <v>RVST FORN</v>
          </cell>
          <cell r="BH597">
            <v>12</v>
          </cell>
          <cell r="BI597">
            <v>342.63</v>
          </cell>
          <cell r="BJ597">
            <v>0</v>
          </cell>
          <cell r="BK597">
            <v>0</v>
          </cell>
          <cell r="BL597"/>
          <cell r="BM597"/>
          <cell r="BN597"/>
          <cell r="BO597"/>
          <cell r="BQ597" t="str">
            <v>TEODORO</v>
          </cell>
          <cell r="BS597" t="str">
            <v/>
          </cell>
          <cell r="BT597" t="str">
            <v/>
          </cell>
        </row>
        <row r="598">
          <cell r="H598">
            <v>0</v>
          </cell>
          <cell r="O598">
            <v>328655</v>
          </cell>
          <cell r="P598" t="str">
            <v>2022/161-0019-01</v>
          </cell>
          <cell r="Q598" t="str">
            <v>EST CADEIRA LOGAN C/B JANTAR (FREIJO) (MADEIRA)</v>
          </cell>
          <cell r="R598"/>
          <cell r="S598"/>
          <cell r="T598">
            <v>0.62</v>
          </cell>
          <cell r="U598">
            <v>0.6</v>
          </cell>
          <cell r="V598">
            <v>0.84</v>
          </cell>
          <cell r="W598">
            <v>0</v>
          </cell>
          <cell r="X598" t="str">
            <v>EST CADEIRA LOGAN C/B JANTAR (FREIJO) (MADEIRA) - 0,62x0,6x0,84H</v>
          </cell>
          <cell r="Y598">
            <v>13491.34</v>
          </cell>
          <cell r="Z598">
            <v>0.35</v>
          </cell>
          <cell r="AA598">
            <v>8769.3709999999992</v>
          </cell>
          <cell r="AB598"/>
          <cell r="AC598"/>
          <cell r="AD598"/>
          <cell r="AE598">
            <v>13491.34</v>
          </cell>
          <cell r="AF598">
            <v>13491.34</v>
          </cell>
          <cell r="AG598">
            <v>0</v>
          </cell>
          <cell r="AH598">
            <v>13491.34</v>
          </cell>
          <cell r="AI598" t="str">
            <v>REF: 302226</v>
          </cell>
          <cell r="AJ598"/>
          <cell r="AK598">
            <v>302226</v>
          </cell>
          <cell r="AL598" t="str">
            <v>CADEIRA LOGAN JANTAR (C/B) (MADEIRA) (FREIJO)</v>
          </cell>
          <cell r="AM598"/>
          <cell r="AN598">
            <v>0.62</v>
          </cell>
          <cell r="AO598">
            <v>0.6</v>
          </cell>
          <cell r="AP598">
            <v>0.84</v>
          </cell>
          <cell r="AQ598">
            <v>0</v>
          </cell>
          <cell r="AR598" t="str">
            <v>CADEIRA LOGAN JANTAR (C/B) (MADEIRA) (FREIJO) - 0,62x0,6x0,84H</v>
          </cell>
          <cell r="AS598">
            <v>13491.34</v>
          </cell>
          <cell r="AT598">
            <v>13491.34</v>
          </cell>
          <cell r="AU598">
            <v>13491.34</v>
          </cell>
          <cell r="AV598">
            <v>0</v>
          </cell>
          <cell r="AW598">
            <v>13491.34</v>
          </cell>
          <cell r="AX598">
            <v>0</v>
          </cell>
          <cell r="AY598"/>
          <cell r="AZ598" t="str">
            <v/>
          </cell>
          <cell r="BA598"/>
          <cell r="BB598"/>
          <cell r="BC598"/>
          <cell r="BD598" t="str">
            <v/>
          </cell>
          <cell r="BE598">
            <v>0</v>
          </cell>
          <cell r="BF598" t="str">
            <v/>
          </cell>
          <cell r="BG598" t="str">
            <v/>
          </cell>
          <cell r="BH598">
            <v>12</v>
          </cell>
          <cell r="BI598" t="str">
            <v>0</v>
          </cell>
          <cell r="BJ598">
            <v>0</v>
          </cell>
          <cell r="BK598">
            <v>0</v>
          </cell>
          <cell r="BL598"/>
          <cell r="BM598"/>
          <cell r="BN598"/>
          <cell r="BO598"/>
          <cell r="BQ598" t="str">
            <v>TEODORO</v>
          </cell>
          <cell r="BS598" t="str">
            <v/>
          </cell>
          <cell r="BT598" t="str">
            <v/>
          </cell>
        </row>
        <row r="599">
          <cell r="H599">
            <v>0</v>
          </cell>
          <cell r="O599">
            <v>328655</v>
          </cell>
          <cell r="P599" t="str">
            <v>2022/161-0020-01</v>
          </cell>
          <cell r="Q599" t="str">
            <v>EST CADEIRA LOGAN C/B JANTAR (FREIJO) (MADEIRA)</v>
          </cell>
          <cell r="R599"/>
          <cell r="S599"/>
          <cell r="T599">
            <v>0.62</v>
          </cell>
          <cell r="U599">
            <v>0.6</v>
          </cell>
          <cell r="V599">
            <v>0.84</v>
          </cell>
          <cell r="W599">
            <v>0</v>
          </cell>
          <cell r="X599" t="str">
            <v>EST CADEIRA LOGAN C/B JANTAR (FREIJO) (MADEIRA) - 0,62x0,6x0,84H</v>
          </cell>
          <cell r="Y599">
            <v>13491.34</v>
          </cell>
          <cell r="Z599">
            <v>0.35</v>
          </cell>
          <cell r="AA599">
            <v>8769.3709999999992</v>
          </cell>
          <cell r="AB599"/>
          <cell r="AC599"/>
          <cell r="AD599"/>
          <cell r="AE599">
            <v>13491.34</v>
          </cell>
          <cell r="AF599">
            <v>13491.34</v>
          </cell>
          <cell r="AG599">
            <v>0</v>
          </cell>
          <cell r="AH599">
            <v>13491.34</v>
          </cell>
          <cell r="AI599" t="str">
            <v>REF: 302226</v>
          </cell>
          <cell r="AJ599"/>
          <cell r="AK599">
            <v>302226</v>
          </cell>
          <cell r="AL599" t="str">
            <v>CADEIRA LOGAN JANTAR (C/B) (MADEIRA) (FREIJO)</v>
          </cell>
          <cell r="AM599"/>
          <cell r="AN599">
            <v>0.62</v>
          </cell>
          <cell r="AO599">
            <v>0.6</v>
          </cell>
          <cell r="AP599">
            <v>0.84</v>
          </cell>
          <cell r="AQ599">
            <v>0</v>
          </cell>
          <cell r="AR599" t="str">
            <v>CADEIRA LOGAN JANTAR (C/B) (MADEIRA) (FREIJO) - 0,62x0,6x0,84H</v>
          </cell>
          <cell r="AS599">
            <v>13491.34</v>
          </cell>
          <cell r="AT599">
            <v>13491.34</v>
          </cell>
          <cell r="AU599">
            <v>13491.34</v>
          </cell>
          <cell r="AV599">
            <v>0</v>
          </cell>
          <cell r="AW599">
            <v>13491.34</v>
          </cell>
          <cell r="AX599">
            <v>0</v>
          </cell>
          <cell r="AY599"/>
          <cell r="AZ599" t="str">
            <v/>
          </cell>
          <cell r="BA599"/>
          <cell r="BB599"/>
          <cell r="BC599"/>
          <cell r="BD599" t="str">
            <v/>
          </cell>
          <cell r="BE599">
            <v>0</v>
          </cell>
          <cell r="BF599" t="str">
            <v/>
          </cell>
          <cell r="BG599" t="str">
            <v/>
          </cell>
          <cell r="BH599">
            <v>12</v>
          </cell>
          <cell r="BI599" t="str">
            <v>0</v>
          </cell>
          <cell r="BJ599">
            <v>0</v>
          </cell>
          <cell r="BK599">
            <v>0</v>
          </cell>
          <cell r="BL599"/>
          <cell r="BM599"/>
          <cell r="BN599"/>
          <cell r="BO599"/>
          <cell r="BQ599" t="str">
            <v>TEODORO</v>
          </cell>
          <cell r="BS599" t="str">
            <v/>
          </cell>
          <cell r="BT599" t="str">
            <v/>
          </cell>
        </row>
        <row r="600">
          <cell r="H600">
            <v>0</v>
          </cell>
          <cell r="O600">
            <v>270433</v>
          </cell>
          <cell r="P600" t="str">
            <v>2020/353-0130-01</v>
          </cell>
          <cell r="Q600" t="str">
            <v>EST CADEIRA MEDALHINHA C/B (FREIJO) (RATTAN ABERTA ENV)</v>
          </cell>
          <cell r="R600"/>
          <cell r="S600"/>
          <cell r="T600">
            <v>0.6</v>
          </cell>
          <cell r="U600">
            <v>0.61</v>
          </cell>
          <cell r="V600">
            <v>0.82</v>
          </cell>
          <cell r="W600">
            <v>0</v>
          </cell>
          <cell r="X600" t="str">
            <v>EST CADEIRA MEDALHINHA C/B (FREIJO) (RATTAN ABERTA ENV) - 0,6x0,61x0,82H</v>
          </cell>
          <cell r="Y600">
            <v>10528.09</v>
          </cell>
          <cell r="Z600">
            <v>0.35</v>
          </cell>
          <cell r="AA600">
            <v>6843.2584999999999</v>
          </cell>
          <cell r="AB600"/>
          <cell r="AC600"/>
          <cell r="AD600"/>
          <cell r="AE600">
            <v>10528.09</v>
          </cell>
          <cell r="AF600">
            <v>10528.09</v>
          </cell>
          <cell r="AG600">
            <v>0</v>
          </cell>
          <cell r="AH600">
            <v>10528.09</v>
          </cell>
          <cell r="AI600" t="str">
            <v>REF: 301932</v>
          </cell>
          <cell r="AJ600"/>
          <cell r="AK600">
            <v>301932</v>
          </cell>
          <cell r="AL600" t="str">
            <v>CADEIRA MEDALHINHA (C/B) (TELA) (FREIJO)</v>
          </cell>
          <cell r="AM600"/>
          <cell r="AN600">
            <v>0.6</v>
          </cell>
          <cell r="AO600">
            <v>0.61</v>
          </cell>
          <cell r="AP600">
            <v>0.82</v>
          </cell>
          <cell r="AQ600">
            <v>0</v>
          </cell>
          <cell r="AR600" t="str">
            <v>CADEIRA MEDALHINHA (C/B) (TELA) (FREIJO) - 0,6x0,61x0,82H</v>
          </cell>
          <cell r="AS600">
            <v>10528.09</v>
          </cell>
          <cell r="AT600">
            <v>10528.09</v>
          </cell>
          <cell r="AU600">
            <v>10528.09</v>
          </cell>
          <cell r="AV600">
            <v>0</v>
          </cell>
          <cell r="AW600">
            <v>10528.09</v>
          </cell>
          <cell r="AX600">
            <v>0</v>
          </cell>
          <cell r="AY600"/>
          <cell r="AZ600" t="str">
            <v/>
          </cell>
          <cell r="BA600"/>
          <cell r="BB600"/>
          <cell r="BC600"/>
          <cell r="BD600" t="str">
            <v/>
          </cell>
          <cell r="BE600">
            <v>0</v>
          </cell>
          <cell r="BF600" t="str">
            <v/>
          </cell>
          <cell r="BG600" t="str">
            <v/>
          </cell>
          <cell r="BH600">
            <v>12</v>
          </cell>
          <cell r="BI600" t="str">
            <v>0</v>
          </cell>
          <cell r="BJ600">
            <v>0</v>
          </cell>
          <cell r="BK600">
            <v>0</v>
          </cell>
          <cell r="BL600"/>
          <cell r="BM600"/>
          <cell r="BN600"/>
          <cell r="BO600"/>
          <cell r="BQ600" t="str">
            <v>TEODORO</v>
          </cell>
          <cell r="BS600" t="str">
            <v/>
          </cell>
          <cell r="BT600" t="str">
            <v/>
          </cell>
        </row>
        <row r="601">
          <cell r="H601">
            <v>0</v>
          </cell>
          <cell r="O601">
            <v>270431</v>
          </cell>
          <cell r="P601" t="str">
            <v>2020/353-0124-01</v>
          </cell>
          <cell r="Q601" t="str">
            <v>EST BANQUETA BAR MEDALHINHA H65 (FREIJO) (RATTAN ABERTA NT)</v>
          </cell>
          <cell r="R601"/>
          <cell r="S601"/>
          <cell r="T601">
            <v>0.47</v>
          </cell>
          <cell r="U601">
            <v>0.61</v>
          </cell>
          <cell r="V601">
            <v>1.04</v>
          </cell>
          <cell r="W601">
            <v>0</v>
          </cell>
          <cell r="X601" t="str">
            <v>EST BANQUETA BAR MEDALHINHA H65 (FREIJO) (RATTAN ABERTA NT) - 0,47x0,61x1,04H</v>
          </cell>
          <cell r="Y601">
            <v>10076.950000000001</v>
          </cell>
          <cell r="Z601">
            <v>0.35</v>
          </cell>
          <cell r="AA601">
            <v>6550.0175000000008</v>
          </cell>
          <cell r="AB601"/>
          <cell r="AC601"/>
          <cell r="AD601"/>
          <cell r="AE601">
            <v>10076.950000000001</v>
          </cell>
          <cell r="AF601">
            <v>10076.950000000001</v>
          </cell>
          <cell r="AG601">
            <v>0</v>
          </cell>
          <cell r="AH601">
            <v>10076.950000000001</v>
          </cell>
          <cell r="AI601" t="str">
            <v>REF: 327427</v>
          </cell>
          <cell r="AJ601"/>
          <cell r="AK601">
            <v>327427</v>
          </cell>
          <cell r="AL601" t="str">
            <v>BANQUETA BAR MEDALHINHA H65 (S/B) (TELA) (FREIJO)</v>
          </cell>
          <cell r="AM601"/>
          <cell r="AN601">
            <v>0.47</v>
          </cell>
          <cell r="AO601">
            <v>0.61</v>
          </cell>
          <cell r="AP601">
            <v>1.04</v>
          </cell>
          <cell r="AQ601">
            <v>0</v>
          </cell>
          <cell r="AR601" t="str">
            <v>BANQUETA BAR MEDALHINHA H65 (S/B) (TELA) (FREIJO) - 0,47x0,61x1,04H</v>
          </cell>
          <cell r="AS601">
            <v>10076.950000000001</v>
          </cell>
          <cell r="AT601">
            <v>10076.950000000001</v>
          </cell>
          <cell r="AU601">
            <v>10076.950000000001</v>
          </cell>
          <cell r="AV601">
            <v>0</v>
          </cell>
          <cell r="AW601">
            <v>10076.950000000001</v>
          </cell>
          <cell r="AX601">
            <v>0</v>
          </cell>
          <cell r="AY601"/>
          <cell r="AZ601" t="str">
            <v/>
          </cell>
          <cell r="BA601"/>
          <cell r="BB601"/>
          <cell r="BC601"/>
          <cell r="BD601" t="str">
            <v/>
          </cell>
          <cell r="BE601">
            <v>0</v>
          </cell>
          <cell r="BF601" t="str">
            <v/>
          </cell>
          <cell r="BG601" t="str">
            <v/>
          </cell>
          <cell r="BH601">
            <v>12</v>
          </cell>
          <cell r="BI601" t="str">
            <v>0</v>
          </cell>
          <cell r="BJ601">
            <v>0</v>
          </cell>
          <cell r="BK601">
            <v>0</v>
          </cell>
          <cell r="BL601"/>
          <cell r="BM601"/>
          <cell r="BN601"/>
          <cell r="BO601"/>
          <cell r="BQ601" t="str">
            <v>TEODORO</v>
          </cell>
          <cell r="BS601" t="str">
            <v/>
          </cell>
          <cell r="BT601" t="str">
            <v/>
          </cell>
        </row>
        <row r="602">
          <cell r="H602">
            <v>0</v>
          </cell>
          <cell r="O602">
            <v>262673</v>
          </cell>
          <cell r="P602" t="str">
            <v>2020/128-0033-01</v>
          </cell>
          <cell r="Q602" t="str">
            <v>EST CADEIRA MEDALHINHA C/B (FREIJO) (RATTAN ABERTA ENV)</v>
          </cell>
          <cell r="R602"/>
          <cell r="S602"/>
          <cell r="T602">
            <v>0.6</v>
          </cell>
          <cell r="U602">
            <v>0.61</v>
          </cell>
          <cell r="V602">
            <v>0.82</v>
          </cell>
          <cell r="W602">
            <v>0</v>
          </cell>
          <cell r="X602" t="str">
            <v>EST CADEIRA MEDALHINHA C/B (FREIJO) (RATTAN ABERTA ENV) - 0,6x0,61x0,82H</v>
          </cell>
          <cell r="Y602">
            <v>10528.09</v>
          </cell>
          <cell r="Z602">
            <v>0.35</v>
          </cell>
          <cell r="AA602">
            <v>6843.2584999999999</v>
          </cell>
          <cell r="AB602"/>
          <cell r="AC602"/>
          <cell r="AD602"/>
          <cell r="AE602">
            <v>10528.09</v>
          </cell>
          <cell r="AF602">
            <v>10528.09</v>
          </cell>
          <cell r="AG602">
            <v>0</v>
          </cell>
          <cell r="AH602">
            <v>10528.09</v>
          </cell>
          <cell r="AI602" t="str">
            <v>REF: 301932</v>
          </cell>
          <cell r="AJ602"/>
          <cell r="AK602">
            <v>301932</v>
          </cell>
          <cell r="AL602" t="str">
            <v>CADEIRA MEDALHINHA (C/B) (TELA) (FREIJO)</v>
          </cell>
          <cell r="AM602"/>
          <cell r="AN602">
            <v>0.6</v>
          </cell>
          <cell r="AO602">
            <v>0.61</v>
          </cell>
          <cell r="AP602">
            <v>0.82</v>
          </cell>
          <cell r="AQ602">
            <v>0</v>
          </cell>
          <cell r="AR602" t="str">
            <v>CADEIRA MEDALHINHA (C/B) (TELA) (FREIJO) - 0,6x0,61x0,82H</v>
          </cell>
          <cell r="AS602">
            <v>10528.09</v>
          </cell>
          <cell r="AT602">
            <v>10528.09</v>
          </cell>
          <cell r="AU602">
            <v>10528.09</v>
          </cell>
          <cell r="AV602">
            <v>0</v>
          </cell>
          <cell r="AW602">
            <v>10528.09</v>
          </cell>
          <cell r="AX602">
            <v>0</v>
          </cell>
          <cell r="AY602"/>
          <cell r="AZ602" t="str">
            <v/>
          </cell>
          <cell r="BA602"/>
          <cell r="BB602"/>
          <cell r="BC602"/>
          <cell r="BD602" t="str">
            <v/>
          </cell>
          <cell r="BE602">
            <v>0</v>
          </cell>
          <cell r="BF602" t="str">
            <v/>
          </cell>
          <cell r="BG602" t="str">
            <v/>
          </cell>
          <cell r="BH602">
            <v>12</v>
          </cell>
          <cell r="BI602" t="str">
            <v>0</v>
          </cell>
          <cell r="BJ602">
            <v>0</v>
          </cell>
          <cell r="BK602">
            <v>0</v>
          </cell>
          <cell r="BL602"/>
          <cell r="BM602"/>
          <cell r="BN602"/>
          <cell r="BO602"/>
          <cell r="BQ602" t="str">
            <v>TEODORO</v>
          </cell>
          <cell r="BS602" t="str">
            <v/>
          </cell>
          <cell r="BT602" t="str">
            <v/>
          </cell>
        </row>
        <row r="603">
          <cell r="H603">
            <v>0</v>
          </cell>
          <cell r="O603">
            <v>254024</v>
          </cell>
          <cell r="P603" t="str">
            <v>2019/344-0018-01</v>
          </cell>
          <cell r="Q603" t="str">
            <v>EST CADEIRA MEDALHINHA (FREIJO) (TELA RATTAN ABERT ENV)</v>
          </cell>
          <cell r="R603"/>
          <cell r="S603"/>
          <cell r="T603">
            <v>0.47</v>
          </cell>
          <cell r="U603">
            <v>0.61</v>
          </cell>
          <cell r="V603">
            <v>0.82</v>
          </cell>
          <cell r="W603">
            <v>0</v>
          </cell>
          <cell r="X603" t="str">
            <v>EST CADEIRA MEDALHINHA (FREIJO) (TELA RATTAN ABERT ENV) - 0,47x0,61x0,82H</v>
          </cell>
          <cell r="Y603">
            <v>9160.44</v>
          </cell>
          <cell r="Z603">
            <v>0.35</v>
          </cell>
          <cell r="AA603">
            <v>5954.2860000000001</v>
          </cell>
          <cell r="AB603"/>
          <cell r="AC603"/>
          <cell r="AD603"/>
          <cell r="AE603">
            <v>9160.44</v>
          </cell>
          <cell r="AF603">
            <v>9160.44</v>
          </cell>
          <cell r="AG603">
            <v>0</v>
          </cell>
          <cell r="AH603">
            <v>9160.44</v>
          </cell>
          <cell r="AI603" t="str">
            <v>REF: 301953</v>
          </cell>
          <cell r="AJ603"/>
          <cell r="AK603">
            <v>301953</v>
          </cell>
          <cell r="AL603" t="str">
            <v>CADEIRA MEDALHINHA (S/B) (TELA) (FREIJO)</v>
          </cell>
          <cell r="AM603"/>
          <cell r="AN603">
            <v>0.47</v>
          </cell>
          <cell r="AO603">
            <v>0.61</v>
          </cell>
          <cell r="AP603">
            <v>0.82</v>
          </cell>
          <cell r="AQ603">
            <v>0</v>
          </cell>
          <cell r="AR603" t="str">
            <v>CADEIRA MEDALHINHA (S/B) (TELA) (FREIJO) - 0,47x0,61x0,82H</v>
          </cell>
          <cell r="AS603">
            <v>9160.44</v>
          </cell>
          <cell r="AT603">
            <v>9160.44</v>
          </cell>
          <cell r="AU603">
            <v>9160.44</v>
          </cell>
          <cell r="AV603">
            <v>0</v>
          </cell>
          <cell r="AW603">
            <v>9160.44</v>
          </cell>
          <cell r="AX603">
            <v>0</v>
          </cell>
          <cell r="AY603"/>
          <cell r="AZ603" t="str">
            <v/>
          </cell>
          <cell r="BA603"/>
          <cell r="BB603"/>
          <cell r="BC603"/>
          <cell r="BD603" t="str">
            <v/>
          </cell>
          <cell r="BE603">
            <v>0</v>
          </cell>
          <cell r="BF603" t="str">
            <v/>
          </cell>
          <cell r="BG603" t="str">
            <v/>
          </cell>
          <cell r="BH603">
            <v>12</v>
          </cell>
          <cell r="BI603" t="str">
            <v>0</v>
          </cell>
          <cell r="BJ603">
            <v>0</v>
          </cell>
          <cell r="BK603">
            <v>0</v>
          </cell>
          <cell r="BL603"/>
          <cell r="BM603"/>
          <cell r="BN603"/>
          <cell r="BO603"/>
          <cell r="BQ603" t="str">
            <v>TEODORO</v>
          </cell>
          <cell r="BS603" t="str">
            <v/>
          </cell>
          <cell r="BT603" t="str">
            <v/>
          </cell>
        </row>
        <row r="604">
          <cell r="H604">
            <v>0</v>
          </cell>
          <cell r="O604">
            <v>254024</v>
          </cell>
          <cell r="P604" t="str">
            <v>2019/344-0019-01</v>
          </cell>
          <cell r="Q604" t="str">
            <v>EST CADEIRA MEDALHINHA (FREIJO) (TELA RATTAN ABERT ENV)</v>
          </cell>
          <cell r="R604"/>
          <cell r="S604"/>
          <cell r="T604">
            <v>0.47</v>
          </cell>
          <cell r="U604">
            <v>0.61</v>
          </cell>
          <cell r="V604">
            <v>0.82</v>
          </cell>
          <cell r="W604">
            <v>0</v>
          </cell>
          <cell r="X604" t="str">
            <v>EST CADEIRA MEDALHINHA (FREIJO) (TELA RATTAN ABERT ENV) - 0,47x0,61x0,82H</v>
          </cell>
          <cell r="Y604">
            <v>9160.44</v>
          </cell>
          <cell r="Z604">
            <v>0.35</v>
          </cell>
          <cell r="AA604">
            <v>5954.2860000000001</v>
          </cell>
          <cell r="AB604"/>
          <cell r="AC604"/>
          <cell r="AD604"/>
          <cell r="AE604">
            <v>9160.44</v>
          </cell>
          <cell r="AF604">
            <v>9160.44</v>
          </cell>
          <cell r="AG604">
            <v>0</v>
          </cell>
          <cell r="AH604">
            <v>9160.44</v>
          </cell>
          <cell r="AI604" t="str">
            <v>REF: 301953</v>
          </cell>
          <cell r="AJ604"/>
          <cell r="AK604">
            <v>301953</v>
          </cell>
          <cell r="AL604" t="str">
            <v>CADEIRA MEDALHINHA (S/B) (TELA) (FREIJO)</v>
          </cell>
          <cell r="AM604"/>
          <cell r="AN604">
            <v>0.47</v>
          </cell>
          <cell r="AO604">
            <v>0.61</v>
          </cell>
          <cell r="AP604">
            <v>0.82</v>
          </cell>
          <cell r="AQ604">
            <v>0</v>
          </cell>
          <cell r="AR604" t="str">
            <v>CADEIRA MEDALHINHA (S/B) (TELA) (FREIJO) - 0,47x0,61x0,82H</v>
          </cell>
          <cell r="AS604">
            <v>9160.44</v>
          </cell>
          <cell r="AT604">
            <v>9160.44</v>
          </cell>
          <cell r="AU604">
            <v>9160.44</v>
          </cell>
          <cell r="AV604">
            <v>0</v>
          </cell>
          <cell r="AW604">
            <v>9160.44</v>
          </cell>
          <cell r="AX604">
            <v>0</v>
          </cell>
          <cell r="AY604"/>
          <cell r="AZ604" t="str">
            <v/>
          </cell>
          <cell r="BA604"/>
          <cell r="BB604"/>
          <cell r="BC604"/>
          <cell r="BD604" t="str">
            <v/>
          </cell>
          <cell r="BE604">
            <v>0</v>
          </cell>
          <cell r="BF604" t="str">
            <v/>
          </cell>
          <cell r="BG604" t="str">
            <v/>
          </cell>
          <cell r="BH604">
            <v>12</v>
          </cell>
          <cell r="BI604" t="str">
            <v>0</v>
          </cell>
          <cell r="BJ604">
            <v>0</v>
          </cell>
          <cell r="BK604">
            <v>0</v>
          </cell>
          <cell r="BL604"/>
          <cell r="BM604"/>
          <cell r="BN604"/>
          <cell r="BO604"/>
          <cell r="BQ604" t="str">
            <v>TEODORO</v>
          </cell>
          <cell r="BS604" t="str">
            <v/>
          </cell>
          <cell r="BT604" t="str">
            <v/>
          </cell>
        </row>
        <row r="605">
          <cell r="H605">
            <v>0</v>
          </cell>
          <cell r="O605">
            <v>254024</v>
          </cell>
          <cell r="P605" t="str">
            <v>2019/344-0020-01</v>
          </cell>
          <cell r="Q605" t="str">
            <v>EST CADEIRA MEDALHINHA (FREIJO) (TELA RATTAN ABERT ENV)</v>
          </cell>
          <cell r="R605"/>
          <cell r="S605"/>
          <cell r="T605">
            <v>0.47</v>
          </cell>
          <cell r="U605">
            <v>0.61</v>
          </cell>
          <cell r="V605">
            <v>0.82</v>
          </cell>
          <cell r="W605">
            <v>0</v>
          </cell>
          <cell r="X605" t="str">
            <v>EST CADEIRA MEDALHINHA (FREIJO) (TELA RATTAN ABERT ENV) - 0,47x0,61x0,82H</v>
          </cell>
          <cell r="Y605">
            <v>9160.44</v>
          </cell>
          <cell r="Z605">
            <v>0.35</v>
          </cell>
          <cell r="AA605">
            <v>5954.2860000000001</v>
          </cell>
          <cell r="AB605"/>
          <cell r="AC605"/>
          <cell r="AD605"/>
          <cell r="AE605">
            <v>9160.44</v>
          </cell>
          <cell r="AF605">
            <v>9160.44</v>
          </cell>
          <cell r="AG605">
            <v>0</v>
          </cell>
          <cell r="AH605">
            <v>9160.44</v>
          </cell>
          <cell r="AI605" t="str">
            <v>REF: 301953</v>
          </cell>
          <cell r="AJ605"/>
          <cell r="AK605">
            <v>301953</v>
          </cell>
          <cell r="AL605" t="str">
            <v>CADEIRA MEDALHINHA (S/B) (TELA) (FREIJO)</v>
          </cell>
          <cell r="AM605"/>
          <cell r="AN605">
            <v>0.47</v>
          </cell>
          <cell r="AO605">
            <v>0.61</v>
          </cell>
          <cell r="AP605">
            <v>0.82</v>
          </cell>
          <cell r="AQ605">
            <v>0</v>
          </cell>
          <cell r="AR605" t="str">
            <v>CADEIRA MEDALHINHA (S/B) (TELA) (FREIJO) - 0,47x0,61x0,82H</v>
          </cell>
          <cell r="AS605">
            <v>9160.44</v>
          </cell>
          <cell r="AT605">
            <v>9160.44</v>
          </cell>
          <cell r="AU605">
            <v>9160.44</v>
          </cell>
          <cell r="AV605">
            <v>0</v>
          </cell>
          <cell r="AW605">
            <v>9160.44</v>
          </cell>
          <cell r="AX605">
            <v>0</v>
          </cell>
          <cell r="AY605"/>
          <cell r="AZ605" t="str">
            <v/>
          </cell>
          <cell r="BA605"/>
          <cell r="BB605"/>
          <cell r="BC605"/>
          <cell r="BD605" t="str">
            <v/>
          </cell>
          <cell r="BE605">
            <v>0</v>
          </cell>
          <cell r="BF605" t="str">
            <v/>
          </cell>
          <cell r="BG605" t="str">
            <v/>
          </cell>
          <cell r="BH605">
            <v>12</v>
          </cell>
          <cell r="BI605" t="str">
            <v>0</v>
          </cell>
          <cell r="BJ605">
            <v>0</v>
          </cell>
          <cell r="BK605">
            <v>0</v>
          </cell>
          <cell r="BL605"/>
          <cell r="BM605"/>
          <cell r="BN605"/>
          <cell r="BO605"/>
          <cell r="BQ605" t="str">
            <v>TEODORO</v>
          </cell>
          <cell r="BS605" t="str">
            <v/>
          </cell>
          <cell r="BT605" t="str">
            <v/>
          </cell>
        </row>
        <row r="606">
          <cell r="H606">
            <v>0</v>
          </cell>
          <cell r="O606">
            <v>254024</v>
          </cell>
          <cell r="P606" t="str">
            <v>2019/344-0021-01</v>
          </cell>
          <cell r="Q606" t="str">
            <v>EST CADEIRA MEDALHINHA (FREIJO) (TELA RATTAN ABERT ENV)</v>
          </cell>
          <cell r="R606"/>
          <cell r="S606"/>
          <cell r="T606">
            <v>0.47</v>
          </cell>
          <cell r="U606">
            <v>0.61</v>
          </cell>
          <cell r="V606">
            <v>0.82</v>
          </cell>
          <cell r="W606">
            <v>0</v>
          </cell>
          <cell r="X606" t="str">
            <v>EST CADEIRA MEDALHINHA (FREIJO) (TELA RATTAN ABERT ENV) - 0,47x0,61x0,82H</v>
          </cell>
          <cell r="Y606">
            <v>9160.44</v>
          </cell>
          <cell r="Z606">
            <v>0.35</v>
          </cell>
          <cell r="AA606">
            <v>5954.2860000000001</v>
          </cell>
          <cell r="AB606"/>
          <cell r="AC606"/>
          <cell r="AD606"/>
          <cell r="AE606">
            <v>9160.44</v>
          </cell>
          <cell r="AF606">
            <v>9160.44</v>
          </cell>
          <cell r="AG606">
            <v>0</v>
          </cell>
          <cell r="AH606">
            <v>9160.44</v>
          </cell>
          <cell r="AI606" t="str">
            <v>REF: 301953</v>
          </cell>
          <cell r="AJ606"/>
          <cell r="AK606">
            <v>301953</v>
          </cell>
          <cell r="AL606" t="str">
            <v>CADEIRA MEDALHINHA (S/B) (TELA) (FREIJO)</v>
          </cell>
          <cell r="AM606"/>
          <cell r="AN606">
            <v>0.47</v>
          </cell>
          <cell r="AO606">
            <v>0.61</v>
          </cell>
          <cell r="AP606">
            <v>0.82</v>
          </cell>
          <cell r="AQ606">
            <v>0</v>
          </cell>
          <cell r="AR606" t="str">
            <v>CADEIRA MEDALHINHA (S/B) (TELA) (FREIJO) - 0,47x0,61x0,82H</v>
          </cell>
          <cell r="AS606">
            <v>9160.44</v>
          </cell>
          <cell r="AT606">
            <v>9160.44</v>
          </cell>
          <cell r="AU606">
            <v>9160.44</v>
          </cell>
          <cell r="AV606">
            <v>0</v>
          </cell>
          <cell r="AW606">
            <v>9160.44</v>
          </cell>
          <cell r="AX606">
            <v>0</v>
          </cell>
          <cell r="AY606"/>
          <cell r="AZ606" t="str">
            <v/>
          </cell>
          <cell r="BA606"/>
          <cell r="BB606"/>
          <cell r="BC606"/>
          <cell r="BD606" t="str">
            <v/>
          </cell>
          <cell r="BE606">
            <v>0</v>
          </cell>
          <cell r="BF606" t="str">
            <v/>
          </cell>
          <cell r="BG606" t="str">
            <v/>
          </cell>
          <cell r="BH606">
            <v>12</v>
          </cell>
          <cell r="BI606" t="str">
            <v>0</v>
          </cell>
          <cell r="BJ606">
            <v>0</v>
          </cell>
          <cell r="BK606">
            <v>0</v>
          </cell>
          <cell r="BL606"/>
          <cell r="BM606"/>
          <cell r="BN606"/>
          <cell r="BO606"/>
          <cell r="BQ606" t="str">
            <v>TEODORO</v>
          </cell>
          <cell r="BS606" t="str">
            <v/>
          </cell>
          <cell r="BT606" t="str">
            <v/>
          </cell>
        </row>
        <row r="607">
          <cell r="H607">
            <v>0</v>
          </cell>
          <cell r="O607">
            <v>254024</v>
          </cell>
          <cell r="P607" t="str">
            <v>2019/344-0022-01</v>
          </cell>
          <cell r="Q607" t="str">
            <v>EST CADEIRA MEDALHINHA (FREIJO) (TELA RATTAN ABERT ENV)</v>
          </cell>
          <cell r="R607"/>
          <cell r="S607"/>
          <cell r="T607">
            <v>0.47</v>
          </cell>
          <cell r="U607">
            <v>0.61</v>
          </cell>
          <cell r="V607">
            <v>0.82</v>
          </cell>
          <cell r="W607">
            <v>0</v>
          </cell>
          <cell r="X607" t="str">
            <v>EST CADEIRA MEDALHINHA (FREIJO) (TELA RATTAN ABERT ENV) - 0,47x0,61x0,82H</v>
          </cell>
          <cell r="Y607">
            <v>9160.44</v>
          </cell>
          <cell r="Z607">
            <v>0.35</v>
          </cell>
          <cell r="AA607">
            <v>5954.2860000000001</v>
          </cell>
          <cell r="AB607"/>
          <cell r="AC607"/>
          <cell r="AD607"/>
          <cell r="AE607">
            <v>9160.44</v>
          </cell>
          <cell r="AF607">
            <v>9160.44</v>
          </cell>
          <cell r="AG607">
            <v>0</v>
          </cell>
          <cell r="AH607">
            <v>9160.44</v>
          </cell>
          <cell r="AI607" t="str">
            <v>REF: 301953</v>
          </cell>
          <cell r="AJ607"/>
          <cell r="AK607">
            <v>301953</v>
          </cell>
          <cell r="AL607" t="str">
            <v>CADEIRA MEDALHINHA (S/B) (TELA) (FREIJO)</v>
          </cell>
          <cell r="AM607"/>
          <cell r="AN607">
            <v>0.47</v>
          </cell>
          <cell r="AO607">
            <v>0.61</v>
          </cell>
          <cell r="AP607">
            <v>0.82</v>
          </cell>
          <cell r="AQ607">
            <v>0</v>
          </cell>
          <cell r="AR607" t="str">
            <v>CADEIRA MEDALHINHA (S/B) (TELA) (FREIJO) - 0,47x0,61x0,82H</v>
          </cell>
          <cell r="AS607">
            <v>9160.44</v>
          </cell>
          <cell r="AT607">
            <v>9160.44</v>
          </cell>
          <cell r="AU607">
            <v>9160.44</v>
          </cell>
          <cell r="AV607">
            <v>0</v>
          </cell>
          <cell r="AW607">
            <v>9160.44</v>
          </cell>
          <cell r="AX607">
            <v>0</v>
          </cell>
          <cell r="AY607"/>
          <cell r="AZ607" t="str">
            <v/>
          </cell>
          <cell r="BA607"/>
          <cell r="BB607"/>
          <cell r="BC607"/>
          <cell r="BD607" t="str">
            <v/>
          </cell>
          <cell r="BE607">
            <v>0</v>
          </cell>
          <cell r="BF607" t="str">
            <v/>
          </cell>
          <cell r="BG607" t="str">
            <v/>
          </cell>
          <cell r="BH607">
            <v>12</v>
          </cell>
          <cell r="BI607" t="str">
            <v>0</v>
          </cell>
          <cell r="BJ607">
            <v>0</v>
          </cell>
          <cell r="BK607">
            <v>0</v>
          </cell>
          <cell r="BL607"/>
          <cell r="BM607"/>
          <cell r="BN607"/>
          <cell r="BO607"/>
          <cell r="BQ607" t="str">
            <v>TEODORO</v>
          </cell>
          <cell r="BS607" t="str">
            <v/>
          </cell>
          <cell r="BT607" t="str">
            <v/>
          </cell>
        </row>
        <row r="608">
          <cell r="H608">
            <v>0</v>
          </cell>
          <cell r="O608">
            <v>254024</v>
          </cell>
          <cell r="P608" t="str">
            <v>2019/344-0023-01</v>
          </cell>
          <cell r="Q608" t="str">
            <v>EST CADEIRA MEDALHINHA (FREIJO) (TELA RATTAN ABERT ENV)</v>
          </cell>
          <cell r="R608"/>
          <cell r="S608"/>
          <cell r="T608">
            <v>0.47</v>
          </cell>
          <cell r="U608">
            <v>0.61</v>
          </cell>
          <cell r="V608">
            <v>0.82</v>
          </cell>
          <cell r="W608">
            <v>0</v>
          </cell>
          <cell r="X608" t="str">
            <v>EST CADEIRA MEDALHINHA (FREIJO) (TELA RATTAN ABERT ENV) - 0,47x0,61x0,82H</v>
          </cell>
          <cell r="Y608">
            <v>9160.44</v>
          </cell>
          <cell r="Z608">
            <v>0.35</v>
          </cell>
          <cell r="AA608">
            <v>5954.2860000000001</v>
          </cell>
          <cell r="AB608"/>
          <cell r="AC608"/>
          <cell r="AD608"/>
          <cell r="AE608">
            <v>9160.44</v>
          </cell>
          <cell r="AF608">
            <v>9160.44</v>
          </cell>
          <cell r="AG608">
            <v>0</v>
          </cell>
          <cell r="AH608">
            <v>9160.44</v>
          </cell>
          <cell r="AI608" t="str">
            <v>REF: 301953</v>
          </cell>
          <cell r="AJ608"/>
          <cell r="AK608">
            <v>301953</v>
          </cell>
          <cell r="AL608" t="str">
            <v>CADEIRA MEDALHINHA (S/B) (TELA) (FREIJO)</v>
          </cell>
          <cell r="AM608"/>
          <cell r="AN608">
            <v>0.47</v>
          </cell>
          <cell r="AO608">
            <v>0.61</v>
          </cell>
          <cell r="AP608">
            <v>0.82</v>
          </cell>
          <cell r="AQ608">
            <v>0</v>
          </cell>
          <cell r="AR608" t="str">
            <v>CADEIRA MEDALHINHA (S/B) (TELA) (FREIJO) - 0,47x0,61x0,82H</v>
          </cell>
          <cell r="AS608">
            <v>9160.44</v>
          </cell>
          <cell r="AT608">
            <v>9160.44</v>
          </cell>
          <cell r="AU608">
            <v>9160.44</v>
          </cell>
          <cell r="AV608">
            <v>0</v>
          </cell>
          <cell r="AW608">
            <v>9160.44</v>
          </cell>
          <cell r="AX608">
            <v>0</v>
          </cell>
          <cell r="AY608"/>
          <cell r="AZ608" t="str">
            <v/>
          </cell>
          <cell r="BA608"/>
          <cell r="BB608"/>
          <cell r="BC608"/>
          <cell r="BD608" t="str">
            <v/>
          </cell>
          <cell r="BE608">
            <v>0</v>
          </cell>
          <cell r="BF608" t="str">
            <v/>
          </cell>
          <cell r="BG608" t="str">
            <v/>
          </cell>
          <cell r="BH608">
            <v>12</v>
          </cell>
          <cell r="BI608" t="str">
            <v>0</v>
          </cell>
          <cell r="BJ608">
            <v>0</v>
          </cell>
          <cell r="BK608">
            <v>0</v>
          </cell>
          <cell r="BL608"/>
          <cell r="BM608"/>
          <cell r="BN608"/>
          <cell r="BO608"/>
          <cell r="BQ608" t="str">
            <v>TEODORO</v>
          </cell>
          <cell r="BS608" t="str">
            <v/>
          </cell>
          <cell r="BT608" t="str">
            <v/>
          </cell>
        </row>
        <row r="609">
          <cell r="H609">
            <v>0</v>
          </cell>
          <cell r="O609">
            <v>379657</v>
          </cell>
          <cell r="P609" t="str">
            <v>2024/099-0031-01</v>
          </cell>
          <cell r="Q609" t="str">
            <v>EST APOIO DE CABECA NEW ARAGON (MTX PT) TC D4237</v>
          </cell>
          <cell r="R609">
            <v>4.2</v>
          </cell>
          <cell r="S609">
            <v>2.6</v>
          </cell>
          <cell r="T609">
            <v>0.65</v>
          </cell>
          <cell r="U609">
            <v>0.12</v>
          </cell>
          <cell r="V609">
            <v>0.75</v>
          </cell>
          <cell r="W609">
            <v>0</v>
          </cell>
          <cell r="X609" t="str">
            <v>EST APOIO DE CABECA NEW ARAGON (MTX PT) TC D4237 - 0,65x0,12x0,75H</v>
          </cell>
          <cell r="Y609">
            <v>62869.45</v>
          </cell>
          <cell r="Z609">
            <v>0.35</v>
          </cell>
          <cell r="AA609">
            <v>40865.142500000002</v>
          </cell>
          <cell r="AB609" t="str">
            <v>JC</v>
          </cell>
          <cell r="AC609" t="str">
            <v>SOFA COMPLETO</v>
          </cell>
          <cell r="AD609" t="str">
            <v>VALOR APOIO CABECA</v>
          </cell>
          <cell r="AE609">
            <v>3795.55</v>
          </cell>
          <cell r="AF609">
            <v>3795.55</v>
          </cell>
          <cell r="AG609">
            <v>0</v>
          </cell>
          <cell r="AH609">
            <v>62869.45</v>
          </cell>
          <cell r="AI609" t="str">
            <v>REF: 374594</v>
          </cell>
          <cell r="AJ609"/>
          <cell r="AK609">
            <v>374594</v>
          </cell>
          <cell r="AL609" t="str">
            <v>APOIO DE CABECA NEW ARAGON (MTX) (FX D)</v>
          </cell>
          <cell r="AM609"/>
          <cell r="AN609">
            <v>0.65</v>
          </cell>
          <cell r="AO609">
            <v>0.12</v>
          </cell>
          <cell r="AP609">
            <v>0.75</v>
          </cell>
          <cell r="AQ609">
            <v>0</v>
          </cell>
          <cell r="AR609" t="str">
            <v>APOIO DE CABECA NEW ARAGON (MTX) (FX D) - 0,65x0,12x0,75H</v>
          </cell>
          <cell r="AS609">
            <v>3795.55</v>
          </cell>
          <cell r="AT609">
            <v>3795.55</v>
          </cell>
          <cell r="AU609">
            <v>3795.55</v>
          </cell>
          <cell r="AV609">
            <v>0</v>
          </cell>
          <cell r="AW609">
            <v>3795.54</v>
          </cell>
          <cell r="AX609">
            <v>1.0000000000218279E-2</v>
          </cell>
          <cell r="AY609"/>
          <cell r="AZ609" t="str">
            <v/>
          </cell>
          <cell r="BA609"/>
          <cell r="BB609"/>
          <cell r="BC609"/>
          <cell r="BD609" t="str">
            <v/>
          </cell>
          <cell r="BE609">
            <v>0</v>
          </cell>
          <cell r="BF609" t="str">
            <v/>
          </cell>
          <cell r="BG609" t="str">
            <v/>
          </cell>
          <cell r="BH609">
            <v>12</v>
          </cell>
          <cell r="BI609" t="str">
            <v>0</v>
          </cell>
          <cell r="BJ609">
            <v>0</v>
          </cell>
          <cell r="BK609">
            <v>0</v>
          </cell>
          <cell r="BL609"/>
          <cell r="BM609"/>
          <cell r="BN609"/>
          <cell r="BO609"/>
          <cell r="BQ609" t="str">
            <v>D&amp;D</v>
          </cell>
          <cell r="BS609" t="str">
            <v/>
          </cell>
          <cell r="BT609" t="str">
            <v/>
          </cell>
        </row>
        <row r="610">
          <cell r="H610">
            <v>0</v>
          </cell>
          <cell r="O610">
            <v>379656</v>
          </cell>
          <cell r="P610" t="str">
            <v>2024/099-0030-01</v>
          </cell>
          <cell r="Q610" t="str">
            <v>EST MODULO CHAISE B/DIR NEW ARAGON (B30) (MTX PT) TC D4237</v>
          </cell>
          <cell r="R610">
            <v>4.2</v>
          </cell>
          <cell r="S610">
            <v>2.6</v>
          </cell>
          <cell r="T610">
            <v>1.2</v>
          </cell>
          <cell r="U610">
            <v>1.6</v>
          </cell>
          <cell r="V610">
            <v>0.92</v>
          </cell>
          <cell r="W610">
            <v>0</v>
          </cell>
          <cell r="X610" t="str">
            <v>EST MODULO CHAISE B/DIR NEW ARAGON (B30) (MTX PT) TC D4237 - 1,2x1,6x0,92H</v>
          </cell>
          <cell r="Y610">
            <v>62869.45</v>
          </cell>
          <cell r="Z610">
            <v>0.35</v>
          </cell>
          <cell r="AA610">
            <v>40865.142500000002</v>
          </cell>
          <cell r="AB610" t="str">
            <v>JC</v>
          </cell>
          <cell r="AC610" t="str">
            <v>SOFA COMPLETO</v>
          </cell>
          <cell r="AD610" t="str">
            <v>VALOR MODULO</v>
          </cell>
          <cell r="AE610">
            <v>21330.53</v>
          </cell>
          <cell r="AF610">
            <v>21330.53</v>
          </cell>
          <cell r="AG610">
            <v>0</v>
          </cell>
          <cell r="AH610">
            <v>62869.45</v>
          </cell>
          <cell r="AI610" t="str">
            <v>REF: 376024</v>
          </cell>
          <cell r="AJ610"/>
          <cell r="AK610">
            <v>376024</v>
          </cell>
          <cell r="AL610" t="str">
            <v>MODULO CHAISE BRACO NEW ARAGON (B30) (MTX) (FX D)</v>
          </cell>
          <cell r="AM610"/>
          <cell r="AN610">
            <v>1.2</v>
          </cell>
          <cell r="AO610">
            <v>1.6</v>
          </cell>
          <cell r="AP610">
            <v>0.92</v>
          </cell>
          <cell r="AQ610">
            <v>0</v>
          </cell>
          <cell r="AR610" t="str">
            <v>MODULO CHAISE BRACO NEW ARAGON (B30) (MTX) (FX D) - 1,2x1,6x0,92H</v>
          </cell>
          <cell r="AS610">
            <v>21330.53</v>
          </cell>
          <cell r="AT610">
            <v>21330.53</v>
          </cell>
          <cell r="AU610">
            <v>21330.53</v>
          </cell>
          <cell r="AV610">
            <v>0</v>
          </cell>
          <cell r="AW610">
            <v>21330.53</v>
          </cell>
          <cell r="AX610">
            <v>0</v>
          </cell>
          <cell r="AY610"/>
          <cell r="AZ610" t="str">
            <v/>
          </cell>
          <cell r="BA610"/>
          <cell r="BB610"/>
          <cell r="BC610"/>
          <cell r="BD610" t="str">
            <v/>
          </cell>
          <cell r="BE610">
            <v>0</v>
          </cell>
          <cell r="BF610" t="str">
            <v/>
          </cell>
          <cell r="BG610" t="str">
            <v/>
          </cell>
          <cell r="BH610">
            <v>12</v>
          </cell>
          <cell r="BI610" t="str">
            <v>0</v>
          </cell>
          <cell r="BJ610">
            <v>0</v>
          </cell>
          <cell r="BK610">
            <v>0</v>
          </cell>
          <cell r="BL610"/>
          <cell r="BM610"/>
          <cell r="BN610"/>
          <cell r="BO610"/>
          <cell r="BQ610" t="str">
            <v>D&amp;D</v>
          </cell>
          <cell r="BS610" t="str">
            <v/>
          </cell>
          <cell r="BT610" t="str">
            <v/>
          </cell>
        </row>
        <row r="611">
          <cell r="H611">
            <v>0</v>
          </cell>
          <cell r="O611">
            <v>379655</v>
          </cell>
          <cell r="P611" t="str">
            <v>2024/099-0029-01</v>
          </cell>
          <cell r="Q611" t="str">
            <v>EST MODULO S/BRACO CURVO NEW ARAGON (MTX PT) TC D4237</v>
          </cell>
          <cell r="R611">
            <v>4.2</v>
          </cell>
          <cell r="S611">
            <v>2.6</v>
          </cell>
          <cell r="T611">
            <v>2.1</v>
          </cell>
          <cell r="U611">
            <v>1.4</v>
          </cell>
          <cell r="V611">
            <v>0.92</v>
          </cell>
          <cell r="W611">
            <v>0</v>
          </cell>
          <cell r="X611" t="str">
            <v>EST MODULO S/BRACO CURVO NEW ARAGON (MTX PT) TC D4237 - 2,1x1,4x0,92H</v>
          </cell>
          <cell r="Y611">
            <v>62869.45</v>
          </cell>
          <cell r="Z611">
            <v>0.35</v>
          </cell>
          <cell r="AA611">
            <v>40865.142500000002</v>
          </cell>
          <cell r="AB611" t="str">
            <v>JC</v>
          </cell>
          <cell r="AC611" t="str">
            <v>SOFA COMPLETO</v>
          </cell>
          <cell r="AD611" t="str">
            <v>VALOR MODULO</v>
          </cell>
          <cell r="AE611">
            <v>22278.28</v>
          </cell>
          <cell r="AF611">
            <v>22278.28</v>
          </cell>
          <cell r="AG611">
            <v>0</v>
          </cell>
          <cell r="AH611">
            <v>62869.45</v>
          </cell>
          <cell r="AI611" t="str">
            <v>REF: 376703</v>
          </cell>
          <cell r="AJ611"/>
          <cell r="AK611">
            <v>376703</v>
          </cell>
          <cell r="AL611" t="str">
            <v>MODULO S/BRACO CURVO NEW ARAGON (MTX) (FX D)</v>
          </cell>
          <cell r="AM611"/>
          <cell r="AN611">
            <v>2.1</v>
          </cell>
          <cell r="AO611">
            <v>1.4</v>
          </cell>
          <cell r="AP611">
            <v>0.92</v>
          </cell>
          <cell r="AQ611">
            <v>0</v>
          </cell>
          <cell r="AR611" t="str">
            <v>MODULO S/BRACO CURVO NEW ARAGON (MTX) (FX D) - 2,1x1,4x0,92H</v>
          </cell>
          <cell r="AS611">
            <v>22278.28</v>
          </cell>
          <cell r="AT611">
            <v>22278.28</v>
          </cell>
          <cell r="AU611">
            <v>22278.28</v>
          </cell>
          <cell r="AV611">
            <v>0</v>
          </cell>
          <cell r="AW611">
            <v>22278.28</v>
          </cell>
          <cell r="AX611">
            <v>0</v>
          </cell>
          <cell r="AY611"/>
          <cell r="AZ611" t="str">
            <v/>
          </cell>
          <cell r="BA611"/>
          <cell r="BB611"/>
          <cell r="BC611"/>
          <cell r="BD611" t="str">
            <v/>
          </cell>
          <cell r="BE611">
            <v>0</v>
          </cell>
          <cell r="BF611" t="str">
            <v/>
          </cell>
          <cell r="BG611" t="str">
            <v/>
          </cell>
          <cell r="BH611">
            <v>12</v>
          </cell>
          <cell r="BI611" t="str">
            <v>0</v>
          </cell>
          <cell r="BJ611">
            <v>0</v>
          </cell>
          <cell r="BK611">
            <v>0</v>
          </cell>
          <cell r="BL611"/>
          <cell r="BM611"/>
          <cell r="BN611"/>
          <cell r="BO611"/>
          <cell r="BQ611" t="str">
            <v>D&amp;D</v>
          </cell>
          <cell r="BS611" t="str">
            <v/>
          </cell>
          <cell r="BT611" t="str">
            <v/>
          </cell>
        </row>
        <row r="612">
          <cell r="H612">
            <v>0</v>
          </cell>
          <cell r="O612">
            <v>379654</v>
          </cell>
          <cell r="P612" t="str">
            <v>2024/099-0028-01</v>
          </cell>
          <cell r="Q612" t="str">
            <v>EST MODULO B/ESQ NEW ARAGON (1AS) (B10) (MTX PT) TC D4237</v>
          </cell>
          <cell r="R612">
            <v>4.2</v>
          </cell>
          <cell r="S612">
            <v>2.6</v>
          </cell>
          <cell r="T612">
            <v>1.1000000000000001</v>
          </cell>
          <cell r="U612">
            <v>1</v>
          </cell>
          <cell r="V612">
            <v>0.92</v>
          </cell>
          <cell r="W612">
            <v>0</v>
          </cell>
          <cell r="X612" t="str">
            <v>EST MODULO B/ESQ NEW ARAGON (1AS) (B10) (MTX PT) TC D4237 - 1,1x1x0,92H</v>
          </cell>
          <cell r="Y612">
            <v>62869.45</v>
          </cell>
          <cell r="Z612">
            <v>0.35</v>
          </cell>
          <cell r="AA612">
            <v>40865.142500000002</v>
          </cell>
          <cell r="AB612" t="str">
            <v>JC</v>
          </cell>
          <cell r="AC612" t="str">
            <v>SOFA COMPLETO</v>
          </cell>
          <cell r="AD612" t="str">
            <v>VALOR MODULO</v>
          </cell>
          <cell r="AE612">
            <v>15465.09</v>
          </cell>
          <cell r="AF612">
            <v>15465.09</v>
          </cell>
          <cell r="AG612">
            <v>0</v>
          </cell>
          <cell r="AH612">
            <v>62869.45</v>
          </cell>
          <cell r="AI612" t="str">
            <v>REF: 375057</v>
          </cell>
          <cell r="AJ612"/>
          <cell r="AK612">
            <v>375057</v>
          </cell>
          <cell r="AL612" t="str">
            <v>MODULO BRACO NEW ARAGON (1AS) (B10) (MTX) (FX D)</v>
          </cell>
          <cell r="AM612"/>
          <cell r="AN612">
            <v>1.1000000000000001</v>
          </cell>
          <cell r="AO612">
            <v>1</v>
          </cell>
          <cell r="AP612">
            <v>0.92</v>
          </cell>
          <cell r="AQ612">
            <v>0</v>
          </cell>
          <cell r="AR612" t="str">
            <v>MODULO BRACO NEW ARAGON (1AS) (B10) (MTX) (FX D) - 1,1x1x0,92H</v>
          </cell>
          <cell r="AS612">
            <v>15465.09</v>
          </cell>
          <cell r="AT612">
            <v>15465.09</v>
          </cell>
          <cell r="AU612">
            <v>15465.09</v>
          </cell>
          <cell r="AV612">
            <v>0</v>
          </cell>
          <cell r="AW612">
            <v>15465.1</v>
          </cell>
          <cell r="AX612">
            <v>-1.0000000000218279E-2</v>
          </cell>
          <cell r="AY612"/>
          <cell r="AZ612" t="str">
            <v/>
          </cell>
          <cell r="BA612"/>
          <cell r="BB612"/>
          <cell r="BC612"/>
          <cell r="BD612" t="str">
            <v/>
          </cell>
          <cell r="BE612">
            <v>0</v>
          </cell>
          <cell r="BF612" t="str">
            <v/>
          </cell>
          <cell r="BG612" t="str">
            <v/>
          </cell>
          <cell r="BH612">
            <v>12</v>
          </cell>
          <cell r="BI612" t="str">
            <v>0</v>
          </cell>
          <cell r="BJ612">
            <v>0</v>
          </cell>
          <cell r="BK612">
            <v>0</v>
          </cell>
          <cell r="BL612"/>
          <cell r="BM612"/>
          <cell r="BN612"/>
          <cell r="BO612"/>
          <cell r="BQ612" t="str">
            <v>D&amp;D</v>
          </cell>
          <cell r="BS612" t="str">
            <v/>
          </cell>
          <cell r="BT612" t="str">
            <v/>
          </cell>
        </row>
        <row r="613">
          <cell r="H613">
            <v>0</v>
          </cell>
          <cell r="O613">
            <v>334260</v>
          </cell>
          <cell r="P613" t="str">
            <v>2022/217-0017-01</v>
          </cell>
          <cell r="Q613" t="str">
            <v>EST MESA LATERAL ALEXANDRIA (MTZ CHUMBO) (MARM IMPERADOR)</v>
          </cell>
          <cell r="R613"/>
          <cell r="S613"/>
          <cell r="T613">
            <v>0.5</v>
          </cell>
          <cell r="U613">
            <v>0</v>
          </cell>
          <cell r="V613">
            <v>0.4</v>
          </cell>
          <cell r="W613">
            <v>0.5</v>
          </cell>
          <cell r="X613" t="str">
            <v>EST MESA LATERAL ALEXANDRIA (MTZ CHUMBO) (MARM IMPERADOR) - Ø0,5x0,4H</v>
          </cell>
          <cell r="Y613">
            <v>13970.92</v>
          </cell>
          <cell r="Z613">
            <v>0.35</v>
          </cell>
          <cell r="AA613">
            <v>9081.098</v>
          </cell>
          <cell r="AB613"/>
          <cell r="AC613"/>
          <cell r="AD613"/>
          <cell r="AE613">
            <v>13970.92</v>
          </cell>
          <cell r="AF613">
            <v>13970.92</v>
          </cell>
          <cell r="AG613">
            <v>0</v>
          </cell>
          <cell r="AH613">
            <v>13970.92</v>
          </cell>
          <cell r="AI613" t="str">
            <v>REF: 287967</v>
          </cell>
          <cell r="AJ613" t="str">
            <v>ACABAMENTO FORA DE LINHA</v>
          </cell>
          <cell r="AK613">
            <v>287967</v>
          </cell>
          <cell r="AL613" t="str">
            <v>MESA LATERAL ALEXANDRIA (MARMORE)</v>
          </cell>
          <cell r="AM613"/>
          <cell r="AN613">
            <v>0.5</v>
          </cell>
          <cell r="AO613">
            <v>0</v>
          </cell>
          <cell r="AP613">
            <v>0.4</v>
          </cell>
          <cell r="AQ613">
            <v>0.5</v>
          </cell>
          <cell r="AR613" t="str">
            <v>MESA LATERAL ALEXANDRIA (MARMORE) - Ø0,5x0,4H</v>
          </cell>
          <cell r="AS613">
            <v>13970.92</v>
          </cell>
          <cell r="AT613">
            <v>13970.92</v>
          </cell>
          <cell r="AU613">
            <v>13970.92</v>
          </cell>
          <cell r="AV613">
            <v>0</v>
          </cell>
          <cell r="AW613">
            <v>13970.92</v>
          </cell>
          <cell r="AX613">
            <v>0</v>
          </cell>
          <cell r="AY613"/>
          <cell r="AZ613" t="str">
            <v/>
          </cell>
          <cell r="BA613"/>
          <cell r="BB613"/>
          <cell r="BC613"/>
          <cell r="BD613" t="str">
            <v/>
          </cell>
          <cell r="BE613">
            <v>0</v>
          </cell>
          <cell r="BF613" t="str">
            <v/>
          </cell>
          <cell r="BG613" t="str">
            <v/>
          </cell>
          <cell r="BH613">
            <v>12</v>
          </cell>
          <cell r="BI613" t="str">
            <v>0</v>
          </cell>
          <cell r="BJ613">
            <v>0</v>
          </cell>
          <cell r="BK613">
            <v>0</v>
          </cell>
          <cell r="BL613"/>
          <cell r="BM613"/>
          <cell r="BN613"/>
          <cell r="BO613"/>
          <cell r="BQ613" t="str">
            <v>D&amp;D</v>
          </cell>
          <cell r="BS613" t="str">
            <v/>
          </cell>
          <cell r="BT613" t="str">
            <v/>
          </cell>
        </row>
        <row r="614">
          <cell r="H614">
            <v>0</v>
          </cell>
          <cell r="O614">
            <v>334259</v>
          </cell>
          <cell r="P614" t="str">
            <v>2022/217-0015-01</v>
          </cell>
          <cell r="Q614" t="str">
            <v>EST MESA LATERAL ALEXANDRIA (MTZ CHUMBO) (MARM IMPERADOR)</v>
          </cell>
          <cell r="R614"/>
          <cell r="S614"/>
          <cell r="T614">
            <v>0.5</v>
          </cell>
          <cell r="U614">
            <v>0</v>
          </cell>
          <cell r="V614">
            <v>0.5</v>
          </cell>
          <cell r="W614">
            <v>0.5</v>
          </cell>
          <cell r="X614" t="str">
            <v>EST MESA LATERAL ALEXANDRIA (MTZ CHUMBO) (MARM IMPERADOR) - Ø0,5x0,5H</v>
          </cell>
          <cell r="Y614">
            <v>14314.68</v>
          </cell>
          <cell r="Z614">
            <v>0.35</v>
          </cell>
          <cell r="AA614">
            <v>9304.5420000000013</v>
          </cell>
          <cell r="AB614"/>
          <cell r="AC614"/>
          <cell r="AD614"/>
          <cell r="AE614">
            <v>14314.68</v>
          </cell>
          <cell r="AF614">
            <v>14314.68</v>
          </cell>
          <cell r="AG614">
            <v>0</v>
          </cell>
          <cell r="AH614">
            <v>14314.68</v>
          </cell>
          <cell r="AI614" t="str">
            <v>REF: 287963</v>
          </cell>
          <cell r="AJ614" t="str">
            <v>ACABAMENTO FORA DE LINHA</v>
          </cell>
          <cell r="AK614">
            <v>287963</v>
          </cell>
          <cell r="AL614" t="str">
            <v>MESA LATERAL ALEXANDRIA (MARMORE)</v>
          </cell>
          <cell r="AM614"/>
          <cell r="AN614">
            <v>0.5</v>
          </cell>
          <cell r="AO614">
            <v>0</v>
          </cell>
          <cell r="AP614">
            <v>0.5</v>
          </cell>
          <cell r="AQ614">
            <v>0.5</v>
          </cell>
          <cell r="AR614" t="str">
            <v>MESA LATERAL ALEXANDRIA (MARMORE) - Ø0,5x0,5H</v>
          </cell>
          <cell r="AS614">
            <v>14314.68</v>
          </cell>
          <cell r="AT614">
            <v>14314.68</v>
          </cell>
          <cell r="AU614">
            <v>14314.68</v>
          </cell>
          <cell r="AV614">
            <v>0</v>
          </cell>
          <cell r="AW614">
            <v>14314.68</v>
          </cell>
          <cell r="AX614">
            <v>0</v>
          </cell>
          <cell r="AY614"/>
          <cell r="AZ614" t="str">
            <v/>
          </cell>
          <cell r="BA614"/>
          <cell r="BB614"/>
          <cell r="BC614"/>
          <cell r="BD614" t="str">
            <v/>
          </cell>
          <cell r="BE614">
            <v>0</v>
          </cell>
          <cell r="BF614" t="str">
            <v/>
          </cell>
          <cell r="BG614" t="str">
            <v/>
          </cell>
          <cell r="BH614">
            <v>12</v>
          </cell>
          <cell r="BI614" t="str">
            <v>0</v>
          </cell>
          <cell r="BJ614">
            <v>0</v>
          </cell>
          <cell r="BK614">
            <v>0</v>
          </cell>
          <cell r="BL614"/>
          <cell r="BM614"/>
          <cell r="BN614"/>
          <cell r="BO614"/>
          <cell r="BQ614" t="str">
            <v>D&amp;D</v>
          </cell>
          <cell r="BS614" t="str">
            <v/>
          </cell>
          <cell r="BT614" t="str">
            <v/>
          </cell>
        </row>
        <row r="615">
          <cell r="H615">
            <v>0</v>
          </cell>
          <cell r="O615">
            <v>260949</v>
          </cell>
          <cell r="P615" t="str">
            <v>2020/219-0050-01</v>
          </cell>
          <cell r="Q615" t="str">
            <v>EST CADEIRA LOGAN C/B ESTAR (FREIJO) (ESTOF) COURO PIG OFF W</v>
          </cell>
          <cell r="R615"/>
          <cell r="S615"/>
          <cell r="T615">
            <v>0.62</v>
          </cell>
          <cell r="U615">
            <v>0.6</v>
          </cell>
          <cell r="V615">
            <v>0.79</v>
          </cell>
          <cell r="W615">
            <v>0</v>
          </cell>
          <cell r="X615" t="str">
            <v>EST CADEIRA LOGAN C/B ESTAR (FREIJO) (ESTOF) COURO PIG OFF W - 0,62x0,6x0,79H</v>
          </cell>
          <cell r="Y615">
            <v>10982.54</v>
          </cell>
          <cell r="Z615">
            <v>0.35</v>
          </cell>
          <cell r="AA615">
            <v>7138.6510000000007</v>
          </cell>
          <cell r="AB615"/>
          <cell r="AC615" t="str">
            <v>PROD C/RVST FORN</v>
          </cell>
          <cell r="AD615" t="str">
            <v>REVESTIMENTO FORN</v>
          </cell>
          <cell r="AE615">
            <v>10982.54</v>
          </cell>
          <cell r="AF615">
            <v>10982.54</v>
          </cell>
          <cell r="AG615">
            <v>0</v>
          </cell>
          <cell r="AH615">
            <v>10982.54</v>
          </cell>
          <cell r="AI615" t="str">
            <v>REF: 260949</v>
          </cell>
          <cell r="AJ615" t="str">
            <v>VERSAO FORA LINHA</v>
          </cell>
          <cell r="AK615">
            <v>260949</v>
          </cell>
          <cell r="AL615" t="str">
            <v>EST CADEIRA LOGAN C/B ESTAR (FREIJO) (ESTOF) COURO PIG OFF W</v>
          </cell>
          <cell r="AM615"/>
          <cell r="AN615">
            <v>0.62</v>
          </cell>
          <cell r="AO615">
            <v>0.6</v>
          </cell>
          <cell r="AP615">
            <v>0.79</v>
          </cell>
          <cell r="AQ615">
            <v>0</v>
          </cell>
          <cell r="AR615" t="str">
            <v>EST CADEIRA LOGAN C/B ESTAR (FREIJO) (ESTOF) COURO PIG OFF W - 0,62x0,6x0,79H</v>
          </cell>
          <cell r="AS615">
            <v>10982.54</v>
          </cell>
          <cell r="AT615">
            <v>10982.54</v>
          </cell>
          <cell r="AU615">
            <v>10982.54</v>
          </cell>
          <cell r="AV615">
            <v>0</v>
          </cell>
          <cell r="AW615">
            <v>10982.54</v>
          </cell>
          <cell r="AX615">
            <v>0</v>
          </cell>
          <cell r="AY615">
            <v>328272</v>
          </cell>
          <cell r="AZ615" t="str">
            <v>COURO NATURAL PIGMENTADO/VAQUETA (F378)</v>
          </cell>
          <cell r="BA615" t="str">
            <v>RVST FORN: COURO NATURAL PIGMENTADO/VAQUETA (F378) - 410 OFF WHITE</v>
          </cell>
          <cell r="BB615">
            <v>3</v>
          </cell>
          <cell r="BC615"/>
          <cell r="BD615">
            <v>430.08</v>
          </cell>
          <cell r="BE615">
            <v>0</v>
          </cell>
          <cell r="BF615">
            <v>-430.08</v>
          </cell>
          <cell r="BG615" t="str">
            <v>RVST FORN</v>
          </cell>
          <cell r="BH615">
            <v>12</v>
          </cell>
          <cell r="BI615">
            <v>1290.24</v>
          </cell>
          <cell r="BJ615">
            <v>0</v>
          </cell>
          <cell r="BK615">
            <v>0</v>
          </cell>
          <cell r="BL615"/>
          <cell r="BM615"/>
          <cell r="BN615"/>
          <cell r="BO615"/>
          <cell r="BQ615" t="str">
            <v>D&amp;D</v>
          </cell>
          <cell r="BS615" t="str">
            <v/>
          </cell>
          <cell r="BT615" t="str">
            <v/>
          </cell>
        </row>
        <row r="616">
          <cell r="H616">
            <v>1</v>
          </cell>
          <cell r="O616">
            <v>402542</v>
          </cell>
          <cell r="P616" t="str">
            <v>2025/104-0027-01</v>
          </cell>
          <cell r="Q616" t="str">
            <v>EST LLUMINARIA PISO NOVENTA (3W - 300LM) (PRETA)</v>
          </cell>
          <cell r="R616"/>
          <cell r="S616"/>
          <cell r="T616">
            <v>0.26</v>
          </cell>
          <cell r="U616">
            <v>0.12</v>
          </cell>
          <cell r="V616">
            <v>1.62</v>
          </cell>
          <cell r="W616">
            <v>0</v>
          </cell>
          <cell r="X616" t="str">
            <v>EST LLUMINARIA PISO NOVENTA (3W - 300LM) (PRETA) - 0,26x0,12x1,62H</v>
          </cell>
          <cell r="Y616">
            <v>9044.4500000000007</v>
          </cell>
          <cell r="Z616">
            <v>0.35</v>
          </cell>
          <cell r="AA616">
            <v>5878.8925000000008</v>
          </cell>
          <cell r="AB616"/>
          <cell r="AC616"/>
          <cell r="AD616"/>
          <cell r="AE616">
            <v>9044.4500000000007</v>
          </cell>
          <cell r="AF616">
            <v>9044.4500000000007</v>
          </cell>
          <cell r="AG616">
            <v>0</v>
          </cell>
          <cell r="AH616">
            <v>9044.4500000000007</v>
          </cell>
          <cell r="AI616" t="str">
            <v>REF: 407044</v>
          </cell>
          <cell r="AJ616"/>
          <cell r="AK616">
            <v>407044</v>
          </cell>
          <cell r="AL616" t="str">
            <v>LUMINARIA PISO NOVENTA (3W - 300LM)</v>
          </cell>
          <cell r="AM616"/>
          <cell r="AN616">
            <v>0.26</v>
          </cell>
          <cell r="AO616">
            <v>0.12</v>
          </cell>
          <cell r="AP616">
            <v>1.62</v>
          </cell>
          <cell r="AQ616">
            <v>0</v>
          </cell>
          <cell r="AR616" t="str">
            <v>LUMINARIA PISO NOVENTA (3W - 300LM) - 0,26x0,12x1,62H</v>
          </cell>
          <cell r="AS616">
            <v>9044.4500000000007</v>
          </cell>
          <cell r="AT616">
            <v>9044.4500000000007</v>
          </cell>
          <cell r="AU616">
            <v>9044.4500000000007</v>
          </cell>
          <cell r="AV616">
            <v>0</v>
          </cell>
          <cell r="AW616">
            <v>9044.4500000000007</v>
          </cell>
          <cell r="AX616">
            <v>0</v>
          </cell>
          <cell r="AY616"/>
          <cell r="AZ616" t="str">
            <v/>
          </cell>
          <cell r="BA616"/>
          <cell r="BB616"/>
          <cell r="BC616"/>
          <cell r="BD616" t="str">
            <v/>
          </cell>
          <cell r="BE616">
            <v>0</v>
          </cell>
          <cell r="BF616" t="str">
            <v/>
          </cell>
          <cell r="BG616" t="str">
            <v/>
          </cell>
          <cell r="BH616">
            <v>12</v>
          </cell>
          <cell r="BI616" t="str">
            <v>0</v>
          </cell>
          <cell r="BJ616">
            <v>0</v>
          </cell>
          <cell r="BK616">
            <v>0</v>
          </cell>
          <cell r="BL616"/>
          <cell r="BM616"/>
          <cell r="BN616"/>
          <cell r="BO616"/>
          <cell r="BQ616" t="str">
            <v>GABRIEL</v>
          </cell>
          <cell r="BS616" t="str">
            <v/>
          </cell>
          <cell r="BT616" t="str">
            <v/>
          </cell>
        </row>
        <row r="617">
          <cell r="H617">
            <v>1</v>
          </cell>
          <cell r="O617">
            <v>402542</v>
          </cell>
          <cell r="P617" t="str">
            <v>2025/104-0028-01</v>
          </cell>
          <cell r="Q617" t="str">
            <v>EST LLUMINARIA PISO NOVENTA (3W - 300LM) (PRETA)</v>
          </cell>
          <cell r="R617"/>
          <cell r="S617"/>
          <cell r="T617">
            <v>0.26</v>
          </cell>
          <cell r="U617">
            <v>0.12</v>
          </cell>
          <cell r="V617">
            <v>1.62</v>
          </cell>
          <cell r="W617">
            <v>0</v>
          </cell>
          <cell r="X617" t="str">
            <v>EST LLUMINARIA PISO NOVENTA (3W - 300LM) (PRETA) - 0,26x0,12x1,62H</v>
          </cell>
          <cell r="Y617">
            <v>9044.4500000000007</v>
          </cell>
          <cell r="Z617">
            <v>0.35</v>
          </cell>
          <cell r="AA617">
            <v>5878.8925000000008</v>
          </cell>
          <cell r="AB617"/>
          <cell r="AC617"/>
          <cell r="AD617"/>
          <cell r="AE617">
            <v>9044.4500000000007</v>
          </cell>
          <cell r="AF617">
            <v>9044.4500000000007</v>
          </cell>
          <cell r="AG617">
            <v>0</v>
          </cell>
          <cell r="AH617">
            <v>9044.4500000000007</v>
          </cell>
          <cell r="AI617" t="str">
            <v>REF: 407044</v>
          </cell>
          <cell r="AJ617"/>
          <cell r="AK617">
            <v>407044</v>
          </cell>
          <cell r="AL617" t="str">
            <v>LUMINARIA PISO NOVENTA (3W - 300LM)</v>
          </cell>
          <cell r="AM617"/>
          <cell r="AN617">
            <v>0.26</v>
          </cell>
          <cell r="AO617">
            <v>0.12</v>
          </cell>
          <cell r="AP617">
            <v>1.62</v>
          </cell>
          <cell r="AQ617">
            <v>0</v>
          </cell>
          <cell r="AR617" t="str">
            <v>LUMINARIA PISO NOVENTA (3W - 300LM) - 0,26x0,12x1,62H</v>
          </cell>
          <cell r="AS617">
            <v>9044.4500000000007</v>
          </cell>
          <cell r="AT617">
            <v>9044.4500000000007</v>
          </cell>
          <cell r="AU617">
            <v>9044.4500000000007</v>
          </cell>
          <cell r="AV617">
            <v>0</v>
          </cell>
          <cell r="AW617">
            <v>9044.4500000000007</v>
          </cell>
          <cell r="AX617">
            <v>0</v>
          </cell>
          <cell r="AY617"/>
          <cell r="AZ617" t="str">
            <v/>
          </cell>
          <cell r="BA617"/>
          <cell r="BB617"/>
          <cell r="BC617"/>
          <cell r="BD617" t="str">
            <v/>
          </cell>
          <cell r="BE617">
            <v>0</v>
          </cell>
          <cell r="BF617" t="str">
            <v/>
          </cell>
          <cell r="BG617" t="str">
            <v/>
          </cell>
          <cell r="BH617">
            <v>12</v>
          </cell>
          <cell r="BI617" t="str">
            <v>0</v>
          </cell>
          <cell r="BJ617">
            <v>0</v>
          </cell>
          <cell r="BK617">
            <v>0</v>
          </cell>
          <cell r="BL617"/>
          <cell r="BM617"/>
          <cell r="BN617"/>
          <cell r="BO617"/>
          <cell r="BQ617" t="str">
            <v>GABRIEL</v>
          </cell>
          <cell r="BS617" t="str">
            <v/>
          </cell>
          <cell r="BT617" t="str">
            <v/>
          </cell>
        </row>
        <row r="618">
          <cell r="H618">
            <v>0</v>
          </cell>
          <cell r="O618">
            <v>402541</v>
          </cell>
          <cell r="P618" t="str">
            <v>2025/104-0023-01</v>
          </cell>
          <cell r="Q618" t="str">
            <v>EST LUMINARIA MESA NOVENTA (G) (PRETA)</v>
          </cell>
          <cell r="R618"/>
          <cell r="S618"/>
          <cell r="T618">
            <v>0.33</v>
          </cell>
          <cell r="U618">
            <v>0.22</v>
          </cell>
          <cell r="V618">
            <v>0.57999999999999996</v>
          </cell>
          <cell r="W618">
            <v>0</v>
          </cell>
          <cell r="X618" t="str">
            <v>EST LUMINARIA MESA NOVENTA (G) (PRETA) - 0,33x0,22x0,58H</v>
          </cell>
          <cell r="Y618">
            <v>5499.78</v>
          </cell>
          <cell r="Z618">
            <v>0.35</v>
          </cell>
          <cell r="AA618">
            <v>3574.857</v>
          </cell>
          <cell r="AB618"/>
          <cell r="AC618"/>
          <cell r="AD618"/>
          <cell r="AE618">
            <v>5499.78</v>
          </cell>
          <cell r="AF618">
            <v>5499.78</v>
          </cell>
          <cell r="AG618">
            <v>0</v>
          </cell>
          <cell r="AH618">
            <v>5499.78</v>
          </cell>
          <cell r="AI618" t="str">
            <v>REF: 407050</v>
          </cell>
          <cell r="AJ618"/>
          <cell r="AK618">
            <v>407050</v>
          </cell>
          <cell r="AL618" t="str">
            <v>LUMINARIA MESA NOVENTA (G) (3W - 300LM)</v>
          </cell>
          <cell r="AM618"/>
          <cell r="AN618">
            <v>0.32</v>
          </cell>
          <cell r="AO618">
            <v>0.22</v>
          </cell>
          <cell r="AP618">
            <v>0.56999999999999995</v>
          </cell>
          <cell r="AQ618">
            <v>0</v>
          </cell>
          <cell r="AR618" t="str">
            <v>LUMINARIA MESA NOVENTA (G) (3W - 300LM) - 0,32x0,22x0,57H</v>
          </cell>
          <cell r="AS618">
            <v>5499.78</v>
          </cell>
          <cell r="AT618">
            <v>5499.78</v>
          </cell>
          <cell r="AU618">
            <v>5499.78</v>
          </cell>
          <cell r="AV618">
            <v>0</v>
          </cell>
          <cell r="AW618">
            <v>5499.78</v>
          </cell>
          <cell r="AX618">
            <v>0</v>
          </cell>
          <cell r="AY618"/>
          <cell r="AZ618" t="str">
            <v/>
          </cell>
          <cell r="BA618"/>
          <cell r="BB618"/>
          <cell r="BC618"/>
          <cell r="BD618" t="str">
            <v/>
          </cell>
          <cell r="BE618">
            <v>0</v>
          </cell>
          <cell r="BF618" t="str">
            <v/>
          </cell>
          <cell r="BG618" t="str">
            <v/>
          </cell>
          <cell r="BH618">
            <v>12</v>
          </cell>
          <cell r="BI618" t="str">
            <v>0</v>
          </cell>
          <cell r="BJ618">
            <v>0</v>
          </cell>
          <cell r="BK618">
            <v>0</v>
          </cell>
          <cell r="BL618"/>
          <cell r="BM618"/>
          <cell r="BN618"/>
          <cell r="BO618"/>
          <cell r="BQ618" t="str">
            <v>GABRIEL</v>
          </cell>
          <cell r="BS618" t="str">
            <v/>
          </cell>
          <cell r="BT618" t="str">
            <v/>
          </cell>
        </row>
        <row r="619">
          <cell r="H619">
            <v>0</v>
          </cell>
          <cell r="O619">
            <v>402538</v>
          </cell>
          <cell r="P619" t="str">
            <v>2025/104-0021-01</v>
          </cell>
          <cell r="Q619" t="str">
            <v>EST LUMINARIA PENDENTE NOVENTA (P) (INDIRETA) (PRETA)</v>
          </cell>
          <cell r="R619"/>
          <cell r="S619"/>
          <cell r="T619">
            <v>0.45</v>
          </cell>
          <cell r="U619">
            <v>0.39</v>
          </cell>
          <cell r="V619">
            <v>0.3</v>
          </cell>
          <cell r="W619">
            <v>0</v>
          </cell>
          <cell r="X619" t="str">
            <v>EST LUMINARIA PENDENTE NOVENTA (P) (INDIRETA) (PRETA) - 0,45x0,39x0,3H</v>
          </cell>
          <cell r="Y619">
            <v>5903.52</v>
          </cell>
          <cell r="Z619">
            <v>0.35</v>
          </cell>
          <cell r="AA619">
            <v>3837.2880000000005</v>
          </cell>
          <cell r="AB619"/>
          <cell r="AC619"/>
          <cell r="AD619"/>
          <cell r="AE619">
            <v>5903.52</v>
          </cell>
          <cell r="AF619">
            <v>5903.52</v>
          </cell>
          <cell r="AG619">
            <v>0</v>
          </cell>
          <cell r="AH619">
            <v>5903.52</v>
          </cell>
          <cell r="AI619" t="str">
            <v>REF: 407047</v>
          </cell>
          <cell r="AJ619"/>
          <cell r="AK619">
            <v>407047</v>
          </cell>
          <cell r="AL619" t="str">
            <v>LUMINARIA PENDENTE NOVENTA (P) (INDIRETA) (3W - 300LM)</v>
          </cell>
          <cell r="AM619"/>
          <cell r="AN619">
            <v>0.45</v>
          </cell>
          <cell r="AO619">
            <v>0.39</v>
          </cell>
          <cell r="AP619">
            <v>0.3</v>
          </cell>
          <cell r="AQ619">
            <v>0</v>
          </cell>
          <cell r="AR619" t="str">
            <v>LUMINARIA PENDENTE NOVENTA (P) (INDIRETA) (3W - 300LM) - 0,45x0,39x0,3H</v>
          </cell>
          <cell r="AS619">
            <v>5903.52</v>
          </cell>
          <cell r="AT619">
            <v>5903.52</v>
          </cell>
          <cell r="AU619">
            <v>5903.52</v>
          </cell>
          <cell r="AV619">
            <v>0</v>
          </cell>
          <cell r="AW619">
            <v>5903.52</v>
          </cell>
          <cell r="AX619">
            <v>0</v>
          </cell>
          <cell r="AY619"/>
          <cell r="AZ619" t="str">
            <v/>
          </cell>
          <cell r="BA619"/>
          <cell r="BB619"/>
          <cell r="BC619"/>
          <cell r="BD619" t="str">
            <v/>
          </cell>
          <cell r="BE619">
            <v>0</v>
          </cell>
          <cell r="BF619" t="str">
            <v/>
          </cell>
          <cell r="BG619" t="str">
            <v/>
          </cell>
          <cell r="BH619">
            <v>12</v>
          </cell>
          <cell r="BI619" t="str">
            <v>0</v>
          </cell>
          <cell r="BJ619">
            <v>0</v>
          </cell>
          <cell r="BK619">
            <v>0</v>
          </cell>
          <cell r="BL619"/>
          <cell r="BM619"/>
          <cell r="BN619"/>
          <cell r="BO619"/>
          <cell r="BQ619" t="str">
            <v>GABRIEL</v>
          </cell>
          <cell r="BS619" t="str">
            <v/>
          </cell>
          <cell r="BT619" t="str">
            <v/>
          </cell>
        </row>
        <row r="620">
          <cell r="H620">
            <v>0</v>
          </cell>
          <cell r="O620">
            <v>364606</v>
          </cell>
          <cell r="P620" t="str">
            <v>2023/102-0056-01</v>
          </cell>
          <cell r="Q620" t="str">
            <v>EST POLTRONA NEW HARRY (GIRATORIA) FX MALHA D4240</v>
          </cell>
          <cell r="R620"/>
          <cell r="S620"/>
          <cell r="T620">
            <v>0.89</v>
          </cell>
          <cell r="U620">
            <v>0.83</v>
          </cell>
          <cell r="V620">
            <v>0.72</v>
          </cell>
          <cell r="W620">
            <v>0</v>
          </cell>
          <cell r="X620" t="str">
            <v>EST POLTRONA NEW HARRY (GIRATORIA) FX MALHA D4240 - 0,89x0,83x0,72H</v>
          </cell>
          <cell r="Y620">
            <v>9698.48</v>
          </cell>
          <cell r="Z620">
            <v>0.35</v>
          </cell>
          <cell r="AA620">
            <v>6304.0119999999997</v>
          </cell>
          <cell r="AB620"/>
          <cell r="AC620"/>
          <cell r="AD620"/>
          <cell r="AE620">
            <v>9698.48</v>
          </cell>
          <cell r="AF620">
            <v>9698.48</v>
          </cell>
          <cell r="AG620">
            <v>0</v>
          </cell>
          <cell r="AH620">
            <v>9698.48</v>
          </cell>
          <cell r="AI620" t="str">
            <v>REF: 364686</v>
          </cell>
          <cell r="AJ620"/>
          <cell r="AK620">
            <v>364686</v>
          </cell>
          <cell r="AL620" t="str">
            <v>POLTRONA NEW HARRY (GIRATORIA) (FX MALHA)</v>
          </cell>
          <cell r="AM620"/>
          <cell r="AN620">
            <v>0.89</v>
          </cell>
          <cell r="AO620">
            <v>0.83</v>
          </cell>
          <cell r="AP620">
            <v>0.72</v>
          </cell>
          <cell r="AQ620">
            <v>0</v>
          </cell>
          <cell r="AR620" t="str">
            <v>POLTRONA NEW HARRY (GIRATORIA) (FX MALHA) - 0,89x0,83x0,72H</v>
          </cell>
          <cell r="AS620">
            <v>9698.48</v>
          </cell>
          <cell r="AT620">
            <v>9698.48</v>
          </cell>
          <cell r="AU620">
            <v>9698.48</v>
          </cell>
          <cell r="AV620">
            <v>0</v>
          </cell>
          <cell r="AW620">
            <v>9698.48</v>
          </cell>
          <cell r="AX620">
            <v>0</v>
          </cell>
          <cell r="AY620"/>
          <cell r="AZ620" t="str">
            <v/>
          </cell>
          <cell r="BA620"/>
          <cell r="BB620"/>
          <cell r="BC620"/>
          <cell r="BD620" t="str">
            <v/>
          </cell>
          <cell r="BE620">
            <v>0</v>
          </cell>
          <cell r="BF620" t="str">
            <v/>
          </cell>
          <cell r="BG620" t="str">
            <v/>
          </cell>
          <cell r="BH620">
            <v>12</v>
          </cell>
          <cell r="BI620" t="str">
            <v>0</v>
          </cell>
          <cell r="BJ620">
            <v>0</v>
          </cell>
          <cell r="BK620">
            <v>0</v>
          </cell>
          <cell r="BL620"/>
          <cell r="BM620"/>
          <cell r="BN620"/>
          <cell r="BO620"/>
          <cell r="BQ620" t="str">
            <v>GABRIEL</v>
          </cell>
          <cell r="BS620" t="str">
            <v/>
          </cell>
          <cell r="BT620" t="str">
            <v/>
          </cell>
        </row>
        <row r="621">
          <cell r="H621">
            <v>0</v>
          </cell>
          <cell r="O621">
            <v>364606</v>
          </cell>
          <cell r="P621" t="str">
            <v>2023/102-0057-01</v>
          </cell>
          <cell r="Q621" t="str">
            <v>EST POLTRONA NEW HARRY (GIRATORIA) FX MALHA D4240</v>
          </cell>
          <cell r="R621"/>
          <cell r="S621"/>
          <cell r="T621">
            <v>0.89</v>
          </cell>
          <cell r="U621">
            <v>0.83</v>
          </cell>
          <cell r="V621">
            <v>0.72</v>
          </cell>
          <cell r="W621">
            <v>0</v>
          </cell>
          <cell r="X621" t="str">
            <v>EST POLTRONA NEW HARRY (GIRATORIA) FX MALHA D4240 - 0,89x0,83x0,72H</v>
          </cell>
          <cell r="Y621">
            <v>9698.48</v>
          </cell>
          <cell r="Z621">
            <v>0.35</v>
          </cell>
          <cell r="AA621">
            <v>6304.0119999999997</v>
          </cell>
          <cell r="AB621"/>
          <cell r="AC621"/>
          <cell r="AD621"/>
          <cell r="AE621">
            <v>9698.48</v>
          </cell>
          <cell r="AF621">
            <v>9698.48</v>
          </cell>
          <cell r="AG621">
            <v>0</v>
          </cell>
          <cell r="AH621">
            <v>9698.48</v>
          </cell>
          <cell r="AI621" t="str">
            <v>REF: 364686</v>
          </cell>
          <cell r="AJ621"/>
          <cell r="AK621">
            <v>364686</v>
          </cell>
          <cell r="AL621" t="str">
            <v>POLTRONA NEW HARRY (GIRATORIA) (FX MALHA)</v>
          </cell>
          <cell r="AM621"/>
          <cell r="AN621">
            <v>0.89</v>
          </cell>
          <cell r="AO621">
            <v>0.83</v>
          </cell>
          <cell r="AP621">
            <v>0.72</v>
          </cell>
          <cell r="AQ621">
            <v>0</v>
          </cell>
          <cell r="AR621" t="str">
            <v>POLTRONA NEW HARRY (GIRATORIA) (FX MALHA) - 0,89x0,83x0,72H</v>
          </cell>
          <cell r="AS621">
            <v>9698.48</v>
          </cell>
          <cell r="AT621">
            <v>9698.48</v>
          </cell>
          <cell r="AU621">
            <v>9698.48</v>
          </cell>
          <cell r="AV621">
            <v>0</v>
          </cell>
          <cell r="AW621">
            <v>9698.48</v>
          </cell>
          <cell r="AX621">
            <v>0</v>
          </cell>
          <cell r="AY621"/>
          <cell r="AZ621" t="str">
            <v/>
          </cell>
          <cell r="BA621"/>
          <cell r="BB621"/>
          <cell r="BC621"/>
          <cell r="BD621" t="str">
            <v/>
          </cell>
          <cell r="BE621">
            <v>0</v>
          </cell>
          <cell r="BF621" t="str">
            <v/>
          </cell>
          <cell r="BG621" t="str">
            <v/>
          </cell>
          <cell r="BH621">
            <v>12</v>
          </cell>
          <cell r="BI621" t="str">
            <v>0</v>
          </cell>
          <cell r="BJ621">
            <v>0</v>
          </cell>
          <cell r="BK621">
            <v>0</v>
          </cell>
          <cell r="BL621"/>
          <cell r="BM621"/>
          <cell r="BN621"/>
          <cell r="BO621"/>
          <cell r="BQ621" t="str">
            <v>GABRIEL</v>
          </cell>
          <cell r="BS621" t="str">
            <v/>
          </cell>
          <cell r="BT621" t="str">
            <v/>
          </cell>
        </row>
        <row r="622">
          <cell r="H622">
            <v>0</v>
          </cell>
          <cell r="O622">
            <v>363821</v>
          </cell>
          <cell r="P622" t="str">
            <v>2023/109-0013-01</v>
          </cell>
          <cell r="Q622" t="str">
            <v>EST POLTRONA FIDDA (BS GIRATORIA VERNIZ NOZES) TC ANAY 3</v>
          </cell>
          <cell r="R622"/>
          <cell r="S622"/>
          <cell r="T622">
            <v>0.8</v>
          </cell>
          <cell r="U622">
            <v>0.82</v>
          </cell>
          <cell r="V622">
            <v>0.73</v>
          </cell>
          <cell r="W622">
            <v>0</v>
          </cell>
          <cell r="X622" t="str">
            <v>EST POLTRONA FIDDA (BS GIRATORIA VERNIZ NOZES) TC ANAY 3 - 0,8x0,82x0,73H</v>
          </cell>
          <cell r="Y622">
            <v>14207.02</v>
          </cell>
          <cell r="Z622">
            <v>0.35</v>
          </cell>
          <cell r="AA622">
            <v>9234.5630000000019</v>
          </cell>
          <cell r="AB622"/>
          <cell r="AC622" t="str">
            <v>PROD C/RVST FORN</v>
          </cell>
          <cell r="AD622" t="str">
            <v>REVESTIMENTO FORN</v>
          </cell>
          <cell r="AE622">
            <v>14207.02</v>
          </cell>
          <cell r="AF622">
            <v>14207.02</v>
          </cell>
          <cell r="AG622">
            <v>0</v>
          </cell>
          <cell r="AH622">
            <v>14207.02</v>
          </cell>
          <cell r="AI622" t="str">
            <v>REF: 369398</v>
          </cell>
          <cell r="AJ622"/>
          <cell r="AK622">
            <v>369398</v>
          </cell>
          <cell r="AL622" t="str">
            <v>POLTRONA FIDDA (GIRATORIA) (VERNIZ) (TC FORN)</v>
          </cell>
          <cell r="AM622"/>
          <cell r="AN622">
            <v>0.8</v>
          </cell>
          <cell r="AO622">
            <v>0.82</v>
          </cell>
          <cell r="AP622">
            <v>0.73</v>
          </cell>
          <cell r="AQ622">
            <v>0</v>
          </cell>
          <cell r="AR622" t="str">
            <v>POLTRONA FIDDA (GIRATORIA) (VERNIZ) (TC FORN) - 0,8x0,82x0,73H</v>
          </cell>
          <cell r="AS622">
            <v>14207.02</v>
          </cell>
          <cell r="AT622">
            <v>14207.02</v>
          </cell>
          <cell r="AU622">
            <v>10386.61</v>
          </cell>
          <cell r="AV622">
            <v>3820.41</v>
          </cell>
          <cell r="AW622">
            <v>14207.07</v>
          </cell>
          <cell r="AX622">
            <v>-4.9999999999272404E-2</v>
          </cell>
          <cell r="AY622">
            <v>361834</v>
          </cell>
          <cell r="AZ622" t="str">
            <v>TECIDO ANAY (COD 127100) -</v>
          </cell>
          <cell r="BA622" t="str">
            <v>RVST FORN: TECIDO ANAY (COD 127100) - COD 03</v>
          </cell>
          <cell r="BB622">
            <v>5.5</v>
          </cell>
          <cell r="BC622"/>
          <cell r="BD622">
            <v>694.62</v>
          </cell>
          <cell r="BE622">
            <v>0</v>
          </cell>
          <cell r="BF622">
            <v>-694.62</v>
          </cell>
          <cell r="BG622" t="str">
            <v>RVST FORN</v>
          </cell>
          <cell r="BH622">
            <v>12</v>
          </cell>
          <cell r="BI622">
            <v>3820.41</v>
          </cell>
          <cell r="BJ622">
            <v>0</v>
          </cell>
          <cell r="BK622">
            <v>0</v>
          </cell>
          <cell r="BL622"/>
          <cell r="BM622"/>
          <cell r="BN622"/>
          <cell r="BO622"/>
          <cell r="BQ622" t="str">
            <v>GABRIEL</v>
          </cell>
          <cell r="BS622" t="str">
            <v/>
          </cell>
          <cell r="BT622" t="str">
            <v/>
          </cell>
        </row>
        <row r="623">
          <cell r="H623">
            <v>0</v>
          </cell>
          <cell r="O623">
            <v>363821</v>
          </cell>
          <cell r="P623" t="str">
            <v>2023/109-0014-01</v>
          </cell>
          <cell r="Q623" t="str">
            <v>EST POLTRONA FIDDA (BS GIRATORIA VERNIZ NOZES) TC ANAY 3</v>
          </cell>
          <cell r="R623"/>
          <cell r="S623"/>
          <cell r="T623">
            <v>0.8</v>
          </cell>
          <cell r="U623">
            <v>0.82</v>
          </cell>
          <cell r="V623">
            <v>0.73</v>
          </cell>
          <cell r="W623">
            <v>0</v>
          </cell>
          <cell r="X623" t="str">
            <v>EST POLTRONA FIDDA (BS GIRATORIA VERNIZ NOZES) TC ANAY 3 - 0,8x0,82x0,73H</v>
          </cell>
          <cell r="Y623">
            <v>14207.02</v>
          </cell>
          <cell r="Z623">
            <v>0.35</v>
          </cell>
          <cell r="AA623">
            <v>9234.5630000000019</v>
          </cell>
          <cell r="AB623"/>
          <cell r="AC623" t="str">
            <v>PROD C/RVST FORN</v>
          </cell>
          <cell r="AD623" t="str">
            <v>REVESTIMENTO FORN</v>
          </cell>
          <cell r="AE623">
            <v>14207.02</v>
          </cell>
          <cell r="AF623">
            <v>14207.02</v>
          </cell>
          <cell r="AG623">
            <v>0</v>
          </cell>
          <cell r="AH623">
            <v>14207.02</v>
          </cell>
          <cell r="AI623" t="str">
            <v>REF: 369398</v>
          </cell>
          <cell r="AJ623"/>
          <cell r="AK623">
            <v>369398</v>
          </cell>
          <cell r="AL623" t="str">
            <v>POLTRONA FIDDA (GIRATORIA) (VERNIZ) (TC FORN)</v>
          </cell>
          <cell r="AM623"/>
          <cell r="AN623">
            <v>0.8</v>
          </cell>
          <cell r="AO623">
            <v>0.82</v>
          </cell>
          <cell r="AP623">
            <v>0.73</v>
          </cell>
          <cell r="AQ623">
            <v>0</v>
          </cell>
          <cell r="AR623" t="str">
            <v>POLTRONA FIDDA (GIRATORIA) (VERNIZ) (TC FORN) - 0,8x0,82x0,73H</v>
          </cell>
          <cell r="AS623">
            <v>14207.02</v>
          </cell>
          <cell r="AT623">
            <v>14207.02</v>
          </cell>
          <cell r="AU623">
            <v>10386.61</v>
          </cell>
          <cell r="AV623">
            <v>3820.41</v>
          </cell>
          <cell r="AW623">
            <v>14207.07</v>
          </cell>
          <cell r="AX623">
            <v>-4.9999999999272404E-2</v>
          </cell>
          <cell r="AY623">
            <v>361834</v>
          </cell>
          <cell r="AZ623" t="str">
            <v>TECIDO ANAY (COD 127100) -</v>
          </cell>
          <cell r="BA623" t="str">
            <v>RVST FORN: TECIDO ANAY (COD 127100) - COD 03</v>
          </cell>
          <cell r="BB623">
            <v>5.5</v>
          </cell>
          <cell r="BC623"/>
          <cell r="BD623">
            <v>694.62</v>
          </cell>
          <cell r="BE623">
            <v>0</v>
          </cell>
          <cell r="BF623">
            <v>-694.62</v>
          </cell>
          <cell r="BG623" t="str">
            <v>RVST FORN</v>
          </cell>
          <cell r="BH623">
            <v>12</v>
          </cell>
          <cell r="BI623">
            <v>3820.41</v>
          </cell>
          <cell r="BJ623">
            <v>0</v>
          </cell>
          <cell r="BK623">
            <v>0</v>
          </cell>
          <cell r="BL623"/>
          <cell r="BM623"/>
          <cell r="BN623"/>
          <cell r="BO623"/>
          <cell r="BQ623" t="str">
            <v>GABRIEL</v>
          </cell>
          <cell r="BS623" t="str">
            <v/>
          </cell>
          <cell r="BT623" t="str">
            <v/>
          </cell>
        </row>
        <row r="624">
          <cell r="H624">
            <v>0</v>
          </cell>
          <cell r="O624">
            <v>334435</v>
          </cell>
          <cell r="P624" t="str">
            <v>2022/213-0002-01</v>
          </cell>
          <cell r="Q624" t="str">
            <v>EST MODULO BRACO ESQ TARANTO TC E5117/VRNZ TABACO</v>
          </cell>
          <cell r="R624">
            <v>3</v>
          </cell>
          <cell r="S624">
            <v>1</v>
          </cell>
          <cell r="T624">
            <v>1.5</v>
          </cell>
          <cell r="U624">
            <v>1</v>
          </cell>
          <cell r="V624">
            <v>0.95</v>
          </cell>
          <cell r="W624">
            <v>0</v>
          </cell>
          <cell r="X624" t="str">
            <v>EST MODULO BRACO ESQ TARANTO TC E5117/VRNZ TABACO - 1,5x1x0,95H</v>
          </cell>
          <cell r="Y624">
            <v>40756.26</v>
          </cell>
          <cell r="Z624">
            <v>0.35</v>
          </cell>
          <cell r="AA624">
            <v>26491.569000000003</v>
          </cell>
          <cell r="AB624" t="str">
            <v>EX</v>
          </cell>
          <cell r="AC624" t="str">
            <v>SOFA COMPLETO</v>
          </cell>
          <cell r="AD624" t="str">
            <v>VALOR MODULO</v>
          </cell>
          <cell r="AE624">
            <v>20378.13</v>
          </cell>
          <cell r="AF624">
            <v>20378.13</v>
          </cell>
          <cell r="AG624">
            <v>0</v>
          </cell>
          <cell r="AH624">
            <v>40756.26</v>
          </cell>
          <cell r="AI624" t="str">
            <v>REF: 286655</v>
          </cell>
          <cell r="AJ624" t="str">
            <v>VRNZ TABACO FORA DE LINHA</v>
          </cell>
          <cell r="AK624">
            <v>286655</v>
          </cell>
          <cell r="AL624" t="str">
            <v>MODULO BRACO TARANTO (FX E)</v>
          </cell>
          <cell r="AM624"/>
          <cell r="AN624">
            <v>1.5</v>
          </cell>
          <cell r="AO624">
            <v>1</v>
          </cell>
          <cell r="AP624">
            <v>0.95</v>
          </cell>
          <cell r="AQ624">
            <v>0</v>
          </cell>
          <cell r="AR624" t="str">
            <v>MODULO BRACO TARANTO (FX E) - 1,5x1x0,95H</v>
          </cell>
          <cell r="AS624">
            <v>20378.13</v>
          </cell>
          <cell r="AT624">
            <v>20378.13</v>
          </cell>
          <cell r="AU624">
            <v>20378.13</v>
          </cell>
          <cell r="AV624">
            <v>0</v>
          </cell>
          <cell r="AW624">
            <v>20378.14</v>
          </cell>
          <cell r="AX624">
            <v>-9.9999999983992893E-3</v>
          </cell>
          <cell r="AY624"/>
          <cell r="AZ624" t="str">
            <v/>
          </cell>
          <cell r="BA624"/>
          <cell r="BB624"/>
          <cell r="BC624"/>
          <cell r="BD624" t="str">
            <v/>
          </cell>
          <cell r="BE624">
            <v>0</v>
          </cell>
          <cell r="BF624" t="str">
            <v/>
          </cell>
          <cell r="BG624" t="str">
            <v/>
          </cell>
          <cell r="BH624">
            <v>12</v>
          </cell>
          <cell r="BI624" t="str">
            <v>0</v>
          </cell>
          <cell r="BJ624">
            <v>0</v>
          </cell>
          <cell r="BK624">
            <v>0</v>
          </cell>
          <cell r="BL624"/>
          <cell r="BM624"/>
          <cell r="BN624"/>
          <cell r="BO624"/>
          <cell r="BQ624" t="str">
            <v>GABRIEL</v>
          </cell>
          <cell r="BS624" t="str">
            <v/>
          </cell>
          <cell r="BT624" t="str">
            <v/>
          </cell>
        </row>
        <row r="625">
          <cell r="H625">
            <v>0</v>
          </cell>
          <cell r="O625">
            <v>334434</v>
          </cell>
          <cell r="P625" t="str">
            <v>2022/213-0001-01</v>
          </cell>
          <cell r="Q625" t="str">
            <v>EST MODULO BRACO DIR TARANTO TC E5117/VRNZ TABACO</v>
          </cell>
          <cell r="R625">
            <v>3</v>
          </cell>
          <cell r="S625">
            <v>1</v>
          </cell>
          <cell r="T625">
            <v>1.5</v>
          </cell>
          <cell r="U625">
            <v>1</v>
          </cell>
          <cell r="V625">
            <v>0.95</v>
          </cell>
          <cell r="W625">
            <v>0</v>
          </cell>
          <cell r="X625" t="str">
            <v>EST MODULO BRACO DIR TARANTO TC E5117/VRNZ TABACO - 1,5x1x0,95H</v>
          </cell>
          <cell r="Y625">
            <v>40756.26</v>
          </cell>
          <cell r="Z625">
            <v>0.35</v>
          </cell>
          <cell r="AA625">
            <v>26491.569000000003</v>
          </cell>
          <cell r="AB625" t="str">
            <v>EX</v>
          </cell>
          <cell r="AC625" t="str">
            <v>SOFA COMPLETO</v>
          </cell>
          <cell r="AD625" t="str">
            <v>VALOR MODULO</v>
          </cell>
          <cell r="AE625">
            <v>20378.13</v>
          </cell>
          <cell r="AF625">
            <v>20378.13</v>
          </cell>
          <cell r="AG625">
            <v>0</v>
          </cell>
          <cell r="AH625">
            <v>40756.26</v>
          </cell>
          <cell r="AI625" t="str">
            <v>REF: 286655</v>
          </cell>
          <cell r="AJ625" t="str">
            <v>VRNZ TABACO FORA DE LINHA</v>
          </cell>
          <cell r="AK625">
            <v>286655</v>
          </cell>
          <cell r="AL625" t="str">
            <v>MODULO BRACO TARANTO (FX E)</v>
          </cell>
          <cell r="AM625"/>
          <cell r="AN625">
            <v>1.5</v>
          </cell>
          <cell r="AO625">
            <v>1</v>
          </cell>
          <cell r="AP625">
            <v>0.95</v>
          </cell>
          <cell r="AQ625">
            <v>0</v>
          </cell>
          <cell r="AR625" t="str">
            <v>MODULO BRACO TARANTO (FX E) - 1,5x1x0,95H</v>
          </cell>
          <cell r="AS625">
            <v>20378.13</v>
          </cell>
          <cell r="AT625">
            <v>20378.13</v>
          </cell>
          <cell r="AU625">
            <v>20378.13</v>
          </cell>
          <cell r="AV625">
            <v>0</v>
          </cell>
          <cell r="AW625">
            <v>20378.14</v>
          </cell>
          <cell r="AX625">
            <v>-9.9999999983992893E-3</v>
          </cell>
          <cell r="AY625"/>
          <cell r="AZ625" t="str">
            <v/>
          </cell>
          <cell r="BA625"/>
          <cell r="BB625"/>
          <cell r="BC625"/>
          <cell r="BD625" t="str">
            <v/>
          </cell>
          <cell r="BE625">
            <v>0</v>
          </cell>
          <cell r="BF625" t="str">
            <v/>
          </cell>
          <cell r="BG625" t="str">
            <v/>
          </cell>
          <cell r="BH625">
            <v>12</v>
          </cell>
          <cell r="BI625" t="str">
            <v>0</v>
          </cell>
          <cell r="BJ625">
            <v>0</v>
          </cell>
          <cell r="BK625">
            <v>0</v>
          </cell>
          <cell r="BL625"/>
          <cell r="BM625"/>
          <cell r="BN625"/>
          <cell r="BO625"/>
          <cell r="BQ625" t="str">
            <v>GABRIEL</v>
          </cell>
          <cell r="BS625" t="str">
            <v/>
          </cell>
          <cell r="BT625" t="str">
            <v/>
          </cell>
        </row>
        <row r="626">
          <cell r="H626">
            <v>0</v>
          </cell>
          <cell r="O626">
            <v>334257</v>
          </cell>
          <cell r="P626" t="str">
            <v>2022/222-0013-01</v>
          </cell>
          <cell r="Q626" t="str">
            <v>EST MESA LATERAL ALEXANDRIA VERDE GUATEMAL/MTZ CHUMBO</v>
          </cell>
          <cell r="R626"/>
          <cell r="S626"/>
          <cell r="T626">
            <v>0.6</v>
          </cell>
          <cell r="U626">
            <v>0</v>
          </cell>
          <cell r="V626">
            <v>0.4</v>
          </cell>
          <cell r="W626">
            <v>0.6</v>
          </cell>
          <cell r="X626" t="str">
            <v>EST MESA LATERAL ALEXANDRIA VERDE GUATEMAL/MTZ CHUMBO - Ø0,6x0,4H</v>
          </cell>
          <cell r="Y626">
            <v>16446.259999999998</v>
          </cell>
          <cell r="Z626">
            <v>0.35</v>
          </cell>
          <cell r="AA626">
            <v>10690.069</v>
          </cell>
          <cell r="AB626"/>
          <cell r="AC626"/>
          <cell r="AD626"/>
          <cell r="AE626">
            <v>16446.259999999998</v>
          </cell>
          <cell r="AF626">
            <v>16446.259999999998</v>
          </cell>
          <cell r="AG626">
            <v>0</v>
          </cell>
          <cell r="AH626">
            <v>16446.259999999998</v>
          </cell>
          <cell r="AI626" t="str">
            <v>REF: 287971</v>
          </cell>
          <cell r="AJ626"/>
          <cell r="AK626">
            <v>287971</v>
          </cell>
          <cell r="AL626" t="str">
            <v>MESA LATERAL ALEXANDRIA (MARMORE)</v>
          </cell>
          <cell r="AM626"/>
          <cell r="AN626">
            <v>0.6</v>
          </cell>
          <cell r="AO626">
            <v>0</v>
          </cell>
          <cell r="AP626">
            <v>0.4</v>
          </cell>
          <cell r="AQ626">
            <v>0.6</v>
          </cell>
          <cell r="AR626" t="str">
            <v>MESA LATERAL ALEXANDRIA (MARMORE) - Ø0,6x0,4H</v>
          </cell>
          <cell r="AS626">
            <v>16446.259999999998</v>
          </cell>
          <cell r="AT626">
            <v>16446.259999999998</v>
          </cell>
          <cell r="AU626">
            <v>16446.259999999998</v>
          </cell>
          <cell r="AV626">
            <v>0</v>
          </cell>
          <cell r="AW626">
            <v>16446.259999999998</v>
          </cell>
          <cell r="AX626">
            <v>0</v>
          </cell>
          <cell r="AY626"/>
          <cell r="AZ626" t="str">
            <v/>
          </cell>
          <cell r="BA626"/>
          <cell r="BB626"/>
          <cell r="BC626"/>
          <cell r="BD626" t="str">
            <v/>
          </cell>
          <cell r="BE626">
            <v>0</v>
          </cell>
          <cell r="BF626" t="str">
            <v/>
          </cell>
          <cell r="BG626" t="str">
            <v/>
          </cell>
          <cell r="BH626">
            <v>12</v>
          </cell>
          <cell r="BI626" t="str">
            <v>0</v>
          </cell>
          <cell r="BJ626">
            <v>0</v>
          </cell>
          <cell r="BK626">
            <v>0</v>
          </cell>
          <cell r="BL626"/>
          <cell r="BM626"/>
          <cell r="BN626"/>
          <cell r="BO626"/>
          <cell r="BQ626" t="str">
            <v>GABRIEL</v>
          </cell>
          <cell r="BS626" t="str">
            <v/>
          </cell>
          <cell r="BT626" t="str">
            <v/>
          </cell>
        </row>
        <row r="627">
          <cell r="H627">
            <v>0</v>
          </cell>
          <cell r="O627">
            <v>402446</v>
          </cell>
          <cell r="P627" t="str">
            <v>2025/101-0052-01</v>
          </cell>
          <cell r="Q627" t="str">
            <v>EST POLTRONA NEW HARRY (GIRATORIA) FX B2312</v>
          </cell>
          <cell r="R627"/>
          <cell r="S627"/>
          <cell r="T627">
            <v>0.89</v>
          </cell>
          <cell r="U627">
            <v>0.83</v>
          </cell>
          <cell r="V627">
            <v>0.72</v>
          </cell>
          <cell r="W627">
            <v>0</v>
          </cell>
          <cell r="X627" t="str">
            <v>EST POLTRONA NEW HARRY (GIRATORIA) FX B2312 - 0,89x0,83x0,72H</v>
          </cell>
          <cell r="Y627">
            <v>8599.4</v>
          </cell>
          <cell r="Z627">
            <v>0.35</v>
          </cell>
          <cell r="AA627">
            <v>5589.6100000000006</v>
          </cell>
          <cell r="AB627"/>
          <cell r="AC627"/>
          <cell r="AD627"/>
          <cell r="AE627">
            <v>8599.4</v>
          </cell>
          <cell r="AF627">
            <v>8599.4</v>
          </cell>
          <cell r="AG627">
            <v>0</v>
          </cell>
          <cell r="AH627">
            <v>8599.4</v>
          </cell>
          <cell r="AI627" t="str">
            <v>REF: 364354</v>
          </cell>
          <cell r="AJ627"/>
          <cell r="AK627">
            <v>364354</v>
          </cell>
          <cell r="AL627" t="str">
            <v>POLTRONA NEW HARRY (GIRATORIA) (FX B)</v>
          </cell>
          <cell r="AM627"/>
          <cell r="AN627">
            <v>0.89</v>
          </cell>
          <cell r="AO627">
            <v>0.83</v>
          </cell>
          <cell r="AP627">
            <v>0.72</v>
          </cell>
          <cell r="AQ627">
            <v>0</v>
          </cell>
          <cell r="AR627" t="str">
            <v>POLTRONA NEW HARRY (GIRATORIA) (FX B) - 0,89x0,83x0,72H</v>
          </cell>
          <cell r="AS627">
            <v>8599.4</v>
          </cell>
          <cell r="AT627">
            <v>8599.4</v>
          </cell>
          <cell r="AU627">
            <v>8599.4</v>
          </cell>
          <cell r="AV627">
            <v>0</v>
          </cell>
          <cell r="AW627">
            <v>8599.4</v>
          </cell>
          <cell r="AX627">
            <v>0</v>
          </cell>
          <cell r="AY627"/>
          <cell r="AZ627" t="str">
            <v/>
          </cell>
          <cell r="BA627"/>
          <cell r="BB627"/>
          <cell r="BC627"/>
          <cell r="BD627" t="str">
            <v/>
          </cell>
          <cell r="BE627">
            <v>0</v>
          </cell>
          <cell r="BF627" t="str">
            <v/>
          </cell>
          <cell r="BG627" t="str">
            <v/>
          </cell>
          <cell r="BH627">
            <v>12</v>
          </cell>
          <cell r="BI627" t="str">
            <v>0</v>
          </cell>
          <cell r="BJ627">
            <v>0</v>
          </cell>
          <cell r="BK627">
            <v>0</v>
          </cell>
          <cell r="BL627"/>
          <cell r="BM627"/>
          <cell r="BN627"/>
          <cell r="BO627"/>
          <cell r="BQ627" t="str">
            <v>L CENTER</v>
          </cell>
          <cell r="BS627" t="str">
            <v/>
          </cell>
          <cell r="BT627" t="str">
            <v/>
          </cell>
        </row>
        <row r="628">
          <cell r="H628">
            <v>0</v>
          </cell>
          <cell r="O628">
            <v>402446</v>
          </cell>
          <cell r="P628" t="str">
            <v>2025/101-0053-01</v>
          </cell>
          <cell r="Q628" t="str">
            <v>EST POLTRONA NEW HARRY (GIRATORIA) FX B2312</v>
          </cell>
          <cell r="R628"/>
          <cell r="S628"/>
          <cell r="T628">
            <v>0.89</v>
          </cell>
          <cell r="U628">
            <v>0.83</v>
          </cell>
          <cell r="V628">
            <v>0.72</v>
          </cell>
          <cell r="W628">
            <v>0</v>
          </cell>
          <cell r="X628" t="str">
            <v>EST POLTRONA NEW HARRY (GIRATORIA) FX B2312 - 0,89x0,83x0,72H</v>
          </cell>
          <cell r="Y628">
            <v>8599.4</v>
          </cell>
          <cell r="Z628">
            <v>0.35</v>
          </cell>
          <cell r="AA628">
            <v>5589.6100000000006</v>
          </cell>
          <cell r="AB628"/>
          <cell r="AC628"/>
          <cell r="AD628"/>
          <cell r="AE628">
            <v>8599.4</v>
          </cell>
          <cell r="AF628">
            <v>8599.4</v>
          </cell>
          <cell r="AG628">
            <v>0</v>
          </cell>
          <cell r="AH628">
            <v>8599.4</v>
          </cell>
          <cell r="AI628" t="str">
            <v>REF: 364354</v>
          </cell>
          <cell r="AJ628"/>
          <cell r="AK628">
            <v>364354</v>
          </cell>
          <cell r="AL628" t="str">
            <v>POLTRONA NEW HARRY (GIRATORIA) (FX B)</v>
          </cell>
          <cell r="AM628"/>
          <cell r="AN628">
            <v>0.89</v>
          </cell>
          <cell r="AO628">
            <v>0.83</v>
          </cell>
          <cell r="AP628">
            <v>0.72</v>
          </cell>
          <cell r="AQ628">
            <v>0</v>
          </cell>
          <cell r="AR628" t="str">
            <v>POLTRONA NEW HARRY (GIRATORIA) (FX B) - 0,89x0,83x0,72H</v>
          </cell>
          <cell r="AS628">
            <v>8599.4</v>
          </cell>
          <cell r="AT628">
            <v>8599.4</v>
          </cell>
          <cell r="AU628">
            <v>8599.4</v>
          </cell>
          <cell r="AV628">
            <v>0</v>
          </cell>
          <cell r="AW628">
            <v>8599.4</v>
          </cell>
          <cell r="AX628">
            <v>0</v>
          </cell>
          <cell r="AY628"/>
          <cell r="AZ628" t="str">
            <v/>
          </cell>
          <cell r="BA628"/>
          <cell r="BB628"/>
          <cell r="BC628"/>
          <cell r="BD628" t="str">
            <v/>
          </cell>
          <cell r="BE628">
            <v>0</v>
          </cell>
          <cell r="BF628" t="str">
            <v/>
          </cell>
          <cell r="BG628" t="str">
            <v/>
          </cell>
          <cell r="BH628">
            <v>12</v>
          </cell>
          <cell r="BI628" t="str">
            <v>0</v>
          </cell>
          <cell r="BJ628">
            <v>0</v>
          </cell>
          <cell r="BK628">
            <v>0</v>
          </cell>
          <cell r="BL628"/>
          <cell r="BM628"/>
          <cell r="BN628"/>
          <cell r="BO628"/>
          <cell r="BQ628" t="str">
            <v>L CENTER</v>
          </cell>
          <cell r="BS628" t="str">
            <v/>
          </cell>
          <cell r="BT628" t="str">
            <v/>
          </cell>
        </row>
        <row r="629">
          <cell r="H629">
            <v>0</v>
          </cell>
          <cell r="O629">
            <v>390202</v>
          </cell>
          <cell r="P629" t="str">
            <v>2024/261-0045-01</v>
          </cell>
          <cell r="Q629" t="str">
            <v>EST MODULO BRACO ESQ PRESLEY TC B2206 (VRNZ NOZES)</v>
          </cell>
          <cell r="R629">
            <v>2.8</v>
          </cell>
          <cell r="S629">
            <v>0.95</v>
          </cell>
          <cell r="T629">
            <v>1.4</v>
          </cell>
          <cell r="U629">
            <v>0.95</v>
          </cell>
          <cell r="V629">
            <v>0.9</v>
          </cell>
          <cell r="W629">
            <v>0</v>
          </cell>
          <cell r="X629" t="str">
            <v>EST MODULO BRACO ESQ PRESLEY TC B2206 (VRNZ NOZES) - 1,4x0,95x0,9H</v>
          </cell>
          <cell r="Y629">
            <v>42532.32</v>
          </cell>
          <cell r="Z629">
            <v>0.35</v>
          </cell>
          <cell r="AA629">
            <v>27646.008000000002</v>
          </cell>
          <cell r="AB629" t="str">
            <v>AB</v>
          </cell>
          <cell r="AC629" t="str">
            <v>SOFA COMPLETO</v>
          </cell>
          <cell r="AD629" t="str">
            <v>VALOR MODULO</v>
          </cell>
          <cell r="AE629">
            <v>11603.56</v>
          </cell>
          <cell r="AF629">
            <v>11603.56</v>
          </cell>
          <cell r="AG629">
            <v>0</v>
          </cell>
          <cell r="AH629">
            <v>42532.32</v>
          </cell>
          <cell r="AI629" t="str">
            <v>REF: 392164</v>
          </cell>
          <cell r="AJ629"/>
          <cell r="AK629">
            <v>392164</v>
          </cell>
          <cell r="AL629" t="str">
            <v>MODULO BRACO PRESLEY (FX B)</v>
          </cell>
          <cell r="AM629"/>
          <cell r="AN629">
            <v>1.4</v>
          </cell>
          <cell r="AO629">
            <v>0.95</v>
          </cell>
          <cell r="AP629">
            <v>0.9</v>
          </cell>
          <cell r="AQ629">
            <v>0</v>
          </cell>
          <cell r="AR629" t="str">
            <v>MODULO BRACO PRESLEY (FX B) - 1,4x0,95x0,9H</v>
          </cell>
          <cell r="AS629">
            <v>11603.56</v>
          </cell>
          <cell r="AT629">
            <v>11603.56</v>
          </cell>
          <cell r="AU629">
            <v>11603.56</v>
          </cell>
          <cell r="AV629">
            <v>0</v>
          </cell>
          <cell r="AW629">
            <v>11603.56</v>
          </cell>
          <cell r="AX629">
            <v>0</v>
          </cell>
          <cell r="AY629"/>
          <cell r="AZ629" t="str">
            <v/>
          </cell>
          <cell r="BA629"/>
          <cell r="BB629"/>
          <cell r="BC629"/>
          <cell r="BD629" t="str">
            <v/>
          </cell>
          <cell r="BE629">
            <v>0</v>
          </cell>
          <cell r="BF629" t="str">
            <v/>
          </cell>
          <cell r="BG629" t="str">
            <v/>
          </cell>
          <cell r="BH629">
            <v>12</v>
          </cell>
          <cell r="BI629" t="str">
            <v>0</v>
          </cell>
          <cell r="BJ629">
            <v>0</v>
          </cell>
          <cell r="BK629">
            <v>0</v>
          </cell>
          <cell r="BL629"/>
          <cell r="BM629"/>
          <cell r="BN629"/>
          <cell r="BO629"/>
          <cell r="BQ629" t="str">
            <v>L CENTER</v>
          </cell>
          <cell r="BS629" t="str">
            <v/>
          </cell>
          <cell r="BT629" t="str">
            <v/>
          </cell>
        </row>
        <row r="630">
          <cell r="H630">
            <v>0</v>
          </cell>
          <cell r="O630">
            <v>390201</v>
          </cell>
          <cell r="P630" t="str">
            <v>2024/261-0044-01</v>
          </cell>
          <cell r="Q630" t="str">
            <v>EST MODULO BRACO DIR PRESLEY TC B2206 (VRNZ NOZES)</v>
          </cell>
          <cell r="R630">
            <v>2.8</v>
          </cell>
          <cell r="S630">
            <v>0.95</v>
          </cell>
          <cell r="T630">
            <v>1.4</v>
          </cell>
          <cell r="U630">
            <v>0.95</v>
          </cell>
          <cell r="V630">
            <v>0.9</v>
          </cell>
          <cell r="W630">
            <v>0</v>
          </cell>
          <cell r="X630" t="str">
            <v>EST MODULO BRACO DIR PRESLEY TC B2206 (VRNZ NOZES) - 1,4x0,95x0,9H</v>
          </cell>
          <cell r="Y630">
            <v>42532.32</v>
          </cell>
          <cell r="Z630">
            <v>0.35</v>
          </cell>
          <cell r="AA630">
            <v>27646.008000000002</v>
          </cell>
          <cell r="AB630" t="str">
            <v>AB</v>
          </cell>
          <cell r="AC630" t="str">
            <v>SOFA COMPLETO</v>
          </cell>
          <cell r="AD630" t="str">
            <v>VALOR MODULO</v>
          </cell>
          <cell r="AE630">
            <v>11603.56</v>
          </cell>
          <cell r="AF630">
            <v>11603.56</v>
          </cell>
          <cell r="AG630">
            <v>0</v>
          </cell>
          <cell r="AH630">
            <v>42532.32</v>
          </cell>
          <cell r="AI630" t="str">
            <v>REF: 392164</v>
          </cell>
          <cell r="AJ630"/>
          <cell r="AK630">
            <v>392164</v>
          </cell>
          <cell r="AL630" t="str">
            <v>MODULO BRACO PRESLEY (FX B)</v>
          </cell>
          <cell r="AM630"/>
          <cell r="AN630">
            <v>1.4</v>
          </cell>
          <cell r="AO630">
            <v>0.95</v>
          </cell>
          <cell r="AP630">
            <v>0.9</v>
          </cell>
          <cell r="AQ630">
            <v>0</v>
          </cell>
          <cell r="AR630" t="str">
            <v>MODULO BRACO PRESLEY (FX B) - 1,4x0,95x0,9H</v>
          </cell>
          <cell r="AS630">
            <v>11603.56</v>
          </cell>
          <cell r="AT630">
            <v>11603.56</v>
          </cell>
          <cell r="AU630">
            <v>11603.56</v>
          </cell>
          <cell r="AV630">
            <v>0</v>
          </cell>
          <cell r="AW630">
            <v>11603.56</v>
          </cell>
          <cell r="AX630">
            <v>0</v>
          </cell>
          <cell r="AY630"/>
          <cell r="AZ630" t="str">
            <v/>
          </cell>
          <cell r="BA630"/>
          <cell r="BB630"/>
          <cell r="BC630"/>
          <cell r="BD630" t="str">
            <v/>
          </cell>
          <cell r="BE630">
            <v>0</v>
          </cell>
          <cell r="BF630" t="str">
            <v/>
          </cell>
          <cell r="BG630" t="str">
            <v/>
          </cell>
          <cell r="BH630">
            <v>12</v>
          </cell>
          <cell r="BI630" t="str">
            <v>0</v>
          </cell>
          <cell r="BJ630">
            <v>0</v>
          </cell>
          <cell r="BK630">
            <v>0</v>
          </cell>
          <cell r="BL630"/>
          <cell r="BM630"/>
          <cell r="BN630"/>
          <cell r="BO630"/>
          <cell r="BQ630" t="str">
            <v>L CENTER</v>
          </cell>
          <cell r="BS630" t="str">
            <v/>
          </cell>
          <cell r="BT630" t="str">
            <v/>
          </cell>
        </row>
        <row r="631">
          <cell r="H631">
            <v>0</v>
          </cell>
          <cell r="O631">
            <v>378345</v>
          </cell>
          <cell r="P631" t="str">
            <v>2024/025-0021-01</v>
          </cell>
          <cell r="Q631" t="str">
            <v>EST MODULO S/BRACO C/PUFF ADANA (PES MTX MARROM) FX B2262</v>
          </cell>
          <cell r="R631">
            <v>3.67</v>
          </cell>
          <cell r="S631">
            <v>2.77</v>
          </cell>
          <cell r="T631">
            <v>1.8</v>
          </cell>
          <cell r="U631">
            <v>0.97</v>
          </cell>
          <cell r="V631">
            <v>0.92</v>
          </cell>
          <cell r="W631">
            <v>0</v>
          </cell>
          <cell r="X631" t="str">
            <v>EST MODULO S/BRACO C/PUFF ADANA (PES MTX MARROM) FX B2262 - 1,8x0,97x0,92H</v>
          </cell>
          <cell r="Y631">
            <v>69743.92</v>
          </cell>
          <cell r="Z631">
            <v>0.35</v>
          </cell>
          <cell r="AA631">
            <v>45333.547999999995</v>
          </cell>
          <cell r="AB631" t="str">
            <v>HM</v>
          </cell>
          <cell r="AC631" t="str">
            <v>SOFA COMPLETO</v>
          </cell>
          <cell r="AD631" t="str">
            <v>VALOR MODULO</v>
          </cell>
          <cell r="AE631">
            <v>19439.84</v>
          </cell>
          <cell r="AF631">
            <v>19439.84</v>
          </cell>
          <cell r="AG631">
            <v>0</v>
          </cell>
          <cell r="AH631">
            <v>69743.92</v>
          </cell>
          <cell r="AI631" t="str">
            <v>REF: 283204</v>
          </cell>
          <cell r="AJ631"/>
          <cell r="AK631">
            <v>283204</v>
          </cell>
          <cell r="AL631" t="str">
            <v>MODULO S/BRACO C/PUFF ADANA (MTX) (FX B)</v>
          </cell>
          <cell r="AM631"/>
          <cell r="AN631">
            <v>1.8</v>
          </cell>
          <cell r="AO631">
            <v>0.97</v>
          </cell>
          <cell r="AP631">
            <v>0.92</v>
          </cell>
          <cell r="AQ631">
            <v>0</v>
          </cell>
          <cell r="AR631" t="str">
            <v>MODULO S/BRACO C/PUFF ADANA (MTX) (FX B) - 1,8x0,97x0,92H</v>
          </cell>
          <cell r="AS631">
            <v>19439.84</v>
          </cell>
          <cell r="AT631">
            <v>19439.84</v>
          </cell>
          <cell r="AU631">
            <v>19439.84</v>
          </cell>
          <cell r="AV631">
            <v>0</v>
          </cell>
          <cell r="AW631">
            <v>19439.84</v>
          </cell>
          <cell r="AX631">
            <v>0</v>
          </cell>
          <cell r="AY631"/>
          <cell r="AZ631" t="str">
            <v/>
          </cell>
          <cell r="BA631"/>
          <cell r="BB631"/>
          <cell r="BC631"/>
          <cell r="BD631" t="str">
            <v/>
          </cell>
          <cell r="BE631">
            <v>0</v>
          </cell>
          <cell r="BF631" t="str">
            <v/>
          </cell>
          <cell r="BG631" t="str">
            <v/>
          </cell>
          <cell r="BH631">
            <v>12</v>
          </cell>
          <cell r="BI631" t="str">
            <v>0</v>
          </cell>
          <cell r="BJ631">
            <v>0</v>
          </cell>
          <cell r="BK631">
            <v>0</v>
          </cell>
          <cell r="BL631"/>
          <cell r="BM631"/>
          <cell r="BN631"/>
          <cell r="BO631"/>
          <cell r="BQ631" t="str">
            <v>L CENTER</v>
          </cell>
          <cell r="BS631" t="str">
            <v/>
          </cell>
          <cell r="BT631" t="str">
            <v/>
          </cell>
        </row>
        <row r="632">
          <cell r="H632">
            <v>0</v>
          </cell>
          <cell r="O632">
            <v>378344</v>
          </cell>
          <cell r="P632" t="str">
            <v>2024/025-0020-01</v>
          </cell>
          <cell r="Q632" t="str">
            <v>EST MODULO CANTO ADANA (PES MTX MARROM) FX B2262</v>
          </cell>
          <cell r="R632">
            <v>3.67</v>
          </cell>
          <cell r="S632">
            <v>2.77</v>
          </cell>
          <cell r="T632">
            <v>0.97</v>
          </cell>
          <cell r="U632">
            <v>0.97</v>
          </cell>
          <cell r="V632">
            <v>0.92</v>
          </cell>
          <cell r="W632">
            <v>0</v>
          </cell>
          <cell r="X632" t="str">
            <v>EST MODULO CANTO ADANA (PES MTX MARROM) FX B2262 - 0,97x0,97x0,92H</v>
          </cell>
          <cell r="Y632">
            <v>69743.92</v>
          </cell>
          <cell r="Z632">
            <v>0.35</v>
          </cell>
          <cell r="AA632">
            <v>45333.547999999995</v>
          </cell>
          <cell r="AB632" t="str">
            <v>HM</v>
          </cell>
          <cell r="AC632" t="str">
            <v>SOFA COMPLETO</v>
          </cell>
          <cell r="AD632" t="str">
            <v>VALOR MODULO</v>
          </cell>
          <cell r="AE632">
            <v>15017.23</v>
          </cell>
          <cell r="AF632">
            <v>15017.23</v>
          </cell>
          <cell r="AG632">
            <v>0</v>
          </cell>
          <cell r="AH632">
            <v>69743.92</v>
          </cell>
          <cell r="AI632" t="str">
            <v>REF: 283033</v>
          </cell>
          <cell r="AJ632"/>
          <cell r="AK632">
            <v>283033</v>
          </cell>
          <cell r="AL632" t="str">
            <v>MODULO CANTO ADANA (MTX) (FX B)</v>
          </cell>
          <cell r="AM632"/>
          <cell r="AN632">
            <v>0.97</v>
          </cell>
          <cell r="AO632">
            <v>0.97</v>
          </cell>
          <cell r="AP632">
            <v>0.92</v>
          </cell>
          <cell r="AQ632">
            <v>0</v>
          </cell>
          <cell r="AR632" t="str">
            <v>MODULO CANTO ADANA (MTX) (FX B) - 0,97x0,97x0,92H</v>
          </cell>
          <cell r="AS632">
            <v>15017.23</v>
          </cell>
          <cell r="AT632">
            <v>15017.23</v>
          </cell>
          <cell r="AU632">
            <v>15017.23</v>
          </cell>
          <cell r="AV632">
            <v>0</v>
          </cell>
          <cell r="AW632">
            <v>15017.23</v>
          </cell>
          <cell r="AX632">
            <v>0</v>
          </cell>
          <cell r="AY632"/>
          <cell r="AZ632" t="str">
            <v/>
          </cell>
          <cell r="BA632"/>
          <cell r="BB632"/>
          <cell r="BC632"/>
          <cell r="BD632" t="str">
            <v/>
          </cell>
          <cell r="BE632">
            <v>0</v>
          </cell>
          <cell r="BF632" t="str">
            <v/>
          </cell>
          <cell r="BG632" t="str">
            <v/>
          </cell>
          <cell r="BH632">
            <v>12</v>
          </cell>
          <cell r="BI632" t="str">
            <v>0</v>
          </cell>
          <cell r="BJ632">
            <v>0</v>
          </cell>
          <cell r="BK632">
            <v>0</v>
          </cell>
          <cell r="BL632"/>
          <cell r="BM632"/>
          <cell r="BN632"/>
          <cell r="BO632"/>
          <cell r="BQ632" t="str">
            <v>L CENTER</v>
          </cell>
          <cell r="BS632" t="str">
            <v/>
          </cell>
          <cell r="BT632" t="str">
            <v/>
          </cell>
        </row>
        <row r="633">
          <cell r="H633">
            <v>0</v>
          </cell>
          <cell r="O633">
            <v>378343</v>
          </cell>
          <cell r="P633" t="str">
            <v>2024/025-0019-01</v>
          </cell>
          <cell r="Q633" t="str">
            <v>EST MODULO S/BRACO ADANA (PES MTX MARROM) FX B2262</v>
          </cell>
          <cell r="R633">
            <v>3.67</v>
          </cell>
          <cell r="S633">
            <v>2.77</v>
          </cell>
          <cell r="T633">
            <v>0.9</v>
          </cell>
          <cell r="U633">
            <v>0.97</v>
          </cell>
          <cell r="V633">
            <v>0.92</v>
          </cell>
          <cell r="W633">
            <v>0</v>
          </cell>
          <cell r="X633" t="str">
            <v>EST MODULO S/BRACO ADANA (PES MTX MARROM) FX B2262 - 0,9x0,97x0,92H</v>
          </cell>
          <cell r="Y633">
            <v>69743.92</v>
          </cell>
          <cell r="Z633">
            <v>0.35</v>
          </cell>
          <cell r="AA633">
            <v>45333.547999999995</v>
          </cell>
          <cell r="AB633" t="str">
            <v>HM</v>
          </cell>
          <cell r="AC633" t="str">
            <v>SOFA COMPLETO</v>
          </cell>
          <cell r="AD633" t="str">
            <v>VALOR MODULO</v>
          </cell>
          <cell r="AE633">
            <v>13664</v>
          </cell>
          <cell r="AF633">
            <v>13664</v>
          </cell>
          <cell r="AG633">
            <v>0</v>
          </cell>
          <cell r="AH633">
            <v>69743.92</v>
          </cell>
          <cell r="AI633" t="str">
            <v>REF: 320105</v>
          </cell>
          <cell r="AJ633"/>
          <cell r="AK633">
            <v>320105</v>
          </cell>
          <cell r="AL633" t="str">
            <v>MODULO S/BRACO ADANA (MTX) (FX B)</v>
          </cell>
          <cell r="AM633"/>
          <cell r="AN633">
            <v>0.9</v>
          </cell>
          <cell r="AO633">
            <v>0.97</v>
          </cell>
          <cell r="AP633">
            <v>0.92</v>
          </cell>
          <cell r="AQ633">
            <v>0</v>
          </cell>
          <cell r="AR633" t="str">
            <v>MODULO S/BRACO ADANA (MTX) (FX B) - 0,9x0,97x0,92H</v>
          </cell>
          <cell r="AS633">
            <v>13664</v>
          </cell>
          <cell r="AT633">
            <v>13664</v>
          </cell>
          <cell r="AU633">
            <v>13664</v>
          </cell>
          <cell r="AV633">
            <v>0</v>
          </cell>
          <cell r="AW633">
            <v>13664</v>
          </cell>
          <cell r="AX633">
            <v>0</v>
          </cell>
          <cell r="AY633"/>
          <cell r="AZ633" t="str">
            <v/>
          </cell>
          <cell r="BA633"/>
          <cell r="BB633"/>
          <cell r="BC633"/>
          <cell r="BD633" t="str">
            <v/>
          </cell>
          <cell r="BE633">
            <v>0</v>
          </cell>
          <cell r="BF633" t="str">
            <v/>
          </cell>
          <cell r="BG633" t="str">
            <v/>
          </cell>
          <cell r="BH633">
            <v>12</v>
          </cell>
          <cell r="BI633" t="str">
            <v>0</v>
          </cell>
          <cell r="BJ633">
            <v>0</v>
          </cell>
          <cell r="BK633">
            <v>0</v>
          </cell>
          <cell r="BL633"/>
          <cell r="BM633"/>
          <cell r="BN633"/>
          <cell r="BO633"/>
          <cell r="BQ633" t="str">
            <v>L CENTER</v>
          </cell>
          <cell r="BS633" t="str">
            <v/>
          </cell>
          <cell r="BT633" t="str">
            <v/>
          </cell>
        </row>
        <row r="634">
          <cell r="H634">
            <v>0</v>
          </cell>
          <cell r="O634">
            <v>378342</v>
          </cell>
          <cell r="P634" t="str">
            <v>2024/025-0018-01</v>
          </cell>
          <cell r="Q634" t="str">
            <v>EST MODULO BRACO DIR ADANA (PES MTX MARROM) FX B2262</v>
          </cell>
          <cell r="R634">
            <v>3.67</v>
          </cell>
          <cell r="S634">
            <v>2.77</v>
          </cell>
          <cell r="T634">
            <v>1.8</v>
          </cell>
          <cell r="U634">
            <v>0.97</v>
          </cell>
          <cell r="V634">
            <v>0.92</v>
          </cell>
          <cell r="W634">
            <v>0</v>
          </cell>
          <cell r="X634" t="str">
            <v>EST MODULO BRACO DIR ADANA (PES MTX MARROM) FX B2262 - 1,8x0,97x0,92H</v>
          </cell>
          <cell r="Y634">
            <v>69743.92</v>
          </cell>
          <cell r="Z634">
            <v>0.35</v>
          </cell>
          <cell r="AA634">
            <v>45333.547999999995</v>
          </cell>
          <cell r="AB634" t="str">
            <v>HM</v>
          </cell>
          <cell r="AC634" t="str">
            <v>SOFA COMPLETO</v>
          </cell>
          <cell r="AD634" t="str">
            <v>VALOR MODULO</v>
          </cell>
          <cell r="AE634">
            <v>21622.85</v>
          </cell>
          <cell r="AF634">
            <v>21622.85</v>
          </cell>
          <cell r="AG634">
            <v>0</v>
          </cell>
          <cell r="AH634">
            <v>69743.92</v>
          </cell>
          <cell r="AI634" t="str">
            <v>REF: 282646</v>
          </cell>
          <cell r="AJ634"/>
          <cell r="AK634">
            <v>282646</v>
          </cell>
          <cell r="AL634" t="str">
            <v>MODULO BRACO ADANA (MTX) (FX B)</v>
          </cell>
          <cell r="AM634"/>
          <cell r="AN634">
            <v>1.8</v>
          </cell>
          <cell r="AO634">
            <v>0.97</v>
          </cell>
          <cell r="AP634">
            <v>0.92</v>
          </cell>
          <cell r="AQ634">
            <v>0</v>
          </cell>
          <cell r="AR634" t="str">
            <v>MODULO BRACO ADANA (MTX) (FX B) - 1,8x0,97x0,92H</v>
          </cell>
          <cell r="AS634">
            <v>21622.85</v>
          </cell>
          <cell r="AT634">
            <v>21622.85</v>
          </cell>
          <cell r="AU634">
            <v>21622.85</v>
          </cell>
          <cell r="AV634">
            <v>0</v>
          </cell>
          <cell r="AW634">
            <v>21622.85</v>
          </cell>
          <cell r="AX634">
            <v>0</v>
          </cell>
          <cell r="AY634"/>
          <cell r="AZ634" t="str">
            <v/>
          </cell>
          <cell r="BA634"/>
          <cell r="BB634"/>
          <cell r="BC634"/>
          <cell r="BD634" t="str">
            <v/>
          </cell>
          <cell r="BE634">
            <v>0</v>
          </cell>
          <cell r="BF634" t="str">
            <v/>
          </cell>
          <cell r="BG634" t="str">
            <v/>
          </cell>
          <cell r="BH634">
            <v>12</v>
          </cell>
          <cell r="BI634" t="str">
            <v>0</v>
          </cell>
          <cell r="BJ634">
            <v>0</v>
          </cell>
          <cell r="BK634">
            <v>0</v>
          </cell>
          <cell r="BL634"/>
          <cell r="BM634"/>
          <cell r="BN634"/>
          <cell r="BO634"/>
          <cell r="BQ634" t="str">
            <v>L CENTER</v>
          </cell>
          <cell r="BS634" t="str">
            <v/>
          </cell>
          <cell r="BT634" t="str">
            <v/>
          </cell>
        </row>
        <row r="635">
          <cell r="H635">
            <v>0</v>
          </cell>
          <cell r="O635">
            <v>334630</v>
          </cell>
          <cell r="P635" t="str">
            <v>2022/224-0049-01</v>
          </cell>
          <cell r="Q635" t="str">
            <v>EST MESA CENTRO PISAC (QUAD) (MTX PRETA) (MARM IMPERADOR)</v>
          </cell>
          <cell r="R635"/>
          <cell r="S635"/>
          <cell r="T635">
            <v>0.9</v>
          </cell>
          <cell r="U635">
            <v>0.9</v>
          </cell>
          <cell r="V635">
            <v>0.4</v>
          </cell>
          <cell r="W635">
            <v>0</v>
          </cell>
          <cell r="X635" t="str">
            <v>EST MESA CENTRO PISAC (QUAD) (MTX PRETA) (MARM IMPERADOR) - 0,9x0,9x0,4H</v>
          </cell>
          <cell r="Y635">
            <v>21505.93</v>
          </cell>
          <cell r="Z635">
            <v>0.35</v>
          </cell>
          <cell r="AA635">
            <v>13978.854500000001</v>
          </cell>
          <cell r="AB635"/>
          <cell r="AC635"/>
          <cell r="AD635"/>
          <cell r="AE635">
            <v>21505.93</v>
          </cell>
          <cell r="AF635">
            <v>21505.93</v>
          </cell>
          <cell r="AG635">
            <v>0</v>
          </cell>
          <cell r="AH635">
            <v>21505.93</v>
          </cell>
          <cell r="AI635" t="str">
            <v>REF: 291065</v>
          </cell>
          <cell r="AJ635" t="str">
            <v>ACABAMENTO FORA DE LINHA</v>
          </cell>
          <cell r="AK635">
            <v>291065</v>
          </cell>
          <cell r="AL635" t="str">
            <v>MESA CENTRO PISAC (MARMORE)</v>
          </cell>
          <cell r="AM635"/>
          <cell r="AN635">
            <v>0.9</v>
          </cell>
          <cell r="AO635">
            <v>0.9</v>
          </cell>
          <cell r="AP635">
            <v>0.3</v>
          </cell>
          <cell r="AQ635">
            <v>0</v>
          </cell>
          <cell r="AR635" t="str">
            <v>MESA CENTRO PISAC (MARMORE) - 0,9x0,9x0,3H</v>
          </cell>
          <cell r="AS635">
            <v>21505.93</v>
          </cell>
          <cell r="AT635">
            <v>21505.93</v>
          </cell>
          <cell r="AU635">
            <v>21505.93</v>
          </cell>
          <cell r="AV635">
            <v>0</v>
          </cell>
          <cell r="AW635">
            <v>21505.93</v>
          </cell>
          <cell r="AX635">
            <v>0</v>
          </cell>
          <cell r="AY635"/>
          <cell r="AZ635" t="str">
            <v/>
          </cell>
          <cell r="BA635"/>
          <cell r="BB635"/>
          <cell r="BC635"/>
          <cell r="BD635" t="str">
            <v/>
          </cell>
          <cell r="BE635">
            <v>0</v>
          </cell>
          <cell r="BF635" t="str">
            <v/>
          </cell>
          <cell r="BG635" t="str">
            <v/>
          </cell>
          <cell r="BH635">
            <v>12</v>
          </cell>
          <cell r="BI635" t="str">
            <v>0</v>
          </cell>
          <cell r="BJ635">
            <v>0</v>
          </cell>
          <cell r="BK635">
            <v>0</v>
          </cell>
          <cell r="BL635"/>
          <cell r="BM635"/>
          <cell r="BN635"/>
          <cell r="BO635"/>
          <cell r="BQ635" t="str">
            <v>L CENTER</v>
          </cell>
          <cell r="BS635" t="str">
            <v/>
          </cell>
          <cell r="BT635" t="str">
            <v/>
          </cell>
        </row>
        <row r="636">
          <cell r="H636">
            <v>1</v>
          </cell>
          <cell r="O636">
            <v>274746</v>
          </cell>
          <cell r="P636" t="str">
            <v>2021/106-0019-01</v>
          </cell>
          <cell r="Q636" t="str">
            <v>EST MESA CENTRO PISAC (RED) (MTZ CAPUCCINO) (LAMINA WALNUT)</v>
          </cell>
          <cell r="R636"/>
          <cell r="S636"/>
          <cell r="T636">
            <v>0.9</v>
          </cell>
          <cell r="U636">
            <v>0</v>
          </cell>
          <cell r="V636">
            <v>0.3</v>
          </cell>
          <cell r="W636">
            <v>0.9</v>
          </cell>
          <cell r="X636" t="str">
            <v>EST MESA CENTRO PISAC (RED) (MTZ CAPUCCINO) (LAMINA WALNUT) - Ø0,9x0,3H</v>
          </cell>
          <cell r="Y636">
            <v>15007.73</v>
          </cell>
          <cell r="Z636">
            <v>0.35</v>
          </cell>
          <cell r="AA636">
            <v>9755.0244999999995</v>
          </cell>
          <cell r="AB636"/>
          <cell r="AC636"/>
          <cell r="AD636"/>
          <cell r="AE636">
            <v>15007.73</v>
          </cell>
          <cell r="AF636">
            <v>15007.73</v>
          </cell>
          <cell r="AG636">
            <v>0</v>
          </cell>
          <cell r="AH636">
            <v>15007.73</v>
          </cell>
          <cell r="AI636" t="str">
            <v>REF: 291071</v>
          </cell>
          <cell r="AJ636"/>
          <cell r="AK636">
            <v>291071</v>
          </cell>
          <cell r="AL636" t="str">
            <v>MESA CENTRO PISAC (CIRCULAR) (LAMINA)</v>
          </cell>
          <cell r="AM636"/>
          <cell r="AN636">
            <v>0.9</v>
          </cell>
          <cell r="AO636">
            <v>0</v>
          </cell>
          <cell r="AP636">
            <v>0.3</v>
          </cell>
          <cell r="AQ636">
            <v>0.9</v>
          </cell>
          <cell r="AR636" t="str">
            <v>MESA CENTRO PISAC (CIRCULAR) (LAMINA) - Ø0,9x0,3H</v>
          </cell>
          <cell r="AS636">
            <v>15007.73</v>
          </cell>
          <cell r="AT636">
            <v>15007.73</v>
          </cell>
          <cell r="AU636">
            <v>15007.73</v>
          </cell>
          <cell r="AV636">
            <v>0</v>
          </cell>
          <cell r="AW636">
            <v>15007.73</v>
          </cell>
          <cell r="AX636">
            <v>0</v>
          </cell>
          <cell r="AY636"/>
          <cell r="AZ636" t="str">
            <v/>
          </cell>
          <cell r="BA636"/>
          <cell r="BB636"/>
          <cell r="BC636"/>
          <cell r="BD636" t="str">
            <v/>
          </cell>
          <cell r="BE636">
            <v>0</v>
          </cell>
          <cell r="BF636" t="str">
            <v/>
          </cell>
          <cell r="BG636" t="str">
            <v/>
          </cell>
          <cell r="BH636">
            <v>12</v>
          </cell>
          <cell r="BI636" t="str">
            <v>0</v>
          </cell>
          <cell r="BJ636">
            <v>0</v>
          </cell>
          <cell r="BK636">
            <v>0</v>
          </cell>
          <cell r="BL636"/>
          <cell r="BM636"/>
          <cell r="BN636"/>
          <cell r="BO636"/>
          <cell r="BQ636" t="str">
            <v>L CENTER</v>
          </cell>
          <cell r="BS636" t="str">
            <v>CLAMI MESA CENTRO</v>
          </cell>
          <cell r="BT636" t="str">
            <v>MESA CENTRO PISAC</v>
          </cell>
        </row>
        <row r="637">
          <cell r="H637">
            <v>0</v>
          </cell>
          <cell r="O637">
            <v>274744</v>
          </cell>
          <cell r="P637" t="str">
            <v>2021/117-0043-01</v>
          </cell>
          <cell r="Q637" t="str">
            <v>EST MESA LATERAL ALEXANDRIA (TP MARM GTMALA) (BS MTZ CAPUCC)</v>
          </cell>
          <cell r="R637"/>
          <cell r="S637"/>
          <cell r="T637">
            <v>0.5</v>
          </cell>
          <cell r="U637">
            <v>0</v>
          </cell>
          <cell r="V637">
            <v>0.4</v>
          </cell>
          <cell r="W637">
            <v>0.5</v>
          </cell>
          <cell r="X637" t="str">
            <v>EST MESA LATERAL ALEXANDRIA (TP MARM GTMALA) (BS MTZ CAPUCC) - Ø0,5x0,4H</v>
          </cell>
          <cell r="Y637">
            <v>13970.92</v>
          </cell>
          <cell r="Z637">
            <v>0.35</v>
          </cell>
          <cell r="AA637">
            <v>9081.098</v>
          </cell>
          <cell r="AB637"/>
          <cell r="AC637"/>
          <cell r="AD637"/>
          <cell r="AE637">
            <v>13970.92</v>
          </cell>
          <cell r="AF637">
            <v>13970.92</v>
          </cell>
          <cell r="AG637">
            <v>0</v>
          </cell>
          <cell r="AH637">
            <v>13970.92</v>
          </cell>
          <cell r="AI637" t="str">
            <v>REF: 287967</v>
          </cell>
          <cell r="AJ637"/>
          <cell r="AK637">
            <v>287967</v>
          </cell>
          <cell r="AL637" t="str">
            <v>MESA LATERAL ALEXANDRIA (MARMORE)</v>
          </cell>
          <cell r="AM637"/>
          <cell r="AN637">
            <v>0.5</v>
          </cell>
          <cell r="AO637">
            <v>0</v>
          </cell>
          <cell r="AP637">
            <v>0.4</v>
          </cell>
          <cell r="AQ637">
            <v>0.5</v>
          </cell>
          <cell r="AR637" t="str">
            <v>MESA LATERAL ALEXANDRIA (MARMORE) - Ø0,5x0,4H</v>
          </cell>
          <cell r="AS637">
            <v>13970.92</v>
          </cell>
          <cell r="AT637">
            <v>13970.92</v>
          </cell>
          <cell r="AU637">
            <v>13970.92</v>
          </cell>
          <cell r="AV637">
            <v>0</v>
          </cell>
          <cell r="AW637">
            <v>13970.92</v>
          </cell>
          <cell r="AX637">
            <v>0</v>
          </cell>
          <cell r="AY637"/>
          <cell r="AZ637" t="str">
            <v/>
          </cell>
          <cell r="BA637"/>
          <cell r="BB637"/>
          <cell r="BC637"/>
          <cell r="BD637" t="str">
            <v/>
          </cell>
          <cell r="BE637">
            <v>0</v>
          </cell>
          <cell r="BF637" t="str">
            <v/>
          </cell>
          <cell r="BG637" t="str">
            <v/>
          </cell>
          <cell r="BH637">
            <v>12</v>
          </cell>
          <cell r="BI637" t="str">
            <v>0</v>
          </cell>
          <cell r="BJ637">
            <v>0</v>
          </cell>
          <cell r="BK637">
            <v>0</v>
          </cell>
          <cell r="BL637"/>
          <cell r="BM637"/>
          <cell r="BN637"/>
          <cell r="BO637"/>
          <cell r="BQ637" t="str">
            <v>L CENTER</v>
          </cell>
          <cell r="BS637" t="str">
            <v/>
          </cell>
          <cell r="BT637" t="str">
            <v/>
          </cell>
        </row>
        <row r="638">
          <cell r="H638">
            <v>0</v>
          </cell>
          <cell r="O638">
            <v>270737</v>
          </cell>
          <cell r="P638" t="str">
            <v>2020/338-0076-01</v>
          </cell>
          <cell r="Q638" t="str">
            <v>EST MODULO CANTO JOPLIN FX B2109</v>
          </cell>
          <cell r="R638">
            <v>3.7</v>
          </cell>
          <cell r="S638">
            <v>2.8</v>
          </cell>
          <cell r="T638">
            <v>0.9</v>
          </cell>
          <cell r="U638">
            <v>0.9</v>
          </cell>
          <cell r="V638">
            <v>0.84</v>
          </cell>
          <cell r="W638">
            <v>0</v>
          </cell>
          <cell r="X638" t="str">
            <v>EST MODULO CANTO JOPLIN FX B2109 - 0,9x0,9x0,84H</v>
          </cell>
          <cell r="Y638">
            <v>40556.590000000004</v>
          </cell>
          <cell r="Z638">
            <v>0.35</v>
          </cell>
          <cell r="AA638">
            <v>26361.783500000005</v>
          </cell>
          <cell r="AB638" t="str">
            <v>CA</v>
          </cell>
          <cell r="AC638" t="str">
            <v>SOFA COMPLETO</v>
          </cell>
          <cell r="AD638" t="str">
            <v>VALOR MODULO</v>
          </cell>
          <cell r="AE638">
            <v>6816.05</v>
          </cell>
          <cell r="AF638">
            <v>6816.05</v>
          </cell>
          <cell r="AG638">
            <v>0</v>
          </cell>
          <cell r="AH638">
            <v>40556.590000000004</v>
          </cell>
          <cell r="AI638" t="str">
            <v>REF: 284928</v>
          </cell>
          <cell r="AJ638" t="str">
            <v>REVESTIMENTO FORA DE LINHA</v>
          </cell>
          <cell r="AK638">
            <v>284928</v>
          </cell>
          <cell r="AL638" t="str">
            <v>MODULO CANTO JOPLIN (FX B)</v>
          </cell>
          <cell r="AM638"/>
          <cell r="AN638">
            <v>0.9</v>
          </cell>
          <cell r="AO638">
            <v>0.9</v>
          </cell>
          <cell r="AP638">
            <v>0.84</v>
          </cell>
          <cell r="AQ638">
            <v>0</v>
          </cell>
          <cell r="AR638" t="str">
            <v>MODULO CANTO JOPLIN (FX B) - 0,9x0,9x0,84H</v>
          </cell>
          <cell r="AS638">
            <v>6816.05</v>
          </cell>
          <cell r="AT638">
            <v>6816.05</v>
          </cell>
          <cell r="AU638">
            <v>6816.05</v>
          </cell>
          <cell r="AV638">
            <v>0</v>
          </cell>
          <cell r="AW638">
            <v>6816.05</v>
          </cell>
          <cell r="AX638">
            <v>0</v>
          </cell>
          <cell r="AY638"/>
          <cell r="AZ638" t="str">
            <v/>
          </cell>
          <cell r="BA638"/>
          <cell r="BB638"/>
          <cell r="BC638"/>
          <cell r="BD638" t="str">
            <v/>
          </cell>
          <cell r="BE638">
            <v>0</v>
          </cell>
          <cell r="BF638" t="str">
            <v/>
          </cell>
          <cell r="BG638" t="str">
            <v/>
          </cell>
          <cell r="BH638">
            <v>12</v>
          </cell>
          <cell r="BI638" t="str">
            <v>0</v>
          </cell>
          <cell r="BJ638">
            <v>0</v>
          </cell>
          <cell r="BK638">
            <v>0</v>
          </cell>
          <cell r="BL638"/>
          <cell r="BM638"/>
          <cell r="BN638"/>
          <cell r="BO638"/>
          <cell r="BQ638" t="str">
            <v>L CENTER</v>
          </cell>
          <cell r="BS638" t="str">
            <v/>
          </cell>
          <cell r="BT638" t="str">
            <v/>
          </cell>
        </row>
        <row r="639">
          <cell r="H639">
            <v>0</v>
          </cell>
          <cell r="O639">
            <v>270736</v>
          </cell>
          <cell r="P639" t="str">
            <v>2020/338-0073-01</v>
          </cell>
          <cell r="Q639" t="str">
            <v>EST MODULO S/BRACO JOPLIN FX B2109</v>
          </cell>
          <cell r="R639">
            <v>3.7</v>
          </cell>
          <cell r="S639">
            <v>2.8</v>
          </cell>
          <cell r="T639">
            <v>0.9</v>
          </cell>
          <cell r="U639">
            <v>0.9</v>
          </cell>
          <cell r="V639">
            <v>0.84</v>
          </cell>
          <cell r="W639">
            <v>0</v>
          </cell>
          <cell r="X639" t="str">
            <v>EST MODULO S/BRACO JOPLIN FX B2109 - 0,9x0,9x0,84H</v>
          </cell>
          <cell r="Y639">
            <v>40556.590000000004</v>
          </cell>
          <cell r="Z639">
            <v>0.35</v>
          </cell>
          <cell r="AA639">
            <v>26361.783500000005</v>
          </cell>
          <cell r="AB639" t="str">
            <v>CA</v>
          </cell>
          <cell r="AC639" t="str">
            <v>SOFA COMPLETO</v>
          </cell>
          <cell r="AD639" t="str">
            <v>VALOR MODULO</v>
          </cell>
          <cell r="AE639">
            <v>6372.04</v>
          </cell>
          <cell r="AF639">
            <v>6372.04</v>
          </cell>
          <cell r="AG639">
            <v>0</v>
          </cell>
          <cell r="AH639">
            <v>40556.590000000004</v>
          </cell>
          <cell r="AI639" t="str">
            <v>REF: 284940</v>
          </cell>
          <cell r="AJ639" t="str">
            <v>REVESTIMENTO FORA DE LINHA</v>
          </cell>
          <cell r="AK639">
            <v>284940</v>
          </cell>
          <cell r="AL639" t="str">
            <v>MODULO S/BRACO JOPLIN (FX B)</v>
          </cell>
          <cell r="AM639"/>
          <cell r="AN639">
            <v>0.9</v>
          </cell>
          <cell r="AO639">
            <v>0.9</v>
          </cell>
          <cell r="AP639">
            <v>0.84</v>
          </cell>
          <cell r="AQ639">
            <v>0</v>
          </cell>
          <cell r="AR639" t="str">
            <v>MODULO S/BRACO JOPLIN (FX B) - 0,9x0,9x0,84H</v>
          </cell>
          <cell r="AS639">
            <v>6372.04</v>
          </cell>
          <cell r="AT639">
            <v>6372.04</v>
          </cell>
          <cell r="AU639">
            <v>6372.04</v>
          </cell>
          <cell r="AV639">
            <v>0</v>
          </cell>
          <cell r="AW639">
            <v>6372.04</v>
          </cell>
          <cell r="AX639">
            <v>0</v>
          </cell>
          <cell r="AY639"/>
          <cell r="AZ639" t="str">
            <v/>
          </cell>
          <cell r="BA639"/>
          <cell r="BB639"/>
          <cell r="BC639"/>
          <cell r="BD639" t="str">
            <v/>
          </cell>
          <cell r="BE639">
            <v>0</v>
          </cell>
          <cell r="BF639" t="str">
            <v/>
          </cell>
          <cell r="BG639" t="str">
            <v/>
          </cell>
          <cell r="BH639">
            <v>12</v>
          </cell>
          <cell r="BI639" t="str">
            <v>0</v>
          </cell>
          <cell r="BJ639">
            <v>0</v>
          </cell>
          <cell r="BK639">
            <v>0</v>
          </cell>
          <cell r="BL639"/>
          <cell r="BM639"/>
          <cell r="BN639"/>
          <cell r="BO639"/>
          <cell r="BQ639" t="str">
            <v>L CENTER</v>
          </cell>
          <cell r="BS639" t="str">
            <v/>
          </cell>
          <cell r="BT639" t="str">
            <v/>
          </cell>
        </row>
        <row r="640">
          <cell r="H640">
            <v>0</v>
          </cell>
          <cell r="O640">
            <v>270736</v>
          </cell>
          <cell r="P640" t="str">
            <v>2020/338-0074-01</v>
          </cell>
          <cell r="Q640" t="str">
            <v>EST MODULO S/BRACO JOPLIN FX B2109</v>
          </cell>
          <cell r="R640">
            <v>3.7</v>
          </cell>
          <cell r="S640">
            <v>2.8</v>
          </cell>
          <cell r="T640">
            <v>0.9</v>
          </cell>
          <cell r="U640">
            <v>0.9</v>
          </cell>
          <cell r="V640">
            <v>0.84</v>
          </cell>
          <cell r="W640">
            <v>0</v>
          </cell>
          <cell r="X640" t="str">
            <v>EST MODULO S/BRACO JOPLIN FX B2109 - 0,9x0,9x0,84H</v>
          </cell>
          <cell r="Y640">
            <v>40556.590000000004</v>
          </cell>
          <cell r="Z640">
            <v>0.35</v>
          </cell>
          <cell r="AA640">
            <v>26361.783500000005</v>
          </cell>
          <cell r="AB640" t="str">
            <v>CA</v>
          </cell>
          <cell r="AC640" t="str">
            <v>SOFA COMPLETO</v>
          </cell>
          <cell r="AD640" t="str">
            <v>VALOR MODULO</v>
          </cell>
          <cell r="AE640">
            <v>6372.04</v>
          </cell>
          <cell r="AF640">
            <v>6372.04</v>
          </cell>
          <cell r="AG640">
            <v>0</v>
          </cell>
          <cell r="AH640">
            <v>40556.590000000004</v>
          </cell>
          <cell r="AI640" t="str">
            <v>REF: 284940</v>
          </cell>
          <cell r="AJ640" t="str">
            <v>REVESTIMENTO FORA DE LINHA</v>
          </cell>
          <cell r="AK640">
            <v>284940</v>
          </cell>
          <cell r="AL640" t="str">
            <v>MODULO S/BRACO JOPLIN (FX B)</v>
          </cell>
          <cell r="AM640"/>
          <cell r="AN640">
            <v>0.9</v>
          </cell>
          <cell r="AO640">
            <v>0.9</v>
          </cell>
          <cell r="AP640">
            <v>0.84</v>
          </cell>
          <cell r="AQ640">
            <v>0</v>
          </cell>
          <cell r="AR640" t="str">
            <v>MODULO S/BRACO JOPLIN (FX B) - 0,9x0,9x0,84H</v>
          </cell>
          <cell r="AS640">
            <v>6372.04</v>
          </cell>
          <cell r="AT640">
            <v>6372.04</v>
          </cell>
          <cell r="AU640">
            <v>6372.04</v>
          </cell>
          <cell r="AV640">
            <v>0</v>
          </cell>
          <cell r="AW640">
            <v>6372.04</v>
          </cell>
          <cell r="AX640">
            <v>0</v>
          </cell>
          <cell r="AY640"/>
          <cell r="AZ640" t="str">
            <v/>
          </cell>
          <cell r="BA640"/>
          <cell r="BB640"/>
          <cell r="BC640"/>
          <cell r="BD640" t="str">
            <v/>
          </cell>
          <cell r="BE640">
            <v>0</v>
          </cell>
          <cell r="BF640" t="str">
            <v/>
          </cell>
          <cell r="BG640" t="str">
            <v/>
          </cell>
          <cell r="BH640">
            <v>12</v>
          </cell>
          <cell r="BI640" t="str">
            <v>0</v>
          </cell>
          <cell r="BJ640">
            <v>0</v>
          </cell>
          <cell r="BK640">
            <v>0</v>
          </cell>
          <cell r="BL640"/>
          <cell r="BM640"/>
          <cell r="BN640"/>
          <cell r="BO640"/>
          <cell r="BQ640" t="str">
            <v>L CENTER</v>
          </cell>
          <cell r="BS640" t="str">
            <v/>
          </cell>
          <cell r="BT640" t="str">
            <v/>
          </cell>
        </row>
        <row r="641">
          <cell r="H641">
            <v>0</v>
          </cell>
          <cell r="O641">
            <v>270736</v>
          </cell>
          <cell r="P641" t="str">
            <v>2020/338-0075-01</v>
          </cell>
          <cell r="Q641" t="str">
            <v>EST MODULO S/BRACO JOPLIN FX B2109</v>
          </cell>
          <cell r="R641">
            <v>3.7</v>
          </cell>
          <cell r="S641">
            <v>2.8</v>
          </cell>
          <cell r="T641">
            <v>0.9</v>
          </cell>
          <cell r="U641">
            <v>0.9</v>
          </cell>
          <cell r="V641">
            <v>0.84</v>
          </cell>
          <cell r="W641">
            <v>0</v>
          </cell>
          <cell r="X641" t="str">
            <v>EST MODULO S/BRACO JOPLIN FX B2109 - 0,9x0,9x0,84H</v>
          </cell>
          <cell r="Y641">
            <v>40556.590000000004</v>
          </cell>
          <cell r="Z641">
            <v>0.35</v>
          </cell>
          <cell r="AA641">
            <v>26361.783500000005</v>
          </cell>
          <cell r="AB641" t="str">
            <v>CA</v>
          </cell>
          <cell r="AC641" t="str">
            <v>SOFA COMPLETO</v>
          </cell>
          <cell r="AD641" t="str">
            <v>VALOR MODULO</v>
          </cell>
          <cell r="AE641">
            <v>6372.04</v>
          </cell>
          <cell r="AF641">
            <v>6372.04</v>
          </cell>
          <cell r="AG641">
            <v>0</v>
          </cell>
          <cell r="AH641">
            <v>40556.590000000004</v>
          </cell>
          <cell r="AI641" t="str">
            <v>REF: 284940</v>
          </cell>
          <cell r="AJ641" t="str">
            <v>REVESTIMENTO FORA DE LINHA</v>
          </cell>
          <cell r="AK641">
            <v>284940</v>
          </cell>
          <cell r="AL641" t="str">
            <v>MODULO S/BRACO JOPLIN (FX B)</v>
          </cell>
          <cell r="AM641"/>
          <cell r="AN641">
            <v>0.9</v>
          </cell>
          <cell r="AO641">
            <v>0.9</v>
          </cell>
          <cell r="AP641">
            <v>0.84</v>
          </cell>
          <cell r="AQ641">
            <v>0</v>
          </cell>
          <cell r="AR641" t="str">
            <v>MODULO S/BRACO JOPLIN (FX B) - 0,9x0,9x0,84H</v>
          </cell>
          <cell r="AS641">
            <v>6372.04</v>
          </cell>
          <cell r="AT641">
            <v>6372.04</v>
          </cell>
          <cell r="AU641">
            <v>6372.04</v>
          </cell>
          <cell r="AV641">
            <v>0</v>
          </cell>
          <cell r="AW641">
            <v>6372.04</v>
          </cell>
          <cell r="AX641">
            <v>0</v>
          </cell>
          <cell r="AY641"/>
          <cell r="AZ641" t="str">
            <v/>
          </cell>
          <cell r="BA641"/>
          <cell r="BB641"/>
          <cell r="BC641"/>
          <cell r="BD641" t="str">
            <v/>
          </cell>
          <cell r="BE641">
            <v>0</v>
          </cell>
          <cell r="BF641" t="str">
            <v/>
          </cell>
          <cell r="BG641" t="str">
            <v/>
          </cell>
          <cell r="BH641">
            <v>12</v>
          </cell>
          <cell r="BI641" t="str">
            <v>0</v>
          </cell>
          <cell r="BJ641">
            <v>0</v>
          </cell>
          <cell r="BK641">
            <v>0</v>
          </cell>
          <cell r="BL641"/>
          <cell r="BM641"/>
          <cell r="BN641"/>
          <cell r="BO641"/>
          <cell r="BQ641" t="str">
            <v>L CENTER</v>
          </cell>
          <cell r="BS641" t="str">
            <v/>
          </cell>
          <cell r="BT641" t="str">
            <v/>
          </cell>
        </row>
        <row r="642">
          <cell r="H642">
            <v>0</v>
          </cell>
          <cell r="O642">
            <v>270735</v>
          </cell>
          <cell r="P642" t="str">
            <v>2020/338-0072-01</v>
          </cell>
          <cell r="Q642" t="str">
            <v>EST MODULO BRACO ESQUERDO JOPLIN FX B2109</v>
          </cell>
          <cell r="R642">
            <v>3.7</v>
          </cell>
          <cell r="S642">
            <v>2.8</v>
          </cell>
          <cell r="T642">
            <v>1</v>
          </cell>
          <cell r="U642">
            <v>0.9</v>
          </cell>
          <cell r="V642">
            <v>0.84</v>
          </cell>
          <cell r="W642">
            <v>0</v>
          </cell>
          <cell r="X642" t="str">
            <v>EST MODULO BRACO ESQUERDO JOPLIN FX B2109 - 1x0,9x0,84H</v>
          </cell>
          <cell r="Y642">
            <v>40556.590000000004</v>
          </cell>
          <cell r="Z642">
            <v>0.35</v>
          </cell>
          <cell r="AA642">
            <v>26361.783500000005</v>
          </cell>
          <cell r="AB642" t="str">
            <v>CA</v>
          </cell>
          <cell r="AC642" t="str">
            <v>SOFA COMPLETO</v>
          </cell>
          <cell r="AD642" t="str">
            <v>VALOR MODULO</v>
          </cell>
          <cell r="AE642">
            <v>7312.21</v>
          </cell>
          <cell r="AF642">
            <v>7312.21</v>
          </cell>
          <cell r="AG642">
            <v>0</v>
          </cell>
          <cell r="AH642">
            <v>40556.590000000004</v>
          </cell>
          <cell r="AI642" t="str">
            <v>REF: 284868</v>
          </cell>
          <cell r="AJ642" t="str">
            <v>REVESTIMENTO FORA DE LINHA</v>
          </cell>
          <cell r="AK642">
            <v>284868</v>
          </cell>
          <cell r="AL642" t="str">
            <v>MODULO BRACO JOPLIN (FX B)</v>
          </cell>
          <cell r="AM642"/>
          <cell r="AN642">
            <v>1</v>
          </cell>
          <cell r="AO642">
            <v>0.9</v>
          </cell>
          <cell r="AP642">
            <v>0.84</v>
          </cell>
          <cell r="AQ642">
            <v>0</v>
          </cell>
          <cell r="AR642" t="str">
            <v>MODULO BRACO JOPLIN (FX B) - 1x0,9x0,84H</v>
          </cell>
          <cell r="AS642">
            <v>7312.21</v>
          </cell>
          <cell r="AT642">
            <v>7312.21</v>
          </cell>
          <cell r="AU642">
            <v>7312.21</v>
          </cell>
          <cell r="AV642">
            <v>0</v>
          </cell>
          <cell r="AW642">
            <v>7312.21</v>
          </cell>
          <cell r="AX642">
            <v>0</v>
          </cell>
          <cell r="AY642"/>
          <cell r="AZ642" t="str">
            <v/>
          </cell>
          <cell r="BA642"/>
          <cell r="BB642"/>
          <cell r="BC642"/>
          <cell r="BD642" t="str">
            <v/>
          </cell>
          <cell r="BE642">
            <v>0</v>
          </cell>
          <cell r="BF642" t="str">
            <v/>
          </cell>
          <cell r="BG642" t="str">
            <v/>
          </cell>
          <cell r="BH642">
            <v>12</v>
          </cell>
          <cell r="BI642" t="str">
            <v>0</v>
          </cell>
          <cell r="BJ642">
            <v>0</v>
          </cell>
          <cell r="BK642">
            <v>0</v>
          </cell>
          <cell r="BL642"/>
          <cell r="BM642"/>
          <cell r="BN642"/>
          <cell r="BO642"/>
          <cell r="BQ642" t="str">
            <v>L CENTER</v>
          </cell>
          <cell r="BS642" t="str">
            <v/>
          </cell>
          <cell r="BT642" t="str">
            <v/>
          </cell>
        </row>
        <row r="643">
          <cell r="H643">
            <v>0</v>
          </cell>
          <cell r="O643">
            <v>270734</v>
          </cell>
          <cell r="P643" t="str">
            <v>2020/338-0071-01</v>
          </cell>
          <cell r="Q643" t="str">
            <v>EST MODULO BRACO DIREITO JOPLIN FX B2109</v>
          </cell>
          <cell r="R643">
            <v>3.7</v>
          </cell>
          <cell r="S643">
            <v>2.8</v>
          </cell>
          <cell r="T643">
            <v>1</v>
          </cell>
          <cell r="U643">
            <v>0.9</v>
          </cell>
          <cell r="V643">
            <v>0.84</v>
          </cell>
          <cell r="W643">
            <v>0</v>
          </cell>
          <cell r="X643" t="str">
            <v>EST MODULO BRACO DIREITO JOPLIN FX B2109 - 1x0,9x0,84H</v>
          </cell>
          <cell r="Y643">
            <v>40556.590000000004</v>
          </cell>
          <cell r="Z643">
            <v>0.35</v>
          </cell>
          <cell r="AA643">
            <v>26361.783500000005</v>
          </cell>
          <cell r="AB643" t="str">
            <v>CA</v>
          </cell>
          <cell r="AC643" t="str">
            <v>SOFA COMPLETO</v>
          </cell>
          <cell r="AD643" t="str">
            <v>VALOR MODULO</v>
          </cell>
          <cell r="AE643">
            <v>7312.21</v>
          </cell>
          <cell r="AF643">
            <v>7312.21</v>
          </cell>
          <cell r="AG643">
            <v>0</v>
          </cell>
          <cell r="AH643">
            <v>40556.590000000004</v>
          </cell>
          <cell r="AI643" t="str">
            <v>REF: 284868</v>
          </cell>
          <cell r="AJ643" t="str">
            <v>REVESTIMENTO FORA DE LINHA</v>
          </cell>
          <cell r="AK643">
            <v>284868</v>
          </cell>
          <cell r="AL643" t="str">
            <v>MODULO BRACO JOPLIN (FX B)</v>
          </cell>
          <cell r="AM643"/>
          <cell r="AN643">
            <v>1</v>
          </cell>
          <cell r="AO643">
            <v>0.9</v>
          </cell>
          <cell r="AP643">
            <v>0.84</v>
          </cell>
          <cell r="AQ643">
            <v>0</v>
          </cell>
          <cell r="AR643" t="str">
            <v>MODULO BRACO JOPLIN (FX B) - 1x0,9x0,84H</v>
          </cell>
          <cell r="AS643">
            <v>7312.21</v>
          </cell>
          <cell r="AT643">
            <v>7312.21</v>
          </cell>
          <cell r="AU643">
            <v>7312.21</v>
          </cell>
          <cell r="AV643">
            <v>0</v>
          </cell>
          <cell r="AW643">
            <v>7312.21</v>
          </cell>
          <cell r="AX643">
            <v>0</v>
          </cell>
          <cell r="AY643"/>
          <cell r="AZ643" t="str">
            <v/>
          </cell>
          <cell r="BA643"/>
          <cell r="BB643"/>
          <cell r="BC643"/>
          <cell r="BD643" t="str">
            <v/>
          </cell>
          <cell r="BE643">
            <v>0</v>
          </cell>
          <cell r="BF643" t="str">
            <v/>
          </cell>
          <cell r="BG643" t="str">
            <v/>
          </cell>
          <cell r="BH643">
            <v>12</v>
          </cell>
          <cell r="BI643" t="str">
            <v>0</v>
          </cell>
          <cell r="BJ643">
            <v>0</v>
          </cell>
          <cell r="BK643">
            <v>0</v>
          </cell>
          <cell r="BL643"/>
          <cell r="BM643"/>
          <cell r="BN643"/>
          <cell r="BO643"/>
          <cell r="BQ643" t="str">
            <v>L CENTER</v>
          </cell>
          <cell r="BS643" t="str">
            <v/>
          </cell>
          <cell r="BT643" t="str">
            <v/>
          </cell>
        </row>
        <row r="644">
          <cell r="H644">
            <v>1</v>
          </cell>
          <cell r="O644">
            <v>339718</v>
          </cell>
          <cell r="P644" t="str">
            <v>2022/174-0002-01</v>
          </cell>
          <cell r="Q644" t="str">
            <v>EST MODULO BRACO ESQUERDO ICARUS (1AS 1,15M) (BC20) FX B2108</v>
          </cell>
          <cell r="R644">
            <v>2.7</v>
          </cell>
          <cell r="S644">
            <v>1.05</v>
          </cell>
          <cell r="T644">
            <v>1.35</v>
          </cell>
          <cell r="U644">
            <v>1.05</v>
          </cell>
          <cell r="V644">
            <v>0.92</v>
          </cell>
          <cell r="W644">
            <v>0</v>
          </cell>
          <cell r="X644" t="str">
            <v>EST MODULO BRACO ESQUERDO ICARUS (1AS 1,15M) (BC20) FX B2108 - 1,35x1,05x0,92H</v>
          </cell>
          <cell r="Y644">
            <v>28459.56</v>
          </cell>
          <cell r="Z644">
            <v>0.55000000000000004</v>
          </cell>
          <cell r="AA644">
            <v>12806.802</v>
          </cell>
          <cell r="AB644" t="str">
            <v>EG</v>
          </cell>
          <cell r="AC644" t="str">
            <v>SOFA COMPLETO</v>
          </cell>
          <cell r="AD644" t="str">
            <v>VALOR MODULO</v>
          </cell>
          <cell r="AE644">
            <v>14229.78</v>
          </cell>
          <cell r="AF644">
            <v>14229.78</v>
          </cell>
          <cell r="AG644">
            <v>0</v>
          </cell>
          <cell r="AH644">
            <v>28459.56</v>
          </cell>
          <cell r="AI644" t="str">
            <v>REF: 339718</v>
          </cell>
          <cell r="AJ644" t="str">
            <v>PRODUTO FORA DE LINHA</v>
          </cell>
          <cell r="AK644">
            <v>339718</v>
          </cell>
          <cell r="AL644" t="str">
            <v>EST MODULO BRACO ESQUERDO ICARUS (1AS 1,15M) (BC20) FX B2108</v>
          </cell>
          <cell r="AM644"/>
          <cell r="AN644">
            <v>1.35</v>
          </cell>
          <cell r="AO644">
            <v>1.05</v>
          </cell>
          <cell r="AP644">
            <v>0.92</v>
          </cell>
          <cell r="AQ644">
            <v>0</v>
          </cell>
          <cell r="AR644" t="str">
            <v>EST MODULO BRACO ESQUERDO ICARUS (1AS 1,15M) (BC20) FX B2108 - 1,35x1,05x0,92H</v>
          </cell>
          <cell r="AS644">
            <v>14229.78</v>
          </cell>
          <cell r="AT644">
            <v>14229.78</v>
          </cell>
          <cell r="AU644">
            <v>14229.78</v>
          </cell>
          <cell r="AV644">
            <v>0</v>
          </cell>
          <cell r="AW644">
            <v>14229.78</v>
          </cell>
          <cell r="AX644">
            <v>0</v>
          </cell>
          <cell r="AY644"/>
          <cell r="AZ644" t="str">
            <v/>
          </cell>
          <cell r="BA644"/>
          <cell r="BB644"/>
          <cell r="BC644"/>
          <cell r="BD644" t="str">
            <v/>
          </cell>
          <cell r="BE644">
            <v>0</v>
          </cell>
          <cell r="BF644" t="str">
            <v/>
          </cell>
          <cell r="BG644" t="str">
            <v/>
          </cell>
          <cell r="BH644">
            <v>14</v>
          </cell>
          <cell r="BI644" t="str">
            <v>0</v>
          </cell>
          <cell r="BJ644">
            <v>0</v>
          </cell>
          <cell r="BK644">
            <v>0</v>
          </cell>
          <cell r="BL644"/>
          <cell r="BM644"/>
          <cell r="BN644"/>
          <cell r="BO644"/>
          <cell r="BQ644" t="str">
            <v>LC PE</v>
          </cell>
          <cell r="BR644" t="str">
            <v>339718 | 339717</v>
          </cell>
          <cell r="BS644" t="str">
            <v>CLAMI SOFA</v>
          </cell>
          <cell r="BT644" t="str">
            <v>SOFA ICARUS (FL)</v>
          </cell>
        </row>
        <row r="645">
          <cell r="H645">
            <v>1</v>
          </cell>
          <cell r="O645">
            <v>339717</v>
          </cell>
          <cell r="P645" t="str">
            <v>2022/174-0001-01</v>
          </cell>
          <cell r="Q645" t="str">
            <v>EST MODULO BRACO DIREITO ICARUS (1AS 1,15M) (BC20) FX B2108</v>
          </cell>
          <cell r="R645">
            <v>2.7</v>
          </cell>
          <cell r="S645">
            <v>1.05</v>
          </cell>
          <cell r="T645">
            <v>1.35</v>
          </cell>
          <cell r="U645">
            <v>1.05</v>
          </cell>
          <cell r="V645">
            <v>0.92</v>
          </cell>
          <cell r="W645">
            <v>0</v>
          </cell>
          <cell r="X645" t="str">
            <v>EST MODULO BRACO DIREITO ICARUS (1AS 1,15M) (BC20) FX B2108 - 1,35x1,05x0,92H</v>
          </cell>
          <cell r="Y645">
            <v>28459.56</v>
          </cell>
          <cell r="Z645">
            <v>0.55000000000000004</v>
          </cell>
          <cell r="AA645">
            <v>12806.802</v>
          </cell>
          <cell r="AB645" t="str">
            <v>EG</v>
          </cell>
          <cell r="AC645" t="str">
            <v>SOFA COMPLETO</v>
          </cell>
          <cell r="AD645" t="str">
            <v>VALOR MODULO</v>
          </cell>
          <cell r="AE645">
            <v>14229.78</v>
          </cell>
          <cell r="AF645">
            <v>14229.78</v>
          </cell>
          <cell r="AG645">
            <v>0</v>
          </cell>
          <cell r="AH645">
            <v>28459.56</v>
          </cell>
          <cell r="AI645" t="str">
            <v>REF: 339717</v>
          </cell>
          <cell r="AJ645" t="str">
            <v>PRODUTO FORA DE LINHA</v>
          </cell>
          <cell r="AK645">
            <v>339717</v>
          </cell>
          <cell r="AL645" t="str">
            <v>EST MODULO BRACO DIREITO ICARUS (1AS 1,15M) (BC20) FX B2108</v>
          </cell>
          <cell r="AM645"/>
          <cell r="AN645">
            <v>1.35</v>
          </cell>
          <cell r="AO645">
            <v>1.05</v>
          </cell>
          <cell r="AP645">
            <v>0.92</v>
          </cell>
          <cell r="AQ645">
            <v>0</v>
          </cell>
          <cell r="AR645" t="str">
            <v>EST MODULO BRACO DIREITO ICARUS (1AS 1,15M) (BC20) FX B2108 - 1,35x1,05x0,92H</v>
          </cell>
          <cell r="AS645">
            <v>14229.78</v>
          </cell>
          <cell r="AT645">
            <v>14229.78</v>
          </cell>
          <cell r="AU645">
            <v>14229.78</v>
          </cell>
          <cell r="AV645">
            <v>0</v>
          </cell>
          <cell r="AW645">
            <v>14229.78</v>
          </cell>
          <cell r="AX645">
            <v>0</v>
          </cell>
          <cell r="AY645"/>
          <cell r="AZ645" t="str">
            <v/>
          </cell>
          <cell r="BA645"/>
          <cell r="BB645"/>
          <cell r="BC645"/>
          <cell r="BD645" t="str">
            <v/>
          </cell>
          <cell r="BE645">
            <v>0</v>
          </cell>
          <cell r="BF645" t="str">
            <v/>
          </cell>
          <cell r="BG645" t="str">
            <v/>
          </cell>
          <cell r="BH645">
            <v>14</v>
          </cell>
          <cell r="BI645" t="str">
            <v>0</v>
          </cell>
          <cell r="BJ645">
            <v>0</v>
          </cell>
          <cell r="BK645">
            <v>0</v>
          </cell>
          <cell r="BL645"/>
          <cell r="BM645"/>
          <cell r="BN645"/>
          <cell r="BO645"/>
          <cell r="BQ645" t="str">
            <v>LC PE</v>
          </cell>
          <cell r="BR645" t="str">
            <v>339718 | 339717</v>
          </cell>
          <cell r="BS645" t="str">
            <v>CLAMI SOFA</v>
          </cell>
          <cell r="BT645" t="str">
            <v>SOFA ICARUS (FL)</v>
          </cell>
        </row>
        <row r="646">
          <cell r="H646">
            <v>0</v>
          </cell>
          <cell r="O646">
            <v>274733</v>
          </cell>
          <cell r="P646" t="str">
            <v>2021/120-0109-01</v>
          </cell>
          <cell r="Q646" t="str">
            <v>EST MODULO CHAISE BRACO DIR ARAGON (BC30) (MTX PRETO) D4107</v>
          </cell>
          <cell r="R646">
            <v>4.2</v>
          </cell>
          <cell r="S646">
            <v>2.6</v>
          </cell>
          <cell r="T646">
            <v>1.2</v>
          </cell>
          <cell r="U646">
            <v>1.6</v>
          </cell>
          <cell r="V646">
            <v>0.92</v>
          </cell>
          <cell r="W646">
            <v>0</v>
          </cell>
          <cell r="X646" t="str">
            <v>EST MODULO CHAISE BRACO DIR ARAGON (BC30) (MTX PRETO) D4107 - 1,2x1,6x0,92H</v>
          </cell>
          <cell r="Y646">
            <v>70347.420000000013</v>
          </cell>
          <cell r="Z646">
            <v>0.5</v>
          </cell>
          <cell r="AA646">
            <v>35173.710000000006</v>
          </cell>
          <cell r="AB646" t="str">
            <v>BQ</v>
          </cell>
          <cell r="AC646" t="str">
            <v>SOFA COMPLETO</v>
          </cell>
          <cell r="AD646" t="str">
            <v>VALOR MODULO</v>
          </cell>
          <cell r="AE646">
            <v>23673.89</v>
          </cell>
          <cell r="AF646">
            <v>23673.89</v>
          </cell>
          <cell r="AG646">
            <v>0</v>
          </cell>
          <cell r="AH646">
            <v>70347.420000000013</v>
          </cell>
          <cell r="AI646" t="str">
            <v>REF: 274733</v>
          </cell>
          <cell r="AJ646" t="str">
            <v>VERSAO E TECIDO FORA DE LINHA</v>
          </cell>
          <cell r="AK646">
            <v>274733</v>
          </cell>
          <cell r="AL646" t="str">
            <v>EST MODULO CHAISE BRACO DIR ARAGON (BC30) (MTX PRETO) D4107</v>
          </cell>
          <cell r="AM646"/>
          <cell r="AN646">
            <v>1.2</v>
          </cell>
          <cell r="AO646">
            <v>1.6</v>
          </cell>
          <cell r="AP646">
            <v>0.92</v>
          </cell>
          <cell r="AQ646">
            <v>0</v>
          </cell>
          <cell r="AR646" t="str">
            <v>EST MODULO CHAISE BRACO DIR ARAGON (BC30) (MTX PRETO) D4107 - 1,2x1,6x0,92H</v>
          </cell>
          <cell r="AS646">
            <v>23673.89</v>
          </cell>
          <cell r="AT646">
            <v>23673.89</v>
          </cell>
          <cell r="AU646">
            <v>23673.89</v>
          </cell>
          <cell r="AV646">
            <v>0</v>
          </cell>
          <cell r="AW646">
            <v>23673.89</v>
          </cell>
          <cell r="AX646">
            <v>0</v>
          </cell>
          <cell r="AY646"/>
          <cell r="AZ646" t="str">
            <v/>
          </cell>
          <cell r="BA646"/>
          <cell r="BB646"/>
          <cell r="BC646"/>
          <cell r="BD646" t="str">
            <v/>
          </cell>
          <cell r="BE646">
            <v>0</v>
          </cell>
          <cell r="BF646" t="str">
            <v/>
          </cell>
          <cell r="BG646" t="str">
            <v/>
          </cell>
          <cell r="BH646">
            <v>12</v>
          </cell>
          <cell r="BI646" t="str">
            <v>0</v>
          </cell>
          <cell r="BJ646">
            <v>0</v>
          </cell>
          <cell r="BK646">
            <v>0</v>
          </cell>
          <cell r="BL646"/>
          <cell r="BM646"/>
          <cell r="BN646"/>
          <cell r="BO646"/>
          <cell r="BQ646" t="str">
            <v>LC PE</v>
          </cell>
          <cell r="BS646" t="str">
            <v/>
          </cell>
          <cell r="BT646" t="str">
            <v/>
          </cell>
        </row>
        <row r="647">
          <cell r="H647">
            <v>0</v>
          </cell>
          <cell r="O647">
            <v>274730</v>
          </cell>
          <cell r="P647" t="str">
            <v>2021/120-0108-01</v>
          </cell>
          <cell r="Q647" t="str">
            <v>EST MODULO CURVO ARAGON (MTX PRETO) D4107</v>
          </cell>
          <cell r="R647">
            <v>4.2</v>
          </cell>
          <cell r="S647">
            <v>2.6</v>
          </cell>
          <cell r="T647">
            <v>2.1</v>
          </cell>
          <cell r="U647">
            <v>1.4</v>
          </cell>
          <cell r="V647">
            <v>0.92</v>
          </cell>
          <cell r="W647">
            <v>0</v>
          </cell>
          <cell r="X647" t="str">
            <v>EST MODULO CURVO ARAGON (MTX PRETO) D4107 - 2,1x1,4x0,92H</v>
          </cell>
          <cell r="Y647">
            <v>70347.420000000013</v>
          </cell>
          <cell r="Z647">
            <v>0.5</v>
          </cell>
          <cell r="AA647">
            <v>35173.710000000006</v>
          </cell>
          <cell r="AB647" t="str">
            <v>BQ</v>
          </cell>
          <cell r="AC647" t="str">
            <v>SOFA COMPLETO</v>
          </cell>
          <cell r="AD647" t="str">
            <v>VALOR MODULO</v>
          </cell>
          <cell r="AE647">
            <v>29817.49</v>
          </cell>
          <cell r="AF647">
            <v>29817.49</v>
          </cell>
          <cell r="AG647">
            <v>0</v>
          </cell>
          <cell r="AH647">
            <v>70347.420000000013</v>
          </cell>
          <cell r="AI647" t="str">
            <v>REF: 274730</v>
          </cell>
          <cell r="AJ647" t="str">
            <v>VERSAO E TECIDO FORA DE LINHA</v>
          </cell>
          <cell r="AK647">
            <v>274730</v>
          </cell>
          <cell r="AL647" t="str">
            <v>EST MODULO CURVO ARAGON (MTX PRETO) D4107</v>
          </cell>
          <cell r="AM647"/>
          <cell r="AN647">
            <v>2.1</v>
          </cell>
          <cell r="AO647">
            <v>1.4</v>
          </cell>
          <cell r="AP647">
            <v>0.92</v>
          </cell>
          <cell r="AQ647">
            <v>0</v>
          </cell>
          <cell r="AR647" t="str">
            <v>EST MODULO CURVO ARAGON (MTX PRETO) D4107 - 2,1x1,4x0,92H</v>
          </cell>
          <cell r="AS647">
            <v>29817.49</v>
          </cell>
          <cell r="AT647">
            <v>29817.49</v>
          </cell>
          <cell r="AU647">
            <v>29817.49</v>
          </cell>
          <cell r="AV647">
            <v>0</v>
          </cell>
          <cell r="AW647">
            <v>29817.49</v>
          </cell>
          <cell r="AX647">
            <v>0</v>
          </cell>
          <cell r="AY647"/>
          <cell r="AZ647" t="str">
            <v/>
          </cell>
          <cell r="BA647"/>
          <cell r="BB647"/>
          <cell r="BC647"/>
          <cell r="BD647" t="str">
            <v/>
          </cell>
          <cell r="BE647">
            <v>0</v>
          </cell>
          <cell r="BF647" t="str">
            <v/>
          </cell>
          <cell r="BG647" t="str">
            <v/>
          </cell>
          <cell r="BH647">
            <v>12</v>
          </cell>
          <cell r="BI647" t="str">
            <v>0</v>
          </cell>
          <cell r="BJ647">
            <v>0</v>
          </cell>
          <cell r="BK647">
            <v>0</v>
          </cell>
          <cell r="BL647"/>
          <cell r="BM647"/>
          <cell r="BN647"/>
          <cell r="BO647"/>
          <cell r="BQ647" t="str">
            <v>LC PE</v>
          </cell>
          <cell r="BS647" t="str">
            <v/>
          </cell>
          <cell r="BT647" t="str">
            <v/>
          </cell>
        </row>
        <row r="648">
          <cell r="H648">
            <v>0</v>
          </cell>
          <cell r="O648">
            <v>274728</v>
          </cell>
          <cell r="P648" t="str">
            <v>2021/120-0107-01</v>
          </cell>
          <cell r="Q648" t="str">
            <v>EST MODULO BRACO ESQ ARAGON (1AS) (BC10) (MTX PRETO) D4107</v>
          </cell>
          <cell r="R648">
            <v>4.2</v>
          </cell>
          <cell r="S648">
            <v>2.6</v>
          </cell>
          <cell r="T648">
            <v>1.1000000000000001</v>
          </cell>
          <cell r="U648">
            <v>1</v>
          </cell>
          <cell r="V648">
            <v>0.92</v>
          </cell>
          <cell r="W648">
            <v>0</v>
          </cell>
          <cell r="X648" t="str">
            <v>EST MODULO BRACO ESQ ARAGON (1AS) (BC10) (MTX PRETO) D4107 - 1,1x1x0,92H</v>
          </cell>
          <cell r="Y648">
            <v>70347.420000000013</v>
          </cell>
          <cell r="Z648">
            <v>0.5</v>
          </cell>
          <cell r="AA648">
            <v>35173.710000000006</v>
          </cell>
          <cell r="AB648" t="str">
            <v>BQ</v>
          </cell>
          <cell r="AC648" t="str">
            <v>SOFA COMPLETO</v>
          </cell>
          <cell r="AD648" t="str">
            <v>VALOR MODULO</v>
          </cell>
          <cell r="AE648">
            <v>16856.04</v>
          </cell>
          <cell r="AF648">
            <v>16856.04</v>
          </cell>
          <cell r="AG648">
            <v>0</v>
          </cell>
          <cell r="AH648">
            <v>70347.420000000013</v>
          </cell>
          <cell r="AI648" t="str">
            <v>REF: 274728</v>
          </cell>
          <cell r="AJ648" t="str">
            <v>VERSAO E TECIDO FORA DE LINHA</v>
          </cell>
          <cell r="AK648">
            <v>274728</v>
          </cell>
          <cell r="AL648" t="str">
            <v>EST MODULO BRACO ESQ ARAGON (1AS) (BC10) (MTX PRETO) D4107</v>
          </cell>
          <cell r="AM648"/>
          <cell r="AN648">
            <v>1.1000000000000001</v>
          </cell>
          <cell r="AO648">
            <v>1</v>
          </cell>
          <cell r="AP648">
            <v>0.92</v>
          </cell>
          <cell r="AQ648">
            <v>0</v>
          </cell>
          <cell r="AR648" t="str">
            <v>EST MODULO BRACO ESQ ARAGON (1AS) (BC10) (MTX PRETO) D4107 - 1,1x1x0,92H</v>
          </cell>
          <cell r="AS648">
            <v>16856.04</v>
          </cell>
          <cell r="AT648">
            <v>16856.04</v>
          </cell>
          <cell r="AU648">
            <v>16856.04</v>
          </cell>
          <cell r="AV648">
            <v>0</v>
          </cell>
          <cell r="AW648">
            <v>16856.04</v>
          </cell>
          <cell r="AX648">
            <v>0</v>
          </cell>
          <cell r="AY648"/>
          <cell r="AZ648" t="str">
            <v/>
          </cell>
          <cell r="BA648"/>
          <cell r="BB648"/>
          <cell r="BC648"/>
          <cell r="BD648" t="str">
            <v/>
          </cell>
          <cell r="BE648">
            <v>0</v>
          </cell>
          <cell r="BF648" t="str">
            <v/>
          </cell>
          <cell r="BG648" t="str">
            <v/>
          </cell>
          <cell r="BH648">
            <v>12</v>
          </cell>
          <cell r="BI648" t="str">
            <v>0</v>
          </cell>
          <cell r="BJ648">
            <v>0</v>
          </cell>
          <cell r="BK648">
            <v>0</v>
          </cell>
          <cell r="BL648"/>
          <cell r="BM648"/>
          <cell r="BN648"/>
          <cell r="BO648"/>
          <cell r="BQ648" t="str">
            <v>LC PE</v>
          </cell>
          <cell r="BS648" t="str">
            <v/>
          </cell>
          <cell r="BT648" t="str">
            <v/>
          </cell>
        </row>
        <row r="649">
          <cell r="H649">
            <v>0</v>
          </cell>
          <cell r="O649">
            <v>398553</v>
          </cell>
          <cell r="P649" t="str">
            <v>2025/014-0039-01</v>
          </cell>
          <cell r="Q649" t="str">
            <v>EST SOFA CRES AUTOMATIZADO (FX E5151)</v>
          </cell>
          <cell r="R649"/>
          <cell r="S649"/>
          <cell r="T649">
            <v>1.57</v>
          </cell>
          <cell r="U649">
            <v>1.08</v>
          </cell>
          <cell r="V649">
            <v>0.89</v>
          </cell>
          <cell r="W649">
            <v>0</v>
          </cell>
          <cell r="X649" t="str">
            <v>EST SOFA CRES AUTOMATIZADO (FX E5151) - 1,57x1,08x0,89H</v>
          </cell>
          <cell r="Y649">
            <v>30576</v>
          </cell>
          <cell r="Z649">
            <v>0.35</v>
          </cell>
          <cell r="AA649">
            <v>19874.400000000001</v>
          </cell>
          <cell r="AB649"/>
          <cell r="AC649"/>
          <cell r="AD649"/>
          <cell r="AE649">
            <v>30576</v>
          </cell>
          <cell r="AF649">
            <v>30576</v>
          </cell>
          <cell r="AG649">
            <v>0</v>
          </cell>
          <cell r="AH649">
            <v>30576</v>
          </cell>
          <cell r="AI649" t="str">
            <v>REF: 398553</v>
          </cell>
          <cell r="AJ649" t="str">
            <v>PRODUTO FORA DE LINHA</v>
          </cell>
          <cell r="AK649">
            <v>398553</v>
          </cell>
          <cell r="AL649" t="str">
            <v>EST SOFA CRES AUTOMATIZADO (FX E5151)</v>
          </cell>
          <cell r="AM649"/>
          <cell r="AN649">
            <v>1.57</v>
          </cell>
          <cell r="AO649">
            <v>1.08</v>
          </cell>
          <cell r="AP649">
            <v>0.89</v>
          </cell>
          <cell r="AQ649">
            <v>0</v>
          </cell>
          <cell r="AR649" t="str">
            <v>EST SOFA CRES AUTOMATIZADO (FX E5151) - 1,57x1,08x0,89H</v>
          </cell>
          <cell r="AS649">
            <v>30576</v>
          </cell>
          <cell r="AT649">
            <v>30576</v>
          </cell>
          <cell r="AU649">
            <v>30576</v>
          </cell>
          <cell r="AV649">
            <v>0</v>
          </cell>
          <cell r="AW649">
            <v>30576</v>
          </cell>
          <cell r="AX649">
            <v>0</v>
          </cell>
          <cell r="AY649"/>
          <cell r="AZ649" t="str">
            <v/>
          </cell>
          <cell r="BA649"/>
          <cell r="BB649"/>
          <cell r="BC649"/>
          <cell r="BD649" t="str">
            <v/>
          </cell>
          <cell r="BE649">
            <v>0</v>
          </cell>
          <cell r="BF649" t="str">
            <v/>
          </cell>
          <cell r="BG649" t="str">
            <v/>
          </cell>
          <cell r="BH649">
            <v>14</v>
          </cell>
          <cell r="BI649" t="str">
            <v>0</v>
          </cell>
          <cell r="BJ649">
            <v>0</v>
          </cell>
          <cell r="BK649">
            <v>0</v>
          </cell>
          <cell r="BL649"/>
          <cell r="BM649"/>
          <cell r="BN649"/>
          <cell r="BO649"/>
          <cell r="BQ649" t="str">
            <v>TEO PE</v>
          </cell>
          <cell r="BS649" t="str">
            <v/>
          </cell>
          <cell r="BT649" t="str">
            <v/>
          </cell>
        </row>
        <row r="650">
          <cell r="H650">
            <v>0</v>
          </cell>
          <cell r="O650">
            <v>327116</v>
          </cell>
          <cell r="P650" t="str">
            <v>2022/126-0050-01</v>
          </cell>
          <cell r="Q650" t="str">
            <v>EST POLTRONA ALBA VERNIZ NOZES) FX E5132</v>
          </cell>
          <cell r="R650"/>
          <cell r="S650"/>
          <cell r="T650">
            <v>0.63</v>
          </cell>
          <cell r="U650">
            <v>0.79</v>
          </cell>
          <cell r="V650">
            <v>0.76</v>
          </cell>
          <cell r="W650">
            <v>0</v>
          </cell>
          <cell r="X650" t="str">
            <v>EST POLTRONA ALBA VERNIZ NOZES) FX E5132 - 0,63x0,79x0,76H</v>
          </cell>
          <cell r="Y650">
            <v>9235.17</v>
          </cell>
          <cell r="Z650">
            <v>0.5</v>
          </cell>
          <cell r="AA650">
            <v>4617.585</v>
          </cell>
          <cell r="AB650"/>
          <cell r="AC650"/>
          <cell r="AD650"/>
          <cell r="AE650">
            <v>9235.17</v>
          </cell>
          <cell r="AF650">
            <v>9235.17</v>
          </cell>
          <cell r="AG650">
            <v>0</v>
          </cell>
          <cell r="AH650">
            <v>9235.17</v>
          </cell>
          <cell r="AI650" t="str">
            <v>REF: 327116</v>
          </cell>
          <cell r="AJ650" t="str">
            <v>PRODUTO FORA DE LINHA</v>
          </cell>
          <cell r="AK650">
            <v>327116</v>
          </cell>
          <cell r="AL650" t="str">
            <v>EST POLTRONA ALBA VERNIZ NOZES) FX E5132</v>
          </cell>
          <cell r="AM650"/>
          <cell r="AN650">
            <v>0.63</v>
          </cell>
          <cell r="AO650">
            <v>0.79</v>
          </cell>
          <cell r="AP650">
            <v>0.76</v>
          </cell>
          <cell r="AQ650">
            <v>0</v>
          </cell>
          <cell r="AR650" t="str">
            <v>EST POLTRONA ALBA VERNIZ NOZES) FX E5132 - 0,63x0,79x0,76H</v>
          </cell>
          <cell r="AS650">
            <v>9235.17</v>
          </cell>
          <cell r="AT650">
            <v>9235.17</v>
          </cell>
          <cell r="AU650">
            <v>9235.17</v>
          </cell>
          <cell r="AV650">
            <v>0</v>
          </cell>
          <cell r="AW650">
            <v>9235.17</v>
          </cell>
          <cell r="AX650">
            <v>0</v>
          </cell>
          <cell r="AY650"/>
          <cell r="AZ650" t="str">
            <v/>
          </cell>
          <cell r="BA650"/>
          <cell r="BB650"/>
          <cell r="BC650"/>
          <cell r="BD650" t="str">
            <v/>
          </cell>
          <cell r="BE650">
            <v>0</v>
          </cell>
          <cell r="BF650" t="str">
            <v/>
          </cell>
          <cell r="BG650" t="str">
            <v/>
          </cell>
          <cell r="BH650">
            <v>14</v>
          </cell>
          <cell r="BI650" t="str">
            <v>0</v>
          </cell>
          <cell r="BJ650">
            <v>0</v>
          </cell>
          <cell r="BK650">
            <v>0</v>
          </cell>
          <cell r="BL650"/>
          <cell r="BM650"/>
          <cell r="BN650"/>
          <cell r="BO650"/>
          <cell r="BQ650" t="str">
            <v>TEO PE</v>
          </cell>
          <cell r="BS650" t="str">
            <v/>
          </cell>
          <cell r="BT650" t="str">
            <v/>
          </cell>
        </row>
        <row r="651">
          <cell r="H651">
            <v>0</v>
          </cell>
          <cell r="O651">
            <v>327116</v>
          </cell>
          <cell r="P651" t="str">
            <v>2022/126-0051-01</v>
          </cell>
          <cell r="Q651" t="str">
            <v>EST POLTRONA ALBA VERNIZ NOZES) FX E5132</v>
          </cell>
          <cell r="R651"/>
          <cell r="S651"/>
          <cell r="T651">
            <v>0.63</v>
          </cell>
          <cell r="U651">
            <v>0.79</v>
          </cell>
          <cell r="V651">
            <v>0.76</v>
          </cell>
          <cell r="W651">
            <v>0</v>
          </cell>
          <cell r="X651" t="str">
            <v>EST POLTRONA ALBA VERNIZ NOZES) FX E5132 - 0,63x0,79x0,76H</v>
          </cell>
          <cell r="Y651">
            <v>9235.17</v>
          </cell>
          <cell r="Z651">
            <v>0.5</v>
          </cell>
          <cell r="AA651">
            <v>4617.585</v>
          </cell>
          <cell r="AB651"/>
          <cell r="AC651"/>
          <cell r="AD651"/>
          <cell r="AE651">
            <v>9235.17</v>
          </cell>
          <cell r="AF651">
            <v>9235.17</v>
          </cell>
          <cell r="AG651">
            <v>0</v>
          </cell>
          <cell r="AH651">
            <v>9235.17</v>
          </cell>
          <cell r="AI651" t="str">
            <v>REF: 327116</v>
          </cell>
          <cell r="AJ651" t="str">
            <v>PRODUTO FORA DE LINHA</v>
          </cell>
          <cell r="AK651">
            <v>327116</v>
          </cell>
          <cell r="AL651" t="str">
            <v>EST POLTRONA ALBA VERNIZ NOZES) FX E5132</v>
          </cell>
          <cell r="AM651"/>
          <cell r="AN651">
            <v>0.63</v>
          </cell>
          <cell r="AO651">
            <v>0.79</v>
          </cell>
          <cell r="AP651">
            <v>0.76</v>
          </cell>
          <cell r="AQ651">
            <v>0</v>
          </cell>
          <cell r="AR651" t="str">
            <v>EST POLTRONA ALBA VERNIZ NOZES) FX E5132 - 0,63x0,79x0,76H</v>
          </cell>
          <cell r="AS651">
            <v>9235.17</v>
          </cell>
          <cell r="AT651">
            <v>9235.17</v>
          </cell>
          <cell r="AU651">
            <v>9235.17</v>
          </cell>
          <cell r="AV651">
            <v>0</v>
          </cell>
          <cell r="AW651">
            <v>9235.17</v>
          </cell>
          <cell r="AX651">
            <v>0</v>
          </cell>
          <cell r="AY651"/>
          <cell r="AZ651" t="str">
            <v/>
          </cell>
          <cell r="BA651"/>
          <cell r="BB651"/>
          <cell r="BC651"/>
          <cell r="BD651" t="str">
            <v/>
          </cell>
          <cell r="BE651">
            <v>0</v>
          </cell>
          <cell r="BF651" t="str">
            <v/>
          </cell>
          <cell r="BG651" t="str">
            <v/>
          </cell>
          <cell r="BH651">
            <v>14</v>
          </cell>
          <cell r="BI651" t="str">
            <v>0</v>
          </cell>
          <cell r="BJ651">
            <v>0</v>
          </cell>
          <cell r="BK651">
            <v>0</v>
          </cell>
          <cell r="BL651"/>
          <cell r="BM651"/>
          <cell r="BN651"/>
          <cell r="BO651"/>
          <cell r="BQ651" t="str">
            <v>TEO PE</v>
          </cell>
          <cell r="BS651" t="str">
            <v/>
          </cell>
          <cell r="BT651" t="str">
            <v/>
          </cell>
        </row>
        <row r="652">
          <cell r="H652">
            <v>1</v>
          </cell>
          <cell r="O652">
            <v>270723</v>
          </cell>
          <cell r="P652" t="str">
            <v>2020/300-0124-01</v>
          </cell>
          <cell r="Q652" t="str">
            <v>EST POLTRONA PIAF FX B2199 (MTX PRETO)</v>
          </cell>
          <cell r="R652"/>
          <cell r="S652"/>
          <cell r="T652">
            <v>0.75</v>
          </cell>
          <cell r="U652">
            <v>0.74</v>
          </cell>
          <cell r="V652">
            <v>0.75</v>
          </cell>
          <cell r="W652">
            <v>0</v>
          </cell>
          <cell r="X652" t="str">
            <v>EST POLTRONA PIAF FX B2199 (MTX PRETO) - 0,75x0,74x0,75H</v>
          </cell>
          <cell r="Y652">
            <v>7270.5</v>
          </cell>
          <cell r="Z652">
            <v>0.7</v>
          </cell>
          <cell r="AA652">
            <v>2181.1500000000005</v>
          </cell>
          <cell r="AB652"/>
          <cell r="AC652"/>
          <cell r="AD652"/>
          <cell r="AE652">
            <v>7270.5</v>
          </cell>
          <cell r="AF652">
            <v>7270.5</v>
          </cell>
          <cell r="AG652">
            <v>0</v>
          </cell>
          <cell r="AH652">
            <v>7270.5</v>
          </cell>
          <cell r="AI652" t="str">
            <v>REF: 270723</v>
          </cell>
          <cell r="AJ652" t="str">
            <v>PRODUTO FORA DE LINHA</v>
          </cell>
          <cell r="AK652">
            <v>270723</v>
          </cell>
          <cell r="AL652" t="str">
            <v>EST POLTRONA PIAF FX B2199 (MTX PRETO)</v>
          </cell>
          <cell r="AM652"/>
          <cell r="AN652">
            <v>0.75</v>
          </cell>
          <cell r="AO652">
            <v>0.74</v>
          </cell>
          <cell r="AP652">
            <v>0.75</v>
          </cell>
          <cell r="AQ652">
            <v>0</v>
          </cell>
          <cell r="AR652" t="str">
            <v>EST POLTRONA PIAF FX B2199 (MTX PRETO) - 0,75x0,74x0,75H</v>
          </cell>
          <cell r="AS652">
            <v>7270.5</v>
          </cell>
          <cell r="AT652">
            <v>7270.5</v>
          </cell>
          <cell r="AU652">
            <v>7270.5</v>
          </cell>
          <cell r="AV652">
            <v>0</v>
          </cell>
          <cell r="AW652">
            <v>7270.5</v>
          </cell>
          <cell r="AX652">
            <v>0</v>
          </cell>
          <cell r="AY652"/>
          <cell r="AZ652" t="str">
            <v/>
          </cell>
          <cell r="BA652"/>
          <cell r="BB652"/>
          <cell r="BC652"/>
          <cell r="BD652" t="str">
            <v/>
          </cell>
          <cell r="BE652">
            <v>0</v>
          </cell>
          <cell r="BF652" t="str">
            <v/>
          </cell>
          <cell r="BG652" t="str">
            <v/>
          </cell>
          <cell r="BH652">
            <v>14</v>
          </cell>
          <cell r="BI652" t="str">
            <v>0</v>
          </cell>
          <cell r="BJ652">
            <v>0</v>
          </cell>
          <cell r="BK652">
            <v>0</v>
          </cell>
          <cell r="BL652"/>
          <cell r="BM652"/>
          <cell r="BN652"/>
          <cell r="BO652"/>
          <cell r="BQ652" t="str">
            <v>TEO PE</v>
          </cell>
          <cell r="BS652" t="str">
            <v>CLAMI POLTRONA</v>
          </cell>
          <cell r="BT652" t="str">
            <v>POLTRONA PIAF (FL)</v>
          </cell>
        </row>
        <row r="653">
          <cell r="H653">
            <v>1</v>
          </cell>
          <cell r="O653">
            <v>270723</v>
          </cell>
          <cell r="P653" t="str">
            <v>2020/300-0125-01</v>
          </cell>
          <cell r="Q653" t="str">
            <v>EST POLTRONA PIAF FX B2199 (MTX PRETO)</v>
          </cell>
          <cell r="R653"/>
          <cell r="S653"/>
          <cell r="T653">
            <v>0.75</v>
          </cell>
          <cell r="U653">
            <v>0.74</v>
          </cell>
          <cell r="V653">
            <v>0.75</v>
          </cell>
          <cell r="W653">
            <v>0</v>
          </cell>
          <cell r="X653" t="str">
            <v>EST POLTRONA PIAF FX B2199 (MTX PRETO) - 0,75x0,74x0,75H</v>
          </cell>
          <cell r="Y653">
            <v>7270.5</v>
          </cell>
          <cell r="Z653">
            <v>0.7</v>
          </cell>
          <cell r="AA653">
            <v>2181.1500000000005</v>
          </cell>
          <cell r="AB653"/>
          <cell r="AC653"/>
          <cell r="AD653"/>
          <cell r="AE653">
            <v>7270.5</v>
          </cell>
          <cell r="AF653">
            <v>7270.5</v>
          </cell>
          <cell r="AG653">
            <v>0</v>
          </cell>
          <cell r="AH653">
            <v>7270.5</v>
          </cell>
          <cell r="AI653" t="str">
            <v>REF: 270723</v>
          </cell>
          <cell r="AJ653" t="str">
            <v>PRODUTO FORA DE LINHA</v>
          </cell>
          <cell r="AK653">
            <v>270723</v>
          </cell>
          <cell r="AL653" t="str">
            <v>EST POLTRONA PIAF FX B2199 (MTX PRETO)</v>
          </cell>
          <cell r="AM653"/>
          <cell r="AN653">
            <v>0.75</v>
          </cell>
          <cell r="AO653">
            <v>0.74</v>
          </cell>
          <cell r="AP653">
            <v>0.75</v>
          </cell>
          <cell r="AQ653">
            <v>0</v>
          </cell>
          <cell r="AR653" t="str">
            <v>EST POLTRONA PIAF FX B2199 (MTX PRETO) - 0,75x0,74x0,75H</v>
          </cell>
          <cell r="AS653">
            <v>7270.5</v>
          </cell>
          <cell r="AT653">
            <v>7270.5</v>
          </cell>
          <cell r="AU653">
            <v>7270.5</v>
          </cell>
          <cell r="AV653">
            <v>0</v>
          </cell>
          <cell r="AW653">
            <v>7270.5</v>
          </cell>
          <cell r="AX653">
            <v>0</v>
          </cell>
          <cell r="AY653"/>
          <cell r="AZ653" t="str">
            <v/>
          </cell>
          <cell r="BA653"/>
          <cell r="BB653"/>
          <cell r="BC653"/>
          <cell r="BD653" t="str">
            <v/>
          </cell>
          <cell r="BE653">
            <v>0</v>
          </cell>
          <cell r="BF653" t="str">
            <v/>
          </cell>
          <cell r="BG653" t="str">
            <v/>
          </cell>
          <cell r="BH653">
            <v>14</v>
          </cell>
          <cell r="BI653" t="str">
            <v>0</v>
          </cell>
          <cell r="BJ653">
            <v>0</v>
          </cell>
          <cell r="BK653">
            <v>0</v>
          </cell>
          <cell r="BL653"/>
          <cell r="BM653"/>
          <cell r="BN653"/>
          <cell r="BO653"/>
          <cell r="BQ653" t="str">
            <v>TEO PE</v>
          </cell>
          <cell r="BS653" t="str">
            <v>CLAMI POLTRONA</v>
          </cell>
          <cell r="BT653" t="str">
            <v>POLTRONA PIAF (FL)</v>
          </cell>
        </row>
        <row r="654">
          <cell r="H654">
            <v>0</v>
          </cell>
          <cell r="O654">
            <v>255433</v>
          </cell>
          <cell r="P654" t="str">
            <v>2019/340-0069-01</v>
          </cell>
          <cell r="Q654" t="str">
            <v>EST BANCO BUENOS AIRES FX D4122</v>
          </cell>
          <cell r="R654"/>
          <cell r="S654"/>
          <cell r="T654">
            <v>0.5</v>
          </cell>
          <cell r="U654">
            <v>0.5</v>
          </cell>
          <cell r="V654">
            <v>0.4</v>
          </cell>
          <cell r="W654">
            <v>0</v>
          </cell>
          <cell r="X654" t="str">
            <v>EST BANCO BUENOS AIRES FX D4122 - 0,5x0,5x0,4H</v>
          </cell>
          <cell r="Y654">
            <v>4955.42</v>
          </cell>
          <cell r="Z654">
            <v>0.5</v>
          </cell>
          <cell r="AA654">
            <v>2477.71</v>
          </cell>
          <cell r="AB654"/>
          <cell r="AC654"/>
          <cell r="AD654"/>
          <cell r="AE654">
            <v>4955.42</v>
          </cell>
          <cell r="AF654">
            <v>4955.42</v>
          </cell>
          <cell r="AG654">
            <v>0</v>
          </cell>
          <cell r="AH654">
            <v>4955.42</v>
          </cell>
          <cell r="AI654" t="str">
            <v>REF: 255433</v>
          </cell>
          <cell r="AJ654" t="str">
            <v>PRODUTO FORA DE LINHA</v>
          </cell>
          <cell r="AK654">
            <v>255433</v>
          </cell>
          <cell r="AL654" t="str">
            <v>EST BANCO BUENOS AIRES FX D4122</v>
          </cell>
          <cell r="AM654"/>
          <cell r="AN654">
            <v>0.5</v>
          </cell>
          <cell r="AO654">
            <v>0.5</v>
          </cell>
          <cell r="AP654">
            <v>0.4</v>
          </cell>
          <cell r="AQ654">
            <v>0</v>
          </cell>
          <cell r="AR654" t="str">
            <v>EST BANCO BUENOS AIRES FX D4122 - 0,5x0,5x0,4H</v>
          </cell>
          <cell r="AS654">
            <v>4955.42</v>
          </cell>
          <cell r="AT654">
            <v>4955.42</v>
          </cell>
          <cell r="AU654">
            <v>4955.42</v>
          </cell>
          <cell r="AV654">
            <v>0</v>
          </cell>
          <cell r="AW654">
            <v>4955.42</v>
          </cell>
          <cell r="AX654">
            <v>0</v>
          </cell>
          <cell r="AY654"/>
          <cell r="AZ654" t="str">
            <v/>
          </cell>
          <cell r="BA654"/>
          <cell r="BB654"/>
          <cell r="BC654"/>
          <cell r="BD654" t="str">
            <v/>
          </cell>
          <cell r="BE654">
            <v>0</v>
          </cell>
          <cell r="BF654" t="str">
            <v/>
          </cell>
          <cell r="BG654" t="str">
            <v/>
          </cell>
          <cell r="BH654">
            <v>14</v>
          </cell>
          <cell r="BI654" t="str">
            <v>0</v>
          </cell>
          <cell r="BJ654">
            <v>0</v>
          </cell>
          <cell r="BK654">
            <v>0</v>
          </cell>
          <cell r="BL654"/>
          <cell r="BM654"/>
          <cell r="BN654"/>
          <cell r="BO654"/>
          <cell r="BQ654" t="str">
            <v>TEO PE</v>
          </cell>
          <cell r="BS654" t="str">
            <v/>
          </cell>
          <cell r="BT654" t="str">
            <v/>
          </cell>
        </row>
        <row r="655">
          <cell r="H655">
            <v>0</v>
          </cell>
          <cell r="O655">
            <v>255433</v>
          </cell>
          <cell r="P655" t="str">
            <v>2019/340-0070-01</v>
          </cell>
          <cell r="Q655" t="str">
            <v>EST BANCO BUENOS AIRES FX D4122</v>
          </cell>
          <cell r="R655"/>
          <cell r="S655"/>
          <cell r="T655">
            <v>0.5</v>
          </cell>
          <cell r="U655">
            <v>0.5</v>
          </cell>
          <cell r="V655">
            <v>0.4</v>
          </cell>
          <cell r="W655">
            <v>0</v>
          </cell>
          <cell r="X655" t="str">
            <v>EST BANCO BUENOS AIRES FX D4122 - 0,5x0,5x0,4H</v>
          </cell>
          <cell r="Y655">
            <v>4955.42</v>
          </cell>
          <cell r="Z655">
            <v>0.5</v>
          </cell>
          <cell r="AA655">
            <v>2477.71</v>
          </cell>
          <cell r="AB655"/>
          <cell r="AC655"/>
          <cell r="AD655"/>
          <cell r="AE655">
            <v>4955.42</v>
          </cell>
          <cell r="AF655">
            <v>4955.42</v>
          </cell>
          <cell r="AG655">
            <v>0</v>
          </cell>
          <cell r="AH655">
            <v>4955.42</v>
          </cell>
          <cell r="AI655" t="str">
            <v>REF: 255433</v>
          </cell>
          <cell r="AJ655" t="str">
            <v>PRODUTO FORA DE LINHA</v>
          </cell>
          <cell r="AK655">
            <v>255433</v>
          </cell>
          <cell r="AL655" t="str">
            <v>EST BANCO BUENOS AIRES FX D4122</v>
          </cell>
          <cell r="AM655"/>
          <cell r="AN655">
            <v>0.5</v>
          </cell>
          <cell r="AO655">
            <v>0.5</v>
          </cell>
          <cell r="AP655">
            <v>0.4</v>
          </cell>
          <cell r="AQ655">
            <v>0</v>
          </cell>
          <cell r="AR655" t="str">
            <v>EST BANCO BUENOS AIRES FX D4122 - 0,5x0,5x0,4H</v>
          </cell>
          <cell r="AS655">
            <v>4955.42</v>
          </cell>
          <cell r="AT655">
            <v>4955.42</v>
          </cell>
          <cell r="AU655">
            <v>4955.42</v>
          </cell>
          <cell r="AV655">
            <v>0</v>
          </cell>
          <cell r="AW655">
            <v>4955.42</v>
          </cell>
          <cell r="AX655">
            <v>0</v>
          </cell>
          <cell r="AY655"/>
          <cell r="AZ655" t="str">
            <v/>
          </cell>
          <cell r="BA655"/>
          <cell r="BB655"/>
          <cell r="BC655"/>
          <cell r="BD655" t="str">
            <v/>
          </cell>
          <cell r="BE655">
            <v>0</v>
          </cell>
          <cell r="BF655" t="str">
            <v/>
          </cell>
          <cell r="BG655" t="str">
            <v/>
          </cell>
          <cell r="BH655">
            <v>14</v>
          </cell>
          <cell r="BI655" t="str">
            <v>0</v>
          </cell>
          <cell r="BJ655">
            <v>0</v>
          </cell>
          <cell r="BK655">
            <v>0</v>
          </cell>
          <cell r="BL655"/>
          <cell r="BM655"/>
          <cell r="BN655"/>
          <cell r="BO655"/>
          <cell r="BQ655" t="str">
            <v>TEO PE</v>
          </cell>
          <cell r="BS655" t="str">
            <v/>
          </cell>
          <cell r="BT655" t="str">
            <v/>
          </cell>
        </row>
        <row r="656">
          <cell r="H656">
            <v>0</v>
          </cell>
          <cell r="O656">
            <v>400742</v>
          </cell>
          <cell r="P656" t="str">
            <v>2025/064-0022-01</v>
          </cell>
          <cell r="Q656" t="str">
            <v>EST MODULO S/BRACO JOPLIN FX B2221</v>
          </cell>
          <cell r="R656">
            <v>3.8</v>
          </cell>
          <cell r="S656">
            <v>0.9</v>
          </cell>
          <cell r="T656">
            <v>1.2</v>
          </cell>
          <cell r="U656">
            <v>0.9</v>
          </cell>
          <cell r="V656">
            <v>0.84</v>
          </cell>
          <cell r="W656">
            <v>0</v>
          </cell>
          <cell r="X656" t="str">
            <v>EST MODULO S/BRACO JOPLIN FX B2221 - 1,2x0,9x0,84H</v>
          </cell>
          <cell r="Y656">
            <v>26183.050000000003</v>
          </cell>
          <cell r="Z656">
            <v>0.35</v>
          </cell>
          <cell r="AA656">
            <v>17018.982500000002</v>
          </cell>
          <cell r="AB656" t="str">
            <v>AR</v>
          </cell>
          <cell r="AC656" t="str">
            <v>SOFA COMPLETO</v>
          </cell>
          <cell r="AD656" t="str">
            <v>VALOR MODULO</v>
          </cell>
          <cell r="AE656">
            <v>7996.49</v>
          </cell>
          <cell r="AF656">
            <v>7996.49</v>
          </cell>
          <cell r="AG656">
            <v>0</v>
          </cell>
          <cell r="AH656">
            <v>26183.050000000003</v>
          </cell>
          <cell r="AI656" t="str">
            <v>REF: 284952</v>
          </cell>
          <cell r="AJ656"/>
          <cell r="AK656">
            <v>284952</v>
          </cell>
          <cell r="AL656" t="str">
            <v>MODULO S/BRACO JOPLIN (FX B)</v>
          </cell>
          <cell r="AM656"/>
          <cell r="AN656">
            <v>1.2</v>
          </cell>
          <cell r="AO656">
            <v>0.9</v>
          </cell>
          <cell r="AP656">
            <v>0.84</v>
          </cell>
          <cell r="AQ656">
            <v>0</v>
          </cell>
          <cell r="AR656" t="str">
            <v>MODULO S/BRACO JOPLIN (FX B) - 1,2x0,9x0,84H</v>
          </cell>
          <cell r="AS656">
            <v>7996.49</v>
          </cell>
          <cell r="AT656">
            <v>7996.49</v>
          </cell>
          <cell r="AU656">
            <v>7996.49</v>
          </cell>
          <cell r="AV656">
            <v>0</v>
          </cell>
          <cell r="AW656">
            <v>7996.49</v>
          </cell>
          <cell r="AX656">
            <v>0</v>
          </cell>
          <cell r="AY656"/>
          <cell r="AZ656" t="str">
            <v/>
          </cell>
          <cell r="BA656"/>
          <cell r="BB656"/>
          <cell r="BC656"/>
          <cell r="BD656" t="str">
            <v/>
          </cell>
          <cell r="BE656">
            <v>0</v>
          </cell>
          <cell r="BF656" t="str">
            <v/>
          </cell>
          <cell r="BG656" t="str">
            <v/>
          </cell>
          <cell r="BH656">
            <v>12</v>
          </cell>
          <cell r="BI656" t="str">
            <v>0</v>
          </cell>
          <cell r="BJ656">
            <v>0</v>
          </cell>
          <cell r="BK656">
            <v>0</v>
          </cell>
          <cell r="BL656"/>
          <cell r="BM656"/>
          <cell r="BN656"/>
          <cell r="BO656"/>
          <cell r="BQ656" t="str">
            <v>TEODORO</v>
          </cell>
          <cell r="BS656" t="str">
            <v/>
          </cell>
          <cell r="BT656" t="str">
            <v/>
          </cell>
        </row>
        <row r="657">
          <cell r="H657">
            <v>0</v>
          </cell>
          <cell r="O657">
            <v>400740</v>
          </cell>
          <cell r="P657" t="str">
            <v>2025/064-0021-01</v>
          </cell>
          <cell r="Q657" t="str">
            <v>EST MODULO BRACO ESQ JOPLIN FX B2221</v>
          </cell>
          <cell r="R657">
            <v>3.8</v>
          </cell>
          <cell r="S657">
            <v>0.9</v>
          </cell>
          <cell r="T657">
            <v>1.3</v>
          </cell>
          <cell r="U657">
            <v>0.9</v>
          </cell>
          <cell r="V657">
            <v>0.84</v>
          </cell>
          <cell r="W657">
            <v>0</v>
          </cell>
          <cell r="X657" t="str">
            <v>EST MODULO BRACO ESQ JOPLIN FX B2221 - 1,3x0,9x0,84H</v>
          </cell>
          <cell r="Y657">
            <v>26183.050000000003</v>
          </cell>
          <cell r="Z657">
            <v>0.35</v>
          </cell>
          <cell r="AA657">
            <v>17018.982500000002</v>
          </cell>
          <cell r="AB657" t="str">
            <v>AR</v>
          </cell>
          <cell r="AC657" t="str">
            <v>SOFA COMPLETO</v>
          </cell>
          <cell r="AD657" t="str">
            <v>VALOR MODULO</v>
          </cell>
          <cell r="AE657">
            <v>9093.2800000000007</v>
          </cell>
          <cell r="AF657">
            <v>9093.2800000000007</v>
          </cell>
          <cell r="AG657">
            <v>0</v>
          </cell>
          <cell r="AH657">
            <v>26183.050000000003</v>
          </cell>
          <cell r="AI657" t="str">
            <v>REF: 284880</v>
          </cell>
          <cell r="AJ657"/>
          <cell r="AK657">
            <v>284880</v>
          </cell>
          <cell r="AL657" t="str">
            <v>MODULO BRACO JOPLIN (FX B)</v>
          </cell>
          <cell r="AM657"/>
          <cell r="AN657">
            <v>1.3</v>
          </cell>
          <cell r="AO657">
            <v>0.9</v>
          </cell>
          <cell r="AP657">
            <v>0.84</v>
          </cell>
          <cell r="AQ657">
            <v>0</v>
          </cell>
          <cell r="AR657" t="str">
            <v>MODULO BRACO JOPLIN (FX B) - 1,3x0,9x0,84H</v>
          </cell>
          <cell r="AS657">
            <v>9093.2800000000007</v>
          </cell>
          <cell r="AT657">
            <v>9093.2800000000007</v>
          </cell>
          <cell r="AU657">
            <v>9093.2800000000007</v>
          </cell>
          <cell r="AV657">
            <v>0</v>
          </cell>
          <cell r="AW657">
            <v>9093.2800000000007</v>
          </cell>
          <cell r="AX657">
            <v>0</v>
          </cell>
          <cell r="AY657"/>
          <cell r="AZ657" t="str">
            <v/>
          </cell>
          <cell r="BA657"/>
          <cell r="BB657"/>
          <cell r="BC657"/>
          <cell r="BD657" t="str">
            <v/>
          </cell>
          <cell r="BE657">
            <v>0</v>
          </cell>
          <cell r="BF657" t="str">
            <v/>
          </cell>
          <cell r="BG657" t="str">
            <v/>
          </cell>
          <cell r="BH657">
            <v>12</v>
          </cell>
          <cell r="BI657" t="str">
            <v>0</v>
          </cell>
          <cell r="BJ657">
            <v>0</v>
          </cell>
          <cell r="BK657">
            <v>0</v>
          </cell>
          <cell r="BL657"/>
          <cell r="BM657"/>
          <cell r="BN657"/>
          <cell r="BO657"/>
          <cell r="BQ657" t="str">
            <v>TEODORO</v>
          </cell>
          <cell r="BS657" t="str">
            <v/>
          </cell>
          <cell r="BT657" t="str">
            <v/>
          </cell>
        </row>
        <row r="658">
          <cell r="H658">
            <v>0</v>
          </cell>
          <cell r="O658">
            <v>400739</v>
          </cell>
          <cell r="P658" t="str">
            <v>2025/064-0020-01</v>
          </cell>
          <cell r="Q658" t="str">
            <v>EST MODULO BRACO DIR JOPLIN FX B2221</v>
          </cell>
          <cell r="R658">
            <v>3.8</v>
          </cell>
          <cell r="S658">
            <v>0.9</v>
          </cell>
          <cell r="T658">
            <v>1.3</v>
          </cell>
          <cell r="U658">
            <v>0.9</v>
          </cell>
          <cell r="V658">
            <v>0.84</v>
          </cell>
          <cell r="W658">
            <v>0</v>
          </cell>
          <cell r="X658" t="str">
            <v>EST MODULO BRACO DIR JOPLIN FX B2221 - 1,3x0,9x0,84H</v>
          </cell>
          <cell r="Y658">
            <v>26183.050000000003</v>
          </cell>
          <cell r="Z658">
            <v>0.35</v>
          </cell>
          <cell r="AA658">
            <v>17018.982500000002</v>
          </cell>
          <cell r="AB658" t="str">
            <v>AR</v>
          </cell>
          <cell r="AC658" t="str">
            <v>SOFA COMPLETO</v>
          </cell>
          <cell r="AD658" t="str">
            <v>VALOR MODULO</v>
          </cell>
          <cell r="AE658">
            <v>9093.2800000000007</v>
          </cell>
          <cell r="AF658">
            <v>9093.2800000000007</v>
          </cell>
          <cell r="AG658">
            <v>0</v>
          </cell>
          <cell r="AH658">
            <v>26183.050000000003</v>
          </cell>
          <cell r="AI658" t="str">
            <v>REF: 284880</v>
          </cell>
          <cell r="AJ658"/>
          <cell r="AK658">
            <v>284880</v>
          </cell>
          <cell r="AL658" t="str">
            <v>MODULO BRACO JOPLIN (FX B)</v>
          </cell>
          <cell r="AM658"/>
          <cell r="AN658">
            <v>1.3</v>
          </cell>
          <cell r="AO658">
            <v>0.9</v>
          </cell>
          <cell r="AP658">
            <v>0.84</v>
          </cell>
          <cell r="AQ658">
            <v>0</v>
          </cell>
          <cell r="AR658" t="str">
            <v>MODULO BRACO JOPLIN (FX B) - 1,3x0,9x0,84H</v>
          </cell>
          <cell r="AS658">
            <v>9093.2800000000007</v>
          </cell>
          <cell r="AT658">
            <v>9093.2800000000007</v>
          </cell>
          <cell r="AU658">
            <v>9093.2800000000007</v>
          </cell>
          <cell r="AV658">
            <v>0</v>
          </cell>
          <cell r="AW658">
            <v>9093.2800000000007</v>
          </cell>
          <cell r="AX658">
            <v>0</v>
          </cell>
          <cell r="AY658"/>
          <cell r="AZ658" t="str">
            <v/>
          </cell>
          <cell r="BA658"/>
          <cell r="BB658"/>
          <cell r="BC658"/>
          <cell r="BD658" t="str">
            <v/>
          </cell>
          <cell r="BE658">
            <v>0</v>
          </cell>
          <cell r="BF658" t="str">
            <v/>
          </cell>
          <cell r="BG658" t="str">
            <v/>
          </cell>
          <cell r="BH658">
            <v>12</v>
          </cell>
          <cell r="BI658" t="str">
            <v>0</v>
          </cell>
          <cell r="BJ658">
            <v>0</v>
          </cell>
          <cell r="BK658">
            <v>0</v>
          </cell>
          <cell r="BL658"/>
          <cell r="BM658"/>
          <cell r="BN658"/>
          <cell r="BO658"/>
          <cell r="BQ658" t="str">
            <v>TEODORO</v>
          </cell>
          <cell r="BS658" t="str">
            <v/>
          </cell>
          <cell r="BT658" t="str">
            <v/>
          </cell>
        </row>
        <row r="659">
          <cell r="H659">
            <v>0</v>
          </cell>
          <cell r="O659">
            <v>399358</v>
          </cell>
          <cell r="P659" t="str">
            <v>2025/029-0003-01</v>
          </cell>
          <cell r="Q659" t="str">
            <v>EST SOFA NEW ANDROS (2B) FX D4234 (BASE LAMINA WALNUT)</v>
          </cell>
          <cell r="R659"/>
          <cell r="S659"/>
          <cell r="T659">
            <v>3</v>
          </cell>
          <cell r="U659">
            <v>1.5</v>
          </cell>
          <cell r="V659">
            <v>0.76</v>
          </cell>
          <cell r="W659">
            <v>0</v>
          </cell>
          <cell r="X659" t="str">
            <v>EST SOFA NEW ANDROS (2B) FX D4234 (BASE LAMINA WALNUT) - 3x1,5x0,76H</v>
          </cell>
          <cell r="Y659">
            <v>50638.83</v>
          </cell>
          <cell r="Z659">
            <v>0.35</v>
          </cell>
          <cell r="AA659">
            <v>32915.239500000003</v>
          </cell>
          <cell r="AB659"/>
          <cell r="AC659"/>
          <cell r="AD659"/>
          <cell r="AE659">
            <v>50638.83</v>
          </cell>
          <cell r="AF659">
            <v>50638.83</v>
          </cell>
          <cell r="AG659">
            <v>0</v>
          </cell>
          <cell r="AH659">
            <v>50638.83</v>
          </cell>
          <cell r="AI659" t="str">
            <v>REF: 398771</v>
          </cell>
          <cell r="AJ659"/>
          <cell r="AK659">
            <v>398771</v>
          </cell>
          <cell r="AL659" t="str">
            <v>SOFA NEW ANDROS (2B) (LAMINA) (FX D)</v>
          </cell>
          <cell r="AM659"/>
          <cell r="AN659">
            <v>3</v>
          </cell>
          <cell r="AO659">
            <v>1.5</v>
          </cell>
          <cell r="AP659">
            <v>0.76</v>
          </cell>
          <cell r="AQ659">
            <v>0</v>
          </cell>
          <cell r="AR659" t="str">
            <v>SOFA NEW ANDROS (2B) (LAMINA) (FX D) - 3x1,5x0,76H</v>
          </cell>
          <cell r="AS659">
            <v>50638.83</v>
          </cell>
          <cell r="AT659">
            <v>50638.83</v>
          </cell>
          <cell r="AU659">
            <v>50638.83</v>
          </cell>
          <cell r="AV659">
            <v>0</v>
          </cell>
          <cell r="AW659">
            <v>50638.83</v>
          </cell>
          <cell r="AX659">
            <v>0</v>
          </cell>
          <cell r="AY659"/>
          <cell r="AZ659" t="str">
            <v/>
          </cell>
          <cell r="BA659"/>
          <cell r="BB659"/>
          <cell r="BC659"/>
          <cell r="BD659" t="str">
            <v/>
          </cell>
          <cell r="BE659">
            <v>0</v>
          </cell>
          <cell r="BF659" t="str">
            <v/>
          </cell>
          <cell r="BG659" t="str">
            <v/>
          </cell>
          <cell r="BH659">
            <v>12</v>
          </cell>
          <cell r="BI659" t="str">
            <v>0</v>
          </cell>
          <cell r="BJ659">
            <v>0</v>
          </cell>
          <cell r="BK659">
            <v>0</v>
          </cell>
          <cell r="BL659"/>
          <cell r="BM659"/>
          <cell r="BN659"/>
          <cell r="BO659"/>
          <cell r="BQ659" t="str">
            <v>TEODORO</v>
          </cell>
          <cell r="BS659" t="str">
            <v/>
          </cell>
          <cell r="BT659" t="str">
            <v/>
          </cell>
        </row>
        <row r="660">
          <cell r="H660">
            <v>0</v>
          </cell>
          <cell r="O660">
            <v>389918</v>
          </cell>
          <cell r="P660" t="str">
            <v>2024/241-0012-01</v>
          </cell>
          <cell r="Q660" t="str">
            <v>EST MODULO PUFF CANTO ADANA (PES MTX MARROM) TC B2220</v>
          </cell>
          <cell r="R660">
            <v>3.3</v>
          </cell>
          <cell r="S660">
            <v>3.1</v>
          </cell>
          <cell r="T660">
            <v>0.9</v>
          </cell>
          <cell r="U660">
            <v>0.9</v>
          </cell>
          <cell r="V660">
            <v>0.46</v>
          </cell>
          <cell r="W660">
            <v>0</v>
          </cell>
          <cell r="X660" t="str">
            <v>EST MODULO PUFF CANTO ADANA (PES MTX MARROM) TC B2220 - 0,9x0,9x0,46H</v>
          </cell>
          <cell r="Y660">
            <v>59564.25</v>
          </cell>
          <cell r="Z660">
            <v>0.35</v>
          </cell>
          <cell r="AA660">
            <v>38716.762499999997</v>
          </cell>
          <cell r="AB660" t="str">
            <v>AA</v>
          </cell>
          <cell r="AC660" t="str">
            <v>SOFA COMPLETO</v>
          </cell>
          <cell r="AD660" t="str">
            <v>VALOR MODULO</v>
          </cell>
          <cell r="AE660">
            <v>10712.4</v>
          </cell>
          <cell r="AF660">
            <v>10712.4</v>
          </cell>
          <cell r="AG660">
            <v>0</v>
          </cell>
          <cell r="AH660">
            <v>59564.25</v>
          </cell>
          <cell r="AI660" t="str">
            <v>REF: 281736</v>
          </cell>
          <cell r="AJ660"/>
          <cell r="AK660">
            <v>281736</v>
          </cell>
          <cell r="AL660" t="str">
            <v>MODULO PUFF CANTO ADANA (MTX) (FX B)</v>
          </cell>
          <cell r="AM660"/>
          <cell r="AN660">
            <v>0.9</v>
          </cell>
          <cell r="AO660">
            <v>0.9</v>
          </cell>
          <cell r="AP660">
            <v>0.46</v>
          </cell>
          <cell r="AQ660">
            <v>0</v>
          </cell>
          <cell r="AR660" t="str">
            <v>MODULO PUFF CANTO ADANA (MTX) (FX B) - 0,9x0,9x0,46H</v>
          </cell>
          <cell r="AS660">
            <v>10712.4</v>
          </cell>
          <cell r="AT660">
            <v>10712.4</v>
          </cell>
          <cell r="AU660">
            <v>10712.4</v>
          </cell>
          <cell r="AV660">
            <v>0</v>
          </cell>
          <cell r="AW660">
            <v>10712.4</v>
          </cell>
          <cell r="AX660">
            <v>0</v>
          </cell>
          <cell r="AY660"/>
          <cell r="AZ660" t="str">
            <v/>
          </cell>
          <cell r="BA660"/>
          <cell r="BB660"/>
          <cell r="BC660"/>
          <cell r="BD660" t="str">
            <v/>
          </cell>
          <cell r="BE660">
            <v>0</v>
          </cell>
          <cell r="BF660" t="str">
            <v/>
          </cell>
          <cell r="BG660" t="str">
            <v/>
          </cell>
          <cell r="BH660">
            <v>12</v>
          </cell>
          <cell r="BI660" t="str">
            <v>0</v>
          </cell>
          <cell r="BJ660">
            <v>0</v>
          </cell>
          <cell r="BK660">
            <v>0</v>
          </cell>
          <cell r="BL660"/>
          <cell r="BM660"/>
          <cell r="BN660"/>
          <cell r="BO660"/>
          <cell r="BQ660" t="str">
            <v>TEODORO</v>
          </cell>
          <cell r="BS660" t="str">
            <v/>
          </cell>
          <cell r="BT660" t="str">
            <v/>
          </cell>
        </row>
        <row r="661">
          <cell r="H661">
            <v>0</v>
          </cell>
          <cell r="O661">
            <v>389917</v>
          </cell>
          <cell r="P661" t="str">
            <v>2024/241-0011-01</v>
          </cell>
          <cell r="Q661" t="str">
            <v>EST MODULO S/BRACO C/PUFF ADANA (PES MTX MARROM) TC B2220</v>
          </cell>
          <cell r="R661">
            <v>3.3</v>
          </cell>
          <cell r="S661">
            <v>3.1</v>
          </cell>
          <cell r="T661">
            <v>2.2000000000000002</v>
          </cell>
          <cell r="U661">
            <v>0.97</v>
          </cell>
          <cell r="V661">
            <v>0.92</v>
          </cell>
          <cell r="W661">
            <v>0</v>
          </cell>
          <cell r="X661" t="str">
            <v>EST MODULO S/BRACO C/PUFF ADANA (PES MTX MARROM) TC B2220 - 2,2x0,97x0,92H</v>
          </cell>
          <cell r="Y661">
            <v>59564.25</v>
          </cell>
          <cell r="Z661">
            <v>0.35</v>
          </cell>
          <cell r="AA661">
            <v>38716.762499999997</v>
          </cell>
          <cell r="AB661" t="str">
            <v>AA</v>
          </cell>
          <cell r="AC661" t="str">
            <v>SOFA COMPLETO</v>
          </cell>
          <cell r="AD661" t="str">
            <v>VALOR MODULO</v>
          </cell>
          <cell r="AE661">
            <v>22495.16</v>
          </cell>
          <cell r="AF661">
            <v>22495.16</v>
          </cell>
          <cell r="AG661">
            <v>0</v>
          </cell>
          <cell r="AH661">
            <v>59564.25</v>
          </cell>
          <cell r="AI661" t="str">
            <v>REF: 283222</v>
          </cell>
          <cell r="AJ661"/>
          <cell r="AK661">
            <v>283222</v>
          </cell>
          <cell r="AL661" t="str">
            <v>MODULO S/BRACO C/PUFF ADANA (MTX) (FX B)</v>
          </cell>
          <cell r="AM661"/>
          <cell r="AN661">
            <v>2.2000000000000002</v>
          </cell>
          <cell r="AO661">
            <v>0.97</v>
          </cell>
          <cell r="AP661">
            <v>0.92</v>
          </cell>
          <cell r="AQ661">
            <v>0</v>
          </cell>
          <cell r="AR661" t="str">
            <v>MODULO S/BRACO C/PUFF ADANA (MTX) (FX B) - 2,2x0,97x0,92H</v>
          </cell>
          <cell r="AS661">
            <v>22495.16</v>
          </cell>
          <cell r="AT661">
            <v>22495.16</v>
          </cell>
          <cell r="AU661">
            <v>22495.16</v>
          </cell>
          <cell r="AV661">
            <v>0</v>
          </cell>
          <cell r="AW661">
            <v>22495.16</v>
          </cell>
          <cell r="AX661">
            <v>0</v>
          </cell>
          <cell r="AY661"/>
          <cell r="AZ661" t="str">
            <v/>
          </cell>
          <cell r="BA661"/>
          <cell r="BB661"/>
          <cell r="BC661"/>
          <cell r="BD661" t="str">
            <v/>
          </cell>
          <cell r="BE661">
            <v>0</v>
          </cell>
          <cell r="BF661" t="str">
            <v/>
          </cell>
          <cell r="BG661" t="str">
            <v/>
          </cell>
          <cell r="BH661">
            <v>12</v>
          </cell>
          <cell r="BI661" t="str">
            <v>0</v>
          </cell>
          <cell r="BJ661">
            <v>0</v>
          </cell>
          <cell r="BK661">
            <v>0</v>
          </cell>
          <cell r="BL661"/>
          <cell r="BM661"/>
          <cell r="BN661"/>
          <cell r="BO661"/>
          <cell r="BQ661" t="str">
            <v>TEODORO</v>
          </cell>
          <cell r="BS661" t="str">
            <v/>
          </cell>
          <cell r="BT661" t="str">
            <v/>
          </cell>
        </row>
        <row r="662">
          <cell r="H662">
            <v>0</v>
          </cell>
          <cell r="O662">
            <v>389916</v>
          </cell>
          <cell r="P662" t="str">
            <v>2024/241-0010-01</v>
          </cell>
          <cell r="Q662" t="str">
            <v>EST MODULO BRACO DIR ADANA (PES MTX MARROM) TC B2220</v>
          </cell>
          <cell r="R662">
            <v>3.3</v>
          </cell>
          <cell r="S662">
            <v>3.1</v>
          </cell>
          <cell r="T662">
            <v>2.4</v>
          </cell>
          <cell r="U662">
            <v>0.97</v>
          </cell>
          <cell r="V662">
            <v>0.92</v>
          </cell>
          <cell r="W662">
            <v>0</v>
          </cell>
          <cell r="X662" t="str">
            <v>EST MODULO BRACO DIR ADANA (PES MTX MARROM) TC B2220 - 2,4x0,97x0,92H</v>
          </cell>
          <cell r="Y662">
            <v>59564.25</v>
          </cell>
          <cell r="Z662">
            <v>0.35</v>
          </cell>
          <cell r="AA662">
            <v>38716.762499999997</v>
          </cell>
          <cell r="AB662" t="str">
            <v>AA</v>
          </cell>
          <cell r="AC662" t="str">
            <v>SOFA COMPLETO</v>
          </cell>
          <cell r="AD662" t="str">
            <v>VALOR MODULO</v>
          </cell>
          <cell r="AE662">
            <v>26356.69</v>
          </cell>
          <cell r="AF662">
            <v>26356.69</v>
          </cell>
          <cell r="AG662">
            <v>0</v>
          </cell>
          <cell r="AH662">
            <v>59564.25</v>
          </cell>
          <cell r="AI662" t="str">
            <v>REF: 282673</v>
          </cell>
          <cell r="AJ662"/>
          <cell r="AK662">
            <v>282673</v>
          </cell>
          <cell r="AL662" t="str">
            <v>MODULO BRACO ADANA (MTX) (FX B)</v>
          </cell>
          <cell r="AM662"/>
          <cell r="AN662">
            <v>2.4</v>
          </cell>
          <cell r="AO662">
            <v>0.97</v>
          </cell>
          <cell r="AP662">
            <v>0.92</v>
          </cell>
          <cell r="AQ662">
            <v>0</v>
          </cell>
          <cell r="AR662" t="str">
            <v>MODULO BRACO ADANA (MTX) (FX B) - 2,4x0,97x0,92H</v>
          </cell>
          <cell r="AS662">
            <v>26356.69</v>
          </cell>
          <cell r="AT662">
            <v>26356.69</v>
          </cell>
          <cell r="AU662">
            <v>26356.69</v>
          </cell>
          <cell r="AV662">
            <v>0</v>
          </cell>
          <cell r="AW662">
            <v>26356.69</v>
          </cell>
          <cell r="AX662">
            <v>0</v>
          </cell>
          <cell r="AY662"/>
          <cell r="AZ662" t="str">
            <v/>
          </cell>
          <cell r="BA662"/>
          <cell r="BB662"/>
          <cell r="BC662"/>
          <cell r="BD662" t="str">
            <v/>
          </cell>
          <cell r="BE662">
            <v>0</v>
          </cell>
          <cell r="BF662" t="str">
            <v/>
          </cell>
          <cell r="BG662" t="str">
            <v/>
          </cell>
          <cell r="BH662">
            <v>12</v>
          </cell>
          <cell r="BI662" t="str">
            <v>0</v>
          </cell>
          <cell r="BJ662">
            <v>0</v>
          </cell>
          <cell r="BK662">
            <v>0</v>
          </cell>
          <cell r="BL662"/>
          <cell r="BM662"/>
          <cell r="BN662"/>
          <cell r="BO662"/>
          <cell r="BQ662" t="str">
            <v>TEODORO</v>
          </cell>
          <cell r="BS662" t="str">
            <v/>
          </cell>
          <cell r="BT662" t="str">
            <v/>
          </cell>
        </row>
        <row r="663">
          <cell r="H663">
            <v>0</v>
          </cell>
          <cell r="O663">
            <v>380117</v>
          </cell>
          <cell r="P663" t="str">
            <v>2024/100-0011-01</v>
          </cell>
          <cell r="Q663" t="str">
            <v>EST POLTRONA FIDDA (GIR VERNIZ NOZES) FX D4235</v>
          </cell>
          <cell r="R663"/>
          <cell r="S663"/>
          <cell r="T663">
            <v>0.8</v>
          </cell>
          <cell r="U663">
            <v>0.82</v>
          </cell>
          <cell r="V663">
            <v>0.73</v>
          </cell>
          <cell r="W663">
            <v>0</v>
          </cell>
          <cell r="X663" t="str">
            <v>EST POLTRONA FIDDA (GIR VERNIZ NOZES) FX D4235 - 0,8x0,82x0,73H</v>
          </cell>
          <cell r="Y663">
            <v>11231.09</v>
          </cell>
          <cell r="Z663">
            <v>0.35</v>
          </cell>
          <cell r="AA663">
            <v>7300.2085000000006</v>
          </cell>
          <cell r="AB663"/>
          <cell r="AC663"/>
          <cell r="AD663"/>
          <cell r="AE663">
            <v>11231.09</v>
          </cell>
          <cell r="AF663">
            <v>11231.09</v>
          </cell>
          <cell r="AG663">
            <v>0</v>
          </cell>
          <cell r="AH663">
            <v>11231.09</v>
          </cell>
          <cell r="AI663" t="str">
            <v>REF: 369391</v>
          </cell>
          <cell r="AJ663"/>
          <cell r="AK663">
            <v>369391</v>
          </cell>
          <cell r="AL663" t="str">
            <v>POLTRONA FIDDA (GIRATORIA) (VERNIZ) (FX D)</v>
          </cell>
          <cell r="AM663"/>
          <cell r="AN663">
            <v>0.8</v>
          </cell>
          <cell r="AO663">
            <v>0.82</v>
          </cell>
          <cell r="AP663">
            <v>0.73</v>
          </cell>
          <cell r="AQ663">
            <v>0</v>
          </cell>
          <cell r="AR663" t="str">
            <v>POLTRONA FIDDA (GIRATORIA) (VERNIZ) (FX D) - 0,8x0,82x0,73H</v>
          </cell>
          <cell r="AS663">
            <v>11231.09</v>
          </cell>
          <cell r="AT663">
            <v>11231.09</v>
          </cell>
          <cell r="AU663">
            <v>11231.09</v>
          </cell>
          <cell r="AV663">
            <v>0</v>
          </cell>
          <cell r="AW663">
            <v>11231.09</v>
          </cell>
          <cell r="AX663">
            <v>0</v>
          </cell>
          <cell r="AY663"/>
          <cell r="AZ663" t="str">
            <v/>
          </cell>
          <cell r="BA663"/>
          <cell r="BB663"/>
          <cell r="BC663"/>
          <cell r="BD663" t="str">
            <v/>
          </cell>
          <cell r="BE663">
            <v>0</v>
          </cell>
          <cell r="BF663" t="str">
            <v/>
          </cell>
          <cell r="BG663" t="str">
            <v/>
          </cell>
          <cell r="BH663">
            <v>12</v>
          </cell>
          <cell r="BI663" t="str">
            <v>0</v>
          </cell>
          <cell r="BJ663">
            <v>0</v>
          </cell>
          <cell r="BK663">
            <v>0</v>
          </cell>
          <cell r="BL663"/>
          <cell r="BM663"/>
          <cell r="BN663"/>
          <cell r="BO663"/>
          <cell r="BQ663" t="str">
            <v>TEODORO</v>
          </cell>
          <cell r="BS663" t="str">
            <v/>
          </cell>
          <cell r="BT663" t="str">
            <v/>
          </cell>
        </row>
        <row r="664">
          <cell r="H664">
            <v>0</v>
          </cell>
          <cell r="O664">
            <v>380117</v>
          </cell>
          <cell r="P664" t="str">
            <v>2024/163-0008-01</v>
          </cell>
          <cell r="Q664" t="str">
            <v>EST POLTRONA FIDDA (GIR VERNIZ NOZES) FX D4235</v>
          </cell>
          <cell r="R664"/>
          <cell r="S664"/>
          <cell r="T664">
            <v>0.8</v>
          </cell>
          <cell r="U664">
            <v>0.82</v>
          </cell>
          <cell r="V664">
            <v>0.73</v>
          </cell>
          <cell r="W664">
            <v>0</v>
          </cell>
          <cell r="X664" t="str">
            <v>EST POLTRONA FIDDA (GIR VERNIZ NOZES) FX D4235 - 0,8x0,82x0,73H</v>
          </cell>
          <cell r="Y664">
            <v>11231.09</v>
          </cell>
          <cell r="Z664">
            <v>0.35</v>
          </cell>
          <cell r="AA664">
            <v>7300.2085000000006</v>
          </cell>
          <cell r="AB664"/>
          <cell r="AC664"/>
          <cell r="AD664"/>
          <cell r="AE664">
            <v>11231.09</v>
          </cell>
          <cell r="AF664">
            <v>11231.09</v>
          </cell>
          <cell r="AG664">
            <v>0</v>
          </cell>
          <cell r="AH664">
            <v>11231.09</v>
          </cell>
          <cell r="AI664" t="str">
            <v>REF: 369391</v>
          </cell>
          <cell r="AJ664"/>
          <cell r="AK664">
            <v>369391</v>
          </cell>
          <cell r="AL664" t="str">
            <v>POLTRONA FIDDA (GIRATORIA) (VERNIZ) (FX D)</v>
          </cell>
          <cell r="AM664"/>
          <cell r="AN664">
            <v>0.8</v>
          </cell>
          <cell r="AO664">
            <v>0.82</v>
          </cell>
          <cell r="AP664">
            <v>0.73</v>
          </cell>
          <cell r="AQ664">
            <v>0</v>
          </cell>
          <cell r="AR664" t="str">
            <v>POLTRONA FIDDA (GIRATORIA) (VERNIZ) (FX D) - 0,8x0,82x0,73H</v>
          </cell>
          <cell r="AS664">
            <v>11231.09</v>
          </cell>
          <cell r="AT664">
            <v>11231.09</v>
          </cell>
          <cell r="AU664">
            <v>11231.09</v>
          </cell>
          <cell r="AV664">
            <v>0</v>
          </cell>
          <cell r="AW664">
            <v>11231.09</v>
          </cell>
          <cell r="AX664">
            <v>0</v>
          </cell>
          <cell r="AY664"/>
          <cell r="AZ664" t="str">
            <v/>
          </cell>
          <cell r="BA664"/>
          <cell r="BB664"/>
          <cell r="BC664"/>
          <cell r="BD664" t="str">
            <v/>
          </cell>
          <cell r="BE664">
            <v>0</v>
          </cell>
          <cell r="BF664" t="str">
            <v/>
          </cell>
          <cell r="BG664" t="str">
            <v/>
          </cell>
          <cell r="BH664">
            <v>12</v>
          </cell>
          <cell r="BI664" t="str">
            <v>0</v>
          </cell>
          <cell r="BJ664">
            <v>0</v>
          </cell>
          <cell r="BK664">
            <v>0</v>
          </cell>
          <cell r="BL664"/>
          <cell r="BM664"/>
          <cell r="BN664"/>
          <cell r="BO664"/>
          <cell r="BQ664" t="str">
            <v>TEODORO</v>
          </cell>
          <cell r="BS664" t="str">
            <v/>
          </cell>
          <cell r="BT664" t="str">
            <v/>
          </cell>
        </row>
        <row r="665">
          <cell r="H665">
            <v>0</v>
          </cell>
          <cell r="O665">
            <v>379760</v>
          </cell>
          <cell r="P665" t="str">
            <v>2024/071-0038-01</v>
          </cell>
          <cell r="Q665" t="str">
            <v>EST MODULO PUFF SONETTO (G7124)</v>
          </cell>
          <cell r="R665">
            <v>4.05</v>
          </cell>
          <cell r="S665">
            <v>1.75</v>
          </cell>
          <cell r="T665">
            <v>1.3</v>
          </cell>
          <cell r="U665">
            <v>1.35</v>
          </cell>
          <cell r="V665">
            <v>0.4</v>
          </cell>
          <cell r="W665">
            <v>0</v>
          </cell>
          <cell r="X665" t="str">
            <v>EST MODULO PUFF SONETTO (G7124) - 1,3x1,35x0,4H</v>
          </cell>
          <cell r="Y665">
            <v>100669.5</v>
          </cell>
          <cell r="Z665">
            <v>0.35</v>
          </cell>
          <cell r="AA665">
            <v>65435.175000000003</v>
          </cell>
          <cell r="AB665" t="str">
            <v>IK</v>
          </cell>
          <cell r="AC665" t="str">
            <v>SOFA COMPLETO</v>
          </cell>
          <cell r="AD665" t="str">
            <v>VALOR MODULO</v>
          </cell>
          <cell r="AE665">
            <v>17742.46</v>
          </cell>
          <cell r="AF665">
            <v>17742.46</v>
          </cell>
          <cell r="AG665">
            <v>0</v>
          </cell>
          <cell r="AH665">
            <v>100669.5</v>
          </cell>
          <cell r="AI665" t="str">
            <v>REF: 384869</v>
          </cell>
          <cell r="AJ665"/>
          <cell r="AK665">
            <v>384869</v>
          </cell>
          <cell r="AL665" t="str">
            <v>MODULO PUFF CENTRAL SONETTO (FX G)</v>
          </cell>
          <cell r="AM665"/>
          <cell r="AN665">
            <v>1.3</v>
          </cell>
          <cell r="AO665">
            <v>1.35</v>
          </cell>
          <cell r="AP665">
            <v>0.4</v>
          </cell>
          <cell r="AQ665">
            <v>0</v>
          </cell>
          <cell r="AR665" t="str">
            <v>MODULO PUFF CENTRAL SONETTO (FX G) - 1,3x1,35x0,4H</v>
          </cell>
          <cell r="AS665">
            <v>17742.46</v>
          </cell>
          <cell r="AT665">
            <v>17742.46</v>
          </cell>
          <cell r="AU665">
            <v>17742.46</v>
          </cell>
          <cell r="AV665">
            <v>0</v>
          </cell>
          <cell r="AW665">
            <v>17742.45</v>
          </cell>
          <cell r="AX665">
            <v>9.9999999983992893E-3</v>
          </cell>
          <cell r="AY665"/>
          <cell r="AZ665" t="str">
            <v/>
          </cell>
          <cell r="BA665"/>
          <cell r="BB665"/>
          <cell r="BC665"/>
          <cell r="BD665" t="str">
            <v/>
          </cell>
          <cell r="BE665">
            <v>0</v>
          </cell>
          <cell r="BF665" t="str">
            <v/>
          </cell>
          <cell r="BG665" t="str">
            <v/>
          </cell>
          <cell r="BH665">
            <v>12</v>
          </cell>
          <cell r="BI665" t="str">
            <v>0</v>
          </cell>
          <cell r="BJ665">
            <v>0</v>
          </cell>
          <cell r="BK665">
            <v>0</v>
          </cell>
          <cell r="BL665"/>
          <cell r="BM665"/>
          <cell r="BN665"/>
          <cell r="BO665"/>
          <cell r="BQ665" t="str">
            <v>TEODORO</v>
          </cell>
          <cell r="BS665" t="str">
            <v/>
          </cell>
          <cell r="BT665" t="str">
            <v/>
          </cell>
        </row>
        <row r="666">
          <cell r="H666">
            <v>0</v>
          </cell>
          <cell r="O666">
            <v>379759</v>
          </cell>
          <cell r="P666" t="str">
            <v>2024/071-0037-01</v>
          </cell>
          <cell r="Q666" t="str">
            <v>EST MODULO S/BRACO C/AVANCO ESQ SONETTO (G7124)</v>
          </cell>
          <cell r="R666">
            <v>4.05</v>
          </cell>
          <cell r="S666">
            <v>1.75</v>
          </cell>
          <cell r="T666">
            <v>1.4</v>
          </cell>
          <cell r="U666">
            <v>1.35</v>
          </cell>
          <cell r="V666">
            <v>0.8</v>
          </cell>
          <cell r="W666">
            <v>0</v>
          </cell>
          <cell r="X666" t="str">
            <v>EST MODULO S/BRACO C/AVANCO ESQ SONETTO (G7124) - 1,4x1,35x0,8H</v>
          </cell>
          <cell r="Y666">
            <v>100669.5</v>
          </cell>
          <cell r="Z666">
            <v>0.35</v>
          </cell>
          <cell r="AA666">
            <v>65435.175000000003</v>
          </cell>
          <cell r="AB666" t="str">
            <v>IK</v>
          </cell>
          <cell r="AC666" t="str">
            <v>SOFA COMPLETO</v>
          </cell>
          <cell r="AD666" t="str">
            <v>VALOR MODULO</v>
          </cell>
          <cell r="AE666">
            <v>24626.34</v>
          </cell>
          <cell r="AF666">
            <v>24626.34</v>
          </cell>
          <cell r="AG666">
            <v>0</v>
          </cell>
          <cell r="AH666">
            <v>100669.5</v>
          </cell>
          <cell r="AI666" t="str">
            <v>REF: 384757</v>
          </cell>
          <cell r="AJ666"/>
          <cell r="AK666">
            <v>384757</v>
          </cell>
          <cell r="AL666" t="str">
            <v>MODULO S/BRACO C/AVANCO SONETTO (FX G)</v>
          </cell>
          <cell r="AM666"/>
          <cell r="AN666">
            <v>1.4</v>
          </cell>
          <cell r="AO666">
            <v>1.35</v>
          </cell>
          <cell r="AP666">
            <v>0.8</v>
          </cell>
          <cell r="AQ666">
            <v>0</v>
          </cell>
          <cell r="AR666" t="str">
            <v>MODULO S/BRACO C/AVANCO SONETTO (FX G) - 1,4x1,35x0,8H</v>
          </cell>
          <cell r="AS666">
            <v>24626.34</v>
          </cell>
          <cell r="AT666">
            <v>24626.34</v>
          </cell>
          <cell r="AU666">
            <v>24626.34</v>
          </cell>
          <cell r="AV666">
            <v>0</v>
          </cell>
          <cell r="AW666">
            <v>24626.34</v>
          </cell>
          <cell r="AX666">
            <v>0</v>
          </cell>
          <cell r="AY666"/>
          <cell r="AZ666" t="str">
            <v/>
          </cell>
          <cell r="BA666"/>
          <cell r="BB666"/>
          <cell r="BC666"/>
          <cell r="BD666" t="str">
            <v/>
          </cell>
          <cell r="BE666">
            <v>0</v>
          </cell>
          <cell r="BF666" t="str">
            <v/>
          </cell>
          <cell r="BG666" t="str">
            <v/>
          </cell>
          <cell r="BH666">
            <v>12</v>
          </cell>
          <cell r="BI666" t="str">
            <v>0</v>
          </cell>
          <cell r="BJ666">
            <v>0</v>
          </cell>
          <cell r="BK666">
            <v>0</v>
          </cell>
          <cell r="BL666"/>
          <cell r="BM666"/>
          <cell r="BN666"/>
          <cell r="BO666"/>
          <cell r="BQ666" t="str">
            <v>TEODORO</v>
          </cell>
          <cell r="BS666" t="str">
            <v/>
          </cell>
          <cell r="BT666" t="str">
            <v/>
          </cell>
        </row>
        <row r="667">
          <cell r="H667">
            <v>0</v>
          </cell>
          <cell r="O667">
            <v>379757</v>
          </cell>
          <cell r="P667" t="str">
            <v>2024/071-0036-01</v>
          </cell>
          <cell r="Q667" t="str">
            <v>EST MODULO S/BRACO SONETTO (G7124)</v>
          </cell>
          <cell r="R667">
            <v>4.05</v>
          </cell>
          <cell r="S667">
            <v>1.75</v>
          </cell>
          <cell r="T667">
            <v>1.2</v>
          </cell>
          <cell r="U667">
            <v>1.35</v>
          </cell>
          <cell r="V667">
            <v>0.8</v>
          </cell>
          <cell r="W667">
            <v>0</v>
          </cell>
          <cell r="X667" t="str">
            <v>EST MODULO S/BRACO SONETTO (G7124) - 1,2x1,35x0,8H</v>
          </cell>
          <cell r="Y667">
            <v>100669.5</v>
          </cell>
          <cell r="Z667">
            <v>0.35</v>
          </cell>
          <cell r="AA667">
            <v>65435.175000000003</v>
          </cell>
          <cell r="AB667" t="str">
            <v>IK</v>
          </cell>
          <cell r="AC667" t="str">
            <v>SOFA COMPLETO</v>
          </cell>
          <cell r="AD667" t="str">
            <v>VALOR MODULO</v>
          </cell>
          <cell r="AE667">
            <v>25470.32</v>
          </cell>
          <cell r="AF667">
            <v>25470.32</v>
          </cell>
          <cell r="AG667">
            <v>0</v>
          </cell>
          <cell r="AH667">
            <v>100669.5</v>
          </cell>
          <cell r="AI667" t="str">
            <v>REF: 384708</v>
          </cell>
          <cell r="AJ667"/>
          <cell r="AK667">
            <v>384708</v>
          </cell>
          <cell r="AL667" t="str">
            <v>MODULO S/BRACO SONETTO (FX G)</v>
          </cell>
          <cell r="AM667"/>
          <cell r="AN667">
            <v>1.2</v>
          </cell>
          <cell r="AO667">
            <v>1.35</v>
          </cell>
          <cell r="AP667">
            <v>0.8</v>
          </cell>
          <cell r="AQ667">
            <v>0</v>
          </cell>
          <cell r="AR667" t="str">
            <v>MODULO S/BRACO SONETTO (FX G) - 1,2x1,35x0,8H</v>
          </cell>
          <cell r="AS667">
            <v>25470.32</v>
          </cell>
          <cell r="AT667">
            <v>25470.32</v>
          </cell>
          <cell r="AU667">
            <v>25470.32</v>
          </cell>
          <cell r="AV667">
            <v>0</v>
          </cell>
          <cell r="AW667">
            <v>25470.32</v>
          </cell>
          <cell r="AX667">
            <v>0</v>
          </cell>
          <cell r="AY667"/>
          <cell r="AZ667" t="str">
            <v/>
          </cell>
          <cell r="BA667"/>
          <cell r="BB667"/>
          <cell r="BC667"/>
          <cell r="BD667" t="str">
            <v/>
          </cell>
          <cell r="BE667">
            <v>0</v>
          </cell>
          <cell r="BF667" t="str">
            <v/>
          </cell>
          <cell r="BG667" t="str">
            <v/>
          </cell>
          <cell r="BH667">
            <v>12</v>
          </cell>
          <cell r="BI667" t="str">
            <v>0</v>
          </cell>
          <cell r="BJ667">
            <v>0</v>
          </cell>
          <cell r="BK667">
            <v>0</v>
          </cell>
          <cell r="BL667"/>
          <cell r="BM667"/>
          <cell r="BN667"/>
          <cell r="BO667"/>
          <cell r="BQ667" t="str">
            <v>TEODORO</v>
          </cell>
          <cell r="BS667" t="str">
            <v/>
          </cell>
          <cell r="BT667" t="str">
            <v/>
          </cell>
        </row>
        <row r="668">
          <cell r="H668">
            <v>0</v>
          </cell>
          <cell r="O668">
            <v>379756</v>
          </cell>
          <cell r="P668" t="str">
            <v>2024/071-0035-01</v>
          </cell>
          <cell r="Q668" t="str">
            <v>EST MODULO CHAISE BRACO DIR SONETTO (G7124)</v>
          </cell>
          <cell r="R668">
            <v>4.05</v>
          </cell>
          <cell r="S668">
            <v>1.75</v>
          </cell>
          <cell r="T668">
            <v>1.45</v>
          </cell>
          <cell r="U668">
            <v>1.75</v>
          </cell>
          <cell r="V668">
            <v>0.8</v>
          </cell>
          <cell r="W668">
            <v>0</v>
          </cell>
          <cell r="X668" t="str">
            <v>EST MODULO CHAISE BRACO DIR SONETTO (G7124) - 1,45x1,75x0,8H</v>
          </cell>
          <cell r="Y668">
            <v>100669.5</v>
          </cell>
          <cell r="Z668">
            <v>0.35</v>
          </cell>
          <cell r="AA668">
            <v>65435.175000000003</v>
          </cell>
          <cell r="AB668" t="str">
            <v>IK</v>
          </cell>
          <cell r="AC668" t="str">
            <v>SOFA COMPLETO</v>
          </cell>
          <cell r="AD668" t="str">
            <v>VALOR MODULO</v>
          </cell>
          <cell r="AE668">
            <v>32830.379999999997</v>
          </cell>
          <cell r="AF668">
            <v>32830.379999999997</v>
          </cell>
          <cell r="AG668">
            <v>0</v>
          </cell>
          <cell r="AH668">
            <v>100669.5</v>
          </cell>
          <cell r="AI668" t="str">
            <v>REF: 384547</v>
          </cell>
          <cell r="AJ668"/>
          <cell r="AK668">
            <v>384547</v>
          </cell>
          <cell r="AL668" t="str">
            <v>MODULO CHAISE BRACO SONETTO (FX G)</v>
          </cell>
          <cell r="AM668"/>
          <cell r="AN668">
            <v>1.45</v>
          </cell>
          <cell r="AO668">
            <v>1.75</v>
          </cell>
          <cell r="AP668">
            <v>0.8</v>
          </cell>
          <cell r="AQ668">
            <v>0</v>
          </cell>
          <cell r="AR668" t="str">
            <v>MODULO CHAISE BRACO SONETTO (FX G) - 1,45x1,75x0,8H</v>
          </cell>
          <cell r="AS668">
            <v>32830.379999999997</v>
          </cell>
          <cell r="AT668">
            <v>32830.379999999997</v>
          </cell>
          <cell r="AU668">
            <v>32830.379999999997</v>
          </cell>
          <cell r="AV668">
            <v>0</v>
          </cell>
          <cell r="AW668">
            <v>32830.379999999997</v>
          </cell>
          <cell r="AX668">
            <v>0</v>
          </cell>
          <cell r="AY668"/>
          <cell r="AZ668" t="str">
            <v/>
          </cell>
          <cell r="BA668"/>
          <cell r="BB668"/>
          <cell r="BC668"/>
          <cell r="BD668" t="str">
            <v/>
          </cell>
          <cell r="BE668">
            <v>0</v>
          </cell>
          <cell r="BF668" t="str">
            <v/>
          </cell>
          <cell r="BG668" t="str">
            <v/>
          </cell>
          <cell r="BH668">
            <v>12</v>
          </cell>
          <cell r="BI668" t="str">
            <v>0</v>
          </cell>
          <cell r="BJ668">
            <v>0</v>
          </cell>
          <cell r="BK668">
            <v>0</v>
          </cell>
          <cell r="BL668"/>
          <cell r="BM668"/>
          <cell r="BN668"/>
          <cell r="BO668"/>
          <cell r="BQ668" t="str">
            <v>TEODORO</v>
          </cell>
          <cell r="BS668" t="str">
            <v/>
          </cell>
          <cell r="BT668" t="str">
            <v/>
          </cell>
        </row>
        <row r="669">
          <cell r="H669">
            <v>0</v>
          </cell>
          <cell r="O669">
            <v>373801</v>
          </cell>
          <cell r="P669" t="str">
            <v>2023/282-0035-01</v>
          </cell>
          <cell r="Q669" t="str">
            <v>EST BANCO POMME FX D4121</v>
          </cell>
          <cell r="R669"/>
          <cell r="S669"/>
          <cell r="T669">
            <v>1.7</v>
          </cell>
          <cell r="U669">
            <v>0.65</v>
          </cell>
          <cell r="V669">
            <v>0.44</v>
          </cell>
          <cell r="W669">
            <v>0</v>
          </cell>
          <cell r="X669" t="str">
            <v>EST BANCO POMME FX D4121 - 1,7x0,65x0,44H</v>
          </cell>
          <cell r="Y669">
            <v>9307.3799999999992</v>
          </cell>
          <cell r="Z669">
            <v>0.35</v>
          </cell>
          <cell r="AA669">
            <v>6049.7969999999996</v>
          </cell>
          <cell r="AB669"/>
          <cell r="AC669"/>
          <cell r="AD669"/>
          <cell r="AE669">
            <v>9307.3799999999992</v>
          </cell>
          <cell r="AF669">
            <v>9307.3799999999992</v>
          </cell>
          <cell r="AG669">
            <v>0</v>
          </cell>
          <cell r="AH669">
            <v>9307.3799999999992</v>
          </cell>
          <cell r="AI669" t="str">
            <v>REF: 373725</v>
          </cell>
          <cell r="AJ669"/>
          <cell r="AK669">
            <v>373725</v>
          </cell>
          <cell r="AL669" t="str">
            <v>BANCO POMME (FX D)</v>
          </cell>
          <cell r="AM669"/>
          <cell r="AN669">
            <v>1.7</v>
          </cell>
          <cell r="AO669">
            <v>0.65</v>
          </cell>
          <cell r="AP669">
            <v>0.44</v>
          </cell>
          <cell r="AQ669">
            <v>0</v>
          </cell>
          <cell r="AR669" t="str">
            <v>BANCO POMME (FX D) - 1,7x0,65x0,44H</v>
          </cell>
          <cell r="AS669">
            <v>9307.3799999999992</v>
          </cell>
          <cell r="AT669">
            <v>9307.3799999999992</v>
          </cell>
          <cell r="AU669">
            <v>9307.3799999999992</v>
          </cell>
          <cell r="AV669">
            <v>0</v>
          </cell>
          <cell r="AW669">
            <v>9307.3799999999992</v>
          </cell>
          <cell r="AX669">
            <v>0</v>
          </cell>
          <cell r="AY669"/>
          <cell r="AZ669" t="str">
            <v/>
          </cell>
          <cell r="BA669"/>
          <cell r="BB669"/>
          <cell r="BC669"/>
          <cell r="BD669" t="str">
            <v/>
          </cell>
          <cell r="BE669">
            <v>0</v>
          </cell>
          <cell r="BF669" t="str">
            <v/>
          </cell>
          <cell r="BG669" t="str">
            <v/>
          </cell>
          <cell r="BH669">
            <v>12</v>
          </cell>
          <cell r="BI669" t="str">
            <v>0</v>
          </cell>
          <cell r="BJ669">
            <v>0</v>
          </cell>
          <cell r="BK669">
            <v>0</v>
          </cell>
          <cell r="BL669"/>
          <cell r="BM669"/>
          <cell r="BN669"/>
          <cell r="BO669"/>
          <cell r="BQ669" t="str">
            <v>TEODORO</v>
          </cell>
          <cell r="BS669" t="str">
            <v/>
          </cell>
          <cell r="BT669" t="str">
            <v/>
          </cell>
        </row>
        <row r="670">
          <cell r="H670">
            <v>0</v>
          </cell>
          <cell r="O670">
            <v>373797</v>
          </cell>
          <cell r="P670" t="str">
            <v>2023/282-0034-01</v>
          </cell>
          <cell r="Q670" t="str">
            <v>EST CAMA POMME (QUEEN) FX D4121</v>
          </cell>
          <cell r="R670"/>
          <cell r="S670"/>
          <cell r="T670">
            <v>3.15</v>
          </cell>
          <cell r="U670">
            <v>2.5</v>
          </cell>
          <cell r="V670">
            <v>0.87</v>
          </cell>
          <cell r="W670">
            <v>0</v>
          </cell>
          <cell r="X670" t="str">
            <v>EST CAMA POMME (QUEEN) FX D4121 - 3,15x2,5x0,87H</v>
          </cell>
          <cell r="Y670">
            <v>25818.02</v>
          </cell>
          <cell r="Z670">
            <v>0.35</v>
          </cell>
          <cell r="AA670">
            <v>16781.713000000003</v>
          </cell>
          <cell r="AB670"/>
          <cell r="AC670"/>
          <cell r="AD670"/>
          <cell r="AE670">
            <v>25818.02</v>
          </cell>
          <cell r="AF670">
            <v>25818.02</v>
          </cell>
          <cell r="AG670">
            <v>0</v>
          </cell>
          <cell r="AH670">
            <v>25818.02</v>
          </cell>
          <cell r="AI670" t="str">
            <v>REF: 373701</v>
          </cell>
          <cell r="AJ670"/>
          <cell r="AK670">
            <v>373701</v>
          </cell>
          <cell r="AL670" t="str">
            <v>CAMA POMME (QUEEN) (FX D)</v>
          </cell>
          <cell r="AM670"/>
          <cell r="AN670">
            <v>3.15</v>
          </cell>
          <cell r="AO670">
            <v>2.5</v>
          </cell>
          <cell r="AP670">
            <v>0.87</v>
          </cell>
          <cell r="AQ670">
            <v>0</v>
          </cell>
          <cell r="AR670" t="str">
            <v>CAMA POMME (QUEEN) (FX D) - 3,15x2,5x0,87H</v>
          </cell>
          <cell r="AS670">
            <v>25818.02</v>
          </cell>
          <cell r="AT670">
            <v>25818.02</v>
          </cell>
          <cell r="AU670">
            <v>25818.02</v>
          </cell>
          <cell r="AV670">
            <v>0</v>
          </cell>
          <cell r="AW670">
            <v>25818.02</v>
          </cell>
          <cell r="AX670">
            <v>0</v>
          </cell>
          <cell r="AY670"/>
          <cell r="AZ670" t="str">
            <v/>
          </cell>
          <cell r="BA670"/>
          <cell r="BB670"/>
          <cell r="BC670"/>
          <cell r="BD670" t="str">
            <v/>
          </cell>
          <cell r="BE670">
            <v>0</v>
          </cell>
          <cell r="BF670" t="str">
            <v/>
          </cell>
          <cell r="BG670" t="str">
            <v/>
          </cell>
          <cell r="BH670">
            <v>12</v>
          </cell>
          <cell r="BI670" t="str">
            <v>0</v>
          </cell>
          <cell r="BJ670">
            <v>0</v>
          </cell>
          <cell r="BK670">
            <v>0</v>
          </cell>
          <cell r="BL670"/>
          <cell r="BM670"/>
          <cell r="BN670"/>
          <cell r="BO670"/>
          <cell r="BQ670" t="str">
            <v>TEODORO</v>
          </cell>
          <cell r="BS670" t="str">
            <v/>
          </cell>
          <cell r="BT670" t="str">
            <v/>
          </cell>
        </row>
        <row r="671">
          <cell r="H671">
            <v>0</v>
          </cell>
          <cell r="O671">
            <v>364608</v>
          </cell>
          <cell r="P671" t="str">
            <v>2023/087-0018-01</v>
          </cell>
          <cell r="Q671" t="str">
            <v>EST POLTRONA NEW HARRY (GIRATORIA) FX D4119</v>
          </cell>
          <cell r="R671"/>
          <cell r="S671"/>
          <cell r="T671">
            <v>0.89</v>
          </cell>
          <cell r="U671">
            <v>0.83</v>
          </cell>
          <cell r="V671">
            <v>0.72</v>
          </cell>
          <cell r="W671">
            <v>0</v>
          </cell>
          <cell r="X671" t="str">
            <v>EST POLTRONA NEW HARRY (GIRATORIA) FX D4119 - 0,89x0,83x0,72H</v>
          </cell>
          <cell r="Y671">
            <v>9698.48</v>
          </cell>
          <cell r="Z671">
            <v>0.35</v>
          </cell>
          <cell r="AA671">
            <v>6304.0119999999997</v>
          </cell>
          <cell r="AB671"/>
          <cell r="AC671"/>
          <cell r="AD671"/>
          <cell r="AE671">
            <v>9698.48</v>
          </cell>
          <cell r="AF671">
            <v>9698.48</v>
          </cell>
          <cell r="AG671">
            <v>0</v>
          </cell>
          <cell r="AH671">
            <v>9698.48</v>
          </cell>
          <cell r="AI671" t="str">
            <v>REF: 364356</v>
          </cell>
          <cell r="AJ671"/>
          <cell r="AK671">
            <v>364356</v>
          </cell>
          <cell r="AL671" t="str">
            <v>POLTRONA NEW HARRY (GIRATORIA) (FX D)</v>
          </cell>
          <cell r="AM671"/>
          <cell r="AN671">
            <v>0.89</v>
          </cell>
          <cell r="AO671">
            <v>0.83</v>
          </cell>
          <cell r="AP671">
            <v>0.72</v>
          </cell>
          <cell r="AQ671">
            <v>0</v>
          </cell>
          <cell r="AR671" t="str">
            <v>POLTRONA NEW HARRY (GIRATORIA) (FX D) - 0,89x0,83x0,72H</v>
          </cell>
          <cell r="AS671">
            <v>9698.48</v>
          </cell>
          <cell r="AT671">
            <v>9698.48</v>
          </cell>
          <cell r="AU671">
            <v>9698.48</v>
          </cell>
          <cell r="AV671">
            <v>0</v>
          </cell>
          <cell r="AW671">
            <v>9698.48</v>
          </cell>
          <cell r="AX671">
            <v>0</v>
          </cell>
          <cell r="AY671"/>
          <cell r="AZ671" t="str">
            <v/>
          </cell>
          <cell r="BA671"/>
          <cell r="BB671"/>
          <cell r="BC671"/>
          <cell r="BD671" t="str">
            <v/>
          </cell>
          <cell r="BE671">
            <v>0</v>
          </cell>
          <cell r="BF671" t="str">
            <v/>
          </cell>
          <cell r="BG671" t="str">
            <v/>
          </cell>
          <cell r="BH671">
            <v>12</v>
          </cell>
          <cell r="BI671" t="str">
            <v>0</v>
          </cell>
          <cell r="BJ671">
            <v>0</v>
          </cell>
          <cell r="BK671">
            <v>0</v>
          </cell>
          <cell r="BL671"/>
          <cell r="BM671"/>
          <cell r="BN671"/>
          <cell r="BO671"/>
          <cell r="BQ671" t="str">
            <v>TEODORO</v>
          </cell>
          <cell r="BS671" t="str">
            <v/>
          </cell>
          <cell r="BT671" t="str">
            <v/>
          </cell>
        </row>
        <row r="672">
          <cell r="H672">
            <v>0</v>
          </cell>
          <cell r="O672">
            <v>364608</v>
          </cell>
          <cell r="P672" t="str">
            <v>2023/087-0019-01</v>
          </cell>
          <cell r="Q672" t="str">
            <v>EST POLTRONA NEW HARRY (GIRATORIA) FX D4119</v>
          </cell>
          <cell r="R672"/>
          <cell r="S672"/>
          <cell r="T672">
            <v>0.89</v>
          </cell>
          <cell r="U672">
            <v>0.83</v>
          </cell>
          <cell r="V672">
            <v>0.72</v>
          </cell>
          <cell r="W672">
            <v>0</v>
          </cell>
          <cell r="X672" t="str">
            <v>EST POLTRONA NEW HARRY (GIRATORIA) FX D4119 - 0,89x0,83x0,72H</v>
          </cell>
          <cell r="Y672">
            <v>9698.48</v>
          </cell>
          <cell r="Z672">
            <v>0.35</v>
          </cell>
          <cell r="AA672">
            <v>6304.0119999999997</v>
          </cell>
          <cell r="AB672"/>
          <cell r="AC672"/>
          <cell r="AD672"/>
          <cell r="AE672">
            <v>9698.48</v>
          </cell>
          <cell r="AF672">
            <v>9698.48</v>
          </cell>
          <cell r="AG672">
            <v>0</v>
          </cell>
          <cell r="AH672">
            <v>9698.48</v>
          </cell>
          <cell r="AI672" t="str">
            <v>REF: 364356</v>
          </cell>
          <cell r="AJ672"/>
          <cell r="AK672">
            <v>364356</v>
          </cell>
          <cell r="AL672" t="str">
            <v>POLTRONA NEW HARRY (GIRATORIA) (FX D)</v>
          </cell>
          <cell r="AM672"/>
          <cell r="AN672">
            <v>0.89</v>
          </cell>
          <cell r="AO672">
            <v>0.83</v>
          </cell>
          <cell r="AP672">
            <v>0.72</v>
          </cell>
          <cell r="AQ672">
            <v>0</v>
          </cell>
          <cell r="AR672" t="str">
            <v>POLTRONA NEW HARRY (GIRATORIA) (FX D) - 0,89x0,83x0,72H</v>
          </cell>
          <cell r="AS672">
            <v>9698.48</v>
          </cell>
          <cell r="AT672">
            <v>9698.48</v>
          </cell>
          <cell r="AU672">
            <v>9698.48</v>
          </cell>
          <cell r="AV672">
            <v>0</v>
          </cell>
          <cell r="AW672">
            <v>9698.48</v>
          </cell>
          <cell r="AX672">
            <v>0</v>
          </cell>
          <cell r="AY672"/>
          <cell r="AZ672" t="str">
            <v/>
          </cell>
          <cell r="BA672"/>
          <cell r="BB672"/>
          <cell r="BC672"/>
          <cell r="BD672" t="str">
            <v/>
          </cell>
          <cell r="BE672">
            <v>0</v>
          </cell>
          <cell r="BF672" t="str">
            <v/>
          </cell>
          <cell r="BG672" t="str">
            <v/>
          </cell>
          <cell r="BH672">
            <v>12</v>
          </cell>
          <cell r="BI672" t="str">
            <v>0</v>
          </cell>
          <cell r="BJ672">
            <v>0</v>
          </cell>
          <cell r="BK672">
            <v>0</v>
          </cell>
          <cell r="BL672"/>
          <cell r="BM672"/>
          <cell r="BN672"/>
          <cell r="BO672"/>
          <cell r="BQ672" t="str">
            <v>TEODORO</v>
          </cell>
          <cell r="BS672" t="str">
            <v/>
          </cell>
          <cell r="BT672" t="str">
            <v/>
          </cell>
        </row>
        <row r="673">
          <cell r="H673">
            <v>5</v>
          </cell>
          <cell r="O673">
            <v>363833</v>
          </cell>
          <cell r="P673" t="str">
            <v>2023/123-0103-01</v>
          </cell>
          <cell r="Q673" t="str">
            <v>EST ALMOFADA DECORATIVA (F 39) TC TARENTO 12</v>
          </cell>
          <cell r="R673"/>
          <cell r="S673"/>
          <cell r="T673">
            <v>0.6</v>
          </cell>
          <cell r="U673">
            <v>0.6</v>
          </cell>
          <cell r="V673">
            <v>0</v>
          </cell>
          <cell r="W673">
            <v>0</v>
          </cell>
          <cell r="X673" t="str">
            <v>EST ALMOFADA DECORATIVA (F 39) TC TARENTO 12 - 0,6x0,6x0H</v>
          </cell>
          <cell r="Y673">
            <v>1229.98</v>
          </cell>
          <cell r="Z673">
            <v>0.35</v>
          </cell>
          <cell r="AA673">
            <v>799.48700000000008</v>
          </cell>
          <cell r="AB673"/>
          <cell r="AC673" t="str">
            <v>PROD C/RVST FORN</v>
          </cell>
          <cell r="AD673" t="str">
            <v>REVESTIMENTO FORN</v>
          </cell>
          <cell r="AE673">
            <v>1229.98</v>
          </cell>
          <cell r="AF673">
            <v>1229.98</v>
          </cell>
          <cell r="AG673">
            <v>0</v>
          </cell>
          <cell r="AH673">
            <v>1229.98</v>
          </cell>
          <cell r="AI673" t="str">
            <v>REF: 390343</v>
          </cell>
          <cell r="AJ673"/>
          <cell r="AK673">
            <v>390343</v>
          </cell>
          <cell r="AL673" t="str">
            <v>ALMOFADA DECORATIVA (FIBRA) (M²) (F 39) (TC FORN)</v>
          </cell>
          <cell r="AM673"/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 t="str">
            <v>ALMOFADA DECORATIVA (FIBRA) (M²) (F 39) (TC FORN) - Ø0x0H</v>
          </cell>
          <cell r="AS673">
            <v>1229.98</v>
          </cell>
          <cell r="AT673">
            <v>1229.98</v>
          </cell>
          <cell r="AU673">
            <v>1363.94</v>
          </cell>
          <cell r="AV673">
            <v>-133.96000000000004</v>
          </cell>
          <cell r="AW673">
            <v>1229.98</v>
          </cell>
          <cell r="AX673">
            <v>0</v>
          </cell>
          <cell r="AY673">
            <v>366735</v>
          </cell>
          <cell r="AZ673" t="str">
            <v>TECIDO TARENTO (COD 136271) -</v>
          </cell>
          <cell r="BA673" t="str">
            <v>RVST FORN: TECIDO TARENTO (COD 136271) - COD 12</v>
          </cell>
          <cell r="BB673">
            <v>1</v>
          </cell>
          <cell r="BC673"/>
          <cell r="BD673">
            <v>738.98</v>
          </cell>
          <cell r="BE673">
            <v>0</v>
          </cell>
          <cell r="BF673">
            <v>-738.98</v>
          </cell>
          <cell r="BG673" t="str">
            <v>RVST FORN</v>
          </cell>
          <cell r="BH673">
            <v>12</v>
          </cell>
          <cell r="BI673">
            <v>738.98</v>
          </cell>
          <cell r="BJ673">
            <v>0</v>
          </cell>
          <cell r="BK673">
            <v>0</v>
          </cell>
          <cell r="BL673"/>
          <cell r="BM673"/>
          <cell r="BN673"/>
          <cell r="BO673"/>
          <cell r="BQ673" t="str">
            <v>TEODORO</v>
          </cell>
          <cell r="BS673" t="str">
            <v>CLAMI ALMOFADA DECORATIVA</v>
          </cell>
          <cell r="BT673" t="str">
            <v>ALMOFADA DECORATIVA</v>
          </cell>
        </row>
        <row r="674">
          <cell r="H674">
            <v>5</v>
          </cell>
          <cell r="O674">
            <v>363833</v>
          </cell>
          <cell r="P674" t="str">
            <v>2023/123-0105-01</v>
          </cell>
          <cell r="Q674" t="str">
            <v>EST ALMOFADA DECORATIVA (F 39) TC TARENTO 12</v>
          </cell>
          <cell r="R674"/>
          <cell r="S674"/>
          <cell r="T674">
            <v>0.6</v>
          </cell>
          <cell r="U674">
            <v>0.6</v>
          </cell>
          <cell r="V674">
            <v>0</v>
          </cell>
          <cell r="W674">
            <v>0</v>
          </cell>
          <cell r="X674" t="str">
            <v>EST ALMOFADA DECORATIVA (F 39) TC TARENTO 12 - 0,6x0,6x0H</v>
          </cell>
          <cell r="Y674">
            <v>1229.98</v>
          </cell>
          <cell r="Z674">
            <v>0.35</v>
          </cell>
          <cell r="AA674">
            <v>799.48700000000008</v>
          </cell>
          <cell r="AB674"/>
          <cell r="AC674" t="str">
            <v>PROD C/RVST FORN</v>
          </cell>
          <cell r="AD674" t="str">
            <v>REVESTIMENTO FORN</v>
          </cell>
          <cell r="AE674">
            <v>1229.98</v>
          </cell>
          <cell r="AF674">
            <v>1229.98</v>
          </cell>
          <cell r="AG674">
            <v>0</v>
          </cell>
          <cell r="AH674">
            <v>1229.98</v>
          </cell>
          <cell r="AI674" t="str">
            <v>REF: 390343</v>
          </cell>
          <cell r="AJ674"/>
          <cell r="AK674">
            <v>390343</v>
          </cell>
          <cell r="AL674" t="str">
            <v>ALMOFADA DECORATIVA (FIBRA) (M²) (F 39) (TC FORN)</v>
          </cell>
          <cell r="AM674"/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 t="str">
            <v>ALMOFADA DECORATIVA (FIBRA) (M²) (F 39) (TC FORN) - Ø0x0H</v>
          </cell>
          <cell r="AS674">
            <v>1229.98</v>
          </cell>
          <cell r="AT674">
            <v>1229.98</v>
          </cell>
          <cell r="AU674">
            <v>1363.94</v>
          </cell>
          <cell r="AV674">
            <v>-133.96000000000004</v>
          </cell>
          <cell r="AW674">
            <v>1229.98</v>
          </cell>
          <cell r="AX674">
            <v>0</v>
          </cell>
          <cell r="AY674">
            <v>366735</v>
          </cell>
          <cell r="AZ674" t="str">
            <v>TECIDO TARENTO (COD 136271) -</v>
          </cell>
          <cell r="BA674" t="str">
            <v>RVST FORN: TECIDO TARENTO (COD 136271) - COD 12</v>
          </cell>
          <cell r="BB674">
            <v>1</v>
          </cell>
          <cell r="BC674"/>
          <cell r="BD674">
            <v>738.98</v>
          </cell>
          <cell r="BE674">
            <v>0</v>
          </cell>
          <cell r="BF674">
            <v>-738.98</v>
          </cell>
          <cell r="BG674" t="str">
            <v>RVST FORN</v>
          </cell>
          <cell r="BH674">
            <v>12</v>
          </cell>
          <cell r="BI674">
            <v>738.98</v>
          </cell>
          <cell r="BJ674">
            <v>0</v>
          </cell>
          <cell r="BK674">
            <v>0</v>
          </cell>
          <cell r="BL674"/>
          <cell r="BM674"/>
          <cell r="BN674"/>
          <cell r="BO674"/>
          <cell r="BQ674" t="str">
            <v>TEODORO</v>
          </cell>
          <cell r="BS674" t="str">
            <v>CLAMI ALMOFADA DECORATIVA</v>
          </cell>
          <cell r="BT674" t="str">
            <v>ALMOFADA DECORATIVA</v>
          </cell>
        </row>
        <row r="675">
          <cell r="H675">
            <v>5</v>
          </cell>
          <cell r="O675">
            <v>363833</v>
          </cell>
          <cell r="P675" t="str">
            <v>2023/123-0100-01</v>
          </cell>
          <cell r="Q675" t="str">
            <v>EST ALMOFADA DECORATIVA (F 39) TC TARENTO 12</v>
          </cell>
          <cell r="R675"/>
          <cell r="S675"/>
          <cell r="T675">
            <v>0.6</v>
          </cell>
          <cell r="U675">
            <v>0.6</v>
          </cell>
          <cell r="V675">
            <v>0</v>
          </cell>
          <cell r="W675">
            <v>0</v>
          </cell>
          <cell r="X675" t="str">
            <v>EST ALMOFADA DECORATIVA (F 39) TC TARENTO 12 - 0,6x0,6x0H</v>
          </cell>
          <cell r="Y675">
            <v>1229.98</v>
          </cell>
          <cell r="Z675">
            <v>0.35</v>
          </cell>
          <cell r="AA675">
            <v>799.48700000000008</v>
          </cell>
          <cell r="AB675"/>
          <cell r="AC675" t="str">
            <v>PROD C/RVST FORN</v>
          </cell>
          <cell r="AD675" t="str">
            <v>REVESTIMENTO FORN</v>
          </cell>
          <cell r="AE675">
            <v>1229.98</v>
          </cell>
          <cell r="AF675">
            <v>1229.98</v>
          </cell>
          <cell r="AG675">
            <v>0</v>
          </cell>
          <cell r="AH675">
            <v>1229.98</v>
          </cell>
          <cell r="AI675" t="str">
            <v>REF: 390343</v>
          </cell>
          <cell r="AJ675"/>
          <cell r="AK675">
            <v>390343</v>
          </cell>
          <cell r="AL675" t="str">
            <v>ALMOFADA DECORATIVA (FIBRA) (M²) (F 39) (TC FORN)</v>
          </cell>
          <cell r="AM675"/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 t="str">
            <v>ALMOFADA DECORATIVA (FIBRA) (M²) (F 39) (TC FORN) - Ø0x0H</v>
          </cell>
          <cell r="AS675">
            <v>1229.98</v>
          </cell>
          <cell r="AT675">
            <v>1229.98</v>
          </cell>
          <cell r="AU675">
            <v>1363.94</v>
          </cell>
          <cell r="AV675">
            <v>-133.96000000000004</v>
          </cell>
          <cell r="AW675">
            <v>1229.98</v>
          </cell>
          <cell r="AX675">
            <v>0</v>
          </cell>
          <cell r="AY675">
            <v>366735</v>
          </cell>
          <cell r="AZ675" t="str">
            <v>TECIDO TARENTO (COD 136271) -</v>
          </cell>
          <cell r="BA675" t="str">
            <v>RVST FORN: TECIDO TARENTO (COD 136271) - COD 12</v>
          </cell>
          <cell r="BB675">
            <v>1</v>
          </cell>
          <cell r="BC675"/>
          <cell r="BD675">
            <v>738.98</v>
          </cell>
          <cell r="BE675">
            <v>0</v>
          </cell>
          <cell r="BF675">
            <v>-738.98</v>
          </cell>
          <cell r="BG675" t="str">
            <v>RVST FORN</v>
          </cell>
          <cell r="BH675">
            <v>12</v>
          </cell>
          <cell r="BI675">
            <v>738.98</v>
          </cell>
          <cell r="BJ675">
            <v>0</v>
          </cell>
          <cell r="BK675">
            <v>0</v>
          </cell>
          <cell r="BL675"/>
          <cell r="BM675"/>
          <cell r="BN675"/>
          <cell r="BO675"/>
          <cell r="BQ675" t="str">
            <v>TEODORO</v>
          </cell>
          <cell r="BS675" t="str">
            <v>CLAMI ALMOFADA DECORATIVA</v>
          </cell>
          <cell r="BT675" t="str">
            <v>ALMOFADA DECORATIVA</v>
          </cell>
        </row>
        <row r="676">
          <cell r="H676">
            <v>0</v>
          </cell>
          <cell r="O676">
            <v>353141</v>
          </cell>
          <cell r="P676" t="str">
            <v>2022/262-0057-01</v>
          </cell>
          <cell r="Q676" t="str">
            <v>EST MODULO CHAISE BRACO DIR TARANTO TC B2206/VRNZ EBNZ</v>
          </cell>
          <cell r="R676">
            <v>3.2</v>
          </cell>
          <cell r="S676">
            <v>1.6</v>
          </cell>
          <cell r="T676">
            <v>1.2</v>
          </cell>
          <cell r="U676">
            <v>1.6</v>
          </cell>
          <cell r="V676">
            <v>0.95</v>
          </cell>
          <cell r="W676">
            <v>0</v>
          </cell>
          <cell r="X676" t="str">
            <v>EST MODULO CHAISE BRACO DIR TARANTO TC B2206/VRNZ EBNZ - 1,2x1,6x0,95H</v>
          </cell>
          <cell r="Y676">
            <v>37507.629999999997</v>
          </cell>
          <cell r="Z676">
            <v>0.35</v>
          </cell>
          <cell r="AA676">
            <v>24379.959499999997</v>
          </cell>
          <cell r="AB676" t="str">
            <v>EW</v>
          </cell>
          <cell r="AC676" t="str">
            <v>SOFA COMPLETO</v>
          </cell>
          <cell r="AD676" t="str">
            <v>VALOR MODULO</v>
          </cell>
          <cell r="AE676">
            <v>15799.88</v>
          </cell>
          <cell r="AF676">
            <v>15799.88</v>
          </cell>
          <cell r="AG676">
            <v>0</v>
          </cell>
          <cell r="AH676">
            <v>37507.629999999997</v>
          </cell>
          <cell r="AI676" t="str">
            <v>REF: 286787</v>
          </cell>
          <cell r="AJ676"/>
          <cell r="AK676">
            <v>286787</v>
          </cell>
          <cell r="AL676" t="str">
            <v>MODULO CHAISE BRACO TARANTO (FX B)</v>
          </cell>
          <cell r="AM676"/>
          <cell r="AN676">
            <v>1.2</v>
          </cell>
          <cell r="AO676">
            <v>1.6</v>
          </cell>
          <cell r="AP676">
            <v>0.95</v>
          </cell>
          <cell r="AQ676">
            <v>0</v>
          </cell>
          <cell r="AR676" t="str">
            <v>MODULO CHAISE BRACO TARANTO (FX B) - 1,2x1,6x0,95H</v>
          </cell>
          <cell r="AS676">
            <v>15799.88</v>
          </cell>
          <cell r="AT676">
            <v>15799.88</v>
          </cell>
          <cell r="AU676">
            <v>15799.88</v>
          </cell>
          <cell r="AV676">
            <v>0</v>
          </cell>
          <cell r="AW676">
            <v>15799.88</v>
          </cell>
          <cell r="AX676">
            <v>0</v>
          </cell>
          <cell r="AY676"/>
          <cell r="AZ676" t="str">
            <v/>
          </cell>
          <cell r="BA676"/>
          <cell r="BB676"/>
          <cell r="BC676"/>
          <cell r="BD676" t="str">
            <v/>
          </cell>
          <cell r="BE676">
            <v>0</v>
          </cell>
          <cell r="BF676" t="str">
            <v/>
          </cell>
          <cell r="BG676" t="str">
            <v/>
          </cell>
          <cell r="BH676">
            <v>12</v>
          </cell>
          <cell r="BI676" t="str">
            <v>0</v>
          </cell>
          <cell r="BJ676">
            <v>0</v>
          </cell>
          <cell r="BK676">
            <v>0</v>
          </cell>
          <cell r="BL676"/>
          <cell r="BM676"/>
          <cell r="BN676"/>
          <cell r="BO676"/>
          <cell r="BQ676" t="str">
            <v>TEODORO</v>
          </cell>
          <cell r="BS676" t="str">
            <v/>
          </cell>
          <cell r="BT676" t="str">
            <v/>
          </cell>
        </row>
        <row r="677">
          <cell r="H677">
            <v>0</v>
          </cell>
          <cell r="O677">
            <v>353140</v>
          </cell>
          <cell r="P677" t="str">
            <v>2022/262-0056-01</v>
          </cell>
          <cell r="Q677" t="str">
            <v>EST MODULO BRACO ESQ TARANTO (2AS) TC B2206/VRNZ EBNZ</v>
          </cell>
          <cell r="R677">
            <v>3.2</v>
          </cell>
          <cell r="S677">
            <v>1.6</v>
          </cell>
          <cell r="T677">
            <v>2</v>
          </cell>
          <cell r="U677">
            <v>1</v>
          </cell>
          <cell r="V677">
            <v>0.95</v>
          </cell>
          <cell r="W677">
            <v>0</v>
          </cell>
          <cell r="X677" t="str">
            <v>EST MODULO BRACO ESQ TARANTO (2AS) TC B2206/VRNZ EBNZ - 2x1x0,95H</v>
          </cell>
          <cell r="Y677">
            <v>37507.629999999997</v>
          </cell>
          <cell r="Z677">
            <v>0.35</v>
          </cell>
          <cell r="AA677">
            <v>24379.959499999997</v>
          </cell>
          <cell r="AB677" t="str">
            <v>EW</v>
          </cell>
          <cell r="AC677" t="str">
            <v>SOFA COMPLETO</v>
          </cell>
          <cell r="AD677" t="str">
            <v>VALOR MODULO</v>
          </cell>
          <cell r="AE677">
            <v>21707.75</v>
          </cell>
          <cell r="AF677">
            <v>21707.75</v>
          </cell>
          <cell r="AG677">
            <v>0</v>
          </cell>
          <cell r="AH677">
            <v>37507.629999999997</v>
          </cell>
          <cell r="AI677" t="str">
            <v>REF: 286688</v>
          </cell>
          <cell r="AJ677"/>
          <cell r="AK677">
            <v>286688</v>
          </cell>
          <cell r="AL677" t="str">
            <v>MODULO BRACO TARANTO (2AS) (FX B)</v>
          </cell>
          <cell r="AM677"/>
          <cell r="AN677">
            <v>2</v>
          </cell>
          <cell r="AO677">
            <v>1</v>
          </cell>
          <cell r="AP677">
            <v>0.95</v>
          </cell>
          <cell r="AQ677">
            <v>0</v>
          </cell>
          <cell r="AR677" t="str">
            <v>MODULO BRACO TARANTO (2AS) (FX B) - 2x1x0,95H</v>
          </cell>
          <cell r="AS677">
            <v>21707.75</v>
          </cell>
          <cell r="AT677">
            <v>21707.75</v>
          </cell>
          <cell r="AU677">
            <v>21707.75</v>
          </cell>
          <cell r="AV677">
            <v>0</v>
          </cell>
          <cell r="AW677">
            <v>21707.759999999998</v>
          </cell>
          <cell r="AX677">
            <v>-9.9999999983992893E-3</v>
          </cell>
          <cell r="AY677"/>
          <cell r="AZ677" t="str">
            <v/>
          </cell>
          <cell r="BA677"/>
          <cell r="BB677"/>
          <cell r="BC677"/>
          <cell r="BD677" t="str">
            <v/>
          </cell>
          <cell r="BE677">
            <v>0</v>
          </cell>
          <cell r="BF677" t="str">
            <v/>
          </cell>
          <cell r="BG677" t="str">
            <v/>
          </cell>
          <cell r="BH677">
            <v>12</v>
          </cell>
          <cell r="BI677" t="str">
            <v>0</v>
          </cell>
          <cell r="BJ677">
            <v>0</v>
          </cell>
          <cell r="BK677">
            <v>0</v>
          </cell>
          <cell r="BL677"/>
          <cell r="BM677"/>
          <cell r="BN677"/>
          <cell r="BO677"/>
          <cell r="BQ677" t="str">
            <v>TEODORO</v>
          </cell>
          <cell r="BS677" t="str">
            <v/>
          </cell>
          <cell r="BT677" t="str">
            <v/>
          </cell>
        </row>
        <row r="678">
          <cell r="H678">
            <v>0</v>
          </cell>
          <cell r="O678">
            <v>353126</v>
          </cell>
          <cell r="P678" t="str">
            <v>2022/256-0020-01</v>
          </cell>
          <cell r="Q678" t="str">
            <v>EST POLTRONA AGHATA PLUS (GIRATORIA) (MTX MARROM) FX B2220</v>
          </cell>
          <cell r="R678"/>
          <cell r="S678"/>
          <cell r="T678">
            <v>0.68</v>
          </cell>
          <cell r="U678">
            <v>0.8</v>
          </cell>
          <cell r="V678">
            <v>0.76</v>
          </cell>
          <cell r="W678">
            <v>0</v>
          </cell>
          <cell r="X678" t="str">
            <v>EST POLTRONA AGHATA PLUS (GIRATORIA) (MTX MARROM) FX B2220 - 0,68x0,8x0,76H</v>
          </cell>
          <cell r="Y678">
            <v>9627.9699999999993</v>
          </cell>
          <cell r="Z678">
            <v>0.35</v>
          </cell>
          <cell r="AA678">
            <v>6258.1805000000004</v>
          </cell>
          <cell r="AB678"/>
          <cell r="AC678"/>
          <cell r="AD678"/>
          <cell r="AE678">
            <v>9627.9699999999993</v>
          </cell>
          <cell r="AF678">
            <v>9627.9699999999993</v>
          </cell>
          <cell r="AG678">
            <v>0</v>
          </cell>
          <cell r="AH678">
            <v>9627.9699999999993</v>
          </cell>
          <cell r="AI678" t="str">
            <v>REF: 327703</v>
          </cell>
          <cell r="AJ678"/>
          <cell r="AK678">
            <v>327703</v>
          </cell>
          <cell r="AL678" t="str">
            <v>POLTRONA AGHATA PLUS (GIRATORIA) (MTX) (FX B)</v>
          </cell>
          <cell r="AM678"/>
          <cell r="AN678">
            <v>0.68</v>
          </cell>
          <cell r="AO678">
            <v>0.8</v>
          </cell>
          <cell r="AP678">
            <v>0.76</v>
          </cell>
          <cell r="AQ678">
            <v>0</v>
          </cell>
          <cell r="AR678" t="str">
            <v>POLTRONA AGHATA PLUS (GIRATORIA) (MTX) (FX B) - 0,68x0,8x0,76H</v>
          </cell>
          <cell r="AS678">
            <v>9627.9699999999993</v>
          </cell>
          <cell r="AT678">
            <v>9627.9699999999993</v>
          </cell>
          <cell r="AU678">
            <v>9627.9699999999993</v>
          </cell>
          <cell r="AV678">
            <v>0</v>
          </cell>
          <cell r="AW678">
            <v>9627.9699999999993</v>
          </cell>
          <cell r="AX678">
            <v>0</v>
          </cell>
          <cell r="AY678"/>
          <cell r="AZ678" t="str">
            <v/>
          </cell>
          <cell r="BA678"/>
          <cell r="BB678"/>
          <cell r="BC678"/>
          <cell r="BD678" t="str">
            <v/>
          </cell>
          <cell r="BE678">
            <v>0</v>
          </cell>
          <cell r="BF678" t="str">
            <v/>
          </cell>
          <cell r="BG678" t="str">
            <v/>
          </cell>
          <cell r="BH678">
            <v>12</v>
          </cell>
          <cell r="BI678" t="str">
            <v>0</v>
          </cell>
          <cell r="BJ678">
            <v>0</v>
          </cell>
          <cell r="BK678">
            <v>0</v>
          </cell>
          <cell r="BL678"/>
          <cell r="BM678"/>
          <cell r="BN678"/>
          <cell r="BO678"/>
          <cell r="BQ678" t="str">
            <v>TEODORO</v>
          </cell>
          <cell r="BS678" t="str">
            <v/>
          </cell>
          <cell r="BT678" t="str">
            <v/>
          </cell>
        </row>
        <row r="679">
          <cell r="H679">
            <v>0</v>
          </cell>
          <cell r="O679">
            <v>353126</v>
          </cell>
          <cell r="P679" t="str">
            <v>2022/256-0021-01</v>
          </cell>
          <cell r="Q679" t="str">
            <v>EST POLTRONA AGHATA PLUS (GIRATORIA) (MTX MARROM) FX B2220</v>
          </cell>
          <cell r="R679"/>
          <cell r="S679"/>
          <cell r="T679">
            <v>0.68</v>
          </cell>
          <cell r="U679">
            <v>0.8</v>
          </cell>
          <cell r="V679">
            <v>0.76</v>
          </cell>
          <cell r="W679">
            <v>0</v>
          </cell>
          <cell r="X679" t="str">
            <v>EST POLTRONA AGHATA PLUS (GIRATORIA) (MTX MARROM) FX B2220 - 0,68x0,8x0,76H</v>
          </cell>
          <cell r="Y679">
            <v>9627.9699999999993</v>
          </cell>
          <cell r="Z679">
            <v>0.35</v>
          </cell>
          <cell r="AA679">
            <v>6258.1805000000004</v>
          </cell>
          <cell r="AB679"/>
          <cell r="AC679"/>
          <cell r="AD679"/>
          <cell r="AE679">
            <v>9627.9699999999993</v>
          </cell>
          <cell r="AF679">
            <v>9627.9699999999993</v>
          </cell>
          <cell r="AG679">
            <v>0</v>
          </cell>
          <cell r="AH679">
            <v>9627.9699999999993</v>
          </cell>
          <cell r="AI679" t="str">
            <v>REF: 327703</v>
          </cell>
          <cell r="AJ679"/>
          <cell r="AK679">
            <v>327703</v>
          </cell>
          <cell r="AL679" t="str">
            <v>POLTRONA AGHATA PLUS (GIRATORIA) (MTX) (FX B)</v>
          </cell>
          <cell r="AM679"/>
          <cell r="AN679">
            <v>0.68</v>
          </cell>
          <cell r="AO679">
            <v>0.8</v>
          </cell>
          <cell r="AP679">
            <v>0.76</v>
          </cell>
          <cell r="AQ679">
            <v>0</v>
          </cell>
          <cell r="AR679" t="str">
            <v>POLTRONA AGHATA PLUS (GIRATORIA) (MTX) (FX B) - 0,68x0,8x0,76H</v>
          </cell>
          <cell r="AS679">
            <v>9627.9699999999993</v>
          </cell>
          <cell r="AT679">
            <v>9627.9699999999993</v>
          </cell>
          <cell r="AU679">
            <v>9627.9699999999993</v>
          </cell>
          <cell r="AV679">
            <v>0</v>
          </cell>
          <cell r="AW679">
            <v>9627.9699999999993</v>
          </cell>
          <cell r="AX679">
            <v>0</v>
          </cell>
          <cell r="AY679"/>
          <cell r="AZ679" t="str">
            <v/>
          </cell>
          <cell r="BA679"/>
          <cell r="BB679"/>
          <cell r="BC679"/>
          <cell r="BD679" t="str">
            <v/>
          </cell>
          <cell r="BE679">
            <v>0</v>
          </cell>
          <cell r="BF679" t="str">
            <v/>
          </cell>
          <cell r="BG679" t="str">
            <v/>
          </cell>
          <cell r="BH679">
            <v>12</v>
          </cell>
          <cell r="BI679" t="str">
            <v>0</v>
          </cell>
          <cell r="BJ679">
            <v>0</v>
          </cell>
          <cell r="BK679">
            <v>0</v>
          </cell>
          <cell r="BL679"/>
          <cell r="BM679"/>
          <cell r="BN679"/>
          <cell r="BO679"/>
          <cell r="BQ679" t="str">
            <v>TEODORO</v>
          </cell>
          <cell r="BS679" t="str">
            <v/>
          </cell>
          <cell r="BT679" t="str">
            <v/>
          </cell>
        </row>
        <row r="680">
          <cell r="H680">
            <v>0</v>
          </cell>
          <cell r="O680">
            <v>327121</v>
          </cell>
          <cell r="P680" t="str">
            <v>2022/139-0004-01</v>
          </cell>
          <cell r="Q680" t="str">
            <v>EST MESA CENTRO SANTIAGO (TRI) (MTX MARROM) (LAMINA WALNUT)</v>
          </cell>
          <cell r="R680"/>
          <cell r="S680"/>
          <cell r="T680">
            <v>1.4</v>
          </cell>
          <cell r="U680">
            <v>1.5</v>
          </cell>
          <cell r="V680">
            <v>0.32</v>
          </cell>
          <cell r="W680">
            <v>0</v>
          </cell>
          <cell r="X680" t="str">
            <v>EST MESA CENTRO SANTIAGO (TRI) (MTX MARROM) (LAMINA WALNUT) - 1,4x1,5x0,32H</v>
          </cell>
          <cell r="Y680">
            <v>16223.56</v>
          </cell>
          <cell r="Z680">
            <v>0.35</v>
          </cell>
          <cell r="AA680">
            <v>10545.314</v>
          </cell>
          <cell r="AB680"/>
          <cell r="AC680"/>
          <cell r="AD680"/>
          <cell r="AE680">
            <v>16223.56</v>
          </cell>
          <cell r="AF680">
            <v>16223.56</v>
          </cell>
          <cell r="AG680">
            <v>0</v>
          </cell>
          <cell r="AH680">
            <v>16223.56</v>
          </cell>
          <cell r="AI680" t="str">
            <v>REF: 327113</v>
          </cell>
          <cell r="AJ680"/>
          <cell r="AK680">
            <v>327113</v>
          </cell>
          <cell r="AL680" t="str">
            <v>MESA CENTRO SANTIAGO (TRIANGULAR) (MTX) (LAMINA)</v>
          </cell>
          <cell r="AM680"/>
          <cell r="AN680">
            <v>1.4</v>
          </cell>
          <cell r="AO680">
            <v>1.5</v>
          </cell>
          <cell r="AP680">
            <v>0.32</v>
          </cell>
          <cell r="AQ680">
            <v>0</v>
          </cell>
          <cell r="AR680" t="str">
            <v>MESA CENTRO SANTIAGO (TRIANGULAR) (MTX) (LAMINA) - 1,4x1,5x0,32H</v>
          </cell>
          <cell r="AS680">
            <v>16223.56</v>
          </cell>
          <cell r="AT680">
            <v>16223.56</v>
          </cell>
          <cell r="AU680">
            <v>16223.56</v>
          </cell>
          <cell r="AV680">
            <v>0</v>
          </cell>
          <cell r="AW680">
            <v>16223.56</v>
          </cell>
          <cell r="AX680">
            <v>0</v>
          </cell>
          <cell r="AY680"/>
          <cell r="AZ680" t="str">
            <v/>
          </cell>
          <cell r="BA680"/>
          <cell r="BB680"/>
          <cell r="BC680"/>
          <cell r="BD680" t="str">
            <v/>
          </cell>
          <cell r="BE680">
            <v>0</v>
          </cell>
          <cell r="BF680" t="str">
            <v/>
          </cell>
          <cell r="BG680" t="str">
            <v/>
          </cell>
          <cell r="BH680">
            <v>12</v>
          </cell>
          <cell r="BI680" t="str">
            <v>0</v>
          </cell>
          <cell r="BJ680">
            <v>0</v>
          </cell>
          <cell r="BK680">
            <v>0</v>
          </cell>
          <cell r="BL680"/>
          <cell r="BM680"/>
          <cell r="BN680"/>
          <cell r="BO680"/>
          <cell r="BQ680" t="str">
            <v>TEODORO</v>
          </cell>
          <cell r="BS680" t="str">
            <v/>
          </cell>
          <cell r="BT680" t="str">
            <v/>
          </cell>
        </row>
        <row r="681">
          <cell r="H681">
            <v>0</v>
          </cell>
          <cell r="O681">
            <v>274743</v>
          </cell>
          <cell r="P681"/>
          <cell r="Q681" t="str">
            <v>EST MESA LATERAL ALEXANDRIA (TP MARM NERO) (BS MTZ CAPUCC)</v>
          </cell>
          <cell r="R681"/>
          <cell r="S681"/>
          <cell r="T681">
            <v>0.4</v>
          </cell>
          <cell r="U681">
            <v>0</v>
          </cell>
          <cell r="V681">
            <v>0.5</v>
          </cell>
          <cell r="W681">
            <v>0.4</v>
          </cell>
          <cell r="X681" t="str">
            <v>EST MESA LATERAL ALEXANDRIA (TP MARM NERO) (BS MTZ CAPUCC) - Ø0,4x0,5H</v>
          </cell>
          <cell r="Y681">
            <v>12211.81</v>
          </cell>
          <cell r="Z681">
            <v>0.35</v>
          </cell>
          <cell r="AA681">
            <v>7937.6764999999996</v>
          </cell>
          <cell r="AB681"/>
          <cell r="AC681"/>
          <cell r="AD681"/>
          <cell r="AE681">
            <v>12211.81</v>
          </cell>
          <cell r="AF681">
            <v>12211.81</v>
          </cell>
          <cell r="AG681">
            <v>0</v>
          </cell>
          <cell r="AH681">
            <v>12211.81</v>
          </cell>
          <cell r="AI681" t="str">
            <v>REF: 287959</v>
          </cell>
          <cell r="AJ681"/>
          <cell r="AK681">
            <v>287959</v>
          </cell>
          <cell r="AL681" t="str">
            <v>MESA LATERAL ALEXANDRIA (MARMORE)</v>
          </cell>
          <cell r="AM681"/>
          <cell r="AN681">
            <v>0.4</v>
          </cell>
          <cell r="AO681">
            <v>0</v>
          </cell>
          <cell r="AP681">
            <v>0.5</v>
          </cell>
          <cell r="AQ681">
            <v>0.4</v>
          </cell>
          <cell r="AR681" t="str">
            <v>MESA LATERAL ALEXANDRIA (MARMORE) - Ø0,4x0,5H</v>
          </cell>
          <cell r="AS681">
            <v>12211.81</v>
          </cell>
          <cell r="AT681">
            <v>12211.81</v>
          </cell>
          <cell r="AU681">
            <v>12211.81</v>
          </cell>
          <cell r="AV681">
            <v>0</v>
          </cell>
          <cell r="AW681">
            <v>12211.81</v>
          </cell>
          <cell r="AX681">
            <v>0</v>
          </cell>
          <cell r="AY681"/>
          <cell r="AZ681" t="str">
            <v/>
          </cell>
          <cell r="BA681"/>
          <cell r="BB681"/>
          <cell r="BC681"/>
          <cell r="BD681" t="str">
            <v/>
          </cell>
          <cell r="BE681">
            <v>0</v>
          </cell>
          <cell r="BF681" t="str">
            <v/>
          </cell>
          <cell r="BG681" t="str">
            <v/>
          </cell>
          <cell r="BH681">
            <v>12</v>
          </cell>
          <cell r="BI681" t="str">
            <v>0</v>
          </cell>
          <cell r="BJ681">
            <v>0</v>
          </cell>
          <cell r="BK681">
            <v>0</v>
          </cell>
          <cell r="BL681"/>
          <cell r="BM681"/>
          <cell r="BN681"/>
          <cell r="BO681"/>
          <cell r="BQ681" t="str">
            <v>TEODORO</v>
          </cell>
          <cell r="BS681" t="str">
            <v/>
          </cell>
          <cell r="BT681" t="str">
            <v/>
          </cell>
        </row>
        <row r="682">
          <cell r="H682">
            <v>0</v>
          </cell>
          <cell r="O682">
            <v>402755</v>
          </cell>
          <cell r="P682" t="str">
            <v>2025/146-0003-01</v>
          </cell>
          <cell r="Q682" t="str">
            <v>EST TAMPO MARMORE (F12038) (GRUPO 5 TAJ MAHAL) (ORGANICO)</v>
          </cell>
          <cell r="R682">
            <v>3</v>
          </cell>
          <cell r="S682">
            <v>1.4</v>
          </cell>
          <cell r="T682">
            <v>3</v>
          </cell>
          <cell r="U682">
            <v>1.4</v>
          </cell>
          <cell r="V682">
            <v>0.02</v>
          </cell>
          <cell r="W682">
            <v>0</v>
          </cell>
          <cell r="X682" t="str">
            <v>EST TAMPO MARMORE (F12038) (GRUPO 5 TAJ MAHAL) (ORGANICO) - 3x1,4x0,02H</v>
          </cell>
          <cell r="Y682">
            <v>85018.134000000005</v>
          </cell>
          <cell r="Z682">
            <v>0.35</v>
          </cell>
          <cell r="AA682">
            <v>55261.787100000001</v>
          </cell>
          <cell r="AB682" t="str">
            <v>AX</v>
          </cell>
          <cell r="AC682" t="str">
            <v>TAMPO + BASE</v>
          </cell>
          <cell r="AD682" t="str">
            <v>VALOR TAMPO</v>
          </cell>
          <cell r="AE682">
            <v>57920.184000000001</v>
          </cell>
          <cell r="AF682">
            <v>57920.184000000001</v>
          </cell>
          <cell r="AG682">
            <v>0</v>
          </cell>
          <cell r="AH682">
            <v>85018.134000000005</v>
          </cell>
          <cell r="AI682" t="str">
            <v>REF: 400351</v>
          </cell>
          <cell r="AJ682"/>
          <cell r="AK682">
            <v>400351</v>
          </cell>
          <cell r="AL682" t="str">
            <v>TAMPO MARMORE (F12038) (M²) (GRUPO 5)</v>
          </cell>
          <cell r="AM682"/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 t="str">
            <v>TAMPO MARMORE (F12038) (M²) (GRUPO 5) - Ø0x0H</v>
          </cell>
          <cell r="AS682">
            <v>57920.184000000001</v>
          </cell>
          <cell r="AT682">
            <v>57920.184000000001</v>
          </cell>
          <cell r="AU682">
            <v>13790.52</v>
          </cell>
          <cell r="AV682">
            <v>44129.664000000004</v>
          </cell>
          <cell r="AW682">
            <v>57920.17</v>
          </cell>
          <cell r="AX682">
            <v>1.4000000002852175E-2</v>
          </cell>
          <cell r="AY682">
            <v>400351</v>
          </cell>
          <cell r="AZ682" t="str">
            <v>TAMPO MARMORE (F12038) (M²) (GRUPO 5)</v>
          </cell>
          <cell r="BA682"/>
          <cell r="BB682">
            <v>4.2</v>
          </cell>
          <cell r="BC682"/>
          <cell r="BD682">
            <v>13790.52</v>
          </cell>
          <cell r="BE682">
            <v>0</v>
          </cell>
          <cell r="BF682">
            <v>-13790.52</v>
          </cell>
          <cell r="BG682" t="str">
            <v/>
          </cell>
          <cell r="BH682">
            <v>12</v>
          </cell>
          <cell r="BI682">
            <v>57920.184000000001</v>
          </cell>
          <cell r="BJ682">
            <v>0</v>
          </cell>
          <cell r="BK682">
            <v>0</v>
          </cell>
          <cell r="BL682"/>
          <cell r="BM682"/>
          <cell r="BN682"/>
          <cell r="BO682"/>
          <cell r="BQ682" t="str">
            <v>D&amp;D</v>
          </cell>
          <cell r="BS682" t="str">
            <v/>
          </cell>
          <cell r="BT682" t="str">
            <v/>
          </cell>
        </row>
        <row r="683">
          <cell r="H683">
            <v>0</v>
          </cell>
          <cell r="O683">
            <v>402453</v>
          </cell>
          <cell r="P683" t="str">
            <v>2025/107-0035-01</v>
          </cell>
          <cell r="Q683" t="str">
            <v>EST BASE JANTAR BELIZE ORGANICA (P/TP 3,00X1,40) (NOG)</v>
          </cell>
          <cell r="R683">
            <v>3</v>
          </cell>
          <cell r="S683">
            <v>1.4</v>
          </cell>
          <cell r="T683">
            <v>2.8</v>
          </cell>
          <cell r="U683">
            <v>1.2</v>
          </cell>
          <cell r="V683">
            <v>0.74</v>
          </cell>
          <cell r="W683">
            <v>0</v>
          </cell>
          <cell r="X683" t="str">
            <v>EST BASE JANTAR BELIZE ORGANICA (P/TP 3,00X1,40) (NOG) - 2,8x1,2x0,74H</v>
          </cell>
          <cell r="Y683">
            <v>85018.134000000005</v>
          </cell>
          <cell r="Z683">
            <v>0.35</v>
          </cell>
          <cell r="AA683">
            <v>55261.787100000001</v>
          </cell>
          <cell r="AB683" t="str">
            <v>AX</v>
          </cell>
          <cell r="AC683" t="str">
            <v>BASE + TAMPO</v>
          </cell>
          <cell r="AD683" t="str">
            <v>VALOR BASE</v>
          </cell>
          <cell r="AE683">
            <v>27097.95</v>
          </cell>
          <cell r="AF683">
            <v>27097.95</v>
          </cell>
          <cell r="AG683">
            <v>0</v>
          </cell>
          <cell r="AH683">
            <v>85018.134000000005</v>
          </cell>
          <cell r="AI683" t="str">
            <v>REF: 399214</v>
          </cell>
          <cell r="AJ683"/>
          <cell r="AK683">
            <v>399214</v>
          </cell>
          <cell r="AL683" t="str">
            <v>BASE JANTAR BELIZE (ORGANICA) (P/TP 3,00X1,40) (MADEIRA)</v>
          </cell>
          <cell r="AM683"/>
          <cell r="AN683">
            <v>2.8</v>
          </cell>
          <cell r="AO683">
            <v>1.2</v>
          </cell>
          <cell r="AP683">
            <v>0.74</v>
          </cell>
          <cell r="AQ683">
            <v>0</v>
          </cell>
          <cell r="AR683" t="str">
            <v>BASE JANTAR BELIZE (ORGANICA) (P/TP 3,00X1,40) (MADEIRA) - 2,8x1,2x0,74H</v>
          </cell>
          <cell r="AS683">
            <v>27097.95</v>
          </cell>
          <cell r="AT683">
            <v>27097.95</v>
          </cell>
          <cell r="AU683">
            <v>27097.95</v>
          </cell>
          <cell r="AV683">
            <v>0</v>
          </cell>
          <cell r="AW683">
            <v>27097.95</v>
          </cell>
          <cell r="AX683">
            <v>0</v>
          </cell>
          <cell r="AY683"/>
          <cell r="AZ683" t="str">
            <v/>
          </cell>
          <cell r="BA683"/>
          <cell r="BB683"/>
          <cell r="BC683"/>
          <cell r="BD683" t="str">
            <v/>
          </cell>
          <cell r="BE683">
            <v>0</v>
          </cell>
          <cell r="BF683" t="str">
            <v/>
          </cell>
          <cell r="BG683" t="str">
            <v/>
          </cell>
          <cell r="BH683">
            <v>12</v>
          </cell>
          <cell r="BI683" t="str">
            <v>0</v>
          </cell>
          <cell r="BJ683">
            <v>0</v>
          </cell>
          <cell r="BK683">
            <v>0</v>
          </cell>
          <cell r="BL683"/>
          <cell r="BM683"/>
          <cell r="BN683"/>
          <cell r="BO683"/>
          <cell r="BQ683" t="str">
            <v>D&amp;D</v>
          </cell>
          <cell r="BS683" t="str">
            <v/>
          </cell>
          <cell r="BT683" t="str">
            <v/>
          </cell>
        </row>
        <row r="684">
          <cell r="H684">
            <v>0</v>
          </cell>
          <cell r="O684">
            <v>394991</v>
          </cell>
          <cell r="P684" t="str">
            <v>2025/014-0050-01</v>
          </cell>
          <cell r="Q684" t="str">
            <v>EST BANCO VITALITE I (MTZ MOCCA) (WALNUT) (MTZ) COURO AVELA</v>
          </cell>
          <cell r="R684"/>
          <cell r="S684"/>
          <cell r="T684">
            <v>1.58</v>
          </cell>
          <cell r="U684">
            <v>0.45</v>
          </cell>
          <cell r="V684">
            <v>0.42</v>
          </cell>
          <cell r="W684">
            <v>0</v>
          </cell>
          <cell r="X684" t="str">
            <v>EST BANCO VITALITE I (MTZ MOCCA) (WALNUT) (MTZ) COURO AVELA - 1,58x0,45x0,42H</v>
          </cell>
          <cell r="Y684">
            <v>18789.21</v>
          </cell>
          <cell r="Z684">
            <v>0.35</v>
          </cell>
          <cell r="AA684">
            <v>12212.986499999999</v>
          </cell>
          <cell r="AB684"/>
          <cell r="AC684"/>
          <cell r="AD684"/>
          <cell r="AE684">
            <v>18789.21</v>
          </cell>
          <cell r="AF684">
            <v>18789.21</v>
          </cell>
          <cell r="AG684">
            <v>0</v>
          </cell>
          <cell r="AH684">
            <v>18789.21</v>
          </cell>
          <cell r="AI684" t="str">
            <v>REF: 401186</v>
          </cell>
          <cell r="AJ684"/>
          <cell r="AK684">
            <v>401186</v>
          </cell>
          <cell r="AL684" t="str">
            <v>BANCO VITALITE I (MTZ) (LAMINA) (MTZ) (COURO)</v>
          </cell>
          <cell r="AM684"/>
          <cell r="AN684">
            <v>1.58</v>
          </cell>
          <cell r="AO684">
            <v>0.45</v>
          </cell>
          <cell r="AP684">
            <v>0.42</v>
          </cell>
          <cell r="AQ684">
            <v>0</v>
          </cell>
          <cell r="AR684" t="str">
            <v>BANCO VITALITE I (MTZ) (LAMINA) (MTZ) (COURO) - 1,58x0,45x0,42H</v>
          </cell>
          <cell r="AS684">
            <v>18789.21</v>
          </cell>
          <cell r="AT684">
            <v>18789.21</v>
          </cell>
          <cell r="AU684">
            <v>18789.21</v>
          </cell>
          <cell r="AV684">
            <v>0</v>
          </cell>
          <cell r="AW684">
            <v>18789.21</v>
          </cell>
          <cell r="AX684">
            <v>0</v>
          </cell>
          <cell r="AY684"/>
          <cell r="AZ684" t="str">
            <v/>
          </cell>
          <cell r="BA684"/>
          <cell r="BB684"/>
          <cell r="BC684"/>
          <cell r="BD684" t="str">
            <v/>
          </cell>
          <cell r="BE684">
            <v>0</v>
          </cell>
          <cell r="BF684" t="str">
            <v/>
          </cell>
          <cell r="BG684" t="str">
            <v/>
          </cell>
          <cell r="BH684">
            <v>12</v>
          </cell>
          <cell r="BI684" t="str">
            <v>0</v>
          </cell>
          <cell r="BJ684">
            <v>0</v>
          </cell>
          <cell r="BK684">
            <v>0</v>
          </cell>
          <cell r="BL684"/>
          <cell r="BM684"/>
          <cell r="BN684"/>
          <cell r="BO684"/>
          <cell r="BQ684" t="str">
            <v>D&amp;D</v>
          </cell>
          <cell r="BS684" t="str">
            <v/>
          </cell>
          <cell r="BT684" t="str">
            <v/>
          </cell>
        </row>
        <row r="685">
          <cell r="H685">
            <v>0</v>
          </cell>
          <cell r="O685">
            <v>394935</v>
          </cell>
          <cell r="P685" t="str">
            <v>2024/352-0066-01</v>
          </cell>
          <cell r="Q685" t="str">
            <v>EST BUFFET ROUND (TP MARM 1 TRAVERTINO) (WALNUT)</v>
          </cell>
          <cell r="R685"/>
          <cell r="S685"/>
          <cell r="T685">
            <v>1.6</v>
          </cell>
          <cell r="U685">
            <v>0.5</v>
          </cell>
          <cell r="V685">
            <v>0.83</v>
          </cell>
          <cell r="W685">
            <v>0</v>
          </cell>
          <cell r="X685" t="str">
            <v>EST BUFFET ROUND (TP MARM 1 TRAVERTINO) (WALNUT) - 1,6x0,5x0,83H</v>
          </cell>
          <cell r="Y685">
            <v>41140.15</v>
          </cell>
          <cell r="Z685">
            <v>0.35</v>
          </cell>
          <cell r="AA685">
            <v>26741.097500000003</v>
          </cell>
          <cell r="AB685"/>
          <cell r="AC685"/>
          <cell r="AD685"/>
          <cell r="AE685">
            <v>41140.15</v>
          </cell>
          <cell r="AF685">
            <v>41140.15</v>
          </cell>
          <cell r="AG685">
            <v>0</v>
          </cell>
          <cell r="AH685">
            <v>41140.15</v>
          </cell>
          <cell r="AI685" t="str">
            <v>REF: 394947</v>
          </cell>
          <cell r="AJ685"/>
          <cell r="AK685">
            <v>394947</v>
          </cell>
          <cell r="AL685" t="str">
            <v>BUFFET ROUND (MARMORE 1)</v>
          </cell>
          <cell r="AM685"/>
          <cell r="AN685">
            <v>1.6</v>
          </cell>
          <cell r="AO685">
            <v>0.5</v>
          </cell>
          <cell r="AP685">
            <v>0.83</v>
          </cell>
          <cell r="AQ685">
            <v>0</v>
          </cell>
          <cell r="AR685" t="str">
            <v>BUFFET ROUND (MARMORE 1) - 1,6x0,5x0,83H</v>
          </cell>
          <cell r="AS685">
            <v>41140.15</v>
          </cell>
          <cell r="AT685">
            <v>41140.15</v>
          </cell>
          <cell r="AU685">
            <v>41140.15</v>
          </cell>
          <cell r="AV685">
            <v>0</v>
          </cell>
          <cell r="AW685">
            <v>41140.15</v>
          </cell>
          <cell r="AX685">
            <v>0</v>
          </cell>
          <cell r="AY685"/>
          <cell r="AZ685" t="str">
            <v/>
          </cell>
          <cell r="BA685"/>
          <cell r="BB685"/>
          <cell r="BC685"/>
          <cell r="BD685" t="str">
            <v/>
          </cell>
          <cell r="BE685">
            <v>0</v>
          </cell>
          <cell r="BF685" t="str">
            <v/>
          </cell>
          <cell r="BG685" t="str">
            <v/>
          </cell>
          <cell r="BH685">
            <v>12</v>
          </cell>
          <cell r="BI685" t="str">
            <v>0</v>
          </cell>
          <cell r="BJ685">
            <v>0</v>
          </cell>
          <cell r="BK685">
            <v>0</v>
          </cell>
          <cell r="BL685"/>
          <cell r="BM685"/>
          <cell r="BN685"/>
          <cell r="BO685"/>
          <cell r="BQ685" t="str">
            <v>D&amp;D</v>
          </cell>
          <cell r="BS685" t="str">
            <v/>
          </cell>
          <cell r="BT685" t="str">
            <v/>
          </cell>
        </row>
        <row r="686">
          <cell r="H686">
            <v>0</v>
          </cell>
          <cell r="O686">
            <v>394915</v>
          </cell>
          <cell r="P686" t="str">
            <v>2025/014-0023-01</v>
          </cell>
          <cell r="Q686" t="str">
            <v>EST POLTRONA ELAN (GIR) (ENC FX G7147) (FX G7147)</v>
          </cell>
          <cell r="R686"/>
          <cell r="S686"/>
          <cell r="T686">
            <v>0.7</v>
          </cell>
          <cell r="U686">
            <v>0.68</v>
          </cell>
          <cell r="V686">
            <v>0.76</v>
          </cell>
          <cell r="W686">
            <v>0</v>
          </cell>
          <cell r="X686" t="str">
            <v>EST POLTRONA ELAN (GIR) (ENC FX G7147) (FX G7147) - 0,7x0,68x0,76H</v>
          </cell>
          <cell r="Y686">
            <v>10080.629999999999</v>
          </cell>
          <cell r="Z686">
            <v>0.35</v>
          </cell>
          <cell r="AA686">
            <v>6552.4094999999998</v>
          </cell>
          <cell r="AB686"/>
          <cell r="AC686"/>
          <cell r="AD686"/>
          <cell r="AE686">
            <v>10080.629999999999</v>
          </cell>
          <cell r="AF686">
            <v>10080.629999999999</v>
          </cell>
          <cell r="AG686">
            <v>0</v>
          </cell>
          <cell r="AH686">
            <v>10080.629999999999</v>
          </cell>
          <cell r="AI686" t="str">
            <v>REF: 394246</v>
          </cell>
          <cell r="AJ686"/>
          <cell r="AK686">
            <v>394246</v>
          </cell>
          <cell r="AL686" t="str">
            <v>POLTRONA ELAN (GIRATORIA) (FX G) (FX G)</v>
          </cell>
          <cell r="AM686"/>
          <cell r="AN686">
            <v>0.7</v>
          </cell>
          <cell r="AO686">
            <v>0.68</v>
          </cell>
          <cell r="AP686">
            <v>0.76</v>
          </cell>
          <cell r="AQ686">
            <v>0</v>
          </cell>
          <cell r="AR686" t="str">
            <v>POLTRONA ELAN (GIRATORIA) (FX G) (FX G) - 0,7x0,68x0,76H</v>
          </cell>
          <cell r="AS686">
            <v>10080.629999999999</v>
          </cell>
          <cell r="AT686">
            <v>10080.629999999999</v>
          </cell>
          <cell r="AU686">
            <v>10080.629999999999</v>
          </cell>
          <cell r="AV686">
            <v>0</v>
          </cell>
          <cell r="AW686">
            <v>10080.629999999999</v>
          </cell>
          <cell r="AX686">
            <v>0</v>
          </cell>
          <cell r="AY686"/>
          <cell r="AZ686" t="str">
            <v/>
          </cell>
          <cell r="BA686"/>
          <cell r="BB686"/>
          <cell r="BC686"/>
          <cell r="BD686" t="str">
            <v/>
          </cell>
          <cell r="BE686">
            <v>0</v>
          </cell>
          <cell r="BF686" t="str">
            <v/>
          </cell>
          <cell r="BG686" t="str">
            <v/>
          </cell>
          <cell r="BH686">
            <v>12</v>
          </cell>
          <cell r="BI686" t="str">
            <v>0</v>
          </cell>
          <cell r="BJ686">
            <v>0</v>
          </cell>
          <cell r="BK686">
            <v>0</v>
          </cell>
          <cell r="BL686"/>
          <cell r="BM686"/>
          <cell r="BN686"/>
          <cell r="BO686"/>
          <cell r="BQ686" t="str">
            <v>D&amp;D</v>
          </cell>
          <cell r="BS686" t="str">
            <v/>
          </cell>
          <cell r="BT686" t="str">
            <v/>
          </cell>
        </row>
        <row r="687">
          <cell r="H687">
            <v>0</v>
          </cell>
          <cell r="O687">
            <v>394915</v>
          </cell>
          <cell r="P687" t="str">
            <v>2025/014-0024-01</v>
          </cell>
          <cell r="Q687" t="str">
            <v>EST POLTRONA ELAN (GIR) (ENC FX G7147) (FX G7147)</v>
          </cell>
          <cell r="R687"/>
          <cell r="S687"/>
          <cell r="T687">
            <v>0.7</v>
          </cell>
          <cell r="U687">
            <v>0.68</v>
          </cell>
          <cell r="V687">
            <v>0.76</v>
          </cell>
          <cell r="W687">
            <v>0</v>
          </cell>
          <cell r="X687" t="str">
            <v>EST POLTRONA ELAN (GIR) (ENC FX G7147) (FX G7147) - 0,7x0,68x0,76H</v>
          </cell>
          <cell r="Y687">
            <v>10080.629999999999</v>
          </cell>
          <cell r="Z687">
            <v>0.35</v>
          </cell>
          <cell r="AA687">
            <v>6552.4094999999998</v>
          </cell>
          <cell r="AB687"/>
          <cell r="AC687"/>
          <cell r="AD687"/>
          <cell r="AE687">
            <v>10080.629999999999</v>
          </cell>
          <cell r="AF687">
            <v>10080.629999999999</v>
          </cell>
          <cell r="AG687">
            <v>0</v>
          </cell>
          <cell r="AH687">
            <v>10080.629999999999</v>
          </cell>
          <cell r="AI687" t="str">
            <v>REF: 394246</v>
          </cell>
          <cell r="AJ687"/>
          <cell r="AK687">
            <v>394246</v>
          </cell>
          <cell r="AL687" t="str">
            <v>POLTRONA ELAN (GIRATORIA) (FX G) (FX G)</v>
          </cell>
          <cell r="AM687"/>
          <cell r="AN687">
            <v>0.7</v>
          </cell>
          <cell r="AO687">
            <v>0.68</v>
          </cell>
          <cell r="AP687">
            <v>0.76</v>
          </cell>
          <cell r="AQ687">
            <v>0</v>
          </cell>
          <cell r="AR687" t="str">
            <v>POLTRONA ELAN (GIRATORIA) (FX G) (FX G) - 0,7x0,68x0,76H</v>
          </cell>
          <cell r="AS687">
            <v>10080.629999999999</v>
          </cell>
          <cell r="AT687">
            <v>10080.629999999999</v>
          </cell>
          <cell r="AU687">
            <v>10080.629999999999</v>
          </cell>
          <cell r="AV687">
            <v>0</v>
          </cell>
          <cell r="AW687">
            <v>10080.629999999999</v>
          </cell>
          <cell r="AX687">
            <v>0</v>
          </cell>
          <cell r="AY687"/>
          <cell r="AZ687" t="str">
            <v/>
          </cell>
          <cell r="BA687"/>
          <cell r="BB687"/>
          <cell r="BC687"/>
          <cell r="BD687" t="str">
            <v/>
          </cell>
          <cell r="BE687">
            <v>0</v>
          </cell>
          <cell r="BF687" t="str">
            <v/>
          </cell>
          <cell r="BG687" t="str">
            <v/>
          </cell>
          <cell r="BH687">
            <v>12</v>
          </cell>
          <cell r="BI687" t="str">
            <v>0</v>
          </cell>
          <cell r="BJ687">
            <v>0</v>
          </cell>
          <cell r="BK687">
            <v>0</v>
          </cell>
          <cell r="BL687"/>
          <cell r="BM687"/>
          <cell r="BN687"/>
          <cell r="BO687"/>
          <cell r="BQ687" t="str">
            <v>D&amp;D</v>
          </cell>
          <cell r="BS687" t="str">
            <v/>
          </cell>
          <cell r="BT687" t="str">
            <v/>
          </cell>
        </row>
        <row r="688">
          <cell r="H688">
            <v>0</v>
          </cell>
          <cell r="O688">
            <v>394918</v>
          </cell>
          <cell r="P688" t="str">
            <v>2025/014-0025-01</v>
          </cell>
          <cell r="Q688" t="str">
            <v>EST POLTRONA ELAN (GIR) (ENC FX F6247) (FX F6247)</v>
          </cell>
          <cell r="R688"/>
          <cell r="S688"/>
          <cell r="T688">
            <v>0.7</v>
          </cell>
          <cell r="U688">
            <v>0.68</v>
          </cell>
          <cell r="V688">
            <v>0.76</v>
          </cell>
          <cell r="W688">
            <v>0</v>
          </cell>
          <cell r="X688" t="str">
            <v>EST POLTRONA ELAN (GIR) (ENC FX F6247) (FX F6247) - 0,7x0,68x0,76H</v>
          </cell>
          <cell r="Y688">
            <v>9741.1299999999992</v>
          </cell>
          <cell r="Z688">
            <v>0.35</v>
          </cell>
          <cell r="AA688">
            <v>6331.7344999999996</v>
          </cell>
          <cell r="AB688"/>
          <cell r="AC688"/>
          <cell r="AD688"/>
          <cell r="AE688">
            <v>9741.1299999999992</v>
          </cell>
          <cell r="AF688">
            <v>9741.1299999999992</v>
          </cell>
          <cell r="AG688">
            <v>0</v>
          </cell>
          <cell r="AH688">
            <v>9741.1299999999992</v>
          </cell>
          <cell r="AI688" t="str">
            <v>REF: 394238</v>
          </cell>
          <cell r="AJ688"/>
          <cell r="AK688">
            <v>394238</v>
          </cell>
          <cell r="AL688" t="str">
            <v>POLTRONA ELAN (GIRATORIA) (FX F) (FX F)</v>
          </cell>
          <cell r="AM688"/>
          <cell r="AN688">
            <v>0.7</v>
          </cell>
          <cell r="AO688">
            <v>0.68</v>
          </cell>
          <cell r="AP688">
            <v>0.76</v>
          </cell>
          <cell r="AQ688">
            <v>0</v>
          </cell>
          <cell r="AR688" t="str">
            <v>POLTRONA ELAN (GIRATORIA) (FX F) (FX F) - 0,7x0,68x0,76H</v>
          </cell>
          <cell r="AS688">
            <v>9741.1299999999992</v>
          </cell>
          <cell r="AT688">
            <v>9741.1299999999992</v>
          </cell>
          <cell r="AU688">
            <v>9741.1299999999992</v>
          </cell>
          <cell r="AV688">
            <v>0</v>
          </cell>
          <cell r="AW688">
            <v>9741.1299999999992</v>
          </cell>
          <cell r="AX688">
            <v>0</v>
          </cell>
          <cell r="AY688"/>
          <cell r="AZ688" t="str">
            <v/>
          </cell>
          <cell r="BA688"/>
          <cell r="BB688"/>
          <cell r="BC688"/>
          <cell r="BD688" t="str">
            <v/>
          </cell>
          <cell r="BE688">
            <v>0</v>
          </cell>
          <cell r="BF688" t="str">
            <v/>
          </cell>
          <cell r="BG688" t="str">
            <v/>
          </cell>
          <cell r="BH688">
            <v>12</v>
          </cell>
          <cell r="BI688" t="str">
            <v>0</v>
          </cell>
          <cell r="BJ688">
            <v>0</v>
          </cell>
          <cell r="BK688">
            <v>0</v>
          </cell>
          <cell r="BL688"/>
          <cell r="BM688"/>
          <cell r="BN688"/>
          <cell r="BO688"/>
          <cell r="BQ688" t="str">
            <v>L CENTER</v>
          </cell>
          <cell r="BS688" t="str">
            <v/>
          </cell>
          <cell r="BT688" t="str">
            <v/>
          </cell>
        </row>
        <row r="689">
          <cell r="H689">
            <v>0</v>
          </cell>
          <cell r="O689">
            <v>394918</v>
          </cell>
          <cell r="P689" t="str">
            <v>2025/014-0026-01</v>
          </cell>
          <cell r="Q689" t="str">
            <v>EST POLTRONA ELAN (GIR) (ENC FX F6247) (FX F6247)</v>
          </cell>
          <cell r="R689"/>
          <cell r="S689"/>
          <cell r="T689">
            <v>0.7</v>
          </cell>
          <cell r="U689">
            <v>0.68</v>
          </cell>
          <cell r="V689">
            <v>0.76</v>
          </cell>
          <cell r="W689">
            <v>0</v>
          </cell>
          <cell r="X689" t="str">
            <v>EST POLTRONA ELAN (GIR) (ENC FX F6247) (FX F6247) - 0,7x0,68x0,76H</v>
          </cell>
          <cell r="Y689">
            <v>9741.1299999999992</v>
          </cell>
          <cell r="Z689">
            <v>0.35</v>
          </cell>
          <cell r="AA689">
            <v>6331.7344999999996</v>
          </cell>
          <cell r="AB689"/>
          <cell r="AC689"/>
          <cell r="AD689"/>
          <cell r="AE689">
            <v>9741.1299999999992</v>
          </cell>
          <cell r="AF689">
            <v>9741.1299999999992</v>
          </cell>
          <cell r="AG689">
            <v>0</v>
          </cell>
          <cell r="AH689">
            <v>9741.1299999999992</v>
          </cell>
          <cell r="AI689" t="str">
            <v>REF: 394238</v>
          </cell>
          <cell r="AJ689"/>
          <cell r="AK689">
            <v>394238</v>
          </cell>
          <cell r="AL689" t="str">
            <v>POLTRONA ELAN (GIRATORIA) (FX F) (FX F)</v>
          </cell>
          <cell r="AM689"/>
          <cell r="AN689">
            <v>0.7</v>
          </cell>
          <cell r="AO689">
            <v>0.68</v>
          </cell>
          <cell r="AP689">
            <v>0.76</v>
          </cell>
          <cell r="AQ689">
            <v>0</v>
          </cell>
          <cell r="AR689" t="str">
            <v>POLTRONA ELAN (GIRATORIA) (FX F) (FX F) - 0,7x0,68x0,76H</v>
          </cell>
          <cell r="AS689">
            <v>9741.1299999999992</v>
          </cell>
          <cell r="AT689">
            <v>9741.1299999999992</v>
          </cell>
          <cell r="AU689">
            <v>9741.1299999999992</v>
          </cell>
          <cell r="AV689">
            <v>0</v>
          </cell>
          <cell r="AW689">
            <v>9741.1299999999992</v>
          </cell>
          <cell r="AX689">
            <v>0</v>
          </cell>
          <cell r="AY689"/>
          <cell r="AZ689" t="str">
            <v/>
          </cell>
          <cell r="BA689"/>
          <cell r="BB689"/>
          <cell r="BC689"/>
          <cell r="BD689" t="str">
            <v/>
          </cell>
          <cell r="BE689">
            <v>0</v>
          </cell>
          <cell r="BF689" t="str">
            <v/>
          </cell>
          <cell r="BG689" t="str">
            <v/>
          </cell>
          <cell r="BH689">
            <v>12</v>
          </cell>
          <cell r="BI689" t="str">
            <v>0</v>
          </cell>
          <cell r="BJ689">
            <v>0</v>
          </cell>
          <cell r="BK689">
            <v>0</v>
          </cell>
          <cell r="BL689"/>
          <cell r="BM689"/>
          <cell r="BN689"/>
          <cell r="BO689"/>
          <cell r="BQ689" t="str">
            <v>L CENTER</v>
          </cell>
          <cell r="BS689" t="str">
            <v/>
          </cell>
          <cell r="BT689" t="str">
            <v/>
          </cell>
        </row>
        <row r="690">
          <cell r="H690">
            <v>0</v>
          </cell>
          <cell r="O690">
            <v>271754</v>
          </cell>
          <cell r="P690" t="str">
            <v>2021/046-0021-01</v>
          </cell>
          <cell r="Q690" t="str">
            <v>EST ABAJOUR ASPEN (INOX) (CUPULA LINHO BEGE)</v>
          </cell>
          <cell r="R690"/>
          <cell r="S690"/>
          <cell r="T690">
            <v>0.4</v>
          </cell>
          <cell r="U690">
            <v>0</v>
          </cell>
          <cell r="V690">
            <v>0</v>
          </cell>
          <cell r="W690">
            <v>0.4</v>
          </cell>
          <cell r="X690" t="str">
            <v>EST ABAJOUR ASPEN (INOX) (CUPULA LINHO BEGE) - Ø0,4x0H</v>
          </cell>
          <cell r="Y690">
            <v>5219.2</v>
          </cell>
          <cell r="Z690">
            <v>0.35</v>
          </cell>
          <cell r="AA690">
            <v>3392.48</v>
          </cell>
          <cell r="AB690"/>
          <cell r="AC690"/>
          <cell r="AD690"/>
          <cell r="AE690">
            <v>5219.2</v>
          </cell>
          <cell r="AF690">
            <v>5219.2</v>
          </cell>
          <cell r="AG690">
            <v>0</v>
          </cell>
          <cell r="AH690">
            <v>5219.2</v>
          </cell>
          <cell r="AI690" t="str">
            <v>REF: 271754</v>
          </cell>
          <cell r="AJ690" t="str">
            <v>PRODUTO PRONTA ENTREGA</v>
          </cell>
          <cell r="AK690">
            <v>271754</v>
          </cell>
          <cell r="AL690" t="str">
            <v>EST ABAJOUR ASPEN (INOX) (CUPULA LINHO BEGE)</v>
          </cell>
          <cell r="AM690"/>
          <cell r="AN690">
            <v>0.4</v>
          </cell>
          <cell r="AO690">
            <v>0</v>
          </cell>
          <cell r="AP690">
            <v>0</v>
          </cell>
          <cell r="AQ690">
            <v>0.4</v>
          </cell>
          <cell r="AR690" t="str">
            <v>EST ABAJOUR ASPEN (INOX) (CUPULA LINHO BEGE) - Ø0,4x0H</v>
          </cell>
          <cell r="AS690">
            <v>5219.2</v>
          </cell>
          <cell r="AT690">
            <v>5219.2</v>
          </cell>
          <cell r="AU690">
            <v>5219.2</v>
          </cell>
          <cell r="AV690">
            <v>0</v>
          </cell>
          <cell r="AW690">
            <v>5219.2</v>
          </cell>
          <cell r="AX690">
            <v>0</v>
          </cell>
          <cell r="AY690"/>
          <cell r="AZ690" t="str">
            <v/>
          </cell>
          <cell r="BA690"/>
          <cell r="BB690"/>
          <cell r="BC690"/>
          <cell r="BD690" t="str">
            <v/>
          </cell>
          <cell r="BE690">
            <v>0</v>
          </cell>
          <cell r="BF690" t="str">
            <v/>
          </cell>
          <cell r="BG690" t="str">
            <v/>
          </cell>
          <cell r="BH690">
            <v>12</v>
          </cell>
          <cell r="BI690" t="str">
            <v>0</v>
          </cell>
          <cell r="BJ690">
            <v>0</v>
          </cell>
          <cell r="BK690">
            <v>0</v>
          </cell>
          <cell r="BL690"/>
          <cell r="BM690"/>
          <cell r="BN690"/>
          <cell r="BO690"/>
          <cell r="BQ690" t="str">
            <v>LC PE</v>
          </cell>
          <cell r="BS690" t="str">
            <v/>
          </cell>
          <cell r="BT690" t="str">
            <v/>
          </cell>
        </row>
        <row r="691">
          <cell r="H691">
            <v>0</v>
          </cell>
          <cell r="O691">
            <v>371594</v>
          </cell>
          <cell r="P691" t="str">
            <v>2023/269-0006-01</v>
          </cell>
          <cell r="Q691" t="str">
            <v>EST MESA JANTAR THAI (TP MARM 1 NUVOLA GOLD) (ITALIAN ELM)</v>
          </cell>
          <cell r="R691"/>
          <cell r="S691"/>
          <cell r="T691">
            <v>3</v>
          </cell>
          <cell r="U691">
            <v>1.2</v>
          </cell>
          <cell r="V691">
            <v>0.76</v>
          </cell>
          <cell r="W691">
            <v>0</v>
          </cell>
          <cell r="X691" t="str">
            <v>EST MESA JANTAR THAI (TP MARM 1 NUVOLA GOLD) (ITALIAN ELM) - 3x1,2x0,76H</v>
          </cell>
          <cell r="Y691">
            <v>96387.92</v>
          </cell>
          <cell r="Z691">
            <v>0.35</v>
          </cell>
          <cell r="AA691">
            <v>62652.148000000001</v>
          </cell>
          <cell r="AB691"/>
          <cell r="AC691"/>
          <cell r="AD691"/>
          <cell r="AE691">
            <v>96387.92</v>
          </cell>
          <cell r="AF691">
            <v>96387.92</v>
          </cell>
          <cell r="AG691">
            <v>0</v>
          </cell>
          <cell r="AH691">
            <v>96387.92</v>
          </cell>
          <cell r="AI691" t="str">
            <v>REF: 388308</v>
          </cell>
          <cell r="AJ691"/>
          <cell r="AK691">
            <v>388308</v>
          </cell>
          <cell r="AL691" t="str">
            <v>MESA JANTAR THAI (MARMORE 1)</v>
          </cell>
          <cell r="AM691"/>
          <cell r="AN691">
            <v>3</v>
          </cell>
          <cell r="AO691">
            <v>1.2</v>
          </cell>
          <cell r="AP691">
            <v>0.76</v>
          </cell>
          <cell r="AQ691">
            <v>0</v>
          </cell>
          <cell r="AR691" t="str">
            <v>MESA JANTAR THAI (MARMORE 1) - 3x1,2x0,76H</v>
          </cell>
          <cell r="AS691">
            <v>96387.92</v>
          </cell>
          <cell r="AT691">
            <v>96387.92</v>
          </cell>
          <cell r="AU691">
            <v>96387.92</v>
          </cell>
          <cell r="AV691">
            <v>0</v>
          </cell>
          <cell r="AW691">
            <v>96387.92</v>
          </cell>
          <cell r="AX691">
            <v>0</v>
          </cell>
          <cell r="AY691"/>
          <cell r="AZ691" t="str">
            <v/>
          </cell>
          <cell r="BA691"/>
          <cell r="BB691"/>
          <cell r="BC691"/>
          <cell r="BD691" t="str">
            <v/>
          </cell>
          <cell r="BE691">
            <v>0</v>
          </cell>
          <cell r="BF691" t="str">
            <v/>
          </cell>
          <cell r="BG691" t="str">
            <v/>
          </cell>
          <cell r="BH691">
            <v>12</v>
          </cell>
          <cell r="BI691" t="str">
            <v>0</v>
          </cell>
          <cell r="BJ691">
            <v>0</v>
          </cell>
          <cell r="BK691">
            <v>0</v>
          </cell>
          <cell r="BL691"/>
          <cell r="BM691"/>
          <cell r="BN691"/>
          <cell r="BO691"/>
          <cell r="BQ691" t="str">
            <v>D&amp;D</v>
          </cell>
          <cell r="BS691" t="str">
            <v/>
          </cell>
          <cell r="BT691" t="str">
            <v/>
          </cell>
        </row>
        <row r="692">
          <cell r="H692">
            <v>0</v>
          </cell>
          <cell r="O692">
            <v>371599</v>
          </cell>
          <cell r="P692" t="str">
            <v>2023/258-0043-01</v>
          </cell>
          <cell r="Q692" t="str">
            <v>EST MESA CENTRO ECLIPSE (MARM 1 CARRAR/ESP FUM) (MTZ CARBN)</v>
          </cell>
          <cell r="R692"/>
          <cell r="S692"/>
          <cell r="T692">
            <v>1.6</v>
          </cell>
          <cell r="U692">
            <v>1.2</v>
          </cell>
          <cell r="V692">
            <v>0.35</v>
          </cell>
          <cell r="W692">
            <v>0</v>
          </cell>
          <cell r="X692" t="str">
            <v>EST MESA CENTRO ECLIPSE (MARM 1 CARRAR/ESP FUM) (MTZ CARBN) - 1,6x1,2x0,35H</v>
          </cell>
          <cell r="Y692">
            <v>49454.32</v>
          </cell>
          <cell r="Z692">
            <v>0.35</v>
          </cell>
          <cell r="AA692">
            <v>32145.308000000001</v>
          </cell>
          <cell r="AB692"/>
          <cell r="AC692"/>
          <cell r="AD692"/>
          <cell r="AE692">
            <v>49454.32</v>
          </cell>
          <cell r="AF692">
            <v>49454.32</v>
          </cell>
          <cell r="AG692">
            <v>0</v>
          </cell>
          <cell r="AH692">
            <v>49454.32</v>
          </cell>
          <cell r="AI692" t="str">
            <v>REF: 388328</v>
          </cell>
          <cell r="AJ692"/>
          <cell r="AK692">
            <v>388328</v>
          </cell>
          <cell r="AL692" t="str">
            <v>MESA CENTRO ECLIPSE (MARMORE 1)</v>
          </cell>
          <cell r="AM692"/>
          <cell r="AN692">
            <v>1.6</v>
          </cell>
          <cell r="AO692">
            <v>1.2</v>
          </cell>
          <cell r="AP692">
            <v>0.35</v>
          </cell>
          <cell r="AQ692">
            <v>0</v>
          </cell>
          <cell r="AR692" t="str">
            <v>MESA CENTRO ECLIPSE (MARMORE 1) - 1,6x1,2x0,35H</v>
          </cell>
          <cell r="AS692">
            <v>49454.32</v>
          </cell>
          <cell r="AT692">
            <v>49454.32</v>
          </cell>
          <cell r="AU692">
            <v>49454.32</v>
          </cell>
          <cell r="AV692">
            <v>0</v>
          </cell>
          <cell r="AW692">
            <v>49454.32</v>
          </cell>
          <cell r="AX692">
            <v>0</v>
          </cell>
          <cell r="AY692"/>
          <cell r="AZ692" t="str">
            <v/>
          </cell>
          <cell r="BA692"/>
          <cell r="BB692"/>
          <cell r="BC692"/>
          <cell r="BD692" t="str">
            <v/>
          </cell>
          <cell r="BE692">
            <v>0</v>
          </cell>
          <cell r="BF692" t="str">
            <v/>
          </cell>
          <cell r="BG692" t="str">
            <v/>
          </cell>
          <cell r="BH692">
            <v>12</v>
          </cell>
          <cell r="BI692" t="str">
            <v>0</v>
          </cell>
          <cell r="BJ692">
            <v>0</v>
          </cell>
          <cell r="BK692">
            <v>0</v>
          </cell>
          <cell r="BL692"/>
          <cell r="BM692"/>
          <cell r="BN692"/>
          <cell r="BO692"/>
          <cell r="BQ692" t="str">
            <v>L CENTER</v>
          </cell>
          <cell r="BS692" t="str">
            <v/>
          </cell>
          <cell r="BT692" t="str">
            <v/>
          </cell>
        </row>
        <row r="693">
          <cell r="H693">
            <v>0</v>
          </cell>
          <cell r="O693">
            <v>371578</v>
          </cell>
          <cell r="P693" t="str">
            <v>2023/258-0040-01</v>
          </cell>
          <cell r="Q693" t="str">
            <v>EST MESA JANTAR PETRA (TP LACA MTZ COSMIC) (BS LAM NAT OAK)</v>
          </cell>
          <cell r="R693"/>
          <cell r="S693"/>
          <cell r="T693">
            <v>1.6</v>
          </cell>
          <cell r="U693">
            <v>0</v>
          </cell>
          <cell r="V693">
            <v>0.76</v>
          </cell>
          <cell r="W693">
            <v>1.6</v>
          </cell>
          <cell r="X693" t="str">
            <v>EST MESA JANTAR PETRA (TP LACA MTZ COSMIC) (BS LAM NAT OAK) - Ø1,6x0,76H</v>
          </cell>
          <cell r="Y693">
            <v>48540.04</v>
          </cell>
          <cell r="Z693">
            <v>0.35</v>
          </cell>
          <cell r="AA693">
            <v>31551.026000000002</v>
          </cell>
          <cell r="AB693"/>
          <cell r="AC693"/>
          <cell r="AD693"/>
          <cell r="AE693">
            <v>48540.04</v>
          </cell>
          <cell r="AF693">
            <v>48540.04</v>
          </cell>
          <cell r="AG693">
            <v>0</v>
          </cell>
          <cell r="AH693">
            <v>48540.04</v>
          </cell>
          <cell r="AI693" t="str">
            <v>REF: 388275</v>
          </cell>
          <cell r="AJ693"/>
          <cell r="AK693">
            <v>388275</v>
          </cell>
          <cell r="AL693" t="str">
            <v>MESA JANTAR PETRA (TAMPO LACA)</v>
          </cell>
          <cell r="AM693"/>
          <cell r="AN693">
            <v>1.6</v>
          </cell>
          <cell r="AO693">
            <v>0</v>
          </cell>
          <cell r="AP693">
            <v>0.76</v>
          </cell>
          <cell r="AQ693">
            <v>1.6</v>
          </cell>
          <cell r="AR693" t="str">
            <v>MESA JANTAR PETRA (TAMPO LACA) - Ø1,6x0,76H</v>
          </cell>
          <cell r="AS693">
            <v>48540.04</v>
          </cell>
          <cell r="AT693">
            <v>48540.04</v>
          </cell>
          <cell r="AU693">
            <v>48540.04</v>
          </cell>
          <cell r="AV693">
            <v>0</v>
          </cell>
          <cell r="AW693">
            <v>48540.04</v>
          </cell>
          <cell r="AX693">
            <v>0</v>
          </cell>
          <cell r="AY693"/>
          <cell r="AZ693" t="str">
            <v/>
          </cell>
          <cell r="BA693"/>
          <cell r="BB693"/>
          <cell r="BC693"/>
          <cell r="BD693" t="str">
            <v/>
          </cell>
          <cell r="BE693">
            <v>0</v>
          </cell>
          <cell r="BF693" t="str">
            <v/>
          </cell>
          <cell r="BG693" t="str">
            <v/>
          </cell>
          <cell r="BH693">
            <v>12</v>
          </cell>
          <cell r="BI693" t="str">
            <v>0</v>
          </cell>
          <cell r="BJ693">
            <v>0</v>
          </cell>
          <cell r="BK693">
            <v>0</v>
          </cell>
          <cell r="BL693"/>
          <cell r="BM693"/>
          <cell r="BN693"/>
          <cell r="BO693"/>
          <cell r="BQ693" t="str">
            <v>L CENTER</v>
          </cell>
          <cell r="BS693" t="str">
            <v/>
          </cell>
          <cell r="BT693" t="str">
            <v/>
          </cell>
        </row>
        <row r="694">
          <cell r="H694">
            <v>0</v>
          </cell>
          <cell r="O694">
            <v>312446</v>
          </cell>
          <cell r="P694" t="str">
            <v>2021/354-0005-01</v>
          </cell>
          <cell r="Q694" t="str">
            <v>EST LUMINARIA DE TETO BELL II (3114)</v>
          </cell>
          <cell r="R694"/>
          <cell r="S694"/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 t="str">
            <v>EST LUMINARIA DE TETO BELL II (3114) - Ø0x0H</v>
          </cell>
          <cell r="Y694">
            <v>1904</v>
          </cell>
          <cell r="Z694">
            <v>0.5</v>
          </cell>
          <cell r="AA694">
            <v>952</v>
          </cell>
          <cell r="AB694"/>
          <cell r="AC694"/>
          <cell r="AD694"/>
          <cell r="AE694">
            <v>1904</v>
          </cell>
          <cell r="AF694">
            <v>1904</v>
          </cell>
          <cell r="AG694">
            <v>0</v>
          </cell>
          <cell r="AH694">
            <v>1904</v>
          </cell>
          <cell r="AI694" t="str">
            <v>REF: 312446</v>
          </cell>
          <cell r="AJ694"/>
          <cell r="AK694">
            <v>312446</v>
          </cell>
          <cell r="AL694" t="str">
            <v>EST LUMINARIA DE TETO BELL II (3114)</v>
          </cell>
          <cell r="AM694"/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 t="str">
            <v>EST LUMINARIA DE TETO BELL II (3114) - Ø0x0H</v>
          </cell>
          <cell r="AS694">
            <v>1904</v>
          </cell>
          <cell r="AT694">
            <v>1904</v>
          </cell>
          <cell r="AU694">
            <v>1904</v>
          </cell>
          <cell r="AV694">
            <v>0</v>
          </cell>
          <cell r="AW694">
            <v>1904</v>
          </cell>
          <cell r="AX694">
            <v>0</v>
          </cell>
          <cell r="AY694"/>
          <cell r="AZ694" t="str">
            <v/>
          </cell>
          <cell r="BA694"/>
          <cell r="BB694"/>
          <cell r="BC694"/>
          <cell r="BD694" t="str">
            <v/>
          </cell>
          <cell r="BE694">
            <v>0</v>
          </cell>
          <cell r="BF694" t="str">
            <v/>
          </cell>
          <cell r="BG694" t="str">
            <v/>
          </cell>
          <cell r="BH694">
            <v>12</v>
          </cell>
          <cell r="BI694" t="str">
            <v>0</v>
          </cell>
          <cell r="BJ694">
            <v>0</v>
          </cell>
          <cell r="BK694">
            <v>0</v>
          </cell>
          <cell r="BL694"/>
          <cell r="BM694"/>
          <cell r="BN694"/>
          <cell r="BO694"/>
          <cell r="BQ694" t="str">
            <v>LC PE</v>
          </cell>
          <cell r="BS694" t="str">
            <v/>
          </cell>
          <cell r="BT694" t="str">
            <v/>
          </cell>
        </row>
        <row r="695">
          <cell r="H695">
            <v>0</v>
          </cell>
          <cell r="O695">
            <v>371603</v>
          </cell>
          <cell r="P695" t="str">
            <v>2023/269-0008-01</v>
          </cell>
          <cell r="Q695" t="str">
            <v>EST MESA CENTRO ECLIPSE (MARM 1 TRAVERTINO/ARMANI) (SABBIA)</v>
          </cell>
          <cell r="R695"/>
          <cell r="S695"/>
          <cell r="T695">
            <v>1.6</v>
          </cell>
          <cell r="U695">
            <v>1.2</v>
          </cell>
          <cell r="V695">
            <v>0.38</v>
          </cell>
          <cell r="W695">
            <v>0</v>
          </cell>
          <cell r="X695" t="str">
            <v>EST MESA CENTRO ECLIPSE (MARM 1 TRAVERTINO/ARMANI) (SABBIA) - 1,6x1,2x0,38H</v>
          </cell>
          <cell r="Y695">
            <v>49454.32</v>
          </cell>
          <cell r="Z695">
            <v>0.35</v>
          </cell>
          <cell r="AA695">
            <v>32145.308000000001</v>
          </cell>
          <cell r="AB695"/>
          <cell r="AC695"/>
          <cell r="AD695"/>
          <cell r="AE695">
            <v>49454.32</v>
          </cell>
          <cell r="AF695">
            <v>49454.32</v>
          </cell>
          <cell r="AG695">
            <v>0</v>
          </cell>
          <cell r="AH695">
            <v>49454.32</v>
          </cell>
          <cell r="AI695" t="str">
            <v>REF: 388328</v>
          </cell>
          <cell r="AJ695"/>
          <cell r="AK695">
            <v>388328</v>
          </cell>
          <cell r="AL695" t="str">
            <v>MESA CENTRO ECLIPSE (MARMORE 1)</v>
          </cell>
          <cell r="AM695"/>
          <cell r="AN695">
            <v>1.6</v>
          </cell>
          <cell r="AO695">
            <v>1.2</v>
          </cell>
          <cell r="AP695">
            <v>0.35</v>
          </cell>
          <cell r="AQ695">
            <v>0</v>
          </cell>
          <cell r="AR695" t="str">
            <v>MESA CENTRO ECLIPSE (MARMORE 1) - 1,6x1,2x0,35H</v>
          </cell>
          <cell r="AS695">
            <v>49454.32</v>
          </cell>
          <cell r="AT695">
            <v>49454.32</v>
          </cell>
          <cell r="AU695">
            <v>49454.32</v>
          </cell>
          <cell r="AV695">
            <v>0</v>
          </cell>
          <cell r="AW695">
            <v>49454.32</v>
          </cell>
          <cell r="AX695">
            <v>0</v>
          </cell>
          <cell r="AY695"/>
          <cell r="AZ695" t="str">
            <v/>
          </cell>
          <cell r="BA695"/>
          <cell r="BB695"/>
          <cell r="BC695"/>
          <cell r="BD695" t="str">
            <v/>
          </cell>
          <cell r="BE695">
            <v>0</v>
          </cell>
          <cell r="BF695" t="str">
            <v/>
          </cell>
          <cell r="BG695" t="str">
            <v/>
          </cell>
          <cell r="BH695">
            <v>12</v>
          </cell>
          <cell r="BI695" t="str">
            <v>0</v>
          </cell>
          <cell r="BJ695">
            <v>0</v>
          </cell>
          <cell r="BK695">
            <v>0</v>
          </cell>
          <cell r="BL695"/>
          <cell r="BM695"/>
          <cell r="BN695"/>
          <cell r="BO695"/>
          <cell r="BQ695" t="str">
            <v>TEO PE</v>
          </cell>
          <cell r="BS695" t="str">
            <v/>
          </cell>
          <cell r="BT695" t="str">
            <v/>
          </cell>
        </row>
        <row r="696">
          <cell r="H696">
            <v>0</v>
          </cell>
          <cell r="O696">
            <v>371591</v>
          </cell>
          <cell r="P696" t="str">
            <v>2023/258-0042-01</v>
          </cell>
          <cell r="Q696" t="str">
            <v>EST MESA JANTAR PETRA (TP MARM 2 NEW ROME) (ITALIAN ELM)</v>
          </cell>
          <cell r="R696"/>
          <cell r="S696"/>
          <cell r="T696">
            <v>1.8</v>
          </cell>
          <cell r="U696">
            <v>0</v>
          </cell>
          <cell r="V696">
            <v>0.76</v>
          </cell>
          <cell r="W696">
            <v>1.8</v>
          </cell>
          <cell r="X696" t="str">
            <v>EST MESA JANTAR PETRA (TP MARM 2 NEW ROME) (ITALIAN ELM) - Ø1,8x0,76H</v>
          </cell>
          <cell r="Y696">
            <v>111643.53</v>
          </cell>
          <cell r="Z696">
            <v>0.5</v>
          </cell>
          <cell r="AA696">
            <v>55821.764999999999</v>
          </cell>
          <cell r="AB696"/>
          <cell r="AC696"/>
          <cell r="AD696"/>
          <cell r="AE696">
            <v>111643.53</v>
          </cell>
          <cell r="AF696">
            <v>111643.53</v>
          </cell>
          <cell r="AG696">
            <v>0</v>
          </cell>
          <cell r="AH696">
            <v>111643.53</v>
          </cell>
          <cell r="AI696" t="str">
            <v>REF: 391350</v>
          </cell>
          <cell r="AJ696"/>
          <cell r="AK696">
            <v>391350</v>
          </cell>
          <cell r="AL696" t="str">
            <v>MESA JANTAR PETRA (MARMORE 2)</v>
          </cell>
          <cell r="AM696"/>
          <cell r="AN696">
            <v>1.8</v>
          </cell>
          <cell r="AO696">
            <v>0</v>
          </cell>
          <cell r="AP696">
            <v>0.76</v>
          </cell>
          <cell r="AQ696">
            <v>1.8</v>
          </cell>
          <cell r="AR696" t="str">
            <v>MESA JANTAR PETRA (MARMORE 2) - Ø1,8x0,76H</v>
          </cell>
          <cell r="AS696">
            <v>111643.53</v>
          </cell>
          <cell r="AT696">
            <v>111643.53</v>
          </cell>
          <cell r="AU696">
            <v>111643.53</v>
          </cell>
          <cell r="AV696">
            <v>0</v>
          </cell>
          <cell r="AW696">
            <v>111643.53</v>
          </cell>
          <cell r="AX696">
            <v>0</v>
          </cell>
          <cell r="AY696"/>
          <cell r="AZ696" t="str">
            <v/>
          </cell>
          <cell r="BA696"/>
          <cell r="BB696"/>
          <cell r="BC696"/>
          <cell r="BD696" t="str">
            <v/>
          </cell>
          <cell r="BE696">
            <v>0</v>
          </cell>
          <cell r="BF696" t="str">
            <v/>
          </cell>
          <cell r="BG696" t="str">
            <v/>
          </cell>
          <cell r="BH696">
            <v>12</v>
          </cell>
          <cell r="BI696" t="str">
            <v>0</v>
          </cell>
          <cell r="BJ696">
            <v>0</v>
          </cell>
          <cell r="BK696">
            <v>0</v>
          </cell>
          <cell r="BL696"/>
          <cell r="BM696"/>
          <cell r="BN696"/>
          <cell r="BO696"/>
          <cell r="BQ696" t="str">
            <v>TEO PE</v>
          </cell>
          <cell r="BS696" t="str">
            <v/>
          </cell>
          <cell r="BT696" t="str">
            <v/>
          </cell>
        </row>
        <row r="697">
          <cell r="H697">
            <v>0</v>
          </cell>
          <cell r="O697">
            <v>404174</v>
          </cell>
          <cell r="P697" t="str">
            <v>2025/148-0046-01</v>
          </cell>
          <cell r="Q697" t="str">
            <v>EST MOVEL AUXILIAR BARCELONA (MARM 1 NUVOLA GOLD) LAM WALNUT</v>
          </cell>
          <cell r="R697"/>
          <cell r="S697"/>
          <cell r="T697">
            <v>0.5</v>
          </cell>
          <cell r="U697">
            <v>0</v>
          </cell>
          <cell r="V697">
            <v>0.55000000000000004</v>
          </cell>
          <cell r="W697">
            <v>0.5</v>
          </cell>
          <cell r="X697" t="str">
            <v>EST MOVEL AUXILIAR BARCELONA (MARM 1 NUVOLA GOLD) LAM WALNUT - Ø0,5x0,55H</v>
          </cell>
          <cell r="Y697">
            <v>16629.45</v>
          </cell>
          <cell r="Z697">
            <v>0.35</v>
          </cell>
          <cell r="AA697">
            <v>10809.142500000002</v>
          </cell>
          <cell r="AB697"/>
          <cell r="AC697"/>
          <cell r="AD697"/>
          <cell r="AE697">
            <v>16629.45</v>
          </cell>
          <cell r="AF697">
            <v>16629.45</v>
          </cell>
          <cell r="AG697">
            <v>0</v>
          </cell>
          <cell r="AH697">
            <v>16629.45</v>
          </cell>
          <cell r="AI697" t="str">
            <v>REF: 388339</v>
          </cell>
          <cell r="AJ697"/>
          <cell r="AK697">
            <v>388339</v>
          </cell>
          <cell r="AL697" t="str">
            <v>MOVEL AUXILIAR BARCELONA (MARMORE 1)</v>
          </cell>
          <cell r="AM697"/>
          <cell r="AN697">
            <v>0.5</v>
          </cell>
          <cell r="AO697">
            <v>0</v>
          </cell>
          <cell r="AP697">
            <v>0.55000000000000004</v>
          </cell>
          <cell r="AQ697">
            <v>0.5</v>
          </cell>
          <cell r="AR697" t="str">
            <v>MOVEL AUXILIAR BARCELONA (MARMORE 1) - Ø0,5x0,55H</v>
          </cell>
          <cell r="AS697">
            <v>16629.45</v>
          </cell>
          <cell r="AT697">
            <v>16629.45</v>
          </cell>
          <cell r="AU697">
            <v>16629.45</v>
          </cell>
          <cell r="AV697">
            <v>0</v>
          </cell>
          <cell r="AW697">
            <v>16629.45</v>
          </cell>
          <cell r="AX697">
            <v>0</v>
          </cell>
          <cell r="AY697"/>
          <cell r="AZ697" t="str">
            <v/>
          </cell>
          <cell r="BA697"/>
          <cell r="BB697"/>
          <cell r="BC697"/>
          <cell r="BD697" t="str">
            <v/>
          </cell>
          <cell r="BE697">
            <v>0</v>
          </cell>
          <cell r="BF697" t="str">
            <v/>
          </cell>
          <cell r="BG697" t="str">
            <v/>
          </cell>
          <cell r="BH697">
            <v>12</v>
          </cell>
          <cell r="BI697" t="str">
            <v>0</v>
          </cell>
          <cell r="BJ697">
            <v>0</v>
          </cell>
          <cell r="BK697">
            <v>0</v>
          </cell>
          <cell r="BL697"/>
          <cell r="BM697"/>
          <cell r="BN697"/>
          <cell r="BO697"/>
          <cell r="BQ697" t="str">
            <v>TEODORO</v>
          </cell>
          <cell r="BS697" t="str">
            <v/>
          </cell>
          <cell r="BT697" t="str">
            <v/>
          </cell>
        </row>
        <row r="698">
          <cell r="H698">
            <v>0</v>
          </cell>
          <cell r="O698">
            <v>404174</v>
          </cell>
          <cell r="P698" t="str">
            <v>2025/148-0044-01</v>
          </cell>
          <cell r="Q698" t="str">
            <v>EST MOVEL AUXILIAR BARCELONA (MARM 1 NUVOLA GOLD) LAM WALNUT</v>
          </cell>
          <cell r="R698"/>
          <cell r="S698"/>
          <cell r="T698">
            <v>0.5</v>
          </cell>
          <cell r="U698">
            <v>0</v>
          </cell>
          <cell r="V698">
            <v>0.55000000000000004</v>
          </cell>
          <cell r="W698">
            <v>0.5</v>
          </cell>
          <cell r="X698" t="str">
            <v>EST MOVEL AUXILIAR BARCELONA (MARM 1 NUVOLA GOLD) LAM WALNUT - Ø0,5x0,55H</v>
          </cell>
          <cell r="Y698">
            <v>16629.45</v>
          </cell>
          <cell r="Z698">
            <v>0.35</v>
          </cell>
          <cell r="AA698">
            <v>10809.142500000002</v>
          </cell>
          <cell r="AB698"/>
          <cell r="AC698"/>
          <cell r="AD698"/>
          <cell r="AE698">
            <v>16629.45</v>
          </cell>
          <cell r="AF698">
            <v>16629.45</v>
          </cell>
          <cell r="AG698">
            <v>0</v>
          </cell>
          <cell r="AH698">
            <v>16629.45</v>
          </cell>
          <cell r="AI698" t="str">
            <v>REF: 388339</v>
          </cell>
          <cell r="AJ698"/>
          <cell r="AK698">
            <v>388339</v>
          </cell>
          <cell r="AL698" t="str">
            <v>MOVEL AUXILIAR BARCELONA (MARMORE 1)</v>
          </cell>
          <cell r="AM698"/>
          <cell r="AN698">
            <v>0.5</v>
          </cell>
          <cell r="AO698">
            <v>0</v>
          </cell>
          <cell r="AP698">
            <v>0.55000000000000004</v>
          </cell>
          <cell r="AQ698">
            <v>0.5</v>
          </cell>
          <cell r="AR698" t="str">
            <v>MOVEL AUXILIAR BARCELONA (MARMORE 1) - Ø0,5x0,55H</v>
          </cell>
          <cell r="AS698">
            <v>16629.45</v>
          </cell>
          <cell r="AT698">
            <v>16629.45</v>
          </cell>
          <cell r="AU698">
            <v>16629.45</v>
          </cell>
          <cell r="AV698">
            <v>0</v>
          </cell>
          <cell r="AW698">
            <v>16629.45</v>
          </cell>
          <cell r="AX698">
            <v>0</v>
          </cell>
          <cell r="AY698"/>
          <cell r="AZ698" t="str">
            <v/>
          </cell>
          <cell r="BA698"/>
          <cell r="BB698"/>
          <cell r="BC698"/>
          <cell r="BD698" t="str">
            <v/>
          </cell>
          <cell r="BE698">
            <v>0</v>
          </cell>
          <cell r="BF698" t="str">
            <v/>
          </cell>
          <cell r="BG698" t="str">
            <v/>
          </cell>
          <cell r="BH698">
            <v>12</v>
          </cell>
          <cell r="BI698" t="str">
            <v>0</v>
          </cell>
          <cell r="BJ698">
            <v>0</v>
          </cell>
          <cell r="BK698">
            <v>0</v>
          </cell>
          <cell r="BL698"/>
          <cell r="BM698"/>
          <cell r="BN698"/>
          <cell r="BO698"/>
          <cell r="BQ698" t="str">
            <v>TEODORO</v>
          </cell>
          <cell r="BS698" t="str">
            <v/>
          </cell>
          <cell r="BT698" t="str">
            <v/>
          </cell>
        </row>
        <row r="699">
          <cell r="H699">
            <v>0</v>
          </cell>
          <cell r="O699">
            <v>371592</v>
          </cell>
          <cell r="P699" t="str">
            <v>2023/269-0005-01</v>
          </cell>
          <cell r="Q699" t="str">
            <v>EST MESA JANTAR THAI (TP LAMINA WALNUT) (LAM WALNUT)</v>
          </cell>
          <cell r="R699"/>
          <cell r="S699"/>
          <cell r="T699">
            <v>3</v>
          </cell>
          <cell r="U699">
            <v>1.2</v>
          </cell>
          <cell r="V699">
            <v>0.76</v>
          </cell>
          <cell r="W699">
            <v>0</v>
          </cell>
          <cell r="X699" t="str">
            <v>EST MESA JANTAR THAI (TP LAMINA WALNUT) (LAM WALNUT) - 3x1,2x0,76H</v>
          </cell>
          <cell r="Y699">
            <v>43300.01</v>
          </cell>
          <cell r="Z699">
            <v>0.35</v>
          </cell>
          <cell r="AA699">
            <v>28145.006500000003</v>
          </cell>
          <cell r="AB699"/>
          <cell r="AC699"/>
          <cell r="AD699"/>
          <cell r="AE699">
            <v>43300.01</v>
          </cell>
          <cell r="AF699">
            <v>43300.01</v>
          </cell>
          <cell r="AG699">
            <v>0</v>
          </cell>
          <cell r="AH699">
            <v>43300.01</v>
          </cell>
          <cell r="AI699" t="str">
            <v>REF: 388307</v>
          </cell>
          <cell r="AJ699"/>
          <cell r="AK699">
            <v>388307</v>
          </cell>
          <cell r="AL699" t="str">
            <v>MESA JANTAR THAI (TAMPO LAMINA)</v>
          </cell>
          <cell r="AM699"/>
          <cell r="AN699">
            <v>3</v>
          </cell>
          <cell r="AO699">
            <v>1.2</v>
          </cell>
          <cell r="AP699">
            <v>0.76</v>
          </cell>
          <cell r="AQ699">
            <v>0</v>
          </cell>
          <cell r="AR699" t="str">
            <v>MESA JANTAR THAI (TAMPO LAMINA) - 3x1,2x0,76H</v>
          </cell>
          <cell r="AS699">
            <v>43300.01</v>
          </cell>
          <cell r="AT699">
            <v>43300.01</v>
          </cell>
          <cell r="AU699">
            <v>43300.01</v>
          </cell>
          <cell r="AV699">
            <v>0</v>
          </cell>
          <cell r="AW699">
            <v>43300.01</v>
          </cell>
          <cell r="AX699">
            <v>0</v>
          </cell>
          <cell r="AY699"/>
          <cell r="AZ699" t="str">
            <v/>
          </cell>
          <cell r="BA699"/>
          <cell r="BB699"/>
          <cell r="BC699"/>
          <cell r="BD699" t="str">
            <v/>
          </cell>
          <cell r="BE699">
            <v>0</v>
          </cell>
          <cell r="BF699" t="str">
            <v/>
          </cell>
          <cell r="BG699" t="str">
            <v/>
          </cell>
          <cell r="BH699">
            <v>12</v>
          </cell>
          <cell r="BI699" t="str">
            <v>0</v>
          </cell>
          <cell r="BJ699">
            <v>0</v>
          </cell>
          <cell r="BK699">
            <v>0</v>
          </cell>
          <cell r="BL699"/>
          <cell r="BM699"/>
          <cell r="BN699"/>
          <cell r="BO699"/>
          <cell r="BQ699" t="str">
            <v>TEODORO</v>
          </cell>
          <cell r="BS699" t="str">
            <v/>
          </cell>
          <cell r="BT699" t="str">
            <v/>
          </cell>
        </row>
        <row r="700">
          <cell r="H700">
            <v>0</v>
          </cell>
          <cell r="O700">
            <v>274992</v>
          </cell>
          <cell r="P700" t="str">
            <v>2021/165-0103-01</v>
          </cell>
          <cell r="Q700" t="str">
            <v>EST BUFFET SHO ALTO (CORPO LAMINADO NOGUEIRA/MTZ OXI)</v>
          </cell>
          <cell r="R700"/>
          <cell r="S700"/>
          <cell r="T700">
            <v>2.2000000000000002</v>
          </cell>
          <cell r="U700">
            <v>0.43</v>
          </cell>
          <cell r="V700">
            <v>0.75</v>
          </cell>
          <cell r="W700">
            <v>0</v>
          </cell>
          <cell r="X700" t="str">
            <v>EST BUFFET SHO ALTO (CORPO LAMINADO NOGUEIRA/MTZ OXI) - 2,2x0,43x0,75H</v>
          </cell>
          <cell r="Y700">
            <v>44380.27</v>
          </cell>
          <cell r="Z700">
            <v>0.65</v>
          </cell>
          <cell r="AA700">
            <v>15533.094499999999</v>
          </cell>
          <cell r="AB700"/>
          <cell r="AC700"/>
          <cell r="AD700"/>
          <cell r="AE700">
            <v>44380.27</v>
          </cell>
          <cell r="AF700">
            <v>44380.27</v>
          </cell>
          <cell r="AG700">
            <v>0</v>
          </cell>
          <cell r="AH700">
            <v>44380.27</v>
          </cell>
          <cell r="AI700" t="str">
            <v>REF: 274992</v>
          </cell>
          <cell r="AJ700" t="str">
            <v>PRODUTO FORA DE LINHA</v>
          </cell>
          <cell r="AK700">
            <v>274992</v>
          </cell>
          <cell r="AL700" t="str">
            <v>EST BUFFET SHO ALTO (CORPO LAMINADO NOGUEIRA/MTZ OXI)</v>
          </cell>
          <cell r="AM700"/>
          <cell r="AN700">
            <v>2.2000000000000002</v>
          </cell>
          <cell r="AO700">
            <v>0.43</v>
          </cell>
          <cell r="AP700">
            <v>0.75</v>
          </cell>
          <cell r="AQ700">
            <v>0</v>
          </cell>
          <cell r="AR700" t="str">
            <v>EST BUFFET SHO ALTO (CORPO LAMINADO NOGUEIRA/MTZ OXI) - 2,2x0,43x0,75H</v>
          </cell>
          <cell r="AS700">
            <v>44380.27</v>
          </cell>
          <cell r="AT700">
            <v>44380.27</v>
          </cell>
          <cell r="AU700">
            <v>44380.27</v>
          </cell>
          <cell r="AV700">
            <v>0</v>
          </cell>
          <cell r="AW700">
            <v>44380.27</v>
          </cell>
          <cell r="AX700">
            <v>0</v>
          </cell>
          <cell r="AY700"/>
          <cell r="AZ700" t="str">
            <v/>
          </cell>
          <cell r="BA700"/>
          <cell r="BB700"/>
          <cell r="BC700"/>
          <cell r="BD700" t="str">
            <v/>
          </cell>
          <cell r="BE700">
            <v>0</v>
          </cell>
          <cell r="BF700" t="str">
            <v/>
          </cell>
          <cell r="BG700" t="str">
            <v/>
          </cell>
          <cell r="BH700">
            <v>14</v>
          </cell>
          <cell r="BI700" t="str">
            <v>0</v>
          </cell>
          <cell r="BJ700">
            <v>0</v>
          </cell>
          <cell r="BK700">
            <v>0</v>
          </cell>
          <cell r="BL700"/>
          <cell r="BM700"/>
          <cell r="BN700"/>
          <cell r="BO700"/>
          <cell r="BQ700" t="str">
            <v>TEO PE</v>
          </cell>
          <cell r="BS700" t="str">
            <v/>
          </cell>
          <cell r="BT700" t="str">
            <v/>
          </cell>
        </row>
        <row r="701">
          <cell r="H701">
            <v>0</v>
          </cell>
          <cell r="O701">
            <v>394987</v>
          </cell>
          <cell r="P701" t="str">
            <v>2024/352-0067-01</v>
          </cell>
          <cell r="Q701" t="str">
            <v>EST BUFFET ROUND (TP VD COMUM MTZ CAPUCC) (WALNUT)</v>
          </cell>
          <cell r="R701"/>
          <cell r="S701"/>
          <cell r="T701">
            <v>2.4</v>
          </cell>
          <cell r="U701">
            <v>0.5</v>
          </cell>
          <cell r="V701">
            <v>0.83</v>
          </cell>
          <cell r="W701">
            <v>0</v>
          </cell>
          <cell r="X701" t="str">
            <v>EST BUFFET ROUND (TP VD COMUM MTZ CAPUCC) (WALNUT) - 2,4x0,5x0,83H</v>
          </cell>
          <cell r="Y701">
            <v>34725.69</v>
          </cell>
          <cell r="Z701">
            <v>0.35</v>
          </cell>
          <cell r="AA701">
            <v>22571.698500000002</v>
          </cell>
          <cell r="AB701"/>
          <cell r="AC701"/>
          <cell r="AD701"/>
          <cell r="AE701">
            <v>34725.69</v>
          </cell>
          <cell r="AF701">
            <v>34725.69</v>
          </cell>
          <cell r="AG701">
            <v>0</v>
          </cell>
          <cell r="AH701">
            <v>34725.69</v>
          </cell>
          <cell r="AI701" t="str">
            <v>REF: 394973</v>
          </cell>
          <cell r="AJ701"/>
          <cell r="AK701">
            <v>394973</v>
          </cell>
          <cell r="AL701" t="str">
            <v>BUFFET ROUND (TAMPO VIDRO COMUM)</v>
          </cell>
          <cell r="AM701"/>
          <cell r="AN701">
            <v>2.4</v>
          </cell>
          <cell r="AO701">
            <v>0.5</v>
          </cell>
          <cell r="AP701">
            <v>0.83</v>
          </cell>
          <cell r="AQ701">
            <v>0</v>
          </cell>
          <cell r="AR701" t="str">
            <v>BUFFET ROUND (TAMPO VIDRO COMUM) - 2,4x0,5x0,83H</v>
          </cell>
          <cell r="AS701">
            <v>34725.69</v>
          </cell>
          <cell r="AT701">
            <v>34725.69</v>
          </cell>
          <cell r="AU701">
            <v>34725.69</v>
          </cell>
          <cell r="AV701">
            <v>0</v>
          </cell>
          <cell r="AW701">
            <v>34725.69</v>
          </cell>
          <cell r="AX701">
            <v>0</v>
          </cell>
          <cell r="AY701"/>
          <cell r="AZ701" t="str">
            <v/>
          </cell>
          <cell r="BA701"/>
          <cell r="BB701"/>
          <cell r="BC701"/>
          <cell r="BD701" t="str">
            <v/>
          </cell>
          <cell r="BE701">
            <v>0</v>
          </cell>
          <cell r="BF701" t="str">
            <v/>
          </cell>
          <cell r="BG701" t="str">
            <v/>
          </cell>
          <cell r="BH701">
            <v>12</v>
          </cell>
          <cell r="BI701" t="str">
            <v>0</v>
          </cell>
          <cell r="BJ701">
            <v>0</v>
          </cell>
          <cell r="BK701">
            <v>0</v>
          </cell>
          <cell r="BL701"/>
          <cell r="BM701"/>
          <cell r="BN701"/>
          <cell r="BO701"/>
          <cell r="BQ701" t="str">
            <v>TEODORO</v>
          </cell>
          <cell r="BS701" t="str">
            <v/>
          </cell>
          <cell r="BT701" t="str">
            <v/>
          </cell>
        </row>
        <row r="702">
          <cell r="H702">
            <v>0</v>
          </cell>
          <cell r="O702">
            <v>394919</v>
          </cell>
          <cell r="P702" t="str">
            <v>2025/014-0045-01</v>
          </cell>
          <cell r="Q702" t="str">
            <v>EST POLTRONA ELAN (GIR) (ENC FX C3186) (FX C3186)</v>
          </cell>
          <cell r="R702"/>
          <cell r="S702"/>
          <cell r="T702">
            <v>0.7</v>
          </cell>
          <cell r="U702">
            <v>0.68</v>
          </cell>
          <cell r="V702">
            <v>0.76</v>
          </cell>
          <cell r="W702">
            <v>0</v>
          </cell>
          <cell r="X702" t="str">
            <v>EST POLTRONA ELAN (GIR) (ENC FX C3186) (FX C3186) - 0,7x0,68x0,76H</v>
          </cell>
          <cell r="Y702">
            <v>9104.61</v>
          </cell>
          <cell r="Z702">
            <v>0.35</v>
          </cell>
          <cell r="AA702">
            <v>5917.9965000000011</v>
          </cell>
          <cell r="AB702"/>
          <cell r="AC702"/>
          <cell r="AD702"/>
          <cell r="AE702">
            <v>9104.61</v>
          </cell>
          <cell r="AF702">
            <v>9104.61</v>
          </cell>
          <cell r="AG702">
            <v>0</v>
          </cell>
          <cell r="AH702">
            <v>9104.61</v>
          </cell>
          <cell r="AI702" t="str">
            <v>REF: 394214</v>
          </cell>
          <cell r="AJ702"/>
          <cell r="AK702">
            <v>394214</v>
          </cell>
          <cell r="AL702" t="str">
            <v>POLTRONA ELAN (GIRATORIA) (FX C) (FX C)</v>
          </cell>
          <cell r="AM702"/>
          <cell r="AN702">
            <v>0.7</v>
          </cell>
          <cell r="AO702">
            <v>0.68</v>
          </cell>
          <cell r="AP702">
            <v>0.76</v>
          </cell>
          <cell r="AQ702">
            <v>0</v>
          </cell>
          <cell r="AR702" t="str">
            <v>POLTRONA ELAN (GIRATORIA) (FX C) (FX C) - 0,7x0,68x0,76H</v>
          </cell>
          <cell r="AS702">
            <v>9104.61</v>
          </cell>
          <cell r="AT702">
            <v>9104.61</v>
          </cell>
          <cell r="AU702">
            <v>9104.61</v>
          </cell>
          <cell r="AV702">
            <v>0</v>
          </cell>
          <cell r="AW702">
            <v>9104.61</v>
          </cell>
          <cell r="AX702">
            <v>0</v>
          </cell>
          <cell r="AY702"/>
          <cell r="AZ702" t="str">
            <v/>
          </cell>
          <cell r="BA702"/>
          <cell r="BB702"/>
          <cell r="BC702"/>
          <cell r="BD702" t="str">
            <v/>
          </cell>
          <cell r="BE702">
            <v>0</v>
          </cell>
          <cell r="BF702" t="str">
            <v/>
          </cell>
          <cell r="BG702" t="str">
            <v/>
          </cell>
          <cell r="BH702">
            <v>12</v>
          </cell>
          <cell r="BI702" t="str">
            <v>0</v>
          </cell>
          <cell r="BJ702">
            <v>0</v>
          </cell>
          <cell r="BK702">
            <v>0</v>
          </cell>
          <cell r="BL702"/>
          <cell r="BM702"/>
          <cell r="BN702"/>
          <cell r="BO702"/>
          <cell r="BQ702" t="str">
            <v>TEODORO</v>
          </cell>
          <cell r="BS702" t="str">
            <v/>
          </cell>
          <cell r="BT702" t="str">
            <v/>
          </cell>
        </row>
        <row r="703">
          <cell r="H703">
            <v>0</v>
          </cell>
          <cell r="O703">
            <v>394919</v>
          </cell>
          <cell r="P703" t="str">
            <v>2025/014-0046-01</v>
          </cell>
          <cell r="Q703" t="str">
            <v>EST POLTRONA ELAN (GIR) (ENC FX C3186) (FX C3186)</v>
          </cell>
          <cell r="R703"/>
          <cell r="S703"/>
          <cell r="T703">
            <v>0.7</v>
          </cell>
          <cell r="U703">
            <v>0.68</v>
          </cell>
          <cell r="V703">
            <v>0.76</v>
          </cell>
          <cell r="W703">
            <v>0</v>
          </cell>
          <cell r="X703" t="str">
            <v>EST POLTRONA ELAN (GIR) (ENC FX C3186) (FX C3186) - 0,7x0,68x0,76H</v>
          </cell>
          <cell r="Y703">
            <v>9104.61</v>
          </cell>
          <cell r="Z703">
            <v>0.35</v>
          </cell>
          <cell r="AA703">
            <v>5917.9965000000011</v>
          </cell>
          <cell r="AB703"/>
          <cell r="AC703"/>
          <cell r="AD703"/>
          <cell r="AE703">
            <v>9104.61</v>
          </cell>
          <cell r="AF703">
            <v>9104.61</v>
          </cell>
          <cell r="AG703">
            <v>0</v>
          </cell>
          <cell r="AH703">
            <v>9104.61</v>
          </cell>
          <cell r="AI703" t="str">
            <v>REF: 394214</v>
          </cell>
          <cell r="AJ703"/>
          <cell r="AK703">
            <v>394214</v>
          </cell>
          <cell r="AL703" t="str">
            <v>POLTRONA ELAN (GIRATORIA) (FX C) (FX C)</v>
          </cell>
          <cell r="AM703"/>
          <cell r="AN703">
            <v>0.7</v>
          </cell>
          <cell r="AO703">
            <v>0.68</v>
          </cell>
          <cell r="AP703">
            <v>0.76</v>
          </cell>
          <cell r="AQ703">
            <v>0</v>
          </cell>
          <cell r="AR703" t="str">
            <v>POLTRONA ELAN (GIRATORIA) (FX C) (FX C) - 0,7x0,68x0,76H</v>
          </cell>
          <cell r="AS703">
            <v>9104.61</v>
          </cell>
          <cell r="AT703">
            <v>9104.61</v>
          </cell>
          <cell r="AU703">
            <v>9104.61</v>
          </cell>
          <cell r="AV703">
            <v>0</v>
          </cell>
          <cell r="AW703">
            <v>9104.61</v>
          </cell>
          <cell r="AX703">
            <v>0</v>
          </cell>
          <cell r="AY703"/>
          <cell r="AZ703" t="str">
            <v/>
          </cell>
          <cell r="BA703"/>
          <cell r="BB703"/>
          <cell r="BC703"/>
          <cell r="BD703" t="str">
            <v/>
          </cell>
          <cell r="BE703">
            <v>0</v>
          </cell>
          <cell r="BF703" t="str">
            <v/>
          </cell>
          <cell r="BG703" t="str">
            <v/>
          </cell>
          <cell r="BH703">
            <v>12</v>
          </cell>
          <cell r="BI703" t="str">
            <v>0</v>
          </cell>
          <cell r="BJ703">
            <v>0</v>
          </cell>
          <cell r="BK703">
            <v>0</v>
          </cell>
          <cell r="BL703"/>
          <cell r="BM703"/>
          <cell r="BN703"/>
          <cell r="BO703"/>
          <cell r="BQ703" t="str">
            <v>TEODORO</v>
          </cell>
          <cell r="BS703" t="str">
            <v/>
          </cell>
          <cell r="BT703" t="str">
            <v/>
          </cell>
        </row>
        <row r="704">
          <cell r="H704">
            <v>0</v>
          </cell>
          <cell r="O704">
            <v>387680</v>
          </cell>
          <cell r="P704" t="str">
            <v>2024/194-0004-01</v>
          </cell>
          <cell r="Q704" t="str">
            <v>EST BANCO ORNI (TC P18) (COURO C5309) AMENDOA</v>
          </cell>
          <cell r="R704"/>
          <cell r="S704"/>
          <cell r="T704">
            <v>2</v>
          </cell>
          <cell r="U704">
            <v>0.45</v>
          </cell>
          <cell r="V704">
            <v>0.45</v>
          </cell>
          <cell r="W704">
            <v>0</v>
          </cell>
          <cell r="X704" t="str">
            <v>EST BANCO ORNI (TC P18) (COURO C5309) AMENDOA - 2x0,45x0,45H</v>
          </cell>
          <cell r="Y704">
            <v>10657.47</v>
          </cell>
          <cell r="Z704">
            <v>0.35</v>
          </cell>
          <cell r="AA704">
            <v>6927.3554999999997</v>
          </cell>
          <cell r="AB704"/>
          <cell r="AC704"/>
          <cell r="AD704"/>
          <cell r="AE704">
            <v>10657.47</v>
          </cell>
          <cell r="AF704">
            <v>10657.47</v>
          </cell>
          <cell r="AG704">
            <v>0</v>
          </cell>
          <cell r="AH704">
            <v>10657.47</v>
          </cell>
          <cell r="AI704" t="str">
            <v>REF: 387168</v>
          </cell>
          <cell r="AJ704"/>
          <cell r="AK704">
            <v>387168</v>
          </cell>
          <cell r="AL704" t="str">
            <v>BANCO ORNI (FX PREMIUM)</v>
          </cell>
          <cell r="AM704"/>
          <cell r="AN704">
            <v>2</v>
          </cell>
          <cell r="AO704">
            <v>0.45</v>
          </cell>
          <cell r="AP704">
            <v>0.45</v>
          </cell>
          <cell r="AQ704">
            <v>0</v>
          </cell>
          <cell r="AR704" t="str">
            <v>BANCO ORNI (FX PREMIUM) - 2x0,45x0,45H</v>
          </cell>
          <cell r="AS704">
            <v>10657.47</v>
          </cell>
          <cell r="AT704">
            <v>10657.47</v>
          </cell>
          <cell r="AU704">
            <v>10657.47</v>
          </cell>
          <cell r="AV704">
            <v>0</v>
          </cell>
          <cell r="AW704">
            <v>10657.47</v>
          </cell>
          <cell r="AX704">
            <v>0</v>
          </cell>
          <cell r="AY704"/>
          <cell r="AZ704" t="str">
            <v/>
          </cell>
          <cell r="BA704"/>
          <cell r="BB704"/>
          <cell r="BC704"/>
          <cell r="BD704" t="str">
            <v/>
          </cell>
          <cell r="BE704">
            <v>0</v>
          </cell>
          <cell r="BF704" t="str">
            <v/>
          </cell>
          <cell r="BG704" t="str">
            <v/>
          </cell>
          <cell r="BH704">
            <v>12</v>
          </cell>
          <cell r="BI704" t="str">
            <v>0</v>
          </cell>
          <cell r="BJ704">
            <v>0</v>
          </cell>
          <cell r="BK704">
            <v>0</v>
          </cell>
          <cell r="BL704"/>
          <cell r="BM704"/>
          <cell r="BN704"/>
          <cell r="BO704"/>
          <cell r="BQ704" t="str">
            <v>TEODORO</v>
          </cell>
          <cell r="BS704" t="str">
            <v/>
          </cell>
          <cell r="BT704" t="str">
            <v/>
          </cell>
        </row>
        <row r="705">
          <cell r="H705">
            <v>0</v>
          </cell>
          <cell r="O705">
            <v>312448</v>
          </cell>
          <cell r="P705" t="str">
            <v>2023/156-0042-01</v>
          </cell>
          <cell r="Q705" t="str">
            <v>EST LUMINARIA DE TETO OYSTER 23 (3132)</v>
          </cell>
          <cell r="R705"/>
          <cell r="S705"/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 t="str">
            <v>EST LUMINARIA DE TETO OYSTER 23 (3132) - Ø0x0H</v>
          </cell>
          <cell r="Y705">
            <v>2665.6</v>
          </cell>
          <cell r="Z705">
            <v>0.35</v>
          </cell>
          <cell r="AA705">
            <v>1732.6399999999999</v>
          </cell>
          <cell r="AB705"/>
          <cell r="AC705"/>
          <cell r="AD705"/>
          <cell r="AE705">
            <v>2665.6</v>
          </cell>
          <cell r="AF705">
            <v>2665.6</v>
          </cell>
          <cell r="AG705">
            <v>0</v>
          </cell>
          <cell r="AH705">
            <v>2665.6</v>
          </cell>
          <cell r="AI705" t="str">
            <v>REF: 312448</v>
          </cell>
          <cell r="AJ705"/>
          <cell r="AK705">
            <v>312448</v>
          </cell>
          <cell r="AL705" t="str">
            <v>EST LUMINARIA DE TETO OYSTER 23 (3132)</v>
          </cell>
          <cell r="AM705"/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 t="str">
            <v>EST LUMINARIA DE TETO OYSTER 23 (3132) - Ø0x0H</v>
          </cell>
          <cell r="AS705">
            <v>2665.6</v>
          </cell>
          <cell r="AT705">
            <v>2665.6</v>
          </cell>
          <cell r="AU705">
            <v>2665.6</v>
          </cell>
          <cell r="AV705">
            <v>0</v>
          </cell>
          <cell r="AW705">
            <v>2665.6</v>
          </cell>
          <cell r="AX705">
            <v>0</v>
          </cell>
          <cell r="AY705"/>
          <cell r="AZ705" t="str">
            <v/>
          </cell>
          <cell r="BA705"/>
          <cell r="BB705"/>
          <cell r="BC705"/>
          <cell r="BD705" t="str">
            <v/>
          </cell>
          <cell r="BE705">
            <v>0</v>
          </cell>
          <cell r="BF705" t="str">
            <v/>
          </cell>
          <cell r="BG705" t="str">
            <v/>
          </cell>
          <cell r="BH705">
            <v>12</v>
          </cell>
          <cell r="BI705" t="str">
            <v>0</v>
          </cell>
          <cell r="BJ705">
            <v>0</v>
          </cell>
          <cell r="BK705">
            <v>0</v>
          </cell>
          <cell r="BL705"/>
          <cell r="BM705"/>
          <cell r="BN705"/>
          <cell r="BO705"/>
          <cell r="BQ705" t="str">
            <v>TEODORO</v>
          </cell>
          <cell r="BS705" t="str">
            <v/>
          </cell>
          <cell r="BT705" t="str">
            <v/>
          </cell>
        </row>
        <row r="706">
          <cell r="H706">
            <v>0</v>
          </cell>
          <cell r="O706">
            <v>312448</v>
          </cell>
          <cell r="P706" t="str">
            <v>2023/156-0041-01</v>
          </cell>
          <cell r="Q706" t="str">
            <v>EST LUMINARIA DE TETO OYSTER 23 (3132)</v>
          </cell>
          <cell r="R706"/>
          <cell r="S706"/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 t="str">
            <v>EST LUMINARIA DE TETO OYSTER 23 (3132) - Ø0x0H</v>
          </cell>
          <cell r="Y706">
            <v>2665.6</v>
          </cell>
          <cell r="Z706">
            <v>0.35</v>
          </cell>
          <cell r="AA706">
            <v>1732.6399999999999</v>
          </cell>
          <cell r="AB706"/>
          <cell r="AC706"/>
          <cell r="AD706"/>
          <cell r="AE706">
            <v>2665.6</v>
          </cell>
          <cell r="AF706">
            <v>2665.6</v>
          </cell>
          <cell r="AG706">
            <v>0</v>
          </cell>
          <cell r="AH706">
            <v>2665.6</v>
          </cell>
          <cell r="AI706" t="str">
            <v>REF: 312448</v>
          </cell>
          <cell r="AJ706"/>
          <cell r="AK706">
            <v>312448</v>
          </cell>
          <cell r="AL706" t="str">
            <v>EST LUMINARIA DE TETO OYSTER 23 (3132)</v>
          </cell>
          <cell r="AM706"/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 t="str">
            <v>EST LUMINARIA DE TETO OYSTER 23 (3132) - Ø0x0H</v>
          </cell>
          <cell r="AS706">
            <v>2665.6</v>
          </cell>
          <cell r="AT706">
            <v>2665.6</v>
          </cell>
          <cell r="AU706">
            <v>2665.6</v>
          </cell>
          <cell r="AV706">
            <v>0</v>
          </cell>
          <cell r="AW706">
            <v>2665.6</v>
          </cell>
          <cell r="AX706">
            <v>0</v>
          </cell>
          <cell r="AY706"/>
          <cell r="AZ706" t="str">
            <v/>
          </cell>
          <cell r="BA706"/>
          <cell r="BB706"/>
          <cell r="BC706"/>
          <cell r="BD706" t="str">
            <v/>
          </cell>
          <cell r="BE706">
            <v>0</v>
          </cell>
          <cell r="BF706" t="str">
            <v/>
          </cell>
          <cell r="BG706" t="str">
            <v/>
          </cell>
          <cell r="BH706">
            <v>12</v>
          </cell>
          <cell r="BI706" t="str">
            <v>0</v>
          </cell>
          <cell r="BJ706">
            <v>0</v>
          </cell>
          <cell r="BK706">
            <v>0</v>
          </cell>
          <cell r="BL706"/>
          <cell r="BM706"/>
          <cell r="BN706"/>
          <cell r="BO706"/>
          <cell r="BQ706" t="str">
            <v>TEODORO</v>
          </cell>
          <cell r="BS706" t="str">
            <v/>
          </cell>
          <cell r="BT706" t="str">
            <v/>
          </cell>
        </row>
        <row r="707">
          <cell r="H707">
            <v>0</v>
          </cell>
          <cell r="O707">
            <v>334523</v>
          </cell>
          <cell r="P707" t="str">
            <v>2022/199-0091-01</v>
          </cell>
          <cell r="Q707" t="str">
            <v>EST CHAISE REGIA COURO FZ-600/V-8005/MTZ RB02</v>
          </cell>
          <cell r="R707"/>
          <cell r="S707"/>
          <cell r="T707">
            <v>1.68</v>
          </cell>
          <cell r="U707">
            <v>1.65</v>
          </cell>
          <cell r="V707">
            <v>0.85</v>
          </cell>
          <cell r="W707">
            <v>0</v>
          </cell>
          <cell r="X707" t="str">
            <v>EST CHAISE REGIA COURO FZ-600/V-8005/MTZ RB02 - 1,68x1,65x0,85H</v>
          </cell>
          <cell r="Y707">
            <v>72766.22</v>
          </cell>
          <cell r="Z707">
            <v>0.5</v>
          </cell>
          <cell r="AA707">
            <v>36383.11</v>
          </cell>
          <cell r="AB707"/>
          <cell r="AC707"/>
          <cell r="AD707"/>
          <cell r="AE707">
            <v>72766.22</v>
          </cell>
          <cell r="AF707">
            <v>72766.22</v>
          </cell>
          <cell r="AG707">
            <v>0</v>
          </cell>
          <cell r="AH707">
            <v>72766.22</v>
          </cell>
          <cell r="AI707" t="str">
            <v>REF: 334523</v>
          </cell>
          <cell r="AJ707" t="str">
            <v>REVESTIMENTO FORA DE LINHA</v>
          </cell>
          <cell r="AK707">
            <v>334523</v>
          </cell>
          <cell r="AL707" t="str">
            <v>EST CHAISE REGIA COURO FZ-600/V-8005/MTZ RB02</v>
          </cell>
          <cell r="AM707"/>
          <cell r="AN707">
            <v>1.68</v>
          </cell>
          <cell r="AO707">
            <v>1.65</v>
          </cell>
          <cell r="AP707">
            <v>0.85</v>
          </cell>
          <cell r="AQ707">
            <v>0</v>
          </cell>
          <cell r="AR707" t="str">
            <v>EST CHAISE REGIA COURO FZ-600/V-8005/MTZ RB02 - 1,68x1,65x0,85H</v>
          </cell>
          <cell r="AS707">
            <v>72766.22</v>
          </cell>
          <cell r="AT707">
            <v>72766.22</v>
          </cell>
          <cell r="AU707">
            <v>72766.22</v>
          </cell>
          <cell r="AV707">
            <v>0</v>
          </cell>
          <cell r="AW707">
            <v>72766.22</v>
          </cell>
          <cell r="AX707">
            <v>0</v>
          </cell>
          <cell r="AY707"/>
          <cell r="AZ707" t="str">
            <v/>
          </cell>
          <cell r="BA707"/>
          <cell r="BB707"/>
          <cell r="BC707"/>
          <cell r="BD707" t="str">
            <v/>
          </cell>
          <cell r="BE707">
            <v>0</v>
          </cell>
          <cell r="BF707" t="str">
            <v/>
          </cell>
          <cell r="BG707" t="str">
            <v/>
          </cell>
          <cell r="BH707">
            <v>12</v>
          </cell>
          <cell r="BI707" t="str">
            <v>0</v>
          </cell>
          <cell r="BJ707">
            <v>0</v>
          </cell>
          <cell r="BK707">
            <v>0</v>
          </cell>
          <cell r="BL707"/>
          <cell r="BM707"/>
          <cell r="BN707"/>
          <cell r="BO707"/>
          <cell r="BQ707" t="str">
            <v>TEO PE</v>
          </cell>
          <cell r="BS707" t="str">
            <v/>
          </cell>
          <cell r="BT707" t="str">
            <v/>
          </cell>
        </row>
        <row r="708">
          <cell r="H708">
            <v>0</v>
          </cell>
          <cell r="O708">
            <v>402441</v>
          </cell>
          <cell r="P708" t="str">
            <v>2025/119-0007-01</v>
          </cell>
          <cell r="Q708" t="str">
            <v>EST CADEIRA CACAU C/BRACO (DAMASCO) (LATAO) TC TREVISO 301</v>
          </cell>
          <cell r="R708"/>
          <cell r="S708"/>
          <cell r="T708">
            <v>0.61</v>
          </cell>
          <cell r="U708">
            <v>0.61</v>
          </cell>
          <cell r="V708">
            <v>0.84</v>
          </cell>
          <cell r="W708">
            <v>0</v>
          </cell>
          <cell r="X708" t="str">
            <v>EST CADEIRA CACAU C/BRACO (DAMASCO) (LATAO) TC TREVISO 301 - 0,61x0,61x0,84H</v>
          </cell>
          <cell r="Y708">
            <v>7102.3249999999998</v>
          </cell>
          <cell r="Z708">
            <v>0.35</v>
          </cell>
          <cell r="AA708">
            <v>4616.5112499999996</v>
          </cell>
          <cell r="AB708"/>
          <cell r="AC708" t="str">
            <v>PROD C/RVST FORN</v>
          </cell>
          <cell r="AD708" t="str">
            <v>REVESTIMENTO FORN</v>
          </cell>
          <cell r="AE708">
            <v>7102.3249999999998</v>
          </cell>
          <cell r="AF708">
            <v>7102.3249999999998</v>
          </cell>
          <cell r="AG708">
            <v>0</v>
          </cell>
          <cell r="AH708">
            <v>7102.3249999999998</v>
          </cell>
          <cell r="AI708" t="str">
            <v>REF: 405065</v>
          </cell>
          <cell r="AJ708"/>
          <cell r="AK708">
            <v>405065</v>
          </cell>
          <cell r="AL708" t="str">
            <v>CADEIRA CACAU (C/B) (TC FORN)</v>
          </cell>
          <cell r="AM708"/>
          <cell r="AN708">
            <v>0.61</v>
          </cell>
          <cell r="AO708">
            <v>0.61</v>
          </cell>
          <cell r="AP708">
            <v>0.84</v>
          </cell>
          <cell r="AQ708">
            <v>0</v>
          </cell>
          <cell r="AR708" t="str">
            <v>CADEIRA CACAU (C/B) (TC FORN) - 0,61x0,61x0,84H</v>
          </cell>
          <cell r="AS708">
            <v>7102.3249999999998</v>
          </cell>
          <cell r="AT708">
            <v>7079.9749999999995</v>
          </cell>
          <cell r="AU708">
            <v>6476.69</v>
          </cell>
          <cell r="AV708">
            <v>603.28499999999985</v>
          </cell>
          <cell r="AW708">
            <v>7080.01</v>
          </cell>
          <cell r="AX708">
            <v>22.3149999999996</v>
          </cell>
          <cell r="AY708">
            <v>373895</v>
          </cell>
          <cell r="AZ708" t="str">
            <v>TECIDO RUSTICO TREVISO (COD 5261) (EASY &amp; CLEAN - RUSTICO) -</v>
          </cell>
          <cell r="BA708" t="str">
            <v>RVST FORN: TECIDO RUSTICO TREVISO (COD 5261) (EASY &amp; CLEAN - RUSTICO) - COR 301</v>
          </cell>
          <cell r="BB708">
            <v>1.5</v>
          </cell>
          <cell r="BC708"/>
          <cell r="BD708">
            <v>402.19</v>
          </cell>
          <cell r="BE708">
            <v>0</v>
          </cell>
          <cell r="BF708">
            <v>-402.19</v>
          </cell>
          <cell r="BG708" t="str">
            <v>RVST FORN</v>
          </cell>
          <cell r="BH708">
            <v>12</v>
          </cell>
          <cell r="BI708">
            <v>603.28499999999997</v>
          </cell>
          <cell r="BJ708">
            <v>0</v>
          </cell>
          <cell r="BK708">
            <v>0</v>
          </cell>
          <cell r="BL708"/>
          <cell r="BM708"/>
          <cell r="BN708"/>
          <cell r="BO708"/>
          <cell r="BQ708" t="str">
            <v>TEODORO</v>
          </cell>
          <cell r="BS708" t="str">
            <v/>
          </cell>
          <cell r="BT708" t="str">
            <v/>
          </cell>
        </row>
        <row r="709">
          <cell r="H709">
            <v>0</v>
          </cell>
          <cell r="O709">
            <v>402441</v>
          </cell>
          <cell r="P709" t="str">
            <v>2025/119-0008-01</v>
          </cell>
          <cell r="Q709" t="str">
            <v>EST CADEIRA CACAU C/BRACO (DAMASCO) (LATAO) TC TREVISO 301</v>
          </cell>
          <cell r="R709"/>
          <cell r="S709"/>
          <cell r="T709">
            <v>0.61</v>
          </cell>
          <cell r="U709">
            <v>0.61</v>
          </cell>
          <cell r="V709">
            <v>0.84</v>
          </cell>
          <cell r="W709">
            <v>0</v>
          </cell>
          <cell r="X709" t="str">
            <v>EST CADEIRA CACAU C/BRACO (DAMASCO) (LATAO) TC TREVISO 301 - 0,61x0,61x0,84H</v>
          </cell>
          <cell r="Y709">
            <v>7102.3249999999998</v>
          </cell>
          <cell r="Z709">
            <v>0.35</v>
          </cell>
          <cell r="AA709">
            <v>4616.5112499999996</v>
          </cell>
          <cell r="AB709"/>
          <cell r="AC709" t="str">
            <v>PROD C/RVST FORN</v>
          </cell>
          <cell r="AD709" t="str">
            <v>REVESTIMENTO FORN</v>
          </cell>
          <cell r="AE709">
            <v>7102.3249999999998</v>
          </cell>
          <cell r="AF709">
            <v>7102.3249999999998</v>
          </cell>
          <cell r="AG709">
            <v>0</v>
          </cell>
          <cell r="AH709">
            <v>7102.3249999999998</v>
          </cell>
          <cell r="AI709" t="str">
            <v>REF: 405065</v>
          </cell>
          <cell r="AJ709"/>
          <cell r="AK709">
            <v>405065</v>
          </cell>
          <cell r="AL709" t="str">
            <v>CADEIRA CACAU (C/B) (TC FORN)</v>
          </cell>
          <cell r="AM709"/>
          <cell r="AN709">
            <v>0.61</v>
          </cell>
          <cell r="AO709">
            <v>0.61</v>
          </cell>
          <cell r="AP709">
            <v>0.84</v>
          </cell>
          <cell r="AQ709">
            <v>0</v>
          </cell>
          <cell r="AR709" t="str">
            <v>CADEIRA CACAU (C/B) (TC FORN) - 0,61x0,61x0,84H</v>
          </cell>
          <cell r="AS709">
            <v>7102.3249999999998</v>
          </cell>
          <cell r="AT709">
            <v>7079.9749999999995</v>
          </cell>
          <cell r="AU709">
            <v>6476.69</v>
          </cell>
          <cell r="AV709">
            <v>603.28499999999985</v>
          </cell>
          <cell r="AW709">
            <v>7080.01</v>
          </cell>
          <cell r="AX709">
            <v>22.3149999999996</v>
          </cell>
          <cell r="AY709">
            <v>373895</v>
          </cell>
          <cell r="AZ709" t="str">
            <v>TECIDO RUSTICO TREVISO (COD 5261) (EASY &amp; CLEAN - RUSTICO) -</v>
          </cell>
          <cell r="BA709" t="str">
            <v>RVST FORN: TECIDO RUSTICO TREVISO (COD 5261) (EASY &amp; CLEAN - RUSTICO) - COR 301</v>
          </cell>
          <cell r="BB709">
            <v>1.5</v>
          </cell>
          <cell r="BC709"/>
          <cell r="BD709">
            <v>402.19</v>
          </cell>
          <cell r="BE709">
            <v>0</v>
          </cell>
          <cell r="BF709">
            <v>-402.19</v>
          </cell>
          <cell r="BG709" t="str">
            <v>RVST FORN</v>
          </cell>
          <cell r="BH709">
            <v>12</v>
          </cell>
          <cell r="BI709">
            <v>603.28499999999997</v>
          </cell>
          <cell r="BJ709">
            <v>0</v>
          </cell>
          <cell r="BK709">
            <v>0</v>
          </cell>
          <cell r="BL709"/>
          <cell r="BM709"/>
          <cell r="BN709"/>
          <cell r="BO709"/>
          <cell r="BQ709" t="str">
            <v>TEODORO</v>
          </cell>
          <cell r="BS709" t="str">
            <v/>
          </cell>
          <cell r="BT709" t="str">
            <v/>
          </cell>
        </row>
        <row r="710">
          <cell r="H710">
            <v>0</v>
          </cell>
          <cell r="O710">
            <v>402440</v>
          </cell>
          <cell r="P710" t="str">
            <v>2025/119-0001-01</v>
          </cell>
          <cell r="Q710" t="str">
            <v>EST CADEIRA CACAU (DAMASCO) (LATAO) TC TREVISO 301</v>
          </cell>
          <cell r="R710"/>
          <cell r="S710"/>
          <cell r="T710">
            <v>0.5</v>
          </cell>
          <cell r="U710">
            <v>0.61</v>
          </cell>
          <cell r="V710">
            <v>0.84</v>
          </cell>
          <cell r="W710">
            <v>0</v>
          </cell>
          <cell r="X710" t="str">
            <v>EST CADEIRA CACAU (DAMASCO) (LATAO) TC TREVISO 301 - 0,5x0,61x0,84H</v>
          </cell>
          <cell r="Y710">
            <v>4840.375</v>
          </cell>
          <cell r="Z710">
            <v>0.35</v>
          </cell>
          <cell r="AA710">
            <v>3146.2437500000001</v>
          </cell>
          <cell r="AB710"/>
          <cell r="AC710" t="str">
            <v>PROD C/RVST FORN</v>
          </cell>
          <cell r="AD710" t="str">
            <v>REVESTIMENTO FORN</v>
          </cell>
          <cell r="AE710">
            <v>4840.375</v>
          </cell>
          <cell r="AF710">
            <v>4840.375</v>
          </cell>
          <cell r="AG710">
            <v>0</v>
          </cell>
          <cell r="AH710">
            <v>4840.375</v>
          </cell>
          <cell r="AI710" t="str">
            <v>REF: 405060</v>
          </cell>
          <cell r="AJ710"/>
          <cell r="AK710">
            <v>405060</v>
          </cell>
          <cell r="AL710" t="str">
            <v>CADEIRA CACAU (S/B) (TC FORN)</v>
          </cell>
          <cell r="AM710"/>
          <cell r="AN710">
            <v>0.5</v>
          </cell>
          <cell r="AO710">
            <v>0.61</v>
          </cell>
          <cell r="AP710">
            <v>0.84</v>
          </cell>
          <cell r="AQ710">
            <v>0</v>
          </cell>
          <cell r="AR710" t="str">
            <v>CADEIRA CACAU (S/B) (TC FORN) - 0,5x0,61x0,84H</v>
          </cell>
          <cell r="AS710">
            <v>4840.375</v>
          </cell>
          <cell r="AT710">
            <v>4818.0249999999996</v>
          </cell>
          <cell r="AU710">
            <v>4214.74</v>
          </cell>
          <cell r="AV710">
            <v>603.28499999999985</v>
          </cell>
          <cell r="AW710">
            <v>4818.0600000000004</v>
          </cell>
          <cell r="AX710">
            <v>22.3149999999996</v>
          </cell>
          <cell r="AY710">
            <v>373895</v>
          </cell>
          <cell r="AZ710" t="str">
            <v>TECIDO RUSTICO TREVISO (COD 5261) (EASY &amp; CLEAN - RUSTICO) -</v>
          </cell>
          <cell r="BA710" t="str">
            <v>RVST FORN: TECIDO RUSTICO TREVISO (COD 5261) (EASY &amp; CLEAN - RUSTICO) - COR 301</v>
          </cell>
          <cell r="BB710">
            <v>1.5</v>
          </cell>
          <cell r="BC710"/>
          <cell r="BD710">
            <v>402.19</v>
          </cell>
          <cell r="BE710">
            <v>0</v>
          </cell>
          <cell r="BF710">
            <v>-402.19</v>
          </cell>
          <cell r="BG710" t="str">
            <v>RVST FORN</v>
          </cell>
          <cell r="BH710">
            <v>12</v>
          </cell>
          <cell r="BI710">
            <v>603.28499999999997</v>
          </cell>
          <cell r="BJ710">
            <v>0</v>
          </cell>
          <cell r="BK710">
            <v>0</v>
          </cell>
          <cell r="BL710"/>
          <cell r="BM710"/>
          <cell r="BN710"/>
          <cell r="BO710"/>
          <cell r="BQ710" t="str">
            <v>TEODORO</v>
          </cell>
          <cell r="BS710" t="str">
            <v/>
          </cell>
          <cell r="BT710" t="str">
            <v/>
          </cell>
        </row>
        <row r="711">
          <cell r="H711">
            <v>0</v>
          </cell>
          <cell r="O711">
            <v>402440</v>
          </cell>
          <cell r="P711" t="str">
            <v>2025/119-0002-01</v>
          </cell>
          <cell r="Q711" t="str">
            <v>EST CADEIRA CACAU (DAMASCO) (LATAO) TC TREVISO 301</v>
          </cell>
          <cell r="R711"/>
          <cell r="S711"/>
          <cell r="T711">
            <v>0.5</v>
          </cell>
          <cell r="U711">
            <v>0.61</v>
          </cell>
          <cell r="V711">
            <v>0.84</v>
          </cell>
          <cell r="W711">
            <v>0</v>
          </cell>
          <cell r="X711" t="str">
            <v>EST CADEIRA CACAU (DAMASCO) (LATAO) TC TREVISO 301 - 0,5x0,61x0,84H</v>
          </cell>
          <cell r="Y711">
            <v>4840.375</v>
          </cell>
          <cell r="Z711">
            <v>0.35</v>
          </cell>
          <cell r="AA711">
            <v>3146.2437500000001</v>
          </cell>
          <cell r="AB711"/>
          <cell r="AC711" t="str">
            <v>PROD C/RVST FORN</v>
          </cell>
          <cell r="AD711" t="str">
            <v>REVESTIMENTO FORN</v>
          </cell>
          <cell r="AE711">
            <v>4840.375</v>
          </cell>
          <cell r="AF711">
            <v>4840.375</v>
          </cell>
          <cell r="AG711">
            <v>0</v>
          </cell>
          <cell r="AH711">
            <v>4840.375</v>
          </cell>
          <cell r="AI711" t="str">
            <v>REF: 405060</v>
          </cell>
          <cell r="AJ711"/>
          <cell r="AK711">
            <v>405060</v>
          </cell>
          <cell r="AL711" t="str">
            <v>CADEIRA CACAU (S/B) (TC FORN)</v>
          </cell>
          <cell r="AM711"/>
          <cell r="AN711">
            <v>0.5</v>
          </cell>
          <cell r="AO711">
            <v>0.61</v>
          </cell>
          <cell r="AP711">
            <v>0.84</v>
          </cell>
          <cell r="AQ711">
            <v>0</v>
          </cell>
          <cell r="AR711" t="str">
            <v>CADEIRA CACAU (S/B) (TC FORN) - 0,5x0,61x0,84H</v>
          </cell>
          <cell r="AS711">
            <v>4840.375</v>
          </cell>
          <cell r="AT711">
            <v>4818.0249999999996</v>
          </cell>
          <cell r="AU711">
            <v>4214.74</v>
          </cell>
          <cell r="AV711">
            <v>603.28499999999985</v>
          </cell>
          <cell r="AW711">
            <v>4818.0600000000004</v>
          </cell>
          <cell r="AX711">
            <v>22.3149999999996</v>
          </cell>
          <cell r="AY711">
            <v>373895</v>
          </cell>
          <cell r="AZ711" t="str">
            <v>TECIDO RUSTICO TREVISO (COD 5261) (EASY &amp; CLEAN - RUSTICO) -</v>
          </cell>
          <cell r="BA711" t="str">
            <v>RVST FORN: TECIDO RUSTICO TREVISO (COD 5261) (EASY &amp; CLEAN - RUSTICO) - COR 301</v>
          </cell>
          <cell r="BB711">
            <v>1.5</v>
          </cell>
          <cell r="BC711"/>
          <cell r="BD711">
            <v>402.19</v>
          </cell>
          <cell r="BE711">
            <v>0</v>
          </cell>
          <cell r="BF711">
            <v>-402.19</v>
          </cell>
          <cell r="BG711" t="str">
            <v>RVST FORN</v>
          </cell>
          <cell r="BH711">
            <v>12</v>
          </cell>
          <cell r="BI711">
            <v>603.28499999999997</v>
          </cell>
          <cell r="BJ711">
            <v>0</v>
          </cell>
          <cell r="BK711">
            <v>0</v>
          </cell>
          <cell r="BL711"/>
          <cell r="BM711"/>
          <cell r="BN711"/>
          <cell r="BO711"/>
          <cell r="BQ711" t="str">
            <v>TEODORO</v>
          </cell>
          <cell r="BS711" t="str">
            <v/>
          </cell>
          <cell r="BT711" t="str">
            <v/>
          </cell>
        </row>
        <row r="712">
          <cell r="H712">
            <v>0</v>
          </cell>
          <cell r="O712">
            <v>402440</v>
          </cell>
          <cell r="P712" t="str">
            <v>2025/119-0003-01</v>
          </cell>
          <cell r="Q712" t="str">
            <v>EST CADEIRA CACAU (DAMASCO) (LATAO) TC TREVISO 301</v>
          </cell>
          <cell r="R712"/>
          <cell r="S712"/>
          <cell r="T712">
            <v>0.5</v>
          </cell>
          <cell r="U712">
            <v>0.61</v>
          </cell>
          <cell r="V712">
            <v>0.84</v>
          </cell>
          <cell r="W712">
            <v>0</v>
          </cell>
          <cell r="X712" t="str">
            <v>EST CADEIRA CACAU (DAMASCO) (LATAO) TC TREVISO 301 - 0,5x0,61x0,84H</v>
          </cell>
          <cell r="Y712">
            <v>4840.375</v>
          </cell>
          <cell r="Z712">
            <v>0.35</v>
          </cell>
          <cell r="AA712">
            <v>3146.2437500000001</v>
          </cell>
          <cell r="AB712"/>
          <cell r="AC712" t="str">
            <v>PROD C/RVST FORN</v>
          </cell>
          <cell r="AD712" t="str">
            <v>REVESTIMENTO FORN</v>
          </cell>
          <cell r="AE712">
            <v>4840.375</v>
          </cell>
          <cell r="AF712">
            <v>4840.375</v>
          </cell>
          <cell r="AG712">
            <v>0</v>
          </cell>
          <cell r="AH712">
            <v>4840.375</v>
          </cell>
          <cell r="AI712" t="str">
            <v>REF: 405060</v>
          </cell>
          <cell r="AJ712"/>
          <cell r="AK712">
            <v>405060</v>
          </cell>
          <cell r="AL712" t="str">
            <v>CADEIRA CACAU (S/B) (TC FORN)</v>
          </cell>
          <cell r="AM712"/>
          <cell r="AN712">
            <v>0.5</v>
          </cell>
          <cell r="AO712">
            <v>0.61</v>
          </cell>
          <cell r="AP712">
            <v>0.84</v>
          </cell>
          <cell r="AQ712">
            <v>0</v>
          </cell>
          <cell r="AR712" t="str">
            <v>CADEIRA CACAU (S/B) (TC FORN) - 0,5x0,61x0,84H</v>
          </cell>
          <cell r="AS712">
            <v>4840.375</v>
          </cell>
          <cell r="AT712">
            <v>4818.0249999999996</v>
          </cell>
          <cell r="AU712">
            <v>4214.74</v>
          </cell>
          <cell r="AV712">
            <v>603.28499999999985</v>
          </cell>
          <cell r="AW712">
            <v>4818.0600000000004</v>
          </cell>
          <cell r="AX712">
            <v>22.3149999999996</v>
          </cell>
          <cell r="AY712">
            <v>373895</v>
          </cell>
          <cell r="AZ712" t="str">
            <v>TECIDO RUSTICO TREVISO (COD 5261) (EASY &amp; CLEAN - RUSTICO) -</v>
          </cell>
          <cell r="BA712" t="str">
            <v>RVST FORN: TECIDO RUSTICO TREVISO (COD 5261) (EASY &amp; CLEAN - RUSTICO) - COR 301</v>
          </cell>
          <cell r="BB712">
            <v>1.5</v>
          </cell>
          <cell r="BC712"/>
          <cell r="BD712">
            <v>402.19</v>
          </cell>
          <cell r="BE712">
            <v>0</v>
          </cell>
          <cell r="BF712">
            <v>-402.19</v>
          </cell>
          <cell r="BG712" t="str">
            <v>RVST FORN</v>
          </cell>
          <cell r="BH712">
            <v>12</v>
          </cell>
          <cell r="BI712">
            <v>603.28499999999997</v>
          </cell>
          <cell r="BJ712">
            <v>0</v>
          </cell>
          <cell r="BK712">
            <v>0</v>
          </cell>
          <cell r="BL712"/>
          <cell r="BM712"/>
          <cell r="BN712"/>
          <cell r="BO712"/>
          <cell r="BQ712" t="str">
            <v>TEODORO</v>
          </cell>
          <cell r="BS712" t="str">
            <v/>
          </cell>
          <cell r="BT712" t="str">
            <v/>
          </cell>
        </row>
        <row r="713">
          <cell r="H713">
            <v>0</v>
          </cell>
          <cell r="O713">
            <v>402440</v>
          </cell>
          <cell r="P713" t="str">
            <v>2025/119-0004-01</v>
          </cell>
          <cell r="Q713" t="str">
            <v>EST CADEIRA CACAU (DAMASCO) (LATAO) TC TREVISO 301</v>
          </cell>
          <cell r="R713"/>
          <cell r="S713"/>
          <cell r="T713">
            <v>0.5</v>
          </cell>
          <cell r="U713">
            <v>0.61</v>
          </cell>
          <cell r="V713">
            <v>0.84</v>
          </cell>
          <cell r="W713">
            <v>0</v>
          </cell>
          <cell r="X713" t="str">
            <v>EST CADEIRA CACAU (DAMASCO) (LATAO) TC TREVISO 301 - 0,5x0,61x0,84H</v>
          </cell>
          <cell r="Y713">
            <v>4840.375</v>
          </cell>
          <cell r="Z713">
            <v>0.35</v>
          </cell>
          <cell r="AA713">
            <v>3146.2437500000001</v>
          </cell>
          <cell r="AB713"/>
          <cell r="AC713" t="str">
            <v>PROD C/RVST FORN</v>
          </cell>
          <cell r="AD713" t="str">
            <v>REVESTIMENTO FORN</v>
          </cell>
          <cell r="AE713">
            <v>4840.375</v>
          </cell>
          <cell r="AF713">
            <v>4840.375</v>
          </cell>
          <cell r="AG713">
            <v>0</v>
          </cell>
          <cell r="AH713">
            <v>4840.375</v>
          </cell>
          <cell r="AI713" t="str">
            <v>REF: 405060</v>
          </cell>
          <cell r="AJ713"/>
          <cell r="AK713">
            <v>405060</v>
          </cell>
          <cell r="AL713" t="str">
            <v>CADEIRA CACAU (S/B) (TC FORN)</v>
          </cell>
          <cell r="AM713"/>
          <cell r="AN713">
            <v>0.5</v>
          </cell>
          <cell r="AO713">
            <v>0.61</v>
          </cell>
          <cell r="AP713">
            <v>0.84</v>
          </cell>
          <cell r="AQ713">
            <v>0</v>
          </cell>
          <cell r="AR713" t="str">
            <v>CADEIRA CACAU (S/B) (TC FORN) - 0,5x0,61x0,84H</v>
          </cell>
          <cell r="AS713">
            <v>4840.375</v>
          </cell>
          <cell r="AT713">
            <v>4818.0249999999996</v>
          </cell>
          <cell r="AU713">
            <v>4214.74</v>
          </cell>
          <cell r="AV713">
            <v>603.28499999999985</v>
          </cell>
          <cell r="AW713">
            <v>4818.0600000000004</v>
          </cell>
          <cell r="AX713">
            <v>22.3149999999996</v>
          </cell>
          <cell r="AY713">
            <v>373895</v>
          </cell>
          <cell r="AZ713" t="str">
            <v>TECIDO RUSTICO TREVISO (COD 5261) (EASY &amp; CLEAN - RUSTICO) -</v>
          </cell>
          <cell r="BA713" t="str">
            <v>RVST FORN: TECIDO RUSTICO TREVISO (COD 5261) (EASY &amp; CLEAN - RUSTICO) - COR 301</v>
          </cell>
          <cell r="BB713">
            <v>1.5</v>
          </cell>
          <cell r="BC713"/>
          <cell r="BD713">
            <v>402.19</v>
          </cell>
          <cell r="BE713">
            <v>0</v>
          </cell>
          <cell r="BF713">
            <v>-402.19</v>
          </cell>
          <cell r="BG713" t="str">
            <v>RVST FORN</v>
          </cell>
          <cell r="BH713">
            <v>12</v>
          </cell>
          <cell r="BI713">
            <v>603.28499999999997</v>
          </cell>
          <cell r="BJ713">
            <v>0</v>
          </cell>
          <cell r="BK713">
            <v>0</v>
          </cell>
          <cell r="BL713"/>
          <cell r="BM713"/>
          <cell r="BN713"/>
          <cell r="BO713"/>
          <cell r="BQ713" t="str">
            <v>TEODORO</v>
          </cell>
          <cell r="BS713" t="str">
            <v/>
          </cell>
          <cell r="BT713" t="str">
            <v/>
          </cell>
        </row>
        <row r="714">
          <cell r="H714">
            <v>0</v>
          </cell>
          <cell r="O714">
            <v>402440</v>
          </cell>
          <cell r="P714" t="str">
            <v>2025/119-0005-01</v>
          </cell>
          <cell r="Q714" t="str">
            <v>EST CADEIRA CACAU (DAMASCO) (LATAO) TC TREVISO 301</v>
          </cell>
          <cell r="R714"/>
          <cell r="S714"/>
          <cell r="T714">
            <v>0.5</v>
          </cell>
          <cell r="U714">
            <v>0.61</v>
          </cell>
          <cell r="V714">
            <v>0.84</v>
          </cell>
          <cell r="W714">
            <v>0</v>
          </cell>
          <cell r="X714" t="str">
            <v>EST CADEIRA CACAU (DAMASCO) (LATAO) TC TREVISO 301 - 0,5x0,61x0,84H</v>
          </cell>
          <cell r="Y714">
            <v>4840.375</v>
          </cell>
          <cell r="Z714">
            <v>0.35</v>
          </cell>
          <cell r="AA714">
            <v>3146.2437500000001</v>
          </cell>
          <cell r="AB714"/>
          <cell r="AC714" t="str">
            <v>PROD C/RVST FORN</v>
          </cell>
          <cell r="AD714" t="str">
            <v>REVESTIMENTO FORN</v>
          </cell>
          <cell r="AE714">
            <v>4840.375</v>
          </cell>
          <cell r="AF714">
            <v>4840.375</v>
          </cell>
          <cell r="AG714">
            <v>0</v>
          </cell>
          <cell r="AH714">
            <v>4840.375</v>
          </cell>
          <cell r="AI714" t="str">
            <v>REF: 405060</v>
          </cell>
          <cell r="AJ714"/>
          <cell r="AK714">
            <v>405060</v>
          </cell>
          <cell r="AL714" t="str">
            <v>CADEIRA CACAU (S/B) (TC FORN)</v>
          </cell>
          <cell r="AM714"/>
          <cell r="AN714">
            <v>0.5</v>
          </cell>
          <cell r="AO714">
            <v>0.61</v>
          </cell>
          <cell r="AP714">
            <v>0.84</v>
          </cell>
          <cell r="AQ714">
            <v>0</v>
          </cell>
          <cell r="AR714" t="str">
            <v>CADEIRA CACAU (S/B) (TC FORN) - 0,5x0,61x0,84H</v>
          </cell>
          <cell r="AS714">
            <v>4840.375</v>
          </cell>
          <cell r="AT714">
            <v>4818.0249999999996</v>
          </cell>
          <cell r="AU714">
            <v>4214.74</v>
          </cell>
          <cell r="AV714">
            <v>603.28499999999985</v>
          </cell>
          <cell r="AW714">
            <v>4818.0600000000004</v>
          </cell>
          <cell r="AX714">
            <v>22.3149999999996</v>
          </cell>
          <cell r="AY714">
            <v>373895</v>
          </cell>
          <cell r="AZ714" t="str">
            <v>TECIDO RUSTICO TREVISO (COD 5261) (EASY &amp; CLEAN - RUSTICO) -</v>
          </cell>
          <cell r="BA714" t="str">
            <v>RVST FORN: TECIDO RUSTICO TREVISO (COD 5261) (EASY &amp; CLEAN - RUSTICO) - COR 301</v>
          </cell>
          <cell r="BB714">
            <v>1.5</v>
          </cell>
          <cell r="BC714"/>
          <cell r="BD714">
            <v>402.19</v>
          </cell>
          <cell r="BE714">
            <v>0</v>
          </cell>
          <cell r="BF714">
            <v>-402.19</v>
          </cell>
          <cell r="BG714" t="str">
            <v>RVST FORN</v>
          </cell>
          <cell r="BH714">
            <v>12</v>
          </cell>
          <cell r="BI714">
            <v>603.28499999999997</v>
          </cell>
          <cell r="BJ714">
            <v>0</v>
          </cell>
          <cell r="BK714">
            <v>0</v>
          </cell>
          <cell r="BL714"/>
          <cell r="BM714"/>
          <cell r="BN714"/>
          <cell r="BO714"/>
          <cell r="BQ714" t="str">
            <v>TEODORO</v>
          </cell>
          <cell r="BS714" t="str">
            <v/>
          </cell>
          <cell r="BT714" t="str">
            <v/>
          </cell>
        </row>
        <row r="715">
          <cell r="H715">
            <v>0</v>
          </cell>
          <cell r="O715">
            <v>402440</v>
          </cell>
          <cell r="P715" t="str">
            <v>2025/119-0006-01</v>
          </cell>
          <cell r="Q715" t="str">
            <v>EST CADEIRA CACAU (DAMASCO) (LATAO) TC TREVISO 301</v>
          </cell>
          <cell r="R715"/>
          <cell r="S715"/>
          <cell r="T715">
            <v>0.5</v>
          </cell>
          <cell r="U715">
            <v>0.61</v>
          </cell>
          <cell r="V715">
            <v>0.84</v>
          </cell>
          <cell r="W715">
            <v>0</v>
          </cell>
          <cell r="X715" t="str">
            <v>EST CADEIRA CACAU (DAMASCO) (LATAO) TC TREVISO 301 - 0,5x0,61x0,84H</v>
          </cell>
          <cell r="Y715">
            <v>4840.375</v>
          </cell>
          <cell r="Z715">
            <v>0.35</v>
          </cell>
          <cell r="AA715">
            <v>3146.2437500000001</v>
          </cell>
          <cell r="AB715"/>
          <cell r="AC715" t="str">
            <v>PROD C/RVST FORN</v>
          </cell>
          <cell r="AD715" t="str">
            <v>REVESTIMENTO FORN</v>
          </cell>
          <cell r="AE715">
            <v>4840.375</v>
          </cell>
          <cell r="AF715">
            <v>4840.375</v>
          </cell>
          <cell r="AG715">
            <v>0</v>
          </cell>
          <cell r="AH715">
            <v>4840.375</v>
          </cell>
          <cell r="AI715" t="str">
            <v>REF: 405060</v>
          </cell>
          <cell r="AJ715"/>
          <cell r="AK715">
            <v>405060</v>
          </cell>
          <cell r="AL715" t="str">
            <v>CADEIRA CACAU (S/B) (TC FORN)</v>
          </cell>
          <cell r="AM715"/>
          <cell r="AN715">
            <v>0.5</v>
          </cell>
          <cell r="AO715">
            <v>0.61</v>
          </cell>
          <cell r="AP715">
            <v>0.84</v>
          </cell>
          <cell r="AQ715">
            <v>0</v>
          </cell>
          <cell r="AR715" t="str">
            <v>CADEIRA CACAU (S/B) (TC FORN) - 0,5x0,61x0,84H</v>
          </cell>
          <cell r="AS715">
            <v>4840.375</v>
          </cell>
          <cell r="AT715">
            <v>4818.0249999999996</v>
          </cell>
          <cell r="AU715">
            <v>4214.74</v>
          </cell>
          <cell r="AV715">
            <v>603.28499999999985</v>
          </cell>
          <cell r="AW715">
            <v>4818.0600000000004</v>
          </cell>
          <cell r="AX715">
            <v>22.3149999999996</v>
          </cell>
          <cell r="AY715">
            <v>373895</v>
          </cell>
          <cell r="AZ715" t="str">
            <v>TECIDO RUSTICO TREVISO (COD 5261) (EASY &amp; CLEAN - RUSTICO) -</v>
          </cell>
          <cell r="BA715" t="str">
            <v>RVST FORN: TECIDO RUSTICO TREVISO (COD 5261) (EASY &amp; CLEAN - RUSTICO) - COR 301</v>
          </cell>
          <cell r="BB715">
            <v>1.5</v>
          </cell>
          <cell r="BC715"/>
          <cell r="BD715">
            <v>402.19</v>
          </cell>
          <cell r="BE715">
            <v>0</v>
          </cell>
          <cell r="BF715">
            <v>-402.19</v>
          </cell>
          <cell r="BG715" t="str">
            <v>RVST FORN</v>
          </cell>
          <cell r="BH715">
            <v>12</v>
          </cell>
          <cell r="BI715">
            <v>603.28499999999997</v>
          </cell>
          <cell r="BJ715">
            <v>0</v>
          </cell>
          <cell r="BK715">
            <v>0</v>
          </cell>
          <cell r="BL715"/>
          <cell r="BM715"/>
          <cell r="BN715"/>
          <cell r="BO715"/>
          <cell r="BQ715" t="str">
            <v>TEODORO</v>
          </cell>
          <cell r="BS715" t="str">
            <v/>
          </cell>
          <cell r="BT715" t="str">
            <v/>
          </cell>
        </row>
        <row r="716">
          <cell r="H716">
            <v>0</v>
          </cell>
          <cell r="O716">
            <v>400738</v>
          </cell>
          <cell r="P716" t="str">
            <v>2025/064-0019-01</v>
          </cell>
          <cell r="Q716" t="str">
            <v>EST MODULO CHAISE BRACO DIR JOPLIN FX B2221</v>
          </cell>
          <cell r="R716">
            <v>2.2000000000000002</v>
          </cell>
          <cell r="S716">
            <v>1.6</v>
          </cell>
          <cell r="T716">
            <v>1.1000000000000001</v>
          </cell>
          <cell r="U716">
            <v>1.6</v>
          </cell>
          <cell r="V716">
            <v>0.84</v>
          </cell>
          <cell r="W716">
            <v>0</v>
          </cell>
          <cell r="X716" t="str">
            <v>EST MODULO CHAISE BRACO DIR JOPLIN FX B2221 - 1,1x1,6x0,84H</v>
          </cell>
          <cell r="Y716">
            <v>42532.32</v>
          </cell>
          <cell r="Z716">
            <v>0.35</v>
          </cell>
          <cell r="AA716">
            <v>27646.008000000002</v>
          </cell>
          <cell r="AB716" t="str">
            <v>AB</v>
          </cell>
          <cell r="AC716" t="str">
            <v>SOFA COMPLETO</v>
          </cell>
          <cell r="AD716" t="str">
            <v>VALOR MODULO</v>
          </cell>
          <cell r="AE716">
            <v>9662.6</v>
          </cell>
          <cell r="AF716">
            <v>9662.6</v>
          </cell>
          <cell r="AG716">
            <v>0</v>
          </cell>
          <cell r="AH716">
            <v>42532.32</v>
          </cell>
          <cell r="AI716" t="str">
            <v>REF: 284916</v>
          </cell>
          <cell r="AJ716"/>
          <cell r="AK716">
            <v>284916</v>
          </cell>
          <cell r="AL716" t="str">
            <v>MODULO CHAISE BRACO JOPLIN (FX B)</v>
          </cell>
          <cell r="AM716"/>
          <cell r="AN716">
            <v>1.1000000000000001</v>
          </cell>
          <cell r="AO716">
            <v>1.6</v>
          </cell>
          <cell r="AP716">
            <v>0.84</v>
          </cell>
          <cell r="AQ716">
            <v>0</v>
          </cell>
          <cell r="AR716" t="str">
            <v>MODULO CHAISE BRACO JOPLIN (FX B) - 1,1x1,6x0,84H</v>
          </cell>
          <cell r="AS716">
            <v>9662.6</v>
          </cell>
          <cell r="AT716">
            <v>9662.6</v>
          </cell>
          <cell r="AU716">
            <v>9662.6</v>
          </cell>
          <cell r="AV716">
            <v>0</v>
          </cell>
          <cell r="AW716">
            <v>9662.6</v>
          </cell>
          <cell r="AX716">
            <v>0</v>
          </cell>
          <cell r="AY716"/>
          <cell r="AZ716"/>
          <cell r="BA716"/>
          <cell r="BB716"/>
          <cell r="BC716"/>
          <cell r="BD716" t="str">
            <v/>
          </cell>
          <cell r="BE716">
            <v>0</v>
          </cell>
          <cell r="BF716" t="str">
            <v/>
          </cell>
          <cell r="BG716" t="str">
            <v/>
          </cell>
          <cell r="BH716">
            <v>12</v>
          </cell>
          <cell r="BI716" t="str">
            <v>0</v>
          </cell>
          <cell r="BJ716">
            <v>0</v>
          </cell>
          <cell r="BK716">
            <v>0</v>
          </cell>
          <cell r="BL716"/>
          <cell r="BM716"/>
          <cell r="BN716"/>
          <cell r="BO716"/>
          <cell r="BQ716" t="str">
            <v>TEODORO</v>
          </cell>
          <cell r="BS716" t="str">
            <v/>
          </cell>
          <cell r="BT716" t="str">
            <v/>
          </cell>
        </row>
        <row r="717">
          <cell r="H717">
            <v>0</v>
          </cell>
          <cell r="O717">
            <v>400737</v>
          </cell>
          <cell r="P717" t="str">
            <v>2025/064-0018-01</v>
          </cell>
          <cell r="Q717" t="str">
            <v>EST MODULO CHAISE BRACO ESQ JOPLIN FX B2221</v>
          </cell>
          <cell r="R717">
            <v>2.2000000000000002</v>
          </cell>
          <cell r="S717">
            <v>1.6</v>
          </cell>
          <cell r="T717">
            <v>1.1000000000000001</v>
          </cell>
          <cell r="U717">
            <v>1.6</v>
          </cell>
          <cell r="V717">
            <v>0.84</v>
          </cell>
          <cell r="W717">
            <v>0</v>
          </cell>
          <cell r="X717" t="str">
            <v>EST MODULO CHAISE BRACO ESQ JOPLIN FX B2221 - 1,1x1,6x0,84H</v>
          </cell>
          <cell r="Y717">
            <v>42532.32</v>
          </cell>
          <cell r="Z717">
            <v>0.35</v>
          </cell>
          <cell r="AA717">
            <v>27646.008000000002</v>
          </cell>
          <cell r="AB717" t="str">
            <v>AB</v>
          </cell>
          <cell r="AC717" t="str">
            <v>SOFA COMPLETO</v>
          </cell>
          <cell r="AD717" t="str">
            <v>VALOR MODULO</v>
          </cell>
          <cell r="AE717">
            <v>9662.6</v>
          </cell>
          <cell r="AF717">
            <v>9662.6</v>
          </cell>
          <cell r="AG717">
            <v>0</v>
          </cell>
          <cell r="AH717">
            <v>42532.32</v>
          </cell>
          <cell r="AI717" t="str">
            <v>REF: 284916</v>
          </cell>
          <cell r="AJ717"/>
          <cell r="AK717">
            <v>284916</v>
          </cell>
          <cell r="AL717" t="str">
            <v>MODULO CHAISE BRACO JOPLIN (FX B)</v>
          </cell>
          <cell r="AM717"/>
          <cell r="AN717">
            <v>1.1000000000000001</v>
          </cell>
          <cell r="AO717">
            <v>1.6</v>
          </cell>
          <cell r="AP717">
            <v>0.84</v>
          </cell>
          <cell r="AQ717">
            <v>0</v>
          </cell>
          <cell r="AR717" t="str">
            <v>MODULO CHAISE BRACO JOPLIN (FX B) - 1,1x1,6x0,84H</v>
          </cell>
          <cell r="AS717">
            <v>9662.6</v>
          </cell>
          <cell r="AT717">
            <v>9662.6</v>
          </cell>
          <cell r="AU717">
            <v>9662.6</v>
          </cell>
          <cell r="AV717">
            <v>0</v>
          </cell>
          <cell r="AW717">
            <v>9662.6</v>
          </cell>
          <cell r="AX717">
            <v>0</v>
          </cell>
          <cell r="AY717"/>
          <cell r="AZ717"/>
          <cell r="BA717"/>
          <cell r="BB717"/>
          <cell r="BC717"/>
          <cell r="BD717" t="str">
            <v/>
          </cell>
          <cell r="BE717">
            <v>0</v>
          </cell>
          <cell r="BF717" t="str">
            <v/>
          </cell>
          <cell r="BG717" t="str">
            <v/>
          </cell>
          <cell r="BH717">
            <v>12</v>
          </cell>
          <cell r="BI717" t="str">
            <v>0</v>
          </cell>
          <cell r="BJ717">
            <v>0</v>
          </cell>
          <cell r="BK717">
            <v>0</v>
          </cell>
          <cell r="BL717"/>
          <cell r="BM717"/>
          <cell r="BN717"/>
          <cell r="BO717"/>
          <cell r="BQ717" t="str">
            <v>TEODORO</v>
          </cell>
          <cell r="BS717" t="str">
            <v/>
          </cell>
          <cell r="BT717" t="str">
            <v/>
          </cell>
        </row>
        <row r="718">
          <cell r="H718">
            <v>0</v>
          </cell>
          <cell r="O718">
            <v>400337</v>
          </cell>
          <cell r="P718" t="str">
            <v>2025/090-0107-01</v>
          </cell>
          <cell r="Q718" t="str">
            <v>EST BUFFET YAACOV (A) (TAUARI NATURAL)</v>
          </cell>
          <cell r="R718"/>
          <cell r="S718"/>
          <cell r="T718">
            <v>2.58</v>
          </cell>
          <cell r="U718">
            <v>0.55000000000000004</v>
          </cell>
          <cell r="V718">
            <v>0.7</v>
          </cell>
          <cell r="W718">
            <v>0</v>
          </cell>
          <cell r="X718" t="str">
            <v>EST BUFFET YAACOV (A) (TAUARI NATURAL) - 2,58x0,55x0,7H</v>
          </cell>
          <cell r="Y718">
            <v>47606.720000000001</v>
          </cell>
          <cell r="Z718">
            <v>0.35</v>
          </cell>
          <cell r="AA718">
            <v>30944.368000000002</v>
          </cell>
          <cell r="AB718"/>
          <cell r="AC718"/>
          <cell r="AD718"/>
          <cell r="AE718">
            <v>47606.720000000001</v>
          </cell>
          <cell r="AF718">
            <v>47606.720000000001</v>
          </cell>
          <cell r="AG718">
            <v>0</v>
          </cell>
          <cell r="AH718">
            <v>47606.720000000001</v>
          </cell>
          <cell r="AI718" t="str">
            <v>REF: 371815</v>
          </cell>
          <cell r="AJ718"/>
          <cell r="AK718">
            <v>371815</v>
          </cell>
          <cell r="AL718" t="str">
            <v>BUFFET YAACOV (A) (TAUARI)</v>
          </cell>
          <cell r="AM718"/>
          <cell r="AN718">
            <v>2.58</v>
          </cell>
          <cell r="AO718">
            <v>0.55000000000000004</v>
          </cell>
          <cell r="AP718">
            <v>0.7</v>
          </cell>
          <cell r="AQ718">
            <v>0</v>
          </cell>
          <cell r="AR718" t="str">
            <v>BUFFET YAACOV (A) (TAUARI) - 2,58x0,55x0,7H</v>
          </cell>
          <cell r="AS718">
            <v>47606.720000000001</v>
          </cell>
          <cell r="AT718">
            <v>47606.720000000001</v>
          </cell>
          <cell r="AU718">
            <v>47606.720000000001</v>
          </cell>
          <cell r="AV718">
            <v>0</v>
          </cell>
          <cell r="AW718">
            <v>47606.720000000001</v>
          </cell>
          <cell r="AX718">
            <v>0</v>
          </cell>
          <cell r="AY718"/>
          <cell r="AZ718" t="str">
            <v/>
          </cell>
          <cell r="BA718"/>
          <cell r="BB718"/>
          <cell r="BC718"/>
          <cell r="BD718" t="str">
            <v/>
          </cell>
          <cell r="BE718">
            <v>0</v>
          </cell>
          <cell r="BF718" t="str">
            <v/>
          </cell>
          <cell r="BG718" t="str">
            <v/>
          </cell>
          <cell r="BH718">
            <v>12</v>
          </cell>
          <cell r="BI718" t="str">
            <v>0</v>
          </cell>
          <cell r="BJ718">
            <v>0</v>
          </cell>
          <cell r="BK718">
            <v>0</v>
          </cell>
          <cell r="BL718"/>
          <cell r="BM718"/>
          <cell r="BN718"/>
          <cell r="BO718"/>
          <cell r="BQ718" t="str">
            <v>TEODORO</v>
          </cell>
          <cell r="BS718" t="str">
            <v/>
          </cell>
          <cell r="BT718" t="str">
            <v/>
          </cell>
        </row>
        <row r="719">
          <cell r="H719">
            <v>0</v>
          </cell>
          <cell r="O719">
            <v>391646</v>
          </cell>
          <cell r="P719" t="str">
            <v>2024/297-0119-01</v>
          </cell>
          <cell r="Q719" t="str">
            <v>EST MODULO S/BRACO NEW LIVORNO (FX B2221)</v>
          </cell>
          <cell r="R719">
            <v>3.14</v>
          </cell>
          <cell r="S719">
            <v>1.1499999999999999</v>
          </cell>
          <cell r="T719">
            <v>1</v>
          </cell>
          <cell r="U719">
            <v>1.1499999999999999</v>
          </cell>
          <cell r="V719">
            <v>0.9</v>
          </cell>
          <cell r="W719">
            <v>0</v>
          </cell>
          <cell r="X719" t="str">
            <v>EST MODULO S/BRACO NEW LIVORNO (FX B2221) - 1x1,15x0,9H</v>
          </cell>
          <cell r="Y719">
            <v>40067.86</v>
          </cell>
          <cell r="Z719">
            <v>0.35</v>
          </cell>
          <cell r="AA719">
            <v>26044.109</v>
          </cell>
          <cell r="AB719" t="str">
            <v>AQ</v>
          </cell>
          <cell r="AC719" t="str">
            <v>SOFA COMPLETO</v>
          </cell>
          <cell r="AD719" t="str">
            <v>VALOR MODULO</v>
          </cell>
          <cell r="AE719">
            <v>12353.24</v>
          </cell>
          <cell r="AF719">
            <v>12353.24</v>
          </cell>
          <cell r="AG719">
            <v>0</v>
          </cell>
          <cell r="AH719">
            <v>40067.86</v>
          </cell>
          <cell r="AI719" t="str">
            <v>REF: 285181</v>
          </cell>
          <cell r="AJ719"/>
          <cell r="AK719">
            <v>285181</v>
          </cell>
          <cell r="AL719" t="str">
            <v>MODULO S/BRACO NEW LIVORNO (FX B)</v>
          </cell>
          <cell r="AM719"/>
          <cell r="AN719">
            <v>1</v>
          </cell>
          <cell r="AO719">
            <v>1.1499999999999999</v>
          </cell>
          <cell r="AP719">
            <v>0.9</v>
          </cell>
          <cell r="AQ719">
            <v>0</v>
          </cell>
          <cell r="AR719" t="str">
            <v>MODULO S/BRACO NEW LIVORNO (FX B) - 1x1,15x0,9H</v>
          </cell>
          <cell r="AS719">
            <v>12353.24</v>
          </cell>
          <cell r="AT719">
            <v>12353.24</v>
          </cell>
          <cell r="AU719">
            <v>12353.24</v>
          </cell>
          <cell r="AV719">
            <v>0</v>
          </cell>
          <cell r="AW719">
            <v>12353.24</v>
          </cell>
          <cell r="AX719">
            <v>0</v>
          </cell>
          <cell r="AY719"/>
          <cell r="AZ719" t="str">
            <v/>
          </cell>
          <cell r="BA719"/>
          <cell r="BB719"/>
          <cell r="BC719"/>
          <cell r="BD719" t="str">
            <v/>
          </cell>
          <cell r="BE719">
            <v>0</v>
          </cell>
          <cell r="BF719" t="str">
            <v/>
          </cell>
          <cell r="BG719" t="str">
            <v/>
          </cell>
          <cell r="BH719">
            <v>12</v>
          </cell>
          <cell r="BI719" t="str">
            <v>0</v>
          </cell>
          <cell r="BJ719">
            <v>0</v>
          </cell>
          <cell r="BK719">
            <v>0</v>
          </cell>
          <cell r="BL719"/>
          <cell r="BM719"/>
          <cell r="BN719"/>
          <cell r="BO719"/>
          <cell r="BQ719" t="str">
            <v>TEODORO</v>
          </cell>
          <cell r="BS719" t="str">
            <v/>
          </cell>
          <cell r="BT719" t="str">
            <v/>
          </cell>
        </row>
        <row r="720">
          <cell r="H720">
            <v>0</v>
          </cell>
          <cell r="O720">
            <v>391645</v>
          </cell>
          <cell r="P720" t="str">
            <v>2024/297-0118-01</v>
          </cell>
          <cell r="Q720" t="str">
            <v>EST MODULO BRACO ESQ NEW LIVORNO (BC07) (FX B2221)</v>
          </cell>
          <cell r="R720">
            <v>3.14</v>
          </cell>
          <cell r="S720">
            <v>1.1499999999999999</v>
          </cell>
          <cell r="T720">
            <v>1.07</v>
          </cell>
          <cell r="U720">
            <v>1.1499999999999999</v>
          </cell>
          <cell r="V720">
            <v>0.9</v>
          </cell>
          <cell r="W720">
            <v>0</v>
          </cell>
          <cell r="X720" t="str">
            <v>EST MODULO BRACO ESQ NEW LIVORNO (BC07) (FX B2221) - 1,07x1,15x0,9H</v>
          </cell>
          <cell r="Y720">
            <v>40067.86</v>
          </cell>
          <cell r="Z720">
            <v>0.35</v>
          </cell>
          <cell r="AA720">
            <v>26044.109</v>
          </cell>
          <cell r="AB720" t="str">
            <v>AQ</v>
          </cell>
          <cell r="AC720" t="str">
            <v>SOFA COMPLETO</v>
          </cell>
          <cell r="AD720" t="str">
            <v>VALOR MODULO</v>
          </cell>
          <cell r="AE720">
            <v>13857.31</v>
          </cell>
          <cell r="AF720">
            <v>13857.31</v>
          </cell>
          <cell r="AG720">
            <v>0</v>
          </cell>
          <cell r="AH720">
            <v>40067.86</v>
          </cell>
          <cell r="AI720" t="str">
            <v>REF: 285064</v>
          </cell>
          <cell r="AJ720"/>
          <cell r="AK720">
            <v>285064</v>
          </cell>
          <cell r="AL720" t="str">
            <v>MODULO BRACO NEW LIVORNO (BC07) (FX B)</v>
          </cell>
          <cell r="AM720"/>
          <cell r="AN720">
            <v>1.07</v>
          </cell>
          <cell r="AO720">
            <v>1.1499999999999999</v>
          </cell>
          <cell r="AP720">
            <v>0.9</v>
          </cell>
          <cell r="AQ720">
            <v>0</v>
          </cell>
          <cell r="AR720" t="str">
            <v>MODULO BRACO NEW LIVORNO (BC07) (FX B) - 1,07x1,15x0,9H</v>
          </cell>
          <cell r="AS720">
            <v>13857.31</v>
          </cell>
          <cell r="AT720">
            <v>13857.31</v>
          </cell>
          <cell r="AU720">
            <v>13857.31</v>
          </cell>
          <cell r="AV720">
            <v>0</v>
          </cell>
          <cell r="AW720">
            <v>13857.32</v>
          </cell>
          <cell r="AX720">
            <v>-1.0000000000218279E-2</v>
          </cell>
          <cell r="AY720"/>
          <cell r="AZ720" t="str">
            <v/>
          </cell>
          <cell r="BA720"/>
          <cell r="BB720"/>
          <cell r="BC720"/>
          <cell r="BD720" t="str">
            <v/>
          </cell>
          <cell r="BE720">
            <v>0</v>
          </cell>
          <cell r="BF720" t="str">
            <v/>
          </cell>
          <cell r="BG720" t="str">
            <v/>
          </cell>
          <cell r="BH720">
            <v>12</v>
          </cell>
          <cell r="BI720" t="str">
            <v>0</v>
          </cell>
          <cell r="BJ720">
            <v>0</v>
          </cell>
          <cell r="BK720">
            <v>0</v>
          </cell>
          <cell r="BL720"/>
          <cell r="BM720"/>
          <cell r="BN720"/>
          <cell r="BO720"/>
          <cell r="BQ720" t="str">
            <v>TEODORO</v>
          </cell>
          <cell r="BS720" t="str">
            <v/>
          </cell>
          <cell r="BT720" t="str">
            <v/>
          </cell>
        </row>
        <row r="721">
          <cell r="H721">
            <v>0</v>
          </cell>
          <cell r="O721">
            <v>391644</v>
          </cell>
          <cell r="P721" t="str">
            <v>2024/297-0117-01</v>
          </cell>
          <cell r="Q721" t="str">
            <v>EST MODULO BRACO DIR NEW LIVORNO (BC07) (FX B2221)</v>
          </cell>
          <cell r="R721">
            <v>3.14</v>
          </cell>
          <cell r="S721">
            <v>1.1499999999999999</v>
          </cell>
          <cell r="T721">
            <v>1.07</v>
          </cell>
          <cell r="U721">
            <v>1.1499999999999999</v>
          </cell>
          <cell r="V721">
            <v>0.9</v>
          </cell>
          <cell r="W721">
            <v>0</v>
          </cell>
          <cell r="X721" t="str">
            <v>EST MODULO BRACO DIR NEW LIVORNO (BC07) (FX B2221) - 1,07x1,15x0,9H</v>
          </cell>
          <cell r="Y721">
            <v>40067.86</v>
          </cell>
          <cell r="Z721">
            <v>0.35</v>
          </cell>
          <cell r="AA721">
            <v>26044.109</v>
          </cell>
          <cell r="AB721" t="str">
            <v>AQ</v>
          </cell>
          <cell r="AC721" t="str">
            <v>SOFA COMPLETO</v>
          </cell>
          <cell r="AD721" t="str">
            <v>VALOR MODULO</v>
          </cell>
          <cell r="AE721">
            <v>13857.31</v>
          </cell>
          <cell r="AF721">
            <v>13857.31</v>
          </cell>
          <cell r="AG721">
            <v>0</v>
          </cell>
          <cell r="AH721">
            <v>40067.86</v>
          </cell>
          <cell r="AI721" t="str">
            <v>REF: 285064</v>
          </cell>
          <cell r="AJ721"/>
          <cell r="AK721">
            <v>285064</v>
          </cell>
          <cell r="AL721" t="str">
            <v>MODULO BRACO NEW LIVORNO (BC07) (FX B)</v>
          </cell>
          <cell r="AM721"/>
          <cell r="AN721">
            <v>1.07</v>
          </cell>
          <cell r="AO721">
            <v>1.1499999999999999</v>
          </cell>
          <cell r="AP721">
            <v>0.9</v>
          </cell>
          <cell r="AQ721">
            <v>0</v>
          </cell>
          <cell r="AR721" t="str">
            <v>MODULO BRACO NEW LIVORNO (BC07) (FX B) - 1,07x1,15x0,9H</v>
          </cell>
          <cell r="AS721">
            <v>13857.31</v>
          </cell>
          <cell r="AT721">
            <v>13857.31</v>
          </cell>
          <cell r="AU721">
            <v>13857.31</v>
          </cell>
          <cell r="AV721">
            <v>0</v>
          </cell>
          <cell r="AW721">
            <v>13857.32</v>
          </cell>
          <cell r="AX721">
            <v>-1.0000000000218279E-2</v>
          </cell>
          <cell r="AY721"/>
          <cell r="AZ721" t="str">
            <v/>
          </cell>
          <cell r="BA721"/>
          <cell r="BB721"/>
          <cell r="BC721"/>
          <cell r="BD721" t="str">
            <v/>
          </cell>
          <cell r="BE721">
            <v>0</v>
          </cell>
          <cell r="BF721" t="str">
            <v/>
          </cell>
          <cell r="BG721" t="str">
            <v/>
          </cell>
          <cell r="BH721">
            <v>12</v>
          </cell>
          <cell r="BI721" t="str">
            <v>0</v>
          </cell>
          <cell r="BJ721">
            <v>0</v>
          </cell>
          <cell r="BK721">
            <v>0</v>
          </cell>
          <cell r="BL721"/>
          <cell r="BM721"/>
          <cell r="BN721"/>
          <cell r="BO721"/>
          <cell r="BQ721" t="str">
            <v>TEODORO</v>
          </cell>
          <cell r="BS721" t="str">
            <v/>
          </cell>
          <cell r="BT721" t="str">
            <v/>
          </cell>
        </row>
        <row r="722">
          <cell r="H722">
            <v>0</v>
          </cell>
          <cell r="O722">
            <v>387707</v>
          </cell>
          <cell r="P722" t="str">
            <v>2024/194-0022-01</v>
          </cell>
          <cell r="Q722" t="str">
            <v>EST MESA LATERAL PLANALTO (TP/BS LAM CARV CASTANHO)</v>
          </cell>
          <cell r="R722"/>
          <cell r="S722"/>
          <cell r="T722">
            <v>0.65</v>
          </cell>
          <cell r="U722">
            <v>0.65</v>
          </cell>
          <cell r="V722">
            <v>0.5</v>
          </cell>
          <cell r="W722">
            <v>0</v>
          </cell>
          <cell r="X722" t="str">
            <v>EST MESA LATERAL PLANALTO (TP/BS LAM CARV CASTANHO) - 0,65x0,65x0,5H</v>
          </cell>
          <cell r="Y722">
            <v>5835.78</v>
          </cell>
          <cell r="Z722">
            <v>0.35</v>
          </cell>
          <cell r="AA722">
            <v>3793.2570000000001</v>
          </cell>
          <cell r="AB722"/>
          <cell r="AC722"/>
          <cell r="AD722"/>
          <cell r="AE722">
            <v>5835.78</v>
          </cell>
          <cell r="AF722">
            <v>5835.78</v>
          </cell>
          <cell r="AG722">
            <v>0</v>
          </cell>
          <cell r="AH722">
            <v>5835.78</v>
          </cell>
          <cell r="AI722" t="str">
            <v>REF: 387174</v>
          </cell>
          <cell r="AJ722"/>
          <cell r="AK722">
            <v>387174</v>
          </cell>
          <cell r="AL722" t="str">
            <v>MESA LATERAL PLANALTO (MADEIRA)</v>
          </cell>
          <cell r="AM722"/>
          <cell r="AN722">
            <v>0.65</v>
          </cell>
          <cell r="AO722">
            <v>0.65</v>
          </cell>
          <cell r="AP722">
            <v>0.5</v>
          </cell>
          <cell r="AQ722">
            <v>0</v>
          </cell>
          <cell r="AR722" t="str">
            <v>MESA LATERAL PLANALTO (MADEIRA) - 0,65x0,65x0,5H</v>
          </cell>
          <cell r="AS722">
            <v>5835.78</v>
          </cell>
          <cell r="AT722">
            <v>5835.78</v>
          </cell>
          <cell r="AU722">
            <v>5835.78</v>
          </cell>
          <cell r="AV722">
            <v>0</v>
          </cell>
          <cell r="AW722">
            <v>5835.78</v>
          </cell>
          <cell r="AX722">
            <v>0</v>
          </cell>
          <cell r="AY722"/>
          <cell r="AZ722" t="str">
            <v/>
          </cell>
          <cell r="BA722"/>
          <cell r="BB722"/>
          <cell r="BC722"/>
          <cell r="BD722" t="str">
            <v/>
          </cell>
          <cell r="BE722">
            <v>0</v>
          </cell>
          <cell r="BF722" t="str">
            <v/>
          </cell>
          <cell r="BG722" t="str">
            <v/>
          </cell>
          <cell r="BH722">
            <v>12</v>
          </cell>
          <cell r="BI722" t="str">
            <v>0</v>
          </cell>
          <cell r="BJ722">
            <v>0</v>
          </cell>
          <cell r="BK722">
            <v>0</v>
          </cell>
          <cell r="BL722"/>
          <cell r="BM722"/>
          <cell r="BN722"/>
          <cell r="BO722"/>
          <cell r="BQ722" t="str">
            <v>TEODORO</v>
          </cell>
          <cell r="BS722" t="str">
            <v/>
          </cell>
          <cell r="BT722" t="str">
            <v/>
          </cell>
        </row>
        <row r="723">
          <cell r="H723">
            <v>0</v>
          </cell>
          <cell r="O723">
            <v>219092</v>
          </cell>
          <cell r="P723" t="str">
            <v>2025/041-0010-01</v>
          </cell>
          <cell r="Q723" t="str">
            <v>EST TAMPO CRISTAL LAPIDADO (10MM) INCOLOR CANTO RETO</v>
          </cell>
          <cell r="R723">
            <v>1.42</v>
          </cell>
          <cell r="S723">
            <v>1.42</v>
          </cell>
          <cell r="T723">
            <v>1.4</v>
          </cell>
          <cell r="U723">
            <v>1.4</v>
          </cell>
          <cell r="V723">
            <v>0.01</v>
          </cell>
          <cell r="W723">
            <v>0</v>
          </cell>
          <cell r="X723" t="str">
            <v>EST TAMPO CRISTAL LAPIDADO (10MM) INCOLOR CANTO RETO - 1,4x1,4x0,01H</v>
          </cell>
          <cell r="Y723">
            <v>32449.818899999998</v>
          </cell>
          <cell r="Z723">
            <v>0.35</v>
          </cell>
          <cell r="AA723">
            <v>21092.382285</v>
          </cell>
          <cell r="AB723" t="str">
            <v>DB</v>
          </cell>
          <cell r="AC723" t="str">
            <v>MESA + TAMPO</v>
          </cell>
          <cell r="AD723" t="str">
            <v>VALOR TAMPO P/MESA COB</v>
          </cell>
          <cell r="AE723">
            <v>6115.4743999999992</v>
          </cell>
          <cell r="AF723">
            <v>6115.4743999999992</v>
          </cell>
          <cell r="AG723">
            <v>0</v>
          </cell>
          <cell r="AH723">
            <v>32449.818899999998</v>
          </cell>
          <cell r="AI723" t="str">
            <v>REF: 318831</v>
          </cell>
          <cell r="AJ723"/>
          <cell r="AK723">
            <v>318831</v>
          </cell>
          <cell r="AL723" t="str">
            <v>TAMPO CRISTAL LAPIDADO (10MM) INCOLOR (RETILINEO)</v>
          </cell>
          <cell r="AM723"/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 t="str">
            <v>TAMPO CRISTAL LAPIDADO (10MM) INCOLOR (RETILINEO) - Ø0x0H</v>
          </cell>
          <cell r="AS723">
            <v>6115.4743999999992</v>
          </cell>
          <cell r="AT723">
            <v>6115.4743999999992</v>
          </cell>
          <cell r="AU723">
            <v>3120.14</v>
          </cell>
          <cell r="AV723">
            <v>2995.3343999999993</v>
          </cell>
          <cell r="AW723">
            <v>6115.47</v>
          </cell>
          <cell r="AX723">
            <v>4.3999999988955096E-3</v>
          </cell>
          <cell r="AY723">
            <v>318831</v>
          </cell>
          <cell r="AZ723" t="str">
            <v>TAMPO CRISTAL LAPIDADO (10MM) INCOLOR (RETILINEO)</v>
          </cell>
          <cell r="BA723" t="str">
            <v>TAMPO FORN: TAMPO CRISTAL LAPIDADO (10MM) INCOLOR (RETILINEO)</v>
          </cell>
          <cell r="BB723">
            <v>1.9599999999999997</v>
          </cell>
          <cell r="BC723"/>
          <cell r="BD723">
            <v>3120.14</v>
          </cell>
          <cell r="BE723">
            <v>0</v>
          </cell>
          <cell r="BF723">
            <v>-3120.14</v>
          </cell>
          <cell r="BG723" t="str">
            <v>TAMPO FORN</v>
          </cell>
          <cell r="BH723">
            <v>12</v>
          </cell>
          <cell r="BI723">
            <v>6115.4743999999992</v>
          </cell>
          <cell r="BJ723">
            <v>0</v>
          </cell>
          <cell r="BK723">
            <v>0</v>
          </cell>
          <cell r="BL723"/>
          <cell r="BM723"/>
          <cell r="BN723"/>
          <cell r="BO723"/>
          <cell r="BQ723" t="str">
            <v>TEODORO</v>
          </cell>
          <cell r="BS723" t="str">
            <v/>
          </cell>
          <cell r="BT723" t="str">
            <v/>
          </cell>
        </row>
        <row r="724">
          <cell r="H724">
            <v>0</v>
          </cell>
          <cell r="O724">
            <v>314838</v>
          </cell>
          <cell r="P724" t="str">
            <v>2025/050-0037-01</v>
          </cell>
          <cell r="Q724" t="str">
            <v>EST ALMOFADA RET.LIVERPOOL MATTE</v>
          </cell>
          <cell r="R724"/>
          <cell r="S724"/>
          <cell r="T724">
            <v>0.6</v>
          </cell>
          <cell r="U724">
            <v>0.4</v>
          </cell>
          <cell r="V724">
            <v>0</v>
          </cell>
          <cell r="W724">
            <v>0</v>
          </cell>
          <cell r="X724" t="str">
            <v>EST ALMOFADA RET.LIVERPOOL MATTE - 0,6x0,4x0H</v>
          </cell>
          <cell r="Y724">
            <v>835.39</v>
          </cell>
          <cell r="Z724">
            <v>0.49999897849736963</v>
          </cell>
          <cell r="AA724">
            <v>417.69585335308238</v>
          </cell>
          <cell r="AB724"/>
          <cell r="AC724"/>
          <cell r="AD724"/>
          <cell r="AE724">
            <v>835.39</v>
          </cell>
          <cell r="AF724">
            <v>835.39</v>
          </cell>
          <cell r="AG724">
            <v>0</v>
          </cell>
          <cell r="AH724">
            <v>835.39</v>
          </cell>
          <cell r="AI724" t="str">
            <v>REF: 314838</v>
          </cell>
          <cell r="AJ724"/>
          <cell r="AK724">
            <v>314838</v>
          </cell>
          <cell r="AL724" t="str">
            <v>EST ALMOFADA RET.LIVERPOOL MATTE</v>
          </cell>
          <cell r="AM724"/>
          <cell r="AN724">
            <v>0.6</v>
          </cell>
          <cell r="AO724">
            <v>0.4</v>
          </cell>
          <cell r="AP724">
            <v>0</v>
          </cell>
          <cell r="AQ724">
            <v>0</v>
          </cell>
          <cell r="AR724" t="str">
            <v>EST ALMOFADA RET.LIVERPOOL MATTE - 0,6x0,4x0H</v>
          </cell>
          <cell r="AS724">
            <v>835.39</v>
          </cell>
          <cell r="AT724">
            <v>835.39</v>
          </cell>
          <cell r="AU724">
            <v>835.39</v>
          </cell>
          <cell r="AV724">
            <v>0</v>
          </cell>
          <cell r="AW724">
            <v>835.39</v>
          </cell>
          <cell r="AX724">
            <v>0</v>
          </cell>
          <cell r="AY724"/>
          <cell r="AZ724" t="str">
            <v/>
          </cell>
          <cell r="BA724"/>
          <cell r="BB724"/>
          <cell r="BC724"/>
          <cell r="BD724" t="str">
            <v/>
          </cell>
          <cell r="BE724">
            <v>0</v>
          </cell>
          <cell r="BF724" t="str">
            <v/>
          </cell>
          <cell r="BG724" t="str">
            <v/>
          </cell>
          <cell r="BH724">
            <v>12</v>
          </cell>
          <cell r="BI724" t="str">
            <v>0</v>
          </cell>
          <cell r="BJ724">
            <v>0</v>
          </cell>
          <cell r="BK724">
            <v>0</v>
          </cell>
          <cell r="BL724"/>
          <cell r="BM724"/>
          <cell r="BN724"/>
          <cell r="BO724"/>
          <cell r="BQ724" t="str">
            <v>DD PE</v>
          </cell>
          <cell r="BS724" t="str">
            <v/>
          </cell>
          <cell r="BT724" t="str">
            <v/>
          </cell>
        </row>
        <row r="725">
          <cell r="H725">
            <v>0</v>
          </cell>
          <cell r="O725">
            <v>314838</v>
          </cell>
          <cell r="P725" t="str">
            <v>2025/050-0038-01</v>
          </cell>
          <cell r="Q725" t="str">
            <v>EST ALMOFADA RET.LIVERPOOL MATTE</v>
          </cell>
          <cell r="R725"/>
          <cell r="S725"/>
          <cell r="T725">
            <v>0.6</v>
          </cell>
          <cell r="U725">
            <v>0.4</v>
          </cell>
          <cell r="V725">
            <v>0</v>
          </cell>
          <cell r="W725">
            <v>0</v>
          </cell>
          <cell r="X725" t="str">
            <v>EST ALMOFADA RET.LIVERPOOL MATTE - 0,6x0,4x0H</v>
          </cell>
          <cell r="Y725">
            <v>835.39</v>
          </cell>
          <cell r="Z725">
            <v>0.49999897849736963</v>
          </cell>
          <cell r="AA725">
            <v>417.69585335308238</v>
          </cell>
          <cell r="AB725"/>
          <cell r="AC725"/>
          <cell r="AD725"/>
          <cell r="AE725">
            <v>835.39</v>
          </cell>
          <cell r="AF725">
            <v>835.39</v>
          </cell>
          <cell r="AG725">
            <v>0</v>
          </cell>
          <cell r="AH725">
            <v>835.39</v>
          </cell>
          <cell r="AI725" t="str">
            <v>REF: 314838</v>
          </cell>
          <cell r="AJ725"/>
          <cell r="AK725">
            <v>314838</v>
          </cell>
          <cell r="AL725" t="str">
            <v>EST ALMOFADA RET.LIVERPOOL MATTE</v>
          </cell>
          <cell r="AM725"/>
          <cell r="AN725">
            <v>0.6</v>
          </cell>
          <cell r="AO725">
            <v>0.4</v>
          </cell>
          <cell r="AP725">
            <v>0</v>
          </cell>
          <cell r="AQ725">
            <v>0</v>
          </cell>
          <cell r="AR725" t="str">
            <v>EST ALMOFADA RET.LIVERPOOL MATTE - 0,6x0,4x0H</v>
          </cell>
          <cell r="AS725">
            <v>835.39</v>
          </cell>
          <cell r="AT725">
            <v>835.39</v>
          </cell>
          <cell r="AU725">
            <v>835.39</v>
          </cell>
          <cell r="AV725">
            <v>0</v>
          </cell>
          <cell r="AW725">
            <v>835.39</v>
          </cell>
          <cell r="AX725">
            <v>0</v>
          </cell>
          <cell r="AY725"/>
          <cell r="AZ725" t="str">
            <v/>
          </cell>
          <cell r="BA725"/>
          <cell r="BB725"/>
          <cell r="BC725"/>
          <cell r="BD725" t="str">
            <v/>
          </cell>
          <cell r="BE725">
            <v>0</v>
          </cell>
          <cell r="BF725" t="str">
            <v/>
          </cell>
          <cell r="BG725" t="str">
            <v/>
          </cell>
          <cell r="BH725">
            <v>12</v>
          </cell>
          <cell r="BI725" t="str">
            <v>0</v>
          </cell>
          <cell r="BJ725">
            <v>0</v>
          </cell>
          <cell r="BK725">
            <v>0</v>
          </cell>
          <cell r="BL725"/>
          <cell r="BM725"/>
          <cell r="BN725"/>
          <cell r="BO725"/>
          <cell r="BQ725" t="str">
            <v>DD PE</v>
          </cell>
          <cell r="BS725" t="str">
            <v/>
          </cell>
          <cell r="BT725" t="str">
            <v/>
          </cell>
        </row>
        <row r="726">
          <cell r="H726">
            <v>0</v>
          </cell>
          <cell r="O726">
            <v>277921</v>
          </cell>
          <cell r="P726" t="str">
            <v>2021/203-0035-01</v>
          </cell>
          <cell r="Q726" t="str">
            <v>EST BANQUETA MARE COURO TP2 (PROMO) SEQUOIA WISKY/MARROM</v>
          </cell>
          <cell r="R726"/>
          <cell r="S726"/>
          <cell r="T726">
            <v>0.91</v>
          </cell>
          <cell r="U726">
            <v>0.56999999999999995</v>
          </cell>
          <cell r="V726">
            <v>0.4</v>
          </cell>
          <cell r="W726">
            <v>0</v>
          </cell>
          <cell r="X726" t="str">
            <v>EST BANQUETA MARE COURO TP2 (PROMO) SEQUOIA WISKY/MARROM - 0,91x0,57x0,4H</v>
          </cell>
          <cell r="Y726">
            <v>9753.84</v>
          </cell>
          <cell r="Z726">
            <v>0.55000000000000004</v>
          </cell>
          <cell r="AA726">
            <v>4389.2280000000001</v>
          </cell>
          <cell r="AB726"/>
          <cell r="AC726"/>
          <cell r="AD726"/>
          <cell r="AE726">
            <v>9753.84</v>
          </cell>
          <cell r="AF726">
            <v>9753.84</v>
          </cell>
          <cell r="AG726">
            <v>0</v>
          </cell>
          <cell r="AH726">
            <v>9753.84</v>
          </cell>
          <cell r="AI726" t="str">
            <v>REF: 277921</v>
          </cell>
          <cell r="AJ726" t="str">
            <v>PRODUTO FORA DE LINHA</v>
          </cell>
          <cell r="AK726">
            <v>277921</v>
          </cell>
          <cell r="AL726" t="str">
            <v>EST BANQUETA MARE COURO TP2 (PROMO) SEQUOIA WISKY/MARROM</v>
          </cell>
          <cell r="AM726"/>
          <cell r="AN726">
            <v>0.91</v>
          </cell>
          <cell r="AO726">
            <v>0.56999999999999995</v>
          </cell>
          <cell r="AP726">
            <v>0.4</v>
          </cell>
          <cell r="AQ726">
            <v>0</v>
          </cell>
          <cell r="AR726" t="str">
            <v>EST BANQUETA MARE COURO TP2 (PROMO) SEQUOIA WISKY/MARROM - 0,91x0,57x0,4H</v>
          </cell>
          <cell r="AS726">
            <v>9753.84</v>
          </cell>
          <cell r="AT726">
            <v>9753.84</v>
          </cell>
          <cell r="AU726">
            <v>9753.84</v>
          </cell>
          <cell r="AV726">
            <v>0</v>
          </cell>
          <cell r="AW726">
            <v>9753.84</v>
          </cell>
          <cell r="AX726">
            <v>0</v>
          </cell>
          <cell r="AY726"/>
          <cell r="AZ726" t="str">
            <v/>
          </cell>
          <cell r="BA726"/>
          <cell r="BB726"/>
          <cell r="BC726"/>
          <cell r="BD726" t="str">
            <v/>
          </cell>
          <cell r="BE726">
            <v>0</v>
          </cell>
          <cell r="BF726" t="str">
            <v/>
          </cell>
          <cell r="BG726" t="str">
            <v/>
          </cell>
          <cell r="BH726">
            <v>14</v>
          </cell>
          <cell r="BI726" t="str">
            <v>0</v>
          </cell>
          <cell r="BJ726">
            <v>0</v>
          </cell>
          <cell r="BK726">
            <v>0</v>
          </cell>
          <cell r="BL726"/>
          <cell r="BM726"/>
          <cell r="BN726"/>
          <cell r="BO726"/>
          <cell r="BQ726" t="str">
            <v>TEO PE</v>
          </cell>
          <cell r="BS726" t="str">
            <v/>
          </cell>
          <cell r="BT726" t="str">
            <v/>
          </cell>
        </row>
        <row r="727">
          <cell r="H727">
            <v>0</v>
          </cell>
          <cell r="O727">
            <v>277918</v>
          </cell>
          <cell r="P727" t="str">
            <v>2021/203-0034-01</v>
          </cell>
          <cell r="Q727" t="str">
            <v>EST POLTRONA MARE COURO TP2 (PROMO) SEQUOIA WISKY/MARROM</v>
          </cell>
          <cell r="R727"/>
          <cell r="S727"/>
          <cell r="T727">
            <v>0.93</v>
          </cell>
          <cell r="U727">
            <v>1.06</v>
          </cell>
          <cell r="V727">
            <v>0.83</v>
          </cell>
          <cell r="W727">
            <v>0</v>
          </cell>
          <cell r="X727" t="str">
            <v>EST POLTRONA MARE COURO TP2 (PROMO) SEQUOIA WISKY/MARROM - 0,93x1,06x0,83H</v>
          </cell>
          <cell r="Y727">
            <v>21030.720000000001</v>
          </cell>
          <cell r="Z727">
            <v>0.55000000000000004</v>
          </cell>
          <cell r="AA727">
            <v>9463.8239999999987</v>
          </cell>
          <cell r="AB727"/>
          <cell r="AC727"/>
          <cell r="AD727"/>
          <cell r="AE727">
            <v>21030.720000000001</v>
          </cell>
          <cell r="AF727">
            <v>21030.720000000001</v>
          </cell>
          <cell r="AG727">
            <v>0</v>
          </cell>
          <cell r="AH727">
            <v>21030.720000000001</v>
          </cell>
          <cell r="AI727" t="str">
            <v>REF: 277918</v>
          </cell>
          <cell r="AJ727" t="str">
            <v>PRODUTO FORA DE LINHA</v>
          </cell>
          <cell r="AK727">
            <v>277918</v>
          </cell>
          <cell r="AL727" t="str">
            <v>EST POLTRONA MARE COURO TP2 (PROMO) SEQUOIA WISKY/MARROM</v>
          </cell>
          <cell r="AM727"/>
          <cell r="AN727">
            <v>0.93</v>
          </cell>
          <cell r="AO727">
            <v>1.06</v>
          </cell>
          <cell r="AP727">
            <v>0.83</v>
          </cell>
          <cell r="AQ727">
            <v>0</v>
          </cell>
          <cell r="AR727" t="str">
            <v>EST POLTRONA MARE COURO TP2 (PROMO) SEQUOIA WISKY/MARROM - 0,93x1,06x0,83H</v>
          </cell>
          <cell r="AS727">
            <v>21030.720000000001</v>
          </cell>
          <cell r="AT727">
            <v>21030.720000000001</v>
          </cell>
          <cell r="AU727">
            <v>21030.720000000001</v>
          </cell>
          <cell r="AV727">
            <v>0</v>
          </cell>
          <cell r="AW727">
            <v>21030.720000000001</v>
          </cell>
          <cell r="AX727">
            <v>0</v>
          </cell>
          <cell r="AY727"/>
          <cell r="AZ727" t="str">
            <v/>
          </cell>
          <cell r="BA727"/>
          <cell r="BB727"/>
          <cell r="BC727"/>
          <cell r="BD727" t="str">
            <v/>
          </cell>
          <cell r="BE727">
            <v>0</v>
          </cell>
          <cell r="BF727" t="str">
            <v/>
          </cell>
          <cell r="BG727" t="str">
            <v/>
          </cell>
          <cell r="BH727">
            <v>14</v>
          </cell>
          <cell r="BI727" t="str">
            <v>0</v>
          </cell>
          <cell r="BJ727">
            <v>0</v>
          </cell>
          <cell r="BK727">
            <v>0</v>
          </cell>
          <cell r="BL727"/>
          <cell r="BM727"/>
          <cell r="BN727"/>
          <cell r="BO727"/>
          <cell r="BQ727" t="str">
            <v>TEO PE</v>
          </cell>
          <cell r="BS727" t="str">
            <v/>
          </cell>
          <cell r="BT727" t="str">
            <v/>
          </cell>
        </row>
        <row r="728">
          <cell r="H728">
            <v>0</v>
          </cell>
          <cell r="O728">
            <v>406198</v>
          </cell>
          <cell r="P728" t="str">
            <v>2025/164-0085-01</v>
          </cell>
          <cell r="Q728" t="str">
            <v>EST ALMOFADA CLAMI (SIMPLES) TC TRAMADO TERRACOTA</v>
          </cell>
          <cell r="R728"/>
          <cell r="S728"/>
          <cell r="T728">
            <v>0.5</v>
          </cell>
          <cell r="U728">
            <v>0.5</v>
          </cell>
          <cell r="V728">
            <v>0</v>
          </cell>
          <cell r="W728">
            <v>0</v>
          </cell>
          <cell r="X728" t="str">
            <v>EST ALMOFADA CLAMI (SIMPLES) TC TRAMADO TERRACOTA - 0,5x0,5x0H</v>
          </cell>
          <cell r="Y728">
            <v>443.52</v>
          </cell>
          <cell r="Z728">
            <v>0.35</v>
          </cell>
          <cell r="AA728">
            <v>288.28800000000001</v>
          </cell>
          <cell r="AB728"/>
          <cell r="AC728"/>
          <cell r="AD728"/>
          <cell r="AE728">
            <v>443.52</v>
          </cell>
          <cell r="AF728">
            <v>443.52</v>
          </cell>
          <cell r="AG728">
            <v>0</v>
          </cell>
          <cell r="AH728">
            <v>443.52</v>
          </cell>
          <cell r="AI728" t="str">
            <v>REF: 406198</v>
          </cell>
          <cell r="AJ728" t="str">
            <v>PRODUTO PRONTA ENTREGA</v>
          </cell>
          <cell r="AK728">
            <v>406198</v>
          </cell>
          <cell r="AL728" t="str">
            <v>EST ALMOFADA CLAMI (SIMPLES) TC TRAMADO TERRACOTA</v>
          </cell>
          <cell r="AM728"/>
          <cell r="AN728">
            <v>0.5</v>
          </cell>
          <cell r="AO728">
            <v>0.5</v>
          </cell>
          <cell r="AP728">
            <v>0</v>
          </cell>
          <cell r="AQ728">
            <v>0</v>
          </cell>
          <cell r="AR728" t="str">
            <v>EST ALMOFADA CLAMI (SIMPLES) TC TRAMADO TERRACOTA - 0,5x0,5x0H</v>
          </cell>
          <cell r="AS728">
            <v>443.52</v>
          </cell>
          <cell r="AT728">
            <v>443.52</v>
          </cell>
          <cell r="AU728">
            <v>443.52</v>
          </cell>
          <cell r="AV728">
            <v>0</v>
          </cell>
          <cell r="AW728">
            <v>443.52</v>
          </cell>
          <cell r="AX728">
            <v>0</v>
          </cell>
          <cell r="AY728"/>
          <cell r="AZ728" t="str">
            <v/>
          </cell>
          <cell r="BA728"/>
          <cell r="BB728"/>
          <cell r="BC728"/>
          <cell r="BD728" t="str">
            <v/>
          </cell>
          <cell r="BE728">
            <v>0</v>
          </cell>
          <cell r="BF728" t="str">
            <v/>
          </cell>
          <cell r="BG728" t="str">
            <v/>
          </cell>
          <cell r="BH728">
            <v>12</v>
          </cell>
          <cell r="BI728" t="str">
            <v>0</v>
          </cell>
          <cell r="BJ728">
            <v>0</v>
          </cell>
          <cell r="BK728">
            <v>0</v>
          </cell>
          <cell r="BL728"/>
          <cell r="BM728"/>
          <cell r="BN728"/>
          <cell r="BO728"/>
          <cell r="BQ728" t="str">
            <v>L CENTER</v>
          </cell>
          <cell r="BS728" t="str">
            <v/>
          </cell>
          <cell r="BT728" t="str">
            <v/>
          </cell>
        </row>
        <row r="729">
          <cell r="H729">
            <v>0</v>
          </cell>
          <cell r="O729">
            <v>406198</v>
          </cell>
          <cell r="P729" t="str">
            <v>2025/164-0086-01</v>
          </cell>
          <cell r="Q729" t="str">
            <v>EST ALMOFADA CLAMI (SIMPLES) TC TRAMADO TERRACOTA</v>
          </cell>
          <cell r="R729"/>
          <cell r="S729"/>
          <cell r="T729">
            <v>0.5</v>
          </cell>
          <cell r="U729">
            <v>0.5</v>
          </cell>
          <cell r="V729">
            <v>0</v>
          </cell>
          <cell r="W729">
            <v>0</v>
          </cell>
          <cell r="X729" t="str">
            <v>EST ALMOFADA CLAMI (SIMPLES) TC TRAMADO TERRACOTA - 0,5x0,5x0H</v>
          </cell>
          <cell r="Y729">
            <v>443.52</v>
          </cell>
          <cell r="Z729">
            <v>0.35</v>
          </cell>
          <cell r="AA729">
            <v>288.28800000000001</v>
          </cell>
          <cell r="AB729"/>
          <cell r="AC729"/>
          <cell r="AD729"/>
          <cell r="AE729">
            <v>443.52</v>
          </cell>
          <cell r="AF729">
            <v>443.52</v>
          </cell>
          <cell r="AG729">
            <v>0</v>
          </cell>
          <cell r="AH729">
            <v>443.52</v>
          </cell>
          <cell r="AI729" t="str">
            <v>REF: 406198</v>
          </cell>
          <cell r="AJ729" t="str">
            <v>PRODUTO PRONTA ENTREGA</v>
          </cell>
          <cell r="AK729">
            <v>406198</v>
          </cell>
          <cell r="AL729" t="str">
            <v>EST ALMOFADA CLAMI (SIMPLES) TC TRAMADO TERRACOTA</v>
          </cell>
          <cell r="AM729"/>
          <cell r="AN729">
            <v>0.5</v>
          </cell>
          <cell r="AO729">
            <v>0.5</v>
          </cell>
          <cell r="AP729">
            <v>0</v>
          </cell>
          <cell r="AQ729">
            <v>0</v>
          </cell>
          <cell r="AR729" t="str">
            <v>EST ALMOFADA CLAMI (SIMPLES) TC TRAMADO TERRACOTA - 0,5x0,5x0H</v>
          </cell>
          <cell r="AS729">
            <v>443.52</v>
          </cell>
          <cell r="AT729">
            <v>443.52</v>
          </cell>
          <cell r="AU729">
            <v>443.52</v>
          </cell>
          <cell r="AV729">
            <v>0</v>
          </cell>
          <cell r="AW729">
            <v>443.52</v>
          </cell>
          <cell r="AX729">
            <v>0</v>
          </cell>
          <cell r="AY729"/>
          <cell r="AZ729" t="str">
            <v/>
          </cell>
          <cell r="BA729"/>
          <cell r="BB729"/>
          <cell r="BC729"/>
          <cell r="BD729" t="str">
            <v/>
          </cell>
          <cell r="BE729">
            <v>0</v>
          </cell>
          <cell r="BF729" t="str">
            <v/>
          </cell>
          <cell r="BG729" t="str">
            <v/>
          </cell>
          <cell r="BH729">
            <v>12</v>
          </cell>
          <cell r="BI729" t="str">
            <v>0</v>
          </cell>
          <cell r="BJ729">
            <v>0</v>
          </cell>
          <cell r="BK729">
            <v>0</v>
          </cell>
          <cell r="BL729"/>
          <cell r="BM729"/>
          <cell r="BN729"/>
          <cell r="BO729"/>
          <cell r="BQ729" t="str">
            <v>L CENTER</v>
          </cell>
          <cell r="BS729" t="str">
            <v/>
          </cell>
          <cell r="BT729" t="str">
            <v/>
          </cell>
        </row>
        <row r="730">
          <cell r="H730">
            <v>0</v>
          </cell>
          <cell r="O730">
            <v>406198</v>
          </cell>
          <cell r="P730" t="str">
            <v>2025/164-0087-01</v>
          </cell>
          <cell r="Q730" t="str">
            <v>EST ALMOFADA CLAMI (SIMPLES) TC TRAMADO TERRACOTA</v>
          </cell>
          <cell r="R730"/>
          <cell r="S730"/>
          <cell r="T730">
            <v>0.5</v>
          </cell>
          <cell r="U730">
            <v>0.5</v>
          </cell>
          <cell r="V730">
            <v>0</v>
          </cell>
          <cell r="W730">
            <v>0</v>
          </cell>
          <cell r="X730" t="str">
            <v>EST ALMOFADA CLAMI (SIMPLES) TC TRAMADO TERRACOTA - 0,5x0,5x0H</v>
          </cell>
          <cell r="Y730">
            <v>443.52</v>
          </cell>
          <cell r="Z730">
            <v>0.35</v>
          </cell>
          <cell r="AA730">
            <v>288.28800000000001</v>
          </cell>
          <cell r="AB730"/>
          <cell r="AC730"/>
          <cell r="AD730"/>
          <cell r="AE730">
            <v>443.52</v>
          </cell>
          <cell r="AF730">
            <v>443.52</v>
          </cell>
          <cell r="AG730">
            <v>0</v>
          </cell>
          <cell r="AH730">
            <v>443.52</v>
          </cell>
          <cell r="AI730" t="str">
            <v>REF: 406198</v>
          </cell>
          <cell r="AJ730" t="str">
            <v>PRODUTO PRONTA ENTREGA</v>
          </cell>
          <cell r="AK730">
            <v>406198</v>
          </cell>
          <cell r="AL730" t="str">
            <v>EST ALMOFADA CLAMI (SIMPLES) TC TRAMADO TERRACOTA</v>
          </cell>
          <cell r="AM730"/>
          <cell r="AN730">
            <v>0.5</v>
          </cell>
          <cell r="AO730">
            <v>0.5</v>
          </cell>
          <cell r="AP730">
            <v>0</v>
          </cell>
          <cell r="AQ730">
            <v>0</v>
          </cell>
          <cell r="AR730" t="str">
            <v>EST ALMOFADA CLAMI (SIMPLES) TC TRAMADO TERRACOTA - 0,5x0,5x0H</v>
          </cell>
          <cell r="AS730">
            <v>443.52</v>
          </cell>
          <cell r="AT730">
            <v>443.52</v>
          </cell>
          <cell r="AU730">
            <v>443.52</v>
          </cell>
          <cell r="AV730">
            <v>0</v>
          </cell>
          <cell r="AW730">
            <v>443.52</v>
          </cell>
          <cell r="AX730">
            <v>0</v>
          </cell>
          <cell r="AY730"/>
          <cell r="AZ730" t="str">
            <v/>
          </cell>
          <cell r="BA730"/>
          <cell r="BB730"/>
          <cell r="BC730"/>
          <cell r="BD730" t="str">
            <v/>
          </cell>
          <cell r="BE730">
            <v>0</v>
          </cell>
          <cell r="BF730" t="str">
            <v/>
          </cell>
          <cell r="BG730" t="str">
            <v/>
          </cell>
          <cell r="BH730">
            <v>12</v>
          </cell>
          <cell r="BI730" t="str">
            <v>0</v>
          </cell>
          <cell r="BJ730">
            <v>0</v>
          </cell>
          <cell r="BK730">
            <v>0</v>
          </cell>
          <cell r="BL730"/>
          <cell r="BM730"/>
          <cell r="BN730"/>
          <cell r="BO730"/>
          <cell r="BQ730" t="str">
            <v>L CENTER</v>
          </cell>
          <cell r="BS730" t="str">
            <v/>
          </cell>
          <cell r="BT730" t="str">
            <v/>
          </cell>
        </row>
        <row r="731">
          <cell r="H731">
            <v>0</v>
          </cell>
          <cell r="O731">
            <v>406198</v>
          </cell>
          <cell r="P731" t="str">
            <v>2025/164-0088-01</v>
          </cell>
          <cell r="Q731" t="str">
            <v>EST ALMOFADA CLAMI (SIMPLES) TC TRAMADO TERRACOTA</v>
          </cell>
          <cell r="R731"/>
          <cell r="S731"/>
          <cell r="T731">
            <v>0.5</v>
          </cell>
          <cell r="U731">
            <v>0.5</v>
          </cell>
          <cell r="V731">
            <v>0</v>
          </cell>
          <cell r="W731">
            <v>0</v>
          </cell>
          <cell r="X731" t="str">
            <v>EST ALMOFADA CLAMI (SIMPLES) TC TRAMADO TERRACOTA - 0,5x0,5x0H</v>
          </cell>
          <cell r="Y731">
            <v>443.52</v>
          </cell>
          <cell r="Z731">
            <v>0.35</v>
          </cell>
          <cell r="AA731">
            <v>288.28800000000001</v>
          </cell>
          <cell r="AB731"/>
          <cell r="AC731"/>
          <cell r="AD731"/>
          <cell r="AE731">
            <v>443.52</v>
          </cell>
          <cell r="AF731">
            <v>443.52</v>
          </cell>
          <cell r="AG731">
            <v>0</v>
          </cell>
          <cell r="AH731">
            <v>443.52</v>
          </cell>
          <cell r="AI731" t="str">
            <v>REF: 406198</v>
          </cell>
          <cell r="AJ731" t="str">
            <v>PRODUTO PRONTA ENTREGA</v>
          </cell>
          <cell r="AK731">
            <v>406198</v>
          </cell>
          <cell r="AL731" t="str">
            <v>EST ALMOFADA CLAMI (SIMPLES) TC TRAMADO TERRACOTA</v>
          </cell>
          <cell r="AM731"/>
          <cell r="AN731">
            <v>0.5</v>
          </cell>
          <cell r="AO731">
            <v>0.5</v>
          </cell>
          <cell r="AP731">
            <v>0</v>
          </cell>
          <cell r="AQ731">
            <v>0</v>
          </cell>
          <cell r="AR731" t="str">
            <v>EST ALMOFADA CLAMI (SIMPLES) TC TRAMADO TERRACOTA - 0,5x0,5x0H</v>
          </cell>
          <cell r="AS731">
            <v>443.52</v>
          </cell>
          <cell r="AT731">
            <v>443.52</v>
          </cell>
          <cell r="AU731">
            <v>443.52</v>
          </cell>
          <cell r="AV731">
            <v>0</v>
          </cell>
          <cell r="AW731">
            <v>443.52</v>
          </cell>
          <cell r="AX731">
            <v>0</v>
          </cell>
          <cell r="AY731"/>
          <cell r="AZ731" t="str">
            <v/>
          </cell>
          <cell r="BA731"/>
          <cell r="BB731"/>
          <cell r="BC731"/>
          <cell r="BD731" t="str">
            <v/>
          </cell>
          <cell r="BE731">
            <v>0</v>
          </cell>
          <cell r="BF731" t="str">
            <v/>
          </cell>
          <cell r="BG731" t="str">
            <v/>
          </cell>
          <cell r="BH731">
            <v>12</v>
          </cell>
          <cell r="BI731" t="str">
            <v>0</v>
          </cell>
          <cell r="BJ731">
            <v>0</v>
          </cell>
          <cell r="BK731">
            <v>0</v>
          </cell>
          <cell r="BL731"/>
          <cell r="BM731"/>
          <cell r="BN731"/>
          <cell r="BO731"/>
          <cell r="BQ731" t="str">
            <v>L CENTER</v>
          </cell>
          <cell r="BS731" t="str">
            <v/>
          </cell>
          <cell r="BT731" t="str">
            <v/>
          </cell>
        </row>
        <row r="732">
          <cell r="H732">
            <v>0</v>
          </cell>
          <cell r="O732">
            <v>406195</v>
          </cell>
          <cell r="P732" t="str">
            <v>2025/164-0079-01</v>
          </cell>
          <cell r="Q732" t="str">
            <v>EST ALMOFADA CLAMI (VIVO) TC TRAMADO BRANCO-CINZA/LISO CREME</v>
          </cell>
          <cell r="R732"/>
          <cell r="S732"/>
          <cell r="T732">
            <v>0.5</v>
          </cell>
          <cell r="U732">
            <v>0.5</v>
          </cell>
          <cell r="V732">
            <v>0</v>
          </cell>
          <cell r="W732">
            <v>0</v>
          </cell>
          <cell r="X732" t="str">
            <v>EST ALMOFADA CLAMI (VIVO) TC TRAMADO BRANCO-CINZA/LISO CREME - 0,5x0,5x0H</v>
          </cell>
          <cell r="Y732">
            <v>443.52</v>
          </cell>
          <cell r="Z732">
            <v>0.35</v>
          </cell>
          <cell r="AA732">
            <v>288.28800000000001</v>
          </cell>
          <cell r="AB732"/>
          <cell r="AC732"/>
          <cell r="AD732"/>
          <cell r="AE732">
            <v>443.52</v>
          </cell>
          <cell r="AF732">
            <v>443.52</v>
          </cell>
          <cell r="AG732">
            <v>0</v>
          </cell>
          <cell r="AH732">
            <v>443.52</v>
          </cell>
          <cell r="AI732" t="str">
            <v>REF: 406195</v>
          </cell>
          <cell r="AJ732" t="str">
            <v>PRODUTO PRONTA ENTREGA</v>
          </cell>
          <cell r="AK732">
            <v>406195</v>
          </cell>
          <cell r="AL732" t="str">
            <v>EST ALMOFADA CLAMI (VIVO) TC TRAMADO BRANCO-CINZA/LISO CREME</v>
          </cell>
          <cell r="AM732"/>
          <cell r="AN732">
            <v>0.5</v>
          </cell>
          <cell r="AO732">
            <v>0.5</v>
          </cell>
          <cell r="AP732">
            <v>0</v>
          </cell>
          <cell r="AQ732">
            <v>0</v>
          </cell>
          <cell r="AR732" t="str">
            <v>EST ALMOFADA CLAMI (VIVO) TC TRAMADO BRANCO-CINZA/LISO CREME - 0,5x0,5x0H</v>
          </cell>
          <cell r="AS732">
            <v>443.52</v>
          </cell>
          <cell r="AT732">
            <v>443.52</v>
          </cell>
          <cell r="AU732">
            <v>443.52</v>
          </cell>
          <cell r="AV732">
            <v>0</v>
          </cell>
          <cell r="AW732">
            <v>443.52</v>
          </cell>
          <cell r="AX732">
            <v>0</v>
          </cell>
          <cell r="AY732"/>
          <cell r="AZ732" t="str">
            <v/>
          </cell>
          <cell r="BA732"/>
          <cell r="BB732"/>
          <cell r="BC732"/>
          <cell r="BD732" t="str">
            <v/>
          </cell>
          <cell r="BE732">
            <v>0</v>
          </cell>
          <cell r="BF732" t="str">
            <v/>
          </cell>
          <cell r="BG732" t="str">
            <v/>
          </cell>
          <cell r="BH732">
            <v>12</v>
          </cell>
          <cell r="BI732" t="str">
            <v>0</v>
          </cell>
          <cell r="BJ732">
            <v>0</v>
          </cell>
          <cell r="BK732">
            <v>0</v>
          </cell>
          <cell r="BL732"/>
          <cell r="BM732"/>
          <cell r="BN732"/>
          <cell r="BO732"/>
          <cell r="BQ732" t="str">
            <v>L CENTER</v>
          </cell>
          <cell r="BS732" t="str">
            <v/>
          </cell>
          <cell r="BT732" t="str">
            <v/>
          </cell>
        </row>
        <row r="733">
          <cell r="H733">
            <v>0</v>
          </cell>
          <cell r="O733">
            <v>406195</v>
          </cell>
          <cell r="P733" t="str">
            <v>2025/164-0080-01</v>
          </cell>
          <cell r="Q733" t="str">
            <v>EST ALMOFADA CLAMI (VIVO) TC TRAMADO BRANCO-CINZA/LISO CREME</v>
          </cell>
          <cell r="R733"/>
          <cell r="S733"/>
          <cell r="T733">
            <v>0.5</v>
          </cell>
          <cell r="U733">
            <v>0.5</v>
          </cell>
          <cell r="V733">
            <v>0</v>
          </cell>
          <cell r="W733">
            <v>0</v>
          </cell>
          <cell r="X733" t="str">
            <v>EST ALMOFADA CLAMI (VIVO) TC TRAMADO BRANCO-CINZA/LISO CREME - 0,5x0,5x0H</v>
          </cell>
          <cell r="Y733">
            <v>443.52</v>
          </cell>
          <cell r="Z733">
            <v>0.35</v>
          </cell>
          <cell r="AA733">
            <v>288.28800000000001</v>
          </cell>
          <cell r="AB733"/>
          <cell r="AC733"/>
          <cell r="AD733"/>
          <cell r="AE733">
            <v>443.52</v>
          </cell>
          <cell r="AF733">
            <v>443.52</v>
          </cell>
          <cell r="AG733">
            <v>0</v>
          </cell>
          <cell r="AH733">
            <v>443.52</v>
          </cell>
          <cell r="AI733" t="str">
            <v>REF: 406195</v>
          </cell>
          <cell r="AJ733" t="str">
            <v>PRODUTO PRONTA ENTREGA</v>
          </cell>
          <cell r="AK733">
            <v>406195</v>
          </cell>
          <cell r="AL733" t="str">
            <v>EST ALMOFADA CLAMI (VIVO) TC TRAMADO BRANCO-CINZA/LISO CREME</v>
          </cell>
          <cell r="AM733"/>
          <cell r="AN733">
            <v>0.5</v>
          </cell>
          <cell r="AO733">
            <v>0.5</v>
          </cell>
          <cell r="AP733">
            <v>0</v>
          </cell>
          <cell r="AQ733">
            <v>0</v>
          </cell>
          <cell r="AR733" t="str">
            <v>EST ALMOFADA CLAMI (VIVO) TC TRAMADO BRANCO-CINZA/LISO CREME - 0,5x0,5x0H</v>
          </cell>
          <cell r="AS733">
            <v>443.52</v>
          </cell>
          <cell r="AT733">
            <v>443.52</v>
          </cell>
          <cell r="AU733">
            <v>443.52</v>
          </cell>
          <cell r="AV733">
            <v>0</v>
          </cell>
          <cell r="AW733">
            <v>443.52</v>
          </cell>
          <cell r="AX733">
            <v>0</v>
          </cell>
          <cell r="AY733"/>
          <cell r="AZ733" t="str">
            <v/>
          </cell>
          <cell r="BA733"/>
          <cell r="BB733"/>
          <cell r="BC733"/>
          <cell r="BD733" t="str">
            <v/>
          </cell>
          <cell r="BE733">
            <v>0</v>
          </cell>
          <cell r="BF733" t="str">
            <v/>
          </cell>
          <cell r="BG733" t="str">
            <v/>
          </cell>
          <cell r="BH733">
            <v>12</v>
          </cell>
          <cell r="BI733" t="str">
            <v>0</v>
          </cell>
          <cell r="BJ733">
            <v>0</v>
          </cell>
          <cell r="BK733">
            <v>0</v>
          </cell>
          <cell r="BL733"/>
          <cell r="BM733"/>
          <cell r="BN733"/>
          <cell r="BO733"/>
          <cell r="BQ733" t="str">
            <v>L CENTER</v>
          </cell>
          <cell r="BS733" t="str">
            <v/>
          </cell>
          <cell r="BT733" t="str">
            <v/>
          </cell>
        </row>
        <row r="734">
          <cell r="H734">
            <v>0</v>
          </cell>
          <cell r="O734">
            <v>406195</v>
          </cell>
          <cell r="P734" t="str">
            <v>2025/164-0081-01</v>
          </cell>
          <cell r="Q734" t="str">
            <v>EST ALMOFADA CLAMI (VIVO) TC TRAMADO BRANCO-CINZA/LISO CREME</v>
          </cell>
          <cell r="R734"/>
          <cell r="S734"/>
          <cell r="T734">
            <v>0.5</v>
          </cell>
          <cell r="U734">
            <v>0.5</v>
          </cell>
          <cell r="V734">
            <v>0</v>
          </cell>
          <cell r="W734">
            <v>0</v>
          </cell>
          <cell r="X734" t="str">
            <v>EST ALMOFADA CLAMI (VIVO) TC TRAMADO BRANCO-CINZA/LISO CREME - 0,5x0,5x0H</v>
          </cell>
          <cell r="Y734">
            <v>443.52</v>
          </cell>
          <cell r="Z734">
            <v>0.35</v>
          </cell>
          <cell r="AA734">
            <v>288.28800000000001</v>
          </cell>
          <cell r="AB734"/>
          <cell r="AC734"/>
          <cell r="AD734"/>
          <cell r="AE734">
            <v>443.52</v>
          </cell>
          <cell r="AF734">
            <v>443.52</v>
          </cell>
          <cell r="AG734">
            <v>0</v>
          </cell>
          <cell r="AH734">
            <v>443.52</v>
          </cell>
          <cell r="AI734" t="str">
            <v>REF: 406195</v>
          </cell>
          <cell r="AJ734" t="str">
            <v>PRODUTO PRONTA ENTREGA</v>
          </cell>
          <cell r="AK734">
            <v>406195</v>
          </cell>
          <cell r="AL734" t="str">
            <v>EST ALMOFADA CLAMI (VIVO) TC TRAMADO BRANCO-CINZA/LISO CREME</v>
          </cell>
          <cell r="AM734"/>
          <cell r="AN734">
            <v>0.5</v>
          </cell>
          <cell r="AO734">
            <v>0.5</v>
          </cell>
          <cell r="AP734">
            <v>0</v>
          </cell>
          <cell r="AQ734">
            <v>0</v>
          </cell>
          <cell r="AR734" t="str">
            <v>EST ALMOFADA CLAMI (VIVO) TC TRAMADO BRANCO-CINZA/LISO CREME - 0,5x0,5x0H</v>
          </cell>
          <cell r="AS734">
            <v>443.52</v>
          </cell>
          <cell r="AT734">
            <v>443.52</v>
          </cell>
          <cell r="AU734">
            <v>443.52</v>
          </cell>
          <cell r="AV734">
            <v>0</v>
          </cell>
          <cell r="AW734">
            <v>443.52</v>
          </cell>
          <cell r="AX734">
            <v>0</v>
          </cell>
          <cell r="AY734"/>
          <cell r="AZ734" t="str">
            <v/>
          </cell>
          <cell r="BA734"/>
          <cell r="BB734"/>
          <cell r="BC734"/>
          <cell r="BD734" t="str">
            <v/>
          </cell>
          <cell r="BE734">
            <v>0</v>
          </cell>
          <cell r="BF734" t="str">
            <v/>
          </cell>
          <cell r="BG734" t="str">
            <v/>
          </cell>
          <cell r="BH734">
            <v>12</v>
          </cell>
          <cell r="BI734" t="str">
            <v>0</v>
          </cell>
          <cell r="BJ734">
            <v>0</v>
          </cell>
          <cell r="BK734">
            <v>0</v>
          </cell>
          <cell r="BL734"/>
          <cell r="BM734"/>
          <cell r="BN734"/>
          <cell r="BO734"/>
          <cell r="BQ734" t="str">
            <v>L CENTER</v>
          </cell>
          <cell r="BS734" t="str">
            <v/>
          </cell>
          <cell r="BT734" t="str">
            <v/>
          </cell>
        </row>
        <row r="735">
          <cell r="H735">
            <v>0</v>
          </cell>
          <cell r="O735">
            <v>406192</v>
          </cell>
          <cell r="P735" t="str">
            <v>2025/164-0072-01</v>
          </cell>
          <cell r="Q735" t="str">
            <v>EST ALMOFADA CLAMI (SIMPLES) TC TRAMADO BR-LARANJA</v>
          </cell>
          <cell r="R735"/>
          <cell r="S735"/>
          <cell r="T735">
            <v>0.5</v>
          </cell>
          <cell r="U735">
            <v>0.5</v>
          </cell>
          <cell r="V735">
            <v>0</v>
          </cell>
          <cell r="W735">
            <v>0</v>
          </cell>
          <cell r="X735" t="str">
            <v>EST ALMOFADA CLAMI (SIMPLES) TC TRAMADO BR-LARANJA - 0,5x0,5x0H</v>
          </cell>
          <cell r="Y735">
            <v>443.52</v>
          </cell>
          <cell r="Z735">
            <v>0.35</v>
          </cell>
          <cell r="AA735">
            <v>288.28800000000001</v>
          </cell>
          <cell r="AB735"/>
          <cell r="AC735"/>
          <cell r="AD735"/>
          <cell r="AE735">
            <v>443.52</v>
          </cell>
          <cell r="AF735">
            <v>443.52</v>
          </cell>
          <cell r="AG735">
            <v>0</v>
          </cell>
          <cell r="AH735">
            <v>443.52</v>
          </cell>
          <cell r="AI735" t="str">
            <v>REF: 406192</v>
          </cell>
          <cell r="AJ735" t="str">
            <v>PRODUTO PRONTA ENTREGA</v>
          </cell>
          <cell r="AK735">
            <v>406192</v>
          </cell>
          <cell r="AL735" t="str">
            <v>EST ALMOFADA CLAMI (SIMPLES) TC TRAMADO BR-LARANJA</v>
          </cell>
          <cell r="AM735"/>
          <cell r="AN735">
            <v>0.5</v>
          </cell>
          <cell r="AO735">
            <v>0.5</v>
          </cell>
          <cell r="AP735">
            <v>0</v>
          </cell>
          <cell r="AQ735">
            <v>0</v>
          </cell>
          <cell r="AR735" t="str">
            <v>EST ALMOFADA CLAMI (SIMPLES) TC TRAMADO BR-LARANJA - 0,5x0,5x0H</v>
          </cell>
          <cell r="AS735">
            <v>443.52</v>
          </cell>
          <cell r="AT735">
            <v>443.52</v>
          </cell>
          <cell r="AU735">
            <v>443.52</v>
          </cell>
          <cell r="AV735">
            <v>0</v>
          </cell>
          <cell r="AW735">
            <v>443.52</v>
          </cell>
          <cell r="AX735">
            <v>0</v>
          </cell>
          <cell r="AY735"/>
          <cell r="AZ735" t="str">
            <v/>
          </cell>
          <cell r="BA735"/>
          <cell r="BB735"/>
          <cell r="BC735"/>
          <cell r="BD735" t="str">
            <v/>
          </cell>
          <cell r="BE735">
            <v>0</v>
          </cell>
          <cell r="BF735" t="str">
            <v/>
          </cell>
          <cell r="BG735" t="str">
            <v/>
          </cell>
          <cell r="BH735">
            <v>12</v>
          </cell>
          <cell r="BI735" t="str">
            <v>0</v>
          </cell>
          <cell r="BJ735">
            <v>0</v>
          </cell>
          <cell r="BK735">
            <v>0</v>
          </cell>
          <cell r="BL735"/>
          <cell r="BM735"/>
          <cell r="BN735"/>
          <cell r="BO735"/>
          <cell r="BQ735" t="str">
            <v>L CENTER</v>
          </cell>
          <cell r="BS735" t="str">
            <v/>
          </cell>
          <cell r="BT735" t="str">
            <v/>
          </cell>
        </row>
        <row r="736">
          <cell r="H736">
            <v>0</v>
          </cell>
          <cell r="O736">
            <v>406192</v>
          </cell>
          <cell r="P736" t="str">
            <v>2025/164-0073-01</v>
          </cell>
          <cell r="Q736" t="str">
            <v>EST ALMOFADA CLAMI (SIMPLES) TC TRAMADO BR-LARANJA</v>
          </cell>
          <cell r="R736"/>
          <cell r="S736"/>
          <cell r="T736">
            <v>0.5</v>
          </cell>
          <cell r="U736">
            <v>0.5</v>
          </cell>
          <cell r="V736">
            <v>0</v>
          </cell>
          <cell r="W736">
            <v>0</v>
          </cell>
          <cell r="X736" t="str">
            <v>EST ALMOFADA CLAMI (SIMPLES) TC TRAMADO BR-LARANJA - 0,5x0,5x0H</v>
          </cell>
          <cell r="Y736">
            <v>443.52</v>
          </cell>
          <cell r="Z736">
            <v>0.35</v>
          </cell>
          <cell r="AA736">
            <v>288.28800000000001</v>
          </cell>
          <cell r="AB736"/>
          <cell r="AC736"/>
          <cell r="AD736"/>
          <cell r="AE736">
            <v>443.52</v>
          </cell>
          <cell r="AF736">
            <v>443.52</v>
          </cell>
          <cell r="AG736">
            <v>0</v>
          </cell>
          <cell r="AH736">
            <v>443.52</v>
          </cell>
          <cell r="AI736" t="str">
            <v>REF: 406192</v>
          </cell>
          <cell r="AJ736" t="str">
            <v>PRODUTO PRONTA ENTREGA</v>
          </cell>
          <cell r="AK736">
            <v>406192</v>
          </cell>
          <cell r="AL736" t="str">
            <v>EST ALMOFADA CLAMI (SIMPLES) TC TRAMADO BR-LARANJA</v>
          </cell>
          <cell r="AM736"/>
          <cell r="AN736">
            <v>0.5</v>
          </cell>
          <cell r="AO736">
            <v>0.5</v>
          </cell>
          <cell r="AP736">
            <v>0</v>
          </cell>
          <cell r="AQ736">
            <v>0</v>
          </cell>
          <cell r="AR736" t="str">
            <v>EST ALMOFADA CLAMI (SIMPLES) TC TRAMADO BR-LARANJA - 0,5x0,5x0H</v>
          </cell>
          <cell r="AS736">
            <v>443.52</v>
          </cell>
          <cell r="AT736">
            <v>443.52</v>
          </cell>
          <cell r="AU736">
            <v>443.52</v>
          </cell>
          <cell r="AV736">
            <v>0</v>
          </cell>
          <cell r="AW736">
            <v>443.52</v>
          </cell>
          <cell r="AX736">
            <v>0</v>
          </cell>
          <cell r="AY736"/>
          <cell r="AZ736" t="str">
            <v/>
          </cell>
          <cell r="BA736"/>
          <cell r="BB736"/>
          <cell r="BC736"/>
          <cell r="BD736" t="str">
            <v/>
          </cell>
          <cell r="BE736">
            <v>0</v>
          </cell>
          <cell r="BF736" t="str">
            <v/>
          </cell>
          <cell r="BG736" t="str">
            <v/>
          </cell>
          <cell r="BH736">
            <v>12</v>
          </cell>
          <cell r="BI736" t="str">
            <v>0</v>
          </cell>
          <cell r="BJ736">
            <v>0</v>
          </cell>
          <cell r="BK736">
            <v>0</v>
          </cell>
          <cell r="BL736"/>
          <cell r="BM736"/>
          <cell r="BN736"/>
          <cell r="BO736"/>
          <cell r="BQ736" t="str">
            <v>L CENTER</v>
          </cell>
          <cell r="BS736" t="str">
            <v/>
          </cell>
          <cell r="BT736" t="str">
            <v/>
          </cell>
        </row>
        <row r="737">
          <cell r="H737">
            <v>2</v>
          </cell>
          <cell r="O737">
            <v>406191</v>
          </cell>
          <cell r="P737" t="str">
            <v>2025/164-0064-01</v>
          </cell>
          <cell r="Q737" t="str">
            <v>EST ALMOFADA CLAMI (SIMPLES) TC AVELUDADO VERDE</v>
          </cell>
          <cell r="R737"/>
          <cell r="S737"/>
          <cell r="T737">
            <v>0.5</v>
          </cell>
          <cell r="U737">
            <v>0.5</v>
          </cell>
          <cell r="V737">
            <v>0</v>
          </cell>
          <cell r="W737">
            <v>0</v>
          </cell>
          <cell r="X737" t="str">
            <v>EST ALMOFADA CLAMI (SIMPLES) TC AVELUDADO VERDE - 0,5x0,5x0H</v>
          </cell>
          <cell r="Y737">
            <v>443.52</v>
          </cell>
          <cell r="Z737">
            <v>0.5</v>
          </cell>
          <cell r="AA737">
            <v>221.76</v>
          </cell>
          <cell r="AB737"/>
          <cell r="AC737"/>
          <cell r="AD737"/>
          <cell r="AE737">
            <v>443.52</v>
          </cell>
          <cell r="AF737">
            <v>443.52</v>
          </cell>
          <cell r="AG737">
            <v>0</v>
          </cell>
          <cell r="AH737">
            <v>443.52</v>
          </cell>
          <cell r="AI737" t="str">
            <v>REF: 406191</v>
          </cell>
          <cell r="AJ737" t="str">
            <v>PRODUTO PRONTA ENTREGA</v>
          </cell>
          <cell r="AK737">
            <v>406191</v>
          </cell>
          <cell r="AL737" t="str">
            <v>EST ALMOFADA CLAMI (SIMPLES) TC AVELUDADO VERDE</v>
          </cell>
          <cell r="AM737"/>
          <cell r="AN737">
            <v>0.5</v>
          </cell>
          <cell r="AO737">
            <v>0.5</v>
          </cell>
          <cell r="AP737">
            <v>0</v>
          </cell>
          <cell r="AQ737">
            <v>0</v>
          </cell>
          <cell r="AR737" t="str">
            <v>EST ALMOFADA CLAMI (SIMPLES) TC AVELUDADO VERDE - 0,5x0,5x0H</v>
          </cell>
          <cell r="AS737">
            <v>443.52</v>
          </cell>
          <cell r="AT737">
            <v>443.52</v>
          </cell>
          <cell r="AU737">
            <v>443.52</v>
          </cell>
          <cell r="AV737">
            <v>0</v>
          </cell>
          <cell r="AW737">
            <v>443.52</v>
          </cell>
          <cell r="AX737">
            <v>0</v>
          </cell>
          <cell r="AY737"/>
          <cell r="AZ737" t="str">
            <v/>
          </cell>
          <cell r="BA737"/>
          <cell r="BB737"/>
          <cell r="BC737"/>
          <cell r="BD737" t="str">
            <v/>
          </cell>
          <cell r="BE737">
            <v>0</v>
          </cell>
          <cell r="BF737" t="str">
            <v/>
          </cell>
          <cell r="BG737" t="str">
            <v/>
          </cell>
          <cell r="BH737">
            <v>12</v>
          </cell>
          <cell r="BI737" t="str">
            <v>0</v>
          </cell>
          <cell r="BJ737">
            <v>0</v>
          </cell>
          <cell r="BK737">
            <v>0</v>
          </cell>
          <cell r="BL737"/>
          <cell r="BM737"/>
          <cell r="BN737"/>
          <cell r="BO737"/>
          <cell r="BQ737" t="str">
            <v>L CENTER</v>
          </cell>
          <cell r="BS737" t="str">
            <v>CLAMI ALMOFADA DECORATIVA</v>
          </cell>
          <cell r="BT737" t="str">
            <v>ALMOFADA DECORATIVA</v>
          </cell>
        </row>
        <row r="738">
          <cell r="H738">
            <v>2</v>
          </cell>
          <cell r="O738">
            <v>406191</v>
          </cell>
          <cell r="P738" t="str">
            <v>2025/164-0065-01</v>
          </cell>
          <cell r="Q738" t="str">
            <v>EST ALMOFADA CLAMI (SIMPLES) TC AVELUDADO VERDE</v>
          </cell>
          <cell r="R738"/>
          <cell r="S738"/>
          <cell r="T738">
            <v>0.5</v>
          </cell>
          <cell r="U738">
            <v>0.5</v>
          </cell>
          <cell r="V738">
            <v>0</v>
          </cell>
          <cell r="W738">
            <v>0</v>
          </cell>
          <cell r="X738" t="str">
            <v>EST ALMOFADA CLAMI (SIMPLES) TC AVELUDADO VERDE - 0,5x0,5x0H</v>
          </cell>
          <cell r="Y738">
            <v>443.52</v>
          </cell>
          <cell r="Z738">
            <v>0.5</v>
          </cell>
          <cell r="AA738">
            <v>221.76</v>
          </cell>
          <cell r="AB738"/>
          <cell r="AC738"/>
          <cell r="AD738"/>
          <cell r="AE738">
            <v>443.52</v>
          </cell>
          <cell r="AF738">
            <v>443.52</v>
          </cell>
          <cell r="AG738">
            <v>0</v>
          </cell>
          <cell r="AH738">
            <v>443.52</v>
          </cell>
          <cell r="AI738" t="str">
            <v>REF: 406191</v>
          </cell>
          <cell r="AJ738" t="str">
            <v>PRODUTO PRONTA ENTREGA</v>
          </cell>
          <cell r="AK738">
            <v>406191</v>
          </cell>
          <cell r="AL738" t="str">
            <v>EST ALMOFADA CLAMI (SIMPLES) TC AVELUDADO VERDE</v>
          </cell>
          <cell r="AM738"/>
          <cell r="AN738">
            <v>0.5</v>
          </cell>
          <cell r="AO738">
            <v>0.5</v>
          </cell>
          <cell r="AP738">
            <v>0</v>
          </cell>
          <cell r="AQ738">
            <v>0</v>
          </cell>
          <cell r="AR738" t="str">
            <v>EST ALMOFADA CLAMI (SIMPLES) TC AVELUDADO VERDE - 0,5x0,5x0H</v>
          </cell>
          <cell r="AS738">
            <v>443.52</v>
          </cell>
          <cell r="AT738">
            <v>443.52</v>
          </cell>
          <cell r="AU738">
            <v>443.52</v>
          </cell>
          <cell r="AV738">
            <v>0</v>
          </cell>
          <cell r="AW738">
            <v>443.52</v>
          </cell>
          <cell r="AX738">
            <v>0</v>
          </cell>
          <cell r="AY738"/>
          <cell r="AZ738" t="str">
            <v/>
          </cell>
          <cell r="BA738"/>
          <cell r="BB738"/>
          <cell r="BC738"/>
          <cell r="BD738" t="str">
            <v/>
          </cell>
          <cell r="BE738">
            <v>0</v>
          </cell>
          <cell r="BF738" t="str">
            <v/>
          </cell>
          <cell r="BG738" t="str">
            <v/>
          </cell>
          <cell r="BH738">
            <v>12</v>
          </cell>
          <cell r="BI738" t="str">
            <v>0</v>
          </cell>
          <cell r="BJ738">
            <v>0</v>
          </cell>
          <cell r="BK738">
            <v>0</v>
          </cell>
          <cell r="BL738"/>
          <cell r="BM738"/>
          <cell r="BN738"/>
          <cell r="BO738"/>
          <cell r="BQ738" t="str">
            <v>L CENTER</v>
          </cell>
          <cell r="BS738" t="str">
            <v>CLAMI ALMOFADA DECORATIVA</v>
          </cell>
          <cell r="BT738" t="str">
            <v>ALMOFADA DECORATIVA</v>
          </cell>
        </row>
        <row r="739">
          <cell r="H739">
            <v>2</v>
          </cell>
          <cell r="O739">
            <v>406191</v>
          </cell>
          <cell r="P739" t="str">
            <v>2025/164-0066-01</v>
          </cell>
          <cell r="Q739" t="str">
            <v>EST ALMOFADA CLAMI (SIMPLES) TC AVELUDADO VERDE</v>
          </cell>
          <cell r="R739"/>
          <cell r="S739"/>
          <cell r="T739">
            <v>0.5</v>
          </cell>
          <cell r="U739">
            <v>0.5</v>
          </cell>
          <cell r="V739">
            <v>0</v>
          </cell>
          <cell r="W739">
            <v>0</v>
          </cell>
          <cell r="X739" t="str">
            <v>EST ALMOFADA CLAMI (SIMPLES) TC AVELUDADO VERDE - 0,5x0,5x0H</v>
          </cell>
          <cell r="Y739">
            <v>443.52</v>
          </cell>
          <cell r="Z739">
            <v>0.5</v>
          </cell>
          <cell r="AA739">
            <v>221.76</v>
          </cell>
          <cell r="AB739"/>
          <cell r="AC739"/>
          <cell r="AD739"/>
          <cell r="AE739">
            <v>443.52</v>
          </cell>
          <cell r="AF739">
            <v>443.52</v>
          </cell>
          <cell r="AG739">
            <v>0</v>
          </cell>
          <cell r="AH739">
            <v>443.52</v>
          </cell>
          <cell r="AI739" t="str">
            <v>REF: 406191</v>
          </cell>
          <cell r="AJ739" t="str">
            <v>PRODUTO PRONTA ENTREGA</v>
          </cell>
          <cell r="AK739">
            <v>406191</v>
          </cell>
          <cell r="AL739" t="str">
            <v>EST ALMOFADA CLAMI (SIMPLES) TC AVELUDADO VERDE</v>
          </cell>
          <cell r="AM739"/>
          <cell r="AN739">
            <v>0.5</v>
          </cell>
          <cell r="AO739">
            <v>0.5</v>
          </cell>
          <cell r="AP739">
            <v>0</v>
          </cell>
          <cell r="AQ739">
            <v>0</v>
          </cell>
          <cell r="AR739" t="str">
            <v>EST ALMOFADA CLAMI (SIMPLES) TC AVELUDADO VERDE - 0,5x0,5x0H</v>
          </cell>
          <cell r="AS739">
            <v>443.52</v>
          </cell>
          <cell r="AT739">
            <v>443.52</v>
          </cell>
          <cell r="AU739">
            <v>443.52</v>
          </cell>
          <cell r="AV739">
            <v>0</v>
          </cell>
          <cell r="AW739">
            <v>443.52</v>
          </cell>
          <cell r="AX739">
            <v>0</v>
          </cell>
          <cell r="AY739"/>
          <cell r="AZ739" t="str">
            <v/>
          </cell>
          <cell r="BA739"/>
          <cell r="BB739"/>
          <cell r="BC739"/>
          <cell r="BD739" t="str">
            <v/>
          </cell>
          <cell r="BE739">
            <v>0</v>
          </cell>
          <cell r="BF739" t="str">
            <v/>
          </cell>
          <cell r="BG739" t="str">
            <v/>
          </cell>
          <cell r="BH739">
            <v>12</v>
          </cell>
          <cell r="BI739" t="str">
            <v>0</v>
          </cell>
          <cell r="BJ739">
            <v>0</v>
          </cell>
          <cell r="BK739">
            <v>0</v>
          </cell>
          <cell r="BL739"/>
          <cell r="BM739"/>
          <cell r="BN739"/>
          <cell r="BO739"/>
          <cell r="BQ739" t="str">
            <v>L CENTER</v>
          </cell>
          <cell r="BS739" t="str">
            <v>CLAMI ALMOFADA DECORATIVA</v>
          </cell>
          <cell r="BT739" t="str">
            <v>ALMOFADA DECORATIVA</v>
          </cell>
        </row>
        <row r="740">
          <cell r="H740">
            <v>2</v>
          </cell>
          <cell r="O740">
            <v>406191</v>
          </cell>
          <cell r="P740" t="str">
            <v>2025/164-0067-01</v>
          </cell>
          <cell r="Q740" t="str">
            <v>EST ALMOFADA CLAMI (SIMPLES) TC AVELUDADO VERDE</v>
          </cell>
          <cell r="R740"/>
          <cell r="S740"/>
          <cell r="T740">
            <v>0.5</v>
          </cell>
          <cell r="U740">
            <v>0.5</v>
          </cell>
          <cell r="V740">
            <v>0</v>
          </cell>
          <cell r="W740">
            <v>0</v>
          </cell>
          <cell r="X740" t="str">
            <v>EST ALMOFADA CLAMI (SIMPLES) TC AVELUDADO VERDE - 0,5x0,5x0H</v>
          </cell>
          <cell r="Y740">
            <v>443.52</v>
          </cell>
          <cell r="Z740">
            <v>0.5</v>
          </cell>
          <cell r="AA740">
            <v>221.76</v>
          </cell>
          <cell r="AB740"/>
          <cell r="AC740"/>
          <cell r="AD740"/>
          <cell r="AE740">
            <v>443.52</v>
          </cell>
          <cell r="AF740">
            <v>443.52</v>
          </cell>
          <cell r="AG740">
            <v>0</v>
          </cell>
          <cell r="AH740">
            <v>443.52</v>
          </cell>
          <cell r="AI740" t="str">
            <v>REF: 406191</v>
          </cell>
          <cell r="AJ740" t="str">
            <v>PRODUTO PRONTA ENTREGA</v>
          </cell>
          <cell r="AK740">
            <v>406191</v>
          </cell>
          <cell r="AL740" t="str">
            <v>EST ALMOFADA CLAMI (SIMPLES) TC AVELUDADO VERDE</v>
          </cell>
          <cell r="AM740"/>
          <cell r="AN740">
            <v>0.5</v>
          </cell>
          <cell r="AO740">
            <v>0.5</v>
          </cell>
          <cell r="AP740">
            <v>0</v>
          </cell>
          <cell r="AQ740">
            <v>0</v>
          </cell>
          <cell r="AR740" t="str">
            <v>EST ALMOFADA CLAMI (SIMPLES) TC AVELUDADO VERDE - 0,5x0,5x0H</v>
          </cell>
          <cell r="AS740">
            <v>443.52</v>
          </cell>
          <cell r="AT740">
            <v>443.52</v>
          </cell>
          <cell r="AU740">
            <v>443.52</v>
          </cell>
          <cell r="AV740">
            <v>0</v>
          </cell>
          <cell r="AW740">
            <v>443.52</v>
          </cell>
          <cell r="AX740">
            <v>0</v>
          </cell>
          <cell r="AY740"/>
          <cell r="AZ740" t="str">
            <v/>
          </cell>
          <cell r="BA740"/>
          <cell r="BB740"/>
          <cell r="BC740"/>
          <cell r="BD740" t="str">
            <v/>
          </cell>
          <cell r="BE740">
            <v>0</v>
          </cell>
          <cell r="BF740" t="str">
            <v/>
          </cell>
          <cell r="BG740" t="str">
            <v/>
          </cell>
          <cell r="BH740">
            <v>12</v>
          </cell>
          <cell r="BI740" t="str">
            <v>0</v>
          </cell>
          <cell r="BJ740">
            <v>0</v>
          </cell>
          <cell r="BK740">
            <v>0</v>
          </cell>
          <cell r="BL740"/>
          <cell r="BM740"/>
          <cell r="BN740"/>
          <cell r="BO740"/>
          <cell r="BQ740" t="str">
            <v>L CENTER</v>
          </cell>
          <cell r="BS740" t="str">
            <v>CLAMI ALMOFADA DECORATIVA</v>
          </cell>
          <cell r="BT740" t="str">
            <v>ALMOFADA DECORATIVA</v>
          </cell>
        </row>
        <row r="741">
          <cell r="H741">
            <v>2</v>
          </cell>
          <cell r="O741">
            <v>406191</v>
          </cell>
          <cell r="P741" t="str">
            <v>2025/164-0068-01</v>
          </cell>
          <cell r="Q741" t="str">
            <v>EST ALMOFADA CLAMI (SIMPLES) TC AVELUDADO VERDE</v>
          </cell>
          <cell r="R741"/>
          <cell r="S741"/>
          <cell r="T741">
            <v>0.5</v>
          </cell>
          <cell r="U741">
            <v>0.5</v>
          </cell>
          <cell r="V741">
            <v>0</v>
          </cell>
          <cell r="W741">
            <v>0</v>
          </cell>
          <cell r="X741" t="str">
            <v>EST ALMOFADA CLAMI (SIMPLES) TC AVELUDADO VERDE - 0,5x0,5x0H</v>
          </cell>
          <cell r="Y741">
            <v>443.52</v>
          </cell>
          <cell r="Z741">
            <v>0.5</v>
          </cell>
          <cell r="AA741">
            <v>221.76</v>
          </cell>
          <cell r="AB741"/>
          <cell r="AC741"/>
          <cell r="AD741"/>
          <cell r="AE741">
            <v>443.52</v>
          </cell>
          <cell r="AF741">
            <v>443.52</v>
          </cell>
          <cell r="AG741">
            <v>0</v>
          </cell>
          <cell r="AH741">
            <v>443.52</v>
          </cell>
          <cell r="AI741" t="str">
            <v>REF: 406191</v>
          </cell>
          <cell r="AJ741" t="str">
            <v>PRODUTO PRONTA ENTREGA</v>
          </cell>
          <cell r="AK741">
            <v>406191</v>
          </cell>
          <cell r="AL741" t="str">
            <v>EST ALMOFADA CLAMI (SIMPLES) TC AVELUDADO VERDE</v>
          </cell>
          <cell r="AM741"/>
          <cell r="AN741">
            <v>0.5</v>
          </cell>
          <cell r="AO741">
            <v>0.5</v>
          </cell>
          <cell r="AP741">
            <v>0</v>
          </cell>
          <cell r="AQ741">
            <v>0</v>
          </cell>
          <cell r="AR741" t="str">
            <v>EST ALMOFADA CLAMI (SIMPLES) TC AVELUDADO VERDE - 0,5x0,5x0H</v>
          </cell>
          <cell r="AS741">
            <v>443.52</v>
          </cell>
          <cell r="AT741">
            <v>443.52</v>
          </cell>
          <cell r="AU741">
            <v>443.52</v>
          </cell>
          <cell r="AV741">
            <v>0</v>
          </cell>
          <cell r="AW741">
            <v>443.52</v>
          </cell>
          <cell r="AX741">
            <v>0</v>
          </cell>
          <cell r="AY741"/>
          <cell r="AZ741" t="str">
            <v/>
          </cell>
          <cell r="BA741"/>
          <cell r="BB741"/>
          <cell r="BC741"/>
          <cell r="BD741" t="str">
            <v/>
          </cell>
          <cell r="BE741">
            <v>0</v>
          </cell>
          <cell r="BF741" t="str">
            <v/>
          </cell>
          <cell r="BG741" t="str">
            <v/>
          </cell>
          <cell r="BH741">
            <v>12</v>
          </cell>
          <cell r="BI741" t="str">
            <v>0</v>
          </cell>
          <cell r="BJ741">
            <v>0</v>
          </cell>
          <cell r="BK741">
            <v>0</v>
          </cell>
          <cell r="BL741"/>
          <cell r="BM741"/>
          <cell r="BN741"/>
          <cell r="BO741"/>
          <cell r="BQ741" t="str">
            <v>L CENTER</v>
          </cell>
          <cell r="BS741" t="str">
            <v>CLAMI ALMOFADA DECORATIVA</v>
          </cell>
          <cell r="BT741" t="str">
            <v>ALMOFADA DECORATIVA</v>
          </cell>
        </row>
        <row r="742">
          <cell r="H742">
            <v>2</v>
          </cell>
          <cell r="O742">
            <v>406191</v>
          </cell>
          <cell r="P742" t="str">
            <v>2025/164-0069-01</v>
          </cell>
          <cell r="Q742" t="str">
            <v>EST ALMOFADA CLAMI (SIMPLES) TC AVELUDADO VERDE</v>
          </cell>
          <cell r="R742"/>
          <cell r="S742"/>
          <cell r="T742">
            <v>0.5</v>
          </cell>
          <cell r="U742">
            <v>0.5</v>
          </cell>
          <cell r="V742">
            <v>0</v>
          </cell>
          <cell r="W742">
            <v>0</v>
          </cell>
          <cell r="X742" t="str">
            <v>EST ALMOFADA CLAMI (SIMPLES) TC AVELUDADO VERDE - 0,5x0,5x0H</v>
          </cell>
          <cell r="Y742">
            <v>443.52</v>
          </cell>
          <cell r="Z742">
            <v>0.5</v>
          </cell>
          <cell r="AA742">
            <v>221.76</v>
          </cell>
          <cell r="AB742"/>
          <cell r="AC742"/>
          <cell r="AD742"/>
          <cell r="AE742">
            <v>443.52</v>
          </cell>
          <cell r="AF742">
            <v>443.52</v>
          </cell>
          <cell r="AG742">
            <v>0</v>
          </cell>
          <cell r="AH742">
            <v>443.52</v>
          </cell>
          <cell r="AI742" t="str">
            <v>REF: 406191</v>
          </cell>
          <cell r="AJ742" t="str">
            <v>PRODUTO PRONTA ENTREGA</v>
          </cell>
          <cell r="AK742">
            <v>406191</v>
          </cell>
          <cell r="AL742" t="str">
            <v>EST ALMOFADA CLAMI (SIMPLES) TC AVELUDADO VERDE</v>
          </cell>
          <cell r="AM742"/>
          <cell r="AN742">
            <v>0.5</v>
          </cell>
          <cell r="AO742">
            <v>0.5</v>
          </cell>
          <cell r="AP742">
            <v>0</v>
          </cell>
          <cell r="AQ742">
            <v>0</v>
          </cell>
          <cell r="AR742" t="str">
            <v>EST ALMOFADA CLAMI (SIMPLES) TC AVELUDADO VERDE - 0,5x0,5x0H</v>
          </cell>
          <cell r="AS742">
            <v>443.52</v>
          </cell>
          <cell r="AT742">
            <v>443.52</v>
          </cell>
          <cell r="AU742">
            <v>443.52</v>
          </cell>
          <cell r="AV742">
            <v>0</v>
          </cell>
          <cell r="AW742">
            <v>443.52</v>
          </cell>
          <cell r="AX742">
            <v>0</v>
          </cell>
          <cell r="AY742"/>
          <cell r="AZ742" t="str">
            <v/>
          </cell>
          <cell r="BA742"/>
          <cell r="BB742"/>
          <cell r="BC742"/>
          <cell r="BD742" t="str">
            <v/>
          </cell>
          <cell r="BE742">
            <v>0</v>
          </cell>
          <cell r="BF742" t="str">
            <v/>
          </cell>
          <cell r="BG742" t="str">
            <v/>
          </cell>
          <cell r="BH742">
            <v>12</v>
          </cell>
          <cell r="BI742" t="str">
            <v>0</v>
          </cell>
          <cell r="BJ742">
            <v>0</v>
          </cell>
          <cell r="BK742">
            <v>0</v>
          </cell>
          <cell r="BL742"/>
          <cell r="BM742"/>
          <cell r="BN742"/>
          <cell r="BO742"/>
          <cell r="BQ742" t="str">
            <v>L CENTER</v>
          </cell>
          <cell r="BS742" t="str">
            <v>CLAMI ALMOFADA DECORATIVA</v>
          </cell>
          <cell r="BT742" t="str">
            <v>ALMOFADA DECORATIVA</v>
          </cell>
        </row>
        <row r="743">
          <cell r="H743">
            <v>2</v>
          </cell>
          <cell r="O743">
            <v>406191</v>
          </cell>
          <cell r="P743" t="str">
            <v>2025/164-0070-01</v>
          </cell>
          <cell r="Q743" t="str">
            <v>EST ALMOFADA CLAMI (SIMPLES) TC AVELUDADO VERDE</v>
          </cell>
          <cell r="R743"/>
          <cell r="S743"/>
          <cell r="T743">
            <v>0.5</v>
          </cell>
          <cell r="U743">
            <v>0.5</v>
          </cell>
          <cell r="V743">
            <v>0</v>
          </cell>
          <cell r="W743">
            <v>0</v>
          </cell>
          <cell r="X743" t="str">
            <v>EST ALMOFADA CLAMI (SIMPLES) TC AVELUDADO VERDE - 0,5x0,5x0H</v>
          </cell>
          <cell r="Y743">
            <v>443.52</v>
          </cell>
          <cell r="Z743">
            <v>0.5</v>
          </cell>
          <cell r="AA743">
            <v>221.76</v>
          </cell>
          <cell r="AB743"/>
          <cell r="AC743"/>
          <cell r="AD743"/>
          <cell r="AE743">
            <v>443.52</v>
          </cell>
          <cell r="AF743">
            <v>443.52</v>
          </cell>
          <cell r="AG743">
            <v>0</v>
          </cell>
          <cell r="AH743">
            <v>443.52</v>
          </cell>
          <cell r="AI743" t="str">
            <v>REF: 406191</v>
          </cell>
          <cell r="AJ743" t="str">
            <v>PRODUTO PRONTA ENTREGA</v>
          </cell>
          <cell r="AK743">
            <v>406191</v>
          </cell>
          <cell r="AL743" t="str">
            <v>EST ALMOFADA CLAMI (SIMPLES) TC AVELUDADO VERDE</v>
          </cell>
          <cell r="AM743"/>
          <cell r="AN743">
            <v>0.5</v>
          </cell>
          <cell r="AO743">
            <v>0.5</v>
          </cell>
          <cell r="AP743">
            <v>0</v>
          </cell>
          <cell r="AQ743">
            <v>0</v>
          </cell>
          <cell r="AR743" t="str">
            <v>EST ALMOFADA CLAMI (SIMPLES) TC AVELUDADO VERDE - 0,5x0,5x0H</v>
          </cell>
          <cell r="AS743">
            <v>443.52</v>
          </cell>
          <cell r="AT743">
            <v>443.52</v>
          </cell>
          <cell r="AU743">
            <v>443.52</v>
          </cell>
          <cell r="AV743">
            <v>0</v>
          </cell>
          <cell r="AW743">
            <v>443.52</v>
          </cell>
          <cell r="AX743">
            <v>0</v>
          </cell>
          <cell r="AY743"/>
          <cell r="AZ743" t="str">
            <v/>
          </cell>
          <cell r="BA743"/>
          <cell r="BB743"/>
          <cell r="BC743"/>
          <cell r="BD743" t="str">
            <v/>
          </cell>
          <cell r="BE743">
            <v>0</v>
          </cell>
          <cell r="BF743" t="str">
            <v/>
          </cell>
          <cell r="BG743" t="str">
            <v/>
          </cell>
          <cell r="BH743">
            <v>12</v>
          </cell>
          <cell r="BI743" t="str">
            <v>0</v>
          </cell>
          <cell r="BJ743">
            <v>0</v>
          </cell>
          <cell r="BK743">
            <v>0</v>
          </cell>
          <cell r="BL743"/>
          <cell r="BM743"/>
          <cell r="BN743"/>
          <cell r="BO743"/>
          <cell r="BQ743" t="str">
            <v>L CENTER</v>
          </cell>
          <cell r="BS743" t="str">
            <v>CLAMI ALMOFADA DECORATIVA</v>
          </cell>
          <cell r="BT743" t="str">
            <v>ALMOFADA DECORATIVA</v>
          </cell>
        </row>
        <row r="744">
          <cell r="H744">
            <v>2</v>
          </cell>
          <cell r="O744">
            <v>406191</v>
          </cell>
          <cell r="P744" t="str">
            <v>2025/164-0071-01</v>
          </cell>
          <cell r="Q744" t="str">
            <v>EST ALMOFADA CLAMI (SIMPLES) TC AVELUDADO VERDE</v>
          </cell>
          <cell r="R744"/>
          <cell r="S744"/>
          <cell r="T744">
            <v>0.5</v>
          </cell>
          <cell r="U744">
            <v>0.5</v>
          </cell>
          <cell r="V744">
            <v>0</v>
          </cell>
          <cell r="W744">
            <v>0</v>
          </cell>
          <cell r="X744" t="str">
            <v>EST ALMOFADA CLAMI (SIMPLES) TC AVELUDADO VERDE - 0,5x0,5x0H</v>
          </cell>
          <cell r="Y744">
            <v>443.52</v>
          </cell>
          <cell r="Z744">
            <v>0.5</v>
          </cell>
          <cell r="AA744">
            <v>221.76</v>
          </cell>
          <cell r="AB744"/>
          <cell r="AC744"/>
          <cell r="AD744"/>
          <cell r="AE744">
            <v>443.52</v>
          </cell>
          <cell r="AF744">
            <v>443.52</v>
          </cell>
          <cell r="AG744">
            <v>0</v>
          </cell>
          <cell r="AH744">
            <v>443.52</v>
          </cell>
          <cell r="AI744" t="str">
            <v>REF: 406191</v>
          </cell>
          <cell r="AJ744" t="str">
            <v>PRODUTO PRONTA ENTREGA</v>
          </cell>
          <cell r="AK744">
            <v>406191</v>
          </cell>
          <cell r="AL744" t="str">
            <v>EST ALMOFADA CLAMI (SIMPLES) TC AVELUDADO VERDE</v>
          </cell>
          <cell r="AM744"/>
          <cell r="AN744">
            <v>0.5</v>
          </cell>
          <cell r="AO744">
            <v>0.5</v>
          </cell>
          <cell r="AP744">
            <v>0</v>
          </cell>
          <cell r="AQ744">
            <v>0</v>
          </cell>
          <cell r="AR744" t="str">
            <v>EST ALMOFADA CLAMI (SIMPLES) TC AVELUDADO VERDE - 0,5x0,5x0H</v>
          </cell>
          <cell r="AS744">
            <v>443.52</v>
          </cell>
          <cell r="AT744">
            <v>443.52</v>
          </cell>
          <cell r="AU744">
            <v>443.52</v>
          </cell>
          <cell r="AV744">
            <v>0</v>
          </cell>
          <cell r="AW744">
            <v>443.52</v>
          </cell>
          <cell r="AX744">
            <v>0</v>
          </cell>
          <cell r="AY744"/>
          <cell r="AZ744" t="str">
            <v/>
          </cell>
          <cell r="BA744"/>
          <cell r="BB744"/>
          <cell r="BC744"/>
          <cell r="BD744" t="str">
            <v/>
          </cell>
          <cell r="BE744">
            <v>0</v>
          </cell>
          <cell r="BF744" t="str">
            <v/>
          </cell>
          <cell r="BG744" t="str">
            <v/>
          </cell>
          <cell r="BH744">
            <v>12</v>
          </cell>
          <cell r="BI744" t="str">
            <v>0</v>
          </cell>
          <cell r="BJ744">
            <v>0</v>
          </cell>
          <cell r="BK744">
            <v>0</v>
          </cell>
          <cell r="BL744"/>
          <cell r="BM744"/>
          <cell r="BN744"/>
          <cell r="BO744"/>
          <cell r="BQ744" t="str">
            <v>L CENTER</v>
          </cell>
          <cell r="BS744" t="str">
            <v>CLAMI ALMOFADA DECORATIVA</v>
          </cell>
          <cell r="BT744" t="str">
            <v>ALMOFADA DECORATIVA</v>
          </cell>
        </row>
        <row r="745">
          <cell r="H745">
            <v>1</v>
          </cell>
          <cell r="O745">
            <v>402542</v>
          </cell>
          <cell r="P745" t="str">
            <v>2025/104-0026-01</v>
          </cell>
          <cell r="Q745" t="str">
            <v>EST LLUMINARIA PISO NOVENTA (3W - 300LM) (PRETA)</v>
          </cell>
          <cell r="R745"/>
          <cell r="S745"/>
          <cell r="T745">
            <v>0.26</v>
          </cell>
          <cell r="U745">
            <v>0.12</v>
          </cell>
          <cell r="V745">
            <v>1.62</v>
          </cell>
          <cell r="W745">
            <v>0</v>
          </cell>
          <cell r="X745" t="str">
            <v>EST LLUMINARIA PISO NOVENTA (3W - 300LM) (PRETA) - 0,26x0,12x1,62H</v>
          </cell>
          <cell r="Y745">
            <v>9044.4500000000007</v>
          </cell>
          <cell r="Z745">
            <v>0.35</v>
          </cell>
          <cell r="AA745">
            <v>5878.8925000000008</v>
          </cell>
          <cell r="AB745"/>
          <cell r="AC745"/>
          <cell r="AD745"/>
          <cell r="AE745">
            <v>9044.4500000000007</v>
          </cell>
          <cell r="AF745">
            <v>9044.4500000000007</v>
          </cell>
          <cell r="AG745">
            <v>0</v>
          </cell>
          <cell r="AH745">
            <v>9044.4500000000007</v>
          </cell>
          <cell r="AI745" t="str">
            <v>REF: 407044</v>
          </cell>
          <cell r="AJ745"/>
          <cell r="AK745">
            <v>407044</v>
          </cell>
          <cell r="AL745" t="str">
            <v>LUMINARIA PISO NOVENTA (3W - 300LM)</v>
          </cell>
          <cell r="AM745"/>
          <cell r="AN745">
            <v>0.26</v>
          </cell>
          <cell r="AO745">
            <v>0.12</v>
          </cell>
          <cell r="AP745">
            <v>1.62</v>
          </cell>
          <cell r="AQ745">
            <v>0</v>
          </cell>
          <cell r="AR745" t="str">
            <v>LUMINARIA PISO NOVENTA (3W - 300LM) - 0,26x0,12x1,62H</v>
          </cell>
          <cell r="AS745">
            <v>9044.4500000000007</v>
          </cell>
          <cell r="AT745">
            <v>9044.4500000000007</v>
          </cell>
          <cell r="AU745">
            <v>9044.4500000000007</v>
          </cell>
          <cell r="AV745">
            <v>0</v>
          </cell>
          <cell r="AW745">
            <v>9044.4500000000007</v>
          </cell>
          <cell r="AX745">
            <v>0</v>
          </cell>
          <cell r="AY745"/>
          <cell r="AZ745" t="str">
            <v/>
          </cell>
          <cell r="BA745"/>
          <cell r="BB745"/>
          <cell r="BC745"/>
          <cell r="BD745" t="str">
            <v/>
          </cell>
          <cell r="BE745">
            <v>0</v>
          </cell>
          <cell r="BF745" t="str">
            <v/>
          </cell>
          <cell r="BG745" t="str">
            <v/>
          </cell>
          <cell r="BH745">
            <v>12</v>
          </cell>
          <cell r="BI745" t="str">
            <v>0</v>
          </cell>
          <cell r="BJ745">
            <v>0</v>
          </cell>
          <cell r="BK745">
            <v>0</v>
          </cell>
          <cell r="BL745"/>
          <cell r="BM745"/>
          <cell r="BN745"/>
          <cell r="BO745"/>
          <cell r="BQ745" t="str">
            <v>L CENTER</v>
          </cell>
          <cell r="BS745" t="str">
            <v/>
          </cell>
          <cell r="BT745" t="str">
            <v/>
          </cell>
        </row>
        <row r="746">
          <cell r="H746">
            <v>0</v>
          </cell>
          <cell r="O746">
            <v>402541</v>
          </cell>
          <cell r="P746" t="str">
            <v>2025/125-0052-01</v>
          </cell>
          <cell r="Q746" t="str">
            <v>EST LUMINARIA MESA NOVENTA (G) (PRETA)</v>
          </cell>
          <cell r="R746"/>
          <cell r="S746"/>
          <cell r="T746">
            <v>0.33</v>
          </cell>
          <cell r="U746">
            <v>0.22</v>
          </cell>
          <cell r="V746">
            <v>0.57999999999999996</v>
          </cell>
          <cell r="W746">
            <v>0</v>
          </cell>
          <cell r="X746" t="str">
            <v>EST LUMINARIA MESA NOVENTA (G) (PRETA) - 0,33x0,22x0,58H</v>
          </cell>
          <cell r="Y746">
            <v>5499.78</v>
          </cell>
          <cell r="Z746">
            <v>0.35</v>
          </cell>
          <cell r="AA746">
            <v>3574.857</v>
          </cell>
          <cell r="AB746"/>
          <cell r="AC746"/>
          <cell r="AD746"/>
          <cell r="AE746">
            <v>5499.78</v>
          </cell>
          <cell r="AF746">
            <v>5499.78</v>
          </cell>
          <cell r="AG746">
            <v>0</v>
          </cell>
          <cell r="AH746">
            <v>5499.78</v>
          </cell>
          <cell r="AI746" t="str">
            <v>REF: 407050</v>
          </cell>
          <cell r="AJ746"/>
          <cell r="AK746">
            <v>407050</v>
          </cell>
          <cell r="AL746" t="str">
            <v>LUMINARIA MESA NOVENTA (G) (3W - 300LM)</v>
          </cell>
          <cell r="AM746"/>
          <cell r="AN746">
            <v>0.32</v>
          </cell>
          <cell r="AO746">
            <v>0.22</v>
          </cell>
          <cell r="AP746">
            <v>0.56999999999999995</v>
          </cell>
          <cell r="AQ746">
            <v>0</v>
          </cell>
          <cell r="AR746" t="str">
            <v>LUMINARIA MESA NOVENTA (G) (3W - 300LM) - 0,32x0,22x0,57H</v>
          </cell>
          <cell r="AS746">
            <v>5499.78</v>
          </cell>
          <cell r="AT746">
            <v>5499.78</v>
          </cell>
          <cell r="AU746">
            <v>5499.78</v>
          </cell>
          <cell r="AV746">
            <v>0</v>
          </cell>
          <cell r="AW746">
            <v>5499.78</v>
          </cell>
          <cell r="AX746">
            <v>0</v>
          </cell>
          <cell r="AY746"/>
          <cell r="AZ746" t="str">
            <v/>
          </cell>
          <cell r="BA746"/>
          <cell r="BB746"/>
          <cell r="BC746"/>
          <cell r="BD746" t="str">
            <v/>
          </cell>
          <cell r="BE746">
            <v>0</v>
          </cell>
          <cell r="BF746" t="str">
            <v/>
          </cell>
          <cell r="BG746" t="str">
            <v/>
          </cell>
          <cell r="BH746">
            <v>12</v>
          </cell>
          <cell r="BI746" t="str">
            <v>0</v>
          </cell>
          <cell r="BJ746">
            <v>0</v>
          </cell>
          <cell r="BK746">
            <v>0</v>
          </cell>
          <cell r="BL746"/>
          <cell r="BM746"/>
          <cell r="BN746"/>
          <cell r="BO746"/>
          <cell r="BQ746" t="str">
            <v>L CENTER</v>
          </cell>
          <cell r="BS746" t="str">
            <v/>
          </cell>
          <cell r="BT746" t="str">
            <v/>
          </cell>
        </row>
        <row r="747">
          <cell r="H747">
            <v>0</v>
          </cell>
          <cell r="O747">
            <v>402538</v>
          </cell>
          <cell r="P747" t="str">
            <v>2025/104-0022-01</v>
          </cell>
          <cell r="Q747" t="str">
            <v>EST LUMINARIA PENDENTE NOVENTA (P) (INDIRETA) (PRETA)</v>
          </cell>
          <cell r="R747"/>
          <cell r="S747"/>
          <cell r="T747">
            <v>0.45</v>
          </cell>
          <cell r="U747">
            <v>0.39</v>
          </cell>
          <cell r="V747">
            <v>0.3</v>
          </cell>
          <cell r="W747">
            <v>0</v>
          </cell>
          <cell r="X747" t="str">
            <v>EST LUMINARIA PENDENTE NOVENTA (P) (INDIRETA) (PRETA) - 0,45x0,39x0,3H</v>
          </cell>
          <cell r="Y747">
            <v>5903.52</v>
          </cell>
          <cell r="Z747">
            <v>0.35</v>
          </cell>
          <cell r="AA747">
            <v>3837.2880000000005</v>
          </cell>
          <cell r="AB747"/>
          <cell r="AC747"/>
          <cell r="AD747"/>
          <cell r="AE747">
            <v>5903.52</v>
          </cell>
          <cell r="AF747">
            <v>5903.52</v>
          </cell>
          <cell r="AG747">
            <v>0</v>
          </cell>
          <cell r="AH747">
            <v>5903.52</v>
          </cell>
          <cell r="AI747" t="str">
            <v>REF: 407047</v>
          </cell>
          <cell r="AJ747"/>
          <cell r="AK747">
            <v>407047</v>
          </cell>
          <cell r="AL747" t="str">
            <v>LUMINARIA PENDENTE NOVENTA (P) (INDIRETA) (3W - 300LM)</v>
          </cell>
          <cell r="AM747"/>
          <cell r="AN747">
            <v>0.45</v>
          </cell>
          <cell r="AO747">
            <v>0.39</v>
          </cell>
          <cell r="AP747">
            <v>0.3</v>
          </cell>
          <cell r="AQ747">
            <v>0</v>
          </cell>
          <cell r="AR747" t="str">
            <v>LUMINARIA PENDENTE NOVENTA (P) (INDIRETA) (3W - 300LM) - 0,45x0,39x0,3H</v>
          </cell>
          <cell r="AS747">
            <v>5903.52</v>
          </cell>
          <cell r="AT747">
            <v>5903.52</v>
          </cell>
          <cell r="AU747">
            <v>5903.52</v>
          </cell>
          <cell r="AV747">
            <v>0</v>
          </cell>
          <cell r="AW747">
            <v>5903.52</v>
          </cell>
          <cell r="AX747">
            <v>0</v>
          </cell>
          <cell r="AY747"/>
          <cell r="AZ747" t="str">
            <v/>
          </cell>
          <cell r="BA747"/>
          <cell r="BB747"/>
          <cell r="BC747"/>
          <cell r="BD747" t="str">
            <v/>
          </cell>
          <cell r="BE747">
            <v>0</v>
          </cell>
          <cell r="BF747" t="str">
            <v/>
          </cell>
          <cell r="BG747" t="str">
            <v/>
          </cell>
          <cell r="BH747">
            <v>12</v>
          </cell>
          <cell r="BI747" t="str">
            <v>0</v>
          </cell>
          <cell r="BJ747">
            <v>0</v>
          </cell>
          <cell r="BK747">
            <v>0</v>
          </cell>
          <cell r="BL747"/>
          <cell r="BM747"/>
          <cell r="BN747"/>
          <cell r="BO747"/>
          <cell r="BQ747" t="str">
            <v>L CENTER</v>
          </cell>
          <cell r="BS747" t="str">
            <v/>
          </cell>
          <cell r="BT747" t="str">
            <v/>
          </cell>
        </row>
        <row r="748">
          <cell r="H748">
            <v>0</v>
          </cell>
          <cell r="O748">
            <v>394986</v>
          </cell>
          <cell r="P748" t="str">
            <v>2024/352-0068-01</v>
          </cell>
          <cell r="Q748" t="str">
            <v>EST BUFFET ROUND (TP VD COMUM MTZ MOCC) (ITALIAN ELM)</v>
          </cell>
          <cell r="R748"/>
          <cell r="S748"/>
          <cell r="T748">
            <v>2.4</v>
          </cell>
          <cell r="U748">
            <v>0.5</v>
          </cell>
          <cell r="V748">
            <v>0.83</v>
          </cell>
          <cell r="W748">
            <v>0</v>
          </cell>
          <cell r="X748" t="str">
            <v>EST BUFFET ROUND (TP VD COMUM MTZ MOCC) (ITALIAN ELM) - 2,4x0,5x0,83H</v>
          </cell>
          <cell r="Y748">
            <v>34725.69</v>
          </cell>
          <cell r="Z748">
            <v>0.35</v>
          </cell>
          <cell r="AA748">
            <v>22571.698500000002</v>
          </cell>
          <cell r="AB748"/>
          <cell r="AC748"/>
          <cell r="AD748"/>
          <cell r="AE748">
            <v>34725.69</v>
          </cell>
          <cell r="AF748">
            <v>34725.69</v>
          </cell>
          <cell r="AG748">
            <v>0</v>
          </cell>
          <cell r="AH748">
            <v>34725.69</v>
          </cell>
          <cell r="AI748" t="str">
            <v>REF: 394973</v>
          </cell>
          <cell r="AJ748"/>
          <cell r="AK748">
            <v>394973</v>
          </cell>
          <cell r="AL748" t="str">
            <v>BUFFET ROUND (TAMPO VIDRO COMUM)</v>
          </cell>
          <cell r="AM748"/>
          <cell r="AN748">
            <v>2.4</v>
          </cell>
          <cell r="AO748">
            <v>0.5</v>
          </cell>
          <cell r="AP748">
            <v>0.83</v>
          </cell>
          <cell r="AQ748">
            <v>0</v>
          </cell>
          <cell r="AR748" t="str">
            <v>BUFFET ROUND (TAMPO VIDRO COMUM) - 2,4x0,5x0,83H</v>
          </cell>
          <cell r="AS748">
            <v>34725.69</v>
          </cell>
          <cell r="AT748">
            <v>34725.69</v>
          </cell>
          <cell r="AU748">
            <v>34725.69</v>
          </cell>
          <cell r="AV748">
            <v>0</v>
          </cell>
          <cell r="AW748">
            <v>34725.69</v>
          </cell>
          <cell r="AX748">
            <v>0</v>
          </cell>
          <cell r="AY748"/>
          <cell r="AZ748" t="str">
            <v/>
          </cell>
          <cell r="BA748"/>
          <cell r="BB748"/>
          <cell r="BC748"/>
          <cell r="BD748" t="str">
            <v/>
          </cell>
          <cell r="BE748">
            <v>0</v>
          </cell>
          <cell r="BF748" t="str">
            <v/>
          </cell>
          <cell r="BG748" t="str">
            <v/>
          </cell>
          <cell r="BH748">
            <v>12</v>
          </cell>
          <cell r="BI748" t="str">
            <v>0</v>
          </cell>
          <cell r="BJ748">
            <v>0</v>
          </cell>
          <cell r="BK748">
            <v>0</v>
          </cell>
          <cell r="BL748"/>
          <cell r="BM748"/>
          <cell r="BN748"/>
          <cell r="BO748"/>
          <cell r="BQ748" t="str">
            <v>L CENTER</v>
          </cell>
          <cell r="BS748" t="str">
            <v/>
          </cell>
          <cell r="BT748" t="str">
            <v/>
          </cell>
        </row>
        <row r="749">
          <cell r="H749">
            <v>0</v>
          </cell>
          <cell r="O749">
            <v>234335</v>
          </cell>
          <cell r="P749" t="str">
            <v>2019/261-0061-01</v>
          </cell>
          <cell r="Q749" t="str">
            <v>EST LUMINARIA GHOST PISO G/BS PEDRA NEGRA</v>
          </cell>
          <cell r="R749"/>
          <cell r="S749"/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 t="str">
            <v>EST LUMINARIA GHOST PISO G/BS PEDRA NEGRA - Ø0x0H</v>
          </cell>
          <cell r="Y749">
            <v>33306.370000000003</v>
          </cell>
          <cell r="Z749">
            <v>0.6</v>
          </cell>
          <cell r="AA749">
            <v>13322.548000000003</v>
          </cell>
          <cell r="AB749"/>
          <cell r="AC749"/>
          <cell r="AD749"/>
          <cell r="AE749">
            <v>33306.370000000003</v>
          </cell>
          <cell r="AF749">
            <v>33306.370000000003</v>
          </cell>
          <cell r="AG749">
            <v>0</v>
          </cell>
          <cell r="AH749">
            <v>33306.370000000003</v>
          </cell>
          <cell r="AI749" t="str">
            <v>REF: 234335</v>
          </cell>
          <cell r="AJ749" t="str">
            <v>PRODUTO FORA DE LINHA</v>
          </cell>
          <cell r="AK749">
            <v>234335</v>
          </cell>
          <cell r="AL749" t="str">
            <v>EST LUMINARIA GHOST PISO G/BS PEDRA NEGRA</v>
          </cell>
          <cell r="AM749"/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 t="str">
            <v>EST LUMINARIA GHOST PISO G/BS PEDRA NEGRA - Ø0x0H</v>
          </cell>
          <cell r="AS749">
            <v>33306.370000000003</v>
          </cell>
          <cell r="AT749">
            <v>33306.370000000003</v>
          </cell>
          <cell r="AU749">
            <v>33306.370000000003</v>
          </cell>
          <cell r="AV749">
            <v>0</v>
          </cell>
          <cell r="AW749">
            <v>33306.370000000003</v>
          </cell>
          <cell r="AX749">
            <v>0</v>
          </cell>
          <cell r="AY749"/>
          <cell r="AZ749" t="str">
            <v/>
          </cell>
          <cell r="BA749"/>
          <cell r="BB749"/>
          <cell r="BC749"/>
          <cell r="BD749" t="str">
            <v/>
          </cell>
          <cell r="BE749">
            <v>0</v>
          </cell>
          <cell r="BF749" t="str">
            <v/>
          </cell>
          <cell r="BG749" t="str">
            <v/>
          </cell>
          <cell r="BH749">
            <v>22</v>
          </cell>
          <cell r="BI749" t="str">
            <v>0</v>
          </cell>
          <cell r="BJ749">
            <v>0</v>
          </cell>
          <cell r="BK749">
            <v>0</v>
          </cell>
          <cell r="BL749"/>
          <cell r="BM749"/>
          <cell r="BN749"/>
          <cell r="BO749"/>
          <cell r="BQ749" t="str">
            <v>LC PE</v>
          </cell>
          <cell r="BS749" t="str">
            <v/>
          </cell>
          <cell r="BT749" t="str">
            <v/>
          </cell>
        </row>
        <row r="750">
          <cell r="H750">
            <v>0</v>
          </cell>
          <cell r="O750">
            <v>377925</v>
          </cell>
          <cell r="P750" t="str">
            <v>2023/304-0068-01</v>
          </cell>
          <cell r="Q750" t="str">
            <v>EST MESA LATERAL ALEXANDRIA (TP MARM GTMALA) (BS MTZ GOLDEN)</v>
          </cell>
          <cell r="R750"/>
          <cell r="S750"/>
          <cell r="T750">
            <v>0.6</v>
          </cell>
          <cell r="U750">
            <v>0</v>
          </cell>
          <cell r="V750">
            <v>0.4</v>
          </cell>
          <cell r="W750">
            <v>0.6</v>
          </cell>
          <cell r="X750" t="str">
            <v>EST MESA LATERAL ALEXANDRIA (TP MARM GTMALA) (BS MTZ GOLDEN) - Ø0,6x0,4H</v>
          </cell>
          <cell r="Y750">
            <v>16446.259999999998</v>
          </cell>
          <cell r="Z750">
            <v>0.35</v>
          </cell>
          <cell r="AA750">
            <v>10690.069</v>
          </cell>
          <cell r="AB750"/>
          <cell r="AC750"/>
          <cell r="AD750"/>
          <cell r="AE750">
            <v>16446.259999999998</v>
          </cell>
          <cell r="AF750">
            <v>16446.259999999998</v>
          </cell>
          <cell r="AG750">
            <v>0</v>
          </cell>
          <cell r="AH750">
            <v>16446.259999999998</v>
          </cell>
          <cell r="AI750" t="str">
            <v>REF: 287971</v>
          </cell>
          <cell r="AJ750"/>
          <cell r="AK750">
            <v>287971</v>
          </cell>
          <cell r="AL750" t="str">
            <v>MESA LATERAL ALEXANDRIA (MARMORE)</v>
          </cell>
          <cell r="AM750"/>
          <cell r="AN750">
            <v>0.6</v>
          </cell>
          <cell r="AO750">
            <v>0</v>
          </cell>
          <cell r="AP750">
            <v>0.4</v>
          </cell>
          <cell r="AQ750">
            <v>0.6</v>
          </cell>
          <cell r="AR750" t="str">
            <v>MESA LATERAL ALEXANDRIA (MARMORE) - Ø0,6x0,4H</v>
          </cell>
          <cell r="AS750">
            <v>16446.259999999998</v>
          </cell>
          <cell r="AT750">
            <v>16446.259999999998</v>
          </cell>
          <cell r="AU750">
            <v>16446.259999999998</v>
          </cell>
          <cell r="AV750">
            <v>0</v>
          </cell>
          <cell r="AW750">
            <v>16446.259999999998</v>
          </cell>
          <cell r="AX750">
            <v>0</v>
          </cell>
          <cell r="AY750"/>
          <cell r="AZ750" t="str">
            <v/>
          </cell>
          <cell r="BA750"/>
          <cell r="BB750"/>
          <cell r="BC750"/>
          <cell r="BD750" t="str">
            <v/>
          </cell>
          <cell r="BE750">
            <v>0</v>
          </cell>
          <cell r="BF750" t="str">
            <v/>
          </cell>
          <cell r="BG750" t="str">
            <v/>
          </cell>
          <cell r="BH750">
            <v>12</v>
          </cell>
          <cell r="BI750" t="str">
            <v>0</v>
          </cell>
          <cell r="BJ750">
            <v>0</v>
          </cell>
          <cell r="BK750">
            <v>0</v>
          </cell>
          <cell r="BL750"/>
          <cell r="BM750"/>
          <cell r="BN750"/>
          <cell r="BO750"/>
          <cell r="BQ750" t="str">
            <v>D&amp;D</v>
          </cell>
          <cell r="BS750" t="str">
            <v/>
          </cell>
          <cell r="BT750" t="str">
            <v/>
          </cell>
        </row>
        <row r="751">
          <cell r="H751">
            <v>0</v>
          </cell>
          <cell r="O751">
            <v>378484</v>
          </cell>
          <cell r="P751" t="str">
            <v>2024/075-0005-01</v>
          </cell>
          <cell r="Q751" t="str">
            <v>EST MESA CENTRO HIMALAYA (CLAS) (MARM 1 ARMANI) (WALNUT)</v>
          </cell>
          <cell r="R751"/>
          <cell r="S751"/>
          <cell r="T751">
            <v>1.2</v>
          </cell>
          <cell r="U751">
            <v>0</v>
          </cell>
          <cell r="V751">
            <v>0.35</v>
          </cell>
          <cell r="W751">
            <v>1.2</v>
          </cell>
          <cell r="X751" t="str">
            <v>EST MESA CENTRO HIMALAYA (CLAS) (MARM 1 ARMANI) (WALNUT) - Ø1,2x0,35H</v>
          </cell>
          <cell r="Y751">
            <v>43885.41</v>
          </cell>
          <cell r="Z751">
            <v>0.35</v>
          </cell>
          <cell r="AA751">
            <v>28525.516500000005</v>
          </cell>
          <cell r="AB751"/>
          <cell r="AC751"/>
          <cell r="AD751"/>
          <cell r="AE751">
            <v>43885.41</v>
          </cell>
          <cell r="AF751">
            <v>43885.41</v>
          </cell>
          <cell r="AG751">
            <v>0</v>
          </cell>
          <cell r="AH751">
            <v>43885.41</v>
          </cell>
          <cell r="AI751" t="str">
            <v>REF: 388400</v>
          </cell>
          <cell r="AJ751"/>
          <cell r="AK751">
            <v>388400</v>
          </cell>
          <cell r="AL751" t="str">
            <v>MESA CENTRO HIMALAYA (CLASSICO) (MARMORE 1)</v>
          </cell>
          <cell r="AM751"/>
          <cell r="AN751">
            <v>1.2</v>
          </cell>
          <cell r="AO751">
            <v>0</v>
          </cell>
          <cell r="AP751">
            <v>0.35</v>
          </cell>
          <cell r="AQ751">
            <v>1.2</v>
          </cell>
          <cell r="AR751" t="str">
            <v>MESA CENTRO HIMALAYA (CLASSICO) (MARMORE 1) - Ø1,2x0,35H</v>
          </cell>
          <cell r="AS751">
            <v>43885.41</v>
          </cell>
          <cell r="AT751">
            <v>43885.41</v>
          </cell>
          <cell r="AU751">
            <v>43885.41</v>
          </cell>
          <cell r="AV751">
            <v>0</v>
          </cell>
          <cell r="AW751">
            <v>43885.41</v>
          </cell>
          <cell r="AX751">
            <v>0</v>
          </cell>
          <cell r="AY751"/>
          <cell r="AZ751" t="str">
            <v/>
          </cell>
          <cell r="BA751"/>
          <cell r="BB751"/>
          <cell r="BC751"/>
          <cell r="BD751" t="str">
            <v/>
          </cell>
          <cell r="BE751">
            <v>0</v>
          </cell>
          <cell r="BF751" t="str">
            <v/>
          </cell>
          <cell r="BG751" t="str">
            <v/>
          </cell>
          <cell r="BH751">
            <v>12</v>
          </cell>
          <cell r="BI751" t="str">
            <v>0</v>
          </cell>
          <cell r="BJ751">
            <v>0</v>
          </cell>
          <cell r="BK751">
            <v>0</v>
          </cell>
          <cell r="BL751"/>
          <cell r="BM751"/>
          <cell r="BN751"/>
          <cell r="BO751"/>
          <cell r="BQ751" t="str">
            <v>D&amp;D</v>
          </cell>
          <cell r="BS751" t="str">
            <v/>
          </cell>
          <cell r="BT751" t="str">
            <v/>
          </cell>
        </row>
        <row r="752">
          <cell r="H752">
            <v>0</v>
          </cell>
          <cell r="O752">
            <v>378475</v>
          </cell>
          <cell r="P752" t="str">
            <v>2024/030-0009-01</v>
          </cell>
          <cell r="Q752" t="str">
            <v>EST MESA LATERAL HIMALAYA (CLAS) (MARM 1 ARMANI) (WALNUT)</v>
          </cell>
          <cell r="R752"/>
          <cell r="S752"/>
          <cell r="T752">
            <v>0.5</v>
          </cell>
          <cell r="U752">
            <v>0</v>
          </cell>
          <cell r="V752">
            <v>0.45</v>
          </cell>
          <cell r="W752">
            <v>0.5</v>
          </cell>
          <cell r="X752" t="str">
            <v>EST MESA LATERAL HIMALAYA (CLAS) (MARM 1 ARMANI) (WALNUT) - Ø0,5x0,45H</v>
          </cell>
          <cell r="Y752">
            <v>13843.16</v>
          </cell>
          <cell r="Z752">
            <v>0.35</v>
          </cell>
          <cell r="AA752">
            <v>8998.0540000000001</v>
          </cell>
          <cell r="AB752"/>
          <cell r="AC752"/>
          <cell r="AD752"/>
          <cell r="AE752">
            <v>13843.16</v>
          </cell>
          <cell r="AF752">
            <v>13843.16</v>
          </cell>
          <cell r="AG752">
            <v>0</v>
          </cell>
          <cell r="AH752">
            <v>13843.16</v>
          </cell>
          <cell r="AI752" t="str">
            <v>REF: 388414</v>
          </cell>
          <cell r="AJ752"/>
          <cell r="AK752">
            <v>388414</v>
          </cell>
          <cell r="AL752" t="str">
            <v>MESA LATERAL HIMALAYA (CLASSICO) (MARMORE 1)</v>
          </cell>
          <cell r="AM752"/>
          <cell r="AN752">
            <v>0.5</v>
          </cell>
          <cell r="AO752">
            <v>0</v>
          </cell>
          <cell r="AP752">
            <v>0.45</v>
          </cell>
          <cell r="AQ752">
            <v>0</v>
          </cell>
          <cell r="AR752" t="str">
            <v>MESA LATERAL HIMALAYA (CLASSICO) (MARMORE 1) - Ø0x0,45H</v>
          </cell>
          <cell r="AS752">
            <v>13843.16</v>
          </cell>
          <cell r="AT752">
            <v>13843.16</v>
          </cell>
          <cell r="AU752">
            <v>13843.16</v>
          </cell>
          <cell r="AV752">
            <v>0</v>
          </cell>
          <cell r="AW752">
            <v>13843.16</v>
          </cell>
          <cell r="AX752">
            <v>0</v>
          </cell>
          <cell r="AY752"/>
          <cell r="AZ752" t="str">
            <v/>
          </cell>
          <cell r="BA752"/>
          <cell r="BB752"/>
          <cell r="BC752"/>
          <cell r="BD752" t="str">
            <v/>
          </cell>
          <cell r="BE752">
            <v>0</v>
          </cell>
          <cell r="BF752" t="str">
            <v/>
          </cell>
          <cell r="BG752" t="str">
            <v/>
          </cell>
          <cell r="BH752">
            <v>12</v>
          </cell>
          <cell r="BI752" t="str">
            <v>0</v>
          </cell>
          <cell r="BJ752">
            <v>0</v>
          </cell>
          <cell r="BK752">
            <v>0</v>
          </cell>
          <cell r="BL752"/>
          <cell r="BM752"/>
          <cell r="BN752"/>
          <cell r="BO752"/>
          <cell r="BQ752" t="str">
            <v>D&amp;D</v>
          </cell>
          <cell r="BS752" t="str">
            <v/>
          </cell>
          <cell r="BT752" t="str">
            <v/>
          </cell>
        </row>
        <row r="753">
          <cell r="H753">
            <v>2</v>
          </cell>
          <cell r="O753">
            <v>391647</v>
          </cell>
          <cell r="P753" t="str">
            <v>2024/351-0041-01</v>
          </cell>
          <cell r="Q753" t="str">
            <v>EST BANQUETA BAR FINA H81 C/B (FREIJO) (MIS) COURO CH OLIVA</v>
          </cell>
          <cell r="R753"/>
          <cell r="S753"/>
          <cell r="T753">
            <v>0.48</v>
          </cell>
          <cell r="U753">
            <v>0.55000000000000004</v>
          </cell>
          <cell r="V753">
            <v>1.21</v>
          </cell>
          <cell r="W753">
            <v>0</v>
          </cell>
          <cell r="X753" t="str">
            <v>EST BANQUETA BAR FINA H81 C/B (FREIJO) (MIS) COURO CH OLIVA - 0,48x0,55x1,21H</v>
          </cell>
          <cell r="Y753">
            <v>13139.66</v>
          </cell>
          <cell r="Z753">
            <v>0.35</v>
          </cell>
          <cell r="AA753">
            <v>8540.7790000000005</v>
          </cell>
          <cell r="AB753"/>
          <cell r="AC753" t="str">
            <v>PROD C/RVST FORN</v>
          </cell>
          <cell r="AD753" t="str">
            <v>REVESTIMENTO FORN</v>
          </cell>
          <cell r="AE753">
            <v>13139.66</v>
          </cell>
          <cell r="AF753">
            <v>13139.66</v>
          </cell>
          <cell r="AG753">
            <v>0</v>
          </cell>
          <cell r="AH753">
            <v>13139.66</v>
          </cell>
          <cell r="AI753" t="str">
            <v>REF: 327865</v>
          </cell>
          <cell r="AJ753"/>
          <cell r="AK753">
            <v>327865</v>
          </cell>
          <cell r="AL753" t="str">
            <v>BANQUETA BAR FINA H81 (C/B) (MISTA) (FREIJO) (RVST FORN)</v>
          </cell>
          <cell r="AM753"/>
          <cell r="AN753">
            <v>0.48</v>
          </cell>
          <cell r="AO753">
            <v>0.55000000000000004</v>
          </cell>
          <cell r="AP753">
            <v>1.21</v>
          </cell>
          <cell r="AQ753">
            <v>0</v>
          </cell>
          <cell r="AR753" t="str">
            <v>BANQUETA BAR FINA H81 (C/B) (MISTA) (FREIJO) (RVST FORN) - 0,48x0,55x1,21H</v>
          </cell>
          <cell r="AS753">
            <v>13139.66</v>
          </cell>
          <cell r="AT753">
            <v>13139.66</v>
          </cell>
          <cell r="AU753">
            <v>10760.78</v>
          </cell>
          <cell r="AV753">
            <v>2378.8799999999992</v>
          </cell>
          <cell r="AW753">
            <v>13139.66</v>
          </cell>
          <cell r="AX753">
            <v>0</v>
          </cell>
          <cell r="AY753">
            <v>328273</v>
          </cell>
          <cell r="AZ753" t="str">
            <v>COURO NATURAL CH ENVELHECIDO (F378)</v>
          </cell>
          <cell r="BA753" t="str">
            <v>RVST FORN: COURO NATURAL CH ENVELHECIDO (F378) - OLIVA</v>
          </cell>
          <cell r="BB753">
            <v>3</v>
          </cell>
          <cell r="BC753"/>
          <cell r="BD753">
            <v>792.96</v>
          </cell>
          <cell r="BE753">
            <v>0</v>
          </cell>
          <cell r="BF753">
            <v>-792.96</v>
          </cell>
          <cell r="BG753" t="str">
            <v>RVST FORN</v>
          </cell>
          <cell r="BH753">
            <v>12</v>
          </cell>
          <cell r="BI753">
            <v>2378.88</v>
          </cell>
          <cell r="BJ753">
            <v>0</v>
          </cell>
          <cell r="BK753">
            <v>0</v>
          </cell>
          <cell r="BL753"/>
          <cell r="BM753"/>
          <cell r="BN753"/>
          <cell r="BO753"/>
          <cell r="BQ753" t="str">
            <v>DD PE</v>
          </cell>
          <cell r="BS753" t="str">
            <v>CLAMI BANQUETA BAR</v>
          </cell>
          <cell r="BT753" t="str">
            <v>BANQUETA BAR FINA</v>
          </cell>
        </row>
        <row r="754">
          <cell r="H754">
            <v>2</v>
          </cell>
          <cell r="O754">
            <v>391647</v>
          </cell>
          <cell r="P754" t="str">
            <v>2024/351-0042-01</v>
          </cell>
          <cell r="Q754" t="str">
            <v>EST BANQUETA BAR FINA H81 C/B (FREIJO) (MIS) COURO CH OLIVA</v>
          </cell>
          <cell r="R754"/>
          <cell r="S754"/>
          <cell r="T754">
            <v>0.48</v>
          </cell>
          <cell r="U754">
            <v>0.55000000000000004</v>
          </cell>
          <cell r="V754">
            <v>1.21</v>
          </cell>
          <cell r="W754">
            <v>0</v>
          </cell>
          <cell r="X754" t="str">
            <v>EST BANQUETA BAR FINA H81 C/B (FREIJO) (MIS) COURO CH OLIVA - 0,48x0,55x1,21H</v>
          </cell>
          <cell r="Y754">
            <v>13139.66</v>
          </cell>
          <cell r="Z754">
            <v>0.35</v>
          </cell>
          <cell r="AA754">
            <v>8540.7790000000005</v>
          </cell>
          <cell r="AB754"/>
          <cell r="AC754" t="str">
            <v>PROD C/RVST FORN</v>
          </cell>
          <cell r="AD754" t="str">
            <v>REVESTIMENTO FORN</v>
          </cell>
          <cell r="AE754">
            <v>13139.66</v>
          </cell>
          <cell r="AF754">
            <v>13139.66</v>
          </cell>
          <cell r="AG754">
            <v>0</v>
          </cell>
          <cell r="AH754">
            <v>13139.66</v>
          </cell>
          <cell r="AI754" t="str">
            <v>REF: 327865</v>
          </cell>
          <cell r="AJ754"/>
          <cell r="AK754">
            <v>327865</v>
          </cell>
          <cell r="AL754" t="str">
            <v>BANQUETA BAR FINA H81 (C/B) (MISTA) (FREIJO) (RVST FORN)</v>
          </cell>
          <cell r="AM754"/>
          <cell r="AN754">
            <v>0.48</v>
          </cell>
          <cell r="AO754">
            <v>0.55000000000000004</v>
          </cell>
          <cell r="AP754">
            <v>1.21</v>
          </cell>
          <cell r="AQ754">
            <v>0</v>
          </cell>
          <cell r="AR754" t="str">
            <v>BANQUETA BAR FINA H81 (C/B) (MISTA) (FREIJO) (RVST FORN) - 0,48x0,55x1,21H</v>
          </cell>
          <cell r="AS754">
            <v>13139.66</v>
          </cell>
          <cell r="AT754">
            <v>13139.66</v>
          </cell>
          <cell r="AU754">
            <v>10760.78</v>
          </cell>
          <cell r="AV754">
            <v>2378.8799999999992</v>
          </cell>
          <cell r="AW754">
            <v>13139.66</v>
          </cell>
          <cell r="AX754">
            <v>0</v>
          </cell>
          <cell r="AY754">
            <v>328273</v>
          </cell>
          <cell r="AZ754" t="str">
            <v>COURO NATURAL CH ENVELHECIDO (F378)</v>
          </cell>
          <cell r="BA754" t="str">
            <v>RVST FORN: COURO NATURAL CH ENVELHECIDO (F378) - OLIVA</v>
          </cell>
          <cell r="BB754">
            <v>3</v>
          </cell>
          <cell r="BC754"/>
          <cell r="BD754">
            <v>792.96</v>
          </cell>
          <cell r="BE754">
            <v>0</v>
          </cell>
          <cell r="BF754">
            <v>-792.96</v>
          </cell>
          <cell r="BG754" t="str">
            <v>RVST FORN</v>
          </cell>
          <cell r="BH754">
            <v>12</v>
          </cell>
          <cell r="BI754">
            <v>2378.88</v>
          </cell>
          <cell r="BJ754">
            <v>0</v>
          </cell>
          <cell r="BK754">
            <v>0</v>
          </cell>
          <cell r="BL754"/>
          <cell r="BM754"/>
          <cell r="BN754"/>
          <cell r="BO754"/>
          <cell r="BQ754" t="str">
            <v>DD PE</v>
          </cell>
          <cell r="BS754" t="str">
            <v>CLAMI BANQUETA BAR</v>
          </cell>
          <cell r="BT754" t="str">
            <v>BANQUETA BAR FINA</v>
          </cell>
        </row>
        <row r="755">
          <cell r="H755">
            <v>2</v>
          </cell>
          <cell r="O755">
            <v>391647</v>
          </cell>
          <cell r="P755" t="str">
            <v>2024/351-0044-01</v>
          </cell>
          <cell r="Q755" t="str">
            <v>EST BANQUETA BAR FINA H81 C/B (FREIJO) (MIS) COURO CH OLIVA</v>
          </cell>
          <cell r="R755"/>
          <cell r="S755"/>
          <cell r="T755">
            <v>0.48</v>
          </cell>
          <cell r="U755">
            <v>0.55000000000000004</v>
          </cell>
          <cell r="V755">
            <v>1.21</v>
          </cell>
          <cell r="W755">
            <v>0</v>
          </cell>
          <cell r="X755" t="str">
            <v>EST BANQUETA BAR FINA H81 C/B (FREIJO) (MIS) COURO CH OLIVA - 0,48x0,55x1,21H</v>
          </cell>
          <cell r="Y755">
            <v>13139.66</v>
          </cell>
          <cell r="Z755">
            <v>0.35</v>
          </cell>
          <cell r="AA755">
            <v>8540.7790000000005</v>
          </cell>
          <cell r="AB755"/>
          <cell r="AC755" t="str">
            <v>PROD C/RVST FORN</v>
          </cell>
          <cell r="AD755" t="str">
            <v>REVESTIMENTO FORN</v>
          </cell>
          <cell r="AE755">
            <v>13139.66</v>
          </cell>
          <cell r="AF755">
            <v>13139.66</v>
          </cell>
          <cell r="AG755">
            <v>0</v>
          </cell>
          <cell r="AH755">
            <v>13139.66</v>
          </cell>
          <cell r="AI755" t="str">
            <v>REF: 327865</v>
          </cell>
          <cell r="AJ755"/>
          <cell r="AK755">
            <v>327865</v>
          </cell>
          <cell r="AL755" t="str">
            <v>BANQUETA BAR FINA H81 (C/B) (MISTA) (FREIJO) (RVST FORN)</v>
          </cell>
          <cell r="AM755"/>
          <cell r="AN755">
            <v>0.48</v>
          </cell>
          <cell r="AO755">
            <v>0.55000000000000004</v>
          </cell>
          <cell r="AP755">
            <v>1.21</v>
          </cell>
          <cell r="AQ755">
            <v>0</v>
          </cell>
          <cell r="AR755" t="str">
            <v>BANQUETA BAR FINA H81 (C/B) (MISTA) (FREIJO) (RVST FORN) - 0,48x0,55x1,21H</v>
          </cell>
          <cell r="AS755">
            <v>13139.66</v>
          </cell>
          <cell r="AT755">
            <v>13139.66</v>
          </cell>
          <cell r="AU755">
            <v>10760.78</v>
          </cell>
          <cell r="AV755">
            <v>2378.8799999999992</v>
          </cell>
          <cell r="AW755">
            <v>13139.66</v>
          </cell>
          <cell r="AX755">
            <v>0</v>
          </cell>
          <cell r="AY755">
            <v>328273</v>
          </cell>
          <cell r="AZ755" t="str">
            <v>COURO NATURAL CH ENVELHECIDO (F378)</v>
          </cell>
          <cell r="BA755" t="str">
            <v>RVST FORN: COURO NATURAL CH ENVELHECIDO (F378) - OLIVA</v>
          </cell>
          <cell r="BB755">
            <v>3</v>
          </cell>
          <cell r="BC755"/>
          <cell r="BD755">
            <v>792.96</v>
          </cell>
          <cell r="BE755">
            <v>0</v>
          </cell>
          <cell r="BF755">
            <v>-792.96</v>
          </cell>
          <cell r="BG755" t="str">
            <v>RVST FORN</v>
          </cell>
          <cell r="BH755">
            <v>12</v>
          </cell>
          <cell r="BI755">
            <v>2378.88</v>
          </cell>
          <cell r="BJ755">
            <v>0</v>
          </cell>
          <cell r="BK755">
            <v>0</v>
          </cell>
          <cell r="BL755"/>
          <cell r="BM755"/>
          <cell r="BN755"/>
          <cell r="BO755"/>
          <cell r="BQ755" t="str">
            <v>DD PE</v>
          </cell>
          <cell r="BS755" t="str">
            <v>CLAMI BANQUETA BAR</v>
          </cell>
          <cell r="BT755" t="str">
            <v>BANQUETA BAR FINA</v>
          </cell>
        </row>
        <row r="756">
          <cell r="H756">
            <v>0</v>
          </cell>
          <cell r="O756">
            <v>363885</v>
          </cell>
          <cell r="P756" t="str">
            <v>2023/152-0022-01</v>
          </cell>
          <cell r="Q756" t="str">
            <v>EST MESA JANTAR BELIZE (MADEIRA) TP/BS LAMINA NOGUEIRA</v>
          </cell>
          <cell r="R756"/>
          <cell r="S756"/>
          <cell r="T756">
            <v>3</v>
          </cell>
          <cell r="U756">
            <v>1.4</v>
          </cell>
          <cell r="V756">
            <v>0.76</v>
          </cell>
          <cell r="W756">
            <v>0</v>
          </cell>
          <cell r="X756" t="str">
            <v>EST MESA JANTAR BELIZE (MADEIRA) TP/BS LAMINA NOGUEIRA - 3x1,4x0,76H</v>
          </cell>
          <cell r="Y756">
            <v>27097.95</v>
          </cell>
          <cell r="Z756">
            <v>0.35</v>
          </cell>
          <cell r="AA756">
            <v>17613.667500000003</v>
          </cell>
          <cell r="AB756"/>
          <cell r="AC756"/>
          <cell r="AD756"/>
          <cell r="AE756">
            <v>27097.95</v>
          </cell>
          <cell r="AF756">
            <v>27097.95</v>
          </cell>
          <cell r="AG756">
            <v>0</v>
          </cell>
          <cell r="AH756">
            <v>27097.95</v>
          </cell>
          <cell r="AI756" t="str">
            <v>REF: 362508</v>
          </cell>
          <cell r="AJ756"/>
          <cell r="AK756">
            <v>362508</v>
          </cell>
          <cell r="AL756" t="str">
            <v>MESA JANTAR BELIZE (ORGANICA) (MADEIRA)</v>
          </cell>
          <cell r="AM756"/>
          <cell r="AN756">
            <v>3</v>
          </cell>
          <cell r="AO756">
            <v>1.4</v>
          </cell>
          <cell r="AP756">
            <v>0.76</v>
          </cell>
          <cell r="AQ756">
            <v>0</v>
          </cell>
          <cell r="AR756" t="str">
            <v>MESA JANTAR BELIZE (ORGANICA) (MADEIRA) - 3x1,4x0,76H</v>
          </cell>
          <cell r="AS756">
            <v>27097.95</v>
          </cell>
          <cell r="AT756">
            <v>27097.95</v>
          </cell>
          <cell r="AU756">
            <v>27097.95</v>
          </cell>
          <cell r="AV756">
            <v>0</v>
          </cell>
          <cell r="AW756">
            <v>27097.95</v>
          </cell>
          <cell r="AX756">
            <v>0</v>
          </cell>
          <cell r="AY756"/>
          <cell r="AZ756" t="str">
            <v/>
          </cell>
          <cell r="BA756"/>
          <cell r="BB756"/>
          <cell r="BC756"/>
          <cell r="BD756" t="str">
            <v/>
          </cell>
          <cell r="BE756">
            <v>0</v>
          </cell>
          <cell r="BF756" t="str">
            <v/>
          </cell>
          <cell r="BG756" t="str">
            <v/>
          </cell>
          <cell r="BH756">
            <v>12</v>
          </cell>
          <cell r="BI756" t="str">
            <v>0</v>
          </cell>
          <cell r="BJ756">
            <v>0</v>
          </cell>
          <cell r="BK756">
            <v>0</v>
          </cell>
          <cell r="BL756"/>
          <cell r="BM756"/>
          <cell r="BN756"/>
          <cell r="BO756"/>
          <cell r="BQ756" t="str">
            <v>GABRIEL</v>
          </cell>
          <cell r="BS756" t="str">
            <v/>
          </cell>
          <cell r="BT756" t="str">
            <v/>
          </cell>
        </row>
        <row r="757">
          <cell r="H757">
            <v>0</v>
          </cell>
          <cell r="O757">
            <v>400731</v>
          </cell>
          <cell r="P757" t="str">
            <v>2025/107-0148-01</v>
          </cell>
          <cell r="Q757" t="str">
            <v>EST MESA JANTAR ORIENTE TEKA NOGAL (CTO ARRED) CRISTAL NEVOA</v>
          </cell>
          <cell r="R757"/>
          <cell r="S757"/>
          <cell r="T757">
            <v>2</v>
          </cell>
          <cell r="U757">
            <v>1</v>
          </cell>
          <cell r="V757">
            <v>0.76</v>
          </cell>
          <cell r="W757">
            <v>0</v>
          </cell>
          <cell r="X757" t="str">
            <v>EST MESA JANTAR ORIENTE TEKA NOGAL (CTO ARRED) CRISTAL NEVOA - 2x1x0,76H</v>
          </cell>
          <cell r="Y757">
            <v>27131.87</v>
          </cell>
          <cell r="Z757">
            <v>0.35</v>
          </cell>
          <cell r="AA757">
            <v>17635.715499999998</v>
          </cell>
          <cell r="AB757"/>
          <cell r="AC757"/>
          <cell r="AD757"/>
          <cell r="AE757">
            <v>27131.87</v>
          </cell>
          <cell r="AF757">
            <v>27131.87</v>
          </cell>
          <cell r="AG757">
            <v>0</v>
          </cell>
          <cell r="AH757">
            <v>27131.87</v>
          </cell>
          <cell r="AI757" t="str">
            <v>REF: 387154</v>
          </cell>
          <cell r="AJ757"/>
          <cell r="AK757">
            <v>387154</v>
          </cell>
          <cell r="AL757" t="str">
            <v>MESA JANTAR ORIENTE TEKA (CANTO ARRED) (CRISTAL)</v>
          </cell>
          <cell r="AM757"/>
          <cell r="AN757">
            <v>2</v>
          </cell>
          <cell r="AO757">
            <v>1.1000000000000001</v>
          </cell>
          <cell r="AP757">
            <v>0.76</v>
          </cell>
          <cell r="AQ757">
            <v>0</v>
          </cell>
          <cell r="AR757" t="str">
            <v>MESA JANTAR ORIENTE TEKA (CANTO ARRED) (CRISTAL) - 2x1,1x0,76H</v>
          </cell>
          <cell r="AS757">
            <v>27131.87</v>
          </cell>
          <cell r="AT757">
            <v>27131.87</v>
          </cell>
          <cell r="AU757">
            <v>27131.87</v>
          </cell>
          <cell r="AV757">
            <v>0</v>
          </cell>
          <cell r="AW757">
            <v>27131.87</v>
          </cell>
          <cell r="AX757">
            <v>0</v>
          </cell>
          <cell r="AY757"/>
          <cell r="AZ757" t="str">
            <v/>
          </cell>
          <cell r="BA757"/>
          <cell r="BB757"/>
          <cell r="BC757"/>
          <cell r="BD757" t="str">
            <v/>
          </cell>
          <cell r="BE757">
            <v>0</v>
          </cell>
          <cell r="BF757" t="str">
            <v/>
          </cell>
          <cell r="BG757" t="str">
            <v/>
          </cell>
          <cell r="BH757">
            <v>12</v>
          </cell>
          <cell r="BI757" t="str">
            <v>0</v>
          </cell>
          <cell r="BJ757">
            <v>0</v>
          </cell>
          <cell r="BK757">
            <v>0</v>
          </cell>
          <cell r="BL757"/>
          <cell r="BM757"/>
          <cell r="BN757"/>
          <cell r="BO757"/>
          <cell r="BQ757" t="str">
            <v>LC PE</v>
          </cell>
          <cell r="BS757" t="str">
            <v/>
          </cell>
          <cell r="BT757" t="str">
            <v/>
          </cell>
        </row>
        <row r="758">
          <cell r="H758">
            <v>1</v>
          </cell>
          <cell r="O758">
            <v>327118</v>
          </cell>
          <cell r="P758" t="str">
            <v>2022/126-0046-01</v>
          </cell>
          <cell r="Q758" t="str">
            <v>EST MESA CENTRO SANTIAGO (TRI) (MTX PRETO) (MARM VERDE)</v>
          </cell>
          <cell r="R758"/>
          <cell r="S758"/>
          <cell r="T758">
            <v>1.4</v>
          </cell>
          <cell r="U758">
            <v>1.5</v>
          </cell>
          <cell r="V758">
            <v>0.32</v>
          </cell>
          <cell r="W758">
            <v>0</v>
          </cell>
          <cell r="X758" t="str">
            <v>EST MESA CENTRO SANTIAGO (TRI) (MTX PRETO) (MARM VERDE) - 1,4x1,5x0,32H</v>
          </cell>
          <cell r="Y758">
            <v>32533.31</v>
          </cell>
          <cell r="Z758">
            <v>0.5</v>
          </cell>
          <cell r="AA758">
            <v>16266.655000000001</v>
          </cell>
          <cell r="AB758"/>
          <cell r="AC758"/>
          <cell r="AD758"/>
          <cell r="AE758">
            <v>32533.31</v>
          </cell>
          <cell r="AF758">
            <v>32533.31</v>
          </cell>
          <cell r="AG758">
            <v>0</v>
          </cell>
          <cell r="AH758">
            <v>32533.31</v>
          </cell>
          <cell r="AI758" t="str">
            <v>REF: 327114</v>
          </cell>
          <cell r="AJ758"/>
          <cell r="AK758">
            <v>327114</v>
          </cell>
          <cell r="AL758" t="str">
            <v>MESA CENTRO SANTIAGO (TRIANGULAR) (MTX) (MARMORE)</v>
          </cell>
          <cell r="AM758"/>
          <cell r="AN758">
            <v>1.4</v>
          </cell>
          <cell r="AO758">
            <v>1.5</v>
          </cell>
          <cell r="AP758">
            <v>0.32</v>
          </cell>
          <cell r="AQ758">
            <v>0</v>
          </cell>
          <cell r="AR758" t="str">
            <v>MESA CENTRO SANTIAGO (TRIANGULAR) (MTX) (MARMORE) - 1,4x1,5x0,32H</v>
          </cell>
          <cell r="AS758">
            <v>32533.31</v>
          </cell>
          <cell r="AT758">
            <v>32533.31</v>
          </cell>
          <cell r="AU758">
            <v>32533.31</v>
          </cell>
          <cell r="AV758">
            <v>0</v>
          </cell>
          <cell r="AW758">
            <v>32533.31</v>
          </cell>
          <cell r="AX758">
            <v>0</v>
          </cell>
          <cell r="AY758"/>
          <cell r="AZ758" t="str">
            <v/>
          </cell>
          <cell r="BA758"/>
          <cell r="BB758"/>
          <cell r="BC758">
            <v>0</v>
          </cell>
          <cell r="BD758" t="str">
            <v/>
          </cell>
          <cell r="BE758">
            <v>0</v>
          </cell>
          <cell r="BF758" t="str">
            <v/>
          </cell>
          <cell r="BG758" t="str">
            <v/>
          </cell>
          <cell r="BH758">
            <v>12</v>
          </cell>
          <cell r="BI758" t="str">
            <v>0</v>
          </cell>
          <cell r="BJ758">
            <v>0</v>
          </cell>
          <cell r="BK758">
            <v>0</v>
          </cell>
          <cell r="BL758"/>
          <cell r="BM758"/>
          <cell r="BN758"/>
          <cell r="BO758"/>
          <cell r="BQ758" t="str">
            <v>TEO PE</v>
          </cell>
          <cell r="BS758" t="str">
            <v>CLAMI MESA CENTRO</v>
          </cell>
          <cell r="BT758" t="str">
            <v>MESA CENTRO SANTIAGO</v>
          </cell>
        </row>
        <row r="759">
          <cell r="H759">
            <v>0</v>
          </cell>
          <cell r="O759">
            <v>371534</v>
          </cell>
          <cell r="P759" t="str">
            <v>2023/192-0009-01</v>
          </cell>
          <cell r="Q759" t="str">
            <v>EST POLTRONA ARCO (JEQ CAST CLARO) (FENDI) COURO CH ENV 32</v>
          </cell>
          <cell r="R759"/>
          <cell r="S759"/>
          <cell r="T759">
            <v>0.75</v>
          </cell>
          <cell r="U759">
            <v>0.91</v>
          </cell>
          <cell r="V759">
            <v>0.7</v>
          </cell>
          <cell r="W759">
            <v>0</v>
          </cell>
          <cell r="X759" t="str">
            <v>EST POLTRONA ARCO (JEQ CAST CLARO) (FENDI) COURO CH ENV 32 - 0,75x0,91x0,7H</v>
          </cell>
          <cell r="Y759">
            <v>15566.07</v>
          </cell>
          <cell r="Z759">
            <v>0.35</v>
          </cell>
          <cell r="AA759">
            <v>10117.9455</v>
          </cell>
          <cell r="AB759"/>
          <cell r="AC759" t="str">
            <v>PROD C/RVST FORN</v>
          </cell>
          <cell r="AD759" t="str">
            <v>REVESTIMENTO FORN</v>
          </cell>
          <cell r="AE759">
            <v>15566.07</v>
          </cell>
          <cell r="AF759">
            <v>15566.07</v>
          </cell>
          <cell r="AG759">
            <v>0</v>
          </cell>
          <cell r="AH759">
            <v>15566.07</v>
          </cell>
          <cell r="AI759" t="str">
            <v>REF: 303909</v>
          </cell>
          <cell r="AJ759"/>
          <cell r="AK759">
            <v>303909</v>
          </cell>
          <cell r="AL759" t="str">
            <v>POLTRONA ARCO (RVST FORN)</v>
          </cell>
          <cell r="AM759"/>
          <cell r="AN759">
            <v>0.75</v>
          </cell>
          <cell r="AO759">
            <v>0.91</v>
          </cell>
          <cell r="AP759">
            <v>0.7</v>
          </cell>
          <cell r="AQ759">
            <v>0</v>
          </cell>
          <cell r="AR759" t="str">
            <v>POLTRONA ARCO (RVST FORN) - 0,75x0,91x0,7H</v>
          </cell>
          <cell r="AS759">
            <v>15566.07</v>
          </cell>
          <cell r="AT759">
            <v>15566.07</v>
          </cell>
          <cell r="AU759">
            <v>11601.27</v>
          </cell>
          <cell r="AV759">
            <v>3964.7999999999993</v>
          </cell>
          <cell r="AW759">
            <v>15566.07</v>
          </cell>
          <cell r="AX759">
            <v>0</v>
          </cell>
          <cell r="AY759">
            <v>328273</v>
          </cell>
          <cell r="AZ759" t="str">
            <v>COURO NATURAL CH ENVELHECIDO (F378)</v>
          </cell>
          <cell r="BA759" t="str">
            <v>RVST FORN: COURO NATURAL CH ENVELHECIDO (F378) - COD 32</v>
          </cell>
          <cell r="BB759">
            <v>5</v>
          </cell>
          <cell r="BC759"/>
          <cell r="BD759">
            <v>792.96</v>
          </cell>
          <cell r="BE759">
            <v>0</v>
          </cell>
          <cell r="BF759">
            <v>-792.96</v>
          </cell>
          <cell r="BG759" t="str">
            <v>RVST FORN</v>
          </cell>
          <cell r="BH759">
            <v>12</v>
          </cell>
          <cell r="BI759">
            <v>3964.8</v>
          </cell>
          <cell r="BJ759">
            <v>0</v>
          </cell>
          <cell r="BK759">
            <v>0</v>
          </cell>
          <cell r="BL759"/>
          <cell r="BM759"/>
          <cell r="BN759"/>
          <cell r="BO759"/>
          <cell r="BQ759" t="str">
            <v>D&amp;D</v>
          </cell>
          <cell r="BS759" t="str">
            <v/>
          </cell>
          <cell r="BT759" t="str">
            <v/>
          </cell>
        </row>
        <row r="760">
          <cell r="H760">
            <v>0</v>
          </cell>
          <cell r="O760">
            <v>371534</v>
          </cell>
          <cell r="P760" t="str">
            <v>2023/192-0010-01</v>
          </cell>
          <cell r="Q760" t="str">
            <v>EST POLTRONA ARCO (JEQ CAST CLARO) (FENDI) COURO CH ENV 32</v>
          </cell>
          <cell r="R760"/>
          <cell r="S760"/>
          <cell r="T760">
            <v>0.75</v>
          </cell>
          <cell r="U760">
            <v>0.91</v>
          </cell>
          <cell r="V760">
            <v>0.7</v>
          </cell>
          <cell r="W760">
            <v>0</v>
          </cell>
          <cell r="X760" t="str">
            <v>EST POLTRONA ARCO (JEQ CAST CLARO) (FENDI) COURO CH ENV 32 - 0,75x0,91x0,7H</v>
          </cell>
          <cell r="Y760">
            <v>15566.07</v>
          </cell>
          <cell r="Z760">
            <v>0.35</v>
          </cell>
          <cell r="AA760">
            <v>10117.9455</v>
          </cell>
          <cell r="AB760"/>
          <cell r="AC760" t="str">
            <v>PROD C/RVST FORN</v>
          </cell>
          <cell r="AD760" t="str">
            <v>REVESTIMENTO FORN</v>
          </cell>
          <cell r="AE760">
            <v>15566.07</v>
          </cell>
          <cell r="AF760">
            <v>15566.07</v>
          </cell>
          <cell r="AG760">
            <v>0</v>
          </cell>
          <cell r="AH760">
            <v>15566.07</v>
          </cell>
          <cell r="AI760" t="str">
            <v>REF: 303909</v>
          </cell>
          <cell r="AJ760"/>
          <cell r="AK760">
            <v>303909</v>
          </cell>
          <cell r="AL760" t="str">
            <v>POLTRONA ARCO (RVST FORN)</v>
          </cell>
          <cell r="AM760"/>
          <cell r="AN760">
            <v>0.75</v>
          </cell>
          <cell r="AO760">
            <v>0.91</v>
          </cell>
          <cell r="AP760">
            <v>0.7</v>
          </cell>
          <cell r="AQ760">
            <v>0</v>
          </cell>
          <cell r="AR760" t="str">
            <v>POLTRONA ARCO (RVST FORN) - 0,75x0,91x0,7H</v>
          </cell>
          <cell r="AS760">
            <v>15566.07</v>
          </cell>
          <cell r="AT760">
            <v>15566.07</v>
          </cell>
          <cell r="AU760">
            <v>11601.27</v>
          </cell>
          <cell r="AV760">
            <v>3964.7999999999993</v>
          </cell>
          <cell r="AW760">
            <v>15566.07</v>
          </cell>
          <cell r="AX760">
            <v>0</v>
          </cell>
          <cell r="AY760">
            <v>328273</v>
          </cell>
          <cell r="AZ760" t="str">
            <v>COURO NATURAL CH ENVELHECIDO (F378)</v>
          </cell>
          <cell r="BA760" t="str">
            <v>RVST FORN: COURO NATURAL CH ENVELHECIDO (F378) - COD 32</v>
          </cell>
          <cell r="BB760">
            <v>5</v>
          </cell>
          <cell r="BC760"/>
          <cell r="BD760">
            <v>792.96</v>
          </cell>
          <cell r="BE760">
            <v>0</v>
          </cell>
          <cell r="BF760">
            <v>-792.96</v>
          </cell>
          <cell r="BG760" t="str">
            <v>RVST FORN</v>
          </cell>
          <cell r="BH760">
            <v>12</v>
          </cell>
          <cell r="BI760">
            <v>3964.8</v>
          </cell>
          <cell r="BJ760">
            <v>0</v>
          </cell>
          <cell r="BK760">
            <v>0</v>
          </cell>
          <cell r="BL760"/>
          <cell r="BM760"/>
          <cell r="BN760"/>
          <cell r="BO760"/>
          <cell r="BQ760" t="str">
            <v>D&amp;D</v>
          </cell>
          <cell r="BS760" t="str">
            <v/>
          </cell>
          <cell r="BT760" t="str">
            <v/>
          </cell>
        </row>
        <row r="761">
          <cell r="H761">
            <v>0</v>
          </cell>
          <cell r="O761">
            <v>260958</v>
          </cell>
          <cell r="P761" t="str">
            <v>2021/067-0054-01</v>
          </cell>
          <cell r="Q761" t="str">
            <v>EST BANCO MARINA REV (FREIJO) COURO TPE138/WKY26/LT ENV</v>
          </cell>
          <cell r="R761"/>
          <cell r="S761"/>
          <cell r="T761">
            <v>2</v>
          </cell>
          <cell r="U761">
            <v>0.5</v>
          </cell>
          <cell r="V761">
            <v>0.37</v>
          </cell>
          <cell r="W761">
            <v>0</v>
          </cell>
          <cell r="X761" t="str">
            <v>EST BANCO MARINA REV (FREIJO) COURO TPE138/WKY26/LT ENV - 2x0,5x0,37H</v>
          </cell>
          <cell r="Y761">
            <v>27664.81</v>
          </cell>
          <cell r="Z761">
            <v>0.35</v>
          </cell>
          <cell r="AA761">
            <v>17982.126500000002</v>
          </cell>
          <cell r="AB761"/>
          <cell r="AC761"/>
          <cell r="AD761"/>
          <cell r="AE761">
            <v>27664.81</v>
          </cell>
          <cell r="AF761">
            <v>27664.81</v>
          </cell>
          <cell r="AG761">
            <v>0</v>
          </cell>
          <cell r="AH761">
            <v>27664.81</v>
          </cell>
          <cell r="AI761" t="str">
            <v>REF: 260958</v>
          </cell>
          <cell r="AJ761" t="str">
            <v>ACABAMENTO FORA DE LINHA</v>
          </cell>
          <cell r="AK761">
            <v>260958</v>
          </cell>
          <cell r="AL761" t="str">
            <v>EST BANCO MARINA REV (FREIJO) COURO TPE138/WKY26/LT ENV</v>
          </cell>
          <cell r="AM761"/>
          <cell r="AN761">
            <v>2</v>
          </cell>
          <cell r="AO761">
            <v>0.5</v>
          </cell>
          <cell r="AP761">
            <v>0.37</v>
          </cell>
          <cell r="AQ761">
            <v>0</v>
          </cell>
          <cell r="AR761" t="str">
            <v>EST BANCO MARINA REV (FREIJO) COURO TPE138/WKY26/LT ENV - 2x0,5x0,37H</v>
          </cell>
          <cell r="AS761">
            <v>27664.81</v>
          </cell>
          <cell r="AT761">
            <v>27664.81</v>
          </cell>
          <cell r="AU761">
            <v>27664.81</v>
          </cell>
          <cell r="AV761">
            <v>0</v>
          </cell>
          <cell r="AW761">
            <v>27664.81</v>
          </cell>
          <cell r="AX761">
            <v>0</v>
          </cell>
          <cell r="AY761"/>
          <cell r="AZ761" t="str">
            <v/>
          </cell>
          <cell r="BA761"/>
          <cell r="BB761"/>
          <cell r="BC761"/>
          <cell r="BD761" t="str">
            <v/>
          </cell>
          <cell r="BE761">
            <v>0</v>
          </cell>
          <cell r="BF761" t="str">
            <v/>
          </cell>
          <cell r="BG761" t="str">
            <v/>
          </cell>
          <cell r="BH761">
            <v>12</v>
          </cell>
          <cell r="BI761" t="str">
            <v>0</v>
          </cell>
          <cell r="BJ761">
            <v>0</v>
          </cell>
          <cell r="BK761">
            <v>0</v>
          </cell>
          <cell r="BL761"/>
          <cell r="BM761"/>
          <cell r="BN761"/>
          <cell r="BO761"/>
          <cell r="BQ761" t="str">
            <v>D&amp;D</v>
          </cell>
          <cell r="BS761" t="str">
            <v/>
          </cell>
          <cell r="BT761" t="str">
            <v/>
          </cell>
        </row>
        <row r="762">
          <cell r="H762">
            <v>0</v>
          </cell>
          <cell r="O762">
            <v>371699</v>
          </cell>
          <cell r="P762" t="str">
            <v>2023/234-0033-01</v>
          </cell>
          <cell r="Q762" t="str">
            <v>EST POLTRONA ARCO (JEQ IMB CLARO) (VERDE) COURO CH ENV 16</v>
          </cell>
          <cell r="R762"/>
          <cell r="S762"/>
          <cell r="T762">
            <v>0.75</v>
          </cell>
          <cell r="U762">
            <v>0.91</v>
          </cell>
          <cell r="V762">
            <v>0.7</v>
          </cell>
          <cell r="W762">
            <v>0</v>
          </cell>
          <cell r="X762" t="str">
            <v>EST POLTRONA ARCO (JEQ IMB CLARO) (VERDE) COURO CH ENV 16 - 0,75x0,91x0,7H</v>
          </cell>
          <cell r="Y762">
            <v>15566.07</v>
          </cell>
          <cell r="Z762">
            <v>0.35</v>
          </cell>
          <cell r="AA762">
            <v>10117.9455</v>
          </cell>
          <cell r="AB762"/>
          <cell r="AC762" t="str">
            <v>PROD C/RVST FORN</v>
          </cell>
          <cell r="AD762" t="str">
            <v>REVESTIMENTO FORN</v>
          </cell>
          <cell r="AE762">
            <v>15566.07</v>
          </cell>
          <cell r="AF762">
            <v>15566.07</v>
          </cell>
          <cell r="AG762">
            <v>0</v>
          </cell>
          <cell r="AH762">
            <v>15566.07</v>
          </cell>
          <cell r="AI762" t="str">
            <v>REF: 303909</v>
          </cell>
          <cell r="AJ762"/>
          <cell r="AK762">
            <v>303909</v>
          </cell>
          <cell r="AL762" t="str">
            <v>POLTRONA ARCO (RVST FORN)</v>
          </cell>
          <cell r="AM762"/>
          <cell r="AN762">
            <v>0.75</v>
          </cell>
          <cell r="AO762">
            <v>0.91</v>
          </cell>
          <cell r="AP762">
            <v>0.7</v>
          </cell>
          <cell r="AQ762">
            <v>0</v>
          </cell>
          <cell r="AR762" t="str">
            <v>POLTRONA ARCO (RVST FORN) - 0,75x0,91x0,7H</v>
          </cell>
          <cell r="AS762">
            <v>15566.07</v>
          </cell>
          <cell r="AT762">
            <v>15566.07</v>
          </cell>
          <cell r="AU762">
            <v>11601.27</v>
          </cell>
          <cell r="AV762">
            <v>3964.7999999999993</v>
          </cell>
          <cell r="AW762">
            <v>15566.07</v>
          </cell>
          <cell r="AX762">
            <v>0</v>
          </cell>
          <cell r="AY762">
            <v>328273</v>
          </cell>
          <cell r="AZ762" t="str">
            <v>COURO NATURAL CH ENVELHECIDO (F378)</v>
          </cell>
          <cell r="BA762" t="str">
            <v>RVST FORN: COURO NATURAL CH ENVELHECIDO (F378) - COD 16</v>
          </cell>
          <cell r="BB762">
            <v>5</v>
          </cell>
          <cell r="BC762"/>
          <cell r="BD762">
            <v>792.96</v>
          </cell>
          <cell r="BE762">
            <v>0</v>
          </cell>
          <cell r="BF762">
            <v>-792.96</v>
          </cell>
          <cell r="BG762" t="str">
            <v>RVST FORN</v>
          </cell>
          <cell r="BH762">
            <v>12</v>
          </cell>
          <cell r="BI762">
            <v>3964.8</v>
          </cell>
          <cell r="BJ762">
            <v>0</v>
          </cell>
          <cell r="BK762">
            <v>0</v>
          </cell>
          <cell r="BL762"/>
          <cell r="BM762"/>
          <cell r="BN762"/>
          <cell r="BO762"/>
          <cell r="BQ762" t="str">
            <v>GABRIEL</v>
          </cell>
          <cell r="BS762" t="str">
            <v/>
          </cell>
          <cell r="BT762" t="str">
            <v/>
          </cell>
        </row>
        <row r="763">
          <cell r="H763">
            <v>0</v>
          </cell>
          <cell r="O763">
            <v>371699</v>
          </cell>
          <cell r="P763" t="str">
            <v>2023/234-0034-01</v>
          </cell>
          <cell r="Q763" t="str">
            <v>EST POLTRONA ARCO (JEQ IMB CLARO) (VERDE) COURO CH ENV 16</v>
          </cell>
          <cell r="R763"/>
          <cell r="S763"/>
          <cell r="T763">
            <v>0.75</v>
          </cell>
          <cell r="U763">
            <v>0.91</v>
          </cell>
          <cell r="V763">
            <v>0.7</v>
          </cell>
          <cell r="W763">
            <v>0</v>
          </cell>
          <cell r="X763" t="str">
            <v>EST POLTRONA ARCO (JEQ IMB CLARO) (VERDE) COURO CH ENV 16 - 0,75x0,91x0,7H</v>
          </cell>
          <cell r="Y763">
            <v>15566.07</v>
          </cell>
          <cell r="Z763">
            <v>0.35</v>
          </cell>
          <cell r="AA763">
            <v>10117.9455</v>
          </cell>
          <cell r="AB763"/>
          <cell r="AC763" t="str">
            <v>PROD C/RVST FORN</v>
          </cell>
          <cell r="AD763" t="str">
            <v>REVESTIMENTO FORN</v>
          </cell>
          <cell r="AE763">
            <v>15566.07</v>
          </cell>
          <cell r="AF763">
            <v>15566.07</v>
          </cell>
          <cell r="AG763">
            <v>0</v>
          </cell>
          <cell r="AH763">
            <v>15566.07</v>
          </cell>
          <cell r="AI763" t="str">
            <v>REF: 303909</v>
          </cell>
          <cell r="AJ763"/>
          <cell r="AK763">
            <v>303909</v>
          </cell>
          <cell r="AL763" t="str">
            <v>POLTRONA ARCO (RVST FORN)</v>
          </cell>
          <cell r="AM763"/>
          <cell r="AN763">
            <v>0.75</v>
          </cell>
          <cell r="AO763">
            <v>0.91</v>
          </cell>
          <cell r="AP763">
            <v>0.7</v>
          </cell>
          <cell r="AQ763">
            <v>0</v>
          </cell>
          <cell r="AR763" t="str">
            <v>POLTRONA ARCO (RVST FORN) - 0,75x0,91x0,7H</v>
          </cell>
          <cell r="AS763">
            <v>15566.07</v>
          </cell>
          <cell r="AT763">
            <v>15566.07</v>
          </cell>
          <cell r="AU763">
            <v>11601.27</v>
          </cell>
          <cell r="AV763">
            <v>3964.7999999999993</v>
          </cell>
          <cell r="AW763">
            <v>15566.07</v>
          </cell>
          <cell r="AX763">
            <v>0</v>
          </cell>
          <cell r="AY763">
            <v>328273</v>
          </cell>
          <cell r="AZ763" t="str">
            <v>COURO NATURAL CH ENVELHECIDO (F378)</v>
          </cell>
          <cell r="BA763" t="str">
            <v>RVST FORN: COURO NATURAL CH ENVELHECIDO (F378) - COD 16</v>
          </cell>
          <cell r="BB763">
            <v>5</v>
          </cell>
          <cell r="BC763"/>
          <cell r="BD763">
            <v>792.96</v>
          </cell>
          <cell r="BE763">
            <v>0</v>
          </cell>
          <cell r="BF763">
            <v>-792.96</v>
          </cell>
          <cell r="BG763" t="str">
            <v>RVST FORN</v>
          </cell>
          <cell r="BH763">
            <v>12</v>
          </cell>
          <cell r="BI763">
            <v>3964.8</v>
          </cell>
          <cell r="BJ763">
            <v>0</v>
          </cell>
          <cell r="BK763">
            <v>0</v>
          </cell>
          <cell r="BL763"/>
          <cell r="BM763"/>
          <cell r="BN763"/>
          <cell r="BO763"/>
          <cell r="BQ763" t="str">
            <v>GABRIEL</v>
          </cell>
          <cell r="BS763" t="str">
            <v/>
          </cell>
          <cell r="BT763" t="str">
            <v/>
          </cell>
        </row>
        <row r="764">
          <cell r="H764">
            <v>0</v>
          </cell>
          <cell r="O764">
            <v>362672</v>
          </cell>
          <cell r="P764" t="str">
            <v>2023/104-0015-01</v>
          </cell>
          <cell r="Q764" t="str">
            <v>EST MESA LATERAL MARINA (TAUARI TING NOG) COURO TP138/LT ENV</v>
          </cell>
          <cell r="R764"/>
          <cell r="S764"/>
          <cell r="T764">
            <v>0.85</v>
          </cell>
          <cell r="U764">
            <v>0.5</v>
          </cell>
          <cell r="V764">
            <v>0.45</v>
          </cell>
          <cell r="W764">
            <v>0</v>
          </cell>
          <cell r="X764" t="str">
            <v>EST MESA LATERAL MARINA (TAUARI TING NOG) COURO TP138/LT ENV - 0,85x0,5x0,45H</v>
          </cell>
          <cell r="Y764">
            <v>14414.13</v>
          </cell>
          <cell r="Z764">
            <v>0.35</v>
          </cell>
          <cell r="AA764">
            <v>9369.1844999999994</v>
          </cell>
          <cell r="AB764"/>
          <cell r="AC764"/>
          <cell r="AD764"/>
          <cell r="AE764">
            <v>14414.13</v>
          </cell>
          <cell r="AF764">
            <v>14414.13</v>
          </cell>
          <cell r="AG764">
            <v>0</v>
          </cell>
          <cell r="AH764">
            <v>14414.13</v>
          </cell>
          <cell r="AI764" t="str">
            <v>REF: 362672</v>
          </cell>
          <cell r="AJ764" t="str">
            <v>ACABAMENTO FORA DE LINHA</v>
          </cell>
          <cell r="AK764">
            <v>362672</v>
          </cell>
          <cell r="AL764" t="str">
            <v>EST MESA LATERAL MARINA (TAUARI TING NOG) COURO TP138/LT ENV</v>
          </cell>
          <cell r="AM764"/>
          <cell r="AN764">
            <v>0.85</v>
          </cell>
          <cell r="AO764">
            <v>0.5</v>
          </cell>
          <cell r="AP764">
            <v>0.45</v>
          </cell>
          <cell r="AQ764">
            <v>0</v>
          </cell>
          <cell r="AR764" t="str">
            <v>EST MESA LATERAL MARINA (TAUARI TING NOG) COURO TP138/LT ENV - 0,85x0,5x0,45H</v>
          </cell>
          <cell r="AS764">
            <v>14414.13</v>
          </cell>
          <cell r="AT764">
            <v>14414.13</v>
          </cell>
          <cell r="AU764">
            <v>14414.13</v>
          </cell>
          <cell r="AV764">
            <v>0</v>
          </cell>
          <cell r="AW764">
            <v>14414.13</v>
          </cell>
          <cell r="AX764">
            <v>0</v>
          </cell>
          <cell r="AY764"/>
          <cell r="AZ764" t="str">
            <v/>
          </cell>
          <cell r="BA764"/>
          <cell r="BB764"/>
          <cell r="BC764"/>
          <cell r="BD764" t="str">
            <v/>
          </cell>
          <cell r="BE764">
            <v>0</v>
          </cell>
          <cell r="BF764" t="str">
            <v/>
          </cell>
          <cell r="BG764" t="str">
            <v/>
          </cell>
          <cell r="BH764">
            <v>12</v>
          </cell>
          <cell r="BI764" t="str">
            <v>0</v>
          </cell>
          <cell r="BJ764">
            <v>0</v>
          </cell>
          <cell r="BK764">
            <v>0</v>
          </cell>
          <cell r="BL764"/>
          <cell r="BM764"/>
          <cell r="BN764"/>
          <cell r="BO764"/>
          <cell r="BQ764" t="str">
            <v>GABRIEL</v>
          </cell>
          <cell r="BS764" t="str">
            <v/>
          </cell>
          <cell r="BT764" t="str">
            <v/>
          </cell>
        </row>
        <row r="765">
          <cell r="H765">
            <v>2</v>
          </cell>
          <cell r="O765">
            <v>391647</v>
          </cell>
          <cell r="P765" t="str">
            <v>2024/351-0043-01</v>
          </cell>
          <cell r="Q765" t="str">
            <v>EST BANQUETA BAR FINA H81 C/B (FREIJO) (MIS) COURO CH OLIVA</v>
          </cell>
          <cell r="R765"/>
          <cell r="S765"/>
          <cell r="T765">
            <v>0.48</v>
          </cell>
          <cell r="U765">
            <v>0.55000000000000004</v>
          </cell>
          <cell r="V765">
            <v>1.21</v>
          </cell>
          <cell r="W765">
            <v>0</v>
          </cell>
          <cell r="X765" t="str">
            <v>EST BANQUETA BAR FINA H81 C/B (FREIJO) (MIS) COURO CH OLIVA - 0,48x0,55x1,21H</v>
          </cell>
          <cell r="Y765">
            <v>13139.66</v>
          </cell>
          <cell r="Z765">
            <v>0.35</v>
          </cell>
          <cell r="AA765">
            <v>8540.7790000000005</v>
          </cell>
          <cell r="AB765"/>
          <cell r="AC765" t="str">
            <v>PROD C/RVST FORN</v>
          </cell>
          <cell r="AD765" t="str">
            <v>REVESTIMENTO FORN</v>
          </cell>
          <cell r="AE765">
            <v>13139.66</v>
          </cell>
          <cell r="AF765">
            <v>13139.66</v>
          </cell>
          <cell r="AG765">
            <v>0</v>
          </cell>
          <cell r="AH765">
            <v>13139.66</v>
          </cell>
          <cell r="AI765" t="str">
            <v>REF: 327865</v>
          </cell>
          <cell r="AJ765"/>
          <cell r="AK765">
            <v>327865</v>
          </cell>
          <cell r="AL765" t="str">
            <v>BANQUETA BAR FINA H81 (C/B) (MISTA) (FREIJO) (RVST FORN)</v>
          </cell>
          <cell r="AM765"/>
          <cell r="AN765">
            <v>0.48</v>
          </cell>
          <cell r="AO765">
            <v>0.55000000000000004</v>
          </cell>
          <cell r="AP765">
            <v>1.21</v>
          </cell>
          <cell r="AQ765">
            <v>0</v>
          </cell>
          <cell r="AR765" t="str">
            <v>BANQUETA BAR FINA H81 (C/B) (MISTA) (FREIJO) (RVST FORN) - 0,48x0,55x1,21H</v>
          </cell>
          <cell r="AS765">
            <v>13139.66</v>
          </cell>
          <cell r="AT765">
            <v>13139.66</v>
          </cell>
          <cell r="AU765">
            <v>10760.78</v>
          </cell>
          <cell r="AV765">
            <v>2378.8799999999992</v>
          </cell>
          <cell r="AW765">
            <v>13139.66</v>
          </cell>
          <cell r="AX765">
            <v>0</v>
          </cell>
          <cell r="AY765">
            <v>328273</v>
          </cell>
          <cell r="AZ765" t="str">
            <v>COURO NATURAL CH ENVELHECIDO (F378)</v>
          </cell>
          <cell r="BA765" t="str">
            <v>RVST FORN: COURO NATURAL CH ENVELHECIDO (F378) - OLIVA</v>
          </cell>
          <cell r="BB765">
            <v>3</v>
          </cell>
          <cell r="BC765"/>
          <cell r="BD765">
            <v>792.96</v>
          </cell>
          <cell r="BE765">
            <v>0</v>
          </cell>
          <cell r="BF765">
            <v>-792.96</v>
          </cell>
          <cell r="BG765" t="str">
            <v>RVST FORN</v>
          </cell>
          <cell r="BH765">
            <v>12</v>
          </cell>
          <cell r="BI765">
            <v>2378.88</v>
          </cell>
          <cell r="BJ765">
            <v>0</v>
          </cell>
          <cell r="BK765">
            <v>0</v>
          </cell>
          <cell r="BL765"/>
          <cell r="BM765"/>
          <cell r="BN765"/>
          <cell r="BO765"/>
          <cell r="BQ765" t="str">
            <v>L CENTER</v>
          </cell>
          <cell r="BS765" t="str">
            <v>CLAMI BANQUETA BAR</v>
          </cell>
          <cell r="BT765" t="str">
            <v>BANQUETA BAR FINA</v>
          </cell>
        </row>
        <row r="766">
          <cell r="H766">
            <v>0</v>
          </cell>
          <cell r="O766">
            <v>371708</v>
          </cell>
          <cell r="P766" t="str">
            <v>2023/234-0042-01</v>
          </cell>
          <cell r="Q766" t="str">
            <v>EST BANQUETA YUMI FORN COURO CH ENV 32/JEQ CAST CLARO</v>
          </cell>
          <cell r="R766"/>
          <cell r="S766"/>
          <cell r="T766">
            <v>0.69</v>
          </cell>
          <cell r="U766">
            <v>0.53</v>
          </cell>
          <cell r="V766">
            <v>0.4</v>
          </cell>
          <cell r="W766">
            <v>0</v>
          </cell>
          <cell r="X766" t="str">
            <v>EST BANQUETA YUMI FORN COURO CH ENV 32/JEQ CAST CLARO - 0,69x0,53x0,4H</v>
          </cell>
          <cell r="Y766">
            <v>7613.9859999999999</v>
          </cell>
          <cell r="Z766">
            <v>0.35</v>
          </cell>
          <cell r="AA766">
            <v>4949.0909000000001</v>
          </cell>
          <cell r="AB766"/>
          <cell r="AC766" t="str">
            <v>PROD C/RVST FORN</v>
          </cell>
          <cell r="AD766" t="str">
            <v>REVESTIMENTO FORN</v>
          </cell>
          <cell r="AE766">
            <v>7613.9859999999999</v>
          </cell>
          <cell r="AF766">
            <v>7613.9859999999999</v>
          </cell>
          <cell r="AG766">
            <v>0</v>
          </cell>
          <cell r="AH766">
            <v>7613.9859999999999</v>
          </cell>
          <cell r="AI766" t="str">
            <v>REF: 303901</v>
          </cell>
          <cell r="AJ766"/>
          <cell r="AK766">
            <v>303901</v>
          </cell>
          <cell r="AL766" t="str">
            <v>BANQUETA YUMI (RVST FORN)</v>
          </cell>
          <cell r="AM766"/>
          <cell r="AN766">
            <v>0.69</v>
          </cell>
          <cell r="AO766">
            <v>0.53</v>
          </cell>
          <cell r="AP766">
            <v>0.4</v>
          </cell>
          <cell r="AQ766">
            <v>0</v>
          </cell>
          <cell r="AR766" t="str">
            <v>BANQUETA YUMI (RVST FORN) - 0,69x0,53x0,4H</v>
          </cell>
          <cell r="AS766">
            <v>7613.9859999999999</v>
          </cell>
          <cell r="AT766">
            <v>7613.9859999999999</v>
          </cell>
          <cell r="AU766">
            <v>6345.25</v>
          </cell>
          <cell r="AV766">
            <v>1268.7359999999999</v>
          </cell>
          <cell r="AW766">
            <v>7613.98</v>
          </cell>
          <cell r="AX766">
            <v>6.0000000003128662E-3</v>
          </cell>
          <cell r="AY766">
            <v>328273</v>
          </cell>
          <cell r="AZ766" t="str">
            <v>COURO NATURAL CH ENVELHECIDO (F378)</v>
          </cell>
          <cell r="BA766" t="str">
            <v>RVST FORN: COURO NATURAL CH ENVELHECIDO (F9969) - COD 32</v>
          </cell>
          <cell r="BB766">
            <v>1.6</v>
          </cell>
          <cell r="BC766"/>
          <cell r="BD766">
            <v>792.96</v>
          </cell>
          <cell r="BE766">
            <v>0</v>
          </cell>
          <cell r="BF766">
            <v>-792.96</v>
          </cell>
          <cell r="BG766" t="str">
            <v>RVST FORN</v>
          </cell>
          <cell r="BH766">
            <v>12</v>
          </cell>
          <cell r="BI766">
            <v>1268.7360000000001</v>
          </cell>
          <cell r="BJ766">
            <v>0</v>
          </cell>
          <cell r="BK766">
            <v>0</v>
          </cell>
          <cell r="BL766"/>
          <cell r="BM766"/>
          <cell r="BN766"/>
          <cell r="BO766"/>
          <cell r="BQ766" t="str">
            <v>L CENTER</v>
          </cell>
          <cell r="BS766" t="str">
            <v/>
          </cell>
          <cell r="BT766" t="str">
            <v/>
          </cell>
        </row>
        <row r="767">
          <cell r="H767">
            <v>0</v>
          </cell>
          <cell r="O767">
            <v>371707</v>
          </cell>
          <cell r="P767" t="str">
            <v>2023/234-0041-01</v>
          </cell>
          <cell r="Q767" t="str">
            <v>EST POLTRONA YUMI FORN COURO CH ENV 32/JEQ CAST CLARO</v>
          </cell>
          <cell r="R767"/>
          <cell r="S767"/>
          <cell r="T767">
            <v>1.1599999999999999</v>
          </cell>
          <cell r="U767">
            <v>0.86</v>
          </cell>
          <cell r="V767">
            <v>0.84</v>
          </cell>
          <cell r="W767">
            <v>0</v>
          </cell>
          <cell r="X767" t="str">
            <v>EST POLTRONA YUMI FORN COURO CH ENV 32/JEQ CAST CLARO - 1,16x0,86x0,84H</v>
          </cell>
          <cell r="Y767">
            <v>23532.5</v>
          </cell>
          <cell r="Z767">
            <v>0.35</v>
          </cell>
          <cell r="AA767">
            <v>15296.125</v>
          </cell>
          <cell r="AB767"/>
          <cell r="AC767" t="str">
            <v>PROD C/RVST FORN</v>
          </cell>
          <cell r="AD767" t="str">
            <v>REVESTIMENTO FORN</v>
          </cell>
          <cell r="AE767">
            <v>23532.5</v>
          </cell>
          <cell r="AF767">
            <v>23532.5</v>
          </cell>
          <cell r="AG767">
            <v>0</v>
          </cell>
          <cell r="AH767">
            <v>23532.5</v>
          </cell>
          <cell r="AI767" t="str">
            <v>REF: 303893</v>
          </cell>
          <cell r="AJ767"/>
          <cell r="AK767">
            <v>303893</v>
          </cell>
          <cell r="AL767" t="str">
            <v>POLTRONA YUMI (RVST FORN)</v>
          </cell>
          <cell r="AM767"/>
          <cell r="AN767">
            <v>1.1599999999999999</v>
          </cell>
          <cell r="AO767">
            <v>0.86</v>
          </cell>
          <cell r="AP767">
            <v>0.84</v>
          </cell>
          <cell r="AQ767">
            <v>0</v>
          </cell>
          <cell r="AR767" t="str">
            <v>POLTRONA YUMI (RVST FORN) - 1,16x0,86x0,84H</v>
          </cell>
          <cell r="AS767">
            <v>23532.5</v>
          </cell>
          <cell r="AT767">
            <v>23532.5</v>
          </cell>
          <cell r="AU767">
            <v>17585.3</v>
          </cell>
          <cell r="AV767">
            <v>5947.2000000000007</v>
          </cell>
          <cell r="AW767">
            <v>23532.5</v>
          </cell>
          <cell r="AX767">
            <v>0</v>
          </cell>
          <cell r="AY767">
            <v>328273</v>
          </cell>
          <cell r="AZ767" t="str">
            <v>COURO NATURAL CH ENVELHECIDO (F378)</v>
          </cell>
          <cell r="BA767" t="str">
            <v>RVST FORN: COURO NATURAL CH ENVELHECIDO (F9969) - COD 32</v>
          </cell>
          <cell r="BB767">
            <v>7.5</v>
          </cell>
          <cell r="BC767"/>
          <cell r="BD767">
            <v>792.96</v>
          </cell>
          <cell r="BE767">
            <v>0</v>
          </cell>
          <cell r="BF767">
            <v>-792.96</v>
          </cell>
          <cell r="BG767" t="str">
            <v>RVST FORN</v>
          </cell>
          <cell r="BH767">
            <v>12</v>
          </cell>
          <cell r="BI767">
            <v>5947.2000000000007</v>
          </cell>
          <cell r="BJ767">
            <v>0</v>
          </cell>
          <cell r="BK767">
            <v>0</v>
          </cell>
          <cell r="BL767"/>
          <cell r="BM767"/>
          <cell r="BN767"/>
          <cell r="BO767"/>
          <cell r="BQ767" t="str">
            <v>L CENTER</v>
          </cell>
          <cell r="BS767" t="str">
            <v/>
          </cell>
          <cell r="BT767" t="str">
            <v/>
          </cell>
        </row>
        <row r="768">
          <cell r="H768">
            <v>0</v>
          </cell>
          <cell r="O768">
            <v>371700</v>
          </cell>
          <cell r="P768" t="str">
            <v>2023/234-0035-01</v>
          </cell>
          <cell r="Q768" t="str">
            <v>EST POLTRONA ARCO (JEQ IMB CLARO) (MARROM) COURO CH ENV 01</v>
          </cell>
          <cell r="R768"/>
          <cell r="S768"/>
          <cell r="T768">
            <v>0.75</v>
          </cell>
          <cell r="U768">
            <v>0.91</v>
          </cell>
          <cell r="V768">
            <v>0.7</v>
          </cell>
          <cell r="W768">
            <v>0</v>
          </cell>
          <cell r="X768" t="str">
            <v>EST POLTRONA ARCO (JEQ IMB CLARO) (MARROM) COURO CH ENV 01 - 0,75x0,91x0,7H</v>
          </cell>
          <cell r="Y768">
            <v>15566.07</v>
          </cell>
          <cell r="Z768">
            <v>0.35</v>
          </cell>
          <cell r="AA768">
            <v>10117.9455</v>
          </cell>
          <cell r="AB768"/>
          <cell r="AC768" t="str">
            <v>PROD C/RVST FORN</v>
          </cell>
          <cell r="AD768" t="str">
            <v>REVESTIMENTO FORN</v>
          </cell>
          <cell r="AE768">
            <v>15566.07</v>
          </cell>
          <cell r="AF768">
            <v>15566.07</v>
          </cell>
          <cell r="AG768">
            <v>0</v>
          </cell>
          <cell r="AH768">
            <v>15566.07</v>
          </cell>
          <cell r="AI768" t="str">
            <v>REF: 303909</v>
          </cell>
          <cell r="AJ768"/>
          <cell r="AK768">
            <v>303909</v>
          </cell>
          <cell r="AL768" t="str">
            <v>POLTRONA ARCO (RVST FORN)</v>
          </cell>
          <cell r="AM768"/>
          <cell r="AN768">
            <v>0.75</v>
          </cell>
          <cell r="AO768">
            <v>0.91</v>
          </cell>
          <cell r="AP768">
            <v>0.7</v>
          </cell>
          <cell r="AQ768">
            <v>0</v>
          </cell>
          <cell r="AR768" t="str">
            <v>POLTRONA ARCO (RVST FORN) - 0,75x0,91x0,7H</v>
          </cell>
          <cell r="AS768">
            <v>15566.07</v>
          </cell>
          <cell r="AT768">
            <v>15566.07</v>
          </cell>
          <cell r="AU768">
            <v>11601.27</v>
          </cell>
          <cell r="AV768">
            <v>3964.7999999999993</v>
          </cell>
          <cell r="AW768">
            <v>15566.07</v>
          </cell>
          <cell r="AX768">
            <v>0</v>
          </cell>
          <cell r="AY768">
            <v>328273</v>
          </cell>
          <cell r="AZ768" t="str">
            <v>COURO NATURAL CH ENVELHECIDO (F378)</v>
          </cell>
          <cell r="BA768" t="str">
            <v>RVST FORN: COURO NATURAL CH ENVELHECIDO (F378) - COD 01</v>
          </cell>
          <cell r="BB768">
            <v>5</v>
          </cell>
          <cell r="BC768"/>
          <cell r="BD768">
            <v>792.96</v>
          </cell>
          <cell r="BE768">
            <v>0</v>
          </cell>
          <cell r="BF768">
            <v>-792.96</v>
          </cell>
          <cell r="BG768" t="str">
            <v>RVST FORN</v>
          </cell>
          <cell r="BH768">
            <v>12</v>
          </cell>
          <cell r="BI768">
            <v>3964.8</v>
          </cell>
          <cell r="BJ768">
            <v>0</v>
          </cell>
          <cell r="BK768">
            <v>0</v>
          </cell>
          <cell r="BL768"/>
          <cell r="BM768"/>
          <cell r="BN768"/>
          <cell r="BO768"/>
          <cell r="BQ768" t="str">
            <v>L CENTER</v>
          </cell>
          <cell r="BS768" t="str">
            <v/>
          </cell>
          <cell r="BT768" t="str">
            <v/>
          </cell>
        </row>
        <row r="769">
          <cell r="H769">
            <v>0</v>
          </cell>
          <cell r="O769">
            <v>371700</v>
          </cell>
          <cell r="P769" t="str">
            <v>2023/234-0036-01</v>
          </cell>
          <cell r="Q769" t="str">
            <v>EST POLTRONA ARCO (JEQ IMB CLARO) (MARROM) COURO CH ENV 01</v>
          </cell>
          <cell r="R769"/>
          <cell r="S769"/>
          <cell r="T769">
            <v>0.75</v>
          </cell>
          <cell r="U769">
            <v>0.91</v>
          </cell>
          <cell r="V769">
            <v>0.7</v>
          </cell>
          <cell r="W769">
            <v>0</v>
          </cell>
          <cell r="X769" t="str">
            <v>EST POLTRONA ARCO (JEQ IMB CLARO) (MARROM) COURO CH ENV 01 - 0,75x0,91x0,7H</v>
          </cell>
          <cell r="Y769">
            <v>15566.07</v>
          </cell>
          <cell r="Z769">
            <v>0.35</v>
          </cell>
          <cell r="AA769">
            <v>10117.9455</v>
          </cell>
          <cell r="AB769"/>
          <cell r="AC769" t="str">
            <v>PROD C/RVST FORN</v>
          </cell>
          <cell r="AD769" t="str">
            <v>REVESTIMENTO FORN</v>
          </cell>
          <cell r="AE769">
            <v>15566.07</v>
          </cell>
          <cell r="AF769">
            <v>15566.07</v>
          </cell>
          <cell r="AG769">
            <v>0</v>
          </cell>
          <cell r="AH769">
            <v>15566.07</v>
          </cell>
          <cell r="AI769" t="str">
            <v>REF: 303909</v>
          </cell>
          <cell r="AJ769"/>
          <cell r="AK769">
            <v>303909</v>
          </cell>
          <cell r="AL769" t="str">
            <v>POLTRONA ARCO (RVST FORN)</v>
          </cell>
          <cell r="AM769"/>
          <cell r="AN769">
            <v>0.75</v>
          </cell>
          <cell r="AO769">
            <v>0.91</v>
          </cell>
          <cell r="AP769">
            <v>0.7</v>
          </cell>
          <cell r="AQ769">
            <v>0</v>
          </cell>
          <cell r="AR769" t="str">
            <v>POLTRONA ARCO (RVST FORN) - 0,75x0,91x0,7H</v>
          </cell>
          <cell r="AS769">
            <v>15566.07</v>
          </cell>
          <cell r="AT769">
            <v>15566.07</v>
          </cell>
          <cell r="AU769">
            <v>11601.27</v>
          </cell>
          <cell r="AV769">
            <v>3964.7999999999993</v>
          </cell>
          <cell r="AW769">
            <v>15566.07</v>
          </cell>
          <cell r="AX769">
            <v>0</v>
          </cell>
          <cell r="AY769">
            <v>328273</v>
          </cell>
          <cell r="AZ769" t="str">
            <v>COURO NATURAL CH ENVELHECIDO (F378)</v>
          </cell>
          <cell r="BA769" t="str">
            <v>RVST FORN: COURO NATURAL CH ENVELHECIDO (F378) - COD 01</v>
          </cell>
          <cell r="BB769">
            <v>5</v>
          </cell>
          <cell r="BC769"/>
          <cell r="BD769">
            <v>792.96</v>
          </cell>
          <cell r="BE769">
            <v>0</v>
          </cell>
          <cell r="BF769">
            <v>-792.96</v>
          </cell>
          <cell r="BG769" t="str">
            <v>RVST FORN</v>
          </cell>
          <cell r="BH769">
            <v>12</v>
          </cell>
          <cell r="BI769">
            <v>3964.8</v>
          </cell>
          <cell r="BJ769">
            <v>0</v>
          </cell>
          <cell r="BK769">
            <v>0</v>
          </cell>
          <cell r="BL769"/>
          <cell r="BM769"/>
          <cell r="BN769"/>
          <cell r="BO769"/>
          <cell r="BQ769" t="str">
            <v>L CENTER</v>
          </cell>
          <cell r="BS769" t="str">
            <v/>
          </cell>
          <cell r="BT769" t="str">
            <v/>
          </cell>
        </row>
        <row r="770">
          <cell r="H770">
            <v>1</v>
          </cell>
          <cell r="O770">
            <v>260959</v>
          </cell>
          <cell r="P770" t="str">
            <v>2020/192-0034-01</v>
          </cell>
          <cell r="Q770" t="str">
            <v>EST MESA LATERAL MARINA (IMBUIA) CAMURCA AVELA 25/LT ENV</v>
          </cell>
          <cell r="R770"/>
          <cell r="S770"/>
          <cell r="T770">
            <v>0.85</v>
          </cell>
          <cell r="U770">
            <v>0.5</v>
          </cell>
          <cell r="V770">
            <v>0.45</v>
          </cell>
          <cell r="W770">
            <v>0</v>
          </cell>
          <cell r="X770" t="str">
            <v>EST MESA LATERAL MARINA (IMBUIA) CAMURCA AVELA 25/LT ENV - 0,85x0,5x0,45H</v>
          </cell>
          <cell r="Y770">
            <v>15154.94</v>
          </cell>
          <cell r="Z770">
            <v>0.5</v>
          </cell>
          <cell r="AA770">
            <v>7577.47</v>
          </cell>
          <cell r="AB770"/>
          <cell r="AC770"/>
          <cell r="AD770"/>
          <cell r="AE770">
            <v>15154.94</v>
          </cell>
          <cell r="AF770">
            <v>15154.94</v>
          </cell>
          <cell r="AG770">
            <v>0</v>
          </cell>
          <cell r="AH770">
            <v>15154.94</v>
          </cell>
          <cell r="AI770" t="str">
            <v>REF: 260959</v>
          </cell>
          <cell r="AJ770" t="str">
            <v>ACABAMENTO FORA DE LINHA</v>
          </cell>
          <cell r="AK770">
            <v>260959</v>
          </cell>
          <cell r="AL770" t="str">
            <v>EST MESA LATERAL MARINA (IMBUIA) CAMURCA AVELA 25/LT ENV</v>
          </cell>
          <cell r="AM770"/>
          <cell r="AN770">
            <v>0.85</v>
          </cell>
          <cell r="AO770">
            <v>0.5</v>
          </cell>
          <cell r="AP770">
            <v>0.45</v>
          </cell>
          <cell r="AQ770">
            <v>0</v>
          </cell>
          <cell r="AR770" t="str">
            <v>EST MESA LATERAL MARINA (IMBUIA) CAMURCA AVELA 25/LT ENV - 0,85x0,5x0,45H</v>
          </cell>
          <cell r="AS770">
            <v>15154.94</v>
          </cell>
          <cell r="AT770">
            <v>15154.94</v>
          </cell>
          <cell r="AU770">
            <v>15154.94</v>
          </cell>
          <cell r="AV770">
            <v>0</v>
          </cell>
          <cell r="AW770">
            <v>15154.94</v>
          </cell>
          <cell r="AX770">
            <v>0</v>
          </cell>
          <cell r="AY770"/>
          <cell r="AZ770" t="str">
            <v/>
          </cell>
          <cell r="BA770"/>
          <cell r="BB770"/>
          <cell r="BC770"/>
          <cell r="BD770" t="str">
            <v/>
          </cell>
          <cell r="BE770">
            <v>0</v>
          </cell>
          <cell r="BF770" t="str">
            <v/>
          </cell>
          <cell r="BG770" t="str">
            <v/>
          </cell>
          <cell r="BH770">
            <v>12</v>
          </cell>
          <cell r="BI770" t="str">
            <v>0</v>
          </cell>
          <cell r="BJ770">
            <v>0</v>
          </cell>
          <cell r="BK770">
            <v>0</v>
          </cell>
          <cell r="BL770"/>
          <cell r="BM770"/>
          <cell r="BN770"/>
          <cell r="BO770"/>
          <cell r="BQ770" t="str">
            <v>L CENTER</v>
          </cell>
          <cell r="BS770" t="str">
            <v>CLAMI MESA LATERAL</v>
          </cell>
          <cell r="BT770" t="str">
            <v>MESA LATERAL MARINA</v>
          </cell>
        </row>
        <row r="771">
          <cell r="H771">
            <v>0</v>
          </cell>
          <cell r="O771">
            <v>260950</v>
          </cell>
          <cell r="P771" t="str">
            <v>2020/343-0149-01</v>
          </cell>
          <cell r="Q771" t="str">
            <v>EST CADEIRA LOGAN C/B JANTAR (FREIJO) (ESTOF) COURO CH 32</v>
          </cell>
          <cell r="R771"/>
          <cell r="S771"/>
          <cell r="T771">
            <v>0.62</v>
          </cell>
          <cell r="U771">
            <v>0.6</v>
          </cell>
          <cell r="V771">
            <v>0.84</v>
          </cell>
          <cell r="W771">
            <v>0</v>
          </cell>
          <cell r="X771" t="str">
            <v>EST CADEIRA LOGAN C/B JANTAR (FREIJO) (ESTOF) COURO CH 32 - 0,62x0,6x0,84H</v>
          </cell>
          <cell r="Y771">
            <v>13913.720000000001</v>
          </cell>
          <cell r="Z771">
            <v>0.35</v>
          </cell>
          <cell r="AA771">
            <v>9043.9180000000015</v>
          </cell>
          <cell r="AB771"/>
          <cell r="AC771" t="str">
            <v>PROD C/RVST FORN</v>
          </cell>
          <cell r="AD771" t="str">
            <v>REVESTIMENTO FORN</v>
          </cell>
          <cell r="AE771">
            <v>13913.720000000001</v>
          </cell>
          <cell r="AF771">
            <v>13913.720000000001</v>
          </cell>
          <cell r="AG771">
            <v>0</v>
          </cell>
          <cell r="AH771">
            <v>13913.720000000001</v>
          </cell>
          <cell r="AI771" t="str">
            <v>REF: 302227</v>
          </cell>
          <cell r="AJ771"/>
          <cell r="AK771">
            <v>302227</v>
          </cell>
          <cell r="AL771" t="str">
            <v>CADEIRA LOGAN JANTAR (C/B) (ESTOFADA) (FREIJO) (RVST FORN)</v>
          </cell>
          <cell r="AM771"/>
          <cell r="AN771">
            <v>0.62</v>
          </cell>
          <cell r="AO771">
            <v>0.6</v>
          </cell>
          <cell r="AP771">
            <v>0.84</v>
          </cell>
          <cell r="AQ771">
            <v>0</v>
          </cell>
          <cell r="AR771" t="str">
            <v>CADEIRA LOGAN JANTAR (C/B) (ESTOFADA) (FREIJO) (RVST FORN) - 0,62x0,6x0,84H</v>
          </cell>
          <cell r="AS771">
            <v>13913.720000000001</v>
          </cell>
          <cell r="AT771">
            <v>13913.720000000001</v>
          </cell>
          <cell r="AU771">
            <v>11534.84</v>
          </cell>
          <cell r="AV771">
            <v>2378.880000000001</v>
          </cell>
          <cell r="AW771">
            <v>13913.72</v>
          </cell>
          <cell r="AX771">
            <v>0</v>
          </cell>
          <cell r="AY771">
            <v>328273</v>
          </cell>
          <cell r="AZ771" t="str">
            <v>COURO NATURAL CH ENVELHECIDO (F378)</v>
          </cell>
          <cell r="BA771" t="str">
            <v>RVST FORN: COURO NATURAL CH ENVELHECIDO (F378) - CH 32</v>
          </cell>
          <cell r="BB771">
            <v>3</v>
          </cell>
          <cell r="BC771"/>
          <cell r="BD771">
            <v>792.96</v>
          </cell>
          <cell r="BE771">
            <v>0</v>
          </cell>
          <cell r="BF771">
            <v>-792.96</v>
          </cell>
          <cell r="BG771" t="str">
            <v>RVST FORN</v>
          </cell>
          <cell r="BH771">
            <v>12</v>
          </cell>
          <cell r="BI771">
            <v>2378.88</v>
          </cell>
          <cell r="BJ771">
            <v>0</v>
          </cell>
          <cell r="BK771">
            <v>0</v>
          </cell>
          <cell r="BL771"/>
          <cell r="BM771"/>
          <cell r="BN771"/>
          <cell r="BO771"/>
          <cell r="BQ771" t="str">
            <v>L CENTER</v>
          </cell>
          <cell r="BS771" t="str">
            <v/>
          </cell>
          <cell r="BT771" t="str">
            <v/>
          </cell>
        </row>
        <row r="772">
          <cell r="H772">
            <v>1</v>
          </cell>
          <cell r="O772">
            <v>151023</v>
          </cell>
          <cell r="P772" t="str">
            <v>2014/219-0267-01</v>
          </cell>
          <cell r="Q772" t="str">
            <v>EST POLTRONA DORA (BAIXA) TC SEDA 259 ECO</v>
          </cell>
          <cell r="R772"/>
          <cell r="S772"/>
          <cell r="T772">
            <v>0.76</v>
          </cell>
          <cell r="U772">
            <v>0.83</v>
          </cell>
          <cell r="V772">
            <v>0.7</v>
          </cell>
          <cell r="W772">
            <v>0</v>
          </cell>
          <cell r="X772" t="str">
            <v>EST POLTRONA DORA (BAIXA) TC SEDA 259 ECO - 0,76x0,83x0,7H</v>
          </cell>
          <cell r="Y772">
            <v>29568</v>
          </cell>
          <cell r="Z772">
            <v>0.7</v>
          </cell>
          <cell r="AA772">
            <v>8870.4000000000015</v>
          </cell>
          <cell r="AB772"/>
          <cell r="AC772"/>
          <cell r="AD772"/>
          <cell r="AE772">
            <v>29568</v>
          </cell>
          <cell r="AF772">
            <v>29568</v>
          </cell>
          <cell r="AG772">
            <v>0</v>
          </cell>
          <cell r="AH772">
            <v>29568</v>
          </cell>
          <cell r="AI772" t="str">
            <v>REF: 151023</v>
          </cell>
          <cell r="AJ772" t="str">
            <v>PRODUTO FORA DE LINHA</v>
          </cell>
          <cell r="AK772">
            <v>151023</v>
          </cell>
          <cell r="AL772" t="str">
            <v>EST POLTRONA DORA (BAIXA) TC SEDA 259 ECO</v>
          </cell>
          <cell r="AM772"/>
          <cell r="AN772">
            <v>0.76</v>
          </cell>
          <cell r="AO772">
            <v>0.83</v>
          </cell>
          <cell r="AP772">
            <v>0.7</v>
          </cell>
          <cell r="AQ772">
            <v>0</v>
          </cell>
          <cell r="AR772" t="str">
            <v>EST POLTRONA DORA (BAIXA) TC SEDA 259 ECO - 0,76x0,83x0,7H</v>
          </cell>
          <cell r="AS772">
            <v>29568</v>
          </cell>
          <cell r="AT772">
            <v>29568</v>
          </cell>
          <cell r="AU772">
            <v>29568</v>
          </cell>
          <cell r="AV772">
            <v>0</v>
          </cell>
          <cell r="AW772">
            <v>29568</v>
          </cell>
          <cell r="AX772">
            <v>0</v>
          </cell>
          <cell r="AY772"/>
          <cell r="AZ772" t="str">
            <v/>
          </cell>
          <cell r="BA772"/>
          <cell r="BB772"/>
          <cell r="BC772"/>
          <cell r="BD772" t="str">
            <v/>
          </cell>
          <cell r="BE772">
            <v>0</v>
          </cell>
          <cell r="BF772" t="str">
            <v/>
          </cell>
          <cell r="BG772" t="str">
            <v/>
          </cell>
          <cell r="BH772">
            <v>22</v>
          </cell>
          <cell r="BI772" t="str">
            <v>0</v>
          </cell>
          <cell r="BJ772">
            <v>0</v>
          </cell>
          <cell r="BK772">
            <v>0</v>
          </cell>
          <cell r="BL772"/>
          <cell r="BM772"/>
          <cell r="BN772"/>
          <cell r="BO772"/>
          <cell r="BQ772" t="str">
            <v>TEO PE</v>
          </cell>
          <cell r="BS772" t="str">
            <v>CLAMI POLTRONA</v>
          </cell>
          <cell r="BT772" t="str">
            <v>POLTRONA DORA (FL)</v>
          </cell>
        </row>
        <row r="773">
          <cell r="H773">
            <v>0</v>
          </cell>
          <cell r="O773">
            <v>362671</v>
          </cell>
          <cell r="P773" t="str">
            <v>2023/104-0014-01</v>
          </cell>
          <cell r="Q773" t="str">
            <v>EST BANCO MARINA EST (TAUARI TING NOG) COURO TP138/LT ENV</v>
          </cell>
          <cell r="R773"/>
          <cell r="S773"/>
          <cell r="T773">
            <v>2</v>
          </cell>
          <cell r="U773">
            <v>0.5</v>
          </cell>
          <cell r="V773">
            <v>0.37</v>
          </cell>
          <cell r="W773">
            <v>0</v>
          </cell>
          <cell r="X773" t="str">
            <v>EST BANCO MARINA EST (TAUARI TING NOG) COURO TP138/LT ENV - 2x0,5x0,37H</v>
          </cell>
          <cell r="Y773">
            <v>23955.99</v>
          </cell>
          <cell r="Z773">
            <v>0.35</v>
          </cell>
          <cell r="AA773">
            <v>15571.393500000002</v>
          </cell>
          <cell r="AB773"/>
          <cell r="AC773"/>
          <cell r="AD773"/>
          <cell r="AE773">
            <v>23955.99</v>
          </cell>
          <cell r="AF773">
            <v>23955.99</v>
          </cell>
          <cell r="AG773">
            <v>0</v>
          </cell>
          <cell r="AH773">
            <v>23955.99</v>
          </cell>
          <cell r="AI773" t="str">
            <v>REF: 362671</v>
          </cell>
          <cell r="AJ773" t="str">
            <v>ACABAMENTO FORA DE LINHA</v>
          </cell>
          <cell r="AK773">
            <v>362671</v>
          </cell>
          <cell r="AL773" t="str">
            <v>EST BANCO MARINA EST (TAUARI TING NOG) COURO TP138/LT ENV</v>
          </cell>
          <cell r="AM773"/>
          <cell r="AN773">
            <v>2</v>
          </cell>
          <cell r="AO773">
            <v>0.5</v>
          </cell>
          <cell r="AP773">
            <v>0.37</v>
          </cell>
          <cell r="AQ773">
            <v>0</v>
          </cell>
          <cell r="AR773" t="str">
            <v>EST BANCO MARINA EST (TAUARI TING NOG) COURO TP138/LT ENV - 2x0,5x0,37H</v>
          </cell>
          <cell r="AS773">
            <v>23955.99</v>
          </cell>
          <cell r="AT773">
            <v>23955.99</v>
          </cell>
          <cell r="AU773">
            <v>23955.99</v>
          </cell>
          <cell r="AV773">
            <v>0</v>
          </cell>
          <cell r="AW773">
            <v>23955.99</v>
          </cell>
          <cell r="AX773">
            <v>0</v>
          </cell>
          <cell r="AY773"/>
          <cell r="AZ773" t="str">
            <v/>
          </cell>
          <cell r="BA773"/>
          <cell r="BB773"/>
          <cell r="BC773"/>
          <cell r="BD773" t="str">
            <v/>
          </cell>
          <cell r="BE773">
            <v>0</v>
          </cell>
          <cell r="BF773" t="str">
            <v/>
          </cell>
          <cell r="BG773" t="str">
            <v/>
          </cell>
          <cell r="BH773">
            <v>12</v>
          </cell>
          <cell r="BI773" t="str">
            <v>0</v>
          </cell>
          <cell r="BJ773">
            <v>0</v>
          </cell>
          <cell r="BK773">
            <v>0</v>
          </cell>
          <cell r="BL773"/>
          <cell r="BM773"/>
          <cell r="BN773"/>
          <cell r="BO773"/>
          <cell r="BQ773" t="str">
            <v>TEODORO</v>
          </cell>
          <cell r="BS773" t="str">
            <v/>
          </cell>
          <cell r="BT773" t="str">
            <v/>
          </cell>
        </row>
        <row r="774">
          <cell r="H774">
            <v>0</v>
          </cell>
          <cell r="O774">
            <v>405116</v>
          </cell>
          <cell r="P774" t="str">
            <v>2025/175-0030-01</v>
          </cell>
          <cell r="Q774" t="str">
            <v>EST MESA LATERAL TRONCO (TP/BS TEKA CASTANHO)</v>
          </cell>
          <cell r="R774"/>
          <cell r="S774"/>
          <cell r="T774">
            <v>0.38</v>
          </cell>
          <cell r="U774">
            <v>0</v>
          </cell>
          <cell r="V774">
            <v>0.45</v>
          </cell>
          <cell r="W774">
            <v>0.38</v>
          </cell>
          <cell r="X774" t="str">
            <v>EST MESA LATERAL TRONCO (TP/BS TEKA CASTANHO) - Ø0,38x0,45H</v>
          </cell>
          <cell r="Y774">
            <v>5142.1400000000003</v>
          </cell>
          <cell r="Z774">
            <v>0.35</v>
          </cell>
          <cell r="AA774">
            <v>3342.3910000000005</v>
          </cell>
          <cell r="AB774"/>
          <cell r="AC774"/>
          <cell r="AD774"/>
          <cell r="AE774">
            <v>5142.1400000000003</v>
          </cell>
          <cell r="AF774">
            <v>5142.1400000000003</v>
          </cell>
          <cell r="AG774">
            <v>0</v>
          </cell>
          <cell r="AH774">
            <v>5142.1400000000003</v>
          </cell>
          <cell r="AI774" t="str">
            <v>REF: 406234</v>
          </cell>
          <cell r="AJ774"/>
          <cell r="AK774">
            <v>406234</v>
          </cell>
          <cell r="AL774" t="str">
            <v>MESA LATERAL TRONCO (MADEIRA)</v>
          </cell>
          <cell r="AM774"/>
          <cell r="AN774">
            <v>0.38</v>
          </cell>
          <cell r="AO774">
            <v>0</v>
          </cell>
          <cell r="AP774">
            <v>0.45</v>
          </cell>
          <cell r="AQ774">
            <v>0.38</v>
          </cell>
          <cell r="AR774" t="str">
            <v>MESA LATERAL TRONCO (MADEIRA) - Ø0,38x0,45H</v>
          </cell>
          <cell r="AS774">
            <v>5142.1400000000003</v>
          </cell>
          <cell r="AT774">
            <v>5142.1400000000003</v>
          </cell>
          <cell r="AU774">
            <v>5142.1400000000003</v>
          </cell>
          <cell r="AV774">
            <v>0</v>
          </cell>
          <cell r="AW774">
            <v>5142.1400000000003</v>
          </cell>
          <cell r="AX774">
            <v>0</v>
          </cell>
          <cell r="AY774"/>
          <cell r="AZ774" t="str">
            <v/>
          </cell>
          <cell r="BA774"/>
          <cell r="BB774"/>
          <cell r="BC774"/>
          <cell r="BD774" t="str">
            <v/>
          </cell>
          <cell r="BE774">
            <v>0</v>
          </cell>
          <cell r="BF774" t="str">
            <v/>
          </cell>
          <cell r="BG774" t="str">
            <v/>
          </cell>
          <cell r="BH774">
            <v>12</v>
          </cell>
          <cell r="BI774" t="str">
            <v>0</v>
          </cell>
          <cell r="BJ774">
            <v>0</v>
          </cell>
          <cell r="BK774">
            <v>0</v>
          </cell>
          <cell r="BL774"/>
          <cell r="BM774"/>
          <cell r="BN774"/>
          <cell r="BO774"/>
          <cell r="BQ774" t="str">
            <v>D&amp;D</v>
          </cell>
          <cell r="BS774" t="str">
            <v/>
          </cell>
          <cell r="BT774" t="str">
            <v/>
          </cell>
        </row>
        <row r="775">
          <cell r="H775">
            <v>0</v>
          </cell>
          <cell r="O775">
            <v>405115</v>
          </cell>
          <cell r="P775" t="str">
            <v>2025/175-0029-01</v>
          </cell>
          <cell r="Q775" t="str">
            <v>EST MESA LATERAL TRONCO (TP/BS TEKA CASTANHO)</v>
          </cell>
          <cell r="R775"/>
          <cell r="S775"/>
          <cell r="T775">
            <v>0.48</v>
          </cell>
          <cell r="U775">
            <v>0</v>
          </cell>
          <cell r="V775">
            <v>0.35</v>
          </cell>
          <cell r="W775">
            <v>0.48</v>
          </cell>
          <cell r="X775" t="str">
            <v>EST MESA LATERAL TRONCO (TP/BS TEKA CASTANHO) - Ø0,48x0,35H</v>
          </cell>
          <cell r="Y775">
            <v>5142.1400000000003</v>
          </cell>
          <cell r="Z775">
            <v>0.35</v>
          </cell>
          <cell r="AA775">
            <v>3342.3910000000005</v>
          </cell>
          <cell r="AB775"/>
          <cell r="AC775"/>
          <cell r="AD775"/>
          <cell r="AE775">
            <v>5142.1400000000003</v>
          </cell>
          <cell r="AF775">
            <v>5142.1400000000003</v>
          </cell>
          <cell r="AG775">
            <v>0</v>
          </cell>
          <cell r="AH775">
            <v>5142.1400000000003</v>
          </cell>
          <cell r="AI775" t="str">
            <v>REF: 406233</v>
          </cell>
          <cell r="AJ775"/>
          <cell r="AK775">
            <v>406233</v>
          </cell>
          <cell r="AL775" t="str">
            <v>MESA LATERAL TRONCO (MADEIRA)</v>
          </cell>
          <cell r="AM775"/>
          <cell r="AN775">
            <v>0.48</v>
          </cell>
          <cell r="AO775">
            <v>0</v>
          </cell>
          <cell r="AP775">
            <v>0.35</v>
          </cell>
          <cell r="AQ775">
            <v>0.48</v>
          </cell>
          <cell r="AR775" t="str">
            <v>MESA LATERAL TRONCO (MADEIRA) - Ø0,48x0,35H</v>
          </cell>
          <cell r="AS775">
            <v>5142.1400000000003</v>
          </cell>
          <cell r="AT775">
            <v>5142.1400000000003</v>
          </cell>
          <cell r="AU775">
            <v>5142.1400000000003</v>
          </cell>
          <cell r="AV775">
            <v>0</v>
          </cell>
          <cell r="AW775">
            <v>5142.1400000000003</v>
          </cell>
          <cell r="AX775">
            <v>0</v>
          </cell>
          <cell r="AY775"/>
          <cell r="AZ775" t="str">
            <v/>
          </cell>
          <cell r="BA775"/>
          <cell r="BB775"/>
          <cell r="BC775"/>
          <cell r="BD775" t="str">
            <v/>
          </cell>
          <cell r="BE775">
            <v>0</v>
          </cell>
          <cell r="BF775" t="str">
            <v/>
          </cell>
          <cell r="BG775" t="str">
            <v/>
          </cell>
          <cell r="BH775">
            <v>12</v>
          </cell>
          <cell r="BI775" t="str">
            <v>0</v>
          </cell>
          <cell r="BJ775">
            <v>0</v>
          </cell>
          <cell r="BK775">
            <v>0</v>
          </cell>
          <cell r="BL775"/>
          <cell r="BM775"/>
          <cell r="BN775"/>
          <cell r="BO775"/>
          <cell r="BQ775" t="str">
            <v>D&amp;D</v>
          </cell>
          <cell r="BS775" t="str">
            <v/>
          </cell>
          <cell r="BT775" t="str">
            <v/>
          </cell>
        </row>
        <row r="776">
          <cell r="H776">
            <v>1</v>
          </cell>
          <cell r="O776">
            <v>364605</v>
          </cell>
          <cell r="P776" t="str">
            <v>2023/094-0138-01</v>
          </cell>
          <cell r="Q776" t="str">
            <v>EST POLTRONA AGHATA PLUS (GIRATORIA) (MTX PRETO) FX F6069</v>
          </cell>
          <cell r="R776"/>
          <cell r="S776"/>
          <cell r="T776">
            <v>0.68</v>
          </cell>
          <cell r="U776">
            <v>0.8</v>
          </cell>
          <cell r="V776">
            <v>0.76</v>
          </cell>
          <cell r="W776">
            <v>0</v>
          </cell>
          <cell r="X776" t="str">
            <v>EST POLTRONA AGHATA PLUS (GIRATORIA) (MTX PRETO) FX F6069 - 0,68x0,8x0,76H</v>
          </cell>
          <cell r="Y776">
            <v>10330.52</v>
          </cell>
          <cell r="Z776">
            <v>0.35</v>
          </cell>
          <cell r="AA776">
            <v>6714.8380000000006</v>
          </cell>
          <cell r="AB776"/>
          <cell r="AC776"/>
          <cell r="AD776"/>
          <cell r="AE776">
            <v>10330.52</v>
          </cell>
          <cell r="AF776">
            <v>10330.52</v>
          </cell>
          <cell r="AG776">
            <v>0</v>
          </cell>
          <cell r="AH776">
            <v>10330.52</v>
          </cell>
          <cell r="AI776" t="str">
            <v>REF: 327707</v>
          </cell>
          <cell r="AJ776"/>
          <cell r="AK776">
            <v>327707</v>
          </cell>
          <cell r="AL776" t="str">
            <v>POLTRONA AGHATA PLUS (GIRATORIA) (MTX) (FX F)</v>
          </cell>
          <cell r="AM776"/>
          <cell r="AN776">
            <v>0.68</v>
          </cell>
          <cell r="AO776">
            <v>0.8</v>
          </cell>
          <cell r="AP776">
            <v>0.76</v>
          </cell>
          <cell r="AQ776">
            <v>0</v>
          </cell>
          <cell r="AR776" t="str">
            <v>POLTRONA AGHATA PLUS (GIRATORIA) (MTX) (FX F) - 0,68x0,8x0,76H</v>
          </cell>
          <cell r="AS776">
            <v>10330.52</v>
          </cell>
          <cell r="AT776">
            <v>10330.52</v>
          </cell>
          <cell r="AU776">
            <v>10330.52</v>
          </cell>
          <cell r="AV776">
            <v>0</v>
          </cell>
          <cell r="AW776">
            <v>10330.52</v>
          </cell>
          <cell r="AX776">
            <v>0</v>
          </cell>
          <cell r="AY776"/>
          <cell r="AZ776" t="str">
            <v/>
          </cell>
          <cell r="BA776"/>
          <cell r="BB776"/>
          <cell r="BC776"/>
          <cell r="BD776" t="str">
            <v/>
          </cell>
          <cell r="BE776">
            <v>0</v>
          </cell>
          <cell r="BF776" t="str">
            <v/>
          </cell>
          <cell r="BG776" t="str">
            <v/>
          </cell>
          <cell r="BH776">
            <v>12</v>
          </cell>
          <cell r="BI776" t="str">
            <v>0</v>
          </cell>
          <cell r="BJ776">
            <v>0</v>
          </cell>
          <cell r="BK776">
            <v>0</v>
          </cell>
          <cell r="BL776"/>
          <cell r="BM776"/>
          <cell r="BN776"/>
          <cell r="BO776"/>
          <cell r="BQ776" t="str">
            <v>D&amp;D</v>
          </cell>
          <cell r="BS776" t="str">
            <v>CLAMI POLTRONA</v>
          </cell>
          <cell r="BT776" t="str">
            <v>POLTRONA AGHATA PLUS</v>
          </cell>
        </row>
        <row r="777">
          <cell r="H777">
            <v>1</v>
          </cell>
          <cell r="O777">
            <v>364605</v>
          </cell>
          <cell r="P777" t="str">
            <v>2023/094-0139-01</v>
          </cell>
          <cell r="Q777" t="str">
            <v>EST POLTRONA AGHATA PLUS (GIRATORIA) (MTX PRETO) FX F6069</v>
          </cell>
          <cell r="R777"/>
          <cell r="S777"/>
          <cell r="T777">
            <v>0.68</v>
          </cell>
          <cell r="U777">
            <v>0.8</v>
          </cell>
          <cell r="V777">
            <v>0.76</v>
          </cell>
          <cell r="W777">
            <v>0</v>
          </cell>
          <cell r="X777" t="str">
            <v>EST POLTRONA AGHATA PLUS (GIRATORIA) (MTX PRETO) FX F6069 - 0,68x0,8x0,76H</v>
          </cell>
          <cell r="Y777">
            <v>10330.52</v>
          </cell>
          <cell r="Z777">
            <v>0.35</v>
          </cell>
          <cell r="AA777">
            <v>6714.8380000000006</v>
          </cell>
          <cell r="AB777"/>
          <cell r="AC777"/>
          <cell r="AD777"/>
          <cell r="AE777">
            <v>10330.52</v>
          </cell>
          <cell r="AF777">
            <v>10330.52</v>
          </cell>
          <cell r="AG777">
            <v>0</v>
          </cell>
          <cell r="AH777">
            <v>10330.52</v>
          </cell>
          <cell r="AI777" t="str">
            <v>REF: 327707</v>
          </cell>
          <cell r="AJ777"/>
          <cell r="AK777">
            <v>327707</v>
          </cell>
          <cell r="AL777" t="str">
            <v>POLTRONA AGHATA PLUS (GIRATORIA) (MTX) (FX F)</v>
          </cell>
          <cell r="AM777"/>
          <cell r="AN777">
            <v>0.68</v>
          </cell>
          <cell r="AO777">
            <v>0.8</v>
          </cell>
          <cell r="AP777">
            <v>0.76</v>
          </cell>
          <cell r="AQ777">
            <v>0</v>
          </cell>
          <cell r="AR777" t="str">
            <v>POLTRONA AGHATA PLUS (GIRATORIA) (MTX) (FX F) - 0,68x0,8x0,76H</v>
          </cell>
          <cell r="AS777">
            <v>10330.52</v>
          </cell>
          <cell r="AT777">
            <v>10330.52</v>
          </cell>
          <cell r="AU777">
            <v>10330.52</v>
          </cell>
          <cell r="AV777">
            <v>0</v>
          </cell>
          <cell r="AW777">
            <v>10330.52</v>
          </cell>
          <cell r="AX777">
            <v>0</v>
          </cell>
          <cell r="AY777"/>
          <cell r="AZ777" t="str">
            <v/>
          </cell>
          <cell r="BA777"/>
          <cell r="BB777"/>
          <cell r="BC777"/>
          <cell r="BD777" t="str">
            <v/>
          </cell>
          <cell r="BE777">
            <v>0</v>
          </cell>
          <cell r="BF777" t="str">
            <v/>
          </cell>
          <cell r="BG777" t="str">
            <v/>
          </cell>
          <cell r="BH777">
            <v>12</v>
          </cell>
          <cell r="BI777" t="str">
            <v>0</v>
          </cell>
          <cell r="BJ777">
            <v>0</v>
          </cell>
          <cell r="BK777">
            <v>0</v>
          </cell>
          <cell r="BL777"/>
          <cell r="BM777"/>
          <cell r="BN777"/>
          <cell r="BO777"/>
          <cell r="BQ777" t="str">
            <v>D&amp;D</v>
          </cell>
          <cell r="BS777" t="str">
            <v>CLAMI POLTRONA</v>
          </cell>
          <cell r="BT777" t="str">
            <v>POLTRONA AGHATA PLUS</v>
          </cell>
        </row>
        <row r="778">
          <cell r="H778">
            <v>0</v>
          </cell>
          <cell r="O778">
            <v>406190</v>
          </cell>
          <cell r="P778" t="str">
            <v>2025/184-0026-01</v>
          </cell>
          <cell r="Q778" t="str">
            <v>EST ALMOFADA CLAMI (SIMPLES) TC TRAMADO VERDE</v>
          </cell>
          <cell r="R778"/>
          <cell r="S778"/>
          <cell r="T778">
            <v>0.5</v>
          </cell>
          <cell r="U778">
            <v>0.5</v>
          </cell>
          <cell r="V778">
            <v>0</v>
          </cell>
          <cell r="W778">
            <v>0</v>
          </cell>
          <cell r="X778" t="str">
            <v>EST ALMOFADA CLAMI (SIMPLES) TC TRAMADO VERDE - 0,5x0,5x0H</v>
          </cell>
          <cell r="Y778">
            <v>443.52</v>
          </cell>
          <cell r="Z778">
            <v>0.35</v>
          </cell>
          <cell r="AA778">
            <v>288.28800000000001</v>
          </cell>
          <cell r="AB778"/>
          <cell r="AC778"/>
          <cell r="AD778"/>
          <cell r="AE778">
            <v>443.52</v>
          </cell>
          <cell r="AF778">
            <v>443.52</v>
          </cell>
          <cell r="AG778">
            <v>0</v>
          </cell>
          <cell r="AH778">
            <v>443.52</v>
          </cell>
          <cell r="AI778" t="str">
            <v>REF: 406190</v>
          </cell>
          <cell r="AJ778"/>
          <cell r="AK778">
            <v>406190</v>
          </cell>
          <cell r="AL778" t="str">
            <v>EST ALMOFADA CLAMI (SIMPLES) TC TRAMADO VERDE</v>
          </cell>
          <cell r="AM778"/>
          <cell r="AN778">
            <v>0.5</v>
          </cell>
          <cell r="AO778">
            <v>0.5</v>
          </cell>
          <cell r="AP778">
            <v>0</v>
          </cell>
          <cell r="AQ778">
            <v>0</v>
          </cell>
          <cell r="AR778" t="str">
            <v>EST ALMOFADA CLAMI (SIMPLES) TC TRAMADO VERDE - 0,5x0,5x0H</v>
          </cell>
          <cell r="AS778">
            <v>443.52</v>
          </cell>
          <cell r="AT778">
            <v>443.52</v>
          </cell>
          <cell r="AU778">
            <v>443.52</v>
          </cell>
          <cell r="AV778">
            <v>0</v>
          </cell>
          <cell r="AW778">
            <v>443.52</v>
          </cell>
          <cell r="AX778">
            <v>0</v>
          </cell>
          <cell r="AY778"/>
          <cell r="AZ778" t="str">
            <v/>
          </cell>
          <cell r="BA778"/>
          <cell r="BB778"/>
          <cell r="BC778"/>
          <cell r="BD778" t="str">
            <v/>
          </cell>
          <cell r="BE778">
            <v>0</v>
          </cell>
          <cell r="BF778" t="str">
            <v/>
          </cell>
          <cell r="BG778" t="str">
            <v/>
          </cell>
          <cell r="BH778">
            <v>12</v>
          </cell>
          <cell r="BI778" t="str">
            <v>0</v>
          </cell>
          <cell r="BJ778">
            <v>0</v>
          </cell>
          <cell r="BK778">
            <v>0</v>
          </cell>
          <cell r="BL778"/>
          <cell r="BM778"/>
          <cell r="BN778"/>
          <cell r="BO778"/>
          <cell r="BQ778" t="str">
            <v>GABRIEL</v>
          </cell>
          <cell r="BS778" t="str">
            <v/>
          </cell>
          <cell r="BT778" t="str">
            <v/>
          </cell>
        </row>
        <row r="779">
          <cell r="H779">
            <v>0</v>
          </cell>
          <cell r="O779">
            <v>406190</v>
          </cell>
          <cell r="P779" t="str">
            <v>2025/184-0027-01</v>
          </cell>
          <cell r="Q779" t="str">
            <v>EST ALMOFADA CLAMI (SIMPLES) TC TRAMADO VERDE</v>
          </cell>
          <cell r="R779"/>
          <cell r="S779"/>
          <cell r="T779">
            <v>0.5</v>
          </cell>
          <cell r="U779">
            <v>0.5</v>
          </cell>
          <cell r="V779">
            <v>0</v>
          </cell>
          <cell r="W779">
            <v>0</v>
          </cell>
          <cell r="X779" t="str">
            <v>EST ALMOFADA CLAMI (SIMPLES) TC TRAMADO VERDE - 0,5x0,5x0H</v>
          </cell>
          <cell r="Y779">
            <v>443.52</v>
          </cell>
          <cell r="Z779">
            <v>0.35</v>
          </cell>
          <cell r="AA779">
            <v>288.28800000000001</v>
          </cell>
          <cell r="AB779"/>
          <cell r="AC779"/>
          <cell r="AD779"/>
          <cell r="AE779">
            <v>443.52</v>
          </cell>
          <cell r="AF779">
            <v>443.52</v>
          </cell>
          <cell r="AG779">
            <v>0</v>
          </cell>
          <cell r="AH779">
            <v>443.52</v>
          </cell>
          <cell r="AI779" t="str">
            <v>REF: 406190</v>
          </cell>
          <cell r="AJ779"/>
          <cell r="AK779">
            <v>406190</v>
          </cell>
          <cell r="AL779" t="str">
            <v>EST ALMOFADA CLAMI (SIMPLES) TC TRAMADO VERDE</v>
          </cell>
          <cell r="AM779"/>
          <cell r="AN779">
            <v>0.5</v>
          </cell>
          <cell r="AO779">
            <v>0.5</v>
          </cell>
          <cell r="AP779">
            <v>0</v>
          </cell>
          <cell r="AQ779">
            <v>0</v>
          </cell>
          <cell r="AR779" t="str">
            <v>EST ALMOFADA CLAMI (SIMPLES) TC TRAMADO VERDE - 0,5x0,5x0H</v>
          </cell>
          <cell r="AS779">
            <v>443.52</v>
          </cell>
          <cell r="AT779">
            <v>443.52</v>
          </cell>
          <cell r="AU779">
            <v>443.52</v>
          </cell>
          <cell r="AV779">
            <v>0</v>
          </cell>
          <cell r="AW779">
            <v>443.52</v>
          </cell>
          <cell r="AX779">
            <v>0</v>
          </cell>
          <cell r="AY779"/>
          <cell r="AZ779" t="str">
            <v/>
          </cell>
          <cell r="BA779"/>
          <cell r="BB779"/>
          <cell r="BC779"/>
          <cell r="BD779" t="str">
            <v/>
          </cell>
          <cell r="BE779">
            <v>0</v>
          </cell>
          <cell r="BF779" t="str">
            <v/>
          </cell>
          <cell r="BG779" t="str">
            <v/>
          </cell>
          <cell r="BH779">
            <v>12</v>
          </cell>
          <cell r="BI779" t="str">
            <v>0</v>
          </cell>
          <cell r="BJ779">
            <v>0</v>
          </cell>
          <cell r="BK779">
            <v>0</v>
          </cell>
          <cell r="BL779"/>
          <cell r="BM779"/>
          <cell r="BN779"/>
          <cell r="BO779"/>
          <cell r="BQ779" t="str">
            <v>GABRIEL</v>
          </cell>
          <cell r="BS779" t="str">
            <v/>
          </cell>
          <cell r="BT779" t="str">
            <v/>
          </cell>
        </row>
        <row r="780">
          <cell r="H780">
            <v>0</v>
          </cell>
          <cell r="O780">
            <v>406189</v>
          </cell>
          <cell r="P780" t="str">
            <v>2025/184-0020-01</v>
          </cell>
          <cell r="Q780" t="str">
            <v>EST ALMOFADA CLAMI (SIMPLES) TC LISO VERDE</v>
          </cell>
          <cell r="R780"/>
          <cell r="S780"/>
          <cell r="T780">
            <v>0.5</v>
          </cell>
          <cell r="U780">
            <v>0.5</v>
          </cell>
          <cell r="V780">
            <v>0</v>
          </cell>
          <cell r="W780">
            <v>0</v>
          </cell>
          <cell r="X780" t="str">
            <v>EST ALMOFADA CLAMI (SIMPLES) TC LISO VERDE - 0,5x0,5x0H</v>
          </cell>
          <cell r="Y780">
            <v>443.52</v>
          </cell>
          <cell r="Z780">
            <v>0.35</v>
          </cell>
          <cell r="AA780">
            <v>288.28800000000001</v>
          </cell>
          <cell r="AB780"/>
          <cell r="AC780"/>
          <cell r="AD780"/>
          <cell r="AE780">
            <v>443.52</v>
          </cell>
          <cell r="AF780">
            <v>443.52</v>
          </cell>
          <cell r="AG780">
            <v>0</v>
          </cell>
          <cell r="AH780">
            <v>443.52</v>
          </cell>
          <cell r="AI780" t="str">
            <v>REF: 406189</v>
          </cell>
          <cell r="AJ780"/>
          <cell r="AK780">
            <v>406189</v>
          </cell>
          <cell r="AL780" t="str">
            <v>EST ALMOFADA CLAMI (SIMPLES) TC LISO VERDE</v>
          </cell>
          <cell r="AM780"/>
          <cell r="AN780">
            <v>0.5</v>
          </cell>
          <cell r="AO780">
            <v>0.5</v>
          </cell>
          <cell r="AP780">
            <v>0</v>
          </cell>
          <cell r="AQ780">
            <v>0</v>
          </cell>
          <cell r="AR780" t="str">
            <v>EST ALMOFADA CLAMI (SIMPLES) TC LISO VERDE - 0,5x0,5x0H</v>
          </cell>
          <cell r="AS780">
            <v>443.52</v>
          </cell>
          <cell r="AT780">
            <v>443.52</v>
          </cell>
          <cell r="AU780">
            <v>443.52</v>
          </cell>
          <cell r="AV780">
            <v>0</v>
          </cell>
          <cell r="AW780">
            <v>443.52</v>
          </cell>
          <cell r="AX780">
            <v>0</v>
          </cell>
          <cell r="AY780"/>
          <cell r="AZ780" t="str">
            <v/>
          </cell>
          <cell r="BA780"/>
          <cell r="BB780"/>
          <cell r="BC780"/>
          <cell r="BD780" t="str">
            <v/>
          </cell>
          <cell r="BE780">
            <v>0</v>
          </cell>
          <cell r="BF780" t="str">
            <v/>
          </cell>
          <cell r="BG780" t="str">
            <v/>
          </cell>
          <cell r="BH780">
            <v>12</v>
          </cell>
          <cell r="BI780" t="str">
            <v>0</v>
          </cell>
          <cell r="BJ780">
            <v>0</v>
          </cell>
          <cell r="BK780">
            <v>0</v>
          </cell>
          <cell r="BL780"/>
          <cell r="BM780"/>
          <cell r="BN780"/>
          <cell r="BO780"/>
          <cell r="BQ780" t="str">
            <v>GABRIEL</v>
          </cell>
          <cell r="BS780" t="str">
            <v/>
          </cell>
          <cell r="BT780" t="str">
            <v/>
          </cell>
        </row>
        <row r="781">
          <cell r="H781">
            <v>0</v>
          </cell>
          <cell r="O781">
            <v>406189</v>
          </cell>
          <cell r="P781" t="str">
            <v>2025/184-0021-01</v>
          </cell>
          <cell r="Q781" t="str">
            <v>EST ALMOFADA CLAMI (SIMPLES) TC LISO VERDE</v>
          </cell>
          <cell r="R781"/>
          <cell r="S781"/>
          <cell r="T781">
            <v>0.5</v>
          </cell>
          <cell r="U781">
            <v>0.5</v>
          </cell>
          <cell r="V781">
            <v>0</v>
          </cell>
          <cell r="W781">
            <v>0</v>
          </cell>
          <cell r="X781" t="str">
            <v>EST ALMOFADA CLAMI (SIMPLES) TC LISO VERDE - 0,5x0,5x0H</v>
          </cell>
          <cell r="Y781">
            <v>443.52</v>
          </cell>
          <cell r="Z781">
            <v>0.35</v>
          </cell>
          <cell r="AA781">
            <v>288.28800000000001</v>
          </cell>
          <cell r="AB781"/>
          <cell r="AC781"/>
          <cell r="AD781"/>
          <cell r="AE781">
            <v>443.52</v>
          </cell>
          <cell r="AF781">
            <v>443.52</v>
          </cell>
          <cell r="AG781">
            <v>0</v>
          </cell>
          <cell r="AH781">
            <v>443.52</v>
          </cell>
          <cell r="AI781" t="str">
            <v>REF: 406189</v>
          </cell>
          <cell r="AJ781"/>
          <cell r="AK781">
            <v>406189</v>
          </cell>
          <cell r="AL781" t="str">
            <v>EST ALMOFADA CLAMI (SIMPLES) TC LISO VERDE</v>
          </cell>
          <cell r="AM781"/>
          <cell r="AN781">
            <v>0.5</v>
          </cell>
          <cell r="AO781">
            <v>0.5</v>
          </cell>
          <cell r="AP781">
            <v>0</v>
          </cell>
          <cell r="AQ781">
            <v>0</v>
          </cell>
          <cell r="AR781" t="str">
            <v>EST ALMOFADA CLAMI (SIMPLES) TC LISO VERDE - 0,5x0,5x0H</v>
          </cell>
          <cell r="AS781">
            <v>443.52</v>
          </cell>
          <cell r="AT781">
            <v>443.52</v>
          </cell>
          <cell r="AU781">
            <v>443.52</v>
          </cell>
          <cell r="AV781">
            <v>0</v>
          </cell>
          <cell r="AW781">
            <v>443.52</v>
          </cell>
          <cell r="AX781">
            <v>0</v>
          </cell>
          <cell r="AY781"/>
          <cell r="AZ781" t="str">
            <v/>
          </cell>
          <cell r="BA781"/>
          <cell r="BB781"/>
          <cell r="BC781"/>
          <cell r="BD781" t="str">
            <v/>
          </cell>
          <cell r="BE781">
            <v>0</v>
          </cell>
          <cell r="BF781" t="str">
            <v/>
          </cell>
          <cell r="BG781" t="str">
            <v/>
          </cell>
          <cell r="BH781">
            <v>12</v>
          </cell>
          <cell r="BI781" t="str">
            <v>0</v>
          </cell>
          <cell r="BJ781">
            <v>0</v>
          </cell>
          <cell r="BK781">
            <v>0</v>
          </cell>
          <cell r="BL781"/>
          <cell r="BM781"/>
          <cell r="BN781"/>
          <cell r="BO781"/>
          <cell r="BQ781" t="str">
            <v>GABRIEL</v>
          </cell>
          <cell r="BS781" t="str">
            <v/>
          </cell>
          <cell r="BT781" t="str">
            <v/>
          </cell>
        </row>
        <row r="782">
          <cell r="H782">
            <v>0</v>
          </cell>
          <cell r="O782">
            <v>405112</v>
          </cell>
          <cell r="P782" t="str">
            <v>2025/175-0025-01</v>
          </cell>
          <cell r="Q782" t="str">
            <v>EST MESA LATERAL TRONCO (TP/BS TEKA NOGAL)</v>
          </cell>
          <cell r="R782"/>
          <cell r="S782"/>
          <cell r="T782">
            <v>0.38</v>
          </cell>
          <cell r="U782">
            <v>0</v>
          </cell>
          <cell r="V782">
            <v>0.45</v>
          </cell>
          <cell r="W782">
            <v>0.38</v>
          </cell>
          <cell r="X782" t="str">
            <v>EST MESA LATERAL TRONCO (TP/BS TEKA NOGAL) - Ø0,38x0,45H</v>
          </cell>
          <cell r="Y782">
            <v>5142.1400000000003</v>
          </cell>
          <cell r="Z782">
            <v>0.35</v>
          </cell>
          <cell r="AA782">
            <v>3342.3910000000005</v>
          </cell>
          <cell r="AB782"/>
          <cell r="AC782"/>
          <cell r="AD782"/>
          <cell r="AE782">
            <v>5142.1400000000003</v>
          </cell>
          <cell r="AF782">
            <v>5142.1400000000003</v>
          </cell>
          <cell r="AG782">
            <v>0</v>
          </cell>
          <cell r="AH782">
            <v>5142.1400000000003</v>
          </cell>
          <cell r="AI782" t="str">
            <v>REF: 406234</v>
          </cell>
          <cell r="AJ782"/>
          <cell r="AK782">
            <v>406234</v>
          </cell>
          <cell r="AL782" t="str">
            <v>MESA LATERAL TRONCO (MADEIRA)</v>
          </cell>
          <cell r="AM782"/>
          <cell r="AN782">
            <v>0.38</v>
          </cell>
          <cell r="AO782">
            <v>0</v>
          </cell>
          <cell r="AP782">
            <v>0.45</v>
          </cell>
          <cell r="AQ782">
            <v>0.38</v>
          </cell>
          <cell r="AR782" t="str">
            <v>MESA LATERAL TRONCO (MADEIRA) - Ø0,38x0,45H</v>
          </cell>
          <cell r="AS782">
            <v>5142.1400000000003</v>
          </cell>
          <cell r="AT782">
            <v>5142.1400000000003</v>
          </cell>
          <cell r="AU782">
            <v>5142.1400000000003</v>
          </cell>
          <cell r="AV782">
            <v>0</v>
          </cell>
          <cell r="AW782">
            <v>5142.1400000000003</v>
          </cell>
          <cell r="AX782">
            <v>0</v>
          </cell>
          <cell r="AY782"/>
          <cell r="AZ782" t="str">
            <v/>
          </cell>
          <cell r="BA782"/>
          <cell r="BB782"/>
          <cell r="BC782"/>
          <cell r="BD782" t="str">
            <v/>
          </cell>
          <cell r="BE782">
            <v>0</v>
          </cell>
          <cell r="BF782" t="str">
            <v/>
          </cell>
          <cell r="BG782" t="str">
            <v/>
          </cell>
          <cell r="BH782">
            <v>12</v>
          </cell>
          <cell r="BI782" t="str">
            <v>0</v>
          </cell>
          <cell r="BJ782">
            <v>0</v>
          </cell>
          <cell r="BK782">
            <v>0</v>
          </cell>
          <cell r="BL782"/>
          <cell r="BM782"/>
          <cell r="BN782"/>
          <cell r="BO782"/>
          <cell r="BQ782" t="str">
            <v>GABRIEL</v>
          </cell>
          <cell r="BS782" t="str">
            <v/>
          </cell>
          <cell r="BT782" t="str">
            <v/>
          </cell>
        </row>
        <row r="783">
          <cell r="H783">
            <v>0</v>
          </cell>
          <cell r="O783">
            <v>405111</v>
          </cell>
          <cell r="P783" t="str">
            <v>2025/175-0024-01</v>
          </cell>
          <cell r="Q783" t="str">
            <v>EST MESA LATERAL TRONCO (TP/BS TEKA NOGAL)</v>
          </cell>
          <cell r="R783"/>
          <cell r="S783"/>
          <cell r="T783">
            <v>0.48</v>
          </cell>
          <cell r="U783">
            <v>0</v>
          </cell>
          <cell r="V783">
            <v>0.35</v>
          </cell>
          <cell r="W783">
            <v>0.48</v>
          </cell>
          <cell r="X783" t="str">
            <v>EST MESA LATERAL TRONCO (TP/BS TEKA NOGAL) - Ø0,48x0,35H</v>
          </cell>
          <cell r="Y783">
            <v>5142.1400000000003</v>
          </cell>
          <cell r="Z783">
            <v>0.35</v>
          </cell>
          <cell r="AA783">
            <v>3342.3910000000005</v>
          </cell>
          <cell r="AB783"/>
          <cell r="AC783"/>
          <cell r="AD783"/>
          <cell r="AE783">
            <v>5142.1400000000003</v>
          </cell>
          <cell r="AF783">
            <v>5142.1400000000003</v>
          </cell>
          <cell r="AG783">
            <v>0</v>
          </cell>
          <cell r="AH783">
            <v>5142.1400000000003</v>
          </cell>
          <cell r="AI783" t="str">
            <v>REF: 406233</v>
          </cell>
          <cell r="AJ783"/>
          <cell r="AK783">
            <v>406233</v>
          </cell>
          <cell r="AL783" t="str">
            <v>MESA LATERAL TRONCO (MADEIRA)</v>
          </cell>
          <cell r="AM783"/>
          <cell r="AN783">
            <v>0.48</v>
          </cell>
          <cell r="AO783">
            <v>0</v>
          </cell>
          <cell r="AP783">
            <v>0.35</v>
          </cell>
          <cell r="AQ783">
            <v>0.48</v>
          </cell>
          <cell r="AR783" t="str">
            <v>MESA LATERAL TRONCO (MADEIRA) - Ø0,48x0,35H</v>
          </cell>
          <cell r="AS783">
            <v>5142.1400000000003</v>
          </cell>
          <cell r="AT783">
            <v>5142.1400000000003</v>
          </cell>
          <cell r="AU783">
            <v>5142.1400000000003</v>
          </cell>
          <cell r="AV783">
            <v>0</v>
          </cell>
          <cell r="AW783">
            <v>5142.1400000000003</v>
          </cell>
          <cell r="AX783">
            <v>0</v>
          </cell>
          <cell r="AY783"/>
          <cell r="AZ783" t="str">
            <v/>
          </cell>
          <cell r="BA783"/>
          <cell r="BB783"/>
          <cell r="BC783"/>
          <cell r="BD783" t="str">
            <v/>
          </cell>
          <cell r="BE783">
            <v>0</v>
          </cell>
          <cell r="BF783" t="str">
            <v/>
          </cell>
          <cell r="BG783" t="str">
            <v/>
          </cell>
          <cell r="BH783">
            <v>12</v>
          </cell>
          <cell r="BI783" t="str">
            <v>0</v>
          </cell>
          <cell r="BJ783">
            <v>0</v>
          </cell>
          <cell r="BK783">
            <v>0</v>
          </cell>
          <cell r="BL783"/>
          <cell r="BM783"/>
          <cell r="BN783"/>
          <cell r="BO783"/>
          <cell r="BQ783" t="str">
            <v>GABRIEL</v>
          </cell>
          <cell r="BS783" t="str">
            <v/>
          </cell>
          <cell r="BT783" t="str">
            <v/>
          </cell>
        </row>
        <row r="784">
          <cell r="H784">
            <v>0</v>
          </cell>
          <cell r="O784">
            <v>405116</v>
          </cell>
          <cell r="P784" t="str">
            <v>2025/175-0031-01</v>
          </cell>
          <cell r="Q784" t="str">
            <v>EST MESA LATERAL TRONCO (TP/BS TEKA CASTANHO)</v>
          </cell>
          <cell r="R784"/>
          <cell r="S784"/>
          <cell r="T784">
            <v>0.38</v>
          </cell>
          <cell r="U784">
            <v>0</v>
          </cell>
          <cell r="V784">
            <v>0.45</v>
          </cell>
          <cell r="W784">
            <v>0.38</v>
          </cell>
          <cell r="X784" t="str">
            <v>EST MESA LATERAL TRONCO (TP/BS TEKA CASTANHO) - Ø0,38x0,45H</v>
          </cell>
          <cell r="Y784">
            <v>5142.1400000000003</v>
          </cell>
          <cell r="Z784">
            <v>0.35</v>
          </cell>
          <cell r="AA784">
            <v>3342.3910000000005</v>
          </cell>
          <cell r="AB784"/>
          <cell r="AC784"/>
          <cell r="AD784"/>
          <cell r="AE784">
            <v>5142.1400000000003</v>
          </cell>
          <cell r="AF784">
            <v>5142.1400000000003</v>
          </cell>
          <cell r="AG784">
            <v>0</v>
          </cell>
          <cell r="AH784">
            <v>5142.1400000000003</v>
          </cell>
          <cell r="AI784" t="str">
            <v>REF: 406234</v>
          </cell>
          <cell r="AJ784"/>
          <cell r="AK784">
            <v>406234</v>
          </cell>
          <cell r="AL784" t="str">
            <v>MESA LATERAL TRONCO (MADEIRA)</v>
          </cell>
          <cell r="AM784"/>
          <cell r="AN784">
            <v>0.38</v>
          </cell>
          <cell r="AO784">
            <v>0</v>
          </cell>
          <cell r="AP784">
            <v>0.45</v>
          </cell>
          <cell r="AQ784">
            <v>0.38</v>
          </cell>
          <cell r="AR784" t="str">
            <v>MESA LATERAL TRONCO (MADEIRA) - Ø0,38x0,45H</v>
          </cell>
          <cell r="AS784">
            <v>5142.1400000000003</v>
          </cell>
          <cell r="AT784">
            <v>5142.1400000000003</v>
          </cell>
          <cell r="AU784">
            <v>5142.1400000000003</v>
          </cell>
          <cell r="AV784">
            <v>0</v>
          </cell>
          <cell r="AW784">
            <v>5142.1400000000003</v>
          </cell>
          <cell r="AX784">
            <v>0</v>
          </cell>
          <cell r="AY784"/>
          <cell r="AZ784" t="str">
            <v/>
          </cell>
          <cell r="BA784"/>
          <cell r="BB784"/>
          <cell r="BC784"/>
          <cell r="BD784" t="str">
            <v/>
          </cell>
          <cell r="BE784">
            <v>0</v>
          </cell>
          <cell r="BF784" t="str">
            <v/>
          </cell>
          <cell r="BG784" t="str">
            <v/>
          </cell>
          <cell r="BH784">
            <v>12</v>
          </cell>
          <cell r="BI784" t="str">
            <v>0</v>
          </cell>
          <cell r="BJ784">
            <v>0</v>
          </cell>
          <cell r="BK784">
            <v>0</v>
          </cell>
          <cell r="BL784"/>
          <cell r="BM784"/>
          <cell r="BN784"/>
          <cell r="BO784"/>
          <cell r="BQ784" t="str">
            <v>L CENTER</v>
          </cell>
          <cell r="BS784" t="str">
            <v/>
          </cell>
          <cell r="BT784" t="str">
            <v/>
          </cell>
        </row>
        <row r="785">
          <cell r="H785">
            <v>0</v>
          </cell>
          <cell r="O785">
            <v>405115</v>
          </cell>
          <cell r="P785" t="str">
            <v>2025/175-0028-01</v>
          </cell>
          <cell r="Q785" t="str">
            <v>EST MESA LATERAL TRONCO (TP/BS TEKA CASTANHO)</v>
          </cell>
          <cell r="R785"/>
          <cell r="S785"/>
          <cell r="T785">
            <v>0.48</v>
          </cell>
          <cell r="U785">
            <v>0</v>
          </cell>
          <cell r="V785">
            <v>0.35</v>
          </cell>
          <cell r="W785">
            <v>0.48</v>
          </cell>
          <cell r="X785" t="str">
            <v>EST MESA LATERAL TRONCO (TP/BS TEKA CASTANHO) - Ø0,48x0,35H</v>
          </cell>
          <cell r="Y785">
            <v>5142.1400000000003</v>
          </cell>
          <cell r="Z785">
            <v>0.35</v>
          </cell>
          <cell r="AA785">
            <v>3342.3910000000005</v>
          </cell>
          <cell r="AB785"/>
          <cell r="AC785"/>
          <cell r="AD785"/>
          <cell r="AE785">
            <v>5142.1400000000003</v>
          </cell>
          <cell r="AF785">
            <v>5142.1400000000003</v>
          </cell>
          <cell r="AG785">
            <v>0</v>
          </cell>
          <cell r="AH785">
            <v>5142.1400000000003</v>
          </cell>
          <cell r="AI785" t="str">
            <v>REF: 406233</v>
          </cell>
          <cell r="AJ785"/>
          <cell r="AK785">
            <v>406233</v>
          </cell>
          <cell r="AL785" t="str">
            <v>MESA LATERAL TRONCO (MADEIRA)</v>
          </cell>
          <cell r="AM785"/>
          <cell r="AN785">
            <v>0.48</v>
          </cell>
          <cell r="AO785">
            <v>0</v>
          </cell>
          <cell r="AP785">
            <v>0.35</v>
          </cell>
          <cell r="AQ785">
            <v>0.48</v>
          </cell>
          <cell r="AR785" t="str">
            <v>MESA LATERAL TRONCO (MADEIRA) - Ø0,48x0,35H</v>
          </cell>
          <cell r="AS785">
            <v>5142.1400000000003</v>
          </cell>
          <cell r="AT785">
            <v>5142.1400000000003</v>
          </cell>
          <cell r="AU785">
            <v>5142.1400000000003</v>
          </cell>
          <cell r="AV785">
            <v>0</v>
          </cell>
          <cell r="AW785">
            <v>5142.1400000000003</v>
          </cell>
          <cell r="AX785">
            <v>0</v>
          </cell>
          <cell r="AY785"/>
          <cell r="AZ785" t="str">
            <v/>
          </cell>
          <cell r="BA785"/>
          <cell r="BB785"/>
          <cell r="BC785"/>
          <cell r="BD785" t="str">
            <v/>
          </cell>
          <cell r="BE785">
            <v>0</v>
          </cell>
          <cell r="BF785" t="str">
            <v/>
          </cell>
          <cell r="BG785" t="str">
            <v/>
          </cell>
          <cell r="BH785">
            <v>12</v>
          </cell>
          <cell r="BI785" t="str">
            <v>0</v>
          </cell>
          <cell r="BJ785">
            <v>0</v>
          </cell>
          <cell r="BK785">
            <v>0</v>
          </cell>
          <cell r="BL785"/>
          <cell r="BM785"/>
          <cell r="BN785"/>
          <cell r="BO785"/>
          <cell r="BQ785" t="str">
            <v>L CENTER</v>
          </cell>
          <cell r="BS785" t="str">
            <v/>
          </cell>
          <cell r="BT785" t="str">
            <v/>
          </cell>
        </row>
        <row r="786">
          <cell r="H786">
            <v>0</v>
          </cell>
          <cell r="O786">
            <v>327119</v>
          </cell>
          <cell r="P786" t="str">
            <v>2022/126-0047-01</v>
          </cell>
          <cell r="Q786" t="str">
            <v>EST MESA CENTRO SANTIAGO (TRI) (MTX PRETO) (LAMINA EBONY)</v>
          </cell>
          <cell r="R786"/>
          <cell r="S786"/>
          <cell r="T786">
            <v>1.4</v>
          </cell>
          <cell r="U786">
            <v>1.5</v>
          </cell>
          <cell r="V786">
            <v>0.32</v>
          </cell>
          <cell r="W786">
            <v>0</v>
          </cell>
          <cell r="X786" t="str">
            <v>EST MESA CENTRO SANTIAGO (TRI) (MTX PRETO) (LAMINA EBONY) - 1,4x1,5x0,32H</v>
          </cell>
          <cell r="Y786">
            <v>16223.56</v>
          </cell>
          <cell r="Z786">
            <v>0.35</v>
          </cell>
          <cell r="AA786">
            <v>10545.314</v>
          </cell>
          <cell r="AB786"/>
          <cell r="AC786"/>
          <cell r="AD786"/>
          <cell r="AE786">
            <v>16223.56</v>
          </cell>
          <cell r="AF786">
            <v>16223.56</v>
          </cell>
          <cell r="AG786">
            <v>0</v>
          </cell>
          <cell r="AH786">
            <v>16223.56</v>
          </cell>
          <cell r="AI786" t="str">
            <v>REF: 327113</v>
          </cell>
          <cell r="AJ786"/>
          <cell r="AK786">
            <v>327113</v>
          </cell>
          <cell r="AL786" t="str">
            <v>MESA CENTRO SANTIAGO (TRIANGULAR) (MTX) (LAMINA)</v>
          </cell>
          <cell r="AM786"/>
          <cell r="AN786">
            <v>1.4</v>
          </cell>
          <cell r="AO786">
            <v>1.5</v>
          </cell>
          <cell r="AP786">
            <v>0.32</v>
          </cell>
          <cell r="AQ786">
            <v>0</v>
          </cell>
          <cell r="AR786" t="str">
            <v>MESA CENTRO SANTIAGO (TRIANGULAR) (MTX) (LAMINA) - 1,4x1,5x0,32H</v>
          </cell>
          <cell r="AS786">
            <v>16223.56</v>
          </cell>
          <cell r="AT786">
            <v>16223.56</v>
          </cell>
          <cell r="AU786">
            <v>16223.56</v>
          </cell>
          <cell r="AV786">
            <v>0</v>
          </cell>
          <cell r="AW786">
            <v>16223.56</v>
          </cell>
          <cell r="AX786">
            <v>0</v>
          </cell>
          <cell r="AY786"/>
          <cell r="AZ786" t="str">
            <v/>
          </cell>
          <cell r="BA786"/>
          <cell r="BB786"/>
          <cell r="BC786">
            <v>0</v>
          </cell>
          <cell r="BD786" t="str">
            <v/>
          </cell>
          <cell r="BE786">
            <v>0</v>
          </cell>
          <cell r="BF786" t="str">
            <v/>
          </cell>
          <cell r="BG786" t="str">
            <v/>
          </cell>
          <cell r="BH786">
            <v>12</v>
          </cell>
          <cell r="BI786" t="str">
            <v>0</v>
          </cell>
          <cell r="BJ786">
            <v>0</v>
          </cell>
          <cell r="BK786">
            <v>0</v>
          </cell>
          <cell r="BL786"/>
          <cell r="BM786"/>
          <cell r="BN786"/>
          <cell r="BO786"/>
          <cell r="BQ786" t="str">
            <v>L CENTER</v>
          </cell>
          <cell r="BS786" t="str">
            <v/>
          </cell>
          <cell r="BT786" t="str">
            <v/>
          </cell>
        </row>
        <row r="787">
          <cell r="H787">
            <v>0</v>
          </cell>
          <cell r="O787">
            <v>406193</v>
          </cell>
          <cell r="P787" t="str">
            <v>2025/184-0032-01</v>
          </cell>
          <cell r="Q787" t="str">
            <v>EST ALMOFADA CLAMI (VIVO) TC TRAMADO BR-LARANJA/COURO MARROM</v>
          </cell>
          <cell r="R787"/>
          <cell r="S787"/>
          <cell r="T787">
            <v>0.5</v>
          </cell>
          <cell r="U787">
            <v>0.5</v>
          </cell>
          <cell r="V787">
            <v>0</v>
          </cell>
          <cell r="W787">
            <v>0</v>
          </cell>
          <cell r="X787" t="str">
            <v>EST ALMOFADA CLAMI (VIVO) TC TRAMADO BR-LARANJA/COURO MARROM - 0,5x0,5x0H</v>
          </cell>
          <cell r="Y787">
            <v>443.52</v>
          </cell>
          <cell r="Z787">
            <v>0.35</v>
          </cell>
          <cell r="AA787">
            <v>288.28800000000001</v>
          </cell>
          <cell r="AB787"/>
          <cell r="AC787"/>
          <cell r="AD787"/>
          <cell r="AE787">
            <v>443.52</v>
          </cell>
          <cell r="AF787">
            <v>443.52</v>
          </cell>
          <cell r="AG787">
            <v>0</v>
          </cell>
          <cell r="AH787">
            <v>443.52</v>
          </cell>
          <cell r="AI787" t="str">
            <v>REF: 406193</v>
          </cell>
          <cell r="AJ787"/>
          <cell r="AK787">
            <v>406193</v>
          </cell>
          <cell r="AL787" t="str">
            <v>EST ALMOFADA CLAMI (VIVO) TC TRAMADO BR-LARANJA/COURO MARROM</v>
          </cell>
          <cell r="AM787"/>
          <cell r="AN787">
            <v>0.5</v>
          </cell>
          <cell r="AO787">
            <v>0.5</v>
          </cell>
          <cell r="AP787">
            <v>0</v>
          </cell>
          <cell r="AQ787">
            <v>0</v>
          </cell>
          <cell r="AR787" t="str">
            <v>EST ALMOFADA CLAMI (VIVO) TC TRAMADO BR-LARANJA/COURO MARROM - 0,5x0,5x0H</v>
          </cell>
          <cell r="AS787">
            <v>443.52</v>
          </cell>
          <cell r="AT787">
            <v>443.52</v>
          </cell>
          <cell r="AU787">
            <v>443.52</v>
          </cell>
          <cell r="AV787">
            <v>0</v>
          </cell>
          <cell r="AW787">
            <v>443.52</v>
          </cell>
          <cell r="AX787">
            <v>0</v>
          </cell>
          <cell r="AY787"/>
          <cell r="AZ787" t="str">
            <v/>
          </cell>
          <cell r="BA787"/>
          <cell r="BB787"/>
          <cell r="BC787"/>
          <cell r="BD787" t="str">
            <v/>
          </cell>
          <cell r="BE787">
            <v>0</v>
          </cell>
          <cell r="BF787" t="str">
            <v/>
          </cell>
          <cell r="BG787" t="str">
            <v/>
          </cell>
          <cell r="BH787">
            <v>12</v>
          </cell>
          <cell r="BI787" t="str">
            <v>0</v>
          </cell>
          <cell r="BJ787">
            <v>0</v>
          </cell>
          <cell r="BK787">
            <v>0</v>
          </cell>
          <cell r="BL787"/>
          <cell r="BM787"/>
          <cell r="BN787"/>
          <cell r="BO787"/>
          <cell r="BQ787" t="str">
            <v>LC PE</v>
          </cell>
          <cell r="BS787" t="str">
            <v/>
          </cell>
          <cell r="BT787" t="str">
            <v/>
          </cell>
        </row>
        <row r="788">
          <cell r="H788">
            <v>0</v>
          </cell>
          <cell r="O788">
            <v>406193</v>
          </cell>
          <cell r="P788" t="str">
            <v>2025/184-0033-01</v>
          </cell>
          <cell r="Q788" t="str">
            <v>EST ALMOFADA CLAMI (VIVO) TC TRAMADO BR-LARANJA/COURO MARROM</v>
          </cell>
          <cell r="R788"/>
          <cell r="S788"/>
          <cell r="T788">
            <v>0.5</v>
          </cell>
          <cell r="U788">
            <v>0.5</v>
          </cell>
          <cell r="V788">
            <v>0</v>
          </cell>
          <cell r="W788">
            <v>0</v>
          </cell>
          <cell r="X788" t="str">
            <v>EST ALMOFADA CLAMI (VIVO) TC TRAMADO BR-LARANJA/COURO MARROM - 0,5x0,5x0H</v>
          </cell>
          <cell r="Y788">
            <v>443.52</v>
          </cell>
          <cell r="Z788">
            <v>0.35</v>
          </cell>
          <cell r="AA788">
            <v>288.28800000000001</v>
          </cell>
          <cell r="AB788"/>
          <cell r="AC788"/>
          <cell r="AD788"/>
          <cell r="AE788">
            <v>443.52</v>
          </cell>
          <cell r="AF788">
            <v>443.52</v>
          </cell>
          <cell r="AG788">
            <v>0</v>
          </cell>
          <cell r="AH788">
            <v>443.52</v>
          </cell>
          <cell r="AI788" t="str">
            <v>REF: 406193</v>
          </cell>
          <cell r="AJ788" t="str">
            <v>PRODUTO PRONTA ENTREGA</v>
          </cell>
          <cell r="AK788">
            <v>406193</v>
          </cell>
          <cell r="AL788" t="str">
            <v>EST ALMOFADA CLAMI (VIVO) TC TRAMADO BR-LARANJA/COURO MARROM</v>
          </cell>
          <cell r="AM788"/>
          <cell r="AN788">
            <v>0.5</v>
          </cell>
          <cell r="AO788">
            <v>0.5</v>
          </cell>
          <cell r="AP788">
            <v>0</v>
          </cell>
          <cell r="AQ788">
            <v>0</v>
          </cell>
          <cell r="AR788" t="str">
            <v>EST ALMOFADA CLAMI (VIVO) TC TRAMADO BR-LARANJA/COURO MARROM - 0,5x0,5x0H</v>
          </cell>
          <cell r="AS788">
            <v>443.52</v>
          </cell>
          <cell r="AT788">
            <v>443.52</v>
          </cell>
          <cell r="AU788">
            <v>443.52</v>
          </cell>
          <cell r="AV788">
            <v>0</v>
          </cell>
          <cell r="AW788">
            <v>443.52</v>
          </cell>
          <cell r="AX788">
            <v>0</v>
          </cell>
          <cell r="AY788"/>
          <cell r="AZ788" t="str">
            <v/>
          </cell>
          <cell r="BA788"/>
          <cell r="BB788"/>
          <cell r="BC788"/>
          <cell r="BD788" t="str">
            <v/>
          </cell>
          <cell r="BE788">
            <v>0</v>
          </cell>
          <cell r="BF788" t="str">
            <v/>
          </cell>
          <cell r="BG788" t="str">
            <v/>
          </cell>
          <cell r="BH788">
            <v>12</v>
          </cell>
          <cell r="BI788" t="str">
            <v>0</v>
          </cell>
          <cell r="BJ788">
            <v>0</v>
          </cell>
          <cell r="BK788">
            <v>0</v>
          </cell>
          <cell r="BL788"/>
          <cell r="BM788"/>
          <cell r="BN788"/>
          <cell r="BO788"/>
          <cell r="BQ788" t="str">
            <v>LC PE</v>
          </cell>
          <cell r="BS788" t="str">
            <v/>
          </cell>
          <cell r="BT788" t="str">
            <v/>
          </cell>
        </row>
        <row r="789">
          <cell r="H789">
            <v>0</v>
          </cell>
          <cell r="O789">
            <v>405114</v>
          </cell>
          <cell r="P789" t="str">
            <v>2025/175-0027-01</v>
          </cell>
          <cell r="Q789" t="str">
            <v>EST MESA LATERAL TRONCO (TP/BS TEKA NATURAL)</v>
          </cell>
          <cell r="R789"/>
          <cell r="S789"/>
          <cell r="T789">
            <v>0.38</v>
          </cell>
          <cell r="U789">
            <v>0</v>
          </cell>
          <cell r="V789">
            <v>0.45</v>
          </cell>
          <cell r="W789">
            <v>0.38</v>
          </cell>
          <cell r="X789" t="str">
            <v>EST MESA LATERAL TRONCO (TP/BS TEKA NATURAL) - Ø0,38x0,45H</v>
          </cell>
          <cell r="Y789">
            <v>5142.1400000000003</v>
          </cell>
          <cell r="Z789">
            <v>0.35</v>
          </cell>
          <cell r="AA789">
            <v>3342.3910000000005</v>
          </cell>
          <cell r="AB789"/>
          <cell r="AC789"/>
          <cell r="AD789"/>
          <cell r="AE789">
            <v>5142.1400000000003</v>
          </cell>
          <cell r="AF789">
            <v>5142.1400000000003</v>
          </cell>
          <cell r="AG789">
            <v>0</v>
          </cell>
          <cell r="AH789">
            <v>5142.1400000000003</v>
          </cell>
          <cell r="AI789" t="str">
            <v>REF: 406234</v>
          </cell>
          <cell r="AJ789"/>
          <cell r="AK789">
            <v>406234</v>
          </cell>
          <cell r="AL789" t="str">
            <v>MESA LATERAL TRONCO (MADEIRA)</v>
          </cell>
          <cell r="AM789"/>
          <cell r="AN789">
            <v>0.38</v>
          </cell>
          <cell r="AO789">
            <v>0</v>
          </cell>
          <cell r="AP789">
            <v>0.45</v>
          </cell>
          <cell r="AQ789">
            <v>0.38</v>
          </cell>
          <cell r="AR789" t="str">
            <v>MESA LATERAL TRONCO (MADEIRA) - Ø0,38x0,45H</v>
          </cell>
          <cell r="AS789">
            <v>5142.1400000000003</v>
          </cell>
          <cell r="AT789">
            <v>5142.1400000000003</v>
          </cell>
          <cell r="AU789">
            <v>5142.1400000000003</v>
          </cell>
          <cell r="AV789">
            <v>0</v>
          </cell>
          <cell r="AW789">
            <v>5142.1400000000003</v>
          </cell>
          <cell r="AX789">
            <v>0</v>
          </cell>
          <cell r="AY789"/>
          <cell r="AZ789" t="str">
            <v/>
          </cell>
          <cell r="BA789"/>
          <cell r="BB789"/>
          <cell r="BC789"/>
          <cell r="BD789" t="str">
            <v/>
          </cell>
          <cell r="BE789">
            <v>0</v>
          </cell>
          <cell r="BF789" t="str">
            <v/>
          </cell>
          <cell r="BG789" t="str">
            <v/>
          </cell>
          <cell r="BH789">
            <v>12</v>
          </cell>
          <cell r="BI789" t="str">
            <v>0</v>
          </cell>
          <cell r="BJ789">
            <v>0</v>
          </cell>
          <cell r="BK789">
            <v>0</v>
          </cell>
          <cell r="BL789"/>
          <cell r="BM789"/>
          <cell r="BN789"/>
          <cell r="BO789"/>
          <cell r="BQ789" t="str">
            <v>TEODORO</v>
          </cell>
          <cell r="BS789" t="str">
            <v/>
          </cell>
          <cell r="BT789" t="str">
            <v/>
          </cell>
        </row>
        <row r="790">
          <cell r="H790">
            <v>0</v>
          </cell>
          <cell r="O790">
            <v>405113</v>
          </cell>
          <cell r="P790" t="str">
            <v>2025/175-0026-01</v>
          </cell>
          <cell r="Q790" t="str">
            <v>EST MESA LATERAL TRONCO (TP/BS TEKA NATURAL)</v>
          </cell>
          <cell r="R790"/>
          <cell r="S790"/>
          <cell r="T790">
            <v>0.48</v>
          </cell>
          <cell r="U790">
            <v>0</v>
          </cell>
          <cell r="V790">
            <v>0.35</v>
          </cell>
          <cell r="W790">
            <v>0.48</v>
          </cell>
          <cell r="X790" t="str">
            <v>EST MESA LATERAL TRONCO (TP/BS TEKA NATURAL) - Ø0,48x0,35H</v>
          </cell>
          <cell r="Y790">
            <v>5142.1400000000003</v>
          </cell>
          <cell r="Z790">
            <v>0.35</v>
          </cell>
          <cell r="AA790">
            <v>3342.3910000000005</v>
          </cell>
          <cell r="AB790"/>
          <cell r="AC790"/>
          <cell r="AD790"/>
          <cell r="AE790">
            <v>5142.1400000000003</v>
          </cell>
          <cell r="AF790">
            <v>5142.1400000000003</v>
          </cell>
          <cell r="AG790">
            <v>0</v>
          </cell>
          <cell r="AH790">
            <v>5142.1400000000003</v>
          </cell>
          <cell r="AI790" t="str">
            <v>REF: 406233</v>
          </cell>
          <cell r="AJ790"/>
          <cell r="AK790">
            <v>406233</v>
          </cell>
          <cell r="AL790" t="str">
            <v>MESA LATERAL TRONCO (MADEIRA)</v>
          </cell>
          <cell r="AM790"/>
          <cell r="AN790">
            <v>0.48</v>
          </cell>
          <cell r="AO790">
            <v>0</v>
          </cell>
          <cell r="AP790">
            <v>0.35</v>
          </cell>
          <cell r="AQ790">
            <v>0.48</v>
          </cell>
          <cell r="AR790" t="str">
            <v>MESA LATERAL TRONCO (MADEIRA) - Ø0,48x0,35H</v>
          </cell>
          <cell r="AS790">
            <v>5142.1400000000003</v>
          </cell>
          <cell r="AT790">
            <v>5142.1400000000003</v>
          </cell>
          <cell r="AU790">
            <v>5142.1400000000003</v>
          </cell>
          <cell r="AV790">
            <v>0</v>
          </cell>
          <cell r="AW790">
            <v>5142.1400000000003</v>
          </cell>
          <cell r="AX790">
            <v>0</v>
          </cell>
          <cell r="AY790"/>
          <cell r="AZ790" t="str">
            <v/>
          </cell>
          <cell r="BA790"/>
          <cell r="BB790"/>
          <cell r="BC790"/>
          <cell r="BD790" t="str">
            <v/>
          </cell>
          <cell r="BE790">
            <v>0</v>
          </cell>
          <cell r="BF790" t="str">
            <v/>
          </cell>
          <cell r="BG790" t="str">
            <v/>
          </cell>
          <cell r="BH790">
            <v>12</v>
          </cell>
          <cell r="BI790" t="str">
            <v>0</v>
          </cell>
          <cell r="BJ790">
            <v>0</v>
          </cell>
          <cell r="BK790">
            <v>0</v>
          </cell>
          <cell r="BL790"/>
          <cell r="BM790"/>
          <cell r="BN790"/>
          <cell r="BO790"/>
          <cell r="BQ790" t="str">
            <v>TEODORO</v>
          </cell>
          <cell r="BS790" t="str">
            <v/>
          </cell>
          <cell r="BT790" t="str">
            <v/>
          </cell>
        </row>
        <row r="791">
          <cell r="H791">
            <v>0</v>
          </cell>
          <cell r="O791">
            <v>404351</v>
          </cell>
          <cell r="P791" t="str">
            <v>(LOTE 004)</v>
          </cell>
          <cell r="Q791" t="str">
            <v>ROLO TECIDO WALLS - (WHITE (GUARDIAN))</v>
          </cell>
          <cell r="R791"/>
          <cell r="S791"/>
          <cell r="T791">
            <v>2.5</v>
          </cell>
          <cell r="U791">
            <v>1.4</v>
          </cell>
          <cell r="V791">
            <v>0</v>
          </cell>
          <cell r="W791">
            <v>0</v>
          </cell>
          <cell r="X791" t="str">
            <v>ROLO TECIDO WALLS - (WHITE (GUARDIAN)) - 2,5x1,4x0H</v>
          </cell>
          <cell r="Y791">
            <v>570</v>
          </cell>
          <cell r="Z791">
            <v>0.35</v>
          </cell>
          <cell r="AA791">
            <v>370.5</v>
          </cell>
          <cell r="AB791"/>
          <cell r="AC791"/>
          <cell r="AD791"/>
          <cell r="AE791">
            <v>570</v>
          </cell>
          <cell r="AF791">
            <v>570</v>
          </cell>
          <cell r="AG791">
            <v>0</v>
          </cell>
          <cell r="AH791">
            <v>570</v>
          </cell>
          <cell r="AI791" t="str">
            <v>REF: 390811</v>
          </cell>
          <cell r="AJ791"/>
          <cell r="AK791">
            <v>390811</v>
          </cell>
          <cell r="AL791" t="str">
            <v>TECIDO WALLS -</v>
          </cell>
          <cell r="AM791"/>
          <cell r="AN791">
            <v>0</v>
          </cell>
          <cell r="AO791">
            <v>1.4</v>
          </cell>
          <cell r="AP791">
            <v>0</v>
          </cell>
          <cell r="AQ791">
            <v>0</v>
          </cell>
          <cell r="AR791" t="str">
            <v>TECIDO WALLS - - 0x1,4x0H</v>
          </cell>
          <cell r="AS791">
            <v>570</v>
          </cell>
          <cell r="AT791">
            <v>570</v>
          </cell>
          <cell r="AU791">
            <v>228</v>
          </cell>
          <cell r="AV791">
            <v>342</v>
          </cell>
          <cell r="AW791">
            <v>570</v>
          </cell>
          <cell r="AX791">
            <v>0</v>
          </cell>
          <cell r="AY791">
            <v>390811</v>
          </cell>
          <cell r="AZ791" t="str">
            <v>TECIDO WALLS -</v>
          </cell>
          <cell r="BA791"/>
          <cell r="BB791">
            <v>2.5</v>
          </cell>
          <cell r="BC791"/>
          <cell r="BD791">
            <v>228</v>
          </cell>
          <cell r="BE791">
            <v>0</v>
          </cell>
          <cell r="BF791">
            <v>-228</v>
          </cell>
          <cell r="BG791" t="str">
            <v/>
          </cell>
          <cell r="BH791">
            <v>204</v>
          </cell>
          <cell r="BI791">
            <v>570</v>
          </cell>
          <cell r="BJ791">
            <v>0</v>
          </cell>
          <cell r="BK791">
            <v>0</v>
          </cell>
          <cell r="BL791"/>
          <cell r="BM791"/>
          <cell r="BN791"/>
          <cell r="BO791"/>
          <cell r="BQ791" t="str">
            <v>(LOTE 004)</v>
          </cell>
          <cell r="BS791" t="str">
            <v/>
          </cell>
          <cell r="BT791" t="str">
            <v/>
          </cell>
        </row>
        <row r="792">
          <cell r="H792">
            <v>0</v>
          </cell>
          <cell r="O792">
            <v>404350</v>
          </cell>
          <cell r="P792" t="str">
            <v>(LOTE 004)</v>
          </cell>
          <cell r="Q792" t="str">
            <v>ROLO TECIDO MANTILLA - (MARS) -</v>
          </cell>
          <cell r="R792"/>
          <cell r="S792"/>
          <cell r="T792">
            <v>2</v>
          </cell>
          <cell r="U792">
            <v>1.4</v>
          </cell>
          <cell r="V792">
            <v>0</v>
          </cell>
          <cell r="W792">
            <v>0</v>
          </cell>
          <cell r="X792" t="str">
            <v>ROLO TECIDO MANTILLA - (MARS) - - 2x1,4x0H</v>
          </cell>
          <cell r="Y792">
            <v>1556.1</v>
          </cell>
          <cell r="Z792">
            <v>0.35</v>
          </cell>
          <cell r="AA792">
            <v>1011.465</v>
          </cell>
          <cell r="AB792"/>
          <cell r="AC792"/>
          <cell r="AD792"/>
          <cell r="AE792">
            <v>1556.1</v>
          </cell>
          <cell r="AF792">
            <v>1556.1</v>
          </cell>
          <cell r="AG792">
            <v>0</v>
          </cell>
          <cell r="AH792">
            <v>1556.1</v>
          </cell>
          <cell r="AI792" t="str">
            <v>REF: 343444</v>
          </cell>
          <cell r="AJ792"/>
          <cell r="AK792">
            <v>343444</v>
          </cell>
          <cell r="AL792" t="str">
            <v>TECIDO MANTILLA -</v>
          </cell>
          <cell r="AM792"/>
          <cell r="AN792">
            <v>0</v>
          </cell>
          <cell r="AO792">
            <v>1.4</v>
          </cell>
          <cell r="AP792">
            <v>0</v>
          </cell>
          <cell r="AQ792">
            <v>0</v>
          </cell>
          <cell r="AR792" t="str">
            <v>TECIDO MANTILLA - - 0x1,4x0H</v>
          </cell>
          <cell r="AS792">
            <v>1556.1</v>
          </cell>
          <cell r="AT792">
            <v>1556.1</v>
          </cell>
          <cell r="AU792">
            <v>778.05</v>
          </cell>
          <cell r="AV792">
            <v>778.05</v>
          </cell>
          <cell r="AW792">
            <v>1556.1</v>
          </cell>
          <cell r="AX792">
            <v>0</v>
          </cell>
          <cell r="AY792">
            <v>343444</v>
          </cell>
          <cell r="AZ792" t="str">
            <v>TECIDO MANTILLA -</v>
          </cell>
          <cell r="BA792"/>
          <cell r="BB792">
            <v>2</v>
          </cell>
          <cell r="BC792"/>
          <cell r="BD792">
            <v>778.05</v>
          </cell>
          <cell r="BE792">
            <v>0</v>
          </cell>
          <cell r="BF792">
            <v>-778.05</v>
          </cell>
          <cell r="BG792" t="str">
            <v/>
          </cell>
          <cell r="BH792">
            <v>204</v>
          </cell>
          <cell r="BI792">
            <v>2446.1891999999998</v>
          </cell>
          <cell r="BJ792">
            <v>0</v>
          </cell>
          <cell r="BK792">
            <v>0.57200000000000006</v>
          </cell>
          <cell r="BL792"/>
          <cell r="BM792"/>
          <cell r="BN792"/>
          <cell r="BO792"/>
          <cell r="BQ792" t="str">
            <v>(LOTE 004)</v>
          </cell>
          <cell r="BS792" t="str">
            <v/>
          </cell>
          <cell r="BT792" t="str">
            <v/>
          </cell>
        </row>
        <row r="793">
          <cell r="H793">
            <v>0</v>
          </cell>
          <cell r="O793">
            <v>404349</v>
          </cell>
          <cell r="P793" t="str">
            <v>(LOTE 004)</v>
          </cell>
          <cell r="Q793" t="str">
            <v>ROLO TECIDO ELB SARASOTA - (GREY &amp; BEIGE) -</v>
          </cell>
          <cell r="R793"/>
          <cell r="S793"/>
          <cell r="T793">
            <v>2.5</v>
          </cell>
          <cell r="U793">
            <v>1.4</v>
          </cell>
          <cell r="V793">
            <v>0</v>
          </cell>
          <cell r="W793">
            <v>0</v>
          </cell>
          <cell r="X793" t="str">
            <v>ROLO TECIDO ELB SARASOTA - (GREY &amp; BEIGE) - - 2,5x1,4x0H</v>
          </cell>
          <cell r="Y793">
            <v>2500.875</v>
          </cell>
          <cell r="Z793">
            <v>0.35</v>
          </cell>
          <cell r="AA793">
            <v>1625.5687499999999</v>
          </cell>
          <cell r="AB793"/>
          <cell r="AC793"/>
          <cell r="AD793"/>
          <cell r="AE793">
            <v>2500.875</v>
          </cell>
          <cell r="AF793">
            <v>2500.875</v>
          </cell>
          <cell r="AG793">
            <v>0</v>
          </cell>
          <cell r="AH793">
            <v>2500.875</v>
          </cell>
          <cell r="AI793" t="str">
            <v>REF: 390946</v>
          </cell>
          <cell r="AJ793"/>
          <cell r="AK793">
            <v>390946</v>
          </cell>
          <cell r="AL793" t="str">
            <v>TECIDO ELB SARASOTA -</v>
          </cell>
          <cell r="AM793"/>
          <cell r="AN793">
            <v>0</v>
          </cell>
          <cell r="AO793">
            <v>1.4</v>
          </cell>
          <cell r="AP793">
            <v>0</v>
          </cell>
          <cell r="AQ793">
            <v>0</v>
          </cell>
          <cell r="AR793" t="str">
            <v>TECIDO ELB SARASOTA - - 0x1,4x0H</v>
          </cell>
          <cell r="AS793">
            <v>2500.875</v>
          </cell>
          <cell r="AT793">
            <v>2500.875</v>
          </cell>
          <cell r="AU793">
            <v>1000.35</v>
          </cell>
          <cell r="AV793">
            <v>1500.5250000000001</v>
          </cell>
          <cell r="AW793">
            <v>2500.88</v>
          </cell>
          <cell r="AX793">
            <v>-5.0000000001091394E-3</v>
          </cell>
          <cell r="AY793">
            <v>390946</v>
          </cell>
          <cell r="AZ793" t="str">
            <v>TECIDO ELB SARASOTA -</v>
          </cell>
          <cell r="BA793"/>
          <cell r="BB793">
            <v>2.5</v>
          </cell>
          <cell r="BC793"/>
          <cell r="BD793">
            <v>1000.35</v>
          </cell>
          <cell r="BE793">
            <v>0</v>
          </cell>
          <cell r="BF793">
            <v>-1000.35</v>
          </cell>
          <cell r="BG793" t="str">
            <v/>
          </cell>
          <cell r="BH793">
            <v>204</v>
          </cell>
          <cell r="BI793">
            <v>3931.3755000000001</v>
          </cell>
          <cell r="BJ793">
            <v>0</v>
          </cell>
          <cell r="BK793">
            <v>0.57200000000000006</v>
          </cell>
          <cell r="BL793"/>
          <cell r="BM793"/>
          <cell r="BN793"/>
          <cell r="BO793"/>
          <cell r="BQ793" t="str">
            <v>(LOTE 004)</v>
          </cell>
          <cell r="BS793" t="str">
            <v/>
          </cell>
          <cell r="BT793" t="str">
            <v/>
          </cell>
        </row>
        <row r="794">
          <cell r="H794">
            <v>0</v>
          </cell>
          <cell r="O794">
            <v>404348</v>
          </cell>
          <cell r="P794" t="str">
            <v>(LOTE 004)</v>
          </cell>
          <cell r="Q794" t="str">
            <v>ROLO TECIDO EL NOVE 04 - (AQUA) -</v>
          </cell>
          <cell r="R794"/>
          <cell r="S794"/>
          <cell r="T794">
            <v>2.1</v>
          </cell>
          <cell r="U794">
            <v>1.4</v>
          </cell>
          <cell r="V794">
            <v>0</v>
          </cell>
          <cell r="W794">
            <v>0</v>
          </cell>
          <cell r="X794" t="str">
            <v>ROLO TECIDO EL NOVE 04 - (AQUA) - - 2,1x1,4x0H</v>
          </cell>
          <cell r="Y794">
            <v>1460.34</v>
          </cell>
          <cell r="Z794">
            <v>0.35</v>
          </cell>
          <cell r="AA794">
            <v>949.221</v>
          </cell>
          <cell r="AB794"/>
          <cell r="AC794"/>
          <cell r="AD794"/>
          <cell r="AE794">
            <v>1460.34</v>
          </cell>
          <cell r="AF794">
            <v>1460.34</v>
          </cell>
          <cell r="AG794">
            <v>0</v>
          </cell>
          <cell r="AH794">
            <v>1460.34</v>
          </cell>
          <cell r="AI794" t="str">
            <v>REF: 339630</v>
          </cell>
          <cell r="AJ794"/>
          <cell r="AK794">
            <v>339630</v>
          </cell>
          <cell r="AL794" t="str">
            <v>TECIDO EL NOVE 04 -</v>
          </cell>
          <cell r="AM794"/>
          <cell r="AN794">
            <v>0</v>
          </cell>
          <cell r="AO794">
            <v>1.4</v>
          </cell>
          <cell r="AP794">
            <v>0</v>
          </cell>
          <cell r="AQ794">
            <v>0</v>
          </cell>
          <cell r="AR794" t="str">
            <v>TECIDO EL NOVE 04 - - 0x1,4x0H</v>
          </cell>
          <cell r="AS794">
            <v>1460.34</v>
          </cell>
          <cell r="AT794">
            <v>1460.34</v>
          </cell>
          <cell r="AU794">
            <v>695.4</v>
          </cell>
          <cell r="AV794">
            <v>764.93999999999994</v>
          </cell>
          <cell r="AW794">
            <v>1460.34</v>
          </cell>
          <cell r="AX794">
            <v>0</v>
          </cell>
          <cell r="AY794">
            <v>339630</v>
          </cell>
          <cell r="AZ794" t="str">
            <v>TECIDO EL NOVE 04 -</v>
          </cell>
          <cell r="BA794"/>
          <cell r="BB794">
            <v>2.1</v>
          </cell>
          <cell r="BC794"/>
          <cell r="BD794">
            <v>695.4</v>
          </cell>
          <cell r="BE794">
            <v>0</v>
          </cell>
          <cell r="BF794">
            <v>-695.4</v>
          </cell>
          <cell r="BG794" t="str">
            <v/>
          </cell>
          <cell r="BH794">
            <v>204</v>
          </cell>
          <cell r="BI794">
            <v>2295.6544800000001</v>
          </cell>
          <cell r="BJ794">
            <v>0</v>
          </cell>
          <cell r="BK794">
            <v>0.57200000000000006</v>
          </cell>
          <cell r="BL794"/>
          <cell r="BM794"/>
          <cell r="BN794"/>
          <cell r="BO794"/>
          <cell r="BQ794" t="str">
            <v>(LOTE 004)</v>
          </cell>
          <cell r="BS794" t="str">
            <v/>
          </cell>
          <cell r="BT794" t="str">
            <v/>
          </cell>
        </row>
        <row r="795">
          <cell r="H795">
            <v>0</v>
          </cell>
          <cell r="O795">
            <v>404355</v>
          </cell>
          <cell r="P795" t="str">
            <v>(LOTE 005)</v>
          </cell>
          <cell r="Q795" t="str">
            <v>ROLO TECIDO PIED COQ (JEANS) (COD 24402812) -</v>
          </cell>
          <cell r="R795"/>
          <cell r="S795"/>
          <cell r="T795">
            <v>2.6</v>
          </cell>
          <cell r="U795">
            <v>1.4</v>
          </cell>
          <cell r="V795">
            <v>0</v>
          </cell>
          <cell r="W795">
            <v>0</v>
          </cell>
          <cell r="X795" t="str">
            <v>ROLO TECIDO PIED COQ (JEANS) (COD 24402812) - - 2,6x1,4x0H</v>
          </cell>
          <cell r="Y795">
            <v>2487.6799999999998</v>
          </cell>
          <cell r="Z795">
            <v>0.35</v>
          </cell>
          <cell r="AA795">
            <v>1616.992</v>
          </cell>
          <cell r="AB795"/>
          <cell r="AC795"/>
          <cell r="AD795"/>
          <cell r="AE795">
            <v>2487.6799999999998</v>
          </cell>
          <cell r="AF795">
            <v>2487.6799999999998</v>
          </cell>
          <cell r="AG795">
            <v>0</v>
          </cell>
          <cell r="AH795">
            <v>2487.6799999999998</v>
          </cell>
          <cell r="AI795" t="str">
            <v>REF: 360186</v>
          </cell>
          <cell r="AJ795"/>
          <cell r="AK795">
            <v>360186</v>
          </cell>
          <cell r="AL795" t="str">
            <v>TECIDO PIED COQ (JEANS) (COD 24402812) -</v>
          </cell>
          <cell r="AM795"/>
          <cell r="AN795">
            <v>1.4</v>
          </cell>
          <cell r="AO795">
            <v>0</v>
          </cell>
          <cell r="AP795">
            <v>0</v>
          </cell>
          <cell r="AQ795">
            <v>0</v>
          </cell>
          <cell r="AR795" t="str">
            <v>TECIDO PIED COQ (JEANS) (COD 24402812) - - Ø0x0H</v>
          </cell>
          <cell r="AS795">
            <v>2487.6799999999998</v>
          </cell>
          <cell r="AT795">
            <v>2487.6799999999998</v>
          </cell>
          <cell r="AU795">
            <v>956.8</v>
          </cell>
          <cell r="AV795">
            <v>1530.8799999999999</v>
          </cell>
          <cell r="AW795">
            <v>2215.59</v>
          </cell>
          <cell r="AX795">
            <v>272.08999999999969</v>
          </cell>
          <cell r="AY795">
            <v>360186</v>
          </cell>
          <cell r="AZ795" t="str">
            <v>TECIDO PIED COQ (JEANS) (COD 24402812) -</v>
          </cell>
          <cell r="BA795"/>
          <cell r="BB795">
            <v>2.6</v>
          </cell>
          <cell r="BC795"/>
          <cell r="BD795">
            <v>956.8</v>
          </cell>
          <cell r="BE795">
            <v>0</v>
          </cell>
          <cell r="BF795">
            <v>-956.8</v>
          </cell>
          <cell r="BG795" t="str">
            <v/>
          </cell>
          <cell r="BH795">
            <v>204</v>
          </cell>
          <cell r="BI795">
            <v>2487.6799999999998</v>
          </cell>
          <cell r="BJ795">
            <v>0</v>
          </cell>
          <cell r="BK795">
            <v>0</v>
          </cell>
          <cell r="BL795"/>
          <cell r="BM795"/>
          <cell r="BN795"/>
          <cell r="BO795"/>
          <cell r="BQ795" t="str">
            <v>(LOTE 005)</v>
          </cell>
          <cell r="BS795" t="str">
            <v/>
          </cell>
          <cell r="BT795" t="str">
            <v/>
          </cell>
        </row>
        <row r="796">
          <cell r="H796">
            <v>0</v>
          </cell>
          <cell r="O796">
            <v>404354</v>
          </cell>
          <cell r="P796" t="str">
            <v>(LOTE 005) (FL)</v>
          </cell>
          <cell r="Q796" t="str">
            <v>ROLO TECIDO CAMURCA SUPER FUSTANI (IMPER) (COD 1059) -</v>
          </cell>
          <cell r="R796"/>
          <cell r="S796"/>
          <cell r="T796">
            <v>3</v>
          </cell>
          <cell r="U796">
            <v>1.4</v>
          </cell>
          <cell r="V796">
            <v>0</v>
          </cell>
          <cell r="W796">
            <v>0</v>
          </cell>
          <cell r="X796" t="str">
            <v>ROLO TECIDO CAMURCA SUPER FUSTANI (IMPER) (COD 1059) - - 3x1,4x0H</v>
          </cell>
          <cell r="Y796">
            <v>1015.06</v>
          </cell>
          <cell r="Z796">
            <v>0.35</v>
          </cell>
          <cell r="AA796">
            <v>659.78899999999999</v>
          </cell>
          <cell r="AB796"/>
          <cell r="AC796"/>
          <cell r="AD796"/>
          <cell r="AE796">
            <v>1015.06</v>
          </cell>
          <cell r="AF796">
            <v>1015.06</v>
          </cell>
          <cell r="AG796">
            <v>0</v>
          </cell>
          <cell r="AH796">
            <v>1015.06</v>
          </cell>
          <cell r="AI796" t="str">
            <v>REF: 404354</v>
          </cell>
          <cell r="AJ796" t="str">
            <v>TECIDO FORA DE LINHA</v>
          </cell>
          <cell r="AK796">
            <v>404354</v>
          </cell>
          <cell r="AL796" t="str">
            <v>ROLO TECIDO CAMURCA SUPER FUSTANI (IMPER) (COD 1059) -</v>
          </cell>
          <cell r="AM796"/>
          <cell r="AN796">
            <v>3</v>
          </cell>
          <cell r="AO796">
            <v>1.4</v>
          </cell>
          <cell r="AP796">
            <v>0</v>
          </cell>
          <cell r="AQ796">
            <v>0</v>
          </cell>
          <cell r="AR796" t="str">
            <v>ROLO TECIDO CAMURCA SUPER FUSTANI (IMPER) (COD 1059) - - 3x1,4x0H</v>
          </cell>
          <cell r="AS796">
            <v>1015.06</v>
          </cell>
          <cell r="AT796">
            <v>1015.06</v>
          </cell>
          <cell r="AU796">
            <v>1015.06</v>
          </cell>
          <cell r="AV796">
            <v>0</v>
          </cell>
          <cell r="AW796">
            <v>1015.06</v>
          </cell>
          <cell r="AX796">
            <v>0</v>
          </cell>
          <cell r="AY796"/>
          <cell r="AZ796" t="str">
            <v/>
          </cell>
          <cell r="BA796"/>
          <cell r="BB796"/>
          <cell r="BC796"/>
          <cell r="BD796" t="str">
            <v/>
          </cell>
          <cell r="BE796">
            <v>0</v>
          </cell>
          <cell r="BF796" t="str">
            <v/>
          </cell>
          <cell r="BG796" t="str">
            <v/>
          </cell>
          <cell r="BH796">
            <v>204</v>
          </cell>
          <cell r="BI796" t="str">
            <v>0</v>
          </cell>
          <cell r="BJ796">
            <v>0</v>
          </cell>
          <cell r="BK796">
            <v>0</v>
          </cell>
          <cell r="BL796"/>
          <cell r="BM796"/>
          <cell r="BN796"/>
          <cell r="BO796"/>
          <cell r="BQ796" t="str">
            <v>(LOTE 005)</v>
          </cell>
          <cell r="BS796" t="str">
            <v/>
          </cell>
          <cell r="BT796" t="str">
            <v/>
          </cell>
        </row>
        <row r="797">
          <cell r="H797">
            <v>0</v>
          </cell>
          <cell r="O797">
            <v>404353</v>
          </cell>
          <cell r="P797" t="str">
            <v>(LOTE 005)</v>
          </cell>
          <cell r="Q797" t="str">
            <v>ROLO TECIDO TRAMADO (RUSTY) (COD 24402592) -</v>
          </cell>
          <cell r="R797"/>
          <cell r="S797"/>
          <cell r="T797">
            <v>2</v>
          </cell>
          <cell r="U797">
            <v>1.4</v>
          </cell>
          <cell r="V797">
            <v>0</v>
          </cell>
          <cell r="W797">
            <v>0</v>
          </cell>
          <cell r="X797" t="str">
            <v>ROLO TECIDO TRAMADO (RUSTY) (COD 24402592) - - 2x1,4x0H</v>
          </cell>
          <cell r="Y797">
            <v>1433.6</v>
          </cell>
          <cell r="Z797">
            <v>0.35</v>
          </cell>
          <cell r="AA797">
            <v>931.83999999999992</v>
          </cell>
          <cell r="AB797"/>
          <cell r="AC797"/>
          <cell r="AD797"/>
          <cell r="AE797">
            <v>1433.6</v>
          </cell>
          <cell r="AF797">
            <v>1433.6</v>
          </cell>
          <cell r="AG797">
            <v>0</v>
          </cell>
          <cell r="AH797">
            <v>1433.6</v>
          </cell>
          <cell r="AI797" t="str">
            <v>REF: 360075</v>
          </cell>
          <cell r="AJ797"/>
          <cell r="AK797">
            <v>360075</v>
          </cell>
          <cell r="AL797" t="str">
            <v>TECIDO TRAMADO (RUSTY) (COD 24402592) -</v>
          </cell>
          <cell r="AM797"/>
          <cell r="AN797">
            <v>1.43</v>
          </cell>
          <cell r="AO797">
            <v>0</v>
          </cell>
          <cell r="AP797">
            <v>0</v>
          </cell>
          <cell r="AQ797">
            <v>0</v>
          </cell>
          <cell r="AR797" t="str">
            <v>TECIDO TRAMADO (RUSTY) (COD 24402592) - - Ø0x0H</v>
          </cell>
          <cell r="AS797">
            <v>1433.6</v>
          </cell>
          <cell r="AT797">
            <v>1433.6</v>
          </cell>
          <cell r="AU797">
            <v>716.8</v>
          </cell>
          <cell r="AV797">
            <v>716.8</v>
          </cell>
          <cell r="AW797">
            <v>1276.8</v>
          </cell>
          <cell r="AX797">
            <v>156.79999999999995</v>
          </cell>
          <cell r="AY797">
            <v>360075</v>
          </cell>
          <cell r="AZ797" t="str">
            <v>TECIDO TRAMADO (RUSTY) (COD 24402592) -</v>
          </cell>
          <cell r="BA797"/>
          <cell r="BB797">
            <v>2</v>
          </cell>
          <cell r="BC797"/>
          <cell r="BD797">
            <v>716.8</v>
          </cell>
          <cell r="BE797">
            <v>0</v>
          </cell>
          <cell r="BF797">
            <v>-716.8</v>
          </cell>
          <cell r="BG797" t="str">
            <v/>
          </cell>
          <cell r="BH797">
            <v>204</v>
          </cell>
          <cell r="BI797">
            <v>1433.6</v>
          </cell>
          <cell r="BJ797">
            <v>0</v>
          </cell>
          <cell r="BK797">
            <v>0</v>
          </cell>
          <cell r="BL797"/>
          <cell r="BM797"/>
          <cell r="BN797"/>
          <cell r="BO797"/>
          <cell r="BQ797" t="str">
            <v>(LOTE 005)</v>
          </cell>
          <cell r="BS797" t="str">
            <v/>
          </cell>
          <cell r="BT797" t="str">
            <v/>
          </cell>
        </row>
        <row r="798">
          <cell r="H798">
            <v>0</v>
          </cell>
          <cell r="O798">
            <v>404352</v>
          </cell>
          <cell r="P798" t="str">
            <v>(LOTE 005) (FL)</v>
          </cell>
          <cell r="Q798" t="str">
            <v>ROLO TECIDO ALGARVE (BEGE CLARO) -</v>
          </cell>
          <cell r="R798"/>
          <cell r="S798"/>
          <cell r="T798">
            <v>2.1</v>
          </cell>
          <cell r="U798">
            <v>1.4</v>
          </cell>
          <cell r="V798">
            <v>0</v>
          </cell>
          <cell r="W798">
            <v>0</v>
          </cell>
          <cell r="X798" t="str">
            <v>ROLO TECIDO ALGARVE (BEGE CLARO) - - 2,1x1,4x0H</v>
          </cell>
          <cell r="Y798">
            <v>1158.0999999999999</v>
          </cell>
          <cell r="Z798">
            <v>0.35</v>
          </cell>
          <cell r="AA798">
            <v>752.76499999999999</v>
          </cell>
          <cell r="AB798"/>
          <cell r="AC798"/>
          <cell r="AD798"/>
          <cell r="AE798">
            <v>1158.0999999999999</v>
          </cell>
          <cell r="AF798">
            <v>1158.0999999999999</v>
          </cell>
          <cell r="AG798">
            <v>0</v>
          </cell>
          <cell r="AH798">
            <v>1158.0999999999999</v>
          </cell>
          <cell r="AI798" t="str">
            <v>REF: 404352</v>
          </cell>
          <cell r="AJ798" t="str">
            <v>TECIDO FORA DE LINHA</v>
          </cell>
          <cell r="AK798">
            <v>404352</v>
          </cell>
          <cell r="AL798" t="str">
            <v>ROLO TECIDO ALGARVE (BEGE CLARO) -</v>
          </cell>
          <cell r="AM798"/>
          <cell r="AN798">
            <v>2.1</v>
          </cell>
          <cell r="AO798">
            <v>1.4</v>
          </cell>
          <cell r="AP798">
            <v>0</v>
          </cell>
          <cell r="AQ798">
            <v>0</v>
          </cell>
          <cell r="AR798" t="str">
            <v>ROLO TECIDO ALGARVE (BEGE CLARO) - - 2,1x1,4x0H</v>
          </cell>
          <cell r="AS798">
            <v>1158.0999999999999</v>
          </cell>
          <cell r="AT798">
            <v>1158.0999999999999</v>
          </cell>
          <cell r="AU798">
            <v>1158.0999999999999</v>
          </cell>
          <cell r="AV798">
            <v>0</v>
          </cell>
          <cell r="AW798">
            <v>1158.0999999999999</v>
          </cell>
          <cell r="AX798">
            <v>0</v>
          </cell>
          <cell r="AY798"/>
          <cell r="AZ798" t="str">
            <v/>
          </cell>
          <cell r="BA798"/>
          <cell r="BB798"/>
          <cell r="BC798"/>
          <cell r="BD798" t="str">
            <v/>
          </cell>
          <cell r="BE798">
            <v>0</v>
          </cell>
          <cell r="BF798" t="str">
            <v/>
          </cell>
          <cell r="BG798" t="str">
            <v/>
          </cell>
          <cell r="BH798">
            <v>204</v>
          </cell>
          <cell r="BI798" t="str">
            <v>0</v>
          </cell>
          <cell r="BJ798">
            <v>0</v>
          </cell>
          <cell r="BK798">
            <v>0</v>
          </cell>
          <cell r="BL798"/>
          <cell r="BM798"/>
          <cell r="BN798"/>
          <cell r="BO798"/>
          <cell r="BQ798" t="str">
            <v>(LOTE 005)</v>
          </cell>
          <cell r="BS798" t="str">
            <v/>
          </cell>
          <cell r="BT798" t="str">
            <v/>
          </cell>
        </row>
        <row r="799">
          <cell r="H799">
            <v>0</v>
          </cell>
          <cell r="O799">
            <v>390009</v>
          </cell>
          <cell r="P799" t="str">
            <v>2024/316-0105-01</v>
          </cell>
          <cell r="Q799" t="str">
            <v>EST BANQUETA BAR NEO CAIRO SLIM H67 (LAM NOG) TC B0707-024</v>
          </cell>
          <cell r="R799"/>
          <cell r="S799"/>
          <cell r="T799">
            <v>0.5</v>
          </cell>
          <cell r="U799">
            <v>0.49</v>
          </cell>
          <cell r="V799">
            <v>0.84</v>
          </cell>
          <cell r="W799">
            <v>0</v>
          </cell>
          <cell r="X799" t="str">
            <v>EST BANQUETA BAR NEO CAIRO SLIM H67 (LAM NOG) TC B0707-024 - 0,5x0,49x0,84H</v>
          </cell>
          <cell r="Y799">
            <v>9423.23</v>
          </cell>
          <cell r="Z799">
            <v>0.35</v>
          </cell>
          <cell r="AA799">
            <v>6125.0995000000003</v>
          </cell>
          <cell r="AB799"/>
          <cell r="AC799" t="str">
            <v>PROD C/RVST FORN</v>
          </cell>
          <cell r="AD799" t="str">
            <v>REVESTIMENTO FORN</v>
          </cell>
          <cell r="AE799">
            <v>9423.23</v>
          </cell>
          <cell r="AF799">
            <v>9423.23</v>
          </cell>
          <cell r="AG799">
            <v>0</v>
          </cell>
          <cell r="AH799">
            <v>9423.23</v>
          </cell>
          <cell r="AI799" t="str">
            <v>REF: 390661</v>
          </cell>
          <cell r="AJ799"/>
          <cell r="AK799">
            <v>390661</v>
          </cell>
          <cell r="AL799" t="str">
            <v>BANQUETA BAR NEO CAIRO SLIM H67 (RVST FORN)</v>
          </cell>
          <cell r="AM799"/>
          <cell r="AN799">
            <v>0.5</v>
          </cell>
          <cell r="AO799">
            <v>0.49</v>
          </cell>
          <cell r="AP799">
            <v>0.84</v>
          </cell>
          <cell r="AQ799">
            <v>0</v>
          </cell>
          <cell r="AR799" t="str">
            <v>BANQUETA BAR NEO CAIRO SLIM H67 (RVST FORN) - 0,5x0,49x0,84H</v>
          </cell>
          <cell r="AS799">
            <v>9423.23</v>
          </cell>
          <cell r="AT799">
            <v>9423.23</v>
          </cell>
          <cell r="AU799">
            <v>8186.57</v>
          </cell>
          <cell r="AV799">
            <v>1236.6599999999999</v>
          </cell>
          <cell r="AW799">
            <v>9423.23</v>
          </cell>
          <cell r="AX799">
            <v>0</v>
          </cell>
          <cell r="AY799">
            <v>373572</v>
          </cell>
          <cell r="AZ799" t="str">
            <v>TECIDO AVULSO (F 10995) (PADRAO B)</v>
          </cell>
          <cell r="BA799" t="str">
            <v>RVST FORN: TECIDO AVULSO (F 10995) (PADRAO B) - NBX0707_ 024 OFF WHITE MESCLA</v>
          </cell>
          <cell r="BB799">
            <v>2</v>
          </cell>
          <cell r="BC799"/>
          <cell r="BD799">
            <v>618.33000000000004</v>
          </cell>
          <cell r="BE799">
            <v>0</v>
          </cell>
          <cell r="BF799">
            <v>-618.33000000000004</v>
          </cell>
          <cell r="BG799" t="str">
            <v>RVST FORN</v>
          </cell>
          <cell r="BH799">
            <v>12</v>
          </cell>
          <cell r="BI799">
            <v>1236.6600000000001</v>
          </cell>
          <cell r="BJ799">
            <v>0</v>
          </cell>
          <cell r="BK799">
            <v>0</v>
          </cell>
          <cell r="BL799"/>
          <cell r="BM799"/>
          <cell r="BN799"/>
          <cell r="BO799"/>
          <cell r="BQ799" t="str">
            <v>D&amp;D</v>
          </cell>
          <cell r="BS799" t="str">
            <v/>
          </cell>
          <cell r="BT799" t="str">
            <v/>
          </cell>
        </row>
        <row r="800">
          <cell r="H800">
            <v>0</v>
          </cell>
          <cell r="O800">
            <v>390008</v>
          </cell>
          <cell r="P800" t="str">
            <v>2024/297-0151-01</v>
          </cell>
          <cell r="Q800" t="str">
            <v>EST BANQUETA BAR WOODY H67 (TING MEL) COURO CAMURCA HAVANA</v>
          </cell>
          <cell r="R800"/>
          <cell r="S800"/>
          <cell r="T800">
            <v>0.44</v>
          </cell>
          <cell r="U800">
            <v>0.49</v>
          </cell>
          <cell r="V800">
            <v>0.87</v>
          </cell>
          <cell r="W800">
            <v>0</v>
          </cell>
          <cell r="X800" t="str">
            <v>EST BANQUETA BAR WOODY H67 (TING MEL) COURO CAMURCA HAVANA - 0,44x0,49x0,87H</v>
          </cell>
          <cell r="Y800">
            <v>10081.93</v>
          </cell>
          <cell r="Z800">
            <v>0.35</v>
          </cell>
          <cell r="AA800">
            <v>6553.2545000000009</v>
          </cell>
          <cell r="AB800"/>
          <cell r="AC800" t="str">
            <v>PROD C/RVST FORN</v>
          </cell>
          <cell r="AD800" t="str">
            <v>REVESTIMENTO FORN</v>
          </cell>
          <cell r="AE800">
            <v>10081.93</v>
          </cell>
          <cell r="AF800">
            <v>10081.93</v>
          </cell>
          <cell r="AG800">
            <v>0</v>
          </cell>
          <cell r="AH800">
            <v>10081.93</v>
          </cell>
          <cell r="AI800" t="str">
            <v>REF: 390660</v>
          </cell>
          <cell r="AJ800"/>
          <cell r="AK800">
            <v>390660</v>
          </cell>
          <cell r="AL800" t="str">
            <v>BANQUETA BAR WOODY H60 (COURO FORN)</v>
          </cell>
          <cell r="AM800"/>
          <cell r="AN800">
            <v>0.44</v>
          </cell>
          <cell r="AO800">
            <v>0.49</v>
          </cell>
          <cell r="AP800">
            <v>0.82</v>
          </cell>
          <cell r="AQ800">
            <v>0</v>
          </cell>
          <cell r="AR800" t="str">
            <v>BANQUETA BAR WOODY H60 (COURO FORN) - 0,44x0,49x0,82H</v>
          </cell>
          <cell r="AS800">
            <v>10081.93</v>
          </cell>
          <cell r="AT800">
            <v>10081.93</v>
          </cell>
          <cell r="AU800">
            <v>6766.73</v>
          </cell>
          <cell r="AV800">
            <v>3315.2000000000007</v>
          </cell>
          <cell r="AW800">
            <v>10081.93</v>
          </cell>
          <cell r="AX800">
            <v>0</v>
          </cell>
          <cell r="AY800">
            <v>328277</v>
          </cell>
          <cell r="AZ800" t="str">
            <v>COURO NATURAL CAMURCA (F378)</v>
          </cell>
          <cell r="BA800" t="str">
            <v>RVST FORN: COURO NATURAL CAMURCA (F378) - COR HAVANA</v>
          </cell>
          <cell r="BB800">
            <v>4</v>
          </cell>
          <cell r="BC800"/>
          <cell r="BD800">
            <v>828.8</v>
          </cell>
          <cell r="BE800">
            <v>0</v>
          </cell>
          <cell r="BF800">
            <v>-828.8</v>
          </cell>
          <cell r="BG800" t="str">
            <v>RVST FORN</v>
          </cell>
          <cell r="BH800">
            <v>12</v>
          </cell>
          <cell r="BI800">
            <v>3315.2</v>
          </cell>
          <cell r="BJ800">
            <v>0</v>
          </cell>
          <cell r="BK800">
            <v>0</v>
          </cell>
          <cell r="BL800"/>
          <cell r="BM800"/>
          <cell r="BN800"/>
          <cell r="BO800"/>
          <cell r="BQ800" t="str">
            <v>D&amp;D</v>
          </cell>
          <cell r="BS800" t="str">
            <v/>
          </cell>
          <cell r="BT800" t="str">
            <v/>
          </cell>
        </row>
        <row r="801">
          <cell r="H801">
            <v>1</v>
          </cell>
          <cell r="O801">
            <v>389998</v>
          </cell>
          <cell r="P801" t="str">
            <v>2024/281-0096-01</v>
          </cell>
          <cell r="Q801" t="str">
            <v>EST CADEIRA WOODY C/B (TING AVELA) COURO PIG 513/SOL FENDY</v>
          </cell>
          <cell r="R801"/>
          <cell r="S801"/>
          <cell r="T801">
            <v>0.53</v>
          </cell>
          <cell r="U801">
            <v>0.53</v>
          </cell>
          <cell r="V801">
            <v>0.82</v>
          </cell>
          <cell r="W801">
            <v>0</v>
          </cell>
          <cell r="X801" t="str">
            <v>EST CADEIRA WOODY C/B (TING AVELA) COURO PIG 513/SOL FENDY - 0,53x0,53x0,82H</v>
          </cell>
          <cell r="Y801">
            <v>10521.59</v>
          </cell>
          <cell r="Z801">
            <v>0.35</v>
          </cell>
          <cell r="AA801">
            <v>6839.0335000000005</v>
          </cell>
          <cell r="AB801"/>
          <cell r="AC801" t="str">
            <v>PROD C/RVST FORN</v>
          </cell>
          <cell r="AD801" t="str">
            <v>REVESTIMENTO FORN</v>
          </cell>
          <cell r="AE801">
            <v>10521.59</v>
          </cell>
          <cell r="AF801">
            <v>10521.59</v>
          </cell>
          <cell r="AG801">
            <v>0</v>
          </cell>
          <cell r="AH801">
            <v>10521.59</v>
          </cell>
          <cell r="AI801" t="str">
            <v>REF: 390648</v>
          </cell>
          <cell r="AJ801"/>
          <cell r="AK801">
            <v>390648</v>
          </cell>
          <cell r="AL801" t="str">
            <v>CADEIRA WOODY (C/B) (COURO FORN)</v>
          </cell>
          <cell r="AM801"/>
          <cell r="AN801">
            <v>0.53</v>
          </cell>
          <cell r="AO801">
            <v>0.53</v>
          </cell>
          <cell r="AP801">
            <v>0.82</v>
          </cell>
          <cell r="AQ801">
            <v>0</v>
          </cell>
          <cell r="AR801" t="str">
            <v>CADEIRA WOODY (C/B) (COURO FORN) - 0,53x0,53x0,82H</v>
          </cell>
          <cell r="AS801">
            <v>10521.59</v>
          </cell>
          <cell r="AT801">
            <v>10521.59</v>
          </cell>
          <cell r="AU801">
            <v>8801.27</v>
          </cell>
          <cell r="AV801">
            <v>1720.3199999999997</v>
          </cell>
          <cell r="AW801">
            <v>10521.59</v>
          </cell>
          <cell r="AX801">
            <v>0</v>
          </cell>
          <cell r="AY801">
            <v>328272</v>
          </cell>
          <cell r="AZ801" t="str">
            <v>COURO NATURAL PIGMENTADO/VAQUETA (F378)</v>
          </cell>
          <cell r="BA801" t="str">
            <v>RVST FORN: COURO NATURAL PIGMENTADO/VAQUETA (F378) - COR - 513</v>
          </cell>
          <cell r="BB801">
            <v>4</v>
          </cell>
          <cell r="BC801"/>
          <cell r="BD801">
            <v>430.08</v>
          </cell>
          <cell r="BE801">
            <v>0</v>
          </cell>
          <cell r="BF801">
            <v>-430.08</v>
          </cell>
          <cell r="BG801" t="str">
            <v>RVST FORN</v>
          </cell>
          <cell r="BH801">
            <v>12</v>
          </cell>
          <cell r="BI801">
            <v>1720.32</v>
          </cell>
          <cell r="BJ801">
            <v>0</v>
          </cell>
          <cell r="BK801">
            <v>0</v>
          </cell>
          <cell r="BL801"/>
          <cell r="BM801"/>
          <cell r="BN801"/>
          <cell r="BO801"/>
          <cell r="BQ801" t="str">
            <v>D&amp;D</v>
          </cell>
          <cell r="BS801" t="str">
            <v>CLAMI CADEIRA</v>
          </cell>
          <cell r="BT801" t="str">
            <v>CADEIRA WOODY</v>
          </cell>
        </row>
        <row r="802">
          <cell r="H802">
            <v>0</v>
          </cell>
          <cell r="O802">
            <v>389992</v>
          </cell>
          <cell r="P802" t="str">
            <v>2024/302-0038-01</v>
          </cell>
          <cell r="Q802" t="str">
            <v>EST POLTRONA VINCI (LAM COMUM NOG NT/MARROM) COURO PIG 241</v>
          </cell>
          <cell r="R802"/>
          <cell r="S802"/>
          <cell r="T802">
            <v>0.83</v>
          </cell>
          <cell r="U802">
            <v>0.83</v>
          </cell>
          <cell r="V802">
            <v>0.65</v>
          </cell>
          <cell r="W802">
            <v>0</v>
          </cell>
          <cell r="X802" t="str">
            <v>EST POLTRONA VINCI (LAM COMUM NOG NT/MARROM) COURO PIG 241 - 0,83x0,83x0,65H</v>
          </cell>
          <cell r="Y802">
            <v>36188.5</v>
          </cell>
          <cell r="Z802">
            <v>0.35</v>
          </cell>
          <cell r="AA802">
            <v>23522.525000000001</v>
          </cell>
          <cell r="AB802"/>
          <cell r="AC802" t="str">
            <v>PROD C/RVST FORN</v>
          </cell>
          <cell r="AD802" t="str">
            <v>REVESTIMENTO FORN</v>
          </cell>
          <cell r="AE802">
            <v>36188.5</v>
          </cell>
          <cell r="AF802">
            <v>36188.5</v>
          </cell>
          <cell r="AG802">
            <v>0</v>
          </cell>
          <cell r="AH802">
            <v>36188.5</v>
          </cell>
          <cell r="AI802" t="str">
            <v>REF: 390676</v>
          </cell>
          <cell r="AJ802"/>
          <cell r="AK802">
            <v>390676</v>
          </cell>
          <cell r="AL802" t="str">
            <v>POLTRONA VINCI (LAMINA COMUM) (RVST FORN)</v>
          </cell>
          <cell r="AM802"/>
          <cell r="AN802">
            <v>0.83</v>
          </cell>
          <cell r="AO802">
            <v>0.83</v>
          </cell>
          <cell r="AP802">
            <v>0.65</v>
          </cell>
          <cell r="AQ802">
            <v>0</v>
          </cell>
          <cell r="AR802" t="str">
            <v>POLTRONA VINCI (LAMINA COMUM) (RVST FORN) - 0,83x0,83x0,65H</v>
          </cell>
          <cell r="AS802">
            <v>36188.5</v>
          </cell>
          <cell r="AT802">
            <v>36188.5</v>
          </cell>
          <cell r="AU802">
            <v>34038.1</v>
          </cell>
          <cell r="AV802">
            <v>2150.4000000000015</v>
          </cell>
          <cell r="AW802">
            <v>36188.5</v>
          </cell>
          <cell r="AX802">
            <v>0</v>
          </cell>
          <cell r="AY802">
            <v>328272</v>
          </cell>
          <cell r="AZ802" t="str">
            <v>COURO NATURAL PIGMENTADO/VAQUETA (F378)</v>
          </cell>
          <cell r="BA802" t="str">
            <v>RVST FORN: COURO NATURAL PIGMENTADO/VAQUETA (F378) - COR - 241</v>
          </cell>
          <cell r="BB802">
            <v>5</v>
          </cell>
          <cell r="BC802"/>
          <cell r="BD802">
            <v>430.08</v>
          </cell>
          <cell r="BE802">
            <v>0</v>
          </cell>
          <cell r="BF802">
            <v>-430.08</v>
          </cell>
          <cell r="BG802" t="str">
            <v>RVST FORN</v>
          </cell>
          <cell r="BH802">
            <v>12</v>
          </cell>
          <cell r="BI802">
            <v>2150.4</v>
          </cell>
          <cell r="BJ802">
            <v>0</v>
          </cell>
          <cell r="BK802">
            <v>0</v>
          </cell>
          <cell r="BL802"/>
          <cell r="BM802"/>
          <cell r="BN802"/>
          <cell r="BO802"/>
          <cell r="BQ802" t="str">
            <v>D&amp;D</v>
          </cell>
          <cell r="BS802" t="str">
            <v/>
          </cell>
          <cell r="BT802" t="str">
            <v/>
          </cell>
        </row>
        <row r="803">
          <cell r="H803">
            <v>1</v>
          </cell>
          <cell r="O803">
            <v>328749</v>
          </cell>
          <cell r="P803" t="str">
            <v>2022/178-0048-01</v>
          </cell>
          <cell r="Q803" t="str">
            <v>EST BANQUETA SOFT (BS ELET CORTEN) B0707-024/SOL MARFIM</v>
          </cell>
          <cell r="R803"/>
          <cell r="S803"/>
          <cell r="T803">
            <v>0.57999999999999996</v>
          </cell>
          <cell r="U803">
            <v>0.75</v>
          </cell>
          <cell r="V803">
            <v>0.4</v>
          </cell>
          <cell r="W803">
            <v>0</v>
          </cell>
          <cell r="X803" t="str">
            <v>EST BANQUETA SOFT (BS ELET CORTEN) B0707-024/SOL MARFIM - 0,58x0,75x0,4H</v>
          </cell>
          <cell r="Y803">
            <v>13823.8</v>
          </cell>
          <cell r="Z803">
            <v>0.35</v>
          </cell>
          <cell r="AA803">
            <v>8985.4700000000012</v>
          </cell>
          <cell r="AB803"/>
          <cell r="AC803" t="str">
            <v>PROD C/RVST FORN</v>
          </cell>
          <cell r="AD803" t="str">
            <v>REVESTIMENTO FORN</v>
          </cell>
          <cell r="AE803">
            <v>13823.8</v>
          </cell>
          <cell r="AF803">
            <v>13823.8</v>
          </cell>
          <cell r="AG803">
            <v>0</v>
          </cell>
          <cell r="AH803">
            <v>13823.8</v>
          </cell>
          <cell r="AI803" t="str">
            <v>REF: 316089</v>
          </cell>
          <cell r="AJ803"/>
          <cell r="AK803">
            <v>316089</v>
          </cell>
          <cell r="AL803" t="str">
            <v>BANQUETA SOFT (RVST FORN)</v>
          </cell>
          <cell r="AM803"/>
          <cell r="AN803">
            <v>0.57999999999999996</v>
          </cell>
          <cell r="AO803">
            <v>0.75</v>
          </cell>
          <cell r="AP803">
            <v>0.4</v>
          </cell>
          <cell r="AQ803">
            <v>0</v>
          </cell>
          <cell r="AR803" t="str">
            <v>BANQUETA SOFT (RVST FORN) - 0,58x0,75x0,4H</v>
          </cell>
          <cell r="AS803">
            <v>13823.8</v>
          </cell>
          <cell r="AT803">
            <v>13823.8</v>
          </cell>
          <cell r="AU803">
            <v>12587.14</v>
          </cell>
          <cell r="AV803">
            <v>1236.6599999999999</v>
          </cell>
          <cell r="AW803">
            <v>13823.8</v>
          </cell>
          <cell r="AX803">
            <v>0</v>
          </cell>
          <cell r="AY803">
            <v>373572</v>
          </cell>
          <cell r="AZ803" t="str">
            <v>TECIDO AVULSO (F 10995) (PADRAO B)</v>
          </cell>
          <cell r="BA803" t="str">
            <v>RVST FORN: TECIDO AVULSO (F 10995) (PADRAO B) - NBX0707-024</v>
          </cell>
          <cell r="BB803">
            <v>2</v>
          </cell>
          <cell r="BC803"/>
          <cell r="BD803">
            <v>618.33000000000004</v>
          </cell>
          <cell r="BE803">
            <v>0</v>
          </cell>
          <cell r="BF803">
            <v>-618.33000000000004</v>
          </cell>
          <cell r="BG803" t="str">
            <v>RVST FORN</v>
          </cell>
          <cell r="BH803">
            <v>12</v>
          </cell>
          <cell r="BI803">
            <v>1236.6600000000001</v>
          </cell>
          <cell r="BJ803">
            <v>0</v>
          </cell>
          <cell r="BK803">
            <v>0</v>
          </cell>
          <cell r="BL803"/>
          <cell r="BM803"/>
          <cell r="BN803"/>
          <cell r="BO803"/>
          <cell r="BQ803" t="str">
            <v>D&amp;D</v>
          </cell>
          <cell r="BS803" t="str">
            <v>CLAMI BANQUETA</v>
          </cell>
          <cell r="BT803" t="str">
            <v>BANQUETA SOFT</v>
          </cell>
        </row>
        <row r="804">
          <cell r="H804">
            <v>1</v>
          </cell>
          <cell r="O804">
            <v>328748</v>
          </cell>
          <cell r="P804" t="str">
            <v>2022/178-0045-01</v>
          </cell>
          <cell r="Q804" t="str">
            <v>EST POLTRONA SOFT (BS ELET CORTEN) B0707-024/SOL MARFIM</v>
          </cell>
          <cell r="R804"/>
          <cell r="S804"/>
          <cell r="T804">
            <v>0.87</v>
          </cell>
          <cell r="U804">
            <v>1.02</v>
          </cell>
          <cell r="V804">
            <v>0.8</v>
          </cell>
          <cell r="W804">
            <v>0</v>
          </cell>
          <cell r="X804" t="str">
            <v>EST POLTRONA SOFT (BS ELET CORTEN) B0707-024/SOL MARFIM - 0,87x1,02x0,8H</v>
          </cell>
          <cell r="Y804">
            <v>30356.12</v>
          </cell>
          <cell r="Z804">
            <v>0.35</v>
          </cell>
          <cell r="AA804">
            <v>19731.477999999999</v>
          </cell>
          <cell r="AB804"/>
          <cell r="AC804" t="str">
            <v>PROD C/RVST FORN</v>
          </cell>
          <cell r="AD804" t="str">
            <v>REVESTIMENTO FORN</v>
          </cell>
          <cell r="AE804">
            <v>30356.12</v>
          </cell>
          <cell r="AF804">
            <v>30356.12</v>
          </cell>
          <cell r="AG804">
            <v>0</v>
          </cell>
          <cell r="AH804">
            <v>30356.12</v>
          </cell>
          <cell r="AI804" t="str">
            <v>REF: 316071</v>
          </cell>
          <cell r="AJ804"/>
          <cell r="AK804">
            <v>316071</v>
          </cell>
          <cell r="AL804" t="str">
            <v>POLTRONA SOFT (RVST FORN)</v>
          </cell>
          <cell r="AM804"/>
          <cell r="AN804">
            <v>0.87</v>
          </cell>
          <cell r="AO804">
            <v>1.02</v>
          </cell>
          <cell r="AP804">
            <v>0.8</v>
          </cell>
          <cell r="AQ804">
            <v>0</v>
          </cell>
          <cell r="AR804" t="str">
            <v>POLTRONA SOFT (RVST FORN) - 0,87x1,02x0,8H</v>
          </cell>
          <cell r="AS804">
            <v>30356.12</v>
          </cell>
          <cell r="AT804">
            <v>30356.12</v>
          </cell>
          <cell r="AU804">
            <v>26646.14</v>
          </cell>
          <cell r="AV804">
            <v>3709.9799999999996</v>
          </cell>
          <cell r="AW804">
            <v>30356.12</v>
          </cell>
          <cell r="AX804">
            <v>0</v>
          </cell>
          <cell r="AY804">
            <v>373572</v>
          </cell>
          <cell r="AZ804" t="str">
            <v>TECIDO AVULSO (F 10995) (PADRAO B)</v>
          </cell>
          <cell r="BA804" t="str">
            <v>RVST FORN: TECIDO AVULSO (F 10995) (PADRAO B) - NBX0707-024</v>
          </cell>
          <cell r="BB804">
            <v>6</v>
          </cell>
          <cell r="BC804"/>
          <cell r="BD804">
            <v>618.33000000000004</v>
          </cell>
          <cell r="BE804">
            <v>0</v>
          </cell>
          <cell r="BF804">
            <v>-618.33000000000004</v>
          </cell>
          <cell r="BG804" t="str">
            <v>RVST FORN</v>
          </cell>
          <cell r="BH804">
            <v>12</v>
          </cell>
          <cell r="BI804">
            <v>3709.9800000000005</v>
          </cell>
          <cell r="BJ804">
            <v>0</v>
          </cell>
          <cell r="BK804">
            <v>0</v>
          </cell>
          <cell r="BL804"/>
          <cell r="BM804"/>
          <cell r="BN804"/>
          <cell r="BO804"/>
          <cell r="BQ804" t="str">
            <v>D&amp;D</v>
          </cell>
          <cell r="BS804" t="str">
            <v>CLAMI POLTRONA</v>
          </cell>
          <cell r="BT804" t="str">
            <v>POLTRONA SOFT</v>
          </cell>
        </row>
        <row r="805">
          <cell r="H805">
            <v>4</v>
          </cell>
          <cell r="O805">
            <v>320671</v>
          </cell>
          <cell r="P805" t="str">
            <v>2022/090-0018-01</v>
          </cell>
          <cell r="Q805" t="str">
            <v>EST CADEIRA JULIA C/BRACO (COURO FIRENZE TALIN) (CORTEN)</v>
          </cell>
          <cell r="R805"/>
          <cell r="S805"/>
          <cell r="T805">
            <v>0.61</v>
          </cell>
          <cell r="U805">
            <v>0.54</v>
          </cell>
          <cell r="V805">
            <v>0.76</v>
          </cell>
          <cell r="W805">
            <v>0</v>
          </cell>
          <cell r="X805" t="str">
            <v>EST CADEIRA JULIA C/BRACO (COURO FIRENZE TALIN) (CORTEN) - 0,61x0,54x0,76H</v>
          </cell>
          <cell r="Y805">
            <v>10250.150000000001</v>
          </cell>
          <cell r="Z805">
            <v>0.35</v>
          </cell>
          <cell r="AA805">
            <v>6662.5975000000017</v>
          </cell>
          <cell r="AB805"/>
          <cell r="AC805" t="str">
            <v>PROD C/RVST FORN</v>
          </cell>
          <cell r="AD805" t="str">
            <v>REVESTIMENTO FORN</v>
          </cell>
          <cell r="AE805">
            <v>10250.150000000001</v>
          </cell>
          <cell r="AF805">
            <v>10250.150000000001</v>
          </cell>
          <cell r="AG805">
            <v>0</v>
          </cell>
          <cell r="AH805">
            <v>10250.150000000001</v>
          </cell>
          <cell r="AI805" t="str">
            <v>REF: 320690</v>
          </cell>
          <cell r="AJ805"/>
          <cell r="AK805">
            <v>320690</v>
          </cell>
          <cell r="AL805" t="str">
            <v>CADEIRA JULIA (C/B) (RVST FORN)</v>
          </cell>
          <cell r="AM805"/>
          <cell r="AN805">
            <v>0.61</v>
          </cell>
          <cell r="AO805">
            <v>0.54</v>
          </cell>
          <cell r="AP805">
            <v>0.76</v>
          </cell>
          <cell r="AQ805">
            <v>0</v>
          </cell>
          <cell r="AR805" t="str">
            <v>CADEIRA JULIA (C/B) (RVST FORN) - 0,61x0,54x0,76H</v>
          </cell>
          <cell r="AS805">
            <v>10250.150000000001</v>
          </cell>
          <cell r="AT805">
            <v>10250.150000000001</v>
          </cell>
          <cell r="AU805">
            <v>7078.31</v>
          </cell>
          <cell r="AV805">
            <v>3171.8400000000011</v>
          </cell>
          <cell r="AW805">
            <v>10250.15</v>
          </cell>
          <cell r="AX805">
            <v>0</v>
          </cell>
          <cell r="AY805">
            <v>328274</v>
          </cell>
          <cell r="AZ805" t="str">
            <v>COURO NATURAL FIRENZE (F378)</v>
          </cell>
          <cell r="BA805" t="str">
            <v>RVST FORN: COURO NATURAL FIRENZE (F378) - COD TALIN</v>
          </cell>
          <cell r="BB805">
            <v>4</v>
          </cell>
          <cell r="BC805"/>
          <cell r="BD805">
            <v>792.96</v>
          </cell>
          <cell r="BE805">
            <v>0</v>
          </cell>
          <cell r="BF805">
            <v>-792.96</v>
          </cell>
          <cell r="BG805" t="str">
            <v>RVST FORN</v>
          </cell>
          <cell r="BH805">
            <v>12</v>
          </cell>
          <cell r="BI805">
            <v>3171.84</v>
          </cell>
          <cell r="BJ805">
            <v>0</v>
          </cell>
          <cell r="BK805">
            <v>0</v>
          </cell>
          <cell r="BL805"/>
          <cell r="BM805"/>
          <cell r="BN805"/>
          <cell r="BO805"/>
          <cell r="BQ805" t="str">
            <v>D&amp;D</v>
          </cell>
          <cell r="BS805" t="str">
            <v>CLAMI CADEIRA</v>
          </cell>
          <cell r="BT805" t="str">
            <v>CADEIRA JULIA</v>
          </cell>
        </row>
        <row r="806">
          <cell r="H806">
            <v>4</v>
          </cell>
          <cell r="O806">
            <v>320671</v>
          </cell>
          <cell r="P806" t="str">
            <v>2022/090-0022-01</v>
          </cell>
          <cell r="Q806" t="str">
            <v>EST CADEIRA JULIA C/BRACO (COURO FIRENZE TALIN) (CORTEN)</v>
          </cell>
          <cell r="R806"/>
          <cell r="S806"/>
          <cell r="T806">
            <v>0.61</v>
          </cell>
          <cell r="U806">
            <v>0.54</v>
          </cell>
          <cell r="V806">
            <v>0.76</v>
          </cell>
          <cell r="W806">
            <v>0</v>
          </cell>
          <cell r="X806" t="str">
            <v>EST CADEIRA JULIA C/BRACO (COURO FIRENZE TALIN) (CORTEN) - 0,61x0,54x0,76H</v>
          </cell>
          <cell r="Y806">
            <v>10250.150000000001</v>
          </cell>
          <cell r="Z806">
            <v>0.35</v>
          </cell>
          <cell r="AA806">
            <v>6662.5975000000017</v>
          </cell>
          <cell r="AB806"/>
          <cell r="AC806" t="str">
            <v>PROD C/RVST FORN</v>
          </cell>
          <cell r="AD806" t="str">
            <v>REVESTIMENTO FORN</v>
          </cell>
          <cell r="AE806">
            <v>10250.150000000001</v>
          </cell>
          <cell r="AF806">
            <v>10250.150000000001</v>
          </cell>
          <cell r="AG806">
            <v>0</v>
          </cell>
          <cell r="AH806">
            <v>10250.150000000001</v>
          </cell>
          <cell r="AI806" t="str">
            <v>REF: 320690</v>
          </cell>
          <cell r="AJ806"/>
          <cell r="AK806">
            <v>320690</v>
          </cell>
          <cell r="AL806" t="str">
            <v>CADEIRA JULIA (C/B) (RVST FORN)</v>
          </cell>
          <cell r="AM806"/>
          <cell r="AN806">
            <v>0.61</v>
          </cell>
          <cell r="AO806">
            <v>0.54</v>
          </cell>
          <cell r="AP806">
            <v>0.76</v>
          </cell>
          <cell r="AQ806">
            <v>0</v>
          </cell>
          <cell r="AR806" t="str">
            <v>CADEIRA JULIA (C/B) (RVST FORN) - 0,61x0,54x0,76H</v>
          </cell>
          <cell r="AS806">
            <v>10250.150000000001</v>
          </cell>
          <cell r="AT806">
            <v>10250.150000000001</v>
          </cell>
          <cell r="AU806">
            <v>7078.31</v>
          </cell>
          <cell r="AV806">
            <v>3171.8400000000011</v>
          </cell>
          <cell r="AW806">
            <v>10250.15</v>
          </cell>
          <cell r="AX806">
            <v>0</v>
          </cell>
          <cell r="AY806">
            <v>328274</v>
          </cell>
          <cell r="AZ806" t="str">
            <v>COURO NATURAL FIRENZE (F378)</v>
          </cell>
          <cell r="BA806" t="str">
            <v>RVST FORN: COURO NATURAL FIRENZE (F378) - COD TALIN</v>
          </cell>
          <cell r="BB806">
            <v>4</v>
          </cell>
          <cell r="BC806"/>
          <cell r="BD806">
            <v>792.96</v>
          </cell>
          <cell r="BE806">
            <v>0</v>
          </cell>
          <cell r="BF806">
            <v>-792.96</v>
          </cell>
          <cell r="BG806" t="str">
            <v>RVST FORN</v>
          </cell>
          <cell r="BH806">
            <v>12</v>
          </cell>
          <cell r="BI806">
            <v>3171.84</v>
          </cell>
          <cell r="BJ806">
            <v>0</v>
          </cell>
          <cell r="BK806">
            <v>0</v>
          </cell>
          <cell r="BL806"/>
          <cell r="BM806"/>
          <cell r="BN806"/>
          <cell r="BO806"/>
          <cell r="BQ806" t="str">
            <v>D&amp;D</v>
          </cell>
          <cell r="BS806" t="str">
            <v>CLAMI CADEIRA</v>
          </cell>
          <cell r="BT806" t="str">
            <v>CADEIRA JULIA</v>
          </cell>
        </row>
        <row r="807">
          <cell r="H807">
            <v>4</v>
          </cell>
          <cell r="O807">
            <v>320671</v>
          </cell>
          <cell r="P807" t="str">
            <v>2022/090-0023-01</v>
          </cell>
          <cell r="Q807" t="str">
            <v>EST CADEIRA JULIA C/BRACO (COURO FIRENZE TALIN) (CORTEN)</v>
          </cell>
          <cell r="R807"/>
          <cell r="S807"/>
          <cell r="T807">
            <v>0.61</v>
          </cell>
          <cell r="U807">
            <v>0.54</v>
          </cell>
          <cell r="V807">
            <v>0.76</v>
          </cell>
          <cell r="W807">
            <v>0</v>
          </cell>
          <cell r="X807" t="str">
            <v>EST CADEIRA JULIA C/BRACO (COURO FIRENZE TALIN) (CORTEN) - 0,61x0,54x0,76H</v>
          </cell>
          <cell r="Y807">
            <v>10250.150000000001</v>
          </cell>
          <cell r="Z807">
            <v>0.35</v>
          </cell>
          <cell r="AA807">
            <v>6662.5975000000017</v>
          </cell>
          <cell r="AB807"/>
          <cell r="AC807" t="str">
            <v>PROD C/RVST FORN</v>
          </cell>
          <cell r="AD807" t="str">
            <v>REVESTIMENTO FORN</v>
          </cell>
          <cell r="AE807">
            <v>10250.150000000001</v>
          </cell>
          <cell r="AF807">
            <v>10250.150000000001</v>
          </cell>
          <cell r="AG807">
            <v>0</v>
          </cell>
          <cell r="AH807">
            <v>10250.150000000001</v>
          </cell>
          <cell r="AI807" t="str">
            <v>REF: 320690</v>
          </cell>
          <cell r="AJ807"/>
          <cell r="AK807">
            <v>320690</v>
          </cell>
          <cell r="AL807" t="str">
            <v>CADEIRA JULIA (C/B) (RVST FORN)</v>
          </cell>
          <cell r="AM807"/>
          <cell r="AN807">
            <v>0.61</v>
          </cell>
          <cell r="AO807">
            <v>0.54</v>
          </cell>
          <cell r="AP807">
            <v>0.76</v>
          </cell>
          <cell r="AQ807">
            <v>0</v>
          </cell>
          <cell r="AR807" t="str">
            <v>CADEIRA JULIA (C/B) (RVST FORN) - 0,61x0,54x0,76H</v>
          </cell>
          <cell r="AS807">
            <v>10250.150000000001</v>
          </cell>
          <cell r="AT807">
            <v>10250.150000000001</v>
          </cell>
          <cell r="AU807">
            <v>7078.31</v>
          </cell>
          <cell r="AV807">
            <v>3171.8400000000011</v>
          </cell>
          <cell r="AW807">
            <v>10250.15</v>
          </cell>
          <cell r="AX807">
            <v>0</v>
          </cell>
          <cell r="AY807">
            <v>328274</v>
          </cell>
          <cell r="AZ807" t="str">
            <v>COURO NATURAL FIRENZE (F378)</v>
          </cell>
          <cell r="BA807" t="str">
            <v>RVST FORN: COURO NATURAL FIRENZE (F378) - COD TALIN</v>
          </cell>
          <cell r="BB807">
            <v>4</v>
          </cell>
          <cell r="BC807"/>
          <cell r="BD807">
            <v>792.96</v>
          </cell>
          <cell r="BE807">
            <v>0</v>
          </cell>
          <cell r="BF807">
            <v>-792.96</v>
          </cell>
          <cell r="BG807" t="str">
            <v>RVST FORN</v>
          </cell>
          <cell r="BH807">
            <v>12</v>
          </cell>
          <cell r="BI807">
            <v>3171.84</v>
          </cell>
          <cell r="BJ807">
            <v>0</v>
          </cell>
          <cell r="BK807">
            <v>0</v>
          </cell>
          <cell r="BL807"/>
          <cell r="BM807"/>
          <cell r="BN807"/>
          <cell r="BO807"/>
          <cell r="BQ807" t="str">
            <v>D&amp;D</v>
          </cell>
          <cell r="BS807" t="str">
            <v>CLAMI CADEIRA</v>
          </cell>
          <cell r="BT807" t="str">
            <v>CADEIRA JULIA</v>
          </cell>
        </row>
        <row r="808">
          <cell r="H808">
            <v>4</v>
          </cell>
          <cell r="O808">
            <v>320671</v>
          </cell>
          <cell r="P808" t="str">
            <v>2022/090-0024-01</v>
          </cell>
          <cell r="Q808" t="str">
            <v>EST CADEIRA JULIA C/BRACO (COURO FIRENZE TALIN) (CORTEN)</v>
          </cell>
          <cell r="R808"/>
          <cell r="S808"/>
          <cell r="T808">
            <v>0.61</v>
          </cell>
          <cell r="U808">
            <v>0.54</v>
          </cell>
          <cell r="V808">
            <v>0.76</v>
          </cell>
          <cell r="W808">
            <v>0</v>
          </cell>
          <cell r="X808" t="str">
            <v>EST CADEIRA JULIA C/BRACO (COURO FIRENZE TALIN) (CORTEN) - 0,61x0,54x0,76H</v>
          </cell>
          <cell r="Y808">
            <v>10250.150000000001</v>
          </cell>
          <cell r="Z808">
            <v>0.35</v>
          </cell>
          <cell r="AA808">
            <v>6662.5975000000017</v>
          </cell>
          <cell r="AB808"/>
          <cell r="AC808" t="str">
            <v>PROD C/RVST FORN</v>
          </cell>
          <cell r="AD808" t="str">
            <v>REVESTIMENTO FORN</v>
          </cell>
          <cell r="AE808">
            <v>10250.150000000001</v>
          </cell>
          <cell r="AF808">
            <v>10250.150000000001</v>
          </cell>
          <cell r="AG808">
            <v>0</v>
          </cell>
          <cell r="AH808">
            <v>10250.150000000001</v>
          </cell>
          <cell r="AI808" t="str">
            <v>REF: 320690</v>
          </cell>
          <cell r="AJ808"/>
          <cell r="AK808">
            <v>320690</v>
          </cell>
          <cell r="AL808" t="str">
            <v>CADEIRA JULIA (C/B) (RVST FORN)</v>
          </cell>
          <cell r="AM808"/>
          <cell r="AN808">
            <v>0.61</v>
          </cell>
          <cell r="AO808">
            <v>0.54</v>
          </cell>
          <cell r="AP808">
            <v>0.76</v>
          </cell>
          <cell r="AQ808">
            <v>0</v>
          </cell>
          <cell r="AR808" t="str">
            <v>CADEIRA JULIA (C/B) (RVST FORN) - 0,61x0,54x0,76H</v>
          </cell>
          <cell r="AS808">
            <v>10250.150000000001</v>
          </cell>
          <cell r="AT808">
            <v>10250.150000000001</v>
          </cell>
          <cell r="AU808">
            <v>7078.31</v>
          </cell>
          <cell r="AV808">
            <v>3171.8400000000011</v>
          </cell>
          <cell r="AW808">
            <v>10250.15</v>
          </cell>
          <cell r="AX808">
            <v>0</v>
          </cell>
          <cell r="AY808">
            <v>328274</v>
          </cell>
          <cell r="AZ808" t="str">
            <v>COURO NATURAL FIRENZE (F378)</v>
          </cell>
          <cell r="BA808" t="str">
            <v>RVST FORN: COURO NATURAL FIRENZE (F378) - COD TALIN</v>
          </cell>
          <cell r="BB808">
            <v>4</v>
          </cell>
          <cell r="BC808"/>
          <cell r="BD808">
            <v>792.96</v>
          </cell>
          <cell r="BE808">
            <v>0</v>
          </cell>
          <cell r="BF808">
            <v>-792.96</v>
          </cell>
          <cell r="BG808" t="str">
            <v>RVST FORN</v>
          </cell>
          <cell r="BH808">
            <v>12</v>
          </cell>
          <cell r="BI808">
            <v>3171.84</v>
          </cell>
          <cell r="BJ808">
            <v>0</v>
          </cell>
          <cell r="BK808">
            <v>0</v>
          </cell>
          <cell r="BL808"/>
          <cell r="BM808"/>
          <cell r="BN808"/>
          <cell r="BO808"/>
          <cell r="BQ808" t="str">
            <v>D&amp;D</v>
          </cell>
          <cell r="BS808" t="str">
            <v>CLAMI CADEIRA</v>
          </cell>
          <cell r="BT808" t="str">
            <v>CADEIRA JULIA</v>
          </cell>
        </row>
        <row r="809">
          <cell r="H809">
            <v>0</v>
          </cell>
          <cell r="O809">
            <v>402776</v>
          </cell>
          <cell r="P809" t="str">
            <v>2025/091-0019-01</v>
          </cell>
          <cell r="Q809" t="str">
            <v>EST BANCO TRILHO (CARVALHO TING MEL)</v>
          </cell>
          <cell r="R809"/>
          <cell r="S809"/>
          <cell r="T809">
            <v>1.8</v>
          </cell>
          <cell r="U809">
            <v>0.52</v>
          </cell>
          <cell r="V809">
            <v>0.42</v>
          </cell>
          <cell r="W809">
            <v>0</v>
          </cell>
          <cell r="X809" t="str">
            <v>EST BANCO TRILHO (CARVALHO TING MEL) - 1,8x0,52x0,42H</v>
          </cell>
          <cell r="Y809">
            <v>27984.41</v>
          </cell>
          <cell r="Z809">
            <v>0.35</v>
          </cell>
          <cell r="AA809">
            <v>18189.8665</v>
          </cell>
          <cell r="AB809"/>
          <cell r="AC809"/>
          <cell r="AD809"/>
          <cell r="AE809">
            <v>27984.41</v>
          </cell>
          <cell r="AF809">
            <v>27984.41</v>
          </cell>
          <cell r="AG809">
            <v>0</v>
          </cell>
          <cell r="AH809">
            <v>27984.41</v>
          </cell>
          <cell r="AI809" t="str">
            <v>REF: 388745</v>
          </cell>
          <cell r="AJ809"/>
          <cell r="AK809">
            <v>388745</v>
          </cell>
          <cell r="AL809" t="str">
            <v>BANCO TRILHO (MADEIRA)</v>
          </cell>
          <cell r="AM809"/>
          <cell r="AN809">
            <v>1.8</v>
          </cell>
          <cell r="AO809">
            <v>0.52</v>
          </cell>
          <cell r="AP809">
            <v>0.42</v>
          </cell>
          <cell r="AQ809">
            <v>0</v>
          </cell>
          <cell r="AR809" t="str">
            <v>BANCO TRILHO (MADEIRA) - 1,8x0,52x0,42H</v>
          </cell>
          <cell r="AS809">
            <v>27984.41</v>
          </cell>
          <cell r="AT809">
            <v>27984.41</v>
          </cell>
          <cell r="AU809">
            <v>27984.41</v>
          </cell>
          <cell r="AV809">
            <v>0</v>
          </cell>
          <cell r="AW809">
            <v>27984.41</v>
          </cell>
          <cell r="AX809">
            <v>0</v>
          </cell>
          <cell r="AY809"/>
          <cell r="AZ809" t="str">
            <v/>
          </cell>
          <cell r="BA809"/>
          <cell r="BB809"/>
          <cell r="BC809"/>
          <cell r="BD809" t="str">
            <v/>
          </cell>
          <cell r="BE809">
            <v>0</v>
          </cell>
          <cell r="BF809" t="str">
            <v/>
          </cell>
          <cell r="BG809" t="str">
            <v/>
          </cell>
          <cell r="BH809">
            <v>12</v>
          </cell>
          <cell r="BI809" t="str">
            <v>0</v>
          </cell>
          <cell r="BJ809">
            <v>0</v>
          </cell>
          <cell r="BK809">
            <v>0</v>
          </cell>
          <cell r="BL809"/>
          <cell r="BM809"/>
          <cell r="BN809"/>
          <cell r="BO809"/>
          <cell r="BQ809" t="str">
            <v>GABRIEL</v>
          </cell>
          <cell r="BS809" t="str">
            <v/>
          </cell>
          <cell r="BT809" t="str">
            <v/>
          </cell>
        </row>
        <row r="810">
          <cell r="H810">
            <v>0</v>
          </cell>
          <cell r="O810">
            <v>390009</v>
          </cell>
          <cell r="P810" t="str">
            <v>2024/316-0103-01</v>
          </cell>
          <cell r="Q810" t="str">
            <v>EST BANQUETA BAR NEO CAIRO SLIM H67 (LAM NOG) TC B0707-024</v>
          </cell>
          <cell r="R810"/>
          <cell r="S810"/>
          <cell r="T810">
            <v>0.5</v>
          </cell>
          <cell r="U810">
            <v>0.49</v>
          </cell>
          <cell r="V810">
            <v>0.84</v>
          </cell>
          <cell r="W810">
            <v>0</v>
          </cell>
          <cell r="X810" t="str">
            <v>EST BANQUETA BAR NEO CAIRO SLIM H67 (LAM NOG) TC B0707-024 - 0,5x0,49x0,84H</v>
          </cell>
          <cell r="Y810">
            <v>9423.23</v>
          </cell>
          <cell r="Z810">
            <v>0.35</v>
          </cell>
          <cell r="AA810">
            <v>6125.0995000000003</v>
          </cell>
          <cell r="AB810"/>
          <cell r="AC810" t="str">
            <v>PROD C/RVST FORN</v>
          </cell>
          <cell r="AD810" t="str">
            <v>REVESTIMENTO FORN</v>
          </cell>
          <cell r="AE810">
            <v>9423.23</v>
          </cell>
          <cell r="AF810">
            <v>9423.23</v>
          </cell>
          <cell r="AG810">
            <v>0</v>
          </cell>
          <cell r="AH810">
            <v>9423.23</v>
          </cell>
          <cell r="AI810" t="str">
            <v>REF: 390661</v>
          </cell>
          <cell r="AJ810"/>
          <cell r="AK810">
            <v>390661</v>
          </cell>
          <cell r="AL810" t="str">
            <v>BANQUETA BAR NEO CAIRO SLIM H67 (RVST FORN)</v>
          </cell>
          <cell r="AM810"/>
          <cell r="AN810">
            <v>0.5</v>
          </cell>
          <cell r="AO810">
            <v>0.49</v>
          </cell>
          <cell r="AP810">
            <v>0.84</v>
          </cell>
          <cell r="AQ810">
            <v>0</v>
          </cell>
          <cell r="AR810" t="str">
            <v>BANQUETA BAR NEO CAIRO SLIM H67 (RVST FORN) - 0,5x0,49x0,84H</v>
          </cell>
          <cell r="AS810">
            <v>9423.23</v>
          </cell>
          <cell r="AT810">
            <v>9423.23</v>
          </cell>
          <cell r="AU810">
            <v>8186.57</v>
          </cell>
          <cell r="AV810">
            <v>1236.6599999999999</v>
          </cell>
          <cell r="AW810">
            <v>9423.23</v>
          </cell>
          <cell r="AX810">
            <v>0</v>
          </cell>
          <cell r="AY810">
            <v>373572</v>
          </cell>
          <cell r="AZ810" t="str">
            <v>TECIDO AVULSO (F 10995) (PADRAO B)</v>
          </cell>
          <cell r="BA810" t="str">
            <v>RVST FORN: TECIDO AVULSO (F 10995) (PADRAO B) - NBX0707_ 024 OFF WHITE MESCLA</v>
          </cell>
          <cell r="BB810">
            <v>2</v>
          </cell>
          <cell r="BC810"/>
          <cell r="BD810">
            <v>618.33000000000004</v>
          </cell>
          <cell r="BE810">
            <v>0</v>
          </cell>
          <cell r="BF810">
            <v>-618.33000000000004</v>
          </cell>
          <cell r="BG810" t="str">
            <v>RVST FORN</v>
          </cell>
          <cell r="BH810">
            <v>12</v>
          </cell>
          <cell r="BI810">
            <v>1236.6600000000001</v>
          </cell>
          <cell r="BJ810">
            <v>0</v>
          </cell>
          <cell r="BK810">
            <v>0</v>
          </cell>
          <cell r="BL810"/>
          <cell r="BM810"/>
          <cell r="BN810"/>
          <cell r="BO810"/>
          <cell r="BQ810" t="str">
            <v>GABRIEL</v>
          </cell>
          <cell r="BS810" t="str">
            <v/>
          </cell>
          <cell r="BT810" t="str">
            <v/>
          </cell>
        </row>
        <row r="811">
          <cell r="H811">
            <v>0</v>
          </cell>
          <cell r="O811">
            <v>390008</v>
          </cell>
          <cell r="P811" t="str">
            <v>2024/297-0148-01</v>
          </cell>
          <cell r="Q811" t="str">
            <v>EST BANQUETA BAR WOODY H67 (TING MEL) COURO CAMURCA HAVANA</v>
          </cell>
          <cell r="R811"/>
          <cell r="S811"/>
          <cell r="T811">
            <v>0.44</v>
          </cell>
          <cell r="U811">
            <v>0.49</v>
          </cell>
          <cell r="V811">
            <v>0.87</v>
          </cell>
          <cell r="W811">
            <v>0</v>
          </cell>
          <cell r="X811" t="str">
            <v>EST BANQUETA BAR WOODY H67 (TING MEL) COURO CAMURCA HAVANA - 0,44x0,49x0,87H</v>
          </cell>
          <cell r="Y811">
            <v>10081.93</v>
          </cell>
          <cell r="Z811">
            <v>0.35</v>
          </cell>
          <cell r="AA811">
            <v>6553.2545000000009</v>
          </cell>
          <cell r="AB811"/>
          <cell r="AC811" t="str">
            <v>PROD C/RVST FORN</v>
          </cell>
          <cell r="AD811" t="str">
            <v>REVESTIMENTO FORN</v>
          </cell>
          <cell r="AE811">
            <v>10081.93</v>
          </cell>
          <cell r="AF811">
            <v>10081.93</v>
          </cell>
          <cell r="AG811">
            <v>0</v>
          </cell>
          <cell r="AH811">
            <v>10081.93</v>
          </cell>
          <cell r="AI811" t="str">
            <v>REF: 390660</v>
          </cell>
          <cell r="AJ811"/>
          <cell r="AK811">
            <v>390660</v>
          </cell>
          <cell r="AL811" t="str">
            <v>BANQUETA BAR WOODY H60 (COURO FORN)</v>
          </cell>
          <cell r="AM811"/>
          <cell r="AN811">
            <v>0.44</v>
          </cell>
          <cell r="AO811">
            <v>0.49</v>
          </cell>
          <cell r="AP811">
            <v>0.82</v>
          </cell>
          <cell r="AQ811">
            <v>0</v>
          </cell>
          <cell r="AR811" t="str">
            <v>BANQUETA BAR WOODY H60 (COURO FORN) - 0,44x0,49x0,82H</v>
          </cell>
          <cell r="AS811">
            <v>10081.93</v>
          </cell>
          <cell r="AT811">
            <v>10081.93</v>
          </cell>
          <cell r="AU811">
            <v>6766.73</v>
          </cell>
          <cell r="AV811">
            <v>3315.2000000000007</v>
          </cell>
          <cell r="AW811">
            <v>10081.93</v>
          </cell>
          <cell r="AX811">
            <v>0</v>
          </cell>
          <cell r="AY811">
            <v>328277</v>
          </cell>
          <cell r="AZ811" t="str">
            <v>COURO NATURAL CAMURCA (F378)</v>
          </cell>
          <cell r="BA811" t="str">
            <v>RVST FORN: COURO NATURAL CAMURCA (F378) - COR HAVANA</v>
          </cell>
          <cell r="BB811">
            <v>4</v>
          </cell>
          <cell r="BC811"/>
          <cell r="BD811">
            <v>828.8</v>
          </cell>
          <cell r="BE811">
            <v>0</v>
          </cell>
          <cell r="BF811">
            <v>-828.8</v>
          </cell>
          <cell r="BG811" t="str">
            <v>RVST FORN</v>
          </cell>
          <cell r="BH811">
            <v>12</v>
          </cell>
          <cell r="BI811">
            <v>3315.2</v>
          </cell>
          <cell r="BJ811">
            <v>0</v>
          </cell>
          <cell r="BK811">
            <v>0</v>
          </cell>
          <cell r="BL811"/>
          <cell r="BM811"/>
          <cell r="BN811"/>
          <cell r="BO811"/>
          <cell r="BQ811" t="str">
            <v>GABRIEL</v>
          </cell>
          <cell r="BS811" t="str">
            <v/>
          </cell>
          <cell r="BT811" t="str">
            <v/>
          </cell>
        </row>
        <row r="812">
          <cell r="H812">
            <v>2</v>
          </cell>
          <cell r="O812">
            <v>335230</v>
          </cell>
          <cell r="P812" t="str">
            <v>2022/220-0001-01</v>
          </cell>
          <cell r="Q812" t="str">
            <v>EST CADEIRA JULIA C/BRACO (COURO PIG 000) (MARROM MTZ)</v>
          </cell>
          <cell r="R812"/>
          <cell r="S812"/>
          <cell r="T812">
            <v>0.61</v>
          </cell>
          <cell r="U812">
            <v>0.54</v>
          </cell>
          <cell r="V812">
            <v>0.76</v>
          </cell>
          <cell r="W812">
            <v>0</v>
          </cell>
          <cell r="X812" t="str">
            <v>EST CADEIRA JULIA C/BRACO (COURO PIG 000) (MARROM MTZ) - 0,61x0,54x0,76H</v>
          </cell>
          <cell r="Y812">
            <v>8798.630000000001</v>
          </cell>
          <cell r="Z812">
            <v>0.35</v>
          </cell>
          <cell r="AA812">
            <v>5719.1095000000005</v>
          </cell>
          <cell r="AB812"/>
          <cell r="AC812" t="str">
            <v>PROD C/RVST FORN</v>
          </cell>
          <cell r="AD812" t="str">
            <v>REVESTIMENTO FORN</v>
          </cell>
          <cell r="AE812">
            <v>8798.630000000001</v>
          </cell>
          <cell r="AF812">
            <v>8798.630000000001</v>
          </cell>
          <cell r="AG812">
            <v>0</v>
          </cell>
          <cell r="AH812">
            <v>8798.630000000001</v>
          </cell>
          <cell r="AI812" t="str">
            <v>REF: 320690</v>
          </cell>
          <cell r="AJ812"/>
          <cell r="AK812">
            <v>320690</v>
          </cell>
          <cell r="AL812" t="str">
            <v>CADEIRA JULIA (C/B) (RVST FORN)</v>
          </cell>
          <cell r="AM812"/>
          <cell r="AN812">
            <v>0.61</v>
          </cell>
          <cell r="AO812">
            <v>0.54</v>
          </cell>
          <cell r="AP812">
            <v>0.76</v>
          </cell>
          <cell r="AQ812">
            <v>0</v>
          </cell>
          <cell r="AR812" t="str">
            <v>CADEIRA JULIA (C/B) (RVST FORN) - 0,61x0,54x0,76H</v>
          </cell>
          <cell r="AS812">
            <v>8798.630000000001</v>
          </cell>
          <cell r="AT812">
            <v>8798.630000000001</v>
          </cell>
          <cell r="AU812">
            <v>7078.31</v>
          </cell>
          <cell r="AV812">
            <v>1720.3200000000006</v>
          </cell>
          <cell r="AW812">
            <v>8798.6299999999992</v>
          </cell>
          <cell r="AX812">
            <v>0</v>
          </cell>
          <cell r="AY812">
            <v>328272</v>
          </cell>
          <cell r="AZ812" t="str">
            <v>COURO NATURAL PIGMENTADO/VAQUETA (F378)</v>
          </cell>
          <cell r="BA812" t="str">
            <v>RVST FORN: COURO NATURAL PIGMENTADO/VAQUETA (F378) - COD 000</v>
          </cell>
          <cell r="BB812">
            <v>4</v>
          </cell>
          <cell r="BC812"/>
          <cell r="BD812">
            <v>430.08</v>
          </cell>
          <cell r="BE812">
            <v>0</v>
          </cell>
          <cell r="BF812">
            <v>-430.08</v>
          </cell>
          <cell r="BG812" t="str">
            <v>RVST FORN</v>
          </cell>
          <cell r="BH812">
            <v>12</v>
          </cell>
          <cell r="BI812">
            <v>1720.32</v>
          </cell>
          <cell r="BJ812">
            <v>0</v>
          </cell>
          <cell r="BK812">
            <v>0</v>
          </cell>
          <cell r="BL812"/>
          <cell r="BM812"/>
          <cell r="BN812"/>
          <cell r="BO812"/>
          <cell r="BQ812" t="str">
            <v>GABRIEL</v>
          </cell>
          <cell r="BS812" t="str">
            <v>CLAMI CADEIRA</v>
          </cell>
          <cell r="BT812" t="str">
            <v>CADEIRA JULIA</v>
          </cell>
        </row>
        <row r="813">
          <cell r="H813">
            <v>2</v>
          </cell>
          <cell r="O813">
            <v>335230</v>
          </cell>
          <cell r="P813" t="str">
            <v>2022/220-0002-01</v>
          </cell>
          <cell r="Q813" t="str">
            <v>EST CADEIRA JULIA C/BRACO (COURO PIG 000) (MARROM MTZ)</v>
          </cell>
          <cell r="R813"/>
          <cell r="S813"/>
          <cell r="T813">
            <v>0.61</v>
          </cell>
          <cell r="U813">
            <v>0.54</v>
          </cell>
          <cell r="V813">
            <v>0.76</v>
          </cell>
          <cell r="W813">
            <v>0</v>
          </cell>
          <cell r="X813" t="str">
            <v>EST CADEIRA JULIA C/BRACO (COURO PIG 000) (MARROM MTZ) - 0,61x0,54x0,76H</v>
          </cell>
          <cell r="Y813">
            <v>8798.630000000001</v>
          </cell>
          <cell r="Z813">
            <v>0.35</v>
          </cell>
          <cell r="AA813">
            <v>5719.1095000000005</v>
          </cell>
          <cell r="AB813"/>
          <cell r="AC813" t="str">
            <v>PROD C/RVST FORN</v>
          </cell>
          <cell r="AD813" t="str">
            <v>REVESTIMENTO FORN</v>
          </cell>
          <cell r="AE813">
            <v>8798.630000000001</v>
          </cell>
          <cell r="AF813">
            <v>8798.630000000001</v>
          </cell>
          <cell r="AG813">
            <v>0</v>
          </cell>
          <cell r="AH813">
            <v>8798.630000000001</v>
          </cell>
          <cell r="AI813" t="str">
            <v>REF: 320690</v>
          </cell>
          <cell r="AJ813"/>
          <cell r="AK813">
            <v>320690</v>
          </cell>
          <cell r="AL813" t="str">
            <v>CADEIRA JULIA (C/B) (RVST FORN)</v>
          </cell>
          <cell r="AM813"/>
          <cell r="AN813">
            <v>0.61</v>
          </cell>
          <cell r="AO813">
            <v>0.54</v>
          </cell>
          <cell r="AP813">
            <v>0.76</v>
          </cell>
          <cell r="AQ813">
            <v>0</v>
          </cell>
          <cell r="AR813" t="str">
            <v>CADEIRA JULIA (C/B) (RVST FORN) - 0,61x0,54x0,76H</v>
          </cell>
          <cell r="AS813">
            <v>8798.630000000001</v>
          </cell>
          <cell r="AT813">
            <v>8798.630000000001</v>
          </cell>
          <cell r="AU813">
            <v>7078.31</v>
          </cell>
          <cell r="AV813">
            <v>1720.3200000000006</v>
          </cell>
          <cell r="AW813">
            <v>8798.6299999999992</v>
          </cell>
          <cell r="AX813">
            <v>0</v>
          </cell>
          <cell r="AY813">
            <v>328272</v>
          </cell>
          <cell r="AZ813" t="str">
            <v>COURO NATURAL PIGMENTADO/VAQUETA (F378)</v>
          </cell>
          <cell r="BA813" t="str">
            <v>RVST FORN: COURO NATURAL PIGMENTADO/VAQUETA (F378) - COD 000</v>
          </cell>
          <cell r="BB813">
            <v>4</v>
          </cell>
          <cell r="BC813"/>
          <cell r="BD813">
            <v>430.08</v>
          </cell>
          <cell r="BE813">
            <v>0</v>
          </cell>
          <cell r="BF813">
            <v>-430.08</v>
          </cell>
          <cell r="BG813" t="str">
            <v>RVST FORN</v>
          </cell>
          <cell r="BH813">
            <v>12</v>
          </cell>
          <cell r="BI813">
            <v>1720.32</v>
          </cell>
          <cell r="BJ813">
            <v>0</v>
          </cell>
          <cell r="BK813">
            <v>0</v>
          </cell>
          <cell r="BL813"/>
          <cell r="BM813"/>
          <cell r="BN813"/>
          <cell r="BO813"/>
          <cell r="BQ813" t="str">
            <v>GABRIEL</v>
          </cell>
          <cell r="BS813" t="str">
            <v>CLAMI CADEIRA</v>
          </cell>
          <cell r="BT813" t="str">
            <v>CADEIRA JULIA</v>
          </cell>
        </row>
        <row r="814">
          <cell r="H814">
            <v>2</v>
          </cell>
          <cell r="O814">
            <v>335230</v>
          </cell>
          <cell r="P814" t="str">
            <v>2022/220-0003-01</v>
          </cell>
          <cell r="Q814" t="str">
            <v>EST CADEIRA JULIA C/BRACO (COURO PIG 000) (MARROM MTZ)</v>
          </cell>
          <cell r="R814"/>
          <cell r="S814"/>
          <cell r="T814">
            <v>0.61</v>
          </cell>
          <cell r="U814">
            <v>0.54</v>
          </cell>
          <cell r="V814">
            <v>0.76</v>
          </cell>
          <cell r="W814">
            <v>0</v>
          </cell>
          <cell r="X814" t="str">
            <v>EST CADEIRA JULIA C/BRACO (COURO PIG 000) (MARROM MTZ) - 0,61x0,54x0,76H</v>
          </cell>
          <cell r="Y814">
            <v>8798.630000000001</v>
          </cell>
          <cell r="Z814">
            <v>0.35</v>
          </cell>
          <cell r="AA814">
            <v>5719.1095000000005</v>
          </cell>
          <cell r="AB814"/>
          <cell r="AC814" t="str">
            <v>PROD C/RVST FORN</v>
          </cell>
          <cell r="AD814" t="str">
            <v>REVESTIMENTO FORN</v>
          </cell>
          <cell r="AE814">
            <v>8798.630000000001</v>
          </cell>
          <cell r="AF814">
            <v>8798.630000000001</v>
          </cell>
          <cell r="AG814">
            <v>0</v>
          </cell>
          <cell r="AH814">
            <v>8798.630000000001</v>
          </cell>
          <cell r="AI814" t="str">
            <v>REF: 320690</v>
          </cell>
          <cell r="AJ814"/>
          <cell r="AK814">
            <v>320690</v>
          </cell>
          <cell r="AL814" t="str">
            <v>CADEIRA JULIA (C/B) (RVST FORN)</v>
          </cell>
          <cell r="AM814"/>
          <cell r="AN814">
            <v>0.61</v>
          </cell>
          <cell r="AO814">
            <v>0.54</v>
          </cell>
          <cell r="AP814">
            <v>0.76</v>
          </cell>
          <cell r="AQ814">
            <v>0</v>
          </cell>
          <cell r="AR814" t="str">
            <v>CADEIRA JULIA (C/B) (RVST FORN) - 0,61x0,54x0,76H</v>
          </cell>
          <cell r="AS814">
            <v>8798.630000000001</v>
          </cell>
          <cell r="AT814">
            <v>8798.630000000001</v>
          </cell>
          <cell r="AU814">
            <v>7078.31</v>
          </cell>
          <cell r="AV814">
            <v>1720.3200000000006</v>
          </cell>
          <cell r="AW814">
            <v>8798.6299999999992</v>
          </cell>
          <cell r="AX814">
            <v>0</v>
          </cell>
          <cell r="AY814">
            <v>328272</v>
          </cell>
          <cell r="AZ814" t="str">
            <v>COURO NATURAL PIGMENTADO/VAQUETA (F378)</v>
          </cell>
          <cell r="BA814" t="str">
            <v>RVST FORN: COURO NATURAL PIGMENTADO/VAQUETA (F378) - COD 000</v>
          </cell>
          <cell r="BB814">
            <v>4</v>
          </cell>
          <cell r="BC814"/>
          <cell r="BD814">
            <v>430.08</v>
          </cell>
          <cell r="BE814">
            <v>0</v>
          </cell>
          <cell r="BF814">
            <v>-430.08</v>
          </cell>
          <cell r="BG814" t="str">
            <v>RVST FORN</v>
          </cell>
          <cell r="BH814">
            <v>12</v>
          </cell>
          <cell r="BI814">
            <v>1720.32</v>
          </cell>
          <cell r="BJ814">
            <v>0</v>
          </cell>
          <cell r="BK814">
            <v>0</v>
          </cell>
          <cell r="BL814"/>
          <cell r="BM814"/>
          <cell r="BN814"/>
          <cell r="BO814"/>
          <cell r="BQ814" t="str">
            <v>GABRIEL</v>
          </cell>
          <cell r="BS814" t="str">
            <v>CLAMI CADEIRA</v>
          </cell>
          <cell r="BT814" t="str">
            <v>CADEIRA JULIA</v>
          </cell>
        </row>
        <row r="815">
          <cell r="H815">
            <v>2</v>
          </cell>
          <cell r="O815">
            <v>335230</v>
          </cell>
          <cell r="P815" t="str">
            <v>2022/220-0004-01</v>
          </cell>
          <cell r="Q815" t="str">
            <v>EST CADEIRA JULIA C/BRACO (COURO PIG 000) (MARROM MTZ)</v>
          </cell>
          <cell r="R815"/>
          <cell r="S815"/>
          <cell r="T815">
            <v>0.61</v>
          </cell>
          <cell r="U815">
            <v>0.54</v>
          </cell>
          <cell r="V815">
            <v>0.76</v>
          </cell>
          <cell r="W815">
            <v>0</v>
          </cell>
          <cell r="X815" t="str">
            <v>EST CADEIRA JULIA C/BRACO (COURO PIG 000) (MARROM MTZ) - 0,61x0,54x0,76H</v>
          </cell>
          <cell r="Y815">
            <v>8798.630000000001</v>
          </cell>
          <cell r="Z815">
            <v>0.35</v>
          </cell>
          <cell r="AA815">
            <v>5719.1095000000005</v>
          </cell>
          <cell r="AB815"/>
          <cell r="AC815" t="str">
            <v>PROD C/RVST FORN</v>
          </cell>
          <cell r="AD815" t="str">
            <v>REVESTIMENTO FORN</v>
          </cell>
          <cell r="AE815">
            <v>8798.630000000001</v>
          </cell>
          <cell r="AF815">
            <v>8798.630000000001</v>
          </cell>
          <cell r="AG815">
            <v>0</v>
          </cell>
          <cell r="AH815">
            <v>8798.630000000001</v>
          </cell>
          <cell r="AI815" t="str">
            <v>REF: 320690</v>
          </cell>
          <cell r="AJ815"/>
          <cell r="AK815">
            <v>320690</v>
          </cell>
          <cell r="AL815" t="str">
            <v>CADEIRA JULIA (C/B) (RVST FORN)</v>
          </cell>
          <cell r="AM815"/>
          <cell r="AN815">
            <v>0.61</v>
          </cell>
          <cell r="AO815">
            <v>0.54</v>
          </cell>
          <cell r="AP815">
            <v>0.76</v>
          </cell>
          <cell r="AQ815">
            <v>0</v>
          </cell>
          <cell r="AR815" t="str">
            <v>CADEIRA JULIA (C/B) (RVST FORN) - 0,61x0,54x0,76H</v>
          </cell>
          <cell r="AS815">
            <v>8798.630000000001</v>
          </cell>
          <cell r="AT815">
            <v>8798.630000000001</v>
          </cell>
          <cell r="AU815">
            <v>7078.31</v>
          </cell>
          <cell r="AV815">
            <v>1720.3200000000006</v>
          </cell>
          <cell r="AW815">
            <v>8798.6299999999992</v>
          </cell>
          <cell r="AX815">
            <v>0</v>
          </cell>
          <cell r="AY815">
            <v>328272</v>
          </cell>
          <cell r="AZ815" t="str">
            <v>COURO NATURAL PIGMENTADO/VAQUETA (F378)</v>
          </cell>
          <cell r="BA815" t="str">
            <v>RVST FORN: COURO NATURAL PIGMENTADO/VAQUETA (F378) - COD 000</v>
          </cell>
          <cell r="BB815">
            <v>4</v>
          </cell>
          <cell r="BC815"/>
          <cell r="BD815">
            <v>430.08</v>
          </cell>
          <cell r="BE815">
            <v>0</v>
          </cell>
          <cell r="BF815">
            <v>-430.08</v>
          </cell>
          <cell r="BG815" t="str">
            <v>RVST FORN</v>
          </cell>
          <cell r="BH815">
            <v>12</v>
          </cell>
          <cell r="BI815">
            <v>1720.32</v>
          </cell>
          <cell r="BJ815">
            <v>0</v>
          </cell>
          <cell r="BK815">
            <v>0</v>
          </cell>
          <cell r="BL815"/>
          <cell r="BM815"/>
          <cell r="BN815"/>
          <cell r="BO815"/>
          <cell r="BQ815" t="str">
            <v>GABRIEL</v>
          </cell>
          <cell r="BS815" t="str">
            <v>CLAMI CADEIRA</v>
          </cell>
          <cell r="BT815" t="str">
            <v>CADEIRA JULIA</v>
          </cell>
        </row>
        <row r="816">
          <cell r="H816">
            <v>2</v>
          </cell>
          <cell r="O816">
            <v>335230</v>
          </cell>
          <cell r="P816" t="str">
            <v>2022/220-0005-01</v>
          </cell>
          <cell r="Q816" t="str">
            <v>EST CADEIRA JULIA C/BRACO (COURO PIG 000) (MARROM MTZ)</v>
          </cell>
          <cell r="R816"/>
          <cell r="S816"/>
          <cell r="T816">
            <v>0.61</v>
          </cell>
          <cell r="U816">
            <v>0.54</v>
          </cell>
          <cell r="V816">
            <v>0.76</v>
          </cell>
          <cell r="W816">
            <v>0</v>
          </cell>
          <cell r="X816" t="str">
            <v>EST CADEIRA JULIA C/BRACO (COURO PIG 000) (MARROM MTZ) - 0,61x0,54x0,76H</v>
          </cell>
          <cell r="Y816">
            <v>8798.630000000001</v>
          </cell>
          <cell r="Z816">
            <v>0.35</v>
          </cell>
          <cell r="AA816">
            <v>5719.1095000000005</v>
          </cell>
          <cell r="AB816"/>
          <cell r="AC816" t="str">
            <v>PROD C/RVST FORN</v>
          </cell>
          <cell r="AD816" t="str">
            <v>REVESTIMENTO FORN</v>
          </cell>
          <cell r="AE816">
            <v>8798.630000000001</v>
          </cell>
          <cell r="AF816">
            <v>8798.630000000001</v>
          </cell>
          <cell r="AG816">
            <v>0</v>
          </cell>
          <cell r="AH816">
            <v>8798.630000000001</v>
          </cell>
          <cell r="AI816" t="str">
            <v>REF: 320690</v>
          </cell>
          <cell r="AJ816"/>
          <cell r="AK816">
            <v>320690</v>
          </cell>
          <cell r="AL816" t="str">
            <v>CADEIRA JULIA (C/B) (RVST FORN)</v>
          </cell>
          <cell r="AM816"/>
          <cell r="AN816">
            <v>0.61</v>
          </cell>
          <cell r="AO816">
            <v>0.54</v>
          </cell>
          <cell r="AP816">
            <v>0.76</v>
          </cell>
          <cell r="AQ816">
            <v>0</v>
          </cell>
          <cell r="AR816" t="str">
            <v>CADEIRA JULIA (C/B) (RVST FORN) - 0,61x0,54x0,76H</v>
          </cell>
          <cell r="AS816">
            <v>8798.630000000001</v>
          </cell>
          <cell r="AT816">
            <v>8798.630000000001</v>
          </cell>
          <cell r="AU816">
            <v>7078.31</v>
          </cell>
          <cell r="AV816">
            <v>1720.3200000000006</v>
          </cell>
          <cell r="AW816">
            <v>8798.6299999999992</v>
          </cell>
          <cell r="AX816">
            <v>0</v>
          </cell>
          <cell r="AY816">
            <v>328272</v>
          </cell>
          <cell r="AZ816" t="str">
            <v>COURO NATURAL PIGMENTADO/VAQUETA (F378)</v>
          </cell>
          <cell r="BA816" t="str">
            <v>RVST FORN: COURO NATURAL PIGMENTADO/VAQUETA (F378) - COD 000</v>
          </cell>
          <cell r="BB816">
            <v>4</v>
          </cell>
          <cell r="BC816"/>
          <cell r="BD816">
            <v>430.08</v>
          </cell>
          <cell r="BE816">
            <v>0</v>
          </cell>
          <cell r="BF816">
            <v>-430.08</v>
          </cell>
          <cell r="BG816" t="str">
            <v>RVST FORN</v>
          </cell>
          <cell r="BH816">
            <v>12</v>
          </cell>
          <cell r="BI816">
            <v>1720.32</v>
          </cell>
          <cell r="BJ816">
            <v>0</v>
          </cell>
          <cell r="BK816">
            <v>0</v>
          </cell>
          <cell r="BL816"/>
          <cell r="BM816"/>
          <cell r="BN816"/>
          <cell r="BO816"/>
          <cell r="BQ816" t="str">
            <v>GABRIEL</v>
          </cell>
          <cell r="BS816" t="str">
            <v>CLAMI CADEIRA</v>
          </cell>
          <cell r="BT816" t="str">
            <v>CADEIRA JULIA</v>
          </cell>
        </row>
        <row r="817">
          <cell r="H817">
            <v>2</v>
          </cell>
          <cell r="O817">
            <v>335230</v>
          </cell>
          <cell r="P817" t="str">
            <v>2022/220-0007-01</v>
          </cell>
          <cell r="Q817" t="str">
            <v>EST CADEIRA JULIA C/BRACO (COURO PIG 000) (MARROM MTZ)</v>
          </cell>
          <cell r="R817"/>
          <cell r="S817"/>
          <cell r="T817">
            <v>0.61</v>
          </cell>
          <cell r="U817">
            <v>0.54</v>
          </cell>
          <cell r="V817">
            <v>0.76</v>
          </cell>
          <cell r="W817">
            <v>0</v>
          </cell>
          <cell r="X817" t="str">
            <v>EST CADEIRA JULIA C/BRACO (COURO PIG 000) (MARROM MTZ) - 0,61x0,54x0,76H</v>
          </cell>
          <cell r="Y817">
            <v>8798.630000000001</v>
          </cell>
          <cell r="Z817">
            <v>0.35</v>
          </cell>
          <cell r="AA817">
            <v>5719.1095000000005</v>
          </cell>
          <cell r="AB817"/>
          <cell r="AC817" t="str">
            <v>PROD C/RVST FORN</v>
          </cell>
          <cell r="AD817" t="str">
            <v>REVESTIMENTO FORN</v>
          </cell>
          <cell r="AE817">
            <v>8798.630000000001</v>
          </cell>
          <cell r="AF817">
            <v>8798.630000000001</v>
          </cell>
          <cell r="AG817">
            <v>0</v>
          </cell>
          <cell r="AH817">
            <v>8798.630000000001</v>
          </cell>
          <cell r="AI817" t="str">
            <v>REF: 320690</v>
          </cell>
          <cell r="AJ817"/>
          <cell r="AK817">
            <v>320690</v>
          </cell>
          <cell r="AL817" t="str">
            <v>CADEIRA JULIA (C/B) (RVST FORN)</v>
          </cell>
          <cell r="AM817"/>
          <cell r="AN817">
            <v>0.61</v>
          </cell>
          <cell r="AO817">
            <v>0.54</v>
          </cell>
          <cell r="AP817">
            <v>0.76</v>
          </cell>
          <cell r="AQ817">
            <v>0</v>
          </cell>
          <cell r="AR817" t="str">
            <v>CADEIRA JULIA (C/B) (RVST FORN) - 0,61x0,54x0,76H</v>
          </cell>
          <cell r="AS817">
            <v>8798.630000000001</v>
          </cell>
          <cell r="AT817">
            <v>8798.630000000001</v>
          </cell>
          <cell r="AU817">
            <v>7078.31</v>
          </cell>
          <cell r="AV817">
            <v>1720.3200000000006</v>
          </cell>
          <cell r="AW817">
            <v>8798.6299999999992</v>
          </cell>
          <cell r="AX817">
            <v>0</v>
          </cell>
          <cell r="AY817">
            <v>328272</v>
          </cell>
          <cell r="AZ817" t="str">
            <v>COURO NATURAL PIGMENTADO/VAQUETA (F378)</v>
          </cell>
          <cell r="BA817" t="str">
            <v>RVST FORN: COURO NATURAL PIGMENTADO/VAQUETA (F378) - COD 000</v>
          </cell>
          <cell r="BB817">
            <v>4</v>
          </cell>
          <cell r="BC817"/>
          <cell r="BD817">
            <v>430.08</v>
          </cell>
          <cell r="BE817">
            <v>0</v>
          </cell>
          <cell r="BF817">
            <v>-430.08</v>
          </cell>
          <cell r="BG817" t="str">
            <v>RVST FORN</v>
          </cell>
          <cell r="BH817">
            <v>12</v>
          </cell>
          <cell r="BI817">
            <v>1720.32</v>
          </cell>
          <cell r="BJ817">
            <v>0</v>
          </cell>
          <cell r="BK817">
            <v>0</v>
          </cell>
          <cell r="BL817"/>
          <cell r="BM817"/>
          <cell r="BN817"/>
          <cell r="BO817"/>
          <cell r="BQ817" t="str">
            <v>GABRIEL</v>
          </cell>
          <cell r="BS817" t="str">
            <v>CLAMI CADEIRA</v>
          </cell>
          <cell r="BT817" t="str">
            <v>CADEIRA JULIA</v>
          </cell>
        </row>
        <row r="818">
          <cell r="H818">
            <v>5</v>
          </cell>
          <cell r="O818">
            <v>389997</v>
          </cell>
          <cell r="P818" t="str">
            <v>2024/297-0134-01</v>
          </cell>
          <cell r="Q818" t="str">
            <v>EST CADEIRA WOODY (TING MEL) CAMURCA HAVANA/SOL HAVANA</v>
          </cell>
          <cell r="R818"/>
          <cell r="S818"/>
          <cell r="T818">
            <v>0.49</v>
          </cell>
          <cell r="U818">
            <v>0.53</v>
          </cell>
          <cell r="V818">
            <v>0.82</v>
          </cell>
          <cell r="W818">
            <v>0</v>
          </cell>
          <cell r="X818" t="str">
            <v>EST CADEIRA WOODY (TING MEL) CAMURCA HAVANA/SOL HAVANA - 0,49x0,53x0,82H</v>
          </cell>
          <cell r="Y818">
            <v>11376.92</v>
          </cell>
          <cell r="Z818">
            <v>0.35</v>
          </cell>
          <cell r="AA818">
            <v>7394.9980000000005</v>
          </cell>
          <cell r="AB818"/>
          <cell r="AC818" t="str">
            <v>PROD C/RVST FORN</v>
          </cell>
          <cell r="AD818" t="str">
            <v>REVESTIMENTO FORN</v>
          </cell>
          <cell r="AE818">
            <v>11376.92</v>
          </cell>
          <cell r="AF818">
            <v>11376.92</v>
          </cell>
          <cell r="AG818">
            <v>0</v>
          </cell>
          <cell r="AH818">
            <v>11376.92</v>
          </cell>
          <cell r="AI818" t="str">
            <v>REF: 390636</v>
          </cell>
          <cell r="AJ818"/>
          <cell r="AK818">
            <v>390636</v>
          </cell>
          <cell r="AL818" t="str">
            <v>CADEIRA WOODY (S/B) (COURO FORN)</v>
          </cell>
          <cell r="AM818"/>
          <cell r="AN818">
            <v>0.53</v>
          </cell>
          <cell r="AO818">
            <v>0.49</v>
          </cell>
          <cell r="AP818">
            <v>0.82</v>
          </cell>
          <cell r="AQ818">
            <v>0</v>
          </cell>
          <cell r="AR818" t="str">
            <v>CADEIRA WOODY (S/B) (COURO FORN) - 0,53x0,49x0,82H</v>
          </cell>
          <cell r="AS818">
            <v>11376.92</v>
          </cell>
          <cell r="AT818">
            <v>11376.92</v>
          </cell>
          <cell r="AU818">
            <v>8061.72</v>
          </cell>
          <cell r="AV818">
            <v>3315.2</v>
          </cell>
          <cell r="AW818">
            <v>11376.92</v>
          </cell>
          <cell r="AX818">
            <v>0</v>
          </cell>
          <cell r="AY818">
            <v>328277</v>
          </cell>
          <cell r="AZ818" t="str">
            <v>COURO NATURAL CAMURCA (F378)</v>
          </cell>
          <cell r="BA818" t="str">
            <v>RVST FORN: COURO NATURAL CAMURCA (F378) - COR HAVANA</v>
          </cell>
          <cell r="BB818">
            <v>4</v>
          </cell>
          <cell r="BC818"/>
          <cell r="BD818">
            <v>828.8</v>
          </cell>
          <cell r="BE818">
            <v>0</v>
          </cell>
          <cell r="BF818">
            <v>-828.8</v>
          </cell>
          <cell r="BG818" t="str">
            <v>RVST FORN</v>
          </cell>
          <cell r="BH818">
            <v>12</v>
          </cell>
          <cell r="BI818">
            <v>3315.2</v>
          </cell>
          <cell r="BJ818">
            <v>0</v>
          </cell>
          <cell r="BK818">
            <v>0</v>
          </cell>
          <cell r="BL818"/>
          <cell r="BM818"/>
          <cell r="BN818"/>
          <cell r="BO818"/>
          <cell r="BQ818" t="str">
            <v>GB PE</v>
          </cell>
          <cell r="BS818" t="str">
            <v>CLAMI CADEIRA</v>
          </cell>
          <cell r="BT818" t="str">
            <v>CADEIRA WOODY</v>
          </cell>
        </row>
        <row r="819">
          <cell r="H819">
            <v>5</v>
          </cell>
          <cell r="O819">
            <v>389997</v>
          </cell>
          <cell r="P819" t="str">
            <v>2024/297-0135-01</v>
          </cell>
          <cell r="Q819" t="str">
            <v>EST CADEIRA WOODY (TING MEL) CAMURCA HAVANA/SOL HAVANA</v>
          </cell>
          <cell r="R819"/>
          <cell r="S819"/>
          <cell r="T819">
            <v>0.49</v>
          </cell>
          <cell r="U819">
            <v>0.53</v>
          </cell>
          <cell r="V819">
            <v>0.82</v>
          </cell>
          <cell r="W819">
            <v>0</v>
          </cell>
          <cell r="X819" t="str">
            <v>EST CADEIRA WOODY (TING MEL) CAMURCA HAVANA/SOL HAVANA - 0,49x0,53x0,82H</v>
          </cell>
          <cell r="Y819">
            <v>11376.92</v>
          </cell>
          <cell r="Z819">
            <v>0.35</v>
          </cell>
          <cell r="AA819">
            <v>7394.9980000000005</v>
          </cell>
          <cell r="AB819"/>
          <cell r="AC819" t="str">
            <v>PROD C/RVST FORN</v>
          </cell>
          <cell r="AD819" t="str">
            <v>REVESTIMENTO FORN</v>
          </cell>
          <cell r="AE819">
            <v>11376.92</v>
          </cell>
          <cell r="AF819">
            <v>11376.92</v>
          </cell>
          <cell r="AG819">
            <v>0</v>
          </cell>
          <cell r="AH819">
            <v>11376.92</v>
          </cell>
          <cell r="AI819" t="str">
            <v>REF: 390636</v>
          </cell>
          <cell r="AJ819"/>
          <cell r="AK819">
            <v>390636</v>
          </cell>
          <cell r="AL819" t="str">
            <v>CADEIRA WOODY (S/B) (COURO FORN)</v>
          </cell>
          <cell r="AM819"/>
          <cell r="AN819">
            <v>0.53</v>
          </cell>
          <cell r="AO819">
            <v>0.49</v>
          </cell>
          <cell r="AP819">
            <v>0.82</v>
          </cell>
          <cell r="AQ819">
            <v>0</v>
          </cell>
          <cell r="AR819" t="str">
            <v>CADEIRA WOODY (S/B) (COURO FORN) - 0,53x0,49x0,82H</v>
          </cell>
          <cell r="AS819">
            <v>11376.92</v>
          </cell>
          <cell r="AT819">
            <v>11376.92</v>
          </cell>
          <cell r="AU819">
            <v>8061.72</v>
          </cell>
          <cell r="AV819">
            <v>3315.2</v>
          </cell>
          <cell r="AW819">
            <v>11376.92</v>
          </cell>
          <cell r="AX819">
            <v>0</v>
          </cell>
          <cell r="AY819">
            <v>328277</v>
          </cell>
          <cell r="AZ819" t="str">
            <v>COURO NATURAL CAMURCA (F378)</v>
          </cell>
          <cell r="BA819" t="str">
            <v>RVST FORN: COURO NATURAL CAMURCA (F378) - COR HAVANA</v>
          </cell>
          <cell r="BB819">
            <v>4</v>
          </cell>
          <cell r="BC819"/>
          <cell r="BD819">
            <v>828.8</v>
          </cell>
          <cell r="BE819">
            <v>0</v>
          </cell>
          <cell r="BF819">
            <v>-828.8</v>
          </cell>
          <cell r="BG819" t="str">
            <v>RVST FORN</v>
          </cell>
          <cell r="BH819">
            <v>12</v>
          </cell>
          <cell r="BI819">
            <v>3315.2</v>
          </cell>
          <cell r="BJ819">
            <v>0</v>
          </cell>
          <cell r="BK819">
            <v>0</v>
          </cell>
          <cell r="BL819"/>
          <cell r="BM819"/>
          <cell r="BN819"/>
          <cell r="BO819"/>
          <cell r="BQ819" t="str">
            <v>GB PE</v>
          </cell>
          <cell r="BS819" t="str">
            <v>CLAMI CADEIRA</v>
          </cell>
          <cell r="BT819" t="str">
            <v>CADEIRA WOODY</v>
          </cell>
        </row>
        <row r="820">
          <cell r="H820">
            <v>5</v>
          </cell>
          <cell r="O820">
            <v>389997</v>
          </cell>
          <cell r="P820" t="str">
            <v>2024/297-0136-01</v>
          </cell>
          <cell r="Q820" t="str">
            <v>EST CADEIRA WOODY (TING MEL) CAMURCA HAVANA/SOL HAVANA</v>
          </cell>
          <cell r="R820"/>
          <cell r="S820"/>
          <cell r="T820">
            <v>0.49</v>
          </cell>
          <cell r="U820">
            <v>0.53</v>
          </cell>
          <cell r="V820">
            <v>0.82</v>
          </cell>
          <cell r="W820">
            <v>0</v>
          </cell>
          <cell r="X820" t="str">
            <v>EST CADEIRA WOODY (TING MEL) CAMURCA HAVANA/SOL HAVANA - 0,49x0,53x0,82H</v>
          </cell>
          <cell r="Y820">
            <v>11376.92</v>
          </cell>
          <cell r="Z820">
            <v>0.35</v>
          </cell>
          <cell r="AA820">
            <v>7394.9980000000005</v>
          </cell>
          <cell r="AB820"/>
          <cell r="AC820" t="str">
            <v>PROD C/RVST FORN</v>
          </cell>
          <cell r="AD820" t="str">
            <v>REVESTIMENTO FORN</v>
          </cell>
          <cell r="AE820">
            <v>11376.92</v>
          </cell>
          <cell r="AF820">
            <v>11376.92</v>
          </cell>
          <cell r="AG820">
            <v>0</v>
          </cell>
          <cell r="AH820">
            <v>11376.92</v>
          </cell>
          <cell r="AI820" t="str">
            <v>REF: 390636</v>
          </cell>
          <cell r="AJ820"/>
          <cell r="AK820">
            <v>390636</v>
          </cell>
          <cell r="AL820" t="str">
            <v>CADEIRA WOODY (S/B) (COURO FORN)</v>
          </cell>
          <cell r="AM820"/>
          <cell r="AN820">
            <v>0.53</v>
          </cell>
          <cell r="AO820">
            <v>0.49</v>
          </cell>
          <cell r="AP820">
            <v>0.82</v>
          </cell>
          <cell r="AQ820">
            <v>0</v>
          </cell>
          <cell r="AR820" t="str">
            <v>CADEIRA WOODY (S/B) (COURO FORN) - 0,53x0,49x0,82H</v>
          </cell>
          <cell r="AS820">
            <v>11376.92</v>
          </cell>
          <cell r="AT820">
            <v>11376.92</v>
          </cell>
          <cell r="AU820">
            <v>8061.72</v>
          </cell>
          <cell r="AV820">
            <v>3315.2</v>
          </cell>
          <cell r="AW820">
            <v>11376.92</v>
          </cell>
          <cell r="AX820">
            <v>0</v>
          </cell>
          <cell r="AY820">
            <v>328277</v>
          </cell>
          <cell r="AZ820" t="str">
            <v>COURO NATURAL CAMURCA (F378)</v>
          </cell>
          <cell r="BA820" t="str">
            <v>RVST FORN: COURO NATURAL CAMURCA (F378) - COR HAVANA</v>
          </cell>
          <cell r="BB820">
            <v>4</v>
          </cell>
          <cell r="BC820"/>
          <cell r="BD820">
            <v>828.8</v>
          </cell>
          <cell r="BE820">
            <v>0</v>
          </cell>
          <cell r="BF820">
            <v>-828.8</v>
          </cell>
          <cell r="BG820" t="str">
            <v>RVST FORN</v>
          </cell>
          <cell r="BH820">
            <v>12</v>
          </cell>
          <cell r="BI820">
            <v>3315.2</v>
          </cell>
          <cell r="BJ820">
            <v>0</v>
          </cell>
          <cell r="BK820">
            <v>0</v>
          </cell>
          <cell r="BL820"/>
          <cell r="BM820"/>
          <cell r="BN820"/>
          <cell r="BO820"/>
          <cell r="BQ820" t="str">
            <v>GB PE</v>
          </cell>
          <cell r="BS820" t="str">
            <v>CLAMI CADEIRA</v>
          </cell>
          <cell r="BT820" t="str">
            <v>CADEIRA WOODY</v>
          </cell>
        </row>
        <row r="821">
          <cell r="H821">
            <v>5</v>
          </cell>
          <cell r="O821">
            <v>389997</v>
          </cell>
          <cell r="P821" t="str">
            <v>2024/297-0137-01</v>
          </cell>
          <cell r="Q821" t="str">
            <v>EST CADEIRA WOODY (TING MEL) CAMURCA HAVANA/SOL HAVANA</v>
          </cell>
          <cell r="R821"/>
          <cell r="S821"/>
          <cell r="T821">
            <v>0.49</v>
          </cell>
          <cell r="U821">
            <v>0.53</v>
          </cell>
          <cell r="V821">
            <v>0.82</v>
          </cell>
          <cell r="W821">
            <v>0</v>
          </cell>
          <cell r="X821" t="str">
            <v>EST CADEIRA WOODY (TING MEL) CAMURCA HAVANA/SOL HAVANA - 0,49x0,53x0,82H</v>
          </cell>
          <cell r="Y821">
            <v>11376.92</v>
          </cell>
          <cell r="Z821">
            <v>0.35</v>
          </cell>
          <cell r="AA821">
            <v>7394.9980000000005</v>
          </cell>
          <cell r="AB821"/>
          <cell r="AC821" t="str">
            <v>PROD C/RVST FORN</v>
          </cell>
          <cell r="AD821" t="str">
            <v>REVESTIMENTO FORN</v>
          </cell>
          <cell r="AE821">
            <v>11376.92</v>
          </cell>
          <cell r="AF821">
            <v>11376.92</v>
          </cell>
          <cell r="AG821">
            <v>0</v>
          </cell>
          <cell r="AH821">
            <v>11376.92</v>
          </cell>
          <cell r="AI821" t="str">
            <v>REF: 390636</v>
          </cell>
          <cell r="AJ821"/>
          <cell r="AK821">
            <v>390636</v>
          </cell>
          <cell r="AL821" t="str">
            <v>CADEIRA WOODY (S/B) (COURO FORN)</v>
          </cell>
          <cell r="AM821"/>
          <cell r="AN821">
            <v>0.53</v>
          </cell>
          <cell r="AO821">
            <v>0.49</v>
          </cell>
          <cell r="AP821">
            <v>0.82</v>
          </cell>
          <cell r="AQ821">
            <v>0</v>
          </cell>
          <cell r="AR821" t="str">
            <v>CADEIRA WOODY (S/B) (COURO FORN) - 0,53x0,49x0,82H</v>
          </cell>
          <cell r="AS821">
            <v>11376.92</v>
          </cell>
          <cell r="AT821">
            <v>11376.92</v>
          </cell>
          <cell r="AU821">
            <v>8061.72</v>
          </cell>
          <cell r="AV821">
            <v>3315.2</v>
          </cell>
          <cell r="AW821">
            <v>11376.92</v>
          </cell>
          <cell r="AX821">
            <v>0</v>
          </cell>
          <cell r="AY821">
            <v>328277</v>
          </cell>
          <cell r="AZ821" t="str">
            <v>COURO NATURAL CAMURCA (F378)</v>
          </cell>
          <cell r="BA821" t="str">
            <v>RVST FORN: COURO NATURAL CAMURCA (F378) - COR HAVANA</v>
          </cell>
          <cell r="BB821">
            <v>4</v>
          </cell>
          <cell r="BC821"/>
          <cell r="BD821">
            <v>828.8</v>
          </cell>
          <cell r="BE821">
            <v>0</v>
          </cell>
          <cell r="BF821">
            <v>-828.8</v>
          </cell>
          <cell r="BG821" t="str">
            <v>RVST FORN</v>
          </cell>
          <cell r="BH821">
            <v>12</v>
          </cell>
          <cell r="BI821">
            <v>3315.2</v>
          </cell>
          <cell r="BJ821">
            <v>0</v>
          </cell>
          <cell r="BK821">
            <v>0</v>
          </cell>
          <cell r="BL821"/>
          <cell r="BM821"/>
          <cell r="BN821"/>
          <cell r="BO821"/>
          <cell r="BQ821" t="str">
            <v>GB PE</v>
          </cell>
          <cell r="BS821" t="str">
            <v>CLAMI CADEIRA</v>
          </cell>
          <cell r="BT821" t="str">
            <v>CADEIRA WOODY</v>
          </cell>
        </row>
        <row r="822">
          <cell r="H822">
            <v>5</v>
          </cell>
          <cell r="O822">
            <v>389997</v>
          </cell>
          <cell r="P822" t="str">
            <v>2024/297-0138-01</v>
          </cell>
          <cell r="Q822" t="str">
            <v>EST CADEIRA WOODY (TING MEL) CAMURCA HAVANA/SOL HAVANA</v>
          </cell>
          <cell r="R822"/>
          <cell r="S822"/>
          <cell r="T822">
            <v>0.49</v>
          </cell>
          <cell r="U822">
            <v>0.53</v>
          </cell>
          <cell r="V822">
            <v>0.82</v>
          </cell>
          <cell r="W822">
            <v>0</v>
          </cell>
          <cell r="X822" t="str">
            <v>EST CADEIRA WOODY (TING MEL) CAMURCA HAVANA/SOL HAVANA - 0,49x0,53x0,82H</v>
          </cell>
          <cell r="Y822">
            <v>11376.92</v>
          </cell>
          <cell r="Z822">
            <v>0.35</v>
          </cell>
          <cell r="AA822">
            <v>7394.9980000000005</v>
          </cell>
          <cell r="AB822"/>
          <cell r="AC822" t="str">
            <v>PROD C/RVST FORN</v>
          </cell>
          <cell r="AD822" t="str">
            <v>REVESTIMENTO FORN</v>
          </cell>
          <cell r="AE822">
            <v>11376.92</v>
          </cell>
          <cell r="AF822">
            <v>11376.92</v>
          </cell>
          <cell r="AG822">
            <v>0</v>
          </cell>
          <cell r="AH822">
            <v>11376.92</v>
          </cell>
          <cell r="AI822" t="str">
            <v>REF: 390636</v>
          </cell>
          <cell r="AJ822"/>
          <cell r="AK822">
            <v>390636</v>
          </cell>
          <cell r="AL822" t="str">
            <v>CADEIRA WOODY (S/B) (COURO FORN)</v>
          </cell>
          <cell r="AM822"/>
          <cell r="AN822">
            <v>0.53</v>
          </cell>
          <cell r="AO822">
            <v>0.49</v>
          </cell>
          <cell r="AP822">
            <v>0.82</v>
          </cell>
          <cell r="AQ822">
            <v>0</v>
          </cell>
          <cell r="AR822" t="str">
            <v>CADEIRA WOODY (S/B) (COURO FORN) - 0,53x0,49x0,82H</v>
          </cell>
          <cell r="AS822">
            <v>11376.92</v>
          </cell>
          <cell r="AT822">
            <v>11376.92</v>
          </cell>
          <cell r="AU822">
            <v>8061.72</v>
          </cell>
          <cell r="AV822">
            <v>3315.2</v>
          </cell>
          <cell r="AW822">
            <v>11376.92</v>
          </cell>
          <cell r="AX822">
            <v>0</v>
          </cell>
          <cell r="AY822">
            <v>328277</v>
          </cell>
          <cell r="AZ822" t="str">
            <v>COURO NATURAL CAMURCA (F378)</v>
          </cell>
          <cell r="BA822" t="str">
            <v>RVST FORN: COURO NATURAL CAMURCA (F378) - COR HAVANA</v>
          </cell>
          <cell r="BB822">
            <v>4</v>
          </cell>
          <cell r="BC822"/>
          <cell r="BD822">
            <v>828.8</v>
          </cell>
          <cell r="BE822">
            <v>0</v>
          </cell>
          <cell r="BF822">
            <v>-828.8</v>
          </cell>
          <cell r="BG822" t="str">
            <v>RVST FORN</v>
          </cell>
          <cell r="BH822">
            <v>12</v>
          </cell>
          <cell r="BI822">
            <v>3315.2</v>
          </cell>
          <cell r="BJ822">
            <v>0</v>
          </cell>
          <cell r="BK822">
            <v>0</v>
          </cell>
          <cell r="BL822"/>
          <cell r="BM822"/>
          <cell r="BN822"/>
          <cell r="BO822"/>
          <cell r="BQ822" t="str">
            <v>GB PE</v>
          </cell>
          <cell r="BS822" t="str">
            <v>CLAMI CADEIRA</v>
          </cell>
          <cell r="BT822" t="str">
            <v>CADEIRA WOODY</v>
          </cell>
        </row>
        <row r="823">
          <cell r="H823">
            <v>5</v>
          </cell>
          <cell r="O823">
            <v>389997</v>
          </cell>
          <cell r="P823" t="str">
            <v>2024/297-0139-01</v>
          </cell>
          <cell r="Q823" t="str">
            <v>EST CADEIRA WOODY (TING MEL) CAMURCA HAVANA/SOL HAVANA</v>
          </cell>
          <cell r="R823"/>
          <cell r="S823"/>
          <cell r="T823">
            <v>0.49</v>
          </cell>
          <cell r="U823">
            <v>0.53</v>
          </cell>
          <cell r="V823">
            <v>0.82</v>
          </cell>
          <cell r="W823">
            <v>0</v>
          </cell>
          <cell r="X823" t="str">
            <v>EST CADEIRA WOODY (TING MEL) CAMURCA HAVANA/SOL HAVANA - 0,49x0,53x0,82H</v>
          </cell>
          <cell r="Y823">
            <v>11376.92</v>
          </cell>
          <cell r="Z823">
            <v>0.35</v>
          </cell>
          <cell r="AA823">
            <v>7394.9980000000005</v>
          </cell>
          <cell r="AB823"/>
          <cell r="AC823" t="str">
            <v>PROD C/RVST FORN</v>
          </cell>
          <cell r="AD823" t="str">
            <v>REVESTIMENTO FORN</v>
          </cell>
          <cell r="AE823">
            <v>11376.92</v>
          </cell>
          <cell r="AF823">
            <v>11376.92</v>
          </cell>
          <cell r="AG823">
            <v>0</v>
          </cell>
          <cell r="AH823">
            <v>11376.92</v>
          </cell>
          <cell r="AI823" t="str">
            <v>REF: 390636</v>
          </cell>
          <cell r="AJ823"/>
          <cell r="AK823">
            <v>390636</v>
          </cell>
          <cell r="AL823" t="str">
            <v>CADEIRA WOODY (S/B) (COURO FORN)</v>
          </cell>
          <cell r="AM823"/>
          <cell r="AN823">
            <v>0.53</v>
          </cell>
          <cell r="AO823">
            <v>0.49</v>
          </cell>
          <cell r="AP823">
            <v>0.82</v>
          </cell>
          <cell r="AQ823">
            <v>0</v>
          </cell>
          <cell r="AR823" t="str">
            <v>CADEIRA WOODY (S/B) (COURO FORN) - 0,53x0,49x0,82H</v>
          </cell>
          <cell r="AS823">
            <v>11376.92</v>
          </cell>
          <cell r="AT823">
            <v>11376.92</v>
          </cell>
          <cell r="AU823">
            <v>8061.72</v>
          </cell>
          <cell r="AV823">
            <v>3315.2</v>
          </cell>
          <cell r="AW823">
            <v>11376.92</v>
          </cell>
          <cell r="AX823">
            <v>0</v>
          </cell>
          <cell r="AY823">
            <v>328277</v>
          </cell>
          <cell r="AZ823" t="str">
            <v>COURO NATURAL CAMURCA (F378)</v>
          </cell>
          <cell r="BA823" t="str">
            <v>RVST FORN: COURO NATURAL CAMURCA (F378) - COR HAVANA</v>
          </cell>
          <cell r="BB823">
            <v>4</v>
          </cell>
          <cell r="BC823"/>
          <cell r="BD823">
            <v>828.8</v>
          </cell>
          <cell r="BE823">
            <v>0</v>
          </cell>
          <cell r="BF823">
            <v>-828.8</v>
          </cell>
          <cell r="BG823" t="str">
            <v>RVST FORN</v>
          </cell>
          <cell r="BH823">
            <v>12</v>
          </cell>
          <cell r="BI823">
            <v>3315.2</v>
          </cell>
          <cell r="BJ823">
            <v>0</v>
          </cell>
          <cell r="BK823">
            <v>0</v>
          </cell>
          <cell r="BL823"/>
          <cell r="BM823"/>
          <cell r="BN823"/>
          <cell r="BO823"/>
          <cell r="BP823"/>
          <cell r="BQ823" t="str">
            <v>GB PE</v>
          </cell>
          <cell r="BR823"/>
          <cell r="BS823" t="str">
            <v>CLAMI CADEIRA</v>
          </cell>
          <cell r="BT823" t="str">
            <v>CADEIRA WOODY</v>
          </cell>
        </row>
        <row r="824">
          <cell r="H824">
            <v>0</v>
          </cell>
          <cell r="O824">
            <v>390009</v>
          </cell>
          <cell r="P824" t="str">
            <v>2024/316-0104-01</v>
          </cell>
          <cell r="Q824" t="str">
            <v>EST BANQUETA BAR NEO CAIRO SLIM H67 (LAM NOG) TC B0707-024</v>
          </cell>
          <cell r="R824"/>
          <cell r="S824"/>
          <cell r="T824">
            <v>0.5</v>
          </cell>
          <cell r="U824">
            <v>0.49</v>
          </cell>
          <cell r="V824">
            <v>0.84</v>
          </cell>
          <cell r="W824">
            <v>0</v>
          </cell>
          <cell r="X824" t="str">
            <v>EST BANQUETA BAR NEO CAIRO SLIM H67 (LAM NOG) TC B0707-024 - 0,5x0,49x0,84H</v>
          </cell>
          <cell r="Y824">
            <v>9423.23</v>
          </cell>
          <cell r="Z824">
            <v>0.35</v>
          </cell>
          <cell r="AA824">
            <v>6125.0995000000003</v>
          </cell>
          <cell r="AB824"/>
          <cell r="AC824" t="str">
            <v>PROD C/RVST FORN</v>
          </cell>
          <cell r="AD824" t="str">
            <v>REVESTIMENTO FORN</v>
          </cell>
          <cell r="AE824">
            <v>9423.23</v>
          </cell>
          <cell r="AF824">
            <v>9423.23</v>
          </cell>
          <cell r="AG824">
            <v>0</v>
          </cell>
          <cell r="AH824">
            <v>9423.23</v>
          </cell>
          <cell r="AI824" t="str">
            <v>REF: 390661</v>
          </cell>
          <cell r="AJ824"/>
          <cell r="AK824">
            <v>390661</v>
          </cell>
          <cell r="AL824" t="str">
            <v>BANQUETA BAR NEO CAIRO SLIM H67 (RVST FORN)</v>
          </cell>
          <cell r="AM824"/>
          <cell r="AN824">
            <v>0.5</v>
          </cell>
          <cell r="AO824">
            <v>0.49</v>
          </cell>
          <cell r="AP824">
            <v>0.84</v>
          </cell>
          <cell r="AQ824">
            <v>0</v>
          </cell>
          <cell r="AR824" t="str">
            <v>BANQUETA BAR NEO CAIRO SLIM H67 (RVST FORN) - 0,5x0,49x0,84H</v>
          </cell>
          <cell r="AS824">
            <v>9423.23</v>
          </cell>
          <cell r="AT824">
            <v>9423.23</v>
          </cell>
          <cell r="AU824">
            <v>8186.57</v>
          </cell>
          <cell r="AV824">
            <v>1236.6599999999999</v>
          </cell>
          <cell r="AW824">
            <v>9423.23</v>
          </cell>
          <cell r="AX824">
            <v>0</v>
          </cell>
          <cell r="AY824">
            <v>373572</v>
          </cell>
          <cell r="AZ824" t="str">
            <v>TECIDO AVULSO (F 10995) (PADRAO B)</v>
          </cell>
          <cell r="BA824" t="str">
            <v>RVST FORN: TECIDO AVULSO (F 10995) (PADRAO B) - NBX0707_ 024 OFF WHITE MESCLA</v>
          </cell>
          <cell r="BB824">
            <v>2</v>
          </cell>
          <cell r="BC824"/>
          <cell r="BD824">
            <v>618.33000000000004</v>
          </cell>
          <cell r="BE824">
            <v>0</v>
          </cell>
          <cell r="BF824">
            <v>-618.33000000000004</v>
          </cell>
          <cell r="BG824" t="str">
            <v>RVST FORN</v>
          </cell>
          <cell r="BH824">
            <v>12</v>
          </cell>
          <cell r="BI824">
            <v>1236.6600000000001</v>
          </cell>
          <cell r="BJ824">
            <v>0</v>
          </cell>
          <cell r="BK824">
            <v>0</v>
          </cell>
          <cell r="BL824"/>
          <cell r="BM824"/>
          <cell r="BN824"/>
          <cell r="BO824"/>
          <cell r="BQ824" t="str">
            <v>L CENTER</v>
          </cell>
          <cell r="BS824" t="str">
            <v/>
          </cell>
          <cell r="BT824" t="str">
            <v/>
          </cell>
        </row>
        <row r="825">
          <cell r="H825">
            <v>0</v>
          </cell>
          <cell r="O825">
            <v>390008</v>
          </cell>
          <cell r="P825" t="str">
            <v>2024/297-0149-01</v>
          </cell>
          <cell r="Q825" t="str">
            <v>EST BANQUETA BAR WOODY H67 (TING MEL) COURO CAMURCA HAVANA</v>
          </cell>
          <cell r="R825"/>
          <cell r="S825"/>
          <cell r="T825">
            <v>0.44</v>
          </cell>
          <cell r="U825">
            <v>0.49</v>
          </cell>
          <cell r="V825">
            <v>0.87</v>
          </cell>
          <cell r="W825">
            <v>0</v>
          </cell>
          <cell r="X825" t="str">
            <v>EST BANQUETA BAR WOODY H67 (TING MEL) COURO CAMURCA HAVANA - 0,44x0,49x0,87H</v>
          </cell>
          <cell r="Y825">
            <v>10081.93</v>
          </cell>
          <cell r="Z825">
            <v>0.35</v>
          </cell>
          <cell r="AA825">
            <v>6553.2545000000009</v>
          </cell>
          <cell r="AB825"/>
          <cell r="AC825" t="str">
            <v>PROD C/RVST FORN</v>
          </cell>
          <cell r="AD825" t="str">
            <v>REVESTIMENTO FORN</v>
          </cell>
          <cell r="AE825">
            <v>10081.93</v>
          </cell>
          <cell r="AF825">
            <v>10081.93</v>
          </cell>
          <cell r="AG825">
            <v>0</v>
          </cell>
          <cell r="AH825">
            <v>10081.93</v>
          </cell>
          <cell r="AI825" t="str">
            <v>REF: 390660</v>
          </cell>
          <cell r="AJ825"/>
          <cell r="AK825">
            <v>390660</v>
          </cell>
          <cell r="AL825" t="str">
            <v>BANQUETA BAR WOODY H60 (COURO FORN)</v>
          </cell>
          <cell r="AM825"/>
          <cell r="AN825">
            <v>0.44</v>
          </cell>
          <cell r="AO825">
            <v>0.49</v>
          </cell>
          <cell r="AP825">
            <v>0.82</v>
          </cell>
          <cell r="AQ825">
            <v>0</v>
          </cell>
          <cell r="AR825" t="str">
            <v>BANQUETA BAR WOODY H60 (COURO FORN) - 0,44x0,49x0,82H</v>
          </cell>
          <cell r="AS825">
            <v>10081.93</v>
          </cell>
          <cell r="AT825">
            <v>10081.93</v>
          </cell>
          <cell r="AU825">
            <v>6766.73</v>
          </cell>
          <cell r="AV825">
            <v>3315.2000000000007</v>
          </cell>
          <cell r="AW825">
            <v>10081.93</v>
          </cell>
          <cell r="AX825">
            <v>0</v>
          </cell>
          <cell r="AY825">
            <v>328277</v>
          </cell>
          <cell r="AZ825" t="str">
            <v>COURO NATURAL CAMURCA (F378)</v>
          </cell>
          <cell r="BA825" t="str">
            <v>RVST FORN: COURO NATURAL CAMURCA (F378) - COR HAVANA</v>
          </cell>
          <cell r="BB825">
            <v>4</v>
          </cell>
          <cell r="BC825"/>
          <cell r="BD825">
            <v>828.8</v>
          </cell>
          <cell r="BE825">
            <v>0</v>
          </cell>
          <cell r="BF825">
            <v>-828.8</v>
          </cell>
          <cell r="BG825" t="str">
            <v>RVST FORN</v>
          </cell>
          <cell r="BH825">
            <v>12</v>
          </cell>
          <cell r="BI825">
            <v>3315.2</v>
          </cell>
          <cell r="BJ825">
            <v>0</v>
          </cell>
          <cell r="BK825">
            <v>0</v>
          </cell>
          <cell r="BL825"/>
          <cell r="BM825"/>
          <cell r="BN825"/>
          <cell r="BO825"/>
          <cell r="BQ825" t="str">
            <v>L CENTER</v>
          </cell>
          <cell r="BS825" t="str">
            <v/>
          </cell>
          <cell r="BT825" t="str">
            <v/>
          </cell>
        </row>
        <row r="826">
          <cell r="H826">
            <v>0</v>
          </cell>
          <cell r="O826">
            <v>389993</v>
          </cell>
          <cell r="P826" t="str">
            <v>2024/326-0080-01</v>
          </cell>
          <cell r="Q826" t="str">
            <v>EST POLTRONA VINCI (LAM COMUM FREIJO NT/CORTEN) TC B0707-024</v>
          </cell>
          <cell r="R826"/>
          <cell r="S826"/>
          <cell r="T826">
            <v>0.83</v>
          </cell>
          <cell r="U826">
            <v>0.83</v>
          </cell>
          <cell r="V826">
            <v>0.65</v>
          </cell>
          <cell r="W826">
            <v>0</v>
          </cell>
          <cell r="X826" t="str">
            <v>EST POLTRONA VINCI (LAM COMUM FREIJO NT/CORTEN) TC B0707-024 - 0,83x0,83x0,65H</v>
          </cell>
          <cell r="Y826">
            <v>35583.924999999996</v>
          </cell>
          <cell r="Z826">
            <v>0.35</v>
          </cell>
          <cell r="AA826">
            <v>23129.551249999997</v>
          </cell>
          <cell r="AB826"/>
          <cell r="AC826" t="str">
            <v>PROD C/RVST FORN</v>
          </cell>
          <cell r="AD826" t="str">
            <v>REVESTIMENTO FORN</v>
          </cell>
          <cell r="AE826">
            <v>35583.924999999996</v>
          </cell>
          <cell r="AF826">
            <v>35583.924999999996</v>
          </cell>
          <cell r="AG826">
            <v>0</v>
          </cell>
          <cell r="AH826">
            <v>35583.924999999996</v>
          </cell>
          <cell r="AI826" t="str">
            <v>REF: 390676</v>
          </cell>
          <cell r="AJ826"/>
          <cell r="AK826">
            <v>390676</v>
          </cell>
          <cell r="AL826" t="str">
            <v>POLTRONA VINCI (LAMINA COMUM) (RVST FORN)</v>
          </cell>
          <cell r="AM826"/>
          <cell r="AN826">
            <v>0.83</v>
          </cell>
          <cell r="AO826">
            <v>0.83</v>
          </cell>
          <cell r="AP826">
            <v>0.65</v>
          </cell>
          <cell r="AQ826">
            <v>0</v>
          </cell>
          <cell r="AR826" t="str">
            <v>POLTRONA VINCI (LAMINA COMUM) (RVST FORN) - 0,83x0,83x0,65H</v>
          </cell>
          <cell r="AS826">
            <v>35583.924999999996</v>
          </cell>
          <cell r="AT826">
            <v>35583.924999999996</v>
          </cell>
          <cell r="AU826">
            <v>34038.1</v>
          </cell>
          <cell r="AV826">
            <v>1545.8249999999971</v>
          </cell>
          <cell r="AW826">
            <v>35583.919999999998</v>
          </cell>
          <cell r="AX826">
            <v>4.9999999973806553E-3</v>
          </cell>
          <cell r="AY826">
            <v>373572</v>
          </cell>
          <cell r="AZ826" t="str">
            <v>TECIDO AVULSO (F 10995) (PADRAO B)</v>
          </cell>
          <cell r="BA826" t="str">
            <v>RVST FORN: TECIDO AVULSO (F 10995) (PADRAO B) - NBX0707_ 024 OFF WHITE MESCLA</v>
          </cell>
          <cell r="BB826">
            <v>2.5</v>
          </cell>
          <cell r="BC826"/>
          <cell r="BD826">
            <v>618.33000000000004</v>
          </cell>
          <cell r="BE826">
            <v>0</v>
          </cell>
          <cell r="BF826">
            <v>-618.33000000000004</v>
          </cell>
          <cell r="BG826" t="str">
            <v>RVST FORN</v>
          </cell>
          <cell r="BH826">
            <v>12</v>
          </cell>
          <cell r="BI826">
            <v>1545.825</v>
          </cell>
          <cell r="BJ826">
            <v>0</v>
          </cell>
          <cell r="BK826">
            <v>0</v>
          </cell>
          <cell r="BL826"/>
          <cell r="BM826"/>
          <cell r="BN826"/>
          <cell r="BO826"/>
          <cell r="BQ826" t="str">
            <v>L CENTER</v>
          </cell>
          <cell r="BS826" t="str">
            <v/>
          </cell>
          <cell r="BT826" t="str">
            <v/>
          </cell>
        </row>
        <row r="827">
          <cell r="H827">
            <v>0</v>
          </cell>
          <cell r="O827">
            <v>389993</v>
          </cell>
          <cell r="P827" t="str">
            <v>2024/326-0081-01</v>
          </cell>
          <cell r="Q827" t="str">
            <v>EST POLTRONA VINCI (LAM COMUM FREIJO NT/CORTEN) TC B0707-024</v>
          </cell>
          <cell r="R827"/>
          <cell r="S827"/>
          <cell r="T827">
            <v>0.83</v>
          </cell>
          <cell r="U827">
            <v>0.83</v>
          </cell>
          <cell r="V827">
            <v>0.65</v>
          </cell>
          <cell r="W827">
            <v>0</v>
          </cell>
          <cell r="X827" t="str">
            <v>EST POLTRONA VINCI (LAM COMUM FREIJO NT/CORTEN) TC B0707-024 - 0,83x0,83x0,65H</v>
          </cell>
          <cell r="Y827">
            <v>35583.924999999996</v>
          </cell>
          <cell r="Z827">
            <v>0.35</v>
          </cell>
          <cell r="AA827">
            <v>23129.551249999997</v>
          </cell>
          <cell r="AB827"/>
          <cell r="AC827" t="str">
            <v>PROD C/RVST FORN</v>
          </cell>
          <cell r="AD827" t="str">
            <v>REVESTIMENTO FORN</v>
          </cell>
          <cell r="AE827">
            <v>35583.924999999996</v>
          </cell>
          <cell r="AF827">
            <v>35583.924999999996</v>
          </cell>
          <cell r="AG827">
            <v>0</v>
          </cell>
          <cell r="AH827">
            <v>35583.924999999996</v>
          </cell>
          <cell r="AI827" t="str">
            <v>REF: 390676</v>
          </cell>
          <cell r="AJ827"/>
          <cell r="AK827">
            <v>390676</v>
          </cell>
          <cell r="AL827" t="str">
            <v>POLTRONA VINCI (LAMINA COMUM) (RVST FORN)</v>
          </cell>
          <cell r="AM827"/>
          <cell r="AN827">
            <v>0.83</v>
          </cell>
          <cell r="AO827">
            <v>0.83</v>
          </cell>
          <cell r="AP827">
            <v>0.65</v>
          </cell>
          <cell r="AQ827">
            <v>0</v>
          </cell>
          <cell r="AR827" t="str">
            <v>POLTRONA VINCI (LAMINA COMUM) (RVST FORN) - 0,83x0,83x0,65H</v>
          </cell>
          <cell r="AS827">
            <v>35583.924999999996</v>
          </cell>
          <cell r="AT827">
            <v>35583.924999999996</v>
          </cell>
          <cell r="AU827">
            <v>34038.1</v>
          </cell>
          <cell r="AV827">
            <v>1545.8249999999971</v>
          </cell>
          <cell r="AW827">
            <v>35583.919999999998</v>
          </cell>
          <cell r="AX827">
            <v>4.9999999973806553E-3</v>
          </cell>
          <cell r="AY827">
            <v>373572</v>
          </cell>
          <cell r="AZ827" t="str">
            <v>TECIDO AVULSO (F 10995) (PADRAO B)</v>
          </cell>
          <cell r="BA827" t="str">
            <v>RVST FORN: TECIDO AVULSO (F 10995) (PADRAO B) - NBX0707_ 024 OFF WHITE MESCLA</v>
          </cell>
          <cell r="BB827">
            <v>2.5</v>
          </cell>
          <cell r="BC827"/>
          <cell r="BD827">
            <v>618.33000000000004</v>
          </cell>
          <cell r="BE827">
            <v>0</v>
          </cell>
          <cell r="BF827">
            <v>-618.33000000000004</v>
          </cell>
          <cell r="BG827" t="str">
            <v>RVST FORN</v>
          </cell>
          <cell r="BH827">
            <v>12</v>
          </cell>
          <cell r="BI827">
            <v>1545.825</v>
          </cell>
          <cell r="BJ827">
            <v>0</v>
          </cell>
          <cell r="BK827">
            <v>0</v>
          </cell>
          <cell r="BL827"/>
          <cell r="BM827"/>
          <cell r="BN827"/>
          <cell r="BO827"/>
          <cell r="BQ827" t="str">
            <v>L CENTER</v>
          </cell>
          <cell r="BS827" t="str">
            <v/>
          </cell>
          <cell r="BT827" t="str">
            <v/>
          </cell>
        </row>
        <row r="828">
          <cell r="H828">
            <v>0</v>
          </cell>
          <cell r="O828">
            <v>361212</v>
          </cell>
          <cell r="P828" t="str">
            <v>2023/055-0054-01</v>
          </cell>
          <cell r="Q828" t="str">
            <v>EST MODULO CHAISE BRACO DIR DOMO (B25) FX 4192</v>
          </cell>
          <cell r="R828">
            <v>3.8000000000000003</v>
          </cell>
          <cell r="S828">
            <v>1.65</v>
          </cell>
          <cell r="T828">
            <v>1.35</v>
          </cell>
          <cell r="U828">
            <v>1.65</v>
          </cell>
          <cell r="V828">
            <v>0.85</v>
          </cell>
          <cell r="W828">
            <v>0</v>
          </cell>
          <cell r="X828" t="str">
            <v>EST MODULO CHAISE BRACO DIR DOMO (B25) FX 4192 - 1,35x1,65x0,85H</v>
          </cell>
          <cell r="Y828">
            <v>50636.23</v>
          </cell>
          <cell r="Z828">
            <v>0.35</v>
          </cell>
          <cell r="AA828">
            <v>32913.549500000008</v>
          </cell>
          <cell r="AB828" t="str">
            <v>GL</v>
          </cell>
          <cell r="AC828" t="str">
            <v>SOFA COMPLETO</v>
          </cell>
          <cell r="AD828" t="str">
            <v>VALOR MODULO</v>
          </cell>
          <cell r="AE828">
            <v>20470.240000000002</v>
          </cell>
          <cell r="AF828">
            <v>20470.240000000002</v>
          </cell>
          <cell r="AG828">
            <v>0</v>
          </cell>
          <cell r="AH828">
            <v>50636.23</v>
          </cell>
          <cell r="AI828" t="str">
            <v>REF: 360806</v>
          </cell>
          <cell r="AJ828"/>
          <cell r="AK828">
            <v>360806</v>
          </cell>
          <cell r="AL828" t="str">
            <v>MODULO CHAISE BRACO DOMO (B25) (FX 400)</v>
          </cell>
          <cell r="AM828"/>
          <cell r="AN828">
            <v>1.35</v>
          </cell>
          <cell r="AO828">
            <v>1.65</v>
          </cell>
          <cell r="AP828">
            <v>0.85</v>
          </cell>
          <cell r="AQ828">
            <v>0</v>
          </cell>
          <cell r="AR828" t="str">
            <v>MODULO CHAISE BRACO DOMO (B25) (FX 400) - 1,35x1,65x0,85H</v>
          </cell>
          <cell r="AS828">
            <v>20470.240000000002</v>
          </cell>
          <cell r="AT828">
            <v>20470.240000000002</v>
          </cell>
          <cell r="AU828">
            <v>20470.240000000002</v>
          </cell>
          <cell r="AV828">
            <v>0</v>
          </cell>
          <cell r="AW828">
            <v>20470.240000000002</v>
          </cell>
          <cell r="AX828">
            <v>0</v>
          </cell>
          <cell r="AY828"/>
          <cell r="AZ828" t="str">
            <v/>
          </cell>
          <cell r="BA828"/>
          <cell r="BB828"/>
          <cell r="BC828"/>
          <cell r="BD828" t="str">
            <v/>
          </cell>
          <cell r="BE828">
            <v>0</v>
          </cell>
          <cell r="BF828" t="str">
            <v/>
          </cell>
          <cell r="BG828" t="str">
            <v/>
          </cell>
          <cell r="BH828">
            <v>12</v>
          </cell>
          <cell r="BI828" t="str">
            <v>0</v>
          </cell>
          <cell r="BJ828">
            <v>0</v>
          </cell>
          <cell r="BK828">
            <v>0</v>
          </cell>
          <cell r="BL828"/>
          <cell r="BM828"/>
          <cell r="BN828"/>
          <cell r="BO828"/>
          <cell r="BQ828" t="str">
            <v>L CENTER</v>
          </cell>
          <cell r="BS828" t="str">
            <v/>
          </cell>
          <cell r="BT828" t="str">
            <v/>
          </cell>
        </row>
        <row r="829">
          <cell r="H829">
            <v>0</v>
          </cell>
          <cell r="O829">
            <v>361211</v>
          </cell>
          <cell r="P829" t="str">
            <v>2023/055-0053-01</v>
          </cell>
          <cell r="Q829" t="str">
            <v>EST MODULO S/BRACO DOMO (1AS) FX 4192</v>
          </cell>
          <cell r="R829">
            <v>3.8000000000000003</v>
          </cell>
          <cell r="S829">
            <v>1.65</v>
          </cell>
          <cell r="T829">
            <v>1.1000000000000001</v>
          </cell>
          <cell r="U829">
            <v>1.05</v>
          </cell>
          <cell r="V829">
            <v>0.85</v>
          </cell>
          <cell r="W829">
            <v>0</v>
          </cell>
          <cell r="X829" t="str">
            <v>EST MODULO S/BRACO DOMO (1AS) FX 4192 - 1,1x1,05x0,85H</v>
          </cell>
          <cell r="Y829">
            <v>50636.23</v>
          </cell>
          <cell r="Z829">
            <v>0.35</v>
          </cell>
          <cell r="AA829">
            <v>32913.549500000008</v>
          </cell>
          <cell r="AB829" t="str">
            <v>GL</v>
          </cell>
          <cell r="AC829" t="str">
            <v>SOFA COMPLETO</v>
          </cell>
          <cell r="AD829" t="str">
            <v>VALOR MODULO</v>
          </cell>
          <cell r="AE829">
            <v>14153.53</v>
          </cell>
          <cell r="AF829">
            <v>14153.53</v>
          </cell>
          <cell r="AG829">
            <v>0</v>
          </cell>
          <cell r="AH829">
            <v>50636.23</v>
          </cell>
          <cell r="AI829" t="str">
            <v>REF: 360758</v>
          </cell>
          <cell r="AJ829"/>
          <cell r="AK829">
            <v>360758</v>
          </cell>
          <cell r="AL829" t="str">
            <v>MODULO S/BRACO DOMO (1AS) (FX 400)</v>
          </cell>
          <cell r="AM829"/>
          <cell r="AN829">
            <v>1.1000000000000001</v>
          </cell>
          <cell r="AO829">
            <v>1.05</v>
          </cell>
          <cell r="AP829">
            <v>0.85</v>
          </cell>
          <cell r="AQ829">
            <v>0</v>
          </cell>
          <cell r="AR829" t="str">
            <v>MODULO S/BRACO DOMO (1AS) (FX 400) - 1,1x1,05x0,85H</v>
          </cell>
          <cell r="AS829">
            <v>14153.53</v>
          </cell>
          <cell r="AT829">
            <v>14153.53</v>
          </cell>
          <cell r="AU829">
            <v>14153.53</v>
          </cell>
          <cell r="AV829">
            <v>0</v>
          </cell>
          <cell r="AW829">
            <v>14153.53</v>
          </cell>
          <cell r="AX829">
            <v>0</v>
          </cell>
          <cell r="AY829"/>
          <cell r="AZ829" t="str">
            <v/>
          </cell>
          <cell r="BA829"/>
          <cell r="BB829"/>
          <cell r="BC829"/>
          <cell r="BD829" t="str">
            <v/>
          </cell>
          <cell r="BE829">
            <v>0</v>
          </cell>
          <cell r="BF829" t="str">
            <v/>
          </cell>
          <cell r="BG829" t="str">
            <v/>
          </cell>
          <cell r="BH829">
            <v>12</v>
          </cell>
          <cell r="BI829" t="str">
            <v>0</v>
          </cell>
          <cell r="BJ829">
            <v>0</v>
          </cell>
          <cell r="BK829">
            <v>0</v>
          </cell>
          <cell r="BL829"/>
          <cell r="BM829"/>
          <cell r="BN829"/>
          <cell r="BO829"/>
          <cell r="BQ829" t="str">
            <v>L CENTER</v>
          </cell>
          <cell r="BS829" t="str">
            <v/>
          </cell>
          <cell r="BT829" t="str">
            <v/>
          </cell>
        </row>
        <row r="830">
          <cell r="H830">
            <v>0</v>
          </cell>
          <cell r="O830">
            <v>361210</v>
          </cell>
          <cell r="P830" t="str">
            <v>2023/055-0052-01</v>
          </cell>
          <cell r="Q830" t="str">
            <v>EST MODULO BRACO ESQ DOMO (B25) (1AS) FX 4192</v>
          </cell>
          <cell r="R830">
            <v>3.8000000000000003</v>
          </cell>
          <cell r="S830">
            <v>1.65</v>
          </cell>
          <cell r="T830">
            <v>1.35</v>
          </cell>
          <cell r="U830">
            <v>1.05</v>
          </cell>
          <cell r="V830">
            <v>0.85</v>
          </cell>
          <cell r="W830">
            <v>0</v>
          </cell>
          <cell r="X830" t="str">
            <v>EST MODULO BRACO ESQ DOMO (B25) (1AS) FX 4192 - 1,35x1,05x0,85H</v>
          </cell>
          <cell r="Y830">
            <v>50636.23</v>
          </cell>
          <cell r="Z830">
            <v>0.35</v>
          </cell>
          <cell r="AA830">
            <v>32913.549500000008</v>
          </cell>
          <cell r="AB830" t="str">
            <v>GL</v>
          </cell>
          <cell r="AC830" t="str">
            <v>SOFA COMPLETO</v>
          </cell>
          <cell r="AD830" t="str">
            <v>VALOR MODULO</v>
          </cell>
          <cell r="AE830">
            <v>16012.46</v>
          </cell>
          <cell r="AF830">
            <v>16012.46</v>
          </cell>
          <cell r="AG830">
            <v>0</v>
          </cell>
          <cell r="AH830">
            <v>50636.23</v>
          </cell>
          <cell r="AI830" t="str">
            <v>REF: 360750</v>
          </cell>
          <cell r="AJ830"/>
          <cell r="AK830">
            <v>360750</v>
          </cell>
          <cell r="AL830" t="str">
            <v>MODULO BRACO DOMO (B25) (1AS) (FX 400)</v>
          </cell>
          <cell r="AM830"/>
          <cell r="AN830">
            <v>1.35</v>
          </cell>
          <cell r="AO830">
            <v>1.05</v>
          </cell>
          <cell r="AP830">
            <v>0.85</v>
          </cell>
          <cell r="AQ830">
            <v>0</v>
          </cell>
          <cell r="AR830" t="str">
            <v>MODULO BRACO DOMO (B25) (1AS) (FX 400) - 1,35x1,05x0,85H</v>
          </cell>
          <cell r="AS830">
            <v>16012.46</v>
          </cell>
          <cell r="AT830">
            <v>16012.46</v>
          </cell>
          <cell r="AU830">
            <v>16012.46</v>
          </cell>
          <cell r="AV830">
            <v>0</v>
          </cell>
          <cell r="AW830">
            <v>16012.46</v>
          </cell>
          <cell r="AX830">
            <v>0</v>
          </cell>
          <cell r="AY830"/>
          <cell r="AZ830" t="str">
            <v/>
          </cell>
          <cell r="BA830"/>
          <cell r="BB830"/>
          <cell r="BC830"/>
          <cell r="BD830" t="str">
            <v/>
          </cell>
          <cell r="BE830">
            <v>0</v>
          </cell>
          <cell r="BF830" t="str">
            <v/>
          </cell>
          <cell r="BG830" t="str">
            <v/>
          </cell>
          <cell r="BH830">
            <v>12</v>
          </cell>
          <cell r="BI830" t="str">
            <v>0</v>
          </cell>
          <cell r="BJ830">
            <v>0</v>
          </cell>
          <cell r="BK830">
            <v>0</v>
          </cell>
          <cell r="BL830"/>
          <cell r="BM830"/>
          <cell r="BN830"/>
          <cell r="BO830"/>
          <cell r="BQ830" t="str">
            <v>L CENTER</v>
          </cell>
          <cell r="BS830" t="str">
            <v/>
          </cell>
          <cell r="BT830" t="str">
            <v/>
          </cell>
        </row>
        <row r="831">
          <cell r="H831">
            <v>1</v>
          </cell>
          <cell r="O831">
            <v>318595</v>
          </cell>
          <cell r="P831" t="str">
            <v>2022/021-0053-01</v>
          </cell>
          <cell r="Q831" t="str">
            <v>EST MODULO S/BRACO CLEAN (1AS) FX 5730</v>
          </cell>
          <cell r="R831">
            <v>3.12</v>
          </cell>
          <cell r="S831">
            <v>1.1499999999999999</v>
          </cell>
          <cell r="T831">
            <v>1</v>
          </cell>
          <cell r="U831">
            <v>1.1499999999999999</v>
          </cell>
          <cell r="V831">
            <v>0.8</v>
          </cell>
          <cell r="W831">
            <v>0</v>
          </cell>
          <cell r="X831" t="str">
            <v>EST MODULO S/BRACO CLEAN (1AS) FX 5730 - 1x1,15x0,8H</v>
          </cell>
          <cell r="Y831">
            <v>43041.24</v>
          </cell>
          <cell r="Z831">
            <v>0.35</v>
          </cell>
          <cell r="AA831">
            <v>27976.806</v>
          </cell>
          <cell r="AB831" t="str">
            <v>F</v>
          </cell>
          <cell r="AC831" t="str">
            <v>SOFA COMPLETO</v>
          </cell>
          <cell r="AD831" t="str">
            <v>VALOR MODULO</v>
          </cell>
          <cell r="AE831">
            <v>13795.26</v>
          </cell>
          <cell r="AF831">
            <v>13795.26</v>
          </cell>
          <cell r="AG831">
            <v>0</v>
          </cell>
          <cell r="AH831">
            <v>43041.24</v>
          </cell>
          <cell r="AI831" t="str">
            <v>REF: 292046</v>
          </cell>
          <cell r="AJ831"/>
          <cell r="AK831">
            <v>292046</v>
          </cell>
          <cell r="AL831" t="str">
            <v>MODULO S/BRACO CLEAN (1AS) (FX 500)</v>
          </cell>
          <cell r="AM831"/>
          <cell r="AN831">
            <v>1</v>
          </cell>
          <cell r="AO831">
            <v>1.1499999999999999</v>
          </cell>
          <cell r="AP831">
            <v>0.8</v>
          </cell>
          <cell r="AQ831">
            <v>0</v>
          </cell>
          <cell r="AR831" t="str">
            <v>MODULO S/BRACO CLEAN (1AS) (FX 500) - 1x1,15x0,8H</v>
          </cell>
          <cell r="AS831">
            <v>13795.26</v>
          </cell>
          <cell r="AT831">
            <v>13795.26</v>
          </cell>
          <cell r="AU831">
            <v>13795.26</v>
          </cell>
          <cell r="AV831">
            <v>0</v>
          </cell>
          <cell r="AW831">
            <v>13795.27</v>
          </cell>
          <cell r="AX831">
            <v>-1.0000000000218279E-2</v>
          </cell>
          <cell r="AY831"/>
          <cell r="AZ831" t="str">
            <v/>
          </cell>
          <cell r="BA831"/>
          <cell r="BB831"/>
          <cell r="BC831"/>
          <cell r="BD831" t="str">
            <v/>
          </cell>
          <cell r="BE831">
            <v>0</v>
          </cell>
          <cell r="BF831" t="str">
            <v/>
          </cell>
          <cell r="BG831" t="str">
            <v/>
          </cell>
          <cell r="BH831">
            <v>12</v>
          </cell>
          <cell r="BI831" t="str">
            <v>0</v>
          </cell>
          <cell r="BJ831">
            <v>0</v>
          </cell>
          <cell r="BK831">
            <v>0</v>
          </cell>
          <cell r="BL831"/>
          <cell r="BM831"/>
          <cell r="BN831"/>
          <cell r="BO831"/>
          <cell r="BQ831" t="str">
            <v>L CENTER</v>
          </cell>
          <cell r="BR831" t="str">
            <v>318595 | 318592 | 318591</v>
          </cell>
          <cell r="BS831" t="str">
            <v>CLAMI SOFA</v>
          </cell>
          <cell r="BT831" t="str">
            <v>SOFA CLEAN</v>
          </cell>
        </row>
        <row r="832">
          <cell r="H832">
            <v>1</v>
          </cell>
          <cell r="O832">
            <v>318592</v>
          </cell>
          <cell r="P832" t="str">
            <v>2022/021-0052-01</v>
          </cell>
          <cell r="Q832" t="str">
            <v>EST MODULO BRACO ESQUERDO CLEAN (B06) (1AS) FX 5730</v>
          </cell>
          <cell r="R832">
            <v>3.12</v>
          </cell>
          <cell r="S832">
            <v>1.1499999999999999</v>
          </cell>
          <cell r="T832">
            <v>1.06</v>
          </cell>
          <cell r="U832">
            <v>1.1499999999999999</v>
          </cell>
          <cell r="V832">
            <v>0.8</v>
          </cell>
          <cell r="W832">
            <v>0</v>
          </cell>
          <cell r="X832" t="str">
            <v>EST MODULO BRACO ESQUERDO CLEAN (B06) (1AS) FX 5730 - 1,06x1,15x0,8H</v>
          </cell>
          <cell r="Y832">
            <v>43041.24</v>
          </cell>
          <cell r="Z832">
            <v>0.35</v>
          </cell>
          <cell r="AA832">
            <v>27976.806</v>
          </cell>
          <cell r="AB832" t="str">
            <v>F</v>
          </cell>
          <cell r="AC832" t="str">
            <v>SOFA COMPLETO</v>
          </cell>
          <cell r="AD832" t="str">
            <v>VALOR MODULO</v>
          </cell>
          <cell r="AE832">
            <v>14622.99</v>
          </cell>
          <cell r="AF832">
            <v>14622.99</v>
          </cell>
          <cell r="AG832">
            <v>0</v>
          </cell>
          <cell r="AH832">
            <v>43041.24</v>
          </cell>
          <cell r="AI832" t="str">
            <v>REF: 292038</v>
          </cell>
          <cell r="AJ832"/>
          <cell r="AK832">
            <v>292038</v>
          </cell>
          <cell r="AL832" t="str">
            <v>MODULO BRACO CLEAN (B06) (1AS) (FX 500)</v>
          </cell>
          <cell r="AM832"/>
          <cell r="AN832">
            <v>1.06</v>
          </cell>
          <cell r="AO832">
            <v>1.1499999999999999</v>
          </cell>
          <cell r="AP832">
            <v>0.8</v>
          </cell>
          <cell r="AQ832">
            <v>0</v>
          </cell>
          <cell r="AR832" t="str">
            <v>MODULO BRACO CLEAN (B06) (1AS) (FX 500) - 1,06x1,15x0,8H</v>
          </cell>
          <cell r="AS832">
            <v>14622.99</v>
          </cell>
          <cell r="AT832">
            <v>14622.99</v>
          </cell>
          <cell r="AU832">
            <v>14622.99</v>
          </cell>
          <cell r="AV832">
            <v>0</v>
          </cell>
          <cell r="AW832">
            <v>14622.99</v>
          </cell>
          <cell r="AX832">
            <v>0</v>
          </cell>
          <cell r="AY832"/>
          <cell r="AZ832" t="str">
            <v/>
          </cell>
          <cell r="BA832"/>
          <cell r="BB832"/>
          <cell r="BC832"/>
          <cell r="BD832" t="str">
            <v/>
          </cell>
          <cell r="BE832">
            <v>0</v>
          </cell>
          <cell r="BF832" t="str">
            <v/>
          </cell>
          <cell r="BG832" t="str">
            <v/>
          </cell>
          <cell r="BH832">
            <v>12</v>
          </cell>
          <cell r="BI832" t="str">
            <v>0</v>
          </cell>
          <cell r="BJ832">
            <v>0</v>
          </cell>
          <cell r="BK832">
            <v>0</v>
          </cell>
          <cell r="BL832"/>
          <cell r="BM832"/>
          <cell r="BN832"/>
          <cell r="BO832"/>
          <cell r="BQ832" t="str">
            <v>L CENTER</v>
          </cell>
          <cell r="BR832" t="str">
            <v>318595 | 318592 | 318591</v>
          </cell>
          <cell r="BS832" t="str">
            <v>CLAMI SOFA</v>
          </cell>
          <cell r="BT832" t="str">
            <v>SOFA CLEAN</v>
          </cell>
        </row>
        <row r="833">
          <cell r="H833">
            <v>1</v>
          </cell>
          <cell r="O833">
            <v>318591</v>
          </cell>
          <cell r="P833" t="str">
            <v>2022/021-0051-01</v>
          </cell>
          <cell r="Q833" t="str">
            <v>EST MODULO BRACO DIREITO CLEAN (B06) (1AS) FX 5730</v>
          </cell>
          <cell r="R833">
            <v>3.12</v>
          </cell>
          <cell r="S833">
            <v>1.1499999999999999</v>
          </cell>
          <cell r="T833">
            <v>1.06</v>
          </cell>
          <cell r="U833">
            <v>1.1499999999999999</v>
          </cell>
          <cell r="V833">
            <v>0.8</v>
          </cell>
          <cell r="W833">
            <v>0</v>
          </cell>
          <cell r="X833" t="str">
            <v>EST MODULO BRACO DIREITO CLEAN (B06) (1AS) FX 5730 - 1,06x1,15x0,8H</v>
          </cell>
          <cell r="Y833">
            <v>43041.24</v>
          </cell>
          <cell r="Z833">
            <v>0.35</v>
          </cell>
          <cell r="AA833">
            <v>27976.806</v>
          </cell>
          <cell r="AB833" t="str">
            <v>F</v>
          </cell>
          <cell r="AC833" t="str">
            <v>SOFA COMPLETO</v>
          </cell>
          <cell r="AD833" t="str">
            <v>VALOR MODULO</v>
          </cell>
          <cell r="AE833">
            <v>14622.99</v>
          </cell>
          <cell r="AF833">
            <v>14622.99</v>
          </cell>
          <cell r="AG833">
            <v>0</v>
          </cell>
          <cell r="AH833">
            <v>43041.24</v>
          </cell>
          <cell r="AI833" t="str">
            <v>REF: 292038</v>
          </cell>
          <cell r="AJ833"/>
          <cell r="AK833">
            <v>292038</v>
          </cell>
          <cell r="AL833" t="str">
            <v>MODULO BRACO CLEAN (B06) (1AS) (FX 500)</v>
          </cell>
          <cell r="AM833"/>
          <cell r="AN833">
            <v>1.06</v>
          </cell>
          <cell r="AO833">
            <v>1.1499999999999999</v>
          </cell>
          <cell r="AP833">
            <v>0.8</v>
          </cell>
          <cell r="AQ833">
            <v>0</v>
          </cell>
          <cell r="AR833" t="str">
            <v>MODULO BRACO CLEAN (B06) (1AS) (FX 500) - 1,06x1,15x0,8H</v>
          </cell>
          <cell r="AS833">
            <v>14622.99</v>
          </cell>
          <cell r="AT833">
            <v>14622.99</v>
          </cell>
          <cell r="AU833">
            <v>14622.99</v>
          </cell>
          <cell r="AV833">
            <v>0</v>
          </cell>
          <cell r="AW833">
            <v>14622.99</v>
          </cell>
          <cell r="AX833">
            <v>0</v>
          </cell>
          <cell r="AY833"/>
          <cell r="AZ833" t="str">
            <v/>
          </cell>
          <cell r="BA833"/>
          <cell r="BB833"/>
          <cell r="BC833"/>
          <cell r="BD833" t="str">
            <v/>
          </cell>
          <cell r="BE833">
            <v>0</v>
          </cell>
          <cell r="BF833" t="str">
            <v/>
          </cell>
          <cell r="BG833" t="str">
            <v/>
          </cell>
          <cell r="BH833">
            <v>12</v>
          </cell>
          <cell r="BI833" t="str">
            <v>0</v>
          </cell>
          <cell r="BJ833">
            <v>0</v>
          </cell>
          <cell r="BK833">
            <v>0</v>
          </cell>
          <cell r="BL833"/>
          <cell r="BM833"/>
          <cell r="BN833"/>
          <cell r="BO833"/>
          <cell r="BQ833" t="str">
            <v>L CENTER</v>
          </cell>
          <cell r="BR833" t="str">
            <v>318595 | 318592 | 318591</v>
          </cell>
          <cell r="BS833" t="str">
            <v>CLAMI SOFA</v>
          </cell>
          <cell r="BT833" t="str">
            <v>SOFA CLEAN</v>
          </cell>
        </row>
        <row r="834">
          <cell r="H834">
            <v>0</v>
          </cell>
          <cell r="O834">
            <v>270487</v>
          </cell>
          <cell r="P834" t="str">
            <v>2020/331-0064-01</v>
          </cell>
          <cell r="Q834" t="str">
            <v>EST MESA LATERAL SMITH TP VD BRONZE/BS MTZ CHAMP</v>
          </cell>
          <cell r="R834"/>
          <cell r="S834"/>
          <cell r="T834">
            <v>0.45</v>
          </cell>
          <cell r="U834">
            <v>0</v>
          </cell>
          <cell r="V834">
            <v>0.48</v>
          </cell>
          <cell r="W834">
            <v>0.45</v>
          </cell>
          <cell r="X834" t="str">
            <v>EST MESA LATERAL SMITH TP VD BRONZE/BS MTZ CHAMP - Ø0,45x0,48H</v>
          </cell>
          <cell r="Y834">
            <v>6316.77</v>
          </cell>
          <cell r="Z834">
            <v>0.7</v>
          </cell>
          <cell r="AA834">
            <v>1895.0310000000009</v>
          </cell>
          <cell r="AB834"/>
          <cell r="AC834"/>
          <cell r="AD834"/>
          <cell r="AE834">
            <v>6316.77</v>
          </cell>
          <cell r="AF834">
            <v>6316.77</v>
          </cell>
          <cell r="AG834">
            <v>0</v>
          </cell>
          <cell r="AH834">
            <v>6316.77</v>
          </cell>
          <cell r="AI834" t="str">
            <v>REF: 270487</v>
          </cell>
          <cell r="AJ834" t="str">
            <v>PRODUTO FORA DE LINHA</v>
          </cell>
          <cell r="AK834">
            <v>270487</v>
          </cell>
          <cell r="AL834" t="str">
            <v>EST MESA LATERAL SMITH TP VD BRONZE/BS MTZ CHAMP</v>
          </cell>
          <cell r="AM834"/>
          <cell r="AN834">
            <v>0.45</v>
          </cell>
          <cell r="AO834">
            <v>0</v>
          </cell>
          <cell r="AP834">
            <v>0.48</v>
          </cell>
          <cell r="AQ834">
            <v>0.45</v>
          </cell>
          <cell r="AR834" t="str">
            <v>EST MESA LATERAL SMITH TP VD BRONZE/BS MTZ CHAMP - Ø0,45x0,48H</v>
          </cell>
          <cell r="AS834">
            <v>6316.77</v>
          </cell>
          <cell r="AT834">
            <v>6316.77</v>
          </cell>
          <cell r="AU834">
            <v>6316.77</v>
          </cell>
          <cell r="AV834">
            <v>0</v>
          </cell>
          <cell r="AW834">
            <v>6316.77</v>
          </cell>
          <cell r="AX834">
            <v>0</v>
          </cell>
          <cell r="AY834"/>
          <cell r="AZ834" t="str">
            <v/>
          </cell>
          <cell r="BA834"/>
          <cell r="BB834"/>
          <cell r="BC834"/>
          <cell r="BD834" t="str">
            <v/>
          </cell>
          <cell r="BE834">
            <v>0</v>
          </cell>
          <cell r="BF834" t="str">
            <v/>
          </cell>
          <cell r="BG834" t="str">
            <v/>
          </cell>
          <cell r="BH834">
            <v>14</v>
          </cell>
          <cell r="BI834" t="str">
            <v>0</v>
          </cell>
          <cell r="BJ834">
            <v>0</v>
          </cell>
          <cell r="BK834">
            <v>0</v>
          </cell>
          <cell r="BL834"/>
          <cell r="BM834"/>
          <cell r="BN834"/>
          <cell r="BO834"/>
          <cell r="BQ834" t="str">
            <v>TEO PE</v>
          </cell>
          <cell r="BS834" t="str">
            <v/>
          </cell>
          <cell r="BT834" t="str">
            <v/>
          </cell>
        </row>
        <row r="835">
          <cell r="H835">
            <v>0</v>
          </cell>
          <cell r="O835">
            <v>399361</v>
          </cell>
          <cell r="P835" t="str">
            <v>2025/021-0024-01</v>
          </cell>
          <cell r="Q835" t="str">
            <v>EST BANCO TRILHO (TAUARI TING MOCCA)</v>
          </cell>
          <cell r="R835"/>
          <cell r="S835"/>
          <cell r="T835">
            <v>1.8</v>
          </cell>
          <cell r="U835">
            <v>0.52</v>
          </cell>
          <cell r="V835">
            <v>0.42</v>
          </cell>
          <cell r="W835">
            <v>0</v>
          </cell>
          <cell r="X835" t="str">
            <v>EST BANCO TRILHO (TAUARI TING MOCCA) - 1,8x0,52x0,42H</v>
          </cell>
          <cell r="Y835">
            <v>27984.41</v>
          </cell>
          <cell r="Z835">
            <v>0.35</v>
          </cell>
          <cell r="AA835">
            <v>18189.8665</v>
          </cell>
          <cell r="AB835"/>
          <cell r="AC835"/>
          <cell r="AD835"/>
          <cell r="AE835">
            <v>27984.41</v>
          </cell>
          <cell r="AF835">
            <v>27984.41</v>
          </cell>
          <cell r="AG835">
            <v>0</v>
          </cell>
          <cell r="AH835">
            <v>27984.41</v>
          </cell>
          <cell r="AI835" t="str">
            <v>REF: 388745</v>
          </cell>
          <cell r="AJ835"/>
          <cell r="AK835">
            <v>388745</v>
          </cell>
          <cell r="AL835" t="str">
            <v>BANCO TRILHO (MADEIRA)</v>
          </cell>
          <cell r="AM835"/>
          <cell r="AN835">
            <v>1.8</v>
          </cell>
          <cell r="AO835">
            <v>0.52</v>
          </cell>
          <cell r="AP835">
            <v>0.42</v>
          </cell>
          <cell r="AQ835">
            <v>0</v>
          </cell>
          <cell r="AR835" t="str">
            <v>BANCO TRILHO (MADEIRA) - 1,8x0,52x0,42H</v>
          </cell>
          <cell r="AS835">
            <v>27984.41</v>
          </cell>
          <cell r="AT835">
            <v>27984.41</v>
          </cell>
          <cell r="AU835">
            <v>27984.41</v>
          </cell>
          <cell r="AV835">
            <v>0</v>
          </cell>
          <cell r="AW835">
            <v>27984.41</v>
          </cell>
          <cell r="AX835">
            <v>0</v>
          </cell>
          <cell r="AY835"/>
          <cell r="AZ835" t="str">
            <v/>
          </cell>
          <cell r="BA835"/>
          <cell r="BB835"/>
          <cell r="BC835"/>
          <cell r="BD835" t="str">
            <v/>
          </cell>
          <cell r="BE835">
            <v>0</v>
          </cell>
          <cell r="BF835" t="str">
            <v/>
          </cell>
          <cell r="BG835" t="str">
            <v/>
          </cell>
          <cell r="BH835">
            <v>12</v>
          </cell>
          <cell r="BI835" t="str">
            <v>0</v>
          </cell>
          <cell r="BJ835">
            <v>0</v>
          </cell>
          <cell r="BK835">
            <v>0</v>
          </cell>
          <cell r="BL835"/>
          <cell r="BM835"/>
          <cell r="BN835"/>
          <cell r="BO835"/>
          <cell r="BQ835" t="str">
            <v>TEODORO</v>
          </cell>
          <cell r="BS835" t="str">
            <v/>
          </cell>
          <cell r="BT835" t="str">
            <v/>
          </cell>
        </row>
        <row r="836">
          <cell r="H836">
            <v>0</v>
          </cell>
          <cell r="O836">
            <v>390009</v>
          </cell>
          <cell r="P836" t="str">
            <v>2024/297-0152-01</v>
          </cell>
          <cell r="Q836" t="str">
            <v>EST BANQUETA BAR NEO CAIRO SLIM H67 (LAM NOG) TC B0707-024</v>
          </cell>
          <cell r="R836"/>
          <cell r="S836"/>
          <cell r="T836">
            <v>0.5</v>
          </cell>
          <cell r="U836">
            <v>0.49</v>
          </cell>
          <cell r="V836">
            <v>0.84</v>
          </cell>
          <cell r="W836">
            <v>0</v>
          </cell>
          <cell r="X836" t="str">
            <v>EST BANQUETA BAR NEO CAIRO SLIM H67 (LAM NOG) TC B0707-024 - 0,5x0,49x0,84H</v>
          </cell>
          <cell r="Y836">
            <v>9423.23</v>
          </cell>
          <cell r="Z836">
            <v>0.35</v>
          </cell>
          <cell r="AA836">
            <v>6125.0995000000003</v>
          </cell>
          <cell r="AB836"/>
          <cell r="AC836" t="str">
            <v>PROD C/RVST FORN</v>
          </cell>
          <cell r="AD836" t="str">
            <v>REVESTIMENTO FORN</v>
          </cell>
          <cell r="AE836">
            <v>9423.23</v>
          </cell>
          <cell r="AF836">
            <v>9423.23</v>
          </cell>
          <cell r="AG836">
            <v>0</v>
          </cell>
          <cell r="AH836">
            <v>9423.23</v>
          </cell>
          <cell r="AI836" t="str">
            <v>REF: 390661</v>
          </cell>
          <cell r="AJ836"/>
          <cell r="AK836">
            <v>390661</v>
          </cell>
          <cell r="AL836" t="str">
            <v>BANQUETA BAR NEO CAIRO SLIM H67 (RVST FORN)</v>
          </cell>
          <cell r="AM836"/>
          <cell r="AN836">
            <v>0.5</v>
          </cell>
          <cell r="AO836">
            <v>0.49</v>
          </cell>
          <cell r="AP836">
            <v>0.84</v>
          </cell>
          <cell r="AQ836">
            <v>0</v>
          </cell>
          <cell r="AR836" t="str">
            <v>BANQUETA BAR NEO CAIRO SLIM H67 (RVST FORN) - 0,5x0,49x0,84H</v>
          </cell>
          <cell r="AS836">
            <v>9423.23</v>
          </cell>
          <cell r="AT836">
            <v>9423.23</v>
          </cell>
          <cell r="AU836">
            <v>8186.57</v>
          </cell>
          <cell r="AV836">
            <v>1236.6599999999999</v>
          </cell>
          <cell r="AW836">
            <v>9423.23</v>
          </cell>
          <cell r="AX836">
            <v>0</v>
          </cell>
          <cell r="AY836">
            <v>373572</v>
          </cell>
          <cell r="AZ836" t="str">
            <v>TECIDO AVULSO (F 10995) (PADRAO B)</v>
          </cell>
          <cell r="BA836" t="str">
            <v>RVST FORN: TECIDO AVULSO (F 10995) (PADRAO B) - NBX0707_ 024 OFF WHITE MESCLA</v>
          </cell>
          <cell r="BB836">
            <v>2</v>
          </cell>
          <cell r="BC836"/>
          <cell r="BD836">
            <v>618.33000000000004</v>
          </cell>
          <cell r="BE836">
            <v>0</v>
          </cell>
          <cell r="BF836">
            <v>-618.33000000000004</v>
          </cell>
          <cell r="BG836" t="str">
            <v>RVST FORN</v>
          </cell>
          <cell r="BH836">
            <v>12</v>
          </cell>
          <cell r="BI836">
            <v>1236.6600000000001</v>
          </cell>
          <cell r="BJ836">
            <v>0</v>
          </cell>
          <cell r="BK836">
            <v>0</v>
          </cell>
          <cell r="BL836"/>
          <cell r="BM836"/>
          <cell r="BN836"/>
          <cell r="BO836"/>
          <cell r="BQ836" t="str">
            <v>TEODORO</v>
          </cell>
          <cell r="BS836" t="str">
            <v/>
          </cell>
          <cell r="BT836" t="str">
            <v/>
          </cell>
        </row>
        <row r="837">
          <cell r="H837">
            <v>0</v>
          </cell>
          <cell r="O837">
            <v>390008</v>
          </cell>
          <cell r="P837" t="str">
            <v>2024/297-0150-01</v>
          </cell>
          <cell r="Q837" t="str">
            <v>EST BANQUETA BAR WOODY H67 (TING MEL) COURO CAMURCA HAVANA</v>
          </cell>
          <cell r="R837"/>
          <cell r="S837"/>
          <cell r="T837">
            <v>0.44</v>
          </cell>
          <cell r="U837">
            <v>0.49</v>
          </cell>
          <cell r="V837">
            <v>0.87</v>
          </cell>
          <cell r="W837">
            <v>0</v>
          </cell>
          <cell r="X837" t="str">
            <v>EST BANQUETA BAR WOODY H67 (TING MEL) COURO CAMURCA HAVANA - 0,44x0,49x0,87H</v>
          </cell>
          <cell r="Y837">
            <v>10081.93</v>
          </cell>
          <cell r="Z837">
            <v>0.35</v>
          </cell>
          <cell r="AA837">
            <v>6553.2545000000009</v>
          </cell>
          <cell r="AB837"/>
          <cell r="AC837" t="str">
            <v>PROD C/RVST FORN</v>
          </cell>
          <cell r="AD837" t="str">
            <v>REVESTIMENTO FORN</v>
          </cell>
          <cell r="AE837">
            <v>10081.93</v>
          </cell>
          <cell r="AF837">
            <v>10081.93</v>
          </cell>
          <cell r="AG837">
            <v>0</v>
          </cell>
          <cell r="AH837">
            <v>10081.93</v>
          </cell>
          <cell r="AI837" t="str">
            <v>REF: 390660</v>
          </cell>
          <cell r="AJ837"/>
          <cell r="AK837">
            <v>390660</v>
          </cell>
          <cell r="AL837" t="str">
            <v>BANQUETA BAR WOODY H60 (COURO FORN)</v>
          </cell>
          <cell r="AM837"/>
          <cell r="AN837">
            <v>0.44</v>
          </cell>
          <cell r="AO837">
            <v>0.49</v>
          </cell>
          <cell r="AP837">
            <v>0.82</v>
          </cell>
          <cell r="AQ837">
            <v>0</v>
          </cell>
          <cell r="AR837" t="str">
            <v>BANQUETA BAR WOODY H60 (COURO FORN) - 0,44x0,49x0,82H</v>
          </cell>
          <cell r="AS837">
            <v>10081.93</v>
          </cell>
          <cell r="AT837">
            <v>10081.93</v>
          </cell>
          <cell r="AU837">
            <v>6766.73</v>
          </cell>
          <cell r="AV837">
            <v>3315.2000000000007</v>
          </cell>
          <cell r="AW837">
            <v>10081.93</v>
          </cell>
          <cell r="AX837">
            <v>0</v>
          </cell>
          <cell r="AY837">
            <v>328277</v>
          </cell>
          <cell r="AZ837" t="str">
            <v>COURO NATURAL CAMURCA (F378)</v>
          </cell>
          <cell r="BA837" t="str">
            <v>RVST FORN: COURO NATURAL CAMURCA (F378) - COR HAVANA</v>
          </cell>
          <cell r="BB837">
            <v>4</v>
          </cell>
          <cell r="BC837"/>
          <cell r="BD837">
            <v>828.8</v>
          </cell>
          <cell r="BE837">
            <v>0</v>
          </cell>
          <cell r="BF837">
            <v>-828.8</v>
          </cell>
          <cell r="BG837" t="str">
            <v>RVST FORN</v>
          </cell>
          <cell r="BH837">
            <v>12</v>
          </cell>
          <cell r="BI837">
            <v>3315.2</v>
          </cell>
          <cell r="BJ837">
            <v>0</v>
          </cell>
          <cell r="BK837">
            <v>0</v>
          </cell>
          <cell r="BL837"/>
          <cell r="BM837"/>
          <cell r="BN837"/>
          <cell r="BO837"/>
          <cell r="BQ837" t="str">
            <v>TEODORO</v>
          </cell>
          <cell r="BS837" t="str">
            <v/>
          </cell>
          <cell r="BT837" t="str">
            <v/>
          </cell>
        </row>
        <row r="838">
          <cell r="H838">
            <v>0</v>
          </cell>
          <cell r="O838">
            <v>390006</v>
          </cell>
          <cell r="P838" t="str">
            <v>2024/297-0142-01</v>
          </cell>
          <cell r="Q838" t="str">
            <v>EST CADEIRA WOODY (TING NOG) COURO PIG 611/SOL CAFE</v>
          </cell>
          <cell r="R838"/>
          <cell r="S838"/>
          <cell r="T838">
            <v>0.49</v>
          </cell>
          <cell r="U838">
            <v>0.53</v>
          </cell>
          <cell r="V838">
            <v>0.82</v>
          </cell>
          <cell r="W838">
            <v>0</v>
          </cell>
          <cell r="X838" t="str">
            <v>EST CADEIRA WOODY (TING NOG) COURO PIG 611/SOL CAFE - 0,49x0,53x0,82H</v>
          </cell>
          <cell r="Y838">
            <v>9782.0400000000009</v>
          </cell>
          <cell r="Z838">
            <v>0.35</v>
          </cell>
          <cell r="AA838">
            <v>6358.3260000000009</v>
          </cell>
          <cell r="AB838"/>
          <cell r="AC838" t="str">
            <v>PROD C/RVST FORN</v>
          </cell>
          <cell r="AD838" t="str">
            <v>REVESTIMENTO FORN</v>
          </cell>
          <cell r="AE838">
            <v>9782.0400000000009</v>
          </cell>
          <cell r="AF838">
            <v>9782.0400000000009</v>
          </cell>
          <cell r="AG838">
            <v>0</v>
          </cell>
          <cell r="AH838">
            <v>9782.0400000000009</v>
          </cell>
          <cell r="AI838" t="str">
            <v>REF: 390636</v>
          </cell>
          <cell r="AJ838"/>
          <cell r="AK838">
            <v>390636</v>
          </cell>
          <cell r="AL838" t="str">
            <v>CADEIRA WOODY (S/B) (COURO FORN)</v>
          </cell>
          <cell r="AM838"/>
          <cell r="AN838">
            <v>0.53</v>
          </cell>
          <cell r="AO838">
            <v>0.49</v>
          </cell>
          <cell r="AP838">
            <v>0.82</v>
          </cell>
          <cell r="AQ838">
            <v>0</v>
          </cell>
          <cell r="AR838" t="str">
            <v>CADEIRA WOODY (S/B) (COURO FORN) - 0,53x0,49x0,82H</v>
          </cell>
          <cell r="AS838">
            <v>9782.0400000000009</v>
          </cell>
          <cell r="AT838">
            <v>9782.0400000000009</v>
          </cell>
          <cell r="AU838">
            <v>8061.72</v>
          </cell>
          <cell r="AV838">
            <v>1720.3200000000006</v>
          </cell>
          <cell r="AW838">
            <v>9782.0400000000009</v>
          </cell>
          <cell r="AX838">
            <v>0</v>
          </cell>
          <cell r="AY838">
            <v>328272</v>
          </cell>
          <cell r="AZ838" t="str">
            <v>COURO NATURAL PIGMENTADO/VAQUETA (F378)</v>
          </cell>
          <cell r="BA838" t="str">
            <v>RVST FORN: COURO NATURAL PIGMENTADO/VAQUETA (F378) - COR - 611</v>
          </cell>
          <cell r="BB838">
            <v>4</v>
          </cell>
          <cell r="BC838"/>
          <cell r="BD838">
            <v>430.08</v>
          </cell>
          <cell r="BE838">
            <v>0</v>
          </cell>
          <cell r="BF838">
            <v>-430.08</v>
          </cell>
          <cell r="BG838" t="str">
            <v>RVST FORN</v>
          </cell>
          <cell r="BH838">
            <v>12</v>
          </cell>
          <cell r="BI838">
            <v>1720.32</v>
          </cell>
          <cell r="BJ838">
            <v>0</v>
          </cell>
          <cell r="BK838">
            <v>0</v>
          </cell>
          <cell r="BL838"/>
          <cell r="BM838"/>
          <cell r="BN838"/>
          <cell r="BO838"/>
          <cell r="BQ838" t="str">
            <v>TEODORO</v>
          </cell>
          <cell r="BS838" t="str">
            <v/>
          </cell>
          <cell r="BT838" t="str">
            <v/>
          </cell>
        </row>
        <row r="839">
          <cell r="H839">
            <v>0</v>
          </cell>
          <cell r="O839">
            <v>390006</v>
          </cell>
          <cell r="P839" t="str">
            <v>2024/297-0143-01</v>
          </cell>
          <cell r="Q839" t="str">
            <v>EST CADEIRA WOODY (TING NOG) COURO PIG 611/SOL CAFE</v>
          </cell>
          <cell r="R839"/>
          <cell r="S839"/>
          <cell r="T839">
            <v>0.49</v>
          </cell>
          <cell r="U839">
            <v>0.53</v>
          </cell>
          <cell r="V839">
            <v>0.82</v>
          </cell>
          <cell r="W839">
            <v>0</v>
          </cell>
          <cell r="X839" t="str">
            <v>EST CADEIRA WOODY (TING NOG) COURO PIG 611/SOL CAFE - 0,49x0,53x0,82H</v>
          </cell>
          <cell r="Y839">
            <v>9782.0400000000009</v>
          </cell>
          <cell r="Z839">
            <v>0.35</v>
          </cell>
          <cell r="AA839">
            <v>6358.3260000000009</v>
          </cell>
          <cell r="AB839"/>
          <cell r="AC839" t="str">
            <v>PROD C/RVST FORN</v>
          </cell>
          <cell r="AD839" t="str">
            <v>REVESTIMENTO FORN</v>
          </cell>
          <cell r="AE839">
            <v>9782.0400000000009</v>
          </cell>
          <cell r="AF839">
            <v>9782.0400000000009</v>
          </cell>
          <cell r="AG839">
            <v>0</v>
          </cell>
          <cell r="AH839">
            <v>9782.0400000000009</v>
          </cell>
          <cell r="AI839" t="str">
            <v>REF: 390636</v>
          </cell>
          <cell r="AJ839"/>
          <cell r="AK839">
            <v>390636</v>
          </cell>
          <cell r="AL839" t="str">
            <v>CADEIRA WOODY (S/B) (COURO FORN)</v>
          </cell>
          <cell r="AM839"/>
          <cell r="AN839">
            <v>0.53</v>
          </cell>
          <cell r="AO839">
            <v>0.49</v>
          </cell>
          <cell r="AP839">
            <v>0.82</v>
          </cell>
          <cell r="AQ839">
            <v>0</v>
          </cell>
          <cell r="AR839" t="str">
            <v>CADEIRA WOODY (S/B) (COURO FORN) - 0,53x0,49x0,82H</v>
          </cell>
          <cell r="AS839">
            <v>9782.0400000000009</v>
          </cell>
          <cell r="AT839">
            <v>9782.0400000000009</v>
          </cell>
          <cell r="AU839">
            <v>8061.72</v>
          </cell>
          <cell r="AV839">
            <v>1720.3200000000006</v>
          </cell>
          <cell r="AW839">
            <v>9782.0400000000009</v>
          </cell>
          <cell r="AX839">
            <v>0</v>
          </cell>
          <cell r="AY839">
            <v>328272</v>
          </cell>
          <cell r="AZ839" t="str">
            <v>COURO NATURAL PIGMENTADO/VAQUETA (F378)</v>
          </cell>
          <cell r="BA839" t="str">
            <v>RVST FORN: COURO NATURAL PIGMENTADO/VAQUETA (F378) - COR - 611</v>
          </cell>
          <cell r="BB839">
            <v>4</v>
          </cell>
          <cell r="BC839"/>
          <cell r="BD839">
            <v>430.08</v>
          </cell>
          <cell r="BE839">
            <v>0</v>
          </cell>
          <cell r="BF839">
            <v>-430.08</v>
          </cell>
          <cell r="BG839" t="str">
            <v>RVST FORN</v>
          </cell>
          <cell r="BH839">
            <v>12</v>
          </cell>
          <cell r="BI839">
            <v>1720.32</v>
          </cell>
          <cell r="BJ839">
            <v>0</v>
          </cell>
          <cell r="BK839">
            <v>0</v>
          </cell>
          <cell r="BL839"/>
          <cell r="BM839"/>
          <cell r="BN839"/>
          <cell r="BO839"/>
          <cell r="BQ839" t="str">
            <v>TEODORO</v>
          </cell>
          <cell r="BS839" t="str">
            <v/>
          </cell>
          <cell r="BT839" t="str">
            <v/>
          </cell>
        </row>
        <row r="840">
          <cell r="H840">
            <v>0</v>
          </cell>
          <cell r="O840">
            <v>390006</v>
          </cell>
          <cell r="P840" t="str">
            <v>2024/297-0144-01</v>
          </cell>
          <cell r="Q840" t="str">
            <v>EST CADEIRA WOODY (TING NOG) COURO PIG 611/SOL CAFE</v>
          </cell>
          <cell r="R840"/>
          <cell r="S840"/>
          <cell r="T840">
            <v>0.49</v>
          </cell>
          <cell r="U840">
            <v>0.53</v>
          </cell>
          <cell r="V840">
            <v>0.82</v>
          </cell>
          <cell r="W840">
            <v>0</v>
          </cell>
          <cell r="X840" t="str">
            <v>EST CADEIRA WOODY (TING NOG) COURO PIG 611/SOL CAFE - 0,49x0,53x0,82H</v>
          </cell>
          <cell r="Y840">
            <v>9782.0400000000009</v>
          </cell>
          <cell r="Z840">
            <v>0.35</v>
          </cell>
          <cell r="AA840">
            <v>6358.3260000000009</v>
          </cell>
          <cell r="AB840"/>
          <cell r="AC840" t="str">
            <v>PROD C/RVST FORN</v>
          </cell>
          <cell r="AD840" t="str">
            <v>REVESTIMENTO FORN</v>
          </cell>
          <cell r="AE840">
            <v>9782.0400000000009</v>
          </cell>
          <cell r="AF840">
            <v>9782.0400000000009</v>
          </cell>
          <cell r="AG840">
            <v>0</v>
          </cell>
          <cell r="AH840">
            <v>9782.0400000000009</v>
          </cell>
          <cell r="AI840" t="str">
            <v>REF: 390636</v>
          </cell>
          <cell r="AJ840"/>
          <cell r="AK840">
            <v>390636</v>
          </cell>
          <cell r="AL840" t="str">
            <v>CADEIRA WOODY (S/B) (COURO FORN)</v>
          </cell>
          <cell r="AM840"/>
          <cell r="AN840">
            <v>0.53</v>
          </cell>
          <cell r="AO840">
            <v>0.49</v>
          </cell>
          <cell r="AP840">
            <v>0.82</v>
          </cell>
          <cell r="AQ840">
            <v>0</v>
          </cell>
          <cell r="AR840" t="str">
            <v>CADEIRA WOODY (S/B) (COURO FORN) - 0,53x0,49x0,82H</v>
          </cell>
          <cell r="AS840">
            <v>9782.0400000000009</v>
          </cell>
          <cell r="AT840">
            <v>9782.0400000000009</v>
          </cell>
          <cell r="AU840">
            <v>8061.72</v>
          </cell>
          <cell r="AV840">
            <v>1720.3200000000006</v>
          </cell>
          <cell r="AW840">
            <v>9782.0400000000009</v>
          </cell>
          <cell r="AX840">
            <v>0</v>
          </cell>
          <cell r="AY840">
            <v>328272</v>
          </cell>
          <cell r="AZ840" t="str">
            <v>COURO NATURAL PIGMENTADO/VAQUETA (F378)</v>
          </cell>
          <cell r="BA840" t="str">
            <v>RVST FORN: COURO NATURAL PIGMENTADO/VAQUETA (F378) - COR - 611</v>
          </cell>
          <cell r="BB840">
            <v>4</v>
          </cell>
          <cell r="BC840"/>
          <cell r="BD840">
            <v>430.08</v>
          </cell>
          <cell r="BE840">
            <v>0</v>
          </cell>
          <cell r="BF840">
            <v>-430.08</v>
          </cell>
          <cell r="BG840" t="str">
            <v>RVST FORN</v>
          </cell>
          <cell r="BH840">
            <v>12</v>
          </cell>
          <cell r="BI840">
            <v>1720.32</v>
          </cell>
          <cell r="BJ840">
            <v>0</v>
          </cell>
          <cell r="BK840">
            <v>0</v>
          </cell>
          <cell r="BL840"/>
          <cell r="BM840"/>
          <cell r="BN840"/>
          <cell r="BO840"/>
          <cell r="BQ840" t="str">
            <v>TEODORO</v>
          </cell>
          <cell r="BS840" t="str">
            <v/>
          </cell>
          <cell r="BT840" t="str">
            <v/>
          </cell>
        </row>
        <row r="841">
          <cell r="H841">
            <v>0</v>
          </cell>
          <cell r="O841">
            <v>390006</v>
          </cell>
          <cell r="P841" t="str">
            <v>2024/297-0145-01</v>
          </cell>
          <cell r="Q841" t="str">
            <v>EST CADEIRA WOODY (TING NOG) COURO PIG 611/SOL CAFE</v>
          </cell>
          <cell r="R841"/>
          <cell r="S841"/>
          <cell r="T841">
            <v>0.49</v>
          </cell>
          <cell r="U841">
            <v>0.53</v>
          </cell>
          <cell r="V841">
            <v>0.82</v>
          </cell>
          <cell r="W841">
            <v>0</v>
          </cell>
          <cell r="X841" t="str">
            <v>EST CADEIRA WOODY (TING NOG) COURO PIG 611/SOL CAFE - 0,49x0,53x0,82H</v>
          </cell>
          <cell r="Y841">
            <v>9782.0400000000009</v>
          </cell>
          <cell r="Z841">
            <v>0.35</v>
          </cell>
          <cell r="AA841">
            <v>6358.3260000000009</v>
          </cell>
          <cell r="AB841"/>
          <cell r="AC841" t="str">
            <v>PROD C/RVST FORN</v>
          </cell>
          <cell r="AD841" t="str">
            <v>REVESTIMENTO FORN</v>
          </cell>
          <cell r="AE841">
            <v>9782.0400000000009</v>
          </cell>
          <cell r="AF841">
            <v>9782.0400000000009</v>
          </cell>
          <cell r="AG841">
            <v>0</v>
          </cell>
          <cell r="AH841">
            <v>9782.0400000000009</v>
          </cell>
          <cell r="AI841" t="str">
            <v>REF: 390636</v>
          </cell>
          <cell r="AJ841"/>
          <cell r="AK841">
            <v>390636</v>
          </cell>
          <cell r="AL841" t="str">
            <v>CADEIRA WOODY (S/B) (COURO FORN)</v>
          </cell>
          <cell r="AM841"/>
          <cell r="AN841">
            <v>0.53</v>
          </cell>
          <cell r="AO841">
            <v>0.49</v>
          </cell>
          <cell r="AP841">
            <v>0.82</v>
          </cell>
          <cell r="AQ841">
            <v>0</v>
          </cell>
          <cell r="AR841" t="str">
            <v>CADEIRA WOODY (S/B) (COURO FORN) - 0,53x0,49x0,82H</v>
          </cell>
          <cell r="AS841">
            <v>9782.0400000000009</v>
          </cell>
          <cell r="AT841">
            <v>9782.0400000000009</v>
          </cell>
          <cell r="AU841">
            <v>8061.72</v>
          </cell>
          <cell r="AV841">
            <v>1720.3200000000006</v>
          </cell>
          <cell r="AW841">
            <v>9782.0400000000009</v>
          </cell>
          <cell r="AX841">
            <v>0</v>
          </cell>
          <cell r="AY841">
            <v>328272</v>
          </cell>
          <cell r="AZ841" t="str">
            <v>COURO NATURAL PIGMENTADO/VAQUETA (F378)</v>
          </cell>
          <cell r="BA841" t="str">
            <v>RVST FORN: COURO NATURAL PIGMENTADO/VAQUETA (F378) - COR - 611</v>
          </cell>
          <cell r="BB841">
            <v>4</v>
          </cell>
          <cell r="BC841"/>
          <cell r="BD841">
            <v>430.08</v>
          </cell>
          <cell r="BE841">
            <v>0</v>
          </cell>
          <cell r="BF841">
            <v>-430.08</v>
          </cell>
          <cell r="BG841" t="str">
            <v>RVST FORN</v>
          </cell>
          <cell r="BH841">
            <v>12</v>
          </cell>
          <cell r="BI841">
            <v>1720.32</v>
          </cell>
          <cell r="BJ841">
            <v>0</v>
          </cell>
          <cell r="BK841">
            <v>0</v>
          </cell>
          <cell r="BL841"/>
          <cell r="BM841"/>
          <cell r="BN841"/>
          <cell r="BO841"/>
          <cell r="BQ841" t="str">
            <v>TEODORO</v>
          </cell>
          <cell r="BS841" t="str">
            <v/>
          </cell>
          <cell r="BT841" t="str">
            <v/>
          </cell>
        </row>
        <row r="842">
          <cell r="H842">
            <v>0</v>
          </cell>
          <cell r="O842">
            <v>390006</v>
          </cell>
          <cell r="P842" t="str">
            <v>2024/297-0146-01</v>
          </cell>
          <cell r="Q842" t="str">
            <v>EST CADEIRA WOODY (TING NOG) COURO PIG 611/SOL CAFE</v>
          </cell>
          <cell r="R842"/>
          <cell r="S842"/>
          <cell r="T842">
            <v>0.49</v>
          </cell>
          <cell r="U842">
            <v>0.53</v>
          </cell>
          <cell r="V842">
            <v>0.82</v>
          </cell>
          <cell r="W842">
            <v>0</v>
          </cell>
          <cell r="X842" t="str">
            <v>EST CADEIRA WOODY (TING NOG) COURO PIG 611/SOL CAFE - 0,49x0,53x0,82H</v>
          </cell>
          <cell r="Y842">
            <v>9782.0400000000009</v>
          </cell>
          <cell r="Z842">
            <v>0.35</v>
          </cell>
          <cell r="AA842">
            <v>6358.3260000000009</v>
          </cell>
          <cell r="AB842"/>
          <cell r="AC842" t="str">
            <v>PROD C/RVST FORN</v>
          </cell>
          <cell r="AD842" t="str">
            <v>REVESTIMENTO FORN</v>
          </cell>
          <cell r="AE842">
            <v>9782.0400000000009</v>
          </cell>
          <cell r="AF842">
            <v>9782.0400000000009</v>
          </cell>
          <cell r="AG842">
            <v>0</v>
          </cell>
          <cell r="AH842">
            <v>9782.0400000000009</v>
          </cell>
          <cell r="AI842" t="str">
            <v>REF: 390636</v>
          </cell>
          <cell r="AJ842"/>
          <cell r="AK842">
            <v>390636</v>
          </cell>
          <cell r="AL842" t="str">
            <v>CADEIRA WOODY (S/B) (COURO FORN)</v>
          </cell>
          <cell r="AM842"/>
          <cell r="AN842">
            <v>0.53</v>
          </cell>
          <cell r="AO842">
            <v>0.49</v>
          </cell>
          <cell r="AP842">
            <v>0.82</v>
          </cell>
          <cell r="AQ842">
            <v>0</v>
          </cell>
          <cell r="AR842" t="str">
            <v>CADEIRA WOODY (S/B) (COURO FORN) - 0,53x0,49x0,82H</v>
          </cell>
          <cell r="AS842">
            <v>9782.0400000000009</v>
          </cell>
          <cell r="AT842">
            <v>9782.0400000000009</v>
          </cell>
          <cell r="AU842">
            <v>8061.72</v>
          </cell>
          <cell r="AV842">
            <v>1720.3200000000006</v>
          </cell>
          <cell r="AW842">
            <v>9782.0400000000009</v>
          </cell>
          <cell r="AX842">
            <v>0</v>
          </cell>
          <cell r="AY842">
            <v>328272</v>
          </cell>
          <cell r="AZ842" t="str">
            <v>COURO NATURAL PIGMENTADO/VAQUETA (F378)</v>
          </cell>
          <cell r="BA842" t="str">
            <v>RVST FORN: COURO NATURAL PIGMENTADO/VAQUETA (F378) - COR - 611</v>
          </cell>
          <cell r="BB842">
            <v>4</v>
          </cell>
          <cell r="BC842"/>
          <cell r="BD842">
            <v>430.08</v>
          </cell>
          <cell r="BE842">
            <v>0</v>
          </cell>
          <cell r="BF842">
            <v>-430.08</v>
          </cell>
          <cell r="BG842" t="str">
            <v>RVST FORN</v>
          </cell>
          <cell r="BH842">
            <v>12</v>
          </cell>
          <cell r="BI842">
            <v>1720.32</v>
          </cell>
          <cell r="BJ842">
            <v>0</v>
          </cell>
          <cell r="BK842">
            <v>0</v>
          </cell>
          <cell r="BL842"/>
          <cell r="BM842"/>
          <cell r="BN842"/>
          <cell r="BO842"/>
          <cell r="BQ842" t="str">
            <v>TEODORO</v>
          </cell>
          <cell r="BS842" t="str">
            <v/>
          </cell>
          <cell r="BT842" t="str">
            <v/>
          </cell>
        </row>
        <row r="843">
          <cell r="H843">
            <v>0</v>
          </cell>
          <cell r="O843">
            <v>390006</v>
          </cell>
          <cell r="P843" t="str">
            <v>2024/297-0147-01</v>
          </cell>
          <cell r="Q843" t="str">
            <v>EST CADEIRA WOODY (TING NOG) COURO PIG 611/SOL CAFE</v>
          </cell>
          <cell r="R843"/>
          <cell r="S843"/>
          <cell r="T843">
            <v>0.49</v>
          </cell>
          <cell r="U843">
            <v>0.53</v>
          </cell>
          <cell r="V843">
            <v>0.82</v>
          </cell>
          <cell r="W843">
            <v>0</v>
          </cell>
          <cell r="X843" t="str">
            <v>EST CADEIRA WOODY (TING NOG) COURO PIG 611/SOL CAFE - 0,49x0,53x0,82H</v>
          </cell>
          <cell r="Y843">
            <v>9782.0400000000009</v>
          </cell>
          <cell r="Z843">
            <v>0.35</v>
          </cell>
          <cell r="AA843">
            <v>6358.3260000000009</v>
          </cell>
          <cell r="AB843"/>
          <cell r="AC843" t="str">
            <v>PROD C/RVST FORN</v>
          </cell>
          <cell r="AD843" t="str">
            <v>REVESTIMENTO FORN</v>
          </cell>
          <cell r="AE843">
            <v>9782.0400000000009</v>
          </cell>
          <cell r="AF843">
            <v>9782.0400000000009</v>
          </cell>
          <cell r="AG843">
            <v>0</v>
          </cell>
          <cell r="AH843">
            <v>9782.0400000000009</v>
          </cell>
          <cell r="AI843" t="str">
            <v>REF: 390636</v>
          </cell>
          <cell r="AJ843"/>
          <cell r="AK843">
            <v>390636</v>
          </cell>
          <cell r="AL843" t="str">
            <v>CADEIRA WOODY (S/B) (COURO FORN)</v>
          </cell>
          <cell r="AM843"/>
          <cell r="AN843">
            <v>0.53</v>
          </cell>
          <cell r="AO843">
            <v>0.49</v>
          </cell>
          <cell r="AP843">
            <v>0.82</v>
          </cell>
          <cell r="AQ843">
            <v>0</v>
          </cell>
          <cell r="AR843" t="str">
            <v>CADEIRA WOODY (S/B) (COURO FORN) - 0,53x0,49x0,82H</v>
          </cell>
          <cell r="AS843">
            <v>9782.0400000000009</v>
          </cell>
          <cell r="AT843">
            <v>9782.0400000000009</v>
          </cell>
          <cell r="AU843">
            <v>8061.72</v>
          </cell>
          <cell r="AV843">
            <v>1720.3200000000006</v>
          </cell>
          <cell r="AW843">
            <v>9782.0400000000009</v>
          </cell>
          <cell r="AX843">
            <v>0</v>
          </cell>
          <cell r="AY843">
            <v>328272</v>
          </cell>
          <cell r="AZ843" t="str">
            <v>COURO NATURAL PIGMENTADO/VAQUETA (F378)</v>
          </cell>
          <cell r="BA843" t="str">
            <v>RVST FORN: COURO NATURAL PIGMENTADO/VAQUETA (F378) - COR - 611</v>
          </cell>
          <cell r="BB843">
            <v>4</v>
          </cell>
          <cell r="BC843"/>
          <cell r="BD843">
            <v>430.08</v>
          </cell>
          <cell r="BE843">
            <v>0</v>
          </cell>
          <cell r="BF843">
            <v>-430.08</v>
          </cell>
          <cell r="BG843" t="str">
            <v>RVST FORN</v>
          </cell>
          <cell r="BH843">
            <v>12</v>
          </cell>
          <cell r="BI843">
            <v>1720.32</v>
          </cell>
          <cell r="BJ843">
            <v>0</v>
          </cell>
          <cell r="BK843">
            <v>0</v>
          </cell>
          <cell r="BL843"/>
          <cell r="BM843"/>
          <cell r="BN843"/>
          <cell r="BO843"/>
          <cell r="BQ843" t="str">
            <v>TEODORO</v>
          </cell>
          <cell r="BS843" t="str">
            <v/>
          </cell>
          <cell r="BT843" t="str">
            <v/>
          </cell>
        </row>
        <row r="844">
          <cell r="H844">
            <v>0</v>
          </cell>
          <cell r="O844">
            <v>390004</v>
          </cell>
          <cell r="P844" t="str">
            <v>2024/297-0140-01</v>
          </cell>
          <cell r="Q844" t="str">
            <v>EST CADEIRA WOODY C/B (TING NOG) COURO PIG 611/SOL CAFE</v>
          </cell>
          <cell r="R844"/>
          <cell r="S844"/>
          <cell r="T844">
            <v>0.53</v>
          </cell>
          <cell r="U844">
            <v>0.53</v>
          </cell>
          <cell r="V844">
            <v>0.82</v>
          </cell>
          <cell r="W844">
            <v>0</v>
          </cell>
          <cell r="X844" t="str">
            <v>EST CADEIRA WOODY C/B (TING NOG) COURO PIG 611/SOL CAFE - 0,53x0,53x0,82H</v>
          </cell>
          <cell r="Y844">
            <v>10521.59</v>
          </cell>
          <cell r="Z844">
            <v>0.35</v>
          </cell>
          <cell r="AA844">
            <v>6839.0335000000005</v>
          </cell>
          <cell r="AB844"/>
          <cell r="AC844" t="str">
            <v>PROD C/RVST FORN</v>
          </cell>
          <cell r="AD844" t="str">
            <v>REVESTIMENTO FORN</v>
          </cell>
          <cell r="AE844">
            <v>10521.59</v>
          </cell>
          <cell r="AF844">
            <v>10521.59</v>
          </cell>
          <cell r="AG844">
            <v>0</v>
          </cell>
          <cell r="AH844">
            <v>10521.59</v>
          </cell>
          <cell r="AI844" t="str">
            <v>REF: 390648</v>
          </cell>
          <cell r="AJ844"/>
          <cell r="AK844">
            <v>390648</v>
          </cell>
          <cell r="AL844" t="str">
            <v>CADEIRA WOODY (C/B) (COURO FORN)</v>
          </cell>
          <cell r="AM844"/>
          <cell r="AN844">
            <v>0.53</v>
          </cell>
          <cell r="AO844">
            <v>0.53</v>
          </cell>
          <cell r="AP844">
            <v>0.82</v>
          </cell>
          <cell r="AQ844">
            <v>0</v>
          </cell>
          <cell r="AR844" t="str">
            <v>CADEIRA WOODY (C/B) (COURO FORN) - 0,53x0,53x0,82H</v>
          </cell>
          <cell r="AS844">
            <v>10521.59</v>
          </cell>
          <cell r="AT844">
            <v>10521.59</v>
          </cell>
          <cell r="AU844">
            <v>8801.27</v>
          </cell>
          <cell r="AV844">
            <v>1720.3199999999997</v>
          </cell>
          <cell r="AW844">
            <v>10521.59</v>
          </cell>
          <cell r="AX844">
            <v>0</v>
          </cell>
          <cell r="AY844">
            <v>328272</v>
          </cell>
          <cell r="AZ844" t="str">
            <v>COURO NATURAL PIGMENTADO/VAQUETA (F378)</v>
          </cell>
          <cell r="BA844" t="str">
            <v>RVST FORN: COURO NATURAL PIGMENTADO/VAQUETA (F378) - COR - 611</v>
          </cell>
          <cell r="BB844">
            <v>4</v>
          </cell>
          <cell r="BC844"/>
          <cell r="BD844">
            <v>430.08</v>
          </cell>
          <cell r="BE844">
            <v>0</v>
          </cell>
          <cell r="BF844">
            <v>-430.08</v>
          </cell>
          <cell r="BG844" t="str">
            <v>RVST FORN</v>
          </cell>
          <cell r="BH844">
            <v>12</v>
          </cell>
          <cell r="BI844">
            <v>1720.32</v>
          </cell>
          <cell r="BJ844">
            <v>0</v>
          </cell>
          <cell r="BK844">
            <v>0</v>
          </cell>
          <cell r="BL844"/>
          <cell r="BM844"/>
          <cell r="BN844"/>
          <cell r="BO844"/>
          <cell r="BQ844" t="str">
            <v>TEODORO</v>
          </cell>
          <cell r="BS844" t="str">
            <v/>
          </cell>
          <cell r="BT844" t="str">
            <v/>
          </cell>
        </row>
        <row r="845">
          <cell r="H845">
            <v>0</v>
          </cell>
          <cell r="O845">
            <v>390004</v>
          </cell>
          <cell r="P845" t="str">
            <v>2024/297-0141-01</v>
          </cell>
          <cell r="Q845" t="str">
            <v>EST CADEIRA WOODY C/B (TING NOG) COURO PIG 611/SOL CAFE</v>
          </cell>
          <cell r="R845"/>
          <cell r="S845"/>
          <cell r="T845">
            <v>0.53</v>
          </cell>
          <cell r="U845">
            <v>0.53</v>
          </cell>
          <cell r="V845">
            <v>0.82</v>
          </cell>
          <cell r="W845">
            <v>0</v>
          </cell>
          <cell r="X845" t="str">
            <v>EST CADEIRA WOODY C/B (TING NOG) COURO PIG 611/SOL CAFE - 0,53x0,53x0,82H</v>
          </cell>
          <cell r="Y845">
            <v>10521.59</v>
          </cell>
          <cell r="Z845">
            <v>0.35</v>
          </cell>
          <cell r="AA845">
            <v>6839.0335000000005</v>
          </cell>
          <cell r="AB845"/>
          <cell r="AC845" t="str">
            <v>PROD C/RVST FORN</v>
          </cell>
          <cell r="AD845" t="str">
            <v>REVESTIMENTO FORN</v>
          </cell>
          <cell r="AE845">
            <v>10521.59</v>
          </cell>
          <cell r="AF845">
            <v>10521.59</v>
          </cell>
          <cell r="AG845">
            <v>0</v>
          </cell>
          <cell r="AH845">
            <v>10521.59</v>
          </cell>
          <cell r="AI845" t="str">
            <v>REF: 390648</v>
          </cell>
          <cell r="AJ845"/>
          <cell r="AK845">
            <v>390648</v>
          </cell>
          <cell r="AL845" t="str">
            <v>CADEIRA WOODY (C/B) (COURO FORN)</v>
          </cell>
          <cell r="AM845"/>
          <cell r="AN845">
            <v>0.53</v>
          </cell>
          <cell r="AO845">
            <v>0.53</v>
          </cell>
          <cell r="AP845">
            <v>0.82</v>
          </cell>
          <cell r="AQ845">
            <v>0</v>
          </cell>
          <cell r="AR845" t="str">
            <v>CADEIRA WOODY (C/B) (COURO FORN) - 0,53x0,53x0,82H</v>
          </cell>
          <cell r="AS845">
            <v>10521.59</v>
          </cell>
          <cell r="AT845">
            <v>10521.59</v>
          </cell>
          <cell r="AU845">
            <v>8801.27</v>
          </cell>
          <cell r="AV845">
            <v>1720.3199999999997</v>
          </cell>
          <cell r="AW845">
            <v>10521.59</v>
          </cell>
          <cell r="AX845">
            <v>0</v>
          </cell>
          <cell r="AY845">
            <v>328272</v>
          </cell>
          <cell r="AZ845" t="str">
            <v>COURO NATURAL PIGMENTADO/VAQUETA (F378)</v>
          </cell>
          <cell r="BA845" t="str">
            <v>RVST FORN: COURO NATURAL PIGMENTADO/VAQUETA (F378) - COR - 611</v>
          </cell>
          <cell r="BB845">
            <v>4</v>
          </cell>
          <cell r="BC845"/>
          <cell r="BD845">
            <v>430.08</v>
          </cell>
          <cell r="BE845">
            <v>0</v>
          </cell>
          <cell r="BF845">
            <v>-430.08</v>
          </cell>
          <cell r="BG845" t="str">
            <v>RVST FORN</v>
          </cell>
          <cell r="BH845">
            <v>12</v>
          </cell>
          <cell r="BI845">
            <v>1720.32</v>
          </cell>
          <cell r="BJ845">
            <v>0</v>
          </cell>
          <cell r="BK845">
            <v>0</v>
          </cell>
          <cell r="BL845"/>
          <cell r="BM845"/>
          <cell r="BN845"/>
          <cell r="BO845"/>
          <cell r="BQ845" t="str">
            <v>TEODORO</v>
          </cell>
          <cell r="BS845" t="str">
            <v/>
          </cell>
          <cell r="BT845" t="str">
            <v/>
          </cell>
        </row>
        <row r="846">
          <cell r="H846">
            <v>0</v>
          </cell>
          <cell r="O846">
            <v>389995</v>
          </cell>
          <cell r="P846" t="str">
            <v>2024/282-0008-01</v>
          </cell>
          <cell r="Q846" t="str">
            <v>EST POLTRONA VINCI (LAM COMUM NOG NT/CORTEN) CAMURCA AREIA</v>
          </cell>
          <cell r="R846"/>
          <cell r="S846"/>
          <cell r="T846">
            <v>0.83</v>
          </cell>
          <cell r="U846">
            <v>0.83</v>
          </cell>
          <cell r="V846">
            <v>0.65</v>
          </cell>
          <cell r="W846">
            <v>0</v>
          </cell>
          <cell r="X846" t="str">
            <v>EST POLTRONA VINCI (LAM COMUM NOG NT/CORTEN) CAMURCA AREIA - 0,83x0,83x0,65H</v>
          </cell>
          <cell r="Y846">
            <v>38182.1</v>
          </cell>
          <cell r="Z846">
            <v>0.35</v>
          </cell>
          <cell r="AA846">
            <v>24818.364999999998</v>
          </cell>
          <cell r="AB846"/>
          <cell r="AC846" t="str">
            <v>PROD C/RVST FORN</v>
          </cell>
          <cell r="AD846" t="str">
            <v>REVESTIMENTO FORN</v>
          </cell>
          <cell r="AE846">
            <v>38182.1</v>
          </cell>
          <cell r="AF846">
            <v>38182.1</v>
          </cell>
          <cell r="AG846">
            <v>0</v>
          </cell>
          <cell r="AH846">
            <v>38182.1</v>
          </cell>
          <cell r="AI846" t="str">
            <v>REF: 390676</v>
          </cell>
          <cell r="AJ846"/>
          <cell r="AK846">
            <v>390676</v>
          </cell>
          <cell r="AL846" t="str">
            <v>POLTRONA VINCI (LAMINA COMUM) (RVST FORN)</v>
          </cell>
          <cell r="AM846"/>
          <cell r="AN846">
            <v>0.83</v>
          </cell>
          <cell r="AO846">
            <v>0.83</v>
          </cell>
          <cell r="AP846">
            <v>0.65</v>
          </cell>
          <cell r="AQ846">
            <v>0</v>
          </cell>
          <cell r="AR846" t="str">
            <v>POLTRONA VINCI (LAMINA COMUM) (RVST FORN) - 0,83x0,83x0,65H</v>
          </cell>
          <cell r="AS846">
            <v>38182.1</v>
          </cell>
          <cell r="AT846">
            <v>38182.1</v>
          </cell>
          <cell r="AU846">
            <v>34038.1</v>
          </cell>
          <cell r="AV846">
            <v>4144</v>
          </cell>
          <cell r="AW846">
            <v>38182.1</v>
          </cell>
          <cell r="AX846">
            <v>0</v>
          </cell>
          <cell r="AY846">
            <v>328277</v>
          </cell>
          <cell r="AZ846" t="str">
            <v>COURO NATURAL CAMURCA (F378)</v>
          </cell>
          <cell r="BA846" t="str">
            <v>RVST FORN: COURO NATURAL CAMURCA (F378) - COR AREIA</v>
          </cell>
          <cell r="BB846">
            <v>5</v>
          </cell>
          <cell r="BC846"/>
          <cell r="BD846">
            <v>828.8</v>
          </cell>
          <cell r="BE846">
            <v>0</v>
          </cell>
          <cell r="BF846">
            <v>-828.8</v>
          </cell>
          <cell r="BG846" t="str">
            <v>RVST FORN</v>
          </cell>
          <cell r="BH846">
            <v>12</v>
          </cell>
          <cell r="BI846">
            <v>4144</v>
          </cell>
          <cell r="BJ846">
            <v>0</v>
          </cell>
          <cell r="BK846">
            <v>0</v>
          </cell>
          <cell r="BL846"/>
          <cell r="BM846"/>
          <cell r="BN846"/>
          <cell r="BO846"/>
          <cell r="BQ846" t="str">
            <v>TEODORO</v>
          </cell>
          <cell r="BS846" t="str">
            <v/>
          </cell>
          <cell r="BT846" t="str">
            <v/>
          </cell>
        </row>
        <row r="847">
          <cell r="H847">
            <v>0</v>
          </cell>
          <cell r="O847">
            <v>389995</v>
          </cell>
          <cell r="P847" t="str">
            <v>2024/282-0009-01</v>
          </cell>
          <cell r="Q847" t="str">
            <v>EST POLTRONA VINCI (LAM COMUM NOG NT/CORTEN) CAMURCA AREIA</v>
          </cell>
          <cell r="R847"/>
          <cell r="S847"/>
          <cell r="T847">
            <v>0.83</v>
          </cell>
          <cell r="U847">
            <v>0.83</v>
          </cell>
          <cell r="V847">
            <v>0.65</v>
          </cell>
          <cell r="W847">
            <v>0</v>
          </cell>
          <cell r="X847" t="str">
            <v>EST POLTRONA VINCI (LAM COMUM NOG NT/CORTEN) CAMURCA AREIA - 0,83x0,83x0,65H</v>
          </cell>
          <cell r="Y847">
            <v>38182.1</v>
          </cell>
          <cell r="Z847">
            <v>0.35</v>
          </cell>
          <cell r="AA847">
            <v>24818.364999999998</v>
          </cell>
          <cell r="AB847"/>
          <cell r="AC847" t="str">
            <v>PROD C/RVST FORN</v>
          </cell>
          <cell r="AD847" t="str">
            <v>REVESTIMENTO FORN</v>
          </cell>
          <cell r="AE847">
            <v>38182.1</v>
          </cell>
          <cell r="AF847">
            <v>38182.1</v>
          </cell>
          <cell r="AG847">
            <v>0</v>
          </cell>
          <cell r="AH847">
            <v>38182.1</v>
          </cell>
          <cell r="AI847" t="str">
            <v>REF: 390676</v>
          </cell>
          <cell r="AJ847"/>
          <cell r="AK847">
            <v>390676</v>
          </cell>
          <cell r="AL847" t="str">
            <v>POLTRONA VINCI (LAMINA COMUM) (RVST FORN)</v>
          </cell>
          <cell r="AM847"/>
          <cell r="AN847">
            <v>0.83</v>
          </cell>
          <cell r="AO847">
            <v>0.83</v>
          </cell>
          <cell r="AP847">
            <v>0.65</v>
          </cell>
          <cell r="AQ847">
            <v>0</v>
          </cell>
          <cell r="AR847" t="str">
            <v>POLTRONA VINCI (LAMINA COMUM) (RVST FORN) - 0,83x0,83x0,65H</v>
          </cell>
          <cell r="AS847">
            <v>38182.1</v>
          </cell>
          <cell r="AT847">
            <v>38182.1</v>
          </cell>
          <cell r="AU847">
            <v>34038.1</v>
          </cell>
          <cell r="AV847">
            <v>4144</v>
          </cell>
          <cell r="AW847">
            <v>38182.1</v>
          </cell>
          <cell r="AX847">
            <v>0</v>
          </cell>
          <cell r="AY847">
            <v>328277</v>
          </cell>
          <cell r="AZ847" t="str">
            <v>COURO NATURAL CAMURCA (F378)</v>
          </cell>
          <cell r="BA847" t="str">
            <v>RVST FORN: COURO NATURAL CAMURCA (F378) - COR AREIA</v>
          </cell>
          <cell r="BB847">
            <v>5</v>
          </cell>
          <cell r="BC847"/>
          <cell r="BD847">
            <v>828.8</v>
          </cell>
          <cell r="BE847">
            <v>0</v>
          </cell>
          <cell r="BF847">
            <v>-828.8</v>
          </cell>
          <cell r="BG847" t="str">
            <v>RVST FORN</v>
          </cell>
          <cell r="BH847">
            <v>12</v>
          </cell>
          <cell r="BI847">
            <v>4144</v>
          </cell>
          <cell r="BJ847">
            <v>0</v>
          </cell>
          <cell r="BK847">
            <v>0</v>
          </cell>
          <cell r="BL847"/>
          <cell r="BM847"/>
          <cell r="BN847"/>
          <cell r="BO847"/>
          <cell r="BQ847" t="str">
            <v>TEODORO</v>
          </cell>
          <cell r="BS847" t="str">
            <v/>
          </cell>
          <cell r="BT847" t="str">
            <v/>
          </cell>
        </row>
        <row r="848">
          <cell r="H848">
            <v>0</v>
          </cell>
          <cell r="O848">
            <v>373143</v>
          </cell>
          <cell r="P848" t="str">
            <v>2023/263-0021-01</v>
          </cell>
          <cell r="Q848" t="str">
            <v>EST MODULO S/BRACO CLEAN (1AS) FX 4491</v>
          </cell>
          <cell r="R848">
            <v>3.12</v>
          </cell>
          <cell r="S848">
            <v>1.1499999999999999</v>
          </cell>
          <cell r="T848">
            <v>1</v>
          </cell>
          <cell r="U848">
            <v>1.1499999999999999</v>
          </cell>
          <cell r="V848">
            <v>0.8</v>
          </cell>
          <cell r="W848">
            <v>0</v>
          </cell>
          <cell r="X848" t="str">
            <v>EST MODULO S/BRACO CLEAN (1AS) FX 4491 - 1x1,15x0,8H</v>
          </cell>
          <cell r="Y848">
            <v>40455.649999999994</v>
          </cell>
          <cell r="Z848">
            <v>0.35</v>
          </cell>
          <cell r="AA848">
            <v>26296.172499999997</v>
          </cell>
          <cell r="AB848" t="str">
            <v>HH</v>
          </cell>
          <cell r="AC848" t="str">
            <v>SOFA COMPLETO</v>
          </cell>
          <cell r="AD848" t="str">
            <v>VALOR MODULO</v>
          </cell>
          <cell r="AE848">
            <v>12966.55</v>
          </cell>
          <cell r="AF848">
            <v>12966.55</v>
          </cell>
          <cell r="AG848">
            <v>0</v>
          </cell>
          <cell r="AH848">
            <v>40455.649999999994</v>
          </cell>
          <cell r="AI848" t="str">
            <v>REF: 292045</v>
          </cell>
          <cell r="AJ848"/>
          <cell r="AK848">
            <v>292045</v>
          </cell>
          <cell r="AL848" t="str">
            <v>MODULO S/BRACO CLEAN (1AS) (FX 400)</v>
          </cell>
          <cell r="AM848"/>
          <cell r="AN848">
            <v>1</v>
          </cell>
          <cell r="AO848">
            <v>1.1499999999999999</v>
          </cell>
          <cell r="AP848">
            <v>0.8</v>
          </cell>
          <cell r="AQ848">
            <v>0</v>
          </cell>
          <cell r="AR848" t="str">
            <v>MODULO S/BRACO CLEAN (1AS) (FX 400) - 1x1,15x0,8H</v>
          </cell>
          <cell r="AS848">
            <v>12966.55</v>
          </cell>
          <cell r="AT848">
            <v>12966.55</v>
          </cell>
          <cell r="AU848">
            <v>12966.55</v>
          </cell>
          <cell r="AV848">
            <v>0</v>
          </cell>
          <cell r="AW848">
            <v>12966.56</v>
          </cell>
          <cell r="AX848">
            <v>-1.0000000000218279E-2</v>
          </cell>
          <cell r="AY848"/>
          <cell r="AZ848" t="str">
            <v/>
          </cell>
          <cell r="BA848"/>
          <cell r="BB848"/>
          <cell r="BC848"/>
          <cell r="BD848" t="str">
            <v/>
          </cell>
          <cell r="BE848">
            <v>0</v>
          </cell>
          <cell r="BF848" t="str">
            <v/>
          </cell>
          <cell r="BG848" t="str">
            <v/>
          </cell>
          <cell r="BH848">
            <v>12</v>
          </cell>
          <cell r="BI848" t="str">
            <v>0</v>
          </cell>
          <cell r="BJ848">
            <v>0</v>
          </cell>
          <cell r="BK848">
            <v>0</v>
          </cell>
          <cell r="BL848"/>
          <cell r="BM848"/>
          <cell r="BN848"/>
          <cell r="BO848"/>
          <cell r="BQ848" t="str">
            <v>TEODORO</v>
          </cell>
          <cell r="BS848" t="str">
            <v/>
          </cell>
          <cell r="BT848" t="str">
            <v/>
          </cell>
        </row>
        <row r="849">
          <cell r="H849">
            <v>0</v>
          </cell>
          <cell r="O849">
            <v>373142</v>
          </cell>
          <cell r="P849" t="str">
            <v>2023/263-0020-01</v>
          </cell>
          <cell r="Q849" t="str">
            <v>EST MODULO BRACO ESQUERDO CLEAN (B06) (1AS) FX 4491</v>
          </cell>
          <cell r="R849">
            <v>3.12</v>
          </cell>
          <cell r="S849">
            <v>1.1499999999999999</v>
          </cell>
          <cell r="T849">
            <v>1.06</v>
          </cell>
          <cell r="U849">
            <v>1.1499999999999999</v>
          </cell>
          <cell r="V849">
            <v>0.8</v>
          </cell>
          <cell r="W849">
            <v>0</v>
          </cell>
          <cell r="X849" t="str">
            <v>EST MODULO BRACO ESQUERDO CLEAN (B06) (1AS) FX 4491 - 1,06x1,15x0,8H</v>
          </cell>
          <cell r="Y849">
            <v>40455.649999999994</v>
          </cell>
          <cell r="Z849">
            <v>0.35</v>
          </cell>
          <cell r="AA849">
            <v>26296.172499999997</v>
          </cell>
          <cell r="AB849" t="str">
            <v>HH</v>
          </cell>
          <cell r="AC849" t="str">
            <v>SOFA COMPLETO</v>
          </cell>
          <cell r="AD849" t="str">
            <v>VALOR MODULO</v>
          </cell>
          <cell r="AE849">
            <v>13744.55</v>
          </cell>
          <cell r="AF849">
            <v>13744.55</v>
          </cell>
          <cell r="AG849">
            <v>0</v>
          </cell>
          <cell r="AH849">
            <v>40455.649999999994</v>
          </cell>
          <cell r="AI849" t="str">
            <v>REF: 292037</v>
          </cell>
          <cell r="AJ849"/>
          <cell r="AK849">
            <v>292037</v>
          </cell>
          <cell r="AL849" t="str">
            <v>MODULO BRACO CLEAN (B06) (1AS) (FX 400)</v>
          </cell>
          <cell r="AM849"/>
          <cell r="AN849">
            <v>1.06</v>
          </cell>
          <cell r="AO849">
            <v>1.1499999999999999</v>
          </cell>
          <cell r="AP849">
            <v>0.8</v>
          </cell>
          <cell r="AQ849">
            <v>0</v>
          </cell>
          <cell r="AR849" t="str">
            <v>MODULO BRACO CLEAN (B06) (1AS) (FX 400) - 1,06x1,15x0,8H</v>
          </cell>
          <cell r="AS849">
            <v>13744.55</v>
          </cell>
          <cell r="AT849">
            <v>13744.55</v>
          </cell>
          <cell r="AU849">
            <v>13744.55</v>
          </cell>
          <cell r="AV849">
            <v>0</v>
          </cell>
          <cell r="AW849">
            <v>13744.55</v>
          </cell>
          <cell r="AX849">
            <v>0</v>
          </cell>
          <cell r="AY849"/>
          <cell r="AZ849" t="str">
            <v/>
          </cell>
          <cell r="BA849"/>
          <cell r="BB849"/>
          <cell r="BC849"/>
          <cell r="BD849" t="str">
            <v/>
          </cell>
          <cell r="BE849">
            <v>0</v>
          </cell>
          <cell r="BF849" t="str">
            <v/>
          </cell>
          <cell r="BG849" t="str">
            <v/>
          </cell>
          <cell r="BH849">
            <v>12</v>
          </cell>
          <cell r="BI849" t="str">
            <v>0</v>
          </cell>
          <cell r="BJ849">
            <v>0</v>
          </cell>
          <cell r="BK849">
            <v>0</v>
          </cell>
          <cell r="BL849"/>
          <cell r="BM849"/>
          <cell r="BN849"/>
          <cell r="BO849"/>
          <cell r="BQ849" t="str">
            <v>TEODORO</v>
          </cell>
          <cell r="BS849" t="str">
            <v/>
          </cell>
          <cell r="BT849" t="str">
            <v/>
          </cell>
        </row>
        <row r="850">
          <cell r="H850">
            <v>0</v>
          </cell>
          <cell r="O850">
            <v>373141</v>
          </cell>
          <cell r="P850" t="str">
            <v>2023/263-0019-01</v>
          </cell>
          <cell r="Q850" t="str">
            <v>EST MODULO BRACO DIREITO CLEAN (B06) (1AS) FX 4491</v>
          </cell>
          <cell r="R850">
            <v>3.12</v>
          </cell>
          <cell r="S850">
            <v>1.1499999999999999</v>
          </cell>
          <cell r="T850">
            <v>1.06</v>
          </cell>
          <cell r="U850">
            <v>1.1499999999999999</v>
          </cell>
          <cell r="V850">
            <v>0.8</v>
          </cell>
          <cell r="W850">
            <v>0</v>
          </cell>
          <cell r="X850" t="str">
            <v>EST MODULO BRACO DIREITO CLEAN (B06) (1AS) FX 4491 - 1,06x1,15x0,8H</v>
          </cell>
          <cell r="Y850">
            <v>40455.649999999994</v>
          </cell>
          <cell r="Z850">
            <v>0.35</v>
          </cell>
          <cell r="AA850">
            <v>26296.172499999997</v>
          </cell>
          <cell r="AB850" t="str">
            <v>HH</v>
          </cell>
          <cell r="AC850" t="str">
            <v>SOFA COMPLETO</v>
          </cell>
          <cell r="AD850" t="str">
            <v>VALOR MODULO</v>
          </cell>
          <cell r="AE850">
            <v>13744.55</v>
          </cell>
          <cell r="AF850">
            <v>13744.55</v>
          </cell>
          <cell r="AG850">
            <v>0</v>
          </cell>
          <cell r="AH850">
            <v>40455.649999999994</v>
          </cell>
          <cell r="AI850" t="str">
            <v>REF: 292037</v>
          </cell>
          <cell r="AJ850"/>
          <cell r="AK850">
            <v>292037</v>
          </cell>
          <cell r="AL850" t="str">
            <v>MODULO BRACO CLEAN (B06) (1AS) (FX 400)</v>
          </cell>
          <cell r="AM850"/>
          <cell r="AN850">
            <v>1.06</v>
          </cell>
          <cell r="AO850">
            <v>1.1499999999999999</v>
          </cell>
          <cell r="AP850">
            <v>0.8</v>
          </cell>
          <cell r="AQ850">
            <v>0</v>
          </cell>
          <cell r="AR850" t="str">
            <v>MODULO BRACO CLEAN (B06) (1AS) (FX 400) - 1,06x1,15x0,8H</v>
          </cell>
          <cell r="AS850">
            <v>13744.55</v>
          </cell>
          <cell r="AT850">
            <v>13744.55</v>
          </cell>
          <cell r="AU850">
            <v>13744.55</v>
          </cell>
          <cell r="AV850">
            <v>0</v>
          </cell>
          <cell r="AW850">
            <v>13744.55</v>
          </cell>
          <cell r="AX850">
            <v>0</v>
          </cell>
          <cell r="AY850"/>
          <cell r="AZ850" t="str">
            <v/>
          </cell>
          <cell r="BA850"/>
          <cell r="BB850"/>
          <cell r="BC850"/>
          <cell r="BD850" t="str">
            <v/>
          </cell>
          <cell r="BE850">
            <v>0</v>
          </cell>
          <cell r="BF850" t="str">
            <v/>
          </cell>
          <cell r="BG850" t="str">
            <v/>
          </cell>
          <cell r="BH850">
            <v>12</v>
          </cell>
          <cell r="BI850" t="str">
            <v>0</v>
          </cell>
          <cell r="BJ850">
            <v>0</v>
          </cell>
          <cell r="BK850">
            <v>0</v>
          </cell>
          <cell r="BL850"/>
          <cell r="BM850"/>
          <cell r="BN850"/>
          <cell r="BO850"/>
          <cell r="BQ850" t="str">
            <v>TEODORO</v>
          </cell>
          <cell r="BS850" t="str">
            <v/>
          </cell>
          <cell r="BT850" t="str">
            <v/>
          </cell>
        </row>
        <row r="851">
          <cell r="H851">
            <v>0</v>
          </cell>
          <cell r="O851">
            <v>334212</v>
          </cell>
          <cell r="P851" t="str">
            <v>2022/193-0041-01</v>
          </cell>
          <cell r="Q851" t="str">
            <v>EST CADEIRA JULIA C/BRACO C0090/001/MARROM CORTEN</v>
          </cell>
          <cell r="R851"/>
          <cell r="S851"/>
          <cell r="T851">
            <v>0.61</v>
          </cell>
          <cell r="U851">
            <v>0.54</v>
          </cell>
          <cell r="V851">
            <v>0.76</v>
          </cell>
          <cell r="W851">
            <v>0</v>
          </cell>
          <cell r="X851" t="str">
            <v>EST CADEIRA JULIA C/BRACO C0090/001/MARROM CORTEN - 0,61x0,54x0,76H</v>
          </cell>
          <cell r="Y851">
            <v>8491.67</v>
          </cell>
          <cell r="Z851">
            <v>0.35</v>
          </cell>
          <cell r="AA851">
            <v>5519.5855000000001</v>
          </cell>
          <cell r="AB851"/>
          <cell r="AC851" t="str">
            <v>PROD C/RVST FORN NBX</v>
          </cell>
          <cell r="AD851" t="str">
            <v>REVESTIMENTO FORN</v>
          </cell>
          <cell r="AE851">
            <v>8491.67</v>
          </cell>
          <cell r="AF851">
            <v>8491.67</v>
          </cell>
          <cell r="AG851">
            <v>0</v>
          </cell>
          <cell r="AH851">
            <v>8491.67</v>
          </cell>
          <cell r="AI851" t="str">
            <v>REF: 320690</v>
          </cell>
          <cell r="AJ851"/>
          <cell r="AK851">
            <v>320690</v>
          </cell>
          <cell r="AL851" t="str">
            <v>CADEIRA JULIA (C/B) (RVST FORN)</v>
          </cell>
          <cell r="AM851"/>
          <cell r="AN851">
            <v>0.61</v>
          </cell>
          <cell r="AO851">
            <v>0.54</v>
          </cell>
          <cell r="AP851">
            <v>0.76</v>
          </cell>
          <cell r="AQ851">
            <v>0</v>
          </cell>
          <cell r="AR851" t="str">
            <v>CADEIRA JULIA (C/B) (RVST FORN) - 0,61x0,54x0,76H</v>
          </cell>
          <cell r="AS851">
            <v>8491.67</v>
          </cell>
          <cell r="AT851">
            <v>8491.67</v>
          </cell>
          <cell r="AU851">
            <v>7078.31</v>
          </cell>
          <cell r="AV851">
            <v>1413.3599999999997</v>
          </cell>
          <cell r="AW851">
            <v>8491.66</v>
          </cell>
          <cell r="AX851">
            <v>1.0000000000218279E-2</v>
          </cell>
          <cell r="AY851">
            <v>373573</v>
          </cell>
          <cell r="AZ851" t="str">
            <v>TECIDO AVULSO (F 10995) (PADRAO C)</v>
          </cell>
          <cell r="BA851" t="str">
            <v>RVST FORN: TECIDO AVULSO (F 10995) (PADRAO C) - NBX0090-001</v>
          </cell>
          <cell r="BB851">
            <v>2</v>
          </cell>
          <cell r="BC851"/>
          <cell r="BD851">
            <v>706.68</v>
          </cell>
          <cell r="BE851">
            <v>0</v>
          </cell>
          <cell r="BF851">
            <v>-706.68</v>
          </cell>
          <cell r="BG851" t="str">
            <v>RVST FORN</v>
          </cell>
          <cell r="BH851">
            <v>12</v>
          </cell>
          <cell r="BI851">
            <v>1413.36</v>
          </cell>
          <cell r="BJ851">
            <v>0</v>
          </cell>
          <cell r="BK851">
            <v>0</v>
          </cell>
          <cell r="BL851"/>
          <cell r="BM851"/>
          <cell r="BN851"/>
          <cell r="BO851"/>
          <cell r="BQ851" t="str">
            <v>TEODORO</v>
          </cell>
          <cell r="BS851" t="str">
            <v/>
          </cell>
          <cell r="BT851" t="str">
            <v/>
          </cell>
        </row>
        <row r="852">
          <cell r="H852">
            <v>0</v>
          </cell>
          <cell r="O852">
            <v>334212</v>
          </cell>
          <cell r="P852" t="str">
            <v>2022/193-0034-01</v>
          </cell>
          <cell r="Q852" t="str">
            <v>EST CADEIRA JULIA C/BRACO C0090/001/MARROM CORTEN</v>
          </cell>
          <cell r="R852"/>
          <cell r="S852"/>
          <cell r="T852">
            <v>0.61</v>
          </cell>
          <cell r="U852">
            <v>0.54</v>
          </cell>
          <cell r="V852">
            <v>0.76</v>
          </cell>
          <cell r="W852">
            <v>0</v>
          </cell>
          <cell r="X852" t="str">
            <v>EST CADEIRA JULIA C/BRACO C0090/001/MARROM CORTEN - 0,61x0,54x0,76H</v>
          </cell>
          <cell r="Y852">
            <v>8491.67</v>
          </cell>
          <cell r="Z852">
            <v>0.35</v>
          </cell>
          <cell r="AA852">
            <v>5519.5855000000001</v>
          </cell>
          <cell r="AB852"/>
          <cell r="AC852" t="str">
            <v>PROD C/RVST FORN NBX</v>
          </cell>
          <cell r="AD852" t="str">
            <v>REVESTIMENTO FORN</v>
          </cell>
          <cell r="AE852">
            <v>8491.67</v>
          </cell>
          <cell r="AF852">
            <v>8491.67</v>
          </cell>
          <cell r="AG852">
            <v>0</v>
          </cell>
          <cell r="AH852">
            <v>8491.67</v>
          </cell>
          <cell r="AI852" t="str">
            <v>REF: 320690</v>
          </cell>
          <cell r="AJ852"/>
          <cell r="AK852">
            <v>320690</v>
          </cell>
          <cell r="AL852" t="str">
            <v>CADEIRA JULIA (C/B) (RVST FORN)</v>
          </cell>
          <cell r="AM852"/>
          <cell r="AN852">
            <v>0.61</v>
          </cell>
          <cell r="AO852">
            <v>0.54</v>
          </cell>
          <cell r="AP852">
            <v>0.76</v>
          </cell>
          <cell r="AQ852">
            <v>0</v>
          </cell>
          <cell r="AR852" t="str">
            <v>CADEIRA JULIA (C/B) (RVST FORN) - 0,61x0,54x0,76H</v>
          </cell>
          <cell r="AS852">
            <v>8491.67</v>
          </cell>
          <cell r="AT852">
            <v>8491.67</v>
          </cell>
          <cell r="AU852">
            <v>7078.31</v>
          </cell>
          <cell r="AV852">
            <v>1413.3599999999997</v>
          </cell>
          <cell r="AW852">
            <v>8491.66</v>
          </cell>
          <cell r="AX852">
            <v>1.0000000000218279E-2</v>
          </cell>
          <cell r="AY852">
            <v>373573</v>
          </cell>
          <cell r="AZ852" t="str">
            <v>TECIDO AVULSO (F 10995) (PADRAO C)</v>
          </cell>
          <cell r="BA852" t="str">
            <v>RVST FORN: TECIDO AVULSO (F 10995) (PADRAO C) - NBX0090-001</v>
          </cell>
          <cell r="BB852">
            <v>2</v>
          </cell>
          <cell r="BC852"/>
          <cell r="BD852">
            <v>706.68</v>
          </cell>
          <cell r="BE852">
            <v>0</v>
          </cell>
          <cell r="BF852">
            <v>-706.68</v>
          </cell>
          <cell r="BG852" t="str">
            <v>RVST FORN</v>
          </cell>
          <cell r="BH852">
            <v>12</v>
          </cell>
          <cell r="BI852">
            <v>1413.36</v>
          </cell>
          <cell r="BJ852">
            <v>0</v>
          </cell>
          <cell r="BK852">
            <v>0</v>
          </cell>
          <cell r="BL852"/>
          <cell r="BM852"/>
          <cell r="BN852"/>
          <cell r="BO852"/>
          <cell r="BQ852" t="str">
            <v>TEODORO</v>
          </cell>
          <cell r="BS852" t="str">
            <v/>
          </cell>
          <cell r="BT852" t="str">
            <v/>
          </cell>
        </row>
        <row r="853">
          <cell r="H853">
            <v>0</v>
          </cell>
          <cell r="O853">
            <v>334212</v>
          </cell>
          <cell r="P853" t="str">
            <v>2022/193-0035-01</v>
          </cell>
          <cell r="Q853" t="str">
            <v>EST CADEIRA JULIA C/BRACO C0090/001/MARROM CORTEN</v>
          </cell>
          <cell r="R853"/>
          <cell r="S853"/>
          <cell r="T853">
            <v>0.61</v>
          </cell>
          <cell r="U853">
            <v>0.54</v>
          </cell>
          <cell r="V853">
            <v>0.76</v>
          </cell>
          <cell r="W853">
            <v>0</v>
          </cell>
          <cell r="X853" t="str">
            <v>EST CADEIRA JULIA C/BRACO C0090/001/MARROM CORTEN - 0,61x0,54x0,76H</v>
          </cell>
          <cell r="Y853">
            <v>8491.67</v>
          </cell>
          <cell r="Z853">
            <v>0.35</v>
          </cell>
          <cell r="AA853">
            <v>5519.5855000000001</v>
          </cell>
          <cell r="AB853"/>
          <cell r="AC853" t="str">
            <v>PROD C/RVST FORN NBX</v>
          </cell>
          <cell r="AD853" t="str">
            <v>REVESTIMENTO FORN</v>
          </cell>
          <cell r="AE853">
            <v>8491.67</v>
          </cell>
          <cell r="AF853">
            <v>8491.67</v>
          </cell>
          <cell r="AG853">
            <v>0</v>
          </cell>
          <cell r="AH853">
            <v>8491.67</v>
          </cell>
          <cell r="AI853" t="str">
            <v>REF: 320690</v>
          </cell>
          <cell r="AJ853"/>
          <cell r="AK853">
            <v>320690</v>
          </cell>
          <cell r="AL853" t="str">
            <v>CADEIRA JULIA (C/B) (RVST FORN)</v>
          </cell>
          <cell r="AM853"/>
          <cell r="AN853">
            <v>0.61</v>
          </cell>
          <cell r="AO853">
            <v>0.54</v>
          </cell>
          <cell r="AP853">
            <v>0.76</v>
          </cell>
          <cell r="AQ853">
            <v>0</v>
          </cell>
          <cell r="AR853" t="str">
            <v>CADEIRA JULIA (C/B) (RVST FORN) - 0,61x0,54x0,76H</v>
          </cell>
          <cell r="AS853">
            <v>8491.67</v>
          </cell>
          <cell r="AT853">
            <v>8491.67</v>
          </cell>
          <cell r="AU853">
            <v>7078.31</v>
          </cell>
          <cell r="AV853">
            <v>1413.3599999999997</v>
          </cell>
          <cell r="AW853">
            <v>8491.66</v>
          </cell>
          <cell r="AX853">
            <v>1.0000000000218279E-2</v>
          </cell>
          <cell r="AY853">
            <v>373573</v>
          </cell>
          <cell r="AZ853" t="str">
            <v>TECIDO AVULSO (F 10995) (PADRAO C)</v>
          </cell>
          <cell r="BA853" t="str">
            <v>RVST FORN: TECIDO AVULSO (F 10995) (PADRAO C) - NBX0090-001</v>
          </cell>
          <cell r="BB853">
            <v>2</v>
          </cell>
          <cell r="BC853"/>
          <cell r="BD853">
            <v>706.68</v>
          </cell>
          <cell r="BE853">
            <v>0</v>
          </cell>
          <cell r="BF853">
            <v>-706.68</v>
          </cell>
          <cell r="BG853" t="str">
            <v>RVST FORN</v>
          </cell>
          <cell r="BH853">
            <v>12</v>
          </cell>
          <cell r="BI853">
            <v>1413.36</v>
          </cell>
          <cell r="BJ853">
            <v>0</v>
          </cell>
          <cell r="BK853">
            <v>0</v>
          </cell>
          <cell r="BL853"/>
          <cell r="BM853"/>
          <cell r="BN853"/>
          <cell r="BO853"/>
          <cell r="BQ853" t="str">
            <v>TEODORO</v>
          </cell>
          <cell r="BS853" t="str">
            <v/>
          </cell>
          <cell r="BT853" t="str">
            <v/>
          </cell>
        </row>
        <row r="854">
          <cell r="H854">
            <v>0</v>
          </cell>
          <cell r="O854">
            <v>334212</v>
          </cell>
          <cell r="P854" t="str">
            <v>2022/193-0036-01</v>
          </cell>
          <cell r="Q854" t="str">
            <v>EST CADEIRA JULIA C/BRACO C0090/001/MARROM CORTEN</v>
          </cell>
          <cell r="R854"/>
          <cell r="S854"/>
          <cell r="T854">
            <v>0.61</v>
          </cell>
          <cell r="U854">
            <v>0.54</v>
          </cell>
          <cell r="V854">
            <v>0.76</v>
          </cell>
          <cell r="W854">
            <v>0</v>
          </cell>
          <cell r="X854" t="str">
            <v>EST CADEIRA JULIA C/BRACO C0090/001/MARROM CORTEN - 0,61x0,54x0,76H</v>
          </cell>
          <cell r="Y854">
            <v>8491.67</v>
          </cell>
          <cell r="Z854">
            <v>0.35</v>
          </cell>
          <cell r="AA854">
            <v>5519.5855000000001</v>
          </cell>
          <cell r="AB854"/>
          <cell r="AC854" t="str">
            <v>PROD C/RVST FORN NBX</v>
          </cell>
          <cell r="AD854" t="str">
            <v>REVESTIMENTO FORN</v>
          </cell>
          <cell r="AE854">
            <v>8491.67</v>
          </cell>
          <cell r="AF854">
            <v>8491.67</v>
          </cell>
          <cell r="AG854">
            <v>0</v>
          </cell>
          <cell r="AH854">
            <v>8491.67</v>
          </cell>
          <cell r="AI854" t="str">
            <v>REF: 320690</v>
          </cell>
          <cell r="AJ854"/>
          <cell r="AK854">
            <v>320690</v>
          </cell>
          <cell r="AL854" t="str">
            <v>CADEIRA JULIA (C/B) (RVST FORN)</v>
          </cell>
          <cell r="AM854"/>
          <cell r="AN854">
            <v>0.61</v>
          </cell>
          <cell r="AO854">
            <v>0.54</v>
          </cell>
          <cell r="AP854">
            <v>0.76</v>
          </cell>
          <cell r="AQ854">
            <v>0</v>
          </cell>
          <cell r="AR854" t="str">
            <v>CADEIRA JULIA (C/B) (RVST FORN) - 0,61x0,54x0,76H</v>
          </cell>
          <cell r="AS854">
            <v>8491.67</v>
          </cell>
          <cell r="AT854">
            <v>8491.67</v>
          </cell>
          <cell r="AU854">
            <v>7078.31</v>
          </cell>
          <cell r="AV854">
            <v>1413.3599999999997</v>
          </cell>
          <cell r="AW854">
            <v>8491.66</v>
          </cell>
          <cell r="AX854">
            <v>1.0000000000218279E-2</v>
          </cell>
          <cell r="AY854">
            <v>373573</v>
          </cell>
          <cell r="AZ854" t="str">
            <v>TECIDO AVULSO (F 10995) (PADRAO C)</v>
          </cell>
          <cell r="BA854" t="str">
            <v>RVST FORN: TECIDO AVULSO (F 10995) (PADRAO C) - NBX0090-001</v>
          </cell>
          <cell r="BB854">
            <v>2</v>
          </cell>
          <cell r="BC854"/>
          <cell r="BD854">
            <v>706.68</v>
          </cell>
          <cell r="BE854">
            <v>0</v>
          </cell>
          <cell r="BF854">
            <v>-706.68</v>
          </cell>
          <cell r="BG854" t="str">
            <v>RVST FORN</v>
          </cell>
          <cell r="BH854">
            <v>12</v>
          </cell>
          <cell r="BI854">
            <v>1413.36</v>
          </cell>
          <cell r="BJ854">
            <v>0</v>
          </cell>
          <cell r="BK854">
            <v>0</v>
          </cell>
          <cell r="BL854"/>
          <cell r="BM854"/>
          <cell r="BN854"/>
          <cell r="BO854"/>
          <cell r="BQ854" t="str">
            <v>TEODORO</v>
          </cell>
          <cell r="BS854" t="str">
            <v/>
          </cell>
          <cell r="BT854" t="str">
            <v/>
          </cell>
        </row>
        <row r="855">
          <cell r="H855">
            <v>0</v>
          </cell>
          <cell r="O855">
            <v>334212</v>
          </cell>
          <cell r="P855" t="str">
            <v>2022/193-0037-01</v>
          </cell>
          <cell r="Q855" t="str">
            <v>EST CADEIRA JULIA C/BRACO C0090/001/MARROM CORTEN</v>
          </cell>
          <cell r="R855"/>
          <cell r="S855"/>
          <cell r="T855">
            <v>0.61</v>
          </cell>
          <cell r="U855">
            <v>0.54</v>
          </cell>
          <cell r="V855">
            <v>0.76</v>
          </cell>
          <cell r="W855">
            <v>0</v>
          </cell>
          <cell r="X855" t="str">
            <v>EST CADEIRA JULIA C/BRACO C0090/001/MARROM CORTEN - 0,61x0,54x0,76H</v>
          </cell>
          <cell r="Y855">
            <v>8491.67</v>
          </cell>
          <cell r="Z855">
            <v>0.35</v>
          </cell>
          <cell r="AA855">
            <v>5519.5855000000001</v>
          </cell>
          <cell r="AB855"/>
          <cell r="AC855" t="str">
            <v>PROD C/RVST FORN NBX</v>
          </cell>
          <cell r="AD855" t="str">
            <v>REVESTIMENTO FORN</v>
          </cell>
          <cell r="AE855">
            <v>8491.67</v>
          </cell>
          <cell r="AF855">
            <v>8491.67</v>
          </cell>
          <cell r="AG855">
            <v>0</v>
          </cell>
          <cell r="AH855">
            <v>8491.67</v>
          </cell>
          <cell r="AI855" t="str">
            <v>REF: 320690</v>
          </cell>
          <cell r="AJ855"/>
          <cell r="AK855">
            <v>320690</v>
          </cell>
          <cell r="AL855" t="str">
            <v>CADEIRA JULIA (C/B) (RVST FORN)</v>
          </cell>
          <cell r="AM855"/>
          <cell r="AN855">
            <v>0.61</v>
          </cell>
          <cell r="AO855">
            <v>0.54</v>
          </cell>
          <cell r="AP855">
            <v>0.76</v>
          </cell>
          <cell r="AQ855">
            <v>0</v>
          </cell>
          <cell r="AR855" t="str">
            <v>CADEIRA JULIA (C/B) (RVST FORN) - 0,61x0,54x0,76H</v>
          </cell>
          <cell r="AS855">
            <v>8491.67</v>
          </cell>
          <cell r="AT855">
            <v>8491.67</v>
          </cell>
          <cell r="AU855">
            <v>7078.31</v>
          </cell>
          <cell r="AV855">
            <v>1413.3599999999997</v>
          </cell>
          <cell r="AW855">
            <v>8491.66</v>
          </cell>
          <cell r="AX855">
            <v>1.0000000000218279E-2</v>
          </cell>
          <cell r="AY855">
            <v>373573</v>
          </cell>
          <cell r="AZ855" t="str">
            <v>TECIDO AVULSO (F 10995) (PADRAO C)</v>
          </cell>
          <cell r="BA855" t="str">
            <v>RVST FORN: TECIDO AVULSO (F 10995) (PADRAO C) - NBX0090-001</v>
          </cell>
          <cell r="BB855">
            <v>2</v>
          </cell>
          <cell r="BC855"/>
          <cell r="BD855">
            <v>706.68</v>
          </cell>
          <cell r="BE855">
            <v>0</v>
          </cell>
          <cell r="BF855">
            <v>-706.68</v>
          </cell>
          <cell r="BG855" t="str">
            <v>RVST FORN</v>
          </cell>
          <cell r="BH855">
            <v>12</v>
          </cell>
          <cell r="BI855">
            <v>1413.36</v>
          </cell>
          <cell r="BJ855">
            <v>0</v>
          </cell>
          <cell r="BK855">
            <v>0</v>
          </cell>
          <cell r="BL855"/>
          <cell r="BM855"/>
          <cell r="BN855"/>
          <cell r="BO855"/>
          <cell r="BQ855" t="str">
            <v>TEODORO</v>
          </cell>
          <cell r="BS855" t="str">
            <v/>
          </cell>
          <cell r="BT855" t="str">
            <v/>
          </cell>
        </row>
        <row r="856">
          <cell r="H856">
            <v>0</v>
          </cell>
          <cell r="O856">
            <v>334212</v>
          </cell>
          <cell r="P856" t="str">
            <v>2022/193-0038-01</v>
          </cell>
          <cell r="Q856" t="str">
            <v>EST CADEIRA JULIA C/BRACO C0090/001/MARROM CORTEN</v>
          </cell>
          <cell r="R856"/>
          <cell r="S856"/>
          <cell r="T856">
            <v>0.61</v>
          </cell>
          <cell r="U856">
            <v>0.54</v>
          </cell>
          <cell r="V856">
            <v>0.76</v>
          </cell>
          <cell r="W856">
            <v>0</v>
          </cell>
          <cell r="X856" t="str">
            <v>EST CADEIRA JULIA C/BRACO C0090/001/MARROM CORTEN - 0,61x0,54x0,76H</v>
          </cell>
          <cell r="Y856">
            <v>8491.67</v>
          </cell>
          <cell r="Z856">
            <v>0.35</v>
          </cell>
          <cell r="AA856">
            <v>5519.5855000000001</v>
          </cell>
          <cell r="AB856"/>
          <cell r="AC856" t="str">
            <v>PROD C/RVST FORN NBX</v>
          </cell>
          <cell r="AD856" t="str">
            <v>REVESTIMENTO FORN</v>
          </cell>
          <cell r="AE856">
            <v>8491.67</v>
          </cell>
          <cell r="AF856">
            <v>8491.67</v>
          </cell>
          <cell r="AG856">
            <v>0</v>
          </cell>
          <cell r="AH856">
            <v>8491.67</v>
          </cell>
          <cell r="AI856" t="str">
            <v>REF: 320690</v>
          </cell>
          <cell r="AJ856"/>
          <cell r="AK856">
            <v>320690</v>
          </cell>
          <cell r="AL856" t="str">
            <v>CADEIRA JULIA (C/B) (RVST FORN)</v>
          </cell>
          <cell r="AM856"/>
          <cell r="AN856">
            <v>0.61</v>
          </cell>
          <cell r="AO856">
            <v>0.54</v>
          </cell>
          <cell r="AP856">
            <v>0.76</v>
          </cell>
          <cell r="AQ856">
            <v>0</v>
          </cell>
          <cell r="AR856" t="str">
            <v>CADEIRA JULIA (C/B) (RVST FORN) - 0,61x0,54x0,76H</v>
          </cell>
          <cell r="AS856">
            <v>8491.67</v>
          </cell>
          <cell r="AT856">
            <v>8491.67</v>
          </cell>
          <cell r="AU856">
            <v>7078.31</v>
          </cell>
          <cell r="AV856">
            <v>1413.3599999999997</v>
          </cell>
          <cell r="AW856">
            <v>8491.66</v>
          </cell>
          <cell r="AX856">
            <v>1.0000000000218279E-2</v>
          </cell>
          <cell r="AY856">
            <v>373573</v>
          </cell>
          <cell r="AZ856" t="str">
            <v>TECIDO AVULSO (F 10995) (PADRAO C)</v>
          </cell>
          <cell r="BA856" t="str">
            <v>RVST FORN: TECIDO AVULSO (F 10995) (PADRAO C) - NBX0090-001</v>
          </cell>
          <cell r="BB856">
            <v>2</v>
          </cell>
          <cell r="BC856"/>
          <cell r="BD856">
            <v>706.68</v>
          </cell>
          <cell r="BE856">
            <v>0</v>
          </cell>
          <cell r="BF856">
            <v>-706.68</v>
          </cell>
          <cell r="BG856" t="str">
            <v>RVST FORN</v>
          </cell>
          <cell r="BH856">
            <v>12</v>
          </cell>
          <cell r="BI856">
            <v>1413.36</v>
          </cell>
          <cell r="BJ856">
            <v>0</v>
          </cell>
          <cell r="BK856">
            <v>0</v>
          </cell>
          <cell r="BL856"/>
          <cell r="BM856"/>
          <cell r="BN856"/>
          <cell r="BO856"/>
          <cell r="BQ856" t="str">
            <v>TEODORO</v>
          </cell>
          <cell r="BS856" t="str">
            <v/>
          </cell>
          <cell r="BT856" t="str">
            <v/>
          </cell>
        </row>
        <row r="857">
          <cell r="H857">
            <v>0</v>
          </cell>
          <cell r="O857">
            <v>334212</v>
          </cell>
          <cell r="P857" t="str">
            <v>2022/193-0039-01</v>
          </cell>
          <cell r="Q857" t="str">
            <v>EST CADEIRA JULIA C/BRACO C0090/001/MARROM CORTEN</v>
          </cell>
          <cell r="R857"/>
          <cell r="S857"/>
          <cell r="T857">
            <v>0.61</v>
          </cell>
          <cell r="U857">
            <v>0.54</v>
          </cell>
          <cell r="V857">
            <v>0.76</v>
          </cell>
          <cell r="W857">
            <v>0</v>
          </cell>
          <cell r="X857" t="str">
            <v>EST CADEIRA JULIA C/BRACO C0090/001/MARROM CORTEN - 0,61x0,54x0,76H</v>
          </cell>
          <cell r="Y857">
            <v>8491.67</v>
          </cell>
          <cell r="Z857">
            <v>0.35</v>
          </cell>
          <cell r="AA857">
            <v>5519.5855000000001</v>
          </cell>
          <cell r="AB857"/>
          <cell r="AC857" t="str">
            <v>PROD C/RVST FORN NBX</v>
          </cell>
          <cell r="AD857" t="str">
            <v>REVESTIMENTO FORN</v>
          </cell>
          <cell r="AE857">
            <v>8491.67</v>
          </cell>
          <cell r="AF857">
            <v>8491.67</v>
          </cell>
          <cell r="AG857">
            <v>0</v>
          </cell>
          <cell r="AH857">
            <v>8491.67</v>
          </cell>
          <cell r="AI857" t="str">
            <v>REF: 320690</v>
          </cell>
          <cell r="AJ857"/>
          <cell r="AK857">
            <v>320690</v>
          </cell>
          <cell r="AL857" t="str">
            <v>CADEIRA JULIA (C/B) (RVST FORN)</v>
          </cell>
          <cell r="AM857"/>
          <cell r="AN857">
            <v>0.61</v>
          </cell>
          <cell r="AO857">
            <v>0.54</v>
          </cell>
          <cell r="AP857">
            <v>0.76</v>
          </cell>
          <cell r="AQ857">
            <v>0</v>
          </cell>
          <cell r="AR857" t="str">
            <v>CADEIRA JULIA (C/B) (RVST FORN) - 0,61x0,54x0,76H</v>
          </cell>
          <cell r="AS857">
            <v>8491.67</v>
          </cell>
          <cell r="AT857">
            <v>8491.67</v>
          </cell>
          <cell r="AU857">
            <v>7078.31</v>
          </cell>
          <cell r="AV857">
            <v>1413.3599999999997</v>
          </cell>
          <cell r="AW857">
            <v>8491.66</v>
          </cell>
          <cell r="AX857">
            <v>1.0000000000218279E-2</v>
          </cell>
          <cell r="AY857">
            <v>373573</v>
          </cell>
          <cell r="AZ857" t="str">
            <v>TECIDO AVULSO (F 10995) (PADRAO C)</v>
          </cell>
          <cell r="BA857" t="str">
            <v>RVST FORN: TECIDO AVULSO (F 10995) (PADRAO C) - NBX0090-001</v>
          </cell>
          <cell r="BB857">
            <v>2</v>
          </cell>
          <cell r="BC857"/>
          <cell r="BD857">
            <v>706.68</v>
          </cell>
          <cell r="BE857">
            <v>0</v>
          </cell>
          <cell r="BF857">
            <v>-706.68</v>
          </cell>
          <cell r="BG857" t="str">
            <v>RVST FORN</v>
          </cell>
          <cell r="BH857">
            <v>12</v>
          </cell>
          <cell r="BI857">
            <v>1413.36</v>
          </cell>
          <cell r="BJ857">
            <v>0</v>
          </cell>
          <cell r="BK857">
            <v>0</v>
          </cell>
          <cell r="BL857"/>
          <cell r="BM857"/>
          <cell r="BN857"/>
          <cell r="BO857"/>
          <cell r="BQ857" t="str">
            <v>TEODORO</v>
          </cell>
          <cell r="BS857" t="str">
            <v/>
          </cell>
          <cell r="BT857" t="str">
            <v/>
          </cell>
        </row>
        <row r="858">
          <cell r="H858">
            <v>0</v>
          </cell>
          <cell r="O858">
            <v>334212</v>
          </cell>
          <cell r="P858" t="str">
            <v>2022/193-0040-01</v>
          </cell>
          <cell r="Q858" t="str">
            <v>EST CADEIRA JULIA C/BRACO C0090/001/MARROM CORTEN</v>
          </cell>
          <cell r="R858"/>
          <cell r="S858"/>
          <cell r="T858">
            <v>0.61</v>
          </cell>
          <cell r="U858">
            <v>0.54</v>
          </cell>
          <cell r="V858">
            <v>0.76</v>
          </cell>
          <cell r="W858">
            <v>0</v>
          </cell>
          <cell r="X858" t="str">
            <v>EST CADEIRA JULIA C/BRACO C0090/001/MARROM CORTEN - 0,61x0,54x0,76H</v>
          </cell>
          <cell r="Y858">
            <v>8491.67</v>
          </cell>
          <cell r="Z858">
            <v>0.35</v>
          </cell>
          <cell r="AA858">
            <v>5519.5855000000001</v>
          </cell>
          <cell r="AB858"/>
          <cell r="AC858" t="str">
            <v>PROD C/RVST FORN NBX</v>
          </cell>
          <cell r="AD858" t="str">
            <v>REVESTIMENTO FORN</v>
          </cell>
          <cell r="AE858">
            <v>8491.67</v>
          </cell>
          <cell r="AF858">
            <v>8491.67</v>
          </cell>
          <cell r="AG858">
            <v>0</v>
          </cell>
          <cell r="AH858">
            <v>8491.67</v>
          </cell>
          <cell r="AI858" t="str">
            <v>REF: 320690</v>
          </cell>
          <cell r="AJ858"/>
          <cell r="AK858">
            <v>320690</v>
          </cell>
          <cell r="AL858" t="str">
            <v>CADEIRA JULIA (C/B) (RVST FORN)</v>
          </cell>
          <cell r="AM858"/>
          <cell r="AN858">
            <v>0.61</v>
          </cell>
          <cell r="AO858">
            <v>0.54</v>
          </cell>
          <cell r="AP858">
            <v>0.76</v>
          </cell>
          <cell r="AQ858">
            <v>0</v>
          </cell>
          <cell r="AR858" t="str">
            <v>CADEIRA JULIA (C/B) (RVST FORN) - 0,61x0,54x0,76H</v>
          </cell>
          <cell r="AS858">
            <v>8491.67</v>
          </cell>
          <cell r="AT858">
            <v>8491.67</v>
          </cell>
          <cell r="AU858">
            <v>7078.31</v>
          </cell>
          <cell r="AV858">
            <v>1413.3599999999997</v>
          </cell>
          <cell r="AW858">
            <v>8491.66</v>
          </cell>
          <cell r="AX858">
            <v>1.0000000000218279E-2</v>
          </cell>
          <cell r="AY858">
            <v>373573</v>
          </cell>
          <cell r="AZ858" t="str">
            <v>TECIDO AVULSO (F 10995) (PADRAO C)</v>
          </cell>
          <cell r="BA858" t="str">
            <v>RVST FORN: TECIDO AVULSO (F 10995) (PADRAO C) - NBX0090-001</v>
          </cell>
          <cell r="BB858">
            <v>2</v>
          </cell>
          <cell r="BC858"/>
          <cell r="BD858">
            <v>706.68</v>
          </cell>
          <cell r="BE858">
            <v>0</v>
          </cell>
          <cell r="BF858">
            <v>-706.68</v>
          </cell>
          <cell r="BG858" t="str">
            <v>RVST FORN</v>
          </cell>
          <cell r="BH858">
            <v>12</v>
          </cell>
          <cell r="BI858">
            <v>1413.36</v>
          </cell>
          <cell r="BJ858">
            <v>0</v>
          </cell>
          <cell r="BK858">
            <v>0</v>
          </cell>
          <cell r="BL858"/>
          <cell r="BM858"/>
          <cell r="BN858"/>
          <cell r="BO858"/>
          <cell r="BQ858" t="str">
            <v>TEODORO</v>
          </cell>
          <cell r="BS858" t="str">
            <v/>
          </cell>
          <cell r="BT858" t="str">
            <v/>
          </cell>
        </row>
        <row r="859">
          <cell r="H859">
            <v>0</v>
          </cell>
          <cell r="O859">
            <v>270484</v>
          </cell>
          <cell r="P859" t="str">
            <v>2020/335-0125-01</v>
          </cell>
          <cell r="Q859" t="str">
            <v>EST BANQUETA SOFT (BS ELET CORTEN) C0700-1/SOL NATURAL</v>
          </cell>
          <cell r="R859"/>
          <cell r="S859"/>
          <cell r="T859">
            <v>0.57999999999999996</v>
          </cell>
          <cell r="U859">
            <v>0.75</v>
          </cell>
          <cell r="V859">
            <v>0.4</v>
          </cell>
          <cell r="W859">
            <v>0</v>
          </cell>
          <cell r="X859" t="str">
            <v>EST BANQUETA SOFT (BS ELET CORTEN) C0700-1/SOL NATURAL - 0,58x0,75x0,4H</v>
          </cell>
          <cell r="Y859">
            <v>14000.5</v>
          </cell>
          <cell r="Z859">
            <v>0.35</v>
          </cell>
          <cell r="AA859">
            <v>9100.3250000000007</v>
          </cell>
          <cell r="AB859"/>
          <cell r="AC859" t="str">
            <v>PROD C/RVST FORN</v>
          </cell>
          <cell r="AD859" t="str">
            <v>REVESTIMENTO FORN</v>
          </cell>
          <cell r="AE859">
            <v>14000.5</v>
          </cell>
          <cell r="AF859">
            <v>14000.5</v>
          </cell>
          <cell r="AG859">
            <v>0</v>
          </cell>
          <cell r="AH859">
            <v>14000.5</v>
          </cell>
          <cell r="AI859" t="str">
            <v>REF: 316089</v>
          </cell>
          <cell r="AJ859"/>
          <cell r="AK859">
            <v>316089</v>
          </cell>
          <cell r="AL859" t="str">
            <v>BANQUETA SOFT (RVST FORN)</v>
          </cell>
          <cell r="AM859"/>
          <cell r="AN859">
            <v>0.57999999999999996</v>
          </cell>
          <cell r="AO859">
            <v>0.75</v>
          </cell>
          <cell r="AP859">
            <v>0.4</v>
          </cell>
          <cell r="AQ859">
            <v>0</v>
          </cell>
          <cell r="AR859" t="str">
            <v>BANQUETA SOFT (RVST FORN) - 0,58x0,75x0,4H</v>
          </cell>
          <cell r="AS859">
            <v>14000.5</v>
          </cell>
          <cell r="AT859">
            <v>14000.5</v>
          </cell>
          <cell r="AU859">
            <v>12587.14</v>
          </cell>
          <cell r="AV859">
            <v>1413.3600000000006</v>
          </cell>
          <cell r="AW859">
            <v>14000.49</v>
          </cell>
          <cell r="AX859">
            <v>1.0000000000218279E-2</v>
          </cell>
          <cell r="AY859">
            <v>373573</v>
          </cell>
          <cell r="AZ859" t="str">
            <v>TECIDO AVULSO (F 10995) (PADRAO C)</v>
          </cell>
          <cell r="BA859" t="str">
            <v>RVST FORN: TECIDO AVULSO (F 10995) (PADRAO C) - NBX0700-001</v>
          </cell>
          <cell r="BB859">
            <v>2</v>
          </cell>
          <cell r="BC859"/>
          <cell r="BD859">
            <v>706.68</v>
          </cell>
          <cell r="BE859">
            <v>0</v>
          </cell>
          <cell r="BF859">
            <v>-706.68</v>
          </cell>
          <cell r="BG859" t="str">
            <v>RVST FORN</v>
          </cell>
          <cell r="BH859">
            <v>12</v>
          </cell>
          <cell r="BI859">
            <v>1413.36</v>
          </cell>
          <cell r="BJ859">
            <v>0</v>
          </cell>
          <cell r="BK859">
            <v>0</v>
          </cell>
          <cell r="BL859"/>
          <cell r="BM859"/>
          <cell r="BN859"/>
          <cell r="BO859"/>
          <cell r="BQ859" t="str">
            <v>TEODORO</v>
          </cell>
          <cell r="BS859" t="str">
            <v/>
          </cell>
          <cell r="BT859" t="str">
            <v/>
          </cell>
        </row>
        <row r="860">
          <cell r="H860">
            <v>2</v>
          </cell>
          <cell r="O860">
            <v>270478</v>
          </cell>
          <cell r="P860" t="str">
            <v>2020/335-0124-01</v>
          </cell>
          <cell r="Q860" t="str">
            <v>EST POLTRONA SOFT (BS ELET CORTEN) C0700-1/SOL NATURAL</v>
          </cell>
          <cell r="R860"/>
          <cell r="S860"/>
          <cell r="T860">
            <v>0.87</v>
          </cell>
          <cell r="U860">
            <v>1.02</v>
          </cell>
          <cell r="V860">
            <v>0.8</v>
          </cell>
          <cell r="W860">
            <v>0</v>
          </cell>
          <cell r="X860" t="str">
            <v>EST POLTRONA SOFT (BS ELET CORTEN) C0700-1/SOL NATURAL - 0,87x1,02x0,8H</v>
          </cell>
          <cell r="Y860">
            <v>30886.22</v>
          </cell>
          <cell r="Z860">
            <v>0.35</v>
          </cell>
          <cell r="AA860">
            <v>20076.043000000001</v>
          </cell>
          <cell r="AB860"/>
          <cell r="AC860" t="str">
            <v>PROD C/RVST FORN</v>
          </cell>
          <cell r="AD860" t="str">
            <v>REVESTIMENTO FORN</v>
          </cell>
          <cell r="AE860">
            <v>30886.22</v>
          </cell>
          <cell r="AF860">
            <v>30886.22</v>
          </cell>
          <cell r="AG860">
            <v>0</v>
          </cell>
          <cell r="AH860">
            <v>30886.22</v>
          </cell>
          <cell r="AI860" t="str">
            <v>REF: 316071</v>
          </cell>
          <cell r="AJ860"/>
          <cell r="AK860">
            <v>316071</v>
          </cell>
          <cell r="AL860" t="str">
            <v>POLTRONA SOFT (RVST FORN)</v>
          </cell>
          <cell r="AM860"/>
          <cell r="AN860">
            <v>0.87</v>
          </cell>
          <cell r="AO860">
            <v>1.02</v>
          </cell>
          <cell r="AP860">
            <v>0.8</v>
          </cell>
          <cell r="AQ860">
            <v>0</v>
          </cell>
          <cell r="AR860" t="str">
            <v>POLTRONA SOFT (RVST FORN) - 0,87x1,02x0,8H</v>
          </cell>
          <cell r="AS860">
            <v>30886.22</v>
          </cell>
          <cell r="AT860">
            <v>30886.22</v>
          </cell>
          <cell r="AU860">
            <v>26646.14</v>
          </cell>
          <cell r="AV860">
            <v>4240.0800000000017</v>
          </cell>
          <cell r="AW860">
            <v>30886.2</v>
          </cell>
          <cell r="AX860">
            <v>2.0000000000436557E-2</v>
          </cell>
          <cell r="AY860">
            <v>373573</v>
          </cell>
          <cell r="AZ860" t="str">
            <v>TECIDO AVULSO (F 10995) (PADRAO C)</v>
          </cell>
          <cell r="BA860" t="str">
            <v>RVST FORN: TECIDO AVULSO (F 10995) (PADRAO C) - NBX0700-001</v>
          </cell>
          <cell r="BB860">
            <v>6</v>
          </cell>
          <cell r="BC860"/>
          <cell r="BD860">
            <v>706.68</v>
          </cell>
          <cell r="BE860">
            <v>0</v>
          </cell>
          <cell r="BF860">
            <v>-706.68</v>
          </cell>
          <cell r="BG860" t="str">
            <v>RVST FORN</v>
          </cell>
          <cell r="BH860">
            <v>12</v>
          </cell>
          <cell r="BI860">
            <v>4240.08</v>
          </cell>
          <cell r="BJ860">
            <v>0</v>
          </cell>
          <cell r="BK860">
            <v>0</v>
          </cell>
          <cell r="BL860"/>
          <cell r="BM860"/>
          <cell r="BN860"/>
          <cell r="BO860"/>
          <cell r="BQ860" t="str">
            <v>TEODORO</v>
          </cell>
          <cell r="BS860" t="str">
            <v>CLAMI POLTRONA</v>
          </cell>
          <cell r="BT860" t="str">
            <v>POLTRONA SOFT</v>
          </cell>
        </row>
        <row r="861">
          <cell r="H861">
            <v>0</v>
          </cell>
          <cell r="O861">
            <v>405880</v>
          </cell>
          <cell r="P861" t="str">
            <v>2025/182-0069-01</v>
          </cell>
          <cell r="Q861" t="str">
            <v>EST CADEIRA GIORNATTA OFFICE (AJUST) (MTZ CAPPUC) TC D4120</v>
          </cell>
          <cell r="R861"/>
          <cell r="S861"/>
          <cell r="T861">
            <v>0.67</v>
          </cell>
          <cell r="U861">
            <v>0.66</v>
          </cell>
          <cell r="V861">
            <v>0.8</v>
          </cell>
          <cell r="W861">
            <v>0</v>
          </cell>
          <cell r="X861" t="str">
            <v>EST CADEIRA GIORNATTA OFFICE (AJUST) (MTZ CAPPUC) TC D4120 - 0,67x0,66x0,8H</v>
          </cell>
          <cell r="Y861">
            <v>9269.66</v>
          </cell>
          <cell r="Z861">
            <v>0.35</v>
          </cell>
          <cell r="AA861">
            <v>6025.2790000000005</v>
          </cell>
          <cell r="AB861"/>
          <cell r="AC861"/>
          <cell r="AD861"/>
          <cell r="AE861">
            <v>9269.66</v>
          </cell>
          <cell r="AF861">
            <v>9269.66</v>
          </cell>
          <cell r="AG861">
            <v>0</v>
          </cell>
          <cell r="AH861">
            <v>9269.66</v>
          </cell>
          <cell r="AI861" t="str">
            <v>REF: 405261</v>
          </cell>
          <cell r="AJ861"/>
          <cell r="AK861">
            <v>405261</v>
          </cell>
          <cell r="AL861" t="str">
            <v>CADEIRA GIORNATTA OFFICE (C/B) (AJUSTAVEL) (FX D)</v>
          </cell>
          <cell r="AM861"/>
          <cell r="AN861">
            <v>0.67</v>
          </cell>
          <cell r="AO861">
            <v>0.66</v>
          </cell>
          <cell r="AP861">
            <v>0.8</v>
          </cell>
          <cell r="AQ861">
            <v>0</v>
          </cell>
          <cell r="AR861" t="str">
            <v>CADEIRA GIORNATTA OFFICE (C/B) (AJUSTAVEL) (FX D) - 0,67x0,66x0,8H</v>
          </cell>
          <cell r="AS861">
            <v>9269.66</v>
          </cell>
          <cell r="AT861">
            <v>9269.66</v>
          </cell>
          <cell r="AU861">
            <v>9269.66</v>
          </cell>
          <cell r="AV861">
            <v>0</v>
          </cell>
          <cell r="AW861">
            <v>9269.66</v>
          </cell>
          <cell r="AX861">
            <v>0</v>
          </cell>
          <cell r="AY861"/>
          <cell r="AZ861" t="str">
            <v/>
          </cell>
          <cell r="BA861"/>
          <cell r="BB861"/>
          <cell r="BC861"/>
          <cell r="BD861" t="str">
            <v/>
          </cell>
          <cell r="BE861">
            <v>0</v>
          </cell>
          <cell r="BF861" t="str">
            <v/>
          </cell>
          <cell r="BG861" t="str">
            <v/>
          </cell>
          <cell r="BH861">
            <v>12</v>
          </cell>
          <cell r="BI861" t="str">
            <v>0</v>
          </cell>
          <cell r="BJ861">
            <v>0</v>
          </cell>
          <cell r="BK861">
            <v>0</v>
          </cell>
          <cell r="BL861"/>
          <cell r="BM861"/>
          <cell r="BN861"/>
          <cell r="BO861"/>
          <cell r="BQ861" t="str">
            <v>GABRIEL</v>
          </cell>
          <cell r="BS861" t="str">
            <v/>
          </cell>
          <cell r="BT861" t="str">
            <v/>
          </cell>
        </row>
        <row r="862">
          <cell r="H862">
            <v>0</v>
          </cell>
          <cell r="O862">
            <v>335220</v>
          </cell>
          <cell r="P862" t="str">
            <v>2022/182-0012-01</v>
          </cell>
          <cell r="Q862" t="str">
            <v>EST MODULO BRACO ESQUERDO MORETTI FX E5001</v>
          </cell>
          <cell r="R862">
            <v>3.8499999999999996</v>
          </cell>
          <cell r="S862">
            <v>1.25</v>
          </cell>
          <cell r="T862">
            <v>1.45</v>
          </cell>
          <cell r="U862">
            <v>1.25</v>
          </cell>
          <cell r="V862">
            <v>0.88</v>
          </cell>
          <cell r="W862">
            <v>0</v>
          </cell>
          <cell r="X862" t="str">
            <v>EST MODULO BRACO ESQUERDO MORETTI FX E5001 - 1,45x1,25x0,88H</v>
          </cell>
          <cell r="Y862">
            <v>54711.25</v>
          </cell>
          <cell r="Z862">
            <v>0.5</v>
          </cell>
          <cell r="AA862">
            <v>27355.625</v>
          </cell>
          <cell r="AB862" t="str">
            <v>EV</v>
          </cell>
          <cell r="AC862" t="str">
            <v>SOFA COMPLETO</v>
          </cell>
          <cell r="AD862" t="str">
            <v>VALOR MODULO</v>
          </cell>
          <cell r="AE862">
            <v>19667.07</v>
          </cell>
          <cell r="AF862">
            <v>19667.07</v>
          </cell>
          <cell r="AG862">
            <v>0</v>
          </cell>
          <cell r="AH862">
            <v>54711.25</v>
          </cell>
          <cell r="AI862" t="str">
            <v>REF: 296918</v>
          </cell>
          <cell r="AJ862"/>
          <cell r="AK862">
            <v>296918</v>
          </cell>
          <cell r="AL862" t="str">
            <v>MODULO BRACO MORETTI (FX E)</v>
          </cell>
          <cell r="AM862"/>
          <cell r="AN862">
            <v>1.45</v>
          </cell>
          <cell r="AO862">
            <v>1.25</v>
          </cell>
          <cell r="AP862">
            <v>0.88</v>
          </cell>
          <cell r="AQ862">
            <v>0</v>
          </cell>
          <cell r="AR862" t="str">
            <v>MODULO BRACO MORETTI (FX E) - 1,45x1,25x0,88H</v>
          </cell>
          <cell r="AS862">
            <v>19667.07</v>
          </cell>
          <cell r="AT862">
            <v>19667.07</v>
          </cell>
          <cell r="AU862">
            <v>19667.07</v>
          </cell>
          <cell r="AV862">
            <v>0</v>
          </cell>
          <cell r="AW862">
            <v>19667.07</v>
          </cell>
          <cell r="AX862">
            <v>0</v>
          </cell>
          <cell r="AY862"/>
          <cell r="AZ862" t="str">
            <v/>
          </cell>
          <cell r="BA862"/>
          <cell r="BB862"/>
          <cell r="BC862"/>
          <cell r="BD862" t="str">
            <v/>
          </cell>
          <cell r="BE862">
            <v>0</v>
          </cell>
          <cell r="BF862" t="str">
            <v/>
          </cell>
          <cell r="BG862" t="str">
            <v/>
          </cell>
          <cell r="BH862">
            <v>12</v>
          </cell>
          <cell r="BI862" t="str">
            <v>0</v>
          </cell>
          <cell r="BJ862">
            <v>0</v>
          </cell>
          <cell r="BK862">
            <v>0</v>
          </cell>
          <cell r="BL862"/>
          <cell r="BM862"/>
          <cell r="BN862"/>
          <cell r="BO862"/>
          <cell r="BQ862" t="str">
            <v>GABRIEL</v>
          </cell>
          <cell r="BS862" t="str">
            <v/>
          </cell>
          <cell r="BT862" t="str">
            <v/>
          </cell>
        </row>
        <row r="863">
          <cell r="H863">
            <v>0</v>
          </cell>
          <cell r="O863">
            <v>335219</v>
          </cell>
          <cell r="P863" t="str">
            <v>2022/182-0011-01</v>
          </cell>
          <cell r="Q863" t="str">
            <v>EST MODULO S/BRACO MORETTI FX E5001</v>
          </cell>
          <cell r="R863">
            <v>3.8499999999999996</v>
          </cell>
          <cell r="S863">
            <v>1.25</v>
          </cell>
          <cell r="T863">
            <v>1.2</v>
          </cell>
          <cell r="U863">
            <v>1.25</v>
          </cell>
          <cell r="V863">
            <v>0.88</v>
          </cell>
          <cell r="W863">
            <v>0</v>
          </cell>
          <cell r="X863" t="str">
            <v>EST MODULO S/BRACO MORETTI FX E5001 - 1,2x1,25x0,88H</v>
          </cell>
          <cell r="Y863">
            <v>54711.25</v>
          </cell>
          <cell r="Z863">
            <v>0.5</v>
          </cell>
          <cell r="AA863">
            <v>27355.625</v>
          </cell>
          <cell r="AB863" t="str">
            <v>EV</v>
          </cell>
          <cell r="AC863" t="str">
            <v>SOFA COMPLETO</v>
          </cell>
          <cell r="AD863" t="str">
            <v>VALOR MODULO</v>
          </cell>
          <cell r="AE863">
            <v>18457.2</v>
          </cell>
          <cell r="AF863">
            <v>18457.2</v>
          </cell>
          <cell r="AG863">
            <v>0</v>
          </cell>
          <cell r="AH863">
            <v>54711.25</v>
          </cell>
          <cell r="AI863" t="str">
            <v>REF: 297369</v>
          </cell>
          <cell r="AJ863"/>
          <cell r="AK863">
            <v>297369</v>
          </cell>
          <cell r="AL863" t="str">
            <v>MODULO S/BRACO MORETTI (FX E)</v>
          </cell>
          <cell r="AM863"/>
          <cell r="AN863">
            <v>1.2</v>
          </cell>
          <cell r="AO863">
            <v>1.25</v>
          </cell>
          <cell r="AP863">
            <v>0.88</v>
          </cell>
          <cell r="AQ863">
            <v>0</v>
          </cell>
          <cell r="AR863" t="str">
            <v>MODULO S/BRACO MORETTI (FX E) - 1,2x1,25x0,88H</v>
          </cell>
          <cell r="AS863">
            <v>18457.2</v>
          </cell>
          <cell r="AT863">
            <v>18457.2</v>
          </cell>
          <cell r="AU863">
            <v>18457.2</v>
          </cell>
          <cell r="AV863">
            <v>0</v>
          </cell>
          <cell r="AW863">
            <v>18457.2</v>
          </cell>
          <cell r="AX863">
            <v>0</v>
          </cell>
          <cell r="AY863"/>
          <cell r="AZ863" t="str">
            <v/>
          </cell>
          <cell r="BA863"/>
          <cell r="BB863"/>
          <cell r="BC863"/>
          <cell r="BD863" t="str">
            <v/>
          </cell>
          <cell r="BE863">
            <v>0</v>
          </cell>
          <cell r="BF863" t="str">
            <v/>
          </cell>
          <cell r="BG863" t="str">
            <v/>
          </cell>
          <cell r="BH863">
            <v>12</v>
          </cell>
          <cell r="BI863" t="str">
            <v>0</v>
          </cell>
          <cell r="BJ863">
            <v>0</v>
          </cell>
          <cell r="BK863">
            <v>0</v>
          </cell>
          <cell r="BL863"/>
          <cell r="BM863"/>
          <cell r="BN863"/>
          <cell r="BO863"/>
          <cell r="BQ863" t="str">
            <v>GABRIEL</v>
          </cell>
          <cell r="BS863" t="str">
            <v/>
          </cell>
          <cell r="BT863" t="str">
            <v/>
          </cell>
        </row>
        <row r="864">
          <cell r="H864">
            <v>0</v>
          </cell>
          <cell r="O864">
            <v>335218</v>
          </cell>
          <cell r="P864" t="str">
            <v>2022/182-0010-01</v>
          </cell>
          <cell r="Q864" t="str">
            <v>EST MODULO S/BRACO C/AVANCO ASSENTO DIREITO MORETTI FX E5001</v>
          </cell>
          <cell r="R864">
            <v>3.8499999999999996</v>
          </cell>
          <cell r="S864">
            <v>1.25</v>
          </cell>
          <cell r="T864">
            <v>1.2</v>
          </cell>
          <cell r="U864">
            <v>1.25</v>
          </cell>
          <cell r="V864">
            <v>0.88</v>
          </cell>
          <cell r="W864">
            <v>0</v>
          </cell>
          <cell r="X864" t="str">
            <v>EST MODULO S/BRACO C/AVANCO ASSENTO DIREITO MORETTI FX E5001 - 1,2x1,25x0,88H</v>
          </cell>
          <cell r="Y864">
            <v>54711.25</v>
          </cell>
          <cell r="Z864">
            <v>0.5</v>
          </cell>
          <cell r="AA864">
            <v>27355.625</v>
          </cell>
          <cell r="AB864" t="str">
            <v>EV</v>
          </cell>
          <cell r="AC864" t="str">
            <v>SOFA COMPLETO</v>
          </cell>
          <cell r="AD864" t="str">
            <v>VALOR MODULO</v>
          </cell>
          <cell r="AE864">
            <v>16586.98</v>
          </cell>
          <cell r="AF864">
            <v>16586.98</v>
          </cell>
          <cell r="AG864">
            <v>0</v>
          </cell>
          <cell r="AH864">
            <v>54711.25</v>
          </cell>
          <cell r="AI864" t="str">
            <v>REF: 300038</v>
          </cell>
          <cell r="AJ864"/>
          <cell r="AK864">
            <v>300038</v>
          </cell>
          <cell r="AL864" t="str">
            <v>MODULO S/BRACO C/AVANCO ASSENTO MORETTI (FX E)</v>
          </cell>
          <cell r="AM864"/>
          <cell r="AN864">
            <v>1.2</v>
          </cell>
          <cell r="AO864">
            <v>1.25</v>
          </cell>
          <cell r="AP864">
            <v>0.88</v>
          </cell>
          <cell r="AQ864">
            <v>0</v>
          </cell>
          <cell r="AR864" t="str">
            <v>MODULO S/BRACO C/AVANCO ASSENTO MORETTI (FX E) - 1,2x1,25x0,88H</v>
          </cell>
          <cell r="AS864">
            <v>16586.98</v>
          </cell>
          <cell r="AT864">
            <v>16586.98</v>
          </cell>
          <cell r="AU864">
            <v>16586.98</v>
          </cell>
          <cell r="AV864">
            <v>0</v>
          </cell>
          <cell r="AW864">
            <v>16586.98</v>
          </cell>
          <cell r="AX864">
            <v>0</v>
          </cell>
          <cell r="AY864"/>
          <cell r="AZ864" t="str">
            <v/>
          </cell>
          <cell r="BA864"/>
          <cell r="BB864"/>
          <cell r="BC864"/>
          <cell r="BD864" t="str">
            <v/>
          </cell>
          <cell r="BE864">
            <v>0</v>
          </cell>
          <cell r="BF864" t="str">
            <v/>
          </cell>
          <cell r="BG864" t="str">
            <v/>
          </cell>
          <cell r="BH864">
            <v>12</v>
          </cell>
          <cell r="BI864" t="str">
            <v>0</v>
          </cell>
          <cell r="BJ864">
            <v>0</v>
          </cell>
          <cell r="BK864">
            <v>0</v>
          </cell>
          <cell r="BL864"/>
          <cell r="BM864"/>
          <cell r="BN864"/>
          <cell r="BO864"/>
          <cell r="BQ864" t="str">
            <v>GABRIEL</v>
          </cell>
          <cell r="BS864" t="str">
            <v/>
          </cell>
          <cell r="BT864" t="str">
            <v/>
          </cell>
        </row>
        <row r="865">
          <cell r="H865">
            <v>0</v>
          </cell>
          <cell r="O865">
            <v>405884</v>
          </cell>
          <cell r="P865" t="str">
            <v>2025/182-0071-01</v>
          </cell>
          <cell r="Q865" t="str">
            <v>EST CADEIRA GIORNATTA OFFICE (AJUST) (MTZ CONHAQUE) TC B2220</v>
          </cell>
          <cell r="R865"/>
          <cell r="S865"/>
          <cell r="T865">
            <v>0.67</v>
          </cell>
          <cell r="U865">
            <v>0.66</v>
          </cell>
          <cell r="V865">
            <v>0.8</v>
          </cell>
          <cell r="W865">
            <v>0</v>
          </cell>
          <cell r="X865" t="str">
            <v>EST CADEIRA GIORNATTA OFFICE (AJUST) (MTZ CONHAQUE) TC B2220 - 0,67x0,66x0,8H</v>
          </cell>
          <cell r="Y865">
            <v>8977.2900000000009</v>
          </cell>
          <cell r="Z865">
            <v>0.35</v>
          </cell>
          <cell r="AA865">
            <v>5835.2385000000013</v>
          </cell>
          <cell r="AB865"/>
          <cell r="AC865"/>
          <cell r="AD865"/>
          <cell r="AE865">
            <v>8977.2900000000009</v>
          </cell>
          <cell r="AF865">
            <v>8977.2900000000009</v>
          </cell>
          <cell r="AG865">
            <v>0</v>
          </cell>
          <cell r="AH865">
            <v>8977.2900000000009</v>
          </cell>
          <cell r="AI865" t="str">
            <v>REF: 405259</v>
          </cell>
          <cell r="AJ865"/>
          <cell r="AK865">
            <v>405259</v>
          </cell>
          <cell r="AL865" t="str">
            <v>CADEIRA GIORNATTA OFFICE (C/B) (AJUSTAVEL) (FX B)</v>
          </cell>
          <cell r="AM865"/>
          <cell r="AN865">
            <v>0.67</v>
          </cell>
          <cell r="AO865">
            <v>0.66</v>
          </cell>
          <cell r="AP865">
            <v>0.8</v>
          </cell>
          <cell r="AQ865">
            <v>0</v>
          </cell>
          <cell r="AR865" t="str">
            <v>CADEIRA GIORNATTA OFFICE (C/B) (AJUSTAVEL) (FX B) - 0,67x0,66x0,8H</v>
          </cell>
          <cell r="AS865">
            <v>8977.2900000000009</v>
          </cell>
          <cell r="AT865">
            <v>8977.2900000000009</v>
          </cell>
          <cell r="AU865">
            <v>8977.2900000000009</v>
          </cell>
          <cell r="AV865">
            <v>0</v>
          </cell>
          <cell r="AW865">
            <v>8977.2900000000009</v>
          </cell>
          <cell r="AX865">
            <v>0</v>
          </cell>
          <cell r="AY865"/>
          <cell r="AZ865" t="str">
            <v/>
          </cell>
          <cell r="BA865"/>
          <cell r="BB865"/>
          <cell r="BC865"/>
          <cell r="BD865" t="str">
            <v/>
          </cell>
          <cell r="BE865">
            <v>0</v>
          </cell>
          <cell r="BF865" t="str">
            <v/>
          </cell>
          <cell r="BG865" t="str">
            <v/>
          </cell>
          <cell r="BH865">
            <v>12</v>
          </cell>
          <cell r="BI865" t="str">
            <v>0</v>
          </cell>
          <cell r="BJ865">
            <v>0</v>
          </cell>
          <cell r="BK865">
            <v>0</v>
          </cell>
          <cell r="BL865"/>
          <cell r="BM865"/>
          <cell r="BN865"/>
          <cell r="BO865"/>
          <cell r="BQ865" t="str">
            <v>TEODORO</v>
          </cell>
          <cell r="BS865" t="str">
            <v/>
          </cell>
          <cell r="BT865" t="str">
            <v/>
          </cell>
        </row>
        <row r="866">
          <cell r="H866">
            <v>0</v>
          </cell>
          <cell r="O866">
            <v>387664</v>
          </cell>
          <cell r="P866" t="str">
            <v>2024/206-0077-01</v>
          </cell>
          <cell r="Q866" t="str">
            <v>EST POLTRONA BLANCA (NOGAL) TC 2000- 2337</v>
          </cell>
          <cell r="R866"/>
          <cell r="S866"/>
          <cell r="T866">
            <v>0.7</v>
          </cell>
          <cell r="U866">
            <v>0.66</v>
          </cell>
          <cell r="V866">
            <v>0.79</v>
          </cell>
          <cell r="W866">
            <v>0</v>
          </cell>
          <cell r="X866" t="str">
            <v>EST POLTRONA BLANCA (NOGAL) TC 2000- 2337 - 0,7x0,66x0,79H</v>
          </cell>
          <cell r="Y866">
            <v>12267.23</v>
          </cell>
          <cell r="Z866">
            <v>0.35</v>
          </cell>
          <cell r="AA866">
            <v>7973.6994999999997</v>
          </cell>
          <cell r="AB866"/>
          <cell r="AC866"/>
          <cell r="AD866"/>
          <cell r="AE866">
            <v>12267.23</v>
          </cell>
          <cell r="AF866">
            <v>12267.23</v>
          </cell>
          <cell r="AG866">
            <v>0</v>
          </cell>
          <cell r="AH866">
            <v>12267.23</v>
          </cell>
          <cell r="AI866" t="str">
            <v>REF: 387135</v>
          </cell>
          <cell r="AJ866" t="str">
            <v>REVESTIMENTO FORA DE LINHA</v>
          </cell>
          <cell r="AK866">
            <v>387135</v>
          </cell>
          <cell r="AL866" t="str">
            <v>POLTRONA BLANCA (FX 2000)</v>
          </cell>
          <cell r="AM866"/>
          <cell r="AN866">
            <v>0.7</v>
          </cell>
          <cell r="AO866">
            <v>0.66</v>
          </cell>
          <cell r="AP866">
            <v>0.79</v>
          </cell>
          <cell r="AQ866">
            <v>0</v>
          </cell>
          <cell r="AR866" t="str">
            <v>POLTRONA BLANCA (FX 2000) - 0,7x0,66x0,79H</v>
          </cell>
          <cell r="AS866">
            <v>12267.23</v>
          </cell>
          <cell r="AT866">
            <v>12267.23</v>
          </cell>
          <cell r="AU866">
            <v>12267.23</v>
          </cell>
          <cell r="AV866">
            <v>0</v>
          </cell>
          <cell r="AW866">
            <v>12267.23</v>
          </cell>
          <cell r="AX866">
            <v>0</v>
          </cell>
          <cell r="AY866"/>
          <cell r="AZ866" t="str">
            <v/>
          </cell>
          <cell r="BA866"/>
          <cell r="BB866"/>
          <cell r="BC866"/>
          <cell r="BD866" t="str">
            <v/>
          </cell>
          <cell r="BE866">
            <v>0</v>
          </cell>
          <cell r="BF866" t="str">
            <v/>
          </cell>
          <cell r="BG866" t="str">
            <v/>
          </cell>
          <cell r="BH866">
            <v>12</v>
          </cell>
          <cell r="BI866" t="str">
            <v>0</v>
          </cell>
          <cell r="BJ866">
            <v>0</v>
          </cell>
          <cell r="BK866">
            <v>0</v>
          </cell>
          <cell r="BL866"/>
          <cell r="BM866"/>
          <cell r="BN866"/>
          <cell r="BO866"/>
          <cell r="BQ866" t="str">
            <v>D&amp;D</v>
          </cell>
          <cell r="BS866" t="str">
            <v/>
          </cell>
          <cell r="BT866" t="str">
            <v/>
          </cell>
        </row>
        <row r="867">
          <cell r="H867">
            <v>0</v>
          </cell>
          <cell r="O867">
            <v>387664</v>
          </cell>
          <cell r="P867" t="str">
            <v>2024/206-0078-01</v>
          </cell>
          <cell r="Q867" t="str">
            <v>EST POLTRONA BLANCA (NOGAL) TC 2000- 2337</v>
          </cell>
          <cell r="R867"/>
          <cell r="S867"/>
          <cell r="T867">
            <v>0.7</v>
          </cell>
          <cell r="U867">
            <v>0.66</v>
          </cell>
          <cell r="V867">
            <v>0.79</v>
          </cell>
          <cell r="W867">
            <v>0</v>
          </cell>
          <cell r="X867" t="str">
            <v>EST POLTRONA BLANCA (NOGAL) TC 2000- 2337 - 0,7x0,66x0,79H</v>
          </cell>
          <cell r="Y867">
            <v>12267.23</v>
          </cell>
          <cell r="Z867">
            <v>0.35</v>
          </cell>
          <cell r="AA867">
            <v>7973.6994999999997</v>
          </cell>
          <cell r="AB867"/>
          <cell r="AC867"/>
          <cell r="AD867"/>
          <cell r="AE867">
            <v>12267.23</v>
          </cell>
          <cell r="AF867">
            <v>12267.23</v>
          </cell>
          <cell r="AG867">
            <v>0</v>
          </cell>
          <cell r="AH867">
            <v>12267.23</v>
          </cell>
          <cell r="AI867" t="str">
            <v>REF: 387135</v>
          </cell>
          <cell r="AJ867" t="str">
            <v>REVESTIMENTO FORA DE LINHA</v>
          </cell>
          <cell r="AK867">
            <v>387135</v>
          </cell>
          <cell r="AL867" t="str">
            <v>POLTRONA BLANCA (FX 2000)</v>
          </cell>
          <cell r="AM867"/>
          <cell r="AN867">
            <v>0.7</v>
          </cell>
          <cell r="AO867">
            <v>0.66</v>
          </cell>
          <cell r="AP867">
            <v>0.79</v>
          </cell>
          <cell r="AQ867">
            <v>0</v>
          </cell>
          <cell r="AR867" t="str">
            <v>POLTRONA BLANCA (FX 2000) - 0,7x0,66x0,79H</v>
          </cell>
          <cell r="AS867">
            <v>12267.23</v>
          </cell>
          <cell r="AT867">
            <v>12267.23</v>
          </cell>
          <cell r="AU867">
            <v>12267.23</v>
          </cell>
          <cell r="AV867">
            <v>0</v>
          </cell>
          <cell r="AW867">
            <v>12267.23</v>
          </cell>
          <cell r="AX867">
            <v>0</v>
          </cell>
          <cell r="AY867"/>
          <cell r="AZ867" t="str">
            <v/>
          </cell>
          <cell r="BA867"/>
          <cell r="BB867"/>
          <cell r="BC867"/>
          <cell r="BD867" t="str">
            <v/>
          </cell>
          <cell r="BE867">
            <v>0</v>
          </cell>
          <cell r="BF867" t="str">
            <v/>
          </cell>
          <cell r="BG867" t="str">
            <v/>
          </cell>
          <cell r="BH867">
            <v>12</v>
          </cell>
          <cell r="BI867" t="str">
            <v>0</v>
          </cell>
          <cell r="BJ867">
            <v>0</v>
          </cell>
          <cell r="BK867">
            <v>0</v>
          </cell>
          <cell r="BL867"/>
          <cell r="BM867"/>
          <cell r="BN867"/>
          <cell r="BO867"/>
          <cell r="BQ867" t="str">
            <v>D&amp;D</v>
          </cell>
          <cell r="BS867" t="str">
            <v/>
          </cell>
          <cell r="BT867" t="str">
            <v/>
          </cell>
        </row>
        <row r="868">
          <cell r="H868">
            <v>0</v>
          </cell>
          <cell r="O868">
            <v>387661</v>
          </cell>
          <cell r="P868" t="str">
            <v>2024/206-0059-01</v>
          </cell>
          <cell r="Q868" t="str">
            <v>EST CADEIRA BLANCA (CASTANHO) TC 3000 - 3336</v>
          </cell>
          <cell r="R868"/>
          <cell r="S868"/>
          <cell r="T868">
            <v>0.54</v>
          </cell>
          <cell r="U868">
            <v>0.56000000000000005</v>
          </cell>
          <cell r="V868">
            <v>0.79</v>
          </cell>
          <cell r="W868">
            <v>0</v>
          </cell>
          <cell r="X868" t="str">
            <v>EST CADEIRA BLANCA (CASTANHO) TC 3000 - 3336 - 0,54x0,56x0,79H</v>
          </cell>
          <cell r="Y868">
            <v>3460.76</v>
          </cell>
          <cell r="Z868">
            <v>0.35</v>
          </cell>
          <cell r="AA868">
            <v>2249.4940000000001</v>
          </cell>
          <cell r="AB868"/>
          <cell r="AC868"/>
          <cell r="AD868"/>
          <cell r="AE868">
            <v>3460.76</v>
          </cell>
          <cell r="AF868">
            <v>3460.76</v>
          </cell>
          <cell r="AG868">
            <v>0</v>
          </cell>
          <cell r="AH868">
            <v>3460.76</v>
          </cell>
          <cell r="AI868" t="str">
            <v>REF: 387131</v>
          </cell>
          <cell r="AJ868" t="str">
            <v>REVESTIMENTO FORA DE LINHA</v>
          </cell>
          <cell r="AK868">
            <v>387131</v>
          </cell>
          <cell r="AL868" t="str">
            <v>CADEIRA BLANCA (S/B) (FX 3000)</v>
          </cell>
          <cell r="AM868"/>
          <cell r="AN868">
            <v>0.54</v>
          </cell>
          <cell r="AO868">
            <v>0.56000000000000005</v>
          </cell>
          <cell r="AP868">
            <v>0.79</v>
          </cell>
          <cell r="AQ868">
            <v>0</v>
          </cell>
          <cell r="AR868" t="str">
            <v>CADEIRA BLANCA (S/B) (FX 3000) - 0,54x0,56x0,79H</v>
          </cell>
          <cell r="AS868">
            <v>3460.76</v>
          </cell>
          <cell r="AT868">
            <v>3460.76</v>
          </cell>
          <cell r="AU868">
            <v>3460.76</v>
          </cell>
          <cell r="AV868">
            <v>0</v>
          </cell>
          <cell r="AW868">
            <v>3460.76</v>
          </cell>
          <cell r="AX868">
            <v>0</v>
          </cell>
          <cell r="AY868"/>
          <cell r="AZ868" t="str">
            <v/>
          </cell>
          <cell r="BA868"/>
          <cell r="BB868"/>
          <cell r="BC868"/>
          <cell r="BD868" t="str">
            <v/>
          </cell>
          <cell r="BE868">
            <v>0</v>
          </cell>
          <cell r="BF868" t="str">
            <v/>
          </cell>
          <cell r="BG868" t="str">
            <v/>
          </cell>
          <cell r="BH868">
            <v>12</v>
          </cell>
          <cell r="BI868" t="str">
            <v>0</v>
          </cell>
          <cell r="BJ868">
            <v>0</v>
          </cell>
          <cell r="BK868">
            <v>0</v>
          </cell>
          <cell r="BL868"/>
          <cell r="BM868"/>
          <cell r="BN868"/>
          <cell r="BO868"/>
          <cell r="BQ868" t="str">
            <v>D&amp;D</v>
          </cell>
          <cell r="BS868" t="str">
            <v/>
          </cell>
          <cell r="BT868" t="str">
            <v/>
          </cell>
        </row>
        <row r="869">
          <cell r="H869">
            <v>0</v>
          </cell>
          <cell r="O869">
            <v>379914</v>
          </cell>
          <cell r="P869" t="str">
            <v>2024/081-0054-01</v>
          </cell>
          <cell r="Q869" t="str">
            <v>EST BANQUETA BAR YASMIM (TELA NOG) (AMENDOA) TC 2000 - 2335</v>
          </cell>
          <cell r="R869"/>
          <cell r="S869"/>
          <cell r="T869">
            <v>0.45</v>
          </cell>
          <cell r="U869">
            <v>0.52</v>
          </cell>
          <cell r="V869">
            <v>0.95</v>
          </cell>
          <cell r="W869">
            <v>0</v>
          </cell>
          <cell r="X869" t="str">
            <v>EST BANQUETA BAR YASMIM (TELA NOG) (AMENDOA) TC 2000 - 2335 - 0,45x0,52x0,95H</v>
          </cell>
          <cell r="Y869">
            <v>4738.72</v>
          </cell>
          <cell r="Z869">
            <v>0.35</v>
          </cell>
          <cell r="AA869">
            <v>3080.1680000000006</v>
          </cell>
          <cell r="AB869"/>
          <cell r="AC869"/>
          <cell r="AD869"/>
          <cell r="AE869">
            <v>4738.72</v>
          </cell>
          <cell r="AF869">
            <v>4738.72</v>
          </cell>
          <cell r="AG869">
            <v>0</v>
          </cell>
          <cell r="AH869">
            <v>4738.72</v>
          </cell>
          <cell r="AI869" t="str">
            <v>REF: 379771</v>
          </cell>
          <cell r="AJ869" t="str">
            <v>REVESTIMENTO FORA DE LINHA</v>
          </cell>
          <cell r="AK869">
            <v>379771</v>
          </cell>
          <cell r="AL869" t="str">
            <v>BANQUETA BAR YASMIM H65 (MISTA) (TELA) (FX 2000)</v>
          </cell>
          <cell r="AM869"/>
          <cell r="AN869">
            <v>0.45</v>
          </cell>
          <cell r="AO869">
            <v>0.52</v>
          </cell>
          <cell r="AP869">
            <v>0.95</v>
          </cell>
          <cell r="AQ869">
            <v>0</v>
          </cell>
          <cell r="AR869" t="str">
            <v>BANQUETA BAR YASMIM H65 (MISTA) (TELA) (FX 2000) - 0,45x0,52x0,95H</v>
          </cell>
          <cell r="AS869">
            <v>4738.72</v>
          </cell>
          <cell r="AT869">
            <v>4738.72</v>
          </cell>
          <cell r="AU869">
            <v>4738.72</v>
          </cell>
          <cell r="AV869">
            <v>0</v>
          </cell>
          <cell r="AW869">
            <v>4738.72</v>
          </cell>
          <cell r="AX869">
            <v>0</v>
          </cell>
          <cell r="AY869"/>
          <cell r="AZ869" t="str">
            <v/>
          </cell>
          <cell r="BA869"/>
          <cell r="BB869"/>
          <cell r="BC869"/>
          <cell r="BD869" t="str">
            <v/>
          </cell>
          <cell r="BE869">
            <v>0</v>
          </cell>
          <cell r="BF869" t="str">
            <v/>
          </cell>
          <cell r="BG869" t="str">
            <v/>
          </cell>
          <cell r="BH869">
            <v>12</v>
          </cell>
          <cell r="BI869" t="str">
            <v>0</v>
          </cell>
          <cell r="BJ869">
            <v>0</v>
          </cell>
          <cell r="BK869">
            <v>0</v>
          </cell>
          <cell r="BL869"/>
          <cell r="BM869"/>
          <cell r="BN869"/>
          <cell r="BO869"/>
          <cell r="BQ869" t="str">
            <v>D&amp;D</v>
          </cell>
          <cell r="BS869" t="str">
            <v/>
          </cell>
          <cell r="BT869" t="str">
            <v/>
          </cell>
        </row>
        <row r="870">
          <cell r="H870">
            <v>0</v>
          </cell>
          <cell r="O870">
            <v>379642</v>
          </cell>
          <cell r="P870" t="str">
            <v>2024/106-0009-01</v>
          </cell>
          <cell r="Q870" t="str">
            <v>EST CADEIRA YASMIM (TELA NOGUEIRA) (AMENDOA) TC 1000 - 1272</v>
          </cell>
          <cell r="R870"/>
          <cell r="S870"/>
          <cell r="T870">
            <v>0.49</v>
          </cell>
          <cell r="U870">
            <v>0.6</v>
          </cell>
          <cell r="V870">
            <v>0.84</v>
          </cell>
          <cell r="W870">
            <v>0</v>
          </cell>
          <cell r="X870" t="str">
            <v>EST CADEIRA YASMIM (TELA NOGUEIRA) (AMENDOA) TC 1000 - 1272 - 0,49x0,6x0,84H</v>
          </cell>
          <cell r="Y870">
            <v>3592.69</v>
          </cell>
          <cell r="Z870">
            <v>0.35</v>
          </cell>
          <cell r="AA870">
            <v>2335.2485000000001</v>
          </cell>
          <cell r="AB870"/>
          <cell r="AC870"/>
          <cell r="AD870"/>
          <cell r="AE870">
            <v>3592.69</v>
          </cell>
          <cell r="AF870">
            <v>3592.69</v>
          </cell>
          <cell r="AG870">
            <v>0</v>
          </cell>
          <cell r="AH870">
            <v>3592.69</v>
          </cell>
          <cell r="AI870" t="str">
            <v>REF: 373793</v>
          </cell>
          <cell r="AJ870" t="str">
            <v>REVESTIMENTO FORA DE LINHA</v>
          </cell>
          <cell r="AK870">
            <v>373793</v>
          </cell>
          <cell r="AL870" t="str">
            <v>CADEIRA YASMIM (S/B) (TELA) (FX 1000)</v>
          </cell>
          <cell r="AM870"/>
          <cell r="AN870">
            <v>0.49</v>
          </cell>
          <cell r="AO870">
            <v>0.6</v>
          </cell>
          <cell r="AP870">
            <v>0.84</v>
          </cell>
          <cell r="AQ870">
            <v>0</v>
          </cell>
          <cell r="AR870" t="str">
            <v>CADEIRA YASMIM (S/B) (TELA) (FX 1000) - 0,49x0,6x0,84H</v>
          </cell>
          <cell r="AS870">
            <v>3592.69</v>
          </cell>
          <cell r="AT870">
            <v>3592.69</v>
          </cell>
          <cell r="AU870">
            <v>3592.69</v>
          </cell>
          <cell r="AV870">
            <v>0</v>
          </cell>
          <cell r="AW870">
            <v>3592.69</v>
          </cell>
          <cell r="AX870">
            <v>0</v>
          </cell>
          <cell r="AY870"/>
          <cell r="AZ870" t="str">
            <v/>
          </cell>
          <cell r="BA870"/>
          <cell r="BB870"/>
          <cell r="BC870"/>
          <cell r="BD870" t="str">
            <v/>
          </cell>
          <cell r="BE870">
            <v>0</v>
          </cell>
          <cell r="BF870" t="str">
            <v/>
          </cell>
          <cell r="BG870" t="str">
            <v/>
          </cell>
          <cell r="BH870">
            <v>12</v>
          </cell>
          <cell r="BI870" t="str">
            <v>0</v>
          </cell>
          <cell r="BJ870">
            <v>0</v>
          </cell>
          <cell r="BK870">
            <v>0</v>
          </cell>
          <cell r="BL870"/>
          <cell r="BM870"/>
          <cell r="BN870"/>
          <cell r="BO870"/>
          <cell r="BQ870" t="str">
            <v>D&amp;D</v>
          </cell>
          <cell r="BS870" t="str">
            <v/>
          </cell>
          <cell r="BT870" t="str">
            <v/>
          </cell>
        </row>
        <row r="871">
          <cell r="H871">
            <v>0</v>
          </cell>
          <cell r="O871">
            <v>379642</v>
          </cell>
          <cell r="P871" t="str">
            <v>2024/106-0010-01</v>
          </cell>
          <cell r="Q871" t="str">
            <v>EST CADEIRA YASMIM (TELA NOGUEIRA) (AMENDOA) TC 1000 - 1272</v>
          </cell>
          <cell r="R871"/>
          <cell r="S871"/>
          <cell r="T871">
            <v>0.49</v>
          </cell>
          <cell r="U871">
            <v>0.6</v>
          </cell>
          <cell r="V871">
            <v>0.84</v>
          </cell>
          <cell r="W871">
            <v>0</v>
          </cell>
          <cell r="X871" t="str">
            <v>EST CADEIRA YASMIM (TELA NOGUEIRA) (AMENDOA) TC 1000 - 1272 - 0,49x0,6x0,84H</v>
          </cell>
          <cell r="Y871">
            <v>3592.69</v>
          </cell>
          <cell r="Z871">
            <v>0.35</v>
          </cell>
          <cell r="AA871">
            <v>2335.2485000000001</v>
          </cell>
          <cell r="AB871"/>
          <cell r="AC871"/>
          <cell r="AD871"/>
          <cell r="AE871">
            <v>3592.69</v>
          </cell>
          <cell r="AF871">
            <v>3592.69</v>
          </cell>
          <cell r="AG871">
            <v>0</v>
          </cell>
          <cell r="AH871">
            <v>3592.69</v>
          </cell>
          <cell r="AI871" t="str">
            <v>REF: 373793</v>
          </cell>
          <cell r="AJ871" t="str">
            <v>REVESTIMENTO FORA DE LINHA</v>
          </cell>
          <cell r="AK871">
            <v>373793</v>
          </cell>
          <cell r="AL871" t="str">
            <v>CADEIRA YASMIM (S/B) (TELA) (FX 1000)</v>
          </cell>
          <cell r="AM871"/>
          <cell r="AN871">
            <v>0.49</v>
          </cell>
          <cell r="AO871">
            <v>0.6</v>
          </cell>
          <cell r="AP871">
            <v>0.84</v>
          </cell>
          <cell r="AQ871">
            <v>0</v>
          </cell>
          <cell r="AR871" t="str">
            <v>CADEIRA YASMIM (S/B) (TELA) (FX 1000) - 0,49x0,6x0,84H</v>
          </cell>
          <cell r="AS871">
            <v>3592.69</v>
          </cell>
          <cell r="AT871">
            <v>3592.69</v>
          </cell>
          <cell r="AU871">
            <v>3592.69</v>
          </cell>
          <cell r="AV871">
            <v>0</v>
          </cell>
          <cell r="AW871">
            <v>3592.69</v>
          </cell>
          <cell r="AX871">
            <v>0</v>
          </cell>
          <cell r="AY871"/>
          <cell r="AZ871" t="str">
            <v/>
          </cell>
          <cell r="BA871"/>
          <cell r="BB871"/>
          <cell r="BC871"/>
          <cell r="BD871" t="str">
            <v/>
          </cell>
          <cell r="BE871">
            <v>0</v>
          </cell>
          <cell r="BF871" t="str">
            <v/>
          </cell>
          <cell r="BG871" t="str">
            <v/>
          </cell>
          <cell r="BH871">
            <v>12</v>
          </cell>
          <cell r="BI871" t="str">
            <v>0</v>
          </cell>
          <cell r="BJ871">
            <v>0</v>
          </cell>
          <cell r="BK871">
            <v>0</v>
          </cell>
          <cell r="BL871"/>
          <cell r="BM871"/>
          <cell r="BN871"/>
          <cell r="BO871"/>
          <cell r="BQ871" t="str">
            <v>GABRIEL</v>
          </cell>
          <cell r="BS871" t="str">
            <v/>
          </cell>
          <cell r="BT871" t="str">
            <v/>
          </cell>
        </row>
        <row r="872">
          <cell r="H872">
            <v>0</v>
          </cell>
          <cell r="O872">
            <v>387681</v>
          </cell>
          <cell r="P872" t="str">
            <v>2024/194-0005-01</v>
          </cell>
          <cell r="Q872" t="str">
            <v>EST BANCO ORNI (TC 1380) (COURO C5312) CASTANHO</v>
          </cell>
          <cell r="R872"/>
          <cell r="S872"/>
          <cell r="T872">
            <v>2</v>
          </cell>
          <cell r="U872">
            <v>0.45</v>
          </cell>
          <cell r="V872">
            <v>0.45</v>
          </cell>
          <cell r="W872">
            <v>0</v>
          </cell>
          <cell r="X872" t="str">
            <v>EST BANCO ORNI (TC 1380) (COURO C5312) CASTANHO - 2x0,45x0,45H</v>
          </cell>
          <cell r="Y872">
            <v>9684.86</v>
          </cell>
          <cell r="Z872">
            <v>0.35</v>
          </cell>
          <cell r="AA872">
            <v>6295.1590000000006</v>
          </cell>
          <cell r="AB872"/>
          <cell r="AC872"/>
          <cell r="AD872"/>
          <cell r="AE872">
            <v>9684.86</v>
          </cell>
          <cell r="AF872">
            <v>9684.86</v>
          </cell>
          <cell r="AG872">
            <v>0</v>
          </cell>
          <cell r="AH872">
            <v>9684.86</v>
          </cell>
          <cell r="AI872" t="str">
            <v>REF: 387169</v>
          </cell>
          <cell r="AJ872" t="str">
            <v>REVESTIMENTO FORA DE LINHA</v>
          </cell>
          <cell r="AK872">
            <v>387169</v>
          </cell>
          <cell r="AL872" t="str">
            <v>BANCO ORNI (FX 1000)</v>
          </cell>
          <cell r="AM872"/>
          <cell r="AN872">
            <v>2</v>
          </cell>
          <cell r="AO872">
            <v>0.45</v>
          </cell>
          <cell r="AP872">
            <v>0.45</v>
          </cell>
          <cell r="AQ872">
            <v>0</v>
          </cell>
          <cell r="AR872" t="str">
            <v>BANCO ORNI (FX 1000) - 2x0,45x0,45H</v>
          </cell>
          <cell r="AS872">
            <v>9684.86</v>
          </cell>
          <cell r="AT872">
            <v>9684.86</v>
          </cell>
          <cell r="AU872">
            <v>9684.86</v>
          </cell>
          <cell r="AV872">
            <v>0</v>
          </cell>
          <cell r="AW872">
            <v>9684.86</v>
          </cell>
          <cell r="AX872">
            <v>0</v>
          </cell>
          <cell r="AY872"/>
          <cell r="AZ872" t="str">
            <v/>
          </cell>
          <cell r="BA872"/>
          <cell r="BB872"/>
          <cell r="BC872"/>
          <cell r="BD872" t="str">
            <v/>
          </cell>
          <cell r="BE872">
            <v>0</v>
          </cell>
          <cell r="BF872" t="str">
            <v/>
          </cell>
          <cell r="BG872" t="str">
            <v/>
          </cell>
          <cell r="BH872">
            <v>12</v>
          </cell>
          <cell r="BI872" t="str">
            <v>0</v>
          </cell>
          <cell r="BJ872">
            <v>0</v>
          </cell>
          <cell r="BK872">
            <v>0</v>
          </cell>
          <cell r="BL872"/>
          <cell r="BM872"/>
          <cell r="BN872"/>
          <cell r="BO872"/>
          <cell r="BQ872" t="str">
            <v>L CENTER</v>
          </cell>
          <cell r="BS872" t="str">
            <v/>
          </cell>
          <cell r="BT872" t="str">
            <v/>
          </cell>
        </row>
        <row r="873">
          <cell r="H873">
            <v>0</v>
          </cell>
          <cell r="O873">
            <v>387675</v>
          </cell>
          <cell r="P873" t="str">
            <v>2024/206-0087-01</v>
          </cell>
          <cell r="Q873" t="str">
            <v>EST POLTRONA ANGELINA (CASTANHO) TC 1000- 1380</v>
          </cell>
          <cell r="R873"/>
          <cell r="S873"/>
          <cell r="T873">
            <v>0.79</v>
          </cell>
          <cell r="U873">
            <v>0.57999999999999996</v>
          </cell>
          <cell r="V873">
            <v>0.79</v>
          </cell>
          <cell r="W873">
            <v>0</v>
          </cell>
          <cell r="X873" t="str">
            <v>EST POLTRONA ANGELINA (CASTANHO) TC 1000- 1380 - 0,79x0,58x0,79H</v>
          </cell>
          <cell r="Y873">
            <v>14842.02</v>
          </cell>
          <cell r="Z873">
            <v>0.35</v>
          </cell>
          <cell r="AA873">
            <v>9647.3130000000019</v>
          </cell>
          <cell r="AB873"/>
          <cell r="AC873"/>
          <cell r="AD873"/>
          <cell r="AE873">
            <v>14842.02</v>
          </cell>
          <cell r="AF873">
            <v>14842.02</v>
          </cell>
          <cell r="AG873">
            <v>0</v>
          </cell>
          <cell r="AH873">
            <v>14842.02</v>
          </cell>
          <cell r="AI873" t="str">
            <v>REF: 387139</v>
          </cell>
          <cell r="AJ873" t="str">
            <v>REVESTIMENTO FORA DE LINHA</v>
          </cell>
          <cell r="AK873">
            <v>387139</v>
          </cell>
          <cell r="AL873" t="str">
            <v>POLTRONA ANGELINA (FX 1000)</v>
          </cell>
          <cell r="AM873"/>
          <cell r="AN873">
            <v>0.79</v>
          </cell>
          <cell r="AO873">
            <v>0.79</v>
          </cell>
          <cell r="AP873">
            <v>0.79</v>
          </cell>
          <cell r="AQ873">
            <v>0</v>
          </cell>
          <cell r="AR873" t="str">
            <v>POLTRONA ANGELINA (FX 1000) - 0,79x0,79x0,79H</v>
          </cell>
          <cell r="AS873">
            <v>14842.02</v>
          </cell>
          <cell r="AT873">
            <v>14842.02</v>
          </cell>
          <cell r="AU873">
            <v>14842.02</v>
          </cell>
          <cell r="AV873">
            <v>0</v>
          </cell>
          <cell r="AW873">
            <v>14842.02</v>
          </cell>
          <cell r="AX873">
            <v>0</v>
          </cell>
          <cell r="AY873"/>
          <cell r="AZ873" t="str">
            <v/>
          </cell>
          <cell r="BA873"/>
          <cell r="BB873"/>
          <cell r="BC873"/>
          <cell r="BD873" t="str">
            <v/>
          </cell>
          <cell r="BE873">
            <v>0</v>
          </cell>
          <cell r="BF873" t="str">
            <v/>
          </cell>
          <cell r="BG873" t="str">
            <v/>
          </cell>
          <cell r="BH873">
            <v>12</v>
          </cell>
          <cell r="BI873" t="str">
            <v>0</v>
          </cell>
          <cell r="BJ873">
            <v>0</v>
          </cell>
          <cell r="BK873">
            <v>0</v>
          </cell>
          <cell r="BL873"/>
          <cell r="BM873"/>
          <cell r="BN873"/>
          <cell r="BO873"/>
          <cell r="BQ873" t="str">
            <v>L CENTER</v>
          </cell>
          <cell r="BS873" t="str">
            <v/>
          </cell>
          <cell r="BT873" t="str">
            <v/>
          </cell>
        </row>
        <row r="874">
          <cell r="H874">
            <v>0</v>
          </cell>
          <cell r="O874">
            <v>387675</v>
          </cell>
          <cell r="P874" t="str">
            <v>2024/206-0088-01</v>
          </cell>
          <cell r="Q874" t="str">
            <v>EST POLTRONA ANGELINA (CASTANHO) TC 1000- 1380</v>
          </cell>
          <cell r="R874"/>
          <cell r="S874"/>
          <cell r="T874">
            <v>0.79</v>
          </cell>
          <cell r="U874">
            <v>0.57999999999999996</v>
          </cell>
          <cell r="V874">
            <v>0.79</v>
          </cell>
          <cell r="W874">
            <v>0</v>
          </cell>
          <cell r="X874" t="str">
            <v>EST POLTRONA ANGELINA (CASTANHO) TC 1000- 1380 - 0,79x0,58x0,79H</v>
          </cell>
          <cell r="Y874">
            <v>14842.02</v>
          </cell>
          <cell r="Z874">
            <v>0.35</v>
          </cell>
          <cell r="AA874">
            <v>9647.3130000000019</v>
          </cell>
          <cell r="AB874"/>
          <cell r="AC874"/>
          <cell r="AD874"/>
          <cell r="AE874">
            <v>14842.02</v>
          </cell>
          <cell r="AF874">
            <v>14842.02</v>
          </cell>
          <cell r="AG874">
            <v>0</v>
          </cell>
          <cell r="AH874">
            <v>14842.02</v>
          </cell>
          <cell r="AI874" t="str">
            <v>REF: 387139</v>
          </cell>
          <cell r="AJ874" t="str">
            <v>REVESTIMENTO FORA DE LINHA</v>
          </cell>
          <cell r="AK874">
            <v>387139</v>
          </cell>
          <cell r="AL874" t="str">
            <v>POLTRONA ANGELINA (FX 1000)</v>
          </cell>
          <cell r="AM874"/>
          <cell r="AN874">
            <v>0.79</v>
          </cell>
          <cell r="AO874">
            <v>0.79</v>
          </cell>
          <cell r="AP874">
            <v>0.79</v>
          </cell>
          <cell r="AQ874">
            <v>0</v>
          </cell>
          <cell r="AR874" t="str">
            <v>POLTRONA ANGELINA (FX 1000) - 0,79x0,79x0,79H</v>
          </cell>
          <cell r="AS874">
            <v>14842.02</v>
          </cell>
          <cell r="AT874">
            <v>14842.02</v>
          </cell>
          <cell r="AU874">
            <v>14842.02</v>
          </cell>
          <cell r="AV874">
            <v>0</v>
          </cell>
          <cell r="AW874">
            <v>14842.02</v>
          </cell>
          <cell r="AX874">
            <v>0</v>
          </cell>
          <cell r="AY874"/>
          <cell r="AZ874" t="str">
            <v/>
          </cell>
          <cell r="BA874"/>
          <cell r="BB874"/>
          <cell r="BC874"/>
          <cell r="BD874" t="str">
            <v/>
          </cell>
          <cell r="BE874">
            <v>0</v>
          </cell>
          <cell r="BF874" t="str">
            <v/>
          </cell>
          <cell r="BG874" t="str">
            <v/>
          </cell>
          <cell r="BH874">
            <v>12</v>
          </cell>
          <cell r="BI874" t="str">
            <v>0</v>
          </cell>
          <cell r="BJ874">
            <v>0</v>
          </cell>
          <cell r="BK874">
            <v>0</v>
          </cell>
          <cell r="BL874"/>
          <cell r="BM874"/>
          <cell r="BN874"/>
          <cell r="BO874"/>
          <cell r="BQ874" t="str">
            <v>L CENTER</v>
          </cell>
          <cell r="BS874" t="str">
            <v/>
          </cell>
          <cell r="BT874" t="str">
            <v/>
          </cell>
        </row>
        <row r="875">
          <cell r="H875">
            <v>0</v>
          </cell>
          <cell r="O875">
            <v>387673</v>
          </cell>
          <cell r="P875" t="str">
            <v>2024/206-0083-01</v>
          </cell>
          <cell r="Q875" t="str">
            <v>EST POLTRONA BLANCA (AMENDOA) TC 3000- 3336</v>
          </cell>
          <cell r="R875"/>
          <cell r="S875"/>
          <cell r="T875">
            <v>0.7</v>
          </cell>
          <cell r="U875">
            <v>0.66</v>
          </cell>
          <cell r="V875">
            <v>0.79</v>
          </cell>
          <cell r="W875">
            <v>0</v>
          </cell>
          <cell r="X875" t="str">
            <v>EST POLTRONA BLANCA (AMENDOA) TC 3000- 3336 - 0,7x0,66x0,79H</v>
          </cell>
          <cell r="Y875">
            <v>11916.62</v>
          </cell>
          <cell r="Z875">
            <v>0.35</v>
          </cell>
          <cell r="AA875">
            <v>7745.8030000000008</v>
          </cell>
          <cell r="AB875"/>
          <cell r="AC875"/>
          <cell r="AD875"/>
          <cell r="AE875">
            <v>11916.62</v>
          </cell>
          <cell r="AF875">
            <v>11916.62</v>
          </cell>
          <cell r="AG875">
            <v>0</v>
          </cell>
          <cell r="AH875">
            <v>11916.62</v>
          </cell>
          <cell r="AI875" t="str">
            <v>REF: 387136</v>
          </cell>
          <cell r="AJ875" t="str">
            <v>REVESTIMENTO FORA DE LINHA</v>
          </cell>
          <cell r="AK875">
            <v>387136</v>
          </cell>
          <cell r="AL875" t="str">
            <v>POLTRONA BLANCA (FX 3000)</v>
          </cell>
          <cell r="AM875"/>
          <cell r="AN875">
            <v>0.7</v>
          </cell>
          <cell r="AO875">
            <v>0.66</v>
          </cell>
          <cell r="AP875">
            <v>0.79</v>
          </cell>
          <cell r="AQ875">
            <v>0</v>
          </cell>
          <cell r="AR875" t="str">
            <v>POLTRONA BLANCA (FX 3000) - 0,7x0,66x0,79H</v>
          </cell>
          <cell r="AS875">
            <v>11916.62</v>
          </cell>
          <cell r="AT875">
            <v>11916.62</v>
          </cell>
          <cell r="AU875">
            <v>11916.62</v>
          </cell>
          <cell r="AV875">
            <v>0</v>
          </cell>
          <cell r="AW875">
            <v>11916.62</v>
          </cell>
          <cell r="AX875">
            <v>0</v>
          </cell>
          <cell r="AY875"/>
          <cell r="AZ875" t="str">
            <v/>
          </cell>
          <cell r="BA875"/>
          <cell r="BB875"/>
          <cell r="BC875"/>
          <cell r="BD875" t="str">
            <v/>
          </cell>
          <cell r="BE875">
            <v>0</v>
          </cell>
          <cell r="BF875" t="str">
            <v/>
          </cell>
          <cell r="BG875" t="str">
            <v/>
          </cell>
          <cell r="BH875">
            <v>12</v>
          </cell>
          <cell r="BI875" t="str">
            <v>0</v>
          </cell>
          <cell r="BJ875">
            <v>0</v>
          </cell>
          <cell r="BK875">
            <v>0</v>
          </cell>
          <cell r="BL875"/>
          <cell r="BM875"/>
          <cell r="BN875"/>
          <cell r="BO875"/>
          <cell r="BQ875" t="str">
            <v>L CENTER</v>
          </cell>
          <cell r="BS875" t="str">
            <v/>
          </cell>
          <cell r="BT875" t="str">
            <v/>
          </cell>
        </row>
        <row r="876">
          <cell r="H876">
            <v>0</v>
          </cell>
          <cell r="O876">
            <v>387673</v>
          </cell>
          <cell r="P876" t="str">
            <v>2024/206-0084-01</v>
          </cell>
          <cell r="Q876" t="str">
            <v>EST POLTRONA BLANCA (AMENDOA) TC 3000- 3336</v>
          </cell>
          <cell r="R876"/>
          <cell r="S876"/>
          <cell r="T876">
            <v>0.7</v>
          </cell>
          <cell r="U876">
            <v>0.66</v>
          </cell>
          <cell r="V876">
            <v>0.79</v>
          </cell>
          <cell r="W876">
            <v>0</v>
          </cell>
          <cell r="X876" t="str">
            <v>EST POLTRONA BLANCA (AMENDOA) TC 3000- 3336 - 0,7x0,66x0,79H</v>
          </cell>
          <cell r="Y876">
            <v>11916.62</v>
          </cell>
          <cell r="Z876">
            <v>0.35</v>
          </cell>
          <cell r="AA876">
            <v>7745.8030000000008</v>
          </cell>
          <cell r="AB876"/>
          <cell r="AC876"/>
          <cell r="AD876"/>
          <cell r="AE876">
            <v>11916.62</v>
          </cell>
          <cell r="AF876">
            <v>11916.62</v>
          </cell>
          <cell r="AG876">
            <v>0</v>
          </cell>
          <cell r="AH876">
            <v>11916.62</v>
          </cell>
          <cell r="AI876" t="str">
            <v>REF: 387136</v>
          </cell>
          <cell r="AJ876" t="str">
            <v>REVESTIMENTO FORA DE LINHA</v>
          </cell>
          <cell r="AK876">
            <v>387136</v>
          </cell>
          <cell r="AL876" t="str">
            <v>POLTRONA BLANCA (FX 3000)</v>
          </cell>
          <cell r="AM876"/>
          <cell r="AN876">
            <v>0.7</v>
          </cell>
          <cell r="AO876">
            <v>0.66</v>
          </cell>
          <cell r="AP876">
            <v>0.79</v>
          </cell>
          <cell r="AQ876">
            <v>0</v>
          </cell>
          <cell r="AR876" t="str">
            <v>POLTRONA BLANCA (FX 3000) - 0,7x0,66x0,79H</v>
          </cell>
          <cell r="AS876">
            <v>11916.62</v>
          </cell>
          <cell r="AT876">
            <v>11916.62</v>
          </cell>
          <cell r="AU876">
            <v>11916.62</v>
          </cell>
          <cell r="AV876">
            <v>0</v>
          </cell>
          <cell r="AW876">
            <v>11916.62</v>
          </cell>
          <cell r="AX876">
            <v>0</v>
          </cell>
          <cell r="AY876"/>
          <cell r="AZ876" t="str">
            <v/>
          </cell>
          <cell r="BA876"/>
          <cell r="BB876"/>
          <cell r="BC876"/>
          <cell r="BD876" t="str">
            <v/>
          </cell>
          <cell r="BE876">
            <v>0</v>
          </cell>
          <cell r="BF876" t="str">
            <v/>
          </cell>
          <cell r="BG876" t="str">
            <v/>
          </cell>
          <cell r="BH876">
            <v>12</v>
          </cell>
          <cell r="BI876" t="str">
            <v>0</v>
          </cell>
          <cell r="BJ876">
            <v>0</v>
          </cell>
          <cell r="BK876">
            <v>0</v>
          </cell>
          <cell r="BL876"/>
          <cell r="BM876"/>
          <cell r="BN876"/>
          <cell r="BO876"/>
          <cell r="BQ876" t="str">
            <v>L CENTER</v>
          </cell>
          <cell r="BS876" t="str">
            <v/>
          </cell>
          <cell r="BT876" t="str">
            <v/>
          </cell>
        </row>
        <row r="877">
          <cell r="H877">
            <v>0</v>
          </cell>
          <cell r="O877">
            <v>379914</v>
          </cell>
          <cell r="P877" t="str">
            <v>2024/081-0053-01</v>
          </cell>
          <cell r="Q877" t="str">
            <v>EST BANQUETA BAR YASMIM (TELA NOG) (AMENDOA) TC 2000 - 2335</v>
          </cell>
          <cell r="R877"/>
          <cell r="S877"/>
          <cell r="T877">
            <v>0.45</v>
          </cell>
          <cell r="U877">
            <v>0.52</v>
          </cell>
          <cell r="V877">
            <v>0.95</v>
          </cell>
          <cell r="W877">
            <v>0</v>
          </cell>
          <cell r="X877" t="str">
            <v>EST BANQUETA BAR YASMIM (TELA NOG) (AMENDOA) TC 2000 - 2335 - 0,45x0,52x0,95H</v>
          </cell>
          <cell r="Y877">
            <v>4738.72</v>
          </cell>
          <cell r="Z877">
            <v>0.35</v>
          </cell>
          <cell r="AA877">
            <v>3080.1680000000006</v>
          </cell>
          <cell r="AB877"/>
          <cell r="AC877"/>
          <cell r="AD877"/>
          <cell r="AE877">
            <v>4738.72</v>
          </cell>
          <cell r="AF877">
            <v>4738.72</v>
          </cell>
          <cell r="AG877">
            <v>0</v>
          </cell>
          <cell r="AH877">
            <v>4738.72</v>
          </cell>
          <cell r="AI877" t="str">
            <v>REF: 379771</v>
          </cell>
          <cell r="AJ877" t="str">
            <v>REVESTIMENTO FORA DE LINHA</v>
          </cell>
          <cell r="AK877">
            <v>379771</v>
          </cell>
          <cell r="AL877" t="str">
            <v>BANQUETA BAR YASMIM H65 (MISTA) (TELA) (FX 2000)</v>
          </cell>
          <cell r="AM877"/>
          <cell r="AN877">
            <v>0.45</v>
          </cell>
          <cell r="AO877">
            <v>0.52</v>
          </cell>
          <cell r="AP877">
            <v>0.95</v>
          </cell>
          <cell r="AQ877">
            <v>0</v>
          </cell>
          <cell r="AR877" t="str">
            <v>BANQUETA BAR YASMIM H65 (MISTA) (TELA) (FX 2000) - 0,45x0,52x0,95H</v>
          </cell>
          <cell r="AS877">
            <v>4738.72</v>
          </cell>
          <cell r="AT877">
            <v>4738.72</v>
          </cell>
          <cell r="AU877">
            <v>4738.72</v>
          </cell>
          <cell r="AV877">
            <v>0</v>
          </cell>
          <cell r="AW877">
            <v>4738.72</v>
          </cell>
          <cell r="AX877">
            <v>0</v>
          </cell>
          <cell r="AY877"/>
          <cell r="AZ877" t="str">
            <v/>
          </cell>
          <cell r="BA877"/>
          <cell r="BB877"/>
          <cell r="BC877"/>
          <cell r="BD877" t="str">
            <v/>
          </cell>
          <cell r="BE877">
            <v>0</v>
          </cell>
          <cell r="BF877" t="str">
            <v/>
          </cell>
          <cell r="BG877" t="str">
            <v/>
          </cell>
          <cell r="BH877">
            <v>12</v>
          </cell>
          <cell r="BI877" t="str">
            <v>0</v>
          </cell>
          <cell r="BJ877">
            <v>0</v>
          </cell>
          <cell r="BK877">
            <v>0</v>
          </cell>
          <cell r="BL877"/>
          <cell r="BM877"/>
          <cell r="BN877"/>
          <cell r="BO877"/>
          <cell r="BQ877" t="str">
            <v>L CENTER</v>
          </cell>
          <cell r="BS877" t="str">
            <v/>
          </cell>
          <cell r="BT877" t="str">
            <v/>
          </cell>
        </row>
        <row r="878">
          <cell r="H878">
            <v>1</v>
          </cell>
          <cell r="O878">
            <v>379641</v>
          </cell>
          <cell r="P878" t="str">
            <v>2024/106-0008-01</v>
          </cell>
          <cell r="Q878" t="str">
            <v>EST CADEIRA YASMIM (ESTOFADO) (NOGUEIRA) TC 2000 - 2337</v>
          </cell>
          <cell r="R878"/>
          <cell r="S878"/>
          <cell r="T878">
            <v>0.49</v>
          </cell>
          <cell r="U878">
            <v>0.6</v>
          </cell>
          <cell r="V878">
            <v>0.84</v>
          </cell>
          <cell r="W878">
            <v>0</v>
          </cell>
          <cell r="X878" t="str">
            <v>EST CADEIRA YASMIM (ESTOFADO) (NOGUEIRA) TC 2000 - 2337 - 0,49x0,6x0,84H</v>
          </cell>
          <cell r="Y878">
            <v>3185.55</v>
          </cell>
          <cell r="Z878">
            <v>0.35</v>
          </cell>
          <cell r="AA878">
            <v>2070.6075000000001</v>
          </cell>
          <cell r="AB878"/>
          <cell r="AC878"/>
          <cell r="AD878"/>
          <cell r="AE878">
            <v>3185.55</v>
          </cell>
          <cell r="AF878">
            <v>3185.55</v>
          </cell>
          <cell r="AG878">
            <v>0</v>
          </cell>
          <cell r="AH878">
            <v>3185.55</v>
          </cell>
          <cell r="AI878" t="str">
            <v>REF: 373788</v>
          </cell>
          <cell r="AJ878" t="str">
            <v>REVESTIMENTO FORA DE LINHA</v>
          </cell>
          <cell r="AK878">
            <v>373788</v>
          </cell>
          <cell r="AL878" t="str">
            <v>CADEIRA YASMIM (S/B) (ESTOFADA) (FX 2000)</v>
          </cell>
          <cell r="AM878"/>
          <cell r="AN878">
            <v>0.49</v>
          </cell>
          <cell r="AO878">
            <v>0.6</v>
          </cell>
          <cell r="AP878">
            <v>0.84</v>
          </cell>
          <cell r="AQ878">
            <v>0</v>
          </cell>
          <cell r="AR878" t="str">
            <v>CADEIRA YASMIM (S/B) (ESTOFADA) (FX 2000) - 0,49x0,6x0,84H</v>
          </cell>
          <cell r="AS878">
            <v>3185.55</v>
          </cell>
          <cell r="AT878">
            <v>3185.55</v>
          </cell>
          <cell r="AU878">
            <v>3185.55</v>
          </cell>
          <cell r="AV878">
            <v>0</v>
          </cell>
          <cell r="AW878">
            <v>3185.55</v>
          </cell>
          <cell r="AX878">
            <v>0</v>
          </cell>
          <cell r="AY878"/>
          <cell r="AZ878" t="str">
            <v/>
          </cell>
          <cell r="BA878"/>
          <cell r="BB878"/>
          <cell r="BC878"/>
          <cell r="BD878" t="str">
            <v/>
          </cell>
          <cell r="BE878">
            <v>0</v>
          </cell>
          <cell r="BF878" t="str">
            <v/>
          </cell>
          <cell r="BG878" t="str">
            <v/>
          </cell>
          <cell r="BH878">
            <v>12</v>
          </cell>
          <cell r="BI878" t="str">
            <v>0</v>
          </cell>
          <cell r="BJ878">
            <v>0</v>
          </cell>
          <cell r="BK878">
            <v>0</v>
          </cell>
          <cell r="BL878"/>
          <cell r="BM878"/>
          <cell r="BN878"/>
          <cell r="BO878"/>
          <cell r="BQ878" t="str">
            <v>L CENTER</v>
          </cell>
          <cell r="BS878" t="str">
            <v>CLAMI CADEIRA</v>
          </cell>
          <cell r="BT878" t="str">
            <v>CADEIRA YASMIM</v>
          </cell>
        </row>
        <row r="879">
          <cell r="H879">
            <v>0</v>
          </cell>
          <cell r="O879">
            <v>387664</v>
          </cell>
          <cell r="P879" t="str">
            <v>2024/206-0079-01</v>
          </cell>
          <cell r="Q879" t="str">
            <v>EST POLTRONA BLANCA (NOGAL) TC 2000- 2337</v>
          </cell>
          <cell r="R879"/>
          <cell r="S879"/>
          <cell r="T879">
            <v>0.7</v>
          </cell>
          <cell r="U879">
            <v>0.66</v>
          </cell>
          <cell r="V879">
            <v>0.79</v>
          </cell>
          <cell r="W879">
            <v>0</v>
          </cell>
          <cell r="X879" t="str">
            <v>EST POLTRONA BLANCA (NOGAL) TC 2000- 2337 - 0,7x0,66x0,79H</v>
          </cell>
          <cell r="Y879">
            <v>12267.23</v>
          </cell>
          <cell r="Z879">
            <v>0.35</v>
          </cell>
          <cell r="AA879">
            <v>7973.6994999999997</v>
          </cell>
          <cell r="AB879"/>
          <cell r="AC879"/>
          <cell r="AD879"/>
          <cell r="AE879">
            <v>12267.23</v>
          </cell>
          <cell r="AF879">
            <v>12267.23</v>
          </cell>
          <cell r="AG879">
            <v>0</v>
          </cell>
          <cell r="AH879">
            <v>12267.23</v>
          </cell>
          <cell r="AI879" t="str">
            <v>REF: 387135</v>
          </cell>
          <cell r="AJ879" t="str">
            <v>REVESTIMENTO FORA DE LINHA</v>
          </cell>
          <cell r="AK879">
            <v>387135</v>
          </cell>
          <cell r="AL879" t="str">
            <v>POLTRONA BLANCA (FX 2000)</v>
          </cell>
          <cell r="AM879"/>
          <cell r="AN879">
            <v>0.7</v>
          </cell>
          <cell r="AO879">
            <v>0.66</v>
          </cell>
          <cell r="AP879">
            <v>0.79</v>
          </cell>
          <cell r="AQ879">
            <v>0</v>
          </cell>
          <cell r="AR879" t="str">
            <v>POLTRONA BLANCA (FX 2000) - 0,7x0,66x0,79H</v>
          </cell>
          <cell r="AS879">
            <v>12267.23</v>
          </cell>
          <cell r="AT879">
            <v>12267.23</v>
          </cell>
          <cell r="AU879">
            <v>12267.23</v>
          </cell>
          <cell r="AV879">
            <v>0</v>
          </cell>
          <cell r="AW879">
            <v>12267.23</v>
          </cell>
          <cell r="AX879">
            <v>0</v>
          </cell>
          <cell r="AY879"/>
          <cell r="AZ879" t="str">
            <v/>
          </cell>
          <cell r="BA879"/>
          <cell r="BB879"/>
          <cell r="BC879"/>
          <cell r="BD879" t="str">
            <v/>
          </cell>
          <cell r="BE879">
            <v>0</v>
          </cell>
          <cell r="BF879" t="str">
            <v/>
          </cell>
          <cell r="BG879" t="str">
            <v/>
          </cell>
          <cell r="BH879">
            <v>12</v>
          </cell>
          <cell r="BI879" t="str">
            <v>0</v>
          </cell>
          <cell r="BJ879">
            <v>0</v>
          </cell>
          <cell r="BK879">
            <v>0</v>
          </cell>
          <cell r="BL879"/>
          <cell r="BM879"/>
          <cell r="BN879"/>
          <cell r="BO879"/>
          <cell r="BQ879" t="str">
            <v>TEODORO</v>
          </cell>
          <cell r="BS879" t="str">
            <v/>
          </cell>
          <cell r="BT879" t="str">
            <v/>
          </cell>
        </row>
        <row r="880">
          <cell r="H880">
            <v>0</v>
          </cell>
          <cell r="O880">
            <v>387664</v>
          </cell>
          <cell r="P880" t="str">
            <v>2024/206-0080-01</v>
          </cell>
          <cell r="Q880" t="str">
            <v>EST POLTRONA BLANCA (NOGAL) TC 2000- 2337</v>
          </cell>
          <cell r="R880"/>
          <cell r="S880"/>
          <cell r="T880">
            <v>0.7</v>
          </cell>
          <cell r="U880">
            <v>0.66</v>
          </cell>
          <cell r="V880">
            <v>0.79</v>
          </cell>
          <cell r="W880">
            <v>0</v>
          </cell>
          <cell r="X880" t="str">
            <v>EST POLTRONA BLANCA (NOGAL) TC 2000- 2337 - 0,7x0,66x0,79H</v>
          </cell>
          <cell r="Y880">
            <v>12267.23</v>
          </cell>
          <cell r="Z880">
            <v>0.35</v>
          </cell>
          <cell r="AA880">
            <v>7973.6994999999997</v>
          </cell>
          <cell r="AB880"/>
          <cell r="AC880"/>
          <cell r="AD880"/>
          <cell r="AE880">
            <v>12267.23</v>
          </cell>
          <cell r="AF880">
            <v>12267.23</v>
          </cell>
          <cell r="AG880">
            <v>0</v>
          </cell>
          <cell r="AH880">
            <v>12267.23</v>
          </cell>
          <cell r="AI880" t="str">
            <v>REF: 387135</v>
          </cell>
          <cell r="AJ880" t="str">
            <v>REVESTIMENTO FORA DE LINHA</v>
          </cell>
          <cell r="AK880">
            <v>387135</v>
          </cell>
          <cell r="AL880" t="str">
            <v>POLTRONA BLANCA (FX 2000)</v>
          </cell>
          <cell r="AM880"/>
          <cell r="AN880">
            <v>0.7</v>
          </cell>
          <cell r="AO880">
            <v>0.66</v>
          </cell>
          <cell r="AP880">
            <v>0.79</v>
          </cell>
          <cell r="AQ880">
            <v>0</v>
          </cell>
          <cell r="AR880" t="str">
            <v>POLTRONA BLANCA (FX 2000) - 0,7x0,66x0,79H</v>
          </cell>
          <cell r="AS880">
            <v>12267.23</v>
          </cell>
          <cell r="AT880">
            <v>12267.23</v>
          </cell>
          <cell r="AU880">
            <v>12267.23</v>
          </cell>
          <cell r="AV880">
            <v>0</v>
          </cell>
          <cell r="AW880">
            <v>12267.23</v>
          </cell>
          <cell r="AX880">
            <v>0</v>
          </cell>
          <cell r="AY880"/>
          <cell r="AZ880" t="str">
            <v/>
          </cell>
          <cell r="BA880"/>
          <cell r="BB880"/>
          <cell r="BC880"/>
          <cell r="BD880" t="str">
            <v/>
          </cell>
          <cell r="BE880">
            <v>0</v>
          </cell>
          <cell r="BF880" t="str">
            <v/>
          </cell>
          <cell r="BG880" t="str">
            <v/>
          </cell>
          <cell r="BH880">
            <v>12</v>
          </cell>
          <cell r="BI880" t="str">
            <v>0</v>
          </cell>
          <cell r="BJ880">
            <v>0</v>
          </cell>
          <cell r="BK880">
            <v>0</v>
          </cell>
          <cell r="BL880"/>
          <cell r="BM880"/>
          <cell r="BN880"/>
          <cell r="BO880"/>
          <cell r="BQ880" t="str">
            <v>TEODORO</v>
          </cell>
          <cell r="BS880" t="str">
            <v/>
          </cell>
          <cell r="BT880" t="str">
            <v/>
          </cell>
        </row>
        <row r="881">
          <cell r="H881">
            <v>0</v>
          </cell>
          <cell r="O881">
            <v>387663</v>
          </cell>
          <cell r="P881" t="str">
            <v>2024/206-0071-01</v>
          </cell>
          <cell r="Q881" t="str">
            <v>EST CADEIRA BLANCA (DAMASCO) TC 1000 - 1272</v>
          </cell>
          <cell r="R881"/>
          <cell r="S881"/>
          <cell r="T881">
            <v>0.54</v>
          </cell>
          <cell r="U881">
            <v>0.56000000000000005</v>
          </cell>
          <cell r="V881">
            <v>0.79</v>
          </cell>
          <cell r="W881">
            <v>0</v>
          </cell>
          <cell r="X881" t="str">
            <v>EST CADEIRA BLANCA (DAMASCO) TC 1000 - 1272 - 0,54x0,56x0,79H</v>
          </cell>
          <cell r="Y881">
            <v>3536.15</v>
          </cell>
          <cell r="Z881">
            <v>0.35</v>
          </cell>
          <cell r="AA881">
            <v>2298.4975000000004</v>
          </cell>
          <cell r="AB881"/>
          <cell r="AC881"/>
          <cell r="AD881"/>
          <cell r="AE881">
            <v>3536.15</v>
          </cell>
          <cell r="AF881">
            <v>3536.15</v>
          </cell>
          <cell r="AG881">
            <v>0</v>
          </cell>
          <cell r="AH881">
            <v>3536.15</v>
          </cell>
          <cell r="AI881" t="str">
            <v>REF: 387129</v>
          </cell>
          <cell r="AJ881" t="str">
            <v>REVESTIMENTO FORA DE LINHA</v>
          </cell>
          <cell r="AK881">
            <v>387129</v>
          </cell>
          <cell r="AL881" t="str">
            <v>CADEIRA BLANCA (S/B) (FX 1000)</v>
          </cell>
          <cell r="AM881"/>
          <cell r="AN881">
            <v>0.54</v>
          </cell>
          <cell r="AO881">
            <v>0.56000000000000005</v>
          </cell>
          <cell r="AP881">
            <v>0.79</v>
          </cell>
          <cell r="AQ881">
            <v>0</v>
          </cell>
          <cell r="AR881" t="str">
            <v>CADEIRA BLANCA (S/B) (FX 1000) - 0,54x0,56x0,79H</v>
          </cell>
          <cell r="AS881">
            <v>3536.15</v>
          </cell>
          <cell r="AT881">
            <v>3536.15</v>
          </cell>
          <cell r="AU881">
            <v>3536.15</v>
          </cell>
          <cell r="AV881">
            <v>0</v>
          </cell>
          <cell r="AW881">
            <v>3536.15</v>
          </cell>
          <cell r="AX881">
            <v>0</v>
          </cell>
          <cell r="AY881"/>
          <cell r="AZ881" t="str">
            <v/>
          </cell>
          <cell r="BA881"/>
          <cell r="BB881"/>
          <cell r="BC881"/>
          <cell r="BD881" t="str">
            <v/>
          </cell>
          <cell r="BE881">
            <v>0</v>
          </cell>
          <cell r="BF881" t="str">
            <v/>
          </cell>
          <cell r="BG881" t="str">
            <v/>
          </cell>
          <cell r="BH881">
            <v>12</v>
          </cell>
          <cell r="BI881" t="str">
            <v>0</v>
          </cell>
          <cell r="BJ881">
            <v>0</v>
          </cell>
          <cell r="BK881">
            <v>0</v>
          </cell>
          <cell r="BL881"/>
          <cell r="BM881"/>
          <cell r="BN881"/>
          <cell r="BO881"/>
          <cell r="BQ881" t="str">
            <v>TEODORO</v>
          </cell>
          <cell r="BS881" t="str">
            <v/>
          </cell>
          <cell r="BT881" t="str">
            <v/>
          </cell>
        </row>
        <row r="882">
          <cell r="H882">
            <v>0</v>
          </cell>
          <cell r="O882">
            <v>387663</v>
          </cell>
          <cell r="P882" t="str">
            <v>2024/206-0072-01</v>
          </cell>
          <cell r="Q882" t="str">
            <v>EST CADEIRA BLANCA (DAMASCO) TC 1000 - 1272</v>
          </cell>
          <cell r="R882"/>
          <cell r="S882"/>
          <cell r="T882">
            <v>0.54</v>
          </cell>
          <cell r="U882">
            <v>0.56000000000000005</v>
          </cell>
          <cell r="V882">
            <v>0.79</v>
          </cell>
          <cell r="W882">
            <v>0</v>
          </cell>
          <cell r="X882" t="str">
            <v>EST CADEIRA BLANCA (DAMASCO) TC 1000 - 1272 - 0,54x0,56x0,79H</v>
          </cell>
          <cell r="Y882">
            <v>3536.15</v>
          </cell>
          <cell r="Z882">
            <v>0.35</v>
          </cell>
          <cell r="AA882">
            <v>2298.4975000000004</v>
          </cell>
          <cell r="AB882"/>
          <cell r="AC882"/>
          <cell r="AD882"/>
          <cell r="AE882">
            <v>3536.15</v>
          </cell>
          <cell r="AF882">
            <v>3536.15</v>
          </cell>
          <cell r="AG882">
            <v>0</v>
          </cell>
          <cell r="AH882">
            <v>3536.15</v>
          </cell>
          <cell r="AI882" t="str">
            <v>REF: 387129</v>
          </cell>
          <cell r="AJ882" t="str">
            <v>REVESTIMENTO FORA DE LINHA</v>
          </cell>
          <cell r="AK882">
            <v>387129</v>
          </cell>
          <cell r="AL882" t="str">
            <v>CADEIRA BLANCA (S/B) (FX 1000)</v>
          </cell>
          <cell r="AM882"/>
          <cell r="AN882">
            <v>0.54</v>
          </cell>
          <cell r="AO882">
            <v>0.56000000000000005</v>
          </cell>
          <cell r="AP882">
            <v>0.79</v>
          </cell>
          <cell r="AQ882">
            <v>0</v>
          </cell>
          <cell r="AR882" t="str">
            <v>CADEIRA BLANCA (S/B) (FX 1000) - 0,54x0,56x0,79H</v>
          </cell>
          <cell r="AS882">
            <v>3536.15</v>
          </cell>
          <cell r="AT882">
            <v>3536.15</v>
          </cell>
          <cell r="AU882">
            <v>3536.15</v>
          </cell>
          <cell r="AV882">
            <v>0</v>
          </cell>
          <cell r="AW882">
            <v>3536.15</v>
          </cell>
          <cell r="AX882">
            <v>0</v>
          </cell>
          <cell r="AY882"/>
          <cell r="AZ882" t="str">
            <v/>
          </cell>
          <cell r="BA882"/>
          <cell r="BB882"/>
          <cell r="BC882"/>
          <cell r="BD882" t="str">
            <v/>
          </cell>
          <cell r="BE882">
            <v>0</v>
          </cell>
          <cell r="BF882" t="str">
            <v/>
          </cell>
          <cell r="BG882" t="str">
            <v/>
          </cell>
          <cell r="BH882">
            <v>12</v>
          </cell>
          <cell r="BI882" t="str">
            <v>0</v>
          </cell>
          <cell r="BJ882">
            <v>0</v>
          </cell>
          <cell r="BK882">
            <v>0</v>
          </cell>
          <cell r="BL882"/>
          <cell r="BM882"/>
          <cell r="BN882"/>
          <cell r="BO882"/>
          <cell r="BQ882" t="str">
            <v>TEODORO</v>
          </cell>
          <cell r="BS882" t="str">
            <v/>
          </cell>
          <cell r="BT882" t="str">
            <v/>
          </cell>
        </row>
        <row r="883">
          <cell r="H883">
            <v>0</v>
          </cell>
          <cell r="O883">
            <v>387663</v>
          </cell>
          <cell r="P883" t="str">
            <v>2024/206-0073-01</v>
          </cell>
          <cell r="Q883" t="str">
            <v>EST CADEIRA BLANCA (DAMASCO) TC 1000 - 1272</v>
          </cell>
          <cell r="R883"/>
          <cell r="S883"/>
          <cell r="T883">
            <v>0.54</v>
          </cell>
          <cell r="U883">
            <v>0.56000000000000005</v>
          </cell>
          <cell r="V883">
            <v>0.79</v>
          </cell>
          <cell r="W883">
            <v>0</v>
          </cell>
          <cell r="X883" t="str">
            <v>EST CADEIRA BLANCA (DAMASCO) TC 1000 - 1272 - 0,54x0,56x0,79H</v>
          </cell>
          <cell r="Y883">
            <v>3536.15</v>
          </cell>
          <cell r="Z883">
            <v>0.35</v>
          </cell>
          <cell r="AA883">
            <v>2298.4975000000004</v>
          </cell>
          <cell r="AB883"/>
          <cell r="AC883"/>
          <cell r="AD883"/>
          <cell r="AE883">
            <v>3536.15</v>
          </cell>
          <cell r="AF883">
            <v>3536.15</v>
          </cell>
          <cell r="AG883">
            <v>0</v>
          </cell>
          <cell r="AH883">
            <v>3536.15</v>
          </cell>
          <cell r="AI883" t="str">
            <v>REF: 387129</v>
          </cell>
          <cell r="AJ883" t="str">
            <v>REVESTIMENTO FORA DE LINHA</v>
          </cell>
          <cell r="AK883">
            <v>387129</v>
          </cell>
          <cell r="AL883" t="str">
            <v>CADEIRA BLANCA (S/B) (FX 1000)</v>
          </cell>
          <cell r="AM883"/>
          <cell r="AN883">
            <v>0.54</v>
          </cell>
          <cell r="AO883">
            <v>0.56000000000000005</v>
          </cell>
          <cell r="AP883">
            <v>0.79</v>
          </cell>
          <cell r="AQ883">
            <v>0</v>
          </cell>
          <cell r="AR883" t="str">
            <v>CADEIRA BLANCA (S/B) (FX 1000) - 0,54x0,56x0,79H</v>
          </cell>
          <cell r="AS883">
            <v>3536.15</v>
          </cell>
          <cell r="AT883">
            <v>3536.15</v>
          </cell>
          <cell r="AU883">
            <v>3536.15</v>
          </cell>
          <cell r="AV883">
            <v>0</v>
          </cell>
          <cell r="AW883">
            <v>3536.15</v>
          </cell>
          <cell r="AX883">
            <v>0</v>
          </cell>
          <cell r="AY883"/>
          <cell r="AZ883" t="str">
            <v/>
          </cell>
          <cell r="BA883"/>
          <cell r="BB883"/>
          <cell r="BC883"/>
          <cell r="BD883" t="str">
            <v/>
          </cell>
          <cell r="BE883">
            <v>0</v>
          </cell>
          <cell r="BF883" t="str">
            <v/>
          </cell>
          <cell r="BG883" t="str">
            <v/>
          </cell>
          <cell r="BH883">
            <v>12</v>
          </cell>
          <cell r="BI883" t="str">
            <v>0</v>
          </cell>
          <cell r="BJ883">
            <v>0</v>
          </cell>
          <cell r="BK883">
            <v>0</v>
          </cell>
          <cell r="BL883"/>
          <cell r="BM883"/>
          <cell r="BN883"/>
          <cell r="BO883"/>
          <cell r="BQ883" t="str">
            <v>TEODORO</v>
          </cell>
          <cell r="BS883" t="str">
            <v/>
          </cell>
          <cell r="BT883" t="str">
            <v/>
          </cell>
        </row>
        <row r="884">
          <cell r="H884">
            <v>0</v>
          </cell>
          <cell r="O884">
            <v>387663</v>
          </cell>
          <cell r="P884" t="str">
            <v>2024/206-0074-01</v>
          </cell>
          <cell r="Q884" t="str">
            <v>EST CADEIRA BLANCA (DAMASCO) TC 1000 - 1272</v>
          </cell>
          <cell r="R884"/>
          <cell r="S884"/>
          <cell r="T884">
            <v>0.54</v>
          </cell>
          <cell r="U884">
            <v>0.56000000000000005</v>
          </cell>
          <cell r="V884">
            <v>0.79</v>
          </cell>
          <cell r="W884">
            <v>0</v>
          </cell>
          <cell r="X884" t="str">
            <v>EST CADEIRA BLANCA (DAMASCO) TC 1000 - 1272 - 0,54x0,56x0,79H</v>
          </cell>
          <cell r="Y884">
            <v>3536.15</v>
          </cell>
          <cell r="Z884">
            <v>0.35</v>
          </cell>
          <cell r="AA884">
            <v>2298.4975000000004</v>
          </cell>
          <cell r="AB884"/>
          <cell r="AC884"/>
          <cell r="AD884"/>
          <cell r="AE884">
            <v>3536.15</v>
          </cell>
          <cell r="AF884">
            <v>3536.15</v>
          </cell>
          <cell r="AG884">
            <v>0</v>
          </cell>
          <cell r="AH884">
            <v>3536.15</v>
          </cell>
          <cell r="AI884" t="str">
            <v>REF: 387129</v>
          </cell>
          <cell r="AJ884" t="str">
            <v>REVESTIMENTO FORA DE LINHA</v>
          </cell>
          <cell r="AK884">
            <v>387129</v>
          </cell>
          <cell r="AL884" t="str">
            <v>CADEIRA BLANCA (S/B) (FX 1000)</v>
          </cell>
          <cell r="AM884"/>
          <cell r="AN884">
            <v>0.54</v>
          </cell>
          <cell r="AO884">
            <v>0.56000000000000005</v>
          </cell>
          <cell r="AP884">
            <v>0.79</v>
          </cell>
          <cell r="AQ884">
            <v>0</v>
          </cell>
          <cell r="AR884" t="str">
            <v>CADEIRA BLANCA (S/B) (FX 1000) - 0,54x0,56x0,79H</v>
          </cell>
          <cell r="AS884">
            <v>3536.15</v>
          </cell>
          <cell r="AT884">
            <v>3536.15</v>
          </cell>
          <cell r="AU884">
            <v>3536.15</v>
          </cell>
          <cell r="AV884">
            <v>0</v>
          </cell>
          <cell r="AW884">
            <v>3536.15</v>
          </cell>
          <cell r="AX884">
            <v>0</v>
          </cell>
          <cell r="AY884"/>
          <cell r="AZ884" t="str">
            <v/>
          </cell>
          <cell r="BA884"/>
          <cell r="BB884"/>
          <cell r="BC884"/>
          <cell r="BD884" t="str">
            <v/>
          </cell>
          <cell r="BE884">
            <v>0</v>
          </cell>
          <cell r="BF884" t="str">
            <v/>
          </cell>
          <cell r="BG884" t="str">
            <v/>
          </cell>
          <cell r="BH884">
            <v>12</v>
          </cell>
          <cell r="BI884" t="str">
            <v>0</v>
          </cell>
          <cell r="BJ884">
            <v>0</v>
          </cell>
          <cell r="BK884">
            <v>0</v>
          </cell>
          <cell r="BL884"/>
          <cell r="BM884"/>
          <cell r="BN884"/>
          <cell r="BO884"/>
          <cell r="BQ884" t="str">
            <v>TEODORO</v>
          </cell>
          <cell r="BS884" t="str">
            <v/>
          </cell>
          <cell r="BT884" t="str">
            <v/>
          </cell>
        </row>
        <row r="885">
          <cell r="H885">
            <v>0</v>
          </cell>
          <cell r="O885">
            <v>387663</v>
          </cell>
          <cell r="P885" t="str">
            <v>2024/206-0075-01</v>
          </cell>
          <cell r="Q885" t="str">
            <v>EST CADEIRA BLANCA (DAMASCO) TC 1000 - 1272</v>
          </cell>
          <cell r="R885"/>
          <cell r="S885"/>
          <cell r="T885">
            <v>0.54</v>
          </cell>
          <cell r="U885">
            <v>0.56000000000000005</v>
          </cell>
          <cell r="V885">
            <v>0.79</v>
          </cell>
          <cell r="W885">
            <v>0</v>
          </cell>
          <cell r="X885" t="str">
            <v>EST CADEIRA BLANCA (DAMASCO) TC 1000 - 1272 - 0,54x0,56x0,79H</v>
          </cell>
          <cell r="Y885">
            <v>3536.15</v>
          </cell>
          <cell r="Z885">
            <v>0.35</v>
          </cell>
          <cell r="AA885">
            <v>2298.4975000000004</v>
          </cell>
          <cell r="AB885"/>
          <cell r="AC885"/>
          <cell r="AD885"/>
          <cell r="AE885">
            <v>3536.15</v>
          </cell>
          <cell r="AF885">
            <v>3536.15</v>
          </cell>
          <cell r="AG885">
            <v>0</v>
          </cell>
          <cell r="AH885">
            <v>3536.15</v>
          </cell>
          <cell r="AI885" t="str">
            <v>REF: 387129</v>
          </cell>
          <cell r="AJ885" t="str">
            <v>REVESTIMENTO FORA DE LINHA</v>
          </cell>
          <cell r="AK885">
            <v>387129</v>
          </cell>
          <cell r="AL885" t="str">
            <v>CADEIRA BLANCA (S/B) (FX 1000)</v>
          </cell>
          <cell r="AM885"/>
          <cell r="AN885">
            <v>0.54</v>
          </cell>
          <cell r="AO885">
            <v>0.56000000000000005</v>
          </cell>
          <cell r="AP885">
            <v>0.79</v>
          </cell>
          <cell r="AQ885">
            <v>0</v>
          </cell>
          <cell r="AR885" t="str">
            <v>CADEIRA BLANCA (S/B) (FX 1000) - 0,54x0,56x0,79H</v>
          </cell>
          <cell r="AS885">
            <v>3536.15</v>
          </cell>
          <cell r="AT885">
            <v>3536.15</v>
          </cell>
          <cell r="AU885">
            <v>3536.15</v>
          </cell>
          <cell r="AV885">
            <v>0</v>
          </cell>
          <cell r="AW885">
            <v>3536.15</v>
          </cell>
          <cell r="AX885">
            <v>0</v>
          </cell>
          <cell r="AY885"/>
          <cell r="AZ885" t="str">
            <v/>
          </cell>
          <cell r="BA885"/>
          <cell r="BB885"/>
          <cell r="BC885"/>
          <cell r="BD885" t="str">
            <v/>
          </cell>
          <cell r="BE885">
            <v>0</v>
          </cell>
          <cell r="BF885" t="str">
            <v/>
          </cell>
          <cell r="BG885" t="str">
            <v/>
          </cell>
          <cell r="BH885">
            <v>12</v>
          </cell>
          <cell r="BI885" t="str">
            <v>0</v>
          </cell>
          <cell r="BJ885">
            <v>0</v>
          </cell>
          <cell r="BK885">
            <v>0</v>
          </cell>
          <cell r="BL885"/>
          <cell r="BM885"/>
          <cell r="BN885"/>
          <cell r="BO885"/>
          <cell r="BQ885" t="str">
            <v>TEODORO</v>
          </cell>
          <cell r="BS885" t="str">
            <v/>
          </cell>
          <cell r="BT885" t="str">
            <v/>
          </cell>
        </row>
        <row r="886">
          <cell r="H886">
            <v>0</v>
          </cell>
          <cell r="O886">
            <v>387658</v>
          </cell>
          <cell r="P886" t="str">
            <v>2024/206-0037-01</v>
          </cell>
          <cell r="Q886" t="str">
            <v>EST CADEIRA MIRIAM (CASTANHO) TC PREMIUM P023</v>
          </cell>
          <cell r="R886"/>
          <cell r="S886"/>
          <cell r="T886">
            <v>0.55000000000000004</v>
          </cell>
          <cell r="U886">
            <v>0.51</v>
          </cell>
          <cell r="V886">
            <v>0.78</v>
          </cell>
          <cell r="W886">
            <v>0</v>
          </cell>
          <cell r="X886" t="str">
            <v>EST CADEIRA MIRIAM (CASTANHO) TC PREMIUM P023 - 0,55x0,51x0,78H</v>
          </cell>
          <cell r="Y886">
            <v>4474.8500000000004</v>
          </cell>
          <cell r="Z886">
            <v>0.35</v>
          </cell>
          <cell r="AA886">
            <v>2908.6525000000001</v>
          </cell>
          <cell r="AB886"/>
          <cell r="AC886"/>
          <cell r="AD886"/>
          <cell r="AE886">
            <v>4474.8500000000004</v>
          </cell>
          <cell r="AF886">
            <v>4474.8500000000004</v>
          </cell>
          <cell r="AG886">
            <v>0</v>
          </cell>
          <cell r="AH886">
            <v>4474.8500000000004</v>
          </cell>
          <cell r="AI886" t="str">
            <v>REF: 387123</v>
          </cell>
          <cell r="AJ886" t="str">
            <v>REVESTIMENTO FORA DE LINHA</v>
          </cell>
          <cell r="AK886">
            <v>387123</v>
          </cell>
          <cell r="AL886" t="str">
            <v>CADEIRA MIRIAM (S/B) (FX PREMIUM)</v>
          </cell>
          <cell r="AM886"/>
          <cell r="AN886">
            <v>0.55000000000000004</v>
          </cell>
          <cell r="AO886">
            <v>0.51</v>
          </cell>
          <cell r="AP886">
            <v>0.78</v>
          </cell>
          <cell r="AQ886">
            <v>0</v>
          </cell>
          <cell r="AR886" t="str">
            <v>CADEIRA MIRIAM (S/B) (FX PREMIUM) - 0,55x0,51x0,78H</v>
          </cell>
          <cell r="AS886">
            <v>4474.8500000000004</v>
          </cell>
          <cell r="AT886">
            <v>4474.8500000000004</v>
          </cell>
          <cell r="AU886">
            <v>4474.8500000000004</v>
          </cell>
          <cell r="AV886">
            <v>0</v>
          </cell>
          <cell r="AW886">
            <v>4474.8500000000004</v>
          </cell>
          <cell r="AX886">
            <v>0</v>
          </cell>
          <cell r="AY886"/>
          <cell r="AZ886" t="str">
            <v/>
          </cell>
          <cell r="BA886"/>
          <cell r="BB886"/>
          <cell r="BC886"/>
          <cell r="BD886" t="str">
            <v/>
          </cell>
          <cell r="BE886">
            <v>0</v>
          </cell>
          <cell r="BF886" t="str">
            <v/>
          </cell>
          <cell r="BG886" t="str">
            <v/>
          </cell>
          <cell r="BH886">
            <v>12</v>
          </cell>
          <cell r="BI886" t="str">
            <v>0</v>
          </cell>
          <cell r="BJ886">
            <v>0</v>
          </cell>
          <cell r="BK886">
            <v>0</v>
          </cell>
          <cell r="BL886"/>
          <cell r="BM886"/>
          <cell r="BN886"/>
          <cell r="BO886"/>
          <cell r="BQ886" t="str">
            <v>TEODORO</v>
          </cell>
          <cell r="BS886" t="str">
            <v/>
          </cell>
          <cell r="BT886" t="str">
            <v/>
          </cell>
        </row>
        <row r="887">
          <cell r="H887">
            <v>0</v>
          </cell>
          <cell r="O887">
            <v>387658</v>
          </cell>
          <cell r="P887" t="str">
            <v>2024/206-0038-01</v>
          </cell>
          <cell r="Q887" t="str">
            <v>EST CADEIRA MIRIAM (CASTANHO) TC PREMIUM P023</v>
          </cell>
          <cell r="R887"/>
          <cell r="S887"/>
          <cell r="T887">
            <v>0.55000000000000004</v>
          </cell>
          <cell r="U887">
            <v>0.51</v>
          </cell>
          <cell r="V887">
            <v>0.78</v>
          </cell>
          <cell r="W887">
            <v>0</v>
          </cell>
          <cell r="X887" t="str">
            <v>EST CADEIRA MIRIAM (CASTANHO) TC PREMIUM P023 - 0,55x0,51x0,78H</v>
          </cell>
          <cell r="Y887">
            <v>4474.8500000000004</v>
          </cell>
          <cell r="Z887">
            <v>0.35</v>
          </cell>
          <cell r="AA887">
            <v>2908.6525000000001</v>
          </cell>
          <cell r="AB887"/>
          <cell r="AC887"/>
          <cell r="AD887"/>
          <cell r="AE887">
            <v>4474.8500000000004</v>
          </cell>
          <cell r="AF887">
            <v>4474.8500000000004</v>
          </cell>
          <cell r="AG887">
            <v>0</v>
          </cell>
          <cell r="AH887">
            <v>4474.8500000000004</v>
          </cell>
          <cell r="AI887" t="str">
            <v>REF: 387123</v>
          </cell>
          <cell r="AJ887" t="str">
            <v>REVESTIMENTO FORA DE LINHA</v>
          </cell>
          <cell r="AK887">
            <v>387123</v>
          </cell>
          <cell r="AL887" t="str">
            <v>CADEIRA MIRIAM (S/B) (FX PREMIUM)</v>
          </cell>
          <cell r="AM887"/>
          <cell r="AN887">
            <v>0.55000000000000004</v>
          </cell>
          <cell r="AO887">
            <v>0.51</v>
          </cell>
          <cell r="AP887">
            <v>0.78</v>
          </cell>
          <cell r="AQ887">
            <v>0</v>
          </cell>
          <cell r="AR887" t="str">
            <v>CADEIRA MIRIAM (S/B) (FX PREMIUM) - 0,55x0,51x0,78H</v>
          </cell>
          <cell r="AS887">
            <v>4474.8500000000004</v>
          </cell>
          <cell r="AT887">
            <v>4474.8500000000004</v>
          </cell>
          <cell r="AU887">
            <v>4474.8500000000004</v>
          </cell>
          <cell r="AV887">
            <v>0</v>
          </cell>
          <cell r="AW887">
            <v>4474.8500000000004</v>
          </cell>
          <cell r="AX887">
            <v>0</v>
          </cell>
          <cell r="AY887"/>
          <cell r="AZ887" t="str">
            <v/>
          </cell>
          <cell r="BA887"/>
          <cell r="BB887"/>
          <cell r="BC887"/>
          <cell r="BD887" t="str">
            <v/>
          </cell>
          <cell r="BE887">
            <v>0</v>
          </cell>
          <cell r="BF887" t="str">
            <v/>
          </cell>
          <cell r="BG887" t="str">
            <v/>
          </cell>
          <cell r="BH887">
            <v>12</v>
          </cell>
          <cell r="BI887" t="str">
            <v>0</v>
          </cell>
          <cell r="BJ887">
            <v>0</v>
          </cell>
          <cell r="BK887">
            <v>0</v>
          </cell>
          <cell r="BL887"/>
          <cell r="BM887"/>
          <cell r="BN887"/>
          <cell r="BO887"/>
          <cell r="BQ887" t="str">
            <v>TEODORO</v>
          </cell>
          <cell r="BS887" t="str">
            <v/>
          </cell>
          <cell r="BT887" t="str">
            <v/>
          </cell>
        </row>
        <row r="888">
          <cell r="H888">
            <v>0</v>
          </cell>
          <cell r="O888">
            <v>387658</v>
          </cell>
          <cell r="P888" t="str">
            <v>2024/206-0039-01</v>
          </cell>
          <cell r="Q888" t="str">
            <v>EST CADEIRA MIRIAM (CASTANHO) TC PREMIUM P023</v>
          </cell>
          <cell r="R888"/>
          <cell r="S888"/>
          <cell r="T888">
            <v>0.55000000000000004</v>
          </cell>
          <cell r="U888">
            <v>0.51</v>
          </cell>
          <cell r="V888">
            <v>0.78</v>
          </cell>
          <cell r="W888">
            <v>0</v>
          </cell>
          <cell r="X888" t="str">
            <v>EST CADEIRA MIRIAM (CASTANHO) TC PREMIUM P023 - 0,55x0,51x0,78H</v>
          </cell>
          <cell r="Y888">
            <v>4474.8500000000004</v>
          </cell>
          <cell r="Z888">
            <v>0.35</v>
          </cell>
          <cell r="AA888">
            <v>2908.6525000000001</v>
          </cell>
          <cell r="AB888"/>
          <cell r="AC888"/>
          <cell r="AD888"/>
          <cell r="AE888">
            <v>4474.8500000000004</v>
          </cell>
          <cell r="AF888">
            <v>4474.8500000000004</v>
          </cell>
          <cell r="AG888">
            <v>0</v>
          </cell>
          <cell r="AH888">
            <v>4474.8500000000004</v>
          </cell>
          <cell r="AI888" t="str">
            <v>REF: 387123</v>
          </cell>
          <cell r="AJ888" t="str">
            <v>REVESTIMENTO FORA DE LINHA</v>
          </cell>
          <cell r="AK888">
            <v>387123</v>
          </cell>
          <cell r="AL888" t="str">
            <v>CADEIRA MIRIAM (S/B) (FX PREMIUM)</v>
          </cell>
          <cell r="AM888"/>
          <cell r="AN888">
            <v>0.55000000000000004</v>
          </cell>
          <cell r="AO888">
            <v>0.51</v>
          </cell>
          <cell r="AP888">
            <v>0.78</v>
          </cell>
          <cell r="AQ888">
            <v>0</v>
          </cell>
          <cell r="AR888" t="str">
            <v>CADEIRA MIRIAM (S/B) (FX PREMIUM) - 0,55x0,51x0,78H</v>
          </cell>
          <cell r="AS888">
            <v>4474.8500000000004</v>
          </cell>
          <cell r="AT888">
            <v>4474.8500000000004</v>
          </cell>
          <cell r="AU888">
            <v>4474.8500000000004</v>
          </cell>
          <cell r="AV888">
            <v>0</v>
          </cell>
          <cell r="AW888">
            <v>4474.8500000000004</v>
          </cell>
          <cell r="AX888">
            <v>0</v>
          </cell>
          <cell r="AY888"/>
          <cell r="AZ888" t="str">
            <v/>
          </cell>
          <cell r="BA888"/>
          <cell r="BB888"/>
          <cell r="BC888"/>
          <cell r="BD888" t="str">
            <v/>
          </cell>
          <cell r="BE888">
            <v>0</v>
          </cell>
          <cell r="BF888" t="str">
            <v/>
          </cell>
          <cell r="BG888" t="str">
            <v/>
          </cell>
          <cell r="BH888">
            <v>12</v>
          </cell>
          <cell r="BI888" t="str">
            <v>0</v>
          </cell>
          <cell r="BJ888">
            <v>0</v>
          </cell>
          <cell r="BK888">
            <v>0</v>
          </cell>
          <cell r="BL888"/>
          <cell r="BM888"/>
          <cell r="BN888"/>
          <cell r="BO888"/>
          <cell r="BQ888" t="str">
            <v>TEODORO</v>
          </cell>
          <cell r="BS888" t="str">
            <v/>
          </cell>
          <cell r="BT888" t="str">
            <v/>
          </cell>
        </row>
        <row r="889">
          <cell r="H889">
            <v>0</v>
          </cell>
          <cell r="O889">
            <v>387658</v>
          </cell>
          <cell r="P889" t="str">
            <v>2024/206-0040-01</v>
          </cell>
          <cell r="Q889" t="str">
            <v>EST CADEIRA MIRIAM (CASTANHO) TC PREMIUM P023</v>
          </cell>
          <cell r="R889"/>
          <cell r="S889"/>
          <cell r="T889">
            <v>0.55000000000000004</v>
          </cell>
          <cell r="U889">
            <v>0.51</v>
          </cell>
          <cell r="V889">
            <v>0.78</v>
          </cell>
          <cell r="W889">
            <v>0</v>
          </cell>
          <cell r="X889" t="str">
            <v>EST CADEIRA MIRIAM (CASTANHO) TC PREMIUM P023 - 0,55x0,51x0,78H</v>
          </cell>
          <cell r="Y889">
            <v>4474.8500000000004</v>
          </cell>
          <cell r="Z889">
            <v>0.35</v>
          </cell>
          <cell r="AA889">
            <v>2908.6525000000001</v>
          </cell>
          <cell r="AB889"/>
          <cell r="AC889"/>
          <cell r="AD889"/>
          <cell r="AE889">
            <v>4474.8500000000004</v>
          </cell>
          <cell r="AF889">
            <v>4474.8500000000004</v>
          </cell>
          <cell r="AG889">
            <v>0</v>
          </cell>
          <cell r="AH889">
            <v>4474.8500000000004</v>
          </cell>
          <cell r="AI889" t="str">
            <v>REF: 387123</v>
          </cell>
          <cell r="AJ889" t="str">
            <v>REVESTIMENTO FORA DE LINHA</v>
          </cell>
          <cell r="AK889">
            <v>387123</v>
          </cell>
          <cell r="AL889" t="str">
            <v>CADEIRA MIRIAM (S/B) (FX PREMIUM)</v>
          </cell>
          <cell r="AM889"/>
          <cell r="AN889">
            <v>0.55000000000000004</v>
          </cell>
          <cell r="AO889">
            <v>0.51</v>
          </cell>
          <cell r="AP889">
            <v>0.78</v>
          </cell>
          <cell r="AQ889">
            <v>0</v>
          </cell>
          <cell r="AR889" t="str">
            <v>CADEIRA MIRIAM (S/B) (FX PREMIUM) - 0,55x0,51x0,78H</v>
          </cell>
          <cell r="AS889">
            <v>4474.8500000000004</v>
          </cell>
          <cell r="AT889">
            <v>4474.8500000000004</v>
          </cell>
          <cell r="AU889">
            <v>4474.8500000000004</v>
          </cell>
          <cell r="AV889">
            <v>0</v>
          </cell>
          <cell r="AW889">
            <v>4474.8500000000004</v>
          </cell>
          <cell r="AX889">
            <v>0</v>
          </cell>
          <cell r="AY889"/>
          <cell r="AZ889" t="str">
            <v/>
          </cell>
          <cell r="BA889"/>
          <cell r="BB889"/>
          <cell r="BC889"/>
          <cell r="BD889" t="str">
            <v/>
          </cell>
          <cell r="BE889">
            <v>0</v>
          </cell>
          <cell r="BF889" t="str">
            <v/>
          </cell>
          <cell r="BG889" t="str">
            <v/>
          </cell>
          <cell r="BH889">
            <v>12</v>
          </cell>
          <cell r="BI889" t="str">
            <v>0</v>
          </cell>
          <cell r="BJ889">
            <v>0</v>
          </cell>
          <cell r="BK889">
            <v>0</v>
          </cell>
          <cell r="BL889"/>
          <cell r="BM889"/>
          <cell r="BN889"/>
          <cell r="BO889"/>
          <cell r="BQ889" t="str">
            <v>TEODORO</v>
          </cell>
          <cell r="BS889" t="str">
            <v/>
          </cell>
          <cell r="BT889" t="str">
            <v/>
          </cell>
        </row>
        <row r="890">
          <cell r="H890">
            <v>0</v>
          </cell>
          <cell r="O890">
            <v>387658</v>
          </cell>
          <cell r="P890" t="str">
            <v>2024/206-0041-01</v>
          </cell>
          <cell r="Q890" t="str">
            <v>EST CADEIRA MIRIAM (CASTANHO) TC PREMIUM P023</v>
          </cell>
          <cell r="R890"/>
          <cell r="S890"/>
          <cell r="T890">
            <v>0.55000000000000004</v>
          </cell>
          <cell r="U890">
            <v>0.51</v>
          </cell>
          <cell r="V890">
            <v>0.78</v>
          </cell>
          <cell r="W890">
            <v>0</v>
          </cell>
          <cell r="X890" t="str">
            <v>EST CADEIRA MIRIAM (CASTANHO) TC PREMIUM P023 - 0,55x0,51x0,78H</v>
          </cell>
          <cell r="Y890">
            <v>4474.8500000000004</v>
          </cell>
          <cell r="Z890">
            <v>0.35</v>
          </cell>
          <cell r="AA890">
            <v>2908.6525000000001</v>
          </cell>
          <cell r="AB890"/>
          <cell r="AC890"/>
          <cell r="AD890"/>
          <cell r="AE890">
            <v>4474.8500000000004</v>
          </cell>
          <cell r="AF890">
            <v>4474.8500000000004</v>
          </cell>
          <cell r="AG890">
            <v>0</v>
          </cell>
          <cell r="AH890">
            <v>4474.8500000000004</v>
          </cell>
          <cell r="AI890" t="str">
            <v>REF: 387123</v>
          </cell>
          <cell r="AJ890" t="str">
            <v>REVESTIMENTO FORA DE LINHA</v>
          </cell>
          <cell r="AK890">
            <v>387123</v>
          </cell>
          <cell r="AL890" t="str">
            <v>CADEIRA MIRIAM (S/B) (FX PREMIUM)</v>
          </cell>
          <cell r="AM890"/>
          <cell r="AN890">
            <v>0.55000000000000004</v>
          </cell>
          <cell r="AO890">
            <v>0.51</v>
          </cell>
          <cell r="AP890">
            <v>0.78</v>
          </cell>
          <cell r="AQ890">
            <v>0</v>
          </cell>
          <cell r="AR890" t="str">
            <v>CADEIRA MIRIAM (S/B) (FX PREMIUM) - 0,55x0,51x0,78H</v>
          </cell>
          <cell r="AS890">
            <v>4474.8500000000004</v>
          </cell>
          <cell r="AT890">
            <v>4474.8500000000004</v>
          </cell>
          <cell r="AU890">
            <v>4474.8500000000004</v>
          </cell>
          <cell r="AV890">
            <v>0</v>
          </cell>
          <cell r="AW890">
            <v>4474.8500000000004</v>
          </cell>
          <cell r="AX890">
            <v>0</v>
          </cell>
          <cell r="AY890"/>
          <cell r="AZ890" t="str">
            <v/>
          </cell>
          <cell r="BA890"/>
          <cell r="BB890"/>
          <cell r="BC890"/>
          <cell r="BD890" t="str">
            <v/>
          </cell>
          <cell r="BE890">
            <v>0</v>
          </cell>
          <cell r="BF890" t="str">
            <v/>
          </cell>
          <cell r="BG890" t="str">
            <v/>
          </cell>
          <cell r="BH890">
            <v>12</v>
          </cell>
          <cell r="BI890" t="str">
            <v>0</v>
          </cell>
          <cell r="BJ890">
            <v>0</v>
          </cell>
          <cell r="BK890">
            <v>0</v>
          </cell>
          <cell r="BL890"/>
          <cell r="BM890"/>
          <cell r="BN890"/>
          <cell r="BO890"/>
          <cell r="BQ890" t="str">
            <v>TEODORO</v>
          </cell>
          <cell r="BS890" t="str">
            <v/>
          </cell>
          <cell r="BT890" t="str">
            <v/>
          </cell>
        </row>
        <row r="891">
          <cell r="H891">
            <v>0</v>
          </cell>
          <cell r="O891">
            <v>387658</v>
          </cell>
          <cell r="P891" t="str">
            <v>2024/206-0042-01</v>
          </cell>
          <cell r="Q891" t="str">
            <v>EST CADEIRA MIRIAM (CASTANHO) TC PREMIUM P023</v>
          </cell>
          <cell r="R891"/>
          <cell r="S891"/>
          <cell r="T891">
            <v>0.55000000000000004</v>
          </cell>
          <cell r="U891">
            <v>0.51</v>
          </cell>
          <cell r="V891">
            <v>0.78</v>
          </cell>
          <cell r="W891">
            <v>0</v>
          </cell>
          <cell r="X891" t="str">
            <v>EST CADEIRA MIRIAM (CASTANHO) TC PREMIUM P023 - 0,55x0,51x0,78H</v>
          </cell>
          <cell r="Y891">
            <v>4474.8500000000004</v>
          </cell>
          <cell r="Z891">
            <v>0.35</v>
          </cell>
          <cell r="AA891">
            <v>2908.6525000000001</v>
          </cell>
          <cell r="AB891"/>
          <cell r="AC891"/>
          <cell r="AD891"/>
          <cell r="AE891">
            <v>4474.8500000000004</v>
          </cell>
          <cell r="AF891">
            <v>4474.8500000000004</v>
          </cell>
          <cell r="AG891">
            <v>0</v>
          </cell>
          <cell r="AH891">
            <v>4474.8500000000004</v>
          </cell>
          <cell r="AI891" t="str">
            <v>REF: 387123</v>
          </cell>
          <cell r="AJ891" t="str">
            <v>REVESTIMENTO FORA DE LINHA</v>
          </cell>
          <cell r="AK891">
            <v>387123</v>
          </cell>
          <cell r="AL891" t="str">
            <v>CADEIRA MIRIAM (S/B) (FX PREMIUM)</v>
          </cell>
          <cell r="AM891"/>
          <cell r="AN891">
            <v>0.55000000000000004</v>
          </cell>
          <cell r="AO891">
            <v>0.51</v>
          </cell>
          <cell r="AP891">
            <v>0.78</v>
          </cell>
          <cell r="AQ891">
            <v>0</v>
          </cell>
          <cell r="AR891" t="str">
            <v>CADEIRA MIRIAM (S/B) (FX PREMIUM) - 0,55x0,51x0,78H</v>
          </cell>
          <cell r="AS891">
            <v>4474.8500000000004</v>
          </cell>
          <cell r="AT891">
            <v>4474.8500000000004</v>
          </cell>
          <cell r="AU891">
            <v>4474.8500000000004</v>
          </cell>
          <cell r="AV891">
            <v>0</v>
          </cell>
          <cell r="AW891">
            <v>4474.8500000000004</v>
          </cell>
          <cell r="AX891">
            <v>0</v>
          </cell>
          <cell r="AY891"/>
          <cell r="AZ891" t="str">
            <v/>
          </cell>
          <cell r="BA891"/>
          <cell r="BB891"/>
          <cell r="BC891"/>
          <cell r="BD891" t="str">
            <v/>
          </cell>
          <cell r="BE891">
            <v>0</v>
          </cell>
          <cell r="BF891" t="str">
            <v/>
          </cell>
          <cell r="BG891" t="str">
            <v/>
          </cell>
          <cell r="BH891">
            <v>12</v>
          </cell>
          <cell r="BI891" t="str">
            <v>0</v>
          </cell>
          <cell r="BJ891">
            <v>0</v>
          </cell>
          <cell r="BK891">
            <v>0</v>
          </cell>
          <cell r="BL891"/>
          <cell r="BM891"/>
          <cell r="BN891"/>
          <cell r="BO891"/>
          <cell r="BQ891" t="str">
            <v>TEODORO</v>
          </cell>
          <cell r="BS891" t="str">
            <v/>
          </cell>
          <cell r="BT891" t="str">
            <v/>
          </cell>
        </row>
        <row r="892">
          <cell r="H892">
            <v>0</v>
          </cell>
          <cell r="O892">
            <v>387658</v>
          </cell>
          <cell r="P892" t="str">
            <v>2024/206-0043-01</v>
          </cell>
          <cell r="Q892" t="str">
            <v>EST CADEIRA MIRIAM (CASTANHO) TC PREMIUM P023</v>
          </cell>
          <cell r="R892"/>
          <cell r="S892"/>
          <cell r="T892">
            <v>0.55000000000000004</v>
          </cell>
          <cell r="U892">
            <v>0.51</v>
          </cell>
          <cell r="V892">
            <v>0.78</v>
          </cell>
          <cell r="W892">
            <v>0</v>
          </cell>
          <cell r="X892" t="str">
            <v>EST CADEIRA MIRIAM (CASTANHO) TC PREMIUM P023 - 0,55x0,51x0,78H</v>
          </cell>
          <cell r="Y892">
            <v>4474.8500000000004</v>
          </cell>
          <cell r="Z892">
            <v>0.35</v>
          </cell>
          <cell r="AA892">
            <v>2908.6525000000001</v>
          </cell>
          <cell r="AB892"/>
          <cell r="AC892"/>
          <cell r="AD892"/>
          <cell r="AE892">
            <v>4474.8500000000004</v>
          </cell>
          <cell r="AF892">
            <v>4474.8500000000004</v>
          </cell>
          <cell r="AG892">
            <v>0</v>
          </cell>
          <cell r="AH892">
            <v>4474.8500000000004</v>
          </cell>
          <cell r="AI892" t="str">
            <v>REF: 387123</v>
          </cell>
          <cell r="AJ892" t="str">
            <v>REVESTIMENTO FORA DE LINHA</v>
          </cell>
          <cell r="AK892">
            <v>387123</v>
          </cell>
          <cell r="AL892" t="str">
            <v>CADEIRA MIRIAM (S/B) (FX PREMIUM)</v>
          </cell>
          <cell r="AM892"/>
          <cell r="AN892">
            <v>0.55000000000000004</v>
          </cell>
          <cell r="AO892">
            <v>0.51</v>
          </cell>
          <cell r="AP892">
            <v>0.78</v>
          </cell>
          <cell r="AQ892">
            <v>0</v>
          </cell>
          <cell r="AR892" t="str">
            <v>CADEIRA MIRIAM (S/B) (FX PREMIUM) - 0,55x0,51x0,78H</v>
          </cell>
          <cell r="AS892">
            <v>4474.8500000000004</v>
          </cell>
          <cell r="AT892">
            <v>4474.8500000000004</v>
          </cell>
          <cell r="AU892">
            <v>4474.8500000000004</v>
          </cell>
          <cell r="AV892">
            <v>0</v>
          </cell>
          <cell r="AW892">
            <v>4474.8500000000004</v>
          </cell>
          <cell r="AX892">
            <v>0</v>
          </cell>
          <cell r="AY892"/>
          <cell r="AZ892" t="str">
            <v/>
          </cell>
          <cell r="BA892"/>
          <cell r="BB892"/>
          <cell r="BC892"/>
          <cell r="BD892" t="str">
            <v/>
          </cell>
          <cell r="BE892">
            <v>0</v>
          </cell>
          <cell r="BF892" t="str">
            <v/>
          </cell>
          <cell r="BG892" t="str">
            <v/>
          </cell>
          <cell r="BH892">
            <v>12</v>
          </cell>
          <cell r="BI892" t="str">
            <v>0</v>
          </cell>
          <cell r="BJ892">
            <v>0</v>
          </cell>
          <cell r="BK892">
            <v>0</v>
          </cell>
          <cell r="BL892"/>
          <cell r="BM892"/>
          <cell r="BN892"/>
          <cell r="BO892"/>
          <cell r="BQ892" t="str">
            <v>TEODORO</v>
          </cell>
          <cell r="BS892" t="str">
            <v/>
          </cell>
          <cell r="BT892" t="str">
            <v/>
          </cell>
        </row>
        <row r="893">
          <cell r="H893">
            <v>0</v>
          </cell>
          <cell r="O893">
            <v>387658</v>
          </cell>
          <cell r="P893" t="str">
            <v>2024/206-0044-01</v>
          </cell>
          <cell r="Q893" t="str">
            <v>EST CADEIRA MIRIAM (CASTANHO) TC PREMIUM P023</v>
          </cell>
          <cell r="R893"/>
          <cell r="S893"/>
          <cell r="T893">
            <v>0.55000000000000004</v>
          </cell>
          <cell r="U893">
            <v>0.51</v>
          </cell>
          <cell r="V893">
            <v>0.78</v>
          </cell>
          <cell r="W893">
            <v>0</v>
          </cell>
          <cell r="X893" t="str">
            <v>EST CADEIRA MIRIAM (CASTANHO) TC PREMIUM P023 - 0,55x0,51x0,78H</v>
          </cell>
          <cell r="Y893">
            <v>4474.8500000000004</v>
          </cell>
          <cell r="Z893">
            <v>0.35</v>
          </cell>
          <cell r="AA893">
            <v>2908.6525000000001</v>
          </cell>
          <cell r="AB893"/>
          <cell r="AC893"/>
          <cell r="AD893"/>
          <cell r="AE893">
            <v>4474.8500000000004</v>
          </cell>
          <cell r="AF893">
            <v>4474.8500000000004</v>
          </cell>
          <cell r="AG893">
            <v>0</v>
          </cell>
          <cell r="AH893">
            <v>4474.8500000000004</v>
          </cell>
          <cell r="AI893" t="str">
            <v>REF: 387123</v>
          </cell>
          <cell r="AJ893" t="str">
            <v>REVESTIMENTO FORA DE LINHA</v>
          </cell>
          <cell r="AK893">
            <v>387123</v>
          </cell>
          <cell r="AL893" t="str">
            <v>CADEIRA MIRIAM (S/B) (FX PREMIUM)</v>
          </cell>
          <cell r="AM893"/>
          <cell r="AN893">
            <v>0.55000000000000004</v>
          </cell>
          <cell r="AO893">
            <v>0.51</v>
          </cell>
          <cell r="AP893">
            <v>0.78</v>
          </cell>
          <cell r="AQ893">
            <v>0</v>
          </cell>
          <cell r="AR893" t="str">
            <v>CADEIRA MIRIAM (S/B) (FX PREMIUM) - 0,55x0,51x0,78H</v>
          </cell>
          <cell r="AS893">
            <v>4474.8500000000004</v>
          </cell>
          <cell r="AT893">
            <v>4474.8500000000004</v>
          </cell>
          <cell r="AU893">
            <v>4474.8500000000004</v>
          </cell>
          <cell r="AV893">
            <v>0</v>
          </cell>
          <cell r="AW893">
            <v>4474.8500000000004</v>
          </cell>
          <cell r="AX893">
            <v>0</v>
          </cell>
          <cell r="AY893"/>
          <cell r="AZ893" t="str">
            <v/>
          </cell>
          <cell r="BA893"/>
          <cell r="BB893"/>
          <cell r="BC893"/>
          <cell r="BD893" t="str">
            <v/>
          </cell>
          <cell r="BE893">
            <v>0</v>
          </cell>
          <cell r="BF893" t="str">
            <v/>
          </cell>
          <cell r="BG893" t="str">
            <v/>
          </cell>
          <cell r="BH893">
            <v>12</v>
          </cell>
          <cell r="BI893" t="str">
            <v>0</v>
          </cell>
          <cell r="BJ893">
            <v>0</v>
          </cell>
          <cell r="BK893">
            <v>0</v>
          </cell>
          <cell r="BL893"/>
          <cell r="BM893"/>
          <cell r="BN893"/>
          <cell r="BO893"/>
          <cell r="BQ893" t="str">
            <v>TEODORO</v>
          </cell>
          <cell r="BS893" t="str">
            <v/>
          </cell>
          <cell r="BT893" t="str">
            <v/>
          </cell>
        </row>
        <row r="894">
          <cell r="H894">
            <v>2</v>
          </cell>
          <cell r="O894">
            <v>386525</v>
          </cell>
          <cell r="P894" t="str">
            <v>2024/159-0025-01</v>
          </cell>
          <cell r="Q894" t="str">
            <v>EST CADEIRA JUSSARA (CASTANHO) TC 2000 - 2337</v>
          </cell>
          <cell r="R894"/>
          <cell r="S894"/>
          <cell r="T894">
            <v>0.48</v>
          </cell>
          <cell r="U894">
            <v>0.6</v>
          </cell>
          <cell r="V894">
            <v>0.89</v>
          </cell>
          <cell r="W894">
            <v>0</v>
          </cell>
          <cell r="X894" t="str">
            <v>EST CADEIRA JUSSARA (CASTANHO) TC 2000 - 2337 - 0,48x0,6x0,89H</v>
          </cell>
          <cell r="Y894">
            <v>3837.75</v>
          </cell>
          <cell r="Z894">
            <v>0.35</v>
          </cell>
          <cell r="AA894">
            <v>2494.5375000000004</v>
          </cell>
          <cell r="AB894"/>
          <cell r="AC894"/>
          <cell r="AD894"/>
          <cell r="AE894">
            <v>3837.75</v>
          </cell>
          <cell r="AF894">
            <v>3837.75</v>
          </cell>
          <cell r="AG894">
            <v>0</v>
          </cell>
          <cell r="AH894">
            <v>3837.75</v>
          </cell>
          <cell r="AI894" t="str">
            <v>REF: 371316</v>
          </cell>
          <cell r="AJ894" t="str">
            <v>REVESTIMENTO FORA DE LINHA</v>
          </cell>
          <cell r="AK894">
            <v>371316</v>
          </cell>
          <cell r="AL894" t="str">
            <v>CADEIRA JUSSARA (S/B) (FX 2000)</v>
          </cell>
          <cell r="AM894"/>
          <cell r="AN894">
            <v>0.48</v>
          </cell>
          <cell r="AO894">
            <v>0.6</v>
          </cell>
          <cell r="AP894">
            <v>0.89</v>
          </cell>
          <cell r="AQ894">
            <v>0</v>
          </cell>
          <cell r="AR894" t="str">
            <v>CADEIRA JUSSARA (S/B) (FX 2000) - 0,48x0,6x0,89H</v>
          </cell>
          <cell r="AS894">
            <v>3837.75</v>
          </cell>
          <cell r="AT894">
            <v>3837.75</v>
          </cell>
          <cell r="AU894">
            <v>3837.75</v>
          </cell>
          <cell r="AV894">
            <v>0</v>
          </cell>
          <cell r="AW894">
            <v>3837.75</v>
          </cell>
          <cell r="AX894">
            <v>0</v>
          </cell>
          <cell r="AY894"/>
          <cell r="AZ894" t="str">
            <v/>
          </cell>
          <cell r="BA894"/>
          <cell r="BB894"/>
          <cell r="BC894"/>
          <cell r="BD894" t="str">
            <v/>
          </cell>
          <cell r="BE894">
            <v>0</v>
          </cell>
          <cell r="BF894" t="str">
            <v/>
          </cell>
          <cell r="BG894" t="str">
            <v/>
          </cell>
          <cell r="BH894">
            <v>12</v>
          </cell>
          <cell r="BI894" t="str">
            <v>0</v>
          </cell>
          <cell r="BJ894">
            <v>0</v>
          </cell>
          <cell r="BK894">
            <v>0</v>
          </cell>
          <cell r="BL894"/>
          <cell r="BM894"/>
          <cell r="BN894"/>
          <cell r="BO894"/>
          <cell r="BQ894" t="str">
            <v>TEODORO</v>
          </cell>
          <cell r="BS894" t="str">
            <v>CLAMI CADEIRA</v>
          </cell>
          <cell r="BT894" t="str">
            <v>CADEIRA JUSSARA</v>
          </cell>
        </row>
        <row r="895">
          <cell r="H895">
            <v>2</v>
          </cell>
          <cell r="O895">
            <v>386525</v>
          </cell>
          <cell r="P895" t="str">
            <v>2024/159-0026-01</v>
          </cell>
          <cell r="Q895" t="str">
            <v>EST CADEIRA JUSSARA (CASTANHO) TC 2000 - 2337</v>
          </cell>
          <cell r="R895"/>
          <cell r="S895"/>
          <cell r="T895">
            <v>0.48</v>
          </cell>
          <cell r="U895">
            <v>0.6</v>
          </cell>
          <cell r="V895">
            <v>0.89</v>
          </cell>
          <cell r="W895">
            <v>0</v>
          </cell>
          <cell r="X895" t="str">
            <v>EST CADEIRA JUSSARA (CASTANHO) TC 2000 - 2337 - 0,48x0,6x0,89H</v>
          </cell>
          <cell r="Y895">
            <v>3837.75</v>
          </cell>
          <cell r="Z895">
            <v>0.35</v>
          </cell>
          <cell r="AA895">
            <v>2494.5375000000004</v>
          </cell>
          <cell r="AB895"/>
          <cell r="AC895"/>
          <cell r="AD895"/>
          <cell r="AE895">
            <v>3837.75</v>
          </cell>
          <cell r="AF895">
            <v>3837.75</v>
          </cell>
          <cell r="AG895">
            <v>0</v>
          </cell>
          <cell r="AH895">
            <v>3837.75</v>
          </cell>
          <cell r="AI895" t="str">
            <v>REF: 371316</v>
          </cell>
          <cell r="AJ895" t="str">
            <v>REVESTIMENTO FORA DE LINHA</v>
          </cell>
          <cell r="AK895">
            <v>371316</v>
          </cell>
          <cell r="AL895" t="str">
            <v>CADEIRA JUSSARA (S/B) (FX 2000)</v>
          </cell>
          <cell r="AM895"/>
          <cell r="AN895">
            <v>0.48</v>
          </cell>
          <cell r="AO895">
            <v>0.6</v>
          </cell>
          <cell r="AP895">
            <v>0.89</v>
          </cell>
          <cell r="AQ895">
            <v>0</v>
          </cell>
          <cell r="AR895" t="str">
            <v>CADEIRA JUSSARA (S/B) (FX 2000) - 0,48x0,6x0,89H</v>
          </cell>
          <cell r="AS895">
            <v>3837.75</v>
          </cell>
          <cell r="AT895">
            <v>3837.75</v>
          </cell>
          <cell r="AU895">
            <v>3837.75</v>
          </cell>
          <cell r="AV895">
            <v>0</v>
          </cell>
          <cell r="AW895">
            <v>3837.75</v>
          </cell>
          <cell r="AX895">
            <v>0</v>
          </cell>
          <cell r="AY895"/>
          <cell r="AZ895" t="str">
            <v/>
          </cell>
          <cell r="BA895"/>
          <cell r="BB895"/>
          <cell r="BC895"/>
          <cell r="BD895" t="str">
            <v/>
          </cell>
          <cell r="BE895">
            <v>0</v>
          </cell>
          <cell r="BF895" t="str">
            <v/>
          </cell>
          <cell r="BG895" t="str">
            <v/>
          </cell>
          <cell r="BH895">
            <v>12</v>
          </cell>
          <cell r="BI895" t="str">
            <v>0</v>
          </cell>
          <cell r="BJ895">
            <v>0</v>
          </cell>
          <cell r="BK895">
            <v>0</v>
          </cell>
          <cell r="BL895"/>
          <cell r="BM895"/>
          <cell r="BN895"/>
          <cell r="BO895"/>
          <cell r="BQ895" t="str">
            <v>TEODORO</v>
          </cell>
          <cell r="BS895" t="str">
            <v>CLAMI CADEIRA</v>
          </cell>
          <cell r="BT895" t="str">
            <v>CADEIRA JUSSARA</v>
          </cell>
        </row>
        <row r="896">
          <cell r="H896">
            <v>2</v>
          </cell>
          <cell r="O896">
            <v>386525</v>
          </cell>
          <cell r="P896" t="str">
            <v>2024/159-0027-01</v>
          </cell>
          <cell r="Q896" t="str">
            <v>EST CADEIRA JUSSARA (CASTANHO) TC 2000 - 2337</v>
          </cell>
          <cell r="R896"/>
          <cell r="S896"/>
          <cell r="T896">
            <v>0.48</v>
          </cell>
          <cell r="U896">
            <v>0.6</v>
          </cell>
          <cell r="V896">
            <v>0.89</v>
          </cell>
          <cell r="W896">
            <v>0</v>
          </cell>
          <cell r="X896" t="str">
            <v>EST CADEIRA JUSSARA (CASTANHO) TC 2000 - 2337 - 0,48x0,6x0,89H</v>
          </cell>
          <cell r="Y896">
            <v>3837.75</v>
          </cell>
          <cell r="Z896">
            <v>0.35</v>
          </cell>
          <cell r="AA896">
            <v>2494.5375000000004</v>
          </cell>
          <cell r="AB896"/>
          <cell r="AC896"/>
          <cell r="AD896"/>
          <cell r="AE896">
            <v>3837.75</v>
          </cell>
          <cell r="AF896">
            <v>3837.75</v>
          </cell>
          <cell r="AG896">
            <v>0</v>
          </cell>
          <cell r="AH896">
            <v>3837.75</v>
          </cell>
          <cell r="AI896" t="str">
            <v>REF: 371316</v>
          </cell>
          <cell r="AJ896" t="str">
            <v>REVESTIMENTO FORA DE LINHA</v>
          </cell>
          <cell r="AK896">
            <v>371316</v>
          </cell>
          <cell r="AL896" t="str">
            <v>CADEIRA JUSSARA (S/B) (FX 2000)</v>
          </cell>
          <cell r="AM896"/>
          <cell r="AN896">
            <v>0.48</v>
          </cell>
          <cell r="AO896">
            <v>0.6</v>
          </cell>
          <cell r="AP896">
            <v>0.89</v>
          </cell>
          <cell r="AQ896">
            <v>0</v>
          </cell>
          <cell r="AR896" t="str">
            <v>CADEIRA JUSSARA (S/B) (FX 2000) - 0,48x0,6x0,89H</v>
          </cell>
          <cell r="AS896">
            <v>3837.75</v>
          </cell>
          <cell r="AT896">
            <v>3837.75</v>
          </cell>
          <cell r="AU896">
            <v>3837.75</v>
          </cell>
          <cell r="AV896">
            <v>0</v>
          </cell>
          <cell r="AW896">
            <v>3837.75</v>
          </cell>
          <cell r="AX896">
            <v>0</v>
          </cell>
          <cell r="AY896"/>
          <cell r="AZ896" t="str">
            <v/>
          </cell>
          <cell r="BA896"/>
          <cell r="BB896"/>
          <cell r="BC896"/>
          <cell r="BD896" t="str">
            <v/>
          </cell>
          <cell r="BE896">
            <v>0</v>
          </cell>
          <cell r="BF896" t="str">
            <v/>
          </cell>
          <cell r="BG896" t="str">
            <v/>
          </cell>
          <cell r="BH896">
            <v>12</v>
          </cell>
          <cell r="BI896" t="str">
            <v>0</v>
          </cell>
          <cell r="BJ896">
            <v>0</v>
          </cell>
          <cell r="BK896">
            <v>0</v>
          </cell>
          <cell r="BL896"/>
          <cell r="BM896"/>
          <cell r="BN896"/>
          <cell r="BO896"/>
          <cell r="BQ896" t="str">
            <v>TEODORO</v>
          </cell>
          <cell r="BS896" t="str">
            <v>CLAMI CADEIRA</v>
          </cell>
          <cell r="BT896" t="str">
            <v>CADEIRA JUSSARA</v>
          </cell>
        </row>
        <row r="897">
          <cell r="H897">
            <v>2</v>
          </cell>
          <cell r="O897">
            <v>386525</v>
          </cell>
          <cell r="P897" t="str">
            <v>2024/159-0028-01</v>
          </cell>
          <cell r="Q897" t="str">
            <v>EST CADEIRA JUSSARA (CASTANHO) TC 2000 - 2337</v>
          </cell>
          <cell r="R897"/>
          <cell r="S897"/>
          <cell r="T897">
            <v>0.48</v>
          </cell>
          <cell r="U897">
            <v>0.6</v>
          </cell>
          <cell r="V897">
            <v>0.89</v>
          </cell>
          <cell r="W897">
            <v>0</v>
          </cell>
          <cell r="X897" t="str">
            <v>EST CADEIRA JUSSARA (CASTANHO) TC 2000 - 2337 - 0,48x0,6x0,89H</v>
          </cell>
          <cell r="Y897">
            <v>3837.75</v>
          </cell>
          <cell r="Z897">
            <v>0.35</v>
          </cell>
          <cell r="AA897">
            <v>2494.5375000000004</v>
          </cell>
          <cell r="AB897"/>
          <cell r="AC897"/>
          <cell r="AD897"/>
          <cell r="AE897">
            <v>3837.75</v>
          </cell>
          <cell r="AF897">
            <v>3837.75</v>
          </cell>
          <cell r="AG897">
            <v>0</v>
          </cell>
          <cell r="AH897">
            <v>3837.75</v>
          </cell>
          <cell r="AI897" t="str">
            <v>REF: 371316</v>
          </cell>
          <cell r="AJ897" t="str">
            <v>REVESTIMENTO FORA DE LINHA</v>
          </cell>
          <cell r="AK897">
            <v>371316</v>
          </cell>
          <cell r="AL897" t="str">
            <v>CADEIRA JUSSARA (S/B) (FX 2000)</v>
          </cell>
          <cell r="AM897"/>
          <cell r="AN897">
            <v>0.48</v>
          </cell>
          <cell r="AO897">
            <v>0.6</v>
          </cell>
          <cell r="AP897">
            <v>0.89</v>
          </cell>
          <cell r="AQ897">
            <v>0</v>
          </cell>
          <cell r="AR897" t="str">
            <v>CADEIRA JUSSARA (S/B) (FX 2000) - 0,48x0,6x0,89H</v>
          </cell>
          <cell r="AS897">
            <v>3837.75</v>
          </cell>
          <cell r="AT897">
            <v>3837.75</v>
          </cell>
          <cell r="AU897">
            <v>3837.75</v>
          </cell>
          <cell r="AV897">
            <v>0</v>
          </cell>
          <cell r="AW897">
            <v>3837.75</v>
          </cell>
          <cell r="AX897">
            <v>0</v>
          </cell>
          <cell r="AY897"/>
          <cell r="AZ897" t="str">
            <v/>
          </cell>
          <cell r="BA897"/>
          <cell r="BB897"/>
          <cell r="BC897"/>
          <cell r="BD897" t="str">
            <v/>
          </cell>
          <cell r="BE897">
            <v>0</v>
          </cell>
          <cell r="BF897" t="str">
            <v/>
          </cell>
          <cell r="BG897" t="str">
            <v/>
          </cell>
          <cell r="BH897">
            <v>12</v>
          </cell>
          <cell r="BI897" t="str">
            <v>0</v>
          </cell>
          <cell r="BJ897">
            <v>0</v>
          </cell>
          <cell r="BK897">
            <v>0</v>
          </cell>
          <cell r="BL897"/>
          <cell r="BM897"/>
          <cell r="BN897"/>
          <cell r="BO897"/>
          <cell r="BQ897" t="str">
            <v>TEODORO</v>
          </cell>
          <cell r="BS897" t="str">
            <v>CLAMI CADEIRA</v>
          </cell>
          <cell r="BT897" t="str">
            <v>CADEIRA JUSSARA</v>
          </cell>
        </row>
        <row r="898">
          <cell r="H898">
            <v>2</v>
          </cell>
          <cell r="O898">
            <v>386525</v>
          </cell>
          <cell r="P898" t="str">
            <v>2024/159-0029-01</v>
          </cell>
          <cell r="Q898" t="str">
            <v>EST CADEIRA JUSSARA (CASTANHO) TC 2000 - 2337</v>
          </cell>
          <cell r="R898"/>
          <cell r="S898"/>
          <cell r="T898">
            <v>0.48</v>
          </cell>
          <cell r="U898">
            <v>0.6</v>
          </cell>
          <cell r="V898">
            <v>0.89</v>
          </cell>
          <cell r="W898">
            <v>0</v>
          </cell>
          <cell r="X898" t="str">
            <v>EST CADEIRA JUSSARA (CASTANHO) TC 2000 - 2337 - 0,48x0,6x0,89H</v>
          </cell>
          <cell r="Y898">
            <v>3837.75</v>
          </cell>
          <cell r="Z898">
            <v>0.35</v>
          </cell>
          <cell r="AA898">
            <v>2494.5375000000004</v>
          </cell>
          <cell r="AB898"/>
          <cell r="AC898"/>
          <cell r="AD898"/>
          <cell r="AE898">
            <v>3837.75</v>
          </cell>
          <cell r="AF898">
            <v>3837.75</v>
          </cell>
          <cell r="AG898">
            <v>0</v>
          </cell>
          <cell r="AH898">
            <v>3837.75</v>
          </cell>
          <cell r="AI898" t="str">
            <v>REF: 371316</v>
          </cell>
          <cell r="AJ898" t="str">
            <v>REVESTIMENTO FORA DE LINHA</v>
          </cell>
          <cell r="AK898">
            <v>371316</v>
          </cell>
          <cell r="AL898" t="str">
            <v>CADEIRA JUSSARA (S/B) (FX 2000)</v>
          </cell>
          <cell r="AM898"/>
          <cell r="AN898">
            <v>0.48</v>
          </cell>
          <cell r="AO898">
            <v>0.6</v>
          </cell>
          <cell r="AP898">
            <v>0.89</v>
          </cell>
          <cell r="AQ898">
            <v>0</v>
          </cell>
          <cell r="AR898" t="str">
            <v>CADEIRA JUSSARA (S/B) (FX 2000) - 0,48x0,6x0,89H</v>
          </cell>
          <cell r="AS898">
            <v>3837.75</v>
          </cell>
          <cell r="AT898">
            <v>3837.75</v>
          </cell>
          <cell r="AU898">
            <v>3837.75</v>
          </cell>
          <cell r="AV898">
            <v>0</v>
          </cell>
          <cell r="AW898">
            <v>3837.75</v>
          </cell>
          <cell r="AX898">
            <v>0</v>
          </cell>
          <cell r="AY898"/>
          <cell r="AZ898" t="str">
            <v/>
          </cell>
          <cell r="BA898"/>
          <cell r="BB898"/>
          <cell r="BC898"/>
          <cell r="BD898" t="str">
            <v/>
          </cell>
          <cell r="BE898">
            <v>0</v>
          </cell>
          <cell r="BF898" t="str">
            <v/>
          </cell>
          <cell r="BG898" t="str">
            <v/>
          </cell>
          <cell r="BH898">
            <v>12</v>
          </cell>
          <cell r="BI898" t="str">
            <v>0</v>
          </cell>
          <cell r="BJ898">
            <v>0</v>
          </cell>
          <cell r="BK898">
            <v>0</v>
          </cell>
          <cell r="BL898"/>
          <cell r="BM898"/>
          <cell r="BN898"/>
          <cell r="BO898"/>
          <cell r="BQ898" t="str">
            <v>TEODORO</v>
          </cell>
          <cell r="BS898" t="str">
            <v>CLAMI CADEIRA</v>
          </cell>
          <cell r="BT898" t="str">
            <v>CADEIRA JUSSARA</v>
          </cell>
        </row>
        <row r="899">
          <cell r="H899">
            <v>2</v>
          </cell>
          <cell r="O899">
            <v>386525</v>
          </cell>
          <cell r="P899" t="str">
            <v>2024/159-0030-01</v>
          </cell>
          <cell r="Q899" t="str">
            <v>EST CADEIRA JUSSARA (CASTANHO) TC 2000 - 2337</v>
          </cell>
          <cell r="R899"/>
          <cell r="S899"/>
          <cell r="T899">
            <v>0.48</v>
          </cell>
          <cell r="U899">
            <v>0.6</v>
          </cell>
          <cell r="V899">
            <v>0.89</v>
          </cell>
          <cell r="W899">
            <v>0</v>
          </cell>
          <cell r="X899" t="str">
            <v>EST CADEIRA JUSSARA (CASTANHO) TC 2000 - 2337 - 0,48x0,6x0,89H</v>
          </cell>
          <cell r="Y899">
            <v>3837.75</v>
          </cell>
          <cell r="Z899">
            <v>0.35</v>
          </cell>
          <cell r="AA899">
            <v>2494.5375000000004</v>
          </cell>
          <cell r="AB899"/>
          <cell r="AC899"/>
          <cell r="AD899"/>
          <cell r="AE899">
            <v>3837.75</v>
          </cell>
          <cell r="AF899">
            <v>3837.75</v>
          </cell>
          <cell r="AG899">
            <v>0</v>
          </cell>
          <cell r="AH899">
            <v>3837.75</v>
          </cell>
          <cell r="AI899" t="str">
            <v>REF: 371316</v>
          </cell>
          <cell r="AJ899" t="str">
            <v>REVESTIMENTO FORA DE LINHA</v>
          </cell>
          <cell r="AK899">
            <v>371316</v>
          </cell>
          <cell r="AL899" t="str">
            <v>CADEIRA JUSSARA (S/B) (FX 2000)</v>
          </cell>
          <cell r="AM899"/>
          <cell r="AN899">
            <v>0.48</v>
          </cell>
          <cell r="AO899">
            <v>0.6</v>
          </cell>
          <cell r="AP899">
            <v>0.89</v>
          </cell>
          <cell r="AQ899">
            <v>0</v>
          </cell>
          <cell r="AR899" t="str">
            <v>CADEIRA JUSSARA (S/B) (FX 2000) - 0,48x0,6x0,89H</v>
          </cell>
          <cell r="AS899">
            <v>3837.75</v>
          </cell>
          <cell r="AT899">
            <v>3837.75</v>
          </cell>
          <cell r="AU899">
            <v>3837.75</v>
          </cell>
          <cell r="AV899">
            <v>0</v>
          </cell>
          <cell r="AW899">
            <v>3837.75</v>
          </cell>
          <cell r="AX899">
            <v>0</v>
          </cell>
          <cell r="AY899"/>
          <cell r="AZ899" t="str">
            <v/>
          </cell>
          <cell r="BA899"/>
          <cell r="BB899"/>
          <cell r="BC899"/>
          <cell r="BD899" t="str">
            <v/>
          </cell>
          <cell r="BE899">
            <v>0</v>
          </cell>
          <cell r="BF899" t="str">
            <v/>
          </cell>
          <cell r="BG899" t="str">
            <v/>
          </cell>
          <cell r="BH899">
            <v>12</v>
          </cell>
          <cell r="BI899" t="str">
            <v>0</v>
          </cell>
          <cell r="BJ899">
            <v>0</v>
          </cell>
          <cell r="BK899">
            <v>0</v>
          </cell>
          <cell r="BL899"/>
          <cell r="BM899"/>
          <cell r="BN899"/>
          <cell r="BO899"/>
          <cell r="BQ899" t="str">
            <v>TEODORO</v>
          </cell>
          <cell r="BS899" t="str">
            <v>CLAMI CADEIRA</v>
          </cell>
          <cell r="BT899" t="str">
            <v>CADEIRA JUSSARA</v>
          </cell>
        </row>
        <row r="900">
          <cell r="H900">
            <v>0</v>
          </cell>
          <cell r="O900">
            <v>379914</v>
          </cell>
          <cell r="P900" t="str">
            <v>2024/081-0051-01</v>
          </cell>
          <cell r="Q900" t="str">
            <v>EST BANQUETA BAR YASMIM (TELA NOG) (AMENDOA) TC 2000 - 2335</v>
          </cell>
          <cell r="R900"/>
          <cell r="S900"/>
          <cell r="T900">
            <v>0.45</v>
          </cell>
          <cell r="U900">
            <v>0.52</v>
          </cell>
          <cell r="V900">
            <v>0.95</v>
          </cell>
          <cell r="W900">
            <v>0</v>
          </cell>
          <cell r="X900" t="str">
            <v>EST BANQUETA BAR YASMIM (TELA NOG) (AMENDOA) TC 2000 - 2335 - 0,45x0,52x0,95H</v>
          </cell>
          <cell r="Y900">
            <v>4738.72</v>
          </cell>
          <cell r="Z900">
            <v>0.35</v>
          </cell>
          <cell r="AA900">
            <v>3080.1680000000006</v>
          </cell>
          <cell r="AB900"/>
          <cell r="AC900"/>
          <cell r="AD900"/>
          <cell r="AE900">
            <v>4738.72</v>
          </cell>
          <cell r="AF900">
            <v>4738.72</v>
          </cell>
          <cell r="AG900">
            <v>0</v>
          </cell>
          <cell r="AH900">
            <v>4738.72</v>
          </cell>
          <cell r="AI900" t="str">
            <v>REF: 379771</v>
          </cell>
          <cell r="AJ900" t="str">
            <v>REVESTIMENTO FORA DE LINHA</v>
          </cell>
          <cell r="AK900">
            <v>379771</v>
          </cell>
          <cell r="AL900" t="str">
            <v>BANQUETA BAR YASMIM H65 (MISTA) (TELA) (FX 2000)</v>
          </cell>
          <cell r="AM900"/>
          <cell r="AN900">
            <v>0.45</v>
          </cell>
          <cell r="AO900">
            <v>0.52</v>
          </cell>
          <cell r="AP900">
            <v>0.95</v>
          </cell>
          <cell r="AQ900">
            <v>0</v>
          </cell>
          <cell r="AR900" t="str">
            <v>BANQUETA BAR YASMIM H65 (MISTA) (TELA) (FX 2000) - 0,45x0,52x0,95H</v>
          </cell>
          <cell r="AS900">
            <v>4738.72</v>
          </cell>
          <cell r="AT900">
            <v>4738.72</v>
          </cell>
          <cell r="AU900">
            <v>4738.72</v>
          </cell>
          <cell r="AV900">
            <v>0</v>
          </cell>
          <cell r="AW900">
            <v>4738.72</v>
          </cell>
          <cell r="AX900">
            <v>0</v>
          </cell>
          <cell r="AY900"/>
          <cell r="AZ900" t="str">
            <v/>
          </cell>
          <cell r="BA900"/>
          <cell r="BB900"/>
          <cell r="BC900"/>
          <cell r="BD900" t="str">
            <v/>
          </cell>
          <cell r="BE900">
            <v>0</v>
          </cell>
          <cell r="BF900" t="str">
            <v/>
          </cell>
          <cell r="BG900" t="str">
            <v/>
          </cell>
          <cell r="BH900">
            <v>12</v>
          </cell>
          <cell r="BI900" t="str">
            <v>0</v>
          </cell>
          <cell r="BJ900">
            <v>0</v>
          </cell>
          <cell r="BK900">
            <v>0</v>
          </cell>
          <cell r="BL900"/>
          <cell r="BM900"/>
          <cell r="BN900"/>
          <cell r="BO900"/>
          <cell r="BQ900" t="str">
            <v>TEODORO</v>
          </cell>
          <cell r="BS900" t="str">
            <v/>
          </cell>
          <cell r="BT900" t="str">
            <v/>
          </cell>
        </row>
        <row r="901">
          <cell r="H901">
            <v>0</v>
          </cell>
          <cell r="O901">
            <v>379643</v>
          </cell>
          <cell r="P901" t="str">
            <v>2024/106-0017-01</v>
          </cell>
          <cell r="Q901" t="str">
            <v>EST CADEIRA YASMIM (ESTOFADO) (AMENDOA) TC 1000 - 1272</v>
          </cell>
          <cell r="R901"/>
          <cell r="S901"/>
          <cell r="T901">
            <v>0.49</v>
          </cell>
          <cell r="U901">
            <v>0.6</v>
          </cell>
          <cell r="V901">
            <v>0.84</v>
          </cell>
          <cell r="W901">
            <v>0</v>
          </cell>
          <cell r="X901" t="str">
            <v>EST CADEIRA YASMIM (ESTOFADO) (AMENDOA) TC 1000 - 1272 - 0,49x0,6x0,84H</v>
          </cell>
          <cell r="Y901">
            <v>3264.71</v>
          </cell>
          <cell r="Z901">
            <v>0.35</v>
          </cell>
          <cell r="AA901">
            <v>2122.0614999999998</v>
          </cell>
          <cell r="AB901"/>
          <cell r="AC901"/>
          <cell r="AD901"/>
          <cell r="AE901">
            <v>3264.71</v>
          </cell>
          <cell r="AF901">
            <v>3264.71</v>
          </cell>
          <cell r="AG901">
            <v>0</v>
          </cell>
          <cell r="AH901">
            <v>3264.71</v>
          </cell>
          <cell r="AI901" t="str">
            <v>REF: 373787</v>
          </cell>
          <cell r="AJ901" t="str">
            <v>REVESTIMENTO FORA DE LINHA</v>
          </cell>
          <cell r="AK901">
            <v>373787</v>
          </cell>
          <cell r="AL901" t="str">
            <v>CADEIRA YASMIM (S/B) (ESTOFADA) (FX 1000)</v>
          </cell>
          <cell r="AM901"/>
          <cell r="AN901">
            <v>0.49</v>
          </cell>
          <cell r="AO901">
            <v>0.6</v>
          </cell>
          <cell r="AP901">
            <v>0.84</v>
          </cell>
          <cell r="AQ901">
            <v>0</v>
          </cell>
          <cell r="AR901" t="str">
            <v>CADEIRA YASMIM (S/B) (ESTOFADA) (FX 1000) - 0,49x0,6x0,84H</v>
          </cell>
          <cell r="AS901">
            <v>3264.71</v>
          </cell>
          <cell r="AT901">
            <v>3264.71</v>
          </cell>
          <cell r="AU901">
            <v>3264.71</v>
          </cell>
          <cell r="AV901">
            <v>0</v>
          </cell>
          <cell r="AW901">
            <v>3264.71</v>
          </cell>
          <cell r="AX901">
            <v>0</v>
          </cell>
          <cell r="AY901"/>
          <cell r="AZ901" t="str">
            <v/>
          </cell>
          <cell r="BA901"/>
          <cell r="BB901"/>
          <cell r="BC901"/>
          <cell r="BD901" t="str">
            <v/>
          </cell>
          <cell r="BE901">
            <v>0</v>
          </cell>
          <cell r="BF901" t="str">
            <v/>
          </cell>
          <cell r="BG901" t="str">
            <v/>
          </cell>
          <cell r="BH901">
            <v>12</v>
          </cell>
          <cell r="BI901" t="str">
            <v>0</v>
          </cell>
          <cell r="BJ901">
            <v>0</v>
          </cell>
          <cell r="BK901">
            <v>0</v>
          </cell>
          <cell r="BL901"/>
          <cell r="BM901"/>
          <cell r="BN901"/>
          <cell r="BO901"/>
          <cell r="BQ901" t="str">
            <v>TEODORO</v>
          </cell>
          <cell r="BS901" t="str">
            <v/>
          </cell>
          <cell r="BT901" t="str">
            <v/>
          </cell>
        </row>
        <row r="902">
          <cell r="H902">
            <v>0</v>
          </cell>
          <cell r="O902">
            <v>379643</v>
          </cell>
          <cell r="P902" t="str">
            <v>2024/106-0018-01</v>
          </cell>
          <cell r="Q902" t="str">
            <v>EST CADEIRA YASMIM (ESTOFADO) (AMENDOA) TC 1000 - 1272</v>
          </cell>
          <cell r="R902"/>
          <cell r="S902"/>
          <cell r="T902">
            <v>0.49</v>
          </cell>
          <cell r="U902">
            <v>0.6</v>
          </cell>
          <cell r="V902">
            <v>0.84</v>
          </cell>
          <cell r="W902">
            <v>0</v>
          </cell>
          <cell r="X902" t="str">
            <v>EST CADEIRA YASMIM (ESTOFADO) (AMENDOA) TC 1000 - 1272 - 0,49x0,6x0,84H</v>
          </cell>
          <cell r="Y902">
            <v>3264.71</v>
          </cell>
          <cell r="Z902">
            <v>0.35</v>
          </cell>
          <cell r="AA902">
            <v>2122.0614999999998</v>
          </cell>
          <cell r="AB902"/>
          <cell r="AC902"/>
          <cell r="AD902"/>
          <cell r="AE902">
            <v>3264.71</v>
          </cell>
          <cell r="AF902">
            <v>3264.71</v>
          </cell>
          <cell r="AG902">
            <v>0</v>
          </cell>
          <cell r="AH902">
            <v>3264.71</v>
          </cell>
          <cell r="AI902" t="str">
            <v>REF: 373787</v>
          </cell>
          <cell r="AJ902" t="str">
            <v>REVESTIMENTO FORA DE LINHA</v>
          </cell>
          <cell r="AK902">
            <v>373787</v>
          </cell>
          <cell r="AL902" t="str">
            <v>CADEIRA YASMIM (S/B) (ESTOFADA) (FX 1000)</v>
          </cell>
          <cell r="AM902"/>
          <cell r="AN902">
            <v>0.49</v>
          </cell>
          <cell r="AO902">
            <v>0.6</v>
          </cell>
          <cell r="AP902">
            <v>0.84</v>
          </cell>
          <cell r="AQ902">
            <v>0</v>
          </cell>
          <cell r="AR902" t="str">
            <v>CADEIRA YASMIM (S/B) (ESTOFADA) (FX 1000) - 0,49x0,6x0,84H</v>
          </cell>
          <cell r="AS902">
            <v>3264.71</v>
          </cell>
          <cell r="AT902">
            <v>3264.71</v>
          </cell>
          <cell r="AU902">
            <v>3264.71</v>
          </cell>
          <cell r="AV902">
            <v>0</v>
          </cell>
          <cell r="AW902">
            <v>3264.71</v>
          </cell>
          <cell r="AX902">
            <v>0</v>
          </cell>
          <cell r="AY902"/>
          <cell r="AZ902" t="str">
            <v/>
          </cell>
          <cell r="BA902"/>
          <cell r="BB902"/>
          <cell r="BC902"/>
          <cell r="BD902" t="str">
            <v/>
          </cell>
          <cell r="BE902">
            <v>0</v>
          </cell>
          <cell r="BF902" t="str">
            <v/>
          </cell>
          <cell r="BG902" t="str">
            <v/>
          </cell>
          <cell r="BH902">
            <v>12</v>
          </cell>
          <cell r="BI902" t="str">
            <v>0</v>
          </cell>
          <cell r="BJ902">
            <v>0</v>
          </cell>
          <cell r="BK902">
            <v>0</v>
          </cell>
          <cell r="BL902"/>
          <cell r="BM902"/>
          <cell r="BN902"/>
          <cell r="BO902"/>
          <cell r="BQ902" t="str">
            <v>TEODORO</v>
          </cell>
          <cell r="BS902" t="str">
            <v/>
          </cell>
          <cell r="BT902" t="str">
            <v/>
          </cell>
        </row>
        <row r="903">
          <cell r="H903">
            <v>0</v>
          </cell>
          <cell r="O903">
            <v>379642</v>
          </cell>
          <cell r="P903" t="str">
            <v>2024/106-0011-01</v>
          </cell>
          <cell r="Q903" t="str">
            <v>EST CADEIRA YASMIM (TELA NOGUEIRA) (AMENDOA) TC 1000 - 1272</v>
          </cell>
          <cell r="R903"/>
          <cell r="S903"/>
          <cell r="T903">
            <v>0.49</v>
          </cell>
          <cell r="U903">
            <v>0.6</v>
          </cell>
          <cell r="V903">
            <v>0.84</v>
          </cell>
          <cell r="W903">
            <v>0</v>
          </cell>
          <cell r="X903" t="str">
            <v>EST CADEIRA YASMIM (TELA NOGUEIRA) (AMENDOA) TC 1000 - 1272 - 0,49x0,6x0,84H</v>
          </cell>
          <cell r="Y903">
            <v>3592.69</v>
          </cell>
          <cell r="Z903">
            <v>0.35</v>
          </cell>
          <cell r="AA903">
            <v>2335.2485000000001</v>
          </cell>
          <cell r="AB903"/>
          <cell r="AC903"/>
          <cell r="AD903"/>
          <cell r="AE903">
            <v>3592.69</v>
          </cell>
          <cell r="AF903">
            <v>3592.69</v>
          </cell>
          <cell r="AG903">
            <v>0</v>
          </cell>
          <cell r="AH903">
            <v>3592.69</v>
          </cell>
          <cell r="AI903" t="str">
            <v>REF: 373793</v>
          </cell>
          <cell r="AJ903" t="str">
            <v>REVESTIMENTO FORA DE LINHA</v>
          </cell>
          <cell r="AK903">
            <v>373793</v>
          </cell>
          <cell r="AL903" t="str">
            <v>CADEIRA YASMIM (S/B) (TELA) (FX 1000)</v>
          </cell>
          <cell r="AM903"/>
          <cell r="AN903">
            <v>0.49</v>
          </cell>
          <cell r="AO903">
            <v>0.6</v>
          </cell>
          <cell r="AP903">
            <v>0.84</v>
          </cell>
          <cell r="AQ903">
            <v>0</v>
          </cell>
          <cell r="AR903" t="str">
            <v>CADEIRA YASMIM (S/B) (TELA) (FX 1000) - 0,49x0,6x0,84H</v>
          </cell>
          <cell r="AS903">
            <v>3592.69</v>
          </cell>
          <cell r="AT903">
            <v>3592.69</v>
          </cell>
          <cell r="AU903">
            <v>3592.69</v>
          </cell>
          <cell r="AV903">
            <v>0</v>
          </cell>
          <cell r="AW903">
            <v>3592.69</v>
          </cell>
          <cell r="AX903">
            <v>0</v>
          </cell>
          <cell r="AY903"/>
          <cell r="AZ903" t="str">
            <v/>
          </cell>
          <cell r="BA903"/>
          <cell r="BB903"/>
          <cell r="BC903"/>
          <cell r="BD903" t="str">
            <v/>
          </cell>
          <cell r="BE903">
            <v>0</v>
          </cell>
          <cell r="BF903" t="str">
            <v/>
          </cell>
          <cell r="BG903" t="str">
            <v/>
          </cell>
          <cell r="BH903">
            <v>12</v>
          </cell>
          <cell r="BI903" t="str">
            <v>0</v>
          </cell>
          <cell r="BJ903">
            <v>0</v>
          </cell>
          <cell r="BK903">
            <v>0</v>
          </cell>
          <cell r="BL903"/>
          <cell r="BM903"/>
          <cell r="BN903"/>
          <cell r="BO903"/>
          <cell r="BQ903" t="str">
            <v>TEODORO</v>
          </cell>
          <cell r="BS903" t="str">
            <v/>
          </cell>
          <cell r="BT903" t="str">
            <v/>
          </cell>
        </row>
        <row r="904">
          <cell r="H904">
            <v>0</v>
          </cell>
          <cell r="O904">
            <v>379642</v>
          </cell>
          <cell r="P904" t="str">
            <v>2024/106-0012-01</v>
          </cell>
          <cell r="Q904" t="str">
            <v>EST CADEIRA YASMIM (TELA NOGUEIRA) (AMENDOA) TC 1000 - 1272</v>
          </cell>
          <cell r="R904"/>
          <cell r="S904"/>
          <cell r="T904">
            <v>0.49</v>
          </cell>
          <cell r="U904">
            <v>0.6</v>
          </cell>
          <cell r="V904">
            <v>0.84</v>
          </cell>
          <cell r="W904">
            <v>0</v>
          </cell>
          <cell r="X904" t="str">
            <v>EST CADEIRA YASMIM (TELA NOGUEIRA) (AMENDOA) TC 1000 - 1272 - 0,49x0,6x0,84H</v>
          </cell>
          <cell r="Y904">
            <v>3592.69</v>
          </cell>
          <cell r="Z904">
            <v>0.35</v>
          </cell>
          <cell r="AA904">
            <v>2335.2485000000001</v>
          </cell>
          <cell r="AB904"/>
          <cell r="AC904"/>
          <cell r="AD904"/>
          <cell r="AE904">
            <v>3592.69</v>
          </cell>
          <cell r="AF904">
            <v>3592.69</v>
          </cell>
          <cell r="AG904">
            <v>0</v>
          </cell>
          <cell r="AH904">
            <v>3592.69</v>
          </cell>
          <cell r="AI904" t="str">
            <v>REF: 373793</v>
          </cell>
          <cell r="AJ904" t="str">
            <v>REVESTIMENTO FORA DE LINHA</v>
          </cell>
          <cell r="AK904">
            <v>373793</v>
          </cell>
          <cell r="AL904" t="str">
            <v>CADEIRA YASMIM (S/B) (TELA) (FX 1000)</v>
          </cell>
          <cell r="AM904"/>
          <cell r="AN904">
            <v>0.49</v>
          </cell>
          <cell r="AO904">
            <v>0.6</v>
          </cell>
          <cell r="AP904">
            <v>0.84</v>
          </cell>
          <cell r="AQ904">
            <v>0</v>
          </cell>
          <cell r="AR904" t="str">
            <v>CADEIRA YASMIM (S/B) (TELA) (FX 1000) - 0,49x0,6x0,84H</v>
          </cell>
          <cell r="AS904">
            <v>3592.69</v>
          </cell>
          <cell r="AT904">
            <v>3592.69</v>
          </cell>
          <cell r="AU904">
            <v>3592.69</v>
          </cell>
          <cell r="AV904">
            <v>0</v>
          </cell>
          <cell r="AW904">
            <v>3592.69</v>
          </cell>
          <cell r="AX904">
            <v>0</v>
          </cell>
          <cell r="AY904"/>
          <cell r="AZ904" t="str">
            <v/>
          </cell>
          <cell r="BA904"/>
          <cell r="BB904"/>
          <cell r="BC904"/>
          <cell r="BD904" t="str">
            <v/>
          </cell>
          <cell r="BE904">
            <v>0</v>
          </cell>
          <cell r="BF904" t="str">
            <v/>
          </cell>
          <cell r="BG904" t="str">
            <v/>
          </cell>
          <cell r="BH904">
            <v>12</v>
          </cell>
          <cell r="BI904" t="str">
            <v>0</v>
          </cell>
          <cell r="BJ904">
            <v>0</v>
          </cell>
          <cell r="BK904">
            <v>0</v>
          </cell>
          <cell r="BL904"/>
          <cell r="BM904"/>
          <cell r="BN904"/>
          <cell r="BO904"/>
          <cell r="BQ904" t="str">
            <v>TEODORO</v>
          </cell>
          <cell r="BS904" t="str">
            <v/>
          </cell>
          <cell r="BT904" t="str">
            <v/>
          </cell>
        </row>
        <row r="905">
          <cell r="H905">
            <v>0</v>
          </cell>
          <cell r="O905">
            <v>379642</v>
          </cell>
          <cell r="P905" t="str">
            <v>2024/106-0013-01</v>
          </cell>
          <cell r="Q905" t="str">
            <v>EST CADEIRA YASMIM (TELA NOGUEIRA) (AMENDOA) TC 1000 - 1272</v>
          </cell>
          <cell r="R905"/>
          <cell r="S905"/>
          <cell r="T905">
            <v>0.49</v>
          </cell>
          <cell r="U905">
            <v>0.6</v>
          </cell>
          <cell r="V905">
            <v>0.84</v>
          </cell>
          <cell r="W905">
            <v>0</v>
          </cell>
          <cell r="X905" t="str">
            <v>EST CADEIRA YASMIM (TELA NOGUEIRA) (AMENDOA) TC 1000 - 1272 - 0,49x0,6x0,84H</v>
          </cell>
          <cell r="Y905">
            <v>3592.69</v>
          </cell>
          <cell r="Z905">
            <v>0.35</v>
          </cell>
          <cell r="AA905">
            <v>2335.2485000000001</v>
          </cell>
          <cell r="AB905"/>
          <cell r="AC905"/>
          <cell r="AD905"/>
          <cell r="AE905">
            <v>3592.69</v>
          </cell>
          <cell r="AF905">
            <v>3592.69</v>
          </cell>
          <cell r="AG905">
            <v>0</v>
          </cell>
          <cell r="AH905">
            <v>3592.69</v>
          </cell>
          <cell r="AI905" t="str">
            <v>REF: 373793</v>
          </cell>
          <cell r="AJ905" t="str">
            <v>REVESTIMENTO FORA DE LINHA</v>
          </cell>
          <cell r="AK905">
            <v>373793</v>
          </cell>
          <cell r="AL905" t="str">
            <v>CADEIRA YASMIM (S/B) (TELA) (FX 1000)</v>
          </cell>
          <cell r="AM905"/>
          <cell r="AN905">
            <v>0.49</v>
          </cell>
          <cell r="AO905">
            <v>0.6</v>
          </cell>
          <cell r="AP905">
            <v>0.84</v>
          </cell>
          <cell r="AQ905">
            <v>0</v>
          </cell>
          <cell r="AR905" t="str">
            <v>CADEIRA YASMIM (S/B) (TELA) (FX 1000) - 0,49x0,6x0,84H</v>
          </cell>
          <cell r="AS905">
            <v>3592.69</v>
          </cell>
          <cell r="AT905">
            <v>3592.69</v>
          </cell>
          <cell r="AU905">
            <v>3592.69</v>
          </cell>
          <cell r="AV905">
            <v>0</v>
          </cell>
          <cell r="AW905">
            <v>3592.69</v>
          </cell>
          <cell r="AX905">
            <v>0</v>
          </cell>
          <cell r="AY905"/>
          <cell r="AZ905" t="str">
            <v/>
          </cell>
          <cell r="BA905"/>
          <cell r="BB905"/>
          <cell r="BC905"/>
          <cell r="BD905" t="str">
            <v/>
          </cell>
          <cell r="BE905">
            <v>0</v>
          </cell>
          <cell r="BF905" t="str">
            <v/>
          </cell>
          <cell r="BG905" t="str">
            <v/>
          </cell>
          <cell r="BH905">
            <v>12</v>
          </cell>
          <cell r="BI905" t="str">
            <v>0</v>
          </cell>
          <cell r="BJ905">
            <v>0</v>
          </cell>
          <cell r="BK905">
            <v>0</v>
          </cell>
          <cell r="BL905"/>
          <cell r="BM905"/>
          <cell r="BN905"/>
          <cell r="BO905"/>
          <cell r="BQ905" t="str">
            <v>TEODORO</v>
          </cell>
          <cell r="BS905" t="str">
            <v/>
          </cell>
          <cell r="BT905" t="str">
            <v/>
          </cell>
        </row>
        <row r="906">
          <cell r="H906">
            <v>0</v>
          </cell>
          <cell r="O906">
            <v>379642</v>
          </cell>
          <cell r="P906" t="str">
            <v>2024/106-0014-01</v>
          </cell>
          <cell r="Q906" t="str">
            <v>EST CADEIRA YASMIM (TELA NOGUEIRA) (AMENDOA) TC 1000 - 1272</v>
          </cell>
          <cell r="R906"/>
          <cell r="S906"/>
          <cell r="T906">
            <v>0.49</v>
          </cell>
          <cell r="U906">
            <v>0.6</v>
          </cell>
          <cell r="V906">
            <v>0.84</v>
          </cell>
          <cell r="W906">
            <v>0</v>
          </cell>
          <cell r="X906" t="str">
            <v>EST CADEIRA YASMIM (TELA NOGUEIRA) (AMENDOA) TC 1000 - 1272 - 0,49x0,6x0,84H</v>
          </cell>
          <cell r="Y906">
            <v>3592.69</v>
          </cell>
          <cell r="Z906">
            <v>0.35</v>
          </cell>
          <cell r="AA906">
            <v>2335.2485000000001</v>
          </cell>
          <cell r="AB906"/>
          <cell r="AC906"/>
          <cell r="AD906"/>
          <cell r="AE906">
            <v>3592.69</v>
          </cell>
          <cell r="AF906">
            <v>3592.69</v>
          </cell>
          <cell r="AG906">
            <v>0</v>
          </cell>
          <cell r="AH906">
            <v>3592.69</v>
          </cell>
          <cell r="AI906" t="str">
            <v>REF: 373793</v>
          </cell>
          <cell r="AJ906" t="str">
            <v>REVESTIMENTO FORA DE LINHA</v>
          </cell>
          <cell r="AK906">
            <v>373793</v>
          </cell>
          <cell r="AL906" t="str">
            <v>CADEIRA YASMIM (S/B) (TELA) (FX 1000)</v>
          </cell>
          <cell r="AM906"/>
          <cell r="AN906">
            <v>0.49</v>
          </cell>
          <cell r="AO906">
            <v>0.6</v>
          </cell>
          <cell r="AP906">
            <v>0.84</v>
          </cell>
          <cell r="AQ906">
            <v>0</v>
          </cell>
          <cell r="AR906" t="str">
            <v>CADEIRA YASMIM (S/B) (TELA) (FX 1000) - 0,49x0,6x0,84H</v>
          </cell>
          <cell r="AS906">
            <v>3592.69</v>
          </cell>
          <cell r="AT906">
            <v>3592.69</v>
          </cell>
          <cell r="AU906">
            <v>3592.69</v>
          </cell>
          <cell r="AV906">
            <v>0</v>
          </cell>
          <cell r="AW906">
            <v>3592.69</v>
          </cell>
          <cell r="AX906">
            <v>0</v>
          </cell>
          <cell r="AY906"/>
          <cell r="AZ906" t="str">
            <v/>
          </cell>
          <cell r="BA906"/>
          <cell r="BB906"/>
          <cell r="BC906"/>
          <cell r="BD906" t="str">
            <v/>
          </cell>
          <cell r="BE906">
            <v>0</v>
          </cell>
          <cell r="BF906" t="str">
            <v/>
          </cell>
          <cell r="BG906" t="str">
            <v/>
          </cell>
          <cell r="BH906">
            <v>12</v>
          </cell>
          <cell r="BI906" t="str">
            <v>0</v>
          </cell>
          <cell r="BJ906">
            <v>0</v>
          </cell>
          <cell r="BK906">
            <v>0</v>
          </cell>
          <cell r="BL906"/>
          <cell r="BM906"/>
          <cell r="BN906"/>
          <cell r="BO906"/>
          <cell r="BQ906" t="str">
            <v>TEODORO</v>
          </cell>
          <cell r="BS906" t="str">
            <v/>
          </cell>
          <cell r="BT906" t="str">
            <v/>
          </cell>
        </row>
        <row r="907">
          <cell r="H907">
            <v>0</v>
          </cell>
          <cell r="O907">
            <v>379642</v>
          </cell>
          <cell r="P907" t="str">
            <v>2024/106-0015-01</v>
          </cell>
          <cell r="Q907" t="str">
            <v>EST CADEIRA YASMIM (TELA NOGUEIRA) (AMENDOA) TC 1000 - 1272</v>
          </cell>
          <cell r="R907"/>
          <cell r="S907"/>
          <cell r="T907">
            <v>0.49</v>
          </cell>
          <cell r="U907">
            <v>0.6</v>
          </cell>
          <cell r="V907">
            <v>0.84</v>
          </cell>
          <cell r="W907">
            <v>0</v>
          </cell>
          <cell r="X907" t="str">
            <v>EST CADEIRA YASMIM (TELA NOGUEIRA) (AMENDOA) TC 1000 - 1272 - 0,49x0,6x0,84H</v>
          </cell>
          <cell r="Y907">
            <v>3592.69</v>
          </cell>
          <cell r="Z907">
            <v>0.35</v>
          </cell>
          <cell r="AA907">
            <v>2335.2485000000001</v>
          </cell>
          <cell r="AB907"/>
          <cell r="AC907"/>
          <cell r="AD907"/>
          <cell r="AE907">
            <v>3592.69</v>
          </cell>
          <cell r="AF907">
            <v>3592.69</v>
          </cell>
          <cell r="AG907">
            <v>0</v>
          </cell>
          <cell r="AH907">
            <v>3592.69</v>
          </cell>
          <cell r="AI907" t="str">
            <v>REF: 373793</v>
          </cell>
          <cell r="AJ907" t="str">
            <v>REVESTIMENTO FORA DE LINHA</v>
          </cell>
          <cell r="AK907">
            <v>373793</v>
          </cell>
          <cell r="AL907" t="str">
            <v>CADEIRA YASMIM (S/B) (TELA) (FX 1000)</v>
          </cell>
          <cell r="AM907"/>
          <cell r="AN907">
            <v>0.49</v>
          </cell>
          <cell r="AO907">
            <v>0.6</v>
          </cell>
          <cell r="AP907">
            <v>0.84</v>
          </cell>
          <cell r="AQ907">
            <v>0</v>
          </cell>
          <cell r="AR907" t="str">
            <v>CADEIRA YASMIM (S/B) (TELA) (FX 1000) - 0,49x0,6x0,84H</v>
          </cell>
          <cell r="AS907">
            <v>3592.69</v>
          </cell>
          <cell r="AT907">
            <v>3592.69</v>
          </cell>
          <cell r="AU907">
            <v>3592.69</v>
          </cell>
          <cell r="AV907">
            <v>0</v>
          </cell>
          <cell r="AW907">
            <v>3592.69</v>
          </cell>
          <cell r="AX907">
            <v>0</v>
          </cell>
          <cell r="AY907"/>
          <cell r="AZ907" t="str">
            <v/>
          </cell>
          <cell r="BA907"/>
          <cell r="BB907"/>
          <cell r="BC907"/>
          <cell r="BD907" t="str">
            <v/>
          </cell>
          <cell r="BE907">
            <v>0</v>
          </cell>
          <cell r="BF907" t="str">
            <v/>
          </cell>
          <cell r="BG907" t="str">
            <v/>
          </cell>
          <cell r="BH907">
            <v>12</v>
          </cell>
          <cell r="BI907" t="str">
            <v>0</v>
          </cell>
          <cell r="BJ907">
            <v>0</v>
          </cell>
          <cell r="BK907">
            <v>0</v>
          </cell>
          <cell r="BL907"/>
          <cell r="BM907"/>
          <cell r="BN907"/>
          <cell r="BO907"/>
          <cell r="BQ907" t="str">
            <v>TEODORO</v>
          </cell>
          <cell r="BS907" t="str">
            <v/>
          </cell>
          <cell r="BT907" t="str">
            <v/>
          </cell>
        </row>
        <row r="908">
          <cell r="H908">
            <v>0</v>
          </cell>
          <cell r="O908">
            <v>379642</v>
          </cell>
          <cell r="P908" t="str">
            <v>2024/106-0016-01</v>
          </cell>
          <cell r="Q908" t="str">
            <v>EST CADEIRA YASMIM (TELA NOGUEIRA) (AMENDOA) TC 1000 - 1272</v>
          </cell>
          <cell r="R908"/>
          <cell r="S908"/>
          <cell r="T908">
            <v>0.49</v>
          </cell>
          <cell r="U908">
            <v>0.6</v>
          </cell>
          <cell r="V908">
            <v>0.84</v>
          </cell>
          <cell r="W908">
            <v>0</v>
          </cell>
          <cell r="X908" t="str">
            <v>EST CADEIRA YASMIM (TELA NOGUEIRA) (AMENDOA) TC 1000 - 1272 - 0,49x0,6x0,84H</v>
          </cell>
          <cell r="Y908">
            <v>3592.69</v>
          </cell>
          <cell r="Z908">
            <v>0.35</v>
          </cell>
          <cell r="AA908">
            <v>2335.2485000000001</v>
          </cell>
          <cell r="AB908"/>
          <cell r="AC908"/>
          <cell r="AD908"/>
          <cell r="AE908">
            <v>3592.69</v>
          </cell>
          <cell r="AF908">
            <v>3592.69</v>
          </cell>
          <cell r="AG908">
            <v>0</v>
          </cell>
          <cell r="AH908">
            <v>3592.69</v>
          </cell>
          <cell r="AI908" t="str">
            <v>REF: 373793</v>
          </cell>
          <cell r="AJ908" t="str">
            <v>REVESTIMENTO FORA DE LINHA</v>
          </cell>
          <cell r="AK908">
            <v>373793</v>
          </cell>
          <cell r="AL908" t="str">
            <v>CADEIRA YASMIM (S/B) (TELA) (FX 1000)</v>
          </cell>
          <cell r="AM908"/>
          <cell r="AN908">
            <v>0.49</v>
          </cell>
          <cell r="AO908">
            <v>0.6</v>
          </cell>
          <cell r="AP908">
            <v>0.84</v>
          </cell>
          <cell r="AQ908">
            <v>0</v>
          </cell>
          <cell r="AR908" t="str">
            <v>CADEIRA YASMIM (S/B) (TELA) (FX 1000) - 0,49x0,6x0,84H</v>
          </cell>
          <cell r="AS908">
            <v>3592.69</v>
          </cell>
          <cell r="AT908">
            <v>3592.69</v>
          </cell>
          <cell r="AU908">
            <v>3592.69</v>
          </cell>
          <cell r="AV908">
            <v>0</v>
          </cell>
          <cell r="AW908">
            <v>3592.69</v>
          </cell>
          <cell r="AX908">
            <v>0</v>
          </cell>
          <cell r="AY908"/>
          <cell r="AZ908" t="str">
            <v/>
          </cell>
          <cell r="BA908"/>
          <cell r="BB908"/>
          <cell r="BC908"/>
          <cell r="BD908" t="str">
            <v/>
          </cell>
          <cell r="BE908">
            <v>0</v>
          </cell>
          <cell r="BF908" t="str">
            <v/>
          </cell>
          <cell r="BG908" t="str">
            <v/>
          </cell>
          <cell r="BH908">
            <v>12</v>
          </cell>
          <cell r="BI908" t="str">
            <v>0</v>
          </cell>
          <cell r="BJ908">
            <v>0</v>
          </cell>
          <cell r="BK908">
            <v>0</v>
          </cell>
          <cell r="BL908"/>
          <cell r="BM908"/>
          <cell r="BN908"/>
          <cell r="BO908"/>
          <cell r="BQ908" t="str">
            <v>TEODORO</v>
          </cell>
          <cell r="BS908" t="str">
            <v/>
          </cell>
          <cell r="BT908" t="str">
            <v/>
          </cell>
        </row>
        <row r="909">
          <cell r="H909">
            <v>0</v>
          </cell>
          <cell r="O909">
            <v>334164</v>
          </cell>
          <cell r="P909" t="str">
            <v>2022/175-0010-01</v>
          </cell>
          <cell r="Q909" t="str">
            <v>EST CADEIRA JULIETA (JEQ PECAN) (COURO PIGUIMENTADO AREIA)</v>
          </cell>
          <cell r="R909"/>
          <cell r="S909"/>
          <cell r="T909">
            <v>0.6</v>
          </cell>
          <cell r="U909">
            <v>0.54</v>
          </cell>
          <cell r="V909">
            <v>0.71</v>
          </cell>
          <cell r="W909">
            <v>0</v>
          </cell>
          <cell r="X909" t="str">
            <v>EST CADEIRA JULIETA (JEQ PECAN) (COURO PIGUIMENTADO AREIA) - 0,6x0,54x0,71H</v>
          </cell>
          <cell r="Y909">
            <v>9657.4</v>
          </cell>
          <cell r="Z909">
            <v>0.35</v>
          </cell>
          <cell r="AA909">
            <v>6277.3099999999995</v>
          </cell>
          <cell r="AB909"/>
          <cell r="AC909"/>
          <cell r="AD909"/>
          <cell r="AE909">
            <v>9657.4</v>
          </cell>
          <cell r="AF909">
            <v>9657.4</v>
          </cell>
          <cell r="AG909">
            <v>0</v>
          </cell>
          <cell r="AH909">
            <v>9657.4</v>
          </cell>
          <cell r="AI909" t="str">
            <v>REF: 314954</v>
          </cell>
          <cell r="AJ909"/>
          <cell r="AK909">
            <v>314954</v>
          </cell>
          <cell r="AL909" t="str">
            <v>CADEIRA JULIETA (C/B) (JEQUITIBA) (COURO)</v>
          </cell>
          <cell r="AM909"/>
          <cell r="AN909">
            <v>0.6</v>
          </cell>
          <cell r="AO909">
            <v>0.54</v>
          </cell>
          <cell r="AP909">
            <v>0.71</v>
          </cell>
          <cell r="AQ909">
            <v>0</v>
          </cell>
          <cell r="AR909" t="str">
            <v>CADEIRA JULIETA (C/B) (JEQUITIBA) (COURO) - 0,6x0,54x0,71H</v>
          </cell>
          <cell r="AS909">
            <v>9657.4</v>
          </cell>
          <cell r="AT909">
            <v>9657.4</v>
          </cell>
          <cell r="AU909">
            <v>9657.4</v>
          </cell>
          <cell r="AV909">
            <v>0</v>
          </cell>
          <cell r="AW909">
            <v>9657.4</v>
          </cell>
          <cell r="AX909">
            <v>0</v>
          </cell>
          <cell r="AY909"/>
          <cell r="AZ909" t="str">
            <v/>
          </cell>
          <cell r="BA909"/>
          <cell r="BB909"/>
          <cell r="BC909"/>
          <cell r="BD909" t="str">
            <v/>
          </cell>
          <cell r="BE909">
            <v>0</v>
          </cell>
          <cell r="BF909" t="str">
            <v/>
          </cell>
          <cell r="BG909" t="str">
            <v/>
          </cell>
          <cell r="BH909">
            <v>12</v>
          </cell>
          <cell r="BI909" t="str">
            <v>0</v>
          </cell>
          <cell r="BJ909">
            <v>0</v>
          </cell>
          <cell r="BK909">
            <v>0</v>
          </cell>
          <cell r="BL909"/>
          <cell r="BM909"/>
          <cell r="BN909"/>
          <cell r="BO909"/>
          <cell r="BQ909" t="str">
            <v>L CENTER</v>
          </cell>
          <cell r="BS909" t="str">
            <v>CLAMI CADEIRA</v>
          </cell>
          <cell r="BT909" t="str">
            <v>CADEIRA JULIETA</v>
          </cell>
        </row>
        <row r="910">
          <cell r="H910">
            <v>0</v>
          </cell>
          <cell r="O910">
            <v>222249</v>
          </cell>
          <cell r="P910"/>
          <cell r="Q910" t="str">
            <v>EST LUMINARIA CODE (CARV PINHO DE RIGA) (LAMPADA L008 110V)</v>
          </cell>
          <cell r="R910"/>
          <cell r="S910"/>
          <cell r="T910">
            <v>0.4</v>
          </cell>
          <cell r="U910">
            <v>0.15</v>
          </cell>
          <cell r="V910">
            <v>0.16</v>
          </cell>
          <cell r="W910">
            <v>0</v>
          </cell>
          <cell r="X910" t="str">
            <v>EST LUMINARIA CODE (CARV PINHO DE RIGA) (LAMPADA L008 110V) - 0,4x0,15x0,16H</v>
          </cell>
          <cell r="Y910">
            <v>6720</v>
          </cell>
          <cell r="Z910">
            <v>0.65</v>
          </cell>
          <cell r="AA910">
            <v>2352</v>
          </cell>
          <cell r="AB910"/>
          <cell r="AC910"/>
          <cell r="AD910"/>
          <cell r="AE910">
            <v>6720</v>
          </cell>
          <cell r="AF910">
            <v>6720</v>
          </cell>
          <cell r="AG910">
            <v>0</v>
          </cell>
          <cell r="AH910">
            <v>6720</v>
          </cell>
          <cell r="AI910" t="str">
            <v>REF: 222249</v>
          </cell>
          <cell r="AJ910" t="str">
            <v>PRODUTO FORA DE LINHA</v>
          </cell>
          <cell r="AK910">
            <v>222249</v>
          </cell>
          <cell r="AL910" t="str">
            <v>EST LUMINARIA CODE (CARV PINHO DE RIGA) (LAMPADA L008 110V)</v>
          </cell>
          <cell r="AM910"/>
          <cell r="AN910">
            <v>0.4</v>
          </cell>
          <cell r="AO910">
            <v>0.15</v>
          </cell>
          <cell r="AP910">
            <v>0.16</v>
          </cell>
          <cell r="AQ910">
            <v>0</v>
          </cell>
          <cell r="AR910" t="str">
            <v>EST LUMINARIA CODE (CARV PINHO DE RIGA) (LAMPADA L008 110V) - 0,4x0,15x0,16H</v>
          </cell>
          <cell r="AS910">
            <v>6720</v>
          </cell>
          <cell r="AT910">
            <v>6720</v>
          </cell>
          <cell r="AU910">
            <v>6720</v>
          </cell>
          <cell r="AV910">
            <v>0</v>
          </cell>
          <cell r="AW910">
            <v>6720</v>
          </cell>
          <cell r="AX910">
            <v>0</v>
          </cell>
          <cell r="AY910"/>
          <cell r="AZ910" t="str">
            <v/>
          </cell>
          <cell r="BA910"/>
          <cell r="BB910"/>
          <cell r="BC910"/>
          <cell r="BD910" t="str">
            <v/>
          </cell>
          <cell r="BE910">
            <v>0</v>
          </cell>
          <cell r="BF910" t="str">
            <v/>
          </cell>
          <cell r="BG910" t="str">
            <v/>
          </cell>
          <cell r="BH910">
            <v>22</v>
          </cell>
          <cell r="BI910" t="str">
            <v>0</v>
          </cell>
          <cell r="BJ910">
            <v>0</v>
          </cell>
          <cell r="BK910">
            <v>0</v>
          </cell>
          <cell r="BL910"/>
          <cell r="BM910"/>
          <cell r="BN910"/>
          <cell r="BO910"/>
          <cell r="BQ910" t="str">
            <v>LC PE</v>
          </cell>
          <cell r="BS910" t="str">
            <v/>
          </cell>
          <cell r="BT910" t="str">
            <v/>
          </cell>
        </row>
        <row r="911">
          <cell r="H911">
            <v>0</v>
          </cell>
          <cell r="O911">
            <v>190086</v>
          </cell>
          <cell r="P911"/>
          <cell r="Q911" t="str">
            <v>EST LUMINARIA TOKIO (BASE CORK) (LATAO) (VIDRO LEITOSO)</v>
          </cell>
          <cell r="R911"/>
          <cell r="S911"/>
          <cell r="T911">
            <v>0.3</v>
          </cell>
          <cell r="U911">
            <v>0</v>
          </cell>
          <cell r="V911">
            <v>0.3</v>
          </cell>
          <cell r="W911">
            <v>0.3</v>
          </cell>
          <cell r="X911" t="str">
            <v>EST LUMINARIA TOKIO (BASE CORK) (LATAO) (VIDRO LEITOSO) - Ø0,3x0,3H</v>
          </cell>
          <cell r="Y911">
            <v>16273.68</v>
          </cell>
          <cell r="Z911">
            <v>0.65</v>
          </cell>
          <cell r="AA911">
            <v>5695.7880000000005</v>
          </cell>
          <cell r="AB911"/>
          <cell r="AC911"/>
          <cell r="AD911"/>
          <cell r="AE911">
            <v>16273.68</v>
          </cell>
          <cell r="AF911">
            <v>16273.68</v>
          </cell>
          <cell r="AG911">
            <v>0</v>
          </cell>
          <cell r="AH911">
            <v>16273.68</v>
          </cell>
          <cell r="AI911" t="str">
            <v>REF: 190086</v>
          </cell>
          <cell r="AJ911" t="str">
            <v>PRODUTO FORA DE LINHA</v>
          </cell>
          <cell r="AK911">
            <v>190086</v>
          </cell>
          <cell r="AL911" t="str">
            <v>EST LUMINARIA TOKIO (BASE CORK) (LATAO) (VIDRO LEITOSO)</v>
          </cell>
          <cell r="AM911"/>
          <cell r="AN911">
            <v>0.3</v>
          </cell>
          <cell r="AO911">
            <v>0</v>
          </cell>
          <cell r="AP911">
            <v>0.3</v>
          </cell>
          <cell r="AQ911">
            <v>0.3</v>
          </cell>
          <cell r="AR911" t="str">
            <v>EST LUMINARIA TOKIO (BASE CORK) (LATAO) (VIDRO LEITOSO) - Ø0,3x0,3H</v>
          </cell>
          <cell r="AS911">
            <v>16273.68</v>
          </cell>
          <cell r="AT911">
            <v>16273.68</v>
          </cell>
          <cell r="AU911">
            <v>16273.68</v>
          </cell>
          <cell r="AV911">
            <v>0</v>
          </cell>
          <cell r="AW911">
            <v>16273.68</v>
          </cell>
          <cell r="AX911">
            <v>0</v>
          </cell>
          <cell r="AY911"/>
          <cell r="AZ911" t="str">
            <v/>
          </cell>
          <cell r="BA911"/>
          <cell r="BB911"/>
          <cell r="BC911"/>
          <cell r="BD911" t="str">
            <v/>
          </cell>
          <cell r="BE911">
            <v>0</v>
          </cell>
          <cell r="BF911" t="str">
            <v/>
          </cell>
          <cell r="BG911" t="str">
            <v/>
          </cell>
          <cell r="BH911">
            <v>22</v>
          </cell>
          <cell r="BI911" t="str">
            <v>0</v>
          </cell>
          <cell r="BJ911">
            <v>0</v>
          </cell>
          <cell r="BK911">
            <v>0</v>
          </cell>
          <cell r="BL911"/>
          <cell r="BM911"/>
          <cell r="BN911"/>
          <cell r="BO911"/>
          <cell r="BQ911" t="str">
            <v>LC PE</v>
          </cell>
          <cell r="BS911" t="str">
            <v/>
          </cell>
          <cell r="BT911" t="str">
            <v/>
          </cell>
        </row>
        <row r="912">
          <cell r="H912">
            <v>0</v>
          </cell>
          <cell r="O912">
            <v>190084</v>
          </cell>
          <cell r="P912"/>
          <cell r="Q912" t="str">
            <v>EST LUMINARIA CODE (LAMINA NOGUEIRA) (LAMPADA L008 110V)</v>
          </cell>
          <cell r="R912"/>
          <cell r="S912"/>
          <cell r="T912">
            <v>0.4</v>
          </cell>
          <cell r="U912">
            <v>0.15</v>
          </cell>
          <cell r="V912">
            <v>0.16</v>
          </cell>
          <cell r="W912">
            <v>0</v>
          </cell>
          <cell r="X912" t="str">
            <v>EST LUMINARIA CODE (LAMINA NOGUEIRA) (LAMPADA L008 110V) - 0,4x0,15x0,16H</v>
          </cell>
          <cell r="Y912">
            <v>6720</v>
          </cell>
          <cell r="Z912">
            <v>0.65</v>
          </cell>
          <cell r="AA912">
            <v>2352</v>
          </cell>
          <cell r="AB912"/>
          <cell r="AC912"/>
          <cell r="AD912"/>
          <cell r="AE912">
            <v>6720</v>
          </cell>
          <cell r="AF912">
            <v>6720</v>
          </cell>
          <cell r="AG912">
            <v>0</v>
          </cell>
          <cell r="AH912">
            <v>6720</v>
          </cell>
          <cell r="AI912" t="str">
            <v>REF: 190084</v>
          </cell>
          <cell r="AJ912" t="str">
            <v>PRODUTO FORA DE LINHA</v>
          </cell>
          <cell r="AK912">
            <v>190084</v>
          </cell>
          <cell r="AL912" t="str">
            <v>EST LUMINARIA CODE (LAMINA NOGUEIRA) (LAMPADA L008 110V)</v>
          </cell>
          <cell r="AM912"/>
          <cell r="AN912">
            <v>0.4</v>
          </cell>
          <cell r="AO912">
            <v>0.15</v>
          </cell>
          <cell r="AP912">
            <v>0.16</v>
          </cell>
          <cell r="AQ912">
            <v>0</v>
          </cell>
          <cell r="AR912" t="str">
            <v>EST LUMINARIA CODE (LAMINA NOGUEIRA) (LAMPADA L008 110V) - 0,4x0,15x0,16H</v>
          </cell>
          <cell r="AS912">
            <v>6720</v>
          </cell>
          <cell r="AT912">
            <v>6720</v>
          </cell>
          <cell r="AU912">
            <v>6720</v>
          </cell>
          <cell r="AV912">
            <v>0</v>
          </cell>
          <cell r="AW912">
            <v>6720</v>
          </cell>
          <cell r="AX912">
            <v>0</v>
          </cell>
          <cell r="AY912"/>
          <cell r="AZ912" t="str">
            <v/>
          </cell>
          <cell r="BA912"/>
          <cell r="BB912"/>
          <cell r="BC912"/>
          <cell r="BD912" t="str">
            <v/>
          </cell>
          <cell r="BE912">
            <v>0</v>
          </cell>
          <cell r="BF912" t="str">
            <v/>
          </cell>
          <cell r="BG912" t="str">
            <v/>
          </cell>
          <cell r="BH912">
            <v>22</v>
          </cell>
          <cell r="BI912" t="str">
            <v>0</v>
          </cell>
          <cell r="BJ912">
            <v>0</v>
          </cell>
          <cell r="BK912">
            <v>0</v>
          </cell>
          <cell r="BL912"/>
          <cell r="BM912"/>
          <cell r="BN912"/>
          <cell r="BO912"/>
          <cell r="BQ912" t="str">
            <v>LC PE</v>
          </cell>
          <cell r="BS912" t="str">
            <v/>
          </cell>
          <cell r="BT912" t="str">
            <v/>
          </cell>
        </row>
        <row r="913">
          <cell r="H913">
            <v>0</v>
          </cell>
          <cell r="O913">
            <v>147928</v>
          </cell>
          <cell r="P913" t="str">
            <v>2014/262-0089-01</v>
          </cell>
          <cell r="Q913" t="str">
            <v>EST LUMINARIA MESA MUSH (C/LAMPADA) (CORK CLARO)</v>
          </cell>
          <cell r="R913"/>
          <cell r="S913"/>
          <cell r="T913">
            <v>0.27</v>
          </cell>
          <cell r="U913">
            <v>0.27</v>
          </cell>
          <cell r="V913">
            <v>0.16</v>
          </cell>
          <cell r="W913">
            <v>0</v>
          </cell>
          <cell r="X913" t="str">
            <v>EST LUMINARIA MESA MUSH (C/LAMPADA) (CORK CLARO) - 0,27x0,27x0,16H</v>
          </cell>
          <cell r="Y913">
            <v>13215</v>
          </cell>
          <cell r="Z913">
            <v>0.7</v>
          </cell>
          <cell r="AA913">
            <v>3964.5</v>
          </cell>
          <cell r="AB913"/>
          <cell r="AC913"/>
          <cell r="AD913"/>
          <cell r="AE913">
            <v>13215</v>
          </cell>
          <cell r="AF913">
            <v>13215</v>
          </cell>
          <cell r="AG913">
            <v>0</v>
          </cell>
          <cell r="AH913">
            <v>13215</v>
          </cell>
          <cell r="AI913" t="str">
            <v>REF: 147928</v>
          </cell>
          <cell r="AJ913" t="str">
            <v>PRODUTO FORA DE LINHA</v>
          </cell>
          <cell r="AK913">
            <v>147928</v>
          </cell>
          <cell r="AL913" t="str">
            <v>EST LUMINARIA MESA MUSH (C/LAMPADA) (CORK CLARO)</v>
          </cell>
          <cell r="AM913"/>
          <cell r="AN913">
            <v>0.27</v>
          </cell>
          <cell r="AO913">
            <v>0.27</v>
          </cell>
          <cell r="AP913">
            <v>0.16</v>
          </cell>
          <cell r="AQ913">
            <v>0</v>
          </cell>
          <cell r="AR913" t="str">
            <v>EST LUMINARIA MESA MUSH (C/LAMPADA) (CORK CLARO) - 0,27x0,27x0,16H</v>
          </cell>
          <cell r="AS913">
            <v>13215</v>
          </cell>
          <cell r="AT913">
            <v>13215</v>
          </cell>
          <cell r="AU913">
            <v>13215</v>
          </cell>
          <cell r="AV913">
            <v>0</v>
          </cell>
          <cell r="AW913">
            <v>13215</v>
          </cell>
          <cell r="AX913">
            <v>0</v>
          </cell>
          <cell r="AY913"/>
          <cell r="AZ913" t="str">
            <v/>
          </cell>
          <cell r="BA913"/>
          <cell r="BB913"/>
          <cell r="BC913"/>
          <cell r="BD913" t="str">
            <v/>
          </cell>
          <cell r="BE913">
            <v>0</v>
          </cell>
          <cell r="BF913" t="str">
            <v/>
          </cell>
          <cell r="BG913" t="str">
            <v/>
          </cell>
          <cell r="BH913">
            <v>22</v>
          </cell>
          <cell r="BI913" t="str">
            <v>0</v>
          </cell>
          <cell r="BJ913">
            <v>0</v>
          </cell>
          <cell r="BK913">
            <v>0</v>
          </cell>
          <cell r="BL913"/>
          <cell r="BM913"/>
          <cell r="BN913"/>
          <cell r="BO913"/>
          <cell r="BQ913" t="str">
            <v>LC PE</v>
          </cell>
          <cell r="BS913" t="str">
            <v/>
          </cell>
          <cell r="BT913" t="str">
            <v/>
          </cell>
        </row>
        <row r="914">
          <cell r="H914">
            <v>0</v>
          </cell>
          <cell r="O914">
            <v>120889</v>
          </cell>
          <cell r="P914" t="str">
            <v>2025/021-0048-01</v>
          </cell>
          <cell r="Q914" t="str">
            <v>EST LUMINARIA VIC (G) (LACA SAYERLACK Y018 BRILHO)</v>
          </cell>
          <cell r="R914"/>
          <cell r="S914"/>
          <cell r="T914">
            <v>1.8</v>
          </cell>
          <cell r="U914">
            <v>0.6</v>
          </cell>
          <cell r="V914">
            <v>0.6</v>
          </cell>
          <cell r="W914">
            <v>0</v>
          </cell>
          <cell r="X914" t="str">
            <v>EST LUMINARIA VIC (G) (LACA SAYERLACK Y018 BRILHO) - 1,8x0,6x0,6H</v>
          </cell>
          <cell r="Y914">
            <v>17780.95</v>
          </cell>
          <cell r="Z914">
            <v>0.7</v>
          </cell>
          <cell r="AA914">
            <v>5334.2850000000017</v>
          </cell>
          <cell r="AB914"/>
          <cell r="AC914"/>
          <cell r="AD914"/>
          <cell r="AE914">
            <v>17780.95</v>
          </cell>
          <cell r="AF914">
            <v>17780.95</v>
          </cell>
          <cell r="AG914">
            <v>0</v>
          </cell>
          <cell r="AH914">
            <v>17780.95</v>
          </cell>
          <cell r="AI914" t="str">
            <v>REF: 120889</v>
          </cell>
          <cell r="AJ914" t="str">
            <v>PRODUTO FORA DE LINHA</v>
          </cell>
          <cell r="AK914">
            <v>120889</v>
          </cell>
          <cell r="AL914" t="str">
            <v>EST LUMINARIA VIC (G) (LACA SAYERLACK Y018 BRILHO)</v>
          </cell>
          <cell r="AM914"/>
          <cell r="AN914">
            <v>1.8</v>
          </cell>
          <cell r="AO914">
            <v>0.6</v>
          </cell>
          <cell r="AP914">
            <v>0.6</v>
          </cell>
          <cell r="AQ914">
            <v>0</v>
          </cell>
          <cell r="AR914" t="str">
            <v>EST LUMINARIA VIC (G) (LACA SAYERLACK Y018 BRILHO) - 1,8x0,6x0,6H</v>
          </cell>
          <cell r="AS914">
            <v>17780.95</v>
          </cell>
          <cell r="AT914">
            <v>17780.95</v>
          </cell>
          <cell r="AU914">
            <v>17780.95</v>
          </cell>
          <cell r="AV914">
            <v>0</v>
          </cell>
          <cell r="AW914">
            <v>17780.95</v>
          </cell>
          <cell r="AX914">
            <v>0</v>
          </cell>
          <cell r="AY914"/>
          <cell r="AZ914" t="str">
            <v/>
          </cell>
          <cell r="BA914"/>
          <cell r="BB914"/>
          <cell r="BC914"/>
          <cell r="BD914" t="str">
            <v/>
          </cell>
          <cell r="BE914">
            <v>0</v>
          </cell>
          <cell r="BF914" t="str">
            <v/>
          </cell>
          <cell r="BG914" t="str">
            <v/>
          </cell>
          <cell r="BH914">
            <v>22</v>
          </cell>
          <cell r="BI914" t="str">
            <v>0</v>
          </cell>
          <cell r="BJ914">
            <v>0</v>
          </cell>
          <cell r="BK914">
            <v>0</v>
          </cell>
          <cell r="BL914"/>
          <cell r="BM914"/>
          <cell r="BN914"/>
          <cell r="BO914"/>
          <cell r="BQ914" t="str">
            <v>LC PE</v>
          </cell>
          <cell r="BS914" t="str">
            <v/>
          </cell>
          <cell r="BT914" t="str">
            <v/>
          </cell>
        </row>
        <row r="915">
          <cell r="H915">
            <v>0</v>
          </cell>
          <cell r="O915">
            <v>88590</v>
          </cell>
          <cell r="P915"/>
          <cell r="Q915" t="str">
            <v>EST CABIDEIRO FOR (AZUL)</v>
          </cell>
          <cell r="R915"/>
          <cell r="S915"/>
          <cell r="T915">
            <v>0.5</v>
          </cell>
          <cell r="U915">
            <v>0.5</v>
          </cell>
          <cell r="V915">
            <v>1.6</v>
          </cell>
          <cell r="W915">
            <v>0</v>
          </cell>
          <cell r="X915" t="str">
            <v>EST CABIDEIRO FOR (AZUL) - 0,5x0,5x1,6H</v>
          </cell>
          <cell r="Y915">
            <v>14863.83</v>
          </cell>
          <cell r="Z915">
            <v>0.85</v>
          </cell>
          <cell r="AA915">
            <v>2229.5745000000006</v>
          </cell>
          <cell r="AB915"/>
          <cell r="AC915"/>
          <cell r="AD915"/>
          <cell r="AE915">
            <v>14863.83</v>
          </cell>
          <cell r="AF915">
            <v>14863.83</v>
          </cell>
          <cell r="AG915">
            <v>0</v>
          </cell>
          <cell r="AH915">
            <v>14863.83</v>
          </cell>
          <cell r="AI915" t="str">
            <v>REF: 88590</v>
          </cell>
          <cell r="AJ915" t="str">
            <v>PRODUTO FORA DE LINHA</v>
          </cell>
          <cell r="AK915">
            <v>88590</v>
          </cell>
          <cell r="AL915" t="str">
            <v>EST CABIDEIRO FOR (AZUL)</v>
          </cell>
          <cell r="AM915"/>
          <cell r="AN915">
            <v>0.5</v>
          </cell>
          <cell r="AO915">
            <v>0.5</v>
          </cell>
          <cell r="AP915">
            <v>1.6</v>
          </cell>
          <cell r="AQ915">
            <v>0</v>
          </cell>
          <cell r="AR915" t="str">
            <v>EST CABIDEIRO FOR (AZUL) - 0,5x0,5x1,6H</v>
          </cell>
          <cell r="AS915">
            <v>14863.83</v>
          </cell>
          <cell r="AT915">
            <v>14863.83</v>
          </cell>
          <cell r="AU915">
            <v>14863.83</v>
          </cell>
          <cell r="AV915">
            <v>0</v>
          </cell>
          <cell r="AW915">
            <v>14863.83</v>
          </cell>
          <cell r="AX915">
            <v>0</v>
          </cell>
          <cell r="AY915"/>
          <cell r="AZ915" t="str">
            <v/>
          </cell>
          <cell r="BA915"/>
          <cell r="BB915"/>
          <cell r="BC915"/>
          <cell r="BD915" t="str">
            <v/>
          </cell>
          <cell r="BE915">
            <v>0</v>
          </cell>
          <cell r="BF915" t="str">
            <v/>
          </cell>
          <cell r="BG915" t="str">
            <v/>
          </cell>
          <cell r="BH915">
            <v>22</v>
          </cell>
          <cell r="BI915" t="str">
            <v>0</v>
          </cell>
          <cell r="BJ915">
            <v>0</v>
          </cell>
          <cell r="BK915">
            <v>0</v>
          </cell>
          <cell r="BL915"/>
          <cell r="BM915"/>
          <cell r="BN915"/>
          <cell r="BO915"/>
          <cell r="BQ915" t="str">
            <v>LC PE</v>
          </cell>
          <cell r="BS915" t="str">
            <v/>
          </cell>
          <cell r="BT915" t="str">
            <v/>
          </cell>
        </row>
        <row r="916">
          <cell r="H916">
            <v>0</v>
          </cell>
          <cell r="O916">
            <v>404835</v>
          </cell>
          <cell r="P916" t="str">
            <v>2025/129-0039-01</v>
          </cell>
          <cell r="Q916" t="str">
            <v>EST TAPETE SISAL CD (BARRA VIRADA)</v>
          </cell>
          <cell r="R916"/>
          <cell r="S916"/>
          <cell r="T916">
            <v>5</v>
          </cell>
          <cell r="U916">
            <v>3.5</v>
          </cell>
          <cell r="V916">
            <v>0</v>
          </cell>
          <cell r="W916">
            <v>0</v>
          </cell>
          <cell r="X916" t="str">
            <v>EST TAPETE SISAL CD (BARRA VIRADA) - 5x3,5x0H</v>
          </cell>
          <cell r="Y916">
            <v>10223.36</v>
          </cell>
          <cell r="Z916">
            <v>0.35</v>
          </cell>
          <cell r="AA916">
            <v>6645.1840000000011</v>
          </cell>
          <cell r="AB916"/>
          <cell r="AC916"/>
          <cell r="AD916"/>
          <cell r="AE916">
            <v>10223.36</v>
          </cell>
          <cell r="AF916">
            <v>10223.36</v>
          </cell>
          <cell r="AG916">
            <v>0</v>
          </cell>
          <cell r="AH916">
            <v>10223.36</v>
          </cell>
          <cell r="AI916" t="str">
            <v>REF: 404835</v>
          </cell>
          <cell r="AJ916"/>
          <cell r="AK916">
            <v>404835</v>
          </cell>
          <cell r="AL916" t="str">
            <v>EST TAPETE SISAL CD (BARRA VIRADA)</v>
          </cell>
          <cell r="AM916"/>
          <cell r="AN916">
            <v>5</v>
          </cell>
          <cell r="AO916">
            <v>3.5</v>
          </cell>
          <cell r="AP916">
            <v>0</v>
          </cell>
          <cell r="AQ916">
            <v>0</v>
          </cell>
          <cell r="AR916" t="str">
            <v>EST TAPETE SISAL CD (BARRA VIRADA) - 5x3,5x0H</v>
          </cell>
          <cell r="AS916">
            <v>10223.36</v>
          </cell>
          <cell r="AT916">
            <v>10223.36</v>
          </cell>
          <cell r="AU916">
            <v>10223.36</v>
          </cell>
          <cell r="AV916">
            <v>0</v>
          </cell>
          <cell r="AW916">
            <v>10223.36</v>
          </cell>
          <cell r="AX916">
            <v>0</v>
          </cell>
          <cell r="AY916"/>
          <cell r="AZ916" t="str">
            <v/>
          </cell>
          <cell r="BA916"/>
          <cell r="BB916"/>
          <cell r="BC916"/>
          <cell r="BD916" t="str">
            <v/>
          </cell>
          <cell r="BE916">
            <v>0</v>
          </cell>
          <cell r="BF916" t="str">
            <v/>
          </cell>
          <cell r="BG916" t="str">
            <v/>
          </cell>
          <cell r="BH916">
            <v>12</v>
          </cell>
          <cell r="BI916" t="str">
            <v>0</v>
          </cell>
          <cell r="BJ916">
            <v>0</v>
          </cell>
          <cell r="BK916">
            <v>0</v>
          </cell>
          <cell r="BL916"/>
          <cell r="BM916"/>
          <cell r="BN916"/>
          <cell r="BO916"/>
          <cell r="BQ916" t="str">
            <v>D&amp;D</v>
          </cell>
          <cell r="BS916" t="str">
            <v/>
          </cell>
          <cell r="BT916" t="str">
            <v/>
          </cell>
        </row>
        <row r="917">
          <cell r="H917">
            <v>0</v>
          </cell>
          <cell r="O917">
            <v>404834</v>
          </cell>
          <cell r="P917" t="str">
            <v>2025/129-0038-01</v>
          </cell>
          <cell r="Q917" t="str">
            <v>EST TAPETE SISAL CY (BARRA VIRADA)</v>
          </cell>
          <cell r="R917"/>
          <cell r="S917"/>
          <cell r="T917">
            <v>4</v>
          </cell>
          <cell r="U917">
            <v>0</v>
          </cell>
          <cell r="V917">
            <v>0</v>
          </cell>
          <cell r="W917">
            <v>4</v>
          </cell>
          <cell r="X917" t="str">
            <v>EST TAPETE SISAL CY (BARRA VIRADA) - Ø4x0H</v>
          </cell>
          <cell r="Y917">
            <v>8444.7999999999993</v>
          </cell>
          <cell r="Z917">
            <v>0.35</v>
          </cell>
          <cell r="AA917">
            <v>5489.12</v>
          </cell>
          <cell r="AB917"/>
          <cell r="AC917"/>
          <cell r="AD917"/>
          <cell r="AE917">
            <v>8444.7999999999993</v>
          </cell>
          <cell r="AF917">
            <v>8444.7999999999993</v>
          </cell>
          <cell r="AG917">
            <v>0</v>
          </cell>
          <cell r="AH917">
            <v>8444.7999999999993</v>
          </cell>
          <cell r="AI917" t="str">
            <v>REF: 404834</v>
          </cell>
          <cell r="AJ917"/>
          <cell r="AK917">
            <v>404834</v>
          </cell>
          <cell r="AL917" t="str">
            <v>EST TAPETE SISAL CY (BARRA VIRADA)</v>
          </cell>
          <cell r="AM917"/>
          <cell r="AN917">
            <v>4</v>
          </cell>
          <cell r="AO917">
            <v>0</v>
          </cell>
          <cell r="AP917">
            <v>0</v>
          </cell>
          <cell r="AQ917">
            <v>4</v>
          </cell>
          <cell r="AR917" t="str">
            <v>EST TAPETE SISAL CY (BARRA VIRADA) - Ø4x0H</v>
          </cell>
          <cell r="AS917">
            <v>8444.7999999999993</v>
          </cell>
          <cell r="AT917">
            <v>8444.7999999999993</v>
          </cell>
          <cell r="AU917">
            <v>8444.7999999999993</v>
          </cell>
          <cell r="AV917">
            <v>0</v>
          </cell>
          <cell r="AW917">
            <v>8444.7999999999993</v>
          </cell>
          <cell r="AX917">
            <v>0</v>
          </cell>
          <cell r="AY917"/>
          <cell r="AZ917" t="str">
            <v/>
          </cell>
          <cell r="BA917"/>
          <cell r="BB917"/>
          <cell r="BC917"/>
          <cell r="BD917" t="str">
            <v/>
          </cell>
          <cell r="BE917">
            <v>0</v>
          </cell>
          <cell r="BF917" t="str">
            <v/>
          </cell>
          <cell r="BG917" t="str">
            <v/>
          </cell>
          <cell r="BH917">
            <v>12</v>
          </cell>
          <cell r="BI917" t="str">
            <v>0</v>
          </cell>
          <cell r="BJ917">
            <v>0</v>
          </cell>
          <cell r="BK917">
            <v>0</v>
          </cell>
          <cell r="BL917"/>
          <cell r="BM917"/>
          <cell r="BN917"/>
          <cell r="BO917"/>
          <cell r="BQ917" t="str">
            <v>D&amp;D</v>
          </cell>
          <cell r="BS917" t="str">
            <v/>
          </cell>
          <cell r="BT917" t="str">
            <v/>
          </cell>
        </row>
        <row r="918">
          <cell r="H918">
            <v>0</v>
          </cell>
          <cell r="O918">
            <v>394925</v>
          </cell>
          <cell r="P918" t="str">
            <v>2025/069-0082-01</v>
          </cell>
          <cell r="Q918" t="str">
            <v>EST MESA CENTRO ESSENCE OBLONGO (MTZ CAPUCCINO) CLEAR/NUVOLA</v>
          </cell>
          <cell r="R918"/>
          <cell r="S918"/>
          <cell r="T918">
            <v>1.28</v>
          </cell>
          <cell r="U918">
            <v>1</v>
          </cell>
          <cell r="V918">
            <v>0.3</v>
          </cell>
          <cell r="W918">
            <v>0</v>
          </cell>
          <cell r="X918" t="str">
            <v>EST MESA CENTRO ESSENCE OBLONGO (MTZ CAPUCCINO) CLEAR/NUVOLA - 1,28x1x0,3H</v>
          </cell>
          <cell r="Y918">
            <v>29859.96</v>
          </cell>
          <cell r="Z918">
            <v>0.35</v>
          </cell>
          <cell r="AA918">
            <v>19408.974000000002</v>
          </cell>
          <cell r="AB918"/>
          <cell r="AC918"/>
          <cell r="AD918"/>
          <cell r="AE918">
            <v>29859.96</v>
          </cell>
          <cell r="AF918">
            <v>29859.96</v>
          </cell>
          <cell r="AG918">
            <v>0</v>
          </cell>
          <cell r="AH918">
            <v>29859.96</v>
          </cell>
          <cell r="AI918" t="str">
            <v>REF: 394710</v>
          </cell>
          <cell r="AJ918"/>
          <cell r="AK918">
            <v>394710</v>
          </cell>
          <cell r="AL918" t="str">
            <v>MESA CENTRO ESSENCE (OBLONGO) (MTZ) (CLEAR) (MARMORE)</v>
          </cell>
          <cell r="AM918"/>
          <cell r="AN918">
            <v>1.28</v>
          </cell>
          <cell r="AO918">
            <v>1</v>
          </cell>
          <cell r="AP918">
            <v>0.3</v>
          </cell>
          <cell r="AQ918">
            <v>0</v>
          </cell>
          <cell r="AR918" t="str">
            <v>MESA CENTRO ESSENCE (OBLONGO) (MTZ) (CLEAR) (MARMORE) - 1,28x1x0,3H</v>
          </cell>
          <cell r="AS918">
            <v>29859.96</v>
          </cell>
          <cell r="AT918">
            <v>29859.96</v>
          </cell>
          <cell r="AU918">
            <v>29859.96</v>
          </cell>
          <cell r="AV918">
            <v>0</v>
          </cell>
          <cell r="AW918">
            <v>29859.96</v>
          </cell>
          <cell r="AX918">
            <v>0</v>
          </cell>
          <cell r="AY918"/>
          <cell r="AZ918" t="str">
            <v/>
          </cell>
          <cell r="BA918"/>
          <cell r="BB918"/>
          <cell r="BC918"/>
          <cell r="BD918" t="str">
            <v/>
          </cell>
          <cell r="BE918">
            <v>0</v>
          </cell>
          <cell r="BF918" t="str">
            <v/>
          </cell>
          <cell r="BG918" t="str">
            <v/>
          </cell>
          <cell r="BH918">
            <v>12</v>
          </cell>
          <cell r="BI918" t="str">
            <v>0</v>
          </cell>
          <cell r="BJ918">
            <v>0</v>
          </cell>
          <cell r="BK918">
            <v>0</v>
          </cell>
          <cell r="BL918"/>
          <cell r="BM918"/>
          <cell r="BN918"/>
          <cell r="BO918"/>
          <cell r="BQ918" t="str">
            <v>D&amp;D</v>
          </cell>
          <cell r="BS918" t="str">
            <v/>
          </cell>
          <cell r="BT918" t="str">
            <v/>
          </cell>
        </row>
        <row r="919">
          <cell r="H919">
            <v>1</v>
          </cell>
          <cell r="O919">
            <v>394921</v>
          </cell>
          <cell r="P919" t="str">
            <v>2025/014-0037-01</v>
          </cell>
          <cell r="Q919" t="str">
            <v>EST CADEIRA DESIREE (GIR) (ENC FX D4236) (FX D4236)</v>
          </cell>
          <cell r="R919"/>
          <cell r="S919"/>
          <cell r="T919">
            <v>0.66</v>
          </cell>
          <cell r="U919">
            <v>0.62</v>
          </cell>
          <cell r="V919">
            <v>0.81</v>
          </cell>
          <cell r="W919">
            <v>0</v>
          </cell>
          <cell r="X919" t="str">
            <v>EST CADEIRA DESIREE (GIR) (ENC FX D4236) (FX D4236) - 0,66x0,62x0,81H</v>
          </cell>
          <cell r="Y919">
            <v>8114.22</v>
          </cell>
          <cell r="Z919">
            <v>0.35</v>
          </cell>
          <cell r="AA919">
            <v>5274.2430000000004</v>
          </cell>
          <cell r="AB919"/>
          <cell r="AC919"/>
          <cell r="AD919"/>
          <cell r="AE919">
            <v>8114.22</v>
          </cell>
          <cell r="AF919">
            <v>8114.22</v>
          </cell>
          <cell r="AG919">
            <v>0</v>
          </cell>
          <cell r="AH919">
            <v>8114.22</v>
          </cell>
          <cell r="AI919" t="str">
            <v>REF: 394124</v>
          </cell>
          <cell r="AJ919"/>
          <cell r="AK919">
            <v>394124</v>
          </cell>
          <cell r="AL919" t="str">
            <v>CADEIRA DESIREE (GIRATORIA) (FX D) (FX D)</v>
          </cell>
          <cell r="AM919"/>
          <cell r="AN919">
            <v>0.66</v>
          </cell>
          <cell r="AO919">
            <v>0.62</v>
          </cell>
          <cell r="AP919">
            <v>0.81</v>
          </cell>
          <cell r="AQ919">
            <v>0</v>
          </cell>
          <cell r="AR919" t="str">
            <v>CADEIRA DESIREE (GIRATORIA) (FX D) (FX D) - 0,66x0,62x0,81H</v>
          </cell>
          <cell r="AS919">
            <v>8114.22</v>
          </cell>
          <cell r="AT919">
            <v>8114.22</v>
          </cell>
          <cell r="AU919">
            <v>8114.22</v>
          </cell>
          <cell r="AV919">
            <v>0</v>
          </cell>
          <cell r="AW919">
            <v>8114.22</v>
          </cell>
          <cell r="AX919">
            <v>0</v>
          </cell>
          <cell r="AY919"/>
          <cell r="AZ919" t="str">
            <v/>
          </cell>
          <cell r="BA919"/>
          <cell r="BB919"/>
          <cell r="BC919"/>
          <cell r="BD919" t="str">
            <v/>
          </cell>
          <cell r="BE919">
            <v>0</v>
          </cell>
          <cell r="BF919" t="str">
            <v/>
          </cell>
          <cell r="BG919" t="str">
            <v/>
          </cell>
          <cell r="BH919">
            <v>12</v>
          </cell>
          <cell r="BI919" t="str">
            <v>0</v>
          </cell>
          <cell r="BJ919">
            <v>0</v>
          </cell>
          <cell r="BK919">
            <v>0</v>
          </cell>
          <cell r="BL919"/>
          <cell r="BM919"/>
          <cell r="BN919"/>
          <cell r="BO919"/>
          <cell r="BQ919" t="str">
            <v>D&amp;D</v>
          </cell>
          <cell r="BS919" t="str">
            <v>CLAMI CADEIRA</v>
          </cell>
          <cell r="BT919" t="str">
            <v>CADEIRA DESIREE</v>
          </cell>
        </row>
        <row r="920">
          <cell r="H920">
            <v>1</v>
          </cell>
          <cell r="O920">
            <v>394921</v>
          </cell>
          <cell r="P920" t="str">
            <v>2025/014-0038-01</v>
          </cell>
          <cell r="Q920" t="str">
            <v>EST CADEIRA DESIREE (GIR) (ENC FX D4236) (FX D4236)</v>
          </cell>
          <cell r="R920"/>
          <cell r="S920"/>
          <cell r="T920">
            <v>0.66</v>
          </cell>
          <cell r="U920">
            <v>0.62</v>
          </cell>
          <cell r="V920">
            <v>0.81</v>
          </cell>
          <cell r="W920">
            <v>0</v>
          </cell>
          <cell r="X920" t="str">
            <v>EST CADEIRA DESIREE (GIR) (ENC FX D4236) (FX D4236) - 0,66x0,62x0,81H</v>
          </cell>
          <cell r="Y920">
            <v>8114.22</v>
          </cell>
          <cell r="Z920">
            <v>0.35</v>
          </cell>
          <cell r="AA920">
            <v>5274.2430000000004</v>
          </cell>
          <cell r="AB920"/>
          <cell r="AC920"/>
          <cell r="AD920"/>
          <cell r="AE920">
            <v>8114.22</v>
          </cell>
          <cell r="AF920">
            <v>8114.22</v>
          </cell>
          <cell r="AG920">
            <v>0</v>
          </cell>
          <cell r="AH920">
            <v>8114.22</v>
          </cell>
          <cell r="AI920" t="str">
            <v>REF: 394124</v>
          </cell>
          <cell r="AJ920"/>
          <cell r="AK920">
            <v>394124</v>
          </cell>
          <cell r="AL920" t="str">
            <v>CADEIRA DESIREE (GIRATORIA) (FX D) (FX D)</v>
          </cell>
          <cell r="AM920"/>
          <cell r="AN920">
            <v>0.66</v>
          </cell>
          <cell r="AO920">
            <v>0.62</v>
          </cell>
          <cell r="AP920">
            <v>0.81</v>
          </cell>
          <cell r="AQ920">
            <v>0</v>
          </cell>
          <cell r="AR920" t="str">
            <v>CADEIRA DESIREE (GIRATORIA) (FX D) (FX D) - 0,66x0,62x0,81H</v>
          </cell>
          <cell r="AS920">
            <v>8114.22</v>
          </cell>
          <cell r="AT920">
            <v>8114.22</v>
          </cell>
          <cell r="AU920">
            <v>8114.22</v>
          </cell>
          <cell r="AV920">
            <v>0</v>
          </cell>
          <cell r="AW920">
            <v>8114.22</v>
          </cell>
          <cell r="AX920">
            <v>0</v>
          </cell>
          <cell r="AY920"/>
          <cell r="AZ920" t="str">
            <v/>
          </cell>
          <cell r="BA920"/>
          <cell r="BB920"/>
          <cell r="BC920"/>
          <cell r="BD920" t="str">
            <v/>
          </cell>
          <cell r="BE920">
            <v>0</v>
          </cell>
          <cell r="BF920" t="str">
            <v/>
          </cell>
          <cell r="BG920" t="str">
            <v/>
          </cell>
          <cell r="BH920">
            <v>12</v>
          </cell>
          <cell r="BI920" t="str">
            <v>0</v>
          </cell>
          <cell r="BJ920">
            <v>0</v>
          </cell>
          <cell r="BK920">
            <v>0</v>
          </cell>
          <cell r="BL920"/>
          <cell r="BM920"/>
          <cell r="BN920"/>
          <cell r="BO920"/>
          <cell r="BQ920" t="str">
            <v>D&amp;D</v>
          </cell>
          <cell r="BS920" t="str">
            <v>CLAMI CADEIRA</v>
          </cell>
          <cell r="BT920" t="str">
            <v>CADEIRA DESIREE</v>
          </cell>
        </row>
        <row r="921">
          <cell r="H921">
            <v>0</v>
          </cell>
          <cell r="O921">
            <v>394909</v>
          </cell>
          <cell r="P921" t="str">
            <v>2025/014-0043-01</v>
          </cell>
          <cell r="Q921" t="str">
            <v>EST POLTRONA COCON (GIR) (ENC FX G7126) (FX G7126)</v>
          </cell>
          <cell r="R921"/>
          <cell r="S921"/>
          <cell r="T921">
            <v>0.95</v>
          </cell>
          <cell r="U921">
            <v>0.9</v>
          </cell>
          <cell r="V921">
            <v>0.74</v>
          </cell>
          <cell r="W921">
            <v>0</v>
          </cell>
          <cell r="X921" t="str">
            <v>EST POLTRONA COCON (GIR) (ENC FX G7126) (FX G7126) - 0,95x0,9x0,74H</v>
          </cell>
          <cell r="Y921">
            <v>10886.62</v>
          </cell>
          <cell r="Z921">
            <v>0.35</v>
          </cell>
          <cell r="AA921">
            <v>7076.3030000000008</v>
          </cell>
          <cell r="AB921"/>
          <cell r="AC921"/>
          <cell r="AD921"/>
          <cell r="AE921">
            <v>10886.62</v>
          </cell>
          <cell r="AF921">
            <v>10886.62</v>
          </cell>
          <cell r="AG921">
            <v>0</v>
          </cell>
          <cell r="AH921">
            <v>10886.62</v>
          </cell>
          <cell r="AI921" t="str">
            <v>REF: 394001</v>
          </cell>
          <cell r="AJ921"/>
          <cell r="AK921">
            <v>394001</v>
          </cell>
          <cell r="AL921" t="str">
            <v>POLTRONA COCON (GIRATORIA) (FX G) (FX G)</v>
          </cell>
          <cell r="AM921"/>
          <cell r="AN921">
            <v>0.95</v>
          </cell>
          <cell r="AO921">
            <v>0.9</v>
          </cell>
          <cell r="AP921">
            <v>0.74</v>
          </cell>
          <cell r="AQ921">
            <v>0</v>
          </cell>
          <cell r="AR921" t="str">
            <v>POLTRONA COCON (GIRATORIA) (FX G) (FX G) - 0,95x0,9x0,74H</v>
          </cell>
          <cell r="AS921">
            <v>10886.62</v>
          </cell>
          <cell r="AT921">
            <v>10886.62</v>
          </cell>
          <cell r="AU921">
            <v>10886.62</v>
          </cell>
          <cell r="AV921">
            <v>0</v>
          </cell>
          <cell r="AW921">
            <v>10886.62</v>
          </cell>
          <cell r="AX921">
            <v>0</v>
          </cell>
          <cell r="AY921"/>
          <cell r="AZ921" t="str">
            <v/>
          </cell>
          <cell r="BA921"/>
          <cell r="BB921"/>
          <cell r="BC921"/>
          <cell r="BD921" t="str">
            <v/>
          </cell>
          <cell r="BE921">
            <v>0</v>
          </cell>
          <cell r="BF921" t="str">
            <v/>
          </cell>
          <cell r="BG921" t="str">
            <v/>
          </cell>
          <cell r="BH921">
            <v>12</v>
          </cell>
          <cell r="BI921" t="str">
            <v>0</v>
          </cell>
          <cell r="BJ921">
            <v>0</v>
          </cell>
          <cell r="BK921">
            <v>0</v>
          </cell>
          <cell r="BL921"/>
          <cell r="BM921"/>
          <cell r="BN921"/>
          <cell r="BO921"/>
          <cell r="BQ921" t="str">
            <v>D&amp;D</v>
          </cell>
          <cell r="BS921" t="str">
            <v/>
          </cell>
          <cell r="BT921" t="str">
            <v/>
          </cell>
        </row>
        <row r="922">
          <cell r="H922">
            <v>0</v>
          </cell>
          <cell r="O922">
            <v>394909</v>
          </cell>
          <cell r="P922" t="str">
            <v>2025/014-0044-01</v>
          </cell>
          <cell r="Q922" t="str">
            <v>EST POLTRONA COCON (GIR) (ENC FX G7126) (FX G7126)</v>
          </cell>
          <cell r="R922"/>
          <cell r="S922"/>
          <cell r="T922">
            <v>0.95</v>
          </cell>
          <cell r="U922">
            <v>0.9</v>
          </cell>
          <cell r="V922">
            <v>0.74</v>
          </cell>
          <cell r="W922">
            <v>0</v>
          </cell>
          <cell r="X922" t="str">
            <v>EST POLTRONA COCON (GIR) (ENC FX G7126) (FX G7126) - 0,95x0,9x0,74H</v>
          </cell>
          <cell r="Y922">
            <v>10886.62</v>
          </cell>
          <cell r="Z922">
            <v>0.35</v>
          </cell>
          <cell r="AA922">
            <v>7076.3030000000008</v>
          </cell>
          <cell r="AB922"/>
          <cell r="AC922"/>
          <cell r="AD922"/>
          <cell r="AE922">
            <v>10886.62</v>
          </cell>
          <cell r="AF922">
            <v>10886.62</v>
          </cell>
          <cell r="AG922">
            <v>0</v>
          </cell>
          <cell r="AH922">
            <v>10886.62</v>
          </cell>
          <cell r="AI922" t="str">
            <v>REF: 394001</v>
          </cell>
          <cell r="AJ922"/>
          <cell r="AK922">
            <v>394001</v>
          </cell>
          <cell r="AL922" t="str">
            <v>POLTRONA COCON (GIRATORIA) (FX G) (FX G)</v>
          </cell>
          <cell r="AM922"/>
          <cell r="AN922">
            <v>0.95</v>
          </cell>
          <cell r="AO922">
            <v>0.9</v>
          </cell>
          <cell r="AP922">
            <v>0.74</v>
          </cell>
          <cell r="AQ922">
            <v>0</v>
          </cell>
          <cell r="AR922" t="str">
            <v>POLTRONA COCON (GIRATORIA) (FX G) (FX G) - 0,95x0,9x0,74H</v>
          </cell>
          <cell r="AS922">
            <v>10886.62</v>
          </cell>
          <cell r="AT922">
            <v>10886.62</v>
          </cell>
          <cell r="AU922">
            <v>10886.62</v>
          </cell>
          <cell r="AV922">
            <v>0</v>
          </cell>
          <cell r="AW922">
            <v>10886.62</v>
          </cell>
          <cell r="AX922">
            <v>0</v>
          </cell>
          <cell r="AY922"/>
          <cell r="AZ922" t="str">
            <v/>
          </cell>
          <cell r="BA922"/>
          <cell r="BB922"/>
          <cell r="BC922"/>
          <cell r="BD922" t="str">
            <v/>
          </cell>
          <cell r="BE922">
            <v>0</v>
          </cell>
          <cell r="BF922" t="str">
            <v/>
          </cell>
          <cell r="BG922" t="str">
            <v/>
          </cell>
          <cell r="BH922">
            <v>12</v>
          </cell>
          <cell r="BI922" t="str">
            <v>0</v>
          </cell>
          <cell r="BJ922">
            <v>0</v>
          </cell>
          <cell r="BK922">
            <v>0</v>
          </cell>
          <cell r="BL922"/>
          <cell r="BM922"/>
          <cell r="BN922"/>
          <cell r="BO922"/>
          <cell r="BQ922" t="str">
            <v>D&amp;D</v>
          </cell>
          <cell r="BS922" t="str">
            <v/>
          </cell>
          <cell r="BT922" t="str">
            <v/>
          </cell>
        </row>
        <row r="923">
          <cell r="H923">
            <v>0</v>
          </cell>
          <cell r="O923">
            <v>394891</v>
          </cell>
          <cell r="P923" t="str">
            <v>2024/331-0036-01</v>
          </cell>
          <cell r="Q923" t="str">
            <v>EST MODULO BRACO DIR AGREABLE (FX C3184)</v>
          </cell>
          <cell r="R923">
            <v>3.7</v>
          </cell>
          <cell r="S923">
            <v>1</v>
          </cell>
          <cell r="T923">
            <v>1.3</v>
          </cell>
          <cell r="U923">
            <v>1</v>
          </cell>
          <cell r="V923">
            <v>0.77</v>
          </cell>
          <cell r="W923">
            <v>0</v>
          </cell>
          <cell r="X923" t="str">
            <v>EST MODULO BRACO DIR AGREABLE (FX C3184) - 1,3x1x0,77H</v>
          </cell>
          <cell r="Y923">
            <v>43828.740000000005</v>
          </cell>
          <cell r="Z923">
            <v>0.35</v>
          </cell>
          <cell r="AA923">
            <v>28488.681000000004</v>
          </cell>
          <cell r="AB923" t="str">
            <v>AH</v>
          </cell>
          <cell r="AC923" t="str">
            <v>SOFA COMPLETO</v>
          </cell>
          <cell r="AD923" t="str">
            <v>VALOR MODULO</v>
          </cell>
          <cell r="AE923">
            <v>15347.23</v>
          </cell>
          <cell r="AF923">
            <v>15347.23</v>
          </cell>
          <cell r="AG923">
            <v>0</v>
          </cell>
          <cell r="AH923">
            <v>43828.740000000005</v>
          </cell>
          <cell r="AI923" t="str">
            <v>REF: 392333</v>
          </cell>
          <cell r="AJ923"/>
          <cell r="AK923">
            <v>392333</v>
          </cell>
          <cell r="AL923" t="str">
            <v>MODULO BRACO AGREABLE (FX C)</v>
          </cell>
          <cell r="AM923"/>
          <cell r="AN923">
            <v>1.3</v>
          </cell>
          <cell r="AO923">
            <v>1</v>
          </cell>
          <cell r="AP923">
            <v>0.77</v>
          </cell>
          <cell r="AQ923">
            <v>0</v>
          </cell>
          <cell r="AR923" t="str">
            <v>MODULO BRACO AGREABLE (FX C) - 1,3x1x0,77H</v>
          </cell>
          <cell r="AS923">
            <v>15347.23</v>
          </cell>
          <cell r="AT923">
            <v>15347.23</v>
          </cell>
          <cell r="AU923">
            <v>15347.23</v>
          </cell>
          <cell r="AV923">
            <v>0</v>
          </cell>
          <cell r="AW923">
            <v>15347.23</v>
          </cell>
          <cell r="AX923">
            <v>0</v>
          </cell>
          <cell r="AY923"/>
          <cell r="AZ923" t="str">
            <v/>
          </cell>
          <cell r="BA923"/>
          <cell r="BB923"/>
          <cell r="BC923"/>
          <cell r="BD923" t="str">
            <v/>
          </cell>
          <cell r="BE923">
            <v>0</v>
          </cell>
          <cell r="BF923" t="str">
            <v/>
          </cell>
          <cell r="BG923" t="str">
            <v/>
          </cell>
          <cell r="BH923">
            <v>12</v>
          </cell>
          <cell r="BI923" t="str">
            <v>0</v>
          </cell>
          <cell r="BJ923">
            <v>0</v>
          </cell>
          <cell r="BK923">
            <v>0</v>
          </cell>
          <cell r="BL923"/>
          <cell r="BM923"/>
          <cell r="BN923"/>
          <cell r="BO923"/>
          <cell r="BQ923" t="str">
            <v>D&amp;D</v>
          </cell>
          <cell r="BS923" t="str">
            <v/>
          </cell>
          <cell r="BT923" t="str">
            <v/>
          </cell>
        </row>
        <row r="924">
          <cell r="H924">
            <v>0</v>
          </cell>
          <cell r="O924">
            <v>394884</v>
          </cell>
          <cell r="P924" t="str">
            <v>2024/331-0035-01</v>
          </cell>
          <cell r="Q924" t="str">
            <v>EST MODULO S/BRACO AGREABLE (FX C3184)</v>
          </cell>
          <cell r="R924">
            <v>3.7</v>
          </cell>
          <cell r="S924">
            <v>1</v>
          </cell>
          <cell r="T924">
            <v>1.1000000000000001</v>
          </cell>
          <cell r="U924">
            <v>1</v>
          </cell>
          <cell r="V924">
            <v>0.77</v>
          </cell>
          <cell r="W924">
            <v>0</v>
          </cell>
          <cell r="X924" t="str">
            <v>EST MODULO S/BRACO AGREABLE (FX C3184) - 1,1x1x0,77H</v>
          </cell>
          <cell r="Y924">
            <v>43828.740000000005</v>
          </cell>
          <cell r="Z924">
            <v>0.35</v>
          </cell>
          <cell r="AA924">
            <v>28488.681000000004</v>
          </cell>
          <cell r="AB924" t="str">
            <v>AH</v>
          </cell>
          <cell r="AC924" t="str">
            <v>SOFA COMPLETO</v>
          </cell>
          <cell r="AD924" t="str">
            <v>VALOR MODULO</v>
          </cell>
          <cell r="AE924">
            <v>13134.28</v>
          </cell>
          <cell r="AF924">
            <v>13134.28</v>
          </cell>
          <cell r="AG924">
            <v>0</v>
          </cell>
          <cell r="AH924">
            <v>43828.740000000005</v>
          </cell>
          <cell r="AI924" t="str">
            <v>REF: 392410</v>
          </cell>
          <cell r="AJ924"/>
          <cell r="AK924">
            <v>392410</v>
          </cell>
          <cell r="AL924" t="str">
            <v>MODULO S/BRACO AGREABLE (FX C)</v>
          </cell>
          <cell r="AM924"/>
          <cell r="AN924">
            <v>1.1000000000000001</v>
          </cell>
          <cell r="AO924">
            <v>1</v>
          </cell>
          <cell r="AP924">
            <v>0.77</v>
          </cell>
          <cell r="AQ924">
            <v>0</v>
          </cell>
          <cell r="AR924" t="str">
            <v>MODULO S/BRACO AGREABLE (FX C) - 1,1x1x0,77H</v>
          </cell>
          <cell r="AS924">
            <v>13134.28</v>
          </cell>
          <cell r="AT924">
            <v>13134.28</v>
          </cell>
          <cell r="AU924">
            <v>13134.28</v>
          </cell>
          <cell r="AV924">
            <v>0</v>
          </cell>
          <cell r="AW924">
            <v>13134.28</v>
          </cell>
          <cell r="AX924">
            <v>0</v>
          </cell>
          <cell r="AY924"/>
          <cell r="AZ924" t="str">
            <v/>
          </cell>
          <cell r="BA924"/>
          <cell r="BB924"/>
          <cell r="BC924"/>
          <cell r="BD924" t="str">
            <v/>
          </cell>
          <cell r="BE924">
            <v>0</v>
          </cell>
          <cell r="BF924" t="str">
            <v/>
          </cell>
          <cell r="BG924" t="str">
            <v/>
          </cell>
          <cell r="BH924">
            <v>12</v>
          </cell>
          <cell r="BI924" t="str">
            <v>0</v>
          </cell>
          <cell r="BJ924">
            <v>0</v>
          </cell>
          <cell r="BK924">
            <v>0</v>
          </cell>
          <cell r="BL924"/>
          <cell r="BM924"/>
          <cell r="BN924"/>
          <cell r="BO924"/>
          <cell r="BQ924" t="str">
            <v>D&amp;D</v>
          </cell>
          <cell r="BS924" t="str">
            <v/>
          </cell>
          <cell r="BT924" t="str">
            <v/>
          </cell>
        </row>
        <row r="925">
          <cell r="H925">
            <v>0</v>
          </cell>
          <cell r="O925">
            <v>394883</v>
          </cell>
          <cell r="P925" t="str">
            <v>2024/331-0034-01</v>
          </cell>
          <cell r="Q925" t="str">
            <v>EST MODULO BRACO ESQ AGREABLE (FX C3184)</v>
          </cell>
          <cell r="R925">
            <v>3.7</v>
          </cell>
          <cell r="S925">
            <v>1</v>
          </cell>
          <cell r="T925">
            <v>1.3</v>
          </cell>
          <cell r="U925">
            <v>1</v>
          </cell>
          <cell r="V925">
            <v>0.77</v>
          </cell>
          <cell r="W925">
            <v>0</v>
          </cell>
          <cell r="X925" t="str">
            <v>EST MODULO BRACO ESQ AGREABLE (FX C3184) - 1,3x1x0,77H</v>
          </cell>
          <cell r="Y925">
            <v>43828.740000000005</v>
          </cell>
          <cell r="Z925">
            <v>0.35</v>
          </cell>
          <cell r="AA925">
            <v>28488.681000000004</v>
          </cell>
          <cell r="AB925" t="str">
            <v>AH</v>
          </cell>
          <cell r="AC925" t="str">
            <v>SOFA COMPLETO</v>
          </cell>
          <cell r="AD925" t="str">
            <v>VALOR MODULO</v>
          </cell>
          <cell r="AE925">
            <v>15347.23</v>
          </cell>
          <cell r="AF925">
            <v>15347.23</v>
          </cell>
          <cell r="AG925">
            <v>0</v>
          </cell>
          <cell r="AH925">
            <v>43828.740000000005</v>
          </cell>
          <cell r="AI925" t="str">
            <v>REF: 392333</v>
          </cell>
          <cell r="AJ925"/>
          <cell r="AK925">
            <v>392333</v>
          </cell>
          <cell r="AL925" t="str">
            <v>MODULO BRACO AGREABLE (FX C)</v>
          </cell>
          <cell r="AM925"/>
          <cell r="AN925">
            <v>1.3</v>
          </cell>
          <cell r="AO925">
            <v>1</v>
          </cell>
          <cell r="AP925">
            <v>0.77</v>
          </cell>
          <cell r="AQ925">
            <v>0</v>
          </cell>
          <cell r="AR925" t="str">
            <v>MODULO BRACO AGREABLE (FX C) - 1,3x1x0,77H</v>
          </cell>
          <cell r="AS925">
            <v>15347.23</v>
          </cell>
          <cell r="AT925">
            <v>15347.23</v>
          </cell>
          <cell r="AU925">
            <v>15347.23</v>
          </cell>
          <cell r="AV925">
            <v>0</v>
          </cell>
          <cell r="AW925">
            <v>15347.23</v>
          </cell>
          <cell r="AX925">
            <v>0</v>
          </cell>
          <cell r="AY925"/>
          <cell r="AZ925" t="str">
            <v/>
          </cell>
          <cell r="BA925"/>
          <cell r="BB925"/>
          <cell r="BC925"/>
          <cell r="BD925" t="str">
            <v/>
          </cell>
          <cell r="BE925">
            <v>0</v>
          </cell>
          <cell r="BF925" t="str">
            <v/>
          </cell>
          <cell r="BG925" t="str">
            <v/>
          </cell>
          <cell r="BH925">
            <v>12</v>
          </cell>
          <cell r="BI925" t="str">
            <v>0</v>
          </cell>
          <cell r="BJ925">
            <v>0</v>
          </cell>
          <cell r="BK925">
            <v>0</v>
          </cell>
          <cell r="BL925"/>
          <cell r="BM925"/>
          <cell r="BN925"/>
          <cell r="BO925"/>
          <cell r="BQ925" t="str">
            <v>D&amp;D</v>
          </cell>
          <cell r="BS925" t="str">
            <v/>
          </cell>
          <cell r="BT925" t="str">
            <v/>
          </cell>
        </row>
        <row r="926">
          <cell r="H926">
            <v>0</v>
          </cell>
          <cell r="O926">
            <v>394836</v>
          </cell>
          <cell r="P926" t="str">
            <v>2025/022-0029-01</v>
          </cell>
          <cell r="Q926" t="str">
            <v>EST MODULO S/B (AP 70 DIR) REFUGE (MTZ MOCCA) (FX G7125)</v>
          </cell>
          <cell r="R926">
            <v>4.25</v>
          </cell>
          <cell r="S926">
            <v>1.1000000000000001</v>
          </cell>
          <cell r="T926">
            <v>1.8</v>
          </cell>
          <cell r="U926">
            <v>1.1000000000000001</v>
          </cell>
          <cell r="V926">
            <v>0.95</v>
          </cell>
          <cell r="W926">
            <v>0</v>
          </cell>
          <cell r="X926" t="str">
            <v>EST MODULO S/B (AP 70 DIR) REFUGE (MTZ MOCCA) (FX G7125) - 1,8x1,1x0,95H</v>
          </cell>
          <cell r="Y926">
            <v>63854.47</v>
          </cell>
          <cell r="Z926">
            <v>0.35</v>
          </cell>
          <cell r="AA926">
            <v>41505.405500000001</v>
          </cell>
          <cell r="AB926" t="str">
            <v>AT</v>
          </cell>
          <cell r="AC926" t="str">
            <v>SOFA COMPLETO</v>
          </cell>
          <cell r="AD926" t="str">
            <v>VALOR MODULO</v>
          </cell>
          <cell r="AE926">
            <v>26065.58</v>
          </cell>
          <cell r="AF926">
            <v>26065.58</v>
          </cell>
          <cell r="AG926">
            <v>0</v>
          </cell>
          <cell r="AH926">
            <v>63854.47</v>
          </cell>
          <cell r="AI926" t="str">
            <v>REF: 396415</v>
          </cell>
          <cell r="AJ926"/>
          <cell r="AK926">
            <v>396415</v>
          </cell>
          <cell r="AL926" t="str">
            <v>MODULO S/BRACO (AP 70) REFUGE (MTZ) (FX G)</v>
          </cell>
          <cell r="AM926"/>
          <cell r="AN926">
            <v>1.8</v>
          </cell>
          <cell r="AO926">
            <v>1.1000000000000001</v>
          </cell>
          <cell r="AP926">
            <v>0.95</v>
          </cell>
          <cell r="AQ926">
            <v>0</v>
          </cell>
          <cell r="AR926" t="str">
            <v>MODULO S/BRACO (AP 70) REFUGE (MTZ) (FX G) - 1,8x1,1x0,95H</v>
          </cell>
          <cell r="AS926">
            <v>26065.58</v>
          </cell>
          <cell r="AT926">
            <v>26065.58</v>
          </cell>
          <cell r="AU926">
            <v>26065.58</v>
          </cell>
          <cell r="AV926">
            <v>0</v>
          </cell>
          <cell r="AW926">
            <v>26065.58</v>
          </cell>
          <cell r="AX926">
            <v>0</v>
          </cell>
          <cell r="AY926"/>
          <cell r="AZ926" t="str">
            <v/>
          </cell>
          <cell r="BA926"/>
          <cell r="BB926"/>
          <cell r="BC926"/>
          <cell r="BD926" t="str">
            <v/>
          </cell>
          <cell r="BE926">
            <v>0</v>
          </cell>
          <cell r="BF926" t="str">
            <v/>
          </cell>
          <cell r="BG926" t="str">
            <v/>
          </cell>
          <cell r="BH926">
            <v>12</v>
          </cell>
          <cell r="BI926" t="str">
            <v>0</v>
          </cell>
          <cell r="BJ926">
            <v>0</v>
          </cell>
          <cell r="BK926">
            <v>0</v>
          </cell>
          <cell r="BL926"/>
          <cell r="BM926"/>
          <cell r="BN926"/>
          <cell r="BO926"/>
          <cell r="BQ926" t="str">
            <v>D&amp;D</v>
          </cell>
          <cell r="BS926" t="str">
            <v/>
          </cell>
          <cell r="BT926" t="str">
            <v/>
          </cell>
        </row>
        <row r="927">
          <cell r="H927">
            <v>0</v>
          </cell>
          <cell r="O927">
            <v>394835</v>
          </cell>
          <cell r="P927" t="str">
            <v>2025/022-0028-01</v>
          </cell>
          <cell r="Q927" t="str">
            <v>EST MODULO BRACO ESQ C/MODULO S/BRACO REFUGE (FX G7125)</v>
          </cell>
          <cell r="R927">
            <v>4.25</v>
          </cell>
          <cell r="S927">
            <v>1.1000000000000001</v>
          </cell>
          <cell r="T927">
            <v>2.4500000000000002</v>
          </cell>
          <cell r="U927">
            <v>1.1000000000000001</v>
          </cell>
          <cell r="V927">
            <v>0.95</v>
          </cell>
          <cell r="W927">
            <v>0</v>
          </cell>
          <cell r="X927" t="str">
            <v>EST MODULO BRACO ESQ C/MODULO S/BRACO REFUGE (FX G7125) - 2,45x1,1x0,95H</v>
          </cell>
          <cell r="Y927">
            <v>63854.47</v>
          </cell>
          <cell r="Z927">
            <v>0.35</v>
          </cell>
          <cell r="AA927">
            <v>41505.405500000001</v>
          </cell>
          <cell r="AB927" t="str">
            <v>AT</v>
          </cell>
          <cell r="AC927" t="str">
            <v>SOFA COMPLETO</v>
          </cell>
          <cell r="AD927" t="str">
            <v>VALOR MODULO</v>
          </cell>
          <cell r="AE927">
            <v>37788.89</v>
          </cell>
          <cell r="AF927">
            <v>37788.89</v>
          </cell>
          <cell r="AG927">
            <v>0</v>
          </cell>
          <cell r="AH927">
            <v>63854.47</v>
          </cell>
          <cell r="AI927" t="str">
            <v>REF: 392561</v>
          </cell>
          <cell r="AJ927"/>
          <cell r="AK927">
            <v>392561</v>
          </cell>
          <cell r="AL927" t="str">
            <v>MODULO BRACO C/MODULO S/BRACO REFUGE (FX G)</v>
          </cell>
          <cell r="AM927"/>
          <cell r="AN927">
            <v>2.4500000000000002</v>
          </cell>
          <cell r="AO927">
            <v>1.1000000000000001</v>
          </cell>
          <cell r="AP927">
            <v>0.95</v>
          </cell>
          <cell r="AQ927">
            <v>0</v>
          </cell>
          <cell r="AR927" t="str">
            <v>MODULO BRACO C/MODULO S/BRACO REFUGE (FX G) - 2,45x1,1x0,95H</v>
          </cell>
          <cell r="AS927">
            <v>37788.89</v>
          </cell>
          <cell r="AT927">
            <v>37788.89</v>
          </cell>
          <cell r="AU927">
            <v>37788.89</v>
          </cell>
          <cell r="AV927">
            <v>0</v>
          </cell>
          <cell r="AW927">
            <v>37788.89</v>
          </cell>
          <cell r="AX927">
            <v>0</v>
          </cell>
          <cell r="AY927"/>
          <cell r="AZ927" t="str">
            <v/>
          </cell>
          <cell r="BA927"/>
          <cell r="BB927"/>
          <cell r="BC927"/>
          <cell r="BD927" t="str">
            <v/>
          </cell>
          <cell r="BE927">
            <v>0</v>
          </cell>
          <cell r="BF927" t="str">
            <v/>
          </cell>
          <cell r="BG927" t="str">
            <v/>
          </cell>
          <cell r="BH927">
            <v>12</v>
          </cell>
          <cell r="BI927" t="str">
            <v>0</v>
          </cell>
          <cell r="BJ927">
            <v>0</v>
          </cell>
          <cell r="BK927">
            <v>0</v>
          </cell>
          <cell r="BL927"/>
          <cell r="BM927"/>
          <cell r="BN927"/>
          <cell r="BO927"/>
          <cell r="BQ927" t="str">
            <v>D&amp;D</v>
          </cell>
          <cell r="BS927" t="str">
            <v/>
          </cell>
          <cell r="BT927" t="str">
            <v/>
          </cell>
        </row>
        <row r="928">
          <cell r="H928">
            <v>0</v>
          </cell>
          <cell r="O928">
            <v>390792</v>
          </cell>
          <cell r="P928" t="str">
            <v>2024/226-0034-01</v>
          </cell>
          <cell r="Q928" t="str">
            <v>EST MESA LATERAL EXOTICA H50 (MARM 3 JADORE) MTX CINZA F MED</v>
          </cell>
          <cell r="R928"/>
          <cell r="S928"/>
          <cell r="T928">
            <v>0.25</v>
          </cell>
          <cell r="U928">
            <v>0</v>
          </cell>
          <cell r="V928">
            <v>0.5</v>
          </cell>
          <cell r="W928">
            <v>0.25</v>
          </cell>
          <cell r="X928" t="str">
            <v>EST MESA LATERAL EXOTICA H50 (MARM 3 JADORE) MTX CINZA F MED - Ø0,25x0,5H</v>
          </cell>
          <cell r="Y928">
            <v>8902.9699999999993</v>
          </cell>
          <cell r="Z928">
            <v>0.35</v>
          </cell>
          <cell r="AA928">
            <v>5786.9305000000004</v>
          </cell>
          <cell r="AB928"/>
          <cell r="AC928"/>
          <cell r="AD928"/>
          <cell r="AE928">
            <v>8902.9699999999993</v>
          </cell>
          <cell r="AF928">
            <v>8902.9699999999993</v>
          </cell>
          <cell r="AG928">
            <v>0</v>
          </cell>
          <cell r="AH928">
            <v>8902.9699999999993</v>
          </cell>
          <cell r="AI928" t="str">
            <v>REF: 369645</v>
          </cell>
          <cell r="AJ928"/>
          <cell r="AK928">
            <v>369645</v>
          </cell>
          <cell r="AL928" t="str">
            <v>MESA LATERAL EXOTICA H50 (MARMORE 3)</v>
          </cell>
          <cell r="AM928"/>
          <cell r="AN928">
            <v>0.25</v>
          </cell>
          <cell r="AO928">
            <v>0</v>
          </cell>
          <cell r="AP928">
            <v>0.5</v>
          </cell>
          <cell r="AQ928">
            <v>0.25</v>
          </cell>
          <cell r="AR928" t="str">
            <v>MESA LATERAL EXOTICA H50 (MARMORE 3) - Ø0,25x0,5H</v>
          </cell>
          <cell r="AS928">
            <v>8902.9699999999993</v>
          </cell>
          <cell r="AT928">
            <v>8902.9699999999993</v>
          </cell>
          <cell r="AU928">
            <v>8902.9699999999993</v>
          </cell>
          <cell r="AV928">
            <v>0</v>
          </cell>
          <cell r="AW928">
            <v>8902.9699999999993</v>
          </cell>
          <cell r="AX928">
            <v>0</v>
          </cell>
          <cell r="AY928"/>
          <cell r="AZ928" t="str">
            <v/>
          </cell>
          <cell r="BA928"/>
          <cell r="BB928"/>
          <cell r="BC928"/>
          <cell r="BD928" t="str">
            <v/>
          </cell>
          <cell r="BE928">
            <v>0</v>
          </cell>
          <cell r="BF928" t="str">
            <v/>
          </cell>
          <cell r="BG928" t="str">
            <v/>
          </cell>
          <cell r="BH928">
            <v>12</v>
          </cell>
          <cell r="BI928" t="str">
            <v>0</v>
          </cell>
          <cell r="BJ928">
            <v>0</v>
          </cell>
          <cell r="BK928">
            <v>0</v>
          </cell>
          <cell r="BL928"/>
          <cell r="BM928"/>
          <cell r="BN928"/>
          <cell r="BO928"/>
          <cell r="BQ928" t="str">
            <v>D&amp;D</v>
          </cell>
          <cell r="BS928" t="str">
            <v/>
          </cell>
          <cell r="BT928" t="str">
            <v/>
          </cell>
        </row>
        <row r="929">
          <cell r="H929">
            <v>0</v>
          </cell>
          <cell r="O929">
            <v>379649</v>
          </cell>
          <cell r="P929" t="str">
            <v>2024/081-0061-01</v>
          </cell>
          <cell r="Q929" t="str">
            <v>EST BANQUETA PATER (JEQUITIBA) COURO 1 CAMEL/ALMOF FX6649</v>
          </cell>
          <cell r="R929"/>
          <cell r="S929"/>
          <cell r="T929">
            <v>0.66</v>
          </cell>
          <cell r="U929">
            <v>0.51</v>
          </cell>
          <cell r="V929">
            <v>0.47</v>
          </cell>
          <cell r="W929">
            <v>0</v>
          </cell>
          <cell r="X929" t="str">
            <v>EST BANQUETA PATER (JEQUITIBA) COURO 1 CAMEL/ALMOF FX6649 - 0,66x0,51x0,47H</v>
          </cell>
          <cell r="Y929">
            <v>14786.6</v>
          </cell>
          <cell r="Z929">
            <v>0.35</v>
          </cell>
          <cell r="AA929">
            <v>9611.2900000000009</v>
          </cell>
          <cell r="AB929"/>
          <cell r="AC929"/>
          <cell r="AD929"/>
          <cell r="AE929">
            <v>14786.6</v>
          </cell>
          <cell r="AF929">
            <v>14786.6</v>
          </cell>
          <cell r="AG929">
            <v>0</v>
          </cell>
          <cell r="AH929">
            <v>14786.6</v>
          </cell>
          <cell r="AI929" t="str">
            <v>REF: 380829</v>
          </cell>
          <cell r="AJ929"/>
          <cell r="AK929">
            <v>380829</v>
          </cell>
          <cell r="AL929" t="str">
            <v>BANQUETA PATER (JEQUITIBA) (COURO 1) (FX6000)</v>
          </cell>
          <cell r="AM929"/>
          <cell r="AN929">
            <v>0.66</v>
          </cell>
          <cell r="AO929">
            <v>0.51</v>
          </cell>
          <cell r="AP929">
            <v>0.47</v>
          </cell>
          <cell r="AQ929">
            <v>0</v>
          </cell>
          <cell r="AR929" t="str">
            <v>BANQUETA PATER (JEQUITIBA) (COURO 1) (FX6000) - 0,66x0,51x0,47H</v>
          </cell>
          <cell r="AS929">
            <v>14786.6</v>
          </cell>
          <cell r="AT929">
            <v>14786.6</v>
          </cell>
          <cell r="AU929">
            <v>14786.6</v>
          </cell>
          <cell r="AV929">
            <v>0</v>
          </cell>
          <cell r="AW929">
            <v>14786.6</v>
          </cell>
          <cell r="AX929">
            <v>0</v>
          </cell>
          <cell r="AY929"/>
          <cell r="AZ929" t="str">
            <v/>
          </cell>
          <cell r="BA929"/>
          <cell r="BB929"/>
          <cell r="BC929"/>
          <cell r="BD929" t="str">
            <v/>
          </cell>
          <cell r="BE929">
            <v>0</v>
          </cell>
          <cell r="BF929" t="str">
            <v/>
          </cell>
          <cell r="BG929" t="str">
            <v/>
          </cell>
          <cell r="BH929">
            <v>12</v>
          </cell>
          <cell r="BI929" t="str">
            <v>0</v>
          </cell>
          <cell r="BJ929">
            <v>0</v>
          </cell>
          <cell r="BK929">
            <v>0</v>
          </cell>
          <cell r="BL929"/>
          <cell r="BM929"/>
          <cell r="BN929"/>
          <cell r="BO929"/>
          <cell r="BQ929" t="str">
            <v>D&amp;D</v>
          </cell>
          <cell r="BS929" t="str">
            <v/>
          </cell>
          <cell r="BT929" t="str">
            <v/>
          </cell>
        </row>
        <row r="930">
          <cell r="H930">
            <v>0</v>
          </cell>
          <cell r="O930">
            <v>379648</v>
          </cell>
          <cell r="P930" t="str">
            <v>2024/081-0060-01</v>
          </cell>
          <cell r="Q930" t="str">
            <v>EST POLTRONA PATER (JEQUITIBA) COURO 1 CAMEL/ALMOF FX6649</v>
          </cell>
          <cell r="R930"/>
          <cell r="S930"/>
          <cell r="T930">
            <v>0.82</v>
          </cell>
          <cell r="U930">
            <v>0.94</v>
          </cell>
          <cell r="V930">
            <v>0.83</v>
          </cell>
          <cell r="W930">
            <v>0</v>
          </cell>
          <cell r="X930" t="str">
            <v>EST POLTRONA PATER (JEQUITIBA) COURO 1 CAMEL/ALMOF FX6649 - 0,82x0,94x0,83H</v>
          </cell>
          <cell r="Y930">
            <v>32716.68</v>
          </cell>
          <cell r="Z930">
            <v>0.35</v>
          </cell>
          <cell r="AA930">
            <v>21265.842000000001</v>
          </cell>
          <cell r="AB930"/>
          <cell r="AC930"/>
          <cell r="AD930"/>
          <cell r="AE930">
            <v>32716.68</v>
          </cell>
          <cell r="AF930">
            <v>32716.68</v>
          </cell>
          <cell r="AG930">
            <v>0</v>
          </cell>
          <cell r="AH930">
            <v>32716.68</v>
          </cell>
          <cell r="AI930" t="str">
            <v>REF: 380737</v>
          </cell>
          <cell r="AJ930"/>
          <cell r="AK930">
            <v>380737</v>
          </cell>
          <cell r="AL930" t="str">
            <v>POLTRONA PATER (JEQUITIBA) (COURO 1) (FX6000)</v>
          </cell>
          <cell r="AM930"/>
          <cell r="AN930">
            <v>0.82</v>
          </cell>
          <cell r="AO930">
            <v>0.94</v>
          </cell>
          <cell r="AP930">
            <v>0.83</v>
          </cell>
          <cell r="AQ930">
            <v>0</v>
          </cell>
          <cell r="AR930" t="str">
            <v>POLTRONA PATER (JEQUITIBA) (COURO 1) (FX6000) - 0,82x0,94x0,83H</v>
          </cell>
          <cell r="AS930">
            <v>32716.68</v>
          </cell>
          <cell r="AT930">
            <v>32716.68</v>
          </cell>
          <cell r="AU930">
            <v>32716.68</v>
          </cell>
          <cell r="AV930">
            <v>0</v>
          </cell>
          <cell r="AW930">
            <v>32716.69</v>
          </cell>
          <cell r="AX930">
            <v>-9.9999999983992893E-3</v>
          </cell>
          <cell r="AY930"/>
          <cell r="AZ930" t="str">
            <v/>
          </cell>
          <cell r="BA930"/>
          <cell r="BB930"/>
          <cell r="BC930"/>
          <cell r="BD930" t="str">
            <v/>
          </cell>
          <cell r="BE930">
            <v>0</v>
          </cell>
          <cell r="BF930" t="str">
            <v/>
          </cell>
          <cell r="BG930" t="str">
            <v/>
          </cell>
          <cell r="BH930">
            <v>12</v>
          </cell>
          <cell r="BI930" t="str">
            <v>0</v>
          </cell>
          <cell r="BJ930">
            <v>0</v>
          </cell>
          <cell r="BK930">
            <v>0</v>
          </cell>
          <cell r="BL930"/>
          <cell r="BM930"/>
          <cell r="BN930"/>
          <cell r="BO930"/>
          <cell r="BQ930" t="str">
            <v>D&amp;D</v>
          </cell>
          <cell r="BS930" t="str">
            <v/>
          </cell>
          <cell r="BT930" t="str">
            <v/>
          </cell>
        </row>
        <row r="931">
          <cell r="H931">
            <v>0</v>
          </cell>
          <cell r="O931">
            <v>373887</v>
          </cell>
          <cell r="P931" t="str">
            <v>2023/307-0032-01</v>
          </cell>
          <cell r="Q931" t="str">
            <v>EST ALMOFADA DECORATIVA LENCOIS M (DET BG4) TC CANVAS FOREST</v>
          </cell>
          <cell r="R931">
            <v>3.4</v>
          </cell>
          <cell r="S931">
            <v>2.4</v>
          </cell>
          <cell r="T931">
            <v>0.6</v>
          </cell>
          <cell r="U931">
            <v>0.6</v>
          </cell>
          <cell r="V931">
            <v>0</v>
          </cell>
          <cell r="W931">
            <v>0</v>
          </cell>
          <cell r="X931" t="str">
            <v>EST ALMOFADA DECORATIVA LENCOIS M (DET BG4) TC CANVAS FOREST - 0,6x0,6x0H</v>
          </cell>
          <cell r="Y931">
            <v>87961.682571999991</v>
          </cell>
          <cell r="Z931">
            <v>0.35</v>
          </cell>
          <cell r="AA931">
            <v>57175.093671800001</v>
          </cell>
          <cell r="AB931" t="str">
            <v>BB</v>
          </cell>
          <cell r="AC931" t="str">
            <v>VALOR MODULO C/RVST FORN</v>
          </cell>
          <cell r="AD931" t="str">
            <v>REVESTIMENTO FORN</v>
          </cell>
          <cell r="AE931">
            <v>1651.2703799999999</v>
          </cell>
          <cell r="AF931">
            <v>1651.2703799999999</v>
          </cell>
          <cell r="AG931">
            <v>0</v>
          </cell>
          <cell r="AH931">
            <v>87961.682571999991</v>
          </cell>
          <cell r="AI931" t="str">
            <v>REF: 294469</v>
          </cell>
          <cell r="AJ931"/>
          <cell r="AK931">
            <v>294469</v>
          </cell>
          <cell r="AL931" t="str">
            <v>ALMOFADA DECORATIVA LENCOIS M (C/DET) (TC FORN)</v>
          </cell>
          <cell r="AM931"/>
          <cell r="AN931">
            <v>0.6</v>
          </cell>
          <cell r="AO931">
            <v>0.6</v>
          </cell>
          <cell r="AP931">
            <v>0</v>
          </cell>
          <cell r="AQ931">
            <v>0</v>
          </cell>
          <cell r="AR931" t="str">
            <v>ALMOFADA DECORATIVA LENCOIS M (C/DET) (TC FORN) - 0,6x0,6x0H</v>
          </cell>
          <cell r="AS931">
            <v>1651.2703799999999</v>
          </cell>
          <cell r="AT931">
            <v>1651.2703799999999</v>
          </cell>
          <cell r="AU931">
            <v>1015.53</v>
          </cell>
          <cell r="AV931">
            <v>635.74037999999996</v>
          </cell>
          <cell r="AW931">
            <v>1651.24</v>
          </cell>
          <cell r="AX931">
            <v>3.0379999999922802E-2</v>
          </cell>
          <cell r="AY931">
            <v>337918</v>
          </cell>
          <cell r="AZ931" t="str">
            <v>TECIDO CANVAS S -</v>
          </cell>
          <cell r="BA931" t="str">
            <v>RVST FORN: TECIDO CANVAS S - FOREST</v>
          </cell>
          <cell r="BB931">
            <v>1.1000000000000001</v>
          </cell>
          <cell r="BC931"/>
          <cell r="BD931">
            <v>367.65</v>
          </cell>
          <cell r="BE931">
            <v>0</v>
          </cell>
          <cell r="BF931">
            <v>-367.65</v>
          </cell>
          <cell r="BG931" t="str">
            <v>RVST FORN</v>
          </cell>
          <cell r="BH931">
            <v>12</v>
          </cell>
          <cell r="BI931">
            <v>635.74038000000007</v>
          </cell>
          <cell r="BJ931">
            <v>0</v>
          </cell>
          <cell r="BK931">
            <v>0.57200000000000006</v>
          </cell>
          <cell r="BL931"/>
          <cell r="BM931"/>
          <cell r="BN931"/>
          <cell r="BO931"/>
          <cell r="BQ931" t="str">
            <v>D&amp;D</v>
          </cell>
          <cell r="BS931" t="str">
            <v/>
          </cell>
          <cell r="BT931" t="str">
            <v/>
          </cell>
        </row>
        <row r="932">
          <cell r="H932">
            <v>0</v>
          </cell>
          <cell r="O932">
            <v>373887</v>
          </cell>
          <cell r="P932" t="str">
            <v>2023/307-0033-01</v>
          </cell>
          <cell r="Q932" t="str">
            <v>EST ALMOFADA DECORATIVA LENCOIS M (DET BG4) TC CANVAS FOREST</v>
          </cell>
          <cell r="R932">
            <v>3.4</v>
          </cell>
          <cell r="S932">
            <v>2.4</v>
          </cell>
          <cell r="T932">
            <v>0.6</v>
          </cell>
          <cell r="U932">
            <v>0.6</v>
          </cell>
          <cell r="V932">
            <v>0</v>
          </cell>
          <cell r="W932">
            <v>0</v>
          </cell>
          <cell r="X932" t="str">
            <v>EST ALMOFADA DECORATIVA LENCOIS M (DET BG4) TC CANVAS FOREST - 0,6x0,6x0H</v>
          </cell>
          <cell r="Y932">
            <v>87961.682571999991</v>
          </cell>
          <cell r="Z932">
            <v>0.35</v>
          </cell>
          <cell r="AA932">
            <v>57175.093671800001</v>
          </cell>
          <cell r="AB932" t="str">
            <v>BB</v>
          </cell>
          <cell r="AC932" t="str">
            <v>VALOR MODULO C/RVST FORN</v>
          </cell>
          <cell r="AD932" t="str">
            <v>REVESTIMENTO FORN</v>
          </cell>
          <cell r="AE932">
            <v>1651.2703799999999</v>
          </cell>
          <cell r="AF932">
            <v>1651.2703799999999</v>
          </cell>
          <cell r="AG932">
            <v>0</v>
          </cell>
          <cell r="AH932">
            <v>87961.682571999991</v>
          </cell>
          <cell r="AI932" t="str">
            <v>REF: 294469</v>
          </cell>
          <cell r="AJ932"/>
          <cell r="AK932">
            <v>294469</v>
          </cell>
          <cell r="AL932" t="str">
            <v>ALMOFADA DECORATIVA LENCOIS M (C/DET) (TC FORN)</v>
          </cell>
          <cell r="AM932"/>
          <cell r="AN932">
            <v>0.6</v>
          </cell>
          <cell r="AO932">
            <v>0.6</v>
          </cell>
          <cell r="AP932">
            <v>0</v>
          </cell>
          <cell r="AQ932">
            <v>0</v>
          </cell>
          <cell r="AR932" t="str">
            <v>ALMOFADA DECORATIVA LENCOIS M (C/DET) (TC FORN) - 0,6x0,6x0H</v>
          </cell>
          <cell r="AS932">
            <v>1651.2703799999999</v>
          </cell>
          <cell r="AT932">
            <v>1651.2703799999999</v>
          </cell>
          <cell r="AU932">
            <v>1015.53</v>
          </cell>
          <cell r="AV932">
            <v>635.74037999999996</v>
          </cell>
          <cell r="AW932">
            <v>1651.24</v>
          </cell>
          <cell r="AX932">
            <v>3.0379999999922802E-2</v>
          </cell>
          <cell r="AY932">
            <v>337918</v>
          </cell>
          <cell r="AZ932" t="str">
            <v>TECIDO CANVAS S -</v>
          </cell>
          <cell r="BA932" t="str">
            <v>RVST FORN: TECIDO CANVAS S - FOREST</v>
          </cell>
          <cell r="BB932">
            <v>1.1000000000000001</v>
          </cell>
          <cell r="BC932"/>
          <cell r="BD932">
            <v>367.65</v>
          </cell>
          <cell r="BE932">
            <v>0</v>
          </cell>
          <cell r="BF932">
            <v>-367.65</v>
          </cell>
          <cell r="BG932" t="str">
            <v>RVST FORN</v>
          </cell>
          <cell r="BH932">
            <v>12</v>
          </cell>
          <cell r="BI932">
            <v>635.74038000000007</v>
          </cell>
          <cell r="BJ932">
            <v>0</v>
          </cell>
          <cell r="BK932">
            <v>0.57200000000000006</v>
          </cell>
          <cell r="BL932"/>
          <cell r="BM932"/>
          <cell r="BN932"/>
          <cell r="BO932"/>
          <cell r="BQ932" t="str">
            <v>D&amp;D</v>
          </cell>
          <cell r="BS932" t="str">
            <v/>
          </cell>
          <cell r="BT932" t="str">
            <v/>
          </cell>
        </row>
        <row r="933">
          <cell r="H933">
            <v>0</v>
          </cell>
          <cell r="O933">
            <v>373887</v>
          </cell>
          <cell r="P933" t="str">
            <v>2023/307-0034-01</v>
          </cell>
          <cell r="Q933" t="str">
            <v>EST ALMOFADA DECORATIVA LENCOIS M (DET BG4) TC CANVAS FOREST</v>
          </cell>
          <cell r="R933">
            <v>3.4</v>
          </cell>
          <cell r="S933">
            <v>2.4</v>
          </cell>
          <cell r="T933">
            <v>0.6</v>
          </cell>
          <cell r="U933">
            <v>0.6</v>
          </cell>
          <cell r="V933">
            <v>0</v>
          </cell>
          <cell r="W933">
            <v>0</v>
          </cell>
          <cell r="X933" t="str">
            <v>EST ALMOFADA DECORATIVA LENCOIS M (DET BG4) TC CANVAS FOREST - 0,6x0,6x0H</v>
          </cell>
          <cell r="Y933">
            <v>87961.682571999991</v>
          </cell>
          <cell r="Z933">
            <v>0.35</v>
          </cell>
          <cell r="AA933">
            <v>57175.093671800001</v>
          </cell>
          <cell r="AB933" t="str">
            <v>BB</v>
          </cell>
          <cell r="AC933" t="str">
            <v>VALOR MODULO C/RVST FORN</v>
          </cell>
          <cell r="AD933" t="str">
            <v>REVESTIMENTO FORN</v>
          </cell>
          <cell r="AE933">
            <v>1651.2703799999999</v>
          </cell>
          <cell r="AF933">
            <v>1651.2703799999999</v>
          </cell>
          <cell r="AG933">
            <v>0</v>
          </cell>
          <cell r="AH933">
            <v>87961.682571999991</v>
          </cell>
          <cell r="AI933" t="str">
            <v>REF: 294469</v>
          </cell>
          <cell r="AJ933"/>
          <cell r="AK933">
            <v>294469</v>
          </cell>
          <cell r="AL933" t="str">
            <v>ALMOFADA DECORATIVA LENCOIS M (C/DET) (TC FORN)</v>
          </cell>
          <cell r="AM933"/>
          <cell r="AN933">
            <v>0.6</v>
          </cell>
          <cell r="AO933">
            <v>0.6</v>
          </cell>
          <cell r="AP933">
            <v>0</v>
          </cell>
          <cell r="AQ933">
            <v>0</v>
          </cell>
          <cell r="AR933" t="str">
            <v>ALMOFADA DECORATIVA LENCOIS M (C/DET) (TC FORN) - 0,6x0,6x0H</v>
          </cell>
          <cell r="AS933">
            <v>1651.2703799999999</v>
          </cell>
          <cell r="AT933">
            <v>1651.2703799999999</v>
          </cell>
          <cell r="AU933">
            <v>1015.53</v>
          </cell>
          <cell r="AV933">
            <v>635.74037999999996</v>
          </cell>
          <cell r="AW933">
            <v>1651.24</v>
          </cell>
          <cell r="AX933">
            <v>3.0379999999922802E-2</v>
          </cell>
          <cell r="AY933">
            <v>337918</v>
          </cell>
          <cell r="AZ933" t="str">
            <v>TECIDO CANVAS S -</v>
          </cell>
          <cell r="BA933" t="str">
            <v>RVST FORN: TECIDO CANVAS S - FOREST</v>
          </cell>
          <cell r="BB933">
            <v>1.1000000000000001</v>
          </cell>
          <cell r="BC933"/>
          <cell r="BD933">
            <v>367.65</v>
          </cell>
          <cell r="BE933">
            <v>0</v>
          </cell>
          <cell r="BF933">
            <v>-367.65</v>
          </cell>
          <cell r="BG933" t="str">
            <v>RVST FORN</v>
          </cell>
          <cell r="BH933">
            <v>12</v>
          </cell>
          <cell r="BI933">
            <v>635.74038000000007</v>
          </cell>
          <cell r="BJ933">
            <v>0</v>
          </cell>
          <cell r="BK933">
            <v>0.57200000000000006</v>
          </cell>
          <cell r="BL933"/>
          <cell r="BM933"/>
          <cell r="BN933"/>
          <cell r="BO933"/>
          <cell r="BQ933" t="str">
            <v>D&amp;D</v>
          </cell>
          <cell r="BS933" t="str">
            <v/>
          </cell>
          <cell r="BT933" t="str">
            <v/>
          </cell>
        </row>
        <row r="934">
          <cell r="H934">
            <v>0</v>
          </cell>
          <cell r="O934">
            <v>373886</v>
          </cell>
          <cell r="P934" t="str">
            <v>2023/307-0029-01</v>
          </cell>
          <cell r="Q934" t="str">
            <v>EST ALMOFADA DECORATIVA LENCOIS M (LISO) TC ROCKYROAD MOSS</v>
          </cell>
          <cell r="R934">
            <v>3.4</v>
          </cell>
          <cell r="S934">
            <v>2.4</v>
          </cell>
          <cell r="T934">
            <v>0.5</v>
          </cell>
          <cell r="U934">
            <v>0.5</v>
          </cell>
          <cell r="V934">
            <v>0</v>
          </cell>
          <cell r="W934">
            <v>0</v>
          </cell>
          <cell r="X934" t="str">
            <v>EST ALMOFADA DECORATIVA LENCOIS M (LISO) TC ROCKYROAD MOSS - 0,5x0,5x0H</v>
          </cell>
          <cell r="Y934">
            <v>87961.682571999991</v>
          </cell>
          <cell r="Z934">
            <v>0.35</v>
          </cell>
          <cell r="AA934">
            <v>57175.093671800001</v>
          </cell>
          <cell r="AB934" t="str">
            <v>BB</v>
          </cell>
          <cell r="AC934" t="str">
            <v>VALOR MODULO C/RVST FORN</v>
          </cell>
          <cell r="AD934" t="str">
            <v>REVESTIMENTO FORN</v>
          </cell>
          <cell r="AE934">
            <v>1679.6790000000001</v>
          </cell>
          <cell r="AF934">
            <v>1679.6790000000001</v>
          </cell>
          <cell r="AG934">
            <v>0</v>
          </cell>
          <cell r="AH934">
            <v>87961.682571999991</v>
          </cell>
          <cell r="AI934" t="str">
            <v>REF: 294453</v>
          </cell>
          <cell r="AJ934"/>
          <cell r="AK934">
            <v>294453</v>
          </cell>
          <cell r="AL934" t="str">
            <v>ALMOFADA DECORATIVA LENCOIS M (LISO) (TC FORN)</v>
          </cell>
          <cell r="AM934"/>
          <cell r="AN934">
            <v>0.5</v>
          </cell>
          <cell r="AO934">
            <v>0.5</v>
          </cell>
          <cell r="AP934">
            <v>0</v>
          </cell>
          <cell r="AQ934">
            <v>0</v>
          </cell>
          <cell r="AR934" t="str">
            <v>ALMOFADA DECORATIVA LENCOIS M (LISO) (TC FORN) - 0,5x0,5x0H</v>
          </cell>
          <cell r="AS934">
            <v>1679.6790000000001</v>
          </cell>
          <cell r="AT934">
            <v>1679.6790000000001</v>
          </cell>
          <cell r="AU934">
            <v>806.04</v>
          </cell>
          <cell r="AV934">
            <v>873.63900000000012</v>
          </cell>
          <cell r="AW934">
            <v>1679.65</v>
          </cell>
          <cell r="AX934">
            <v>2.8999999999996362E-2</v>
          </cell>
          <cell r="AY934">
            <v>337996</v>
          </cell>
          <cell r="AZ934" t="str">
            <v>TECIDO ROCKYROAD -</v>
          </cell>
          <cell r="BA934" t="str">
            <v>RVST FORN: TECIDO ROCKYROAD - MOSS</v>
          </cell>
          <cell r="BB934">
            <v>1</v>
          </cell>
          <cell r="BC934"/>
          <cell r="BD934">
            <v>555.75</v>
          </cell>
          <cell r="BE934">
            <v>0</v>
          </cell>
          <cell r="BF934">
            <v>-555.75</v>
          </cell>
          <cell r="BG934" t="str">
            <v>RVST FORN</v>
          </cell>
          <cell r="BH934">
            <v>12</v>
          </cell>
          <cell r="BI934">
            <v>873.63900000000001</v>
          </cell>
          <cell r="BJ934">
            <v>0</v>
          </cell>
          <cell r="BK934">
            <v>0.57200000000000006</v>
          </cell>
          <cell r="BL934"/>
          <cell r="BM934"/>
          <cell r="BN934"/>
          <cell r="BO934"/>
          <cell r="BQ934" t="str">
            <v>D&amp;D</v>
          </cell>
          <cell r="BS934" t="str">
            <v/>
          </cell>
          <cell r="BT934" t="str">
            <v/>
          </cell>
        </row>
        <row r="935">
          <cell r="H935">
            <v>0</v>
          </cell>
          <cell r="O935">
            <v>373886</v>
          </cell>
          <cell r="P935" t="str">
            <v>2023/307-0030-01</v>
          </cell>
          <cell r="Q935" t="str">
            <v>EST ALMOFADA DECORATIVA LENCOIS M (LISO) TC ROCKYROAD MOSS</v>
          </cell>
          <cell r="R935">
            <v>3.4</v>
          </cell>
          <cell r="S935">
            <v>2.4</v>
          </cell>
          <cell r="T935">
            <v>0.5</v>
          </cell>
          <cell r="U935">
            <v>0.5</v>
          </cell>
          <cell r="V935">
            <v>0</v>
          </cell>
          <cell r="W935">
            <v>0</v>
          </cell>
          <cell r="X935" t="str">
            <v>EST ALMOFADA DECORATIVA LENCOIS M (LISO) TC ROCKYROAD MOSS - 0,5x0,5x0H</v>
          </cell>
          <cell r="Y935">
            <v>87961.682571999991</v>
          </cell>
          <cell r="Z935">
            <v>0.35</v>
          </cell>
          <cell r="AA935">
            <v>57175.093671800001</v>
          </cell>
          <cell r="AB935" t="str">
            <v>BB</v>
          </cell>
          <cell r="AC935" t="str">
            <v>VALOR MODULO C/RVST FORN</v>
          </cell>
          <cell r="AD935" t="str">
            <v>REVESTIMENTO FORN</v>
          </cell>
          <cell r="AE935">
            <v>1679.6790000000001</v>
          </cell>
          <cell r="AF935">
            <v>1679.6790000000001</v>
          </cell>
          <cell r="AG935">
            <v>0</v>
          </cell>
          <cell r="AH935">
            <v>87961.682571999991</v>
          </cell>
          <cell r="AI935" t="str">
            <v>REF: 294453</v>
          </cell>
          <cell r="AJ935"/>
          <cell r="AK935">
            <v>294453</v>
          </cell>
          <cell r="AL935" t="str">
            <v>ALMOFADA DECORATIVA LENCOIS M (LISO) (TC FORN)</v>
          </cell>
          <cell r="AM935"/>
          <cell r="AN935">
            <v>0.5</v>
          </cell>
          <cell r="AO935">
            <v>0.5</v>
          </cell>
          <cell r="AP935">
            <v>0</v>
          </cell>
          <cell r="AQ935">
            <v>0</v>
          </cell>
          <cell r="AR935" t="str">
            <v>ALMOFADA DECORATIVA LENCOIS M (LISO) (TC FORN) - 0,5x0,5x0H</v>
          </cell>
          <cell r="AS935">
            <v>1679.6790000000001</v>
          </cell>
          <cell r="AT935">
            <v>1679.6790000000001</v>
          </cell>
          <cell r="AU935">
            <v>806.04</v>
          </cell>
          <cell r="AV935">
            <v>873.63900000000012</v>
          </cell>
          <cell r="AW935">
            <v>1679.65</v>
          </cell>
          <cell r="AX935">
            <v>2.8999999999996362E-2</v>
          </cell>
          <cell r="AY935">
            <v>337996</v>
          </cell>
          <cell r="AZ935" t="str">
            <v>TECIDO ROCKYROAD -</v>
          </cell>
          <cell r="BA935" t="str">
            <v>RVST FORN: TECIDO ROCKYROAD - MOSS</v>
          </cell>
          <cell r="BB935">
            <v>1</v>
          </cell>
          <cell r="BC935"/>
          <cell r="BD935">
            <v>555.75</v>
          </cell>
          <cell r="BE935">
            <v>0</v>
          </cell>
          <cell r="BF935">
            <v>-555.75</v>
          </cell>
          <cell r="BG935" t="str">
            <v>RVST FORN</v>
          </cell>
          <cell r="BH935">
            <v>12</v>
          </cell>
          <cell r="BI935">
            <v>873.63900000000001</v>
          </cell>
          <cell r="BJ935">
            <v>0</v>
          </cell>
          <cell r="BK935">
            <v>0.57200000000000006</v>
          </cell>
          <cell r="BL935"/>
          <cell r="BM935"/>
          <cell r="BN935"/>
          <cell r="BO935"/>
          <cell r="BQ935" t="str">
            <v>D&amp;D</v>
          </cell>
          <cell r="BS935" t="str">
            <v/>
          </cell>
          <cell r="BT935" t="str">
            <v/>
          </cell>
        </row>
        <row r="936">
          <cell r="H936">
            <v>0</v>
          </cell>
          <cell r="O936">
            <v>373886</v>
          </cell>
          <cell r="P936" t="str">
            <v>2023/307-0031-01</v>
          </cell>
          <cell r="Q936" t="str">
            <v>EST ALMOFADA DECORATIVA LENCOIS M (LISO) TC ROCKYROAD MOSS</v>
          </cell>
          <cell r="R936">
            <v>3.4</v>
          </cell>
          <cell r="S936">
            <v>2.4</v>
          </cell>
          <cell r="T936">
            <v>0.5</v>
          </cell>
          <cell r="U936">
            <v>0.5</v>
          </cell>
          <cell r="V936">
            <v>0</v>
          </cell>
          <cell r="W936">
            <v>0</v>
          </cell>
          <cell r="X936" t="str">
            <v>EST ALMOFADA DECORATIVA LENCOIS M (LISO) TC ROCKYROAD MOSS - 0,5x0,5x0H</v>
          </cell>
          <cell r="Y936">
            <v>87961.682571999991</v>
          </cell>
          <cell r="Z936">
            <v>0.35</v>
          </cell>
          <cell r="AA936">
            <v>57175.093671800001</v>
          </cell>
          <cell r="AB936" t="str">
            <v>BB</v>
          </cell>
          <cell r="AC936" t="str">
            <v>VALOR MODULO C/RVST FORN</v>
          </cell>
          <cell r="AD936" t="str">
            <v>REVESTIMENTO FORN</v>
          </cell>
          <cell r="AE936">
            <v>1679.6790000000001</v>
          </cell>
          <cell r="AF936">
            <v>1679.6790000000001</v>
          </cell>
          <cell r="AG936">
            <v>0</v>
          </cell>
          <cell r="AH936">
            <v>87961.682571999991</v>
          </cell>
          <cell r="AI936" t="str">
            <v>REF: 294453</v>
          </cell>
          <cell r="AJ936"/>
          <cell r="AK936">
            <v>294453</v>
          </cell>
          <cell r="AL936" t="str">
            <v>ALMOFADA DECORATIVA LENCOIS M (LISO) (TC FORN)</v>
          </cell>
          <cell r="AM936"/>
          <cell r="AN936">
            <v>0.5</v>
          </cell>
          <cell r="AO936">
            <v>0.5</v>
          </cell>
          <cell r="AP936">
            <v>0</v>
          </cell>
          <cell r="AQ936">
            <v>0</v>
          </cell>
          <cell r="AR936" t="str">
            <v>ALMOFADA DECORATIVA LENCOIS M (LISO) (TC FORN) - 0,5x0,5x0H</v>
          </cell>
          <cell r="AS936">
            <v>1679.6790000000001</v>
          </cell>
          <cell r="AT936">
            <v>1679.6790000000001</v>
          </cell>
          <cell r="AU936">
            <v>806.04</v>
          </cell>
          <cell r="AV936">
            <v>873.63900000000012</v>
          </cell>
          <cell r="AW936">
            <v>1679.65</v>
          </cell>
          <cell r="AX936">
            <v>2.8999999999996362E-2</v>
          </cell>
          <cell r="AY936">
            <v>337996</v>
          </cell>
          <cell r="AZ936" t="str">
            <v>TECIDO ROCKYROAD -</v>
          </cell>
          <cell r="BA936" t="str">
            <v>RVST FORN: TECIDO ROCKYROAD - MOSS</v>
          </cell>
          <cell r="BB936">
            <v>1</v>
          </cell>
          <cell r="BC936"/>
          <cell r="BD936">
            <v>555.75</v>
          </cell>
          <cell r="BE936">
            <v>0</v>
          </cell>
          <cell r="BF936">
            <v>-555.75</v>
          </cell>
          <cell r="BG936" t="str">
            <v>RVST FORN</v>
          </cell>
          <cell r="BH936">
            <v>12</v>
          </cell>
          <cell r="BI936">
            <v>873.63900000000001</v>
          </cell>
          <cell r="BJ936">
            <v>0</v>
          </cell>
          <cell r="BK936">
            <v>0.57200000000000006</v>
          </cell>
          <cell r="BL936"/>
          <cell r="BM936"/>
          <cell r="BN936"/>
          <cell r="BO936"/>
          <cell r="BQ936" t="str">
            <v>D&amp;D</v>
          </cell>
          <cell r="BS936" t="str">
            <v/>
          </cell>
          <cell r="BT936" t="str">
            <v/>
          </cell>
        </row>
        <row r="937">
          <cell r="H937">
            <v>0</v>
          </cell>
          <cell r="O937">
            <v>373885</v>
          </cell>
          <cell r="P937" t="str">
            <v>2023/307-0028-01</v>
          </cell>
          <cell r="Q937" t="str">
            <v>EST MODULO ENCOSTO RETO LENCOIS M (LISO) TC ROCKYROAD MOSS</v>
          </cell>
          <cell r="R937">
            <v>3.4</v>
          </cell>
          <cell r="S937">
            <v>2.4</v>
          </cell>
          <cell r="T937">
            <v>0.7</v>
          </cell>
          <cell r="U937">
            <v>0.26</v>
          </cell>
          <cell r="V937">
            <v>0.26</v>
          </cell>
          <cell r="W937">
            <v>0</v>
          </cell>
          <cell r="X937" t="str">
            <v>EST MODULO ENCOSTO RETO LENCOIS M (LISO) TC ROCKYROAD MOSS - 0,7x0,26x0,26H</v>
          </cell>
          <cell r="Y937">
            <v>87961.682571999991</v>
          </cell>
          <cell r="Z937">
            <v>0.35</v>
          </cell>
          <cell r="AA937">
            <v>57175.093671800001</v>
          </cell>
          <cell r="AB937" t="str">
            <v>BB</v>
          </cell>
          <cell r="AC937" t="str">
            <v>VALOR MODULO C/RVST FORN</v>
          </cell>
          <cell r="AD937" t="str">
            <v>REVESTIMENTO FORN</v>
          </cell>
          <cell r="AE937">
            <v>3938.1085000000003</v>
          </cell>
          <cell r="AF937">
            <v>3938.1085000000003</v>
          </cell>
          <cell r="AG937">
            <v>0</v>
          </cell>
          <cell r="AH937">
            <v>87961.682571999991</v>
          </cell>
          <cell r="AI937" t="str">
            <v>REF: 294819</v>
          </cell>
          <cell r="AJ937"/>
          <cell r="AK937">
            <v>294819</v>
          </cell>
          <cell r="AL937" t="str">
            <v>MODULO ENCOSTO RETO LENCOIS M (LISO) (TC FORN)</v>
          </cell>
          <cell r="AM937"/>
          <cell r="AN937">
            <v>0.7</v>
          </cell>
          <cell r="AO937">
            <v>0.26</v>
          </cell>
          <cell r="AP937">
            <v>0.26</v>
          </cell>
          <cell r="AQ937">
            <v>0</v>
          </cell>
          <cell r="AR937" t="str">
            <v>MODULO ENCOSTO RETO LENCOIS M (LISO) (TC FORN) - 0,7x0,26x0,26H</v>
          </cell>
          <cell r="AS937">
            <v>3938.1085000000003</v>
          </cell>
          <cell r="AT937">
            <v>3938.1085000000003</v>
          </cell>
          <cell r="AU937">
            <v>2627.65</v>
          </cell>
          <cell r="AV937">
            <v>1310.4585000000002</v>
          </cell>
          <cell r="AW937">
            <v>3938.05</v>
          </cell>
          <cell r="AX937">
            <v>5.8500000000094587E-2</v>
          </cell>
          <cell r="AY937">
            <v>337996</v>
          </cell>
          <cell r="AZ937" t="str">
            <v>TECIDO ROCKYROAD -</v>
          </cell>
          <cell r="BA937" t="str">
            <v>RVST FORN: TECIDO ROCKYROAD - MOSS</v>
          </cell>
          <cell r="BB937">
            <v>1.5</v>
          </cell>
          <cell r="BC937"/>
          <cell r="BD937">
            <v>555.75</v>
          </cell>
          <cell r="BE937">
            <v>0</v>
          </cell>
          <cell r="BF937">
            <v>-555.75</v>
          </cell>
          <cell r="BG937" t="str">
            <v>RVST FORN</v>
          </cell>
          <cell r="BH937">
            <v>12</v>
          </cell>
          <cell r="BI937">
            <v>1310.4585000000002</v>
          </cell>
          <cell r="BJ937">
            <v>0</v>
          </cell>
          <cell r="BK937">
            <v>0.57200000000000006</v>
          </cell>
          <cell r="BL937"/>
          <cell r="BM937"/>
          <cell r="BN937"/>
          <cell r="BO937"/>
          <cell r="BQ937" t="str">
            <v>D&amp;D</v>
          </cell>
          <cell r="BS937" t="str">
            <v/>
          </cell>
          <cell r="BT937" t="str">
            <v/>
          </cell>
        </row>
        <row r="938">
          <cell r="H938">
            <v>0</v>
          </cell>
          <cell r="O938">
            <v>373884</v>
          </cell>
          <cell r="P938" t="str">
            <v>2023/307-0027-01</v>
          </cell>
          <cell r="Q938" t="str">
            <v>EST MODULO PUFF CANTO 90 LENCOIS M (LISO) TC ROCKYROAD MOSS</v>
          </cell>
          <cell r="R938">
            <v>3.4</v>
          </cell>
          <cell r="S938">
            <v>2.4</v>
          </cell>
          <cell r="T938">
            <v>1</v>
          </cell>
          <cell r="U938">
            <v>1</v>
          </cell>
          <cell r="V938">
            <v>0.38</v>
          </cell>
          <cell r="W938">
            <v>0</v>
          </cell>
          <cell r="X938" t="str">
            <v>EST MODULO PUFF CANTO 90 LENCOIS M (LISO) TC ROCKYROAD MOSS - 1x1x0,38H</v>
          </cell>
          <cell r="Y938">
            <v>87961.682571999991</v>
          </cell>
          <cell r="Z938">
            <v>0.35</v>
          </cell>
          <cell r="AA938">
            <v>57175.093671800001</v>
          </cell>
          <cell r="AB938" t="str">
            <v>BB</v>
          </cell>
          <cell r="AC938" t="str">
            <v>VALOR MODULO C/RVST FORN</v>
          </cell>
          <cell r="AD938" t="str">
            <v>REVESTIMENTO FORN</v>
          </cell>
          <cell r="AE938">
            <v>10141.4892</v>
          </cell>
          <cell r="AF938">
            <v>10141.4892</v>
          </cell>
          <cell r="AG938">
            <v>0</v>
          </cell>
          <cell r="AH938">
            <v>87961.682571999991</v>
          </cell>
          <cell r="AI938" t="str">
            <v>REF: 294759</v>
          </cell>
          <cell r="AJ938"/>
          <cell r="AK938">
            <v>294759</v>
          </cell>
          <cell r="AL938" t="str">
            <v>MODULO PUFF CANTO 90 LENCOIS M (RVST LISO) (TC FORN)</v>
          </cell>
          <cell r="AM938"/>
          <cell r="AN938">
            <v>1</v>
          </cell>
          <cell r="AO938">
            <v>1</v>
          </cell>
          <cell r="AP938">
            <v>0.38</v>
          </cell>
          <cell r="AQ938">
            <v>0</v>
          </cell>
          <cell r="AR938" t="str">
            <v>MODULO PUFF CANTO 90 LENCOIS M (RVST LISO) (TC FORN) - 1x1x0,38H</v>
          </cell>
          <cell r="AS938">
            <v>10141.4892</v>
          </cell>
          <cell r="AT938">
            <v>10141.4892</v>
          </cell>
          <cell r="AU938">
            <v>7695.3</v>
          </cell>
          <cell r="AV938">
            <v>2446.1891999999998</v>
          </cell>
          <cell r="AW938">
            <v>10141.379999999999</v>
          </cell>
          <cell r="AX938">
            <v>0.10920000000078289</v>
          </cell>
          <cell r="AY938">
            <v>337996</v>
          </cell>
          <cell r="AZ938" t="str">
            <v>TECIDO ROCKYROAD -</v>
          </cell>
          <cell r="BA938" t="str">
            <v>RVST FORN: TECIDO ROCKYROAD - MOSS</v>
          </cell>
          <cell r="BB938">
            <v>2.8</v>
          </cell>
          <cell r="BC938"/>
          <cell r="BD938">
            <v>555.75</v>
          </cell>
          <cell r="BE938">
            <v>0</v>
          </cell>
          <cell r="BF938">
            <v>-555.75</v>
          </cell>
          <cell r="BG938" t="str">
            <v>RVST FORN</v>
          </cell>
          <cell r="BH938">
            <v>12</v>
          </cell>
          <cell r="BI938">
            <v>2446.1891999999998</v>
          </cell>
          <cell r="BJ938">
            <v>0</v>
          </cell>
          <cell r="BK938">
            <v>0.57200000000000006</v>
          </cell>
          <cell r="BL938"/>
          <cell r="BM938"/>
          <cell r="BN938"/>
          <cell r="BO938"/>
          <cell r="BQ938" t="str">
            <v>D&amp;D</v>
          </cell>
          <cell r="BS938" t="str">
            <v/>
          </cell>
          <cell r="BT938" t="str">
            <v/>
          </cell>
        </row>
        <row r="939">
          <cell r="H939">
            <v>0</v>
          </cell>
          <cell r="O939">
            <v>373852</v>
          </cell>
          <cell r="P939" t="str">
            <v>2023/307-0026-01</v>
          </cell>
          <cell r="Q939" t="str">
            <v>EST MODULO ENCOSTO (L) ESQ LENCOIS M (DET BG4) TC CANVAS FOR</v>
          </cell>
          <cell r="R939">
            <v>3.4</v>
          </cell>
          <cell r="S939">
            <v>2.4</v>
          </cell>
          <cell r="T939">
            <v>1.2</v>
          </cell>
          <cell r="U939">
            <v>0.8</v>
          </cell>
          <cell r="V939">
            <v>0.26</v>
          </cell>
          <cell r="W939">
            <v>0</v>
          </cell>
          <cell r="X939" t="str">
            <v>EST MODULO ENCOSTO (L) ESQ LENCOIS M (DET BG4) TC CANVAS FOR - 1,2x0,8x0,26H</v>
          </cell>
          <cell r="Y939">
            <v>87961.682571999991</v>
          </cell>
          <cell r="Z939">
            <v>0.35</v>
          </cell>
          <cell r="AA939">
            <v>57175.093671800001</v>
          </cell>
          <cell r="AB939" t="str">
            <v>BB</v>
          </cell>
          <cell r="AC939" t="str">
            <v>VALOR MODULO C/RVST FORN</v>
          </cell>
          <cell r="AD939" t="str">
            <v>REVESTIMENTO FORN</v>
          </cell>
          <cell r="AE939">
            <v>7311.43282</v>
          </cell>
          <cell r="AF939">
            <v>7311.43282</v>
          </cell>
          <cell r="AG939">
            <v>0</v>
          </cell>
          <cell r="AH939">
            <v>87961.682571999991</v>
          </cell>
          <cell r="AI939" t="str">
            <v>REF: 294565</v>
          </cell>
          <cell r="AJ939"/>
          <cell r="AK939">
            <v>294565</v>
          </cell>
          <cell r="AL939" t="str">
            <v>MODULO ENCOSTO (L) LENCOIS M (C/DET) (TC FORN)</v>
          </cell>
          <cell r="AM939"/>
          <cell r="AN939">
            <v>1.2</v>
          </cell>
          <cell r="AO939">
            <v>0.8</v>
          </cell>
          <cell r="AP939">
            <v>0.26</v>
          </cell>
          <cell r="AQ939">
            <v>0</v>
          </cell>
          <cell r="AR939" t="str">
            <v>MODULO ENCOSTO (L) LENCOIS M (C/DET) (TC FORN) - 1,2x0,8x0,26H</v>
          </cell>
          <cell r="AS939">
            <v>7311.43282</v>
          </cell>
          <cell r="AT939">
            <v>7311.43282</v>
          </cell>
          <cell r="AU939">
            <v>5635.39</v>
          </cell>
          <cell r="AV939">
            <v>1676.0428199999997</v>
          </cell>
          <cell r="AW939">
            <v>7311.36</v>
          </cell>
          <cell r="AX939">
            <v>7.2820000000319851E-2</v>
          </cell>
          <cell r="AY939">
            <v>337918</v>
          </cell>
          <cell r="AZ939" t="str">
            <v>TECIDO CANVAS S -</v>
          </cell>
          <cell r="BA939" t="str">
            <v>RVST FORN: TECIDO CANVAS S - FOREST</v>
          </cell>
          <cell r="BB939">
            <v>2.9</v>
          </cell>
          <cell r="BC939"/>
          <cell r="BD939">
            <v>367.65</v>
          </cell>
          <cell r="BE939">
            <v>0</v>
          </cell>
          <cell r="BF939">
            <v>-367.65</v>
          </cell>
          <cell r="BG939" t="str">
            <v>RVST FORN</v>
          </cell>
          <cell r="BH939">
            <v>12</v>
          </cell>
          <cell r="BI939">
            <v>1676.0428200000001</v>
          </cell>
          <cell r="BJ939">
            <v>0</v>
          </cell>
          <cell r="BK939">
            <v>0.57200000000000006</v>
          </cell>
          <cell r="BL939"/>
          <cell r="BM939"/>
          <cell r="BN939"/>
          <cell r="BO939"/>
          <cell r="BQ939" t="str">
            <v>D&amp;D</v>
          </cell>
          <cell r="BS939" t="str">
            <v/>
          </cell>
          <cell r="BT939" t="str">
            <v/>
          </cell>
        </row>
        <row r="940">
          <cell r="H940">
            <v>0</v>
          </cell>
          <cell r="O940">
            <v>373848</v>
          </cell>
          <cell r="P940" t="str">
            <v>2023/307-0024-01</v>
          </cell>
          <cell r="Q940" t="str">
            <v>EST MODULO ENCOSTO RETO LENCOIS M (DET BG4) TC CANVAS FOREST</v>
          </cell>
          <cell r="R940">
            <v>3.4</v>
          </cell>
          <cell r="S940">
            <v>2.4</v>
          </cell>
          <cell r="T940">
            <v>1.1000000000000001</v>
          </cell>
          <cell r="U940">
            <v>0.26</v>
          </cell>
          <cell r="V940">
            <v>0.26</v>
          </cell>
          <cell r="W940">
            <v>0</v>
          </cell>
          <cell r="X940" t="str">
            <v>EST MODULO ENCOSTO RETO LENCOIS M (DET BG4) TC CANVAS FOREST - 1,1x0,26x0,26H</v>
          </cell>
          <cell r="Y940">
            <v>87961.682571999991</v>
          </cell>
          <cell r="Z940">
            <v>0.35</v>
          </cell>
          <cell r="AA940">
            <v>57175.093671800001</v>
          </cell>
          <cell r="AB940" t="str">
            <v>BB</v>
          </cell>
          <cell r="AC940" t="str">
            <v>VALOR MODULO C/RVST FORN</v>
          </cell>
          <cell r="AD940" t="str">
            <v>REVESTIMENTO FORN</v>
          </cell>
          <cell r="AE940">
            <v>4738.496776</v>
          </cell>
          <cell r="AF940">
            <v>4738.496776</v>
          </cell>
          <cell r="AG940">
            <v>0</v>
          </cell>
          <cell r="AH940">
            <v>87961.682571999991</v>
          </cell>
          <cell r="AI940" t="str">
            <v>REF: 294517</v>
          </cell>
          <cell r="AJ940"/>
          <cell r="AK940">
            <v>294517</v>
          </cell>
          <cell r="AL940" t="str">
            <v>MODULO ENCOSTO RETO LENCOIS M (C/DET) (TC FORN)</v>
          </cell>
          <cell r="AM940"/>
          <cell r="AN940">
            <v>1.2</v>
          </cell>
          <cell r="AO940">
            <v>0.26</v>
          </cell>
          <cell r="AP940">
            <v>0.26</v>
          </cell>
          <cell r="AQ940">
            <v>0</v>
          </cell>
          <cell r="AR940" t="str">
            <v>MODULO ENCOSTO RETO LENCOIS M (C/DET) (TC FORN) - 1,2x0,26x0,26H</v>
          </cell>
          <cell r="AS940">
            <v>4738.496776</v>
          </cell>
          <cell r="AT940">
            <v>4738.496776</v>
          </cell>
          <cell r="AU940">
            <v>3744.43</v>
          </cell>
          <cell r="AV940">
            <v>994.06677600000012</v>
          </cell>
          <cell r="AW940">
            <v>4738.45</v>
          </cell>
          <cell r="AX940">
            <v>4.6776000000136264E-2</v>
          </cell>
          <cell r="AY940">
            <v>337918</v>
          </cell>
          <cell r="AZ940" t="str">
            <v>TECIDO CANVAS S -</v>
          </cell>
          <cell r="BA940" t="str">
            <v>RVST FORN: TECIDO CANVAS S - FOREST</v>
          </cell>
          <cell r="BB940">
            <v>1.72</v>
          </cell>
          <cell r="BC940"/>
          <cell r="BD940">
            <v>367.65</v>
          </cell>
          <cell r="BE940">
            <v>0</v>
          </cell>
          <cell r="BF940">
            <v>-367.65</v>
          </cell>
          <cell r="BG940" t="str">
            <v>RVST FORN</v>
          </cell>
          <cell r="BH940">
            <v>12</v>
          </cell>
          <cell r="BI940">
            <v>994.06677599999989</v>
          </cell>
          <cell r="BJ940">
            <v>0</v>
          </cell>
          <cell r="BK940">
            <v>0.57200000000000006</v>
          </cell>
          <cell r="BL940"/>
          <cell r="BM940"/>
          <cell r="BN940"/>
          <cell r="BO940"/>
          <cell r="BQ940" t="str">
            <v>D&amp;D</v>
          </cell>
          <cell r="BS940" t="str">
            <v/>
          </cell>
          <cell r="BT940" t="str">
            <v/>
          </cell>
        </row>
        <row r="941">
          <cell r="H941">
            <v>0</v>
          </cell>
          <cell r="O941">
            <v>373848</v>
          </cell>
          <cell r="P941" t="str">
            <v>2023/307-0025-01</v>
          </cell>
          <cell r="Q941" t="str">
            <v>EST MODULO ENCOSTO RETO LENCOIS M (DET BG4) TC CANVAS FOREST</v>
          </cell>
          <cell r="R941">
            <v>3.4</v>
          </cell>
          <cell r="S941">
            <v>2.4</v>
          </cell>
          <cell r="T941">
            <v>1.1000000000000001</v>
          </cell>
          <cell r="U941">
            <v>0.26</v>
          </cell>
          <cell r="V941">
            <v>0.26</v>
          </cell>
          <cell r="W941">
            <v>0</v>
          </cell>
          <cell r="X941" t="str">
            <v>EST MODULO ENCOSTO RETO LENCOIS M (DET BG4) TC CANVAS FOREST - 1,1x0,26x0,26H</v>
          </cell>
          <cell r="Y941">
            <v>87961.682571999991</v>
          </cell>
          <cell r="Z941">
            <v>0.35</v>
          </cell>
          <cell r="AA941">
            <v>57175.093671800001</v>
          </cell>
          <cell r="AB941" t="str">
            <v>BB</v>
          </cell>
          <cell r="AC941" t="str">
            <v>VALOR MODULO C/RVST FORN</v>
          </cell>
          <cell r="AD941" t="str">
            <v>REVESTIMENTO FORN</v>
          </cell>
          <cell r="AE941">
            <v>4738.496776</v>
          </cell>
          <cell r="AF941">
            <v>4738.496776</v>
          </cell>
          <cell r="AG941">
            <v>0</v>
          </cell>
          <cell r="AH941">
            <v>87961.682571999991</v>
          </cell>
          <cell r="AI941" t="str">
            <v>REF: 294517</v>
          </cell>
          <cell r="AJ941"/>
          <cell r="AK941">
            <v>294517</v>
          </cell>
          <cell r="AL941" t="str">
            <v>MODULO ENCOSTO RETO LENCOIS M (C/DET) (TC FORN)</v>
          </cell>
          <cell r="AM941"/>
          <cell r="AN941">
            <v>1.2</v>
          </cell>
          <cell r="AO941">
            <v>0.26</v>
          </cell>
          <cell r="AP941">
            <v>0.26</v>
          </cell>
          <cell r="AQ941">
            <v>0</v>
          </cell>
          <cell r="AR941" t="str">
            <v>MODULO ENCOSTO RETO LENCOIS M (C/DET) (TC FORN) - 1,2x0,26x0,26H</v>
          </cell>
          <cell r="AS941">
            <v>4738.496776</v>
          </cell>
          <cell r="AT941">
            <v>4738.496776</v>
          </cell>
          <cell r="AU941">
            <v>3744.43</v>
          </cell>
          <cell r="AV941">
            <v>994.06677600000012</v>
          </cell>
          <cell r="AW941">
            <v>4738.45</v>
          </cell>
          <cell r="AX941">
            <v>4.6776000000136264E-2</v>
          </cell>
          <cell r="AY941">
            <v>337918</v>
          </cell>
          <cell r="AZ941" t="str">
            <v>TECIDO CANVAS S -</v>
          </cell>
          <cell r="BA941" t="str">
            <v>RVST FORN: TECIDO CANVAS S - FOREST</v>
          </cell>
          <cell r="BB941">
            <v>1.72</v>
          </cell>
          <cell r="BC941"/>
          <cell r="BD941">
            <v>367.65</v>
          </cell>
          <cell r="BE941">
            <v>0</v>
          </cell>
          <cell r="BF941">
            <v>-367.65</v>
          </cell>
          <cell r="BG941" t="str">
            <v>RVST FORN</v>
          </cell>
          <cell r="BH941">
            <v>12</v>
          </cell>
          <cell r="BI941">
            <v>994.06677599999989</v>
          </cell>
          <cell r="BJ941">
            <v>0</v>
          </cell>
          <cell r="BK941">
            <v>0.57200000000000006</v>
          </cell>
          <cell r="BL941"/>
          <cell r="BM941"/>
          <cell r="BN941"/>
          <cell r="BO941"/>
          <cell r="BQ941" t="str">
            <v>D&amp;D</v>
          </cell>
          <cell r="BS941" t="str">
            <v/>
          </cell>
          <cell r="BT941" t="str">
            <v/>
          </cell>
        </row>
        <row r="942">
          <cell r="H942">
            <v>0</v>
          </cell>
          <cell r="O942">
            <v>373846</v>
          </cell>
          <cell r="P942" t="str">
            <v>2023/307-0023-01</v>
          </cell>
          <cell r="Q942" t="str">
            <v>EST MODULO ENCOSTO RETO LENCOIS M (DET BG4) TC CANVAS FOREST</v>
          </cell>
          <cell r="R942">
            <v>3.4</v>
          </cell>
          <cell r="S942">
            <v>2.4</v>
          </cell>
          <cell r="T942">
            <v>0.7</v>
          </cell>
          <cell r="U942">
            <v>0.26</v>
          </cell>
          <cell r="V942">
            <v>0.26</v>
          </cell>
          <cell r="W942">
            <v>0</v>
          </cell>
          <cell r="X942" t="str">
            <v>EST MODULO ENCOSTO RETO LENCOIS M (DET BG4) TC CANVAS FOREST - 0,7x0,26x0,26H</v>
          </cell>
          <cell r="Y942">
            <v>87961.682571999991</v>
          </cell>
          <cell r="Z942">
            <v>0.35</v>
          </cell>
          <cell r="AA942">
            <v>57175.093671800001</v>
          </cell>
          <cell r="AB942" t="str">
            <v>BB</v>
          </cell>
          <cell r="AC942" t="str">
            <v>VALOR MODULO C/RVST FORN</v>
          </cell>
          <cell r="AD942" t="str">
            <v>REVESTIMENTO FORN</v>
          </cell>
          <cell r="AE942">
            <v>3615.08412</v>
          </cell>
          <cell r="AF942">
            <v>3615.08412</v>
          </cell>
          <cell r="AG942">
            <v>0</v>
          </cell>
          <cell r="AH942">
            <v>87961.682571999991</v>
          </cell>
          <cell r="AI942" t="str">
            <v>REF: 294477</v>
          </cell>
          <cell r="AJ942"/>
          <cell r="AK942">
            <v>294477</v>
          </cell>
          <cell r="AL942" t="str">
            <v>MODULO ENCOSTO RETO LENCOIS M (C/DET) (TC FORN)</v>
          </cell>
          <cell r="AM942"/>
          <cell r="AN942">
            <v>0.7</v>
          </cell>
          <cell r="AO942">
            <v>0.26</v>
          </cell>
          <cell r="AP942">
            <v>0.26</v>
          </cell>
          <cell r="AQ942">
            <v>0</v>
          </cell>
          <cell r="AR942" t="str">
            <v>MODULO ENCOSTO RETO LENCOIS M (C/DET) (TC FORN) - 0,7x0,26x0,26H</v>
          </cell>
          <cell r="AS942">
            <v>3615.08412</v>
          </cell>
          <cell r="AT942">
            <v>3615.08412</v>
          </cell>
          <cell r="AU942">
            <v>2805.96</v>
          </cell>
          <cell r="AV942">
            <v>809.12411999999995</v>
          </cell>
          <cell r="AW942">
            <v>3615.05</v>
          </cell>
          <cell r="AX942">
            <v>3.4119999999802531E-2</v>
          </cell>
          <cell r="AY942">
            <v>337918</v>
          </cell>
          <cell r="AZ942" t="str">
            <v>TECIDO CANVAS S -</v>
          </cell>
          <cell r="BA942" t="str">
            <v>RVST FORN: TECIDO CANVAS S - FOREST</v>
          </cell>
          <cell r="BB942">
            <v>1.4</v>
          </cell>
          <cell r="BC942"/>
          <cell r="BD942">
            <v>367.65</v>
          </cell>
          <cell r="BE942">
            <v>0</v>
          </cell>
          <cell r="BF942">
            <v>-367.65</v>
          </cell>
          <cell r="BG942" t="str">
            <v>RVST FORN</v>
          </cell>
          <cell r="BH942">
            <v>12</v>
          </cell>
          <cell r="BI942">
            <v>809.12411999999995</v>
          </cell>
          <cell r="BJ942">
            <v>0</v>
          </cell>
          <cell r="BK942">
            <v>0.57200000000000006</v>
          </cell>
          <cell r="BL942"/>
          <cell r="BM942"/>
          <cell r="BN942"/>
          <cell r="BO942"/>
          <cell r="BQ942" t="str">
            <v>D&amp;D</v>
          </cell>
          <cell r="BS942" t="str">
            <v/>
          </cell>
          <cell r="BT942" t="str">
            <v/>
          </cell>
        </row>
        <row r="943">
          <cell r="H943">
            <v>0</v>
          </cell>
          <cell r="O943">
            <v>373843</v>
          </cell>
          <cell r="P943" t="str">
            <v>2023/307-0022-01</v>
          </cell>
          <cell r="Q943" t="str">
            <v>EST MODULO PUFF CHAISE LENCOIS M (RVST BG4) TC CANVAS FOREST</v>
          </cell>
          <cell r="R943">
            <v>3.4</v>
          </cell>
          <cell r="S943">
            <v>2.4</v>
          </cell>
          <cell r="T943">
            <v>2.4</v>
          </cell>
          <cell r="U943">
            <v>1.55</v>
          </cell>
          <cell r="V943">
            <v>0.38</v>
          </cell>
          <cell r="W943">
            <v>0</v>
          </cell>
          <cell r="X943" t="str">
            <v>EST MODULO PUFF CHAISE LENCOIS M (RVST BG4) TC CANVAS FOREST - 2,4x1,55x0,38H</v>
          </cell>
          <cell r="Y943">
            <v>87961.682571999991</v>
          </cell>
          <cell r="Z943">
            <v>0.35</v>
          </cell>
          <cell r="AA943">
            <v>57175.093671800001</v>
          </cell>
          <cell r="AB943" t="str">
            <v>BB</v>
          </cell>
          <cell r="AC943" t="str">
            <v>VALOR MODULO C/RVST FORN</v>
          </cell>
          <cell r="AD943" t="str">
            <v>REVESTIMENTO FORN</v>
          </cell>
          <cell r="AE943">
            <v>25277.784339999998</v>
          </cell>
          <cell r="AF943">
            <v>25277.784339999998</v>
          </cell>
          <cell r="AG943">
            <v>0</v>
          </cell>
          <cell r="AH943">
            <v>87961.682571999991</v>
          </cell>
          <cell r="AI943" t="str">
            <v>REF: 294445</v>
          </cell>
          <cell r="AJ943"/>
          <cell r="AK943">
            <v>294445</v>
          </cell>
          <cell r="AL943" t="str">
            <v>MODULO PUFF CHAISE LENCOIS M (RVST C/DET) (TC FORN)</v>
          </cell>
          <cell r="AM943"/>
          <cell r="AN943">
            <v>2.4</v>
          </cell>
          <cell r="AO943">
            <v>1.55</v>
          </cell>
          <cell r="AP943">
            <v>0.38</v>
          </cell>
          <cell r="AQ943">
            <v>0</v>
          </cell>
          <cell r="AR943" t="str">
            <v>MODULO PUFF CHAISE LENCOIS M (RVST C/DET) (TC FORN) - 2,4x1,55x0,38H</v>
          </cell>
          <cell r="AS943">
            <v>25277.784339999998</v>
          </cell>
          <cell r="AT943">
            <v>25277.784339999998</v>
          </cell>
          <cell r="AU943">
            <v>21058.78</v>
          </cell>
          <cell r="AV943">
            <v>4219.0043399999995</v>
          </cell>
          <cell r="AW943">
            <v>25277.599999999999</v>
          </cell>
          <cell r="AX943">
            <v>0.18433999999979278</v>
          </cell>
          <cell r="AY943">
            <v>337918</v>
          </cell>
          <cell r="AZ943" t="str">
            <v>TECIDO CANVAS S -</v>
          </cell>
          <cell r="BA943" t="str">
            <v>RVST FORN: TECIDO CANVAS S - FOREST</v>
          </cell>
          <cell r="BB943">
            <v>7.3</v>
          </cell>
          <cell r="BC943"/>
          <cell r="BD943">
            <v>367.65</v>
          </cell>
          <cell r="BE943">
            <v>0</v>
          </cell>
          <cell r="BF943">
            <v>-367.65</v>
          </cell>
          <cell r="BG943" t="str">
            <v>RVST FORN</v>
          </cell>
          <cell r="BH943">
            <v>12</v>
          </cell>
          <cell r="BI943">
            <v>4219.0043399999995</v>
          </cell>
          <cell r="BJ943">
            <v>0</v>
          </cell>
          <cell r="BK943">
            <v>0.57200000000000006</v>
          </cell>
          <cell r="BL943"/>
          <cell r="BM943"/>
          <cell r="BN943"/>
          <cell r="BO943"/>
          <cell r="BQ943" t="str">
            <v>D&amp;D</v>
          </cell>
          <cell r="BS943" t="str">
            <v/>
          </cell>
          <cell r="BT943" t="str">
            <v/>
          </cell>
        </row>
        <row r="944">
          <cell r="H944">
            <v>0</v>
          </cell>
          <cell r="O944">
            <v>373842</v>
          </cell>
          <cell r="P944" t="str">
            <v>2023/307-0021-01</v>
          </cell>
          <cell r="Q944" t="str">
            <v>EST MODULO PUFF LENCOIS M (RVST BG4) TC CANVAS FOREST</v>
          </cell>
          <cell r="R944">
            <v>3.4</v>
          </cell>
          <cell r="S944">
            <v>2.4</v>
          </cell>
          <cell r="T944">
            <v>2.4</v>
          </cell>
          <cell r="U944">
            <v>1</v>
          </cell>
          <cell r="V944">
            <v>0.38</v>
          </cell>
          <cell r="W944">
            <v>0</v>
          </cell>
          <cell r="X944" t="str">
            <v>EST MODULO PUFF LENCOIS M (RVST BG4) TC CANVAS FOREST - 2,4x1x0,38H</v>
          </cell>
          <cell r="Y944">
            <v>87961.682571999991</v>
          </cell>
          <cell r="Z944">
            <v>0.35</v>
          </cell>
          <cell r="AA944">
            <v>57175.093671800001</v>
          </cell>
          <cell r="AB944" t="str">
            <v>BB</v>
          </cell>
          <cell r="AC944" t="str">
            <v>VALOR MODULO C/RVST FORN</v>
          </cell>
          <cell r="AD944" t="str">
            <v>REVESTIMENTO FORN</v>
          </cell>
          <cell r="AE944">
            <v>18207.941899999998</v>
          </cell>
          <cell r="AF944">
            <v>18207.941899999998</v>
          </cell>
          <cell r="AG944">
            <v>0</v>
          </cell>
          <cell r="AH944">
            <v>87961.682571999991</v>
          </cell>
          <cell r="AI944" t="str">
            <v>REF: 294357</v>
          </cell>
          <cell r="AJ944"/>
          <cell r="AK944">
            <v>294357</v>
          </cell>
          <cell r="AL944" t="str">
            <v>MODULO PUFF LENCOIS M (RVST C/DET) (TC FORN)</v>
          </cell>
          <cell r="AM944"/>
          <cell r="AN944">
            <v>2.4</v>
          </cell>
          <cell r="AO944">
            <v>1</v>
          </cell>
          <cell r="AP944">
            <v>0.38</v>
          </cell>
          <cell r="AQ944">
            <v>0</v>
          </cell>
          <cell r="AR944" t="str">
            <v>MODULO PUFF LENCOIS M (RVST C/DET) (TC FORN) - 2,4x1x0,38H</v>
          </cell>
          <cell r="AS944">
            <v>18207.941899999998</v>
          </cell>
          <cell r="AT944">
            <v>18207.941899999998</v>
          </cell>
          <cell r="AU944">
            <v>15029.24</v>
          </cell>
          <cell r="AV944">
            <v>3178.7018999999982</v>
          </cell>
          <cell r="AW944">
            <v>18207.8</v>
          </cell>
          <cell r="AX944">
            <v>0.14189999999871361</v>
          </cell>
          <cell r="AY944">
            <v>337918</v>
          </cell>
          <cell r="AZ944" t="str">
            <v>TECIDO CANVAS S -</v>
          </cell>
          <cell r="BA944" t="str">
            <v>RVST FORN: TECIDO CANVAS S - FOREST</v>
          </cell>
          <cell r="BB944">
            <v>5.5</v>
          </cell>
          <cell r="BC944"/>
          <cell r="BD944">
            <v>367.65</v>
          </cell>
          <cell r="BE944">
            <v>0</v>
          </cell>
          <cell r="BF944">
            <v>-367.65</v>
          </cell>
          <cell r="BG944" t="str">
            <v>RVST FORN</v>
          </cell>
          <cell r="BH944">
            <v>12</v>
          </cell>
          <cell r="BI944">
            <v>3178.7019</v>
          </cell>
          <cell r="BJ944">
            <v>0</v>
          </cell>
          <cell r="BK944">
            <v>0.57200000000000006</v>
          </cell>
          <cell r="BL944"/>
          <cell r="BM944"/>
          <cell r="BN944"/>
          <cell r="BO944"/>
          <cell r="BQ944" t="str">
            <v>D&amp;D</v>
          </cell>
          <cell r="BS944" t="str">
            <v/>
          </cell>
          <cell r="BT944" t="str">
            <v/>
          </cell>
        </row>
        <row r="945">
          <cell r="H945">
            <v>0</v>
          </cell>
          <cell r="O945">
            <v>337718</v>
          </cell>
          <cell r="P945" t="str">
            <v>2022/221-0019-01</v>
          </cell>
          <cell r="Q945" t="str">
            <v>EST ESTANTE BURLE (MTZ MARROM COBRE) (LAM 2 PRAT CANELA)</v>
          </cell>
          <cell r="R945"/>
          <cell r="S945"/>
          <cell r="T945">
            <v>1.3</v>
          </cell>
          <cell r="U945">
            <v>0.45</v>
          </cell>
          <cell r="V945">
            <v>1.83</v>
          </cell>
          <cell r="W945">
            <v>0</v>
          </cell>
          <cell r="X945" t="str">
            <v>EST ESTANTE BURLE (MTZ MARROM COBRE) (LAM 2 PRAT CANELA) - 1,3x0,45x1,83H</v>
          </cell>
          <cell r="Y945">
            <v>44856.36</v>
          </cell>
          <cell r="Z945">
            <v>0.35</v>
          </cell>
          <cell r="AA945">
            <v>29156.634000000002</v>
          </cell>
          <cell r="AB945"/>
          <cell r="AC945"/>
          <cell r="AD945"/>
          <cell r="AE945">
            <v>44856.36</v>
          </cell>
          <cell r="AF945">
            <v>44856.36</v>
          </cell>
          <cell r="AG945">
            <v>0</v>
          </cell>
          <cell r="AH945">
            <v>44856.36</v>
          </cell>
          <cell r="AI945" t="str">
            <v>REF: 369588</v>
          </cell>
          <cell r="AJ945"/>
          <cell r="AK945">
            <v>369588</v>
          </cell>
          <cell r="AL945" t="str">
            <v>ESTANTE BURLE (LAMINA 2)</v>
          </cell>
          <cell r="AM945"/>
          <cell r="AN945">
            <v>1.3</v>
          </cell>
          <cell r="AO945">
            <v>0.45</v>
          </cell>
          <cell r="AP945">
            <v>1.83</v>
          </cell>
          <cell r="AQ945">
            <v>0</v>
          </cell>
          <cell r="AR945" t="str">
            <v>ESTANTE BURLE (LAMINA 2) - 1,3x0,45x1,83H</v>
          </cell>
          <cell r="AS945">
            <v>44856.36</v>
          </cell>
          <cell r="AT945">
            <v>44856.36</v>
          </cell>
          <cell r="AU945">
            <v>44856.36</v>
          </cell>
          <cell r="AV945">
            <v>0</v>
          </cell>
          <cell r="AW945">
            <v>44856.36</v>
          </cell>
          <cell r="AX945">
            <v>0</v>
          </cell>
          <cell r="AY945"/>
          <cell r="AZ945" t="str">
            <v/>
          </cell>
          <cell r="BA945"/>
          <cell r="BB945"/>
          <cell r="BC945"/>
          <cell r="BD945" t="str">
            <v/>
          </cell>
          <cell r="BE945">
            <v>0</v>
          </cell>
          <cell r="BF945" t="str">
            <v/>
          </cell>
          <cell r="BG945" t="str">
            <v/>
          </cell>
          <cell r="BH945">
            <v>12</v>
          </cell>
          <cell r="BI945" t="str">
            <v>0</v>
          </cell>
          <cell r="BJ945">
            <v>0</v>
          </cell>
          <cell r="BK945">
            <v>0</v>
          </cell>
          <cell r="BL945"/>
          <cell r="BM945"/>
          <cell r="BN945"/>
          <cell r="BO945"/>
          <cell r="BQ945" t="str">
            <v>D&amp;D</v>
          </cell>
          <cell r="BS945" t="str">
            <v/>
          </cell>
          <cell r="BT945" t="str">
            <v/>
          </cell>
        </row>
        <row r="946">
          <cell r="H946">
            <v>0</v>
          </cell>
          <cell r="O946">
            <v>334164</v>
          </cell>
          <cell r="P946" t="str">
            <v>2022/175-0008-01</v>
          </cell>
          <cell r="Q946" t="str">
            <v>EST CADEIRA JULIETA (JEQ PECAN) (COURO PIGUIMENTADO AREIA)</v>
          </cell>
          <cell r="R946"/>
          <cell r="S946"/>
          <cell r="T946">
            <v>0.6</v>
          </cell>
          <cell r="U946">
            <v>0.54</v>
          </cell>
          <cell r="V946">
            <v>0.71</v>
          </cell>
          <cell r="W946">
            <v>0</v>
          </cell>
          <cell r="X946" t="str">
            <v>EST CADEIRA JULIETA (JEQ PECAN) (COURO PIGUIMENTADO AREIA) - 0,6x0,54x0,71H</v>
          </cell>
          <cell r="Y946">
            <v>9657.4</v>
          </cell>
          <cell r="Z946">
            <v>0.35</v>
          </cell>
          <cell r="AA946">
            <v>6277.3099999999995</v>
          </cell>
          <cell r="AB946"/>
          <cell r="AC946"/>
          <cell r="AD946"/>
          <cell r="AE946">
            <v>9657.4</v>
          </cell>
          <cell r="AF946">
            <v>9657.4</v>
          </cell>
          <cell r="AG946">
            <v>0</v>
          </cell>
          <cell r="AH946">
            <v>9657.4</v>
          </cell>
          <cell r="AI946" t="str">
            <v>REF: 314954</v>
          </cell>
          <cell r="AJ946"/>
          <cell r="AK946">
            <v>314954</v>
          </cell>
          <cell r="AL946" t="str">
            <v>CADEIRA JULIETA (C/B) (JEQUITIBA) (COURO)</v>
          </cell>
          <cell r="AM946"/>
          <cell r="AN946">
            <v>0.6</v>
          </cell>
          <cell r="AO946">
            <v>0.54</v>
          </cell>
          <cell r="AP946">
            <v>0.71</v>
          </cell>
          <cell r="AQ946">
            <v>0</v>
          </cell>
          <cell r="AR946" t="str">
            <v>CADEIRA JULIETA (C/B) (JEQUITIBA) (COURO) - 0,6x0,54x0,71H</v>
          </cell>
          <cell r="AS946">
            <v>9657.4</v>
          </cell>
          <cell r="AT946">
            <v>9657.4</v>
          </cell>
          <cell r="AU946">
            <v>9657.4</v>
          </cell>
          <cell r="AV946">
            <v>0</v>
          </cell>
          <cell r="AW946">
            <v>9657.4</v>
          </cell>
          <cell r="AX946">
            <v>0</v>
          </cell>
          <cell r="AY946"/>
          <cell r="AZ946" t="str">
            <v/>
          </cell>
          <cell r="BA946"/>
          <cell r="BB946"/>
          <cell r="BC946"/>
          <cell r="BD946" t="str">
            <v/>
          </cell>
          <cell r="BE946">
            <v>0</v>
          </cell>
          <cell r="BF946" t="str">
            <v/>
          </cell>
          <cell r="BG946" t="str">
            <v/>
          </cell>
          <cell r="BH946">
            <v>12</v>
          </cell>
          <cell r="BI946" t="str">
            <v>0</v>
          </cell>
          <cell r="BJ946">
            <v>0</v>
          </cell>
          <cell r="BK946">
            <v>0</v>
          </cell>
          <cell r="BL946"/>
          <cell r="BM946"/>
          <cell r="BN946"/>
          <cell r="BO946"/>
          <cell r="BQ946" t="str">
            <v>D&amp;D</v>
          </cell>
          <cell r="BS946" t="str">
            <v>CLAMI CADEIRA</v>
          </cell>
          <cell r="BT946" t="str">
            <v>CADEIRA JULIETA</v>
          </cell>
        </row>
        <row r="947">
          <cell r="H947">
            <v>0</v>
          </cell>
          <cell r="O947">
            <v>328740</v>
          </cell>
          <cell r="P947" t="str">
            <v>2022/213-0013-01</v>
          </cell>
          <cell r="Q947" t="str">
            <v>EST BUFFET CHUVA (CORPO/PT MTZ MARROM COB) (BS MARROM COB)</v>
          </cell>
          <cell r="R947"/>
          <cell r="S947"/>
          <cell r="T947">
            <v>2.2400000000000002</v>
          </cell>
          <cell r="U947">
            <v>0.5</v>
          </cell>
          <cell r="V947">
            <v>0.75</v>
          </cell>
          <cell r="W947">
            <v>0</v>
          </cell>
          <cell r="X947" t="str">
            <v>EST BUFFET CHUVA (CORPO/PT MTZ MARROM COB) (BS MARROM COB) - 2,24x0,5x0,75H</v>
          </cell>
          <cell r="Y947">
            <v>41784.096000000005</v>
          </cell>
          <cell r="Z947">
            <v>0.35</v>
          </cell>
          <cell r="AA947">
            <v>27159.662400000005</v>
          </cell>
          <cell r="AB947"/>
          <cell r="AC947" t="str">
            <v>20% ACRES MTZ</v>
          </cell>
          <cell r="AD947"/>
          <cell r="AE947">
            <v>41784.096000000005</v>
          </cell>
          <cell r="AF947">
            <v>41784.096000000005</v>
          </cell>
          <cell r="AG947">
            <v>0</v>
          </cell>
          <cell r="AH947">
            <v>41784.096000000005</v>
          </cell>
          <cell r="AI947" t="str">
            <v>REF: 369633</v>
          </cell>
          <cell r="AJ947"/>
          <cell r="AK947">
            <v>369633</v>
          </cell>
          <cell r="AL947" t="str">
            <v>BUFFET CHUVA (1GAV/5PTA) (PINTURA)</v>
          </cell>
          <cell r="AM947"/>
          <cell r="AN947">
            <v>2.2400000000000002</v>
          </cell>
          <cell r="AO947">
            <v>0.5</v>
          </cell>
          <cell r="AP947">
            <v>0.75</v>
          </cell>
          <cell r="AQ947">
            <v>0</v>
          </cell>
          <cell r="AR947" t="str">
            <v>BUFFET CHUVA (1GAV/5PTA) (PINTURA) - 2,24x0,5x0,75H</v>
          </cell>
          <cell r="AS947">
            <v>41784.096000000005</v>
          </cell>
          <cell r="AT947">
            <v>41784.096000000005</v>
          </cell>
          <cell r="AU947">
            <v>34820.080000000002</v>
          </cell>
          <cell r="AV947">
            <v>6964.0160000000033</v>
          </cell>
          <cell r="AW947">
            <v>41784.11</v>
          </cell>
          <cell r="AX947">
            <v>-1.3999999995576218E-2</v>
          </cell>
          <cell r="AY947"/>
          <cell r="AZ947" t="str">
            <v/>
          </cell>
          <cell r="BA947"/>
          <cell r="BB947"/>
          <cell r="BC947"/>
          <cell r="BD947" t="str">
            <v/>
          </cell>
          <cell r="BE947">
            <v>0</v>
          </cell>
          <cell r="BF947" t="str">
            <v/>
          </cell>
          <cell r="BG947" t="str">
            <v/>
          </cell>
          <cell r="BH947">
            <v>12</v>
          </cell>
          <cell r="BI947" t="str">
            <v>0</v>
          </cell>
          <cell r="BJ947">
            <v>0.2</v>
          </cell>
          <cell r="BK947">
            <v>0</v>
          </cell>
          <cell r="BL947"/>
          <cell r="BM947"/>
          <cell r="BN947"/>
          <cell r="BO947"/>
          <cell r="BQ947" t="str">
            <v>D&amp;D</v>
          </cell>
          <cell r="BS947" t="str">
            <v/>
          </cell>
          <cell r="BT947" t="str">
            <v/>
          </cell>
        </row>
        <row r="948">
          <cell r="H948">
            <v>0</v>
          </cell>
          <cell r="O948">
            <v>328717</v>
          </cell>
          <cell r="P948" t="str">
            <v>2022/213-0006-01</v>
          </cell>
          <cell r="Q948" t="str">
            <v>EST COMPONENTE PRATELEIRA ESTANTE VO (UNIAO) (LAM 2 NOG)</v>
          </cell>
          <cell r="R948"/>
          <cell r="S948"/>
          <cell r="T948">
            <v>0.6</v>
          </cell>
          <cell r="U948">
            <v>0.39</v>
          </cell>
          <cell r="V948">
            <v>0.03</v>
          </cell>
          <cell r="W948">
            <v>0</v>
          </cell>
          <cell r="X948" t="str">
            <v>EST COMPONENTE PRATELEIRA ESTANTE VO (UNIAO) (LAM 2 NOG) - 0,6x0,39x0,03H</v>
          </cell>
          <cell r="Y948">
            <v>2603.1</v>
          </cell>
          <cell r="Z948">
            <v>0.35</v>
          </cell>
          <cell r="AA948">
            <v>1692.0149999999999</v>
          </cell>
          <cell r="AB948"/>
          <cell r="AC948"/>
          <cell r="AD948"/>
          <cell r="AE948">
            <v>2603.1</v>
          </cell>
          <cell r="AF948">
            <v>2603.1</v>
          </cell>
          <cell r="AG948">
            <v>0</v>
          </cell>
          <cell r="AH948">
            <v>2603.1</v>
          </cell>
          <cell r="AI948" t="str">
            <v>REF: 369604</v>
          </cell>
          <cell r="AJ948"/>
          <cell r="AK948">
            <v>369604</v>
          </cell>
          <cell r="AL948" t="str">
            <v>COMPONENTE PRATELEIRA ESTANTE VO (UNIAO) (LAMINA 2)</v>
          </cell>
          <cell r="AM948"/>
          <cell r="AN948">
            <v>0.6</v>
          </cell>
          <cell r="AO948">
            <v>0.39</v>
          </cell>
          <cell r="AP948">
            <v>0.03</v>
          </cell>
          <cell r="AQ948">
            <v>0</v>
          </cell>
          <cell r="AR948" t="str">
            <v>COMPONENTE PRATELEIRA ESTANTE VO (UNIAO) (LAMINA 2) - 0,6x0,39x0,03H</v>
          </cell>
          <cell r="AS948">
            <v>2603.1</v>
          </cell>
          <cell r="AT948">
            <v>2603.1</v>
          </cell>
          <cell r="AU948">
            <v>2603.1</v>
          </cell>
          <cell r="AV948">
            <v>0</v>
          </cell>
          <cell r="AW948">
            <v>2603.11</v>
          </cell>
          <cell r="AX948">
            <v>-1.0000000000218279E-2</v>
          </cell>
          <cell r="AY948"/>
          <cell r="AZ948" t="str">
            <v/>
          </cell>
          <cell r="BA948"/>
          <cell r="BB948"/>
          <cell r="BC948"/>
          <cell r="BD948" t="str">
            <v/>
          </cell>
          <cell r="BE948">
            <v>0</v>
          </cell>
          <cell r="BF948" t="str">
            <v/>
          </cell>
          <cell r="BG948" t="str">
            <v/>
          </cell>
          <cell r="BH948">
            <v>12</v>
          </cell>
          <cell r="BI948" t="str">
            <v>0</v>
          </cell>
          <cell r="BJ948">
            <v>0</v>
          </cell>
          <cell r="BK948">
            <v>0</v>
          </cell>
          <cell r="BL948"/>
          <cell r="BM948"/>
          <cell r="BN948"/>
          <cell r="BO948"/>
          <cell r="BQ948" t="str">
            <v>D&amp;D</v>
          </cell>
          <cell r="BS948" t="str">
            <v/>
          </cell>
          <cell r="BT948" t="str">
            <v/>
          </cell>
        </row>
        <row r="949">
          <cell r="H949">
            <v>0</v>
          </cell>
          <cell r="O949">
            <v>328717</v>
          </cell>
          <cell r="P949" t="str">
            <v>2022/213-0007-01</v>
          </cell>
          <cell r="Q949" t="str">
            <v>EST COMPONENTE PRATELEIRA ESTANTE VO (UNIAO) (LAM 2 NOG)</v>
          </cell>
          <cell r="R949"/>
          <cell r="S949"/>
          <cell r="T949">
            <v>0.6</v>
          </cell>
          <cell r="U949">
            <v>0.39</v>
          </cell>
          <cell r="V949">
            <v>0.03</v>
          </cell>
          <cell r="W949">
            <v>0</v>
          </cell>
          <cell r="X949" t="str">
            <v>EST COMPONENTE PRATELEIRA ESTANTE VO (UNIAO) (LAM 2 NOG) - 0,6x0,39x0,03H</v>
          </cell>
          <cell r="Y949">
            <v>2603.1</v>
          </cell>
          <cell r="Z949">
            <v>0.35</v>
          </cell>
          <cell r="AA949">
            <v>1692.0149999999999</v>
          </cell>
          <cell r="AB949"/>
          <cell r="AC949"/>
          <cell r="AD949"/>
          <cell r="AE949">
            <v>2603.1</v>
          </cell>
          <cell r="AF949">
            <v>2603.1</v>
          </cell>
          <cell r="AG949">
            <v>0</v>
          </cell>
          <cell r="AH949">
            <v>2603.1</v>
          </cell>
          <cell r="AI949" t="str">
            <v>REF: 369604</v>
          </cell>
          <cell r="AJ949"/>
          <cell r="AK949">
            <v>369604</v>
          </cell>
          <cell r="AL949" t="str">
            <v>COMPONENTE PRATELEIRA ESTANTE VO (UNIAO) (LAMINA 2)</v>
          </cell>
          <cell r="AM949"/>
          <cell r="AN949">
            <v>0.6</v>
          </cell>
          <cell r="AO949">
            <v>0.39</v>
          </cell>
          <cell r="AP949">
            <v>0.03</v>
          </cell>
          <cell r="AQ949">
            <v>0</v>
          </cell>
          <cell r="AR949" t="str">
            <v>COMPONENTE PRATELEIRA ESTANTE VO (UNIAO) (LAMINA 2) - 0,6x0,39x0,03H</v>
          </cell>
          <cell r="AS949">
            <v>2603.1</v>
          </cell>
          <cell r="AT949">
            <v>2603.1</v>
          </cell>
          <cell r="AU949">
            <v>2603.1</v>
          </cell>
          <cell r="AV949">
            <v>0</v>
          </cell>
          <cell r="AW949">
            <v>2603.11</v>
          </cell>
          <cell r="AX949">
            <v>-1.0000000000218279E-2</v>
          </cell>
          <cell r="AY949"/>
          <cell r="AZ949" t="str">
            <v/>
          </cell>
          <cell r="BA949"/>
          <cell r="BB949"/>
          <cell r="BC949"/>
          <cell r="BD949" t="str">
            <v/>
          </cell>
          <cell r="BE949">
            <v>0</v>
          </cell>
          <cell r="BF949" t="str">
            <v/>
          </cell>
          <cell r="BG949" t="str">
            <v/>
          </cell>
          <cell r="BH949">
            <v>12</v>
          </cell>
          <cell r="BI949" t="str">
            <v>0</v>
          </cell>
          <cell r="BJ949">
            <v>0</v>
          </cell>
          <cell r="BK949">
            <v>0</v>
          </cell>
          <cell r="BL949"/>
          <cell r="BM949"/>
          <cell r="BN949"/>
          <cell r="BO949"/>
          <cell r="BQ949" t="str">
            <v>D&amp;D</v>
          </cell>
          <cell r="BS949" t="str">
            <v/>
          </cell>
          <cell r="BT949" t="str">
            <v/>
          </cell>
        </row>
        <row r="950">
          <cell r="H950">
            <v>0</v>
          </cell>
          <cell r="O950">
            <v>328717</v>
          </cell>
          <cell r="P950" t="str">
            <v>2022/213-0008-01</v>
          </cell>
          <cell r="Q950" t="str">
            <v>EST COMPONENTE PRATELEIRA ESTANTE VO (UNIAO) (LAM 2 NOG)</v>
          </cell>
          <cell r="R950"/>
          <cell r="S950"/>
          <cell r="T950">
            <v>0.6</v>
          </cell>
          <cell r="U950">
            <v>0.39</v>
          </cell>
          <cell r="V950">
            <v>0.03</v>
          </cell>
          <cell r="W950">
            <v>0</v>
          </cell>
          <cell r="X950" t="str">
            <v>EST COMPONENTE PRATELEIRA ESTANTE VO (UNIAO) (LAM 2 NOG) - 0,6x0,39x0,03H</v>
          </cell>
          <cell r="Y950">
            <v>2603.1</v>
          </cell>
          <cell r="Z950">
            <v>0.35</v>
          </cell>
          <cell r="AA950">
            <v>1692.0149999999999</v>
          </cell>
          <cell r="AB950"/>
          <cell r="AC950"/>
          <cell r="AD950"/>
          <cell r="AE950">
            <v>2603.1</v>
          </cell>
          <cell r="AF950">
            <v>2603.1</v>
          </cell>
          <cell r="AG950">
            <v>0</v>
          </cell>
          <cell r="AH950">
            <v>2603.1</v>
          </cell>
          <cell r="AI950" t="str">
            <v>REF: 369604</v>
          </cell>
          <cell r="AJ950"/>
          <cell r="AK950">
            <v>369604</v>
          </cell>
          <cell r="AL950" t="str">
            <v>COMPONENTE PRATELEIRA ESTANTE VO (UNIAO) (LAMINA 2)</v>
          </cell>
          <cell r="AM950"/>
          <cell r="AN950">
            <v>0.6</v>
          </cell>
          <cell r="AO950">
            <v>0.39</v>
          </cell>
          <cell r="AP950">
            <v>0.03</v>
          </cell>
          <cell r="AQ950">
            <v>0</v>
          </cell>
          <cell r="AR950" t="str">
            <v>COMPONENTE PRATELEIRA ESTANTE VO (UNIAO) (LAMINA 2) - 0,6x0,39x0,03H</v>
          </cell>
          <cell r="AS950">
            <v>2603.1</v>
          </cell>
          <cell r="AT950">
            <v>2603.1</v>
          </cell>
          <cell r="AU950">
            <v>2603.1</v>
          </cell>
          <cell r="AV950">
            <v>0</v>
          </cell>
          <cell r="AW950">
            <v>2603.11</v>
          </cell>
          <cell r="AX950">
            <v>-1.0000000000218279E-2</v>
          </cell>
          <cell r="AY950"/>
          <cell r="AZ950" t="str">
            <v/>
          </cell>
          <cell r="BA950"/>
          <cell r="BB950"/>
          <cell r="BC950"/>
          <cell r="BD950" t="str">
            <v/>
          </cell>
          <cell r="BE950">
            <v>0</v>
          </cell>
          <cell r="BF950" t="str">
            <v/>
          </cell>
          <cell r="BG950" t="str">
            <v/>
          </cell>
          <cell r="BH950">
            <v>12</v>
          </cell>
          <cell r="BI950" t="str">
            <v>0</v>
          </cell>
          <cell r="BJ950">
            <v>0</v>
          </cell>
          <cell r="BK950">
            <v>0</v>
          </cell>
          <cell r="BL950"/>
          <cell r="BM950"/>
          <cell r="BN950"/>
          <cell r="BO950"/>
          <cell r="BQ950" t="str">
            <v>D&amp;D</v>
          </cell>
          <cell r="BS950" t="str">
            <v/>
          </cell>
          <cell r="BT950" t="str">
            <v/>
          </cell>
        </row>
        <row r="951">
          <cell r="H951">
            <v>0</v>
          </cell>
          <cell r="O951">
            <v>328717</v>
          </cell>
          <cell r="P951" t="str">
            <v>2022/213-0009-01</v>
          </cell>
          <cell r="Q951" t="str">
            <v>EST COMPONENTE PRATELEIRA ESTANTE VO (UNIAO) (LAM 2 NOG)</v>
          </cell>
          <cell r="R951"/>
          <cell r="S951"/>
          <cell r="T951">
            <v>0.6</v>
          </cell>
          <cell r="U951">
            <v>0.39</v>
          </cell>
          <cell r="V951">
            <v>0.03</v>
          </cell>
          <cell r="W951">
            <v>0</v>
          </cell>
          <cell r="X951" t="str">
            <v>EST COMPONENTE PRATELEIRA ESTANTE VO (UNIAO) (LAM 2 NOG) - 0,6x0,39x0,03H</v>
          </cell>
          <cell r="Y951">
            <v>2603.1</v>
          </cell>
          <cell r="Z951">
            <v>0.35</v>
          </cell>
          <cell r="AA951">
            <v>1692.0149999999999</v>
          </cell>
          <cell r="AB951"/>
          <cell r="AC951"/>
          <cell r="AD951"/>
          <cell r="AE951">
            <v>2603.1</v>
          </cell>
          <cell r="AF951">
            <v>2603.1</v>
          </cell>
          <cell r="AG951">
            <v>0</v>
          </cell>
          <cell r="AH951">
            <v>2603.1</v>
          </cell>
          <cell r="AI951" t="str">
            <v>REF: 369604</v>
          </cell>
          <cell r="AJ951"/>
          <cell r="AK951">
            <v>369604</v>
          </cell>
          <cell r="AL951" t="str">
            <v>COMPONENTE PRATELEIRA ESTANTE VO (UNIAO) (LAMINA 2)</v>
          </cell>
          <cell r="AM951"/>
          <cell r="AN951">
            <v>0.6</v>
          </cell>
          <cell r="AO951">
            <v>0.39</v>
          </cell>
          <cell r="AP951">
            <v>0.03</v>
          </cell>
          <cell r="AQ951">
            <v>0</v>
          </cell>
          <cell r="AR951" t="str">
            <v>COMPONENTE PRATELEIRA ESTANTE VO (UNIAO) (LAMINA 2) - 0,6x0,39x0,03H</v>
          </cell>
          <cell r="AS951">
            <v>2603.1</v>
          </cell>
          <cell r="AT951">
            <v>2603.1</v>
          </cell>
          <cell r="AU951">
            <v>2603.1</v>
          </cell>
          <cell r="AV951">
            <v>0</v>
          </cell>
          <cell r="AW951">
            <v>2603.11</v>
          </cell>
          <cell r="AX951">
            <v>-1.0000000000218279E-2</v>
          </cell>
          <cell r="AY951"/>
          <cell r="AZ951" t="str">
            <v/>
          </cell>
          <cell r="BA951"/>
          <cell r="BB951"/>
          <cell r="BC951"/>
          <cell r="BD951" t="str">
            <v/>
          </cell>
          <cell r="BE951">
            <v>0</v>
          </cell>
          <cell r="BF951" t="str">
            <v/>
          </cell>
          <cell r="BG951" t="str">
            <v/>
          </cell>
          <cell r="BH951">
            <v>12</v>
          </cell>
          <cell r="BI951" t="str">
            <v>0</v>
          </cell>
          <cell r="BJ951">
            <v>0</v>
          </cell>
          <cell r="BK951">
            <v>0</v>
          </cell>
          <cell r="BL951"/>
          <cell r="BM951"/>
          <cell r="BN951"/>
          <cell r="BO951"/>
          <cell r="BQ951" t="str">
            <v>D&amp;D</v>
          </cell>
          <cell r="BS951" t="str">
            <v/>
          </cell>
          <cell r="BT951" t="str">
            <v/>
          </cell>
        </row>
        <row r="952">
          <cell r="H952">
            <v>0</v>
          </cell>
          <cell r="O952">
            <v>328717</v>
          </cell>
          <cell r="P952" t="str">
            <v>2022/213-0010-01</v>
          </cell>
          <cell r="Q952" t="str">
            <v>EST COMPONENTE PRATELEIRA ESTANTE VO (UNIAO) (LAM 2 NOG)</v>
          </cell>
          <cell r="R952"/>
          <cell r="S952"/>
          <cell r="T952">
            <v>0.6</v>
          </cell>
          <cell r="U952">
            <v>0.39</v>
          </cell>
          <cell r="V952">
            <v>0.03</v>
          </cell>
          <cell r="W952">
            <v>0</v>
          </cell>
          <cell r="X952" t="str">
            <v>EST COMPONENTE PRATELEIRA ESTANTE VO (UNIAO) (LAM 2 NOG) - 0,6x0,39x0,03H</v>
          </cell>
          <cell r="Y952">
            <v>2603.1</v>
          </cell>
          <cell r="Z952">
            <v>0.35</v>
          </cell>
          <cell r="AA952">
            <v>1692.0149999999999</v>
          </cell>
          <cell r="AB952"/>
          <cell r="AC952"/>
          <cell r="AD952"/>
          <cell r="AE952">
            <v>2603.1</v>
          </cell>
          <cell r="AF952">
            <v>2603.1</v>
          </cell>
          <cell r="AG952">
            <v>0</v>
          </cell>
          <cell r="AH952">
            <v>2603.1</v>
          </cell>
          <cell r="AI952" t="str">
            <v>REF: 369604</v>
          </cell>
          <cell r="AJ952"/>
          <cell r="AK952">
            <v>369604</v>
          </cell>
          <cell r="AL952" t="str">
            <v>COMPONENTE PRATELEIRA ESTANTE VO (UNIAO) (LAMINA 2)</v>
          </cell>
          <cell r="AM952"/>
          <cell r="AN952">
            <v>0.6</v>
          </cell>
          <cell r="AO952">
            <v>0.39</v>
          </cell>
          <cell r="AP952">
            <v>0.03</v>
          </cell>
          <cell r="AQ952">
            <v>0</v>
          </cell>
          <cell r="AR952" t="str">
            <v>COMPONENTE PRATELEIRA ESTANTE VO (UNIAO) (LAMINA 2) - 0,6x0,39x0,03H</v>
          </cell>
          <cell r="AS952">
            <v>2603.1</v>
          </cell>
          <cell r="AT952">
            <v>2603.1</v>
          </cell>
          <cell r="AU952">
            <v>2603.1</v>
          </cell>
          <cell r="AV952">
            <v>0</v>
          </cell>
          <cell r="AW952">
            <v>2603.11</v>
          </cell>
          <cell r="AX952">
            <v>-1.0000000000218279E-2</v>
          </cell>
          <cell r="AY952"/>
          <cell r="AZ952" t="str">
            <v/>
          </cell>
          <cell r="BA952"/>
          <cell r="BB952"/>
          <cell r="BC952"/>
          <cell r="BD952" t="str">
            <v/>
          </cell>
          <cell r="BE952">
            <v>0</v>
          </cell>
          <cell r="BF952" t="str">
            <v/>
          </cell>
          <cell r="BG952" t="str">
            <v/>
          </cell>
          <cell r="BH952">
            <v>12</v>
          </cell>
          <cell r="BI952" t="str">
            <v>0</v>
          </cell>
          <cell r="BJ952">
            <v>0</v>
          </cell>
          <cell r="BK952">
            <v>0</v>
          </cell>
          <cell r="BL952"/>
          <cell r="BM952"/>
          <cell r="BN952"/>
          <cell r="BO952"/>
          <cell r="BQ952" t="str">
            <v>D&amp;D</v>
          </cell>
          <cell r="BS952" t="str">
            <v/>
          </cell>
          <cell r="BT952" t="str">
            <v/>
          </cell>
        </row>
        <row r="953">
          <cell r="H953">
            <v>0</v>
          </cell>
          <cell r="O953">
            <v>328717</v>
          </cell>
          <cell r="P953" t="str">
            <v>2022/213-0011-01</v>
          </cell>
          <cell r="Q953" t="str">
            <v>EST COMPONENTE PRATELEIRA ESTANTE VO (UNIAO) (LAM 2 NOG)</v>
          </cell>
          <cell r="R953"/>
          <cell r="S953"/>
          <cell r="T953">
            <v>0.6</v>
          </cell>
          <cell r="U953">
            <v>0.39</v>
          </cell>
          <cell r="V953">
            <v>0.03</v>
          </cell>
          <cell r="W953">
            <v>0</v>
          </cell>
          <cell r="X953" t="str">
            <v>EST COMPONENTE PRATELEIRA ESTANTE VO (UNIAO) (LAM 2 NOG) - 0,6x0,39x0,03H</v>
          </cell>
          <cell r="Y953">
            <v>2603.1</v>
          </cell>
          <cell r="Z953">
            <v>0.35</v>
          </cell>
          <cell r="AA953">
            <v>1692.0149999999999</v>
          </cell>
          <cell r="AB953"/>
          <cell r="AC953"/>
          <cell r="AD953"/>
          <cell r="AE953">
            <v>2603.1</v>
          </cell>
          <cell r="AF953">
            <v>2603.1</v>
          </cell>
          <cell r="AG953">
            <v>0</v>
          </cell>
          <cell r="AH953">
            <v>2603.1</v>
          </cell>
          <cell r="AI953" t="str">
            <v>REF: 369604</v>
          </cell>
          <cell r="AJ953"/>
          <cell r="AK953">
            <v>369604</v>
          </cell>
          <cell r="AL953" t="str">
            <v>COMPONENTE PRATELEIRA ESTANTE VO (UNIAO) (LAMINA 2)</v>
          </cell>
          <cell r="AM953"/>
          <cell r="AN953">
            <v>0.6</v>
          </cell>
          <cell r="AO953">
            <v>0.39</v>
          </cell>
          <cell r="AP953">
            <v>0.03</v>
          </cell>
          <cell r="AQ953">
            <v>0</v>
          </cell>
          <cell r="AR953" t="str">
            <v>COMPONENTE PRATELEIRA ESTANTE VO (UNIAO) (LAMINA 2) - 0,6x0,39x0,03H</v>
          </cell>
          <cell r="AS953">
            <v>2603.1</v>
          </cell>
          <cell r="AT953">
            <v>2603.1</v>
          </cell>
          <cell r="AU953">
            <v>2603.1</v>
          </cell>
          <cell r="AV953">
            <v>0</v>
          </cell>
          <cell r="AW953">
            <v>2603.11</v>
          </cell>
          <cell r="AX953">
            <v>-1.0000000000218279E-2</v>
          </cell>
          <cell r="AY953"/>
          <cell r="AZ953" t="str">
            <v/>
          </cell>
          <cell r="BA953"/>
          <cell r="BB953"/>
          <cell r="BC953"/>
          <cell r="BD953" t="str">
            <v/>
          </cell>
          <cell r="BE953">
            <v>0</v>
          </cell>
          <cell r="BF953" t="str">
            <v/>
          </cell>
          <cell r="BG953" t="str">
            <v/>
          </cell>
          <cell r="BH953">
            <v>12</v>
          </cell>
          <cell r="BI953" t="str">
            <v>0</v>
          </cell>
          <cell r="BJ953">
            <v>0</v>
          </cell>
          <cell r="BK953">
            <v>0</v>
          </cell>
          <cell r="BL953"/>
          <cell r="BM953"/>
          <cell r="BN953"/>
          <cell r="BO953"/>
          <cell r="BQ953" t="str">
            <v>D&amp;D</v>
          </cell>
          <cell r="BS953" t="str">
            <v/>
          </cell>
          <cell r="BT953" t="str">
            <v/>
          </cell>
        </row>
        <row r="954">
          <cell r="H954">
            <v>0</v>
          </cell>
          <cell r="O954">
            <v>328715</v>
          </cell>
          <cell r="P954" t="str">
            <v>2022/213-0005-01</v>
          </cell>
          <cell r="Q954" t="str">
            <v>EST ESTANTE BURLE (MTZ MARROM COBRE) (LAM 2 PRAT CANELA)</v>
          </cell>
          <cell r="R954"/>
          <cell r="S954"/>
          <cell r="T954">
            <v>1.3</v>
          </cell>
          <cell r="U954">
            <v>0.45</v>
          </cell>
          <cell r="V954">
            <v>1.83</v>
          </cell>
          <cell r="W954">
            <v>0</v>
          </cell>
          <cell r="X954" t="str">
            <v>EST ESTANTE BURLE (MTZ MARROM COBRE) (LAM 2 PRAT CANELA) - 1,3x0,45x1,83H</v>
          </cell>
          <cell r="Y954">
            <v>44856.36</v>
          </cell>
          <cell r="Z954">
            <v>0.35</v>
          </cell>
          <cell r="AA954">
            <v>29156.634000000002</v>
          </cell>
          <cell r="AB954"/>
          <cell r="AC954"/>
          <cell r="AD954"/>
          <cell r="AE954">
            <v>44856.36</v>
          </cell>
          <cell r="AF954">
            <v>44856.36</v>
          </cell>
          <cell r="AG954">
            <v>0</v>
          </cell>
          <cell r="AH954">
            <v>44856.36</v>
          </cell>
          <cell r="AI954" t="str">
            <v>REF: 369588</v>
          </cell>
          <cell r="AJ954"/>
          <cell r="AK954">
            <v>369588</v>
          </cell>
          <cell r="AL954" t="str">
            <v>ESTANTE BURLE (LAMINA 2)</v>
          </cell>
          <cell r="AM954"/>
          <cell r="AN954">
            <v>1.3</v>
          </cell>
          <cell r="AO954">
            <v>0.45</v>
          </cell>
          <cell r="AP954">
            <v>1.83</v>
          </cell>
          <cell r="AQ954">
            <v>0</v>
          </cell>
          <cell r="AR954" t="str">
            <v>ESTANTE BURLE (LAMINA 2) - 1,3x0,45x1,83H</v>
          </cell>
          <cell r="AS954">
            <v>44856.36</v>
          </cell>
          <cell r="AT954">
            <v>44856.36</v>
          </cell>
          <cell r="AU954">
            <v>44856.36</v>
          </cell>
          <cell r="AV954">
            <v>0</v>
          </cell>
          <cell r="AW954">
            <v>44856.36</v>
          </cell>
          <cell r="AX954">
            <v>0</v>
          </cell>
          <cell r="AY954"/>
          <cell r="AZ954" t="str">
            <v/>
          </cell>
          <cell r="BA954"/>
          <cell r="BB954"/>
          <cell r="BC954"/>
          <cell r="BD954" t="str">
            <v/>
          </cell>
          <cell r="BE954">
            <v>0</v>
          </cell>
          <cell r="BF954" t="str">
            <v/>
          </cell>
          <cell r="BG954" t="str">
            <v/>
          </cell>
          <cell r="BH954">
            <v>12</v>
          </cell>
          <cell r="BI954" t="str">
            <v>0</v>
          </cell>
          <cell r="BJ954">
            <v>0</v>
          </cell>
          <cell r="BK954">
            <v>0</v>
          </cell>
          <cell r="BL954"/>
          <cell r="BM954"/>
          <cell r="BN954"/>
          <cell r="BO954"/>
          <cell r="BQ954" t="str">
            <v>D&amp;D</v>
          </cell>
          <cell r="BS954" t="str">
            <v/>
          </cell>
          <cell r="BT954" t="str">
            <v/>
          </cell>
        </row>
        <row r="955">
          <cell r="H955">
            <v>1</v>
          </cell>
          <cell r="O955">
            <v>299562</v>
          </cell>
          <cell r="P955" t="str">
            <v>2022/034-0020-01</v>
          </cell>
          <cell r="Q955" t="str">
            <v>EST ESTANTE VO (C) (MTZ ONIX PRETO) (LAM 2 NOGUEIRA)</v>
          </cell>
          <cell r="R955"/>
          <cell r="S955"/>
          <cell r="T955">
            <v>1.04</v>
          </cell>
          <cell r="U955">
            <v>0.45</v>
          </cell>
          <cell r="V955">
            <v>2.11</v>
          </cell>
          <cell r="W955">
            <v>0</v>
          </cell>
          <cell r="X955" t="str">
            <v>EST ESTANTE VO (C) (MTZ ONIX PRETO) (LAM 2 NOGUEIRA) - 1,04x0,45x2,11H</v>
          </cell>
          <cell r="Y955">
            <v>61959.61</v>
          </cell>
          <cell r="Z955">
            <v>0.35</v>
          </cell>
          <cell r="AA955">
            <v>40273.746500000001</v>
          </cell>
          <cell r="AB955"/>
          <cell r="AC955"/>
          <cell r="AD955"/>
          <cell r="AE955">
            <v>61959.61</v>
          </cell>
          <cell r="AF955">
            <v>61959.61</v>
          </cell>
          <cell r="AG955">
            <v>0</v>
          </cell>
          <cell r="AH955">
            <v>61959.61</v>
          </cell>
          <cell r="AI955" t="str">
            <v>REF: 369600</v>
          </cell>
          <cell r="AJ955"/>
          <cell r="AK955">
            <v>369600</v>
          </cell>
          <cell r="AL955" t="str">
            <v>ESTANTE VO (C) (LAMINA 2)</v>
          </cell>
          <cell r="AM955"/>
          <cell r="AN955">
            <v>1.04</v>
          </cell>
          <cell r="AO955">
            <v>0.45</v>
          </cell>
          <cell r="AP955">
            <v>2.11</v>
          </cell>
          <cell r="AQ955">
            <v>0</v>
          </cell>
          <cell r="AR955" t="str">
            <v>ESTANTE VO (C) (LAMINA 2) - 1,04x0,45x2,11H</v>
          </cell>
          <cell r="AS955">
            <v>61959.61</v>
          </cell>
          <cell r="AT955">
            <v>61959.61</v>
          </cell>
          <cell r="AU955">
            <v>61959.61</v>
          </cell>
          <cell r="AV955">
            <v>0</v>
          </cell>
          <cell r="AW955">
            <v>61959.61</v>
          </cell>
          <cell r="AX955">
            <v>0</v>
          </cell>
          <cell r="AY955"/>
          <cell r="AZ955" t="str">
            <v/>
          </cell>
          <cell r="BA955"/>
          <cell r="BB955"/>
          <cell r="BC955"/>
          <cell r="BD955" t="str">
            <v/>
          </cell>
          <cell r="BE955">
            <v>0</v>
          </cell>
          <cell r="BF955" t="str">
            <v/>
          </cell>
          <cell r="BG955" t="str">
            <v/>
          </cell>
          <cell r="BH955">
            <v>12</v>
          </cell>
          <cell r="BI955" t="str">
            <v>0</v>
          </cell>
          <cell r="BJ955">
            <v>0</v>
          </cell>
          <cell r="BK955">
            <v>0</v>
          </cell>
          <cell r="BL955"/>
          <cell r="BM955"/>
          <cell r="BN955"/>
          <cell r="BO955"/>
          <cell r="BQ955" t="str">
            <v>D&amp;D</v>
          </cell>
          <cell r="BS955" t="str">
            <v>CLAMI ESTANTE</v>
          </cell>
          <cell r="BT955" t="str">
            <v>ESTANTE VO</v>
          </cell>
        </row>
        <row r="956">
          <cell r="H956">
            <v>1</v>
          </cell>
          <cell r="O956">
            <v>299533</v>
          </cell>
          <cell r="P956" t="str">
            <v>2022/034-0019-01</v>
          </cell>
          <cell r="Q956" t="str">
            <v>EST ESTANTE VO (B) (MTZ ONIX PRETO) (LAM 2 NOGUEIRA)</v>
          </cell>
          <cell r="R956"/>
          <cell r="S956"/>
          <cell r="T956">
            <v>1.04</v>
          </cell>
          <cell r="U956">
            <v>0.45</v>
          </cell>
          <cell r="V956">
            <v>2.11</v>
          </cell>
          <cell r="W956">
            <v>0</v>
          </cell>
          <cell r="X956" t="str">
            <v>EST ESTANTE VO (B) (MTZ ONIX PRETO) (LAM 2 NOGUEIRA) - 1,04x0,45x2,11H</v>
          </cell>
          <cell r="Y956">
            <v>63815.4</v>
          </cell>
          <cell r="Z956">
            <v>0.35</v>
          </cell>
          <cell r="AA956">
            <v>41480.01</v>
          </cell>
          <cell r="AB956"/>
          <cell r="AC956"/>
          <cell r="AD956"/>
          <cell r="AE956">
            <v>63815.4</v>
          </cell>
          <cell r="AF956">
            <v>63815.4</v>
          </cell>
          <cell r="AG956">
            <v>0</v>
          </cell>
          <cell r="AH956">
            <v>63815.4</v>
          </cell>
          <cell r="AI956" t="str">
            <v>REF: 369596</v>
          </cell>
          <cell r="AJ956"/>
          <cell r="AK956">
            <v>369596</v>
          </cell>
          <cell r="AL956" t="str">
            <v>ESTANTE VO (B) (LAMINA 2)</v>
          </cell>
          <cell r="AM956"/>
          <cell r="AN956">
            <v>1.04</v>
          </cell>
          <cell r="AO956">
            <v>0.45</v>
          </cell>
          <cell r="AP956">
            <v>2.11</v>
          </cell>
          <cell r="AQ956">
            <v>0</v>
          </cell>
          <cell r="AR956" t="str">
            <v>ESTANTE VO (B) (LAMINA 2) - 1,04x0,45x2,11H</v>
          </cell>
          <cell r="AS956">
            <v>63815.4</v>
          </cell>
          <cell r="AT956">
            <v>63815.4</v>
          </cell>
          <cell r="AU956">
            <v>63815.4</v>
          </cell>
          <cell r="AV956">
            <v>0</v>
          </cell>
          <cell r="AW956">
            <v>63815.4</v>
          </cell>
          <cell r="AX956">
            <v>0</v>
          </cell>
          <cell r="AY956"/>
          <cell r="AZ956" t="str">
            <v/>
          </cell>
          <cell r="BA956"/>
          <cell r="BB956"/>
          <cell r="BC956"/>
          <cell r="BD956" t="str">
            <v/>
          </cell>
          <cell r="BE956">
            <v>0</v>
          </cell>
          <cell r="BF956" t="str">
            <v/>
          </cell>
          <cell r="BG956" t="str">
            <v/>
          </cell>
          <cell r="BH956">
            <v>12</v>
          </cell>
          <cell r="BI956" t="str">
            <v>0</v>
          </cell>
          <cell r="BJ956">
            <v>0</v>
          </cell>
          <cell r="BK956">
            <v>0</v>
          </cell>
          <cell r="BL956"/>
          <cell r="BM956"/>
          <cell r="BN956"/>
          <cell r="BO956"/>
          <cell r="BQ956" t="str">
            <v>D&amp;D</v>
          </cell>
          <cell r="BS956" t="str">
            <v>CLAMI ESTANTE</v>
          </cell>
          <cell r="BT956" t="str">
            <v>ESTANTE VO</v>
          </cell>
        </row>
        <row r="957">
          <cell r="H957">
            <v>0</v>
          </cell>
          <cell r="O957">
            <v>273383</v>
          </cell>
          <cell r="P957" t="str">
            <v>2021/011-0030-01</v>
          </cell>
          <cell r="Q957" t="str">
            <v>EST MESA CENTRO CRUX (DES) (LAM 2 NOGUEIRA) (BS PTO FSC)</v>
          </cell>
          <cell r="R957"/>
          <cell r="S957"/>
          <cell r="T957">
            <v>1.6</v>
          </cell>
          <cell r="U957">
            <v>1</v>
          </cell>
          <cell r="V957">
            <v>0.35</v>
          </cell>
          <cell r="W957">
            <v>0</v>
          </cell>
          <cell r="X957" t="str">
            <v>EST MESA CENTRO CRUX (DES) (LAM 2 NOGUEIRA) (BS PTO FSC) - 1,6x1x0,35H</v>
          </cell>
          <cell r="Y957">
            <v>16385.64</v>
          </cell>
          <cell r="Z957">
            <v>0.35</v>
          </cell>
          <cell r="AA957">
            <v>10650.666000000001</v>
          </cell>
          <cell r="AB957"/>
          <cell r="AC957"/>
          <cell r="AD957"/>
          <cell r="AE957">
            <v>16385.64</v>
          </cell>
          <cell r="AF957">
            <v>16385.64</v>
          </cell>
          <cell r="AG957">
            <v>0</v>
          </cell>
          <cell r="AH957">
            <v>16385.64</v>
          </cell>
          <cell r="AI957" t="str">
            <v>REF: 369691</v>
          </cell>
          <cell r="AJ957"/>
          <cell r="AK957">
            <v>369691</v>
          </cell>
          <cell r="AL957" t="str">
            <v>MESA CENTRO CRUX (DESIGUAL) (LAMINA 2)</v>
          </cell>
          <cell r="AM957"/>
          <cell r="AN957">
            <v>1.6</v>
          </cell>
          <cell r="AO957">
            <v>1</v>
          </cell>
          <cell r="AP957">
            <v>0.35</v>
          </cell>
          <cell r="AQ957">
            <v>0</v>
          </cell>
          <cell r="AR957" t="str">
            <v>MESA CENTRO CRUX (DESIGUAL) (LAMINA 2) - 1,6x1x0,35H</v>
          </cell>
          <cell r="AS957">
            <v>16385.64</v>
          </cell>
          <cell r="AT957">
            <v>16385.64</v>
          </cell>
          <cell r="AU957">
            <v>16385.64</v>
          </cell>
          <cell r="AV957">
            <v>0</v>
          </cell>
          <cell r="AW957">
            <v>16385.64</v>
          </cell>
          <cell r="AX957">
            <v>0</v>
          </cell>
          <cell r="AY957"/>
          <cell r="AZ957" t="str">
            <v/>
          </cell>
          <cell r="BA957"/>
          <cell r="BB957"/>
          <cell r="BC957"/>
          <cell r="BD957" t="str">
            <v/>
          </cell>
          <cell r="BE957">
            <v>0</v>
          </cell>
          <cell r="BF957" t="str">
            <v/>
          </cell>
          <cell r="BG957" t="str">
            <v/>
          </cell>
          <cell r="BH957">
            <v>12</v>
          </cell>
          <cell r="BI957" t="str">
            <v>0</v>
          </cell>
          <cell r="BJ957">
            <v>0</v>
          </cell>
          <cell r="BK957">
            <v>0</v>
          </cell>
          <cell r="BL957"/>
          <cell r="BM957"/>
          <cell r="BN957"/>
          <cell r="BO957"/>
          <cell r="BQ957" t="str">
            <v>D&amp;D</v>
          </cell>
          <cell r="BS957" t="str">
            <v/>
          </cell>
          <cell r="BT957" t="str">
            <v/>
          </cell>
        </row>
        <row r="958">
          <cell r="H958">
            <v>0</v>
          </cell>
          <cell r="O958">
            <v>404828</v>
          </cell>
          <cell r="P958" t="str">
            <v>2025/129-0032-01</v>
          </cell>
          <cell r="Q958" t="str">
            <v>EST TAPETE SISAL CY (BARRA VIRADA)</v>
          </cell>
          <cell r="R958"/>
          <cell r="S958"/>
          <cell r="T958">
            <v>5.5</v>
          </cell>
          <cell r="U958">
            <v>4.5</v>
          </cell>
          <cell r="V958">
            <v>0</v>
          </cell>
          <cell r="W958">
            <v>0</v>
          </cell>
          <cell r="X958" t="str">
            <v>EST TAPETE SISAL CY (BARRA VIRADA) - 5,5x4,5x0H</v>
          </cell>
          <cell r="Y958">
            <v>16567.04</v>
          </cell>
          <cell r="Z958">
            <v>0.35</v>
          </cell>
          <cell r="AA958">
            <v>10768.576000000001</v>
          </cell>
          <cell r="AB958"/>
          <cell r="AC958"/>
          <cell r="AD958"/>
          <cell r="AE958">
            <v>16567.04</v>
          </cell>
          <cell r="AF958">
            <v>16567.04</v>
          </cell>
          <cell r="AG958">
            <v>0</v>
          </cell>
          <cell r="AH958">
            <v>16567.04</v>
          </cell>
          <cell r="AI958" t="str">
            <v>REF: 404828</v>
          </cell>
          <cell r="AJ958"/>
          <cell r="AK958">
            <v>404828</v>
          </cell>
          <cell r="AL958" t="str">
            <v>EST TAPETE SISAL CY (BARRA VIRADA)</v>
          </cell>
          <cell r="AM958"/>
          <cell r="AN958">
            <v>5.5</v>
          </cell>
          <cell r="AO958">
            <v>4.5</v>
          </cell>
          <cell r="AP958">
            <v>0</v>
          </cell>
          <cell r="AQ958">
            <v>0</v>
          </cell>
          <cell r="AR958" t="str">
            <v>EST TAPETE SISAL CY (BARRA VIRADA) - 5,5x4,5x0H</v>
          </cell>
          <cell r="AS958">
            <v>16567.04</v>
          </cell>
          <cell r="AT958">
            <v>16567.04</v>
          </cell>
          <cell r="AU958">
            <v>16567.04</v>
          </cell>
          <cell r="AV958">
            <v>0</v>
          </cell>
          <cell r="AW958">
            <v>16567.04</v>
          </cell>
          <cell r="AX958">
            <v>0</v>
          </cell>
          <cell r="AY958"/>
          <cell r="AZ958" t="str">
            <v/>
          </cell>
          <cell r="BA958"/>
          <cell r="BB958"/>
          <cell r="BC958"/>
          <cell r="BD958" t="str">
            <v/>
          </cell>
          <cell r="BE958">
            <v>0</v>
          </cell>
          <cell r="BF958" t="str">
            <v/>
          </cell>
          <cell r="BG958" t="str">
            <v/>
          </cell>
          <cell r="BH958">
            <v>12</v>
          </cell>
          <cell r="BI958" t="str">
            <v>0</v>
          </cell>
          <cell r="BJ958">
            <v>0</v>
          </cell>
          <cell r="BK958">
            <v>0</v>
          </cell>
          <cell r="BL958"/>
          <cell r="BM958"/>
          <cell r="BN958"/>
          <cell r="BO958"/>
          <cell r="BQ958" t="str">
            <v>GABRIEL</v>
          </cell>
          <cell r="BS958" t="str">
            <v/>
          </cell>
          <cell r="BT958" t="str">
            <v/>
          </cell>
        </row>
        <row r="959">
          <cell r="H959">
            <v>1</v>
          </cell>
          <cell r="O959">
            <v>402455</v>
          </cell>
          <cell r="P959" t="str">
            <v>2025/077-0052-01</v>
          </cell>
          <cell r="Q959" t="str">
            <v>EST BANQUETA PATER (JEQUITIBA) COURO 1 SEPIA/ALMOF FX8560</v>
          </cell>
          <cell r="R959"/>
          <cell r="S959"/>
          <cell r="T959">
            <v>0.66</v>
          </cell>
          <cell r="U959">
            <v>0.51</v>
          </cell>
          <cell r="V959">
            <v>0.47</v>
          </cell>
          <cell r="W959">
            <v>0</v>
          </cell>
          <cell r="X959" t="str">
            <v>EST BANQUETA PATER (JEQUITIBA) COURO 1 SEPIA/ALMOF FX8560 - 0,66x0,51x0,47H</v>
          </cell>
          <cell r="Y959">
            <v>14989.27</v>
          </cell>
          <cell r="Z959">
            <v>0.35</v>
          </cell>
          <cell r="AA959">
            <v>9743.0254999999997</v>
          </cell>
          <cell r="AB959"/>
          <cell r="AC959"/>
          <cell r="AD959"/>
          <cell r="AE959">
            <v>14989.27</v>
          </cell>
          <cell r="AF959">
            <v>14989.27</v>
          </cell>
          <cell r="AG959">
            <v>0</v>
          </cell>
          <cell r="AH959">
            <v>14989.27</v>
          </cell>
          <cell r="AI959" t="str">
            <v>REF: 380827</v>
          </cell>
          <cell r="AJ959"/>
          <cell r="AK959">
            <v>380827</v>
          </cell>
          <cell r="AL959" t="str">
            <v>BANQUETA PATER (JEQUITIBA) (COURO 1) (FX8000)</v>
          </cell>
          <cell r="AM959"/>
          <cell r="AN959">
            <v>0.66</v>
          </cell>
          <cell r="AO959">
            <v>0.51</v>
          </cell>
          <cell r="AP959">
            <v>0.47</v>
          </cell>
          <cell r="AQ959">
            <v>0</v>
          </cell>
          <cell r="AR959" t="str">
            <v>BANQUETA PATER (JEQUITIBA) (COURO 1) (FX8000) - 0,66x0,51x0,47H</v>
          </cell>
          <cell r="AS959">
            <v>14989.27</v>
          </cell>
          <cell r="AT959">
            <v>14989.27</v>
          </cell>
          <cell r="AU959">
            <v>14989.27</v>
          </cell>
          <cell r="AV959">
            <v>0</v>
          </cell>
          <cell r="AW959">
            <v>14989.27</v>
          </cell>
          <cell r="AX959">
            <v>0</v>
          </cell>
          <cell r="AY959"/>
          <cell r="AZ959" t="str">
            <v/>
          </cell>
          <cell r="BA959"/>
          <cell r="BB959"/>
          <cell r="BC959"/>
          <cell r="BD959" t="str">
            <v/>
          </cell>
          <cell r="BE959">
            <v>0</v>
          </cell>
          <cell r="BF959" t="str">
            <v/>
          </cell>
          <cell r="BG959" t="str">
            <v/>
          </cell>
          <cell r="BH959">
            <v>12</v>
          </cell>
          <cell r="BI959" t="str">
            <v>0</v>
          </cell>
          <cell r="BJ959">
            <v>0</v>
          </cell>
          <cell r="BK959">
            <v>0</v>
          </cell>
          <cell r="BL959"/>
          <cell r="BM959"/>
          <cell r="BN959"/>
          <cell r="BO959"/>
          <cell r="BQ959" t="str">
            <v>GABRIEL</v>
          </cell>
          <cell r="BS959" t="str">
            <v>CLAMI BANQUETA</v>
          </cell>
          <cell r="BT959" t="str">
            <v>BANQUETA PATER</v>
          </cell>
        </row>
        <row r="960">
          <cell r="H960">
            <v>1</v>
          </cell>
          <cell r="O960">
            <v>402455</v>
          </cell>
          <cell r="P960" t="str">
            <v>2025/077-0053-01</v>
          </cell>
          <cell r="Q960" t="str">
            <v>EST BANQUETA PATER (JEQUITIBA) COURO 1 SEPIA/ALMOF FX8560</v>
          </cell>
          <cell r="R960"/>
          <cell r="S960"/>
          <cell r="T960">
            <v>0.66</v>
          </cell>
          <cell r="U960">
            <v>0.51</v>
          </cell>
          <cell r="V960">
            <v>0.47</v>
          </cell>
          <cell r="W960">
            <v>0</v>
          </cell>
          <cell r="X960" t="str">
            <v>EST BANQUETA PATER (JEQUITIBA) COURO 1 SEPIA/ALMOF FX8560 - 0,66x0,51x0,47H</v>
          </cell>
          <cell r="Y960">
            <v>14989.27</v>
          </cell>
          <cell r="Z960">
            <v>0.35</v>
          </cell>
          <cell r="AA960">
            <v>9743.0254999999997</v>
          </cell>
          <cell r="AB960"/>
          <cell r="AC960"/>
          <cell r="AD960"/>
          <cell r="AE960">
            <v>14989.27</v>
          </cell>
          <cell r="AF960">
            <v>14989.27</v>
          </cell>
          <cell r="AG960">
            <v>0</v>
          </cell>
          <cell r="AH960">
            <v>14989.27</v>
          </cell>
          <cell r="AI960" t="str">
            <v>REF: 380827</v>
          </cell>
          <cell r="AJ960"/>
          <cell r="AK960">
            <v>380827</v>
          </cell>
          <cell r="AL960" t="str">
            <v>BANQUETA PATER (JEQUITIBA) (COURO 1) (FX8000)</v>
          </cell>
          <cell r="AM960"/>
          <cell r="AN960">
            <v>0.66</v>
          </cell>
          <cell r="AO960">
            <v>0.51</v>
          </cell>
          <cell r="AP960">
            <v>0.47</v>
          </cell>
          <cell r="AQ960">
            <v>0</v>
          </cell>
          <cell r="AR960" t="str">
            <v>BANQUETA PATER (JEQUITIBA) (COURO 1) (FX8000) - 0,66x0,51x0,47H</v>
          </cell>
          <cell r="AS960">
            <v>14989.27</v>
          </cell>
          <cell r="AT960">
            <v>14989.27</v>
          </cell>
          <cell r="AU960">
            <v>14989.27</v>
          </cell>
          <cell r="AV960">
            <v>0</v>
          </cell>
          <cell r="AW960">
            <v>14989.27</v>
          </cell>
          <cell r="AX960">
            <v>0</v>
          </cell>
          <cell r="AY960"/>
          <cell r="AZ960" t="str">
            <v/>
          </cell>
          <cell r="BA960"/>
          <cell r="BB960"/>
          <cell r="BC960"/>
          <cell r="BD960" t="str">
            <v/>
          </cell>
          <cell r="BE960">
            <v>0</v>
          </cell>
          <cell r="BF960" t="str">
            <v/>
          </cell>
          <cell r="BG960" t="str">
            <v/>
          </cell>
          <cell r="BH960">
            <v>12</v>
          </cell>
          <cell r="BI960" t="str">
            <v>0</v>
          </cell>
          <cell r="BJ960">
            <v>0</v>
          </cell>
          <cell r="BK960">
            <v>0</v>
          </cell>
          <cell r="BL960"/>
          <cell r="BM960"/>
          <cell r="BN960"/>
          <cell r="BO960"/>
          <cell r="BQ960" t="str">
            <v>GABRIEL</v>
          </cell>
          <cell r="BS960" t="str">
            <v>CLAMI BANQUETA</v>
          </cell>
          <cell r="BT960" t="str">
            <v>BANQUETA PATER</v>
          </cell>
        </row>
        <row r="961">
          <cell r="H961">
            <v>1</v>
          </cell>
          <cell r="O961">
            <v>402454</v>
          </cell>
          <cell r="P961" t="str">
            <v>2025/077-0050-01</v>
          </cell>
          <cell r="Q961" t="str">
            <v>EST POLTRONA PATER (JEQUITIBA) COURO 1 SEPIA/ALMOF FX8560</v>
          </cell>
          <cell r="R961"/>
          <cell r="S961"/>
          <cell r="T961">
            <v>0.82</v>
          </cell>
          <cell r="U961">
            <v>0.94</v>
          </cell>
          <cell r="V961">
            <v>0.83</v>
          </cell>
          <cell r="W961">
            <v>0</v>
          </cell>
          <cell r="X961" t="str">
            <v>EST POLTRONA PATER (JEQUITIBA) COURO 1 SEPIA/ALMOF FX8560 - 0,82x0,94x0,83H</v>
          </cell>
          <cell r="Y961">
            <v>33633.96</v>
          </cell>
          <cell r="Z961">
            <v>0.35</v>
          </cell>
          <cell r="AA961">
            <v>21862.074000000001</v>
          </cell>
          <cell r="AB961"/>
          <cell r="AC961"/>
          <cell r="AD961"/>
          <cell r="AE961">
            <v>33633.96</v>
          </cell>
          <cell r="AF961">
            <v>33633.96</v>
          </cell>
          <cell r="AG961">
            <v>0</v>
          </cell>
          <cell r="AH961">
            <v>33633.96</v>
          </cell>
          <cell r="AI961" t="str">
            <v>REF: 380735</v>
          </cell>
          <cell r="AJ961"/>
          <cell r="AK961">
            <v>380735</v>
          </cell>
          <cell r="AL961" t="str">
            <v>POLTRONA PATER (JEQUITIBA) (COURO 1) (FX8000)</v>
          </cell>
          <cell r="AM961"/>
          <cell r="AN961">
            <v>0.82</v>
          </cell>
          <cell r="AO961">
            <v>0.94</v>
          </cell>
          <cell r="AP961">
            <v>0.83</v>
          </cell>
          <cell r="AQ961">
            <v>0</v>
          </cell>
          <cell r="AR961" t="str">
            <v>POLTRONA PATER (JEQUITIBA) (COURO 1) (FX8000) - 0,82x0,94x0,83H</v>
          </cell>
          <cell r="AS961">
            <v>33633.96</v>
          </cell>
          <cell r="AT961">
            <v>33633.96</v>
          </cell>
          <cell r="AU961">
            <v>33633.96</v>
          </cell>
          <cell r="AV961">
            <v>0</v>
          </cell>
          <cell r="AW961">
            <v>33633.96</v>
          </cell>
          <cell r="AX961">
            <v>0</v>
          </cell>
          <cell r="AY961"/>
          <cell r="AZ961" t="str">
            <v/>
          </cell>
          <cell r="BA961"/>
          <cell r="BB961"/>
          <cell r="BC961"/>
          <cell r="BD961" t="str">
            <v/>
          </cell>
          <cell r="BE961">
            <v>0</v>
          </cell>
          <cell r="BF961" t="str">
            <v/>
          </cell>
          <cell r="BG961" t="str">
            <v/>
          </cell>
          <cell r="BH961">
            <v>12</v>
          </cell>
          <cell r="BI961" t="str">
            <v>0</v>
          </cell>
          <cell r="BJ961">
            <v>0</v>
          </cell>
          <cell r="BK961">
            <v>0</v>
          </cell>
          <cell r="BL961"/>
          <cell r="BM961"/>
          <cell r="BN961"/>
          <cell r="BO961"/>
          <cell r="BQ961" t="str">
            <v>GABRIEL</v>
          </cell>
          <cell r="BS961" t="str">
            <v>CLAMI POLTRONA</v>
          </cell>
          <cell r="BT961" t="str">
            <v>POLTRONA PATER</v>
          </cell>
        </row>
        <row r="962">
          <cell r="H962">
            <v>1</v>
          </cell>
          <cell r="O962">
            <v>402454</v>
          </cell>
          <cell r="P962" t="str">
            <v>2025/077-0051-01</v>
          </cell>
          <cell r="Q962" t="str">
            <v>EST POLTRONA PATER (JEQUITIBA) COURO 1 SEPIA/ALMOF FX8560</v>
          </cell>
          <cell r="R962"/>
          <cell r="S962"/>
          <cell r="T962">
            <v>0.82</v>
          </cell>
          <cell r="U962">
            <v>0.94</v>
          </cell>
          <cell r="V962">
            <v>0.83</v>
          </cell>
          <cell r="W962">
            <v>0</v>
          </cell>
          <cell r="X962" t="str">
            <v>EST POLTRONA PATER (JEQUITIBA) COURO 1 SEPIA/ALMOF FX8560 - 0,82x0,94x0,83H</v>
          </cell>
          <cell r="Y962">
            <v>33633.96</v>
          </cell>
          <cell r="Z962">
            <v>0.35</v>
          </cell>
          <cell r="AA962">
            <v>21862.074000000001</v>
          </cell>
          <cell r="AB962"/>
          <cell r="AC962"/>
          <cell r="AD962"/>
          <cell r="AE962">
            <v>33633.96</v>
          </cell>
          <cell r="AF962">
            <v>33633.96</v>
          </cell>
          <cell r="AG962">
            <v>0</v>
          </cell>
          <cell r="AH962">
            <v>33633.96</v>
          </cell>
          <cell r="AI962" t="str">
            <v>REF: 380735</v>
          </cell>
          <cell r="AJ962"/>
          <cell r="AK962">
            <v>380735</v>
          </cell>
          <cell r="AL962" t="str">
            <v>POLTRONA PATER (JEQUITIBA) (COURO 1) (FX8000)</v>
          </cell>
          <cell r="AM962"/>
          <cell r="AN962">
            <v>0.82</v>
          </cell>
          <cell r="AO962">
            <v>0.94</v>
          </cell>
          <cell r="AP962">
            <v>0.83</v>
          </cell>
          <cell r="AQ962">
            <v>0</v>
          </cell>
          <cell r="AR962" t="str">
            <v>POLTRONA PATER (JEQUITIBA) (COURO 1) (FX8000) - 0,82x0,94x0,83H</v>
          </cell>
          <cell r="AS962">
            <v>33633.96</v>
          </cell>
          <cell r="AT962">
            <v>33633.96</v>
          </cell>
          <cell r="AU962">
            <v>33633.96</v>
          </cell>
          <cell r="AV962">
            <v>0</v>
          </cell>
          <cell r="AW962">
            <v>33633.96</v>
          </cell>
          <cell r="AX962">
            <v>0</v>
          </cell>
          <cell r="AY962"/>
          <cell r="AZ962" t="str">
            <v/>
          </cell>
          <cell r="BA962"/>
          <cell r="BB962"/>
          <cell r="BC962"/>
          <cell r="BD962" t="str">
            <v/>
          </cell>
          <cell r="BE962">
            <v>0</v>
          </cell>
          <cell r="BF962" t="str">
            <v/>
          </cell>
          <cell r="BG962" t="str">
            <v/>
          </cell>
          <cell r="BH962">
            <v>12</v>
          </cell>
          <cell r="BI962" t="str">
            <v>0</v>
          </cell>
          <cell r="BJ962">
            <v>0</v>
          </cell>
          <cell r="BK962">
            <v>0</v>
          </cell>
          <cell r="BL962"/>
          <cell r="BM962"/>
          <cell r="BN962"/>
          <cell r="BO962"/>
          <cell r="BQ962" t="str">
            <v>GABRIEL</v>
          </cell>
          <cell r="BS962" t="str">
            <v>CLAMI POLTRONA</v>
          </cell>
          <cell r="BT962" t="str">
            <v>POLTRONA PATER</v>
          </cell>
        </row>
        <row r="963">
          <cell r="H963">
            <v>0</v>
          </cell>
          <cell r="O963">
            <v>402449</v>
          </cell>
          <cell r="P963" t="str">
            <v>2025/077-0049-01</v>
          </cell>
          <cell r="Q963" t="str">
            <v>EST POLTRONA WAVE (MISTA) INT LEATHER 10017/EXT TRAMA 10020</v>
          </cell>
          <cell r="R963"/>
          <cell r="S963"/>
          <cell r="T963">
            <v>0.8</v>
          </cell>
          <cell r="U963">
            <v>0.95</v>
          </cell>
          <cell r="V963">
            <v>0.65</v>
          </cell>
          <cell r="W963">
            <v>0</v>
          </cell>
          <cell r="X963" t="str">
            <v>EST POLTRONA WAVE (MISTA) INT LEATHER 10017/EXT TRAMA 10020 - 0,8x0,95x0,65H</v>
          </cell>
          <cell r="Y963">
            <v>46227.96</v>
          </cell>
          <cell r="Z963">
            <v>0.35</v>
          </cell>
          <cell r="AA963">
            <v>30048.173999999999</v>
          </cell>
          <cell r="AB963"/>
          <cell r="AC963"/>
          <cell r="AD963"/>
          <cell r="AE963">
            <v>46227.96</v>
          </cell>
          <cell r="AF963">
            <v>46227.96</v>
          </cell>
          <cell r="AG963">
            <v>0</v>
          </cell>
          <cell r="AH963">
            <v>46227.96</v>
          </cell>
          <cell r="AI963" t="str">
            <v>REF: 362647</v>
          </cell>
          <cell r="AJ963"/>
          <cell r="AK963">
            <v>362647</v>
          </cell>
          <cell r="AL963" t="str">
            <v>POLTRONA WAVE (MISTA) (FX10000)</v>
          </cell>
          <cell r="AM963"/>
          <cell r="AN963">
            <v>0.8</v>
          </cell>
          <cell r="AO963">
            <v>0.95</v>
          </cell>
          <cell r="AP963">
            <v>0.65</v>
          </cell>
          <cell r="AQ963">
            <v>0</v>
          </cell>
          <cell r="AR963" t="str">
            <v>POLTRONA WAVE (MISTA) (FX10000) - 0,8x0,95x0,65H</v>
          </cell>
          <cell r="AS963">
            <v>46227.96</v>
          </cell>
          <cell r="AT963">
            <v>46227.96</v>
          </cell>
          <cell r="AU963">
            <v>46227.96</v>
          </cell>
          <cell r="AV963">
            <v>0</v>
          </cell>
          <cell r="AW963">
            <v>46227.96</v>
          </cell>
          <cell r="AX963">
            <v>0</v>
          </cell>
          <cell r="AY963"/>
          <cell r="AZ963" t="str">
            <v/>
          </cell>
          <cell r="BA963"/>
          <cell r="BB963"/>
          <cell r="BC963"/>
          <cell r="BD963" t="str">
            <v/>
          </cell>
          <cell r="BE963">
            <v>0</v>
          </cell>
          <cell r="BF963" t="str">
            <v/>
          </cell>
          <cell r="BG963" t="str">
            <v/>
          </cell>
          <cell r="BH963">
            <v>12</v>
          </cell>
          <cell r="BI963" t="str">
            <v>0</v>
          </cell>
          <cell r="BJ963">
            <v>0</v>
          </cell>
          <cell r="BK963">
            <v>0</v>
          </cell>
          <cell r="BL963"/>
          <cell r="BM963"/>
          <cell r="BN963"/>
          <cell r="BO963"/>
          <cell r="BQ963" t="str">
            <v>GABRIEL</v>
          </cell>
          <cell r="BS963" t="str">
            <v/>
          </cell>
          <cell r="BT963" t="str">
            <v/>
          </cell>
        </row>
        <row r="964">
          <cell r="H964">
            <v>1</v>
          </cell>
          <cell r="O964">
            <v>402443</v>
          </cell>
          <cell r="P964" t="str">
            <v>2025/085-0062-01</v>
          </cell>
          <cell r="Q964" t="str">
            <v>EST MESA JANTAR MONIZ (C/GIR) (ESPINHADA D) (LAM 3 FREIJO)</v>
          </cell>
          <cell r="R964"/>
          <cell r="S964"/>
          <cell r="T964">
            <v>1.8</v>
          </cell>
          <cell r="U964">
            <v>0</v>
          </cell>
          <cell r="V964">
            <v>0.75</v>
          </cell>
          <cell r="W964">
            <v>1.8</v>
          </cell>
          <cell r="X964" t="str">
            <v>EST MESA JANTAR MONIZ (C/GIR) (ESPINHADA D) (LAM 3 FREIJO) - Ø1,8x0,75H</v>
          </cell>
          <cell r="Y964">
            <v>49371.53</v>
          </cell>
          <cell r="Z964">
            <v>0.35</v>
          </cell>
          <cell r="AA964">
            <v>32091.494500000001</v>
          </cell>
          <cell r="AB964"/>
          <cell r="AC964"/>
          <cell r="AD964"/>
          <cell r="AE964">
            <v>49371.53</v>
          </cell>
          <cell r="AF964">
            <v>49371.53</v>
          </cell>
          <cell r="AG964">
            <v>0</v>
          </cell>
          <cell r="AH964">
            <v>49371.53</v>
          </cell>
          <cell r="AI964" t="str">
            <v>REF: 369800</v>
          </cell>
          <cell r="AJ964"/>
          <cell r="AK964">
            <v>369800</v>
          </cell>
          <cell r="AL964" t="str">
            <v>MESA JANTAR MONIZ (C/GIR) (ESPINHADA D) (LAMINA 3)</v>
          </cell>
          <cell r="AM964"/>
          <cell r="AN964">
            <v>1.8</v>
          </cell>
          <cell r="AO964">
            <v>0</v>
          </cell>
          <cell r="AP964">
            <v>0.75</v>
          </cell>
          <cell r="AQ964">
            <v>1.8</v>
          </cell>
          <cell r="AR964" t="str">
            <v>MESA JANTAR MONIZ (C/GIR) (ESPINHADA D) (LAMINA 3) - Ø1,8x0,75H</v>
          </cell>
          <cell r="AS964">
            <v>49371.53</v>
          </cell>
          <cell r="AT964">
            <v>49371.53</v>
          </cell>
          <cell r="AU964">
            <v>49371.53</v>
          </cell>
          <cell r="AV964">
            <v>0</v>
          </cell>
          <cell r="AW964">
            <v>49371.53</v>
          </cell>
          <cell r="AX964">
            <v>0</v>
          </cell>
          <cell r="AY964"/>
          <cell r="AZ964" t="str">
            <v/>
          </cell>
          <cell r="BA964"/>
          <cell r="BB964"/>
          <cell r="BC964"/>
          <cell r="BD964" t="str">
            <v/>
          </cell>
          <cell r="BE964">
            <v>0</v>
          </cell>
          <cell r="BF964" t="str">
            <v/>
          </cell>
          <cell r="BG964" t="str">
            <v/>
          </cell>
          <cell r="BH964">
            <v>12</v>
          </cell>
          <cell r="BI964" t="str">
            <v>0</v>
          </cell>
          <cell r="BJ964">
            <v>0</v>
          </cell>
          <cell r="BK964">
            <v>0</v>
          </cell>
          <cell r="BL964"/>
          <cell r="BM964"/>
          <cell r="BN964"/>
          <cell r="BO964"/>
          <cell r="BQ964" t="str">
            <v>GABRIEL</v>
          </cell>
          <cell r="BS964" t="str">
            <v>CLAMI MESA JANTAR</v>
          </cell>
          <cell r="BT964" t="str">
            <v>MESA JANTAR MONIZ</v>
          </cell>
        </row>
        <row r="965">
          <cell r="H965">
            <v>0</v>
          </cell>
          <cell r="O965">
            <v>394927</v>
          </cell>
          <cell r="P965" t="str">
            <v>2025/118-0023-01</v>
          </cell>
          <cell r="Q965" t="str">
            <v>EST MESA CENTRO ESSENCE ORGANICA (MTZ CAPPUC) CLEAR/TRAV ROM</v>
          </cell>
          <cell r="R965"/>
          <cell r="S965"/>
          <cell r="T965">
            <v>1.2</v>
          </cell>
          <cell r="U965">
            <v>1.19</v>
          </cell>
          <cell r="V965">
            <v>0.3</v>
          </cell>
          <cell r="W965">
            <v>0</v>
          </cell>
          <cell r="X965" t="str">
            <v>EST MESA CENTRO ESSENCE ORGANICA (MTZ CAPPUC) CLEAR/TRAV ROM - 1,2x1,19x0,3H</v>
          </cell>
          <cell r="Y965">
            <v>31679.65</v>
          </cell>
          <cell r="Z965">
            <v>0.35</v>
          </cell>
          <cell r="AA965">
            <v>20591.772499999999</v>
          </cell>
          <cell r="AB965"/>
          <cell r="AC965"/>
          <cell r="AD965"/>
          <cell r="AE965">
            <v>31679.65</v>
          </cell>
          <cell r="AF965">
            <v>31679.65</v>
          </cell>
          <cell r="AG965">
            <v>0</v>
          </cell>
          <cell r="AH965">
            <v>31679.65</v>
          </cell>
          <cell r="AI965" t="str">
            <v>REF: 394794</v>
          </cell>
          <cell r="AJ965"/>
          <cell r="AK965">
            <v>394794</v>
          </cell>
          <cell r="AL965" t="str">
            <v>MESA CENTRO ESSENCE (ORGANICA) (MTZ) (CLEAR) (MARMORE)</v>
          </cell>
          <cell r="AM965"/>
          <cell r="AN965">
            <v>1.2</v>
          </cell>
          <cell r="AO965">
            <v>1.19</v>
          </cell>
          <cell r="AP965">
            <v>0.3</v>
          </cell>
          <cell r="AQ965">
            <v>0</v>
          </cell>
          <cell r="AR965" t="str">
            <v>MESA CENTRO ESSENCE (ORGANICA) (MTZ) (CLEAR) (MARMORE) - 1,2x1,19x0,3H</v>
          </cell>
          <cell r="AS965">
            <v>31679.65</v>
          </cell>
          <cell r="AT965">
            <v>31679.65</v>
          </cell>
          <cell r="AU965">
            <v>31679.65</v>
          </cell>
          <cell r="AV965">
            <v>0</v>
          </cell>
          <cell r="AW965">
            <v>31679.65</v>
          </cell>
          <cell r="AX965">
            <v>0</v>
          </cell>
          <cell r="AY965"/>
          <cell r="AZ965" t="str">
            <v/>
          </cell>
          <cell r="BA965"/>
          <cell r="BB965"/>
          <cell r="BC965"/>
          <cell r="BD965" t="str">
            <v/>
          </cell>
          <cell r="BE965">
            <v>0</v>
          </cell>
          <cell r="BF965" t="str">
            <v/>
          </cell>
          <cell r="BG965" t="str">
            <v/>
          </cell>
          <cell r="BH965">
            <v>12</v>
          </cell>
          <cell r="BI965" t="str">
            <v>0</v>
          </cell>
          <cell r="BJ965">
            <v>0</v>
          </cell>
          <cell r="BK965">
            <v>0</v>
          </cell>
          <cell r="BL965"/>
          <cell r="BM965"/>
          <cell r="BN965"/>
          <cell r="BO965"/>
          <cell r="BQ965" t="str">
            <v>GABRIEL</v>
          </cell>
          <cell r="BS965" t="str">
            <v/>
          </cell>
          <cell r="BT965" t="str">
            <v/>
          </cell>
        </row>
        <row r="966">
          <cell r="H966">
            <v>0</v>
          </cell>
          <cell r="O966">
            <v>394923</v>
          </cell>
          <cell r="P966" t="str">
            <v>2025/014-0031-01</v>
          </cell>
          <cell r="Q966" t="str">
            <v>EST CADEIRA DESIREE (GIR) (ENC FX C3185) (FX C3185)</v>
          </cell>
          <cell r="R966"/>
          <cell r="S966"/>
          <cell r="T966">
            <v>0.66</v>
          </cell>
          <cell r="U966">
            <v>0.62</v>
          </cell>
          <cell r="V966">
            <v>0.81</v>
          </cell>
          <cell r="W966">
            <v>0</v>
          </cell>
          <cell r="X966" t="str">
            <v>EST CADEIRA DESIREE (GIR) (ENC FX C3185) (FX C3185) - 0,66x0,62x0,81H</v>
          </cell>
          <cell r="Y966">
            <v>7945.91</v>
          </cell>
          <cell r="Z966">
            <v>0.35</v>
          </cell>
          <cell r="AA966">
            <v>5164.8415000000005</v>
          </cell>
          <cell r="AB966"/>
          <cell r="AC966"/>
          <cell r="AD966"/>
          <cell r="AE966">
            <v>7945.91</v>
          </cell>
          <cell r="AF966">
            <v>7945.91</v>
          </cell>
          <cell r="AG966">
            <v>0</v>
          </cell>
          <cell r="AH966">
            <v>7945.91</v>
          </cell>
          <cell r="AI966" t="str">
            <v>REF: 394116</v>
          </cell>
          <cell r="AJ966"/>
          <cell r="AK966">
            <v>394116</v>
          </cell>
          <cell r="AL966" t="str">
            <v>CADEIRA DESIREE (GIRATORIA) (FX C) (FX C)</v>
          </cell>
          <cell r="AM966"/>
          <cell r="AN966">
            <v>0.66</v>
          </cell>
          <cell r="AO966">
            <v>0.62</v>
          </cell>
          <cell r="AP966">
            <v>0.81</v>
          </cell>
          <cell r="AQ966">
            <v>0</v>
          </cell>
          <cell r="AR966" t="str">
            <v>CADEIRA DESIREE (GIRATORIA) (FX C) (FX C) - 0,66x0,62x0,81H</v>
          </cell>
          <cell r="AS966">
            <v>7945.91</v>
          </cell>
          <cell r="AT966">
            <v>7945.91</v>
          </cell>
          <cell r="AU966">
            <v>7945.91</v>
          </cell>
          <cell r="AV966">
            <v>0</v>
          </cell>
          <cell r="AW966">
            <v>7945.91</v>
          </cell>
          <cell r="AX966">
            <v>0</v>
          </cell>
          <cell r="AY966"/>
          <cell r="AZ966" t="str">
            <v/>
          </cell>
          <cell r="BA966"/>
          <cell r="BB966"/>
          <cell r="BC966"/>
          <cell r="BD966" t="str">
            <v/>
          </cell>
          <cell r="BE966">
            <v>0</v>
          </cell>
          <cell r="BF966" t="str">
            <v/>
          </cell>
          <cell r="BG966" t="str">
            <v/>
          </cell>
          <cell r="BH966">
            <v>12</v>
          </cell>
          <cell r="BI966" t="str">
            <v>0</v>
          </cell>
          <cell r="BJ966">
            <v>0</v>
          </cell>
          <cell r="BK966">
            <v>0</v>
          </cell>
          <cell r="BL966"/>
          <cell r="BM966"/>
          <cell r="BN966"/>
          <cell r="BO966"/>
          <cell r="BQ966" t="str">
            <v>GABRIEL</v>
          </cell>
          <cell r="BS966" t="str">
            <v/>
          </cell>
          <cell r="BT966" t="str">
            <v/>
          </cell>
        </row>
        <row r="967">
          <cell r="H967">
            <v>0</v>
          </cell>
          <cell r="O967">
            <v>394923</v>
          </cell>
          <cell r="P967" t="str">
            <v>2025/014-0032-01</v>
          </cell>
          <cell r="Q967" t="str">
            <v>EST CADEIRA DESIREE (GIR) (ENC FX C3185) (FX C3185)</v>
          </cell>
          <cell r="R967"/>
          <cell r="S967"/>
          <cell r="T967">
            <v>0.66</v>
          </cell>
          <cell r="U967">
            <v>0.62</v>
          </cell>
          <cell r="V967">
            <v>0.81</v>
          </cell>
          <cell r="W967">
            <v>0</v>
          </cell>
          <cell r="X967" t="str">
            <v>EST CADEIRA DESIREE (GIR) (ENC FX C3185) (FX C3185) - 0,66x0,62x0,81H</v>
          </cell>
          <cell r="Y967">
            <v>7945.91</v>
          </cell>
          <cell r="Z967">
            <v>0.35</v>
          </cell>
          <cell r="AA967">
            <v>5164.8415000000005</v>
          </cell>
          <cell r="AB967"/>
          <cell r="AC967"/>
          <cell r="AD967"/>
          <cell r="AE967">
            <v>7945.91</v>
          </cell>
          <cell r="AF967">
            <v>7945.91</v>
          </cell>
          <cell r="AG967">
            <v>0</v>
          </cell>
          <cell r="AH967">
            <v>7945.91</v>
          </cell>
          <cell r="AI967" t="str">
            <v>REF: 394116</v>
          </cell>
          <cell r="AJ967"/>
          <cell r="AK967">
            <v>394116</v>
          </cell>
          <cell r="AL967" t="str">
            <v>CADEIRA DESIREE (GIRATORIA) (FX C) (FX C)</v>
          </cell>
          <cell r="AM967"/>
          <cell r="AN967">
            <v>0.66</v>
          </cell>
          <cell r="AO967">
            <v>0.62</v>
          </cell>
          <cell r="AP967">
            <v>0.81</v>
          </cell>
          <cell r="AQ967">
            <v>0</v>
          </cell>
          <cell r="AR967" t="str">
            <v>CADEIRA DESIREE (GIRATORIA) (FX C) (FX C) - 0,66x0,62x0,81H</v>
          </cell>
          <cell r="AS967">
            <v>7945.91</v>
          </cell>
          <cell r="AT967">
            <v>7945.91</v>
          </cell>
          <cell r="AU967">
            <v>7945.91</v>
          </cell>
          <cell r="AV967">
            <v>0</v>
          </cell>
          <cell r="AW967">
            <v>7945.91</v>
          </cell>
          <cell r="AX967">
            <v>0</v>
          </cell>
          <cell r="AY967"/>
          <cell r="AZ967" t="str">
            <v/>
          </cell>
          <cell r="BA967"/>
          <cell r="BB967"/>
          <cell r="BC967"/>
          <cell r="BD967" t="str">
            <v/>
          </cell>
          <cell r="BE967">
            <v>0</v>
          </cell>
          <cell r="BF967" t="str">
            <v/>
          </cell>
          <cell r="BG967" t="str">
            <v/>
          </cell>
          <cell r="BH967">
            <v>12</v>
          </cell>
          <cell r="BI967" t="str">
            <v>0</v>
          </cell>
          <cell r="BJ967">
            <v>0</v>
          </cell>
          <cell r="BK967">
            <v>0</v>
          </cell>
          <cell r="BL967"/>
          <cell r="BM967"/>
          <cell r="BN967"/>
          <cell r="BO967"/>
          <cell r="BQ967" t="str">
            <v>GABRIEL</v>
          </cell>
          <cell r="BS967" t="str">
            <v/>
          </cell>
          <cell r="BT967" t="str">
            <v/>
          </cell>
        </row>
        <row r="968">
          <cell r="H968">
            <v>0</v>
          </cell>
          <cell r="O968">
            <v>394923</v>
          </cell>
          <cell r="P968" t="str">
            <v>2025/014-0033-01</v>
          </cell>
          <cell r="Q968" t="str">
            <v>EST CADEIRA DESIREE (GIR) (ENC FX C3185) (FX C3185)</v>
          </cell>
          <cell r="R968"/>
          <cell r="S968"/>
          <cell r="T968">
            <v>0.66</v>
          </cell>
          <cell r="U968">
            <v>0.62</v>
          </cell>
          <cell r="V968">
            <v>0.81</v>
          </cell>
          <cell r="W968">
            <v>0</v>
          </cell>
          <cell r="X968" t="str">
            <v>EST CADEIRA DESIREE (GIR) (ENC FX C3185) (FX C3185) - 0,66x0,62x0,81H</v>
          </cell>
          <cell r="Y968">
            <v>7945.91</v>
          </cell>
          <cell r="Z968">
            <v>0.35</v>
          </cell>
          <cell r="AA968">
            <v>5164.8415000000005</v>
          </cell>
          <cell r="AB968"/>
          <cell r="AC968"/>
          <cell r="AD968"/>
          <cell r="AE968">
            <v>7945.91</v>
          </cell>
          <cell r="AF968">
            <v>7945.91</v>
          </cell>
          <cell r="AG968">
            <v>0</v>
          </cell>
          <cell r="AH968">
            <v>7945.91</v>
          </cell>
          <cell r="AI968" t="str">
            <v>REF: 394116</v>
          </cell>
          <cell r="AJ968"/>
          <cell r="AK968">
            <v>394116</v>
          </cell>
          <cell r="AL968" t="str">
            <v>CADEIRA DESIREE (GIRATORIA) (FX C) (FX C)</v>
          </cell>
          <cell r="AM968"/>
          <cell r="AN968">
            <v>0.66</v>
          </cell>
          <cell r="AO968">
            <v>0.62</v>
          </cell>
          <cell r="AP968">
            <v>0.81</v>
          </cell>
          <cell r="AQ968">
            <v>0</v>
          </cell>
          <cell r="AR968" t="str">
            <v>CADEIRA DESIREE (GIRATORIA) (FX C) (FX C) - 0,66x0,62x0,81H</v>
          </cell>
          <cell r="AS968">
            <v>7945.91</v>
          </cell>
          <cell r="AT968">
            <v>7945.91</v>
          </cell>
          <cell r="AU968">
            <v>7945.91</v>
          </cell>
          <cell r="AV968">
            <v>0</v>
          </cell>
          <cell r="AW968">
            <v>7945.91</v>
          </cell>
          <cell r="AX968">
            <v>0</v>
          </cell>
          <cell r="AY968"/>
          <cell r="AZ968" t="str">
            <v/>
          </cell>
          <cell r="BA968"/>
          <cell r="BB968"/>
          <cell r="BC968"/>
          <cell r="BD968" t="str">
            <v/>
          </cell>
          <cell r="BE968">
            <v>0</v>
          </cell>
          <cell r="BF968" t="str">
            <v/>
          </cell>
          <cell r="BG968" t="str">
            <v/>
          </cell>
          <cell r="BH968">
            <v>12</v>
          </cell>
          <cell r="BI968" t="str">
            <v>0</v>
          </cell>
          <cell r="BJ968">
            <v>0</v>
          </cell>
          <cell r="BK968">
            <v>0</v>
          </cell>
          <cell r="BL968"/>
          <cell r="BM968"/>
          <cell r="BN968"/>
          <cell r="BO968"/>
          <cell r="BQ968" t="str">
            <v>GABRIEL</v>
          </cell>
          <cell r="BS968" t="str">
            <v/>
          </cell>
          <cell r="BT968" t="str">
            <v/>
          </cell>
        </row>
        <row r="969">
          <cell r="H969">
            <v>0</v>
          </cell>
          <cell r="O969">
            <v>394923</v>
          </cell>
          <cell r="P969" t="str">
            <v>2025/014-0034-01</v>
          </cell>
          <cell r="Q969" t="str">
            <v>EST CADEIRA DESIREE (GIR) (ENC FX C3185) (FX C3185)</v>
          </cell>
          <cell r="R969"/>
          <cell r="S969"/>
          <cell r="T969">
            <v>0.66</v>
          </cell>
          <cell r="U969">
            <v>0.62</v>
          </cell>
          <cell r="V969">
            <v>0.81</v>
          </cell>
          <cell r="W969">
            <v>0</v>
          </cell>
          <cell r="X969" t="str">
            <v>EST CADEIRA DESIREE (GIR) (ENC FX C3185) (FX C3185) - 0,66x0,62x0,81H</v>
          </cell>
          <cell r="Y969">
            <v>7945.91</v>
          </cell>
          <cell r="Z969">
            <v>0.35</v>
          </cell>
          <cell r="AA969">
            <v>5164.8415000000005</v>
          </cell>
          <cell r="AB969"/>
          <cell r="AC969"/>
          <cell r="AD969"/>
          <cell r="AE969">
            <v>7945.91</v>
          </cell>
          <cell r="AF969">
            <v>7945.91</v>
          </cell>
          <cell r="AG969">
            <v>0</v>
          </cell>
          <cell r="AH969">
            <v>7945.91</v>
          </cell>
          <cell r="AI969" t="str">
            <v>REF: 394116</v>
          </cell>
          <cell r="AJ969"/>
          <cell r="AK969">
            <v>394116</v>
          </cell>
          <cell r="AL969" t="str">
            <v>CADEIRA DESIREE (GIRATORIA) (FX C) (FX C)</v>
          </cell>
          <cell r="AM969"/>
          <cell r="AN969">
            <v>0.66</v>
          </cell>
          <cell r="AO969">
            <v>0.62</v>
          </cell>
          <cell r="AP969">
            <v>0.81</v>
          </cell>
          <cell r="AQ969">
            <v>0</v>
          </cell>
          <cell r="AR969" t="str">
            <v>CADEIRA DESIREE (GIRATORIA) (FX C) (FX C) - 0,66x0,62x0,81H</v>
          </cell>
          <cell r="AS969">
            <v>7945.91</v>
          </cell>
          <cell r="AT969">
            <v>7945.91</v>
          </cell>
          <cell r="AU969">
            <v>7945.91</v>
          </cell>
          <cell r="AV969">
            <v>0</v>
          </cell>
          <cell r="AW969">
            <v>7945.91</v>
          </cell>
          <cell r="AX969">
            <v>0</v>
          </cell>
          <cell r="AY969"/>
          <cell r="AZ969" t="str">
            <v/>
          </cell>
          <cell r="BA969"/>
          <cell r="BB969"/>
          <cell r="BC969"/>
          <cell r="BD969" t="str">
            <v/>
          </cell>
          <cell r="BE969">
            <v>0</v>
          </cell>
          <cell r="BF969" t="str">
            <v/>
          </cell>
          <cell r="BG969" t="str">
            <v/>
          </cell>
          <cell r="BH969">
            <v>12</v>
          </cell>
          <cell r="BI969" t="str">
            <v>0</v>
          </cell>
          <cell r="BJ969">
            <v>0</v>
          </cell>
          <cell r="BK969">
            <v>0</v>
          </cell>
          <cell r="BL969"/>
          <cell r="BM969"/>
          <cell r="BN969"/>
          <cell r="BO969"/>
          <cell r="BQ969" t="str">
            <v>GABRIEL</v>
          </cell>
          <cell r="BS969" t="str">
            <v/>
          </cell>
          <cell r="BT969" t="str">
            <v/>
          </cell>
        </row>
        <row r="970">
          <cell r="H970">
            <v>0</v>
          </cell>
          <cell r="O970">
            <v>394923</v>
          </cell>
          <cell r="P970" t="str">
            <v>2025/014-0035-01</v>
          </cell>
          <cell r="Q970" t="str">
            <v>EST CADEIRA DESIREE (GIR) (ENC FX C3185) (FX C3185)</v>
          </cell>
          <cell r="R970"/>
          <cell r="S970"/>
          <cell r="T970">
            <v>0.66</v>
          </cell>
          <cell r="U970">
            <v>0.62</v>
          </cell>
          <cell r="V970">
            <v>0.81</v>
          </cell>
          <cell r="W970">
            <v>0</v>
          </cell>
          <cell r="X970" t="str">
            <v>EST CADEIRA DESIREE (GIR) (ENC FX C3185) (FX C3185) - 0,66x0,62x0,81H</v>
          </cell>
          <cell r="Y970">
            <v>7945.91</v>
          </cell>
          <cell r="Z970">
            <v>0.35</v>
          </cell>
          <cell r="AA970">
            <v>5164.8415000000005</v>
          </cell>
          <cell r="AB970"/>
          <cell r="AC970"/>
          <cell r="AD970"/>
          <cell r="AE970">
            <v>7945.91</v>
          </cell>
          <cell r="AF970">
            <v>7945.91</v>
          </cell>
          <cell r="AG970">
            <v>0</v>
          </cell>
          <cell r="AH970">
            <v>7945.91</v>
          </cell>
          <cell r="AI970" t="str">
            <v>REF: 394116</v>
          </cell>
          <cell r="AJ970"/>
          <cell r="AK970">
            <v>394116</v>
          </cell>
          <cell r="AL970" t="str">
            <v>CADEIRA DESIREE (GIRATORIA) (FX C) (FX C)</v>
          </cell>
          <cell r="AM970"/>
          <cell r="AN970">
            <v>0.66</v>
          </cell>
          <cell r="AO970">
            <v>0.62</v>
          </cell>
          <cell r="AP970">
            <v>0.81</v>
          </cell>
          <cell r="AQ970">
            <v>0</v>
          </cell>
          <cell r="AR970" t="str">
            <v>CADEIRA DESIREE (GIRATORIA) (FX C) (FX C) - 0,66x0,62x0,81H</v>
          </cell>
          <cell r="AS970">
            <v>7945.91</v>
          </cell>
          <cell r="AT970">
            <v>7945.91</v>
          </cell>
          <cell r="AU970">
            <v>7945.91</v>
          </cell>
          <cell r="AV970">
            <v>0</v>
          </cell>
          <cell r="AW970">
            <v>7945.91</v>
          </cell>
          <cell r="AX970">
            <v>0</v>
          </cell>
          <cell r="AY970"/>
          <cell r="AZ970" t="str">
            <v/>
          </cell>
          <cell r="BA970"/>
          <cell r="BB970"/>
          <cell r="BC970"/>
          <cell r="BD970" t="str">
            <v/>
          </cell>
          <cell r="BE970">
            <v>0</v>
          </cell>
          <cell r="BF970" t="str">
            <v/>
          </cell>
          <cell r="BG970" t="str">
            <v/>
          </cell>
          <cell r="BH970">
            <v>12</v>
          </cell>
          <cell r="BI970" t="str">
            <v>0</v>
          </cell>
          <cell r="BJ970">
            <v>0</v>
          </cell>
          <cell r="BK970">
            <v>0</v>
          </cell>
          <cell r="BL970"/>
          <cell r="BM970"/>
          <cell r="BN970"/>
          <cell r="BO970"/>
          <cell r="BQ970" t="str">
            <v>GABRIEL</v>
          </cell>
          <cell r="BS970" t="str">
            <v/>
          </cell>
          <cell r="BT970" t="str">
            <v/>
          </cell>
        </row>
        <row r="971">
          <cell r="H971">
            <v>0</v>
          </cell>
          <cell r="O971">
            <v>394923</v>
          </cell>
          <cell r="P971" t="str">
            <v>2025/014-0036-01</v>
          </cell>
          <cell r="Q971" t="str">
            <v>EST CADEIRA DESIREE (GIR) (ENC FX C3185) (FX C3185)</v>
          </cell>
          <cell r="R971"/>
          <cell r="S971"/>
          <cell r="T971">
            <v>0.66</v>
          </cell>
          <cell r="U971">
            <v>0.62</v>
          </cell>
          <cell r="V971">
            <v>0.81</v>
          </cell>
          <cell r="W971">
            <v>0</v>
          </cell>
          <cell r="X971" t="str">
            <v>EST CADEIRA DESIREE (GIR) (ENC FX C3185) (FX C3185) - 0,66x0,62x0,81H</v>
          </cell>
          <cell r="Y971">
            <v>7945.91</v>
          </cell>
          <cell r="Z971">
            <v>0.35</v>
          </cell>
          <cell r="AA971">
            <v>5164.8415000000005</v>
          </cell>
          <cell r="AB971"/>
          <cell r="AC971"/>
          <cell r="AD971"/>
          <cell r="AE971">
            <v>7945.91</v>
          </cell>
          <cell r="AF971">
            <v>7945.91</v>
          </cell>
          <cell r="AG971">
            <v>0</v>
          </cell>
          <cell r="AH971">
            <v>7945.91</v>
          </cell>
          <cell r="AI971" t="str">
            <v>REF: 394116</v>
          </cell>
          <cell r="AJ971"/>
          <cell r="AK971">
            <v>394116</v>
          </cell>
          <cell r="AL971" t="str">
            <v>CADEIRA DESIREE (GIRATORIA) (FX C) (FX C)</v>
          </cell>
          <cell r="AM971"/>
          <cell r="AN971">
            <v>0.66</v>
          </cell>
          <cell r="AO971">
            <v>0.62</v>
          </cell>
          <cell r="AP971">
            <v>0.81</v>
          </cell>
          <cell r="AQ971">
            <v>0</v>
          </cell>
          <cell r="AR971" t="str">
            <v>CADEIRA DESIREE (GIRATORIA) (FX C) (FX C) - 0,66x0,62x0,81H</v>
          </cell>
          <cell r="AS971">
            <v>7945.91</v>
          </cell>
          <cell r="AT971">
            <v>7945.91</v>
          </cell>
          <cell r="AU971">
            <v>7945.91</v>
          </cell>
          <cell r="AV971">
            <v>0</v>
          </cell>
          <cell r="AW971">
            <v>7945.91</v>
          </cell>
          <cell r="AX971">
            <v>0</v>
          </cell>
          <cell r="AY971"/>
          <cell r="AZ971" t="str">
            <v/>
          </cell>
          <cell r="BA971"/>
          <cell r="BB971"/>
          <cell r="BC971"/>
          <cell r="BD971" t="str">
            <v/>
          </cell>
          <cell r="BE971">
            <v>0</v>
          </cell>
          <cell r="BF971" t="str">
            <v/>
          </cell>
          <cell r="BG971" t="str">
            <v/>
          </cell>
          <cell r="BH971">
            <v>12</v>
          </cell>
          <cell r="BI971" t="str">
            <v>0</v>
          </cell>
          <cell r="BJ971">
            <v>0</v>
          </cell>
          <cell r="BK971">
            <v>0</v>
          </cell>
          <cell r="BL971"/>
          <cell r="BM971"/>
          <cell r="BN971"/>
          <cell r="BO971"/>
          <cell r="BQ971" t="str">
            <v>GABRIEL</v>
          </cell>
          <cell r="BS971" t="str">
            <v/>
          </cell>
          <cell r="BT971" t="str">
            <v/>
          </cell>
        </row>
        <row r="972">
          <cell r="H972">
            <v>0</v>
          </cell>
          <cell r="O972">
            <v>394910</v>
          </cell>
          <cell r="P972" t="str">
            <v>2025/016-0112-01</v>
          </cell>
          <cell r="Q972" t="str">
            <v>EST POLTRONA COCON (GIR) (ENC FX E5159) (FX E5159)</v>
          </cell>
          <cell r="R972"/>
          <cell r="S972"/>
          <cell r="T972">
            <v>0.95</v>
          </cell>
          <cell r="U972">
            <v>0.9</v>
          </cell>
          <cell r="V972">
            <v>0.74</v>
          </cell>
          <cell r="W972">
            <v>0</v>
          </cell>
          <cell r="X972" t="str">
            <v>EST POLTRONA COCON (GIR) (ENC FX E5159) (FX E5159) - 0,95x0,9x0,74H</v>
          </cell>
          <cell r="Y972">
            <v>10035.16</v>
          </cell>
          <cell r="Z972">
            <v>0.35</v>
          </cell>
          <cell r="AA972">
            <v>6522.8540000000003</v>
          </cell>
          <cell r="AB972"/>
          <cell r="AC972"/>
          <cell r="AD972"/>
          <cell r="AE972">
            <v>10035.16</v>
          </cell>
          <cell r="AF972">
            <v>10035.16</v>
          </cell>
          <cell r="AG972">
            <v>0</v>
          </cell>
          <cell r="AH972">
            <v>10035.16</v>
          </cell>
          <cell r="AI972" t="str">
            <v>REF: 393985</v>
          </cell>
          <cell r="AJ972"/>
          <cell r="AK972">
            <v>393985</v>
          </cell>
          <cell r="AL972" t="str">
            <v>POLTRONA COCON (GIRATORIA) (FX E) (FX E)</v>
          </cell>
          <cell r="AM972"/>
          <cell r="AN972">
            <v>0.95</v>
          </cell>
          <cell r="AO972">
            <v>0.9</v>
          </cell>
          <cell r="AP972">
            <v>0.74</v>
          </cell>
          <cell r="AQ972">
            <v>0</v>
          </cell>
          <cell r="AR972" t="str">
            <v>POLTRONA COCON (GIRATORIA) (FX E) (FX E) - 0,95x0,9x0,74H</v>
          </cell>
          <cell r="AS972">
            <v>10035.16</v>
          </cell>
          <cell r="AT972">
            <v>10035.16</v>
          </cell>
          <cell r="AU972">
            <v>10035.16</v>
          </cell>
          <cell r="AV972">
            <v>0</v>
          </cell>
          <cell r="AW972">
            <v>10035.16</v>
          </cell>
          <cell r="AX972">
            <v>0</v>
          </cell>
          <cell r="AY972"/>
          <cell r="AZ972" t="str">
            <v/>
          </cell>
          <cell r="BA972"/>
          <cell r="BB972"/>
          <cell r="BC972"/>
          <cell r="BD972" t="str">
            <v/>
          </cell>
          <cell r="BE972">
            <v>0</v>
          </cell>
          <cell r="BF972" t="str">
            <v/>
          </cell>
          <cell r="BG972" t="str">
            <v/>
          </cell>
          <cell r="BH972">
            <v>12</v>
          </cell>
          <cell r="BI972" t="str">
            <v>0</v>
          </cell>
          <cell r="BJ972">
            <v>0</v>
          </cell>
          <cell r="BK972">
            <v>0</v>
          </cell>
          <cell r="BL972"/>
          <cell r="BM972"/>
          <cell r="BN972"/>
          <cell r="BO972"/>
          <cell r="BQ972" t="str">
            <v>GABRIEL</v>
          </cell>
          <cell r="BS972" t="str">
            <v/>
          </cell>
          <cell r="BT972" t="str">
            <v/>
          </cell>
        </row>
        <row r="973">
          <cell r="H973">
            <v>0</v>
          </cell>
          <cell r="O973">
            <v>394910</v>
          </cell>
          <cell r="P973" t="str">
            <v>2025/016-0113-01</v>
          </cell>
          <cell r="Q973" t="str">
            <v>EST POLTRONA COCON (GIR) (ENC FX E5159) (FX E5159)</v>
          </cell>
          <cell r="R973"/>
          <cell r="S973"/>
          <cell r="T973">
            <v>0.95</v>
          </cell>
          <cell r="U973">
            <v>0.9</v>
          </cell>
          <cell r="V973">
            <v>0.74</v>
          </cell>
          <cell r="W973">
            <v>0</v>
          </cell>
          <cell r="X973" t="str">
            <v>EST POLTRONA COCON (GIR) (ENC FX E5159) (FX E5159) - 0,95x0,9x0,74H</v>
          </cell>
          <cell r="Y973">
            <v>10035.16</v>
          </cell>
          <cell r="Z973">
            <v>0.35</v>
          </cell>
          <cell r="AA973">
            <v>6522.8540000000003</v>
          </cell>
          <cell r="AB973"/>
          <cell r="AC973"/>
          <cell r="AD973"/>
          <cell r="AE973">
            <v>10035.16</v>
          </cell>
          <cell r="AF973">
            <v>10035.16</v>
          </cell>
          <cell r="AG973">
            <v>0</v>
          </cell>
          <cell r="AH973">
            <v>10035.16</v>
          </cell>
          <cell r="AI973" t="str">
            <v>REF: 393985</v>
          </cell>
          <cell r="AJ973"/>
          <cell r="AK973">
            <v>393985</v>
          </cell>
          <cell r="AL973" t="str">
            <v>POLTRONA COCON (GIRATORIA) (FX E) (FX E)</v>
          </cell>
          <cell r="AM973"/>
          <cell r="AN973">
            <v>0.95</v>
          </cell>
          <cell r="AO973">
            <v>0.9</v>
          </cell>
          <cell r="AP973">
            <v>0.74</v>
          </cell>
          <cell r="AQ973">
            <v>0</v>
          </cell>
          <cell r="AR973" t="str">
            <v>POLTRONA COCON (GIRATORIA) (FX E) (FX E) - 0,95x0,9x0,74H</v>
          </cell>
          <cell r="AS973">
            <v>10035.16</v>
          </cell>
          <cell r="AT973">
            <v>10035.16</v>
          </cell>
          <cell r="AU973">
            <v>10035.16</v>
          </cell>
          <cell r="AV973">
            <v>0</v>
          </cell>
          <cell r="AW973">
            <v>10035.16</v>
          </cell>
          <cell r="AX973">
            <v>0</v>
          </cell>
          <cell r="AY973"/>
          <cell r="AZ973" t="str">
            <v/>
          </cell>
          <cell r="BA973"/>
          <cell r="BB973"/>
          <cell r="BC973"/>
          <cell r="BD973" t="str">
            <v/>
          </cell>
          <cell r="BE973">
            <v>0</v>
          </cell>
          <cell r="BF973" t="str">
            <v/>
          </cell>
          <cell r="BG973" t="str">
            <v/>
          </cell>
          <cell r="BH973">
            <v>12</v>
          </cell>
          <cell r="BI973" t="str">
            <v>0</v>
          </cell>
          <cell r="BJ973">
            <v>0</v>
          </cell>
          <cell r="BK973">
            <v>0</v>
          </cell>
          <cell r="BL973"/>
          <cell r="BM973"/>
          <cell r="BN973"/>
          <cell r="BO973"/>
          <cell r="BQ973" t="str">
            <v>GABRIEL</v>
          </cell>
          <cell r="BS973" t="str">
            <v/>
          </cell>
          <cell r="BT973" t="str">
            <v/>
          </cell>
        </row>
        <row r="974">
          <cell r="H974">
            <v>0</v>
          </cell>
          <cell r="O974">
            <v>394839</v>
          </cell>
          <cell r="P974" t="str">
            <v>2024/345-0051-01</v>
          </cell>
          <cell r="Q974" t="str">
            <v>EST MODULO CHAISE BRACO DIR REFUGE (FX C3186)</v>
          </cell>
          <cell r="R974">
            <v>4.55</v>
          </cell>
          <cell r="S974">
            <v>3</v>
          </cell>
          <cell r="T974">
            <v>1.25</v>
          </cell>
          <cell r="U974">
            <v>1.6</v>
          </cell>
          <cell r="V974">
            <v>0.95</v>
          </cell>
          <cell r="W974">
            <v>0</v>
          </cell>
          <cell r="X974" t="str">
            <v>EST MODULO CHAISE BRACO DIR REFUGE (FX C3186) - 1,25x1,6x0,95H</v>
          </cell>
          <cell r="Y974">
            <v>85904.93</v>
          </cell>
          <cell r="Z974">
            <v>0.35</v>
          </cell>
          <cell r="AA974">
            <v>55838.204499999993</v>
          </cell>
          <cell r="AB974" t="str">
            <v>AS</v>
          </cell>
          <cell r="AC974" t="str">
            <v>SOFA COMPLETO</v>
          </cell>
          <cell r="AD974" t="str">
            <v>VALOR MODULO</v>
          </cell>
          <cell r="AE974">
            <v>20510.87</v>
          </cell>
          <cell r="AF974">
            <v>20510.87</v>
          </cell>
          <cell r="AG974">
            <v>0</v>
          </cell>
          <cell r="AH974">
            <v>85904.93</v>
          </cell>
          <cell r="AI974" t="str">
            <v>REF: 393194</v>
          </cell>
          <cell r="AJ974"/>
          <cell r="AK974">
            <v>393194</v>
          </cell>
          <cell r="AL974" t="str">
            <v>MODULO CHAISE BRACO REFUGE (FX C)</v>
          </cell>
          <cell r="AM974"/>
          <cell r="AN974">
            <v>1.25</v>
          </cell>
          <cell r="AO974">
            <v>1.6</v>
          </cell>
          <cell r="AP974">
            <v>0.95</v>
          </cell>
          <cell r="AQ974">
            <v>0</v>
          </cell>
          <cell r="AR974" t="str">
            <v>MODULO CHAISE BRACO REFUGE (FX C) - 1,25x1,6x0,95H</v>
          </cell>
          <cell r="AS974">
            <v>20510.87</v>
          </cell>
          <cell r="AT974">
            <v>20510.87</v>
          </cell>
          <cell r="AU974">
            <v>20510.87</v>
          </cell>
          <cell r="AV974">
            <v>0</v>
          </cell>
          <cell r="AW974">
            <v>20510.87</v>
          </cell>
          <cell r="AX974">
            <v>0</v>
          </cell>
          <cell r="AY974"/>
          <cell r="AZ974" t="str">
            <v/>
          </cell>
          <cell r="BA974"/>
          <cell r="BB974"/>
          <cell r="BC974"/>
          <cell r="BD974" t="str">
            <v/>
          </cell>
          <cell r="BE974">
            <v>0</v>
          </cell>
          <cell r="BF974" t="str">
            <v/>
          </cell>
          <cell r="BG974" t="str">
            <v/>
          </cell>
          <cell r="BH974">
            <v>12</v>
          </cell>
          <cell r="BI974" t="str">
            <v>0</v>
          </cell>
          <cell r="BJ974">
            <v>0</v>
          </cell>
          <cell r="BK974">
            <v>0</v>
          </cell>
          <cell r="BL974"/>
          <cell r="BM974"/>
          <cell r="BN974"/>
          <cell r="BO974"/>
          <cell r="BQ974" t="str">
            <v>GABRIEL</v>
          </cell>
          <cell r="BS974" t="str">
            <v/>
          </cell>
          <cell r="BT974" t="str">
            <v/>
          </cell>
        </row>
        <row r="975">
          <cell r="H975">
            <v>0</v>
          </cell>
          <cell r="O975">
            <v>394838</v>
          </cell>
          <cell r="P975" t="str">
            <v>2024/345-0050-01</v>
          </cell>
          <cell r="Q975" t="str">
            <v>EST MODULO S/B REFUGE (FX C3186)</v>
          </cell>
          <cell r="R975">
            <v>4.55</v>
          </cell>
          <cell r="S975">
            <v>3</v>
          </cell>
          <cell r="T975">
            <v>2.2000000000000002</v>
          </cell>
          <cell r="U975">
            <v>1.1000000000000001</v>
          </cell>
          <cell r="V975">
            <v>0.95</v>
          </cell>
          <cell r="W975">
            <v>0</v>
          </cell>
          <cell r="X975" t="str">
            <v>EST MODULO S/B REFUGE (FX C3186) - 2,2x1,1x0,95H</v>
          </cell>
          <cell r="Y975">
            <v>85904.93</v>
          </cell>
          <cell r="Z975">
            <v>0.35</v>
          </cell>
          <cell r="AA975">
            <v>55838.204499999993</v>
          </cell>
          <cell r="AB975" t="str">
            <v>AS</v>
          </cell>
          <cell r="AC975" t="str">
            <v>SOFA COMPLETO</v>
          </cell>
          <cell r="AD975" t="str">
            <v>VALOR MODULO</v>
          </cell>
          <cell r="AE975">
            <v>27189.34</v>
          </cell>
          <cell r="AF975">
            <v>27189.34</v>
          </cell>
          <cell r="AG975">
            <v>0</v>
          </cell>
          <cell r="AH975">
            <v>85904.93</v>
          </cell>
          <cell r="AI975" t="str">
            <v>REF: 393285</v>
          </cell>
          <cell r="AJ975"/>
          <cell r="AK975">
            <v>393285</v>
          </cell>
          <cell r="AL975" t="str">
            <v>MODULO S/BRACO REFUGE (FX C)</v>
          </cell>
          <cell r="AM975"/>
          <cell r="AN975">
            <v>2.2000000000000002</v>
          </cell>
          <cell r="AO975">
            <v>1.1000000000000001</v>
          </cell>
          <cell r="AP975">
            <v>0.95</v>
          </cell>
          <cell r="AQ975">
            <v>0</v>
          </cell>
          <cell r="AR975" t="str">
            <v>MODULO S/BRACO REFUGE (FX C) - 2,2x1,1x0,95H</v>
          </cell>
          <cell r="AS975">
            <v>27189.34</v>
          </cell>
          <cell r="AT975">
            <v>27189.34</v>
          </cell>
          <cell r="AU975">
            <v>27189.34</v>
          </cell>
          <cell r="AV975">
            <v>0</v>
          </cell>
          <cell r="AW975">
            <v>27189.34</v>
          </cell>
          <cell r="AX975">
            <v>0</v>
          </cell>
          <cell r="AY975"/>
          <cell r="AZ975" t="str">
            <v/>
          </cell>
          <cell r="BA975"/>
          <cell r="BB975"/>
          <cell r="BC975"/>
          <cell r="BD975" t="str">
            <v/>
          </cell>
          <cell r="BE975">
            <v>0</v>
          </cell>
          <cell r="BF975" t="str">
            <v/>
          </cell>
          <cell r="BG975" t="str">
            <v/>
          </cell>
          <cell r="BH975">
            <v>12</v>
          </cell>
          <cell r="BI975" t="str">
            <v>0</v>
          </cell>
          <cell r="BJ975">
            <v>0</v>
          </cell>
          <cell r="BK975">
            <v>0</v>
          </cell>
          <cell r="BL975"/>
          <cell r="BM975"/>
          <cell r="BN975"/>
          <cell r="BO975"/>
          <cell r="BQ975" t="str">
            <v>GABRIEL</v>
          </cell>
          <cell r="BS975" t="str">
            <v/>
          </cell>
          <cell r="BT975" t="str">
            <v/>
          </cell>
        </row>
        <row r="976">
          <cell r="H976">
            <v>0</v>
          </cell>
          <cell r="O976">
            <v>394837</v>
          </cell>
          <cell r="P976" t="str">
            <v>2024/345-0049-01</v>
          </cell>
          <cell r="Q976" t="str">
            <v>EST MODULO CHAISE ENC VIR (AP 70 DIR) REFUGE (NERO) FX C3186</v>
          </cell>
          <cell r="R976">
            <v>4.55</v>
          </cell>
          <cell r="S976">
            <v>3</v>
          </cell>
          <cell r="T976">
            <v>1.1000000000000001</v>
          </cell>
          <cell r="U976">
            <v>3</v>
          </cell>
          <cell r="V976">
            <v>0.95</v>
          </cell>
          <cell r="W976">
            <v>0</v>
          </cell>
          <cell r="X976" t="str">
            <v>EST MODULO CHAISE ENC VIR (AP 70 DIR) REFUGE (NERO) FX C3186 - 1,1x3x0,95H</v>
          </cell>
          <cell r="Y976">
            <v>85904.93</v>
          </cell>
          <cell r="Z976">
            <v>0.35</v>
          </cell>
          <cell r="AA976">
            <v>55838.204499999993</v>
          </cell>
          <cell r="AB976" t="str">
            <v>AS</v>
          </cell>
          <cell r="AC976" t="str">
            <v>SOFA COMPLETO</v>
          </cell>
          <cell r="AD976" t="str">
            <v>VALOR MODULO</v>
          </cell>
          <cell r="AE976">
            <v>38204.720000000001</v>
          </cell>
          <cell r="AF976">
            <v>38204.720000000001</v>
          </cell>
          <cell r="AG976">
            <v>0</v>
          </cell>
          <cell r="AH976">
            <v>85904.93</v>
          </cell>
          <cell r="AI976" t="str">
            <v>REF: 396012</v>
          </cell>
          <cell r="AJ976"/>
          <cell r="AK976">
            <v>396012</v>
          </cell>
          <cell r="AL976" t="str">
            <v>MODULO CHAISE ENC VIRADO (AP 70) REFUGE (MARMORE) (FX C)</v>
          </cell>
          <cell r="AM976"/>
          <cell r="AN976">
            <v>1.1000000000000001</v>
          </cell>
          <cell r="AO976">
            <v>3</v>
          </cell>
          <cell r="AP976">
            <v>0.95</v>
          </cell>
          <cell r="AQ976">
            <v>0</v>
          </cell>
          <cell r="AR976" t="str">
            <v>MODULO CHAISE ENC VIRADO (AP 70) REFUGE (MARMORE) (FX C) - 1,1x3x0,95H</v>
          </cell>
          <cell r="AS976">
            <v>38204.720000000001</v>
          </cell>
          <cell r="AT976">
            <v>38204.720000000001</v>
          </cell>
          <cell r="AU976">
            <v>38204.720000000001</v>
          </cell>
          <cell r="AV976">
            <v>0</v>
          </cell>
          <cell r="AW976">
            <v>38204.720000000001</v>
          </cell>
          <cell r="AX976">
            <v>0</v>
          </cell>
          <cell r="AY976"/>
          <cell r="AZ976" t="str">
            <v/>
          </cell>
          <cell r="BA976"/>
          <cell r="BB976"/>
          <cell r="BC976"/>
          <cell r="BD976" t="str">
            <v/>
          </cell>
          <cell r="BE976">
            <v>0</v>
          </cell>
          <cell r="BF976" t="str">
            <v/>
          </cell>
          <cell r="BG976" t="str">
            <v/>
          </cell>
          <cell r="BH976">
            <v>12</v>
          </cell>
          <cell r="BI976" t="str">
            <v>0</v>
          </cell>
          <cell r="BJ976">
            <v>0</v>
          </cell>
          <cell r="BK976">
            <v>0</v>
          </cell>
          <cell r="BL976"/>
          <cell r="BM976"/>
          <cell r="BN976"/>
          <cell r="BO976"/>
          <cell r="BQ976" t="str">
            <v>GABRIEL</v>
          </cell>
          <cell r="BS976" t="str">
            <v/>
          </cell>
          <cell r="BT976" t="str">
            <v/>
          </cell>
        </row>
        <row r="977">
          <cell r="H977">
            <v>1</v>
          </cell>
          <cell r="O977">
            <v>389958</v>
          </cell>
          <cell r="P977" t="str">
            <v>2024/267-0086-01</v>
          </cell>
          <cell r="Q977" t="str">
            <v>EST ALMOFADA DECORATIVA LENCOIS M OUTDOOR TC KEEPSAKE TAUPE</v>
          </cell>
          <cell r="R977"/>
          <cell r="S977"/>
          <cell r="T977">
            <v>0.6</v>
          </cell>
          <cell r="U977">
            <v>0.6</v>
          </cell>
          <cell r="V977">
            <v>0</v>
          </cell>
          <cell r="W977">
            <v>0</v>
          </cell>
          <cell r="X977" t="str">
            <v>EST ALMOFADA DECORATIVA LENCOIS M OUTDOOR TC KEEPSAKE TAUPE - 0,6x0,6x0H</v>
          </cell>
          <cell r="Y977">
            <v>1751.3990200000003</v>
          </cell>
          <cell r="Z977">
            <v>0.35</v>
          </cell>
          <cell r="AA977">
            <v>1138.4093630000002</v>
          </cell>
          <cell r="AB977"/>
          <cell r="AC977" t="str">
            <v>PROD C/RVST FORN</v>
          </cell>
          <cell r="AD977" t="str">
            <v>REVESTIMENTO FORN</v>
          </cell>
          <cell r="AE977">
            <v>1751.3990200000003</v>
          </cell>
          <cell r="AF977">
            <v>1751.3990200000003</v>
          </cell>
          <cell r="AG977">
            <v>0</v>
          </cell>
          <cell r="AH977">
            <v>1751.3990200000003</v>
          </cell>
          <cell r="AI977" t="str">
            <v>REF: 325129</v>
          </cell>
          <cell r="AJ977"/>
          <cell r="AK977">
            <v>325129</v>
          </cell>
          <cell r="AL977" t="str">
            <v>ALMOFADA DECORATIVA LENCOIS M OUTDOOR (LISO) (TC FORN)</v>
          </cell>
          <cell r="AM977"/>
          <cell r="AN977">
            <v>0.6</v>
          </cell>
          <cell r="AO977">
            <v>0.6</v>
          </cell>
          <cell r="AP977">
            <v>0</v>
          </cell>
          <cell r="AQ977">
            <v>0</v>
          </cell>
          <cell r="AR977" t="str">
            <v>ALMOFADA DECORATIVA LENCOIS M OUTDOOR (LISO) (TC FORN) - 0,6x0,6x0H</v>
          </cell>
          <cell r="AS977">
            <v>1751.3990200000003</v>
          </cell>
          <cell r="AT977">
            <v>1751.3990200000003</v>
          </cell>
          <cell r="AU977">
            <v>1056.52</v>
          </cell>
          <cell r="AV977">
            <v>694.87902000000031</v>
          </cell>
          <cell r="AW977">
            <v>1751.37</v>
          </cell>
          <cell r="AX977">
            <v>2.9020000000400614E-2</v>
          </cell>
          <cell r="AY977">
            <v>337981</v>
          </cell>
          <cell r="AZ977" t="str">
            <v>TECIDO O'KEEPSAKE -</v>
          </cell>
          <cell r="BA977" t="str">
            <v>RVST FORN: TECIDO O'KEEPSAKE - TAUPE MIX</v>
          </cell>
          <cell r="BB977">
            <v>1.1000000000000001</v>
          </cell>
          <cell r="BC977"/>
          <cell r="BD977">
            <v>401.85</v>
          </cell>
          <cell r="BE977">
            <v>0</v>
          </cell>
          <cell r="BF977">
            <v>-401.85</v>
          </cell>
          <cell r="BG977" t="str">
            <v>RVST FORN</v>
          </cell>
          <cell r="BH977">
            <v>12</v>
          </cell>
          <cell r="BI977">
            <v>694.8790200000002</v>
          </cell>
          <cell r="BJ977">
            <v>0</v>
          </cell>
          <cell r="BK977">
            <v>0.57200000000000006</v>
          </cell>
          <cell r="BL977"/>
          <cell r="BM977"/>
          <cell r="BN977"/>
          <cell r="BO977"/>
          <cell r="BQ977" t="str">
            <v>GABRIEL</v>
          </cell>
          <cell r="BS977" t="str">
            <v>CLAMI ALMOFADA DECORATIVA</v>
          </cell>
          <cell r="BT977" t="str">
            <v>ALMOFADA DECORATIVA (F 965)</v>
          </cell>
        </row>
        <row r="978">
          <cell r="H978">
            <v>1</v>
          </cell>
          <cell r="O978">
            <v>389958</v>
          </cell>
          <cell r="P978" t="str">
            <v>2024/267-0087-01</v>
          </cell>
          <cell r="Q978" t="str">
            <v>EST ALMOFADA DECORATIVA LENCOIS M OUTDOOR TC KEEPSAKE TAUPE</v>
          </cell>
          <cell r="R978"/>
          <cell r="S978"/>
          <cell r="T978">
            <v>0.6</v>
          </cell>
          <cell r="U978">
            <v>0.6</v>
          </cell>
          <cell r="V978">
            <v>0</v>
          </cell>
          <cell r="W978">
            <v>0</v>
          </cell>
          <cell r="X978" t="str">
            <v>EST ALMOFADA DECORATIVA LENCOIS M OUTDOOR TC KEEPSAKE TAUPE - 0,6x0,6x0H</v>
          </cell>
          <cell r="Y978">
            <v>1751.3990200000003</v>
          </cell>
          <cell r="Z978">
            <v>0.35</v>
          </cell>
          <cell r="AA978">
            <v>1138.4093630000002</v>
          </cell>
          <cell r="AB978"/>
          <cell r="AC978" t="str">
            <v>PROD C/RVST FORN</v>
          </cell>
          <cell r="AD978" t="str">
            <v>REVESTIMENTO FORN</v>
          </cell>
          <cell r="AE978">
            <v>1751.3990200000003</v>
          </cell>
          <cell r="AF978">
            <v>1751.3990200000003</v>
          </cell>
          <cell r="AG978">
            <v>0</v>
          </cell>
          <cell r="AH978">
            <v>1751.3990200000003</v>
          </cell>
          <cell r="AI978" t="str">
            <v>REF: 325129</v>
          </cell>
          <cell r="AJ978"/>
          <cell r="AK978">
            <v>325129</v>
          </cell>
          <cell r="AL978" t="str">
            <v>ALMOFADA DECORATIVA LENCOIS M OUTDOOR (LISO) (TC FORN)</v>
          </cell>
          <cell r="AM978"/>
          <cell r="AN978">
            <v>0.6</v>
          </cell>
          <cell r="AO978">
            <v>0.6</v>
          </cell>
          <cell r="AP978">
            <v>0</v>
          </cell>
          <cell r="AQ978">
            <v>0</v>
          </cell>
          <cell r="AR978" t="str">
            <v>ALMOFADA DECORATIVA LENCOIS M OUTDOOR (LISO) (TC FORN) - 0,6x0,6x0H</v>
          </cell>
          <cell r="AS978">
            <v>1751.3990200000003</v>
          </cell>
          <cell r="AT978">
            <v>1751.3990200000003</v>
          </cell>
          <cell r="AU978">
            <v>1056.52</v>
          </cell>
          <cell r="AV978">
            <v>694.87902000000031</v>
          </cell>
          <cell r="AW978">
            <v>1751.37</v>
          </cell>
          <cell r="AX978">
            <v>2.9020000000400614E-2</v>
          </cell>
          <cell r="AY978">
            <v>337981</v>
          </cell>
          <cell r="AZ978" t="str">
            <v>TECIDO O'KEEPSAKE -</v>
          </cell>
          <cell r="BA978" t="str">
            <v>RVST FORN: TECIDO O'KEEPSAKE - TAUPE MIX</v>
          </cell>
          <cell r="BB978">
            <v>1.1000000000000001</v>
          </cell>
          <cell r="BC978"/>
          <cell r="BD978">
            <v>401.85</v>
          </cell>
          <cell r="BE978">
            <v>0</v>
          </cell>
          <cell r="BF978">
            <v>-401.85</v>
          </cell>
          <cell r="BG978" t="str">
            <v>RVST FORN</v>
          </cell>
          <cell r="BH978">
            <v>12</v>
          </cell>
          <cell r="BI978">
            <v>694.8790200000002</v>
          </cell>
          <cell r="BJ978">
            <v>0</v>
          </cell>
          <cell r="BK978">
            <v>0.57200000000000006</v>
          </cell>
          <cell r="BL978"/>
          <cell r="BM978"/>
          <cell r="BN978"/>
          <cell r="BO978"/>
          <cell r="BQ978" t="str">
            <v>GABRIEL</v>
          </cell>
          <cell r="BS978" t="str">
            <v>CLAMI ALMOFADA DECORATIVA</v>
          </cell>
          <cell r="BT978" t="str">
            <v>ALMOFADA DECORATIVA (F 965)</v>
          </cell>
        </row>
        <row r="979">
          <cell r="H979">
            <v>0</v>
          </cell>
          <cell r="O979">
            <v>389956</v>
          </cell>
          <cell r="P979" t="str">
            <v>2024/267-0084-01</v>
          </cell>
          <cell r="Q979" t="str">
            <v>EST CAPA PUFF LENCOIS M OUTDOOR (CAPA LISO) TC 8599</v>
          </cell>
          <cell r="R979"/>
          <cell r="S979"/>
          <cell r="T979">
            <v>1.7</v>
          </cell>
          <cell r="U979">
            <v>0</v>
          </cell>
          <cell r="V979">
            <v>0</v>
          </cell>
          <cell r="W979">
            <v>0</v>
          </cell>
          <cell r="X979" t="str">
            <v>EST CAPA PUFF LENCOIS M OUTDOOR (CAPA LISO) TC 8599 - Ø0x0H</v>
          </cell>
          <cell r="Y979">
            <v>5320.99</v>
          </cell>
          <cell r="Z979">
            <v>0.35</v>
          </cell>
          <cell r="AA979">
            <v>3458.6435000000001</v>
          </cell>
          <cell r="AB979"/>
          <cell r="AC979"/>
          <cell r="AD979"/>
          <cell r="AE979">
            <v>5320.99</v>
          </cell>
          <cell r="AF979">
            <v>5320.99</v>
          </cell>
          <cell r="AG979">
            <v>0</v>
          </cell>
          <cell r="AH979">
            <v>5320.99</v>
          </cell>
          <cell r="AI979" t="str">
            <v>REF: 373293</v>
          </cell>
          <cell r="AJ979"/>
          <cell r="AK979">
            <v>373293</v>
          </cell>
          <cell r="AL979" t="str">
            <v>CAPA PUFF LENCOIS M OUTDOOR (CAPA LISO) (FX8000)</v>
          </cell>
          <cell r="AM979"/>
          <cell r="AN979">
            <v>1.7</v>
          </cell>
          <cell r="AO979">
            <v>0</v>
          </cell>
          <cell r="AP979">
            <v>0</v>
          </cell>
          <cell r="AQ979">
            <v>0</v>
          </cell>
          <cell r="AR979" t="str">
            <v>CAPA PUFF LENCOIS M OUTDOOR (CAPA LISO) (FX8000) - Ø0x0H</v>
          </cell>
          <cell r="AS979">
            <v>5320.99</v>
          </cell>
          <cell r="AT979">
            <v>5320.99</v>
          </cell>
          <cell r="AU979">
            <v>5320.99</v>
          </cell>
          <cell r="AV979">
            <v>0</v>
          </cell>
          <cell r="AW979">
            <v>5320.98</v>
          </cell>
          <cell r="AX979">
            <v>1.0000000000218279E-2</v>
          </cell>
          <cell r="AY979"/>
          <cell r="AZ979" t="str">
            <v/>
          </cell>
          <cell r="BA979"/>
          <cell r="BB979"/>
          <cell r="BC979"/>
          <cell r="BD979" t="str">
            <v/>
          </cell>
          <cell r="BE979">
            <v>0</v>
          </cell>
          <cell r="BF979" t="str">
            <v/>
          </cell>
          <cell r="BG979" t="str">
            <v/>
          </cell>
          <cell r="BH979">
            <v>12</v>
          </cell>
          <cell r="BI979" t="str">
            <v>0</v>
          </cell>
          <cell r="BJ979">
            <v>0</v>
          </cell>
          <cell r="BK979">
            <v>0</v>
          </cell>
          <cell r="BL979"/>
          <cell r="BM979"/>
          <cell r="BN979"/>
          <cell r="BO979"/>
          <cell r="BQ979" t="str">
            <v>GABRIEL</v>
          </cell>
          <cell r="BS979" t="str">
            <v/>
          </cell>
          <cell r="BT979" t="str">
            <v/>
          </cell>
        </row>
        <row r="980">
          <cell r="H980">
            <v>0</v>
          </cell>
          <cell r="O980">
            <v>389956</v>
          </cell>
          <cell r="P980" t="str">
            <v>2024/267-0081-01</v>
          </cell>
          <cell r="Q980" t="str">
            <v>EST CAPA PUFF LENCOIS M OUTDOOR (CAPA LISO) TC 8599</v>
          </cell>
          <cell r="R980"/>
          <cell r="S980"/>
          <cell r="T980">
            <v>1.7</v>
          </cell>
          <cell r="U980">
            <v>0</v>
          </cell>
          <cell r="V980">
            <v>0</v>
          </cell>
          <cell r="W980">
            <v>0</v>
          </cell>
          <cell r="X980" t="str">
            <v>EST CAPA PUFF LENCOIS M OUTDOOR (CAPA LISO) TC 8599 - Ø0x0H</v>
          </cell>
          <cell r="Y980">
            <v>5320.99</v>
          </cell>
          <cell r="Z980">
            <v>0.35</v>
          </cell>
          <cell r="AA980">
            <v>3458.6435000000001</v>
          </cell>
          <cell r="AB980"/>
          <cell r="AC980"/>
          <cell r="AD980"/>
          <cell r="AE980">
            <v>5320.99</v>
          </cell>
          <cell r="AF980">
            <v>5320.99</v>
          </cell>
          <cell r="AG980">
            <v>0</v>
          </cell>
          <cell r="AH980">
            <v>5320.99</v>
          </cell>
          <cell r="AI980" t="str">
            <v>REF: 373293</v>
          </cell>
          <cell r="AJ980"/>
          <cell r="AK980">
            <v>373293</v>
          </cell>
          <cell r="AL980" t="str">
            <v>CAPA PUFF LENCOIS M OUTDOOR (CAPA LISO) (FX8000)</v>
          </cell>
          <cell r="AM980"/>
          <cell r="AN980">
            <v>1.7</v>
          </cell>
          <cell r="AO980">
            <v>0</v>
          </cell>
          <cell r="AP980">
            <v>0</v>
          </cell>
          <cell r="AQ980">
            <v>0</v>
          </cell>
          <cell r="AR980" t="str">
            <v>CAPA PUFF LENCOIS M OUTDOOR (CAPA LISO) (FX8000) - Ø0x0H</v>
          </cell>
          <cell r="AS980">
            <v>5320.99</v>
          </cell>
          <cell r="AT980">
            <v>5320.99</v>
          </cell>
          <cell r="AU980">
            <v>5320.99</v>
          </cell>
          <cell r="AV980">
            <v>0</v>
          </cell>
          <cell r="AW980">
            <v>5320.98</v>
          </cell>
          <cell r="AX980">
            <v>1.0000000000218279E-2</v>
          </cell>
          <cell r="AY980"/>
          <cell r="AZ980" t="str">
            <v/>
          </cell>
          <cell r="BA980"/>
          <cell r="BB980"/>
          <cell r="BC980"/>
          <cell r="BD980" t="str">
            <v/>
          </cell>
          <cell r="BE980">
            <v>0</v>
          </cell>
          <cell r="BF980" t="str">
            <v/>
          </cell>
          <cell r="BG980" t="str">
            <v/>
          </cell>
          <cell r="BH980">
            <v>12</v>
          </cell>
          <cell r="BI980" t="str">
            <v>0</v>
          </cell>
          <cell r="BJ980">
            <v>0</v>
          </cell>
          <cell r="BK980">
            <v>0</v>
          </cell>
          <cell r="BL980"/>
          <cell r="BM980"/>
          <cell r="BN980"/>
          <cell r="BO980"/>
          <cell r="BQ980" t="str">
            <v>GABRIEL</v>
          </cell>
          <cell r="BS980" t="str">
            <v/>
          </cell>
          <cell r="BT980" t="str">
            <v/>
          </cell>
        </row>
        <row r="981">
          <cell r="H981">
            <v>0</v>
          </cell>
          <cell r="O981">
            <v>389955</v>
          </cell>
          <cell r="P981" t="str">
            <v>2024/267-0079-01</v>
          </cell>
          <cell r="Q981" t="str">
            <v>EST MODULO ENCOSTO RTO LENCOIS M OUTDOOR TC KEEPSAKE TAUPE</v>
          </cell>
          <cell r="R981"/>
          <cell r="S981"/>
          <cell r="T981">
            <v>0.7</v>
          </cell>
          <cell r="U981">
            <v>0.26</v>
          </cell>
          <cell r="V981">
            <v>0.26</v>
          </cell>
          <cell r="W981">
            <v>0</v>
          </cell>
          <cell r="X981" t="str">
            <v>EST MODULO ENCOSTO RTO LENCOIS M OUTDOOR TC KEEPSAKE TAUPE - 0,7x0,26x0,26H</v>
          </cell>
          <cell r="Y981">
            <v>4161.7422999999999</v>
          </cell>
          <cell r="Z981">
            <v>0.35</v>
          </cell>
          <cell r="AA981">
            <v>2705.1324949999998</v>
          </cell>
          <cell r="AB981"/>
          <cell r="AC981" t="str">
            <v>PROD C/RVST FORN</v>
          </cell>
          <cell r="AD981" t="str">
            <v>REVESTIMENTO FORN</v>
          </cell>
          <cell r="AE981">
            <v>4161.7422999999999</v>
          </cell>
          <cell r="AF981">
            <v>4161.7422999999999</v>
          </cell>
          <cell r="AG981">
            <v>0</v>
          </cell>
          <cell r="AH981">
            <v>4161.7422999999999</v>
          </cell>
          <cell r="AI981" t="str">
            <v>REF: 325294</v>
          </cell>
          <cell r="AJ981"/>
          <cell r="AK981">
            <v>325294</v>
          </cell>
          <cell r="AL981" t="str">
            <v>MODULO ENCOSTO RETO LENCOIS M OUTDOOR (LISO) (TC FORN)</v>
          </cell>
          <cell r="AM981"/>
          <cell r="AN981">
            <v>0.7</v>
          </cell>
          <cell r="AO981">
            <v>0.26</v>
          </cell>
          <cell r="AP981">
            <v>0.26</v>
          </cell>
          <cell r="AQ981">
            <v>0</v>
          </cell>
          <cell r="AR981" t="str">
            <v>MODULO ENCOSTO RETO LENCOIS M OUTDOOR (LISO) (TC FORN) - 0,7x0,26x0,26H</v>
          </cell>
          <cell r="AS981">
            <v>4161.7422999999999</v>
          </cell>
          <cell r="AT981">
            <v>4161.7422999999999</v>
          </cell>
          <cell r="AU981">
            <v>3214.18</v>
          </cell>
          <cell r="AV981">
            <v>947.56230000000005</v>
          </cell>
          <cell r="AW981">
            <v>4161.6899999999996</v>
          </cell>
          <cell r="AX981">
            <v>5.2300000000286673E-2</v>
          </cell>
          <cell r="AY981">
            <v>337981</v>
          </cell>
          <cell r="AZ981" t="str">
            <v>TECIDO O'KEEPSAKE -</v>
          </cell>
          <cell r="BA981" t="str">
            <v>RVST FORN: TECIDO O'KEEPSAKE - TAUPE MIX</v>
          </cell>
          <cell r="BB981">
            <v>1.5</v>
          </cell>
          <cell r="BC981"/>
          <cell r="BD981">
            <v>401.85</v>
          </cell>
          <cell r="BE981">
            <v>0</v>
          </cell>
          <cell r="BF981">
            <v>-401.85</v>
          </cell>
          <cell r="BG981" t="str">
            <v>RVST FORN</v>
          </cell>
          <cell r="BH981">
            <v>12</v>
          </cell>
          <cell r="BI981">
            <v>947.56230000000016</v>
          </cell>
          <cell r="BJ981">
            <v>0</v>
          </cell>
          <cell r="BK981">
            <v>0.57200000000000006</v>
          </cell>
          <cell r="BL981"/>
          <cell r="BM981"/>
          <cell r="BN981"/>
          <cell r="BO981"/>
          <cell r="BQ981" t="str">
            <v>GABRIEL</v>
          </cell>
          <cell r="BS981" t="str">
            <v/>
          </cell>
          <cell r="BT981" t="str">
            <v/>
          </cell>
        </row>
        <row r="982">
          <cell r="H982">
            <v>0</v>
          </cell>
          <cell r="O982">
            <v>389955</v>
          </cell>
          <cell r="P982" t="str">
            <v>2024/267-0080-01</v>
          </cell>
          <cell r="Q982" t="str">
            <v>EST MODULO ENCOSTO RTO LENCOIS M OUTDOOR TC KEEPSAKE TAUPE</v>
          </cell>
          <cell r="R982"/>
          <cell r="S982"/>
          <cell r="T982">
            <v>0.7</v>
          </cell>
          <cell r="U982">
            <v>0.26</v>
          </cell>
          <cell r="V982">
            <v>0.26</v>
          </cell>
          <cell r="W982">
            <v>0</v>
          </cell>
          <cell r="X982" t="str">
            <v>EST MODULO ENCOSTO RTO LENCOIS M OUTDOOR TC KEEPSAKE TAUPE - 0,7x0,26x0,26H</v>
          </cell>
          <cell r="Y982">
            <v>4161.7422999999999</v>
          </cell>
          <cell r="Z982">
            <v>0.35</v>
          </cell>
          <cell r="AA982">
            <v>2705.1324949999998</v>
          </cell>
          <cell r="AB982"/>
          <cell r="AC982" t="str">
            <v>PROD C/RVST FORN</v>
          </cell>
          <cell r="AD982" t="str">
            <v>REVESTIMENTO FORN</v>
          </cell>
          <cell r="AE982">
            <v>4161.7422999999999</v>
          </cell>
          <cell r="AF982">
            <v>4161.7422999999999</v>
          </cell>
          <cell r="AG982">
            <v>0</v>
          </cell>
          <cell r="AH982">
            <v>4161.7422999999999</v>
          </cell>
          <cell r="AI982" t="str">
            <v>REF: 325294</v>
          </cell>
          <cell r="AJ982"/>
          <cell r="AK982">
            <v>325294</v>
          </cell>
          <cell r="AL982" t="str">
            <v>MODULO ENCOSTO RETO LENCOIS M OUTDOOR (LISO) (TC FORN)</v>
          </cell>
          <cell r="AM982"/>
          <cell r="AN982">
            <v>0.7</v>
          </cell>
          <cell r="AO982">
            <v>0.26</v>
          </cell>
          <cell r="AP982">
            <v>0.26</v>
          </cell>
          <cell r="AQ982">
            <v>0</v>
          </cell>
          <cell r="AR982" t="str">
            <v>MODULO ENCOSTO RETO LENCOIS M OUTDOOR (LISO) (TC FORN) - 0,7x0,26x0,26H</v>
          </cell>
          <cell r="AS982">
            <v>4161.7422999999999</v>
          </cell>
          <cell r="AT982">
            <v>4161.7422999999999</v>
          </cell>
          <cell r="AU982">
            <v>3214.18</v>
          </cell>
          <cell r="AV982">
            <v>947.56230000000005</v>
          </cell>
          <cell r="AW982">
            <v>4161.6899999999996</v>
          </cell>
          <cell r="AX982">
            <v>5.2300000000286673E-2</v>
          </cell>
          <cell r="AY982">
            <v>337981</v>
          </cell>
          <cell r="AZ982" t="str">
            <v>TECIDO O'KEEPSAKE -</v>
          </cell>
          <cell r="BA982" t="str">
            <v>RVST FORN: TECIDO O'KEEPSAKE - TAUPE MIX</v>
          </cell>
          <cell r="BB982">
            <v>1.5</v>
          </cell>
          <cell r="BC982"/>
          <cell r="BD982">
            <v>401.85</v>
          </cell>
          <cell r="BE982">
            <v>0</v>
          </cell>
          <cell r="BF982">
            <v>-401.85</v>
          </cell>
          <cell r="BG982" t="str">
            <v>RVST FORN</v>
          </cell>
          <cell r="BH982">
            <v>12</v>
          </cell>
          <cell r="BI982">
            <v>947.56230000000016</v>
          </cell>
          <cell r="BJ982">
            <v>0</v>
          </cell>
          <cell r="BK982">
            <v>0.57200000000000006</v>
          </cell>
          <cell r="BL982"/>
          <cell r="BM982"/>
          <cell r="BN982"/>
          <cell r="BO982"/>
          <cell r="BQ982" t="str">
            <v>GABRIEL</v>
          </cell>
          <cell r="BS982" t="str">
            <v/>
          </cell>
          <cell r="BT982" t="str">
            <v/>
          </cell>
        </row>
        <row r="983">
          <cell r="H983">
            <v>2</v>
          </cell>
          <cell r="O983">
            <v>389953</v>
          </cell>
          <cell r="P983" t="str">
            <v>2024/267-0074-01</v>
          </cell>
          <cell r="Q983" t="str">
            <v>EST MODULO PUFF LENCOIS M OUTDOOR TC KEEPSAKE TAUPE</v>
          </cell>
          <cell r="R983"/>
          <cell r="S983"/>
          <cell r="T983">
            <v>1.7</v>
          </cell>
          <cell r="U983">
            <v>1</v>
          </cell>
          <cell r="V983">
            <v>0.38</v>
          </cell>
          <cell r="W983">
            <v>0</v>
          </cell>
          <cell r="X983" t="str">
            <v>EST MODULO PUFF LENCOIS M OUTDOOR TC KEEPSAKE TAUPE - 1,7x1x0,38H</v>
          </cell>
          <cell r="Y983">
            <v>26097.426900000002</v>
          </cell>
          <cell r="Z983">
            <v>0.35</v>
          </cell>
          <cell r="AA983">
            <v>16963.327485000002</v>
          </cell>
          <cell r="AB983"/>
          <cell r="AC983" t="str">
            <v>PROD C/RVST FORN</v>
          </cell>
          <cell r="AD983" t="str">
            <v>REVESTIMENTO FORN</v>
          </cell>
          <cell r="AE983">
            <v>26097.426900000002</v>
          </cell>
          <cell r="AF983">
            <v>26097.426900000002</v>
          </cell>
          <cell r="AG983">
            <v>0</v>
          </cell>
          <cell r="AH983">
            <v>26097.426900000002</v>
          </cell>
          <cell r="AI983" t="str">
            <v>REF: 325394</v>
          </cell>
          <cell r="AJ983"/>
          <cell r="AK983">
            <v>325394</v>
          </cell>
          <cell r="AL983" t="str">
            <v>MODULO PUFF LENCOIS M OUTDOOR (CAPA LISO) (TC FORN)</v>
          </cell>
          <cell r="AM983"/>
          <cell r="AN983">
            <v>1.7</v>
          </cell>
          <cell r="AO983">
            <v>1</v>
          </cell>
          <cell r="AP983">
            <v>0.38</v>
          </cell>
          <cell r="AQ983">
            <v>0</v>
          </cell>
          <cell r="AR983" t="str">
            <v>MODULO PUFF LENCOIS M OUTDOOR (CAPA LISO) (TC FORN) - 1,7x1x0,38H</v>
          </cell>
          <cell r="AS983">
            <v>26097.426900000002</v>
          </cell>
          <cell r="AT983">
            <v>26097.426900000002</v>
          </cell>
          <cell r="AU983">
            <v>23254.74</v>
          </cell>
          <cell r="AV983">
            <v>2842.6869000000006</v>
          </cell>
          <cell r="AW983">
            <v>26097.31</v>
          </cell>
          <cell r="AX983">
            <v>0.1169000000008964</v>
          </cell>
          <cell r="AY983">
            <v>337981</v>
          </cell>
          <cell r="AZ983" t="str">
            <v>TECIDO O'KEEPSAKE -</v>
          </cell>
          <cell r="BA983" t="str">
            <v>RVST FORN: TECIDO O'KEEPSAKE - TAUPE MIX</v>
          </cell>
          <cell r="BB983">
            <v>4.5</v>
          </cell>
          <cell r="BC983"/>
          <cell r="BD983">
            <v>401.85</v>
          </cell>
          <cell r="BE983">
            <v>0</v>
          </cell>
          <cell r="BF983">
            <v>-401.85</v>
          </cell>
          <cell r="BG983" t="str">
            <v>RVST FORN</v>
          </cell>
          <cell r="BH983">
            <v>12</v>
          </cell>
          <cell r="BI983">
            <v>2842.6869000000002</v>
          </cell>
          <cell r="BJ983">
            <v>0</v>
          </cell>
          <cell r="BK983">
            <v>0.57200000000000006</v>
          </cell>
          <cell r="BL983"/>
          <cell r="BM983"/>
          <cell r="BN983"/>
          <cell r="BO983"/>
          <cell r="BQ983" t="str">
            <v>GABRIEL</v>
          </cell>
          <cell r="BS983" t="str">
            <v>CLAMI SOFA</v>
          </cell>
          <cell r="BT983" t="str">
            <v>SOFA LENCOIS MARANHENSES OUTDOOR</v>
          </cell>
        </row>
        <row r="984">
          <cell r="H984">
            <v>2</v>
          </cell>
          <cell r="O984">
            <v>389953</v>
          </cell>
          <cell r="P984" t="str">
            <v>2024/267-0075-01</v>
          </cell>
          <cell r="Q984" t="str">
            <v>EST MODULO PUFF LENCOIS M OUTDOOR TC KEEPSAKE TAUPE</v>
          </cell>
          <cell r="R984"/>
          <cell r="S984"/>
          <cell r="T984">
            <v>1.7</v>
          </cell>
          <cell r="U984">
            <v>1</v>
          </cell>
          <cell r="V984">
            <v>0.38</v>
          </cell>
          <cell r="W984">
            <v>0</v>
          </cell>
          <cell r="X984" t="str">
            <v>EST MODULO PUFF LENCOIS M OUTDOOR TC KEEPSAKE TAUPE - 1,7x1x0,38H</v>
          </cell>
          <cell r="Y984">
            <v>26097.426900000002</v>
          </cell>
          <cell r="Z984">
            <v>0.35</v>
          </cell>
          <cell r="AA984">
            <v>16963.327485000002</v>
          </cell>
          <cell r="AB984"/>
          <cell r="AC984" t="str">
            <v>PROD C/RVST FORN</v>
          </cell>
          <cell r="AD984" t="str">
            <v>REVESTIMENTO FORN</v>
          </cell>
          <cell r="AE984">
            <v>26097.426900000002</v>
          </cell>
          <cell r="AF984">
            <v>26097.426900000002</v>
          </cell>
          <cell r="AG984">
            <v>0</v>
          </cell>
          <cell r="AH984">
            <v>26097.426900000002</v>
          </cell>
          <cell r="AI984" t="str">
            <v>REF: 325394</v>
          </cell>
          <cell r="AJ984"/>
          <cell r="AK984">
            <v>325394</v>
          </cell>
          <cell r="AL984" t="str">
            <v>MODULO PUFF LENCOIS M OUTDOOR (CAPA LISO) (TC FORN)</v>
          </cell>
          <cell r="AM984"/>
          <cell r="AN984">
            <v>1.7</v>
          </cell>
          <cell r="AO984">
            <v>1</v>
          </cell>
          <cell r="AP984">
            <v>0.38</v>
          </cell>
          <cell r="AQ984">
            <v>0</v>
          </cell>
          <cell r="AR984" t="str">
            <v>MODULO PUFF LENCOIS M OUTDOOR (CAPA LISO) (TC FORN) - 1,7x1x0,38H</v>
          </cell>
          <cell r="AS984">
            <v>26097.426900000002</v>
          </cell>
          <cell r="AT984">
            <v>26097.426900000002</v>
          </cell>
          <cell r="AU984">
            <v>23254.74</v>
          </cell>
          <cell r="AV984">
            <v>2842.6869000000006</v>
          </cell>
          <cell r="AW984">
            <v>26097.31</v>
          </cell>
          <cell r="AX984">
            <v>0.1169000000008964</v>
          </cell>
          <cell r="AY984">
            <v>337981</v>
          </cell>
          <cell r="AZ984" t="str">
            <v>TECIDO O'KEEPSAKE -</v>
          </cell>
          <cell r="BA984" t="str">
            <v>RVST FORN: TECIDO O'KEEPSAKE - TAUPE MIX</v>
          </cell>
          <cell r="BB984">
            <v>4.5</v>
          </cell>
          <cell r="BC984"/>
          <cell r="BD984">
            <v>401.85</v>
          </cell>
          <cell r="BE984">
            <v>0</v>
          </cell>
          <cell r="BF984">
            <v>-401.85</v>
          </cell>
          <cell r="BG984" t="str">
            <v>RVST FORN</v>
          </cell>
          <cell r="BH984">
            <v>12</v>
          </cell>
          <cell r="BI984">
            <v>2842.6869000000002</v>
          </cell>
          <cell r="BJ984">
            <v>0</v>
          </cell>
          <cell r="BK984">
            <v>0.57200000000000006</v>
          </cell>
          <cell r="BL984"/>
          <cell r="BM984"/>
          <cell r="BN984"/>
          <cell r="BO984"/>
          <cell r="BQ984" t="str">
            <v>GABRIEL</v>
          </cell>
          <cell r="BS984" t="str">
            <v>CLAMI SOFA</v>
          </cell>
          <cell r="BT984" t="str">
            <v>SOFA LENCOIS MARANHENSES OUTDOOR</v>
          </cell>
        </row>
        <row r="985">
          <cell r="H985">
            <v>1</v>
          </cell>
          <cell r="O985">
            <v>379867</v>
          </cell>
          <cell r="P985" t="str">
            <v>2024/068-0034-01</v>
          </cell>
          <cell r="Q985" t="str">
            <v>EST BANDEJA MONDRIAN (DARK BRONZE) MAMMUT</v>
          </cell>
          <cell r="R985"/>
          <cell r="S985"/>
          <cell r="T985">
            <v>0.56000000000000005</v>
          </cell>
          <cell r="U985">
            <v>0.41</v>
          </cell>
          <cell r="V985">
            <v>0.04</v>
          </cell>
          <cell r="W985">
            <v>0</v>
          </cell>
          <cell r="X985" t="str">
            <v>EST BANDEJA MONDRIAN (DARK BRONZE) MAMMUT - 0,56x0,41x0,04H</v>
          </cell>
          <cell r="Y985">
            <v>4954.84</v>
          </cell>
          <cell r="Z985">
            <v>0.35</v>
          </cell>
          <cell r="AA985">
            <v>3220.6460000000002</v>
          </cell>
          <cell r="AB985"/>
          <cell r="AC985"/>
          <cell r="AD985"/>
          <cell r="AE985">
            <v>4954.84</v>
          </cell>
          <cell r="AF985">
            <v>4954.84</v>
          </cell>
          <cell r="AG985">
            <v>0</v>
          </cell>
          <cell r="AH985">
            <v>4954.84</v>
          </cell>
          <cell r="AI985" t="str">
            <v>REF: 383593</v>
          </cell>
          <cell r="AJ985"/>
          <cell r="AK985">
            <v>383593</v>
          </cell>
          <cell r="AL985" t="str">
            <v>BANDEJA MONDRIAN (FUNDO COURO)</v>
          </cell>
          <cell r="AM985"/>
          <cell r="AN985">
            <v>0.56000000000000005</v>
          </cell>
          <cell r="AO985">
            <v>0.41</v>
          </cell>
          <cell r="AP985">
            <v>0.04</v>
          </cell>
          <cell r="AQ985">
            <v>0</v>
          </cell>
          <cell r="AR985" t="str">
            <v>BANDEJA MONDRIAN (FUNDO COURO) - 0,56x0,41x0,04H</v>
          </cell>
          <cell r="AS985">
            <v>4954.84</v>
          </cell>
          <cell r="AT985">
            <v>4954.84</v>
          </cell>
          <cell r="AU985">
            <v>4954.84</v>
          </cell>
          <cell r="AV985">
            <v>0</v>
          </cell>
          <cell r="AW985">
            <v>4954.83</v>
          </cell>
          <cell r="AX985">
            <v>1.0000000000218279E-2</v>
          </cell>
          <cell r="AY985"/>
          <cell r="AZ985" t="str">
            <v/>
          </cell>
          <cell r="BA985"/>
          <cell r="BB985"/>
          <cell r="BC985"/>
          <cell r="BD985" t="str">
            <v/>
          </cell>
          <cell r="BE985">
            <v>0</v>
          </cell>
          <cell r="BF985" t="str">
            <v/>
          </cell>
          <cell r="BG985" t="str">
            <v/>
          </cell>
          <cell r="BH985">
            <v>12</v>
          </cell>
          <cell r="BI985" t="str">
            <v>0</v>
          </cell>
          <cell r="BJ985">
            <v>0</v>
          </cell>
          <cell r="BK985">
            <v>0</v>
          </cell>
          <cell r="BL985"/>
          <cell r="BM985"/>
          <cell r="BN985"/>
          <cell r="BO985"/>
          <cell r="BQ985" t="str">
            <v>GABRIEL</v>
          </cell>
          <cell r="BS985" t="str">
            <v>CLAMI ACESSORIOS</v>
          </cell>
          <cell r="BT985" t="str">
            <v>BANDEJA MONDRIAN (RBD)</v>
          </cell>
        </row>
        <row r="986">
          <cell r="H986">
            <v>1</v>
          </cell>
          <cell r="O986">
            <v>379867</v>
          </cell>
          <cell r="P986" t="str">
            <v>2024/068-0036-01</v>
          </cell>
          <cell r="Q986" t="str">
            <v>EST BANDEJA MONDRIAN (DARK BRONZE) MAMMUT</v>
          </cell>
          <cell r="R986"/>
          <cell r="S986"/>
          <cell r="T986">
            <v>0.56000000000000005</v>
          </cell>
          <cell r="U986">
            <v>0.41</v>
          </cell>
          <cell r="V986">
            <v>0.04</v>
          </cell>
          <cell r="W986">
            <v>0</v>
          </cell>
          <cell r="X986" t="str">
            <v>EST BANDEJA MONDRIAN (DARK BRONZE) MAMMUT - 0,56x0,41x0,04H</v>
          </cell>
          <cell r="Y986">
            <v>4954.84</v>
          </cell>
          <cell r="Z986">
            <v>0.35</v>
          </cell>
          <cell r="AA986">
            <v>3220.6460000000002</v>
          </cell>
          <cell r="AB986"/>
          <cell r="AC986"/>
          <cell r="AD986"/>
          <cell r="AE986">
            <v>4954.84</v>
          </cell>
          <cell r="AF986">
            <v>4954.84</v>
          </cell>
          <cell r="AG986">
            <v>0</v>
          </cell>
          <cell r="AH986">
            <v>4954.84</v>
          </cell>
          <cell r="AI986" t="str">
            <v>REF: 383593</v>
          </cell>
          <cell r="AJ986"/>
          <cell r="AK986">
            <v>383593</v>
          </cell>
          <cell r="AL986" t="str">
            <v>BANDEJA MONDRIAN (FUNDO COURO)</v>
          </cell>
          <cell r="AM986"/>
          <cell r="AN986">
            <v>0.56000000000000005</v>
          </cell>
          <cell r="AO986">
            <v>0.41</v>
          </cell>
          <cell r="AP986">
            <v>0.04</v>
          </cell>
          <cell r="AQ986">
            <v>0</v>
          </cell>
          <cell r="AR986" t="str">
            <v>BANDEJA MONDRIAN (FUNDO COURO) - 0,56x0,41x0,04H</v>
          </cell>
          <cell r="AS986">
            <v>4954.84</v>
          </cell>
          <cell r="AT986">
            <v>4954.84</v>
          </cell>
          <cell r="AU986">
            <v>4954.84</v>
          </cell>
          <cell r="AV986">
            <v>0</v>
          </cell>
          <cell r="AW986">
            <v>4954.83</v>
          </cell>
          <cell r="AX986">
            <v>1.0000000000218279E-2</v>
          </cell>
          <cell r="AY986"/>
          <cell r="AZ986" t="str">
            <v/>
          </cell>
          <cell r="BA986"/>
          <cell r="BB986"/>
          <cell r="BC986"/>
          <cell r="BD986" t="str">
            <v/>
          </cell>
          <cell r="BE986">
            <v>0</v>
          </cell>
          <cell r="BF986" t="str">
            <v/>
          </cell>
          <cell r="BG986" t="str">
            <v/>
          </cell>
          <cell r="BH986">
            <v>12</v>
          </cell>
          <cell r="BI986" t="str">
            <v>0</v>
          </cell>
          <cell r="BJ986">
            <v>0</v>
          </cell>
          <cell r="BK986">
            <v>0</v>
          </cell>
          <cell r="BL986"/>
          <cell r="BM986"/>
          <cell r="BN986"/>
          <cell r="BO986"/>
          <cell r="BQ986" t="str">
            <v>GABRIEL</v>
          </cell>
          <cell r="BS986" t="str">
            <v>CLAMI ACESSORIOS</v>
          </cell>
          <cell r="BT986" t="str">
            <v>BANDEJA MONDRIAN (RBD)</v>
          </cell>
        </row>
        <row r="987">
          <cell r="H987">
            <v>1</v>
          </cell>
          <cell r="O987">
            <v>379867</v>
          </cell>
          <cell r="P987" t="str">
            <v>2024/068-0037-01</v>
          </cell>
          <cell r="Q987" t="str">
            <v>EST BANDEJA MONDRIAN (DARK BRONZE) MAMMUT</v>
          </cell>
          <cell r="R987"/>
          <cell r="S987"/>
          <cell r="T987">
            <v>0.56000000000000005</v>
          </cell>
          <cell r="U987">
            <v>0.41</v>
          </cell>
          <cell r="V987">
            <v>0.04</v>
          </cell>
          <cell r="W987">
            <v>0</v>
          </cell>
          <cell r="X987" t="str">
            <v>EST BANDEJA MONDRIAN (DARK BRONZE) MAMMUT - 0,56x0,41x0,04H</v>
          </cell>
          <cell r="Y987">
            <v>4954.84</v>
          </cell>
          <cell r="Z987">
            <v>0.35</v>
          </cell>
          <cell r="AA987">
            <v>3220.6460000000002</v>
          </cell>
          <cell r="AB987"/>
          <cell r="AC987"/>
          <cell r="AD987"/>
          <cell r="AE987">
            <v>4954.84</v>
          </cell>
          <cell r="AF987">
            <v>4954.84</v>
          </cell>
          <cell r="AG987">
            <v>0</v>
          </cell>
          <cell r="AH987">
            <v>4954.84</v>
          </cell>
          <cell r="AI987" t="str">
            <v>REF: 383593</v>
          </cell>
          <cell r="AJ987"/>
          <cell r="AK987">
            <v>383593</v>
          </cell>
          <cell r="AL987" t="str">
            <v>BANDEJA MONDRIAN (FUNDO COURO)</v>
          </cell>
          <cell r="AM987"/>
          <cell r="AN987">
            <v>0.56000000000000005</v>
          </cell>
          <cell r="AO987">
            <v>0.41</v>
          </cell>
          <cell r="AP987">
            <v>0.04</v>
          </cell>
          <cell r="AQ987">
            <v>0</v>
          </cell>
          <cell r="AR987" t="str">
            <v>BANDEJA MONDRIAN (FUNDO COURO) - 0,56x0,41x0,04H</v>
          </cell>
          <cell r="AS987">
            <v>4954.84</v>
          </cell>
          <cell r="AT987">
            <v>4954.84</v>
          </cell>
          <cell r="AU987">
            <v>4954.84</v>
          </cell>
          <cell r="AV987">
            <v>0</v>
          </cell>
          <cell r="AW987">
            <v>4954.83</v>
          </cell>
          <cell r="AX987">
            <v>1.0000000000218279E-2</v>
          </cell>
          <cell r="AY987"/>
          <cell r="AZ987" t="str">
            <v/>
          </cell>
          <cell r="BA987"/>
          <cell r="BB987"/>
          <cell r="BC987"/>
          <cell r="BD987" t="str">
            <v/>
          </cell>
          <cell r="BE987">
            <v>0</v>
          </cell>
          <cell r="BF987" t="str">
            <v/>
          </cell>
          <cell r="BG987" t="str">
            <v/>
          </cell>
          <cell r="BH987">
            <v>12</v>
          </cell>
          <cell r="BI987" t="str">
            <v>0</v>
          </cell>
          <cell r="BJ987">
            <v>0</v>
          </cell>
          <cell r="BK987">
            <v>0</v>
          </cell>
          <cell r="BL987"/>
          <cell r="BM987"/>
          <cell r="BN987"/>
          <cell r="BO987"/>
          <cell r="BQ987" t="str">
            <v>GABRIEL</v>
          </cell>
          <cell r="BS987" t="str">
            <v>CLAMI ACESSORIOS</v>
          </cell>
          <cell r="BT987" t="str">
            <v>BANDEJA MONDRIAN (RBD)</v>
          </cell>
        </row>
        <row r="988">
          <cell r="H988">
            <v>1</v>
          </cell>
          <cell r="O988">
            <v>379867</v>
          </cell>
          <cell r="P988" t="str">
            <v>2024/068-0038-01</v>
          </cell>
          <cell r="Q988" t="str">
            <v>EST BANDEJA MONDRIAN (DARK BRONZE) MAMMUT</v>
          </cell>
          <cell r="R988"/>
          <cell r="S988"/>
          <cell r="T988">
            <v>0.56000000000000005</v>
          </cell>
          <cell r="U988">
            <v>0.41</v>
          </cell>
          <cell r="V988">
            <v>0.04</v>
          </cell>
          <cell r="W988">
            <v>0</v>
          </cell>
          <cell r="X988" t="str">
            <v>EST BANDEJA MONDRIAN (DARK BRONZE) MAMMUT - 0,56x0,41x0,04H</v>
          </cell>
          <cell r="Y988">
            <v>4954.84</v>
          </cell>
          <cell r="Z988">
            <v>0.35</v>
          </cell>
          <cell r="AA988">
            <v>3220.6460000000002</v>
          </cell>
          <cell r="AB988"/>
          <cell r="AC988"/>
          <cell r="AD988"/>
          <cell r="AE988">
            <v>4954.84</v>
          </cell>
          <cell r="AF988">
            <v>4954.84</v>
          </cell>
          <cell r="AG988">
            <v>0</v>
          </cell>
          <cell r="AH988">
            <v>4954.84</v>
          </cell>
          <cell r="AI988" t="str">
            <v>REF: 383593</v>
          </cell>
          <cell r="AJ988"/>
          <cell r="AK988">
            <v>383593</v>
          </cell>
          <cell r="AL988" t="str">
            <v>BANDEJA MONDRIAN (FUNDO COURO)</v>
          </cell>
          <cell r="AM988"/>
          <cell r="AN988">
            <v>0.56000000000000005</v>
          </cell>
          <cell r="AO988">
            <v>0.41</v>
          </cell>
          <cell r="AP988">
            <v>0.04</v>
          </cell>
          <cell r="AQ988">
            <v>0</v>
          </cell>
          <cell r="AR988" t="str">
            <v>BANDEJA MONDRIAN (FUNDO COURO) - 0,56x0,41x0,04H</v>
          </cell>
          <cell r="AS988">
            <v>4954.84</v>
          </cell>
          <cell r="AT988">
            <v>4954.84</v>
          </cell>
          <cell r="AU988">
            <v>4954.84</v>
          </cell>
          <cell r="AV988">
            <v>0</v>
          </cell>
          <cell r="AW988">
            <v>4954.83</v>
          </cell>
          <cell r="AX988">
            <v>1.0000000000218279E-2</v>
          </cell>
          <cell r="AY988"/>
          <cell r="AZ988" t="str">
            <v/>
          </cell>
          <cell r="BA988"/>
          <cell r="BB988"/>
          <cell r="BC988"/>
          <cell r="BD988" t="str">
            <v/>
          </cell>
          <cell r="BE988">
            <v>0</v>
          </cell>
          <cell r="BF988" t="str">
            <v/>
          </cell>
          <cell r="BG988" t="str">
            <v/>
          </cell>
          <cell r="BH988">
            <v>12</v>
          </cell>
          <cell r="BI988" t="str">
            <v>0</v>
          </cell>
          <cell r="BJ988">
            <v>0</v>
          </cell>
          <cell r="BK988">
            <v>0</v>
          </cell>
          <cell r="BL988"/>
          <cell r="BM988"/>
          <cell r="BN988"/>
          <cell r="BO988"/>
          <cell r="BQ988" t="str">
            <v>GABRIEL</v>
          </cell>
          <cell r="BS988" t="str">
            <v>CLAMI ACESSORIOS</v>
          </cell>
          <cell r="BT988" t="str">
            <v>BANDEJA MONDRIAN (RBD)</v>
          </cell>
        </row>
        <row r="989">
          <cell r="H989">
            <v>1</v>
          </cell>
          <cell r="O989">
            <v>379867</v>
          </cell>
          <cell r="P989" t="str">
            <v>2024/068-0039-01</v>
          </cell>
          <cell r="Q989" t="str">
            <v>EST BANDEJA MONDRIAN (DARK BRONZE) MAMMUT</v>
          </cell>
          <cell r="R989"/>
          <cell r="S989"/>
          <cell r="T989">
            <v>0.56000000000000005</v>
          </cell>
          <cell r="U989">
            <v>0.41</v>
          </cell>
          <cell r="V989">
            <v>0.04</v>
          </cell>
          <cell r="W989">
            <v>0</v>
          </cell>
          <cell r="X989" t="str">
            <v>EST BANDEJA MONDRIAN (DARK BRONZE) MAMMUT - 0,56x0,41x0,04H</v>
          </cell>
          <cell r="Y989">
            <v>4954.84</v>
          </cell>
          <cell r="Z989">
            <v>0.35</v>
          </cell>
          <cell r="AA989">
            <v>3220.6460000000002</v>
          </cell>
          <cell r="AB989"/>
          <cell r="AC989"/>
          <cell r="AD989"/>
          <cell r="AE989">
            <v>4954.84</v>
          </cell>
          <cell r="AF989">
            <v>4954.84</v>
          </cell>
          <cell r="AG989">
            <v>0</v>
          </cell>
          <cell r="AH989">
            <v>4954.84</v>
          </cell>
          <cell r="AI989" t="str">
            <v>REF: 383593</v>
          </cell>
          <cell r="AJ989"/>
          <cell r="AK989">
            <v>383593</v>
          </cell>
          <cell r="AL989" t="str">
            <v>BANDEJA MONDRIAN (FUNDO COURO)</v>
          </cell>
          <cell r="AM989"/>
          <cell r="AN989">
            <v>0.56000000000000005</v>
          </cell>
          <cell r="AO989">
            <v>0.41</v>
          </cell>
          <cell r="AP989">
            <v>0.04</v>
          </cell>
          <cell r="AQ989">
            <v>0</v>
          </cell>
          <cell r="AR989" t="str">
            <v>BANDEJA MONDRIAN (FUNDO COURO) - 0,56x0,41x0,04H</v>
          </cell>
          <cell r="AS989">
            <v>4954.84</v>
          </cell>
          <cell r="AT989">
            <v>4954.84</v>
          </cell>
          <cell r="AU989">
            <v>4954.84</v>
          </cell>
          <cell r="AV989">
            <v>0</v>
          </cell>
          <cell r="AW989">
            <v>4954.83</v>
          </cell>
          <cell r="AX989">
            <v>1.0000000000218279E-2</v>
          </cell>
          <cell r="AY989"/>
          <cell r="AZ989" t="str">
            <v/>
          </cell>
          <cell r="BA989"/>
          <cell r="BB989"/>
          <cell r="BC989"/>
          <cell r="BD989" t="str">
            <v/>
          </cell>
          <cell r="BE989">
            <v>0</v>
          </cell>
          <cell r="BF989" t="str">
            <v/>
          </cell>
          <cell r="BG989" t="str">
            <v/>
          </cell>
          <cell r="BH989">
            <v>12</v>
          </cell>
          <cell r="BI989" t="str">
            <v>0</v>
          </cell>
          <cell r="BJ989">
            <v>0</v>
          </cell>
          <cell r="BK989">
            <v>0</v>
          </cell>
          <cell r="BL989"/>
          <cell r="BM989"/>
          <cell r="BN989"/>
          <cell r="BO989"/>
          <cell r="BQ989" t="str">
            <v>GABRIEL</v>
          </cell>
          <cell r="BS989" t="str">
            <v>CLAMI ACESSORIOS</v>
          </cell>
          <cell r="BT989" t="str">
            <v>BANDEJA MONDRIAN (RBD)</v>
          </cell>
        </row>
        <row r="990">
          <cell r="H990">
            <v>1</v>
          </cell>
          <cell r="O990">
            <v>379867</v>
          </cell>
          <cell r="P990" t="str">
            <v>2024/068-0040-01</v>
          </cell>
          <cell r="Q990" t="str">
            <v>EST BANDEJA MONDRIAN (DARK BRONZE) MAMMUT</v>
          </cell>
          <cell r="R990"/>
          <cell r="S990"/>
          <cell r="T990">
            <v>0.56000000000000005</v>
          </cell>
          <cell r="U990">
            <v>0.41</v>
          </cell>
          <cell r="V990">
            <v>0.04</v>
          </cell>
          <cell r="W990">
            <v>0</v>
          </cell>
          <cell r="X990" t="str">
            <v>EST BANDEJA MONDRIAN (DARK BRONZE) MAMMUT - 0,56x0,41x0,04H</v>
          </cell>
          <cell r="Y990">
            <v>4954.84</v>
          </cell>
          <cell r="Z990">
            <v>0.35</v>
          </cell>
          <cell r="AA990">
            <v>3220.6460000000002</v>
          </cell>
          <cell r="AB990"/>
          <cell r="AC990"/>
          <cell r="AD990"/>
          <cell r="AE990">
            <v>4954.84</v>
          </cell>
          <cell r="AF990">
            <v>4954.84</v>
          </cell>
          <cell r="AG990">
            <v>0</v>
          </cell>
          <cell r="AH990">
            <v>4954.84</v>
          </cell>
          <cell r="AI990" t="str">
            <v>REF: 383593</v>
          </cell>
          <cell r="AJ990"/>
          <cell r="AK990">
            <v>383593</v>
          </cell>
          <cell r="AL990" t="str">
            <v>BANDEJA MONDRIAN (FUNDO COURO)</v>
          </cell>
          <cell r="AM990"/>
          <cell r="AN990">
            <v>0.56000000000000005</v>
          </cell>
          <cell r="AO990">
            <v>0.41</v>
          </cell>
          <cell r="AP990">
            <v>0.04</v>
          </cell>
          <cell r="AQ990">
            <v>0</v>
          </cell>
          <cell r="AR990" t="str">
            <v>BANDEJA MONDRIAN (FUNDO COURO) - 0,56x0,41x0,04H</v>
          </cell>
          <cell r="AS990">
            <v>4954.84</v>
          </cell>
          <cell r="AT990">
            <v>4954.84</v>
          </cell>
          <cell r="AU990">
            <v>4954.84</v>
          </cell>
          <cell r="AV990">
            <v>0</v>
          </cell>
          <cell r="AW990">
            <v>4954.83</v>
          </cell>
          <cell r="AX990">
            <v>1.0000000000218279E-2</v>
          </cell>
          <cell r="AY990"/>
          <cell r="AZ990" t="str">
            <v/>
          </cell>
          <cell r="BA990"/>
          <cell r="BB990"/>
          <cell r="BC990"/>
          <cell r="BD990" t="str">
            <v/>
          </cell>
          <cell r="BE990">
            <v>0</v>
          </cell>
          <cell r="BF990" t="str">
            <v/>
          </cell>
          <cell r="BG990" t="str">
            <v/>
          </cell>
          <cell r="BH990">
            <v>12</v>
          </cell>
          <cell r="BI990" t="str">
            <v>0</v>
          </cell>
          <cell r="BJ990">
            <v>0</v>
          </cell>
          <cell r="BK990">
            <v>0</v>
          </cell>
          <cell r="BL990"/>
          <cell r="BM990"/>
          <cell r="BN990"/>
          <cell r="BO990"/>
          <cell r="BQ990" t="str">
            <v>GABRIEL</v>
          </cell>
          <cell r="BS990" t="str">
            <v>CLAMI ACESSORIOS</v>
          </cell>
          <cell r="BT990" t="str">
            <v>BANDEJA MONDRIAN (RBD)</v>
          </cell>
        </row>
        <row r="991">
          <cell r="H991">
            <v>1</v>
          </cell>
          <cell r="O991">
            <v>379867</v>
          </cell>
          <cell r="P991" t="str">
            <v>2024/068-0041-01</v>
          </cell>
          <cell r="Q991" t="str">
            <v>EST BANDEJA MONDRIAN (DARK BRONZE) MAMMUT</v>
          </cell>
          <cell r="R991"/>
          <cell r="S991"/>
          <cell r="T991">
            <v>0.56000000000000005</v>
          </cell>
          <cell r="U991">
            <v>0.41</v>
          </cell>
          <cell r="V991">
            <v>0.04</v>
          </cell>
          <cell r="W991">
            <v>0</v>
          </cell>
          <cell r="X991" t="str">
            <v>EST BANDEJA MONDRIAN (DARK BRONZE) MAMMUT - 0,56x0,41x0,04H</v>
          </cell>
          <cell r="Y991">
            <v>4954.84</v>
          </cell>
          <cell r="Z991">
            <v>0.35</v>
          </cell>
          <cell r="AA991">
            <v>3220.6460000000002</v>
          </cell>
          <cell r="AB991"/>
          <cell r="AC991"/>
          <cell r="AD991"/>
          <cell r="AE991">
            <v>4954.84</v>
          </cell>
          <cell r="AF991">
            <v>4954.84</v>
          </cell>
          <cell r="AG991">
            <v>0</v>
          </cell>
          <cell r="AH991">
            <v>4954.84</v>
          </cell>
          <cell r="AI991" t="str">
            <v>REF: 383593</v>
          </cell>
          <cell r="AJ991"/>
          <cell r="AK991">
            <v>383593</v>
          </cell>
          <cell r="AL991" t="str">
            <v>BANDEJA MONDRIAN (FUNDO COURO)</v>
          </cell>
          <cell r="AM991"/>
          <cell r="AN991">
            <v>0.56000000000000005</v>
          </cell>
          <cell r="AO991">
            <v>0.41</v>
          </cell>
          <cell r="AP991">
            <v>0.04</v>
          </cell>
          <cell r="AQ991">
            <v>0</v>
          </cell>
          <cell r="AR991" t="str">
            <v>BANDEJA MONDRIAN (FUNDO COURO) - 0,56x0,41x0,04H</v>
          </cell>
          <cell r="AS991">
            <v>4954.84</v>
          </cell>
          <cell r="AT991">
            <v>4954.84</v>
          </cell>
          <cell r="AU991">
            <v>4954.84</v>
          </cell>
          <cell r="AV991">
            <v>0</v>
          </cell>
          <cell r="AW991">
            <v>4954.83</v>
          </cell>
          <cell r="AX991">
            <v>1.0000000000218279E-2</v>
          </cell>
          <cell r="AY991"/>
          <cell r="AZ991" t="str">
            <v/>
          </cell>
          <cell r="BA991"/>
          <cell r="BB991"/>
          <cell r="BC991"/>
          <cell r="BD991" t="str">
            <v/>
          </cell>
          <cell r="BE991">
            <v>0</v>
          </cell>
          <cell r="BF991" t="str">
            <v/>
          </cell>
          <cell r="BG991" t="str">
            <v/>
          </cell>
          <cell r="BH991">
            <v>12</v>
          </cell>
          <cell r="BI991" t="str">
            <v>0</v>
          </cell>
          <cell r="BJ991">
            <v>0</v>
          </cell>
          <cell r="BK991">
            <v>0</v>
          </cell>
          <cell r="BL991"/>
          <cell r="BM991"/>
          <cell r="BN991"/>
          <cell r="BO991"/>
          <cell r="BQ991" t="str">
            <v>GABRIEL</v>
          </cell>
          <cell r="BS991" t="str">
            <v>CLAMI ACESSORIOS</v>
          </cell>
          <cell r="BT991" t="str">
            <v>BANDEJA MONDRIAN (RBD)</v>
          </cell>
        </row>
        <row r="992">
          <cell r="H992">
            <v>0</v>
          </cell>
          <cell r="O992">
            <v>377900</v>
          </cell>
          <cell r="P992" t="str">
            <v>2023/348-0022-01</v>
          </cell>
          <cell r="Q992" t="str">
            <v>EST BASE JANTAR ABACATE (LAMINA 2 NOGUEIRA)</v>
          </cell>
          <cell r="R992">
            <v>3.7</v>
          </cell>
          <cell r="S992">
            <v>1.6</v>
          </cell>
          <cell r="T992">
            <v>3.7</v>
          </cell>
          <cell r="U992">
            <v>1.6</v>
          </cell>
          <cell r="V992">
            <v>0.75</v>
          </cell>
          <cell r="W992">
            <v>0</v>
          </cell>
          <cell r="X992" t="str">
            <v>EST BASE JANTAR ABACATE (LAMINA 2 NOGUEIRA) - 3,7x1,6x0,75H</v>
          </cell>
          <cell r="Y992">
            <v>202099.08000000002</v>
          </cell>
          <cell r="Z992">
            <v>0.35</v>
          </cell>
          <cell r="AA992">
            <v>131364.402</v>
          </cell>
          <cell r="AB992" t="str">
            <v>HJ</v>
          </cell>
          <cell r="AC992" t="str">
            <v>TAMPO + BASE</v>
          </cell>
          <cell r="AD992" t="str">
            <v>VALOR BASE</v>
          </cell>
          <cell r="AE992">
            <v>75435.320000000007</v>
          </cell>
          <cell r="AF992">
            <v>75435.320000000007</v>
          </cell>
          <cell r="AG992">
            <v>0</v>
          </cell>
          <cell r="AH992">
            <v>202099.08000000002</v>
          </cell>
          <cell r="AI992" t="str">
            <v>REF: 365815</v>
          </cell>
          <cell r="AJ992"/>
          <cell r="AK992">
            <v>365815</v>
          </cell>
          <cell r="AL992" t="str">
            <v>BASE JANTAR ABACATE (LAMINA 2)</v>
          </cell>
          <cell r="AM992"/>
          <cell r="AN992">
            <v>3.7</v>
          </cell>
          <cell r="AO992">
            <v>1.6</v>
          </cell>
          <cell r="AP992">
            <v>0.75</v>
          </cell>
          <cell r="AQ992">
            <v>0</v>
          </cell>
          <cell r="AR992" t="str">
            <v>BASE JANTAR ABACATE (LAMINA 2) - 3,7x1,6x0,75H</v>
          </cell>
          <cell r="AS992">
            <v>75435.320000000007</v>
          </cell>
          <cell r="AT992">
            <v>75435.320000000007</v>
          </cell>
          <cell r="AU992">
            <v>75435.320000000007</v>
          </cell>
          <cell r="AV992">
            <v>0</v>
          </cell>
          <cell r="AW992">
            <v>75435.320000000007</v>
          </cell>
          <cell r="AX992">
            <v>0</v>
          </cell>
          <cell r="AY992"/>
          <cell r="AZ992" t="str">
            <v/>
          </cell>
          <cell r="BA992"/>
          <cell r="BB992"/>
          <cell r="BC992"/>
          <cell r="BD992" t="str">
            <v/>
          </cell>
          <cell r="BE992">
            <v>0</v>
          </cell>
          <cell r="BF992" t="str">
            <v/>
          </cell>
          <cell r="BG992" t="str">
            <v/>
          </cell>
          <cell r="BH992">
            <v>12</v>
          </cell>
          <cell r="BI992" t="str">
            <v>0</v>
          </cell>
          <cell r="BJ992">
            <v>0</v>
          </cell>
          <cell r="BK992">
            <v>0</v>
          </cell>
          <cell r="BL992"/>
          <cell r="BM992"/>
          <cell r="BN992"/>
          <cell r="BO992"/>
          <cell r="BQ992" t="str">
            <v>GABRIEL</v>
          </cell>
          <cell r="BS992" t="str">
            <v/>
          </cell>
          <cell r="BT992" t="str">
            <v/>
          </cell>
        </row>
        <row r="993">
          <cell r="H993">
            <v>0</v>
          </cell>
          <cell r="O993">
            <v>373888</v>
          </cell>
          <cell r="P993" t="str">
            <v>2023/307-0035-01</v>
          </cell>
          <cell r="Q993" t="str">
            <v>EST ALMOFADA DECORATIVA LENCOIS M (DET BG4) (FX8173)</v>
          </cell>
          <cell r="R993"/>
          <cell r="S993"/>
          <cell r="T993">
            <v>0.6</v>
          </cell>
          <cell r="U993">
            <v>0.6</v>
          </cell>
          <cell r="V993">
            <v>0</v>
          </cell>
          <cell r="W993">
            <v>0</v>
          </cell>
          <cell r="X993" t="str">
            <v>EST ALMOFADA DECORATIVA LENCOIS M (DET BG4) (FX8173) - 0,6x0,6x0H</v>
          </cell>
          <cell r="Y993">
            <v>1511.91</v>
          </cell>
          <cell r="Z993">
            <v>0.35</v>
          </cell>
          <cell r="AA993">
            <v>982.74150000000009</v>
          </cell>
          <cell r="AB993"/>
          <cell r="AC993"/>
          <cell r="AD993"/>
          <cell r="AE993">
            <v>1511.91</v>
          </cell>
          <cell r="AF993">
            <v>1511.91</v>
          </cell>
          <cell r="AG993">
            <v>0</v>
          </cell>
          <cell r="AH993">
            <v>1511.91</v>
          </cell>
          <cell r="AI993" t="str">
            <v>REF: 294465</v>
          </cell>
          <cell r="AJ993"/>
          <cell r="AK993">
            <v>294465</v>
          </cell>
          <cell r="AL993" t="str">
            <v>ALMOFADA DECORATIVA LENCOIS M (C/DET) (FX8000)</v>
          </cell>
          <cell r="AM993"/>
          <cell r="AN993">
            <v>0.6</v>
          </cell>
          <cell r="AO993">
            <v>0.6</v>
          </cell>
          <cell r="AP993">
            <v>0</v>
          </cell>
          <cell r="AQ993">
            <v>0</v>
          </cell>
          <cell r="AR993" t="str">
            <v>ALMOFADA DECORATIVA LENCOIS M (C/DET) (FX8000) - 0,6x0,6x0H</v>
          </cell>
          <cell r="AS993">
            <v>1511.91</v>
          </cell>
          <cell r="AT993">
            <v>1511.91</v>
          </cell>
          <cell r="AU993">
            <v>1511.91</v>
          </cell>
          <cell r="AV993">
            <v>0</v>
          </cell>
          <cell r="AW993">
            <v>1511.91</v>
          </cell>
          <cell r="AX993">
            <v>0</v>
          </cell>
          <cell r="AY993"/>
          <cell r="AZ993" t="str">
            <v/>
          </cell>
          <cell r="BA993"/>
          <cell r="BB993"/>
          <cell r="BC993"/>
          <cell r="BD993" t="str">
            <v/>
          </cell>
          <cell r="BE993">
            <v>0</v>
          </cell>
          <cell r="BF993" t="str">
            <v/>
          </cell>
          <cell r="BG993" t="str">
            <v/>
          </cell>
          <cell r="BH993">
            <v>12</v>
          </cell>
          <cell r="BI993" t="str">
            <v>0</v>
          </cell>
          <cell r="BJ993">
            <v>0</v>
          </cell>
          <cell r="BK993">
            <v>0</v>
          </cell>
          <cell r="BL993"/>
          <cell r="BM993"/>
          <cell r="BN993"/>
          <cell r="BO993"/>
          <cell r="BQ993" t="str">
            <v>GABRIEL</v>
          </cell>
          <cell r="BS993" t="str">
            <v/>
          </cell>
          <cell r="BT993" t="str">
            <v/>
          </cell>
        </row>
        <row r="994">
          <cell r="H994">
            <v>0</v>
          </cell>
          <cell r="O994">
            <v>373888</v>
          </cell>
          <cell r="P994" t="str">
            <v>2023/307-0036-01</v>
          </cell>
          <cell r="Q994" t="str">
            <v>EST ALMOFADA DECORATIVA LENCOIS M (DET BG4) (FX8173)</v>
          </cell>
          <cell r="R994"/>
          <cell r="S994"/>
          <cell r="T994">
            <v>0.6</v>
          </cell>
          <cell r="U994">
            <v>0.6</v>
          </cell>
          <cell r="V994">
            <v>0</v>
          </cell>
          <cell r="W994">
            <v>0</v>
          </cell>
          <cell r="X994" t="str">
            <v>EST ALMOFADA DECORATIVA LENCOIS M (DET BG4) (FX8173) - 0,6x0,6x0H</v>
          </cell>
          <cell r="Y994">
            <v>1511.91</v>
          </cell>
          <cell r="Z994">
            <v>0.35</v>
          </cell>
          <cell r="AA994">
            <v>982.74150000000009</v>
          </cell>
          <cell r="AB994"/>
          <cell r="AC994"/>
          <cell r="AD994"/>
          <cell r="AE994">
            <v>1511.91</v>
          </cell>
          <cell r="AF994">
            <v>1511.91</v>
          </cell>
          <cell r="AG994">
            <v>0</v>
          </cell>
          <cell r="AH994">
            <v>1511.91</v>
          </cell>
          <cell r="AI994" t="str">
            <v>REF: 294465</v>
          </cell>
          <cell r="AJ994"/>
          <cell r="AK994">
            <v>294465</v>
          </cell>
          <cell r="AL994" t="str">
            <v>ALMOFADA DECORATIVA LENCOIS M (C/DET) (FX8000)</v>
          </cell>
          <cell r="AM994"/>
          <cell r="AN994">
            <v>0.6</v>
          </cell>
          <cell r="AO994">
            <v>0.6</v>
          </cell>
          <cell r="AP994">
            <v>0</v>
          </cell>
          <cell r="AQ994">
            <v>0</v>
          </cell>
          <cell r="AR994" t="str">
            <v>ALMOFADA DECORATIVA LENCOIS M (C/DET) (FX8000) - 0,6x0,6x0H</v>
          </cell>
          <cell r="AS994">
            <v>1511.91</v>
          </cell>
          <cell r="AT994">
            <v>1511.91</v>
          </cell>
          <cell r="AU994">
            <v>1511.91</v>
          </cell>
          <cell r="AV994">
            <v>0</v>
          </cell>
          <cell r="AW994">
            <v>1511.91</v>
          </cell>
          <cell r="AX994">
            <v>0</v>
          </cell>
          <cell r="AY994"/>
          <cell r="AZ994" t="str">
            <v/>
          </cell>
          <cell r="BA994"/>
          <cell r="BB994"/>
          <cell r="BC994"/>
          <cell r="BD994" t="str">
            <v/>
          </cell>
          <cell r="BE994">
            <v>0</v>
          </cell>
          <cell r="BF994" t="str">
            <v/>
          </cell>
          <cell r="BG994" t="str">
            <v/>
          </cell>
          <cell r="BH994">
            <v>12</v>
          </cell>
          <cell r="BI994" t="str">
            <v>0</v>
          </cell>
          <cell r="BJ994">
            <v>0</v>
          </cell>
          <cell r="BK994">
            <v>0</v>
          </cell>
          <cell r="BL994"/>
          <cell r="BM994"/>
          <cell r="BN994"/>
          <cell r="BO994"/>
          <cell r="BQ994" t="str">
            <v>GABRIEL</v>
          </cell>
          <cell r="BS994" t="str">
            <v/>
          </cell>
          <cell r="BT994" t="str">
            <v/>
          </cell>
        </row>
        <row r="995">
          <cell r="H995">
            <v>0</v>
          </cell>
          <cell r="O995">
            <v>373888</v>
          </cell>
          <cell r="P995" t="str">
            <v>2023/307-0037-01</v>
          </cell>
          <cell r="Q995" t="str">
            <v>EST ALMOFADA DECORATIVA LENCOIS M (DET BG4) (FX8173)</v>
          </cell>
          <cell r="R995"/>
          <cell r="S995"/>
          <cell r="T995">
            <v>0.6</v>
          </cell>
          <cell r="U995">
            <v>0.6</v>
          </cell>
          <cell r="V995">
            <v>0</v>
          </cell>
          <cell r="W995">
            <v>0</v>
          </cell>
          <cell r="X995" t="str">
            <v>EST ALMOFADA DECORATIVA LENCOIS M (DET BG4) (FX8173) - 0,6x0,6x0H</v>
          </cell>
          <cell r="Y995">
            <v>1511.91</v>
          </cell>
          <cell r="Z995">
            <v>0.35</v>
          </cell>
          <cell r="AA995">
            <v>982.74150000000009</v>
          </cell>
          <cell r="AB995"/>
          <cell r="AC995"/>
          <cell r="AD995"/>
          <cell r="AE995">
            <v>1511.91</v>
          </cell>
          <cell r="AF995">
            <v>1511.91</v>
          </cell>
          <cell r="AG995">
            <v>0</v>
          </cell>
          <cell r="AH995">
            <v>1511.91</v>
          </cell>
          <cell r="AI995" t="str">
            <v>REF: 294465</v>
          </cell>
          <cell r="AJ995"/>
          <cell r="AK995">
            <v>294465</v>
          </cell>
          <cell r="AL995" t="str">
            <v>ALMOFADA DECORATIVA LENCOIS M (C/DET) (FX8000)</v>
          </cell>
          <cell r="AM995"/>
          <cell r="AN995">
            <v>0.6</v>
          </cell>
          <cell r="AO995">
            <v>0.6</v>
          </cell>
          <cell r="AP995">
            <v>0</v>
          </cell>
          <cell r="AQ995">
            <v>0</v>
          </cell>
          <cell r="AR995" t="str">
            <v>ALMOFADA DECORATIVA LENCOIS M (C/DET) (FX8000) - 0,6x0,6x0H</v>
          </cell>
          <cell r="AS995">
            <v>1511.91</v>
          </cell>
          <cell r="AT995">
            <v>1511.91</v>
          </cell>
          <cell r="AU995">
            <v>1511.91</v>
          </cell>
          <cell r="AV995">
            <v>0</v>
          </cell>
          <cell r="AW995">
            <v>1511.91</v>
          </cell>
          <cell r="AX995">
            <v>0</v>
          </cell>
          <cell r="AY995"/>
          <cell r="AZ995" t="str">
            <v/>
          </cell>
          <cell r="BA995"/>
          <cell r="BB995"/>
          <cell r="BC995"/>
          <cell r="BD995" t="str">
            <v/>
          </cell>
          <cell r="BE995">
            <v>0</v>
          </cell>
          <cell r="BF995" t="str">
            <v/>
          </cell>
          <cell r="BG995" t="str">
            <v/>
          </cell>
          <cell r="BH995">
            <v>12</v>
          </cell>
          <cell r="BI995" t="str">
            <v>0</v>
          </cell>
          <cell r="BJ995">
            <v>0</v>
          </cell>
          <cell r="BK995">
            <v>0</v>
          </cell>
          <cell r="BL995"/>
          <cell r="BM995"/>
          <cell r="BN995"/>
          <cell r="BO995"/>
          <cell r="BQ995" t="str">
            <v>GABRIEL</v>
          </cell>
          <cell r="BS995" t="str">
            <v/>
          </cell>
          <cell r="BT995" t="str">
            <v/>
          </cell>
        </row>
        <row r="996">
          <cell r="H996">
            <v>0</v>
          </cell>
          <cell r="O996">
            <v>373888</v>
          </cell>
          <cell r="P996" t="str">
            <v>2023/307-0038-01</v>
          </cell>
          <cell r="Q996" t="str">
            <v>EST ALMOFADA DECORATIVA LENCOIS M (DET BG4) (FX8173)</v>
          </cell>
          <cell r="R996"/>
          <cell r="S996"/>
          <cell r="T996">
            <v>0.6</v>
          </cell>
          <cell r="U996">
            <v>0.6</v>
          </cell>
          <cell r="V996">
            <v>0</v>
          </cell>
          <cell r="W996">
            <v>0</v>
          </cell>
          <cell r="X996" t="str">
            <v>EST ALMOFADA DECORATIVA LENCOIS M (DET BG4) (FX8173) - 0,6x0,6x0H</v>
          </cell>
          <cell r="Y996">
            <v>1511.91</v>
          </cell>
          <cell r="Z996">
            <v>0.35</v>
          </cell>
          <cell r="AA996">
            <v>982.74150000000009</v>
          </cell>
          <cell r="AB996"/>
          <cell r="AC996"/>
          <cell r="AD996"/>
          <cell r="AE996">
            <v>1511.91</v>
          </cell>
          <cell r="AF996">
            <v>1511.91</v>
          </cell>
          <cell r="AG996">
            <v>0</v>
          </cell>
          <cell r="AH996">
            <v>1511.91</v>
          </cell>
          <cell r="AI996" t="str">
            <v>REF: 294465</v>
          </cell>
          <cell r="AJ996"/>
          <cell r="AK996">
            <v>294465</v>
          </cell>
          <cell r="AL996" t="str">
            <v>ALMOFADA DECORATIVA LENCOIS M (C/DET) (FX8000)</v>
          </cell>
          <cell r="AM996"/>
          <cell r="AN996">
            <v>0.6</v>
          </cell>
          <cell r="AO996">
            <v>0.6</v>
          </cell>
          <cell r="AP996">
            <v>0</v>
          </cell>
          <cell r="AQ996">
            <v>0</v>
          </cell>
          <cell r="AR996" t="str">
            <v>ALMOFADA DECORATIVA LENCOIS M (C/DET) (FX8000) - 0,6x0,6x0H</v>
          </cell>
          <cell r="AS996">
            <v>1511.91</v>
          </cell>
          <cell r="AT996">
            <v>1511.91</v>
          </cell>
          <cell r="AU996">
            <v>1511.91</v>
          </cell>
          <cell r="AV996">
            <v>0</v>
          </cell>
          <cell r="AW996">
            <v>1511.91</v>
          </cell>
          <cell r="AX996">
            <v>0</v>
          </cell>
          <cell r="AY996"/>
          <cell r="AZ996" t="str">
            <v/>
          </cell>
          <cell r="BA996"/>
          <cell r="BB996"/>
          <cell r="BC996"/>
          <cell r="BD996" t="str">
            <v/>
          </cell>
          <cell r="BE996">
            <v>0</v>
          </cell>
          <cell r="BF996" t="str">
            <v/>
          </cell>
          <cell r="BG996" t="str">
            <v/>
          </cell>
          <cell r="BH996">
            <v>12</v>
          </cell>
          <cell r="BI996" t="str">
            <v>0</v>
          </cell>
          <cell r="BJ996">
            <v>0</v>
          </cell>
          <cell r="BK996">
            <v>0</v>
          </cell>
          <cell r="BL996"/>
          <cell r="BM996"/>
          <cell r="BN996"/>
          <cell r="BO996"/>
          <cell r="BQ996" t="str">
            <v>GABRIEL</v>
          </cell>
          <cell r="BS996" t="str">
            <v/>
          </cell>
          <cell r="BT996" t="str">
            <v/>
          </cell>
        </row>
        <row r="997">
          <cell r="H997">
            <v>0</v>
          </cell>
          <cell r="O997">
            <v>335143</v>
          </cell>
          <cell r="P997" t="str">
            <v>2022/207-0015-01</v>
          </cell>
          <cell r="Q997" t="str">
            <v>EST MODULO ENCOSTO RETO LENCOIS M (DET BG4) (FX8285)</v>
          </cell>
          <cell r="R997"/>
          <cell r="S997"/>
          <cell r="T997">
            <v>0.7</v>
          </cell>
          <cell r="U997">
            <v>0.26</v>
          </cell>
          <cell r="V997">
            <v>0.26</v>
          </cell>
          <cell r="W997">
            <v>0</v>
          </cell>
          <cell r="X997" t="str">
            <v>EST MODULO ENCOSTO RETO LENCOIS M (DET BG4) (FX8285) - 0,7x0,26x0,26H</v>
          </cell>
          <cell r="Y997">
            <v>3650.57</v>
          </cell>
          <cell r="Z997">
            <v>0.35</v>
          </cell>
          <cell r="AA997">
            <v>2372.8705</v>
          </cell>
          <cell r="AB997"/>
          <cell r="AC997" t="str">
            <v>VALOR MODULO</v>
          </cell>
          <cell r="AD997" t="str">
            <v>VALOR MODULO</v>
          </cell>
          <cell r="AE997">
            <v>3650.57</v>
          </cell>
          <cell r="AF997">
            <v>3650.57</v>
          </cell>
          <cell r="AG997">
            <v>0</v>
          </cell>
          <cell r="AH997">
            <v>3650.57</v>
          </cell>
          <cell r="AI997" t="str">
            <v>REF: 294473</v>
          </cell>
          <cell r="AJ997"/>
          <cell r="AK997">
            <v>294473</v>
          </cell>
          <cell r="AL997" t="str">
            <v>MODULO ENCOSTO RETO LENCOIS M (C/DET) (FX8000)</v>
          </cell>
          <cell r="AM997"/>
          <cell r="AN997">
            <v>0.7</v>
          </cell>
          <cell r="AO997">
            <v>0.26</v>
          </cell>
          <cell r="AP997">
            <v>0.26</v>
          </cell>
          <cell r="AQ997">
            <v>0</v>
          </cell>
          <cell r="AR997" t="str">
            <v>MODULO ENCOSTO RETO LENCOIS M (C/DET) (FX8000) - 0,7x0,26x0,26H</v>
          </cell>
          <cell r="AS997">
            <v>3650.57</v>
          </cell>
          <cell r="AT997">
            <v>3650.57</v>
          </cell>
          <cell r="AU997">
            <v>3650.57</v>
          </cell>
          <cell r="AV997">
            <v>0</v>
          </cell>
          <cell r="AW997">
            <v>3650.58</v>
          </cell>
          <cell r="AX997">
            <v>-9.9999999997635314E-3</v>
          </cell>
          <cell r="AY997"/>
          <cell r="AZ997" t="str">
            <v/>
          </cell>
          <cell r="BA997"/>
          <cell r="BB997"/>
          <cell r="BC997"/>
          <cell r="BD997" t="str">
            <v/>
          </cell>
          <cell r="BE997">
            <v>0</v>
          </cell>
          <cell r="BF997" t="str">
            <v/>
          </cell>
          <cell r="BG997" t="str">
            <v/>
          </cell>
          <cell r="BH997">
            <v>12</v>
          </cell>
          <cell r="BI997" t="str">
            <v>0</v>
          </cell>
          <cell r="BJ997">
            <v>0</v>
          </cell>
          <cell r="BK997">
            <v>0</v>
          </cell>
          <cell r="BL997"/>
          <cell r="BM997"/>
          <cell r="BN997"/>
          <cell r="BO997"/>
          <cell r="BQ997" t="str">
            <v>GABRIEL</v>
          </cell>
          <cell r="BS997" t="str">
            <v/>
          </cell>
          <cell r="BT997" t="str">
            <v/>
          </cell>
        </row>
        <row r="998">
          <cell r="H998">
            <v>0</v>
          </cell>
          <cell r="O998">
            <v>334456</v>
          </cell>
          <cell r="P998" t="str">
            <v>2023/171-0053-01</v>
          </cell>
          <cell r="Q998" t="str">
            <v>EST MESA LATERAL EXOTICA H54 (MARM 4 MADRE P) MTZ MARROM COB</v>
          </cell>
          <cell r="R998"/>
          <cell r="S998"/>
          <cell r="T998">
            <v>0.35</v>
          </cell>
          <cell r="U998">
            <v>0</v>
          </cell>
          <cell r="V998">
            <v>0.54</v>
          </cell>
          <cell r="W998">
            <v>0.35</v>
          </cell>
          <cell r="X998" t="str">
            <v>EST MESA LATERAL EXOTICA H54 (MARM 4 MADRE P) MTZ MARROM COB - Ø0,35x0,54H</v>
          </cell>
          <cell r="Y998">
            <v>10828.07</v>
          </cell>
          <cell r="Z998">
            <v>0.35</v>
          </cell>
          <cell r="AA998">
            <v>7038.2455</v>
          </cell>
          <cell r="AB998"/>
          <cell r="AC998"/>
          <cell r="AD998"/>
          <cell r="AE998">
            <v>10828.07</v>
          </cell>
          <cell r="AF998">
            <v>10828.07</v>
          </cell>
          <cell r="AG998">
            <v>0</v>
          </cell>
          <cell r="AH998">
            <v>10828.07</v>
          </cell>
          <cell r="AI998" t="str">
            <v>REF: 369662</v>
          </cell>
          <cell r="AJ998"/>
          <cell r="AK998">
            <v>369662</v>
          </cell>
          <cell r="AL998" t="str">
            <v>MESA LATERAL EXOTICA H54 (MARMORE 4)</v>
          </cell>
          <cell r="AM998"/>
          <cell r="AN998">
            <v>0.35</v>
          </cell>
          <cell r="AO998">
            <v>0</v>
          </cell>
          <cell r="AP998">
            <v>0.54</v>
          </cell>
          <cell r="AQ998">
            <v>0.35</v>
          </cell>
          <cell r="AR998" t="str">
            <v>MESA LATERAL EXOTICA H54 (MARMORE 4) - Ø0,35x0,54H</v>
          </cell>
          <cell r="AS998">
            <v>10828.07</v>
          </cell>
          <cell r="AT998">
            <v>10828.07</v>
          </cell>
          <cell r="AU998">
            <v>10828.07</v>
          </cell>
          <cell r="AV998">
            <v>0</v>
          </cell>
          <cell r="AW998">
            <v>10828.07</v>
          </cell>
          <cell r="AX998">
            <v>0</v>
          </cell>
          <cell r="AY998"/>
          <cell r="AZ998" t="str">
            <v/>
          </cell>
          <cell r="BA998"/>
          <cell r="BB998"/>
          <cell r="BC998"/>
          <cell r="BD998" t="str">
            <v/>
          </cell>
          <cell r="BE998">
            <v>0</v>
          </cell>
          <cell r="BF998" t="str">
            <v/>
          </cell>
          <cell r="BG998" t="str">
            <v/>
          </cell>
          <cell r="BH998">
            <v>12</v>
          </cell>
          <cell r="BI998" t="str">
            <v>0</v>
          </cell>
          <cell r="BJ998">
            <v>0</v>
          </cell>
          <cell r="BK998">
            <v>0</v>
          </cell>
          <cell r="BL998"/>
          <cell r="BM998"/>
          <cell r="BN998"/>
          <cell r="BO998"/>
          <cell r="BQ998" t="str">
            <v>GABRIEL</v>
          </cell>
          <cell r="BS998" t="str">
            <v/>
          </cell>
          <cell r="BT998" t="str">
            <v/>
          </cell>
        </row>
        <row r="999">
          <cell r="H999">
            <v>0</v>
          </cell>
          <cell r="O999">
            <v>334455</v>
          </cell>
          <cell r="P999" t="str">
            <v>2022/222-0021-01</v>
          </cell>
          <cell r="Q999" t="str">
            <v>EST MESA LATERAL EXOTICA H54 (MARM 2 ROSA) MTZ MARROM C COB</v>
          </cell>
          <cell r="R999"/>
          <cell r="S999"/>
          <cell r="T999">
            <v>0.25</v>
          </cell>
          <cell r="U999">
            <v>0</v>
          </cell>
          <cell r="V999">
            <v>0.54</v>
          </cell>
          <cell r="W999">
            <v>0.25</v>
          </cell>
          <cell r="X999" t="str">
            <v>EST MESA LATERAL EXOTICA H54 (MARM 2 ROSA) MTZ MARROM C COB - Ø0,25x0,54H</v>
          </cell>
          <cell r="Y999">
            <v>9793.82</v>
          </cell>
          <cell r="Z999">
            <v>0.35</v>
          </cell>
          <cell r="AA999">
            <v>6365.9830000000002</v>
          </cell>
          <cell r="AB999"/>
          <cell r="AC999"/>
          <cell r="AD999"/>
          <cell r="AE999">
            <v>9793.82</v>
          </cell>
          <cell r="AF999">
            <v>9793.82</v>
          </cell>
          <cell r="AG999">
            <v>0</v>
          </cell>
          <cell r="AH999">
            <v>9793.82</v>
          </cell>
          <cell r="AI999" t="str">
            <v>REF: 369646</v>
          </cell>
          <cell r="AJ999"/>
          <cell r="AK999">
            <v>369646</v>
          </cell>
          <cell r="AL999" t="str">
            <v>MESA LATERAL EXOTICA H54 (MARMORE 2)</v>
          </cell>
          <cell r="AM999"/>
          <cell r="AN999">
            <v>0.25</v>
          </cell>
          <cell r="AO999">
            <v>0</v>
          </cell>
          <cell r="AP999">
            <v>0.54</v>
          </cell>
          <cell r="AQ999">
            <v>0.25</v>
          </cell>
          <cell r="AR999" t="str">
            <v>MESA LATERAL EXOTICA H54 (MARMORE 2) - Ø0,25x0,54H</v>
          </cell>
          <cell r="AS999">
            <v>9793.82</v>
          </cell>
          <cell r="AT999">
            <v>9793.82</v>
          </cell>
          <cell r="AU999">
            <v>9793.82</v>
          </cell>
          <cell r="AV999">
            <v>0</v>
          </cell>
          <cell r="AW999">
            <v>9793.82</v>
          </cell>
          <cell r="AX999">
            <v>0</v>
          </cell>
          <cell r="AY999"/>
          <cell r="AZ999" t="str">
            <v/>
          </cell>
          <cell r="BA999"/>
          <cell r="BB999"/>
          <cell r="BC999"/>
          <cell r="BD999" t="str">
            <v/>
          </cell>
          <cell r="BE999">
            <v>0</v>
          </cell>
          <cell r="BF999" t="str">
            <v/>
          </cell>
          <cell r="BG999" t="str">
            <v/>
          </cell>
          <cell r="BH999">
            <v>12</v>
          </cell>
          <cell r="BI999" t="str">
            <v>0</v>
          </cell>
          <cell r="BJ999">
            <v>0</v>
          </cell>
          <cell r="BK999">
            <v>0</v>
          </cell>
          <cell r="BL999"/>
          <cell r="BM999"/>
          <cell r="BN999"/>
          <cell r="BO999"/>
          <cell r="BQ999" t="str">
            <v>GABRIEL</v>
          </cell>
          <cell r="BS999" t="str">
            <v/>
          </cell>
          <cell r="BT999" t="str">
            <v/>
          </cell>
        </row>
        <row r="1000">
          <cell r="H1000">
            <v>0</v>
          </cell>
          <cell r="O1000">
            <v>334455</v>
          </cell>
          <cell r="P1000" t="str">
            <v>2022/222-0020-01</v>
          </cell>
          <cell r="Q1000" t="str">
            <v>EST MESA LATERAL EXOTICA H54 (MARM 2 ROSA) MTZ MARROM C COB</v>
          </cell>
          <cell r="R1000"/>
          <cell r="S1000"/>
          <cell r="T1000">
            <v>0.25</v>
          </cell>
          <cell r="U1000">
            <v>0</v>
          </cell>
          <cell r="V1000">
            <v>0.54</v>
          </cell>
          <cell r="W1000">
            <v>0.25</v>
          </cell>
          <cell r="X1000" t="str">
            <v>EST MESA LATERAL EXOTICA H54 (MARM 2 ROSA) MTZ MARROM C COB - Ø0,25x0,54H</v>
          </cell>
          <cell r="Y1000">
            <v>9793.82</v>
          </cell>
          <cell r="Z1000">
            <v>0.35</v>
          </cell>
          <cell r="AA1000">
            <v>6365.9830000000002</v>
          </cell>
          <cell r="AB1000"/>
          <cell r="AC1000"/>
          <cell r="AD1000"/>
          <cell r="AE1000">
            <v>9793.82</v>
          </cell>
          <cell r="AF1000">
            <v>9793.82</v>
          </cell>
          <cell r="AG1000">
            <v>0</v>
          </cell>
          <cell r="AH1000">
            <v>9793.82</v>
          </cell>
          <cell r="AI1000" t="str">
            <v>REF: 369646</v>
          </cell>
          <cell r="AJ1000"/>
          <cell r="AK1000">
            <v>369646</v>
          </cell>
          <cell r="AL1000" t="str">
            <v>MESA LATERAL EXOTICA H54 (MARMORE 2)</v>
          </cell>
          <cell r="AM1000"/>
          <cell r="AN1000">
            <v>0.25</v>
          </cell>
          <cell r="AO1000">
            <v>0</v>
          </cell>
          <cell r="AP1000">
            <v>0.54</v>
          </cell>
          <cell r="AQ1000">
            <v>0.25</v>
          </cell>
          <cell r="AR1000" t="str">
            <v>MESA LATERAL EXOTICA H54 (MARMORE 2) - Ø0,25x0,54H</v>
          </cell>
          <cell r="AS1000">
            <v>9793.82</v>
          </cell>
          <cell r="AT1000">
            <v>9793.82</v>
          </cell>
          <cell r="AU1000">
            <v>9793.82</v>
          </cell>
          <cell r="AV1000">
            <v>0</v>
          </cell>
          <cell r="AW1000">
            <v>9793.82</v>
          </cell>
          <cell r="AX1000">
            <v>0</v>
          </cell>
          <cell r="AY1000"/>
          <cell r="AZ1000" t="str">
            <v/>
          </cell>
          <cell r="BA1000"/>
          <cell r="BB1000"/>
          <cell r="BC1000"/>
          <cell r="BD1000" t="str">
            <v/>
          </cell>
          <cell r="BE1000">
            <v>0</v>
          </cell>
          <cell r="BF1000" t="str">
            <v/>
          </cell>
          <cell r="BG1000" t="str">
            <v/>
          </cell>
          <cell r="BH1000">
            <v>12</v>
          </cell>
          <cell r="BI1000" t="str">
            <v>0</v>
          </cell>
          <cell r="BJ1000">
            <v>0</v>
          </cell>
          <cell r="BK1000">
            <v>0</v>
          </cell>
          <cell r="BL1000"/>
          <cell r="BM1000"/>
          <cell r="BN1000"/>
          <cell r="BO1000"/>
          <cell r="BQ1000" t="str">
            <v>GABRIEL</v>
          </cell>
          <cell r="BS1000" t="str">
            <v/>
          </cell>
          <cell r="BT1000" t="str">
            <v/>
          </cell>
        </row>
        <row r="1001">
          <cell r="H1001">
            <v>0</v>
          </cell>
          <cell r="O1001">
            <v>334453</v>
          </cell>
          <cell r="P1001" t="str">
            <v>2022/222-0018-01</v>
          </cell>
          <cell r="Q1001" t="str">
            <v>EST MESA LATERAL METAIS H57 (MTZ MARROM COBREADO)</v>
          </cell>
          <cell r="R1001"/>
          <cell r="S1001"/>
          <cell r="T1001">
            <v>0.25</v>
          </cell>
          <cell r="U1001">
            <v>0</v>
          </cell>
          <cell r="V1001">
            <v>0.56999999999999995</v>
          </cell>
          <cell r="W1001">
            <v>0.25</v>
          </cell>
          <cell r="X1001" t="str">
            <v>EST MESA LATERAL METAIS H57 (MTZ MARROM COBREADO) - Ø0,25x0,57H</v>
          </cell>
          <cell r="Y1001">
            <v>7170.91</v>
          </cell>
          <cell r="Z1001">
            <v>0.35</v>
          </cell>
          <cell r="AA1001">
            <v>4661.0915000000005</v>
          </cell>
          <cell r="AB1001"/>
          <cell r="AC1001"/>
          <cell r="AD1001"/>
          <cell r="AE1001">
            <v>7170.91</v>
          </cell>
          <cell r="AF1001">
            <v>7170.91</v>
          </cell>
          <cell r="AG1001">
            <v>0</v>
          </cell>
          <cell r="AH1001">
            <v>7170.91</v>
          </cell>
          <cell r="AI1001" t="str">
            <v>REF: 369673</v>
          </cell>
          <cell r="AJ1001"/>
          <cell r="AK1001">
            <v>369673</v>
          </cell>
          <cell r="AL1001" t="str">
            <v>MESA LATERAL METAIS H57 (PINTURA)</v>
          </cell>
          <cell r="AM1001"/>
          <cell r="AN1001">
            <v>0.25</v>
          </cell>
          <cell r="AO1001">
            <v>0</v>
          </cell>
          <cell r="AP1001">
            <v>0.56999999999999995</v>
          </cell>
          <cell r="AQ1001">
            <v>0.25</v>
          </cell>
          <cell r="AR1001" t="str">
            <v>MESA LATERAL METAIS H57 (PINTURA) - Ø0,25x0,57H</v>
          </cell>
          <cell r="AS1001">
            <v>7170.91</v>
          </cell>
          <cell r="AT1001">
            <v>7170.91</v>
          </cell>
          <cell r="AU1001">
            <v>7170.91</v>
          </cell>
          <cell r="AV1001">
            <v>0</v>
          </cell>
          <cell r="AW1001">
            <v>7170.91</v>
          </cell>
          <cell r="AX1001">
            <v>0</v>
          </cell>
          <cell r="AY1001"/>
          <cell r="AZ1001" t="str">
            <v/>
          </cell>
          <cell r="BA1001"/>
          <cell r="BB1001"/>
          <cell r="BC1001"/>
          <cell r="BD1001" t="str">
            <v/>
          </cell>
          <cell r="BE1001">
            <v>0</v>
          </cell>
          <cell r="BF1001" t="str">
            <v/>
          </cell>
          <cell r="BG1001" t="str">
            <v/>
          </cell>
          <cell r="BH1001">
            <v>12</v>
          </cell>
          <cell r="BI1001" t="str">
            <v>0</v>
          </cell>
          <cell r="BJ1001">
            <v>0</v>
          </cell>
          <cell r="BK1001">
            <v>0</v>
          </cell>
          <cell r="BL1001"/>
          <cell r="BM1001"/>
          <cell r="BN1001"/>
          <cell r="BO1001"/>
          <cell r="BQ1001" t="str">
            <v>GABRIEL</v>
          </cell>
          <cell r="BS1001" t="str">
            <v/>
          </cell>
          <cell r="BT1001" t="str">
            <v/>
          </cell>
        </row>
        <row r="1002">
          <cell r="H1002">
            <v>0</v>
          </cell>
          <cell r="O1002">
            <v>334453</v>
          </cell>
          <cell r="P1002" t="str">
            <v>2022/222-0019-01</v>
          </cell>
          <cell r="Q1002" t="str">
            <v>EST MESA LATERAL METAIS H57 (MTZ MARROM COBREADO)</v>
          </cell>
          <cell r="R1002"/>
          <cell r="S1002"/>
          <cell r="T1002">
            <v>0.25</v>
          </cell>
          <cell r="U1002">
            <v>0</v>
          </cell>
          <cell r="V1002">
            <v>0.56999999999999995</v>
          </cell>
          <cell r="W1002">
            <v>0.25</v>
          </cell>
          <cell r="X1002" t="str">
            <v>EST MESA LATERAL METAIS H57 (MTZ MARROM COBREADO) - Ø0,25x0,57H</v>
          </cell>
          <cell r="Y1002">
            <v>7170.91</v>
          </cell>
          <cell r="Z1002">
            <v>0.35</v>
          </cell>
          <cell r="AA1002">
            <v>4661.0915000000005</v>
          </cell>
          <cell r="AB1002"/>
          <cell r="AC1002"/>
          <cell r="AD1002"/>
          <cell r="AE1002">
            <v>7170.91</v>
          </cell>
          <cell r="AF1002">
            <v>7170.91</v>
          </cell>
          <cell r="AG1002">
            <v>0</v>
          </cell>
          <cell r="AH1002">
            <v>7170.91</v>
          </cell>
          <cell r="AI1002" t="str">
            <v>REF: 369673</v>
          </cell>
          <cell r="AJ1002"/>
          <cell r="AK1002">
            <v>369673</v>
          </cell>
          <cell r="AL1002" t="str">
            <v>MESA LATERAL METAIS H57 (PINTURA)</v>
          </cell>
          <cell r="AM1002"/>
          <cell r="AN1002">
            <v>0.25</v>
          </cell>
          <cell r="AO1002">
            <v>0</v>
          </cell>
          <cell r="AP1002">
            <v>0.56999999999999995</v>
          </cell>
          <cell r="AQ1002">
            <v>0.25</v>
          </cell>
          <cell r="AR1002" t="str">
            <v>MESA LATERAL METAIS H57 (PINTURA) - Ø0,25x0,57H</v>
          </cell>
          <cell r="AS1002">
            <v>7170.91</v>
          </cell>
          <cell r="AT1002">
            <v>7170.91</v>
          </cell>
          <cell r="AU1002">
            <v>7170.91</v>
          </cell>
          <cell r="AV1002">
            <v>0</v>
          </cell>
          <cell r="AW1002">
            <v>7170.91</v>
          </cell>
          <cell r="AX1002">
            <v>0</v>
          </cell>
          <cell r="AY1002"/>
          <cell r="AZ1002" t="str">
            <v/>
          </cell>
          <cell r="BA1002"/>
          <cell r="BB1002"/>
          <cell r="BC1002"/>
          <cell r="BD1002" t="str">
            <v/>
          </cell>
          <cell r="BE1002">
            <v>0</v>
          </cell>
          <cell r="BF1002" t="str">
            <v/>
          </cell>
          <cell r="BG1002" t="str">
            <v/>
          </cell>
          <cell r="BH1002">
            <v>12</v>
          </cell>
          <cell r="BI1002" t="str">
            <v>0</v>
          </cell>
          <cell r="BJ1002">
            <v>0</v>
          </cell>
          <cell r="BK1002">
            <v>0</v>
          </cell>
          <cell r="BL1002"/>
          <cell r="BM1002"/>
          <cell r="BN1002"/>
          <cell r="BO1002"/>
          <cell r="BQ1002" t="str">
            <v>GABRIEL</v>
          </cell>
          <cell r="BS1002" t="str">
            <v/>
          </cell>
          <cell r="BT1002" t="str">
            <v/>
          </cell>
        </row>
        <row r="1003">
          <cell r="H1003">
            <v>0</v>
          </cell>
          <cell r="O1003">
            <v>334451</v>
          </cell>
          <cell r="P1003" t="str">
            <v>2022/222-0016-01</v>
          </cell>
          <cell r="Q1003" t="str">
            <v>EST MESA LATERAL METAIS H49 (MTZ MARROM CLARO COBREADO)</v>
          </cell>
          <cell r="R1003"/>
          <cell r="S1003"/>
          <cell r="T1003">
            <v>0.35</v>
          </cell>
          <cell r="U1003">
            <v>0</v>
          </cell>
          <cell r="V1003">
            <v>0.49</v>
          </cell>
          <cell r="W1003">
            <v>0.35</v>
          </cell>
          <cell r="X1003" t="str">
            <v>EST MESA LATERAL METAIS H49 (MTZ MARROM CLARO COBREADO) - Ø0,35x0,49H</v>
          </cell>
          <cell r="Y1003">
            <v>7898.37</v>
          </cell>
          <cell r="Z1003">
            <v>0.35</v>
          </cell>
          <cell r="AA1003">
            <v>5133.9405000000006</v>
          </cell>
          <cell r="AB1003"/>
          <cell r="AC1003"/>
          <cell r="AD1003"/>
          <cell r="AE1003">
            <v>7898.37</v>
          </cell>
          <cell r="AF1003">
            <v>7898.37</v>
          </cell>
          <cell r="AG1003">
            <v>0</v>
          </cell>
          <cell r="AH1003">
            <v>7898.37</v>
          </cell>
          <cell r="AI1003" t="str">
            <v>REF: 369674</v>
          </cell>
          <cell r="AJ1003"/>
          <cell r="AK1003">
            <v>369674</v>
          </cell>
          <cell r="AL1003" t="str">
            <v>MESA LATERAL METAIS H49 (PINTURA)</v>
          </cell>
          <cell r="AM1003"/>
          <cell r="AN1003">
            <v>0.35</v>
          </cell>
          <cell r="AO1003">
            <v>0</v>
          </cell>
          <cell r="AP1003">
            <v>0.49</v>
          </cell>
          <cell r="AQ1003">
            <v>0.35</v>
          </cell>
          <cell r="AR1003" t="str">
            <v>MESA LATERAL METAIS H49 (PINTURA) - Ø0,35x0,49H</v>
          </cell>
          <cell r="AS1003">
            <v>7898.37</v>
          </cell>
          <cell r="AT1003">
            <v>7898.37</v>
          </cell>
          <cell r="AU1003">
            <v>7898.37</v>
          </cell>
          <cell r="AV1003">
            <v>0</v>
          </cell>
          <cell r="AW1003">
            <v>7898.38</v>
          </cell>
          <cell r="AX1003">
            <v>-1.0000000000218279E-2</v>
          </cell>
          <cell r="AY1003"/>
          <cell r="AZ1003" t="str">
            <v/>
          </cell>
          <cell r="BA1003"/>
          <cell r="BB1003"/>
          <cell r="BC1003"/>
          <cell r="BD1003" t="str">
            <v/>
          </cell>
          <cell r="BE1003">
            <v>0</v>
          </cell>
          <cell r="BF1003" t="str">
            <v/>
          </cell>
          <cell r="BG1003" t="str">
            <v/>
          </cell>
          <cell r="BH1003">
            <v>12</v>
          </cell>
          <cell r="BI1003" t="str">
            <v>0</v>
          </cell>
          <cell r="BJ1003">
            <v>0</v>
          </cell>
          <cell r="BK1003">
            <v>0</v>
          </cell>
          <cell r="BL1003"/>
          <cell r="BM1003"/>
          <cell r="BN1003"/>
          <cell r="BO1003"/>
          <cell r="BQ1003" t="str">
            <v>GABRIEL</v>
          </cell>
          <cell r="BS1003" t="str">
            <v/>
          </cell>
          <cell r="BT1003" t="str">
            <v/>
          </cell>
        </row>
        <row r="1004">
          <cell r="H1004">
            <v>0</v>
          </cell>
          <cell r="O1004">
            <v>334269</v>
          </cell>
          <cell r="P1004" t="str">
            <v>2022/213-0036-01</v>
          </cell>
          <cell r="Q1004" t="str">
            <v>EST BUFFET CHUVA (CORPO/PT MTZ COBRE ESC) (BS MTZ COBRE ESC)</v>
          </cell>
          <cell r="R1004"/>
          <cell r="S1004"/>
          <cell r="T1004">
            <v>2.2400000000000002</v>
          </cell>
          <cell r="U1004">
            <v>0.5</v>
          </cell>
          <cell r="V1004">
            <v>0.75</v>
          </cell>
          <cell r="W1004">
            <v>0</v>
          </cell>
          <cell r="X1004" t="str">
            <v>EST BUFFET CHUVA (CORPO/PT MTZ COBRE ESC) (BS MTZ COBRE ESC) - 2,24x0,5x0,75H</v>
          </cell>
          <cell r="Y1004">
            <v>41784.096000000005</v>
          </cell>
          <cell r="Z1004">
            <v>0.35</v>
          </cell>
          <cell r="AA1004">
            <v>27159.662400000005</v>
          </cell>
          <cell r="AB1004"/>
          <cell r="AC1004" t="str">
            <v>20% ACRES MTZ</v>
          </cell>
          <cell r="AD1004"/>
          <cell r="AE1004">
            <v>41784.096000000005</v>
          </cell>
          <cell r="AF1004">
            <v>41784.096000000005</v>
          </cell>
          <cell r="AG1004">
            <v>0</v>
          </cell>
          <cell r="AH1004">
            <v>41784.096000000005</v>
          </cell>
          <cell r="AI1004" t="str">
            <v>REF: 369633</v>
          </cell>
          <cell r="AJ1004"/>
          <cell r="AK1004">
            <v>369633</v>
          </cell>
          <cell r="AL1004" t="str">
            <v>BUFFET CHUVA (1GAV/5PTA) (PINTURA)</v>
          </cell>
          <cell r="AM1004"/>
          <cell r="AN1004">
            <v>2.2400000000000002</v>
          </cell>
          <cell r="AO1004">
            <v>0.5</v>
          </cell>
          <cell r="AP1004">
            <v>0.75</v>
          </cell>
          <cell r="AQ1004">
            <v>0</v>
          </cell>
          <cell r="AR1004" t="str">
            <v>BUFFET CHUVA (1GAV/5PTA) (PINTURA) - 2,24x0,5x0,75H</v>
          </cell>
          <cell r="AS1004">
            <v>41784.096000000005</v>
          </cell>
          <cell r="AT1004">
            <v>41784.096000000005</v>
          </cell>
          <cell r="AU1004">
            <v>34820.080000000002</v>
          </cell>
          <cell r="AV1004">
            <v>6964.0160000000033</v>
          </cell>
          <cell r="AW1004">
            <v>41784.11</v>
          </cell>
          <cell r="AX1004">
            <v>-1.3999999995576218E-2</v>
          </cell>
          <cell r="AY1004"/>
          <cell r="AZ1004" t="str">
            <v/>
          </cell>
          <cell r="BA1004"/>
          <cell r="BB1004"/>
          <cell r="BC1004"/>
          <cell r="BD1004" t="str">
            <v/>
          </cell>
          <cell r="BE1004">
            <v>0</v>
          </cell>
          <cell r="BF1004" t="str">
            <v/>
          </cell>
          <cell r="BG1004" t="str">
            <v/>
          </cell>
          <cell r="BH1004">
            <v>12</v>
          </cell>
          <cell r="BI1004" t="str">
            <v>0</v>
          </cell>
          <cell r="BJ1004">
            <v>0.2</v>
          </cell>
          <cell r="BK1004">
            <v>0</v>
          </cell>
          <cell r="BL1004"/>
          <cell r="BM1004"/>
          <cell r="BN1004"/>
          <cell r="BO1004"/>
          <cell r="BQ1004" t="str">
            <v>GABRIEL</v>
          </cell>
          <cell r="BS1004" t="str">
            <v/>
          </cell>
          <cell r="BT1004" t="str">
            <v/>
          </cell>
        </row>
        <row r="1005">
          <cell r="H1005">
            <v>0</v>
          </cell>
          <cell r="O1005">
            <v>334267</v>
          </cell>
          <cell r="P1005" t="str">
            <v>2022/221-0018-01</v>
          </cell>
          <cell r="Q1005" t="str">
            <v>EST MESA LATERAL METAIS H57 (MTZ ONIX COBREADO)</v>
          </cell>
          <cell r="R1005"/>
          <cell r="S1005"/>
          <cell r="T1005">
            <v>0.35</v>
          </cell>
          <cell r="U1005">
            <v>0</v>
          </cell>
          <cell r="V1005">
            <v>0.56999999999999995</v>
          </cell>
          <cell r="W1005">
            <v>0.35</v>
          </cell>
          <cell r="X1005" t="str">
            <v>EST MESA LATERAL METAIS H57 (MTZ ONIX COBREADO) - Ø0,35x0,57H</v>
          </cell>
          <cell r="Y1005">
            <v>7898.37</v>
          </cell>
          <cell r="Z1005">
            <v>0.35</v>
          </cell>
          <cell r="AA1005">
            <v>5133.9405000000006</v>
          </cell>
          <cell r="AB1005"/>
          <cell r="AC1005"/>
          <cell r="AD1005"/>
          <cell r="AE1005">
            <v>7898.37</v>
          </cell>
          <cell r="AF1005">
            <v>7898.37</v>
          </cell>
          <cell r="AG1005">
            <v>0</v>
          </cell>
          <cell r="AH1005">
            <v>7898.37</v>
          </cell>
          <cell r="AI1005" t="str">
            <v>REF: 369676</v>
          </cell>
          <cell r="AJ1005"/>
          <cell r="AK1005">
            <v>369676</v>
          </cell>
          <cell r="AL1005" t="str">
            <v>MESA LATERAL METAIS H57 (PINTURA)</v>
          </cell>
          <cell r="AM1005"/>
          <cell r="AN1005">
            <v>0.35</v>
          </cell>
          <cell r="AO1005">
            <v>0</v>
          </cell>
          <cell r="AP1005">
            <v>0.56999999999999995</v>
          </cell>
          <cell r="AQ1005">
            <v>0.35</v>
          </cell>
          <cell r="AR1005" t="str">
            <v>MESA LATERAL METAIS H57 (PINTURA) - Ø0,35x0,57H</v>
          </cell>
          <cell r="AS1005">
            <v>7898.37</v>
          </cell>
          <cell r="AT1005">
            <v>7898.37</v>
          </cell>
          <cell r="AU1005">
            <v>7898.37</v>
          </cell>
          <cell r="AV1005">
            <v>0</v>
          </cell>
          <cell r="AW1005">
            <v>7898.38</v>
          </cell>
          <cell r="AX1005">
            <v>-1.0000000000218279E-2</v>
          </cell>
          <cell r="AY1005"/>
          <cell r="AZ1005" t="str">
            <v/>
          </cell>
          <cell r="BA1005"/>
          <cell r="BB1005"/>
          <cell r="BC1005"/>
          <cell r="BD1005" t="str">
            <v/>
          </cell>
          <cell r="BE1005">
            <v>0</v>
          </cell>
          <cell r="BF1005" t="str">
            <v/>
          </cell>
          <cell r="BG1005" t="str">
            <v/>
          </cell>
          <cell r="BH1005">
            <v>12</v>
          </cell>
          <cell r="BI1005" t="str">
            <v>0</v>
          </cell>
          <cell r="BJ1005">
            <v>0</v>
          </cell>
          <cell r="BK1005">
            <v>0</v>
          </cell>
          <cell r="BL1005"/>
          <cell r="BM1005"/>
          <cell r="BN1005"/>
          <cell r="BO1005"/>
          <cell r="BQ1005" t="str">
            <v>GABRIEL</v>
          </cell>
          <cell r="BS1005" t="str">
            <v/>
          </cell>
          <cell r="BT1005" t="str">
            <v/>
          </cell>
        </row>
        <row r="1006">
          <cell r="H1006">
            <v>0</v>
          </cell>
          <cell r="O1006">
            <v>334265</v>
          </cell>
          <cell r="P1006" t="str">
            <v>2022/221-0017-01</v>
          </cell>
          <cell r="Q1006" t="str">
            <v>EST MESA LATERAL METAIS H57 (MTZ ACIZENTADO)</v>
          </cell>
          <cell r="R1006"/>
          <cell r="S1006"/>
          <cell r="T1006">
            <v>0.25</v>
          </cell>
          <cell r="U1006">
            <v>0</v>
          </cell>
          <cell r="V1006">
            <v>0.56999999999999995</v>
          </cell>
          <cell r="W1006">
            <v>0.25</v>
          </cell>
          <cell r="X1006" t="str">
            <v>EST MESA LATERAL METAIS H57 (MTZ ACIZENTADO) - Ø0,25x0,57H</v>
          </cell>
          <cell r="Y1006">
            <v>7170.91</v>
          </cell>
          <cell r="Z1006">
            <v>0.35</v>
          </cell>
          <cell r="AA1006">
            <v>4661.0915000000005</v>
          </cell>
          <cell r="AB1006"/>
          <cell r="AC1006"/>
          <cell r="AD1006"/>
          <cell r="AE1006">
            <v>7170.91</v>
          </cell>
          <cell r="AF1006">
            <v>7170.91</v>
          </cell>
          <cell r="AG1006">
            <v>0</v>
          </cell>
          <cell r="AH1006">
            <v>7170.91</v>
          </cell>
          <cell r="AI1006" t="str">
            <v>REF: 369673</v>
          </cell>
          <cell r="AJ1006"/>
          <cell r="AK1006">
            <v>369673</v>
          </cell>
          <cell r="AL1006" t="str">
            <v>MESA LATERAL METAIS H57 (PINTURA)</v>
          </cell>
          <cell r="AM1006"/>
          <cell r="AN1006">
            <v>0.25</v>
          </cell>
          <cell r="AO1006">
            <v>0</v>
          </cell>
          <cell r="AP1006">
            <v>0.56999999999999995</v>
          </cell>
          <cell r="AQ1006">
            <v>0.25</v>
          </cell>
          <cell r="AR1006" t="str">
            <v>MESA LATERAL METAIS H57 (PINTURA) - Ø0,25x0,57H</v>
          </cell>
          <cell r="AS1006">
            <v>7170.91</v>
          </cell>
          <cell r="AT1006">
            <v>7170.91</v>
          </cell>
          <cell r="AU1006">
            <v>7170.91</v>
          </cell>
          <cell r="AV1006">
            <v>0</v>
          </cell>
          <cell r="AW1006">
            <v>7170.91</v>
          </cell>
          <cell r="AX1006">
            <v>0</v>
          </cell>
          <cell r="AY1006"/>
          <cell r="AZ1006" t="str">
            <v/>
          </cell>
          <cell r="BA1006"/>
          <cell r="BB1006"/>
          <cell r="BC1006"/>
          <cell r="BD1006" t="str">
            <v/>
          </cell>
          <cell r="BE1006">
            <v>0</v>
          </cell>
          <cell r="BF1006" t="str">
            <v/>
          </cell>
          <cell r="BG1006" t="str">
            <v/>
          </cell>
          <cell r="BH1006">
            <v>12</v>
          </cell>
          <cell r="BI1006" t="str">
            <v>0</v>
          </cell>
          <cell r="BJ1006">
            <v>0</v>
          </cell>
          <cell r="BK1006">
            <v>0</v>
          </cell>
          <cell r="BL1006"/>
          <cell r="BM1006"/>
          <cell r="BN1006"/>
          <cell r="BO1006"/>
          <cell r="BQ1006" t="str">
            <v>GABRIEL</v>
          </cell>
          <cell r="BS1006" t="str">
            <v/>
          </cell>
          <cell r="BT1006" t="str">
            <v/>
          </cell>
        </row>
        <row r="1007">
          <cell r="H1007">
            <v>0</v>
          </cell>
          <cell r="O1007">
            <v>334264</v>
          </cell>
          <cell r="P1007" t="str">
            <v>2022/221-0016-01</v>
          </cell>
          <cell r="Q1007" t="str">
            <v>EST MESA LATERAL METAIS H53 (MTZ ACIZENTADO)</v>
          </cell>
          <cell r="R1007"/>
          <cell r="S1007"/>
          <cell r="T1007">
            <v>0.35</v>
          </cell>
          <cell r="U1007">
            <v>0</v>
          </cell>
          <cell r="V1007">
            <v>0.53</v>
          </cell>
          <cell r="W1007">
            <v>0.35</v>
          </cell>
          <cell r="X1007" t="str">
            <v>EST MESA LATERAL METAIS H53 (MTZ ACIZENTADO) - Ø0,35x0,53H</v>
          </cell>
          <cell r="Y1007">
            <v>7898.37</v>
          </cell>
          <cell r="Z1007">
            <v>0.35</v>
          </cell>
          <cell r="AA1007">
            <v>5133.9405000000006</v>
          </cell>
          <cell r="AB1007"/>
          <cell r="AC1007"/>
          <cell r="AD1007"/>
          <cell r="AE1007">
            <v>7898.37</v>
          </cell>
          <cell r="AF1007">
            <v>7898.37</v>
          </cell>
          <cell r="AG1007">
            <v>0</v>
          </cell>
          <cell r="AH1007">
            <v>7898.37</v>
          </cell>
          <cell r="AI1007" t="str">
            <v>REF: 369675</v>
          </cell>
          <cell r="AJ1007"/>
          <cell r="AK1007">
            <v>369675</v>
          </cell>
          <cell r="AL1007" t="str">
            <v>MESA LATERAL METAIS H53 (PINTURA)</v>
          </cell>
          <cell r="AM1007"/>
          <cell r="AN1007">
            <v>0.35</v>
          </cell>
          <cell r="AO1007">
            <v>0</v>
          </cell>
          <cell r="AP1007">
            <v>0.53</v>
          </cell>
          <cell r="AQ1007">
            <v>0.35</v>
          </cell>
          <cell r="AR1007" t="str">
            <v>MESA LATERAL METAIS H53 (PINTURA) - Ø0,35x0,53H</v>
          </cell>
          <cell r="AS1007">
            <v>7898.37</v>
          </cell>
          <cell r="AT1007">
            <v>7898.37</v>
          </cell>
          <cell r="AU1007">
            <v>7898.37</v>
          </cell>
          <cell r="AV1007">
            <v>0</v>
          </cell>
          <cell r="AW1007">
            <v>7898.38</v>
          </cell>
          <cell r="AX1007">
            <v>-1.0000000000218279E-2</v>
          </cell>
          <cell r="AY1007"/>
          <cell r="AZ1007" t="str">
            <v/>
          </cell>
          <cell r="BA1007"/>
          <cell r="BB1007"/>
          <cell r="BC1007"/>
          <cell r="BD1007" t="str">
            <v/>
          </cell>
          <cell r="BE1007">
            <v>0</v>
          </cell>
          <cell r="BF1007" t="str">
            <v/>
          </cell>
          <cell r="BG1007" t="str">
            <v/>
          </cell>
          <cell r="BH1007">
            <v>12</v>
          </cell>
          <cell r="BI1007" t="str">
            <v>0</v>
          </cell>
          <cell r="BJ1007">
            <v>0</v>
          </cell>
          <cell r="BK1007">
            <v>0</v>
          </cell>
          <cell r="BL1007"/>
          <cell r="BM1007"/>
          <cell r="BN1007"/>
          <cell r="BO1007"/>
          <cell r="BQ1007" t="str">
            <v>GABRIEL</v>
          </cell>
          <cell r="BS1007" t="str">
            <v/>
          </cell>
          <cell r="BT1007" t="str">
            <v/>
          </cell>
        </row>
        <row r="1008">
          <cell r="H1008">
            <v>0</v>
          </cell>
          <cell r="O1008">
            <v>334263</v>
          </cell>
          <cell r="P1008" t="str">
            <v>2022/221-0015-01</v>
          </cell>
          <cell r="Q1008" t="str">
            <v>EST MESA LATERAL METAIS H49 (MTZ ONIX COBREADO)</v>
          </cell>
          <cell r="R1008"/>
          <cell r="S1008"/>
          <cell r="T1008">
            <v>0.25</v>
          </cell>
          <cell r="U1008">
            <v>0</v>
          </cell>
          <cell r="V1008">
            <v>0.49</v>
          </cell>
          <cell r="W1008">
            <v>0.25</v>
          </cell>
          <cell r="X1008" t="str">
            <v>EST MESA LATERAL METAIS H49 (MTZ ONIX COBREADO) - Ø0,25x0,49H</v>
          </cell>
          <cell r="Y1008">
            <v>7170.91</v>
          </cell>
          <cell r="Z1008">
            <v>0.35</v>
          </cell>
          <cell r="AA1008">
            <v>4661.0915000000005</v>
          </cell>
          <cell r="AB1008"/>
          <cell r="AC1008"/>
          <cell r="AD1008"/>
          <cell r="AE1008">
            <v>7170.91</v>
          </cell>
          <cell r="AF1008">
            <v>7170.91</v>
          </cell>
          <cell r="AG1008">
            <v>0</v>
          </cell>
          <cell r="AH1008">
            <v>7170.91</v>
          </cell>
          <cell r="AI1008" t="str">
            <v>REF: 369671</v>
          </cell>
          <cell r="AJ1008"/>
          <cell r="AK1008">
            <v>369671</v>
          </cell>
          <cell r="AL1008" t="str">
            <v>MESA LATERAL METAIS H49 (PINTURA)</v>
          </cell>
          <cell r="AM1008"/>
          <cell r="AN1008">
            <v>0.25</v>
          </cell>
          <cell r="AO1008">
            <v>0</v>
          </cell>
          <cell r="AP1008">
            <v>0.49</v>
          </cell>
          <cell r="AQ1008">
            <v>0.25</v>
          </cell>
          <cell r="AR1008" t="str">
            <v>MESA LATERAL METAIS H49 (PINTURA) - Ø0,25x0,49H</v>
          </cell>
          <cell r="AS1008">
            <v>7170.91</v>
          </cell>
          <cell r="AT1008">
            <v>7170.91</v>
          </cell>
          <cell r="AU1008">
            <v>7170.91</v>
          </cell>
          <cell r="AV1008">
            <v>0</v>
          </cell>
          <cell r="AW1008">
            <v>7170.91</v>
          </cell>
          <cell r="AX1008">
            <v>0</v>
          </cell>
          <cell r="AY1008"/>
          <cell r="AZ1008" t="str">
            <v/>
          </cell>
          <cell r="BA1008"/>
          <cell r="BB1008"/>
          <cell r="BC1008"/>
          <cell r="BD1008" t="str">
            <v/>
          </cell>
          <cell r="BE1008">
            <v>0</v>
          </cell>
          <cell r="BF1008" t="str">
            <v/>
          </cell>
          <cell r="BG1008" t="str">
            <v/>
          </cell>
          <cell r="BH1008">
            <v>12</v>
          </cell>
          <cell r="BI1008" t="str">
            <v>0</v>
          </cell>
          <cell r="BJ1008">
            <v>0</v>
          </cell>
          <cell r="BK1008">
            <v>0</v>
          </cell>
          <cell r="BL1008"/>
          <cell r="BM1008"/>
          <cell r="BN1008"/>
          <cell r="BO1008"/>
          <cell r="BQ1008" t="str">
            <v>GABRIEL</v>
          </cell>
          <cell r="BS1008" t="str">
            <v/>
          </cell>
          <cell r="BT1008" t="str">
            <v/>
          </cell>
        </row>
        <row r="1009">
          <cell r="H1009">
            <v>0</v>
          </cell>
          <cell r="O1009">
            <v>334195</v>
          </cell>
          <cell r="P1009" t="str">
            <v>2022/221-0013-01</v>
          </cell>
          <cell r="Q1009" t="str">
            <v>EST MESA CENTRO CRUX (RED MST) (MARM 4 NERO/NOG) (BS PTO)</v>
          </cell>
          <cell r="R1009"/>
          <cell r="S1009"/>
          <cell r="T1009">
            <v>1.6</v>
          </cell>
          <cell r="U1009">
            <v>1</v>
          </cell>
          <cell r="V1009">
            <v>0.35</v>
          </cell>
          <cell r="W1009">
            <v>0</v>
          </cell>
          <cell r="X1009" t="str">
            <v>EST MESA CENTRO CRUX (RED MST) (MARM 4 NERO/NOG) (BS PTO) - 1,6x1x0,35H</v>
          </cell>
          <cell r="Y1009">
            <v>40838.520000000004</v>
          </cell>
          <cell r="Z1009">
            <v>0.35</v>
          </cell>
          <cell r="AA1009">
            <v>26545.038000000004</v>
          </cell>
          <cell r="AB1009"/>
          <cell r="AC1009" t="str">
            <v>MESA + TAMPO</v>
          </cell>
          <cell r="AD1009" t="str">
            <v>VALOR BASE MESA</v>
          </cell>
          <cell r="AE1009">
            <v>40838.520000000004</v>
          </cell>
          <cell r="AF1009">
            <v>40838.520000000004</v>
          </cell>
          <cell r="AG1009">
            <v>0</v>
          </cell>
          <cell r="AH1009">
            <v>40838.520000000004</v>
          </cell>
          <cell r="AI1009" t="str">
            <v>REF: 374475</v>
          </cell>
          <cell r="AJ1009"/>
          <cell r="AK1009">
            <v>374475</v>
          </cell>
          <cell r="AL1009" t="str">
            <v>BASE CENTRO CRUX (CIRCULAR MISTA) (P/MARMORE)</v>
          </cell>
          <cell r="AM1009"/>
          <cell r="AN1009">
            <v>1.6</v>
          </cell>
          <cell r="AO1009">
            <v>1</v>
          </cell>
          <cell r="AP1009">
            <v>0.35</v>
          </cell>
          <cell r="AQ1009">
            <v>0</v>
          </cell>
          <cell r="AR1009" t="str">
            <v>BASE CENTRO CRUX (CIRCULAR MISTA) (P/MARMORE) - 1,6x1x0,35H</v>
          </cell>
          <cell r="AS1009">
            <v>40838.520000000004</v>
          </cell>
          <cell r="AT1009">
            <v>40838.520000000004</v>
          </cell>
          <cell r="AU1009">
            <v>18964.11</v>
          </cell>
          <cell r="AV1009">
            <v>21874.410000000003</v>
          </cell>
          <cell r="AW1009">
            <v>40838.519999999997</v>
          </cell>
          <cell r="AX1009">
            <v>0</v>
          </cell>
          <cell r="AY1009">
            <v>374513</v>
          </cell>
          <cell r="AZ1009" t="str">
            <v>TAMPO CENTRO CRUX (CIRCULAR) (SUP) (MARMORE 4)</v>
          </cell>
          <cell r="BA1009"/>
          <cell r="BB1009">
            <v>1</v>
          </cell>
          <cell r="BC1009"/>
          <cell r="BD1009">
            <v>21874.41</v>
          </cell>
          <cell r="BE1009">
            <v>0</v>
          </cell>
          <cell r="BF1009">
            <v>-21874.41</v>
          </cell>
          <cell r="BG1009" t="str">
            <v/>
          </cell>
          <cell r="BH1009">
            <v>12</v>
          </cell>
          <cell r="BI1009">
            <v>21874.41</v>
          </cell>
          <cell r="BJ1009">
            <v>0</v>
          </cell>
          <cell r="BK1009">
            <v>0</v>
          </cell>
          <cell r="BL1009"/>
          <cell r="BM1009"/>
          <cell r="BN1009"/>
          <cell r="BO1009"/>
          <cell r="BQ1009" t="str">
            <v>GABRIEL</v>
          </cell>
          <cell r="BS1009" t="str">
            <v/>
          </cell>
          <cell r="BT1009" t="str">
            <v/>
          </cell>
        </row>
        <row r="1010">
          <cell r="H1010">
            <v>0</v>
          </cell>
          <cell r="O1010">
            <v>328890</v>
          </cell>
          <cell r="P1010" t="str">
            <v>2022/153-0054-01</v>
          </cell>
          <cell r="Q1010" t="str">
            <v>EST MODULO PUFF CANTO 90 LENCOIS M (RVST BG4) (FX8173)</v>
          </cell>
          <cell r="R1010"/>
          <cell r="S1010"/>
          <cell r="T1010">
            <v>1</v>
          </cell>
          <cell r="U1010">
            <v>1</v>
          </cell>
          <cell r="V1010">
            <v>0.38</v>
          </cell>
          <cell r="W1010">
            <v>0</v>
          </cell>
          <cell r="X1010" t="str">
            <v>EST MODULO PUFF CANTO 90 LENCOIS M (RVST BG4) (FX8173) - 1x1x0,38H</v>
          </cell>
          <cell r="Y1010">
            <v>11125.27</v>
          </cell>
          <cell r="Z1010">
            <v>0.35</v>
          </cell>
          <cell r="AA1010">
            <v>7231.4255000000012</v>
          </cell>
          <cell r="AB1010"/>
          <cell r="AC1010"/>
          <cell r="AD1010"/>
          <cell r="AE1010">
            <v>11125.27</v>
          </cell>
          <cell r="AF1010">
            <v>11125.27</v>
          </cell>
          <cell r="AG1010">
            <v>0</v>
          </cell>
          <cell r="AH1010">
            <v>11125.27</v>
          </cell>
          <cell r="AI1010" t="str">
            <v>REF: 294369</v>
          </cell>
          <cell r="AJ1010"/>
          <cell r="AK1010">
            <v>294369</v>
          </cell>
          <cell r="AL1010" t="str">
            <v>MODULO PUFF CANTO 90 LENCOIS M (RVST DET) (FX8000)</v>
          </cell>
          <cell r="AM1010"/>
          <cell r="AN1010">
            <v>1</v>
          </cell>
          <cell r="AO1010">
            <v>1</v>
          </cell>
          <cell r="AP1010">
            <v>0.38</v>
          </cell>
          <cell r="AQ1010">
            <v>0</v>
          </cell>
          <cell r="AR1010" t="str">
            <v>MODULO PUFF CANTO 90 LENCOIS M (RVST DET) (FX8000) - 1x1x0,38H</v>
          </cell>
          <cell r="AS1010">
            <v>11125.27</v>
          </cell>
          <cell r="AT1010">
            <v>11125.27</v>
          </cell>
          <cell r="AU1010">
            <v>11125.27</v>
          </cell>
          <cell r="AV1010">
            <v>0</v>
          </cell>
          <cell r="AW1010">
            <v>11125.27</v>
          </cell>
          <cell r="AX1010">
            <v>0</v>
          </cell>
          <cell r="AY1010"/>
          <cell r="AZ1010" t="str">
            <v/>
          </cell>
          <cell r="BA1010"/>
          <cell r="BB1010"/>
          <cell r="BC1010"/>
          <cell r="BD1010" t="str">
            <v/>
          </cell>
          <cell r="BE1010">
            <v>0</v>
          </cell>
          <cell r="BF1010" t="str">
            <v/>
          </cell>
          <cell r="BG1010" t="str">
            <v/>
          </cell>
          <cell r="BH1010">
            <v>12</v>
          </cell>
          <cell r="BI1010" t="str">
            <v>0</v>
          </cell>
          <cell r="BJ1010">
            <v>0</v>
          </cell>
          <cell r="BK1010">
            <v>0</v>
          </cell>
          <cell r="BL1010"/>
          <cell r="BM1010"/>
          <cell r="BN1010"/>
          <cell r="BO1010"/>
          <cell r="BQ1010" t="str">
            <v>GABRIEL</v>
          </cell>
          <cell r="BS1010" t="str">
            <v/>
          </cell>
          <cell r="BT1010" t="str">
            <v/>
          </cell>
        </row>
        <row r="1011">
          <cell r="H1011">
            <v>0</v>
          </cell>
          <cell r="O1011">
            <v>328746</v>
          </cell>
          <cell r="P1011" t="str">
            <v>2022/153-0053-01</v>
          </cell>
          <cell r="Q1011" t="str">
            <v>EST MODULO PUFF CHAISE LENCOIS M (RVST BG4) (FX8173)</v>
          </cell>
          <cell r="R1011"/>
          <cell r="S1011"/>
          <cell r="T1011">
            <v>2.4</v>
          </cell>
          <cell r="U1011">
            <v>1.55</v>
          </cell>
          <cell r="V1011">
            <v>0.38</v>
          </cell>
          <cell r="W1011">
            <v>0</v>
          </cell>
          <cell r="X1011" t="str">
            <v>EST MODULO PUFF CHAISE LENCOIS M (RVST BG4) (FX8173) - 2,4x1,55x0,38H</v>
          </cell>
          <cell r="Y1011">
            <v>27360.44</v>
          </cell>
          <cell r="Z1011">
            <v>0.35</v>
          </cell>
          <cell r="AA1011">
            <v>17784.286</v>
          </cell>
          <cell r="AB1011"/>
          <cell r="AC1011"/>
          <cell r="AD1011"/>
          <cell r="AE1011">
            <v>27360.44</v>
          </cell>
          <cell r="AF1011">
            <v>27360.44</v>
          </cell>
          <cell r="AG1011">
            <v>0</v>
          </cell>
          <cell r="AH1011">
            <v>27360.44</v>
          </cell>
          <cell r="AI1011" t="str">
            <v>REF: 294441</v>
          </cell>
          <cell r="AJ1011"/>
          <cell r="AK1011">
            <v>294441</v>
          </cell>
          <cell r="AL1011" t="str">
            <v>MODULO PUFF CHAISE LENCOIS M (RVST C/DET) (FX8000)</v>
          </cell>
          <cell r="AM1011"/>
          <cell r="AN1011">
            <v>2.4</v>
          </cell>
          <cell r="AO1011">
            <v>1.55</v>
          </cell>
          <cell r="AP1011">
            <v>0.38</v>
          </cell>
          <cell r="AQ1011">
            <v>0</v>
          </cell>
          <cell r="AR1011" t="str">
            <v>MODULO PUFF CHAISE LENCOIS M (RVST C/DET) (FX8000) - 2,4x1,55x0,38H</v>
          </cell>
          <cell r="AS1011">
            <v>27360.44</v>
          </cell>
          <cell r="AT1011">
            <v>27360.44</v>
          </cell>
          <cell r="AU1011">
            <v>27360.44</v>
          </cell>
          <cell r="AV1011">
            <v>0</v>
          </cell>
          <cell r="AW1011">
            <v>27360.44</v>
          </cell>
          <cell r="AX1011">
            <v>0</v>
          </cell>
          <cell r="AY1011"/>
          <cell r="AZ1011" t="str">
            <v/>
          </cell>
          <cell r="BA1011"/>
          <cell r="BB1011"/>
          <cell r="BC1011"/>
          <cell r="BD1011" t="str">
            <v/>
          </cell>
          <cell r="BE1011">
            <v>0</v>
          </cell>
          <cell r="BF1011" t="str">
            <v/>
          </cell>
          <cell r="BG1011" t="str">
            <v/>
          </cell>
          <cell r="BH1011">
            <v>12</v>
          </cell>
          <cell r="BI1011" t="str">
            <v>0</v>
          </cell>
          <cell r="BJ1011">
            <v>0</v>
          </cell>
          <cell r="BK1011">
            <v>0</v>
          </cell>
          <cell r="BL1011"/>
          <cell r="BM1011"/>
          <cell r="BN1011"/>
          <cell r="BO1011"/>
          <cell r="BQ1011" t="str">
            <v>GABRIEL</v>
          </cell>
          <cell r="BS1011" t="str">
            <v/>
          </cell>
          <cell r="BT1011" t="str">
            <v/>
          </cell>
        </row>
        <row r="1012">
          <cell r="H1012">
            <v>0</v>
          </cell>
          <cell r="O1012">
            <v>328745</v>
          </cell>
          <cell r="P1012" t="str">
            <v>2022/153-0052-01</v>
          </cell>
          <cell r="Q1012" t="str">
            <v>EST MODULO PUFF LENCOIS M (RVST BG4) (FX8173)</v>
          </cell>
          <cell r="R1012"/>
          <cell r="S1012"/>
          <cell r="T1012">
            <v>2.4</v>
          </cell>
          <cell r="U1012">
            <v>1</v>
          </cell>
          <cell r="V1012">
            <v>0.38</v>
          </cell>
          <cell r="W1012">
            <v>0</v>
          </cell>
          <cell r="X1012" t="str">
            <v>EST MODULO PUFF LENCOIS M (RVST BG4) (FX8173) - 2,4x1x0,38H</v>
          </cell>
          <cell r="Y1012">
            <v>18482.73</v>
          </cell>
          <cell r="Z1012">
            <v>0.35</v>
          </cell>
          <cell r="AA1012">
            <v>12013.7745</v>
          </cell>
          <cell r="AB1012"/>
          <cell r="AC1012"/>
          <cell r="AD1012"/>
          <cell r="AE1012">
            <v>18482.73</v>
          </cell>
          <cell r="AF1012">
            <v>18482.73</v>
          </cell>
          <cell r="AG1012">
            <v>0</v>
          </cell>
          <cell r="AH1012">
            <v>18482.73</v>
          </cell>
          <cell r="AI1012" t="str">
            <v>REF: 294353</v>
          </cell>
          <cell r="AJ1012"/>
          <cell r="AK1012">
            <v>294353</v>
          </cell>
          <cell r="AL1012" t="str">
            <v>MODULO PUFF LENCOIS M (RVST C/DET) (FX8000)</v>
          </cell>
          <cell r="AM1012"/>
          <cell r="AN1012">
            <v>2.4</v>
          </cell>
          <cell r="AO1012">
            <v>1</v>
          </cell>
          <cell r="AP1012">
            <v>0.38</v>
          </cell>
          <cell r="AQ1012">
            <v>0</v>
          </cell>
          <cell r="AR1012" t="str">
            <v>MODULO PUFF LENCOIS M (RVST C/DET) (FX8000) - 2,4x1x0,38H</v>
          </cell>
          <cell r="AS1012">
            <v>18482.73</v>
          </cell>
          <cell r="AT1012">
            <v>18482.73</v>
          </cell>
          <cell r="AU1012">
            <v>18482.73</v>
          </cell>
          <cell r="AV1012">
            <v>0</v>
          </cell>
          <cell r="AW1012">
            <v>18482.740000000002</v>
          </cell>
          <cell r="AX1012">
            <v>-1.0000000002037268E-2</v>
          </cell>
          <cell r="AY1012"/>
          <cell r="AZ1012" t="str">
            <v/>
          </cell>
          <cell r="BA1012"/>
          <cell r="BB1012"/>
          <cell r="BC1012"/>
          <cell r="BD1012" t="str">
            <v/>
          </cell>
          <cell r="BE1012">
            <v>0</v>
          </cell>
          <cell r="BF1012" t="str">
            <v/>
          </cell>
          <cell r="BG1012" t="str">
            <v/>
          </cell>
          <cell r="BH1012">
            <v>12</v>
          </cell>
          <cell r="BI1012" t="str">
            <v>0</v>
          </cell>
          <cell r="BJ1012">
            <v>0</v>
          </cell>
          <cell r="BK1012">
            <v>0</v>
          </cell>
          <cell r="BL1012"/>
          <cell r="BM1012"/>
          <cell r="BN1012"/>
          <cell r="BO1012"/>
          <cell r="BQ1012" t="str">
            <v>GABRIEL</v>
          </cell>
          <cell r="BS1012" t="str">
            <v/>
          </cell>
          <cell r="BT1012" t="str">
            <v/>
          </cell>
        </row>
        <row r="1013">
          <cell r="H1013">
            <v>0</v>
          </cell>
          <cell r="O1013">
            <v>328743</v>
          </cell>
          <cell r="P1013" t="str">
            <v>2022/153-0049-01</v>
          </cell>
          <cell r="Q1013" t="str">
            <v>EST MODULO ENCOSTO RETO LENCOIS M (DET BG4) (FX8173)</v>
          </cell>
          <cell r="R1013"/>
          <cell r="S1013"/>
          <cell r="T1013">
            <v>0.7</v>
          </cell>
          <cell r="U1013">
            <v>0.26</v>
          </cell>
          <cell r="V1013">
            <v>0.26</v>
          </cell>
          <cell r="W1013">
            <v>0</v>
          </cell>
          <cell r="X1013" t="str">
            <v>EST MODULO ENCOSTO RETO LENCOIS M (DET BG4) (FX8173) - 0,7x0,26x0,26H</v>
          </cell>
          <cell r="Y1013">
            <v>3650.57</v>
          </cell>
          <cell r="Z1013">
            <v>0.35</v>
          </cell>
          <cell r="AA1013">
            <v>2372.8705</v>
          </cell>
          <cell r="AB1013"/>
          <cell r="AC1013"/>
          <cell r="AD1013"/>
          <cell r="AE1013">
            <v>3650.57</v>
          </cell>
          <cell r="AF1013">
            <v>3650.57</v>
          </cell>
          <cell r="AG1013">
            <v>0</v>
          </cell>
          <cell r="AH1013">
            <v>3650.57</v>
          </cell>
          <cell r="AI1013" t="str">
            <v>REF: 294473</v>
          </cell>
          <cell r="AJ1013"/>
          <cell r="AK1013">
            <v>294473</v>
          </cell>
          <cell r="AL1013" t="str">
            <v>MODULO ENCOSTO RETO LENCOIS M (C/DET) (FX8000)</v>
          </cell>
          <cell r="AM1013"/>
          <cell r="AN1013">
            <v>0.7</v>
          </cell>
          <cell r="AO1013">
            <v>0.26</v>
          </cell>
          <cell r="AP1013">
            <v>0.26</v>
          </cell>
          <cell r="AQ1013">
            <v>0</v>
          </cell>
          <cell r="AR1013" t="str">
            <v>MODULO ENCOSTO RETO LENCOIS M (C/DET) (FX8000) - 0,7x0,26x0,26H</v>
          </cell>
          <cell r="AS1013">
            <v>3650.57</v>
          </cell>
          <cell r="AT1013">
            <v>3650.57</v>
          </cell>
          <cell r="AU1013">
            <v>3650.57</v>
          </cell>
          <cell r="AV1013">
            <v>0</v>
          </cell>
          <cell r="AW1013">
            <v>3650.58</v>
          </cell>
          <cell r="AX1013">
            <v>-9.9999999997635314E-3</v>
          </cell>
          <cell r="AY1013"/>
          <cell r="AZ1013" t="str">
            <v/>
          </cell>
          <cell r="BA1013"/>
          <cell r="BB1013"/>
          <cell r="BC1013"/>
          <cell r="BD1013" t="str">
            <v/>
          </cell>
          <cell r="BE1013">
            <v>0</v>
          </cell>
          <cell r="BF1013" t="str">
            <v/>
          </cell>
          <cell r="BG1013" t="str">
            <v/>
          </cell>
          <cell r="BH1013">
            <v>12</v>
          </cell>
          <cell r="BI1013" t="str">
            <v>0</v>
          </cell>
          <cell r="BJ1013">
            <v>0</v>
          </cell>
          <cell r="BK1013">
            <v>0</v>
          </cell>
          <cell r="BL1013"/>
          <cell r="BM1013"/>
          <cell r="BN1013"/>
          <cell r="BO1013"/>
          <cell r="BQ1013" t="str">
            <v>GABRIEL</v>
          </cell>
          <cell r="BS1013" t="str">
            <v/>
          </cell>
          <cell r="BT1013" t="str">
            <v/>
          </cell>
        </row>
        <row r="1014">
          <cell r="H1014">
            <v>0</v>
          </cell>
          <cell r="O1014">
            <v>328743</v>
          </cell>
          <cell r="P1014" t="str">
            <v>2022/153-0050-01</v>
          </cell>
          <cell r="Q1014" t="str">
            <v>EST MODULO ENCOSTO RETO LENCOIS M (DET BG4) (FX8173)</v>
          </cell>
          <cell r="R1014"/>
          <cell r="S1014"/>
          <cell r="T1014">
            <v>0.7</v>
          </cell>
          <cell r="U1014">
            <v>0.26</v>
          </cell>
          <cell r="V1014">
            <v>0.26</v>
          </cell>
          <cell r="W1014">
            <v>0</v>
          </cell>
          <cell r="X1014" t="str">
            <v>EST MODULO ENCOSTO RETO LENCOIS M (DET BG4) (FX8173) - 0,7x0,26x0,26H</v>
          </cell>
          <cell r="Y1014">
            <v>3650.57</v>
          </cell>
          <cell r="Z1014">
            <v>0.35</v>
          </cell>
          <cell r="AA1014">
            <v>2372.8705</v>
          </cell>
          <cell r="AB1014"/>
          <cell r="AC1014"/>
          <cell r="AD1014"/>
          <cell r="AE1014">
            <v>3650.57</v>
          </cell>
          <cell r="AF1014">
            <v>3650.57</v>
          </cell>
          <cell r="AG1014">
            <v>0</v>
          </cell>
          <cell r="AH1014">
            <v>3650.57</v>
          </cell>
          <cell r="AI1014" t="str">
            <v>REF: 294473</v>
          </cell>
          <cell r="AJ1014"/>
          <cell r="AK1014">
            <v>294473</v>
          </cell>
          <cell r="AL1014" t="str">
            <v>MODULO ENCOSTO RETO LENCOIS M (C/DET) (FX8000)</v>
          </cell>
          <cell r="AM1014"/>
          <cell r="AN1014">
            <v>0.7</v>
          </cell>
          <cell r="AO1014">
            <v>0.26</v>
          </cell>
          <cell r="AP1014">
            <v>0.26</v>
          </cell>
          <cell r="AQ1014">
            <v>0</v>
          </cell>
          <cell r="AR1014" t="str">
            <v>MODULO ENCOSTO RETO LENCOIS M (C/DET) (FX8000) - 0,7x0,26x0,26H</v>
          </cell>
          <cell r="AS1014">
            <v>3650.57</v>
          </cell>
          <cell r="AT1014">
            <v>3650.57</v>
          </cell>
          <cell r="AU1014">
            <v>3650.57</v>
          </cell>
          <cell r="AV1014">
            <v>0</v>
          </cell>
          <cell r="AW1014">
            <v>3650.58</v>
          </cell>
          <cell r="AX1014">
            <v>-9.9999999997635314E-3</v>
          </cell>
          <cell r="AY1014"/>
          <cell r="AZ1014" t="str">
            <v/>
          </cell>
          <cell r="BA1014"/>
          <cell r="BB1014"/>
          <cell r="BC1014"/>
          <cell r="BD1014" t="str">
            <v/>
          </cell>
          <cell r="BE1014">
            <v>0</v>
          </cell>
          <cell r="BF1014" t="str">
            <v/>
          </cell>
          <cell r="BG1014" t="str">
            <v/>
          </cell>
          <cell r="BH1014">
            <v>12</v>
          </cell>
          <cell r="BI1014" t="str">
            <v>0</v>
          </cell>
          <cell r="BJ1014">
            <v>0</v>
          </cell>
          <cell r="BK1014">
            <v>0</v>
          </cell>
          <cell r="BL1014"/>
          <cell r="BM1014"/>
          <cell r="BN1014"/>
          <cell r="BO1014"/>
          <cell r="BQ1014" t="str">
            <v>GABRIEL</v>
          </cell>
          <cell r="BS1014" t="str">
            <v/>
          </cell>
          <cell r="BT1014" t="str">
            <v/>
          </cell>
        </row>
        <row r="1015">
          <cell r="H1015">
            <v>0</v>
          </cell>
          <cell r="O1015">
            <v>328743</v>
          </cell>
          <cell r="P1015" t="str">
            <v>2022/153-0051-01</v>
          </cell>
          <cell r="Q1015" t="str">
            <v>EST MODULO ENCOSTO RETO LENCOIS M (DET BG4) (FX8173)</v>
          </cell>
          <cell r="R1015"/>
          <cell r="S1015"/>
          <cell r="T1015">
            <v>0.7</v>
          </cell>
          <cell r="U1015">
            <v>0.26</v>
          </cell>
          <cell r="V1015">
            <v>0.26</v>
          </cell>
          <cell r="W1015">
            <v>0</v>
          </cell>
          <cell r="X1015" t="str">
            <v>EST MODULO ENCOSTO RETO LENCOIS M (DET BG4) (FX8173) - 0,7x0,26x0,26H</v>
          </cell>
          <cell r="Y1015">
            <v>3650.57</v>
          </cell>
          <cell r="Z1015">
            <v>0.35</v>
          </cell>
          <cell r="AA1015">
            <v>2372.8705</v>
          </cell>
          <cell r="AB1015"/>
          <cell r="AC1015"/>
          <cell r="AD1015"/>
          <cell r="AE1015">
            <v>3650.57</v>
          </cell>
          <cell r="AF1015">
            <v>3650.57</v>
          </cell>
          <cell r="AG1015">
            <v>0</v>
          </cell>
          <cell r="AH1015">
            <v>3650.57</v>
          </cell>
          <cell r="AI1015" t="str">
            <v>REF: 294473</v>
          </cell>
          <cell r="AJ1015"/>
          <cell r="AK1015">
            <v>294473</v>
          </cell>
          <cell r="AL1015" t="str">
            <v>MODULO ENCOSTO RETO LENCOIS M (C/DET) (FX8000)</v>
          </cell>
          <cell r="AM1015"/>
          <cell r="AN1015">
            <v>0.7</v>
          </cell>
          <cell r="AO1015">
            <v>0.26</v>
          </cell>
          <cell r="AP1015">
            <v>0.26</v>
          </cell>
          <cell r="AQ1015">
            <v>0</v>
          </cell>
          <cell r="AR1015" t="str">
            <v>MODULO ENCOSTO RETO LENCOIS M (C/DET) (FX8000) - 0,7x0,26x0,26H</v>
          </cell>
          <cell r="AS1015">
            <v>3650.57</v>
          </cell>
          <cell r="AT1015">
            <v>3650.57</v>
          </cell>
          <cell r="AU1015">
            <v>3650.57</v>
          </cell>
          <cell r="AV1015">
            <v>0</v>
          </cell>
          <cell r="AW1015">
            <v>3650.58</v>
          </cell>
          <cell r="AX1015">
            <v>-9.9999999997635314E-3</v>
          </cell>
          <cell r="AY1015"/>
          <cell r="AZ1015" t="str">
            <v/>
          </cell>
          <cell r="BA1015"/>
          <cell r="BB1015"/>
          <cell r="BC1015"/>
          <cell r="BD1015" t="str">
            <v/>
          </cell>
          <cell r="BE1015">
            <v>0</v>
          </cell>
          <cell r="BF1015" t="str">
            <v/>
          </cell>
          <cell r="BG1015" t="str">
            <v/>
          </cell>
          <cell r="BH1015">
            <v>12</v>
          </cell>
          <cell r="BI1015" t="str">
            <v>0</v>
          </cell>
          <cell r="BJ1015">
            <v>0</v>
          </cell>
          <cell r="BK1015">
            <v>0</v>
          </cell>
          <cell r="BL1015"/>
          <cell r="BM1015"/>
          <cell r="BN1015"/>
          <cell r="BO1015"/>
          <cell r="BQ1015" t="str">
            <v>GABRIEL</v>
          </cell>
          <cell r="BS1015" t="str">
            <v/>
          </cell>
          <cell r="BT1015" t="str">
            <v/>
          </cell>
        </row>
        <row r="1016">
          <cell r="H1016">
            <v>0</v>
          </cell>
          <cell r="O1016">
            <v>328742</v>
          </cell>
          <cell r="P1016" t="str">
            <v>2022/153-0047-01</v>
          </cell>
          <cell r="Q1016" t="str">
            <v>EST MODULO ENCOSTO RETO LENCOIS M (DET BG4) (FX8173)</v>
          </cell>
          <cell r="R1016"/>
          <cell r="S1016"/>
          <cell r="T1016">
            <v>1.1000000000000001</v>
          </cell>
          <cell r="U1016">
            <v>0.26</v>
          </cell>
          <cell r="V1016">
            <v>0.26</v>
          </cell>
          <cell r="W1016">
            <v>0</v>
          </cell>
          <cell r="X1016" t="str">
            <v>EST MODULO ENCOSTO RETO LENCOIS M (DET BG4) (FX8173) - 1,1x0,26x0,26H</v>
          </cell>
          <cell r="Y1016">
            <v>4711.03</v>
          </cell>
          <cell r="Z1016">
            <v>0.35</v>
          </cell>
          <cell r="AA1016">
            <v>3062.1695</v>
          </cell>
          <cell r="AB1016"/>
          <cell r="AC1016"/>
          <cell r="AD1016"/>
          <cell r="AE1016">
            <v>4711.03</v>
          </cell>
          <cell r="AF1016">
            <v>4711.03</v>
          </cell>
          <cell r="AG1016">
            <v>0</v>
          </cell>
          <cell r="AH1016">
            <v>4711.03</v>
          </cell>
          <cell r="AI1016" t="str">
            <v>REF: 294505</v>
          </cell>
          <cell r="AJ1016"/>
          <cell r="AK1016">
            <v>294505</v>
          </cell>
          <cell r="AL1016" t="str">
            <v>MODULO ENCOSTO RETO LENCOIS M (C/DET) (FX8000)</v>
          </cell>
          <cell r="AM1016"/>
          <cell r="AN1016">
            <v>1.1000000000000001</v>
          </cell>
          <cell r="AO1016">
            <v>0.26</v>
          </cell>
          <cell r="AP1016">
            <v>0.26</v>
          </cell>
          <cell r="AQ1016">
            <v>0</v>
          </cell>
          <cell r="AR1016" t="str">
            <v>MODULO ENCOSTO RETO LENCOIS M (C/DET) (FX8000) - 1,1x0,26x0,26H</v>
          </cell>
          <cell r="AS1016">
            <v>4711.03</v>
          </cell>
          <cell r="AT1016">
            <v>4711.03</v>
          </cell>
          <cell r="AU1016">
            <v>4711.03</v>
          </cell>
          <cell r="AV1016">
            <v>0</v>
          </cell>
          <cell r="AW1016">
            <v>4711.03</v>
          </cell>
          <cell r="AX1016">
            <v>0</v>
          </cell>
          <cell r="AY1016"/>
          <cell r="AZ1016" t="str">
            <v/>
          </cell>
          <cell r="BA1016"/>
          <cell r="BB1016"/>
          <cell r="BC1016"/>
          <cell r="BD1016" t="str">
            <v/>
          </cell>
          <cell r="BE1016">
            <v>0</v>
          </cell>
          <cell r="BF1016" t="str">
            <v/>
          </cell>
          <cell r="BG1016" t="str">
            <v/>
          </cell>
          <cell r="BH1016">
            <v>12</v>
          </cell>
          <cell r="BI1016" t="str">
            <v>0</v>
          </cell>
          <cell r="BJ1016">
            <v>0</v>
          </cell>
          <cell r="BK1016">
            <v>0</v>
          </cell>
          <cell r="BL1016"/>
          <cell r="BM1016"/>
          <cell r="BN1016"/>
          <cell r="BO1016"/>
          <cell r="BQ1016" t="str">
            <v>GABRIEL</v>
          </cell>
          <cell r="BS1016" t="str">
            <v/>
          </cell>
          <cell r="BT1016" t="str">
            <v/>
          </cell>
        </row>
        <row r="1017">
          <cell r="H1017">
            <v>0</v>
          </cell>
          <cell r="O1017">
            <v>328742</v>
          </cell>
          <cell r="P1017" t="str">
            <v>2022/153-0048-01</v>
          </cell>
          <cell r="Q1017" t="str">
            <v>EST MODULO ENCOSTO RETO LENCOIS M (DET BG4) (FX8173)</v>
          </cell>
          <cell r="R1017"/>
          <cell r="S1017"/>
          <cell r="T1017">
            <v>1.1000000000000001</v>
          </cell>
          <cell r="U1017">
            <v>0.26</v>
          </cell>
          <cell r="V1017">
            <v>0.26</v>
          </cell>
          <cell r="W1017">
            <v>0</v>
          </cell>
          <cell r="X1017" t="str">
            <v>EST MODULO ENCOSTO RETO LENCOIS M (DET BG4) (FX8173) - 1,1x0,26x0,26H</v>
          </cell>
          <cell r="Y1017">
            <v>4711.03</v>
          </cell>
          <cell r="Z1017">
            <v>0.35</v>
          </cell>
          <cell r="AA1017">
            <v>3062.1695</v>
          </cell>
          <cell r="AB1017"/>
          <cell r="AC1017"/>
          <cell r="AD1017"/>
          <cell r="AE1017">
            <v>4711.03</v>
          </cell>
          <cell r="AF1017">
            <v>4711.03</v>
          </cell>
          <cell r="AG1017">
            <v>0</v>
          </cell>
          <cell r="AH1017">
            <v>4711.03</v>
          </cell>
          <cell r="AI1017" t="str">
            <v>REF: 294505</v>
          </cell>
          <cell r="AJ1017"/>
          <cell r="AK1017">
            <v>294505</v>
          </cell>
          <cell r="AL1017" t="str">
            <v>MODULO ENCOSTO RETO LENCOIS M (C/DET) (FX8000)</v>
          </cell>
          <cell r="AM1017"/>
          <cell r="AN1017">
            <v>1.1000000000000001</v>
          </cell>
          <cell r="AO1017">
            <v>0.26</v>
          </cell>
          <cell r="AP1017">
            <v>0.26</v>
          </cell>
          <cell r="AQ1017">
            <v>0</v>
          </cell>
          <cell r="AR1017" t="str">
            <v>MODULO ENCOSTO RETO LENCOIS M (C/DET) (FX8000) - 1,1x0,26x0,26H</v>
          </cell>
          <cell r="AS1017">
            <v>4711.03</v>
          </cell>
          <cell r="AT1017">
            <v>4711.03</v>
          </cell>
          <cell r="AU1017">
            <v>4711.03</v>
          </cell>
          <cell r="AV1017">
            <v>0</v>
          </cell>
          <cell r="AW1017">
            <v>4711.03</v>
          </cell>
          <cell r="AX1017">
            <v>0</v>
          </cell>
          <cell r="AY1017"/>
          <cell r="AZ1017" t="str">
            <v/>
          </cell>
          <cell r="BA1017"/>
          <cell r="BB1017"/>
          <cell r="BC1017"/>
          <cell r="BD1017" t="str">
            <v/>
          </cell>
          <cell r="BE1017">
            <v>0</v>
          </cell>
          <cell r="BF1017" t="str">
            <v/>
          </cell>
          <cell r="BG1017" t="str">
            <v/>
          </cell>
          <cell r="BH1017">
            <v>12</v>
          </cell>
          <cell r="BI1017" t="str">
            <v>0</v>
          </cell>
          <cell r="BJ1017">
            <v>0</v>
          </cell>
          <cell r="BK1017">
            <v>0</v>
          </cell>
          <cell r="BL1017"/>
          <cell r="BM1017"/>
          <cell r="BN1017"/>
          <cell r="BO1017"/>
          <cell r="BQ1017" t="str">
            <v>GABRIEL</v>
          </cell>
          <cell r="BS1017" t="str">
            <v/>
          </cell>
          <cell r="BT1017" t="str">
            <v/>
          </cell>
        </row>
        <row r="1018">
          <cell r="H1018">
            <v>0</v>
          </cell>
          <cell r="O1018">
            <v>328741</v>
          </cell>
          <cell r="P1018" t="str">
            <v>2022/153-0046-01</v>
          </cell>
          <cell r="Q1018" t="str">
            <v>EST MODULO ENCOSTO (L) LENCOIS M (DET BG4) (FX8173)</v>
          </cell>
          <cell r="R1018"/>
          <cell r="S1018"/>
          <cell r="T1018">
            <v>1.1000000000000001</v>
          </cell>
          <cell r="U1018">
            <v>0.8</v>
          </cell>
          <cell r="V1018">
            <v>0.26</v>
          </cell>
          <cell r="W1018">
            <v>0</v>
          </cell>
          <cell r="X1018" t="str">
            <v>EST MODULO ENCOSTO (L) LENCOIS M (DET BG4) (FX8173) - 1,1x0,8x0,26H</v>
          </cell>
          <cell r="Y1018">
            <v>7282.37</v>
          </cell>
          <cell r="Z1018">
            <v>0.35</v>
          </cell>
          <cell r="AA1018">
            <v>4733.5405000000001</v>
          </cell>
          <cell r="AB1018"/>
          <cell r="AC1018"/>
          <cell r="AD1018"/>
          <cell r="AE1018">
            <v>7282.37</v>
          </cell>
          <cell r="AF1018">
            <v>7282.37</v>
          </cell>
          <cell r="AG1018">
            <v>0</v>
          </cell>
          <cell r="AH1018">
            <v>7282.37</v>
          </cell>
          <cell r="AI1018" t="str">
            <v>REF: 294553</v>
          </cell>
          <cell r="AJ1018"/>
          <cell r="AK1018">
            <v>294553</v>
          </cell>
          <cell r="AL1018" t="str">
            <v>MODULO ENCOSTO (L) LENCOIS M (C/DET) (FX8000)</v>
          </cell>
          <cell r="AM1018"/>
          <cell r="AN1018">
            <v>1.1000000000000001</v>
          </cell>
          <cell r="AO1018">
            <v>0.8</v>
          </cell>
          <cell r="AP1018">
            <v>0.26</v>
          </cell>
          <cell r="AQ1018">
            <v>0</v>
          </cell>
          <cell r="AR1018" t="str">
            <v>MODULO ENCOSTO (L) LENCOIS M (C/DET) (FX8000) - 1,1x0,8x0,26H</v>
          </cell>
          <cell r="AS1018">
            <v>7282.37</v>
          </cell>
          <cell r="AT1018">
            <v>7282.37</v>
          </cell>
          <cell r="AU1018">
            <v>7282.37</v>
          </cell>
          <cell r="AV1018">
            <v>0</v>
          </cell>
          <cell r="AW1018">
            <v>7282.38</v>
          </cell>
          <cell r="AX1018">
            <v>-1.0000000000218279E-2</v>
          </cell>
          <cell r="AY1018"/>
          <cell r="AZ1018" t="str">
            <v/>
          </cell>
          <cell r="BA1018"/>
          <cell r="BB1018"/>
          <cell r="BC1018"/>
          <cell r="BD1018" t="str">
            <v/>
          </cell>
          <cell r="BE1018">
            <v>0</v>
          </cell>
          <cell r="BF1018" t="str">
            <v/>
          </cell>
          <cell r="BG1018" t="str">
            <v/>
          </cell>
          <cell r="BH1018">
            <v>12</v>
          </cell>
          <cell r="BI1018" t="str">
            <v>0</v>
          </cell>
          <cell r="BJ1018">
            <v>0</v>
          </cell>
          <cell r="BK1018">
            <v>0</v>
          </cell>
          <cell r="BL1018"/>
          <cell r="BM1018"/>
          <cell r="BN1018"/>
          <cell r="BO1018"/>
          <cell r="BQ1018" t="str">
            <v>GABRIEL</v>
          </cell>
          <cell r="BS1018" t="str">
            <v/>
          </cell>
          <cell r="BT1018" t="str">
            <v/>
          </cell>
        </row>
        <row r="1019">
          <cell r="H1019">
            <v>0</v>
          </cell>
          <cell r="O1019">
            <v>394926</v>
          </cell>
          <cell r="P1019" t="str">
            <v>2025/118-0022-01</v>
          </cell>
          <cell r="Q1019" t="str">
            <v>EST MESA CENTRO ESSENCE ORGANICA (MTZ CAPPUC) CLEAR/WALNUT</v>
          </cell>
          <cell r="R1019"/>
          <cell r="S1019"/>
          <cell r="T1019">
            <v>0.8</v>
          </cell>
          <cell r="U1019">
            <v>0.8</v>
          </cell>
          <cell r="V1019">
            <v>0.35</v>
          </cell>
          <cell r="W1019">
            <v>0</v>
          </cell>
          <cell r="X1019" t="str">
            <v>EST MESA CENTRO ESSENCE ORGANICA (MTZ CAPPUC) CLEAR/WALNUT - 0,8x0,8x0,35H</v>
          </cell>
          <cell r="Y1019">
            <v>18075.099999999999</v>
          </cell>
          <cell r="Z1019">
            <v>0.35</v>
          </cell>
          <cell r="AA1019">
            <v>11748.814999999999</v>
          </cell>
          <cell r="AB1019"/>
          <cell r="AC1019"/>
          <cell r="AD1019"/>
          <cell r="AE1019">
            <v>18075.099999999999</v>
          </cell>
          <cell r="AF1019">
            <v>18075.099999999999</v>
          </cell>
          <cell r="AG1019">
            <v>0</v>
          </cell>
          <cell r="AH1019">
            <v>18075.099999999999</v>
          </cell>
          <cell r="AI1019" t="str">
            <v>REF: 394766</v>
          </cell>
          <cell r="AJ1019"/>
          <cell r="AK1019">
            <v>394766</v>
          </cell>
          <cell r="AL1019" t="str">
            <v>MESA CENTRO ESSENCE (ORGANICA) (MTZ) (CLEAR) (LAMINA)</v>
          </cell>
          <cell r="AM1019"/>
          <cell r="AN1019">
            <v>0.8</v>
          </cell>
          <cell r="AO1019">
            <v>0.8</v>
          </cell>
          <cell r="AP1019">
            <v>0.35</v>
          </cell>
          <cell r="AQ1019">
            <v>0</v>
          </cell>
          <cell r="AR1019" t="str">
            <v>MESA CENTRO ESSENCE (ORGANICA) (MTZ) (CLEAR) (LAMINA) - 0,8x0,8x0,35H</v>
          </cell>
          <cell r="AS1019">
            <v>18075.099999999999</v>
          </cell>
          <cell r="AT1019">
            <v>18075.099999999999</v>
          </cell>
          <cell r="AU1019">
            <v>18075.099999999999</v>
          </cell>
          <cell r="AV1019">
            <v>0</v>
          </cell>
          <cell r="AW1019">
            <v>18075.099999999999</v>
          </cell>
          <cell r="AX1019">
            <v>0</v>
          </cell>
          <cell r="AY1019"/>
          <cell r="AZ1019" t="str">
            <v/>
          </cell>
          <cell r="BA1019"/>
          <cell r="BB1019"/>
          <cell r="BC1019"/>
          <cell r="BD1019" t="str">
            <v/>
          </cell>
          <cell r="BE1019">
            <v>0</v>
          </cell>
          <cell r="BF1019" t="str">
            <v/>
          </cell>
          <cell r="BG1019" t="str">
            <v/>
          </cell>
          <cell r="BH1019">
            <v>12</v>
          </cell>
          <cell r="BI1019" t="str">
            <v>0</v>
          </cell>
          <cell r="BJ1019">
            <v>0</v>
          </cell>
          <cell r="BK1019">
            <v>0</v>
          </cell>
          <cell r="BL1019"/>
          <cell r="BM1019"/>
          <cell r="BN1019"/>
          <cell r="BO1019"/>
          <cell r="BQ1019" t="str">
            <v>L CENTER</v>
          </cell>
          <cell r="BS1019" t="str">
            <v/>
          </cell>
          <cell r="BT1019" t="str">
            <v/>
          </cell>
        </row>
        <row r="1020">
          <cell r="H1020">
            <v>0</v>
          </cell>
          <cell r="O1020">
            <v>394911</v>
          </cell>
          <cell r="P1020" t="str">
            <v>2025/014-0029-01</v>
          </cell>
          <cell r="Q1020" t="str">
            <v>EST POLTRONA COCON (GIR) (ENC FX D4235) (FX D4235)</v>
          </cell>
          <cell r="R1020"/>
          <cell r="S1020"/>
          <cell r="T1020">
            <v>0.95</v>
          </cell>
          <cell r="U1020">
            <v>0.9</v>
          </cell>
          <cell r="V1020">
            <v>0.74</v>
          </cell>
          <cell r="W1020">
            <v>0</v>
          </cell>
          <cell r="X1020" t="str">
            <v>EST POLTRONA COCON (GIR) (ENC FX D4235) (FX D4235) - 0,95x0,9x0,74H</v>
          </cell>
          <cell r="Y1020">
            <v>9757.84</v>
          </cell>
          <cell r="Z1020">
            <v>0.35</v>
          </cell>
          <cell r="AA1020">
            <v>6342.5960000000005</v>
          </cell>
          <cell r="AB1020"/>
          <cell r="AC1020"/>
          <cell r="AD1020"/>
          <cell r="AE1020">
            <v>9757.84</v>
          </cell>
          <cell r="AF1020">
            <v>9757.84</v>
          </cell>
          <cell r="AG1020">
            <v>0</v>
          </cell>
          <cell r="AH1020">
            <v>9757.84</v>
          </cell>
          <cell r="AI1020" t="str">
            <v>REF: 393977</v>
          </cell>
          <cell r="AJ1020"/>
          <cell r="AK1020">
            <v>393977</v>
          </cell>
          <cell r="AL1020" t="str">
            <v>POLTRONA COCON (GIRATORIA) (FX D) (FX D)</v>
          </cell>
          <cell r="AM1020"/>
          <cell r="AN1020">
            <v>0.95</v>
          </cell>
          <cell r="AO1020">
            <v>0.9</v>
          </cell>
          <cell r="AP1020">
            <v>0.74</v>
          </cell>
          <cell r="AQ1020">
            <v>0</v>
          </cell>
          <cell r="AR1020" t="str">
            <v>POLTRONA COCON (GIRATORIA) (FX D) (FX D) - 0,95x0,9x0,74H</v>
          </cell>
          <cell r="AS1020">
            <v>9757.84</v>
          </cell>
          <cell r="AT1020">
            <v>9757.84</v>
          </cell>
          <cell r="AU1020">
            <v>9757.84</v>
          </cell>
          <cell r="AV1020">
            <v>0</v>
          </cell>
          <cell r="AW1020">
            <v>9757.84</v>
          </cell>
          <cell r="AX1020">
            <v>0</v>
          </cell>
          <cell r="AY1020"/>
          <cell r="AZ1020" t="str">
            <v/>
          </cell>
          <cell r="BA1020"/>
          <cell r="BB1020"/>
          <cell r="BC1020"/>
          <cell r="BD1020" t="str">
            <v/>
          </cell>
          <cell r="BE1020">
            <v>0</v>
          </cell>
          <cell r="BF1020" t="str">
            <v/>
          </cell>
          <cell r="BG1020" t="str">
            <v/>
          </cell>
          <cell r="BH1020">
            <v>12</v>
          </cell>
          <cell r="BI1020" t="str">
            <v>0</v>
          </cell>
          <cell r="BJ1020">
            <v>0</v>
          </cell>
          <cell r="BK1020">
            <v>0</v>
          </cell>
          <cell r="BL1020"/>
          <cell r="BM1020"/>
          <cell r="BN1020"/>
          <cell r="BO1020"/>
          <cell r="BQ1020" t="str">
            <v>L CENTER</v>
          </cell>
          <cell r="BS1020" t="str">
            <v/>
          </cell>
          <cell r="BT1020" t="str">
            <v/>
          </cell>
        </row>
        <row r="1021">
          <cell r="H1021">
            <v>0</v>
          </cell>
          <cell r="O1021">
            <v>394911</v>
          </cell>
          <cell r="P1021" t="str">
            <v>2025/014-0030-01</v>
          </cell>
          <cell r="Q1021" t="str">
            <v>EST POLTRONA COCON (GIR) (ENC FX D4235) (FX D4235)</v>
          </cell>
          <cell r="R1021"/>
          <cell r="S1021"/>
          <cell r="T1021">
            <v>0.95</v>
          </cell>
          <cell r="U1021">
            <v>0.9</v>
          </cell>
          <cell r="V1021">
            <v>0.74</v>
          </cell>
          <cell r="W1021">
            <v>0</v>
          </cell>
          <cell r="X1021" t="str">
            <v>EST POLTRONA COCON (GIR) (ENC FX D4235) (FX D4235) - 0,95x0,9x0,74H</v>
          </cell>
          <cell r="Y1021">
            <v>9757.84</v>
          </cell>
          <cell r="Z1021">
            <v>0.35</v>
          </cell>
          <cell r="AA1021">
            <v>6342.5960000000005</v>
          </cell>
          <cell r="AB1021"/>
          <cell r="AC1021"/>
          <cell r="AD1021"/>
          <cell r="AE1021">
            <v>9757.84</v>
          </cell>
          <cell r="AF1021">
            <v>9757.84</v>
          </cell>
          <cell r="AG1021">
            <v>0</v>
          </cell>
          <cell r="AH1021">
            <v>9757.84</v>
          </cell>
          <cell r="AI1021" t="str">
            <v>REF: 393977</v>
          </cell>
          <cell r="AJ1021"/>
          <cell r="AK1021">
            <v>393977</v>
          </cell>
          <cell r="AL1021" t="str">
            <v>POLTRONA COCON (GIRATORIA) (FX D) (FX D)</v>
          </cell>
          <cell r="AM1021"/>
          <cell r="AN1021">
            <v>0.95</v>
          </cell>
          <cell r="AO1021">
            <v>0.9</v>
          </cell>
          <cell r="AP1021">
            <v>0.74</v>
          </cell>
          <cell r="AQ1021">
            <v>0</v>
          </cell>
          <cell r="AR1021" t="str">
            <v>POLTRONA COCON (GIRATORIA) (FX D) (FX D) - 0,95x0,9x0,74H</v>
          </cell>
          <cell r="AS1021">
            <v>9757.84</v>
          </cell>
          <cell r="AT1021">
            <v>9757.84</v>
          </cell>
          <cell r="AU1021">
            <v>9757.84</v>
          </cell>
          <cell r="AV1021">
            <v>0</v>
          </cell>
          <cell r="AW1021">
            <v>9757.84</v>
          </cell>
          <cell r="AX1021">
            <v>0</v>
          </cell>
          <cell r="AY1021"/>
          <cell r="AZ1021" t="str">
            <v/>
          </cell>
          <cell r="BA1021"/>
          <cell r="BB1021"/>
          <cell r="BC1021"/>
          <cell r="BD1021" t="str">
            <v/>
          </cell>
          <cell r="BE1021">
            <v>0</v>
          </cell>
          <cell r="BF1021" t="str">
            <v/>
          </cell>
          <cell r="BG1021" t="str">
            <v/>
          </cell>
          <cell r="BH1021">
            <v>12</v>
          </cell>
          <cell r="BI1021" t="str">
            <v>0</v>
          </cell>
          <cell r="BJ1021">
            <v>0</v>
          </cell>
          <cell r="BK1021">
            <v>0</v>
          </cell>
          <cell r="BL1021"/>
          <cell r="BM1021"/>
          <cell r="BN1021"/>
          <cell r="BO1021"/>
          <cell r="BQ1021" t="str">
            <v>L CENTER</v>
          </cell>
          <cell r="BS1021" t="str">
            <v/>
          </cell>
          <cell r="BT1021" t="str">
            <v/>
          </cell>
        </row>
        <row r="1022">
          <cell r="H1022">
            <v>0</v>
          </cell>
          <cell r="O1022">
            <v>394874</v>
          </cell>
          <cell r="P1022" t="str">
            <v>2024/352-0073-01</v>
          </cell>
          <cell r="Q1022" t="str">
            <v>EST MODULO S/B C/PUFF LATERAL DIR REFUGE (FX D4237)</v>
          </cell>
          <cell r="R1022">
            <v>3.6</v>
          </cell>
          <cell r="S1022">
            <v>3.1</v>
          </cell>
          <cell r="T1022">
            <v>2</v>
          </cell>
          <cell r="U1022">
            <v>1.1000000000000001</v>
          </cell>
          <cell r="V1022">
            <v>0.95</v>
          </cell>
          <cell r="W1022">
            <v>0</v>
          </cell>
          <cell r="X1022" t="str">
            <v>EST MODULO S/B C/PUFF LATERAL DIR REFUGE (FX D4237) - 2x1,1x0,95H</v>
          </cell>
          <cell r="Y1022">
            <v>74151.930000000008</v>
          </cell>
          <cell r="Z1022">
            <v>0.35</v>
          </cell>
          <cell r="AA1022">
            <v>48198.75450000001</v>
          </cell>
          <cell r="AB1022" t="str">
            <v>AU</v>
          </cell>
          <cell r="AC1022" t="str">
            <v>SOFA COMPLETO</v>
          </cell>
          <cell r="AD1022" t="str">
            <v>VALOR MODULO</v>
          </cell>
          <cell r="AE1022">
            <v>23451.55</v>
          </cell>
          <cell r="AF1022">
            <v>23451.55</v>
          </cell>
          <cell r="AG1022">
            <v>0</v>
          </cell>
          <cell r="AH1022">
            <v>74151.930000000008</v>
          </cell>
          <cell r="AI1022" t="str">
            <v>REF: 393755</v>
          </cell>
          <cell r="AJ1022"/>
          <cell r="AK1022">
            <v>393755</v>
          </cell>
          <cell r="AL1022" t="str">
            <v>MODULO S/BRACO C/PUFF LATERAL REFUGE (FX D)</v>
          </cell>
          <cell r="AM1022"/>
          <cell r="AN1022">
            <v>2</v>
          </cell>
          <cell r="AO1022">
            <v>1.1000000000000001</v>
          </cell>
          <cell r="AP1022">
            <v>0.95</v>
          </cell>
          <cell r="AQ1022">
            <v>0</v>
          </cell>
          <cell r="AR1022" t="str">
            <v>MODULO S/BRACO C/PUFF LATERAL REFUGE (FX D) - 2x1,1x0,95H</v>
          </cell>
          <cell r="AS1022">
            <v>23451.55</v>
          </cell>
          <cell r="AT1022">
            <v>23451.55</v>
          </cell>
          <cell r="AU1022">
            <v>23451.55</v>
          </cell>
          <cell r="AV1022">
            <v>0</v>
          </cell>
          <cell r="AW1022">
            <v>23451.55</v>
          </cell>
          <cell r="AX1022">
            <v>0</v>
          </cell>
          <cell r="AY1022"/>
          <cell r="AZ1022" t="str">
            <v/>
          </cell>
          <cell r="BA1022"/>
          <cell r="BB1022"/>
          <cell r="BC1022"/>
          <cell r="BD1022" t="str">
            <v/>
          </cell>
          <cell r="BE1022">
            <v>0</v>
          </cell>
          <cell r="BF1022" t="str">
            <v/>
          </cell>
          <cell r="BG1022" t="str">
            <v/>
          </cell>
          <cell r="BH1022">
            <v>12</v>
          </cell>
          <cell r="BI1022" t="str">
            <v>0</v>
          </cell>
          <cell r="BJ1022">
            <v>0</v>
          </cell>
          <cell r="BK1022">
            <v>0</v>
          </cell>
          <cell r="BL1022"/>
          <cell r="BM1022"/>
          <cell r="BN1022"/>
          <cell r="BO1022"/>
          <cell r="BQ1022" t="str">
            <v>L CENTER</v>
          </cell>
          <cell r="BS1022" t="str">
            <v/>
          </cell>
          <cell r="BT1022" t="str">
            <v/>
          </cell>
        </row>
        <row r="1023">
          <cell r="H1023">
            <v>0</v>
          </cell>
          <cell r="O1023">
            <v>394872</v>
          </cell>
          <cell r="P1023" t="str">
            <v>2024/352-0072-01</v>
          </cell>
          <cell r="Q1023" t="str">
            <v>EST MODULO CHAISE ENC VIRADO ESQ REFUGE (FX D4237)</v>
          </cell>
          <cell r="R1023">
            <v>3.6</v>
          </cell>
          <cell r="S1023">
            <v>3.1</v>
          </cell>
          <cell r="T1023">
            <v>1.1000000000000001</v>
          </cell>
          <cell r="U1023">
            <v>2.1</v>
          </cell>
          <cell r="V1023">
            <v>0.95</v>
          </cell>
          <cell r="W1023">
            <v>0</v>
          </cell>
          <cell r="X1023" t="str">
            <v>EST MODULO CHAISE ENC VIRADO ESQ REFUGE (FX D4237) - 1,1x2,1x0,95H</v>
          </cell>
          <cell r="Y1023">
            <v>74151.930000000008</v>
          </cell>
          <cell r="Z1023">
            <v>0.35</v>
          </cell>
          <cell r="AA1023">
            <v>48198.75450000001</v>
          </cell>
          <cell r="AB1023" t="str">
            <v>AU</v>
          </cell>
          <cell r="AC1023" t="str">
            <v>SOFA COMPLETO</v>
          </cell>
          <cell r="AD1023" t="str">
            <v>VALOR MODULO</v>
          </cell>
          <cell r="AE1023">
            <v>32011.39</v>
          </cell>
          <cell r="AF1023">
            <v>32011.39</v>
          </cell>
          <cell r="AG1023">
            <v>0</v>
          </cell>
          <cell r="AH1023">
            <v>74151.930000000008</v>
          </cell>
          <cell r="AI1023" t="str">
            <v>REF: 392642</v>
          </cell>
          <cell r="AJ1023"/>
          <cell r="AK1023">
            <v>392642</v>
          </cell>
          <cell r="AL1023" t="str">
            <v>MODULO CHAISE ENC VIRADO REFUGE (FX D)</v>
          </cell>
          <cell r="AM1023"/>
          <cell r="AN1023">
            <v>1.1000000000000001</v>
          </cell>
          <cell r="AO1023">
            <v>2.1</v>
          </cell>
          <cell r="AP1023">
            <v>0.95</v>
          </cell>
          <cell r="AQ1023">
            <v>0</v>
          </cell>
          <cell r="AR1023" t="str">
            <v>MODULO CHAISE ENC VIRADO REFUGE (FX D) - 1,1x2,1x0,95H</v>
          </cell>
          <cell r="AS1023">
            <v>32011.39</v>
          </cell>
          <cell r="AT1023">
            <v>32011.39</v>
          </cell>
          <cell r="AU1023">
            <v>32011.39</v>
          </cell>
          <cell r="AV1023">
            <v>0</v>
          </cell>
          <cell r="AW1023">
            <v>32011.39</v>
          </cell>
          <cell r="AX1023">
            <v>0</v>
          </cell>
          <cell r="AY1023"/>
          <cell r="AZ1023" t="str">
            <v/>
          </cell>
          <cell r="BA1023"/>
          <cell r="BB1023"/>
          <cell r="BC1023"/>
          <cell r="BD1023" t="str">
            <v/>
          </cell>
          <cell r="BE1023">
            <v>0</v>
          </cell>
          <cell r="BF1023" t="str">
            <v/>
          </cell>
          <cell r="BG1023" t="str">
            <v/>
          </cell>
          <cell r="BH1023">
            <v>12</v>
          </cell>
          <cell r="BI1023" t="str">
            <v>0</v>
          </cell>
          <cell r="BJ1023">
            <v>0</v>
          </cell>
          <cell r="BK1023">
            <v>0</v>
          </cell>
          <cell r="BL1023"/>
          <cell r="BM1023"/>
          <cell r="BN1023"/>
          <cell r="BO1023"/>
          <cell r="BQ1023" t="str">
            <v>L CENTER</v>
          </cell>
          <cell r="BS1023" t="str">
            <v/>
          </cell>
          <cell r="BT1023" t="str">
            <v/>
          </cell>
        </row>
        <row r="1024">
          <cell r="H1024">
            <v>0</v>
          </cell>
          <cell r="O1024">
            <v>394867</v>
          </cell>
          <cell r="P1024" t="str">
            <v>2024/352-0071-01</v>
          </cell>
          <cell r="Q1024" t="str">
            <v>EST MODULO S/B C/AVANCO ESQ REFUGE (FX D4237)</v>
          </cell>
          <cell r="R1024">
            <v>3.6</v>
          </cell>
          <cell r="S1024">
            <v>3.1</v>
          </cell>
          <cell r="T1024">
            <v>1.5</v>
          </cell>
          <cell r="U1024">
            <v>1.1000000000000001</v>
          </cell>
          <cell r="V1024">
            <v>0.95</v>
          </cell>
          <cell r="W1024">
            <v>0</v>
          </cell>
          <cell r="X1024" t="str">
            <v>EST MODULO S/B C/AVANCO ESQ REFUGE (FX D4237) - 1,5x1,1x0,95H</v>
          </cell>
          <cell r="Y1024">
            <v>74151.930000000008</v>
          </cell>
          <cell r="Z1024">
            <v>0.35</v>
          </cell>
          <cell r="AA1024">
            <v>48198.75450000001</v>
          </cell>
          <cell r="AB1024" t="str">
            <v>AU</v>
          </cell>
          <cell r="AC1024" t="str">
            <v>SOFA COMPLETO</v>
          </cell>
          <cell r="AD1024" t="str">
            <v>VALOR MODULO</v>
          </cell>
          <cell r="AE1024">
            <v>18688.990000000002</v>
          </cell>
          <cell r="AF1024">
            <v>18688.990000000002</v>
          </cell>
          <cell r="AG1024">
            <v>0</v>
          </cell>
          <cell r="AH1024">
            <v>74151.930000000008</v>
          </cell>
          <cell r="AI1024" t="str">
            <v>REF: 393727</v>
          </cell>
          <cell r="AJ1024"/>
          <cell r="AK1024">
            <v>393727</v>
          </cell>
          <cell r="AL1024" t="str">
            <v>MODULO S/BRACO C/AVANCO REFUGE (FX D)</v>
          </cell>
          <cell r="AM1024"/>
          <cell r="AN1024">
            <v>1.5</v>
          </cell>
          <cell r="AO1024">
            <v>1.1000000000000001</v>
          </cell>
          <cell r="AP1024">
            <v>0.95</v>
          </cell>
          <cell r="AQ1024">
            <v>0</v>
          </cell>
          <cell r="AR1024" t="str">
            <v>MODULO S/BRACO C/AVANCO REFUGE (FX D) - 1,5x1,1x0,95H</v>
          </cell>
          <cell r="AS1024">
            <v>18688.990000000002</v>
          </cell>
          <cell r="AT1024">
            <v>18688.990000000002</v>
          </cell>
          <cell r="AU1024">
            <v>18688.990000000002</v>
          </cell>
          <cell r="AV1024">
            <v>0</v>
          </cell>
          <cell r="AW1024">
            <v>18688.990000000002</v>
          </cell>
          <cell r="AX1024">
            <v>0</v>
          </cell>
          <cell r="AY1024"/>
          <cell r="AZ1024" t="str">
            <v/>
          </cell>
          <cell r="BA1024"/>
          <cell r="BB1024"/>
          <cell r="BC1024"/>
          <cell r="BD1024" t="str">
            <v/>
          </cell>
          <cell r="BE1024">
            <v>0</v>
          </cell>
          <cell r="BF1024" t="str">
            <v/>
          </cell>
          <cell r="BG1024" t="str">
            <v/>
          </cell>
          <cell r="BH1024">
            <v>12</v>
          </cell>
          <cell r="BI1024" t="str">
            <v>0</v>
          </cell>
          <cell r="BJ1024">
            <v>0</v>
          </cell>
          <cell r="BK1024">
            <v>0</v>
          </cell>
          <cell r="BL1024"/>
          <cell r="BM1024"/>
          <cell r="BN1024"/>
          <cell r="BO1024"/>
          <cell r="BQ1024" t="str">
            <v>L CENTER</v>
          </cell>
          <cell r="BS1024" t="str">
            <v/>
          </cell>
          <cell r="BT1024" t="str">
            <v/>
          </cell>
        </row>
        <row r="1025">
          <cell r="H1025">
            <v>1</v>
          </cell>
          <cell r="O1025">
            <v>389958</v>
          </cell>
          <cell r="P1025" t="str">
            <v>2024/267-0088-01</v>
          </cell>
          <cell r="Q1025" t="str">
            <v>EST ALMOFADA DECORATIVA LENCOIS M OUTDOOR TC KEEPSAKE TAUPE</v>
          </cell>
          <cell r="R1025"/>
          <cell r="S1025"/>
          <cell r="T1025">
            <v>0.6</v>
          </cell>
          <cell r="U1025">
            <v>0.6</v>
          </cell>
          <cell r="V1025">
            <v>0</v>
          </cell>
          <cell r="W1025">
            <v>0</v>
          </cell>
          <cell r="X1025" t="str">
            <v>EST ALMOFADA DECORATIVA LENCOIS M OUTDOOR TC KEEPSAKE TAUPE - 0,6x0,6x0H</v>
          </cell>
          <cell r="Y1025">
            <v>1751.3990200000003</v>
          </cell>
          <cell r="Z1025">
            <v>0.35</v>
          </cell>
          <cell r="AA1025">
            <v>1138.4093630000002</v>
          </cell>
          <cell r="AB1025"/>
          <cell r="AC1025" t="str">
            <v>PROD C/RVST FORN</v>
          </cell>
          <cell r="AD1025" t="str">
            <v>REVESTIMENTO FORN</v>
          </cell>
          <cell r="AE1025">
            <v>1751.3990200000003</v>
          </cell>
          <cell r="AF1025">
            <v>1751.3990200000003</v>
          </cell>
          <cell r="AG1025">
            <v>0</v>
          </cell>
          <cell r="AH1025">
            <v>1751.3990200000003</v>
          </cell>
          <cell r="AI1025" t="str">
            <v>REF: 325129</v>
          </cell>
          <cell r="AJ1025"/>
          <cell r="AK1025">
            <v>325129</v>
          </cell>
          <cell r="AL1025" t="str">
            <v>ALMOFADA DECORATIVA LENCOIS M OUTDOOR (LISO) (TC FORN)</v>
          </cell>
          <cell r="AM1025"/>
          <cell r="AN1025">
            <v>0.6</v>
          </cell>
          <cell r="AO1025">
            <v>0.6</v>
          </cell>
          <cell r="AP1025">
            <v>0</v>
          </cell>
          <cell r="AQ1025">
            <v>0</v>
          </cell>
          <cell r="AR1025" t="str">
            <v>ALMOFADA DECORATIVA LENCOIS M OUTDOOR (LISO) (TC FORN) - 0,6x0,6x0H</v>
          </cell>
          <cell r="AS1025">
            <v>1751.3990200000003</v>
          </cell>
          <cell r="AT1025">
            <v>1751.3990200000003</v>
          </cell>
          <cell r="AU1025">
            <v>1056.52</v>
          </cell>
          <cell r="AV1025">
            <v>694.87902000000031</v>
          </cell>
          <cell r="AW1025">
            <v>1751.37</v>
          </cell>
          <cell r="AX1025">
            <v>2.9020000000400614E-2</v>
          </cell>
          <cell r="AY1025">
            <v>337981</v>
          </cell>
          <cell r="AZ1025" t="str">
            <v>TECIDO O'KEEPSAKE -</v>
          </cell>
          <cell r="BA1025" t="str">
            <v>RVST FORN: TECIDO O'KEEPSAKE - TAUPE MIX</v>
          </cell>
          <cell r="BB1025">
            <v>1.1000000000000001</v>
          </cell>
          <cell r="BC1025"/>
          <cell r="BD1025">
            <v>401.85</v>
          </cell>
          <cell r="BE1025">
            <v>0</v>
          </cell>
          <cell r="BF1025">
            <v>-401.85</v>
          </cell>
          <cell r="BG1025" t="str">
            <v>RVST FORN</v>
          </cell>
          <cell r="BH1025">
            <v>12</v>
          </cell>
          <cell r="BI1025">
            <v>694.8790200000002</v>
          </cell>
          <cell r="BJ1025">
            <v>0</v>
          </cell>
          <cell r="BK1025">
            <v>0.57200000000000006</v>
          </cell>
          <cell r="BL1025"/>
          <cell r="BM1025"/>
          <cell r="BN1025"/>
          <cell r="BO1025"/>
          <cell r="BQ1025" t="str">
            <v>L CENTER</v>
          </cell>
          <cell r="BS1025" t="str">
            <v>CLAMI ALMOFADA DECORATIVA</v>
          </cell>
          <cell r="BT1025" t="str">
            <v>ALMOFADA DECORATIVA (F 965)</v>
          </cell>
        </row>
        <row r="1026">
          <cell r="H1026">
            <v>2</v>
          </cell>
          <cell r="O1026">
            <v>389954</v>
          </cell>
          <cell r="P1026" t="str">
            <v>2024/267-0077-01</v>
          </cell>
          <cell r="Q1026" t="str">
            <v>EST MODULO ENCOSTO (L) LENCOIS M OUTDOOR TC KEEPSAKE TAUPE</v>
          </cell>
          <cell r="R1026"/>
          <cell r="S1026"/>
          <cell r="T1026">
            <v>0.8</v>
          </cell>
          <cell r="U1026">
            <v>0.8</v>
          </cell>
          <cell r="V1026">
            <v>0.26</v>
          </cell>
          <cell r="W1026">
            <v>0</v>
          </cell>
          <cell r="X1026" t="str">
            <v>EST MODULO ENCOSTO (L) LENCOIS M OUTDOOR TC KEEPSAKE TAUPE - 0,8x0,8x0,26H</v>
          </cell>
          <cell r="Y1026">
            <v>6989.4105</v>
          </cell>
          <cell r="Z1026">
            <v>0.35</v>
          </cell>
          <cell r="AA1026">
            <v>4543.1168250000001</v>
          </cell>
          <cell r="AB1026"/>
          <cell r="AC1026" t="str">
            <v>PROD C/RVST FORN</v>
          </cell>
          <cell r="AD1026" t="str">
            <v>REVESTIMENTO FORN</v>
          </cell>
          <cell r="AE1026">
            <v>6989.4105</v>
          </cell>
          <cell r="AF1026">
            <v>6989.4105</v>
          </cell>
          <cell r="AG1026">
            <v>0</v>
          </cell>
          <cell r="AH1026">
            <v>6989.4105</v>
          </cell>
          <cell r="AI1026" t="str">
            <v>REF: 325267</v>
          </cell>
          <cell r="AJ1026"/>
          <cell r="AK1026">
            <v>325267</v>
          </cell>
          <cell r="AL1026" t="str">
            <v>MODULO ENCOSTO (L) LENCOIS M OUTDOOR (LISO) (TC FORN)</v>
          </cell>
          <cell r="AM1026"/>
          <cell r="AN1026">
            <v>0.8</v>
          </cell>
          <cell r="AO1026">
            <v>0.8</v>
          </cell>
          <cell r="AP1026">
            <v>0.26</v>
          </cell>
          <cell r="AQ1026">
            <v>0</v>
          </cell>
          <cell r="AR1026" t="str">
            <v>MODULO ENCOSTO (L) LENCOIS M OUTDOOR (LISO) (TC FORN) - 0,8x0,8x0,26H</v>
          </cell>
          <cell r="AS1026">
            <v>6989.4105</v>
          </cell>
          <cell r="AT1026">
            <v>6989.4105</v>
          </cell>
          <cell r="AU1026">
            <v>5410.14</v>
          </cell>
          <cell r="AV1026">
            <v>1579.2704999999996</v>
          </cell>
          <cell r="AW1026">
            <v>6989.34</v>
          </cell>
          <cell r="AX1026">
            <v>7.0499999999810825E-2</v>
          </cell>
          <cell r="AY1026">
            <v>337981</v>
          </cell>
          <cell r="AZ1026" t="str">
            <v>TECIDO O'KEEPSAKE -</v>
          </cell>
          <cell r="BA1026" t="str">
            <v>RVST FORN: TECIDO O'KEEPSAKE - TAUPE MIX</v>
          </cell>
          <cell r="BB1026">
            <v>2.5</v>
          </cell>
          <cell r="BC1026"/>
          <cell r="BD1026">
            <v>401.85</v>
          </cell>
          <cell r="BE1026">
            <v>0</v>
          </cell>
          <cell r="BF1026">
            <v>-401.85</v>
          </cell>
          <cell r="BG1026" t="str">
            <v>RVST FORN</v>
          </cell>
          <cell r="BH1026">
            <v>12</v>
          </cell>
          <cell r="BI1026">
            <v>1579.2705000000001</v>
          </cell>
          <cell r="BJ1026">
            <v>0</v>
          </cell>
          <cell r="BK1026">
            <v>0.57200000000000006</v>
          </cell>
          <cell r="BL1026"/>
          <cell r="BM1026"/>
          <cell r="BN1026"/>
          <cell r="BO1026"/>
          <cell r="BQ1026" t="str">
            <v>L CENTER</v>
          </cell>
          <cell r="BS1026" t="str">
            <v>CLAMI SOFA</v>
          </cell>
          <cell r="BT1026" t="str">
            <v>SOFA LENCOIS MARANHENSES OUTDOOR</v>
          </cell>
        </row>
        <row r="1027">
          <cell r="H1027">
            <v>2</v>
          </cell>
          <cell r="O1027">
            <v>389953</v>
          </cell>
          <cell r="P1027" t="str">
            <v>2024/267-0072-01</v>
          </cell>
          <cell r="Q1027" t="str">
            <v>EST MODULO PUFF LENCOIS M OUTDOOR TC KEEPSAKE TAUPE</v>
          </cell>
          <cell r="R1027"/>
          <cell r="S1027"/>
          <cell r="T1027">
            <v>1.7</v>
          </cell>
          <cell r="U1027">
            <v>1</v>
          </cell>
          <cell r="V1027">
            <v>0.38</v>
          </cell>
          <cell r="W1027">
            <v>0</v>
          </cell>
          <cell r="X1027" t="str">
            <v>EST MODULO PUFF LENCOIS M OUTDOOR TC KEEPSAKE TAUPE - 1,7x1x0,38H</v>
          </cell>
          <cell r="Y1027">
            <v>26097.426900000002</v>
          </cell>
          <cell r="Z1027">
            <v>0.35</v>
          </cell>
          <cell r="AA1027">
            <v>16963.327485000002</v>
          </cell>
          <cell r="AB1027"/>
          <cell r="AC1027" t="str">
            <v>PROD C/RVST FORN</v>
          </cell>
          <cell r="AD1027" t="str">
            <v>REVESTIMENTO FORN</v>
          </cell>
          <cell r="AE1027">
            <v>26097.426900000002</v>
          </cell>
          <cell r="AF1027">
            <v>26097.426900000002</v>
          </cell>
          <cell r="AG1027">
            <v>0</v>
          </cell>
          <cell r="AH1027">
            <v>26097.426900000002</v>
          </cell>
          <cell r="AI1027" t="str">
            <v>REF: 325394</v>
          </cell>
          <cell r="AJ1027"/>
          <cell r="AK1027">
            <v>325394</v>
          </cell>
          <cell r="AL1027" t="str">
            <v>MODULO PUFF LENCOIS M OUTDOOR (CAPA LISO) (TC FORN)</v>
          </cell>
          <cell r="AM1027"/>
          <cell r="AN1027">
            <v>1.7</v>
          </cell>
          <cell r="AO1027">
            <v>1</v>
          </cell>
          <cell r="AP1027">
            <v>0.38</v>
          </cell>
          <cell r="AQ1027">
            <v>0</v>
          </cell>
          <cell r="AR1027" t="str">
            <v>MODULO PUFF LENCOIS M OUTDOOR (CAPA LISO) (TC FORN) - 1,7x1x0,38H</v>
          </cell>
          <cell r="AS1027">
            <v>26097.426900000002</v>
          </cell>
          <cell r="AT1027">
            <v>26097.426900000002</v>
          </cell>
          <cell r="AU1027">
            <v>23254.74</v>
          </cell>
          <cell r="AV1027">
            <v>2842.6869000000006</v>
          </cell>
          <cell r="AW1027">
            <v>26097.31</v>
          </cell>
          <cell r="AX1027">
            <v>0.1169000000008964</v>
          </cell>
          <cell r="AY1027">
            <v>337981</v>
          </cell>
          <cell r="AZ1027" t="str">
            <v>TECIDO O'KEEPSAKE -</v>
          </cell>
          <cell r="BA1027" t="str">
            <v>RVST FORN: TECIDO O'KEEPSAKE - TAUPE MIX</v>
          </cell>
          <cell r="BB1027">
            <v>4.5</v>
          </cell>
          <cell r="BC1027"/>
          <cell r="BD1027">
            <v>401.85</v>
          </cell>
          <cell r="BE1027">
            <v>0</v>
          </cell>
          <cell r="BF1027">
            <v>-401.85</v>
          </cell>
          <cell r="BG1027" t="str">
            <v>RVST FORN</v>
          </cell>
          <cell r="BH1027">
            <v>12</v>
          </cell>
          <cell r="BI1027">
            <v>2842.6869000000002</v>
          </cell>
          <cell r="BJ1027">
            <v>0</v>
          </cell>
          <cell r="BK1027">
            <v>0.57200000000000006</v>
          </cell>
          <cell r="BL1027"/>
          <cell r="BM1027"/>
          <cell r="BN1027"/>
          <cell r="BO1027"/>
          <cell r="BQ1027" t="str">
            <v>L CENTER</v>
          </cell>
          <cell r="BS1027" t="str">
            <v>CLAMI SOFA</v>
          </cell>
          <cell r="BT1027" t="str">
            <v>SOFA LENCOIS MARANHENSES OUTDOOR</v>
          </cell>
        </row>
        <row r="1028">
          <cell r="H1028">
            <v>0</v>
          </cell>
          <cell r="O1028">
            <v>379982</v>
          </cell>
          <cell r="P1028" t="str">
            <v>2024/116-0011-01</v>
          </cell>
          <cell r="Q1028" t="str">
            <v>EST MODULO BRACO DIR LAGO (TC D4119)</v>
          </cell>
          <cell r="R1028">
            <v>2.6</v>
          </cell>
          <cell r="S1028">
            <v>1.2</v>
          </cell>
          <cell r="T1028">
            <v>1.3</v>
          </cell>
          <cell r="U1028">
            <v>1.2</v>
          </cell>
          <cell r="V1028">
            <v>0.85</v>
          </cell>
          <cell r="W1028">
            <v>0</v>
          </cell>
          <cell r="X1028" t="str">
            <v>EST MODULO BRACO DIR LAGO (TC D4119) - 1,3x1,2x0,85H</v>
          </cell>
          <cell r="Y1028">
            <v>42437.61</v>
          </cell>
          <cell r="Z1028">
            <v>0.35</v>
          </cell>
          <cell r="AA1028">
            <v>27584.446500000002</v>
          </cell>
          <cell r="AB1028" t="str">
            <v>IY</v>
          </cell>
          <cell r="AC1028" t="str">
            <v>SOFA COMPLETO</v>
          </cell>
          <cell r="AD1028" t="str">
            <v>VALOR MODULO</v>
          </cell>
          <cell r="AE1028">
            <v>14911.59</v>
          </cell>
          <cell r="AF1028">
            <v>14911.59</v>
          </cell>
          <cell r="AG1028">
            <v>0</v>
          </cell>
          <cell r="AH1028">
            <v>42437.61</v>
          </cell>
          <cell r="AI1028" t="str">
            <v>REF: 384101</v>
          </cell>
          <cell r="AJ1028"/>
          <cell r="AK1028">
            <v>384101</v>
          </cell>
          <cell r="AL1028" t="str">
            <v>MODULO BRACO LAGO (FX D)</v>
          </cell>
          <cell r="AM1028"/>
          <cell r="AN1028">
            <v>1.3</v>
          </cell>
          <cell r="AO1028">
            <v>1.2</v>
          </cell>
          <cell r="AP1028">
            <v>0.84</v>
          </cell>
          <cell r="AQ1028">
            <v>0</v>
          </cell>
          <cell r="AR1028" t="str">
            <v>MODULO BRACO LAGO (FX D) - 1,3x1,2x0,84H</v>
          </cell>
          <cell r="AS1028">
            <v>14911.59</v>
          </cell>
          <cell r="AT1028">
            <v>14911.59</v>
          </cell>
          <cell r="AU1028">
            <v>14911.59</v>
          </cell>
          <cell r="AV1028">
            <v>0</v>
          </cell>
          <cell r="AW1028">
            <v>14911.59</v>
          </cell>
          <cell r="AX1028">
            <v>0</v>
          </cell>
          <cell r="AY1028"/>
          <cell r="AZ1028" t="str">
            <v/>
          </cell>
          <cell r="BA1028"/>
          <cell r="BB1028"/>
          <cell r="BC1028"/>
          <cell r="BD1028" t="str">
            <v/>
          </cell>
          <cell r="BE1028">
            <v>0</v>
          </cell>
          <cell r="BF1028" t="str">
            <v/>
          </cell>
          <cell r="BG1028" t="str">
            <v/>
          </cell>
          <cell r="BH1028">
            <v>12</v>
          </cell>
          <cell r="BI1028" t="str">
            <v>0</v>
          </cell>
          <cell r="BJ1028">
            <v>0</v>
          </cell>
          <cell r="BK1028">
            <v>0</v>
          </cell>
          <cell r="BL1028"/>
          <cell r="BM1028"/>
          <cell r="BN1028"/>
          <cell r="BO1028"/>
          <cell r="BQ1028" t="str">
            <v>L CENTER</v>
          </cell>
          <cell r="BS1028" t="str">
            <v/>
          </cell>
          <cell r="BT1028" t="str">
            <v/>
          </cell>
        </row>
        <row r="1029">
          <cell r="H1029">
            <v>0</v>
          </cell>
          <cell r="O1029">
            <v>379930</v>
          </cell>
          <cell r="P1029" t="str">
            <v>2024/116-0010-01</v>
          </cell>
          <cell r="Q1029" t="str">
            <v>EST MODULO S/BRACO LAGO (TC D4119)</v>
          </cell>
          <cell r="R1029">
            <v>2.6</v>
          </cell>
          <cell r="S1029">
            <v>1.2</v>
          </cell>
          <cell r="T1029">
            <v>1</v>
          </cell>
          <cell r="U1029">
            <v>1.2</v>
          </cell>
          <cell r="V1029">
            <v>0.85</v>
          </cell>
          <cell r="W1029">
            <v>0</v>
          </cell>
          <cell r="X1029" t="str">
            <v>EST MODULO S/BRACO LAGO (TC D4119) - 1x1,2x0,85H</v>
          </cell>
          <cell r="Y1029">
            <v>42437.61</v>
          </cell>
          <cell r="Z1029">
            <v>0.35</v>
          </cell>
          <cell r="AA1029">
            <v>27584.446500000002</v>
          </cell>
          <cell r="AB1029" t="str">
            <v>IY</v>
          </cell>
          <cell r="AC1029" t="str">
            <v>SOFA COMPLETO</v>
          </cell>
          <cell r="AD1029" t="str">
            <v>VALOR MODULO</v>
          </cell>
          <cell r="AE1029">
            <v>12614.43</v>
          </cell>
          <cell r="AF1029">
            <v>12614.43</v>
          </cell>
          <cell r="AG1029">
            <v>0</v>
          </cell>
          <cell r="AH1029">
            <v>42437.61</v>
          </cell>
          <cell r="AI1029" t="str">
            <v>REF: 384213</v>
          </cell>
          <cell r="AJ1029"/>
          <cell r="AK1029">
            <v>384213</v>
          </cell>
          <cell r="AL1029" t="str">
            <v>MODULO S/BRACO LAGO (FX D)</v>
          </cell>
          <cell r="AM1029"/>
          <cell r="AN1029">
            <v>1</v>
          </cell>
          <cell r="AO1029">
            <v>1.2</v>
          </cell>
          <cell r="AP1029">
            <v>0.84</v>
          </cell>
          <cell r="AQ1029">
            <v>0</v>
          </cell>
          <cell r="AR1029" t="str">
            <v>MODULO S/BRACO LAGO (FX D) - 1x1,2x0,84H</v>
          </cell>
          <cell r="AS1029">
            <v>12614.43</v>
          </cell>
          <cell r="AT1029">
            <v>12614.43</v>
          </cell>
          <cell r="AU1029">
            <v>12614.43</v>
          </cell>
          <cell r="AV1029">
            <v>0</v>
          </cell>
          <cell r="AW1029">
            <v>12614.43</v>
          </cell>
          <cell r="AX1029">
            <v>0</v>
          </cell>
          <cell r="AY1029"/>
          <cell r="AZ1029" t="str">
            <v/>
          </cell>
          <cell r="BA1029"/>
          <cell r="BB1029"/>
          <cell r="BC1029"/>
          <cell r="BD1029" t="str">
            <v/>
          </cell>
          <cell r="BE1029">
            <v>0</v>
          </cell>
          <cell r="BF1029" t="str">
            <v/>
          </cell>
          <cell r="BG1029" t="str">
            <v/>
          </cell>
          <cell r="BH1029">
            <v>12</v>
          </cell>
          <cell r="BI1029" t="str">
            <v>0</v>
          </cell>
          <cell r="BJ1029">
            <v>0</v>
          </cell>
          <cell r="BK1029">
            <v>0</v>
          </cell>
          <cell r="BL1029"/>
          <cell r="BM1029"/>
          <cell r="BN1029"/>
          <cell r="BO1029"/>
          <cell r="BQ1029" t="str">
            <v>L CENTER</v>
          </cell>
          <cell r="BS1029" t="str">
            <v/>
          </cell>
          <cell r="BT1029" t="str">
            <v/>
          </cell>
        </row>
        <row r="1030">
          <cell r="H1030">
            <v>0</v>
          </cell>
          <cell r="O1030">
            <v>379929</v>
          </cell>
          <cell r="P1030" t="str">
            <v>2024/116-0009-01</v>
          </cell>
          <cell r="Q1030" t="str">
            <v>EST MODULO BRACO ESQ LAGO (TC D4119)</v>
          </cell>
          <cell r="R1030">
            <v>2.6</v>
          </cell>
          <cell r="S1030">
            <v>1.2</v>
          </cell>
          <cell r="T1030">
            <v>1.3</v>
          </cell>
          <cell r="U1030">
            <v>1.2</v>
          </cell>
          <cell r="V1030">
            <v>0.85</v>
          </cell>
          <cell r="W1030">
            <v>0</v>
          </cell>
          <cell r="X1030" t="str">
            <v>EST MODULO BRACO ESQ LAGO (TC D4119) - 1,3x1,2x0,85H</v>
          </cell>
          <cell r="Y1030">
            <v>42437.61</v>
          </cell>
          <cell r="Z1030">
            <v>0.35</v>
          </cell>
          <cell r="AA1030">
            <v>27584.446500000002</v>
          </cell>
          <cell r="AB1030" t="str">
            <v>IY</v>
          </cell>
          <cell r="AC1030" t="str">
            <v>SOFA COMPLETO</v>
          </cell>
          <cell r="AD1030" t="str">
            <v>VALOR MODULO</v>
          </cell>
          <cell r="AE1030">
            <v>14911.59</v>
          </cell>
          <cell r="AF1030">
            <v>14911.59</v>
          </cell>
          <cell r="AG1030">
            <v>0</v>
          </cell>
          <cell r="AH1030">
            <v>42437.61</v>
          </cell>
          <cell r="AI1030" t="str">
            <v>REF: 384101</v>
          </cell>
          <cell r="AJ1030"/>
          <cell r="AK1030">
            <v>384101</v>
          </cell>
          <cell r="AL1030" t="str">
            <v>MODULO BRACO LAGO (FX D)</v>
          </cell>
          <cell r="AM1030"/>
          <cell r="AN1030">
            <v>1.3</v>
          </cell>
          <cell r="AO1030">
            <v>1.2</v>
          </cell>
          <cell r="AP1030">
            <v>0.84</v>
          </cell>
          <cell r="AQ1030">
            <v>0</v>
          </cell>
          <cell r="AR1030" t="str">
            <v>MODULO BRACO LAGO (FX D) - 1,3x1,2x0,84H</v>
          </cell>
          <cell r="AS1030">
            <v>14911.59</v>
          </cell>
          <cell r="AT1030">
            <v>14911.59</v>
          </cell>
          <cell r="AU1030">
            <v>14911.59</v>
          </cell>
          <cell r="AV1030">
            <v>0</v>
          </cell>
          <cell r="AW1030">
            <v>14911.59</v>
          </cell>
          <cell r="AX1030">
            <v>0</v>
          </cell>
          <cell r="AY1030"/>
          <cell r="AZ1030" t="str">
            <v/>
          </cell>
          <cell r="BA1030"/>
          <cell r="BB1030"/>
          <cell r="BC1030"/>
          <cell r="BD1030" t="str">
            <v/>
          </cell>
          <cell r="BE1030">
            <v>0</v>
          </cell>
          <cell r="BF1030" t="str">
            <v/>
          </cell>
          <cell r="BG1030" t="str">
            <v/>
          </cell>
          <cell r="BH1030">
            <v>12</v>
          </cell>
          <cell r="BI1030" t="str">
            <v>0</v>
          </cell>
          <cell r="BJ1030">
            <v>0</v>
          </cell>
          <cell r="BK1030">
            <v>0</v>
          </cell>
          <cell r="BL1030"/>
          <cell r="BM1030"/>
          <cell r="BN1030"/>
          <cell r="BO1030"/>
          <cell r="BQ1030" t="str">
            <v>L CENTER</v>
          </cell>
          <cell r="BS1030" t="str">
            <v/>
          </cell>
          <cell r="BT1030" t="str">
            <v/>
          </cell>
        </row>
        <row r="1031">
          <cell r="H1031">
            <v>1</v>
          </cell>
          <cell r="O1031">
            <v>379867</v>
          </cell>
          <cell r="P1031" t="str">
            <v>2024/072-0093-01</v>
          </cell>
          <cell r="Q1031" t="str">
            <v>EST BANDEJA MONDRIAN (DARK BRONZE) MAMMUT</v>
          </cell>
          <cell r="R1031"/>
          <cell r="S1031"/>
          <cell r="T1031">
            <v>0.56000000000000005</v>
          </cell>
          <cell r="U1031">
            <v>0.41</v>
          </cell>
          <cell r="V1031">
            <v>0.04</v>
          </cell>
          <cell r="W1031">
            <v>0</v>
          </cell>
          <cell r="X1031" t="str">
            <v>EST BANDEJA MONDRIAN (DARK BRONZE) MAMMUT - 0,56x0,41x0,04H</v>
          </cell>
          <cell r="Y1031">
            <v>4954.84</v>
          </cell>
          <cell r="Z1031">
            <v>0.35</v>
          </cell>
          <cell r="AA1031">
            <v>3220.6460000000002</v>
          </cell>
          <cell r="AB1031"/>
          <cell r="AC1031"/>
          <cell r="AD1031"/>
          <cell r="AE1031">
            <v>4954.84</v>
          </cell>
          <cell r="AF1031">
            <v>4954.84</v>
          </cell>
          <cell r="AG1031">
            <v>0</v>
          </cell>
          <cell r="AH1031">
            <v>4954.84</v>
          </cell>
          <cell r="AI1031" t="str">
            <v>REF: 383593</v>
          </cell>
          <cell r="AJ1031"/>
          <cell r="AK1031">
            <v>383593</v>
          </cell>
          <cell r="AL1031" t="str">
            <v>BANDEJA MONDRIAN (FUNDO COURO)</v>
          </cell>
          <cell r="AM1031"/>
          <cell r="AN1031">
            <v>0.56000000000000005</v>
          </cell>
          <cell r="AO1031">
            <v>0.41</v>
          </cell>
          <cell r="AP1031">
            <v>0.04</v>
          </cell>
          <cell r="AQ1031">
            <v>0</v>
          </cell>
          <cell r="AR1031" t="str">
            <v>BANDEJA MONDRIAN (FUNDO COURO) - 0,56x0,41x0,04H</v>
          </cell>
          <cell r="AS1031">
            <v>4954.84</v>
          </cell>
          <cell r="AT1031">
            <v>4954.84</v>
          </cell>
          <cell r="AU1031">
            <v>4954.84</v>
          </cell>
          <cell r="AV1031">
            <v>0</v>
          </cell>
          <cell r="AW1031">
            <v>4954.83</v>
          </cell>
          <cell r="AX1031">
            <v>1.0000000000218279E-2</v>
          </cell>
          <cell r="AY1031"/>
          <cell r="AZ1031" t="str">
            <v/>
          </cell>
          <cell r="BA1031"/>
          <cell r="BB1031"/>
          <cell r="BC1031"/>
          <cell r="BD1031" t="str">
            <v/>
          </cell>
          <cell r="BE1031">
            <v>0</v>
          </cell>
          <cell r="BF1031" t="str">
            <v/>
          </cell>
          <cell r="BG1031" t="str">
            <v/>
          </cell>
          <cell r="BH1031">
            <v>12</v>
          </cell>
          <cell r="BI1031" t="str">
            <v>0</v>
          </cell>
          <cell r="BJ1031">
            <v>0</v>
          </cell>
          <cell r="BK1031">
            <v>0</v>
          </cell>
          <cell r="BL1031"/>
          <cell r="BM1031"/>
          <cell r="BN1031"/>
          <cell r="BO1031"/>
          <cell r="BQ1031" t="str">
            <v>L CENTER</v>
          </cell>
          <cell r="BS1031" t="str">
            <v>CLAMI ACESSORIOS</v>
          </cell>
          <cell r="BT1031" t="str">
            <v>BANDEJA MONDRIAN (RBD)</v>
          </cell>
        </row>
        <row r="1032">
          <cell r="H1032">
            <v>0</v>
          </cell>
          <cell r="O1032">
            <v>379700</v>
          </cell>
          <cell r="P1032" t="str">
            <v>2024/094-0044-01</v>
          </cell>
          <cell r="Q1032" t="str">
            <v>EST MODULO ENCOSTO RETO LENCOIS M (DET04) TC RUST SENNA 297</v>
          </cell>
          <cell r="R1032">
            <v>3.4</v>
          </cell>
          <cell r="S1032">
            <v>3.4</v>
          </cell>
          <cell r="T1032">
            <v>0.7</v>
          </cell>
          <cell r="U1032">
            <v>0.26</v>
          </cell>
          <cell r="V1032">
            <v>0.26</v>
          </cell>
          <cell r="W1032">
            <v>0</v>
          </cell>
          <cell r="X1032" t="str">
            <v>EST MODULO ENCOSTO RETO LENCOIS M (DET04) TC RUST SENNA 297 - 0,7x0,26x0,26H</v>
          </cell>
          <cell r="Y1032">
            <v>76303.051000000007</v>
          </cell>
          <cell r="Z1032">
            <v>0.35</v>
          </cell>
          <cell r="AA1032">
            <v>49596.983150000007</v>
          </cell>
          <cell r="AB1032" t="str">
            <v>IN</v>
          </cell>
          <cell r="AC1032" t="str">
            <v>COMPLETO C/RVST FORN</v>
          </cell>
          <cell r="AD1032" t="str">
            <v>VALOR MODULO</v>
          </cell>
          <cell r="AE1032">
            <v>3172.998</v>
          </cell>
          <cell r="AF1032">
            <v>3172.998</v>
          </cell>
          <cell r="AG1032">
            <v>0</v>
          </cell>
          <cell r="AH1032">
            <v>76303.051000000007</v>
          </cell>
          <cell r="AI1032" t="str">
            <v>REF: 294477</v>
          </cell>
          <cell r="AJ1032"/>
          <cell r="AK1032">
            <v>294477</v>
          </cell>
          <cell r="AL1032" t="str">
            <v>MODULO ENCOSTO RETO LENCOIS M (C/DET) (TC FORN)</v>
          </cell>
          <cell r="AM1032"/>
          <cell r="AN1032">
            <v>0.7</v>
          </cell>
          <cell r="AO1032">
            <v>0.26</v>
          </cell>
          <cell r="AP1032">
            <v>0.26</v>
          </cell>
          <cell r="AQ1032">
            <v>0</v>
          </cell>
          <cell r="AR1032" t="str">
            <v>MODULO ENCOSTO RETO LENCOIS M (C/DET) (TC FORN) - 0,7x0,26x0,26H</v>
          </cell>
          <cell r="AS1032">
            <v>3172.998</v>
          </cell>
          <cell r="AT1032">
            <v>3177.17</v>
          </cell>
          <cell r="AU1032">
            <v>2805.96</v>
          </cell>
          <cell r="AV1032">
            <v>371.21000000000004</v>
          </cell>
          <cell r="AW1032">
            <v>3177.22</v>
          </cell>
          <cell r="AX1032">
            <v>-4.2219999999997526</v>
          </cell>
          <cell r="AY1032">
            <v>372511</v>
          </cell>
          <cell r="AZ1032" t="str">
            <v>TECIDO RUSTICO SENNA (COD 5219) (REVOLUTION I) -</v>
          </cell>
          <cell r="BA1032" t="str">
            <v>RVST FORN: TECIDO RUSTICO SENNA (COD 5219) (RUSTICO IV) - SALVIA  - COR 297</v>
          </cell>
          <cell r="BB1032">
            <v>1.4</v>
          </cell>
          <cell r="BC1032"/>
          <cell r="BD1032">
            <v>265.14999999999998</v>
          </cell>
          <cell r="BE1032">
            <v>0</v>
          </cell>
          <cell r="BF1032">
            <v>-265.14999999999998</v>
          </cell>
          <cell r="BG1032" t="str">
            <v>RVST FORN</v>
          </cell>
          <cell r="BH1032">
            <v>12</v>
          </cell>
          <cell r="BI1032">
            <v>371.20999999999992</v>
          </cell>
          <cell r="BJ1032">
            <v>0</v>
          </cell>
          <cell r="BK1032">
            <v>0</v>
          </cell>
          <cell r="BL1032"/>
          <cell r="BM1032"/>
          <cell r="BN1032"/>
          <cell r="BO1032"/>
          <cell r="BQ1032" t="str">
            <v>L CENTER</v>
          </cell>
          <cell r="BS1032" t="str">
            <v/>
          </cell>
          <cell r="BT1032" t="str">
            <v/>
          </cell>
        </row>
        <row r="1033">
          <cell r="H1033">
            <v>0</v>
          </cell>
          <cell r="O1033">
            <v>379699</v>
          </cell>
          <cell r="P1033" t="str">
            <v>2024/094-0042-01</v>
          </cell>
          <cell r="Q1033" t="str">
            <v>EST MODULO ENCOSTO RETO LENCOIS M (DET04) TC RUST SENNA 297</v>
          </cell>
          <cell r="R1033">
            <v>3.4</v>
          </cell>
          <cell r="S1033">
            <v>3.4</v>
          </cell>
          <cell r="T1033">
            <v>1.2</v>
          </cell>
          <cell r="U1033">
            <v>0.26</v>
          </cell>
          <cell r="V1033">
            <v>0.26</v>
          </cell>
          <cell r="W1033">
            <v>0</v>
          </cell>
          <cell r="X1033" t="str">
            <v>EST MODULO ENCOSTO RETO LENCOIS M (DET04) TC RUST SENNA 297 - 1,2x0,26x0,26H</v>
          </cell>
          <cell r="Y1033">
            <v>76303.051000000007</v>
          </cell>
          <cell r="Z1033">
            <v>0.35</v>
          </cell>
          <cell r="AA1033">
            <v>49596.983150000007</v>
          </cell>
          <cell r="AB1033" t="str">
            <v>IN</v>
          </cell>
          <cell r="AC1033" t="str">
            <v>COMPLETO C/RVST FORN</v>
          </cell>
          <cell r="AD1033" t="str">
            <v>VALOR MODULO</v>
          </cell>
          <cell r="AE1033">
            <v>4216.3360000000002</v>
          </cell>
          <cell r="AF1033">
            <v>4216.3360000000002</v>
          </cell>
          <cell r="AG1033">
            <v>0</v>
          </cell>
          <cell r="AH1033">
            <v>76303.051000000007</v>
          </cell>
          <cell r="AI1033" t="str">
            <v>REF: 294517</v>
          </cell>
          <cell r="AJ1033"/>
          <cell r="AK1033">
            <v>294517</v>
          </cell>
          <cell r="AL1033" t="str">
            <v>MODULO ENCOSTO RETO LENCOIS M (C/DET) (TC FORN)</v>
          </cell>
          <cell r="AM1033"/>
          <cell r="AN1033">
            <v>1.2</v>
          </cell>
          <cell r="AO1033">
            <v>0.26</v>
          </cell>
          <cell r="AP1033">
            <v>0.26</v>
          </cell>
          <cell r="AQ1033">
            <v>0</v>
          </cell>
          <cell r="AR1033" t="str">
            <v>MODULO ENCOSTO RETO LENCOIS M (C/DET) (TC FORN) - 1,2x0,26x0,26H</v>
          </cell>
          <cell r="AS1033">
            <v>4216.3360000000002</v>
          </cell>
          <cell r="AT1033">
            <v>4221.7</v>
          </cell>
          <cell r="AU1033">
            <v>3744.43</v>
          </cell>
          <cell r="AV1033">
            <v>477.27</v>
          </cell>
          <cell r="AW1033">
            <v>4221.7299999999996</v>
          </cell>
          <cell r="AX1033">
            <v>-5.3939999999993233</v>
          </cell>
          <cell r="AY1033">
            <v>372511</v>
          </cell>
          <cell r="AZ1033" t="str">
            <v>TECIDO RUSTICO SENNA (COD 5219) (REVOLUTION I) -</v>
          </cell>
          <cell r="BA1033" t="str">
            <v>RVST FORN: TECIDO RUSTICO SENNA (COD 5219) (RUSTICO IV) - SALVIA  - COR 297</v>
          </cell>
          <cell r="BB1033">
            <v>1.8</v>
          </cell>
          <cell r="BC1033"/>
          <cell r="BD1033">
            <v>265.14999999999998</v>
          </cell>
          <cell r="BE1033">
            <v>0</v>
          </cell>
          <cell r="BF1033">
            <v>-265.14999999999998</v>
          </cell>
          <cell r="BG1033" t="str">
            <v>RVST FORN</v>
          </cell>
          <cell r="BH1033">
            <v>12</v>
          </cell>
          <cell r="BI1033">
            <v>477.27</v>
          </cell>
          <cell r="BJ1033">
            <v>0</v>
          </cell>
          <cell r="BK1033">
            <v>0</v>
          </cell>
          <cell r="BL1033"/>
          <cell r="BM1033"/>
          <cell r="BN1033"/>
          <cell r="BO1033"/>
          <cell r="BQ1033" t="str">
            <v>L CENTER</v>
          </cell>
          <cell r="BS1033" t="str">
            <v/>
          </cell>
          <cell r="BT1033" t="str">
            <v/>
          </cell>
        </row>
        <row r="1034">
          <cell r="H1034">
            <v>0</v>
          </cell>
          <cell r="O1034">
            <v>379699</v>
          </cell>
          <cell r="P1034" t="str">
            <v>2024/094-0043-01</v>
          </cell>
          <cell r="Q1034" t="str">
            <v>EST MODULO ENCOSTO RETO LENCOIS M (DET04) TC RUST SENNA 297</v>
          </cell>
          <cell r="R1034">
            <v>3.4</v>
          </cell>
          <cell r="S1034">
            <v>3.4</v>
          </cell>
          <cell r="T1034">
            <v>1.2</v>
          </cell>
          <cell r="U1034">
            <v>0.26</v>
          </cell>
          <cell r="V1034">
            <v>0.26</v>
          </cell>
          <cell r="W1034">
            <v>0</v>
          </cell>
          <cell r="X1034" t="str">
            <v>EST MODULO ENCOSTO RETO LENCOIS M (DET04) TC RUST SENNA 297 - 1,2x0,26x0,26H</v>
          </cell>
          <cell r="Y1034">
            <v>76303.051000000007</v>
          </cell>
          <cell r="Z1034">
            <v>0.35</v>
          </cell>
          <cell r="AA1034">
            <v>49596.983150000007</v>
          </cell>
          <cell r="AB1034" t="str">
            <v>IN</v>
          </cell>
          <cell r="AC1034" t="str">
            <v>COMPLETO C/RVST FORN</v>
          </cell>
          <cell r="AD1034" t="str">
            <v>VALOR MODULO</v>
          </cell>
          <cell r="AE1034">
            <v>4216.3360000000002</v>
          </cell>
          <cell r="AF1034">
            <v>4216.3360000000002</v>
          </cell>
          <cell r="AG1034">
            <v>0</v>
          </cell>
          <cell r="AH1034">
            <v>76303.051000000007</v>
          </cell>
          <cell r="AI1034" t="str">
            <v>REF: 294517</v>
          </cell>
          <cell r="AJ1034"/>
          <cell r="AK1034">
            <v>294517</v>
          </cell>
          <cell r="AL1034" t="str">
            <v>MODULO ENCOSTO RETO LENCOIS M (C/DET) (TC FORN)</v>
          </cell>
          <cell r="AM1034"/>
          <cell r="AN1034">
            <v>1.2</v>
          </cell>
          <cell r="AO1034">
            <v>0.26</v>
          </cell>
          <cell r="AP1034">
            <v>0.26</v>
          </cell>
          <cell r="AQ1034">
            <v>0</v>
          </cell>
          <cell r="AR1034" t="str">
            <v>MODULO ENCOSTO RETO LENCOIS M (C/DET) (TC FORN) - 1,2x0,26x0,26H</v>
          </cell>
          <cell r="AS1034">
            <v>4216.3360000000002</v>
          </cell>
          <cell r="AT1034">
            <v>4221.7</v>
          </cell>
          <cell r="AU1034">
            <v>3744.43</v>
          </cell>
          <cell r="AV1034">
            <v>477.27</v>
          </cell>
          <cell r="AW1034">
            <v>4221.7299999999996</v>
          </cell>
          <cell r="AX1034">
            <v>-5.3939999999993233</v>
          </cell>
          <cell r="AY1034">
            <v>372511</v>
          </cell>
          <cell r="AZ1034" t="str">
            <v>TECIDO RUSTICO SENNA (COD 5219) (REVOLUTION I) -</v>
          </cell>
          <cell r="BA1034" t="str">
            <v>RVST FORN: TECIDO RUSTICO SENNA (COD 5219) (RUSTICO IV) - SALVIA  - COR 297</v>
          </cell>
          <cell r="BB1034">
            <v>1.8</v>
          </cell>
          <cell r="BC1034"/>
          <cell r="BD1034">
            <v>265.14999999999998</v>
          </cell>
          <cell r="BE1034">
            <v>0</v>
          </cell>
          <cell r="BF1034">
            <v>-265.14999999999998</v>
          </cell>
          <cell r="BG1034" t="str">
            <v>RVST FORN</v>
          </cell>
          <cell r="BH1034">
            <v>12</v>
          </cell>
          <cell r="BI1034">
            <v>477.27</v>
          </cell>
          <cell r="BJ1034">
            <v>0</v>
          </cell>
          <cell r="BK1034">
            <v>0</v>
          </cell>
          <cell r="BL1034"/>
          <cell r="BM1034"/>
          <cell r="BN1034"/>
          <cell r="BO1034"/>
          <cell r="BQ1034" t="str">
            <v>L CENTER</v>
          </cell>
          <cell r="BS1034" t="str">
            <v/>
          </cell>
          <cell r="BT1034" t="str">
            <v/>
          </cell>
        </row>
        <row r="1035">
          <cell r="H1035">
            <v>0</v>
          </cell>
          <cell r="O1035">
            <v>379698</v>
          </cell>
          <cell r="P1035" t="str">
            <v>2024/094-0041-01</v>
          </cell>
          <cell r="Q1035" t="str">
            <v>EST MODULO ENCOSTO RETO LENCOIS M (LISO) TC RUSTICO VAT 410</v>
          </cell>
          <cell r="R1035">
            <v>3.4</v>
          </cell>
          <cell r="S1035">
            <v>3.4</v>
          </cell>
          <cell r="T1035">
            <v>0.7</v>
          </cell>
          <cell r="U1035">
            <v>0.26</v>
          </cell>
          <cell r="V1035">
            <v>0.26</v>
          </cell>
          <cell r="W1035">
            <v>0</v>
          </cell>
          <cell r="X1035" t="str">
            <v>EST MODULO ENCOSTO RETO LENCOIS M (LISO) TC RUSTICO VAT 410 - 0,7x0,26x0,26H</v>
          </cell>
          <cell r="Y1035">
            <v>76303.051000000007</v>
          </cell>
          <cell r="Z1035">
            <v>0.35</v>
          </cell>
          <cell r="AA1035">
            <v>49596.983150000007</v>
          </cell>
          <cell r="AB1035" t="str">
            <v>IN</v>
          </cell>
          <cell r="AC1035" t="str">
            <v>COMPLETO C/RVST FORN</v>
          </cell>
          <cell r="AD1035" t="str">
            <v>VALOR MODULO</v>
          </cell>
          <cell r="AE1035">
            <v>3096.91</v>
          </cell>
          <cell r="AF1035">
            <v>3096.91</v>
          </cell>
          <cell r="AG1035">
            <v>0</v>
          </cell>
          <cell r="AH1035">
            <v>76303.051000000007</v>
          </cell>
          <cell r="AI1035" t="str">
            <v>REF: 294819</v>
          </cell>
          <cell r="AJ1035"/>
          <cell r="AK1035">
            <v>294819</v>
          </cell>
          <cell r="AL1035" t="str">
            <v>MODULO ENCOSTO RETO LENCOIS M (LISO) (TC FORN)</v>
          </cell>
          <cell r="AM1035"/>
          <cell r="AN1035">
            <v>0.7</v>
          </cell>
          <cell r="AO1035">
            <v>0.26</v>
          </cell>
          <cell r="AP1035">
            <v>0.26</v>
          </cell>
          <cell r="AQ1035">
            <v>0</v>
          </cell>
          <cell r="AR1035" t="str">
            <v>MODULO ENCOSTO RETO LENCOIS M (LISO) (TC FORN) - 0,7x0,26x0,26H</v>
          </cell>
          <cell r="AS1035">
            <v>3096.91</v>
          </cell>
          <cell r="AT1035">
            <v>3096.91</v>
          </cell>
          <cell r="AU1035">
            <v>2627.65</v>
          </cell>
          <cell r="AV1035">
            <v>469.25999999999976</v>
          </cell>
          <cell r="AW1035">
            <v>3096.93</v>
          </cell>
          <cell r="AX1035">
            <v>-1.999999999998181E-2</v>
          </cell>
          <cell r="AY1035">
            <v>328926</v>
          </cell>
          <cell r="AZ1035" t="str">
            <v>TECIDO RUSTICO VAT (COD 5238) (RUSTICO III) -</v>
          </cell>
          <cell r="BA1035" t="str">
            <v>RVST FORN: TECIDO RUSTICO VAT (COD 5238) (RUSTICO III) - ESMERALDA - COR 410</v>
          </cell>
          <cell r="BB1035">
            <v>1.5</v>
          </cell>
          <cell r="BC1035"/>
          <cell r="BD1035">
            <v>312.83999999999997</v>
          </cell>
          <cell r="BE1035">
            <v>0</v>
          </cell>
          <cell r="BF1035">
            <v>-312.83999999999997</v>
          </cell>
          <cell r="BG1035" t="str">
            <v>RVST FORN</v>
          </cell>
          <cell r="BH1035">
            <v>12</v>
          </cell>
          <cell r="BI1035">
            <v>469.26</v>
          </cell>
          <cell r="BJ1035">
            <v>0</v>
          </cell>
          <cell r="BK1035">
            <v>0</v>
          </cell>
          <cell r="BL1035"/>
          <cell r="BM1035"/>
          <cell r="BN1035"/>
          <cell r="BO1035"/>
          <cell r="BQ1035" t="str">
            <v>L CENTER</v>
          </cell>
          <cell r="BS1035" t="str">
            <v/>
          </cell>
          <cell r="BT1035" t="str">
            <v/>
          </cell>
        </row>
        <row r="1036">
          <cell r="H1036">
            <v>0</v>
          </cell>
          <cell r="O1036">
            <v>379696</v>
          </cell>
          <cell r="P1036" t="str">
            <v>2024/094-0040-01</v>
          </cell>
          <cell r="Q1036" t="str">
            <v>EST MODULO PUFF CANTO 90 LENCOIS M (LISO) TC RUSTICO VAT 410</v>
          </cell>
          <cell r="R1036">
            <v>3.4</v>
          </cell>
          <cell r="S1036">
            <v>3.4</v>
          </cell>
          <cell r="T1036">
            <v>1</v>
          </cell>
          <cell r="U1036">
            <v>1</v>
          </cell>
          <cell r="V1036">
            <v>0.38</v>
          </cell>
          <cell r="W1036">
            <v>0</v>
          </cell>
          <cell r="X1036" t="str">
            <v>EST MODULO PUFF CANTO 90 LENCOIS M (LISO) TC RUSTICO VAT 410 - 1x1x0,38H</v>
          </cell>
          <cell r="Y1036">
            <v>76303.051000000007</v>
          </cell>
          <cell r="Z1036">
            <v>0.35</v>
          </cell>
          <cell r="AA1036">
            <v>49596.983150000007</v>
          </cell>
          <cell r="AB1036" t="str">
            <v>IN</v>
          </cell>
          <cell r="AC1036" t="str">
            <v>COMPLETO C/RVST FORN</v>
          </cell>
          <cell r="AD1036" t="str">
            <v>VALOR MODULO</v>
          </cell>
          <cell r="AE1036">
            <v>8571.2520000000004</v>
          </cell>
          <cell r="AF1036">
            <v>8571.2520000000004</v>
          </cell>
          <cell r="AG1036">
            <v>0</v>
          </cell>
          <cell r="AH1036">
            <v>76303.051000000007</v>
          </cell>
          <cell r="AI1036" t="str">
            <v>REF: 294759</v>
          </cell>
          <cell r="AJ1036"/>
          <cell r="AK1036">
            <v>294759</v>
          </cell>
          <cell r="AL1036" t="str">
            <v>MODULO PUFF CANTO 90 LENCOIS M (RVST LISO) (TC FORN)</v>
          </cell>
          <cell r="AM1036"/>
          <cell r="AN1036">
            <v>1</v>
          </cell>
          <cell r="AO1036">
            <v>1</v>
          </cell>
          <cell r="AP1036">
            <v>0.38</v>
          </cell>
          <cell r="AQ1036">
            <v>0</v>
          </cell>
          <cell r="AR1036" t="str">
            <v>MODULO PUFF CANTO 90 LENCOIS M (RVST LISO) (TC FORN) - 1x1x0,38H</v>
          </cell>
          <cell r="AS1036">
            <v>8571.2520000000004</v>
          </cell>
          <cell r="AT1036">
            <v>8571.2520000000004</v>
          </cell>
          <cell r="AU1036">
            <v>7695.3</v>
          </cell>
          <cell r="AV1036">
            <v>875.95200000000023</v>
          </cell>
          <cell r="AW1036">
            <v>8571.23</v>
          </cell>
          <cell r="AX1036">
            <v>2.2000000000844011E-2</v>
          </cell>
          <cell r="AY1036">
            <v>328926</v>
          </cell>
          <cell r="AZ1036" t="str">
            <v>TECIDO RUSTICO VAT (COD 5238) (RUSTICO III) -</v>
          </cell>
          <cell r="BA1036" t="str">
            <v>RVST FORN: TECIDO RUSTICO VAT (COD 5238) (RUSTICO III) - ESMERALDA - COR 410</v>
          </cell>
          <cell r="BB1036">
            <v>2.8</v>
          </cell>
          <cell r="BC1036"/>
          <cell r="BD1036">
            <v>312.83999999999997</v>
          </cell>
          <cell r="BE1036">
            <v>0</v>
          </cell>
          <cell r="BF1036">
            <v>-312.83999999999997</v>
          </cell>
          <cell r="BG1036" t="str">
            <v>RVST FORN</v>
          </cell>
          <cell r="BH1036">
            <v>12</v>
          </cell>
          <cell r="BI1036">
            <v>875.95199999999988</v>
          </cell>
          <cell r="BJ1036">
            <v>0</v>
          </cell>
          <cell r="BK1036">
            <v>0</v>
          </cell>
          <cell r="BL1036"/>
          <cell r="BM1036"/>
          <cell r="BN1036"/>
          <cell r="BO1036"/>
          <cell r="BQ1036" t="str">
            <v>L CENTER</v>
          </cell>
          <cell r="BS1036" t="str">
            <v/>
          </cell>
          <cell r="BT1036" t="str">
            <v/>
          </cell>
        </row>
        <row r="1037">
          <cell r="H1037">
            <v>0</v>
          </cell>
          <cell r="O1037">
            <v>379694</v>
          </cell>
          <cell r="P1037" t="str">
            <v>2024/094-0039-01</v>
          </cell>
          <cell r="Q1037" t="str">
            <v>EST MODULO PUFF CHAISE LENCOIS M (DET04) TC RUST SENNA 297</v>
          </cell>
          <cell r="R1037">
            <v>3.4</v>
          </cell>
          <cell r="S1037">
            <v>3.4</v>
          </cell>
          <cell r="T1037">
            <v>2.4</v>
          </cell>
          <cell r="U1037">
            <v>1.55</v>
          </cell>
          <cell r="V1037">
            <v>0.38</v>
          </cell>
          <cell r="W1037">
            <v>0</v>
          </cell>
          <cell r="X1037" t="str">
            <v>EST MODULO PUFF CHAISE LENCOIS M (DET04) TC RUST SENNA 297 - 2,4x1,55x0,38H</v>
          </cell>
          <cell r="Y1037">
            <v>76303.051000000007</v>
          </cell>
          <cell r="Z1037">
            <v>0.35</v>
          </cell>
          <cell r="AA1037">
            <v>49596.983150000007</v>
          </cell>
          <cell r="AB1037" t="str">
            <v>IN</v>
          </cell>
          <cell r="AC1037" t="str">
            <v>COMPLETO C/RVST FORN</v>
          </cell>
          <cell r="AD1037" t="str">
            <v>VALOR MODULO</v>
          </cell>
          <cell r="AE1037">
            <v>22972.620999999999</v>
          </cell>
          <cell r="AF1037">
            <v>22972.620999999999</v>
          </cell>
          <cell r="AG1037">
            <v>0</v>
          </cell>
          <cell r="AH1037">
            <v>76303.051000000007</v>
          </cell>
          <cell r="AI1037" t="str">
            <v>REF: 294445</v>
          </cell>
          <cell r="AJ1037"/>
          <cell r="AK1037">
            <v>294445</v>
          </cell>
          <cell r="AL1037" t="str">
            <v>MODULO PUFF CHAISE LENCOIS M (RVST C/DET) (TC FORN)</v>
          </cell>
          <cell r="AM1037"/>
          <cell r="AN1037">
            <v>2.4</v>
          </cell>
          <cell r="AO1037">
            <v>1.55</v>
          </cell>
          <cell r="AP1037">
            <v>0.38</v>
          </cell>
          <cell r="AQ1037">
            <v>0</v>
          </cell>
          <cell r="AR1037" t="str">
            <v>MODULO PUFF CHAISE LENCOIS M (RVST C/DET) (TC FORN) - 2,4x1,55x0,38H</v>
          </cell>
          <cell r="AS1037">
            <v>22972.620999999999</v>
          </cell>
          <cell r="AT1037">
            <v>22994.375</v>
          </cell>
          <cell r="AU1037">
            <v>21058.78</v>
          </cell>
          <cell r="AV1037">
            <v>1935.5950000000012</v>
          </cell>
          <cell r="AW1037">
            <v>22994.55</v>
          </cell>
          <cell r="AX1037">
            <v>-21.929000000000087</v>
          </cell>
          <cell r="AY1037">
            <v>372511</v>
          </cell>
          <cell r="AZ1037" t="str">
            <v>TECIDO RUSTICO SENNA (COD 5219) (REVOLUTION I) -</v>
          </cell>
          <cell r="BA1037" t="str">
            <v>RVST FORN: TECIDO RUSTICO SENNA (COD 5219) (RUSTICO IV) - SALVIA  - COR 297</v>
          </cell>
          <cell r="BB1037">
            <v>7.3</v>
          </cell>
          <cell r="BC1037"/>
          <cell r="BD1037">
            <v>265.14999999999998</v>
          </cell>
          <cell r="BE1037">
            <v>0</v>
          </cell>
          <cell r="BF1037">
            <v>-265.14999999999998</v>
          </cell>
          <cell r="BG1037" t="str">
            <v>RVST FORN</v>
          </cell>
          <cell r="BH1037">
            <v>12</v>
          </cell>
          <cell r="BI1037">
            <v>1935.5949999999998</v>
          </cell>
          <cell r="BJ1037">
            <v>0</v>
          </cell>
          <cell r="BK1037">
            <v>0</v>
          </cell>
          <cell r="BL1037"/>
          <cell r="BM1037"/>
          <cell r="BN1037"/>
          <cell r="BO1037"/>
          <cell r="BQ1037" t="str">
            <v>L CENTER</v>
          </cell>
          <cell r="BS1037" t="str">
            <v/>
          </cell>
          <cell r="BT1037" t="str">
            <v/>
          </cell>
        </row>
        <row r="1038">
          <cell r="H1038">
            <v>0</v>
          </cell>
          <cell r="O1038">
            <v>379693</v>
          </cell>
          <cell r="P1038" t="str">
            <v>2024/094-0038-01</v>
          </cell>
          <cell r="Q1038" t="str">
            <v>EST MODULO PUFF LENCOIS M (DET04) TC RUST SENNA 297</v>
          </cell>
          <cell r="R1038">
            <v>3.4</v>
          </cell>
          <cell r="S1038">
            <v>3.4</v>
          </cell>
          <cell r="T1038">
            <v>2.4</v>
          </cell>
          <cell r="U1038">
            <v>1</v>
          </cell>
          <cell r="V1038">
            <v>0.38</v>
          </cell>
          <cell r="W1038">
            <v>0</v>
          </cell>
          <cell r="X1038" t="str">
            <v>EST MODULO PUFF LENCOIS M (DET04) TC RUST SENNA 297 - 2,4x1x0,38H</v>
          </cell>
          <cell r="Y1038">
            <v>76303.051000000007</v>
          </cell>
          <cell r="Z1038">
            <v>0.35</v>
          </cell>
          <cell r="AA1038">
            <v>49596.983150000007</v>
          </cell>
          <cell r="AB1038" t="str">
            <v>IN</v>
          </cell>
          <cell r="AC1038" t="str">
            <v>COMPLETO C/RVST FORN</v>
          </cell>
          <cell r="AD1038" t="str">
            <v>VALOR MODULO</v>
          </cell>
          <cell r="AE1038">
            <v>16471.174999999999</v>
          </cell>
          <cell r="AF1038">
            <v>16471.174999999999</v>
          </cell>
          <cell r="AG1038">
            <v>0</v>
          </cell>
          <cell r="AH1038">
            <v>76303.051000000007</v>
          </cell>
          <cell r="AI1038" t="str">
            <v>REF: 294357</v>
          </cell>
          <cell r="AJ1038"/>
          <cell r="AK1038">
            <v>294357</v>
          </cell>
          <cell r="AL1038" t="str">
            <v>MODULO PUFF LENCOIS M (RVST C/DET) (TC FORN)</v>
          </cell>
          <cell r="AM1038"/>
          <cell r="AN1038">
            <v>2.4</v>
          </cell>
          <cell r="AO1038">
            <v>1</v>
          </cell>
          <cell r="AP1038">
            <v>0.38</v>
          </cell>
          <cell r="AQ1038">
            <v>0</v>
          </cell>
          <cell r="AR1038" t="str">
            <v>MODULO PUFF LENCOIS M (RVST C/DET) (TC FORN) - 2,4x1x0,38H</v>
          </cell>
          <cell r="AS1038">
            <v>16471.174999999999</v>
          </cell>
          <cell r="AT1038">
            <v>16487.564999999999</v>
          </cell>
          <cell r="AU1038">
            <v>15029.24</v>
          </cell>
          <cell r="AV1038">
            <v>1458.3249999999989</v>
          </cell>
          <cell r="AW1038">
            <v>16487.689999999999</v>
          </cell>
          <cell r="AX1038">
            <v>-16.514999999999418</v>
          </cell>
          <cell r="AY1038">
            <v>372511</v>
          </cell>
          <cell r="AZ1038" t="str">
            <v>TECIDO RUSTICO SENNA (COD 5219) (REVOLUTION I) -</v>
          </cell>
          <cell r="BA1038" t="str">
            <v>RVST FORN: TECIDO RUSTICO SENNA (COD 5219) (RUSTICO IV) - SALVIA  - COR 297</v>
          </cell>
          <cell r="BB1038">
            <v>5.5</v>
          </cell>
          <cell r="BC1038"/>
          <cell r="BD1038">
            <v>265.14999999999998</v>
          </cell>
          <cell r="BE1038">
            <v>0</v>
          </cell>
          <cell r="BF1038">
            <v>-265.14999999999998</v>
          </cell>
          <cell r="BG1038" t="str">
            <v>RVST FORN</v>
          </cell>
          <cell r="BH1038">
            <v>12</v>
          </cell>
          <cell r="BI1038">
            <v>1458.3249999999998</v>
          </cell>
          <cell r="BJ1038">
            <v>0</v>
          </cell>
          <cell r="BK1038">
            <v>0</v>
          </cell>
          <cell r="BL1038"/>
          <cell r="BM1038"/>
          <cell r="BN1038"/>
          <cell r="BO1038"/>
          <cell r="BQ1038" t="str">
            <v>L CENTER</v>
          </cell>
          <cell r="BS1038" t="str">
            <v/>
          </cell>
          <cell r="BT1038" t="str">
            <v/>
          </cell>
        </row>
        <row r="1039">
          <cell r="H1039">
            <v>0</v>
          </cell>
          <cell r="O1039">
            <v>379692</v>
          </cell>
          <cell r="P1039" t="str">
            <v>2024/094-0037-01</v>
          </cell>
          <cell r="Q1039" t="str">
            <v>EST MODULO ENCOSTO (L) LENCOIS M (DET04) TC RUST SENNA 297</v>
          </cell>
          <cell r="R1039">
            <v>3.4</v>
          </cell>
          <cell r="S1039">
            <v>3.4</v>
          </cell>
          <cell r="T1039">
            <v>1.2</v>
          </cell>
          <cell r="U1039">
            <v>0.8</v>
          </cell>
          <cell r="V1039">
            <v>0.26</v>
          </cell>
          <cell r="W1039">
            <v>0</v>
          </cell>
          <cell r="X1039" t="str">
            <v>EST MODULO ENCOSTO (L) LENCOIS M (DET04) TC RUST SENNA 297 - 1,2x0,8x0,26H</v>
          </cell>
          <cell r="Y1039">
            <v>76303.051000000007</v>
          </cell>
          <cell r="Z1039">
            <v>0.35</v>
          </cell>
          <cell r="AA1039">
            <v>49596.983150000007</v>
          </cell>
          <cell r="AB1039" t="str">
            <v>IN</v>
          </cell>
          <cell r="AC1039" t="str">
            <v>COMPLETO C/RVST FORN</v>
          </cell>
          <cell r="AD1039" t="str">
            <v>VALOR MODULO</v>
          </cell>
          <cell r="AE1039">
            <v>6395.683</v>
          </cell>
          <cell r="AF1039">
            <v>6395.683</v>
          </cell>
          <cell r="AG1039">
            <v>0</v>
          </cell>
          <cell r="AH1039">
            <v>76303.051000000007</v>
          </cell>
          <cell r="AI1039" t="str">
            <v>REF: 294565</v>
          </cell>
          <cell r="AJ1039"/>
          <cell r="AK1039">
            <v>294565</v>
          </cell>
          <cell r="AL1039" t="str">
            <v>MODULO ENCOSTO (L) LENCOIS M (C/DET) (TC FORN)</v>
          </cell>
          <cell r="AM1039"/>
          <cell r="AN1039">
            <v>1.2</v>
          </cell>
          <cell r="AO1039">
            <v>0.8</v>
          </cell>
          <cell r="AP1039">
            <v>0.26</v>
          </cell>
          <cell r="AQ1039">
            <v>0</v>
          </cell>
          <cell r="AR1039" t="str">
            <v>MODULO ENCOSTO (L) LENCOIS M (C/DET) (TC FORN) - 1,2x0,8x0,26H</v>
          </cell>
          <cell r="AS1039">
            <v>6395.683</v>
          </cell>
          <cell r="AT1039">
            <v>6404.3250000000007</v>
          </cell>
          <cell r="AU1039">
            <v>5635.39</v>
          </cell>
          <cell r="AV1039">
            <v>768.9350000000004</v>
          </cell>
          <cell r="AW1039">
            <v>6404.38</v>
          </cell>
          <cell r="AX1039">
            <v>-8.6970000000001164</v>
          </cell>
          <cell r="AY1039">
            <v>372511</v>
          </cell>
          <cell r="AZ1039" t="str">
            <v>TECIDO RUSTICO SENNA (COD 5219) (REVOLUTION I) -</v>
          </cell>
          <cell r="BA1039" t="str">
            <v>RVST FORN: TECIDO RUSTICO SENNA (COD 5219) (RUSTICO IV) - SALVIA  - COR 297</v>
          </cell>
          <cell r="BB1039">
            <v>2.9</v>
          </cell>
          <cell r="BC1039"/>
          <cell r="BD1039">
            <v>265.14999999999998</v>
          </cell>
          <cell r="BE1039">
            <v>0</v>
          </cell>
          <cell r="BF1039">
            <v>-265.14999999999998</v>
          </cell>
          <cell r="BG1039" t="str">
            <v>RVST FORN</v>
          </cell>
          <cell r="BH1039">
            <v>12</v>
          </cell>
          <cell r="BI1039">
            <v>768.93499999999995</v>
          </cell>
          <cell r="BJ1039">
            <v>0</v>
          </cell>
          <cell r="BK1039">
            <v>0</v>
          </cell>
          <cell r="BL1039"/>
          <cell r="BM1039"/>
          <cell r="BN1039"/>
          <cell r="BO1039"/>
          <cell r="BQ1039" t="str">
            <v>L CENTER</v>
          </cell>
          <cell r="BS1039" t="str">
            <v/>
          </cell>
          <cell r="BT1039" t="str">
            <v/>
          </cell>
        </row>
        <row r="1040">
          <cell r="H1040">
            <v>0</v>
          </cell>
          <cell r="O1040">
            <v>379686</v>
          </cell>
          <cell r="P1040" t="str">
            <v>2024/094-0034-01</v>
          </cell>
          <cell r="Q1040" t="str">
            <v>EST ALMOFADA DECORATIVA LENCOIS M (LISO) TC RUSTICO VAT 410</v>
          </cell>
          <cell r="R1040">
            <v>3.4</v>
          </cell>
          <cell r="S1040">
            <v>3.4</v>
          </cell>
          <cell r="T1040">
            <v>0.5</v>
          </cell>
          <cell r="U1040">
            <v>0.5</v>
          </cell>
          <cell r="V1040">
            <v>0</v>
          </cell>
          <cell r="W1040">
            <v>0</v>
          </cell>
          <cell r="X1040" t="str">
            <v>EST ALMOFADA DECORATIVA LENCOIS M (LISO) TC RUSTICO VAT 410 - 0,5x0,5x0H</v>
          </cell>
          <cell r="Y1040">
            <v>76303.051000000007</v>
          </cell>
          <cell r="Z1040">
            <v>0.35</v>
          </cell>
          <cell r="AA1040">
            <v>49596.983150000007</v>
          </cell>
          <cell r="AB1040" t="str">
            <v>IN</v>
          </cell>
          <cell r="AC1040" t="str">
            <v>COMPLETO C/RVST FORN</v>
          </cell>
          <cell r="AD1040" t="str">
            <v>VALOR ALMOFADA</v>
          </cell>
          <cell r="AE1040">
            <v>1118.8799999999999</v>
          </cell>
          <cell r="AF1040">
            <v>1118.8799999999999</v>
          </cell>
          <cell r="AG1040">
            <v>0</v>
          </cell>
          <cell r="AH1040">
            <v>76303.051000000007</v>
          </cell>
          <cell r="AI1040" t="str">
            <v>REF: 294453</v>
          </cell>
          <cell r="AJ1040"/>
          <cell r="AK1040">
            <v>294453</v>
          </cell>
          <cell r="AL1040" t="str">
            <v>ALMOFADA DECORATIVA LENCOIS M (LISO) (TC FORN)</v>
          </cell>
          <cell r="AM1040"/>
          <cell r="AN1040">
            <v>0.5</v>
          </cell>
          <cell r="AO1040">
            <v>0.5</v>
          </cell>
          <cell r="AP1040">
            <v>0</v>
          </cell>
          <cell r="AQ1040">
            <v>0</v>
          </cell>
          <cell r="AR1040" t="str">
            <v>ALMOFADA DECORATIVA LENCOIS M (LISO) (TC FORN) - 0,5x0,5x0H</v>
          </cell>
          <cell r="AS1040">
            <v>1118.8799999999999</v>
          </cell>
          <cell r="AT1040">
            <v>1118.8799999999999</v>
          </cell>
          <cell r="AU1040">
            <v>806.04</v>
          </cell>
          <cell r="AV1040">
            <v>312.83999999999992</v>
          </cell>
          <cell r="AW1040">
            <v>1118.8800000000001</v>
          </cell>
          <cell r="AX1040">
            <v>0</v>
          </cell>
          <cell r="AY1040">
            <v>328926</v>
          </cell>
          <cell r="AZ1040" t="str">
            <v>TECIDO RUSTICO VAT (COD 5238) (RUSTICO III) -</v>
          </cell>
          <cell r="BA1040" t="str">
            <v>RVST FORN: TECIDO RUSTICO VAT (COD 5238) (RUSTICO III) - ESMERALDA - COR 410</v>
          </cell>
          <cell r="BB1040">
            <v>1</v>
          </cell>
          <cell r="BC1040"/>
          <cell r="BD1040">
            <v>312.83999999999997</v>
          </cell>
          <cell r="BE1040">
            <v>0</v>
          </cell>
          <cell r="BF1040">
            <v>-312.83999999999997</v>
          </cell>
          <cell r="BG1040" t="str">
            <v>RVST FORN</v>
          </cell>
          <cell r="BH1040">
            <v>12</v>
          </cell>
          <cell r="BI1040">
            <v>312.83999999999997</v>
          </cell>
          <cell r="BJ1040">
            <v>0</v>
          </cell>
          <cell r="BK1040">
            <v>0</v>
          </cell>
          <cell r="BL1040"/>
          <cell r="BM1040"/>
          <cell r="BN1040"/>
          <cell r="BO1040"/>
          <cell r="BQ1040" t="str">
            <v>L CENTER</v>
          </cell>
          <cell r="BS1040" t="str">
            <v/>
          </cell>
          <cell r="BT1040" t="str">
            <v/>
          </cell>
        </row>
        <row r="1041">
          <cell r="H1041">
            <v>0</v>
          </cell>
          <cell r="O1041">
            <v>379686</v>
          </cell>
          <cell r="P1041" t="str">
            <v>2024/094-0035-01</v>
          </cell>
          <cell r="Q1041" t="str">
            <v>EST ALMOFADA DECORATIVA LENCOIS M (LISO) TC RUSTICO VAT 410</v>
          </cell>
          <cell r="R1041">
            <v>3.4</v>
          </cell>
          <cell r="S1041">
            <v>3.4</v>
          </cell>
          <cell r="T1041">
            <v>0.5</v>
          </cell>
          <cell r="U1041">
            <v>0.5</v>
          </cell>
          <cell r="V1041">
            <v>0</v>
          </cell>
          <cell r="W1041">
            <v>0</v>
          </cell>
          <cell r="X1041" t="str">
            <v>EST ALMOFADA DECORATIVA LENCOIS M (LISO) TC RUSTICO VAT 410 - 0,5x0,5x0H</v>
          </cell>
          <cell r="Y1041">
            <v>76303.051000000007</v>
          </cell>
          <cell r="Z1041">
            <v>0.35</v>
          </cell>
          <cell r="AA1041">
            <v>49596.983150000007</v>
          </cell>
          <cell r="AB1041" t="str">
            <v>IN</v>
          </cell>
          <cell r="AC1041" t="str">
            <v>COMPLETO C/RVST FORN</v>
          </cell>
          <cell r="AD1041" t="str">
            <v>VALOR ALMOFADA</v>
          </cell>
          <cell r="AE1041">
            <v>1118.8799999999999</v>
          </cell>
          <cell r="AF1041">
            <v>1118.8799999999999</v>
          </cell>
          <cell r="AG1041">
            <v>0</v>
          </cell>
          <cell r="AH1041">
            <v>76303.051000000007</v>
          </cell>
          <cell r="AI1041" t="str">
            <v>REF: 294453</v>
          </cell>
          <cell r="AJ1041"/>
          <cell r="AK1041">
            <v>294453</v>
          </cell>
          <cell r="AL1041" t="str">
            <v>ALMOFADA DECORATIVA LENCOIS M (LISO) (TC FORN)</v>
          </cell>
          <cell r="AM1041"/>
          <cell r="AN1041">
            <v>0.5</v>
          </cell>
          <cell r="AO1041">
            <v>0.5</v>
          </cell>
          <cell r="AP1041">
            <v>0</v>
          </cell>
          <cell r="AQ1041">
            <v>0</v>
          </cell>
          <cell r="AR1041" t="str">
            <v>ALMOFADA DECORATIVA LENCOIS M (LISO) (TC FORN) - 0,5x0,5x0H</v>
          </cell>
          <cell r="AS1041">
            <v>1118.8799999999999</v>
          </cell>
          <cell r="AT1041">
            <v>1118.8799999999999</v>
          </cell>
          <cell r="AU1041">
            <v>806.04</v>
          </cell>
          <cell r="AV1041">
            <v>312.83999999999992</v>
          </cell>
          <cell r="AW1041">
            <v>1118.8800000000001</v>
          </cell>
          <cell r="AX1041">
            <v>0</v>
          </cell>
          <cell r="AY1041">
            <v>328926</v>
          </cell>
          <cell r="AZ1041" t="str">
            <v>TECIDO RUSTICO VAT (COD 5238) (RUSTICO III) -</v>
          </cell>
          <cell r="BA1041" t="str">
            <v>RVST FORN: TECIDO RUSTICO VAT (COD 5238) (RUSTICO III) - ESMERALDA - COR 410</v>
          </cell>
          <cell r="BB1041">
            <v>1</v>
          </cell>
          <cell r="BC1041"/>
          <cell r="BD1041">
            <v>312.83999999999997</v>
          </cell>
          <cell r="BE1041">
            <v>0</v>
          </cell>
          <cell r="BF1041">
            <v>-312.83999999999997</v>
          </cell>
          <cell r="BG1041" t="str">
            <v>RVST FORN</v>
          </cell>
          <cell r="BH1041">
            <v>12</v>
          </cell>
          <cell r="BI1041">
            <v>312.83999999999997</v>
          </cell>
          <cell r="BJ1041">
            <v>0</v>
          </cell>
          <cell r="BK1041">
            <v>0</v>
          </cell>
          <cell r="BL1041"/>
          <cell r="BM1041"/>
          <cell r="BN1041"/>
          <cell r="BO1041"/>
          <cell r="BQ1041" t="str">
            <v>L CENTER</v>
          </cell>
          <cell r="BS1041" t="str">
            <v/>
          </cell>
          <cell r="BT1041" t="str">
            <v/>
          </cell>
        </row>
        <row r="1042">
          <cell r="H1042">
            <v>0</v>
          </cell>
          <cell r="O1042">
            <v>379686</v>
          </cell>
          <cell r="P1042" t="str">
            <v>2024/094-0036-01</v>
          </cell>
          <cell r="Q1042" t="str">
            <v>EST ALMOFADA DECORATIVA LENCOIS M (LISO) TC RUSTICO VAT 410</v>
          </cell>
          <cell r="R1042">
            <v>3.4</v>
          </cell>
          <cell r="S1042">
            <v>3.4</v>
          </cell>
          <cell r="T1042">
            <v>0.5</v>
          </cell>
          <cell r="U1042">
            <v>0.5</v>
          </cell>
          <cell r="V1042">
            <v>0</v>
          </cell>
          <cell r="W1042">
            <v>0</v>
          </cell>
          <cell r="X1042" t="str">
            <v>EST ALMOFADA DECORATIVA LENCOIS M (LISO) TC RUSTICO VAT 410 - 0,5x0,5x0H</v>
          </cell>
          <cell r="Y1042">
            <v>76303.051000000007</v>
          </cell>
          <cell r="Z1042">
            <v>0.35</v>
          </cell>
          <cell r="AA1042">
            <v>49596.983150000007</v>
          </cell>
          <cell r="AB1042" t="str">
            <v>IN</v>
          </cell>
          <cell r="AC1042" t="str">
            <v>COMPLETO C/RVST FORN</v>
          </cell>
          <cell r="AD1042" t="str">
            <v>VALOR ALMOFADA</v>
          </cell>
          <cell r="AE1042">
            <v>1118.8799999999999</v>
          </cell>
          <cell r="AF1042">
            <v>1118.8799999999999</v>
          </cell>
          <cell r="AG1042">
            <v>0</v>
          </cell>
          <cell r="AH1042">
            <v>76303.051000000007</v>
          </cell>
          <cell r="AI1042" t="str">
            <v>REF: 294453</v>
          </cell>
          <cell r="AJ1042"/>
          <cell r="AK1042">
            <v>294453</v>
          </cell>
          <cell r="AL1042" t="str">
            <v>ALMOFADA DECORATIVA LENCOIS M (LISO) (TC FORN)</v>
          </cell>
          <cell r="AM1042"/>
          <cell r="AN1042">
            <v>0.5</v>
          </cell>
          <cell r="AO1042">
            <v>0.5</v>
          </cell>
          <cell r="AP1042">
            <v>0</v>
          </cell>
          <cell r="AQ1042">
            <v>0</v>
          </cell>
          <cell r="AR1042" t="str">
            <v>ALMOFADA DECORATIVA LENCOIS M (LISO) (TC FORN) - 0,5x0,5x0H</v>
          </cell>
          <cell r="AS1042">
            <v>1118.8799999999999</v>
          </cell>
          <cell r="AT1042">
            <v>1118.8799999999999</v>
          </cell>
          <cell r="AU1042">
            <v>806.04</v>
          </cell>
          <cell r="AV1042">
            <v>312.83999999999992</v>
          </cell>
          <cell r="AW1042">
            <v>1118.8800000000001</v>
          </cell>
          <cell r="AX1042">
            <v>0</v>
          </cell>
          <cell r="AY1042">
            <v>328926</v>
          </cell>
          <cell r="AZ1042" t="str">
            <v>TECIDO RUSTICO VAT (COD 5238) (RUSTICO III) -</v>
          </cell>
          <cell r="BA1042" t="str">
            <v>RVST FORN: TECIDO RUSTICO VAT (COD 5238) (RUSTICO III) - ESMERALDA - COR 410</v>
          </cell>
          <cell r="BB1042">
            <v>1</v>
          </cell>
          <cell r="BC1042"/>
          <cell r="BD1042">
            <v>312.83999999999997</v>
          </cell>
          <cell r="BE1042">
            <v>0</v>
          </cell>
          <cell r="BF1042">
            <v>-312.83999999999997</v>
          </cell>
          <cell r="BG1042" t="str">
            <v>RVST FORN</v>
          </cell>
          <cell r="BH1042">
            <v>12</v>
          </cell>
          <cell r="BI1042">
            <v>312.83999999999997</v>
          </cell>
          <cell r="BJ1042">
            <v>0</v>
          </cell>
          <cell r="BK1042">
            <v>0</v>
          </cell>
          <cell r="BL1042"/>
          <cell r="BM1042"/>
          <cell r="BN1042"/>
          <cell r="BO1042"/>
          <cell r="BQ1042" t="str">
            <v>L CENTER</v>
          </cell>
          <cell r="BS1042" t="str">
            <v/>
          </cell>
          <cell r="BT1042" t="str">
            <v/>
          </cell>
        </row>
        <row r="1043">
          <cell r="H1043">
            <v>0</v>
          </cell>
          <cell r="O1043">
            <v>379684</v>
          </cell>
          <cell r="P1043" t="str">
            <v>2024/094-0031-01</v>
          </cell>
          <cell r="Q1043" t="str">
            <v>EST ALMOFADA DECORATIVA LENCOIS M (DET04) TC RUST SENNA 297</v>
          </cell>
          <cell r="R1043">
            <v>3.4</v>
          </cell>
          <cell r="S1043">
            <v>3.4</v>
          </cell>
          <cell r="T1043">
            <v>0.6</v>
          </cell>
          <cell r="U1043">
            <v>0.6</v>
          </cell>
          <cell r="V1043">
            <v>0</v>
          </cell>
          <cell r="W1043">
            <v>0</v>
          </cell>
          <cell r="X1043" t="str">
            <v>EST ALMOFADA DECORATIVA LENCOIS M (DET04) TC RUST SENNA 297 - 0,6x0,6x0H</v>
          </cell>
          <cell r="Y1043">
            <v>76303.051000000007</v>
          </cell>
          <cell r="Z1043">
            <v>0.35</v>
          </cell>
          <cell r="AA1043">
            <v>49596.983150000007</v>
          </cell>
          <cell r="AB1043" t="str">
            <v>IN</v>
          </cell>
          <cell r="AC1043" t="str">
            <v>COMPLETO C/RVST FORN</v>
          </cell>
          <cell r="AD1043" t="str">
            <v>VALOR ALMOFADA</v>
          </cell>
          <cell r="AE1043">
            <v>1277.7</v>
          </cell>
          <cell r="AF1043">
            <v>1277.7</v>
          </cell>
          <cell r="AG1043">
            <v>0</v>
          </cell>
          <cell r="AH1043">
            <v>76303.051000000007</v>
          </cell>
          <cell r="AI1043" t="str">
            <v>REF: 294469</v>
          </cell>
          <cell r="AJ1043"/>
          <cell r="AK1043">
            <v>294469</v>
          </cell>
          <cell r="AL1043" t="str">
            <v>ALMOFADA DECORATIVA LENCOIS M (C/DET) (TC FORN)</v>
          </cell>
          <cell r="AM1043"/>
          <cell r="AN1043">
            <v>0.6</v>
          </cell>
          <cell r="AO1043">
            <v>0.6</v>
          </cell>
          <cell r="AP1043">
            <v>0</v>
          </cell>
          <cell r="AQ1043">
            <v>0</v>
          </cell>
          <cell r="AR1043" t="str">
            <v>ALMOFADA DECORATIVA LENCOIS M (C/DET) (TC FORN) - 0,6x0,6x0H</v>
          </cell>
          <cell r="AS1043">
            <v>1277.7</v>
          </cell>
          <cell r="AT1043">
            <v>1280.6799999999998</v>
          </cell>
          <cell r="AU1043">
            <v>1015.53</v>
          </cell>
          <cell r="AV1043">
            <v>265.14999999999986</v>
          </cell>
          <cell r="AW1043">
            <v>1280.7</v>
          </cell>
          <cell r="AX1043">
            <v>-3</v>
          </cell>
          <cell r="AY1043">
            <v>372511</v>
          </cell>
          <cell r="AZ1043" t="str">
            <v>TECIDO RUSTICO SENNA (COD 5219) (REVOLUTION I) -</v>
          </cell>
          <cell r="BA1043" t="str">
            <v>RVST FORN: TECIDO RUSTICO SENNA (COD 5219) (RUSTICO IV) - SALVIA  - COR 297</v>
          </cell>
          <cell r="BB1043">
            <v>1</v>
          </cell>
          <cell r="BC1043"/>
          <cell r="BD1043">
            <v>265.14999999999998</v>
          </cell>
          <cell r="BE1043">
            <v>0</v>
          </cell>
          <cell r="BF1043">
            <v>-265.14999999999998</v>
          </cell>
          <cell r="BG1043" t="str">
            <v>RVST FORN</v>
          </cell>
          <cell r="BH1043">
            <v>12</v>
          </cell>
          <cell r="BI1043">
            <v>265.14999999999998</v>
          </cell>
          <cell r="BJ1043">
            <v>0</v>
          </cell>
          <cell r="BK1043">
            <v>0</v>
          </cell>
          <cell r="BL1043"/>
          <cell r="BM1043"/>
          <cell r="BN1043"/>
          <cell r="BO1043"/>
          <cell r="BQ1043" t="str">
            <v>L CENTER</v>
          </cell>
          <cell r="BS1043" t="str">
            <v/>
          </cell>
          <cell r="BT1043" t="str">
            <v/>
          </cell>
        </row>
        <row r="1044">
          <cell r="H1044">
            <v>0</v>
          </cell>
          <cell r="O1044">
            <v>379684</v>
          </cell>
          <cell r="P1044" t="str">
            <v>2024/094-0032-01</v>
          </cell>
          <cell r="Q1044" t="str">
            <v>EST ALMOFADA DECORATIVA LENCOIS M (DET04) TC RUST SENNA 297</v>
          </cell>
          <cell r="R1044">
            <v>3.4</v>
          </cell>
          <cell r="S1044">
            <v>3.4</v>
          </cell>
          <cell r="T1044">
            <v>0.6</v>
          </cell>
          <cell r="U1044">
            <v>0.6</v>
          </cell>
          <cell r="V1044">
            <v>0</v>
          </cell>
          <cell r="W1044">
            <v>0</v>
          </cell>
          <cell r="X1044" t="str">
            <v>EST ALMOFADA DECORATIVA LENCOIS M (DET04) TC RUST SENNA 297 - 0,6x0,6x0H</v>
          </cell>
          <cell r="Y1044">
            <v>76303.051000000007</v>
          </cell>
          <cell r="Z1044">
            <v>0.35</v>
          </cell>
          <cell r="AA1044">
            <v>49596.983150000007</v>
          </cell>
          <cell r="AB1044" t="str">
            <v>IN</v>
          </cell>
          <cell r="AC1044" t="str">
            <v>COMPLETO C/RVST FORN</v>
          </cell>
          <cell r="AD1044" t="str">
            <v>VALOR ALMOFADA</v>
          </cell>
          <cell r="AE1044">
            <v>1277.7</v>
          </cell>
          <cell r="AF1044">
            <v>1277.7</v>
          </cell>
          <cell r="AG1044">
            <v>0</v>
          </cell>
          <cell r="AH1044">
            <v>76303.051000000007</v>
          </cell>
          <cell r="AI1044" t="str">
            <v>REF: 294469</v>
          </cell>
          <cell r="AJ1044"/>
          <cell r="AK1044">
            <v>294469</v>
          </cell>
          <cell r="AL1044" t="str">
            <v>ALMOFADA DECORATIVA LENCOIS M (C/DET) (TC FORN)</v>
          </cell>
          <cell r="AM1044"/>
          <cell r="AN1044">
            <v>0.6</v>
          </cell>
          <cell r="AO1044">
            <v>0.6</v>
          </cell>
          <cell r="AP1044">
            <v>0</v>
          </cell>
          <cell r="AQ1044">
            <v>0</v>
          </cell>
          <cell r="AR1044" t="str">
            <v>ALMOFADA DECORATIVA LENCOIS M (C/DET) (TC FORN) - 0,6x0,6x0H</v>
          </cell>
          <cell r="AS1044">
            <v>1277.7</v>
          </cell>
          <cell r="AT1044">
            <v>1280.6799999999998</v>
          </cell>
          <cell r="AU1044">
            <v>1015.53</v>
          </cell>
          <cell r="AV1044">
            <v>265.14999999999986</v>
          </cell>
          <cell r="AW1044">
            <v>1280.7</v>
          </cell>
          <cell r="AX1044">
            <v>-3</v>
          </cell>
          <cell r="AY1044">
            <v>372511</v>
          </cell>
          <cell r="AZ1044" t="str">
            <v>TECIDO RUSTICO SENNA (COD 5219) (REVOLUTION I) -</v>
          </cell>
          <cell r="BA1044" t="str">
            <v>RVST FORN: TECIDO RUSTICO SENNA (COD 5219) (RUSTICO IV) - SALVIA  - COR 297</v>
          </cell>
          <cell r="BB1044">
            <v>1</v>
          </cell>
          <cell r="BC1044"/>
          <cell r="BD1044">
            <v>265.14999999999998</v>
          </cell>
          <cell r="BE1044">
            <v>0</v>
          </cell>
          <cell r="BF1044">
            <v>-265.14999999999998</v>
          </cell>
          <cell r="BG1044" t="str">
            <v>RVST FORN</v>
          </cell>
          <cell r="BH1044">
            <v>12</v>
          </cell>
          <cell r="BI1044">
            <v>265.14999999999998</v>
          </cell>
          <cell r="BJ1044">
            <v>0</v>
          </cell>
          <cell r="BK1044">
            <v>0</v>
          </cell>
          <cell r="BL1044"/>
          <cell r="BM1044"/>
          <cell r="BN1044"/>
          <cell r="BO1044"/>
          <cell r="BQ1044" t="str">
            <v>L CENTER</v>
          </cell>
          <cell r="BS1044" t="str">
            <v/>
          </cell>
          <cell r="BT1044" t="str">
            <v/>
          </cell>
        </row>
        <row r="1045">
          <cell r="H1045">
            <v>0</v>
          </cell>
          <cell r="O1045">
            <v>379684</v>
          </cell>
          <cell r="P1045" t="str">
            <v>2024/094-0033-01</v>
          </cell>
          <cell r="Q1045" t="str">
            <v>EST ALMOFADA DECORATIVA LENCOIS M (DET04) TC RUST SENNA 297</v>
          </cell>
          <cell r="R1045">
            <v>3.4</v>
          </cell>
          <cell r="S1045">
            <v>3.4</v>
          </cell>
          <cell r="T1045">
            <v>0.6</v>
          </cell>
          <cell r="U1045">
            <v>0.6</v>
          </cell>
          <cell r="V1045">
            <v>0</v>
          </cell>
          <cell r="W1045">
            <v>0</v>
          </cell>
          <cell r="X1045" t="str">
            <v>EST ALMOFADA DECORATIVA LENCOIS M (DET04) TC RUST SENNA 297 - 0,6x0,6x0H</v>
          </cell>
          <cell r="Y1045">
            <v>76303.051000000007</v>
          </cell>
          <cell r="Z1045">
            <v>0.35</v>
          </cell>
          <cell r="AA1045">
            <v>49596.983150000007</v>
          </cell>
          <cell r="AB1045" t="str">
            <v>IN</v>
          </cell>
          <cell r="AC1045" t="str">
            <v>COMPLETO C/RVST FORN</v>
          </cell>
          <cell r="AD1045" t="str">
            <v>VALOR ALMOFADA</v>
          </cell>
          <cell r="AE1045">
            <v>1277.7</v>
          </cell>
          <cell r="AF1045">
            <v>1277.7</v>
          </cell>
          <cell r="AG1045">
            <v>0</v>
          </cell>
          <cell r="AH1045">
            <v>76303.051000000007</v>
          </cell>
          <cell r="AI1045" t="str">
            <v>REF: 294469</v>
          </cell>
          <cell r="AJ1045"/>
          <cell r="AK1045">
            <v>294469</v>
          </cell>
          <cell r="AL1045" t="str">
            <v>ALMOFADA DECORATIVA LENCOIS M (C/DET) (TC FORN)</v>
          </cell>
          <cell r="AM1045"/>
          <cell r="AN1045">
            <v>0.6</v>
          </cell>
          <cell r="AO1045">
            <v>0.6</v>
          </cell>
          <cell r="AP1045">
            <v>0</v>
          </cell>
          <cell r="AQ1045">
            <v>0</v>
          </cell>
          <cell r="AR1045" t="str">
            <v>ALMOFADA DECORATIVA LENCOIS M (C/DET) (TC FORN) - 0,6x0,6x0H</v>
          </cell>
          <cell r="AS1045">
            <v>1277.7</v>
          </cell>
          <cell r="AT1045">
            <v>1280.6799999999998</v>
          </cell>
          <cell r="AU1045">
            <v>1015.53</v>
          </cell>
          <cell r="AV1045">
            <v>265.14999999999986</v>
          </cell>
          <cell r="AW1045">
            <v>1280.7</v>
          </cell>
          <cell r="AX1045">
            <v>-3</v>
          </cell>
          <cell r="AY1045">
            <v>372511</v>
          </cell>
          <cell r="AZ1045" t="str">
            <v>TECIDO RUSTICO SENNA (COD 5219) (REVOLUTION I) -</v>
          </cell>
          <cell r="BA1045" t="str">
            <v>RVST FORN: TECIDO RUSTICO SENNA (COD 5219) (RUSTICO IV) - SALVIA  - COR 297</v>
          </cell>
          <cell r="BB1045">
            <v>1</v>
          </cell>
          <cell r="BC1045"/>
          <cell r="BD1045">
            <v>265.14999999999998</v>
          </cell>
          <cell r="BE1045">
            <v>0</v>
          </cell>
          <cell r="BF1045">
            <v>-265.14999999999998</v>
          </cell>
          <cell r="BG1045" t="str">
            <v>RVST FORN</v>
          </cell>
          <cell r="BH1045">
            <v>12</v>
          </cell>
          <cell r="BI1045">
            <v>265.14999999999998</v>
          </cell>
          <cell r="BJ1045">
            <v>0</v>
          </cell>
          <cell r="BK1045">
            <v>0</v>
          </cell>
          <cell r="BL1045"/>
          <cell r="BM1045"/>
          <cell r="BN1045"/>
          <cell r="BO1045"/>
          <cell r="BQ1045" t="str">
            <v>L CENTER</v>
          </cell>
          <cell r="BS1045" t="str">
            <v/>
          </cell>
          <cell r="BT1045" t="str">
            <v/>
          </cell>
        </row>
        <row r="1046">
          <cell r="H1046">
            <v>0</v>
          </cell>
          <cell r="O1046">
            <v>379659</v>
          </cell>
          <cell r="P1046" t="str">
            <v>2024/099-0032-01</v>
          </cell>
          <cell r="Q1046" t="str">
            <v>EST APOIO DE CABECA NEW ARAGON (MTZ CAPU) TC B2271</v>
          </cell>
          <cell r="R1046"/>
          <cell r="S1046"/>
          <cell r="T1046">
            <v>0.65</v>
          </cell>
          <cell r="U1046">
            <v>0.12</v>
          </cell>
          <cell r="V1046">
            <v>0.75</v>
          </cell>
          <cell r="W1046">
            <v>0</v>
          </cell>
          <cell r="X1046" t="str">
            <v>EST APOIO DE CABECA NEW ARAGON (MTZ CAPU) TC B2271 - 0,65x0,12x0,75H</v>
          </cell>
          <cell r="Y1046">
            <v>5034.8500000000004</v>
          </cell>
          <cell r="Z1046">
            <v>0.35</v>
          </cell>
          <cell r="AA1046">
            <v>3272.6525000000001</v>
          </cell>
          <cell r="AB1046"/>
          <cell r="AC1046" t="str">
            <v>APOIO DE CABCA AVULSO</v>
          </cell>
          <cell r="AD1046"/>
          <cell r="AE1046">
            <v>5034.8500000000004</v>
          </cell>
          <cell r="AF1046">
            <v>5034.8500000000004</v>
          </cell>
          <cell r="AG1046">
            <v>0</v>
          </cell>
          <cell r="AH1046">
            <v>5034.8500000000004</v>
          </cell>
          <cell r="AI1046" t="str">
            <v>REF: 374602</v>
          </cell>
          <cell r="AJ1046"/>
          <cell r="AK1046">
            <v>374602</v>
          </cell>
          <cell r="AL1046" t="str">
            <v>APOIO DE CABECA NEW ARAGON (MTZ) (FX B)</v>
          </cell>
          <cell r="AM1046"/>
          <cell r="AN1046">
            <v>0.65</v>
          </cell>
          <cell r="AO1046">
            <v>0.12</v>
          </cell>
          <cell r="AP1046">
            <v>0.75</v>
          </cell>
          <cell r="AQ1046">
            <v>0</v>
          </cell>
          <cell r="AR1046" t="str">
            <v>APOIO DE CABECA NEW ARAGON (MTZ) (FX B) - 0,65x0,12x0,75H</v>
          </cell>
          <cell r="AS1046">
            <v>5034.8500000000004</v>
          </cell>
          <cell r="AT1046">
            <v>5034.8500000000004</v>
          </cell>
          <cell r="AU1046">
            <v>5034.8500000000004</v>
          </cell>
          <cell r="AV1046">
            <v>0</v>
          </cell>
          <cell r="AW1046">
            <v>5034.8500000000004</v>
          </cell>
          <cell r="AX1046">
            <v>0</v>
          </cell>
          <cell r="AY1046"/>
          <cell r="AZ1046" t="str">
            <v/>
          </cell>
          <cell r="BA1046"/>
          <cell r="BB1046"/>
          <cell r="BC1046"/>
          <cell r="BD1046" t="str">
            <v/>
          </cell>
          <cell r="BE1046">
            <v>0</v>
          </cell>
          <cell r="BF1046" t="str">
            <v/>
          </cell>
          <cell r="BG1046" t="str">
            <v/>
          </cell>
          <cell r="BH1046">
            <v>12</v>
          </cell>
          <cell r="BI1046" t="str">
            <v>0</v>
          </cell>
          <cell r="BJ1046">
            <v>0</v>
          </cell>
          <cell r="BK1046">
            <v>0</v>
          </cell>
          <cell r="BL1046"/>
          <cell r="BM1046"/>
          <cell r="BN1046"/>
          <cell r="BO1046"/>
          <cell r="BQ1046" t="str">
            <v>L CENTER</v>
          </cell>
          <cell r="BS1046" t="str">
            <v/>
          </cell>
          <cell r="BT1046" t="str">
            <v/>
          </cell>
        </row>
        <row r="1047">
          <cell r="H1047">
            <v>0</v>
          </cell>
          <cell r="O1047">
            <v>379649</v>
          </cell>
          <cell r="P1047" t="str">
            <v>2024/081-0062-01</v>
          </cell>
          <cell r="Q1047" t="str">
            <v>EST BANQUETA PATER (JEQUITIBA) COURO 1 CAMEL/ALMOF FX6649</v>
          </cell>
          <cell r="R1047"/>
          <cell r="S1047"/>
          <cell r="T1047">
            <v>0.66</v>
          </cell>
          <cell r="U1047">
            <v>0.51</v>
          </cell>
          <cell r="V1047">
            <v>0.47</v>
          </cell>
          <cell r="W1047">
            <v>0</v>
          </cell>
          <cell r="X1047" t="str">
            <v>EST BANQUETA PATER (JEQUITIBA) COURO 1 CAMEL/ALMOF FX6649 - 0,66x0,51x0,47H</v>
          </cell>
          <cell r="Y1047">
            <v>14786.6</v>
          </cell>
          <cell r="Z1047">
            <v>0.35</v>
          </cell>
          <cell r="AA1047">
            <v>9611.2900000000009</v>
          </cell>
          <cell r="AB1047"/>
          <cell r="AC1047"/>
          <cell r="AD1047"/>
          <cell r="AE1047">
            <v>14786.6</v>
          </cell>
          <cell r="AF1047">
            <v>14786.6</v>
          </cell>
          <cell r="AG1047">
            <v>0</v>
          </cell>
          <cell r="AH1047">
            <v>14786.6</v>
          </cell>
          <cell r="AI1047" t="str">
            <v>REF: 380829</v>
          </cell>
          <cell r="AJ1047"/>
          <cell r="AK1047">
            <v>380829</v>
          </cell>
          <cell r="AL1047" t="str">
            <v>BANQUETA PATER (JEQUITIBA) (COURO 1) (FX6000)</v>
          </cell>
          <cell r="AM1047"/>
          <cell r="AN1047">
            <v>0.66</v>
          </cell>
          <cell r="AO1047">
            <v>0.51</v>
          </cell>
          <cell r="AP1047">
            <v>0.47</v>
          </cell>
          <cell r="AQ1047">
            <v>0</v>
          </cell>
          <cell r="AR1047" t="str">
            <v>BANQUETA PATER (JEQUITIBA) (COURO 1) (FX6000) - 0,66x0,51x0,47H</v>
          </cell>
          <cell r="AS1047">
            <v>14786.6</v>
          </cell>
          <cell r="AT1047">
            <v>14786.6</v>
          </cell>
          <cell r="AU1047">
            <v>14786.6</v>
          </cell>
          <cell r="AV1047">
            <v>0</v>
          </cell>
          <cell r="AW1047">
            <v>14786.6</v>
          </cell>
          <cell r="AX1047">
            <v>0</v>
          </cell>
          <cell r="AY1047"/>
          <cell r="AZ1047" t="str">
            <v/>
          </cell>
          <cell r="BA1047"/>
          <cell r="BB1047"/>
          <cell r="BC1047"/>
          <cell r="BD1047" t="str">
            <v/>
          </cell>
          <cell r="BE1047">
            <v>0</v>
          </cell>
          <cell r="BF1047" t="str">
            <v/>
          </cell>
          <cell r="BG1047" t="str">
            <v/>
          </cell>
          <cell r="BH1047">
            <v>12</v>
          </cell>
          <cell r="BI1047" t="str">
            <v>0</v>
          </cell>
          <cell r="BJ1047">
            <v>0</v>
          </cell>
          <cell r="BK1047">
            <v>0</v>
          </cell>
          <cell r="BL1047"/>
          <cell r="BM1047"/>
          <cell r="BN1047"/>
          <cell r="BO1047"/>
          <cell r="BQ1047" t="str">
            <v>L CENTER</v>
          </cell>
          <cell r="BS1047" t="str">
            <v/>
          </cell>
          <cell r="BT1047" t="str">
            <v/>
          </cell>
        </row>
        <row r="1048">
          <cell r="H1048">
            <v>0</v>
          </cell>
          <cell r="O1048">
            <v>379648</v>
          </cell>
          <cell r="P1048" t="str">
            <v>2024/081-0059-01</v>
          </cell>
          <cell r="Q1048" t="str">
            <v>EST POLTRONA PATER (JEQUITIBA) COURO 1 CAMEL/ALMOF FX6649</v>
          </cell>
          <cell r="R1048"/>
          <cell r="S1048"/>
          <cell r="T1048">
            <v>0.82</v>
          </cell>
          <cell r="U1048">
            <v>0.94</v>
          </cell>
          <cell r="V1048">
            <v>0.83</v>
          </cell>
          <cell r="W1048">
            <v>0</v>
          </cell>
          <cell r="X1048" t="str">
            <v>EST POLTRONA PATER (JEQUITIBA) COURO 1 CAMEL/ALMOF FX6649 - 0,82x0,94x0,83H</v>
          </cell>
          <cell r="Y1048">
            <v>32716.68</v>
          </cell>
          <cell r="Z1048">
            <v>0.35</v>
          </cell>
          <cell r="AA1048">
            <v>21265.842000000001</v>
          </cell>
          <cell r="AB1048"/>
          <cell r="AC1048"/>
          <cell r="AD1048"/>
          <cell r="AE1048">
            <v>32716.68</v>
          </cell>
          <cell r="AF1048">
            <v>32716.68</v>
          </cell>
          <cell r="AG1048">
            <v>0</v>
          </cell>
          <cell r="AH1048">
            <v>32716.68</v>
          </cell>
          <cell r="AI1048" t="str">
            <v>REF: 380737</v>
          </cell>
          <cell r="AJ1048"/>
          <cell r="AK1048">
            <v>380737</v>
          </cell>
          <cell r="AL1048" t="str">
            <v>POLTRONA PATER (JEQUITIBA) (COURO 1) (FX6000)</v>
          </cell>
          <cell r="AM1048"/>
          <cell r="AN1048">
            <v>0.82</v>
          </cell>
          <cell r="AO1048">
            <v>0.94</v>
          </cell>
          <cell r="AP1048">
            <v>0.83</v>
          </cell>
          <cell r="AQ1048">
            <v>0</v>
          </cell>
          <cell r="AR1048" t="str">
            <v>POLTRONA PATER (JEQUITIBA) (COURO 1) (FX6000) - 0,82x0,94x0,83H</v>
          </cell>
          <cell r="AS1048">
            <v>32716.68</v>
          </cell>
          <cell r="AT1048">
            <v>32716.68</v>
          </cell>
          <cell r="AU1048">
            <v>32716.68</v>
          </cell>
          <cell r="AV1048">
            <v>0</v>
          </cell>
          <cell r="AW1048">
            <v>32716.69</v>
          </cell>
          <cell r="AX1048">
            <v>-9.9999999983992893E-3</v>
          </cell>
          <cell r="AY1048"/>
          <cell r="AZ1048" t="str">
            <v/>
          </cell>
          <cell r="BA1048"/>
          <cell r="BB1048"/>
          <cell r="BC1048"/>
          <cell r="BD1048" t="str">
            <v/>
          </cell>
          <cell r="BE1048">
            <v>0</v>
          </cell>
          <cell r="BF1048" t="str">
            <v/>
          </cell>
          <cell r="BG1048" t="str">
            <v/>
          </cell>
          <cell r="BH1048">
            <v>12</v>
          </cell>
          <cell r="BI1048" t="str">
            <v>0</v>
          </cell>
          <cell r="BJ1048">
            <v>0</v>
          </cell>
          <cell r="BK1048">
            <v>0</v>
          </cell>
          <cell r="BL1048"/>
          <cell r="BM1048"/>
          <cell r="BN1048"/>
          <cell r="BO1048"/>
          <cell r="BQ1048" t="str">
            <v>L CENTER</v>
          </cell>
          <cell r="BS1048" t="str">
            <v/>
          </cell>
          <cell r="BT1048" t="str">
            <v/>
          </cell>
        </row>
        <row r="1049">
          <cell r="H1049">
            <v>0</v>
          </cell>
          <cell r="O1049">
            <v>378740</v>
          </cell>
          <cell r="P1049" t="str">
            <v>2024/037-0035-01</v>
          </cell>
          <cell r="Q1049" t="str">
            <v>EST MESA JANTAR ELISE (MTX F100 FSC C/VD CLEAR 4MM/BS NOG)</v>
          </cell>
          <cell r="R1049"/>
          <cell r="S1049"/>
          <cell r="T1049">
            <v>3</v>
          </cell>
          <cell r="U1049">
            <v>1.2</v>
          </cell>
          <cell r="V1049">
            <v>0.75</v>
          </cell>
          <cell r="W1049">
            <v>0</v>
          </cell>
          <cell r="X1049" t="str">
            <v>EST MESA JANTAR ELISE (MTX F100 FSC C/VD CLEAR 4MM/BS NOG) - 3x1,2x0,75H</v>
          </cell>
          <cell r="Y1049">
            <v>43430.6</v>
          </cell>
          <cell r="Z1049">
            <v>0.35</v>
          </cell>
          <cell r="AA1049">
            <v>28229.89</v>
          </cell>
          <cell r="AB1049"/>
          <cell r="AC1049"/>
          <cell r="AD1049"/>
          <cell r="AE1049">
            <v>43430.6</v>
          </cell>
          <cell r="AF1049">
            <v>43430.6</v>
          </cell>
          <cell r="AG1049">
            <v>0</v>
          </cell>
          <cell r="AH1049">
            <v>43430.6</v>
          </cell>
          <cell r="AI1049" t="str">
            <v>REF: 369962</v>
          </cell>
          <cell r="AJ1049"/>
          <cell r="AK1049">
            <v>369962</v>
          </cell>
          <cell r="AL1049" t="str">
            <v>MESA JANTAR ELISE (PINTURA C/VD CLEAR 4MM/BASE LAMINA)</v>
          </cell>
          <cell r="AM1049"/>
          <cell r="AN1049">
            <v>3</v>
          </cell>
          <cell r="AO1049">
            <v>1.2</v>
          </cell>
          <cell r="AP1049">
            <v>0.75</v>
          </cell>
          <cell r="AQ1049">
            <v>0</v>
          </cell>
          <cell r="AR1049" t="str">
            <v>MESA JANTAR ELISE (PINTURA C/VD CLEAR 4MM/BASE LAMINA) - 3x1,2x0,75H</v>
          </cell>
          <cell r="AS1049">
            <v>43430.6</v>
          </cell>
          <cell r="AT1049">
            <v>43430.6</v>
          </cell>
          <cell r="AU1049">
            <v>43430.6</v>
          </cell>
          <cell r="AV1049">
            <v>0</v>
          </cell>
          <cell r="AW1049">
            <v>43430.6</v>
          </cell>
          <cell r="AX1049">
            <v>0</v>
          </cell>
          <cell r="AY1049"/>
          <cell r="AZ1049" t="str">
            <v/>
          </cell>
          <cell r="BA1049"/>
          <cell r="BB1049"/>
          <cell r="BC1049"/>
          <cell r="BD1049" t="str">
            <v/>
          </cell>
          <cell r="BE1049">
            <v>0</v>
          </cell>
          <cell r="BF1049" t="str">
            <v/>
          </cell>
          <cell r="BG1049" t="str">
            <v/>
          </cell>
          <cell r="BH1049">
            <v>12</v>
          </cell>
          <cell r="BI1049" t="str">
            <v>0</v>
          </cell>
          <cell r="BJ1049">
            <v>0</v>
          </cell>
          <cell r="BK1049">
            <v>0</v>
          </cell>
          <cell r="BL1049"/>
          <cell r="BM1049"/>
          <cell r="BN1049"/>
          <cell r="BO1049"/>
          <cell r="BQ1049" t="str">
            <v>L CENTER</v>
          </cell>
          <cell r="BS1049" t="str">
            <v/>
          </cell>
          <cell r="BT1049" t="str">
            <v/>
          </cell>
        </row>
        <row r="1050">
          <cell r="H1050">
            <v>0</v>
          </cell>
          <cell r="O1050">
            <v>353808</v>
          </cell>
          <cell r="P1050" t="str">
            <v>2022/308-0051-01</v>
          </cell>
          <cell r="Q1050" t="str">
            <v>EST MESA CENTRO CRUX (RED MST) (MARM 5 SCARLAT/FREIJO)</v>
          </cell>
          <cell r="R1050"/>
          <cell r="S1050"/>
          <cell r="T1050">
            <v>1.8</v>
          </cell>
          <cell r="U1050">
            <v>1.1000000000000001</v>
          </cell>
          <cell r="V1050">
            <v>0.35</v>
          </cell>
          <cell r="W1050">
            <v>0</v>
          </cell>
          <cell r="X1050" t="str">
            <v>EST MESA CENTRO CRUX (RED MST) (MARM 5 SCARLAT/FREIJO) - 1,8x1,1x0,35H</v>
          </cell>
          <cell r="Y1050">
            <v>51240.22</v>
          </cell>
          <cell r="Z1050">
            <v>0.35</v>
          </cell>
          <cell r="AA1050">
            <v>33306.143000000004</v>
          </cell>
          <cell r="AB1050"/>
          <cell r="AC1050" t="str">
            <v>MESA + TAMPO</v>
          </cell>
          <cell r="AD1050" t="str">
            <v>VALOR BASE MESA</v>
          </cell>
          <cell r="AE1050">
            <v>51240.22</v>
          </cell>
          <cell r="AF1050">
            <v>51240.22</v>
          </cell>
          <cell r="AG1050">
            <v>0</v>
          </cell>
          <cell r="AH1050">
            <v>51240.22</v>
          </cell>
          <cell r="AI1050" t="str">
            <v>REF: 374476</v>
          </cell>
          <cell r="AJ1050"/>
          <cell r="AK1050">
            <v>374476</v>
          </cell>
          <cell r="AL1050" t="str">
            <v>BASE CENTRO CRUX (CIRCULAR MISTA) (P/MARMORE)</v>
          </cell>
          <cell r="AM1050"/>
          <cell r="AN1050">
            <v>1.8</v>
          </cell>
          <cell r="AO1050">
            <v>1.1000000000000001</v>
          </cell>
          <cell r="AP1050">
            <v>0.35</v>
          </cell>
          <cell r="AQ1050">
            <v>0</v>
          </cell>
          <cell r="AR1050" t="str">
            <v>BASE CENTRO CRUX (CIRCULAR MISTA) (P/MARMORE) - 1,8x1,1x0,35H</v>
          </cell>
          <cell r="AS1050">
            <v>51240.22</v>
          </cell>
          <cell r="AT1050">
            <v>51240.22</v>
          </cell>
          <cell r="AU1050">
            <v>21032.48</v>
          </cell>
          <cell r="AV1050">
            <v>30207.74</v>
          </cell>
          <cell r="AW1050">
            <v>51240.22</v>
          </cell>
          <cell r="AX1050">
            <v>0</v>
          </cell>
          <cell r="AY1050">
            <v>374519</v>
          </cell>
          <cell r="AZ1050" t="str">
            <v>TAMPO CENTRO CRUX (CIRCULAR) (SUP) (MARMORE 5)</v>
          </cell>
          <cell r="BA1050"/>
          <cell r="BB1050">
            <v>1</v>
          </cell>
          <cell r="BC1050"/>
          <cell r="BD1050">
            <v>30207.74</v>
          </cell>
          <cell r="BE1050">
            <v>0</v>
          </cell>
          <cell r="BF1050">
            <v>-30207.74</v>
          </cell>
          <cell r="BG1050" t="str">
            <v/>
          </cell>
          <cell r="BH1050">
            <v>12</v>
          </cell>
          <cell r="BI1050">
            <v>30207.74</v>
          </cell>
          <cell r="BJ1050">
            <v>0</v>
          </cell>
          <cell r="BK1050">
            <v>0</v>
          </cell>
          <cell r="BL1050"/>
          <cell r="BM1050"/>
          <cell r="BN1050"/>
          <cell r="BO1050"/>
          <cell r="BQ1050" t="str">
            <v>L CENTER</v>
          </cell>
          <cell r="BS1050" t="str">
            <v/>
          </cell>
          <cell r="BT1050" t="str">
            <v/>
          </cell>
        </row>
        <row r="1051">
          <cell r="H1051">
            <v>0</v>
          </cell>
          <cell r="O1051">
            <v>328739</v>
          </cell>
          <cell r="P1051" t="str">
            <v>2022/199-0009-01</v>
          </cell>
          <cell r="Q1051" t="str">
            <v>EST BUFFET CHUVA (CORPO/PT MTX AZUL ACINZ) (BASE MTZ ONIX)</v>
          </cell>
          <cell r="R1051"/>
          <cell r="S1051"/>
          <cell r="T1051">
            <v>2.7</v>
          </cell>
          <cell r="U1051">
            <v>0.5</v>
          </cell>
          <cell r="V1051">
            <v>0.75</v>
          </cell>
          <cell r="W1051">
            <v>0</v>
          </cell>
          <cell r="X1051" t="str">
            <v>EST BUFFET CHUVA (CORPO/PT MTX AZUL ACINZ) (BASE MTZ ONIX) - 2,7x0,5x0,75H</v>
          </cell>
          <cell r="Y1051">
            <v>38071.49</v>
          </cell>
          <cell r="Z1051">
            <v>0.35</v>
          </cell>
          <cell r="AA1051">
            <v>24746.468499999999</v>
          </cell>
          <cell r="AB1051"/>
          <cell r="AC1051"/>
          <cell r="AD1051"/>
          <cell r="AE1051">
            <v>38071.49</v>
          </cell>
          <cell r="AF1051">
            <v>38071.49</v>
          </cell>
          <cell r="AG1051">
            <v>0</v>
          </cell>
          <cell r="AH1051">
            <v>38071.49</v>
          </cell>
          <cell r="AI1051" t="str">
            <v>REF: 369637</v>
          </cell>
          <cell r="AJ1051"/>
          <cell r="AK1051">
            <v>369637</v>
          </cell>
          <cell r="AL1051" t="str">
            <v>BUFFET CHUVA (1GAV/6PTA) (PINTURA)</v>
          </cell>
          <cell r="AM1051"/>
          <cell r="AN1051">
            <v>2.7</v>
          </cell>
          <cell r="AO1051">
            <v>0.5</v>
          </cell>
          <cell r="AP1051">
            <v>0.75</v>
          </cell>
          <cell r="AQ1051">
            <v>0</v>
          </cell>
          <cell r="AR1051" t="str">
            <v>BUFFET CHUVA (1GAV/6PTA) (PINTURA) - 2,7x0,5x0,75H</v>
          </cell>
          <cell r="AS1051">
            <v>38071.49</v>
          </cell>
          <cell r="AT1051">
            <v>38071.49</v>
          </cell>
          <cell r="AU1051">
            <v>38071.49</v>
          </cell>
          <cell r="AV1051">
            <v>0</v>
          </cell>
          <cell r="AW1051">
            <v>38071.49</v>
          </cell>
          <cell r="AX1051">
            <v>0</v>
          </cell>
          <cell r="AY1051"/>
          <cell r="AZ1051" t="str">
            <v/>
          </cell>
          <cell r="BA1051"/>
          <cell r="BB1051"/>
          <cell r="BC1051"/>
          <cell r="BD1051" t="str">
            <v/>
          </cell>
          <cell r="BE1051">
            <v>0</v>
          </cell>
          <cell r="BF1051" t="str">
            <v/>
          </cell>
          <cell r="BG1051" t="str">
            <v/>
          </cell>
          <cell r="BH1051">
            <v>12</v>
          </cell>
          <cell r="BI1051" t="str">
            <v>0</v>
          </cell>
          <cell r="BJ1051">
            <v>0</v>
          </cell>
          <cell r="BK1051">
            <v>0</v>
          </cell>
          <cell r="BL1051"/>
          <cell r="BM1051"/>
          <cell r="BN1051"/>
          <cell r="BO1051"/>
          <cell r="BQ1051" t="str">
            <v>L CENTER</v>
          </cell>
          <cell r="BS1051" t="str">
            <v/>
          </cell>
          <cell r="BT1051" t="str">
            <v/>
          </cell>
        </row>
        <row r="1052">
          <cell r="H1052">
            <v>0</v>
          </cell>
          <cell r="O1052">
            <v>273070</v>
          </cell>
          <cell r="P1052" t="str">
            <v>2021/018-0035-01</v>
          </cell>
          <cell r="Q1052" t="str">
            <v>EST MESA JANTAR MONIZ (C/GIR) (ESPINHADA D) (LAM 3 FREIJO)</v>
          </cell>
          <cell r="R1052"/>
          <cell r="S1052"/>
          <cell r="T1052">
            <v>1.8</v>
          </cell>
          <cell r="U1052">
            <v>0</v>
          </cell>
          <cell r="V1052">
            <v>0.75</v>
          </cell>
          <cell r="W1052">
            <v>1.8</v>
          </cell>
          <cell r="X1052" t="str">
            <v>EST MESA JANTAR MONIZ (C/GIR) (ESPINHADA D) (LAM 3 FREIJO) - Ø1,8x0,75H</v>
          </cell>
          <cell r="Y1052">
            <v>49371.53</v>
          </cell>
          <cell r="Z1052">
            <v>0.35</v>
          </cell>
          <cell r="AA1052">
            <v>32091.494500000001</v>
          </cell>
          <cell r="AB1052"/>
          <cell r="AC1052"/>
          <cell r="AD1052"/>
          <cell r="AE1052">
            <v>49371.53</v>
          </cell>
          <cell r="AF1052">
            <v>49371.53</v>
          </cell>
          <cell r="AG1052">
            <v>0</v>
          </cell>
          <cell r="AH1052">
            <v>49371.53</v>
          </cell>
          <cell r="AI1052" t="str">
            <v>REF: 369800</v>
          </cell>
          <cell r="AJ1052"/>
          <cell r="AK1052">
            <v>369800</v>
          </cell>
          <cell r="AL1052" t="str">
            <v>MESA JANTAR MONIZ (C/GIR) (ESPINHADA D) (LAMINA 3)</v>
          </cell>
          <cell r="AM1052"/>
          <cell r="AN1052">
            <v>1.8</v>
          </cell>
          <cell r="AO1052">
            <v>0</v>
          </cell>
          <cell r="AP1052">
            <v>0.75</v>
          </cell>
          <cell r="AQ1052">
            <v>1.8</v>
          </cell>
          <cell r="AR1052" t="str">
            <v>MESA JANTAR MONIZ (C/GIR) (ESPINHADA D) (LAMINA 3) - Ø1,8x0,75H</v>
          </cell>
          <cell r="AS1052">
            <v>49371.53</v>
          </cell>
          <cell r="AT1052">
            <v>49371.53</v>
          </cell>
          <cell r="AU1052">
            <v>49371.53</v>
          </cell>
          <cell r="AV1052">
            <v>0</v>
          </cell>
          <cell r="AW1052">
            <v>49371.53</v>
          </cell>
          <cell r="AX1052">
            <v>0</v>
          </cell>
          <cell r="AY1052"/>
          <cell r="AZ1052" t="str">
            <v/>
          </cell>
          <cell r="BA1052"/>
          <cell r="BB1052"/>
          <cell r="BC1052"/>
          <cell r="BD1052" t="str">
            <v/>
          </cell>
          <cell r="BE1052">
            <v>0</v>
          </cell>
          <cell r="BF1052" t="str">
            <v/>
          </cell>
          <cell r="BG1052" t="str">
            <v/>
          </cell>
          <cell r="BH1052">
            <v>12</v>
          </cell>
          <cell r="BI1052" t="str">
            <v>0</v>
          </cell>
          <cell r="BJ1052">
            <v>0</v>
          </cell>
          <cell r="BK1052">
            <v>0</v>
          </cell>
          <cell r="BL1052"/>
          <cell r="BM1052"/>
          <cell r="BN1052"/>
          <cell r="BO1052"/>
          <cell r="BQ1052" t="str">
            <v>L CENTER</v>
          </cell>
          <cell r="BS1052" t="str">
            <v/>
          </cell>
          <cell r="BT1052" t="str">
            <v/>
          </cell>
        </row>
        <row r="1053">
          <cell r="H1053">
            <v>8</v>
          </cell>
          <cell r="O1053">
            <v>371344</v>
          </cell>
          <cell r="P1053" t="str">
            <v>2023/247-0001-01</v>
          </cell>
          <cell r="Q1053" t="str">
            <v>EST CADEIRA JUSSARA (AMENDOA) COURO CH ENV 16</v>
          </cell>
          <cell r="R1053"/>
          <cell r="S1053"/>
          <cell r="T1053">
            <v>0.48</v>
          </cell>
          <cell r="U1053">
            <v>0.6</v>
          </cell>
          <cell r="V1053">
            <v>0.89</v>
          </cell>
          <cell r="W1053">
            <v>0</v>
          </cell>
          <cell r="X1053" t="str">
            <v>EST CADEIRA JUSSARA (AMENDOA) COURO CH ENV 16 - 0,48x0,6x0,89H</v>
          </cell>
          <cell r="Y1053">
            <v>6661.49</v>
          </cell>
          <cell r="Z1053">
            <v>0.5</v>
          </cell>
          <cell r="AA1053">
            <v>3330.7449999999999</v>
          </cell>
          <cell r="AB1053"/>
          <cell r="AC1053" t="str">
            <v>PROD C/RVST FORN</v>
          </cell>
          <cell r="AD1053" t="str">
            <v>REVESTIMENTO FORN</v>
          </cell>
          <cell r="AE1053">
            <v>6661.49</v>
          </cell>
          <cell r="AF1053">
            <v>6661.49</v>
          </cell>
          <cell r="AG1053">
            <v>0</v>
          </cell>
          <cell r="AH1053">
            <v>6661.49</v>
          </cell>
          <cell r="AI1053" t="str">
            <v>REF: 405070</v>
          </cell>
          <cell r="AJ1053"/>
          <cell r="AK1053">
            <v>405070</v>
          </cell>
          <cell r="AL1053" t="str">
            <v>CADEIRA JUSSARA (S/B) (COURO FORN)</v>
          </cell>
          <cell r="AM1053"/>
          <cell r="AN1053">
            <v>0.48</v>
          </cell>
          <cell r="AO1053">
            <v>0.6</v>
          </cell>
          <cell r="AP1053">
            <v>0.89</v>
          </cell>
          <cell r="AQ1053">
            <v>0</v>
          </cell>
          <cell r="AR1053" t="str">
            <v>CADEIRA JUSSARA (S/B) (COURO FORN) - 0,48x0,6x0,89H</v>
          </cell>
          <cell r="AS1053">
            <v>6661.49</v>
          </cell>
          <cell r="AT1053">
            <v>6661.49</v>
          </cell>
          <cell r="AU1053">
            <v>4282.6099999999997</v>
          </cell>
          <cell r="AV1053">
            <v>2378.88</v>
          </cell>
          <cell r="AW1053">
            <v>6661.49</v>
          </cell>
          <cell r="AX1053">
            <v>0</v>
          </cell>
          <cell r="AY1053">
            <v>328273</v>
          </cell>
          <cell r="AZ1053" t="str">
            <v>COURO NATURAL CH ENVELHECIDO (F378)</v>
          </cell>
          <cell r="BA1053" t="str">
            <v>RVST FORN: COURO NATURAL CH ENVELHECIDO (F378) - COD 16</v>
          </cell>
          <cell r="BB1053">
            <v>3</v>
          </cell>
          <cell r="BC1053"/>
          <cell r="BD1053">
            <v>792.96</v>
          </cell>
          <cell r="BE1053">
            <v>0</v>
          </cell>
          <cell r="BF1053">
            <v>-792.96</v>
          </cell>
          <cell r="BG1053" t="str">
            <v>RVST FORN</v>
          </cell>
          <cell r="BH1053">
            <v>12</v>
          </cell>
          <cell r="BI1053">
            <v>2378.88</v>
          </cell>
          <cell r="BJ1053">
            <v>0</v>
          </cell>
          <cell r="BK1053">
            <v>0</v>
          </cell>
          <cell r="BL1053"/>
          <cell r="BM1053"/>
          <cell r="BN1053"/>
          <cell r="BO1053"/>
          <cell r="BQ1053" t="str">
            <v>LC PE</v>
          </cell>
          <cell r="BS1053" t="str">
            <v/>
          </cell>
          <cell r="BT1053" t="str">
            <v/>
          </cell>
        </row>
        <row r="1054">
          <cell r="H1054">
            <v>8</v>
          </cell>
          <cell r="O1054">
            <v>371344</v>
          </cell>
          <cell r="P1054" t="str">
            <v>2023/247-0002-01</v>
          </cell>
          <cell r="Q1054" t="str">
            <v>EST CADEIRA JUSSARA (AMENDOA) COURO CH ENV 16</v>
          </cell>
          <cell r="R1054"/>
          <cell r="S1054"/>
          <cell r="T1054">
            <v>0.48</v>
          </cell>
          <cell r="U1054">
            <v>0.6</v>
          </cell>
          <cell r="V1054">
            <v>0.89</v>
          </cell>
          <cell r="W1054">
            <v>0</v>
          </cell>
          <cell r="X1054" t="str">
            <v>EST CADEIRA JUSSARA (AMENDOA) COURO CH ENV 16 - 0,48x0,6x0,89H</v>
          </cell>
          <cell r="Y1054">
            <v>6661.49</v>
          </cell>
          <cell r="Z1054">
            <v>0.5</v>
          </cell>
          <cell r="AA1054">
            <v>3330.7449999999999</v>
          </cell>
          <cell r="AB1054"/>
          <cell r="AC1054" t="str">
            <v>PROD C/RVST FORN</v>
          </cell>
          <cell r="AD1054" t="str">
            <v>REVESTIMENTO FORN</v>
          </cell>
          <cell r="AE1054">
            <v>6661.49</v>
          </cell>
          <cell r="AF1054">
            <v>6661.49</v>
          </cell>
          <cell r="AG1054">
            <v>0</v>
          </cell>
          <cell r="AH1054">
            <v>6661.49</v>
          </cell>
          <cell r="AI1054" t="str">
            <v>REF: 405070</v>
          </cell>
          <cell r="AJ1054"/>
          <cell r="AK1054">
            <v>405070</v>
          </cell>
          <cell r="AL1054" t="str">
            <v>CADEIRA JUSSARA (S/B) (COURO FORN)</v>
          </cell>
          <cell r="AM1054"/>
          <cell r="AN1054">
            <v>0.48</v>
          </cell>
          <cell r="AO1054">
            <v>0.6</v>
          </cell>
          <cell r="AP1054">
            <v>0.89</v>
          </cell>
          <cell r="AQ1054">
            <v>0</v>
          </cell>
          <cell r="AR1054" t="str">
            <v>CADEIRA JUSSARA (S/B) (COURO FORN) - 0,48x0,6x0,89H</v>
          </cell>
          <cell r="AS1054">
            <v>6661.49</v>
          </cell>
          <cell r="AT1054">
            <v>6661.49</v>
          </cell>
          <cell r="AU1054">
            <v>4282.6099999999997</v>
          </cell>
          <cell r="AV1054">
            <v>2378.88</v>
          </cell>
          <cell r="AW1054">
            <v>6661.49</v>
          </cell>
          <cell r="AX1054">
            <v>0</v>
          </cell>
          <cell r="AY1054">
            <v>328273</v>
          </cell>
          <cell r="AZ1054" t="str">
            <v>COURO NATURAL CH ENVELHECIDO (F378)</v>
          </cell>
          <cell r="BA1054" t="str">
            <v>RVST FORN: COURO NATURAL CH ENVELHECIDO (F378) - COD 16</v>
          </cell>
          <cell r="BB1054">
            <v>3</v>
          </cell>
          <cell r="BC1054"/>
          <cell r="BD1054">
            <v>792.96</v>
          </cell>
          <cell r="BE1054">
            <v>0</v>
          </cell>
          <cell r="BF1054">
            <v>-792.96</v>
          </cell>
          <cell r="BG1054" t="str">
            <v>RVST FORN</v>
          </cell>
          <cell r="BH1054">
            <v>12</v>
          </cell>
          <cell r="BI1054">
            <v>2378.88</v>
          </cell>
          <cell r="BJ1054">
            <v>0</v>
          </cell>
          <cell r="BK1054">
            <v>0</v>
          </cell>
          <cell r="BL1054"/>
          <cell r="BM1054"/>
          <cell r="BN1054"/>
          <cell r="BO1054"/>
          <cell r="BQ1054" t="str">
            <v>LC PE</v>
          </cell>
          <cell r="BS1054" t="str">
            <v/>
          </cell>
          <cell r="BT1054" t="str">
            <v/>
          </cell>
        </row>
        <row r="1055">
          <cell r="H1055">
            <v>8</v>
          </cell>
          <cell r="O1055">
            <v>371344</v>
          </cell>
          <cell r="P1055" t="str">
            <v>2023/247-0003-01</v>
          </cell>
          <cell r="Q1055" t="str">
            <v>EST CADEIRA JUSSARA (AMENDOA) COURO CH ENV 16</v>
          </cell>
          <cell r="R1055"/>
          <cell r="S1055"/>
          <cell r="T1055">
            <v>0.48</v>
          </cell>
          <cell r="U1055">
            <v>0.6</v>
          </cell>
          <cell r="V1055">
            <v>0.89</v>
          </cell>
          <cell r="W1055">
            <v>0</v>
          </cell>
          <cell r="X1055" t="str">
            <v>EST CADEIRA JUSSARA (AMENDOA) COURO CH ENV 16 - 0,48x0,6x0,89H</v>
          </cell>
          <cell r="Y1055">
            <v>6661.49</v>
          </cell>
          <cell r="Z1055">
            <v>0.5</v>
          </cell>
          <cell r="AA1055">
            <v>3330.7449999999999</v>
          </cell>
          <cell r="AB1055"/>
          <cell r="AC1055" t="str">
            <v>PROD C/RVST FORN</v>
          </cell>
          <cell r="AD1055" t="str">
            <v>REVESTIMENTO FORN</v>
          </cell>
          <cell r="AE1055">
            <v>6661.49</v>
          </cell>
          <cell r="AF1055">
            <v>6661.49</v>
          </cell>
          <cell r="AG1055">
            <v>0</v>
          </cell>
          <cell r="AH1055">
            <v>6661.49</v>
          </cell>
          <cell r="AI1055" t="str">
            <v>REF: 405070</v>
          </cell>
          <cell r="AJ1055"/>
          <cell r="AK1055">
            <v>405070</v>
          </cell>
          <cell r="AL1055" t="str">
            <v>CADEIRA JUSSARA (S/B) (COURO FORN)</v>
          </cell>
          <cell r="AM1055"/>
          <cell r="AN1055">
            <v>0.48</v>
          </cell>
          <cell r="AO1055">
            <v>0.6</v>
          </cell>
          <cell r="AP1055">
            <v>0.89</v>
          </cell>
          <cell r="AQ1055">
            <v>0</v>
          </cell>
          <cell r="AR1055" t="str">
            <v>CADEIRA JUSSARA (S/B) (COURO FORN) - 0,48x0,6x0,89H</v>
          </cell>
          <cell r="AS1055">
            <v>6661.49</v>
          </cell>
          <cell r="AT1055">
            <v>6661.49</v>
          </cell>
          <cell r="AU1055">
            <v>4282.6099999999997</v>
          </cell>
          <cell r="AV1055">
            <v>2378.88</v>
          </cell>
          <cell r="AW1055">
            <v>6661.49</v>
          </cell>
          <cell r="AX1055">
            <v>0</v>
          </cell>
          <cell r="AY1055">
            <v>328273</v>
          </cell>
          <cell r="AZ1055" t="str">
            <v>COURO NATURAL CH ENVELHECIDO (F378)</v>
          </cell>
          <cell r="BA1055" t="str">
            <v>RVST FORN: COURO NATURAL CH ENVELHECIDO (F378) - COD 16</v>
          </cell>
          <cell r="BB1055">
            <v>3</v>
          </cell>
          <cell r="BC1055"/>
          <cell r="BD1055">
            <v>792.96</v>
          </cell>
          <cell r="BE1055">
            <v>0</v>
          </cell>
          <cell r="BF1055">
            <v>-792.96</v>
          </cell>
          <cell r="BG1055" t="str">
            <v>RVST FORN</v>
          </cell>
          <cell r="BH1055">
            <v>12</v>
          </cell>
          <cell r="BI1055">
            <v>2378.88</v>
          </cell>
          <cell r="BJ1055">
            <v>0</v>
          </cell>
          <cell r="BK1055">
            <v>0</v>
          </cell>
          <cell r="BL1055"/>
          <cell r="BM1055"/>
          <cell r="BN1055"/>
          <cell r="BO1055"/>
          <cell r="BQ1055" t="str">
            <v>LC PE</v>
          </cell>
          <cell r="BS1055" t="str">
            <v/>
          </cell>
          <cell r="BT1055" t="str">
            <v/>
          </cell>
        </row>
        <row r="1056">
          <cell r="H1056">
            <v>8</v>
          </cell>
          <cell r="O1056">
            <v>371344</v>
          </cell>
          <cell r="P1056" t="str">
            <v>2023/247-0004-01</v>
          </cell>
          <cell r="Q1056" t="str">
            <v>EST CADEIRA JUSSARA (AMENDOA) COURO CH ENV 16</v>
          </cell>
          <cell r="R1056"/>
          <cell r="S1056"/>
          <cell r="T1056">
            <v>0.48</v>
          </cell>
          <cell r="U1056">
            <v>0.6</v>
          </cell>
          <cell r="V1056">
            <v>0.89</v>
          </cell>
          <cell r="W1056">
            <v>0</v>
          </cell>
          <cell r="X1056" t="str">
            <v>EST CADEIRA JUSSARA (AMENDOA) COURO CH ENV 16 - 0,48x0,6x0,89H</v>
          </cell>
          <cell r="Y1056">
            <v>6661.49</v>
          </cell>
          <cell r="Z1056">
            <v>0.5</v>
          </cell>
          <cell r="AA1056">
            <v>3330.7449999999999</v>
          </cell>
          <cell r="AB1056"/>
          <cell r="AC1056" t="str">
            <v>PROD C/RVST FORN</v>
          </cell>
          <cell r="AD1056" t="str">
            <v>REVESTIMENTO FORN</v>
          </cell>
          <cell r="AE1056">
            <v>6661.49</v>
          </cell>
          <cell r="AF1056">
            <v>6661.49</v>
          </cell>
          <cell r="AG1056">
            <v>0</v>
          </cell>
          <cell r="AH1056">
            <v>6661.49</v>
          </cell>
          <cell r="AI1056" t="str">
            <v>REF: 405070</v>
          </cell>
          <cell r="AJ1056"/>
          <cell r="AK1056">
            <v>405070</v>
          </cell>
          <cell r="AL1056" t="str">
            <v>CADEIRA JUSSARA (S/B) (COURO FORN)</v>
          </cell>
          <cell r="AM1056"/>
          <cell r="AN1056">
            <v>0.48</v>
          </cell>
          <cell r="AO1056">
            <v>0.6</v>
          </cell>
          <cell r="AP1056">
            <v>0.89</v>
          </cell>
          <cell r="AQ1056">
            <v>0</v>
          </cell>
          <cell r="AR1056" t="str">
            <v>CADEIRA JUSSARA (S/B) (COURO FORN) - 0,48x0,6x0,89H</v>
          </cell>
          <cell r="AS1056">
            <v>6661.49</v>
          </cell>
          <cell r="AT1056">
            <v>6661.49</v>
          </cell>
          <cell r="AU1056">
            <v>4282.6099999999997</v>
          </cell>
          <cell r="AV1056">
            <v>2378.88</v>
          </cell>
          <cell r="AW1056">
            <v>6661.49</v>
          </cell>
          <cell r="AX1056">
            <v>0</v>
          </cell>
          <cell r="AY1056">
            <v>328273</v>
          </cell>
          <cell r="AZ1056" t="str">
            <v>COURO NATURAL CH ENVELHECIDO (F378)</v>
          </cell>
          <cell r="BA1056" t="str">
            <v>RVST FORN: COURO NATURAL CH ENVELHECIDO (F378) - COD 16</v>
          </cell>
          <cell r="BB1056">
            <v>3</v>
          </cell>
          <cell r="BC1056"/>
          <cell r="BD1056">
            <v>792.96</v>
          </cell>
          <cell r="BE1056">
            <v>0</v>
          </cell>
          <cell r="BF1056">
            <v>-792.96</v>
          </cell>
          <cell r="BG1056" t="str">
            <v>RVST FORN</v>
          </cell>
          <cell r="BH1056">
            <v>12</v>
          </cell>
          <cell r="BI1056">
            <v>2378.88</v>
          </cell>
          <cell r="BJ1056">
            <v>0</v>
          </cell>
          <cell r="BK1056">
            <v>0</v>
          </cell>
          <cell r="BL1056"/>
          <cell r="BM1056"/>
          <cell r="BN1056"/>
          <cell r="BO1056"/>
          <cell r="BQ1056" t="str">
            <v>LC PE</v>
          </cell>
          <cell r="BS1056" t="str">
            <v/>
          </cell>
          <cell r="BT1056" t="str">
            <v/>
          </cell>
        </row>
        <row r="1057">
          <cell r="H1057">
            <v>8</v>
          </cell>
          <cell r="O1057">
            <v>371344</v>
          </cell>
          <cell r="P1057" t="str">
            <v>2023/247-0005-01</v>
          </cell>
          <cell r="Q1057" t="str">
            <v>EST CADEIRA JUSSARA (AMENDOA) COURO CH ENV 16</v>
          </cell>
          <cell r="R1057"/>
          <cell r="S1057"/>
          <cell r="T1057">
            <v>0.48</v>
          </cell>
          <cell r="U1057">
            <v>0.6</v>
          </cell>
          <cell r="V1057">
            <v>0.89</v>
          </cell>
          <cell r="W1057">
            <v>0</v>
          </cell>
          <cell r="X1057" t="str">
            <v>EST CADEIRA JUSSARA (AMENDOA) COURO CH ENV 16 - 0,48x0,6x0,89H</v>
          </cell>
          <cell r="Y1057">
            <v>6661.49</v>
          </cell>
          <cell r="Z1057">
            <v>0.5</v>
          </cell>
          <cell r="AA1057">
            <v>3330.7449999999999</v>
          </cell>
          <cell r="AB1057"/>
          <cell r="AC1057" t="str">
            <v>PROD C/RVST FORN</v>
          </cell>
          <cell r="AD1057" t="str">
            <v>REVESTIMENTO FORN</v>
          </cell>
          <cell r="AE1057">
            <v>6661.49</v>
          </cell>
          <cell r="AF1057">
            <v>6661.49</v>
          </cell>
          <cell r="AG1057">
            <v>0</v>
          </cell>
          <cell r="AH1057">
            <v>6661.49</v>
          </cell>
          <cell r="AI1057" t="str">
            <v>REF: 405070</v>
          </cell>
          <cell r="AJ1057"/>
          <cell r="AK1057">
            <v>405070</v>
          </cell>
          <cell r="AL1057" t="str">
            <v>CADEIRA JUSSARA (S/B) (COURO FORN)</v>
          </cell>
          <cell r="AM1057"/>
          <cell r="AN1057">
            <v>0.48</v>
          </cell>
          <cell r="AO1057">
            <v>0.6</v>
          </cell>
          <cell r="AP1057">
            <v>0.89</v>
          </cell>
          <cell r="AQ1057">
            <v>0</v>
          </cell>
          <cell r="AR1057" t="str">
            <v>CADEIRA JUSSARA (S/B) (COURO FORN) - 0,48x0,6x0,89H</v>
          </cell>
          <cell r="AS1057">
            <v>6661.49</v>
          </cell>
          <cell r="AT1057">
            <v>6661.49</v>
          </cell>
          <cell r="AU1057">
            <v>4282.6099999999997</v>
          </cell>
          <cell r="AV1057">
            <v>2378.88</v>
          </cell>
          <cell r="AW1057">
            <v>6661.49</v>
          </cell>
          <cell r="AX1057">
            <v>0</v>
          </cell>
          <cell r="AY1057">
            <v>328273</v>
          </cell>
          <cell r="AZ1057" t="str">
            <v>COURO NATURAL CH ENVELHECIDO (F378)</v>
          </cell>
          <cell r="BA1057" t="str">
            <v>RVST FORN: COURO NATURAL CH ENVELHECIDO (F378) - COD 16</v>
          </cell>
          <cell r="BB1057">
            <v>3</v>
          </cell>
          <cell r="BC1057"/>
          <cell r="BD1057">
            <v>792.96</v>
          </cell>
          <cell r="BE1057">
            <v>0</v>
          </cell>
          <cell r="BF1057">
            <v>-792.96</v>
          </cell>
          <cell r="BG1057" t="str">
            <v>RVST FORN</v>
          </cell>
          <cell r="BH1057">
            <v>12</v>
          </cell>
          <cell r="BI1057">
            <v>2378.88</v>
          </cell>
          <cell r="BJ1057">
            <v>0</v>
          </cell>
          <cell r="BK1057">
            <v>0</v>
          </cell>
          <cell r="BL1057"/>
          <cell r="BM1057"/>
          <cell r="BN1057"/>
          <cell r="BO1057"/>
          <cell r="BQ1057" t="str">
            <v>LC PE</v>
          </cell>
          <cell r="BS1057" t="str">
            <v/>
          </cell>
          <cell r="BT1057" t="str">
            <v/>
          </cell>
        </row>
        <row r="1058">
          <cell r="H1058">
            <v>8</v>
          </cell>
          <cell r="O1058">
            <v>371344</v>
          </cell>
          <cell r="P1058" t="str">
            <v>2023/247-0007-01</v>
          </cell>
          <cell r="Q1058" t="str">
            <v>EST CADEIRA JUSSARA (AMENDOA) COURO CH ENV 16</v>
          </cell>
          <cell r="R1058"/>
          <cell r="S1058"/>
          <cell r="T1058">
            <v>0.48</v>
          </cell>
          <cell r="U1058">
            <v>0.6</v>
          </cell>
          <cell r="V1058">
            <v>0.89</v>
          </cell>
          <cell r="W1058">
            <v>0</v>
          </cell>
          <cell r="X1058" t="str">
            <v>EST CADEIRA JUSSARA (AMENDOA) COURO CH ENV 16 - 0,48x0,6x0,89H</v>
          </cell>
          <cell r="Y1058">
            <v>6661.49</v>
          </cell>
          <cell r="Z1058">
            <v>0.5</v>
          </cell>
          <cell r="AA1058">
            <v>3330.7449999999999</v>
          </cell>
          <cell r="AB1058"/>
          <cell r="AC1058" t="str">
            <v>PROD C/RVST FORN</v>
          </cell>
          <cell r="AD1058" t="str">
            <v>REVESTIMENTO FORN</v>
          </cell>
          <cell r="AE1058">
            <v>6661.49</v>
          </cell>
          <cell r="AF1058">
            <v>6661.49</v>
          </cell>
          <cell r="AG1058">
            <v>0</v>
          </cell>
          <cell r="AH1058">
            <v>6661.49</v>
          </cell>
          <cell r="AI1058" t="str">
            <v>REF: 405070</v>
          </cell>
          <cell r="AJ1058"/>
          <cell r="AK1058">
            <v>405070</v>
          </cell>
          <cell r="AL1058" t="str">
            <v>CADEIRA JUSSARA (S/B) (COURO FORN)</v>
          </cell>
          <cell r="AM1058"/>
          <cell r="AN1058">
            <v>0.48</v>
          </cell>
          <cell r="AO1058">
            <v>0.6</v>
          </cell>
          <cell r="AP1058">
            <v>0.89</v>
          </cell>
          <cell r="AQ1058">
            <v>0</v>
          </cell>
          <cell r="AR1058" t="str">
            <v>CADEIRA JUSSARA (S/B) (COURO FORN) - 0,48x0,6x0,89H</v>
          </cell>
          <cell r="AS1058">
            <v>6661.49</v>
          </cell>
          <cell r="AT1058">
            <v>6661.49</v>
          </cell>
          <cell r="AU1058">
            <v>4282.6099999999997</v>
          </cell>
          <cell r="AV1058">
            <v>2378.88</v>
          </cell>
          <cell r="AW1058">
            <v>6661.49</v>
          </cell>
          <cell r="AX1058">
            <v>0</v>
          </cell>
          <cell r="AY1058">
            <v>328273</v>
          </cell>
          <cell r="AZ1058" t="str">
            <v>COURO NATURAL CH ENVELHECIDO (F378)</v>
          </cell>
          <cell r="BA1058" t="str">
            <v>RVST FORN: COURO NATURAL CH ENVELHECIDO (F378) - COD 16</v>
          </cell>
          <cell r="BB1058">
            <v>3</v>
          </cell>
          <cell r="BC1058"/>
          <cell r="BD1058">
            <v>792.96</v>
          </cell>
          <cell r="BE1058">
            <v>0</v>
          </cell>
          <cell r="BF1058">
            <v>-792.96</v>
          </cell>
          <cell r="BG1058" t="str">
            <v>RVST FORN</v>
          </cell>
          <cell r="BH1058">
            <v>12</v>
          </cell>
          <cell r="BI1058">
            <v>2378.88</v>
          </cell>
          <cell r="BJ1058">
            <v>0</v>
          </cell>
          <cell r="BK1058">
            <v>0</v>
          </cell>
          <cell r="BL1058"/>
          <cell r="BM1058"/>
          <cell r="BN1058"/>
          <cell r="BO1058"/>
          <cell r="BQ1058" t="str">
            <v>LC PE</v>
          </cell>
          <cell r="BS1058" t="str">
            <v/>
          </cell>
          <cell r="BT1058" t="str">
            <v/>
          </cell>
        </row>
        <row r="1059">
          <cell r="H1059">
            <v>8</v>
          </cell>
          <cell r="O1059">
            <v>371344</v>
          </cell>
          <cell r="P1059" t="str">
            <v>2023/247-0008-01</v>
          </cell>
          <cell r="Q1059" t="str">
            <v>EST CADEIRA JUSSARA (AMENDOA) COURO CH ENV 16</v>
          </cell>
          <cell r="R1059"/>
          <cell r="S1059"/>
          <cell r="T1059">
            <v>0.48</v>
          </cell>
          <cell r="U1059">
            <v>0.6</v>
          </cell>
          <cell r="V1059">
            <v>0.89</v>
          </cell>
          <cell r="W1059">
            <v>0</v>
          </cell>
          <cell r="X1059" t="str">
            <v>EST CADEIRA JUSSARA (AMENDOA) COURO CH ENV 16 - 0,48x0,6x0,89H</v>
          </cell>
          <cell r="Y1059">
            <v>6661.49</v>
          </cell>
          <cell r="Z1059">
            <v>0.5</v>
          </cell>
          <cell r="AA1059">
            <v>3330.7449999999999</v>
          </cell>
          <cell r="AB1059"/>
          <cell r="AC1059" t="str">
            <v>PROD C/RVST FORN</v>
          </cell>
          <cell r="AD1059" t="str">
            <v>REVESTIMENTO FORN</v>
          </cell>
          <cell r="AE1059">
            <v>6661.49</v>
          </cell>
          <cell r="AF1059">
            <v>6661.49</v>
          </cell>
          <cell r="AG1059">
            <v>0</v>
          </cell>
          <cell r="AH1059">
            <v>6661.49</v>
          </cell>
          <cell r="AI1059" t="str">
            <v>REF: 405070</v>
          </cell>
          <cell r="AJ1059"/>
          <cell r="AK1059">
            <v>405070</v>
          </cell>
          <cell r="AL1059" t="str">
            <v>CADEIRA JUSSARA (S/B) (COURO FORN)</v>
          </cell>
          <cell r="AM1059"/>
          <cell r="AN1059">
            <v>0.48</v>
          </cell>
          <cell r="AO1059">
            <v>0.6</v>
          </cell>
          <cell r="AP1059">
            <v>0.89</v>
          </cell>
          <cell r="AQ1059">
            <v>0</v>
          </cell>
          <cell r="AR1059" t="str">
            <v>CADEIRA JUSSARA (S/B) (COURO FORN) - 0,48x0,6x0,89H</v>
          </cell>
          <cell r="AS1059">
            <v>6661.49</v>
          </cell>
          <cell r="AT1059">
            <v>6661.49</v>
          </cell>
          <cell r="AU1059">
            <v>4282.6099999999997</v>
          </cell>
          <cell r="AV1059">
            <v>2378.88</v>
          </cell>
          <cell r="AW1059">
            <v>6661.49</v>
          </cell>
          <cell r="AX1059">
            <v>0</v>
          </cell>
          <cell r="AY1059">
            <v>328273</v>
          </cell>
          <cell r="AZ1059" t="str">
            <v>COURO NATURAL CH ENVELHECIDO (F378)</v>
          </cell>
          <cell r="BA1059" t="str">
            <v>RVST FORN: COURO NATURAL CH ENVELHECIDO (F378) - COD 16</v>
          </cell>
          <cell r="BB1059">
            <v>3</v>
          </cell>
          <cell r="BC1059"/>
          <cell r="BD1059">
            <v>792.96</v>
          </cell>
          <cell r="BE1059">
            <v>0</v>
          </cell>
          <cell r="BF1059">
            <v>-792.96</v>
          </cell>
          <cell r="BG1059" t="str">
            <v>RVST FORN</v>
          </cell>
          <cell r="BH1059">
            <v>12</v>
          </cell>
          <cell r="BI1059">
            <v>2378.88</v>
          </cell>
          <cell r="BJ1059">
            <v>0</v>
          </cell>
          <cell r="BK1059">
            <v>0</v>
          </cell>
          <cell r="BL1059"/>
          <cell r="BM1059"/>
          <cell r="BN1059"/>
          <cell r="BO1059"/>
          <cell r="BQ1059" t="str">
            <v>LC PE</v>
          </cell>
          <cell r="BS1059" t="str">
            <v/>
          </cell>
          <cell r="BT1059" t="str">
            <v/>
          </cell>
        </row>
        <row r="1060">
          <cell r="H1060">
            <v>8</v>
          </cell>
          <cell r="O1060">
            <v>371344</v>
          </cell>
          <cell r="P1060" t="str">
            <v>2023/247-0006-01</v>
          </cell>
          <cell r="Q1060" t="str">
            <v>EST CADEIRA JUSSARA (AMENDOA) COURO CH ENV 16</v>
          </cell>
          <cell r="R1060"/>
          <cell r="S1060"/>
          <cell r="T1060">
            <v>0.48</v>
          </cell>
          <cell r="U1060">
            <v>0.6</v>
          </cell>
          <cell r="V1060">
            <v>0.89</v>
          </cell>
          <cell r="W1060">
            <v>0</v>
          </cell>
          <cell r="X1060" t="str">
            <v>EST CADEIRA JUSSARA (AMENDOA) COURO CH ENV 16 - 0,48x0,6x0,89H</v>
          </cell>
          <cell r="Y1060">
            <v>6661.49</v>
          </cell>
          <cell r="Z1060">
            <v>0.5</v>
          </cell>
          <cell r="AA1060">
            <v>3330.7449999999999</v>
          </cell>
          <cell r="AB1060"/>
          <cell r="AC1060" t="str">
            <v>PROD C/RVST FORN</v>
          </cell>
          <cell r="AD1060" t="str">
            <v>REVESTIMENTO FORN</v>
          </cell>
          <cell r="AE1060">
            <v>6661.49</v>
          </cell>
          <cell r="AF1060">
            <v>6661.49</v>
          </cell>
          <cell r="AG1060">
            <v>0</v>
          </cell>
          <cell r="AH1060">
            <v>6661.49</v>
          </cell>
          <cell r="AI1060" t="str">
            <v>REF: 405070</v>
          </cell>
          <cell r="AJ1060"/>
          <cell r="AK1060">
            <v>405070</v>
          </cell>
          <cell r="AL1060" t="str">
            <v>CADEIRA JUSSARA (S/B) (COURO FORN)</v>
          </cell>
          <cell r="AM1060"/>
          <cell r="AN1060">
            <v>0.48</v>
          </cell>
          <cell r="AO1060">
            <v>0.6</v>
          </cell>
          <cell r="AP1060">
            <v>0.89</v>
          </cell>
          <cell r="AQ1060">
            <v>0</v>
          </cell>
          <cell r="AR1060" t="str">
            <v>CADEIRA JUSSARA (S/B) (COURO FORN) - 0,48x0,6x0,89H</v>
          </cell>
          <cell r="AS1060">
            <v>6661.49</v>
          </cell>
          <cell r="AT1060">
            <v>6661.49</v>
          </cell>
          <cell r="AU1060">
            <v>4282.6099999999997</v>
          </cell>
          <cell r="AV1060">
            <v>2378.88</v>
          </cell>
          <cell r="AW1060">
            <v>6661.49</v>
          </cell>
          <cell r="AX1060">
            <v>0</v>
          </cell>
          <cell r="AY1060">
            <v>328273</v>
          </cell>
          <cell r="AZ1060" t="str">
            <v>COURO NATURAL CH ENVELHECIDO (F378)</v>
          </cell>
          <cell r="BA1060" t="str">
            <v>RVST FORN: COURO NATURAL CH ENVELHECIDO (F378) - COD 16</v>
          </cell>
          <cell r="BB1060">
            <v>3</v>
          </cell>
          <cell r="BC1060"/>
          <cell r="BD1060">
            <v>792.96</v>
          </cell>
          <cell r="BE1060">
            <v>0</v>
          </cell>
          <cell r="BF1060">
            <v>-792.96</v>
          </cell>
          <cell r="BG1060" t="str">
            <v>RVST FORN</v>
          </cell>
          <cell r="BH1060">
            <v>12</v>
          </cell>
          <cell r="BI1060">
            <v>2378.88</v>
          </cell>
          <cell r="BJ1060">
            <v>0</v>
          </cell>
          <cell r="BK1060">
            <v>0</v>
          </cell>
          <cell r="BL1060"/>
          <cell r="BM1060"/>
          <cell r="BN1060"/>
          <cell r="BO1060"/>
          <cell r="BQ1060" t="str">
            <v>LC PE</v>
          </cell>
          <cell r="BS1060" t="str">
            <v/>
          </cell>
          <cell r="BT1060" t="str">
            <v/>
          </cell>
        </row>
        <row r="1061">
          <cell r="H1061">
            <v>1</v>
          </cell>
          <cell r="O1061">
            <v>334465</v>
          </cell>
          <cell r="P1061" t="str">
            <v>2022/222-0048-01</v>
          </cell>
          <cell r="Q1061" t="str">
            <v>EST BANQUETA PATER (IMBUIA) TAURUS 30/ALMOF  FX10008</v>
          </cell>
          <cell r="R1061"/>
          <cell r="S1061"/>
          <cell r="T1061">
            <v>0.66</v>
          </cell>
          <cell r="U1061">
            <v>0.51</v>
          </cell>
          <cell r="V1061">
            <v>0.47</v>
          </cell>
          <cell r="W1061">
            <v>0</v>
          </cell>
          <cell r="X1061" t="str">
            <v>EST BANQUETA PATER (IMBUIA) TAURUS 30/ALMOF  FX10008 - 0,66x0,51x0,47H</v>
          </cell>
          <cell r="Y1061">
            <v>16580.84</v>
          </cell>
          <cell r="Z1061">
            <v>0.5</v>
          </cell>
          <cell r="AA1061">
            <v>8290.42</v>
          </cell>
          <cell r="AB1061"/>
          <cell r="AC1061"/>
          <cell r="AD1061"/>
          <cell r="AE1061">
            <v>16580.84</v>
          </cell>
          <cell r="AF1061">
            <v>16580.84</v>
          </cell>
          <cell r="AG1061">
            <v>0</v>
          </cell>
          <cell r="AH1061">
            <v>16580.84</v>
          </cell>
          <cell r="AI1061" t="str">
            <v>REF: 334465</v>
          </cell>
          <cell r="AJ1061" t="str">
            <v>ACABAMENTO FORA DE LINHA</v>
          </cell>
          <cell r="AK1061">
            <v>334465</v>
          </cell>
          <cell r="AL1061" t="str">
            <v>EST BANQUETA PATER (IMBUIA) TAURUS 30/ALMOF FX10008</v>
          </cell>
          <cell r="AM1061"/>
          <cell r="AN1061">
            <v>0.66</v>
          </cell>
          <cell r="AO1061">
            <v>0.51</v>
          </cell>
          <cell r="AP1061">
            <v>0.47</v>
          </cell>
          <cell r="AQ1061">
            <v>0</v>
          </cell>
          <cell r="AR1061" t="str">
            <v>EST BANQUETA PATER (IMBUIA) TAURUS 30/ALMOF FX10008 - 0,66x0,51x0,47H</v>
          </cell>
          <cell r="AS1061">
            <v>16580.84</v>
          </cell>
          <cell r="AT1061">
            <v>16580.84</v>
          </cell>
          <cell r="AU1061">
            <v>16580.84</v>
          </cell>
          <cell r="AV1061">
            <v>0</v>
          </cell>
          <cell r="AW1061">
            <v>16580.84</v>
          </cell>
          <cell r="AX1061">
            <v>0</v>
          </cell>
          <cell r="AY1061"/>
          <cell r="AZ1061" t="str">
            <v/>
          </cell>
          <cell r="BA1061"/>
          <cell r="BB1061"/>
          <cell r="BC1061"/>
          <cell r="BD1061" t="str">
            <v/>
          </cell>
          <cell r="BE1061">
            <v>0</v>
          </cell>
          <cell r="BF1061" t="str">
            <v/>
          </cell>
          <cell r="BG1061" t="str">
            <v/>
          </cell>
          <cell r="BH1061">
            <v>12</v>
          </cell>
          <cell r="BI1061" t="str">
            <v>0</v>
          </cell>
          <cell r="BJ1061">
            <v>0</v>
          </cell>
          <cell r="BK1061">
            <v>0</v>
          </cell>
          <cell r="BL1061"/>
          <cell r="BM1061"/>
          <cell r="BN1061"/>
          <cell r="BO1061"/>
          <cell r="BQ1061" t="str">
            <v>LC PE</v>
          </cell>
          <cell r="BS1061" t="str">
            <v>CLAMI BANQUETA</v>
          </cell>
          <cell r="BT1061" t="str">
            <v>BANQUETA PATER</v>
          </cell>
        </row>
        <row r="1062">
          <cell r="H1062">
            <v>2</v>
          </cell>
          <cell r="O1062">
            <v>334175</v>
          </cell>
          <cell r="P1062" t="str">
            <v>2022/196-0062-01</v>
          </cell>
          <cell r="Q1062" t="str">
            <v>EST POLTRONA PATER (IMBUIA) TAURUS 30/ALMOF FX10008</v>
          </cell>
          <cell r="R1062"/>
          <cell r="S1062"/>
          <cell r="T1062">
            <v>0.82</v>
          </cell>
          <cell r="U1062">
            <v>0.94</v>
          </cell>
          <cell r="V1062">
            <v>0.83</v>
          </cell>
          <cell r="W1062">
            <v>0</v>
          </cell>
          <cell r="X1062" t="str">
            <v>EST POLTRONA PATER (IMBUIA) TAURUS 30/ALMOF FX10008 - 0,82x0,94x0,83H</v>
          </cell>
          <cell r="Y1062">
            <v>32157.17</v>
          </cell>
          <cell r="Z1062">
            <v>0.5</v>
          </cell>
          <cell r="AA1062">
            <v>16078.584999999999</v>
          </cell>
          <cell r="AB1062"/>
          <cell r="AC1062"/>
          <cell r="AD1062"/>
          <cell r="AE1062">
            <v>32157.17</v>
          </cell>
          <cell r="AF1062">
            <v>32157.17</v>
          </cell>
          <cell r="AG1062">
            <v>0</v>
          </cell>
          <cell r="AH1062">
            <v>32157.17</v>
          </cell>
          <cell r="AI1062" t="str">
            <v>REF: 334175</v>
          </cell>
          <cell r="AJ1062" t="str">
            <v>ACABAMENTO FORA DE LINHA</v>
          </cell>
          <cell r="AK1062">
            <v>334175</v>
          </cell>
          <cell r="AL1062" t="str">
            <v>EST POLTRONA PATER (IMBUIA) TAURUS 30/ALMOF FX10008</v>
          </cell>
          <cell r="AM1062"/>
          <cell r="AN1062">
            <v>0.82</v>
          </cell>
          <cell r="AO1062">
            <v>0.94</v>
          </cell>
          <cell r="AP1062">
            <v>0.83</v>
          </cell>
          <cell r="AQ1062">
            <v>0</v>
          </cell>
          <cell r="AR1062" t="str">
            <v>EST POLTRONA PATER (IMBUIA) TAURUS 30/ALMOF FX10008 - 0,82x0,94x0,83H</v>
          </cell>
          <cell r="AS1062">
            <v>32157.17</v>
          </cell>
          <cell r="AT1062">
            <v>32157.17</v>
          </cell>
          <cell r="AU1062">
            <v>32157.17</v>
          </cell>
          <cell r="AV1062">
            <v>0</v>
          </cell>
          <cell r="AW1062">
            <v>32157.17</v>
          </cell>
          <cell r="AX1062">
            <v>0</v>
          </cell>
          <cell r="AY1062"/>
          <cell r="AZ1062" t="str">
            <v/>
          </cell>
          <cell r="BA1062"/>
          <cell r="BB1062"/>
          <cell r="BC1062"/>
          <cell r="BD1062" t="str">
            <v/>
          </cell>
          <cell r="BE1062">
            <v>0</v>
          </cell>
          <cell r="BF1062" t="str">
            <v/>
          </cell>
          <cell r="BG1062" t="str">
            <v/>
          </cell>
          <cell r="BH1062">
            <v>12</v>
          </cell>
          <cell r="BI1062" t="str">
            <v>0</v>
          </cell>
          <cell r="BJ1062">
            <v>0</v>
          </cell>
          <cell r="BK1062">
            <v>0</v>
          </cell>
          <cell r="BL1062"/>
          <cell r="BM1062"/>
          <cell r="BN1062"/>
          <cell r="BO1062"/>
          <cell r="BQ1062" t="str">
            <v>LC PE</v>
          </cell>
          <cell r="BS1062" t="str">
            <v>CLAMI POLTRONA</v>
          </cell>
          <cell r="BT1062" t="str">
            <v>POLTRONA PATER</v>
          </cell>
        </row>
        <row r="1063">
          <cell r="H1063">
            <v>0</v>
          </cell>
          <cell r="O1063">
            <v>255049</v>
          </cell>
          <cell r="P1063" t="str">
            <v>2020/066-0040-01</v>
          </cell>
          <cell r="Q1063" t="str">
            <v>EST BANDEJA PLENN 2269W (LAMINA FAJO)</v>
          </cell>
          <cell r="R1063"/>
          <cell r="S1063"/>
          <cell r="T1063">
            <v>0.57999999999999996</v>
          </cell>
          <cell r="U1063">
            <v>0</v>
          </cell>
          <cell r="V1063">
            <v>0.04</v>
          </cell>
          <cell r="W1063">
            <v>0.57999999999999996</v>
          </cell>
          <cell r="X1063" t="str">
            <v>EST BANDEJA PLENN 2269W (LAMINA FAJO) - Ø0,58x0,04H</v>
          </cell>
          <cell r="Y1063">
            <v>3660.45</v>
          </cell>
          <cell r="Z1063">
            <v>0.5</v>
          </cell>
          <cell r="AA1063">
            <v>1830.2249999999999</v>
          </cell>
          <cell r="AB1063"/>
          <cell r="AC1063"/>
          <cell r="AD1063"/>
          <cell r="AE1063">
            <v>3660.45</v>
          </cell>
          <cell r="AF1063">
            <v>3660.45</v>
          </cell>
          <cell r="AG1063">
            <v>0</v>
          </cell>
          <cell r="AH1063">
            <v>3660.45</v>
          </cell>
          <cell r="AI1063" t="str">
            <v>REF: 255049</v>
          </cell>
          <cell r="AJ1063" t="str">
            <v>PRODUTO FORA DE LINHA</v>
          </cell>
          <cell r="AK1063">
            <v>255049</v>
          </cell>
          <cell r="AL1063" t="str">
            <v>EST BANDEJA PLENN 2269W (LAMINA FAJO)</v>
          </cell>
          <cell r="AM1063"/>
          <cell r="AN1063">
            <v>0.57999999999999996</v>
          </cell>
          <cell r="AO1063">
            <v>0</v>
          </cell>
          <cell r="AP1063">
            <v>0.04</v>
          </cell>
          <cell r="AQ1063">
            <v>0.57999999999999996</v>
          </cell>
          <cell r="AR1063" t="str">
            <v>EST BANDEJA PLENN 2269W (LAMINA FAJO) - Ø0,58x0,04H</v>
          </cell>
          <cell r="AS1063">
            <v>3660.45</v>
          </cell>
          <cell r="AT1063">
            <v>3660.45</v>
          </cell>
          <cell r="AU1063">
            <v>3660.45</v>
          </cell>
          <cell r="AV1063">
            <v>0</v>
          </cell>
          <cell r="AW1063">
            <v>3660.45</v>
          </cell>
          <cell r="AX1063">
            <v>0</v>
          </cell>
          <cell r="AY1063"/>
          <cell r="AZ1063" t="str">
            <v/>
          </cell>
          <cell r="BA1063"/>
          <cell r="BB1063"/>
          <cell r="BC1063"/>
          <cell r="BD1063" t="str">
            <v/>
          </cell>
          <cell r="BE1063">
            <v>0</v>
          </cell>
          <cell r="BF1063" t="str">
            <v/>
          </cell>
          <cell r="BG1063" t="str">
            <v/>
          </cell>
          <cell r="BH1063">
            <v>14</v>
          </cell>
          <cell r="BI1063" t="str">
            <v>0</v>
          </cell>
          <cell r="BJ1063">
            <v>0</v>
          </cell>
          <cell r="BK1063">
            <v>0</v>
          </cell>
          <cell r="BL1063"/>
          <cell r="BM1063"/>
          <cell r="BN1063"/>
          <cell r="BO1063"/>
          <cell r="BQ1063" t="str">
            <v>LC PE</v>
          </cell>
          <cell r="BS1063" t="str">
            <v/>
          </cell>
          <cell r="BT1063" t="str">
            <v/>
          </cell>
        </row>
        <row r="1064">
          <cell r="H1064">
            <v>0</v>
          </cell>
          <cell r="O1064">
            <v>206589</v>
          </cell>
          <cell r="P1064" t="str">
            <v>2017/080-0140-01</v>
          </cell>
          <cell r="Q1064" t="str">
            <v>EST MESA LATERAL BORDER (TP NOGAL/BS ALCA PINT BROWN)</v>
          </cell>
          <cell r="R1064"/>
          <cell r="S1064"/>
          <cell r="T1064">
            <v>0.53</v>
          </cell>
          <cell r="U1064">
            <v>0.53</v>
          </cell>
          <cell r="V1064">
            <v>0.56999999999999995</v>
          </cell>
          <cell r="W1064">
            <v>0</v>
          </cell>
          <cell r="X1064" t="str">
            <v>EST MESA LATERAL BORDER (TP NOGAL/BS ALCA PINT BROWN) - 0,53x0,53x0,57H</v>
          </cell>
          <cell r="Y1064">
            <v>5955.22</v>
          </cell>
          <cell r="Z1064">
            <v>0.65</v>
          </cell>
          <cell r="AA1064">
            <v>2084.3269999999998</v>
          </cell>
          <cell r="AB1064"/>
          <cell r="AC1064"/>
          <cell r="AD1064"/>
          <cell r="AE1064">
            <v>5955.22</v>
          </cell>
          <cell r="AF1064">
            <v>5955.22</v>
          </cell>
          <cell r="AG1064">
            <v>0</v>
          </cell>
          <cell r="AH1064">
            <v>5955.22</v>
          </cell>
          <cell r="AI1064" t="str">
            <v>REF: 206589</v>
          </cell>
          <cell r="AJ1064" t="str">
            <v>PRODUTO FORA DE LINHA</v>
          </cell>
          <cell r="AK1064">
            <v>206589</v>
          </cell>
          <cell r="AL1064" t="str">
            <v>EST MESA LATERAL BORDER (TP NOGAL/BS ALCA PINT BROWN)</v>
          </cell>
          <cell r="AM1064"/>
          <cell r="AN1064">
            <v>0.53</v>
          </cell>
          <cell r="AO1064">
            <v>0.53</v>
          </cell>
          <cell r="AP1064">
            <v>0.56999999999999995</v>
          </cell>
          <cell r="AQ1064">
            <v>0</v>
          </cell>
          <cell r="AR1064" t="str">
            <v>EST MESA LATERAL BORDER (TP NOGAL/BS ALCA PINT BROWN) - 0,53x0,53x0,57H</v>
          </cell>
          <cell r="AS1064">
            <v>5955.22</v>
          </cell>
          <cell r="AT1064">
            <v>5955.22</v>
          </cell>
          <cell r="AU1064">
            <v>5955.22</v>
          </cell>
          <cell r="AV1064">
            <v>0</v>
          </cell>
          <cell r="AW1064">
            <v>5955.22</v>
          </cell>
          <cell r="AX1064">
            <v>0</v>
          </cell>
          <cell r="AY1064"/>
          <cell r="AZ1064" t="str">
            <v/>
          </cell>
          <cell r="BA1064"/>
          <cell r="BB1064"/>
          <cell r="BC1064"/>
          <cell r="BD1064" t="str">
            <v/>
          </cell>
          <cell r="BE1064">
            <v>0</v>
          </cell>
          <cell r="BF1064" t="str">
            <v/>
          </cell>
          <cell r="BG1064" t="str">
            <v/>
          </cell>
          <cell r="BH1064">
            <v>14</v>
          </cell>
          <cell r="BI1064" t="str">
            <v>0</v>
          </cell>
          <cell r="BJ1064">
            <v>0</v>
          </cell>
          <cell r="BK1064">
            <v>0</v>
          </cell>
          <cell r="BL1064"/>
          <cell r="BM1064"/>
          <cell r="BN1064"/>
          <cell r="BO1064"/>
          <cell r="BQ1064" t="str">
            <v>LC PE</v>
          </cell>
          <cell r="BS1064" t="str">
            <v/>
          </cell>
          <cell r="BT1064" t="str">
            <v/>
          </cell>
        </row>
        <row r="1065">
          <cell r="H1065">
            <v>0</v>
          </cell>
          <cell r="O1065">
            <v>379888</v>
          </cell>
          <cell r="P1065" t="str">
            <v>2024/068-0051-01</v>
          </cell>
          <cell r="Q1065" t="str">
            <v>EST CHAISE B/DIR MONDRIAN (ESTOF) (C2 MAMMUT/NOG) (TC 7637)</v>
          </cell>
          <cell r="R1065"/>
          <cell r="S1065"/>
          <cell r="T1065">
            <v>1.04</v>
          </cell>
          <cell r="U1065">
            <v>1.7</v>
          </cell>
          <cell r="V1065">
            <v>0.71</v>
          </cell>
          <cell r="W1065">
            <v>0</v>
          </cell>
          <cell r="X1065" t="str">
            <v>EST CHAISE B/DIR MONDRIAN (ESTOF) (C2 MAMMUT/NOG) (TC 7637) - 1,04x1,7x0,71H</v>
          </cell>
          <cell r="Y1065">
            <v>46650.6</v>
          </cell>
          <cell r="Z1065">
            <v>0.35</v>
          </cell>
          <cell r="AA1065">
            <v>30322.89</v>
          </cell>
          <cell r="AB1065"/>
          <cell r="AC1065"/>
          <cell r="AD1065"/>
          <cell r="AE1065">
            <v>46650.6</v>
          </cell>
          <cell r="AF1065">
            <v>46650.6</v>
          </cell>
          <cell r="AG1065">
            <v>0</v>
          </cell>
          <cell r="AH1065">
            <v>46650.6</v>
          </cell>
          <cell r="AI1065" t="str">
            <v>REF: 382154</v>
          </cell>
          <cell r="AJ1065" t="str">
            <v>REVESTIMENTO FORA DE LINHA</v>
          </cell>
          <cell r="AK1065">
            <v>382154</v>
          </cell>
          <cell r="AL1065" t="str">
            <v>CHAISE BRACO MONDRIAN (ESTOFADO) (COURO 2) (FX7000)</v>
          </cell>
          <cell r="AM1065"/>
          <cell r="AN1065">
            <v>1.04</v>
          </cell>
          <cell r="AO1065">
            <v>1.7</v>
          </cell>
          <cell r="AP1065">
            <v>0.71</v>
          </cell>
          <cell r="AQ1065">
            <v>0</v>
          </cell>
          <cell r="AR1065" t="str">
            <v>CHAISE BRACO MONDRIAN (ESTOFADO) (COURO 2) (FX7000) - 1,04x1,7x0,71H</v>
          </cell>
          <cell r="AS1065">
            <v>46650.6</v>
          </cell>
          <cell r="AT1065">
            <v>46650.6</v>
          </cell>
          <cell r="AU1065">
            <v>46650.6</v>
          </cell>
          <cell r="AV1065">
            <v>0</v>
          </cell>
          <cell r="AW1065">
            <v>46650.6</v>
          </cell>
          <cell r="AX1065">
            <v>0</v>
          </cell>
          <cell r="AY1065"/>
          <cell r="AZ1065" t="str">
            <v/>
          </cell>
          <cell r="BA1065"/>
          <cell r="BB1065"/>
          <cell r="BC1065"/>
          <cell r="BD1065" t="str">
            <v/>
          </cell>
          <cell r="BE1065">
            <v>0</v>
          </cell>
          <cell r="BF1065" t="str">
            <v/>
          </cell>
          <cell r="BG1065" t="str">
            <v/>
          </cell>
          <cell r="BH1065">
            <v>12</v>
          </cell>
          <cell r="BI1065" t="str">
            <v>0</v>
          </cell>
          <cell r="BJ1065">
            <v>0</v>
          </cell>
          <cell r="BK1065">
            <v>0</v>
          </cell>
          <cell r="BL1065"/>
          <cell r="BM1065"/>
          <cell r="BN1065"/>
          <cell r="BO1065"/>
          <cell r="BQ1065" t="str">
            <v>TEO PE</v>
          </cell>
          <cell r="BS1065" t="str">
            <v/>
          </cell>
          <cell r="BT1065" t="str">
            <v/>
          </cell>
        </row>
        <row r="1066">
          <cell r="H1066">
            <v>1</v>
          </cell>
          <cell r="O1066">
            <v>379522</v>
          </cell>
          <cell r="P1066" t="str">
            <v>2024/068-0004-01</v>
          </cell>
          <cell r="Q1066" t="str">
            <v>EST MODULO B/DIR MONDRIAN (LAM) (C1 SEPIA/NOG) TC 6590</v>
          </cell>
          <cell r="R1066">
            <v>3.68</v>
          </cell>
          <cell r="S1066">
            <v>1.05</v>
          </cell>
          <cell r="T1066">
            <v>1.84</v>
          </cell>
          <cell r="U1066">
            <v>1.05</v>
          </cell>
          <cell r="V1066">
            <v>0.71</v>
          </cell>
          <cell r="W1066">
            <v>0</v>
          </cell>
          <cell r="X1066" t="str">
            <v>EST MODULO B/DIR MONDRIAN (LAM) (C1 SEPIA/NOG) TC 6590 - 1,84x1,05x0,71H</v>
          </cell>
          <cell r="Y1066">
            <v>109172.4</v>
          </cell>
          <cell r="Z1066">
            <v>0.35</v>
          </cell>
          <cell r="AA1066">
            <v>70962.06</v>
          </cell>
          <cell r="AB1066" t="str">
            <v>HR</v>
          </cell>
          <cell r="AC1066" t="str">
            <v>SOFA COMPLETO</v>
          </cell>
          <cell r="AD1066" t="str">
            <v>VALOR MODULO</v>
          </cell>
          <cell r="AE1066">
            <v>54586.2</v>
          </cell>
          <cell r="AF1066">
            <v>54586.2</v>
          </cell>
          <cell r="AG1066">
            <v>0</v>
          </cell>
          <cell r="AH1066">
            <v>109172.4</v>
          </cell>
          <cell r="AI1066" t="str">
            <v>REF: 382661</v>
          </cell>
          <cell r="AJ1066"/>
          <cell r="AK1066">
            <v>382661</v>
          </cell>
          <cell r="AL1066" t="str">
            <v>MODULO BRACO MONDRIAN (LAMINADO) (COURO 1) (FX6000)</v>
          </cell>
          <cell r="AM1066"/>
          <cell r="AN1066">
            <v>1.84</v>
          </cell>
          <cell r="AO1066">
            <v>1.05</v>
          </cell>
          <cell r="AP1066">
            <v>0.71</v>
          </cell>
          <cell r="AQ1066">
            <v>0</v>
          </cell>
          <cell r="AR1066" t="str">
            <v>MODULO BRACO MONDRIAN (LAMINADO) (COURO 1) (FX6000) - 1,84x1,05x0,71H</v>
          </cell>
          <cell r="AS1066">
            <v>54586.2</v>
          </cell>
          <cell r="AT1066">
            <v>54586.2</v>
          </cell>
          <cell r="AU1066">
            <v>54586.2</v>
          </cell>
          <cell r="AV1066">
            <v>0</v>
          </cell>
          <cell r="AW1066">
            <v>54586.2</v>
          </cell>
          <cell r="AX1066">
            <v>0</v>
          </cell>
          <cell r="AY1066"/>
          <cell r="AZ1066" t="str">
            <v/>
          </cell>
          <cell r="BA1066"/>
          <cell r="BB1066"/>
          <cell r="BC1066"/>
          <cell r="BD1066" t="str">
            <v/>
          </cell>
          <cell r="BE1066">
            <v>0</v>
          </cell>
          <cell r="BF1066" t="str">
            <v/>
          </cell>
          <cell r="BG1066" t="str">
            <v/>
          </cell>
          <cell r="BH1066">
            <v>12</v>
          </cell>
          <cell r="BI1066" t="str">
            <v>0</v>
          </cell>
          <cell r="BJ1066">
            <v>0</v>
          </cell>
          <cell r="BK1066">
            <v>0</v>
          </cell>
          <cell r="BL1066"/>
          <cell r="BM1066"/>
          <cell r="BN1066"/>
          <cell r="BO1066"/>
          <cell r="BQ1066" t="str">
            <v>TEO PE</v>
          </cell>
          <cell r="BR1066" t="str">
            <v>379522 | 379521</v>
          </cell>
          <cell r="BS1066" t="str">
            <v>CLAMI SOFA</v>
          </cell>
          <cell r="BT1066" t="str">
            <v>SOFA MONDRIAN (RBD)</v>
          </cell>
        </row>
        <row r="1067">
          <cell r="H1067">
            <v>1</v>
          </cell>
          <cell r="O1067">
            <v>379521</v>
          </cell>
          <cell r="P1067" t="str">
            <v>2024/068-0003-01</v>
          </cell>
          <cell r="Q1067" t="str">
            <v>EST MODULO B/ESQ MONDRIAN (LAM) (C1 SEPIA/NOG) TC 6590</v>
          </cell>
          <cell r="R1067">
            <v>3.68</v>
          </cell>
          <cell r="S1067">
            <v>1.05</v>
          </cell>
          <cell r="T1067">
            <v>1.84</v>
          </cell>
          <cell r="U1067">
            <v>1.05</v>
          </cell>
          <cell r="V1067">
            <v>0.71</v>
          </cell>
          <cell r="W1067">
            <v>0</v>
          </cell>
          <cell r="X1067" t="str">
            <v>EST MODULO B/ESQ MONDRIAN (LAM) (C1 SEPIA/NOG) TC 6590 - 1,84x1,05x0,71H</v>
          </cell>
          <cell r="Y1067">
            <v>109172.4</v>
          </cell>
          <cell r="Z1067">
            <v>0.35</v>
          </cell>
          <cell r="AA1067">
            <v>70962.06</v>
          </cell>
          <cell r="AB1067" t="str">
            <v>HR</v>
          </cell>
          <cell r="AC1067" t="str">
            <v>SOFA COMPLETO</v>
          </cell>
          <cell r="AD1067" t="str">
            <v>VALOR MODULO</v>
          </cell>
          <cell r="AE1067">
            <v>54586.2</v>
          </cell>
          <cell r="AF1067">
            <v>54586.2</v>
          </cell>
          <cell r="AG1067">
            <v>0</v>
          </cell>
          <cell r="AH1067">
            <v>109172.4</v>
          </cell>
          <cell r="AI1067" t="str">
            <v>REF: 382661</v>
          </cell>
          <cell r="AJ1067"/>
          <cell r="AK1067">
            <v>382661</v>
          </cell>
          <cell r="AL1067" t="str">
            <v>MODULO BRACO MONDRIAN (LAMINADO) (COURO 1) (FX6000)</v>
          </cell>
          <cell r="AM1067"/>
          <cell r="AN1067">
            <v>1.84</v>
          </cell>
          <cell r="AO1067">
            <v>1.05</v>
          </cell>
          <cell r="AP1067">
            <v>0.71</v>
          </cell>
          <cell r="AQ1067">
            <v>0</v>
          </cell>
          <cell r="AR1067" t="str">
            <v>MODULO BRACO MONDRIAN (LAMINADO) (COURO 1) (FX6000) - 1,84x1,05x0,71H</v>
          </cell>
          <cell r="AS1067">
            <v>54586.2</v>
          </cell>
          <cell r="AT1067">
            <v>54586.2</v>
          </cell>
          <cell r="AU1067">
            <v>54586.2</v>
          </cell>
          <cell r="AV1067">
            <v>0</v>
          </cell>
          <cell r="AW1067">
            <v>54586.2</v>
          </cell>
          <cell r="AX1067">
            <v>0</v>
          </cell>
          <cell r="AY1067"/>
          <cell r="AZ1067" t="str">
            <v/>
          </cell>
          <cell r="BA1067"/>
          <cell r="BB1067"/>
          <cell r="BC1067"/>
          <cell r="BD1067" t="str">
            <v/>
          </cell>
          <cell r="BE1067">
            <v>0</v>
          </cell>
          <cell r="BF1067" t="str">
            <v/>
          </cell>
          <cell r="BG1067" t="str">
            <v/>
          </cell>
          <cell r="BH1067">
            <v>12</v>
          </cell>
          <cell r="BI1067" t="str">
            <v>0</v>
          </cell>
          <cell r="BJ1067">
            <v>0</v>
          </cell>
          <cell r="BK1067">
            <v>0</v>
          </cell>
          <cell r="BL1067"/>
          <cell r="BM1067"/>
          <cell r="BN1067"/>
          <cell r="BO1067"/>
          <cell r="BQ1067" t="str">
            <v>TEO PE</v>
          </cell>
          <cell r="BR1067" t="str">
            <v>379522 | 379521</v>
          </cell>
          <cell r="BS1067" t="str">
            <v>CLAMI SOFA</v>
          </cell>
          <cell r="BT1067" t="str">
            <v>SOFA MONDRIAN (RBD)</v>
          </cell>
        </row>
        <row r="1068">
          <cell r="H1068">
            <v>2</v>
          </cell>
          <cell r="O1068">
            <v>378282</v>
          </cell>
          <cell r="P1068" t="str">
            <v>2024/033-0001-01</v>
          </cell>
          <cell r="Q1068" t="str">
            <v>EST CADEIRA PI C/BRACO (MARROM) TC BOUCLE REIMS 5323-001</v>
          </cell>
          <cell r="R1068"/>
          <cell r="S1068"/>
          <cell r="T1068">
            <v>0.75</v>
          </cell>
          <cell r="U1068">
            <v>0.6</v>
          </cell>
          <cell r="V1068">
            <v>0.76</v>
          </cell>
          <cell r="W1068">
            <v>0</v>
          </cell>
          <cell r="X1068" t="str">
            <v>EST CADEIRA PI C/BRACO (MARROM) TC BOUCLE REIMS 5323-001 - 0,75x0,6x0,76H</v>
          </cell>
          <cell r="Y1068">
            <v>9997.93</v>
          </cell>
          <cell r="Z1068">
            <v>0.49999994879216059</v>
          </cell>
          <cell r="AA1068">
            <v>4998.9655119723939</v>
          </cell>
          <cell r="AB1068"/>
          <cell r="AC1068" t="str">
            <v>PROD C/RVST FORN</v>
          </cell>
          <cell r="AD1068" t="str">
            <v>REVESTIMENTO FORN</v>
          </cell>
          <cell r="AE1068">
            <v>9997.93</v>
          </cell>
          <cell r="AF1068">
            <v>9997.93</v>
          </cell>
          <cell r="AG1068">
            <v>0</v>
          </cell>
          <cell r="AH1068">
            <v>9997.93</v>
          </cell>
          <cell r="AI1068" t="str">
            <v>REF: 378282</v>
          </cell>
          <cell r="AJ1068" t="str">
            <v>REVESTIMENTO FORA DE LINHA</v>
          </cell>
          <cell r="AK1068">
            <v>378282</v>
          </cell>
          <cell r="AL1068" t="str">
            <v>EST CADEIRA PI C/BRACO (MARROM) TC BOUCLE REIMS 5323-001</v>
          </cell>
          <cell r="AM1068"/>
          <cell r="AN1068">
            <v>0.75</v>
          </cell>
          <cell r="AO1068">
            <v>0.6</v>
          </cell>
          <cell r="AP1068">
            <v>0.76</v>
          </cell>
          <cell r="AQ1068">
            <v>0</v>
          </cell>
          <cell r="AR1068" t="str">
            <v>EST CADEIRA PI C/BRACO (MARROM) TC BOUCLE REIMS 5323-001 - 0,75x0,6x0,76H</v>
          </cell>
          <cell r="AS1068">
            <v>9997.93</v>
          </cell>
          <cell r="AT1068">
            <v>9997.93</v>
          </cell>
          <cell r="AU1068">
            <v>9997.93</v>
          </cell>
          <cell r="AV1068">
            <v>0</v>
          </cell>
          <cell r="AW1068">
            <v>9997.93</v>
          </cell>
          <cell r="AX1068">
            <v>0</v>
          </cell>
          <cell r="AY1068">
            <v>377614</v>
          </cell>
          <cell r="AZ1068" t="str">
            <v/>
          </cell>
          <cell r="BA1068" t="str">
            <v>RVST FORN: TECIDO BOUCLE REIMS (COD 5323) (BOUCLES&amp;TEXTURAS I) - COR 001</v>
          </cell>
          <cell r="BB1068">
            <v>3.5</v>
          </cell>
          <cell r="BC1068"/>
          <cell r="BD1068" t="str">
            <v/>
          </cell>
          <cell r="BE1068">
            <v>0</v>
          </cell>
          <cell r="BF1068" t="str">
            <v/>
          </cell>
          <cell r="BG1068" t="str">
            <v>RVST FORN</v>
          </cell>
          <cell r="BH1068">
            <v>12</v>
          </cell>
          <cell r="BI1068" t="str">
            <v>0</v>
          </cell>
          <cell r="BJ1068">
            <v>0</v>
          </cell>
          <cell r="BK1068">
            <v>0</v>
          </cell>
          <cell r="BL1068"/>
          <cell r="BM1068"/>
          <cell r="BN1068"/>
          <cell r="BO1068"/>
          <cell r="BQ1068" t="str">
            <v>TEO PE</v>
          </cell>
          <cell r="BS1068" t="str">
            <v>CLAMI CADEIRA</v>
          </cell>
          <cell r="BT1068" t="str">
            <v>CADEIRA PI</v>
          </cell>
        </row>
        <row r="1069">
          <cell r="H1069">
            <v>2</v>
          </cell>
          <cell r="O1069">
            <v>378282</v>
          </cell>
          <cell r="P1069" t="str">
            <v>2024/033-0003-01</v>
          </cell>
          <cell r="Q1069" t="str">
            <v>EST CADEIRA PI C/BRACO (MARROM) TC BOUCLE REIMS 5323-001</v>
          </cell>
          <cell r="R1069"/>
          <cell r="S1069"/>
          <cell r="T1069">
            <v>0.75</v>
          </cell>
          <cell r="U1069">
            <v>0.6</v>
          </cell>
          <cell r="V1069">
            <v>0.76</v>
          </cell>
          <cell r="W1069">
            <v>0</v>
          </cell>
          <cell r="X1069" t="str">
            <v>EST CADEIRA PI C/BRACO (MARROM) TC BOUCLE REIMS 5323-001 - 0,75x0,6x0,76H</v>
          </cell>
          <cell r="Y1069">
            <v>9997.93</v>
          </cell>
          <cell r="Z1069">
            <v>0.49999994879216059</v>
          </cell>
          <cell r="AA1069">
            <v>4998.9655119723939</v>
          </cell>
          <cell r="AB1069"/>
          <cell r="AC1069" t="str">
            <v>PROD C/RVST FORN</v>
          </cell>
          <cell r="AD1069" t="str">
            <v>REVESTIMENTO FORN</v>
          </cell>
          <cell r="AE1069">
            <v>9997.93</v>
          </cell>
          <cell r="AF1069">
            <v>9997.93</v>
          </cell>
          <cell r="AG1069">
            <v>0</v>
          </cell>
          <cell r="AH1069">
            <v>9997.93</v>
          </cell>
          <cell r="AI1069" t="str">
            <v>REF: 378282</v>
          </cell>
          <cell r="AJ1069" t="str">
            <v>REVESTIMENTO FORA DE LINHA</v>
          </cell>
          <cell r="AK1069">
            <v>378282</v>
          </cell>
          <cell r="AL1069" t="str">
            <v>EST CADEIRA PI C/BRACO (MARROM) TC BOUCLE REIMS 5323-001</v>
          </cell>
          <cell r="AM1069"/>
          <cell r="AN1069">
            <v>0.75</v>
          </cell>
          <cell r="AO1069">
            <v>0.6</v>
          </cell>
          <cell r="AP1069">
            <v>0.76</v>
          </cell>
          <cell r="AQ1069">
            <v>0</v>
          </cell>
          <cell r="AR1069" t="str">
            <v>EST CADEIRA PI C/BRACO (MARROM) TC BOUCLE REIMS 5323-001 - 0,75x0,6x0,76H</v>
          </cell>
          <cell r="AS1069">
            <v>9997.93</v>
          </cell>
          <cell r="AT1069">
            <v>9997.93</v>
          </cell>
          <cell r="AU1069">
            <v>9997.93</v>
          </cell>
          <cell r="AV1069">
            <v>0</v>
          </cell>
          <cell r="AW1069">
            <v>9997.93</v>
          </cell>
          <cell r="AX1069">
            <v>0</v>
          </cell>
          <cell r="AY1069">
            <v>377614</v>
          </cell>
          <cell r="AZ1069" t="str">
            <v/>
          </cell>
          <cell r="BA1069" t="str">
            <v>RVST FORN: TECIDO BOUCLE REIMS (COD 5323) (BOUCLES&amp;TEXTURAS I) - COR 001</v>
          </cell>
          <cell r="BB1069">
            <v>3.5</v>
          </cell>
          <cell r="BC1069"/>
          <cell r="BD1069" t="str">
            <v/>
          </cell>
          <cell r="BE1069">
            <v>0</v>
          </cell>
          <cell r="BF1069" t="str">
            <v/>
          </cell>
          <cell r="BG1069" t="str">
            <v>RVST FORN</v>
          </cell>
          <cell r="BH1069">
            <v>12</v>
          </cell>
          <cell r="BI1069" t="str">
            <v>0</v>
          </cell>
          <cell r="BJ1069">
            <v>0</v>
          </cell>
          <cell r="BK1069">
            <v>0</v>
          </cell>
          <cell r="BL1069"/>
          <cell r="BM1069"/>
          <cell r="BN1069"/>
          <cell r="BO1069"/>
          <cell r="BQ1069" t="str">
            <v>TEO PE</v>
          </cell>
          <cell r="BS1069" t="str">
            <v>CLAMI CADEIRA</v>
          </cell>
          <cell r="BT1069" t="str">
            <v>CADEIRA PI</v>
          </cell>
        </row>
        <row r="1070">
          <cell r="H1070">
            <v>2</v>
          </cell>
          <cell r="O1070">
            <v>378282</v>
          </cell>
          <cell r="P1070" t="str">
            <v>2024/033-0005-01</v>
          </cell>
          <cell r="Q1070" t="str">
            <v>EST CADEIRA PI C/BRACO (MARROM) TC BOUCLE REIMS 5323-001</v>
          </cell>
          <cell r="R1070"/>
          <cell r="S1070"/>
          <cell r="T1070">
            <v>0.75</v>
          </cell>
          <cell r="U1070">
            <v>0.6</v>
          </cell>
          <cell r="V1070">
            <v>0.76</v>
          </cell>
          <cell r="W1070">
            <v>0</v>
          </cell>
          <cell r="X1070" t="str">
            <v>EST CADEIRA PI C/BRACO (MARROM) TC BOUCLE REIMS 5323-001 - 0,75x0,6x0,76H</v>
          </cell>
          <cell r="Y1070">
            <v>9997.93</v>
          </cell>
          <cell r="Z1070">
            <v>0.49999994879216059</v>
          </cell>
          <cell r="AA1070">
            <v>4998.9655119723939</v>
          </cell>
          <cell r="AB1070"/>
          <cell r="AC1070" t="str">
            <v>PROD C/RVST FORN</v>
          </cell>
          <cell r="AD1070" t="str">
            <v>REVESTIMENTO FORN</v>
          </cell>
          <cell r="AE1070">
            <v>9997.93</v>
          </cell>
          <cell r="AF1070">
            <v>9997.93</v>
          </cell>
          <cell r="AG1070">
            <v>0</v>
          </cell>
          <cell r="AH1070">
            <v>9997.93</v>
          </cell>
          <cell r="AI1070" t="str">
            <v>REF: 378282</v>
          </cell>
          <cell r="AJ1070" t="str">
            <v>REVESTIMENTO FORA DE LINHA</v>
          </cell>
          <cell r="AK1070">
            <v>378282</v>
          </cell>
          <cell r="AL1070" t="str">
            <v>EST CADEIRA PI C/BRACO (MARROM) TC BOUCLE REIMS 5323-001</v>
          </cell>
          <cell r="AM1070"/>
          <cell r="AN1070">
            <v>0.75</v>
          </cell>
          <cell r="AO1070">
            <v>0.6</v>
          </cell>
          <cell r="AP1070">
            <v>0.76</v>
          </cell>
          <cell r="AQ1070">
            <v>0</v>
          </cell>
          <cell r="AR1070" t="str">
            <v>EST CADEIRA PI C/BRACO (MARROM) TC BOUCLE REIMS 5323-001 - 0,75x0,6x0,76H</v>
          </cell>
          <cell r="AS1070">
            <v>9997.93</v>
          </cell>
          <cell r="AT1070">
            <v>9997.93</v>
          </cell>
          <cell r="AU1070">
            <v>9997.93</v>
          </cell>
          <cell r="AV1070">
            <v>0</v>
          </cell>
          <cell r="AW1070">
            <v>9997.93</v>
          </cell>
          <cell r="AX1070">
            <v>0</v>
          </cell>
          <cell r="AY1070">
            <v>377614</v>
          </cell>
          <cell r="AZ1070" t="str">
            <v/>
          </cell>
          <cell r="BA1070" t="str">
            <v>RVST FORN: TECIDO BOUCLE REIMS (COD 5323) (BOUCLES&amp;TEXTURAS I) - COR 001</v>
          </cell>
          <cell r="BB1070">
            <v>3.5</v>
          </cell>
          <cell r="BC1070"/>
          <cell r="BD1070" t="str">
            <v/>
          </cell>
          <cell r="BE1070">
            <v>0</v>
          </cell>
          <cell r="BF1070" t="str">
            <v/>
          </cell>
          <cell r="BG1070" t="str">
            <v>RVST FORN</v>
          </cell>
          <cell r="BH1070">
            <v>12</v>
          </cell>
          <cell r="BI1070" t="str">
            <v>0</v>
          </cell>
          <cell r="BJ1070">
            <v>0</v>
          </cell>
          <cell r="BK1070">
            <v>0</v>
          </cell>
          <cell r="BL1070"/>
          <cell r="BM1070"/>
          <cell r="BN1070"/>
          <cell r="BO1070"/>
          <cell r="BQ1070" t="str">
            <v>TEO PE</v>
          </cell>
          <cell r="BS1070" t="str">
            <v>CLAMI CADEIRA</v>
          </cell>
          <cell r="BT1070" t="str">
            <v>CADEIRA PI</v>
          </cell>
        </row>
        <row r="1071">
          <cell r="H1071">
            <v>2</v>
          </cell>
          <cell r="O1071">
            <v>378282</v>
          </cell>
          <cell r="P1071" t="str">
            <v>2024/033-0006-01</v>
          </cell>
          <cell r="Q1071" t="str">
            <v>EST CADEIRA PI C/BRACO (MARROM) TC BOUCLE REIMS 5323-001</v>
          </cell>
          <cell r="R1071"/>
          <cell r="S1071"/>
          <cell r="T1071">
            <v>0.75</v>
          </cell>
          <cell r="U1071">
            <v>0.6</v>
          </cell>
          <cell r="V1071">
            <v>0.76</v>
          </cell>
          <cell r="W1071">
            <v>0</v>
          </cell>
          <cell r="X1071" t="str">
            <v>EST CADEIRA PI C/BRACO (MARROM) TC BOUCLE REIMS 5323-001 - 0,75x0,6x0,76H</v>
          </cell>
          <cell r="Y1071">
            <v>9997.93</v>
          </cell>
          <cell r="Z1071">
            <v>0.49999994879216059</v>
          </cell>
          <cell r="AA1071">
            <v>4998.9655119723939</v>
          </cell>
          <cell r="AB1071"/>
          <cell r="AC1071" t="str">
            <v>PROD C/RVST FORN</v>
          </cell>
          <cell r="AD1071" t="str">
            <v>REVESTIMENTO FORN</v>
          </cell>
          <cell r="AE1071">
            <v>9997.93</v>
          </cell>
          <cell r="AF1071">
            <v>9997.93</v>
          </cell>
          <cell r="AG1071">
            <v>0</v>
          </cell>
          <cell r="AH1071">
            <v>9997.93</v>
          </cell>
          <cell r="AI1071" t="str">
            <v>REF: 378282</v>
          </cell>
          <cell r="AJ1071" t="str">
            <v>REVESTIMENTO FORA DE LINHA</v>
          </cell>
          <cell r="AK1071">
            <v>378282</v>
          </cell>
          <cell r="AL1071" t="str">
            <v>EST CADEIRA PI C/BRACO (MARROM) TC BOUCLE REIMS 5323-001</v>
          </cell>
          <cell r="AM1071"/>
          <cell r="AN1071">
            <v>0.75</v>
          </cell>
          <cell r="AO1071">
            <v>0.6</v>
          </cell>
          <cell r="AP1071">
            <v>0.76</v>
          </cell>
          <cell r="AQ1071">
            <v>0</v>
          </cell>
          <cell r="AR1071" t="str">
            <v>EST CADEIRA PI C/BRACO (MARROM) TC BOUCLE REIMS 5323-001 - 0,75x0,6x0,76H</v>
          </cell>
          <cell r="AS1071">
            <v>9997.93</v>
          </cell>
          <cell r="AT1071">
            <v>9997.93</v>
          </cell>
          <cell r="AU1071">
            <v>9997.93</v>
          </cell>
          <cell r="AV1071">
            <v>0</v>
          </cell>
          <cell r="AW1071">
            <v>9997.93</v>
          </cell>
          <cell r="AX1071">
            <v>0</v>
          </cell>
          <cell r="AY1071">
            <v>377614</v>
          </cell>
          <cell r="AZ1071" t="str">
            <v/>
          </cell>
          <cell r="BA1071" t="str">
            <v>RVST FORN: TECIDO BOUCLE REIMS (COD 5323) (BOUCLES&amp;TEXTURAS I) - COR 001</v>
          </cell>
          <cell r="BB1071">
            <v>3.5</v>
          </cell>
          <cell r="BC1071"/>
          <cell r="BD1071" t="str">
            <v/>
          </cell>
          <cell r="BE1071">
            <v>0</v>
          </cell>
          <cell r="BF1071" t="str">
            <v/>
          </cell>
          <cell r="BG1071" t="str">
            <v>RVST FORN</v>
          </cell>
          <cell r="BH1071">
            <v>12</v>
          </cell>
          <cell r="BI1071" t="str">
            <v>0</v>
          </cell>
          <cell r="BJ1071">
            <v>0</v>
          </cell>
          <cell r="BK1071">
            <v>0</v>
          </cell>
          <cell r="BL1071"/>
          <cell r="BM1071"/>
          <cell r="BN1071"/>
          <cell r="BO1071"/>
          <cell r="BQ1071" t="str">
            <v>TEO PE</v>
          </cell>
          <cell r="BS1071" t="str">
            <v>CLAMI CADEIRA</v>
          </cell>
          <cell r="BT1071" t="str">
            <v>CADEIRA PI</v>
          </cell>
        </row>
        <row r="1072">
          <cell r="H1072">
            <v>2</v>
          </cell>
          <cell r="O1072">
            <v>378282</v>
          </cell>
          <cell r="P1072" t="str">
            <v>2024/033-0007-01</v>
          </cell>
          <cell r="Q1072" t="str">
            <v>EST CADEIRA PI C/BRACO (MARROM) TC BOUCLE REIMS 5323-001</v>
          </cell>
          <cell r="R1072"/>
          <cell r="S1072"/>
          <cell r="T1072">
            <v>0.75</v>
          </cell>
          <cell r="U1072">
            <v>0.6</v>
          </cell>
          <cell r="V1072">
            <v>0.76</v>
          </cell>
          <cell r="W1072">
            <v>0</v>
          </cell>
          <cell r="X1072" t="str">
            <v>EST CADEIRA PI C/BRACO (MARROM) TC BOUCLE REIMS 5323-001 - 0,75x0,6x0,76H</v>
          </cell>
          <cell r="Y1072">
            <v>9997.93</v>
          </cell>
          <cell r="Z1072">
            <v>0.49999994879216059</v>
          </cell>
          <cell r="AA1072">
            <v>4998.9655119723939</v>
          </cell>
          <cell r="AB1072"/>
          <cell r="AC1072" t="str">
            <v>PROD C/RVST FORN</v>
          </cell>
          <cell r="AD1072" t="str">
            <v>REVESTIMENTO FORN</v>
          </cell>
          <cell r="AE1072">
            <v>9997.93</v>
          </cell>
          <cell r="AF1072">
            <v>9997.93</v>
          </cell>
          <cell r="AG1072">
            <v>0</v>
          </cell>
          <cell r="AH1072">
            <v>9997.93</v>
          </cell>
          <cell r="AI1072" t="str">
            <v>REF: 378282</v>
          </cell>
          <cell r="AJ1072" t="str">
            <v>REVESTIMENTO FORA DE LINHA</v>
          </cell>
          <cell r="AK1072">
            <v>378282</v>
          </cell>
          <cell r="AL1072" t="str">
            <v>EST CADEIRA PI C/BRACO (MARROM) TC BOUCLE REIMS 5323-001</v>
          </cell>
          <cell r="AM1072"/>
          <cell r="AN1072">
            <v>0.75</v>
          </cell>
          <cell r="AO1072">
            <v>0.6</v>
          </cell>
          <cell r="AP1072">
            <v>0.76</v>
          </cell>
          <cell r="AQ1072">
            <v>0</v>
          </cell>
          <cell r="AR1072" t="str">
            <v>EST CADEIRA PI C/BRACO (MARROM) TC BOUCLE REIMS 5323-001 - 0,75x0,6x0,76H</v>
          </cell>
          <cell r="AS1072">
            <v>9997.93</v>
          </cell>
          <cell r="AT1072">
            <v>9997.93</v>
          </cell>
          <cell r="AU1072">
            <v>9997.93</v>
          </cell>
          <cell r="AV1072">
            <v>0</v>
          </cell>
          <cell r="AW1072">
            <v>9997.93</v>
          </cell>
          <cell r="AX1072">
            <v>0</v>
          </cell>
          <cell r="AY1072">
            <v>377614</v>
          </cell>
          <cell r="AZ1072" t="str">
            <v/>
          </cell>
          <cell r="BA1072" t="str">
            <v>RVST FORN: TECIDO BOUCLE REIMS (COD 5323) (BOUCLES&amp;TEXTURAS I) - COR 001</v>
          </cell>
          <cell r="BB1072">
            <v>3.5</v>
          </cell>
          <cell r="BC1072"/>
          <cell r="BD1072" t="str">
            <v/>
          </cell>
          <cell r="BE1072">
            <v>0</v>
          </cell>
          <cell r="BF1072" t="str">
            <v/>
          </cell>
          <cell r="BG1072" t="str">
            <v>RVST FORN</v>
          </cell>
          <cell r="BH1072">
            <v>12</v>
          </cell>
          <cell r="BI1072" t="str">
            <v>0</v>
          </cell>
          <cell r="BJ1072">
            <v>0</v>
          </cell>
          <cell r="BK1072">
            <v>0</v>
          </cell>
          <cell r="BL1072"/>
          <cell r="BM1072"/>
          <cell r="BN1072"/>
          <cell r="BO1072"/>
          <cell r="BQ1072" t="str">
            <v>TEO PE</v>
          </cell>
          <cell r="BS1072" t="str">
            <v>CLAMI CADEIRA</v>
          </cell>
          <cell r="BT1072" t="str">
            <v>CADEIRA PI</v>
          </cell>
        </row>
        <row r="1073">
          <cell r="H1073">
            <v>2</v>
          </cell>
          <cell r="O1073">
            <v>378282</v>
          </cell>
          <cell r="P1073" t="str">
            <v>2024/033-0008-01</v>
          </cell>
          <cell r="Q1073" t="str">
            <v>EST CADEIRA PI C/BRACO (MARROM) TC BOUCLE REIMS 5323-001</v>
          </cell>
          <cell r="R1073"/>
          <cell r="S1073"/>
          <cell r="T1073">
            <v>0.75</v>
          </cell>
          <cell r="U1073">
            <v>0.6</v>
          </cell>
          <cell r="V1073">
            <v>0.76</v>
          </cell>
          <cell r="W1073">
            <v>0</v>
          </cell>
          <cell r="X1073" t="str">
            <v>EST CADEIRA PI C/BRACO (MARROM) TC BOUCLE REIMS 5323-001 - 0,75x0,6x0,76H</v>
          </cell>
          <cell r="Y1073">
            <v>9997.93</v>
          </cell>
          <cell r="Z1073">
            <v>0.49999994879216059</v>
          </cell>
          <cell r="AA1073">
            <v>4998.9655119723939</v>
          </cell>
          <cell r="AB1073"/>
          <cell r="AC1073" t="str">
            <v>PROD C/RVST FORN</v>
          </cell>
          <cell r="AD1073" t="str">
            <v>REVESTIMENTO FORN</v>
          </cell>
          <cell r="AE1073">
            <v>9997.93</v>
          </cell>
          <cell r="AF1073">
            <v>9997.93</v>
          </cell>
          <cell r="AG1073">
            <v>0</v>
          </cell>
          <cell r="AH1073">
            <v>9997.93</v>
          </cell>
          <cell r="AI1073" t="str">
            <v>REF: 378282</v>
          </cell>
          <cell r="AJ1073" t="str">
            <v>REVESTIMENTO FORA DE LINHA</v>
          </cell>
          <cell r="AK1073">
            <v>378282</v>
          </cell>
          <cell r="AL1073" t="str">
            <v>EST CADEIRA PI C/BRACO (MARROM) TC BOUCLE REIMS 5323-001</v>
          </cell>
          <cell r="AM1073"/>
          <cell r="AN1073">
            <v>0.75</v>
          </cell>
          <cell r="AO1073">
            <v>0.6</v>
          </cell>
          <cell r="AP1073">
            <v>0.76</v>
          </cell>
          <cell r="AQ1073">
            <v>0</v>
          </cell>
          <cell r="AR1073" t="str">
            <v>EST CADEIRA PI C/BRACO (MARROM) TC BOUCLE REIMS 5323-001 - 0,75x0,6x0,76H</v>
          </cell>
          <cell r="AS1073">
            <v>9997.93</v>
          </cell>
          <cell r="AT1073">
            <v>9997.93</v>
          </cell>
          <cell r="AU1073">
            <v>9997.93</v>
          </cell>
          <cell r="AV1073">
            <v>0</v>
          </cell>
          <cell r="AW1073">
            <v>9997.93</v>
          </cell>
          <cell r="AX1073">
            <v>0</v>
          </cell>
          <cell r="AY1073">
            <v>377614</v>
          </cell>
          <cell r="AZ1073" t="str">
            <v/>
          </cell>
          <cell r="BA1073" t="str">
            <v>RVST FORN: TECIDO BOUCLE REIMS (COD 5323) (BOUCLES&amp;TEXTURAS I) - COR 001</v>
          </cell>
          <cell r="BB1073">
            <v>3.5</v>
          </cell>
          <cell r="BC1073"/>
          <cell r="BD1073" t="str">
            <v/>
          </cell>
          <cell r="BE1073">
            <v>0</v>
          </cell>
          <cell r="BF1073" t="str">
            <v/>
          </cell>
          <cell r="BG1073" t="str">
            <v>RVST FORN</v>
          </cell>
          <cell r="BH1073">
            <v>12</v>
          </cell>
          <cell r="BI1073" t="str">
            <v>0</v>
          </cell>
          <cell r="BJ1073">
            <v>0</v>
          </cell>
          <cell r="BK1073">
            <v>0</v>
          </cell>
          <cell r="BL1073"/>
          <cell r="BM1073"/>
          <cell r="BN1073"/>
          <cell r="BO1073"/>
          <cell r="BQ1073" t="str">
            <v>TEO PE</v>
          </cell>
          <cell r="BS1073" t="str">
            <v>CLAMI CADEIRA</v>
          </cell>
          <cell r="BT1073" t="str">
            <v>CADEIRA PI</v>
          </cell>
        </row>
        <row r="1074">
          <cell r="H1074">
            <v>6</v>
          </cell>
          <cell r="O1074">
            <v>334461</v>
          </cell>
          <cell r="P1074" t="str">
            <v>2022/222-0028-01</v>
          </cell>
          <cell r="Q1074" t="str">
            <v>EST COMPONENTE PRATELEIRA ESTANTE VO (UNIAO) (LAM 3 LOURO P)</v>
          </cell>
          <cell r="R1074"/>
          <cell r="S1074"/>
          <cell r="T1074">
            <v>0.6</v>
          </cell>
          <cell r="U1074">
            <v>0.39</v>
          </cell>
          <cell r="V1074">
            <v>0.03</v>
          </cell>
          <cell r="W1074">
            <v>0</v>
          </cell>
          <cell r="X1074" t="str">
            <v>EST COMPONENTE PRATELEIRA ESTANTE VO (UNIAO) (LAM 3 LOURO P) - 0,6x0,39x0,03H</v>
          </cell>
          <cell r="Y1074">
            <v>2825.8</v>
          </cell>
          <cell r="Z1074">
            <v>0.5</v>
          </cell>
          <cell r="AA1074">
            <v>1412.9</v>
          </cell>
          <cell r="AB1074"/>
          <cell r="AC1074"/>
          <cell r="AD1074"/>
          <cell r="AE1074">
            <v>2825.8</v>
          </cell>
          <cell r="AF1074">
            <v>2825.8</v>
          </cell>
          <cell r="AG1074">
            <v>0</v>
          </cell>
          <cell r="AH1074">
            <v>2825.8</v>
          </cell>
          <cell r="AI1074" t="str">
            <v>REF: 369605</v>
          </cell>
          <cell r="AJ1074"/>
          <cell r="AK1074">
            <v>369605</v>
          </cell>
          <cell r="AL1074" t="str">
            <v>COMPONENTE PRATELEIRA ESTANTE VO (UNIAO) (LAMINA 3)</v>
          </cell>
          <cell r="AM1074"/>
          <cell r="AN1074">
            <v>0.6</v>
          </cell>
          <cell r="AO1074">
            <v>0.39</v>
          </cell>
          <cell r="AP1074">
            <v>0.03</v>
          </cell>
          <cell r="AQ1074">
            <v>0</v>
          </cell>
          <cell r="AR1074" t="str">
            <v>COMPONENTE PRATELEIRA ESTANTE VO (UNIAO) (LAMINA 3) - 0,6x0,39x0,03H</v>
          </cell>
          <cell r="AS1074">
            <v>2825.8</v>
          </cell>
          <cell r="AT1074">
            <v>2825.8</v>
          </cell>
          <cell r="AU1074">
            <v>2825.8</v>
          </cell>
          <cell r="AV1074">
            <v>0</v>
          </cell>
          <cell r="AW1074">
            <v>2825.81</v>
          </cell>
          <cell r="AX1074">
            <v>-9.9999999997635314E-3</v>
          </cell>
          <cell r="AY1074"/>
          <cell r="AZ1074" t="str">
            <v/>
          </cell>
          <cell r="BA1074"/>
          <cell r="BB1074"/>
          <cell r="BC1074"/>
          <cell r="BD1074" t="str">
            <v/>
          </cell>
          <cell r="BE1074">
            <v>0</v>
          </cell>
          <cell r="BF1074" t="str">
            <v/>
          </cell>
          <cell r="BG1074" t="str">
            <v/>
          </cell>
          <cell r="BH1074">
            <v>12</v>
          </cell>
          <cell r="BI1074" t="str">
            <v>0</v>
          </cell>
          <cell r="BJ1074">
            <v>0</v>
          </cell>
          <cell r="BK1074">
            <v>0</v>
          </cell>
          <cell r="BL1074"/>
          <cell r="BM1074"/>
          <cell r="BN1074"/>
          <cell r="BO1074"/>
          <cell r="BQ1074" t="str">
            <v>TEO PE</v>
          </cell>
          <cell r="BS1074" t="str">
            <v>CLAMI ESTANTE</v>
          </cell>
          <cell r="BT1074" t="str">
            <v>ESTANTE VO</v>
          </cell>
        </row>
        <row r="1075">
          <cell r="H1075">
            <v>6</v>
          </cell>
          <cell r="O1075">
            <v>334461</v>
          </cell>
          <cell r="P1075" t="str">
            <v>2022/222-0032-01</v>
          </cell>
          <cell r="Q1075" t="str">
            <v>EST COMPONENTE PRATELEIRA ESTANTE VO (UNIAO) (LAM 3 LOURO P)</v>
          </cell>
          <cell r="R1075"/>
          <cell r="S1075"/>
          <cell r="T1075">
            <v>0.6</v>
          </cell>
          <cell r="U1075">
            <v>0.39</v>
          </cell>
          <cell r="V1075">
            <v>0.03</v>
          </cell>
          <cell r="W1075">
            <v>0</v>
          </cell>
          <cell r="X1075" t="str">
            <v>EST COMPONENTE PRATELEIRA ESTANTE VO (UNIAO) (LAM 3 LOURO P) - 0,6x0,39x0,03H</v>
          </cell>
          <cell r="Y1075">
            <v>2825.8</v>
          </cell>
          <cell r="Z1075">
            <v>0.5</v>
          </cell>
          <cell r="AA1075">
            <v>1412.9</v>
          </cell>
          <cell r="AB1075"/>
          <cell r="AC1075"/>
          <cell r="AD1075"/>
          <cell r="AE1075">
            <v>2825.8</v>
          </cell>
          <cell r="AF1075">
            <v>2825.8</v>
          </cell>
          <cell r="AG1075">
            <v>0</v>
          </cell>
          <cell r="AH1075">
            <v>2825.8</v>
          </cell>
          <cell r="AI1075" t="str">
            <v>REF: 369605</v>
          </cell>
          <cell r="AJ1075"/>
          <cell r="AK1075">
            <v>369605</v>
          </cell>
          <cell r="AL1075" t="str">
            <v>COMPONENTE PRATELEIRA ESTANTE VO (UNIAO) (LAMINA 3)</v>
          </cell>
          <cell r="AM1075"/>
          <cell r="AN1075">
            <v>0.6</v>
          </cell>
          <cell r="AO1075">
            <v>0.39</v>
          </cell>
          <cell r="AP1075">
            <v>0.03</v>
          </cell>
          <cell r="AQ1075">
            <v>0</v>
          </cell>
          <cell r="AR1075" t="str">
            <v>COMPONENTE PRATELEIRA ESTANTE VO (UNIAO) (LAMINA 3) - 0,6x0,39x0,03H</v>
          </cell>
          <cell r="AS1075">
            <v>2825.8</v>
          </cell>
          <cell r="AT1075">
            <v>2825.8</v>
          </cell>
          <cell r="AU1075">
            <v>2825.8</v>
          </cell>
          <cell r="AV1075">
            <v>0</v>
          </cell>
          <cell r="AW1075">
            <v>2825.81</v>
          </cell>
          <cell r="AX1075">
            <v>-9.9999999997635314E-3</v>
          </cell>
          <cell r="AY1075"/>
          <cell r="AZ1075" t="str">
            <v/>
          </cell>
          <cell r="BA1075"/>
          <cell r="BB1075"/>
          <cell r="BC1075"/>
          <cell r="BD1075" t="str">
            <v/>
          </cell>
          <cell r="BE1075">
            <v>0</v>
          </cell>
          <cell r="BF1075" t="str">
            <v/>
          </cell>
          <cell r="BG1075" t="str">
            <v/>
          </cell>
          <cell r="BH1075">
            <v>12</v>
          </cell>
          <cell r="BI1075" t="str">
            <v>0</v>
          </cell>
          <cell r="BJ1075">
            <v>0</v>
          </cell>
          <cell r="BK1075">
            <v>0</v>
          </cell>
          <cell r="BL1075"/>
          <cell r="BM1075"/>
          <cell r="BN1075"/>
          <cell r="BO1075"/>
          <cell r="BQ1075" t="str">
            <v>TEO PE</v>
          </cell>
          <cell r="BS1075" t="str">
            <v>CLAMI ESTANTE</v>
          </cell>
          <cell r="BT1075" t="str">
            <v>ESTANTE VO</v>
          </cell>
        </row>
        <row r="1076">
          <cell r="H1076">
            <v>6</v>
          </cell>
          <cell r="O1076">
            <v>334461</v>
          </cell>
          <cell r="P1076" t="str">
            <v>2022/222-0034-01</v>
          </cell>
          <cell r="Q1076" t="str">
            <v>EST COMPONENTE PRATELEIRA ESTANTE VO (UNIAO) (LAM 3 LOURO P)</v>
          </cell>
          <cell r="R1076"/>
          <cell r="S1076"/>
          <cell r="T1076">
            <v>0.6</v>
          </cell>
          <cell r="U1076">
            <v>0.39</v>
          </cell>
          <cell r="V1076">
            <v>0.03</v>
          </cell>
          <cell r="W1076">
            <v>0</v>
          </cell>
          <cell r="X1076" t="str">
            <v>EST COMPONENTE PRATELEIRA ESTANTE VO (UNIAO) (LAM 3 LOURO P) - 0,6x0,39x0,03H</v>
          </cell>
          <cell r="Y1076">
            <v>2825.8</v>
          </cell>
          <cell r="Z1076">
            <v>0.5</v>
          </cell>
          <cell r="AA1076">
            <v>1412.9</v>
          </cell>
          <cell r="AB1076"/>
          <cell r="AC1076"/>
          <cell r="AD1076"/>
          <cell r="AE1076">
            <v>2825.8</v>
          </cell>
          <cell r="AF1076">
            <v>2825.8</v>
          </cell>
          <cell r="AG1076">
            <v>0</v>
          </cell>
          <cell r="AH1076">
            <v>2825.8</v>
          </cell>
          <cell r="AI1076" t="str">
            <v>REF: 369605</v>
          </cell>
          <cell r="AJ1076"/>
          <cell r="AK1076">
            <v>369605</v>
          </cell>
          <cell r="AL1076" t="str">
            <v>COMPONENTE PRATELEIRA ESTANTE VO (UNIAO) (LAMINA 3)</v>
          </cell>
          <cell r="AM1076"/>
          <cell r="AN1076">
            <v>0.6</v>
          </cell>
          <cell r="AO1076">
            <v>0.39</v>
          </cell>
          <cell r="AP1076">
            <v>0.03</v>
          </cell>
          <cell r="AQ1076">
            <v>0</v>
          </cell>
          <cell r="AR1076" t="str">
            <v>COMPONENTE PRATELEIRA ESTANTE VO (UNIAO) (LAMINA 3) - 0,6x0,39x0,03H</v>
          </cell>
          <cell r="AS1076">
            <v>2825.8</v>
          </cell>
          <cell r="AT1076">
            <v>2825.8</v>
          </cell>
          <cell r="AU1076">
            <v>2825.8</v>
          </cell>
          <cell r="AV1076">
            <v>0</v>
          </cell>
          <cell r="AW1076">
            <v>2825.81</v>
          </cell>
          <cell r="AX1076">
            <v>-9.9999999997635314E-3</v>
          </cell>
          <cell r="AY1076"/>
          <cell r="AZ1076" t="str">
            <v/>
          </cell>
          <cell r="BA1076"/>
          <cell r="BB1076"/>
          <cell r="BC1076"/>
          <cell r="BD1076" t="str">
            <v/>
          </cell>
          <cell r="BE1076">
            <v>0</v>
          </cell>
          <cell r="BF1076" t="str">
            <v/>
          </cell>
          <cell r="BG1076" t="str">
            <v/>
          </cell>
          <cell r="BH1076">
            <v>12</v>
          </cell>
          <cell r="BI1076" t="str">
            <v>0</v>
          </cell>
          <cell r="BJ1076">
            <v>0</v>
          </cell>
          <cell r="BK1076">
            <v>0</v>
          </cell>
          <cell r="BL1076"/>
          <cell r="BM1076"/>
          <cell r="BN1076"/>
          <cell r="BO1076"/>
          <cell r="BQ1076" t="str">
            <v>TEO PE</v>
          </cell>
          <cell r="BS1076" t="str">
            <v>CLAMI ESTANTE</v>
          </cell>
          <cell r="BT1076" t="str">
            <v>ESTANTE VO</v>
          </cell>
        </row>
        <row r="1077">
          <cell r="H1077">
            <v>6</v>
          </cell>
          <cell r="O1077">
            <v>334461</v>
          </cell>
          <cell r="P1077" t="str">
            <v>2022/222-0035-01</v>
          </cell>
          <cell r="Q1077" t="str">
            <v>EST COMPONENTE PRATELEIRA ESTANTE VO (UNIAO) (LAM 3 LOURO P)</v>
          </cell>
          <cell r="R1077"/>
          <cell r="S1077"/>
          <cell r="T1077">
            <v>0.6</v>
          </cell>
          <cell r="U1077">
            <v>0.39</v>
          </cell>
          <cell r="V1077">
            <v>0.03</v>
          </cell>
          <cell r="W1077">
            <v>0</v>
          </cell>
          <cell r="X1077" t="str">
            <v>EST COMPONENTE PRATELEIRA ESTANTE VO (UNIAO) (LAM 3 LOURO P) - 0,6x0,39x0,03H</v>
          </cell>
          <cell r="Y1077">
            <v>2825.8</v>
          </cell>
          <cell r="Z1077">
            <v>0.5</v>
          </cell>
          <cell r="AA1077">
            <v>1412.9</v>
          </cell>
          <cell r="AB1077"/>
          <cell r="AC1077"/>
          <cell r="AD1077"/>
          <cell r="AE1077">
            <v>2825.8</v>
          </cell>
          <cell r="AF1077">
            <v>2825.8</v>
          </cell>
          <cell r="AG1077">
            <v>0</v>
          </cell>
          <cell r="AH1077">
            <v>2825.8</v>
          </cell>
          <cell r="AI1077" t="str">
            <v>REF: 369605</v>
          </cell>
          <cell r="AJ1077"/>
          <cell r="AK1077">
            <v>369605</v>
          </cell>
          <cell r="AL1077" t="str">
            <v>COMPONENTE PRATELEIRA ESTANTE VO (UNIAO) (LAMINA 3)</v>
          </cell>
          <cell r="AM1077"/>
          <cell r="AN1077">
            <v>0.6</v>
          </cell>
          <cell r="AO1077">
            <v>0.39</v>
          </cell>
          <cell r="AP1077">
            <v>0.03</v>
          </cell>
          <cell r="AQ1077">
            <v>0</v>
          </cell>
          <cell r="AR1077" t="str">
            <v>COMPONENTE PRATELEIRA ESTANTE VO (UNIAO) (LAMINA 3) - 0,6x0,39x0,03H</v>
          </cell>
          <cell r="AS1077">
            <v>2825.8</v>
          </cell>
          <cell r="AT1077">
            <v>2825.8</v>
          </cell>
          <cell r="AU1077">
            <v>2825.8</v>
          </cell>
          <cell r="AV1077">
            <v>0</v>
          </cell>
          <cell r="AW1077">
            <v>2825.81</v>
          </cell>
          <cell r="AX1077">
            <v>-9.9999999997635314E-3</v>
          </cell>
          <cell r="AY1077"/>
          <cell r="AZ1077" t="str">
            <v/>
          </cell>
          <cell r="BA1077"/>
          <cell r="BB1077"/>
          <cell r="BC1077"/>
          <cell r="BD1077" t="str">
            <v/>
          </cell>
          <cell r="BE1077">
            <v>0</v>
          </cell>
          <cell r="BF1077" t="str">
            <v/>
          </cell>
          <cell r="BG1077" t="str">
            <v/>
          </cell>
          <cell r="BH1077">
            <v>12</v>
          </cell>
          <cell r="BI1077" t="str">
            <v>0</v>
          </cell>
          <cell r="BJ1077">
            <v>0</v>
          </cell>
          <cell r="BK1077">
            <v>0</v>
          </cell>
          <cell r="BL1077"/>
          <cell r="BM1077"/>
          <cell r="BN1077"/>
          <cell r="BO1077"/>
          <cell r="BQ1077" t="str">
            <v>TEO PE</v>
          </cell>
          <cell r="BS1077" t="str">
            <v>CLAMI ESTANTE</v>
          </cell>
          <cell r="BT1077" t="str">
            <v>ESTANTE VO</v>
          </cell>
        </row>
        <row r="1078">
          <cell r="H1078">
            <v>6</v>
          </cell>
          <cell r="O1078">
            <v>334461</v>
          </cell>
          <cell r="P1078" t="str">
            <v>2022/222-0037-01</v>
          </cell>
          <cell r="Q1078" t="str">
            <v>EST COMPONENTE PRATELEIRA ESTANTE VO (UNIAO) (LAM 3 LOURO P)</v>
          </cell>
          <cell r="R1078"/>
          <cell r="S1078"/>
          <cell r="T1078">
            <v>0.6</v>
          </cell>
          <cell r="U1078">
            <v>0.39</v>
          </cell>
          <cell r="V1078">
            <v>0.03</v>
          </cell>
          <cell r="W1078">
            <v>0</v>
          </cell>
          <cell r="X1078" t="str">
            <v>EST COMPONENTE PRATELEIRA ESTANTE VO (UNIAO) (LAM 3 LOURO P) - 0,6x0,39x0,03H</v>
          </cell>
          <cell r="Y1078">
            <v>2825.8</v>
          </cell>
          <cell r="Z1078">
            <v>0.5</v>
          </cell>
          <cell r="AA1078">
            <v>1412.9</v>
          </cell>
          <cell r="AB1078"/>
          <cell r="AC1078"/>
          <cell r="AD1078"/>
          <cell r="AE1078">
            <v>2825.8</v>
          </cell>
          <cell r="AF1078">
            <v>2825.8</v>
          </cell>
          <cell r="AG1078">
            <v>0</v>
          </cell>
          <cell r="AH1078">
            <v>2825.8</v>
          </cell>
          <cell r="AI1078" t="str">
            <v>REF: 369605</v>
          </cell>
          <cell r="AJ1078"/>
          <cell r="AK1078">
            <v>369605</v>
          </cell>
          <cell r="AL1078" t="str">
            <v>COMPONENTE PRATELEIRA ESTANTE VO (UNIAO) (LAMINA 3)</v>
          </cell>
          <cell r="AM1078"/>
          <cell r="AN1078">
            <v>0.6</v>
          </cell>
          <cell r="AO1078">
            <v>0.39</v>
          </cell>
          <cell r="AP1078">
            <v>0.03</v>
          </cell>
          <cell r="AQ1078">
            <v>0</v>
          </cell>
          <cell r="AR1078" t="str">
            <v>COMPONENTE PRATELEIRA ESTANTE VO (UNIAO) (LAMINA 3) - 0,6x0,39x0,03H</v>
          </cell>
          <cell r="AS1078">
            <v>2825.8</v>
          </cell>
          <cell r="AT1078">
            <v>2825.8</v>
          </cell>
          <cell r="AU1078">
            <v>2825.8</v>
          </cell>
          <cell r="AV1078">
            <v>0</v>
          </cell>
          <cell r="AW1078">
            <v>2825.81</v>
          </cell>
          <cell r="AX1078">
            <v>-9.9999999997635314E-3</v>
          </cell>
          <cell r="AY1078"/>
          <cell r="AZ1078" t="str">
            <v/>
          </cell>
          <cell r="BA1078"/>
          <cell r="BB1078"/>
          <cell r="BC1078"/>
          <cell r="BD1078" t="str">
            <v/>
          </cell>
          <cell r="BE1078">
            <v>0</v>
          </cell>
          <cell r="BF1078" t="str">
            <v/>
          </cell>
          <cell r="BG1078" t="str">
            <v/>
          </cell>
          <cell r="BH1078">
            <v>12</v>
          </cell>
          <cell r="BI1078" t="str">
            <v>0</v>
          </cell>
          <cell r="BJ1078">
            <v>0</v>
          </cell>
          <cell r="BK1078">
            <v>0</v>
          </cell>
          <cell r="BL1078"/>
          <cell r="BM1078"/>
          <cell r="BN1078"/>
          <cell r="BO1078"/>
          <cell r="BQ1078" t="str">
            <v>TEO PE</v>
          </cell>
          <cell r="BS1078" t="str">
            <v>CLAMI ESTANTE</v>
          </cell>
          <cell r="BT1078" t="str">
            <v>ESTANTE VO</v>
          </cell>
        </row>
        <row r="1079">
          <cell r="H1079">
            <v>6</v>
          </cell>
          <cell r="O1079">
            <v>334461</v>
          </cell>
          <cell r="P1079" t="str">
            <v>2022/222-0038-01</v>
          </cell>
          <cell r="Q1079" t="str">
            <v>EST COMPONENTE PRATELEIRA ESTANTE VO (UNIAO) (LAM 3 LOURO P)</v>
          </cell>
          <cell r="R1079"/>
          <cell r="S1079"/>
          <cell r="T1079">
            <v>0.6</v>
          </cell>
          <cell r="U1079">
            <v>0.39</v>
          </cell>
          <cell r="V1079">
            <v>0.03</v>
          </cell>
          <cell r="W1079">
            <v>0</v>
          </cell>
          <cell r="X1079" t="str">
            <v>EST COMPONENTE PRATELEIRA ESTANTE VO (UNIAO) (LAM 3 LOURO P) - 0,6x0,39x0,03H</v>
          </cell>
          <cell r="Y1079">
            <v>2825.8</v>
          </cell>
          <cell r="Z1079">
            <v>0.5</v>
          </cell>
          <cell r="AA1079">
            <v>1412.9</v>
          </cell>
          <cell r="AB1079"/>
          <cell r="AC1079"/>
          <cell r="AD1079"/>
          <cell r="AE1079">
            <v>2825.8</v>
          </cell>
          <cell r="AF1079">
            <v>2825.8</v>
          </cell>
          <cell r="AG1079">
            <v>0</v>
          </cell>
          <cell r="AH1079">
            <v>2825.8</v>
          </cell>
          <cell r="AI1079" t="str">
            <v>REF: 369605</v>
          </cell>
          <cell r="AJ1079"/>
          <cell r="AK1079">
            <v>369605</v>
          </cell>
          <cell r="AL1079" t="str">
            <v>COMPONENTE PRATELEIRA ESTANTE VO (UNIAO) (LAMINA 3)</v>
          </cell>
          <cell r="AM1079"/>
          <cell r="AN1079">
            <v>0.6</v>
          </cell>
          <cell r="AO1079">
            <v>0.39</v>
          </cell>
          <cell r="AP1079">
            <v>0.03</v>
          </cell>
          <cell r="AQ1079">
            <v>0</v>
          </cell>
          <cell r="AR1079" t="str">
            <v>COMPONENTE PRATELEIRA ESTANTE VO (UNIAO) (LAMINA 3) - 0,6x0,39x0,03H</v>
          </cell>
          <cell r="AS1079">
            <v>2825.8</v>
          </cell>
          <cell r="AT1079">
            <v>2825.8</v>
          </cell>
          <cell r="AU1079">
            <v>2825.8</v>
          </cell>
          <cell r="AV1079">
            <v>0</v>
          </cell>
          <cell r="AW1079">
            <v>2825.81</v>
          </cell>
          <cell r="AX1079">
            <v>-9.9999999997635314E-3</v>
          </cell>
          <cell r="AY1079"/>
          <cell r="AZ1079" t="str">
            <v/>
          </cell>
          <cell r="BA1079"/>
          <cell r="BB1079"/>
          <cell r="BC1079"/>
          <cell r="BD1079" t="str">
            <v/>
          </cell>
          <cell r="BE1079">
            <v>0</v>
          </cell>
          <cell r="BF1079" t="str">
            <v/>
          </cell>
          <cell r="BG1079" t="str">
            <v/>
          </cell>
          <cell r="BH1079">
            <v>12</v>
          </cell>
          <cell r="BI1079" t="str">
            <v>0</v>
          </cell>
          <cell r="BJ1079">
            <v>0</v>
          </cell>
          <cell r="BK1079">
            <v>0</v>
          </cell>
          <cell r="BL1079"/>
          <cell r="BM1079"/>
          <cell r="BN1079"/>
          <cell r="BO1079"/>
          <cell r="BQ1079" t="str">
            <v>TEO PE</v>
          </cell>
          <cell r="BS1079" t="str">
            <v>CLAMI ESTANTE</v>
          </cell>
          <cell r="BT1079" t="str">
            <v>ESTANTE VO</v>
          </cell>
        </row>
        <row r="1080">
          <cell r="H1080">
            <v>0</v>
          </cell>
          <cell r="O1080">
            <v>334458</v>
          </cell>
          <cell r="P1080" t="str">
            <v>2022/222-0024-01</v>
          </cell>
          <cell r="Q1080" t="str">
            <v>EST ESTANTE VO (A) (MTZ ONIX PRETO) (LAM 3 LOURO PRETO)</v>
          </cell>
          <cell r="R1080"/>
          <cell r="S1080"/>
          <cell r="T1080">
            <v>1.04</v>
          </cell>
          <cell r="U1080">
            <v>0.45</v>
          </cell>
          <cell r="V1080">
            <v>2.11</v>
          </cell>
          <cell r="W1080">
            <v>0</v>
          </cell>
          <cell r="X1080" t="str">
            <v>EST ESTANTE VO (A) (MTZ ONIX PRETO) (LAM 3 LOURO PRETO) - 1,04x0,45x2,11H</v>
          </cell>
          <cell r="Y1080">
            <v>69758.98</v>
          </cell>
          <cell r="Z1080">
            <v>0.5</v>
          </cell>
          <cell r="AA1080">
            <v>34879.49</v>
          </cell>
          <cell r="AB1080"/>
          <cell r="AC1080"/>
          <cell r="AD1080"/>
          <cell r="AE1080">
            <v>69758.98</v>
          </cell>
          <cell r="AF1080">
            <v>69758.98</v>
          </cell>
          <cell r="AG1080">
            <v>0</v>
          </cell>
          <cell r="AH1080">
            <v>69758.98</v>
          </cell>
          <cell r="AI1080" t="str">
            <v>REF: 369593</v>
          </cell>
          <cell r="AJ1080"/>
          <cell r="AK1080">
            <v>369593</v>
          </cell>
          <cell r="AL1080" t="str">
            <v>ESTANTE VO (A) (LAMINA 3)</v>
          </cell>
          <cell r="AM1080"/>
          <cell r="AN1080">
            <v>1.04</v>
          </cell>
          <cell r="AO1080">
            <v>0.45</v>
          </cell>
          <cell r="AP1080">
            <v>2.11</v>
          </cell>
          <cell r="AQ1080">
            <v>0</v>
          </cell>
          <cell r="AR1080" t="str">
            <v>ESTANTE VO (A) (LAMINA 3) - 1,04x0,45x2,11H</v>
          </cell>
          <cell r="AS1080">
            <v>69758.98</v>
          </cell>
          <cell r="AT1080">
            <v>69758.98</v>
          </cell>
          <cell r="AU1080">
            <v>69758.98</v>
          </cell>
          <cell r="AV1080">
            <v>0</v>
          </cell>
          <cell r="AW1080">
            <v>69758.98</v>
          </cell>
          <cell r="AX1080">
            <v>0</v>
          </cell>
          <cell r="AY1080"/>
          <cell r="AZ1080" t="str">
            <v/>
          </cell>
          <cell r="BA1080"/>
          <cell r="BB1080"/>
          <cell r="BC1080"/>
          <cell r="BD1080" t="str">
            <v/>
          </cell>
          <cell r="BE1080">
            <v>0</v>
          </cell>
          <cell r="BF1080" t="str">
            <v/>
          </cell>
          <cell r="BG1080" t="str">
            <v/>
          </cell>
          <cell r="BH1080">
            <v>12</v>
          </cell>
          <cell r="BI1080" t="str">
            <v>0</v>
          </cell>
          <cell r="BJ1080">
            <v>0</v>
          </cell>
          <cell r="BK1080">
            <v>0</v>
          </cell>
          <cell r="BL1080"/>
          <cell r="BM1080"/>
          <cell r="BN1080"/>
          <cell r="BO1080"/>
          <cell r="BQ1080" t="str">
            <v>TEO PE</v>
          </cell>
          <cell r="BS1080" t="str">
            <v/>
          </cell>
          <cell r="BT1080" t="str">
            <v/>
          </cell>
        </row>
        <row r="1081">
          <cell r="H1081">
            <v>0</v>
          </cell>
          <cell r="O1081">
            <v>334458</v>
          </cell>
          <cell r="P1081" t="str">
            <v>2022/222-0025-01</v>
          </cell>
          <cell r="Q1081" t="str">
            <v>EST ESTANTE VO (A) (MTZ ONIX PRETO) (LAM 3 LOURO PRETO)</v>
          </cell>
          <cell r="R1081"/>
          <cell r="S1081"/>
          <cell r="T1081">
            <v>1.04</v>
          </cell>
          <cell r="U1081">
            <v>0.45</v>
          </cell>
          <cell r="V1081">
            <v>2.11</v>
          </cell>
          <cell r="W1081">
            <v>0</v>
          </cell>
          <cell r="X1081" t="str">
            <v>EST ESTANTE VO (A) (MTZ ONIX PRETO) (LAM 3 LOURO PRETO) - 1,04x0,45x2,11H</v>
          </cell>
          <cell r="Y1081">
            <v>69758.98</v>
          </cell>
          <cell r="Z1081">
            <v>0.5</v>
          </cell>
          <cell r="AA1081">
            <v>34879.49</v>
          </cell>
          <cell r="AB1081"/>
          <cell r="AC1081"/>
          <cell r="AD1081"/>
          <cell r="AE1081">
            <v>69758.98</v>
          </cell>
          <cell r="AF1081">
            <v>69758.98</v>
          </cell>
          <cell r="AG1081">
            <v>0</v>
          </cell>
          <cell r="AH1081">
            <v>69758.98</v>
          </cell>
          <cell r="AI1081" t="str">
            <v>REF: 369593</v>
          </cell>
          <cell r="AJ1081"/>
          <cell r="AK1081">
            <v>369593</v>
          </cell>
          <cell r="AL1081" t="str">
            <v>ESTANTE VO (A) (LAMINA 3)</v>
          </cell>
          <cell r="AM1081"/>
          <cell r="AN1081">
            <v>1.04</v>
          </cell>
          <cell r="AO1081">
            <v>0.45</v>
          </cell>
          <cell r="AP1081">
            <v>2.11</v>
          </cell>
          <cell r="AQ1081">
            <v>0</v>
          </cell>
          <cell r="AR1081" t="str">
            <v>ESTANTE VO (A) (LAMINA 3) - 1,04x0,45x2,11H</v>
          </cell>
          <cell r="AS1081">
            <v>69758.98</v>
          </cell>
          <cell r="AT1081">
            <v>69758.98</v>
          </cell>
          <cell r="AU1081">
            <v>69758.98</v>
          </cell>
          <cell r="AV1081">
            <v>0</v>
          </cell>
          <cell r="AW1081">
            <v>69758.98</v>
          </cell>
          <cell r="AX1081">
            <v>0</v>
          </cell>
          <cell r="AY1081"/>
          <cell r="AZ1081" t="str">
            <v/>
          </cell>
          <cell r="BA1081"/>
          <cell r="BB1081"/>
          <cell r="BC1081"/>
          <cell r="BD1081" t="str">
            <v/>
          </cell>
          <cell r="BE1081">
            <v>0</v>
          </cell>
          <cell r="BF1081" t="str">
            <v/>
          </cell>
          <cell r="BG1081" t="str">
            <v/>
          </cell>
          <cell r="BH1081">
            <v>12</v>
          </cell>
          <cell r="BI1081" t="str">
            <v>0</v>
          </cell>
          <cell r="BJ1081">
            <v>0</v>
          </cell>
          <cell r="BK1081">
            <v>0</v>
          </cell>
          <cell r="BL1081"/>
          <cell r="BM1081"/>
          <cell r="BN1081"/>
          <cell r="BO1081"/>
          <cell r="BQ1081" t="str">
            <v>TEO PE</v>
          </cell>
          <cell r="BS1081" t="str">
            <v/>
          </cell>
          <cell r="BT1081" t="str">
            <v/>
          </cell>
        </row>
        <row r="1082">
          <cell r="H1082">
            <v>0</v>
          </cell>
          <cell r="O1082">
            <v>299527</v>
          </cell>
          <cell r="P1082" t="str">
            <v>2022/034-0009-01</v>
          </cell>
          <cell r="Q1082" t="str">
            <v>EST ESTANTE BURLE (MTZ MARROM COBRE) (LAM 2 PRAT CANELA)</v>
          </cell>
          <cell r="R1082"/>
          <cell r="S1082"/>
          <cell r="T1082">
            <v>1.3</v>
          </cell>
          <cell r="U1082">
            <v>0.45</v>
          </cell>
          <cell r="V1082">
            <v>1.83</v>
          </cell>
          <cell r="W1082">
            <v>0</v>
          </cell>
          <cell r="X1082" t="str">
            <v>EST ESTANTE BURLE (MTZ MARROM COBRE) (LAM 2 PRAT CANELA) - 1,3x0,45x1,83H</v>
          </cell>
          <cell r="Y1082">
            <v>44856.36</v>
          </cell>
          <cell r="Z1082">
            <v>0.5</v>
          </cell>
          <cell r="AA1082">
            <v>22428.18</v>
          </cell>
          <cell r="AB1082"/>
          <cell r="AC1082"/>
          <cell r="AD1082"/>
          <cell r="AE1082">
            <v>44856.36</v>
          </cell>
          <cell r="AF1082">
            <v>44856.36</v>
          </cell>
          <cell r="AG1082">
            <v>0</v>
          </cell>
          <cell r="AH1082">
            <v>44856.36</v>
          </cell>
          <cell r="AI1082" t="str">
            <v>REF: 369588</v>
          </cell>
          <cell r="AJ1082"/>
          <cell r="AK1082">
            <v>369588</v>
          </cell>
          <cell r="AL1082" t="str">
            <v>ESTANTE BURLE (LAMINA 2)</v>
          </cell>
          <cell r="AM1082"/>
          <cell r="AN1082">
            <v>1.3</v>
          </cell>
          <cell r="AO1082">
            <v>0.45</v>
          </cell>
          <cell r="AP1082">
            <v>1.83</v>
          </cell>
          <cell r="AQ1082">
            <v>0</v>
          </cell>
          <cell r="AR1082" t="str">
            <v>ESTANTE BURLE (LAMINA 2) - 1,3x0,45x1,83H</v>
          </cell>
          <cell r="AS1082">
            <v>44856.36</v>
          </cell>
          <cell r="AT1082">
            <v>44856.36</v>
          </cell>
          <cell r="AU1082">
            <v>44856.36</v>
          </cell>
          <cell r="AV1082">
            <v>0</v>
          </cell>
          <cell r="AW1082">
            <v>44856.36</v>
          </cell>
          <cell r="AX1082">
            <v>0</v>
          </cell>
          <cell r="AY1082"/>
          <cell r="AZ1082" t="str">
            <v/>
          </cell>
          <cell r="BA1082"/>
          <cell r="BB1082"/>
          <cell r="BC1082"/>
          <cell r="BD1082" t="str">
            <v/>
          </cell>
          <cell r="BE1082">
            <v>0</v>
          </cell>
          <cell r="BF1082" t="str">
            <v/>
          </cell>
          <cell r="BG1082" t="str">
            <v/>
          </cell>
          <cell r="BH1082">
            <v>12</v>
          </cell>
          <cell r="BI1082" t="str">
            <v>0</v>
          </cell>
          <cell r="BJ1082">
            <v>0</v>
          </cell>
          <cell r="BK1082">
            <v>0</v>
          </cell>
          <cell r="BL1082"/>
          <cell r="BM1082"/>
          <cell r="BN1082"/>
          <cell r="BO1082"/>
          <cell r="BQ1082" t="str">
            <v>TEO PE</v>
          </cell>
          <cell r="BS1082" t="str">
            <v/>
          </cell>
          <cell r="BT1082" t="str">
            <v/>
          </cell>
        </row>
        <row r="1083">
          <cell r="H1083">
            <v>1</v>
          </cell>
          <cell r="O1083">
            <v>274732</v>
          </cell>
          <cell r="P1083" t="str">
            <v>2021/120-0112-01</v>
          </cell>
          <cell r="Q1083" t="str">
            <v>EST MODULO CHAISE BRACO DIR ARAGON (BC30) (MTX PRETO) E5123</v>
          </cell>
          <cell r="R1083">
            <v>4.2</v>
          </cell>
          <cell r="S1083">
            <v>2.6</v>
          </cell>
          <cell r="T1083">
            <v>1.2</v>
          </cell>
          <cell r="U1083">
            <v>1.6</v>
          </cell>
          <cell r="V1083">
            <v>0.92</v>
          </cell>
          <cell r="W1083">
            <v>0</v>
          </cell>
          <cell r="X1083" t="str">
            <v>EST MODULO CHAISE BRACO DIR ARAGON (BC30) (MTX PRETO) E5123 - 1,2x1,6x0,92H</v>
          </cell>
          <cell r="Y1083">
            <v>72759.19</v>
          </cell>
          <cell r="Z1083">
            <v>0.75</v>
          </cell>
          <cell r="AA1083">
            <v>18189.797500000001</v>
          </cell>
          <cell r="AB1083" t="str">
            <v>CQ</v>
          </cell>
          <cell r="AC1083" t="str">
            <v>SOFA COMPLETO</v>
          </cell>
          <cell r="AD1083" t="str">
            <v>VALOR MODULO</v>
          </cell>
          <cell r="AE1083">
            <v>24817.32</v>
          </cell>
          <cell r="AF1083">
            <v>24817.32</v>
          </cell>
          <cell r="AG1083">
            <v>0</v>
          </cell>
          <cell r="AH1083">
            <v>72759.19</v>
          </cell>
          <cell r="AI1083" t="str">
            <v>REF: 274732</v>
          </cell>
          <cell r="AJ1083" t="str">
            <v>VERSAO FORA DE LINHA</v>
          </cell>
          <cell r="AK1083">
            <v>274732</v>
          </cell>
          <cell r="AL1083" t="str">
            <v>EST MODULO CHAISE BRACO DIR ARAGON (BC30) (MTX PRETO) E5123</v>
          </cell>
          <cell r="AM1083"/>
          <cell r="AN1083">
            <v>1.2</v>
          </cell>
          <cell r="AO1083">
            <v>1.6</v>
          </cell>
          <cell r="AP1083">
            <v>0.92</v>
          </cell>
          <cell r="AQ1083">
            <v>0</v>
          </cell>
          <cell r="AR1083" t="str">
            <v>EST MODULO CHAISE BRACO DIR ARAGON (BC30) (MTX PRETO) E5123 - 1,2x1,6x0,92H</v>
          </cell>
          <cell r="AS1083">
            <v>24817.32</v>
          </cell>
          <cell r="AT1083">
            <v>24817.32</v>
          </cell>
          <cell r="AU1083">
            <v>24817.32</v>
          </cell>
          <cell r="AV1083">
            <v>0</v>
          </cell>
          <cell r="AW1083">
            <v>24817.32</v>
          </cell>
          <cell r="AX1083">
            <v>0</v>
          </cell>
          <cell r="AY1083"/>
          <cell r="AZ1083" t="str">
            <v/>
          </cell>
          <cell r="BA1083"/>
          <cell r="BB1083"/>
          <cell r="BC1083"/>
          <cell r="BD1083" t="str">
            <v/>
          </cell>
          <cell r="BE1083">
            <v>0</v>
          </cell>
          <cell r="BF1083" t="str">
            <v/>
          </cell>
          <cell r="BG1083" t="str">
            <v/>
          </cell>
          <cell r="BH1083">
            <v>14</v>
          </cell>
          <cell r="BI1083" t="str">
            <v>0</v>
          </cell>
          <cell r="BJ1083">
            <v>0</v>
          </cell>
          <cell r="BK1083">
            <v>0</v>
          </cell>
          <cell r="BL1083"/>
          <cell r="BM1083"/>
          <cell r="BN1083"/>
          <cell r="BO1083"/>
          <cell r="BQ1083" t="str">
            <v>TEO PE</v>
          </cell>
          <cell r="BR1083" t="str">
            <v>274729 | 274727 | 274732</v>
          </cell>
          <cell r="BS1083" t="str">
            <v>CLAMI SOFA</v>
          </cell>
          <cell r="BT1083" t="str">
            <v>SOFA ARAGON</v>
          </cell>
        </row>
        <row r="1084">
          <cell r="H1084">
            <v>1</v>
          </cell>
          <cell r="O1084">
            <v>274729</v>
          </cell>
          <cell r="P1084" t="str">
            <v>2021/120-0111-01</v>
          </cell>
          <cell r="Q1084" t="str">
            <v>EST MODULO CURVO ARAGON (MTX PRETO) E5123</v>
          </cell>
          <cell r="R1084">
            <v>4.2</v>
          </cell>
          <cell r="S1084">
            <v>2.6</v>
          </cell>
          <cell r="T1084">
            <v>2.1</v>
          </cell>
          <cell r="U1084">
            <v>1.4</v>
          </cell>
          <cell r="V1084">
            <v>0.92</v>
          </cell>
          <cell r="W1084">
            <v>0</v>
          </cell>
          <cell r="X1084" t="str">
            <v>EST MODULO CURVO ARAGON (MTX PRETO) E5123 - 2,1x1,4x0,92H</v>
          </cell>
          <cell r="Y1084">
            <v>72759.19</v>
          </cell>
          <cell r="Z1084">
            <v>0.5</v>
          </cell>
          <cell r="AA1084">
            <v>36379.595000000001</v>
          </cell>
          <cell r="AB1084" t="str">
            <v>CQ</v>
          </cell>
          <cell r="AC1084" t="str">
            <v>SOFA COMPLETO</v>
          </cell>
          <cell r="AD1084" t="str">
            <v>VALOR MODULO</v>
          </cell>
          <cell r="AE1084">
            <v>30614.35</v>
          </cell>
          <cell r="AF1084">
            <v>30614.35</v>
          </cell>
          <cell r="AG1084">
            <v>0</v>
          </cell>
          <cell r="AH1084">
            <v>72759.19</v>
          </cell>
          <cell r="AI1084" t="str">
            <v>REF: 274729</v>
          </cell>
          <cell r="AJ1084" t="str">
            <v>VERSAO FORA DE LINHA</v>
          </cell>
          <cell r="AK1084">
            <v>274729</v>
          </cell>
          <cell r="AL1084" t="str">
            <v>EST MODULO CURVO ARAGON (MTX PRETO) E5123</v>
          </cell>
          <cell r="AM1084"/>
          <cell r="AN1084">
            <v>2.1</v>
          </cell>
          <cell r="AO1084">
            <v>1.4</v>
          </cell>
          <cell r="AP1084">
            <v>0.92</v>
          </cell>
          <cell r="AQ1084">
            <v>0</v>
          </cell>
          <cell r="AR1084" t="str">
            <v>EST MODULO CURVO ARAGON (MTX PRETO) E5123 - 2,1x1,4x0,92H</v>
          </cell>
          <cell r="AS1084">
            <v>30614.35</v>
          </cell>
          <cell r="AT1084">
            <v>30614.35</v>
          </cell>
          <cell r="AU1084">
            <v>30614.35</v>
          </cell>
          <cell r="AV1084">
            <v>0</v>
          </cell>
          <cell r="AW1084">
            <v>30614.35</v>
          </cell>
          <cell r="AX1084">
            <v>0</v>
          </cell>
          <cell r="AY1084"/>
          <cell r="AZ1084" t="str">
            <v/>
          </cell>
          <cell r="BA1084"/>
          <cell r="BB1084"/>
          <cell r="BC1084"/>
          <cell r="BD1084" t="str">
            <v/>
          </cell>
          <cell r="BE1084">
            <v>0</v>
          </cell>
          <cell r="BF1084" t="str">
            <v/>
          </cell>
          <cell r="BG1084" t="str">
            <v/>
          </cell>
          <cell r="BH1084">
            <v>12</v>
          </cell>
          <cell r="BI1084" t="str">
            <v>0</v>
          </cell>
          <cell r="BJ1084">
            <v>0</v>
          </cell>
          <cell r="BK1084">
            <v>0</v>
          </cell>
          <cell r="BL1084"/>
          <cell r="BM1084"/>
          <cell r="BN1084"/>
          <cell r="BO1084"/>
          <cell r="BQ1084" t="str">
            <v>TEO PE</v>
          </cell>
          <cell r="BR1084" t="str">
            <v>274729 | 274727 | 274732</v>
          </cell>
          <cell r="BS1084" t="str">
            <v>CLAMI SOFA</v>
          </cell>
          <cell r="BT1084" t="str">
            <v>SOFA ARAGON</v>
          </cell>
        </row>
        <row r="1085">
          <cell r="H1085">
            <v>1</v>
          </cell>
          <cell r="O1085">
            <v>274727</v>
          </cell>
          <cell r="P1085" t="str">
            <v>2021/120-0110-01</v>
          </cell>
          <cell r="Q1085" t="str">
            <v>EST MODULO BRACO ESQ ARAGON (1AS) (BC10) (MTX PRETO) E5123</v>
          </cell>
          <cell r="R1085">
            <v>4.2</v>
          </cell>
          <cell r="S1085">
            <v>2.6</v>
          </cell>
          <cell r="T1085">
            <v>1.1000000000000001</v>
          </cell>
          <cell r="U1085">
            <v>1</v>
          </cell>
          <cell r="V1085">
            <v>0.92</v>
          </cell>
          <cell r="W1085">
            <v>0</v>
          </cell>
          <cell r="X1085" t="str">
            <v>EST MODULO BRACO ESQ ARAGON (1AS) (BC10) (MTX PRETO) E5123 - 1,1x1x0,92H</v>
          </cell>
          <cell r="Y1085">
            <v>72759.19</v>
          </cell>
          <cell r="Z1085">
            <v>0.5</v>
          </cell>
          <cell r="AA1085">
            <v>36379.595000000001</v>
          </cell>
          <cell r="AB1085" t="str">
            <v>CQ</v>
          </cell>
          <cell r="AC1085" t="str">
            <v>SOFA COMPLETO</v>
          </cell>
          <cell r="AD1085" t="str">
            <v>VALOR MODULO</v>
          </cell>
          <cell r="AE1085">
            <v>17327.52</v>
          </cell>
          <cell r="AF1085">
            <v>17327.52</v>
          </cell>
          <cell r="AG1085">
            <v>0</v>
          </cell>
          <cell r="AH1085">
            <v>72759.19</v>
          </cell>
          <cell r="AI1085" t="str">
            <v>REF: 274727</v>
          </cell>
          <cell r="AJ1085" t="str">
            <v>VERSAO FORA DE LINHA</v>
          </cell>
          <cell r="AK1085">
            <v>274727</v>
          </cell>
          <cell r="AL1085" t="str">
            <v>EST MODULO BRACO ESQ ARAGON (1AS) (BC10) (MTX PRETO) E5123</v>
          </cell>
          <cell r="AM1085"/>
          <cell r="AN1085">
            <v>1.1000000000000001</v>
          </cell>
          <cell r="AO1085">
            <v>1</v>
          </cell>
          <cell r="AP1085">
            <v>0.92</v>
          </cell>
          <cell r="AQ1085">
            <v>0</v>
          </cell>
          <cell r="AR1085" t="str">
            <v>EST MODULO BRACO ESQ ARAGON (1AS) (BC10) (MTX PRETO) E5123 - 1,1x1x0,92H</v>
          </cell>
          <cell r="AS1085">
            <v>17327.52</v>
          </cell>
          <cell r="AT1085">
            <v>17327.52</v>
          </cell>
          <cell r="AU1085">
            <v>17327.52</v>
          </cell>
          <cell r="AV1085">
            <v>0</v>
          </cell>
          <cell r="AW1085">
            <v>17327.52</v>
          </cell>
          <cell r="AX1085">
            <v>0</v>
          </cell>
          <cell r="AY1085"/>
          <cell r="AZ1085" t="str">
            <v/>
          </cell>
          <cell r="BA1085"/>
          <cell r="BB1085"/>
          <cell r="BC1085"/>
          <cell r="BD1085" t="str">
            <v/>
          </cell>
          <cell r="BE1085">
            <v>0</v>
          </cell>
          <cell r="BF1085" t="str">
            <v/>
          </cell>
          <cell r="BG1085" t="str">
            <v/>
          </cell>
          <cell r="BH1085">
            <v>12</v>
          </cell>
          <cell r="BI1085" t="str">
            <v>0</v>
          </cell>
          <cell r="BJ1085">
            <v>0</v>
          </cell>
          <cell r="BK1085">
            <v>0</v>
          </cell>
          <cell r="BL1085"/>
          <cell r="BM1085"/>
          <cell r="BN1085"/>
          <cell r="BO1085"/>
          <cell r="BQ1085" t="str">
            <v>TEO PE</v>
          </cell>
          <cell r="BR1085" t="str">
            <v>274729 | 274727 | 274732</v>
          </cell>
          <cell r="BS1085" t="str">
            <v>CLAMI SOFA</v>
          </cell>
          <cell r="BT1085" t="str">
            <v>SOFA ARAGON</v>
          </cell>
        </row>
        <row r="1086">
          <cell r="H1086">
            <v>1</v>
          </cell>
          <cell r="O1086">
            <v>233669</v>
          </cell>
          <cell r="P1086" t="str">
            <v>2019/149-0128-01</v>
          </cell>
          <cell r="Q1086" t="str">
            <v>EST PUFF DINN (CARVALHO CARBONO) COURO BLACK 7</v>
          </cell>
          <cell r="R1086"/>
          <cell r="S1086"/>
          <cell r="T1086">
            <v>1.5</v>
          </cell>
          <cell r="U1086">
            <v>0.7</v>
          </cell>
          <cell r="V1086">
            <v>0.4</v>
          </cell>
          <cell r="W1086">
            <v>0</v>
          </cell>
          <cell r="X1086" t="str">
            <v>EST PUFF DINN (CARVALHO CARBONO) COURO BLACK 7 - 1,5x0,7x0,4H</v>
          </cell>
          <cell r="Y1086">
            <v>26930.560000000001</v>
          </cell>
          <cell r="Z1086">
            <v>0.6</v>
          </cell>
          <cell r="AA1086">
            <v>10772.224000000002</v>
          </cell>
          <cell r="AB1086"/>
          <cell r="AC1086"/>
          <cell r="AD1086"/>
          <cell r="AE1086">
            <v>26930.560000000001</v>
          </cell>
          <cell r="AF1086">
            <v>26930.560000000001</v>
          </cell>
          <cell r="AG1086">
            <v>0</v>
          </cell>
          <cell r="AH1086">
            <v>26930.560000000001</v>
          </cell>
          <cell r="AI1086" t="str">
            <v>REF: 233669</v>
          </cell>
          <cell r="AJ1086" t="str">
            <v>PRODUTO FORA DE LINHA</v>
          </cell>
          <cell r="AK1086">
            <v>233669</v>
          </cell>
          <cell r="AL1086" t="str">
            <v>EST PUFF DINN (CARVALHO CARBONO) COURO BLACK 7</v>
          </cell>
          <cell r="AM1086"/>
          <cell r="AN1086">
            <v>1.5</v>
          </cell>
          <cell r="AO1086">
            <v>0.7</v>
          </cell>
          <cell r="AP1086">
            <v>0.4</v>
          </cell>
          <cell r="AQ1086">
            <v>0</v>
          </cell>
          <cell r="AR1086" t="str">
            <v>EST PUFF DINN (CARVALHO CARBONO) COURO BLACK 7 - 1,5x0,7x0,4H</v>
          </cell>
          <cell r="AS1086">
            <v>26930.560000000001</v>
          </cell>
          <cell r="AT1086">
            <v>26930.560000000001</v>
          </cell>
          <cell r="AU1086">
            <v>26930.560000000001</v>
          </cell>
          <cell r="AV1086">
            <v>0</v>
          </cell>
          <cell r="AW1086">
            <v>26930.560000000001</v>
          </cell>
          <cell r="AX1086">
            <v>0</v>
          </cell>
          <cell r="AY1086"/>
          <cell r="AZ1086" t="str">
            <v/>
          </cell>
          <cell r="BA1086"/>
          <cell r="BB1086"/>
          <cell r="BC1086"/>
          <cell r="BD1086" t="str">
            <v/>
          </cell>
          <cell r="BE1086">
            <v>0</v>
          </cell>
          <cell r="BF1086" t="str">
            <v/>
          </cell>
          <cell r="BG1086" t="str">
            <v/>
          </cell>
          <cell r="BH1086">
            <v>22</v>
          </cell>
          <cell r="BI1086" t="str">
            <v>0</v>
          </cell>
          <cell r="BJ1086">
            <v>0</v>
          </cell>
          <cell r="BK1086">
            <v>0</v>
          </cell>
          <cell r="BL1086"/>
          <cell r="BM1086"/>
          <cell r="BN1086"/>
          <cell r="BO1086"/>
          <cell r="BQ1086" t="str">
            <v>TEO PE</v>
          </cell>
          <cell r="BS1086" t="str">
            <v>CLAMI PUFF</v>
          </cell>
          <cell r="BT1086" t="str">
            <v>PUFF DINN (FL)</v>
          </cell>
        </row>
        <row r="1087">
          <cell r="H1087">
            <v>0</v>
          </cell>
          <cell r="O1087">
            <v>402481</v>
          </cell>
          <cell r="P1087" t="str">
            <v>2025/113-0037-01</v>
          </cell>
          <cell r="Q1087" t="str">
            <v>EST MODULO PUFF LENCOIS M (RVST BG4) TC LONA AZUL</v>
          </cell>
          <cell r="R1087"/>
          <cell r="S1087"/>
          <cell r="T1087">
            <v>2.4</v>
          </cell>
          <cell r="U1087">
            <v>1</v>
          </cell>
          <cell r="V1087">
            <v>0.38</v>
          </cell>
          <cell r="W1087">
            <v>0</v>
          </cell>
          <cell r="X1087" t="str">
            <v>EST MODULO PUFF LENCOIS M (RVST BG4) TC LONA AZUL - 2,4x1x0,38H</v>
          </cell>
          <cell r="Y1087">
            <v>17814.77</v>
          </cell>
          <cell r="Z1087">
            <v>0.35</v>
          </cell>
          <cell r="AA1087">
            <v>11579.6005</v>
          </cell>
          <cell r="AB1087"/>
          <cell r="AC1087"/>
          <cell r="AD1087"/>
          <cell r="AE1087">
            <v>17814.77</v>
          </cell>
          <cell r="AF1087">
            <v>17814.77</v>
          </cell>
          <cell r="AG1087">
            <v>0</v>
          </cell>
          <cell r="AH1087">
            <v>17814.77</v>
          </cell>
          <cell r="AI1087" t="str">
            <v>REF: 294357</v>
          </cell>
          <cell r="AJ1087"/>
          <cell r="AK1087">
            <v>294357</v>
          </cell>
          <cell r="AL1087" t="str">
            <v>MODULO PUFF LENCOIS M (RVST C/DET) (TC FORN)</v>
          </cell>
          <cell r="AM1087"/>
          <cell r="AN1087">
            <v>2.4</v>
          </cell>
          <cell r="AO1087">
            <v>1</v>
          </cell>
          <cell r="AP1087">
            <v>0.38</v>
          </cell>
          <cell r="AQ1087">
            <v>0</v>
          </cell>
          <cell r="AR1087" t="str">
            <v>MODULO PUFF LENCOIS M (RVST C/DET) (TC FORN) - 2,4x1x0,38H</v>
          </cell>
          <cell r="AS1087">
            <v>17814.77</v>
          </cell>
          <cell r="AT1087">
            <v>17814.77</v>
          </cell>
          <cell r="AU1087">
            <v>15029.24</v>
          </cell>
          <cell r="AV1087">
            <v>2785.5300000000007</v>
          </cell>
          <cell r="AW1087">
            <v>17814.810000000001</v>
          </cell>
          <cell r="AX1087">
            <v>-4.0000000000873115E-2</v>
          </cell>
          <cell r="AY1087">
            <v>352606</v>
          </cell>
          <cell r="AZ1087" t="str">
            <v>TECIDO LONA WASHED MESCLA (COD 5400) (LINEA NATURA) -</v>
          </cell>
          <cell r="BA1087" t="str">
            <v>RVST FORN: TECIDO LONA WASHED MESCLA (COD 5400) (LONAS) - COR 2904</v>
          </cell>
          <cell r="BB1087">
            <v>5.5</v>
          </cell>
          <cell r="BC1087"/>
          <cell r="BD1087">
            <v>506.46</v>
          </cell>
          <cell r="BE1087">
            <v>0</v>
          </cell>
          <cell r="BF1087">
            <v>-506.46</v>
          </cell>
          <cell r="BG1087" t="str">
            <v>RVST FORN</v>
          </cell>
          <cell r="BH1087">
            <v>12</v>
          </cell>
          <cell r="BI1087">
            <v>2785.5299999999997</v>
          </cell>
          <cell r="BJ1087">
            <v>0</v>
          </cell>
          <cell r="BK1087">
            <v>0</v>
          </cell>
          <cell r="BL1087"/>
          <cell r="BM1087"/>
          <cell r="BN1087"/>
          <cell r="BO1087"/>
          <cell r="BQ1087" t="str">
            <v>TEODORO</v>
          </cell>
          <cell r="BS1087" t="str">
            <v/>
          </cell>
          <cell r="BT1087" t="str">
            <v/>
          </cell>
        </row>
        <row r="1088">
          <cell r="H1088">
            <v>0</v>
          </cell>
          <cell r="O1088">
            <v>402480</v>
          </cell>
          <cell r="P1088" t="str">
            <v>2025/113-0036-01</v>
          </cell>
          <cell r="Q1088" t="str">
            <v>EST MODULO PUFF CHAISE LENCOIS M (RVST BG4) TC LONA AZUL</v>
          </cell>
          <cell r="R1088"/>
          <cell r="S1088"/>
          <cell r="T1088">
            <v>2.4</v>
          </cell>
          <cell r="U1088">
            <v>1.55</v>
          </cell>
          <cell r="V1088">
            <v>0.38</v>
          </cell>
          <cell r="W1088">
            <v>0</v>
          </cell>
          <cell r="X1088" t="str">
            <v>EST MODULO PUFF CHAISE LENCOIS M (RVST BG4) TC LONA AZUL - 2,4x1,55x0,38H</v>
          </cell>
          <cell r="Y1088">
            <v>24755.937999999998</v>
          </cell>
          <cell r="Z1088">
            <v>0.35</v>
          </cell>
          <cell r="AA1088">
            <v>16091.359699999999</v>
          </cell>
          <cell r="AB1088"/>
          <cell r="AC1088"/>
          <cell r="AD1088"/>
          <cell r="AE1088">
            <v>24755.937999999998</v>
          </cell>
          <cell r="AF1088">
            <v>24755.937999999998</v>
          </cell>
          <cell r="AG1088">
            <v>0</v>
          </cell>
          <cell r="AH1088">
            <v>24755.937999999998</v>
          </cell>
          <cell r="AI1088" t="str">
            <v>REF: 294445</v>
          </cell>
          <cell r="AJ1088"/>
          <cell r="AK1088">
            <v>294445</v>
          </cell>
          <cell r="AL1088" t="str">
            <v>MODULO PUFF CHAISE LENCOIS M (RVST C/DET) (TC FORN)</v>
          </cell>
          <cell r="AM1088"/>
          <cell r="AN1088">
            <v>2.4</v>
          </cell>
          <cell r="AO1088">
            <v>1.55</v>
          </cell>
          <cell r="AP1088">
            <v>0.38</v>
          </cell>
          <cell r="AQ1088">
            <v>0</v>
          </cell>
          <cell r="AR1088" t="str">
            <v>MODULO PUFF CHAISE LENCOIS M (RVST C/DET) (TC FORN) - 2,4x1,55x0,38H</v>
          </cell>
          <cell r="AS1088">
            <v>24755.937999999998</v>
          </cell>
          <cell r="AT1088">
            <v>24755.937999999998</v>
          </cell>
          <cell r="AU1088">
            <v>21058.78</v>
          </cell>
          <cell r="AV1088">
            <v>3697.1579999999994</v>
          </cell>
          <cell r="AW1088">
            <v>24756</v>
          </cell>
          <cell r="AX1088">
            <v>-6.2000000001717126E-2</v>
          </cell>
          <cell r="AY1088">
            <v>352606</v>
          </cell>
          <cell r="AZ1088" t="str">
            <v>TECIDO LONA WASHED MESCLA (COD 5400) (LINEA NATURA) -</v>
          </cell>
          <cell r="BA1088" t="str">
            <v>RVST FORN: TECIDO LONA WASHED MESCLA (COD 5400) (LONAS) - COR 2904</v>
          </cell>
          <cell r="BB1088">
            <v>7.3</v>
          </cell>
          <cell r="BC1088"/>
          <cell r="BD1088">
            <v>506.46</v>
          </cell>
          <cell r="BE1088">
            <v>0</v>
          </cell>
          <cell r="BF1088">
            <v>-506.46</v>
          </cell>
          <cell r="BG1088" t="str">
            <v>RVST FORN</v>
          </cell>
          <cell r="BH1088">
            <v>12</v>
          </cell>
          <cell r="BI1088">
            <v>3697.1579999999999</v>
          </cell>
          <cell r="BJ1088">
            <v>0</v>
          </cell>
          <cell r="BK1088">
            <v>0</v>
          </cell>
          <cell r="BL1088"/>
          <cell r="BM1088"/>
          <cell r="BN1088"/>
          <cell r="BO1088"/>
          <cell r="BQ1088" t="str">
            <v>TEODORO</v>
          </cell>
          <cell r="BS1088" t="str">
            <v/>
          </cell>
          <cell r="BT1088" t="str">
            <v/>
          </cell>
        </row>
        <row r="1089">
          <cell r="H1089">
            <v>0</v>
          </cell>
          <cell r="O1089">
            <v>402479</v>
          </cell>
          <cell r="P1089" t="str">
            <v>2025/113-0035-01</v>
          </cell>
          <cell r="Q1089" t="str">
            <v>EST MODULO ENCOSTO RETO LENCOIS M (RVST BG4) TC LONA AZUL</v>
          </cell>
          <cell r="R1089"/>
          <cell r="S1089"/>
          <cell r="T1089">
            <v>0.7</v>
          </cell>
          <cell r="U1089">
            <v>0.26</v>
          </cell>
          <cell r="V1089">
            <v>0.26</v>
          </cell>
          <cell r="W1089">
            <v>0</v>
          </cell>
          <cell r="X1089" t="str">
            <v>EST MODULO ENCOSTO RETO LENCOIS M (RVST BG4) TC LONA AZUL - 0,7x0,26x0,26H</v>
          </cell>
          <cell r="Y1089">
            <v>3515.0039999999999</v>
          </cell>
          <cell r="Z1089">
            <v>0.35</v>
          </cell>
          <cell r="AA1089">
            <v>2284.7525999999998</v>
          </cell>
          <cell r="AB1089"/>
          <cell r="AC1089"/>
          <cell r="AD1089"/>
          <cell r="AE1089">
            <v>3515.0039999999999</v>
          </cell>
          <cell r="AF1089">
            <v>3515.0039999999999</v>
          </cell>
          <cell r="AG1089">
            <v>0</v>
          </cell>
          <cell r="AH1089">
            <v>3515.0039999999999</v>
          </cell>
          <cell r="AI1089" t="str">
            <v>REF: 294477</v>
          </cell>
          <cell r="AJ1089"/>
          <cell r="AK1089">
            <v>294477</v>
          </cell>
          <cell r="AL1089" t="str">
            <v>MODULO ENCOSTO RETO LENCOIS M (C/DET) (TC FORN)</v>
          </cell>
          <cell r="AM1089"/>
          <cell r="AN1089">
            <v>0.7</v>
          </cell>
          <cell r="AO1089">
            <v>0.26</v>
          </cell>
          <cell r="AP1089">
            <v>0.26</v>
          </cell>
          <cell r="AQ1089">
            <v>0</v>
          </cell>
          <cell r="AR1089" t="str">
            <v>MODULO ENCOSTO RETO LENCOIS M (C/DET) (TC FORN) - 0,7x0,26x0,26H</v>
          </cell>
          <cell r="AS1089">
            <v>3515.0039999999999</v>
          </cell>
          <cell r="AT1089">
            <v>3515.0039999999999</v>
          </cell>
          <cell r="AU1089">
            <v>2805.96</v>
          </cell>
          <cell r="AV1089">
            <v>709.04399999999987</v>
          </cell>
          <cell r="AW1089">
            <v>3515.01</v>
          </cell>
          <cell r="AX1089">
            <v>-6.0000000003128662E-3</v>
          </cell>
          <cell r="AY1089">
            <v>352606</v>
          </cell>
          <cell r="AZ1089" t="str">
            <v>TECIDO LONA WASHED MESCLA (COD 5400) (LINEA NATURA) -</v>
          </cell>
          <cell r="BA1089" t="str">
            <v>RVST FORN: TECIDO LONA WASHED MESCLA (COD 5400) (LONAS) - COR 2904</v>
          </cell>
          <cell r="BB1089">
            <v>1.4</v>
          </cell>
          <cell r="BC1089"/>
          <cell r="BD1089">
            <v>506.46</v>
          </cell>
          <cell r="BE1089">
            <v>0</v>
          </cell>
          <cell r="BF1089">
            <v>-506.46</v>
          </cell>
          <cell r="BG1089" t="str">
            <v>RVST FORN</v>
          </cell>
          <cell r="BH1089">
            <v>12</v>
          </cell>
          <cell r="BI1089">
            <v>709.04399999999998</v>
          </cell>
          <cell r="BJ1089">
            <v>0</v>
          </cell>
          <cell r="BK1089">
            <v>0</v>
          </cell>
          <cell r="BL1089"/>
          <cell r="BM1089"/>
          <cell r="BN1089"/>
          <cell r="BO1089"/>
          <cell r="BQ1089" t="str">
            <v>TEODORO</v>
          </cell>
          <cell r="BS1089" t="str">
            <v/>
          </cell>
          <cell r="BT1089" t="str">
            <v/>
          </cell>
        </row>
        <row r="1090">
          <cell r="H1090">
            <v>0</v>
          </cell>
          <cell r="O1090">
            <v>402478</v>
          </cell>
          <cell r="P1090" t="str">
            <v>2025/113-0034-01</v>
          </cell>
          <cell r="Q1090" t="str">
            <v>EST MODULO ENCOSTO (L) LENCOIS M (RVST BG4) TC LONA AZUL</v>
          </cell>
          <cell r="R1090"/>
          <cell r="S1090"/>
          <cell r="T1090">
            <v>1.1000000000000001</v>
          </cell>
          <cell r="U1090">
            <v>0.8</v>
          </cell>
          <cell r="V1090">
            <v>0.26</v>
          </cell>
          <cell r="W1090">
            <v>0</v>
          </cell>
          <cell r="X1090" t="str">
            <v>EST MODULO ENCOSTO (L) LENCOIS M (RVST BG4) TC LONA AZUL - 1,1x0,8x0,26H</v>
          </cell>
          <cell r="Y1090">
            <v>6917.4179999999997</v>
          </cell>
          <cell r="Z1090">
            <v>0.35</v>
          </cell>
          <cell r="AA1090">
            <v>4496.3217000000004</v>
          </cell>
          <cell r="AB1090"/>
          <cell r="AC1090"/>
          <cell r="AD1090"/>
          <cell r="AE1090">
            <v>6917.4179999999997</v>
          </cell>
          <cell r="AF1090">
            <v>6917.4179999999997</v>
          </cell>
          <cell r="AG1090">
            <v>0</v>
          </cell>
          <cell r="AH1090">
            <v>6917.4179999999997</v>
          </cell>
          <cell r="AI1090" t="str">
            <v>REF: 294557</v>
          </cell>
          <cell r="AJ1090"/>
          <cell r="AK1090">
            <v>294557</v>
          </cell>
          <cell r="AL1090" t="str">
            <v>MODULO ENCOSTO (L) LENCOIS M (C/DET) (TC FORN)</v>
          </cell>
          <cell r="AM1090"/>
          <cell r="AN1090">
            <v>1.1000000000000001</v>
          </cell>
          <cell r="AO1090">
            <v>0.8</v>
          </cell>
          <cell r="AP1090">
            <v>0.26</v>
          </cell>
          <cell r="AQ1090">
            <v>0</v>
          </cell>
          <cell r="AR1090" t="str">
            <v>MODULO ENCOSTO (L) LENCOIS M (C/DET) (TC FORN) - 1,1x0,8x0,26H</v>
          </cell>
          <cell r="AS1090">
            <v>6917.4179999999997</v>
          </cell>
          <cell r="AT1090">
            <v>6917.4179999999997</v>
          </cell>
          <cell r="AU1090">
            <v>5499.33</v>
          </cell>
          <cell r="AV1090">
            <v>1418.0879999999997</v>
          </cell>
          <cell r="AW1090">
            <v>6917.43</v>
          </cell>
          <cell r="AX1090">
            <v>-1.2000000000625732E-2</v>
          </cell>
          <cell r="AY1090">
            <v>352606</v>
          </cell>
          <cell r="AZ1090" t="str">
            <v>TECIDO LONA WASHED MESCLA (COD 5400) (LINEA NATURA) -</v>
          </cell>
          <cell r="BA1090" t="str">
            <v>RVST FORN: TECIDO LONA WASHED MESCLA (COD 5400) (LONAS) - COR 2904</v>
          </cell>
          <cell r="BB1090">
            <v>2.8</v>
          </cell>
          <cell r="BC1090"/>
          <cell r="BD1090">
            <v>506.46</v>
          </cell>
          <cell r="BE1090">
            <v>0</v>
          </cell>
          <cell r="BF1090">
            <v>-506.46</v>
          </cell>
          <cell r="BG1090" t="str">
            <v>RVST FORN</v>
          </cell>
          <cell r="BH1090">
            <v>12</v>
          </cell>
          <cell r="BI1090">
            <v>1418.088</v>
          </cell>
          <cell r="BJ1090">
            <v>0</v>
          </cell>
          <cell r="BK1090">
            <v>0</v>
          </cell>
          <cell r="BL1090"/>
          <cell r="BM1090"/>
          <cell r="BN1090"/>
          <cell r="BO1090"/>
          <cell r="BQ1090" t="str">
            <v>TEODORO</v>
          </cell>
          <cell r="BS1090" t="str">
            <v/>
          </cell>
          <cell r="BT1090" t="str">
            <v/>
          </cell>
        </row>
        <row r="1091">
          <cell r="H1091">
            <v>0</v>
          </cell>
          <cell r="O1091">
            <v>402477</v>
          </cell>
          <cell r="P1091" t="str">
            <v>2025/113-0031-01</v>
          </cell>
          <cell r="Q1091" t="str">
            <v>EST MODULO ENCOSTO RETO LENCOIS M (RVST BG4) TC LONA AZUL</v>
          </cell>
          <cell r="R1091"/>
          <cell r="S1091"/>
          <cell r="T1091">
            <v>1.1000000000000001</v>
          </cell>
          <cell r="U1091">
            <v>0.26</v>
          </cell>
          <cell r="V1091">
            <v>0.26</v>
          </cell>
          <cell r="W1091">
            <v>0</v>
          </cell>
          <cell r="X1091" t="str">
            <v>EST MODULO ENCOSTO RETO LENCOIS M (RVST BG4) TC LONA AZUL - 1,1x0,26x0,26H</v>
          </cell>
          <cell r="Y1091">
            <v>4453.3490000000002</v>
          </cell>
          <cell r="Z1091">
            <v>0.35</v>
          </cell>
          <cell r="AA1091">
            <v>2894.6768500000003</v>
          </cell>
          <cell r="AB1091"/>
          <cell r="AC1091"/>
          <cell r="AD1091"/>
          <cell r="AE1091">
            <v>4453.3490000000002</v>
          </cell>
          <cell r="AF1091">
            <v>4453.3490000000002</v>
          </cell>
          <cell r="AG1091">
            <v>0</v>
          </cell>
          <cell r="AH1091">
            <v>4453.3490000000002</v>
          </cell>
          <cell r="AI1091" t="str">
            <v>REF: 294509</v>
          </cell>
          <cell r="AJ1091"/>
          <cell r="AK1091">
            <v>294509</v>
          </cell>
          <cell r="AL1091" t="str">
            <v>MODULO ENCOSTO RETO LENCOIS M (C/DET) (TC FORN)</v>
          </cell>
          <cell r="AM1091"/>
          <cell r="AN1091">
            <v>1.1000000000000001</v>
          </cell>
          <cell r="AO1091">
            <v>0.26</v>
          </cell>
          <cell r="AP1091">
            <v>0.26</v>
          </cell>
          <cell r="AQ1091">
            <v>0</v>
          </cell>
          <cell r="AR1091" t="str">
            <v>MODULO ENCOSTO RETO LENCOIS M (C/DET) (TC FORN) - 1,1x0,26x0,26H</v>
          </cell>
          <cell r="AS1091">
            <v>4453.3490000000002</v>
          </cell>
          <cell r="AT1091">
            <v>4453.3490000000002</v>
          </cell>
          <cell r="AU1091">
            <v>3617.69</v>
          </cell>
          <cell r="AV1091">
            <v>835.65900000000011</v>
          </cell>
          <cell r="AW1091">
            <v>4453.3500000000004</v>
          </cell>
          <cell r="AX1091">
            <v>-1.0000000002037268E-3</v>
          </cell>
          <cell r="AY1091">
            <v>352606</v>
          </cell>
          <cell r="AZ1091" t="str">
            <v>TECIDO LONA WASHED MESCLA (COD 5400) (LINEA NATURA) -</v>
          </cell>
          <cell r="BA1091" t="str">
            <v>RVST FORN: TECIDO LONA WASHED MESCLA (COD 5400) (LONAS) - COR 2904</v>
          </cell>
          <cell r="BB1091">
            <v>1.65</v>
          </cell>
          <cell r="BC1091"/>
          <cell r="BD1091">
            <v>506.46</v>
          </cell>
          <cell r="BE1091">
            <v>0</v>
          </cell>
          <cell r="BF1091">
            <v>-506.46</v>
          </cell>
          <cell r="BG1091" t="str">
            <v>RVST FORN</v>
          </cell>
          <cell r="BH1091">
            <v>12</v>
          </cell>
          <cell r="BI1091">
            <v>835.65899999999988</v>
          </cell>
          <cell r="BJ1091">
            <v>0</v>
          </cell>
          <cell r="BK1091">
            <v>0</v>
          </cell>
          <cell r="BL1091"/>
          <cell r="BM1091"/>
          <cell r="BN1091"/>
          <cell r="BO1091"/>
          <cell r="BQ1091" t="str">
            <v>TEODORO</v>
          </cell>
          <cell r="BS1091" t="str">
            <v/>
          </cell>
          <cell r="BT1091" t="str">
            <v/>
          </cell>
        </row>
        <row r="1092">
          <cell r="H1092">
            <v>0</v>
          </cell>
          <cell r="O1092">
            <v>402477</v>
          </cell>
          <cell r="P1092" t="str">
            <v>2025/113-0032-01</v>
          </cell>
          <cell r="Q1092" t="str">
            <v>EST MODULO ENCOSTO RETO LENCOIS M (RVST BG4) TC LONA AZUL</v>
          </cell>
          <cell r="R1092"/>
          <cell r="S1092"/>
          <cell r="T1092">
            <v>1.1000000000000001</v>
          </cell>
          <cell r="U1092">
            <v>0.26</v>
          </cell>
          <cell r="V1092">
            <v>0.26</v>
          </cell>
          <cell r="W1092">
            <v>0</v>
          </cell>
          <cell r="X1092" t="str">
            <v>EST MODULO ENCOSTO RETO LENCOIS M (RVST BG4) TC LONA AZUL - 1,1x0,26x0,26H</v>
          </cell>
          <cell r="Y1092">
            <v>4453.3490000000002</v>
          </cell>
          <cell r="Z1092">
            <v>0.35</v>
          </cell>
          <cell r="AA1092">
            <v>2894.6768500000003</v>
          </cell>
          <cell r="AB1092"/>
          <cell r="AC1092"/>
          <cell r="AD1092"/>
          <cell r="AE1092">
            <v>4453.3490000000002</v>
          </cell>
          <cell r="AF1092">
            <v>4453.3490000000002</v>
          </cell>
          <cell r="AG1092">
            <v>0</v>
          </cell>
          <cell r="AH1092">
            <v>4453.3490000000002</v>
          </cell>
          <cell r="AI1092" t="str">
            <v>REF: 294509</v>
          </cell>
          <cell r="AJ1092"/>
          <cell r="AK1092">
            <v>294509</v>
          </cell>
          <cell r="AL1092" t="str">
            <v>MODULO ENCOSTO RETO LENCOIS M (C/DET) (TC FORN)</v>
          </cell>
          <cell r="AM1092"/>
          <cell r="AN1092">
            <v>1.1000000000000001</v>
          </cell>
          <cell r="AO1092">
            <v>0.26</v>
          </cell>
          <cell r="AP1092">
            <v>0.26</v>
          </cell>
          <cell r="AQ1092">
            <v>0</v>
          </cell>
          <cell r="AR1092" t="str">
            <v>MODULO ENCOSTO RETO LENCOIS M (C/DET) (TC FORN) - 1,1x0,26x0,26H</v>
          </cell>
          <cell r="AS1092">
            <v>4453.3490000000002</v>
          </cell>
          <cell r="AT1092">
            <v>4453.3490000000002</v>
          </cell>
          <cell r="AU1092">
            <v>3617.69</v>
          </cell>
          <cell r="AV1092">
            <v>835.65900000000011</v>
          </cell>
          <cell r="AW1092">
            <v>4453.3500000000004</v>
          </cell>
          <cell r="AX1092">
            <v>-1.0000000002037268E-3</v>
          </cell>
          <cell r="AY1092">
            <v>352606</v>
          </cell>
          <cell r="AZ1092" t="str">
            <v>TECIDO LONA WASHED MESCLA (COD 5400) (LINEA NATURA) -</v>
          </cell>
          <cell r="BA1092" t="str">
            <v>RVST FORN: TECIDO LONA WASHED MESCLA (COD 5400) (LONAS) - COR 2904</v>
          </cell>
          <cell r="BB1092">
            <v>1.65</v>
          </cell>
          <cell r="BC1092"/>
          <cell r="BD1092">
            <v>506.46</v>
          </cell>
          <cell r="BE1092">
            <v>0</v>
          </cell>
          <cell r="BF1092">
            <v>-506.46</v>
          </cell>
          <cell r="BG1092" t="str">
            <v>RVST FORN</v>
          </cell>
          <cell r="BH1092">
            <v>12</v>
          </cell>
          <cell r="BI1092">
            <v>835.65899999999988</v>
          </cell>
          <cell r="BJ1092">
            <v>0</v>
          </cell>
          <cell r="BK1092">
            <v>0</v>
          </cell>
          <cell r="BL1092"/>
          <cell r="BM1092"/>
          <cell r="BN1092"/>
          <cell r="BO1092"/>
          <cell r="BQ1092" t="str">
            <v>TEODORO</v>
          </cell>
          <cell r="BS1092" t="str">
            <v/>
          </cell>
          <cell r="BT1092" t="str">
            <v/>
          </cell>
        </row>
        <row r="1093">
          <cell r="H1093">
            <v>0</v>
          </cell>
          <cell r="O1093">
            <v>402477</v>
          </cell>
          <cell r="P1093" t="str">
            <v>2025/113-0033-01</v>
          </cell>
          <cell r="Q1093" t="str">
            <v>EST MODULO ENCOSTO RETO LENCOIS M (RVST BG4) TC LONA AZUL</v>
          </cell>
          <cell r="R1093"/>
          <cell r="S1093"/>
          <cell r="T1093">
            <v>1.1000000000000001</v>
          </cell>
          <cell r="U1093">
            <v>0.26</v>
          </cell>
          <cell r="V1093">
            <v>0.26</v>
          </cell>
          <cell r="W1093">
            <v>0</v>
          </cell>
          <cell r="X1093" t="str">
            <v>EST MODULO ENCOSTO RETO LENCOIS M (RVST BG4) TC LONA AZUL - 1,1x0,26x0,26H</v>
          </cell>
          <cell r="Y1093">
            <v>4453.3490000000002</v>
          </cell>
          <cell r="Z1093">
            <v>0.35</v>
          </cell>
          <cell r="AA1093">
            <v>2894.6768500000003</v>
          </cell>
          <cell r="AB1093"/>
          <cell r="AC1093"/>
          <cell r="AD1093"/>
          <cell r="AE1093">
            <v>4453.3490000000002</v>
          </cell>
          <cell r="AF1093">
            <v>4453.3490000000002</v>
          </cell>
          <cell r="AG1093">
            <v>0</v>
          </cell>
          <cell r="AH1093">
            <v>4453.3490000000002</v>
          </cell>
          <cell r="AI1093" t="str">
            <v>REF: 294509</v>
          </cell>
          <cell r="AJ1093"/>
          <cell r="AK1093">
            <v>294509</v>
          </cell>
          <cell r="AL1093" t="str">
            <v>MODULO ENCOSTO RETO LENCOIS M (C/DET) (TC FORN)</v>
          </cell>
          <cell r="AM1093"/>
          <cell r="AN1093">
            <v>1.1000000000000001</v>
          </cell>
          <cell r="AO1093">
            <v>0.26</v>
          </cell>
          <cell r="AP1093">
            <v>0.26</v>
          </cell>
          <cell r="AQ1093">
            <v>0</v>
          </cell>
          <cell r="AR1093" t="str">
            <v>MODULO ENCOSTO RETO LENCOIS M (C/DET) (TC FORN) - 1,1x0,26x0,26H</v>
          </cell>
          <cell r="AS1093">
            <v>4453.3490000000002</v>
          </cell>
          <cell r="AT1093">
            <v>4453.3490000000002</v>
          </cell>
          <cell r="AU1093">
            <v>3617.69</v>
          </cell>
          <cell r="AV1093">
            <v>835.65900000000011</v>
          </cell>
          <cell r="AW1093">
            <v>4453.3500000000004</v>
          </cell>
          <cell r="AX1093">
            <v>-1.0000000002037268E-3</v>
          </cell>
          <cell r="AY1093">
            <v>352606</v>
          </cell>
          <cell r="AZ1093" t="str">
            <v>TECIDO LONA WASHED MESCLA (COD 5400) (LINEA NATURA) -</v>
          </cell>
          <cell r="BA1093" t="str">
            <v>RVST FORN: TECIDO LONA WASHED MESCLA (COD 5400) (LONAS) - COR 2904</v>
          </cell>
          <cell r="BB1093">
            <v>1.65</v>
          </cell>
          <cell r="BC1093"/>
          <cell r="BD1093">
            <v>506.46</v>
          </cell>
          <cell r="BE1093">
            <v>0</v>
          </cell>
          <cell r="BF1093">
            <v>-506.46</v>
          </cell>
          <cell r="BG1093" t="str">
            <v>RVST FORN</v>
          </cell>
          <cell r="BH1093">
            <v>12</v>
          </cell>
          <cell r="BI1093">
            <v>835.65899999999988</v>
          </cell>
          <cell r="BJ1093">
            <v>0</v>
          </cell>
          <cell r="BK1093">
            <v>0</v>
          </cell>
          <cell r="BL1093"/>
          <cell r="BM1093"/>
          <cell r="BN1093"/>
          <cell r="BO1093"/>
          <cell r="BQ1093" t="str">
            <v>TEODORO</v>
          </cell>
          <cell r="BS1093" t="str">
            <v/>
          </cell>
          <cell r="BT1093" t="str">
            <v/>
          </cell>
        </row>
        <row r="1094">
          <cell r="H1094">
            <v>0</v>
          </cell>
          <cell r="O1094">
            <v>402466</v>
          </cell>
          <cell r="P1094" t="str">
            <v>2025/113-0028-01</v>
          </cell>
          <cell r="Q1094" t="str">
            <v>EST ALMOFADA DECORATIVA LENCOIS M (LISO) TC STELLA MARINHO</v>
          </cell>
          <cell r="R1094"/>
          <cell r="S1094"/>
          <cell r="T1094">
            <v>0.5</v>
          </cell>
          <cell r="U1094">
            <v>0.5</v>
          </cell>
          <cell r="V1094">
            <v>0</v>
          </cell>
          <cell r="W1094">
            <v>0</v>
          </cell>
          <cell r="X1094" t="str">
            <v>EST ALMOFADA DECORATIVA LENCOIS M (LISO) TC STELLA MARINHO - 0,5x0,5x0H</v>
          </cell>
          <cell r="Y1094">
            <v>1640.2199999999998</v>
          </cell>
          <cell r="Z1094">
            <v>0.35</v>
          </cell>
          <cell r="AA1094">
            <v>1066.143</v>
          </cell>
          <cell r="AB1094"/>
          <cell r="AC1094" t="str">
            <v>PROD C/RVST FORN</v>
          </cell>
          <cell r="AD1094" t="str">
            <v>REVESTIMENTO FORN</v>
          </cell>
          <cell r="AE1094">
            <v>1640.2199999999998</v>
          </cell>
          <cell r="AF1094">
            <v>1640.2199999999998</v>
          </cell>
          <cell r="AG1094">
            <v>0</v>
          </cell>
          <cell r="AH1094">
            <v>1640.2199999999998</v>
          </cell>
          <cell r="AI1094" t="str">
            <v>REF: 294453</v>
          </cell>
          <cell r="AJ1094"/>
          <cell r="AK1094">
            <v>294453</v>
          </cell>
          <cell r="AL1094" t="str">
            <v>ALMOFADA DECORATIVA LENCOIS M (LISO) (TC FORN)</v>
          </cell>
          <cell r="AM1094"/>
          <cell r="AN1094">
            <v>0.5</v>
          </cell>
          <cell r="AO1094">
            <v>0.5</v>
          </cell>
          <cell r="AP1094">
            <v>0</v>
          </cell>
          <cell r="AQ1094">
            <v>0</v>
          </cell>
          <cell r="AR1094" t="str">
            <v>ALMOFADA DECORATIVA LENCOIS M (LISO) (TC FORN) - 0,5x0,5x0H</v>
          </cell>
          <cell r="AS1094">
            <v>1640.2199999999998</v>
          </cell>
          <cell r="AT1094">
            <v>1640.2199999999998</v>
          </cell>
          <cell r="AU1094">
            <v>806.04</v>
          </cell>
          <cell r="AV1094">
            <v>834.17999999999984</v>
          </cell>
          <cell r="AW1094">
            <v>1640.22</v>
          </cell>
          <cell r="AX1094">
            <v>0</v>
          </cell>
          <cell r="AY1094">
            <v>328942</v>
          </cell>
          <cell r="AZ1094" t="str">
            <v>TECIDO BOUCLE STELLA (COD 5313) (CASCATA) -</v>
          </cell>
          <cell r="BA1094" t="str">
            <v>RVST FORN: TECIDO BOUCLE STELLA (COD 5313) (CASCATA) - COR 241</v>
          </cell>
          <cell r="BB1094">
            <v>1</v>
          </cell>
          <cell r="BC1094"/>
          <cell r="BD1094">
            <v>834.18</v>
          </cell>
          <cell r="BE1094">
            <v>0</v>
          </cell>
          <cell r="BF1094">
            <v>-834.18</v>
          </cell>
          <cell r="BG1094" t="str">
            <v>RVST FORN</v>
          </cell>
          <cell r="BH1094">
            <v>12</v>
          </cell>
          <cell r="BI1094">
            <v>834.18</v>
          </cell>
          <cell r="BJ1094">
            <v>0</v>
          </cell>
          <cell r="BK1094">
            <v>0</v>
          </cell>
          <cell r="BL1094"/>
          <cell r="BM1094"/>
          <cell r="BN1094"/>
          <cell r="BO1094"/>
          <cell r="BQ1094" t="str">
            <v>TEODORO</v>
          </cell>
          <cell r="BS1094" t="str">
            <v/>
          </cell>
          <cell r="BT1094" t="str">
            <v/>
          </cell>
        </row>
        <row r="1095">
          <cell r="H1095">
            <v>0</v>
          </cell>
          <cell r="O1095">
            <v>402466</v>
          </cell>
          <cell r="P1095" t="str">
            <v>2025/113-0029-01</v>
          </cell>
          <cell r="Q1095" t="str">
            <v>EST ALMOFADA DECORATIVA LENCOIS M (LISO) TC STELLA MARINHO</v>
          </cell>
          <cell r="R1095"/>
          <cell r="S1095"/>
          <cell r="T1095">
            <v>0.5</v>
          </cell>
          <cell r="U1095">
            <v>0.5</v>
          </cell>
          <cell r="V1095">
            <v>0</v>
          </cell>
          <cell r="W1095">
            <v>0</v>
          </cell>
          <cell r="X1095" t="str">
            <v>EST ALMOFADA DECORATIVA LENCOIS M (LISO) TC STELLA MARINHO - 0,5x0,5x0H</v>
          </cell>
          <cell r="Y1095">
            <v>1640.2199999999998</v>
          </cell>
          <cell r="Z1095">
            <v>0.35</v>
          </cell>
          <cell r="AA1095">
            <v>1066.143</v>
          </cell>
          <cell r="AB1095"/>
          <cell r="AC1095" t="str">
            <v>PROD C/RVST FORN</v>
          </cell>
          <cell r="AD1095" t="str">
            <v>REVESTIMENTO FORN</v>
          </cell>
          <cell r="AE1095">
            <v>1640.2199999999998</v>
          </cell>
          <cell r="AF1095">
            <v>1640.2199999999998</v>
          </cell>
          <cell r="AG1095">
            <v>0</v>
          </cell>
          <cell r="AH1095">
            <v>1640.2199999999998</v>
          </cell>
          <cell r="AI1095" t="str">
            <v>REF: 294453</v>
          </cell>
          <cell r="AJ1095"/>
          <cell r="AK1095">
            <v>294453</v>
          </cell>
          <cell r="AL1095" t="str">
            <v>ALMOFADA DECORATIVA LENCOIS M (LISO) (TC FORN)</v>
          </cell>
          <cell r="AM1095"/>
          <cell r="AN1095">
            <v>0.5</v>
          </cell>
          <cell r="AO1095">
            <v>0.5</v>
          </cell>
          <cell r="AP1095">
            <v>0</v>
          </cell>
          <cell r="AQ1095">
            <v>0</v>
          </cell>
          <cell r="AR1095" t="str">
            <v>ALMOFADA DECORATIVA LENCOIS M (LISO) (TC FORN) - 0,5x0,5x0H</v>
          </cell>
          <cell r="AS1095">
            <v>1640.2199999999998</v>
          </cell>
          <cell r="AT1095">
            <v>1640.2199999999998</v>
          </cell>
          <cell r="AU1095">
            <v>806.04</v>
          </cell>
          <cell r="AV1095">
            <v>834.17999999999984</v>
          </cell>
          <cell r="AW1095">
            <v>1640.22</v>
          </cell>
          <cell r="AX1095">
            <v>0</v>
          </cell>
          <cell r="AY1095">
            <v>328942</v>
          </cell>
          <cell r="AZ1095" t="str">
            <v>TECIDO BOUCLE STELLA (COD 5313) (CASCATA) -</v>
          </cell>
          <cell r="BA1095" t="str">
            <v>RVST FORN: TECIDO BOUCLE STELLA (COD 5313) (CASCATA) - COR 241</v>
          </cell>
          <cell r="BB1095">
            <v>1</v>
          </cell>
          <cell r="BC1095"/>
          <cell r="BD1095">
            <v>834.18</v>
          </cell>
          <cell r="BE1095">
            <v>0</v>
          </cell>
          <cell r="BF1095">
            <v>-834.18</v>
          </cell>
          <cell r="BG1095" t="str">
            <v>RVST FORN</v>
          </cell>
          <cell r="BH1095">
            <v>12</v>
          </cell>
          <cell r="BI1095">
            <v>834.18</v>
          </cell>
          <cell r="BJ1095">
            <v>0</v>
          </cell>
          <cell r="BK1095">
            <v>0</v>
          </cell>
          <cell r="BL1095"/>
          <cell r="BM1095"/>
          <cell r="BN1095"/>
          <cell r="BO1095"/>
          <cell r="BQ1095" t="str">
            <v>TEODORO</v>
          </cell>
          <cell r="BS1095" t="str">
            <v/>
          </cell>
          <cell r="BT1095" t="str">
            <v/>
          </cell>
        </row>
        <row r="1096">
          <cell r="H1096">
            <v>0</v>
          </cell>
          <cell r="O1096">
            <v>402466</v>
          </cell>
          <cell r="P1096" t="str">
            <v>2025/113-0030-01</v>
          </cell>
          <cell r="Q1096" t="str">
            <v>EST ALMOFADA DECORATIVA LENCOIS M (LISO) TC STELLA MARINHO</v>
          </cell>
          <cell r="R1096"/>
          <cell r="S1096"/>
          <cell r="T1096">
            <v>0.5</v>
          </cell>
          <cell r="U1096">
            <v>0.5</v>
          </cell>
          <cell r="V1096">
            <v>0</v>
          </cell>
          <cell r="W1096">
            <v>0</v>
          </cell>
          <cell r="X1096" t="str">
            <v>EST ALMOFADA DECORATIVA LENCOIS M (LISO) TC STELLA MARINHO - 0,5x0,5x0H</v>
          </cell>
          <cell r="Y1096">
            <v>1640.2199999999998</v>
          </cell>
          <cell r="Z1096">
            <v>0.35</v>
          </cell>
          <cell r="AA1096">
            <v>1066.143</v>
          </cell>
          <cell r="AB1096"/>
          <cell r="AC1096" t="str">
            <v>PROD C/RVST FORN</v>
          </cell>
          <cell r="AD1096" t="str">
            <v>REVESTIMENTO FORN</v>
          </cell>
          <cell r="AE1096">
            <v>1640.2199999999998</v>
          </cell>
          <cell r="AF1096">
            <v>1640.2199999999998</v>
          </cell>
          <cell r="AG1096">
            <v>0</v>
          </cell>
          <cell r="AH1096">
            <v>1640.2199999999998</v>
          </cell>
          <cell r="AI1096" t="str">
            <v>REF: 294453</v>
          </cell>
          <cell r="AJ1096"/>
          <cell r="AK1096">
            <v>294453</v>
          </cell>
          <cell r="AL1096" t="str">
            <v>ALMOFADA DECORATIVA LENCOIS M (LISO) (TC FORN)</v>
          </cell>
          <cell r="AM1096"/>
          <cell r="AN1096">
            <v>0.5</v>
          </cell>
          <cell r="AO1096">
            <v>0.5</v>
          </cell>
          <cell r="AP1096">
            <v>0</v>
          </cell>
          <cell r="AQ1096">
            <v>0</v>
          </cell>
          <cell r="AR1096" t="str">
            <v>ALMOFADA DECORATIVA LENCOIS M (LISO) (TC FORN) - 0,5x0,5x0H</v>
          </cell>
          <cell r="AS1096">
            <v>1640.2199999999998</v>
          </cell>
          <cell r="AT1096">
            <v>1640.2199999999998</v>
          </cell>
          <cell r="AU1096">
            <v>806.04</v>
          </cell>
          <cell r="AV1096">
            <v>834.17999999999984</v>
          </cell>
          <cell r="AW1096">
            <v>1640.22</v>
          </cell>
          <cell r="AX1096">
            <v>0</v>
          </cell>
          <cell r="AY1096">
            <v>328942</v>
          </cell>
          <cell r="AZ1096" t="str">
            <v>TECIDO BOUCLE STELLA (COD 5313) (CASCATA) -</v>
          </cell>
          <cell r="BA1096" t="str">
            <v>RVST FORN: TECIDO BOUCLE STELLA (COD 5313) (CASCATA) - COR 241</v>
          </cell>
          <cell r="BB1096">
            <v>1</v>
          </cell>
          <cell r="BC1096"/>
          <cell r="BD1096">
            <v>834.18</v>
          </cell>
          <cell r="BE1096">
            <v>0</v>
          </cell>
          <cell r="BF1096">
            <v>-834.18</v>
          </cell>
          <cell r="BG1096" t="str">
            <v>RVST FORN</v>
          </cell>
          <cell r="BH1096">
            <v>12</v>
          </cell>
          <cell r="BI1096">
            <v>834.18</v>
          </cell>
          <cell r="BJ1096">
            <v>0</v>
          </cell>
          <cell r="BK1096">
            <v>0</v>
          </cell>
          <cell r="BL1096"/>
          <cell r="BM1096"/>
          <cell r="BN1096"/>
          <cell r="BO1096"/>
          <cell r="BQ1096" t="str">
            <v>TEODORO</v>
          </cell>
          <cell r="BS1096" t="str">
            <v/>
          </cell>
          <cell r="BT1096" t="str">
            <v/>
          </cell>
        </row>
        <row r="1097">
          <cell r="H1097">
            <v>0</v>
          </cell>
          <cell r="O1097">
            <v>402465</v>
          </cell>
          <cell r="P1097" t="str">
            <v>2025/113-0027-01</v>
          </cell>
          <cell r="Q1097" t="str">
            <v>EST MODULO PUFF CANTO 90 LENCOIS M (LISO) TC LEROY MARINHO</v>
          </cell>
          <cell r="R1097"/>
          <cell r="S1097"/>
          <cell r="T1097">
            <v>1</v>
          </cell>
          <cell r="U1097">
            <v>1</v>
          </cell>
          <cell r="V1097">
            <v>0.38</v>
          </cell>
          <cell r="W1097">
            <v>0</v>
          </cell>
          <cell r="X1097" t="str">
            <v>EST MODULO PUFF CANTO 90 LENCOIS M (LISO) TC LEROY MARINHO - 1x1x0,38H</v>
          </cell>
          <cell r="Y1097">
            <v>10114.416000000001</v>
          </cell>
          <cell r="Z1097">
            <v>0.35</v>
          </cell>
          <cell r="AA1097">
            <v>6574.3704000000007</v>
          </cell>
          <cell r="AB1097"/>
          <cell r="AC1097"/>
          <cell r="AD1097"/>
          <cell r="AE1097">
            <v>10114.416000000001</v>
          </cell>
          <cell r="AF1097">
            <v>10114.416000000001</v>
          </cell>
          <cell r="AG1097">
            <v>0</v>
          </cell>
          <cell r="AH1097">
            <v>10114.416000000001</v>
          </cell>
          <cell r="AI1097" t="str">
            <v>REF: 294759</v>
          </cell>
          <cell r="AJ1097"/>
          <cell r="AK1097">
            <v>294759</v>
          </cell>
          <cell r="AL1097" t="str">
            <v>MODULO PUFF CANTO 90 LENCOIS M (RVST LISO) (TC FORN)</v>
          </cell>
          <cell r="AM1097"/>
          <cell r="AN1097">
            <v>1</v>
          </cell>
          <cell r="AO1097">
            <v>1</v>
          </cell>
          <cell r="AP1097">
            <v>0.38</v>
          </cell>
          <cell r="AQ1097">
            <v>0</v>
          </cell>
          <cell r="AR1097" t="str">
            <v>MODULO PUFF CANTO 90 LENCOIS M (RVST LISO) (TC FORN) - 1x1x0,38H</v>
          </cell>
          <cell r="AS1097">
            <v>10114.416000000001</v>
          </cell>
          <cell r="AT1097">
            <v>10114.416000000001</v>
          </cell>
          <cell r="AU1097">
            <v>7695.3</v>
          </cell>
          <cell r="AV1097">
            <v>2419.1160000000009</v>
          </cell>
          <cell r="AW1097">
            <v>10114.41</v>
          </cell>
          <cell r="AX1097">
            <v>6.0000000012223609E-3</v>
          </cell>
          <cell r="AY1097">
            <v>377615</v>
          </cell>
          <cell r="AZ1097" t="str">
            <v>TECIDO TRAMADO LEROY (COD 6200) (BOUCLES&amp;TEXTURAS I) -</v>
          </cell>
          <cell r="BA1097" t="str">
            <v>RVST FORN: TECIDO TRAMADO LEROY (COD 6200) (BOUCLES&amp;TEXTURAS I) - COR 001</v>
          </cell>
          <cell r="BB1097">
            <v>2.8</v>
          </cell>
          <cell r="BC1097"/>
          <cell r="BD1097">
            <v>863.97</v>
          </cell>
          <cell r="BE1097">
            <v>0</v>
          </cell>
          <cell r="BF1097">
            <v>-863.97</v>
          </cell>
          <cell r="BG1097" t="str">
            <v>RVST FORN</v>
          </cell>
          <cell r="BH1097">
            <v>12</v>
          </cell>
          <cell r="BI1097">
            <v>2419.116</v>
          </cell>
          <cell r="BJ1097">
            <v>0</v>
          </cell>
          <cell r="BK1097">
            <v>0</v>
          </cell>
          <cell r="BL1097"/>
          <cell r="BM1097"/>
          <cell r="BN1097"/>
          <cell r="BO1097"/>
          <cell r="BQ1097" t="str">
            <v>TEODORO</v>
          </cell>
          <cell r="BS1097" t="str">
            <v/>
          </cell>
          <cell r="BT1097" t="str">
            <v/>
          </cell>
        </row>
        <row r="1098">
          <cell r="H1098">
            <v>0</v>
          </cell>
          <cell r="O1098">
            <v>402464</v>
          </cell>
          <cell r="P1098" t="str">
            <v>2025/113-0026-01</v>
          </cell>
          <cell r="Q1098" t="str">
            <v>EST MODULO ENCOSTO RETO LENCOIS M (LISO) TC LEROY MARINHO</v>
          </cell>
          <cell r="R1098"/>
          <cell r="S1098"/>
          <cell r="T1098">
            <v>0.7</v>
          </cell>
          <cell r="U1098">
            <v>0.26</v>
          </cell>
          <cell r="V1098">
            <v>0.26</v>
          </cell>
          <cell r="W1098">
            <v>0</v>
          </cell>
          <cell r="X1098" t="str">
            <v>EST MODULO ENCOSTO RETO LENCOIS M (LISO) TC LEROY MARINHO - 0,7x0,26x0,26H</v>
          </cell>
          <cell r="Y1098">
            <v>3923.605</v>
          </cell>
          <cell r="Z1098">
            <v>0.35</v>
          </cell>
          <cell r="AA1098">
            <v>2550.3432499999999</v>
          </cell>
          <cell r="AB1098"/>
          <cell r="AC1098"/>
          <cell r="AD1098"/>
          <cell r="AE1098">
            <v>3923.605</v>
          </cell>
          <cell r="AF1098">
            <v>3923.605</v>
          </cell>
          <cell r="AG1098">
            <v>0</v>
          </cell>
          <cell r="AH1098">
            <v>3923.605</v>
          </cell>
          <cell r="AI1098" t="str">
            <v>REF: 294819</v>
          </cell>
          <cell r="AJ1098"/>
          <cell r="AK1098">
            <v>294819</v>
          </cell>
          <cell r="AL1098" t="str">
            <v>MODULO ENCOSTO RETO LENCOIS M (LISO) (TC FORN)</v>
          </cell>
          <cell r="AM1098"/>
          <cell r="AN1098">
            <v>0.7</v>
          </cell>
          <cell r="AO1098">
            <v>0.26</v>
          </cell>
          <cell r="AP1098">
            <v>0.26</v>
          </cell>
          <cell r="AQ1098">
            <v>0</v>
          </cell>
          <cell r="AR1098" t="str">
            <v>MODULO ENCOSTO RETO LENCOIS M (LISO) (TC FORN) - 0,7x0,26x0,26H</v>
          </cell>
          <cell r="AS1098">
            <v>3923.605</v>
          </cell>
          <cell r="AT1098">
            <v>3923.605</v>
          </cell>
          <cell r="AU1098">
            <v>2627.65</v>
          </cell>
          <cell r="AV1098">
            <v>1295.9549999999999</v>
          </cell>
          <cell r="AW1098">
            <v>3923.63</v>
          </cell>
          <cell r="AX1098">
            <v>-2.5000000000090949E-2</v>
          </cell>
          <cell r="AY1098">
            <v>377615</v>
          </cell>
          <cell r="AZ1098" t="str">
            <v>TECIDO TRAMADO LEROY (COD 6200) (BOUCLES&amp;TEXTURAS I) -</v>
          </cell>
          <cell r="BA1098" t="str">
            <v>RVST FORN: TECIDO TRAMADO LEROY (COD 6200) (BOUCLES&amp;TEXTURAS I) - COR 001</v>
          </cell>
          <cell r="BB1098">
            <v>1.5</v>
          </cell>
          <cell r="BC1098"/>
          <cell r="BD1098">
            <v>863.97</v>
          </cell>
          <cell r="BE1098">
            <v>0</v>
          </cell>
          <cell r="BF1098">
            <v>-863.97</v>
          </cell>
          <cell r="BG1098" t="str">
            <v>RVST FORN</v>
          </cell>
          <cell r="BH1098">
            <v>12</v>
          </cell>
          <cell r="BI1098">
            <v>1295.9549999999999</v>
          </cell>
          <cell r="BJ1098">
            <v>0</v>
          </cell>
          <cell r="BK1098">
            <v>0</v>
          </cell>
          <cell r="BL1098"/>
          <cell r="BM1098"/>
          <cell r="BN1098"/>
          <cell r="BO1098"/>
          <cell r="BQ1098" t="str">
            <v>TEODORO</v>
          </cell>
          <cell r="BS1098" t="str">
            <v/>
          </cell>
          <cell r="BT1098" t="str">
            <v/>
          </cell>
        </row>
        <row r="1099">
          <cell r="H1099">
            <v>0</v>
          </cell>
          <cell r="O1099">
            <v>402463</v>
          </cell>
          <cell r="P1099" t="str">
            <v>2025/113-0023-01</v>
          </cell>
          <cell r="Q1099" t="str">
            <v>EST ALMOFADA DECORATIVA LENCOIS M (LISO) TC LEROY MARINHO</v>
          </cell>
          <cell r="R1099"/>
          <cell r="S1099"/>
          <cell r="T1099">
            <v>0.6</v>
          </cell>
          <cell r="U1099">
            <v>0.6</v>
          </cell>
          <cell r="V1099">
            <v>0</v>
          </cell>
          <cell r="W1099">
            <v>0</v>
          </cell>
          <cell r="X1099" t="str">
            <v>EST ALMOFADA DECORATIVA LENCOIS M (LISO) TC LEROY MARINHO - 0,6x0,6x0H</v>
          </cell>
          <cell r="Y1099">
            <v>1879.3870000000002</v>
          </cell>
          <cell r="Z1099">
            <v>0.35</v>
          </cell>
          <cell r="AA1099">
            <v>1221.6015500000003</v>
          </cell>
          <cell r="AB1099"/>
          <cell r="AC1099" t="str">
            <v>PROD C/RVST FORN</v>
          </cell>
          <cell r="AD1099" t="str">
            <v>REVESTIMENTO FORN</v>
          </cell>
          <cell r="AE1099">
            <v>1879.3870000000002</v>
          </cell>
          <cell r="AF1099">
            <v>1879.3870000000002</v>
          </cell>
          <cell r="AG1099">
            <v>0</v>
          </cell>
          <cell r="AH1099">
            <v>1879.3870000000002</v>
          </cell>
          <cell r="AI1099" t="str">
            <v>REF: 294461</v>
          </cell>
          <cell r="AJ1099"/>
          <cell r="AK1099">
            <v>294461</v>
          </cell>
          <cell r="AL1099" t="str">
            <v>ALMOFADA DECORATIVA LENCOIS M (LISO) (TC FORN)</v>
          </cell>
          <cell r="AM1099"/>
          <cell r="AN1099">
            <v>0.6</v>
          </cell>
          <cell r="AO1099">
            <v>0.6</v>
          </cell>
          <cell r="AP1099">
            <v>0</v>
          </cell>
          <cell r="AQ1099">
            <v>0</v>
          </cell>
          <cell r="AR1099" t="str">
            <v>ALMOFADA DECORATIVA LENCOIS M (LISO) (TC FORN) - 0,6x0,6x0H</v>
          </cell>
          <cell r="AS1099">
            <v>1879.3870000000002</v>
          </cell>
          <cell r="AT1099">
            <v>1879.3870000000002</v>
          </cell>
          <cell r="AU1099">
            <v>929.02</v>
          </cell>
          <cell r="AV1099">
            <v>950.36700000000019</v>
          </cell>
          <cell r="AW1099">
            <v>1879.4</v>
          </cell>
          <cell r="AX1099">
            <v>-1.2999999999919964E-2</v>
          </cell>
          <cell r="AY1099">
            <v>377615</v>
          </cell>
          <cell r="AZ1099" t="str">
            <v>TECIDO TRAMADO LEROY (COD 6200) (BOUCLES&amp;TEXTURAS I) -</v>
          </cell>
          <cell r="BA1099" t="str">
            <v>RVST FORN: TECIDO TRAMADO LEROY (COD 6200) (BOUCLES&amp;TEXTURAS I) - COR 001</v>
          </cell>
          <cell r="BB1099">
            <v>1.1000000000000001</v>
          </cell>
          <cell r="BC1099"/>
          <cell r="BD1099">
            <v>863.97</v>
          </cell>
          <cell r="BE1099">
            <v>0</v>
          </cell>
          <cell r="BF1099">
            <v>-863.97</v>
          </cell>
          <cell r="BG1099" t="str">
            <v>RVST FORN</v>
          </cell>
          <cell r="BH1099">
            <v>12</v>
          </cell>
          <cell r="BI1099">
            <v>950.36700000000008</v>
          </cell>
          <cell r="BJ1099">
            <v>0</v>
          </cell>
          <cell r="BK1099">
            <v>0</v>
          </cell>
          <cell r="BL1099"/>
          <cell r="BM1099"/>
          <cell r="BN1099"/>
          <cell r="BO1099"/>
          <cell r="BQ1099" t="str">
            <v>TEODORO</v>
          </cell>
          <cell r="BS1099" t="str">
            <v/>
          </cell>
          <cell r="BT1099" t="str">
            <v/>
          </cell>
        </row>
        <row r="1100">
          <cell r="H1100">
            <v>0</v>
          </cell>
          <cell r="O1100">
            <v>402463</v>
          </cell>
          <cell r="P1100" t="str">
            <v>2025/113-0024-01</v>
          </cell>
          <cell r="Q1100" t="str">
            <v>EST ALMOFADA DECORATIVA LENCOIS M (LISO) TC LEROY MARINHO</v>
          </cell>
          <cell r="R1100"/>
          <cell r="S1100"/>
          <cell r="T1100">
            <v>0.6</v>
          </cell>
          <cell r="U1100">
            <v>0.6</v>
          </cell>
          <cell r="V1100">
            <v>0</v>
          </cell>
          <cell r="W1100">
            <v>0</v>
          </cell>
          <cell r="X1100" t="str">
            <v>EST ALMOFADA DECORATIVA LENCOIS M (LISO) TC LEROY MARINHO - 0,6x0,6x0H</v>
          </cell>
          <cell r="Y1100">
            <v>1879.3870000000002</v>
          </cell>
          <cell r="Z1100">
            <v>0.35</v>
          </cell>
          <cell r="AA1100">
            <v>1221.6015500000003</v>
          </cell>
          <cell r="AB1100"/>
          <cell r="AC1100" t="str">
            <v>PROD C/RVST FORN</v>
          </cell>
          <cell r="AD1100" t="str">
            <v>REVESTIMENTO FORN</v>
          </cell>
          <cell r="AE1100">
            <v>1879.3870000000002</v>
          </cell>
          <cell r="AF1100">
            <v>1879.3870000000002</v>
          </cell>
          <cell r="AG1100">
            <v>0</v>
          </cell>
          <cell r="AH1100">
            <v>1879.3870000000002</v>
          </cell>
          <cell r="AI1100" t="str">
            <v>REF: 294461</v>
          </cell>
          <cell r="AJ1100"/>
          <cell r="AK1100">
            <v>294461</v>
          </cell>
          <cell r="AL1100" t="str">
            <v>ALMOFADA DECORATIVA LENCOIS M (LISO) (TC FORN)</v>
          </cell>
          <cell r="AM1100"/>
          <cell r="AN1100">
            <v>0.6</v>
          </cell>
          <cell r="AO1100">
            <v>0.6</v>
          </cell>
          <cell r="AP1100">
            <v>0</v>
          </cell>
          <cell r="AQ1100">
            <v>0</v>
          </cell>
          <cell r="AR1100" t="str">
            <v>ALMOFADA DECORATIVA LENCOIS M (LISO) (TC FORN) - 0,6x0,6x0H</v>
          </cell>
          <cell r="AS1100">
            <v>1879.3870000000002</v>
          </cell>
          <cell r="AT1100">
            <v>1879.3870000000002</v>
          </cell>
          <cell r="AU1100">
            <v>929.02</v>
          </cell>
          <cell r="AV1100">
            <v>950.36700000000019</v>
          </cell>
          <cell r="AW1100">
            <v>1879.4</v>
          </cell>
          <cell r="AX1100">
            <v>-1.2999999999919964E-2</v>
          </cell>
          <cell r="AY1100">
            <v>377615</v>
          </cell>
          <cell r="AZ1100" t="str">
            <v>TECIDO TRAMADO LEROY (COD 6200) (BOUCLES&amp;TEXTURAS I) -</v>
          </cell>
          <cell r="BA1100" t="str">
            <v>RVST FORN: TECIDO TRAMADO LEROY (COD 6200) (BOUCLES&amp;TEXTURAS I) - COR 001</v>
          </cell>
          <cell r="BB1100">
            <v>1.1000000000000001</v>
          </cell>
          <cell r="BC1100"/>
          <cell r="BD1100">
            <v>863.97</v>
          </cell>
          <cell r="BE1100">
            <v>0</v>
          </cell>
          <cell r="BF1100">
            <v>-863.97</v>
          </cell>
          <cell r="BG1100" t="str">
            <v>RVST FORN</v>
          </cell>
          <cell r="BH1100">
            <v>12</v>
          </cell>
          <cell r="BI1100">
            <v>950.36700000000008</v>
          </cell>
          <cell r="BJ1100">
            <v>0</v>
          </cell>
          <cell r="BK1100">
            <v>0</v>
          </cell>
          <cell r="BL1100"/>
          <cell r="BM1100"/>
          <cell r="BN1100"/>
          <cell r="BO1100"/>
          <cell r="BQ1100" t="str">
            <v>TEODORO</v>
          </cell>
          <cell r="BS1100" t="str">
            <v/>
          </cell>
          <cell r="BT1100" t="str">
            <v/>
          </cell>
        </row>
        <row r="1101">
          <cell r="H1101">
            <v>0</v>
          </cell>
          <cell r="O1101">
            <v>402463</v>
          </cell>
          <cell r="P1101" t="str">
            <v>2025/113-0025-01</v>
          </cell>
          <cell r="Q1101" t="str">
            <v>EST ALMOFADA DECORATIVA LENCOIS M (LISO) TC LEROY MARINHO</v>
          </cell>
          <cell r="R1101"/>
          <cell r="S1101"/>
          <cell r="T1101">
            <v>0.6</v>
          </cell>
          <cell r="U1101">
            <v>0.6</v>
          </cell>
          <cell r="V1101">
            <v>0</v>
          </cell>
          <cell r="W1101">
            <v>0</v>
          </cell>
          <cell r="X1101" t="str">
            <v>EST ALMOFADA DECORATIVA LENCOIS M (LISO) TC LEROY MARINHO - 0,6x0,6x0H</v>
          </cell>
          <cell r="Y1101">
            <v>1879.3870000000002</v>
          </cell>
          <cell r="Z1101">
            <v>0.35</v>
          </cell>
          <cell r="AA1101">
            <v>1221.6015500000003</v>
          </cell>
          <cell r="AB1101"/>
          <cell r="AC1101" t="str">
            <v>PROD C/RVST FORN</v>
          </cell>
          <cell r="AD1101" t="str">
            <v>REVESTIMENTO FORN</v>
          </cell>
          <cell r="AE1101">
            <v>1879.3870000000002</v>
          </cell>
          <cell r="AF1101">
            <v>1879.3870000000002</v>
          </cell>
          <cell r="AG1101">
            <v>0</v>
          </cell>
          <cell r="AH1101">
            <v>1879.3870000000002</v>
          </cell>
          <cell r="AI1101" t="str">
            <v>REF: 294461</v>
          </cell>
          <cell r="AJ1101"/>
          <cell r="AK1101">
            <v>294461</v>
          </cell>
          <cell r="AL1101" t="str">
            <v>ALMOFADA DECORATIVA LENCOIS M (LISO) (TC FORN)</v>
          </cell>
          <cell r="AM1101"/>
          <cell r="AN1101">
            <v>0.6</v>
          </cell>
          <cell r="AO1101">
            <v>0.6</v>
          </cell>
          <cell r="AP1101">
            <v>0</v>
          </cell>
          <cell r="AQ1101">
            <v>0</v>
          </cell>
          <cell r="AR1101" t="str">
            <v>ALMOFADA DECORATIVA LENCOIS M (LISO) (TC FORN) - 0,6x0,6x0H</v>
          </cell>
          <cell r="AS1101">
            <v>1879.3870000000002</v>
          </cell>
          <cell r="AT1101">
            <v>1879.3870000000002</v>
          </cell>
          <cell r="AU1101">
            <v>929.02</v>
          </cell>
          <cell r="AV1101">
            <v>950.36700000000019</v>
          </cell>
          <cell r="AW1101">
            <v>1879.4</v>
          </cell>
          <cell r="AX1101">
            <v>-1.2999999999919964E-2</v>
          </cell>
          <cell r="AY1101">
            <v>377615</v>
          </cell>
          <cell r="AZ1101" t="str">
            <v>TECIDO TRAMADO LEROY (COD 6200) (BOUCLES&amp;TEXTURAS I) -</v>
          </cell>
          <cell r="BA1101" t="str">
            <v>RVST FORN: TECIDO TRAMADO LEROY (COD 6200) (BOUCLES&amp;TEXTURAS I) - COR 001</v>
          </cell>
          <cell r="BB1101">
            <v>1.1000000000000001</v>
          </cell>
          <cell r="BC1101"/>
          <cell r="BD1101">
            <v>863.97</v>
          </cell>
          <cell r="BE1101">
            <v>0</v>
          </cell>
          <cell r="BF1101">
            <v>-863.97</v>
          </cell>
          <cell r="BG1101" t="str">
            <v>RVST FORN</v>
          </cell>
          <cell r="BH1101">
            <v>12</v>
          </cell>
          <cell r="BI1101">
            <v>950.36700000000008</v>
          </cell>
          <cell r="BJ1101">
            <v>0</v>
          </cell>
          <cell r="BK1101">
            <v>0</v>
          </cell>
          <cell r="BL1101"/>
          <cell r="BM1101"/>
          <cell r="BN1101"/>
          <cell r="BO1101"/>
          <cell r="BQ1101" t="str">
            <v>TEODORO</v>
          </cell>
          <cell r="BS1101" t="str">
            <v/>
          </cell>
          <cell r="BT1101" t="str">
            <v/>
          </cell>
        </row>
        <row r="1102">
          <cell r="H1102">
            <v>0</v>
          </cell>
          <cell r="O1102">
            <v>394934</v>
          </cell>
          <cell r="P1102" t="str">
            <v>2025/113-0013-01</v>
          </cell>
          <cell r="Q1102" t="str">
            <v>EST MESA CENTRO ESSENCE OBLONGO (MTZ CONHAQUE) CLEAR/GREY</v>
          </cell>
          <cell r="R1102"/>
          <cell r="S1102"/>
          <cell r="T1102">
            <v>1.28</v>
          </cell>
          <cell r="U1102">
            <v>1</v>
          </cell>
          <cell r="V1102">
            <v>0.3</v>
          </cell>
          <cell r="W1102">
            <v>0</v>
          </cell>
          <cell r="X1102" t="str">
            <v>EST MESA CENTRO ESSENCE OBLONGO (MTZ CONHAQUE) CLEAR/GREY - 1,28x1x0,3H</v>
          </cell>
          <cell r="Y1102">
            <v>17253.29</v>
          </cell>
          <cell r="Z1102">
            <v>0.35</v>
          </cell>
          <cell r="AA1102">
            <v>11214.638500000001</v>
          </cell>
          <cell r="AB1102"/>
          <cell r="AC1102"/>
          <cell r="AD1102"/>
          <cell r="AE1102">
            <v>17253.29</v>
          </cell>
          <cell r="AF1102">
            <v>17253.29</v>
          </cell>
          <cell r="AG1102">
            <v>0</v>
          </cell>
          <cell r="AH1102">
            <v>17253.29</v>
          </cell>
          <cell r="AI1102" t="str">
            <v>REF: 394706</v>
          </cell>
          <cell r="AJ1102"/>
          <cell r="AK1102">
            <v>394706</v>
          </cell>
          <cell r="AL1102" t="str">
            <v>MESA CENTRO ESSENCE (OBLONGO) (MTZ) (CLEAR) (LAMINA)</v>
          </cell>
          <cell r="AM1102"/>
          <cell r="AN1102">
            <v>1.28</v>
          </cell>
          <cell r="AO1102">
            <v>1</v>
          </cell>
          <cell r="AP1102">
            <v>0.3</v>
          </cell>
          <cell r="AQ1102">
            <v>0</v>
          </cell>
          <cell r="AR1102" t="str">
            <v>MESA CENTRO ESSENCE (OBLONGO) (MTZ) (CLEAR) (LAMINA) - 1,28x1x0,3H</v>
          </cell>
          <cell r="AS1102">
            <v>17253.29</v>
          </cell>
          <cell r="AT1102">
            <v>17253.29</v>
          </cell>
          <cell r="AU1102">
            <v>17253.29</v>
          </cell>
          <cell r="AV1102">
            <v>0</v>
          </cell>
          <cell r="AW1102">
            <v>17253.29</v>
          </cell>
          <cell r="AX1102">
            <v>0</v>
          </cell>
          <cell r="AY1102"/>
          <cell r="AZ1102" t="str">
            <v/>
          </cell>
          <cell r="BA1102"/>
          <cell r="BB1102"/>
          <cell r="BC1102"/>
          <cell r="BD1102" t="str">
            <v/>
          </cell>
          <cell r="BE1102">
            <v>0</v>
          </cell>
          <cell r="BF1102" t="str">
            <v/>
          </cell>
          <cell r="BG1102" t="str">
            <v/>
          </cell>
          <cell r="BH1102">
            <v>12</v>
          </cell>
          <cell r="BI1102" t="str">
            <v>0</v>
          </cell>
          <cell r="BJ1102">
            <v>0</v>
          </cell>
          <cell r="BK1102">
            <v>0</v>
          </cell>
          <cell r="BL1102"/>
          <cell r="BM1102"/>
          <cell r="BN1102"/>
          <cell r="BO1102"/>
          <cell r="BQ1102" t="str">
            <v>TEODORO</v>
          </cell>
          <cell r="BS1102" t="str">
            <v/>
          </cell>
          <cell r="BT1102" t="str">
            <v/>
          </cell>
        </row>
        <row r="1103">
          <cell r="H1103">
            <v>0</v>
          </cell>
          <cell r="O1103">
            <v>394929</v>
          </cell>
          <cell r="P1103" t="str">
            <v>2025/080-0033-01</v>
          </cell>
          <cell r="Q1103" t="str">
            <v>EST MESA CENTRO ESSENCE ORGANICA (MTZ CONHAQUE) CLEAR/GRIGIO</v>
          </cell>
          <cell r="R1103"/>
          <cell r="S1103"/>
          <cell r="T1103">
            <v>1</v>
          </cell>
          <cell r="U1103">
            <v>0.98</v>
          </cell>
          <cell r="V1103">
            <v>0.3</v>
          </cell>
          <cell r="W1103">
            <v>0</v>
          </cell>
          <cell r="X1103" t="str">
            <v>EST MESA CENTRO ESSENCE ORGANICA (MTZ CONHAQUE) CLEAR/GRIGIO - 1x0,98x0,3H</v>
          </cell>
          <cell r="Y1103">
            <v>23372.38</v>
          </cell>
          <cell r="Z1103">
            <v>0.35</v>
          </cell>
          <cell r="AA1103">
            <v>15192.047000000002</v>
          </cell>
          <cell r="AB1103"/>
          <cell r="AC1103"/>
          <cell r="AD1103"/>
          <cell r="AE1103">
            <v>23372.38</v>
          </cell>
          <cell r="AF1103">
            <v>23372.38</v>
          </cell>
          <cell r="AG1103">
            <v>0</v>
          </cell>
          <cell r="AH1103">
            <v>23372.38</v>
          </cell>
          <cell r="AI1103" t="str">
            <v>REF: 394782</v>
          </cell>
          <cell r="AJ1103"/>
          <cell r="AK1103">
            <v>394782</v>
          </cell>
          <cell r="AL1103" t="str">
            <v>MESA CENTRO ESSENCE (ORGANICA) (MTZ) (CLEAR) (MARMORE)</v>
          </cell>
          <cell r="AM1103"/>
          <cell r="AN1103">
            <v>1</v>
          </cell>
          <cell r="AO1103">
            <v>0.98</v>
          </cell>
          <cell r="AP1103">
            <v>0.3</v>
          </cell>
          <cell r="AQ1103">
            <v>0</v>
          </cell>
          <cell r="AR1103" t="str">
            <v>MESA CENTRO ESSENCE (ORGANICA) (MTZ) (CLEAR) (MARMORE) - 1x0,98x0,3H</v>
          </cell>
          <cell r="AS1103">
            <v>23372.38</v>
          </cell>
          <cell r="AT1103">
            <v>23372.38</v>
          </cell>
          <cell r="AU1103">
            <v>23372.38</v>
          </cell>
          <cell r="AV1103">
            <v>0</v>
          </cell>
          <cell r="AW1103">
            <v>23372.38</v>
          </cell>
          <cell r="AX1103">
            <v>0</v>
          </cell>
          <cell r="AY1103"/>
          <cell r="AZ1103" t="str">
            <v/>
          </cell>
          <cell r="BA1103"/>
          <cell r="BB1103"/>
          <cell r="BC1103"/>
          <cell r="BD1103" t="str">
            <v/>
          </cell>
          <cell r="BE1103">
            <v>0</v>
          </cell>
          <cell r="BF1103" t="str">
            <v/>
          </cell>
          <cell r="BG1103" t="str">
            <v/>
          </cell>
          <cell r="BH1103">
            <v>12</v>
          </cell>
          <cell r="BI1103" t="str">
            <v>0</v>
          </cell>
          <cell r="BJ1103">
            <v>0</v>
          </cell>
          <cell r="BK1103">
            <v>0</v>
          </cell>
          <cell r="BL1103"/>
          <cell r="BM1103"/>
          <cell r="BN1103"/>
          <cell r="BO1103"/>
          <cell r="BQ1103" t="str">
            <v>TEODORO</v>
          </cell>
          <cell r="BS1103" t="str">
            <v/>
          </cell>
          <cell r="BT1103" t="str">
            <v/>
          </cell>
        </row>
        <row r="1104">
          <cell r="H1104">
            <v>0</v>
          </cell>
          <cell r="O1104">
            <v>394924</v>
          </cell>
          <cell r="P1104" t="str">
            <v>2025/014-0041-01</v>
          </cell>
          <cell r="Q1104" t="str">
            <v>EST CADEIRA DESIREE (GIR) (ENC COURO NOZES) (FX F6224)</v>
          </cell>
          <cell r="R1104"/>
          <cell r="S1104"/>
          <cell r="T1104">
            <v>0.66</v>
          </cell>
          <cell r="U1104">
            <v>0.62</v>
          </cell>
          <cell r="V1104">
            <v>0.81</v>
          </cell>
          <cell r="W1104">
            <v>0</v>
          </cell>
          <cell r="X1104" t="str">
            <v>EST CADEIRA DESIREE (GIR) (ENC COURO NOZES) (FX F6224) - 0,66x0,62x0,81H</v>
          </cell>
          <cell r="Y1104">
            <v>9931.1299999999992</v>
          </cell>
          <cell r="Z1104">
            <v>0.35</v>
          </cell>
          <cell r="AA1104">
            <v>6455.2344999999996</v>
          </cell>
          <cell r="AB1104"/>
          <cell r="AC1104"/>
          <cell r="AD1104"/>
          <cell r="AE1104">
            <v>9931.1299999999992</v>
          </cell>
          <cell r="AF1104">
            <v>9931.1299999999992</v>
          </cell>
          <cell r="AG1104">
            <v>0</v>
          </cell>
          <cell r="AH1104">
            <v>9931.1299999999992</v>
          </cell>
          <cell r="AI1104" t="str">
            <v>REF: 394461</v>
          </cell>
          <cell r="AJ1104"/>
          <cell r="AK1104">
            <v>394461</v>
          </cell>
          <cell r="AL1104" t="str">
            <v>CADEIRA DESIREE (GIRATORIA) (COURO) (FX F)</v>
          </cell>
          <cell r="AM1104"/>
          <cell r="AN1104">
            <v>0.66</v>
          </cell>
          <cell r="AO1104">
            <v>0.62</v>
          </cell>
          <cell r="AP1104">
            <v>0.81</v>
          </cell>
          <cell r="AQ1104">
            <v>0</v>
          </cell>
          <cell r="AR1104" t="str">
            <v>CADEIRA DESIREE (GIRATORIA) (COURO) (FX F) - 0,66x0,62x0,81H</v>
          </cell>
          <cell r="AS1104">
            <v>9931.1299999999992</v>
          </cell>
          <cell r="AT1104">
            <v>9931.1299999999992</v>
          </cell>
          <cell r="AU1104">
            <v>9931.1299999999992</v>
          </cell>
          <cell r="AV1104">
            <v>0</v>
          </cell>
          <cell r="AW1104">
            <v>9931.1299999999992</v>
          </cell>
          <cell r="AX1104">
            <v>0</v>
          </cell>
          <cell r="AY1104"/>
          <cell r="AZ1104" t="str">
            <v/>
          </cell>
          <cell r="BA1104"/>
          <cell r="BB1104"/>
          <cell r="BC1104"/>
          <cell r="BD1104" t="str">
            <v/>
          </cell>
          <cell r="BE1104">
            <v>0</v>
          </cell>
          <cell r="BF1104" t="str">
            <v/>
          </cell>
          <cell r="BG1104" t="str">
            <v/>
          </cell>
          <cell r="BH1104">
            <v>12</v>
          </cell>
          <cell r="BI1104" t="str">
            <v>0</v>
          </cell>
          <cell r="BJ1104">
            <v>0</v>
          </cell>
          <cell r="BK1104">
            <v>0</v>
          </cell>
          <cell r="BL1104"/>
          <cell r="BM1104"/>
          <cell r="BN1104"/>
          <cell r="BO1104"/>
          <cell r="BQ1104" t="str">
            <v>TEODORO</v>
          </cell>
          <cell r="BS1104" t="str">
            <v/>
          </cell>
          <cell r="BT1104" t="str">
            <v/>
          </cell>
        </row>
        <row r="1105">
          <cell r="H1105">
            <v>0</v>
          </cell>
          <cell r="O1105">
            <v>394924</v>
          </cell>
          <cell r="P1105" t="str">
            <v>2025/014-0042-01</v>
          </cell>
          <cell r="Q1105" t="str">
            <v>EST CADEIRA DESIREE (GIR) (ENC COURO NOZES) (FX F6224)</v>
          </cell>
          <cell r="R1105"/>
          <cell r="S1105"/>
          <cell r="T1105">
            <v>0.66</v>
          </cell>
          <cell r="U1105">
            <v>0.62</v>
          </cell>
          <cell r="V1105">
            <v>0.81</v>
          </cell>
          <cell r="W1105">
            <v>0</v>
          </cell>
          <cell r="X1105" t="str">
            <v>EST CADEIRA DESIREE (GIR) (ENC COURO NOZES) (FX F6224) - 0,66x0,62x0,81H</v>
          </cell>
          <cell r="Y1105">
            <v>9931.1299999999992</v>
          </cell>
          <cell r="Z1105">
            <v>0.35</v>
          </cell>
          <cell r="AA1105">
            <v>6455.2344999999996</v>
          </cell>
          <cell r="AB1105"/>
          <cell r="AC1105"/>
          <cell r="AD1105"/>
          <cell r="AE1105">
            <v>9931.1299999999992</v>
          </cell>
          <cell r="AF1105">
            <v>9931.1299999999992</v>
          </cell>
          <cell r="AG1105">
            <v>0</v>
          </cell>
          <cell r="AH1105">
            <v>9931.1299999999992</v>
          </cell>
          <cell r="AI1105" t="str">
            <v>REF: 394461</v>
          </cell>
          <cell r="AJ1105"/>
          <cell r="AK1105">
            <v>394461</v>
          </cell>
          <cell r="AL1105" t="str">
            <v>CADEIRA DESIREE (GIRATORIA) (COURO) (FX F)</v>
          </cell>
          <cell r="AM1105"/>
          <cell r="AN1105">
            <v>0.66</v>
          </cell>
          <cell r="AO1105">
            <v>0.62</v>
          </cell>
          <cell r="AP1105">
            <v>0.81</v>
          </cell>
          <cell r="AQ1105">
            <v>0</v>
          </cell>
          <cell r="AR1105" t="str">
            <v>CADEIRA DESIREE (GIRATORIA) (COURO) (FX F) - 0,66x0,62x0,81H</v>
          </cell>
          <cell r="AS1105">
            <v>9931.1299999999992</v>
          </cell>
          <cell r="AT1105">
            <v>9931.1299999999992</v>
          </cell>
          <cell r="AU1105">
            <v>9931.1299999999992</v>
          </cell>
          <cell r="AV1105">
            <v>0</v>
          </cell>
          <cell r="AW1105">
            <v>9931.1299999999992</v>
          </cell>
          <cell r="AX1105">
            <v>0</v>
          </cell>
          <cell r="AY1105"/>
          <cell r="AZ1105" t="str">
            <v/>
          </cell>
          <cell r="BA1105"/>
          <cell r="BB1105"/>
          <cell r="BC1105"/>
          <cell r="BD1105" t="str">
            <v/>
          </cell>
          <cell r="BE1105">
            <v>0</v>
          </cell>
          <cell r="BF1105" t="str">
            <v/>
          </cell>
          <cell r="BG1105" t="str">
            <v/>
          </cell>
          <cell r="BH1105">
            <v>12</v>
          </cell>
          <cell r="BI1105" t="str">
            <v>0</v>
          </cell>
          <cell r="BJ1105">
            <v>0</v>
          </cell>
          <cell r="BK1105">
            <v>0</v>
          </cell>
          <cell r="BL1105"/>
          <cell r="BM1105"/>
          <cell r="BN1105"/>
          <cell r="BO1105"/>
          <cell r="BQ1105" t="str">
            <v>TEODORO</v>
          </cell>
          <cell r="BS1105" t="str">
            <v/>
          </cell>
          <cell r="BT1105" t="str">
            <v/>
          </cell>
        </row>
        <row r="1106">
          <cell r="H1106">
            <v>0</v>
          </cell>
          <cell r="O1106">
            <v>394913</v>
          </cell>
          <cell r="P1106" t="str">
            <v>2025/014-0047-01</v>
          </cell>
          <cell r="Q1106" t="str">
            <v>EST POLTRONA COCON (GIR) (ENC FX G7139) (FX G7139)</v>
          </cell>
          <cell r="R1106"/>
          <cell r="S1106"/>
          <cell r="T1106">
            <v>0.95</v>
          </cell>
          <cell r="U1106">
            <v>0.9</v>
          </cell>
          <cell r="V1106">
            <v>0.74</v>
          </cell>
          <cell r="W1106">
            <v>0</v>
          </cell>
          <cell r="X1106" t="str">
            <v>EST POLTRONA COCON (GIR) (ENC FX G7139) (FX G7139) - 0,95x0,9x0,74H</v>
          </cell>
          <cell r="Y1106">
            <v>10886.62</v>
          </cell>
          <cell r="Z1106">
            <v>0.35</v>
          </cell>
          <cell r="AA1106">
            <v>7076.3030000000008</v>
          </cell>
          <cell r="AB1106"/>
          <cell r="AC1106"/>
          <cell r="AD1106"/>
          <cell r="AE1106">
            <v>10886.62</v>
          </cell>
          <cell r="AF1106">
            <v>10886.62</v>
          </cell>
          <cell r="AG1106">
            <v>0</v>
          </cell>
          <cell r="AH1106">
            <v>10886.62</v>
          </cell>
          <cell r="AI1106" t="str">
            <v>REF: 394001</v>
          </cell>
          <cell r="AJ1106"/>
          <cell r="AK1106">
            <v>394001</v>
          </cell>
          <cell r="AL1106" t="str">
            <v>POLTRONA COCON (GIRATORIA) (FX G) (FX G)</v>
          </cell>
          <cell r="AM1106"/>
          <cell r="AN1106">
            <v>0.95</v>
          </cell>
          <cell r="AO1106">
            <v>0.9</v>
          </cell>
          <cell r="AP1106">
            <v>0.74</v>
          </cell>
          <cell r="AQ1106">
            <v>0</v>
          </cell>
          <cell r="AR1106" t="str">
            <v>POLTRONA COCON (GIRATORIA) (FX G) (FX G) - 0,95x0,9x0,74H</v>
          </cell>
          <cell r="AS1106">
            <v>10886.62</v>
          </cell>
          <cell r="AT1106">
            <v>10886.62</v>
          </cell>
          <cell r="AU1106">
            <v>10886.62</v>
          </cell>
          <cell r="AV1106">
            <v>0</v>
          </cell>
          <cell r="AW1106">
            <v>10886.62</v>
          </cell>
          <cell r="AX1106">
            <v>0</v>
          </cell>
          <cell r="AY1106"/>
          <cell r="AZ1106" t="str">
            <v/>
          </cell>
          <cell r="BA1106"/>
          <cell r="BB1106"/>
          <cell r="BC1106"/>
          <cell r="BD1106" t="str">
            <v/>
          </cell>
          <cell r="BE1106">
            <v>0</v>
          </cell>
          <cell r="BF1106" t="str">
            <v/>
          </cell>
          <cell r="BG1106" t="str">
            <v/>
          </cell>
          <cell r="BH1106">
            <v>12</v>
          </cell>
          <cell r="BI1106" t="str">
            <v>0</v>
          </cell>
          <cell r="BJ1106">
            <v>0</v>
          </cell>
          <cell r="BK1106">
            <v>0</v>
          </cell>
          <cell r="BL1106"/>
          <cell r="BM1106"/>
          <cell r="BN1106"/>
          <cell r="BO1106"/>
          <cell r="BQ1106" t="str">
            <v>TEODORO</v>
          </cell>
          <cell r="BS1106" t="str">
            <v/>
          </cell>
          <cell r="BT1106" t="str">
            <v/>
          </cell>
        </row>
        <row r="1107">
          <cell r="H1107">
            <v>0</v>
          </cell>
          <cell r="O1107">
            <v>394913</v>
          </cell>
          <cell r="P1107" t="str">
            <v>2025/014-0048-01</v>
          </cell>
          <cell r="Q1107" t="str">
            <v>EST POLTRONA COCON (GIR) (ENC FX G7139) (FX G7139)</v>
          </cell>
          <cell r="R1107"/>
          <cell r="S1107"/>
          <cell r="T1107">
            <v>0.95</v>
          </cell>
          <cell r="U1107">
            <v>0.9</v>
          </cell>
          <cell r="V1107">
            <v>0.74</v>
          </cell>
          <cell r="W1107">
            <v>0</v>
          </cell>
          <cell r="X1107" t="str">
            <v>EST POLTRONA COCON (GIR) (ENC FX G7139) (FX G7139) - 0,95x0,9x0,74H</v>
          </cell>
          <cell r="Y1107">
            <v>10886.62</v>
          </cell>
          <cell r="Z1107">
            <v>0.35</v>
          </cell>
          <cell r="AA1107">
            <v>7076.3030000000008</v>
          </cell>
          <cell r="AB1107"/>
          <cell r="AC1107"/>
          <cell r="AD1107"/>
          <cell r="AE1107">
            <v>10886.62</v>
          </cell>
          <cell r="AF1107">
            <v>10886.62</v>
          </cell>
          <cell r="AG1107">
            <v>0</v>
          </cell>
          <cell r="AH1107">
            <v>10886.62</v>
          </cell>
          <cell r="AI1107" t="str">
            <v>REF: 394001</v>
          </cell>
          <cell r="AJ1107"/>
          <cell r="AK1107">
            <v>394001</v>
          </cell>
          <cell r="AL1107" t="str">
            <v>POLTRONA COCON (GIRATORIA) (FX G) (FX G)</v>
          </cell>
          <cell r="AM1107"/>
          <cell r="AN1107">
            <v>0.95</v>
          </cell>
          <cell r="AO1107">
            <v>0.9</v>
          </cell>
          <cell r="AP1107">
            <v>0.74</v>
          </cell>
          <cell r="AQ1107">
            <v>0</v>
          </cell>
          <cell r="AR1107" t="str">
            <v>POLTRONA COCON (GIRATORIA) (FX G) (FX G) - 0,95x0,9x0,74H</v>
          </cell>
          <cell r="AS1107">
            <v>10886.62</v>
          </cell>
          <cell r="AT1107">
            <v>10886.62</v>
          </cell>
          <cell r="AU1107">
            <v>10886.62</v>
          </cell>
          <cell r="AV1107">
            <v>0</v>
          </cell>
          <cell r="AW1107">
            <v>10886.62</v>
          </cell>
          <cell r="AX1107">
            <v>0</v>
          </cell>
          <cell r="AY1107"/>
          <cell r="AZ1107" t="str">
            <v/>
          </cell>
          <cell r="BA1107"/>
          <cell r="BB1107"/>
          <cell r="BC1107"/>
          <cell r="BD1107" t="str">
            <v/>
          </cell>
          <cell r="BE1107">
            <v>0</v>
          </cell>
          <cell r="BF1107" t="str">
            <v/>
          </cell>
          <cell r="BG1107" t="str">
            <v/>
          </cell>
          <cell r="BH1107">
            <v>12</v>
          </cell>
          <cell r="BI1107" t="str">
            <v>0</v>
          </cell>
          <cell r="BJ1107">
            <v>0</v>
          </cell>
          <cell r="BK1107">
            <v>0</v>
          </cell>
          <cell r="BL1107"/>
          <cell r="BM1107"/>
          <cell r="BN1107"/>
          <cell r="BO1107"/>
          <cell r="BQ1107" t="str">
            <v>TEODORO</v>
          </cell>
          <cell r="BS1107" t="str">
            <v/>
          </cell>
          <cell r="BT1107" t="str">
            <v/>
          </cell>
        </row>
        <row r="1108">
          <cell r="H1108">
            <v>0</v>
          </cell>
          <cell r="O1108">
            <v>394908</v>
          </cell>
          <cell r="P1108" t="str">
            <v>2024/341-0010-01</v>
          </cell>
          <cell r="Q1108" t="str">
            <v>EST MODULO PUFF AGREABLE (FX C3164)</v>
          </cell>
          <cell r="R1108">
            <v>4.8499999999999996</v>
          </cell>
          <cell r="S1108">
            <v>3.75</v>
          </cell>
          <cell r="T1108">
            <v>1</v>
          </cell>
          <cell r="U1108">
            <v>1</v>
          </cell>
          <cell r="V1108">
            <v>0.45</v>
          </cell>
          <cell r="W1108">
            <v>0</v>
          </cell>
          <cell r="X1108" t="str">
            <v>EST MODULO PUFF AGREABLE (FX C3164) - 1x1x0,45H</v>
          </cell>
          <cell r="Y1108">
            <v>98509.42</v>
          </cell>
          <cell r="Z1108">
            <v>0.35</v>
          </cell>
          <cell r="AA1108">
            <v>64031.123</v>
          </cell>
          <cell r="AB1108" t="str">
            <v>AY</v>
          </cell>
          <cell r="AC1108" t="str">
            <v>SOFA COMPLETO</v>
          </cell>
          <cell r="AD1108" t="str">
            <v>VALOR MODULO</v>
          </cell>
          <cell r="AE1108">
            <v>9990.5300000000007</v>
          </cell>
          <cell r="AF1108">
            <v>9990.5300000000007</v>
          </cell>
          <cell r="AG1108">
            <v>0</v>
          </cell>
          <cell r="AH1108">
            <v>98509.42</v>
          </cell>
          <cell r="AI1108" t="str">
            <v>REF: 392431</v>
          </cell>
          <cell r="AJ1108"/>
          <cell r="AK1108">
            <v>392431</v>
          </cell>
          <cell r="AL1108" t="str">
            <v>MODULO PUFF AGREABLE (FX C)</v>
          </cell>
          <cell r="AM1108"/>
          <cell r="AN1108">
            <v>1</v>
          </cell>
          <cell r="AO1108">
            <v>1</v>
          </cell>
          <cell r="AP1108">
            <v>0.45</v>
          </cell>
          <cell r="AQ1108">
            <v>0</v>
          </cell>
          <cell r="AR1108" t="str">
            <v>MODULO PUFF AGREABLE (FX C) - 1x1x0,45H</v>
          </cell>
          <cell r="AS1108">
            <v>9990.5300000000007</v>
          </cell>
          <cell r="AT1108">
            <v>9990.5300000000007</v>
          </cell>
          <cell r="AU1108">
            <v>9990.5300000000007</v>
          </cell>
          <cell r="AV1108">
            <v>0</v>
          </cell>
          <cell r="AW1108">
            <v>9990.5300000000007</v>
          </cell>
          <cell r="AX1108">
            <v>0</v>
          </cell>
          <cell r="AY1108"/>
          <cell r="AZ1108" t="str">
            <v/>
          </cell>
          <cell r="BA1108"/>
          <cell r="BB1108"/>
          <cell r="BC1108"/>
          <cell r="BD1108" t="str">
            <v/>
          </cell>
          <cell r="BE1108">
            <v>0</v>
          </cell>
          <cell r="BF1108" t="str">
            <v/>
          </cell>
          <cell r="BG1108" t="str">
            <v/>
          </cell>
          <cell r="BH1108">
            <v>12</v>
          </cell>
          <cell r="BI1108" t="str">
            <v>0</v>
          </cell>
          <cell r="BJ1108">
            <v>0</v>
          </cell>
          <cell r="BK1108">
            <v>0</v>
          </cell>
          <cell r="BL1108"/>
          <cell r="BM1108"/>
          <cell r="BN1108"/>
          <cell r="BO1108"/>
          <cell r="BQ1108" t="str">
            <v>TEODORO</v>
          </cell>
          <cell r="BS1108" t="str">
            <v/>
          </cell>
          <cell r="BT1108" t="str">
            <v/>
          </cell>
        </row>
        <row r="1109">
          <cell r="H1109">
            <v>0</v>
          </cell>
          <cell r="O1109">
            <v>394907</v>
          </cell>
          <cell r="P1109" t="str">
            <v>2024/341-0009-01</v>
          </cell>
          <cell r="Q1109" t="str">
            <v>EST MODULO BRACO ESQ AGREABLE (FX C3164)</v>
          </cell>
          <cell r="R1109">
            <v>4.8499999999999996</v>
          </cell>
          <cell r="S1109">
            <v>3.75</v>
          </cell>
          <cell r="T1109">
            <v>1.3</v>
          </cell>
          <cell r="U1109">
            <v>1</v>
          </cell>
          <cell r="V1109">
            <v>0.77</v>
          </cell>
          <cell r="W1109">
            <v>0</v>
          </cell>
          <cell r="X1109" t="str">
            <v>EST MODULO BRACO ESQ AGREABLE (FX C3164) - 1,3x1x0,77H</v>
          </cell>
          <cell r="Y1109">
            <v>98509.42</v>
          </cell>
          <cell r="Z1109">
            <v>0.35</v>
          </cell>
          <cell r="AA1109">
            <v>64031.123</v>
          </cell>
          <cell r="AB1109" t="str">
            <v>AY</v>
          </cell>
          <cell r="AC1109" t="str">
            <v>SOFA COMPLETO</v>
          </cell>
          <cell r="AD1109" t="str">
            <v>VALOR MODULO</v>
          </cell>
          <cell r="AE1109">
            <v>15347.23</v>
          </cell>
          <cell r="AF1109">
            <v>15347.23</v>
          </cell>
          <cell r="AG1109">
            <v>0</v>
          </cell>
          <cell r="AH1109">
            <v>98509.42</v>
          </cell>
          <cell r="AI1109" t="str">
            <v>REF: 392333</v>
          </cell>
          <cell r="AJ1109"/>
          <cell r="AK1109">
            <v>392333</v>
          </cell>
          <cell r="AL1109" t="str">
            <v>MODULO BRACO AGREABLE (FX C)</v>
          </cell>
          <cell r="AM1109"/>
          <cell r="AN1109">
            <v>1.3</v>
          </cell>
          <cell r="AO1109">
            <v>1</v>
          </cell>
          <cell r="AP1109">
            <v>0.77</v>
          </cell>
          <cell r="AQ1109">
            <v>0</v>
          </cell>
          <cell r="AR1109" t="str">
            <v>MODULO BRACO AGREABLE (FX C) - 1,3x1x0,77H</v>
          </cell>
          <cell r="AS1109">
            <v>15347.23</v>
          </cell>
          <cell r="AT1109">
            <v>15347.23</v>
          </cell>
          <cell r="AU1109">
            <v>15347.23</v>
          </cell>
          <cell r="AV1109">
            <v>0</v>
          </cell>
          <cell r="AW1109">
            <v>15347.23</v>
          </cell>
          <cell r="AX1109">
            <v>0</v>
          </cell>
          <cell r="AY1109"/>
          <cell r="AZ1109" t="str">
            <v/>
          </cell>
          <cell r="BA1109"/>
          <cell r="BB1109"/>
          <cell r="BC1109"/>
          <cell r="BD1109" t="str">
            <v/>
          </cell>
          <cell r="BE1109">
            <v>0</v>
          </cell>
          <cell r="BF1109" t="str">
            <v/>
          </cell>
          <cell r="BG1109" t="str">
            <v/>
          </cell>
          <cell r="BH1109">
            <v>12</v>
          </cell>
          <cell r="BI1109" t="str">
            <v>0</v>
          </cell>
          <cell r="BJ1109">
            <v>0</v>
          </cell>
          <cell r="BK1109">
            <v>0</v>
          </cell>
          <cell r="BL1109"/>
          <cell r="BM1109"/>
          <cell r="BN1109"/>
          <cell r="BO1109"/>
          <cell r="BQ1109" t="str">
            <v>TEODORO</v>
          </cell>
          <cell r="BS1109" t="str">
            <v/>
          </cell>
          <cell r="BT1109" t="str">
            <v/>
          </cell>
        </row>
        <row r="1110">
          <cell r="H1110">
            <v>0</v>
          </cell>
          <cell r="O1110">
            <v>394906</v>
          </cell>
          <cell r="P1110" t="str">
            <v>2024/341-0008-01</v>
          </cell>
          <cell r="Q1110" t="str">
            <v>EST MODULO PUFF CENTRAL AGREABLE (FX C3164)</v>
          </cell>
          <cell r="R1110">
            <v>4.8499999999999996</v>
          </cell>
          <cell r="S1110">
            <v>3.75</v>
          </cell>
          <cell r="T1110">
            <v>1.1000000000000001</v>
          </cell>
          <cell r="U1110">
            <v>1</v>
          </cell>
          <cell r="V1110">
            <v>0.77</v>
          </cell>
          <cell r="W1110">
            <v>0</v>
          </cell>
          <cell r="X1110" t="str">
            <v>EST MODULO PUFF CENTRAL AGREABLE (FX C3164) - 1,1x1x0,77H</v>
          </cell>
          <cell r="Y1110">
            <v>98509.42</v>
          </cell>
          <cell r="Z1110">
            <v>0.35</v>
          </cell>
          <cell r="AA1110">
            <v>64031.123</v>
          </cell>
          <cell r="AB1110" t="str">
            <v>AY</v>
          </cell>
          <cell r="AC1110" t="str">
            <v>SOFA COMPLETO</v>
          </cell>
          <cell r="AD1110" t="str">
            <v>VALOR MODULO</v>
          </cell>
          <cell r="AE1110">
            <v>11272.76</v>
          </cell>
          <cell r="AF1110">
            <v>11272.76</v>
          </cell>
          <cell r="AG1110">
            <v>0</v>
          </cell>
          <cell r="AH1110">
            <v>98509.42</v>
          </cell>
          <cell r="AI1110" t="str">
            <v>REF: 392473</v>
          </cell>
          <cell r="AJ1110"/>
          <cell r="AK1110">
            <v>392473</v>
          </cell>
          <cell r="AL1110" t="str">
            <v>MODULO PUFF CENTRAL AGREABLE (FX C)</v>
          </cell>
          <cell r="AM1110"/>
          <cell r="AN1110">
            <v>1.1000000000000001</v>
          </cell>
          <cell r="AO1110">
            <v>1</v>
          </cell>
          <cell r="AP1110">
            <v>0.77</v>
          </cell>
          <cell r="AQ1110">
            <v>0</v>
          </cell>
          <cell r="AR1110" t="str">
            <v>MODULO PUFF CENTRAL AGREABLE (FX C) - 1,1x1x0,77H</v>
          </cell>
          <cell r="AS1110">
            <v>11272.76</v>
          </cell>
          <cell r="AT1110">
            <v>11272.76</v>
          </cell>
          <cell r="AU1110">
            <v>11272.76</v>
          </cell>
          <cell r="AV1110">
            <v>0</v>
          </cell>
          <cell r="AW1110">
            <v>11272.76</v>
          </cell>
          <cell r="AX1110">
            <v>0</v>
          </cell>
          <cell r="AY1110"/>
          <cell r="AZ1110" t="str">
            <v/>
          </cell>
          <cell r="BA1110"/>
          <cell r="BB1110"/>
          <cell r="BC1110"/>
          <cell r="BD1110" t="str">
            <v/>
          </cell>
          <cell r="BE1110">
            <v>0</v>
          </cell>
          <cell r="BF1110" t="str">
            <v/>
          </cell>
          <cell r="BG1110" t="str">
            <v/>
          </cell>
          <cell r="BH1110">
            <v>12</v>
          </cell>
          <cell r="BI1110" t="str">
            <v>0</v>
          </cell>
          <cell r="BJ1110">
            <v>0</v>
          </cell>
          <cell r="BK1110">
            <v>0</v>
          </cell>
          <cell r="BL1110"/>
          <cell r="BM1110"/>
          <cell r="BN1110"/>
          <cell r="BO1110"/>
          <cell r="BQ1110" t="str">
            <v>TEODORO</v>
          </cell>
          <cell r="BS1110" t="str">
            <v/>
          </cell>
          <cell r="BT1110" t="str">
            <v/>
          </cell>
        </row>
        <row r="1111">
          <cell r="H1111">
            <v>0</v>
          </cell>
          <cell r="O1111">
            <v>394905</v>
          </cell>
          <cell r="P1111" t="str">
            <v>2024/341-0007-01</v>
          </cell>
          <cell r="Q1111" t="str">
            <v>EST MODULO CANTO CHAISE AGREABLE (FX C3164)</v>
          </cell>
          <cell r="R1111">
            <v>4.8499999999999996</v>
          </cell>
          <cell r="S1111">
            <v>3.75</v>
          </cell>
          <cell r="T1111">
            <v>1.35</v>
          </cell>
          <cell r="U1111">
            <v>1.35</v>
          </cell>
          <cell r="V1111">
            <v>0.77</v>
          </cell>
          <cell r="W1111">
            <v>0</v>
          </cell>
          <cell r="X1111" t="str">
            <v>EST MODULO CANTO CHAISE AGREABLE (FX C3164) - 1,35x1,35x0,77H</v>
          </cell>
          <cell r="Y1111">
            <v>98509.42</v>
          </cell>
          <cell r="Z1111">
            <v>0.35</v>
          </cell>
          <cell r="AA1111">
            <v>64031.123</v>
          </cell>
          <cell r="AB1111" t="str">
            <v>AY</v>
          </cell>
          <cell r="AC1111" t="str">
            <v>SOFA COMPLETO</v>
          </cell>
          <cell r="AD1111" t="str">
            <v>VALOR MODULO</v>
          </cell>
          <cell r="AE1111">
            <v>20283.11</v>
          </cell>
          <cell r="AF1111">
            <v>20283.11</v>
          </cell>
          <cell r="AG1111">
            <v>0</v>
          </cell>
          <cell r="AH1111">
            <v>98509.42</v>
          </cell>
          <cell r="AI1111" t="str">
            <v>REF: 392396</v>
          </cell>
          <cell r="AJ1111"/>
          <cell r="AK1111">
            <v>392396</v>
          </cell>
          <cell r="AL1111" t="str">
            <v>MODULO CANTO CHAISE AGREABLE (FX C)</v>
          </cell>
          <cell r="AM1111"/>
          <cell r="AN1111">
            <v>1.35</v>
          </cell>
          <cell r="AO1111">
            <v>1.35</v>
          </cell>
          <cell r="AP1111">
            <v>0.77</v>
          </cell>
          <cell r="AQ1111">
            <v>0</v>
          </cell>
          <cell r="AR1111" t="str">
            <v>MODULO CANTO CHAISE AGREABLE (FX C) - 1,35x1,35x0,77H</v>
          </cell>
          <cell r="AS1111">
            <v>20283.11</v>
          </cell>
          <cell r="AT1111">
            <v>20283.11</v>
          </cell>
          <cell r="AU1111">
            <v>20283.11</v>
          </cell>
          <cell r="AV1111">
            <v>0</v>
          </cell>
          <cell r="AW1111">
            <v>20283.11</v>
          </cell>
          <cell r="AX1111">
            <v>0</v>
          </cell>
          <cell r="AY1111"/>
          <cell r="AZ1111" t="str">
            <v/>
          </cell>
          <cell r="BA1111"/>
          <cell r="BB1111"/>
          <cell r="BC1111"/>
          <cell r="BD1111" t="str">
            <v/>
          </cell>
          <cell r="BE1111">
            <v>0</v>
          </cell>
          <cell r="BF1111" t="str">
            <v/>
          </cell>
          <cell r="BG1111" t="str">
            <v/>
          </cell>
          <cell r="BH1111">
            <v>12</v>
          </cell>
          <cell r="BI1111" t="str">
            <v>0</v>
          </cell>
          <cell r="BJ1111">
            <v>0</v>
          </cell>
          <cell r="BK1111">
            <v>0</v>
          </cell>
          <cell r="BL1111"/>
          <cell r="BM1111"/>
          <cell r="BN1111"/>
          <cell r="BO1111"/>
          <cell r="BQ1111" t="str">
            <v>TEODORO</v>
          </cell>
          <cell r="BS1111" t="str">
            <v/>
          </cell>
          <cell r="BT1111" t="str">
            <v/>
          </cell>
        </row>
        <row r="1112">
          <cell r="H1112">
            <v>0</v>
          </cell>
          <cell r="O1112">
            <v>394904</v>
          </cell>
          <cell r="P1112" t="str">
            <v>2024/341-0005-01</v>
          </cell>
          <cell r="Q1112" t="str">
            <v>EST MODULO S/BRACO AGREABLE (FX C3164)</v>
          </cell>
          <cell r="R1112">
            <v>4.8499999999999996</v>
          </cell>
          <cell r="S1112">
            <v>3.75</v>
          </cell>
          <cell r="T1112">
            <v>1.1000000000000001</v>
          </cell>
          <cell r="U1112">
            <v>1</v>
          </cell>
          <cell r="V1112">
            <v>0.77</v>
          </cell>
          <cell r="W1112">
            <v>0</v>
          </cell>
          <cell r="X1112" t="str">
            <v>EST MODULO S/BRACO AGREABLE (FX C3164) - 1,1x1x0,77H</v>
          </cell>
          <cell r="Y1112">
            <v>98509.42</v>
          </cell>
          <cell r="Z1112">
            <v>0.35</v>
          </cell>
          <cell r="AA1112">
            <v>64031.123</v>
          </cell>
          <cell r="AB1112" t="str">
            <v>AY</v>
          </cell>
          <cell r="AC1112" t="str">
            <v>SOFA COMPLETO</v>
          </cell>
          <cell r="AD1112" t="str">
            <v>VALOR MODULO</v>
          </cell>
          <cell r="AE1112">
            <v>13134.28</v>
          </cell>
          <cell r="AF1112">
            <v>13134.28</v>
          </cell>
          <cell r="AG1112">
            <v>0</v>
          </cell>
          <cell r="AH1112">
            <v>98509.42</v>
          </cell>
          <cell r="AI1112" t="str">
            <v>REF: 392410</v>
          </cell>
          <cell r="AJ1112"/>
          <cell r="AK1112">
            <v>392410</v>
          </cell>
          <cell r="AL1112" t="str">
            <v>MODULO S/BRACO AGREABLE (FX C)</v>
          </cell>
          <cell r="AM1112"/>
          <cell r="AN1112">
            <v>1.1000000000000001</v>
          </cell>
          <cell r="AO1112">
            <v>1</v>
          </cell>
          <cell r="AP1112">
            <v>0.77</v>
          </cell>
          <cell r="AQ1112">
            <v>0</v>
          </cell>
          <cell r="AR1112" t="str">
            <v>MODULO S/BRACO AGREABLE (FX C) - 1,1x1x0,77H</v>
          </cell>
          <cell r="AS1112">
            <v>13134.28</v>
          </cell>
          <cell r="AT1112">
            <v>13134.28</v>
          </cell>
          <cell r="AU1112">
            <v>13134.28</v>
          </cell>
          <cell r="AV1112">
            <v>0</v>
          </cell>
          <cell r="AW1112">
            <v>13134.28</v>
          </cell>
          <cell r="AX1112">
            <v>0</v>
          </cell>
          <cell r="AY1112"/>
          <cell r="AZ1112" t="str">
            <v/>
          </cell>
          <cell r="BA1112"/>
          <cell r="BB1112"/>
          <cell r="BC1112"/>
          <cell r="BD1112" t="str">
            <v/>
          </cell>
          <cell r="BE1112">
            <v>0</v>
          </cell>
          <cell r="BF1112" t="str">
            <v/>
          </cell>
          <cell r="BG1112" t="str">
            <v/>
          </cell>
          <cell r="BH1112">
            <v>12</v>
          </cell>
          <cell r="BI1112" t="str">
            <v>0</v>
          </cell>
          <cell r="BJ1112">
            <v>0</v>
          </cell>
          <cell r="BK1112">
            <v>0</v>
          </cell>
          <cell r="BL1112"/>
          <cell r="BM1112"/>
          <cell r="BN1112"/>
          <cell r="BO1112"/>
          <cell r="BQ1112" t="str">
            <v>TEODORO</v>
          </cell>
          <cell r="BS1112" t="str">
            <v/>
          </cell>
          <cell r="BT1112" t="str">
            <v/>
          </cell>
        </row>
        <row r="1113">
          <cell r="H1113">
            <v>0</v>
          </cell>
          <cell r="O1113">
            <v>394904</v>
          </cell>
          <cell r="P1113" t="str">
            <v>2024/341-0006-01</v>
          </cell>
          <cell r="Q1113" t="str">
            <v>EST MODULO S/BRACO AGREABLE (FX C3164)</v>
          </cell>
          <cell r="R1113">
            <v>4.8499999999999996</v>
          </cell>
          <cell r="S1113">
            <v>3.75</v>
          </cell>
          <cell r="T1113">
            <v>1.1000000000000001</v>
          </cell>
          <cell r="U1113">
            <v>1</v>
          </cell>
          <cell r="V1113">
            <v>0.77</v>
          </cell>
          <cell r="W1113">
            <v>0</v>
          </cell>
          <cell r="X1113" t="str">
            <v>EST MODULO S/BRACO AGREABLE (FX C3164) - 1,1x1x0,77H</v>
          </cell>
          <cell r="Y1113">
            <v>98509.42</v>
          </cell>
          <cell r="Z1113">
            <v>0.35</v>
          </cell>
          <cell r="AA1113">
            <v>64031.123</v>
          </cell>
          <cell r="AB1113" t="str">
            <v>AY</v>
          </cell>
          <cell r="AC1113" t="str">
            <v>SOFA COMPLETO</v>
          </cell>
          <cell r="AD1113" t="str">
            <v>VALOR MODULO</v>
          </cell>
          <cell r="AE1113">
            <v>13134.28</v>
          </cell>
          <cell r="AF1113">
            <v>13134.28</v>
          </cell>
          <cell r="AG1113">
            <v>0</v>
          </cell>
          <cell r="AH1113">
            <v>98509.42</v>
          </cell>
          <cell r="AI1113" t="str">
            <v>REF: 392410</v>
          </cell>
          <cell r="AJ1113"/>
          <cell r="AK1113">
            <v>392410</v>
          </cell>
          <cell r="AL1113" t="str">
            <v>MODULO S/BRACO AGREABLE (FX C)</v>
          </cell>
          <cell r="AM1113"/>
          <cell r="AN1113">
            <v>1.1000000000000001</v>
          </cell>
          <cell r="AO1113">
            <v>1</v>
          </cell>
          <cell r="AP1113">
            <v>0.77</v>
          </cell>
          <cell r="AQ1113">
            <v>0</v>
          </cell>
          <cell r="AR1113" t="str">
            <v>MODULO S/BRACO AGREABLE (FX C) - 1,1x1x0,77H</v>
          </cell>
          <cell r="AS1113">
            <v>13134.28</v>
          </cell>
          <cell r="AT1113">
            <v>13134.28</v>
          </cell>
          <cell r="AU1113">
            <v>13134.28</v>
          </cell>
          <cell r="AV1113">
            <v>0</v>
          </cell>
          <cell r="AW1113">
            <v>13134.28</v>
          </cell>
          <cell r="AX1113">
            <v>0</v>
          </cell>
          <cell r="AY1113"/>
          <cell r="AZ1113" t="str">
            <v/>
          </cell>
          <cell r="BA1113"/>
          <cell r="BB1113"/>
          <cell r="BC1113"/>
          <cell r="BD1113" t="str">
            <v/>
          </cell>
          <cell r="BE1113">
            <v>0</v>
          </cell>
          <cell r="BF1113" t="str">
            <v/>
          </cell>
          <cell r="BG1113" t="str">
            <v/>
          </cell>
          <cell r="BH1113">
            <v>12</v>
          </cell>
          <cell r="BI1113" t="str">
            <v>0</v>
          </cell>
          <cell r="BJ1113">
            <v>0</v>
          </cell>
          <cell r="BK1113">
            <v>0</v>
          </cell>
          <cell r="BL1113"/>
          <cell r="BM1113"/>
          <cell r="BN1113"/>
          <cell r="BO1113"/>
          <cell r="BQ1113" t="str">
            <v>TEODORO</v>
          </cell>
          <cell r="BS1113" t="str">
            <v/>
          </cell>
          <cell r="BT1113" t="str">
            <v/>
          </cell>
        </row>
        <row r="1114">
          <cell r="H1114">
            <v>0</v>
          </cell>
          <cell r="O1114">
            <v>394903</v>
          </cell>
          <cell r="P1114" t="str">
            <v>2024/341-0004-01</v>
          </cell>
          <cell r="Q1114" t="str">
            <v>EST MODULO BRACO DIR AGREABLE (FX C3164)</v>
          </cell>
          <cell r="R1114">
            <v>4.8499999999999996</v>
          </cell>
          <cell r="S1114">
            <v>3.75</v>
          </cell>
          <cell r="T1114">
            <v>1.3</v>
          </cell>
          <cell r="U1114">
            <v>1</v>
          </cell>
          <cell r="V1114">
            <v>0.77</v>
          </cell>
          <cell r="W1114">
            <v>0</v>
          </cell>
          <cell r="X1114" t="str">
            <v>EST MODULO BRACO DIR AGREABLE (FX C3164) - 1,3x1x0,77H</v>
          </cell>
          <cell r="Y1114">
            <v>98509.42</v>
          </cell>
          <cell r="Z1114">
            <v>0.35</v>
          </cell>
          <cell r="AA1114">
            <v>64031.123</v>
          </cell>
          <cell r="AB1114" t="str">
            <v>AY</v>
          </cell>
          <cell r="AC1114" t="str">
            <v>SOFA COMPLETO</v>
          </cell>
          <cell r="AD1114" t="str">
            <v>VALOR MODULO</v>
          </cell>
          <cell r="AE1114">
            <v>15347.23</v>
          </cell>
          <cell r="AF1114">
            <v>15347.23</v>
          </cell>
          <cell r="AG1114">
            <v>0</v>
          </cell>
          <cell r="AH1114">
            <v>98509.42</v>
          </cell>
          <cell r="AI1114" t="str">
            <v>REF: 392333</v>
          </cell>
          <cell r="AJ1114"/>
          <cell r="AK1114">
            <v>392333</v>
          </cell>
          <cell r="AL1114" t="str">
            <v>MODULO BRACO AGREABLE (FX C)</v>
          </cell>
          <cell r="AM1114"/>
          <cell r="AN1114">
            <v>1.3</v>
          </cell>
          <cell r="AO1114">
            <v>1</v>
          </cell>
          <cell r="AP1114">
            <v>0.77</v>
          </cell>
          <cell r="AQ1114">
            <v>0</v>
          </cell>
          <cell r="AR1114" t="str">
            <v>MODULO BRACO AGREABLE (FX C) - 1,3x1x0,77H</v>
          </cell>
          <cell r="AS1114">
            <v>15347.23</v>
          </cell>
          <cell r="AT1114">
            <v>15347.23</v>
          </cell>
          <cell r="AU1114">
            <v>15347.23</v>
          </cell>
          <cell r="AV1114">
            <v>0</v>
          </cell>
          <cell r="AW1114">
            <v>15347.23</v>
          </cell>
          <cell r="AX1114">
            <v>0</v>
          </cell>
          <cell r="AY1114"/>
          <cell r="AZ1114" t="str">
            <v/>
          </cell>
          <cell r="BA1114"/>
          <cell r="BB1114"/>
          <cell r="BC1114"/>
          <cell r="BD1114" t="str">
            <v/>
          </cell>
          <cell r="BE1114">
            <v>0</v>
          </cell>
          <cell r="BF1114" t="str">
            <v/>
          </cell>
          <cell r="BG1114" t="str">
            <v/>
          </cell>
          <cell r="BH1114">
            <v>12</v>
          </cell>
          <cell r="BI1114" t="str">
            <v>0</v>
          </cell>
          <cell r="BJ1114">
            <v>0</v>
          </cell>
          <cell r="BK1114">
            <v>0</v>
          </cell>
          <cell r="BL1114"/>
          <cell r="BM1114"/>
          <cell r="BN1114"/>
          <cell r="BO1114"/>
          <cell r="BQ1114" t="str">
            <v>TEODORO</v>
          </cell>
          <cell r="BS1114" t="str">
            <v/>
          </cell>
          <cell r="BT1114" t="str">
            <v/>
          </cell>
        </row>
        <row r="1115">
          <cell r="H1115">
            <v>0</v>
          </cell>
          <cell r="O1115">
            <v>394881</v>
          </cell>
          <cell r="P1115" t="str">
            <v>2024/347-0033-01</v>
          </cell>
          <cell r="Q1115" t="str">
            <v>EST MODULO S/B CURVO (AP 100 DIR) REFUGE (GRIGIO) (FX D4139)</v>
          </cell>
          <cell r="R1115">
            <v>5</v>
          </cell>
          <cell r="S1115">
            <v>2.4</v>
          </cell>
          <cell r="T1115">
            <v>3.1</v>
          </cell>
          <cell r="U1115">
            <v>1.55</v>
          </cell>
          <cell r="V1115">
            <v>0.95</v>
          </cell>
          <cell r="W1115">
            <v>0</v>
          </cell>
          <cell r="X1115" t="str">
            <v>EST MODULO S/B CURVO (AP 100 DIR) REFUGE (GRIGIO) (FX D4139) - 3,1x1,55x0,95H</v>
          </cell>
          <cell r="Y1115">
            <v>65790.19</v>
          </cell>
          <cell r="Z1115">
            <v>0.35</v>
          </cell>
          <cell r="AA1115">
            <v>42763.623500000002</v>
          </cell>
          <cell r="AB1115" t="str">
            <v>AV</v>
          </cell>
          <cell r="AC1115" t="str">
            <v>SOFA COMPLETO</v>
          </cell>
          <cell r="AD1115" t="str">
            <v>VALOR MODULO</v>
          </cell>
          <cell r="AE1115">
            <v>35863.07</v>
          </cell>
          <cell r="AF1115">
            <v>35863.07</v>
          </cell>
          <cell r="AG1115">
            <v>0</v>
          </cell>
          <cell r="AH1115">
            <v>65790.19</v>
          </cell>
          <cell r="AI1115" t="str">
            <v>REF: 396727</v>
          </cell>
          <cell r="AJ1115"/>
          <cell r="AK1115">
            <v>396727</v>
          </cell>
          <cell r="AL1115" t="str">
            <v>MODULO S/BRACO CURVO (AP 100) REFUGE (MARMORE) (FX D)</v>
          </cell>
          <cell r="AM1115"/>
          <cell r="AN1115">
            <v>3.1</v>
          </cell>
          <cell r="AO1115">
            <v>1.55</v>
          </cell>
          <cell r="AP1115">
            <v>0.95</v>
          </cell>
          <cell r="AQ1115">
            <v>0</v>
          </cell>
          <cell r="AR1115" t="str">
            <v>MODULO S/BRACO CURVO (AP 100) REFUGE (MARMORE) (FX D) - 3,1x1,55x0,95H</v>
          </cell>
          <cell r="AS1115">
            <v>35863.07</v>
          </cell>
          <cell r="AT1115">
            <v>35863.07</v>
          </cell>
          <cell r="AU1115">
            <v>35863.07</v>
          </cell>
          <cell r="AV1115">
            <v>0</v>
          </cell>
          <cell r="AW1115">
            <v>35863.07</v>
          </cell>
          <cell r="AX1115">
            <v>0</v>
          </cell>
          <cell r="AY1115"/>
          <cell r="AZ1115" t="str">
            <v/>
          </cell>
          <cell r="BA1115"/>
          <cell r="BB1115"/>
          <cell r="BC1115"/>
          <cell r="BD1115" t="str">
            <v/>
          </cell>
          <cell r="BE1115">
            <v>0</v>
          </cell>
          <cell r="BF1115" t="str">
            <v/>
          </cell>
          <cell r="BG1115" t="str">
            <v/>
          </cell>
          <cell r="BH1115">
            <v>12</v>
          </cell>
          <cell r="BI1115" t="str">
            <v>0</v>
          </cell>
          <cell r="BJ1115">
            <v>0</v>
          </cell>
          <cell r="BK1115">
            <v>0</v>
          </cell>
          <cell r="BL1115"/>
          <cell r="BM1115"/>
          <cell r="BN1115"/>
          <cell r="BO1115"/>
          <cell r="BQ1115" t="str">
            <v>TEODORO</v>
          </cell>
          <cell r="BS1115" t="str">
            <v/>
          </cell>
          <cell r="BT1115" t="str">
            <v/>
          </cell>
        </row>
        <row r="1116">
          <cell r="H1116">
            <v>0</v>
          </cell>
          <cell r="O1116">
            <v>394876</v>
          </cell>
          <cell r="P1116" t="str">
            <v>2024/347-0032-01</v>
          </cell>
          <cell r="Q1116" t="str">
            <v>EST MODULO BRACO ESQ REFUGE (FX D4139)</v>
          </cell>
          <cell r="R1116">
            <v>5</v>
          </cell>
          <cell r="S1116">
            <v>2.4</v>
          </cell>
          <cell r="T1116">
            <v>2.25</v>
          </cell>
          <cell r="U1116">
            <v>1.1000000000000001</v>
          </cell>
          <cell r="V1116">
            <v>0.95</v>
          </cell>
          <cell r="W1116">
            <v>0</v>
          </cell>
          <cell r="X1116" t="str">
            <v>EST MODULO BRACO ESQ REFUGE (FX D4139) - 2,25x1,1x0,95H</v>
          </cell>
          <cell r="Y1116">
            <v>65790.19</v>
          </cell>
          <cell r="Z1116">
            <v>0.35</v>
          </cell>
          <cell r="AA1116">
            <v>42763.623500000002</v>
          </cell>
          <cell r="AB1116" t="str">
            <v>AV</v>
          </cell>
          <cell r="AC1116" t="str">
            <v>SOFA COMPLETO</v>
          </cell>
          <cell r="AD1116" t="str">
            <v>VALOR MODULO</v>
          </cell>
          <cell r="AE1116">
            <v>29927.119999999999</v>
          </cell>
          <cell r="AF1116">
            <v>29927.119999999999</v>
          </cell>
          <cell r="AG1116">
            <v>0</v>
          </cell>
          <cell r="AH1116">
            <v>65790.19</v>
          </cell>
          <cell r="AI1116" t="str">
            <v>REF: 392523</v>
          </cell>
          <cell r="AJ1116"/>
          <cell r="AK1116">
            <v>392523</v>
          </cell>
          <cell r="AL1116" t="str">
            <v>MODULO BRACO REFUGE (FX D)</v>
          </cell>
          <cell r="AM1116"/>
          <cell r="AN1116">
            <v>2.25</v>
          </cell>
          <cell r="AO1116">
            <v>1.1000000000000001</v>
          </cell>
          <cell r="AP1116">
            <v>0.95</v>
          </cell>
          <cell r="AQ1116">
            <v>0</v>
          </cell>
          <cell r="AR1116" t="str">
            <v>MODULO BRACO REFUGE (FX D) - 2,25x1,1x0,95H</v>
          </cell>
          <cell r="AS1116">
            <v>29927.119999999999</v>
          </cell>
          <cell r="AT1116">
            <v>29927.119999999999</v>
          </cell>
          <cell r="AU1116">
            <v>29927.119999999999</v>
          </cell>
          <cell r="AV1116">
            <v>0</v>
          </cell>
          <cell r="AW1116">
            <v>29927.119999999999</v>
          </cell>
          <cell r="AX1116">
            <v>0</v>
          </cell>
          <cell r="AY1116"/>
          <cell r="AZ1116" t="str">
            <v/>
          </cell>
          <cell r="BA1116"/>
          <cell r="BB1116"/>
          <cell r="BC1116"/>
          <cell r="BD1116" t="str">
            <v/>
          </cell>
          <cell r="BE1116">
            <v>0</v>
          </cell>
          <cell r="BF1116" t="str">
            <v/>
          </cell>
          <cell r="BG1116" t="str">
            <v/>
          </cell>
          <cell r="BH1116">
            <v>12</v>
          </cell>
          <cell r="BI1116" t="str">
            <v>0</v>
          </cell>
          <cell r="BJ1116">
            <v>0</v>
          </cell>
          <cell r="BK1116">
            <v>0</v>
          </cell>
          <cell r="BL1116"/>
          <cell r="BM1116"/>
          <cell r="BN1116"/>
          <cell r="BO1116"/>
          <cell r="BQ1116" t="str">
            <v>TEODORO</v>
          </cell>
          <cell r="BS1116" t="str">
            <v/>
          </cell>
          <cell r="BT1116" t="str">
            <v/>
          </cell>
        </row>
        <row r="1117">
          <cell r="H1117">
            <v>0</v>
          </cell>
          <cell r="O1117">
            <v>389955</v>
          </cell>
          <cell r="P1117" t="str">
            <v>2024/267-0078-01</v>
          </cell>
          <cell r="Q1117" t="str">
            <v>EST MODULO ENCOSTO RTO LENCOIS M OUTDOOR TC KEEPSAKE TAUPE</v>
          </cell>
          <cell r="R1117"/>
          <cell r="S1117"/>
          <cell r="T1117">
            <v>0.7</v>
          </cell>
          <cell r="U1117">
            <v>0.26</v>
          </cell>
          <cell r="V1117">
            <v>0.26</v>
          </cell>
          <cell r="W1117">
            <v>0</v>
          </cell>
          <cell r="X1117" t="str">
            <v>EST MODULO ENCOSTO RTO LENCOIS M OUTDOOR TC KEEPSAKE TAUPE - 0,7x0,26x0,26H</v>
          </cell>
          <cell r="Y1117">
            <v>4161.7422999999999</v>
          </cell>
          <cell r="Z1117">
            <v>0.35</v>
          </cell>
          <cell r="AA1117">
            <v>2705.1324949999998</v>
          </cell>
          <cell r="AB1117"/>
          <cell r="AC1117" t="str">
            <v>PROD C/RVST FORN</v>
          </cell>
          <cell r="AD1117" t="str">
            <v>REVESTIMENTO FORN</v>
          </cell>
          <cell r="AE1117">
            <v>4161.7422999999999</v>
          </cell>
          <cell r="AF1117">
            <v>4161.7422999999999</v>
          </cell>
          <cell r="AG1117">
            <v>0</v>
          </cell>
          <cell r="AH1117">
            <v>4161.7422999999999</v>
          </cell>
          <cell r="AI1117" t="str">
            <v>REF: 325294</v>
          </cell>
          <cell r="AJ1117"/>
          <cell r="AK1117">
            <v>325294</v>
          </cell>
          <cell r="AL1117" t="str">
            <v>MODULO ENCOSTO RETO LENCOIS M OUTDOOR (LISO) (TC FORN)</v>
          </cell>
          <cell r="AM1117"/>
          <cell r="AN1117">
            <v>0.7</v>
          </cell>
          <cell r="AO1117">
            <v>0.26</v>
          </cell>
          <cell r="AP1117">
            <v>0.26</v>
          </cell>
          <cell r="AQ1117">
            <v>0</v>
          </cell>
          <cell r="AR1117" t="str">
            <v>MODULO ENCOSTO RETO LENCOIS M OUTDOOR (LISO) (TC FORN) - 0,7x0,26x0,26H</v>
          </cell>
          <cell r="AS1117">
            <v>4161.7422999999999</v>
          </cell>
          <cell r="AT1117">
            <v>4161.7422999999999</v>
          </cell>
          <cell r="AU1117">
            <v>3214.18</v>
          </cell>
          <cell r="AV1117">
            <v>947.56230000000005</v>
          </cell>
          <cell r="AW1117">
            <v>4161.6899999999996</v>
          </cell>
          <cell r="AX1117">
            <v>5.2300000000286673E-2</v>
          </cell>
          <cell r="AY1117">
            <v>337981</v>
          </cell>
          <cell r="AZ1117" t="str">
            <v>TECIDO O'KEEPSAKE -</v>
          </cell>
          <cell r="BA1117" t="str">
            <v>RVST FORN: TECIDO O'KEEPSAKE - TAUPE MIX</v>
          </cell>
          <cell r="BB1117">
            <v>1.5</v>
          </cell>
          <cell r="BC1117"/>
          <cell r="BD1117">
            <v>401.85</v>
          </cell>
          <cell r="BE1117">
            <v>0</v>
          </cell>
          <cell r="BF1117">
            <v>-401.85</v>
          </cell>
          <cell r="BG1117" t="str">
            <v>RVST FORN</v>
          </cell>
          <cell r="BH1117">
            <v>12</v>
          </cell>
          <cell r="BI1117">
            <v>947.56230000000016</v>
          </cell>
          <cell r="BJ1117">
            <v>0</v>
          </cell>
          <cell r="BK1117">
            <v>0.57200000000000006</v>
          </cell>
          <cell r="BL1117"/>
          <cell r="BM1117"/>
          <cell r="BN1117"/>
          <cell r="BO1117"/>
          <cell r="BQ1117" t="str">
            <v>TEODORO</v>
          </cell>
          <cell r="BS1117" t="str">
            <v/>
          </cell>
          <cell r="BT1117" t="str">
            <v/>
          </cell>
        </row>
        <row r="1118">
          <cell r="H1118" t="e">
            <v>#N/A</v>
          </cell>
          <cell r="O1118">
            <v>386701</v>
          </cell>
          <cell r="P1118" t="str">
            <v>2024/186-0012-01</v>
          </cell>
          <cell r="Q1118" t="e">
            <v>#N/A</v>
          </cell>
          <cell r="R1118"/>
          <cell r="S1118"/>
          <cell r="T1118" t="e">
            <v>#N/A</v>
          </cell>
          <cell r="U1118" t="e">
            <v>#N/A</v>
          </cell>
          <cell r="V1118" t="e">
            <v>#N/A</v>
          </cell>
          <cell r="W1118" t="e">
            <v>#N/A</v>
          </cell>
          <cell r="X1118" t="e">
            <v>#N/A</v>
          </cell>
          <cell r="Y1118">
            <v>26617.85</v>
          </cell>
          <cell r="Z1118">
            <v>0.35</v>
          </cell>
          <cell r="AA1118">
            <v>17301.602500000001</v>
          </cell>
          <cell r="AB1118"/>
          <cell r="AC1118" t="str">
            <v>PROD C/RVST FORN</v>
          </cell>
          <cell r="AD1118" t="str">
            <v>REVESTIMENTO FORN</v>
          </cell>
          <cell r="AE1118">
            <v>26617.85</v>
          </cell>
          <cell r="AF1118">
            <v>26617.85</v>
          </cell>
          <cell r="AG1118">
            <v>0</v>
          </cell>
          <cell r="AH1118">
            <v>26617.85</v>
          </cell>
          <cell r="AI1118" t="str">
            <v>REF: 386584</v>
          </cell>
          <cell r="AJ1118"/>
          <cell r="AK1118">
            <v>386584</v>
          </cell>
          <cell r="AL1118" t="str">
            <v>SOFA CAMA EVANS (STILL) (TC FORN)</v>
          </cell>
          <cell r="AM1118"/>
          <cell r="AN1118">
            <v>1.92</v>
          </cell>
          <cell r="AO1118">
            <v>1.05</v>
          </cell>
          <cell r="AP1118">
            <v>0.91</v>
          </cell>
          <cell r="AQ1118">
            <v>0</v>
          </cell>
          <cell r="AR1118" t="str">
            <v>SOFA CAMA EVANS (STILL) (TC FORN) - 1,92x1,05x0,91H</v>
          </cell>
          <cell r="AS1118">
            <v>26617.85</v>
          </cell>
          <cell r="AT1118">
            <v>26617.85</v>
          </cell>
          <cell r="AU1118">
            <v>22550.93</v>
          </cell>
          <cell r="AV1118">
            <v>4066.9199999999983</v>
          </cell>
          <cell r="AW1118" t="str">
            <v>EST</v>
          </cell>
          <cell r="AX1118" t="e">
            <v>#VALUE!</v>
          </cell>
          <cell r="AY1118">
            <v>328926</v>
          </cell>
          <cell r="AZ1118" t="str">
            <v>TECIDO RUSTICO VAT (COD 5238) (RUSTICO III) -</v>
          </cell>
          <cell r="BA1118" t="str">
            <v>RVST FORN: TECIDO RUSTICO VAT (COD 5238) (RUSTICO III) - FLINT - COR 352</v>
          </cell>
          <cell r="BB1118">
            <v>13</v>
          </cell>
          <cell r="BC1118"/>
          <cell r="BD1118">
            <v>312.83999999999997</v>
          </cell>
          <cell r="BE1118">
            <v>0</v>
          </cell>
          <cell r="BF1118">
            <v>-312.83999999999997</v>
          </cell>
          <cell r="BG1118" t="str">
            <v>RVST FORN</v>
          </cell>
          <cell r="BH1118" t="e">
            <v>#N/A</v>
          </cell>
          <cell r="BI1118">
            <v>4066.9199999999996</v>
          </cell>
          <cell r="BJ1118">
            <v>0</v>
          </cell>
          <cell r="BK1118">
            <v>0</v>
          </cell>
          <cell r="BL1118"/>
          <cell r="BM1118"/>
          <cell r="BN1118"/>
          <cell r="BO1118"/>
          <cell r="BQ1118" t="str">
            <v>TEODORO</v>
          </cell>
          <cell r="BS1118" t="str">
            <v/>
          </cell>
          <cell r="BT1118" t="str">
            <v/>
          </cell>
        </row>
        <row r="1119">
          <cell r="H1119">
            <v>0</v>
          </cell>
          <cell r="O1119">
            <v>386526</v>
          </cell>
          <cell r="P1119" t="str">
            <v>2024/170-0023-01</v>
          </cell>
          <cell r="Q1119" t="str">
            <v>EST BUFFET CHUVA (CORPO/PT/BS MARROM CLARO COBREADO)</v>
          </cell>
          <cell r="R1119"/>
          <cell r="S1119"/>
          <cell r="T1119">
            <v>2.2400000000000002</v>
          </cell>
          <cell r="U1119">
            <v>0.5</v>
          </cell>
          <cell r="V1119">
            <v>0.75</v>
          </cell>
          <cell r="W1119">
            <v>0</v>
          </cell>
          <cell r="X1119" t="str">
            <v>EST BUFFET CHUVA (CORPO/PT/BS MARROM CLARO COBREADO) - 2,24x0,5x0,75H</v>
          </cell>
          <cell r="Y1119">
            <v>41784.096000000005</v>
          </cell>
          <cell r="Z1119">
            <v>0.35</v>
          </cell>
          <cell r="AA1119">
            <v>27159.662400000005</v>
          </cell>
          <cell r="AB1119"/>
          <cell r="AC1119" t="str">
            <v>20% ACRES MTZ</v>
          </cell>
          <cell r="AD1119"/>
          <cell r="AE1119">
            <v>41784.096000000005</v>
          </cell>
          <cell r="AF1119">
            <v>41784.096000000005</v>
          </cell>
          <cell r="AG1119">
            <v>0</v>
          </cell>
          <cell r="AH1119">
            <v>41784.096000000005</v>
          </cell>
          <cell r="AI1119" t="str">
            <v>REF: 369633</v>
          </cell>
          <cell r="AJ1119"/>
          <cell r="AK1119">
            <v>369633</v>
          </cell>
          <cell r="AL1119" t="str">
            <v>BUFFET CHUVA (1GAV/5PTA) (PINTURA)</v>
          </cell>
          <cell r="AM1119"/>
          <cell r="AN1119">
            <v>2.2400000000000002</v>
          </cell>
          <cell r="AO1119">
            <v>0.5</v>
          </cell>
          <cell r="AP1119">
            <v>0.75</v>
          </cell>
          <cell r="AQ1119">
            <v>0</v>
          </cell>
          <cell r="AR1119" t="str">
            <v>BUFFET CHUVA (1GAV/5PTA) (PINTURA) - 2,24x0,5x0,75H</v>
          </cell>
          <cell r="AS1119">
            <v>41784.096000000005</v>
          </cell>
          <cell r="AT1119">
            <v>41784.096000000005</v>
          </cell>
          <cell r="AU1119">
            <v>34820.080000000002</v>
          </cell>
          <cell r="AV1119">
            <v>6964.0160000000033</v>
          </cell>
          <cell r="AW1119">
            <v>41784.11</v>
          </cell>
          <cell r="AX1119">
            <v>-1.3999999995576218E-2</v>
          </cell>
          <cell r="AY1119"/>
          <cell r="AZ1119" t="str">
            <v/>
          </cell>
          <cell r="BA1119"/>
          <cell r="BB1119"/>
          <cell r="BC1119"/>
          <cell r="BD1119" t="str">
            <v/>
          </cell>
          <cell r="BE1119">
            <v>0</v>
          </cell>
          <cell r="BF1119" t="str">
            <v/>
          </cell>
          <cell r="BG1119" t="str">
            <v/>
          </cell>
          <cell r="BH1119">
            <v>12</v>
          </cell>
          <cell r="BI1119" t="str">
            <v>0</v>
          </cell>
          <cell r="BJ1119">
            <v>0.2</v>
          </cell>
          <cell r="BK1119">
            <v>0</v>
          </cell>
          <cell r="BL1119"/>
          <cell r="BM1119"/>
          <cell r="BN1119"/>
          <cell r="BO1119"/>
          <cell r="BQ1119" t="str">
            <v>TEODORO</v>
          </cell>
          <cell r="BS1119" t="str">
            <v/>
          </cell>
          <cell r="BT1119" t="str">
            <v/>
          </cell>
        </row>
        <row r="1120">
          <cell r="H1120">
            <v>1</v>
          </cell>
          <cell r="O1120">
            <v>379991</v>
          </cell>
          <cell r="P1120" t="str">
            <v>2024/123-0025-01</v>
          </cell>
          <cell r="Q1120" t="str">
            <v>EST MODULO BRACO DIR LAGO (D4116)</v>
          </cell>
          <cell r="R1120">
            <v>3.6</v>
          </cell>
          <cell r="S1120">
            <v>1.6</v>
          </cell>
          <cell r="T1120">
            <v>1.3</v>
          </cell>
          <cell r="U1120">
            <v>1.2</v>
          </cell>
          <cell r="V1120">
            <v>0.85</v>
          </cell>
          <cell r="W1120">
            <v>0</v>
          </cell>
          <cell r="X1120" t="str">
            <v>EST MODULO BRACO DIR LAGO (D4116) - 1,3x1,2x0,85H</v>
          </cell>
          <cell r="Y1120">
            <v>42437.61</v>
          </cell>
          <cell r="Z1120">
            <v>0.35</v>
          </cell>
          <cell r="AA1120">
            <v>27584.446500000002</v>
          </cell>
          <cell r="AB1120" t="str">
            <v>JE</v>
          </cell>
          <cell r="AC1120" t="str">
            <v>SOFA COMPLETO</v>
          </cell>
          <cell r="AD1120" t="str">
            <v>VALOR MODULO</v>
          </cell>
          <cell r="AE1120">
            <v>14911.59</v>
          </cell>
          <cell r="AF1120">
            <v>14911.59</v>
          </cell>
          <cell r="AG1120">
            <v>0</v>
          </cell>
          <cell r="AH1120">
            <v>42437.61</v>
          </cell>
          <cell r="AI1120" t="str">
            <v>REF: 384101</v>
          </cell>
          <cell r="AJ1120"/>
          <cell r="AK1120">
            <v>384101</v>
          </cell>
          <cell r="AL1120" t="str">
            <v>MODULO BRACO LAGO (FX D)</v>
          </cell>
          <cell r="AM1120"/>
          <cell r="AN1120">
            <v>1.3</v>
          </cell>
          <cell r="AO1120">
            <v>1.2</v>
          </cell>
          <cell r="AP1120">
            <v>0.84</v>
          </cell>
          <cell r="AQ1120">
            <v>0</v>
          </cell>
          <cell r="AR1120" t="str">
            <v>MODULO BRACO LAGO (FX D) - 1,3x1,2x0,84H</v>
          </cell>
          <cell r="AS1120">
            <v>14911.59</v>
          </cell>
          <cell r="AT1120">
            <v>14911.59</v>
          </cell>
          <cell r="AU1120">
            <v>14911.59</v>
          </cell>
          <cell r="AV1120">
            <v>0</v>
          </cell>
          <cell r="AW1120">
            <v>14911.59</v>
          </cell>
          <cell r="AX1120">
            <v>0</v>
          </cell>
          <cell r="AY1120"/>
          <cell r="AZ1120" t="str">
            <v/>
          </cell>
          <cell r="BA1120"/>
          <cell r="BB1120"/>
          <cell r="BC1120"/>
          <cell r="BD1120" t="str">
            <v/>
          </cell>
          <cell r="BE1120">
            <v>0</v>
          </cell>
          <cell r="BF1120" t="str">
            <v/>
          </cell>
          <cell r="BG1120" t="str">
            <v/>
          </cell>
          <cell r="BH1120">
            <v>12</v>
          </cell>
          <cell r="BI1120" t="str">
            <v>0</v>
          </cell>
          <cell r="BJ1120">
            <v>0</v>
          </cell>
          <cell r="BK1120">
            <v>0</v>
          </cell>
          <cell r="BL1120"/>
          <cell r="BM1120"/>
          <cell r="BN1120"/>
          <cell r="BO1120"/>
          <cell r="BQ1120" t="str">
            <v>TEODORO</v>
          </cell>
          <cell r="BR1120" t="str">
            <v>379991 | 379989 | 379986</v>
          </cell>
          <cell r="BS1120" t="str">
            <v>CLAMI SOFA</v>
          </cell>
          <cell r="BT1120" t="str">
            <v>SOFA LAGO</v>
          </cell>
        </row>
        <row r="1121">
          <cell r="H1121">
            <v>1</v>
          </cell>
          <cell r="O1121">
            <v>379989</v>
          </cell>
          <cell r="P1121" t="str">
            <v>2024/123-0024-01</v>
          </cell>
          <cell r="Q1121" t="str">
            <v>EST MODULO S/BRACO LAGO (D4116)</v>
          </cell>
          <cell r="R1121">
            <v>3.6</v>
          </cell>
          <cell r="S1121">
            <v>1.6</v>
          </cell>
          <cell r="T1121">
            <v>1</v>
          </cell>
          <cell r="U1121">
            <v>1.2</v>
          </cell>
          <cell r="V1121">
            <v>0.85</v>
          </cell>
          <cell r="W1121">
            <v>0</v>
          </cell>
          <cell r="X1121" t="str">
            <v>EST MODULO S/BRACO LAGO (D4116) - 1x1,2x0,85H</v>
          </cell>
          <cell r="Y1121">
            <v>42437.61</v>
          </cell>
          <cell r="Z1121">
            <v>0.35</v>
          </cell>
          <cell r="AA1121">
            <v>27584.446500000002</v>
          </cell>
          <cell r="AB1121" t="str">
            <v>JE</v>
          </cell>
          <cell r="AC1121" t="str">
            <v>SOFA COMPLETO</v>
          </cell>
          <cell r="AD1121" t="str">
            <v>VALOR MODULO</v>
          </cell>
          <cell r="AE1121">
            <v>12614.43</v>
          </cell>
          <cell r="AF1121">
            <v>12614.43</v>
          </cell>
          <cell r="AG1121">
            <v>0</v>
          </cell>
          <cell r="AH1121">
            <v>42437.61</v>
          </cell>
          <cell r="AI1121" t="str">
            <v>REF: 384213</v>
          </cell>
          <cell r="AJ1121"/>
          <cell r="AK1121">
            <v>384213</v>
          </cell>
          <cell r="AL1121" t="str">
            <v>MODULO S/BRACO LAGO (FX D)</v>
          </cell>
          <cell r="AM1121"/>
          <cell r="AN1121">
            <v>1</v>
          </cell>
          <cell r="AO1121">
            <v>1.2</v>
          </cell>
          <cell r="AP1121">
            <v>0.84</v>
          </cell>
          <cell r="AQ1121">
            <v>0</v>
          </cell>
          <cell r="AR1121" t="str">
            <v>MODULO S/BRACO LAGO (FX D) - 1x1,2x0,84H</v>
          </cell>
          <cell r="AS1121">
            <v>12614.43</v>
          </cell>
          <cell r="AT1121">
            <v>12614.43</v>
          </cell>
          <cell r="AU1121">
            <v>12614.43</v>
          </cell>
          <cell r="AV1121">
            <v>0</v>
          </cell>
          <cell r="AW1121">
            <v>12614.43</v>
          </cell>
          <cell r="AX1121">
            <v>0</v>
          </cell>
          <cell r="AY1121"/>
          <cell r="AZ1121" t="str">
            <v/>
          </cell>
          <cell r="BA1121"/>
          <cell r="BB1121"/>
          <cell r="BC1121"/>
          <cell r="BD1121" t="str">
            <v/>
          </cell>
          <cell r="BE1121">
            <v>0</v>
          </cell>
          <cell r="BF1121" t="str">
            <v/>
          </cell>
          <cell r="BG1121" t="str">
            <v/>
          </cell>
          <cell r="BH1121">
            <v>12</v>
          </cell>
          <cell r="BI1121" t="str">
            <v>0</v>
          </cell>
          <cell r="BJ1121">
            <v>0</v>
          </cell>
          <cell r="BK1121">
            <v>0</v>
          </cell>
          <cell r="BL1121"/>
          <cell r="BM1121"/>
          <cell r="BN1121"/>
          <cell r="BO1121"/>
          <cell r="BQ1121" t="str">
            <v>TEODORO</v>
          </cell>
          <cell r="BR1121" t="str">
            <v>379991 | 379989 | 379986</v>
          </cell>
          <cell r="BS1121" t="str">
            <v>CLAMI SOFA</v>
          </cell>
          <cell r="BT1121" t="str">
            <v>SOFA LAGO</v>
          </cell>
        </row>
        <row r="1122">
          <cell r="H1122">
            <v>1</v>
          </cell>
          <cell r="O1122">
            <v>379986</v>
          </cell>
          <cell r="P1122" t="str">
            <v>2024/123-0023-01</v>
          </cell>
          <cell r="Q1122" t="str">
            <v>EST MODULO CHAISE BRACO ESQ LAGO (D4116)</v>
          </cell>
          <cell r="R1122">
            <v>3.6</v>
          </cell>
          <cell r="S1122">
            <v>1.6</v>
          </cell>
          <cell r="T1122">
            <v>1.3</v>
          </cell>
          <cell r="U1122">
            <v>1.6</v>
          </cell>
          <cell r="V1122">
            <v>0.85</v>
          </cell>
          <cell r="W1122">
            <v>0</v>
          </cell>
          <cell r="X1122" t="str">
            <v>EST MODULO CHAISE BRACO ESQ LAGO (D4116) - 1,3x1,6x0,85H</v>
          </cell>
          <cell r="Y1122">
            <v>42437.61</v>
          </cell>
          <cell r="Z1122">
            <v>0.35</v>
          </cell>
          <cell r="AA1122">
            <v>27584.446500000002</v>
          </cell>
          <cell r="AB1122" t="str">
            <v>JE</v>
          </cell>
          <cell r="AC1122" t="str">
            <v>SOFA COMPLETO</v>
          </cell>
          <cell r="AD1122" t="str">
            <v>VALOR MODULO</v>
          </cell>
          <cell r="AE1122">
            <v>14911.59</v>
          </cell>
          <cell r="AF1122">
            <v>14911.59</v>
          </cell>
          <cell r="AG1122">
            <v>0</v>
          </cell>
          <cell r="AH1122">
            <v>42437.61</v>
          </cell>
          <cell r="AI1122" t="str">
            <v>REF: 384101</v>
          </cell>
          <cell r="AJ1122"/>
          <cell r="AK1122">
            <v>384101</v>
          </cell>
          <cell r="AL1122" t="str">
            <v>MODULO BRACO LAGO (FX D)</v>
          </cell>
          <cell r="AM1122"/>
          <cell r="AN1122">
            <v>1.3</v>
          </cell>
          <cell r="AO1122">
            <v>1.2</v>
          </cell>
          <cell r="AP1122">
            <v>0.84</v>
          </cell>
          <cell r="AQ1122">
            <v>0</v>
          </cell>
          <cell r="AR1122" t="str">
            <v>MODULO BRACO LAGO (FX D) - 1,3x1,2x0,84H</v>
          </cell>
          <cell r="AS1122">
            <v>14911.59</v>
          </cell>
          <cell r="AT1122">
            <v>14911.59</v>
          </cell>
          <cell r="AU1122">
            <v>14911.59</v>
          </cell>
          <cell r="AV1122">
            <v>0</v>
          </cell>
          <cell r="AW1122">
            <v>14911.59</v>
          </cell>
          <cell r="AX1122">
            <v>0</v>
          </cell>
          <cell r="AY1122"/>
          <cell r="AZ1122" t="str">
            <v/>
          </cell>
          <cell r="BA1122"/>
          <cell r="BB1122"/>
          <cell r="BC1122"/>
          <cell r="BD1122" t="str">
            <v/>
          </cell>
          <cell r="BE1122">
            <v>0</v>
          </cell>
          <cell r="BF1122" t="str">
            <v/>
          </cell>
          <cell r="BG1122" t="str">
            <v/>
          </cell>
          <cell r="BH1122">
            <v>12</v>
          </cell>
          <cell r="BI1122" t="str">
            <v>0</v>
          </cell>
          <cell r="BJ1122">
            <v>0</v>
          </cell>
          <cell r="BK1122">
            <v>0</v>
          </cell>
          <cell r="BL1122"/>
          <cell r="BM1122"/>
          <cell r="BN1122"/>
          <cell r="BO1122"/>
          <cell r="BQ1122" t="str">
            <v>TEODORO</v>
          </cell>
          <cell r="BR1122" t="str">
            <v>379991 | 379989 | 379986</v>
          </cell>
          <cell r="BS1122" t="str">
            <v>CLAMI SOFA</v>
          </cell>
          <cell r="BT1122" t="str">
            <v>SOFA LAGO</v>
          </cell>
        </row>
        <row r="1123">
          <cell r="H1123">
            <v>1</v>
          </cell>
          <cell r="O1123">
            <v>379867</v>
          </cell>
          <cell r="P1123" t="str">
            <v>2024/068-0035-01</v>
          </cell>
          <cell r="Q1123" t="str">
            <v>EST BANDEJA MONDRIAN (DARK BRONZE) MAMMUT</v>
          </cell>
          <cell r="R1123"/>
          <cell r="S1123"/>
          <cell r="T1123">
            <v>0.56000000000000005</v>
          </cell>
          <cell r="U1123">
            <v>0.41</v>
          </cell>
          <cell r="V1123">
            <v>0.04</v>
          </cell>
          <cell r="W1123">
            <v>0</v>
          </cell>
          <cell r="X1123" t="str">
            <v>EST BANDEJA MONDRIAN (DARK BRONZE) MAMMUT - 0,56x0,41x0,04H</v>
          </cell>
          <cell r="Y1123">
            <v>4954.84</v>
          </cell>
          <cell r="Z1123">
            <v>0.35</v>
          </cell>
          <cell r="AA1123">
            <v>3220.6460000000002</v>
          </cell>
          <cell r="AB1123"/>
          <cell r="AC1123"/>
          <cell r="AD1123"/>
          <cell r="AE1123">
            <v>4954.84</v>
          </cell>
          <cell r="AF1123">
            <v>4954.84</v>
          </cell>
          <cell r="AG1123">
            <v>0</v>
          </cell>
          <cell r="AH1123">
            <v>4954.84</v>
          </cell>
          <cell r="AI1123" t="str">
            <v>REF: 383593</v>
          </cell>
          <cell r="AJ1123"/>
          <cell r="AK1123">
            <v>383593</v>
          </cell>
          <cell r="AL1123" t="str">
            <v>BANDEJA MONDRIAN (FUNDO COURO)</v>
          </cell>
          <cell r="AM1123"/>
          <cell r="AN1123">
            <v>0.56000000000000005</v>
          </cell>
          <cell r="AO1123">
            <v>0.41</v>
          </cell>
          <cell r="AP1123">
            <v>0.04</v>
          </cell>
          <cell r="AQ1123">
            <v>0</v>
          </cell>
          <cell r="AR1123" t="str">
            <v>BANDEJA MONDRIAN (FUNDO COURO) - 0,56x0,41x0,04H</v>
          </cell>
          <cell r="AS1123">
            <v>4954.84</v>
          </cell>
          <cell r="AT1123">
            <v>4954.84</v>
          </cell>
          <cell r="AU1123">
            <v>4954.84</v>
          </cell>
          <cell r="AV1123">
            <v>0</v>
          </cell>
          <cell r="AW1123">
            <v>4954.83</v>
          </cell>
          <cell r="AX1123">
            <v>1.0000000000218279E-2</v>
          </cell>
          <cell r="AY1123"/>
          <cell r="AZ1123" t="str">
            <v/>
          </cell>
          <cell r="BA1123"/>
          <cell r="BB1123"/>
          <cell r="BC1123"/>
          <cell r="BD1123" t="str">
            <v/>
          </cell>
          <cell r="BE1123">
            <v>0</v>
          </cell>
          <cell r="BF1123" t="str">
            <v/>
          </cell>
          <cell r="BG1123" t="str">
            <v/>
          </cell>
          <cell r="BH1123">
            <v>12</v>
          </cell>
          <cell r="BI1123" t="str">
            <v>0</v>
          </cell>
          <cell r="BJ1123">
            <v>0</v>
          </cell>
          <cell r="BK1123">
            <v>0</v>
          </cell>
          <cell r="BL1123"/>
          <cell r="BM1123"/>
          <cell r="BN1123"/>
          <cell r="BO1123"/>
          <cell r="BQ1123" t="str">
            <v>TEODORO</v>
          </cell>
          <cell r="BS1123" t="str">
            <v>CLAMI ACESSORIOS</v>
          </cell>
          <cell r="BT1123" t="str">
            <v>BANDEJA MONDRIAN (RBD)</v>
          </cell>
        </row>
        <row r="1124">
          <cell r="H1124">
            <v>1</v>
          </cell>
          <cell r="O1124">
            <v>379867</v>
          </cell>
          <cell r="P1124" t="str">
            <v>2024/068-0042-01</v>
          </cell>
          <cell r="Q1124" t="str">
            <v>EST BANDEJA MONDRIAN (DARK BRONZE) MAMMUT</v>
          </cell>
          <cell r="R1124"/>
          <cell r="S1124"/>
          <cell r="T1124">
            <v>0.56000000000000005</v>
          </cell>
          <cell r="U1124">
            <v>0.41</v>
          </cell>
          <cell r="V1124">
            <v>0.04</v>
          </cell>
          <cell r="W1124">
            <v>0</v>
          </cell>
          <cell r="X1124" t="str">
            <v>EST BANDEJA MONDRIAN (DARK BRONZE) MAMMUT - 0,56x0,41x0,04H</v>
          </cell>
          <cell r="Y1124">
            <v>4954.84</v>
          </cell>
          <cell r="Z1124">
            <v>0.35</v>
          </cell>
          <cell r="AA1124">
            <v>3220.6460000000002</v>
          </cell>
          <cell r="AB1124"/>
          <cell r="AC1124"/>
          <cell r="AD1124"/>
          <cell r="AE1124">
            <v>4954.84</v>
          </cell>
          <cell r="AF1124">
            <v>4954.84</v>
          </cell>
          <cell r="AG1124">
            <v>0</v>
          </cell>
          <cell r="AH1124">
            <v>4954.84</v>
          </cell>
          <cell r="AI1124" t="str">
            <v>REF: 383593</v>
          </cell>
          <cell r="AJ1124"/>
          <cell r="AK1124">
            <v>383593</v>
          </cell>
          <cell r="AL1124" t="str">
            <v>BANDEJA MONDRIAN (FUNDO COURO)</v>
          </cell>
          <cell r="AM1124"/>
          <cell r="AN1124">
            <v>0.56000000000000005</v>
          </cell>
          <cell r="AO1124">
            <v>0.41</v>
          </cell>
          <cell r="AP1124">
            <v>0.04</v>
          </cell>
          <cell r="AQ1124">
            <v>0</v>
          </cell>
          <cell r="AR1124" t="str">
            <v>BANDEJA MONDRIAN (FUNDO COURO) - 0,56x0,41x0,04H</v>
          </cell>
          <cell r="AS1124">
            <v>4954.84</v>
          </cell>
          <cell r="AT1124">
            <v>4954.84</v>
          </cell>
          <cell r="AU1124">
            <v>4954.84</v>
          </cell>
          <cell r="AV1124">
            <v>0</v>
          </cell>
          <cell r="AW1124">
            <v>4954.83</v>
          </cell>
          <cell r="AX1124">
            <v>1.0000000000218279E-2</v>
          </cell>
          <cell r="AY1124"/>
          <cell r="AZ1124" t="str">
            <v/>
          </cell>
          <cell r="BA1124"/>
          <cell r="BB1124"/>
          <cell r="BC1124"/>
          <cell r="BD1124" t="str">
            <v/>
          </cell>
          <cell r="BE1124">
            <v>0</v>
          </cell>
          <cell r="BF1124" t="str">
            <v/>
          </cell>
          <cell r="BG1124" t="str">
            <v/>
          </cell>
          <cell r="BH1124">
            <v>12</v>
          </cell>
          <cell r="BI1124" t="str">
            <v>0</v>
          </cell>
          <cell r="BJ1124">
            <v>0</v>
          </cell>
          <cell r="BK1124">
            <v>0</v>
          </cell>
          <cell r="BL1124"/>
          <cell r="BM1124"/>
          <cell r="BN1124"/>
          <cell r="BO1124"/>
          <cell r="BQ1124" t="str">
            <v>TEODORO</v>
          </cell>
          <cell r="BS1124" t="str">
            <v>CLAMI ACESSORIOS</v>
          </cell>
          <cell r="BT1124" t="str">
            <v>BANDEJA MONDRIAN (RBD)</v>
          </cell>
        </row>
        <row r="1125">
          <cell r="H1125">
            <v>1</v>
          </cell>
          <cell r="O1125">
            <v>379867</v>
          </cell>
          <cell r="P1125" t="str">
            <v>2024/072-0094-01</v>
          </cell>
          <cell r="Q1125" t="str">
            <v>EST BANDEJA MONDRIAN (DARK BRONZE) MAMMUT</v>
          </cell>
          <cell r="R1125"/>
          <cell r="S1125"/>
          <cell r="T1125">
            <v>0.56000000000000005</v>
          </cell>
          <cell r="U1125">
            <v>0.41</v>
          </cell>
          <cell r="V1125">
            <v>0.04</v>
          </cell>
          <cell r="W1125">
            <v>0</v>
          </cell>
          <cell r="X1125" t="str">
            <v>EST BANDEJA MONDRIAN (DARK BRONZE) MAMMUT - 0,56x0,41x0,04H</v>
          </cell>
          <cell r="Y1125">
            <v>4954.84</v>
          </cell>
          <cell r="Z1125">
            <v>0.35</v>
          </cell>
          <cell r="AA1125">
            <v>3220.6460000000002</v>
          </cell>
          <cell r="AB1125"/>
          <cell r="AC1125"/>
          <cell r="AD1125"/>
          <cell r="AE1125">
            <v>4954.84</v>
          </cell>
          <cell r="AF1125">
            <v>4954.84</v>
          </cell>
          <cell r="AG1125">
            <v>0</v>
          </cell>
          <cell r="AH1125">
            <v>4954.84</v>
          </cell>
          <cell r="AI1125" t="str">
            <v>REF: 383593</v>
          </cell>
          <cell r="AJ1125"/>
          <cell r="AK1125">
            <v>383593</v>
          </cell>
          <cell r="AL1125" t="str">
            <v>BANDEJA MONDRIAN (FUNDO COURO)</v>
          </cell>
          <cell r="AM1125"/>
          <cell r="AN1125">
            <v>0.56000000000000005</v>
          </cell>
          <cell r="AO1125">
            <v>0.41</v>
          </cell>
          <cell r="AP1125">
            <v>0.04</v>
          </cell>
          <cell r="AQ1125">
            <v>0</v>
          </cell>
          <cell r="AR1125" t="str">
            <v>BANDEJA MONDRIAN (FUNDO COURO) - 0,56x0,41x0,04H</v>
          </cell>
          <cell r="AS1125">
            <v>4954.84</v>
          </cell>
          <cell r="AT1125">
            <v>4954.84</v>
          </cell>
          <cell r="AU1125">
            <v>4954.84</v>
          </cell>
          <cell r="AV1125">
            <v>0</v>
          </cell>
          <cell r="AW1125">
            <v>4954.83</v>
          </cell>
          <cell r="AX1125">
            <v>1.0000000000218279E-2</v>
          </cell>
          <cell r="AY1125"/>
          <cell r="AZ1125" t="str">
            <v/>
          </cell>
          <cell r="BA1125"/>
          <cell r="BB1125"/>
          <cell r="BC1125"/>
          <cell r="BD1125" t="str">
            <v/>
          </cell>
          <cell r="BE1125">
            <v>0</v>
          </cell>
          <cell r="BF1125" t="str">
            <v/>
          </cell>
          <cell r="BG1125" t="str">
            <v/>
          </cell>
          <cell r="BH1125">
            <v>12</v>
          </cell>
          <cell r="BI1125" t="str">
            <v>0</v>
          </cell>
          <cell r="BJ1125">
            <v>0</v>
          </cell>
          <cell r="BK1125">
            <v>0</v>
          </cell>
          <cell r="BL1125"/>
          <cell r="BM1125"/>
          <cell r="BN1125"/>
          <cell r="BO1125"/>
          <cell r="BQ1125" t="str">
            <v>TEODORO</v>
          </cell>
          <cell r="BS1125" t="str">
            <v>CLAMI ACESSORIOS</v>
          </cell>
          <cell r="BT1125" t="str">
            <v>BANDEJA MONDRIAN (RBD)</v>
          </cell>
        </row>
        <row r="1126">
          <cell r="H1126">
            <v>0</v>
          </cell>
          <cell r="O1126">
            <v>379861</v>
          </cell>
          <cell r="P1126" t="str">
            <v>2024/068-0020-01</v>
          </cell>
          <cell r="Q1126" t="str">
            <v>EST BANDEJA MONDRIAN (PRATA) KURKUMA</v>
          </cell>
          <cell r="R1126"/>
          <cell r="S1126"/>
          <cell r="T1126">
            <v>0.56000000000000005</v>
          </cell>
          <cell r="U1126">
            <v>0.41</v>
          </cell>
          <cell r="V1126">
            <v>0.04</v>
          </cell>
          <cell r="W1126">
            <v>0</v>
          </cell>
          <cell r="X1126" t="str">
            <v>EST BANDEJA MONDRIAN (PRATA) KURKUMA - 0,56x0,41x0,04H</v>
          </cell>
          <cell r="Y1126">
            <v>4954.84</v>
          </cell>
          <cell r="Z1126">
            <v>0.35</v>
          </cell>
          <cell r="AA1126">
            <v>3220.6460000000002</v>
          </cell>
          <cell r="AB1126"/>
          <cell r="AC1126"/>
          <cell r="AD1126"/>
          <cell r="AE1126">
            <v>4954.84</v>
          </cell>
          <cell r="AF1126">
            <v>4954.84</v>
          </cell>
          <cell r="AG1126">
            <v>0</v>
          </cell>
          <cell r="AH1126">
            <v>4954.84</v>
          </cell>
          <cell r="AI1126" t="str">
            <v>REF: 383593</v>
          </cell>
          <cell r="AJ1126"/>
          <cell r="AK1126">
            <v>383593</v>
          </cell>
          <cell r="AL1126" t="str">
            <v>BANDEJA MONDRIAN (FUNDO COURO)</v>
          </cell>
          <cell r="AM1126"/>
          <cell r="AN1126">
            <v>0.56000000000000005</v>
          </cell>
          <cell r="AO1126">
            <v>0.41</v>
          </cell>
          <cell r="AP1126">
            <v>0.04</v>
          </cell>
          <cell r="AQ1126">
            <v>0</v>
          </cell>
          <cell r="AR1126" t="str">
            <v>BANDEJA MONDRIAN (FUNDO COURO) - 0,56x0,41x0,04H</v>
          </cell>
          <cell r="AS1126">
            <v>4954.84</v>
          </cell>
          <cell r="AT1126">
            <v>4954.84</v>
          </cell>
          <cell r="AU1126">
            <v>4954.84</v>
          </cell>
          <cell r="AV1126">
            <v>0</v>
          </cell>
          <cell r="AW1126">
            <v>4954.83</v>
          </cell>
          <cell r="AX1126">
            <v>1.0000000000218279E-2</v>
          </cell>
          <cell r="AY1126"/>
          <cell r="AZ1126" t="str">
            <v/>
          </cell>
          <cell r="BA1126"/>
          <cell r="BB1126"/>
          <cell r="BC1126"/>
          <cell r="BD1126" t="str">
            <v/>
          </cell>
          <cell r="BE1126">
            <v>0</v>
          </cell>
          <cell r="BF1126" t="str">
            <v/>
          </cell>
          <cell r="BG1126" t="str">
            <v/>
          </cell>
          <cell r="BH1126">
            <v>12</v>
          </cell>
          <cell r="BI1126" t="str">
            <v>0</v>
          </cell>
          <cell r="BJ1126">
            <v>0</v>
          </cell>
          <cell r="BK1126">
            <v>0</v>
          </cell>
          <cell r="BL1126"/>
          <cell r="BM1126"/>
          <cell r="BN1126"/>
          <cell r="BO1126"/>
          <cell r="BQ1126" t="str">
            <v>TEODORO</v>
          </cell>
          <cell r="BS1126" t="str">
            <v/>
          </cell>
          <cell r="BT1126" t="str">
            <v/>
          </cell>
        </row>
        <row r="1127">
          <cell r="H1127">
            <v>0</v>
          </cell>
          <cell r="O1127">
            <v>353807</v>
          </cell>
          <cell r="P1127" t="str">
            <v>2022/308-0050-01</v>
          </cell>
          <cell r="Q1127" t="str">
            <v>EST MESA CENTRO CRUX (RED MST) (MARM 1 NOTTE/NOG) (BS ONIX)</v>
          </cell>
          <cell r="R1127"/>
          <cell r="S1127"/>
          <cell r="T1127">
            <v>1.8</v>
          </cell>
          <cell r="U1127">
            <v>1.1000000000000001</v>
          </cell>
          <cell r="V1127">
            <v>0.35</v>
          </cell>
          <cell r="W1127">
            <v>0</v>
          </cell>
          <cell r="X1127" t="str">
            <v>EST MESA CENTRO CRUX (RED MST) (MARM 1 NOTTE/NOG) (BS ONIX) - 1,8x1,1x0,35H</v>
          </cell>
          <cell r="Y1127">
            <v>39014.979999999996</v>
          </cell>
          <cell r="Z1127">
            <v>0.35</v>
          </cell>
          <cell r="AA1127">
            <v>25359.736999999997</v>
          </cell>
          <cell r="AB1127"/>
          <cell r="AC1127" t="str">
            <v>MESA + TAMPO</v>
          </cell>
          <cell r="AD1127" t="str">
            <v>VALOR BASE MESA</v>
          </cell>
          <cell r="AE1127">
            <v>39014.979999999996</v>
          </cell>
          <cell r="AF1127">
            <v>39014.979999999996</v>
          </cell>
          <cell r="AG1127">
            <v>0</v>
          </cell>
          <cell r="AH1127">
            <v>39014.979999999996</v>
          </cell>
          <cell r="AI1127" t="str">
            <v>REF: 374476</v>
          </cell>
          <cell r="AJ1127"/>
          <cell r="AK1127">
            <v>374476</v>
          </cell>
          <cell r="AL1127" t="str">
            <v>BASE CENTRO CRUX (CIRCULAR MISTA) (P/MARMORE)</v>
          </cell>
          <cell r="AM1127"/>
          <cell r="AN1127">
            <v>1.8</v>
          </cell>
          <cell r="AO1127">
            <v>1.1000000000000001</v>
          </cell>
          <cell r="AP1127">
            <v>0.35</v>
          </cell>
          <cell r="AQ1127">
            <v>0</v>
          </cell>
          <cell r="AR1127" t="str">
            <v>BASE CENTRO CRUX (CIRCULAR MISTA) (P/MARMORE) - 1,8x1,1x0,35H</v>
          </cell>
          <cell r="AS1127">
            <v>39014.979999999996</v>
          </cell>
          <cell r="AT1127">
            <v>39014.979999999996</v>
          </cell>
          <cell r="AU1127">
            <v>21032.48</v>
          </cell>
          <cell r="AV1127">
            <v>17982.499999999996</v>
          </cell>
          <cell r="AW1127">
            <v>39014.980000000003</v>
          </cell>
          <cell r="AX1127">
            <v>0</v>
          </cell>
          <cell r="AY1127">
            <v>374515</v>
          </cell>
          <cell r="AZ1127" t="str">
            <v>TAMPO CENTRO CRUX (CIRCULAR) (SUP) (MARMORE 1)</v>
          </cell>
          <cell r="BA1127"/>
          <cell r="BB1127">
            <v>1</v>
          </cell>
          <cell r="BC1127"/>
          <cell r="BD1127">
            <v>17982.5</v>
          </cell>
          <cell r="BE1127">
            <v>0</v>
          </cell>
          <cell r="BF1127">
            <v>-17982.5</v>
          </cell>
          <cell r="BG1127" t="str">
            <v/>
          </cell>
          <cell r="BH1127">
            <v>12</v>
          </cell>
          <cell r="BI1127">
            <v>17982.5</v>
          </cell>
          <cell r="BJ1127">
            <v>0</v>
          </cell>
          <cell r="BK1127">
            <v>0</v>
          </cell>
          <cell r="BL1127"/>
          <cell r="BM1127"/>
          <cell r="BN1127"/>
          <cell r="BO1127"/>
          <cell r="BQ1127" t="str">
            <v>TEODORO</v>
          </cell>
          <cell r="BS1127" t="str">
            <v/>
          </cell>
          <cell r="BT1127" t="str">
            <v/>
          </cell>
        </row>
        <row r="1128">
          <cell r="H1128">
            <v>0</v>
          </cell>
          <cell r="O1128">
            <v>337681</v>
          </cell>
          <cell r="P1128" t="str">
            <v>2022/210-0105-01</v>
          </cell>
          <cell r="Q1128" t="str">
            <v>EST BANQUETA PATER (JEQUITIBA) TAURUS 81/ALMOF FX7266</v>
          </cell>
          <cell r="R1128"/>
          <cell r="S1128"/>
          <cell r="T1128">
            <v>0.66</v>
          </cell>
          <cell r="U1128">
            <v>0.51</v>
          </cell>
          <cell r="V1128">
            <v>0.47</v>
          </cell>
          <cell r="W1128">
            <v>0</v>
          </cell>
          <cell r="X1128" t="str">
            <v>EST BANQUETA PATER (JEQUITIBA) TAURUS 81/ALMOF FX7266 - 0,66x0,51x0,47H</v>
          </cell>
          <cell r="Y1128">
            <v>14725.13</v>
          </cell>
          <cell r="Z1128">
            <v>0.35</v>
          </cell>
          <cell r="AA1128">
            <v>9571.3345000000008</v>
          </cell>
          <cell r="AB1128"/>
          <cell r="AC1128"/>
          <cell r="AD1128"/>
          <cell r="AE1128">
            <v>14725.13</v>
          </cell>
          <cell r="AF1128">
            <v>14725.13</v>
          </cell>
          <cell r="AG1128">
            <v>0</v>
          </cell>
          <cell r="AH1128">
            <v>14725.13</v>
          </cell>
          <cell r="AI1128" t="str">
            <v>REF: 335160</v>
          </cell>
          <cell r="AJ1128"/>
          <cell r="AK1128">
            <v>335160</v>
          </cell>
          <cell r="AL1128" t="str">
            <v>BANQUETA PATER (JEQUITIBA) (TAURUS) (FX7000)</v>
          </cell>
          <cell r="AM1128"/>
          <cell r="AN1128">
            <v>0.66</v>
          </cell>
          <cell r="AO1128">
            <v>0.51</v>
          </cell>
          <cell r="AP1128">
            <v>0.47</v>
          </cell>
          <cell r="AQ1128">
            <v>0</v>
          </cell>
          <cell r="AR1128" t="str">
            <v>BANQUETA PATER (JEQUITIBA) (TAURUS) (FX7000) - 0,66x0,51x0,47H</v>
          </cell>
          <cell r="AS1128">
            <v>14725.13</v>
          </cell>
          <cell r="AT1128">
            <v>14725.13</v>
          </cell>
          <cell r="AU1128">
            <v>14725.13</v>
          </cell>
          <cell r="AV1128">
            <v>0</v>
          </cell>
          <cell r="AW1128">
            <v>14725.13</v>
          </cell>
          <cell r="AX1128">
            <v>0</v>
          </cell>
          <cell r="AY1128"/>
          <cell r="AZ1128" t="str">
            <v/>
          </cell>
          <cell r="BA1128"/>
          <cell r="BB1128"/>
          <cell r="BC1128"/>
          <cell r="BD1128" t="str">
            <v/>
          </cell>
          <cell r="BE1128">
            <v>0</v>
          </cell>
          <cell r="BF1128" t="str">
            <v/>
          </cell>
          <cell r="BG1128" t="str">
            <v/>
          </cell>
          <cell r="BH1128">
            <v>12</v>
          </cell>
          <cell r="BI1128" t="str">
            <v>0</v>
          </cell>
          <cell r="BJ1128">
            <v>0</v>
          </cell>
          <cell r="BK1128">
            <v>0</v>
          </cell>
          <cell r="BL1128"/>
          <cell r="BM1128"/>
          <cell r="BN1128"/>
          <cell r="BO1128"/>
          <cell r="BQ1128" t="str">
            <v>TEODORO</v>
          </cell>
          <cell r="BS1128" t="str">
            <v/>
          </cell>
          <cell r="BT1128" t="str">
            <v/>
          </cell>
        </row>
        <row r="1129">
          <cell r="H1129">
            <v>0</v>
          </cell>
          <cell r="O1129">
            <v>337681</v>
          </cell>
          <cell r="P1129" t="str">
            <v>2022/210-0106-01</v>
          </cell>
          <cell r="Q1129" t="str">
            <v>EST BANQUETA PATER (JEQUITIBA) TAURUS 81/ALMOF FX7266</v>
          </cell>
          <cell r="R1129"/>
          <cell r="S1129"/>
          <cell r="T1129">
            <v>0.66</v>
          </cell>
          <cell r="U1129">
            <v>0.51</v>
          </cell>
          <cell r="V1129">
            <v>0.47</v>
          </cell>
          <cell r="W1129">
            <v>0</v>
          </cell>
          <cell r="X1129" t="str">
            <v>EST BANQUETA PATER (JEQUITIBA) TAURUS 81/ALMOF FX7266 - 0,66x0,51x0,47H</v>
          </cell>
          <cell r="Y1129">
            <v>14725.13</v>
          </cell>
          <cell r="Z1129">
            <v>0.35</v>
          </cell>
          <cell r="AA1129">
            <v>9571.3345000000008</v>
          </cell>
          <cell r="AB1129"/>
          <cell r="AC1129"/>
          <cell r="AD1129"/>
          <cell r="AE1129">
            <v>14725.13</v>
          </cell>
          <cell r="AF1129">
            <v>14725.13</v>
          </cell>
          <cell r="AG1129">
            <v>0</v>
          </cell>
          <cell r="AH1129">
            <v>14725.13</v>
          </cell>
          <cell r="AI1129" t="str">
            <v>REF: 335160</v>
          </cell>
          <cell r="AJ1129"/>
          <cell r="AK1129">
            <v>335160</v>
          </cell>
          <cell r="AL1129" t="str">
            <v>BANQUETA PATER (JEQUITIBA) (TAURUS) (FX7000)</v>
          </cell>
          <cell r="AM1129"/>
          <cell r="AN1129">
            <v>0.66</v>
          </cell>
          <cell r="AO1129">
            <v>0.51</v>
          </cell>
          <cell r="AP1129">
            <v>0.47</v>
          </cell>
          <cell r="AQ1129">
            <v>0</v>
          </cell>
          <cell r="AR1129" t="str">
            <v>BANQUETA PATER (JEQUITIBA) (TAURUS) (FX7000) - 0,66x0,51x0,47H</v>
          </cell>
          <cell r="AS1129">
            <v>14725.13</v>
          </cell>
          <cell r="AT1129">
            <v>14725.13</v>
          </cell>
          <cell r="AU1129">
            <v>14725.13</v>
          </cell>
          <cell r="AV1129">
            <v>0</v>
          </cell>
          <cell r="AW1129">
            <v>14725.13</v>
          </cell>
          <cell r="AX1129">
            <v>0</v>
          </cell>
          <cell r="AY1129"/>
          <cell r="AZ1129" t="str">
            <v/>
          </cell>
          <cell r="BA1129"/>
          <cell r="BB1129"/>
          <cell r="BC1129"/>
          <cell r="BD1129" t="str">
            <v/>
          </cell>
          <cell r="BE1129">
            <v>0</v>
          </cell>
          <cell r="BF1129" t="str">
            <v/>
          </cell>
          <cell r="BG1129" t="str">
            <v/>
          </cell>
          <cell r="BH1129">
            <v>12</v>
          </cell>
          <cell r="BI1129" t="str">
            <v>0</v>
          </cell>
          <cell r="BJ1129">
            <v>0</v>
          </cell>
          <cell r="BK1129">
            <v>0</v>
          </cell>
          <cell r="BL1129"/>
          <cell r="BM1129"/>
          <cell r="BN1129"/>
          <cell r="BO1129"/>
          <cell r="BQ1129" t="str">
            <v>TEODORO</v>
          </cell>
          <cell r="BS1129" t="str">
            <v/>
          </cell>
          <cell r="BT1129" t="str">
            <v/>
          </cell>
        </row>
        <row r="1130">
          <cell r="H1130">
            <v>0</v>
          </cell>
          <cell r="O1130">
            <v>334164</v>
          </cell>
          <cell r="P1130" t="str">
            <v>2022/175-0012-01</v>
          </cell>
          <cell r="Q1130" t="str">
            <v>EST CADEIRA JULIETA (JEQ PECAN) (COURO PIGUIMENTADO AREIA)</v>
          </cell>
          <cell r="R1130"/>
          <cell r="S1130"/>
          <cell r="T1130">
            <v>0.6</v>
          </cell>
          <cell r="U1130">
            <v>0.54</v>
          </cell>
          <cell r="V1130">
            <v>0.71</v>
          </cell>
          <cell r="W1130">
            <v>0</v>
          </cell>
          <cell r="X1130" t="str">
            <v>EST CADEIRA JULIETA (JEQ PECAN) (COURO PIGUIMENTADO AREIA) - 0,6x0,54x0,71H</v>
          </cell>
          <cell r="Y1130">
            <v>9657.4</v>
          </cell>
          <cell r="Z1130">
            <v>0.35</v>
          </cell>
          <cell r="AA1130">
            <v>6277.3099999999995</v>
          </cell>
          <cell r="AB1130"/>
          <cell r="AC1130"/>
          <cell r="AD1130"/>
          <cell r="AE1130">
            <v>9657.4</v>
          </cell>
          <cell r="AF1130">
            <v>9657.4</v>
          </cell>
          <cell r="AG1130">
            <v>0</v>
          </cell>
          <cell r="AH1130">
            <v>9657.4</v>
          </cell>
          <cell r="AI1130" t="str">
            <v>REF: 314954</v>
          </cell>
          <cell r="AJ1130"/>
          <cell r="AK1130">
            <v>314954</v>
          </cell>
          <cell r="AL1130" t="str">
            <v>CADEIRA JULIETA (C/B) (JEQUITIBA) (COURO)</v>
          </cell>
          <cell r="AM1130"/>
          <cell r="AN1130">
            <v>0.6</v>
          </cell>
          <cell r="AO1130">
            <v>0.54</v>
          </cell>
          <cell r="AP1130">
            <v>0.71</v>
          </cell>
          <cell r="AQ1130">
            <v>0</v>
          </cell>
          <cell r="AR1130" t="str">
            <v>CADEIRA JULIETA (C/B) (JEQUITIBA) (COURO) - 0,6x0,54x0,71H</v>
          </cell>
          <cell r="AS1130">
            <v>9657.4</v>
          </cell>
          <cell r="AT1130">
            <v>9657.4</v>
          </cell>
          <cell r="AU1130">
            <v>9657.4</v>
          </cell>
          <cell r="AV1130">
            <v>0</v>
          </cell>
          <cell r="AW1130">
            <v>9657.4</v>
          </cell>
          <cell r="AX1130">
            <v>0</v>
          </cell>
          <cell r="AY1130"/>
          <cell r="AZ1130" t="str">
            <v/>
          </cell>
          <cell r="BA1130"/>
          <cell r="BB1130"/>
          <cell r="BC1130"/>
          <cell r="BD1130" t="str">
            <v/>
          </cell>
          <cell r="BE1130">
            <v>0</v>
          </cell>
          <cell r="BF1130" t="str">
            <v/>
          </cell>
          <cell r="BG1130" t="str">
            <v/>
          </cell>
          <cell r="BH1130">
            <v>12</v>
          </cell>
          <cell r="BI1130" t="str">
            <v>0</v>
          </cell>
          <cell r="BJ1130">
            <v>0</v>
          </cell>
          <cell r="BK1130">
            <v>0</v>
          </cell>
          <cell r="BL1130"/>
          <cell r="BM1130"/>
          <cell r="BN1130"/>
          <cell r="BO1130"/>
          <cell r="BQ1130" t="str">
            <v>TEODORO</v>
          </cell>
          <cell r="BS1130" t="str">
            <v>CLAMI CADEIRA</v>
          </cell>
          <cell r="BT1130" t="str">
            <v>CADEIRA JULIETA</v>
          </cell>
        </row>
        <row r="1131">
          <cell r="H1131">
            <v>0</v>
          </cell>
          <cell r="O1131">
            <v>331257</v>
          </cell>
          <cell r="P1131" t="str">
            <v>2022/187-0061-01</v>
          </cell>
          <cell r="Q1131" t="str">
            <v>EST MESA JANTAR ABACATE (LAM 2 NOGUEIRA) (MARM 4 M.PEROLA)</v>
          </cell>
          <cell r="R1131"/>
          <cell r="S1131"/>
          <cell r="T1131">
            <v>2.7</v>
          </cell>
          <cell r="U1131">
            <v>1.6</v>
          </cell>
          <cell r="V1131">
            <v>0.75</v>
          </cell>
          <cell r="W1131">
            <v>0</v>
          </cell>
          <cell r="X1131" t="str">
            <v>EST MESA JANTAR ABACATE (LAM 2 NOGUEIRA) (MARM 4 M.PEROLA) - 2,7x1,6x0,75H</v>
          </cell>
          <cell r="Y1131">
            <v>156621.74</v>
          </cell>
          <cell r="Z1131">
            <v>0.35</v>
          </cell>
          <cell r="AA1131">
            <v>101804.13099999999</v>
          </cell>
          <cell r="AB1131"/>
          <cell r="AC1131" t="str">
            <v>TAMPO + BASE</v>
          </cell>
          <cell r="AD1131" t="str">
            <v>VALOR BASE</v>
          </cell>
          <cell r="AE1131">
            <v>156621.74</v>
          </cell>
          <cell r="AF1131">
            <v>156621.74</v>
          </cell>
          <cell r="AG1131">
            <v>0</v>
          </cell>
          <cell r="AH1131">
            <v>156621.74</v>
          </cell>
          <cell r="AI1131" t="str">
            <v>REF: 365818</v>
          </cell>
          <cell r="AJ1131"/>
          <cell r="AK1131">
            <v>365818</v>
          </cell>
          <cell r="AL1131" t="str">
            <v>BASE JANTAR ABACATE (LAMINA 2)</v>
          </cell>
          <cell r="AM1131"/>
          <cell r="AN1131">
            <v>2.7</v>
          </cell>
          <cell r="AO1131">
            <v>1.6</v>
          </cell>
          <cell r="AP1131">
            <v>0.75</v>
          </cell>
          <cell r="AQ1131">
            <v>0</v>
          </cell>
          <cell r="AR1131" t="str">
            <v>BASE JANTAR ABACATE (LAMINA 2) - 2,7x1,6x0,75H</v>
          </cell>
          <cell r="AS1131">
            <v>156621.74</v>
          </cell>
          <cell r="AT1131">
            <v>156621.74</v>
          </cell>
          <cell r="AU1131">
            <v>60296.77</v>
          </cell>
          <cell r="AV1131">
            <v>96324.97</v>
          </cell>
          <cell r="AW1131">
            <v>156621.74</v>
          </cell>
          <cell r="AX1131">
            <v>0</v>
          </cell>
          <cell r="AY1131">
            <v>365916</v>
          </cell>
          <cell r="AZ1131" t="str">
            <v>TAMPO JANTAR ABACATE (MARMORE 4)</v>
          </cell>
          <cell r="BA1131"/>
          <cell r="BB1131">
            <v>1</v>
          </cell>
          <cell r="BC1131"/>
          <cell r="BD1131">
            <v>96324.97</v>
          </cell>
          <cell r="BE1131">
            <v>0</v>
          </cell>
          <cell r="BF1131">
            <v>-96324.97</v>
          </cell>
          <cell r="BG1131" t="str">
            <v/>
          </cell>
          <cell r="BH1131">
            <v>12</v>
          </cell>
          <cell r="BI1131">
            <v>96324.97</v>
          </cell>
          <cell r="BJ1131">
            <v>0</v>
          </cell>
          <cell r="BK1131">
            <v>0</v>
          </cell>
          <cell r="BL1131"/>
          <cell r="BM1131"/>
          <cell r="BN1131"/>
          <cell r="BO1131"/>
          <cell r="BQ1131" t="str">
            <v>TEODORO</v>
          </cell>
          <cell r="BS1131" t="str">
            <v/>
          </cell>
          <cell r="BT1131" t="str">
            <v/>
          </cell>
        </row>
        <row r="1132">
          <cell r="H1132">
            <v>0</v>
          </cell>
          <cell r="O1132">
            <v>320760</v>
          </cell>
          <cell r="P1132" t="str">
            <v>2022/040-0116-01</v>
          </cell>
          <cell r="Q1132" t="str">
            <v>EST POLTRONA PATER (JEQUITIBA) TAURUS 81/ALMOF FX7266</v>
          </cell>
          <cell r="R1132"/>
          <cell r="S1132"/>
          <cell r="T1132">
            <v>0.82</v>
          </cell>
          <cell r="U1132">
            <v>0.94</v>
          </cell>
          <cell r="V1132">
            <v>0.83</v>
          </cell>
          <cell r="W1132">
            <v>0</v>
          </cell>
          <cell r="X1132" t="str">
            <v>EST POLTRONA PATER (JEQUITIBA) TAURUS 81/ALMOF FX7266 - 0,82x0,94x0,83H</v>
          </cell>
          <cell r="Y1132">
            <v>29521.27</v>
          </cell>
          <cell r="Z1132">
            <v>0.35</v>
          </cell>
          <cell r="AA1132">
            <v>19188.825499999999</v>
          </cell>
          <cell r="AB1132"/>
          <cell r="AC1132"/>
          <cell r="AD1132"/>
          <cell r="AE1132">
            <v>29521.27</v>
          </cell>
          <cell r="AF1132">
            <v>29521.27</v>
          </cell>
          <cell r="AG1132">
            <v>0</v>
          </cell>
          <cell r="AH1132">
            <v>29521.27</v>
          </cell>
          <cell r="AI1132" t="str">
            <v>REF: 320717</v>
          </cell>
          <cell r="AJ1132"/>
          <cell r="AK1132">
            <v>320717</v>
          </cell>
          <cell r="AL1132" t="str">
            <v>POLTRONA PATER (JEQUITIBA) (TAURUS) (FX7000)</v>
          </cell>
          <cell r="AM1132"/>
          <cell r="AN1132">
            <v>0.82</v>
          </cell>
          <cell r="AO1132">
            <v>0.94</v>
          </cell>
          <cell r="AP1132">
            <v>0.83</v>
          </cell>
          <cell r="AQ1132">
            <v>0</v>
          </cell>
          <cell r="AR1132" t="str">
            <v>POLTRONA PATER (JEQUITIBA) (TAURUS) (FX7000) - 0,82x0,94x0,83H</v>
          </cell>
          <cell r="AS1132">
            <v>29521.27</v>
          </cell>
          <cell r="AT1132">
            <v>29521.27</v>
          </cell>
          <cell r="AU1132">
            <v>29521.27</v>
          </cell>
          <cell r="AV1132">
            <v>0</v>
          </cell>
          <cell r="AW1132">
            <v>29521.27</v>
          </cell>
          <cell r="AX1132">
            <v>0</v>
          </cell>
          <cell r="AY1132"/>
          <cell r="AZ1132" t="str">
            <v/>
          </cell>
          <cell r="BA1132"/>
          <cell r="BB1132"/>
          <cell r="BC1132"/>
          <cell r="BD1132" t="str">
            <v/>
          </cell>
          <cell r="BE1132">
            <v>0</v>
          </cell>
          <cell r="BF1132" t="str">
            <v/>
          </cell>
          <cell r="BG1132" t="str">
            <v/>
          </cell>
          <cell r="BH1132">
            <v>12</v>
          </cell>
          <cell r="BI1132" t="str">
            <v>0</v>
          </cell>
          <cell r="BJ1132">
            <v>0</v>
          </cell>
          <cell r="BK1132">
            <v>0</v>
          </cell>
          <cell r="BL1132"/>
          <cell r="BM1132"/>
          <cell r="BN1132"/>
          <cell r="BO1132"/>
          <cell r="BQ1132" t="str">
            <v>TEODORO</v>
          </cell>
          <cell r="BS1132" t="str">
            <v/>
          </cell>
          <cell r="BT1132" t="str">
            <v/>
          </cell>
        </row>
        <row r="1133">
          <cell r="H1133">
            <v>0</v>
          </cell>
          <cell r="O1133">
            <v>320760</v>
          </cell>
          <cell r="P1133" t="str">
            <v>2022/040-0117-01</v>
          </cell>
          <cell r="Q1133" t="str">
            <v>EST POLTRONA PATER (JEQUITIBA) TAURUS 81/ALMOF FX7266</v>
          </cell>
          <cell r="R1133"/>
          <cell r="S1133"/>
          <cell r="T1133">
            <v>0.82</v>
          </cell>
          <cell r="U1133">
            <v>0.94</v>
          </cell>
          <cell r="V1133">
            <v>0.83</v>
          </cell>
          <cell r="W1133">
            <v>0</v>
          </cell>
          <cell r="X1133" t="str">
            <v>EST POLTRONA PATER (JEQUITIBA) TAURUS 81/ALMOF FX7266 - 0,82x0,94x0,83H</v>
          </cell>
          <cell r="Y1133">
            <v>29521.27</v>
          </cell>
          <cell r="Z1133">
            <v>0.35</v>
          </cell>
          <cell r="AA1133">
            <v>19188.825499999999</v>
          </cell>
          <cell r="AB1133"/>
          <cell r="AC1133"/>
          <cell r="AD1133"/>
          <cell r="AE1133">
            <v>29521.27</v>
          </cell>
          <cell r="AF1133">
            <v>29521.27</v>
          </cell>
          <cell r="AG1133">
            <v>0</v>
          </cell>
          <cell r="AH1133">
            <v>29521.27</v>
          </cell>
          <cell r="AI1133" t="str">
            <v>REF: 320717</v>
          </cell>
          <cell r="AJ1133"/>
          <cell r="AK1133">
            <v>320717</v>
          </cell>
          <cell r="AL1133" t="str">
            <v>POLTRONA PATER (JEQUITIBA) (TAURUS) (FX7000)</v>
          </cell>
          <cell r="AM1133"/>
          <cell r="AN1133">
            <v>0.82</v>
          </cell>
          <cell r="AO1133">
            <v>0.94</v>
          </cell>
          <cell r="AP1133">
            <v>0.83</v>
          </cell>
          <cell r="AQ1133">
            <v>0</v>
          </cell>
          <cell r="AR1133" t="str">
            <v>POLTRONA PATER (JEQUITIBA) (TAURUS) (FX7000) - 0,82x0,94x0,83H</v>
          </cell>
          <cell r="AS1133">
            <v>29521.27</v>
          </cell>
          <cell r="AT1133">
            <v>29521.27</v>
          </cell>
          <cell r="AU1133">
            <v>29521.27</v>
          </cell>
          <cell r="AV1133">
            <v>0</v>
          </cell>
          <cell r="AW1133">
            <v>29521.27</v>
          </cell>
          <cell r="AX1133">
            <v>0</v>
          </cell>
          <cell r="AY1133"/>
          <cell r="AZ1133" t="str">
            <v/>
          </cell>
          <cell r="BA1133"/>
          <cell r="BB1133"/>
          <cell r="BC1133"/>
          <cell r="BD1133" t="str">
            <v/>
          </cell>
          <cell r="BE1133">
            <v>0</v>
          </cell>
          <cell r="BF1133" t="str">
            <v/>
          </cell>
          <cell r="BG1133" t="str">
            <v/>
          </cell>
          <cell r="BH1133">
            <v>12</v>
          </cell>
          <cell r="BI1133" t="str">
            <v>0</v>
          </cell>
          <cell r="BJ1133">
            <v>0</v>
          </cell>
          <cell r="BK1133">
            <v>0</v>
          </cell>
          <cell r="BL1133"/>
          <cell r="BM1133"/>
          <cell r="BN1133"/>
          <cell r="BO1133"/>
          <cell r="BQ1133" t="str">
            <v>TEODORO</v>
          </cell>
          <cell r="BS1133" t="str">
            <v/>
          </cell>
          <cell r="BT1133" t="str">
            <v/>
          </cell>
        </row>
        <row r="1134">
          <cell r="H1134">
            <v>0</v>
          </cell>
          <cell r="O1134">
            <v>300090</v>
          </cell>
          <cell r="P1134" t="str">
            <v>2022/034-0025-01</v>
          </cell>
          <cell r="Q1134" t="str">
            <v>EST MESA LATERAL EXOTICA H50 (MARM 4 MADRE P) MTZ CHAMP ACIZ</v>
          </cell>
          <cell r="R1134"/>
          <cell r="S1134"/>
          <cell r="T1134">
            <v>0.25</v>
          </cell>
          <cell r="U1134">
            <v>0</v>
          </cell>
          <cell r="V1134">
            <v>0.5</v>
          </cell>
          <cell r="W1134">
            <v>0.25</v>
          </cell>
          <cell r="X1134" t="str">
            <v>EST MESA LATERAL EXOTICA H50 (MARM 4 MADRE P) MTZ CHAMP ACIZ - Ø0,25x0,5H</v>
          </cell>
          <cell r="Y1134">
            <v>8902.9699999999993</v>
          </cell>
          <cell r="Z1134">
            <v>0.35</v>
          </cell>
          <cell r="AA1134">
            <v>5786.9305000000004</v>
          </cell>
          <cell r="AB1134"/>
          <cell r="AC1134"/>
          <cell r="AD1134"/>
          <cell r="AE1134">
            <v>8902.9699999999993</v>
          </cell>
          <cell r="AF1134">
            <v>8902.9699999999993</v>
          </cell>
          <cell r="AG1134">
            <v>0</v>
          </cell>
          <cell r="AH1134">
            <v>8902.9699999999993</v>
          </cell>
          <cell r="AI1134" t="str">
            <v>REF: 369642</v>
          </cell>
          <cell r="AJ1134"/>
          <cell r="AK1134">
            <v>369642</v>
          </cell>
          <cell r="AL1134" t="str">
            <v>MESA LATERAL EXOTICA H50 (MARMORE 4)</v>
          </cell>
          <cell r="AM1134"/>
          <cell r="AN1134">
            <v>0.25</v>
          </cell>
          <cell r="AO1134">
            <v>0</v>
          </cell>
          <cell r="AP1134">
            <v>0.5</v>
          </cell>
          <cell r="AQ1134">
            <v>0.25</v>
          </cell>
          <cell r="AR1134" t="str">
            <v>MESA LATERAL EXOTICA H50 (MARMORE 4) - Ø0,25x0,5H</v>
          </cell>
          <cell r="AS1134">
            <v>8902.9699999999993</v>
          </cell>
          <cell r="AT1134">
            <v>8902.9699999999993</v>
          </cell>
          <cell r="AU1134">
            <v>8902.9699999999993</v>
          </cell>
          <cell r="AV1134">
            <v>0</v>
          </cell>
          <cell r="AW1134">
            <v>8902.9699999999993</v>
          </cell>
          <cell r="AX1134">
            <v>0</v>
          </cell>
          <cell r="AY1134"/>
          <cell r="AZ1134" t="str">
            <v/>
          </cell>
          <cell r="BA1134"/>
          <cell r="BB1134"/>
          <cell r="BC1134"/>
          <cell r="BD1134" t="str">
            <v/>
          </cell>
          <cell r="BE1134">
            <v>0</v>
          </cell>
          <cell r="BF1134" t="str">
            <v/>
          </cell>
          <cell r="BG1134" t="str">
            <v/>
          </cell>
          <cell r="BH1134">
            <v>12</v>
          </cell>
          <cell r="BI1134" t="str">
            <v>0</v>
          </cell>
          <cell r="BJ1134">
            <v>0</v>
          </cell>
          <cell r="BK1134">
            <v>0</v>
          </cell>
          <cell r="BL1134"/>
          <cell r="BM1134"/>
          <cell r="BN1134"/>
          <cell r="BO1134"/>
          <cell r="BQ1134" t="str">
            <v>TEODORO</v>
          </cell>
          <cell r="BS1134" t="str">
            <v/>
          </cell>
          <cell r="BT1134" t="str">
            <v/>
          </cell>
        </row>
        <row r="1135">
          <cell r="H1135">
            <v>0</v>
          </cell>
          <cell r="O1135">
            <v>299555</v>
          </cell>
          <cell r="P1135" t="str">
            <v>2025/038-0025-01</v>
          </cell>
          <cell r="Q1135" t="str">
            <v>EST ESTANTE BURLE (MTX MARROM FSC) (LAM 2 PRAT FREIJO NAT)</v>
          </cell>
          <cell r="R1135"/>
          <cell r="S1135"/>
          <cell r="T1135">
            <v>1.3</v>
          </cell>
          <cell r="U1135">
            <v>0.45</v>
          </cell>
          <cell r="V1135">
            <v>1.83</v>
          </cell>
          <cell r="W1135">
            <v>0</v>
          </cell>
          <cell r="X1135" t="str">
            <v>EST ESTANTE BURLE (MTX MARROM FSC) (LAM 2 PRAT FREIJO NAT) - 1,3x0,45x1,83H</v>
          </cell>
          <cell r="Y1135">
            <v>44856.36</v>
          </cell>
          <cell r="Z1135">
            <v>0.35</v>
          </cell>
          <cell r="AA1135">
            <v>29156.634000000002</v>
          </cell>
          <cell r="AB1135"/>
          <cell r="AC1135"/>
          <cell r="AD1135"/>
          <cell r="AE1135">
            <v>44856.36</v>
          </cell>
          <cell r="AF1135">
            <v>44856.36</v>
          </cell>
          <cell r="AG1135">
            <v>0</v>
          </cell>
          <cell r="AH1135">
            <v>44856.36</v>
          </cell>
          <cell r="AI1135" t="str">
            <v>REF: 369588</v>
          </cell>
          <cell r="AJ1135"/>
          <cell r="AK1135">
            <v>369588</v>
          </cell>
          <cell r="AL1135" t="str">
            <v>ESTANTE BURLE (LAMINA 2)</v>
          </cell>
          <cell r="AM1135"/>
          <cell r="AN1135">
            <v>1.3</v>
          </cell>
          <cell r="AO1135">
            <v>0.45</v>
          </cell>
          <cell r="AP1135">
            <v>1.83</v>
          </cell>
          <cell r="AQ1135">
            <v>0</v>
          </cell>
          <cell r="AR1135" t="str">
            <v>ESTANTE BURLE (LAMINA 2) - 1,3x0,45x1,83H</v>
          </cell>
          <cell r="AS1135">
            <v>44856.36</v>
          </cell>
          <cell r="AT1135">
            <v>44856.36</v>
          </cell>
          <cell r="AU1135">
            <v>44856.36</v>
          </cell>
          <cell r="AV1135">
            <v>0</v>
          </cell>
          <cell r="AW1135">
            <v>44856.36</v>
          </cell>
          <cell r="AX1135">
            <v>0</v>
          </cell>
          <cell r="AY1135"/>
          <cell r="AZ1135" t="str">
            <v/>
          </cell>
          <cell r="BA1135"/>
          <cell r="BB1135"/>
          <cell r="BC1135"/>
          <cell r="BD1135" t="str">
            <v/>
          </cell>
          <cell r="BE1135">
            <v>0</v>
          </cell>
          <cell r="BF1135" t="str">
            <v/>
          </cell>
          <cell r="BG1135" t="str">
            <v/>
          </cell>
          <cell r="BH1135">
            <v>12</v>
          </cell>
          <cell r="BI1135" t="str">
            <v>0</v>
          </cell>
          <cell r="BJ1135">
            <v>0</v>
          </cell>
          <cell r="BK1135">
            <v>0</v>
          </cell>
          <cell r="BL1135"/>
          <cell r="BM1135"/>
          <cell r="BN1135"/>
          <cell r="BO1135"/>
          <cell r="BQ1135" t="str">
            <v>TEODORO</v>
          </cell>
          <cell r="BS1135" t="str">
            <v/>
          </cell>
          <cell r="BT1135" t="str">
            <v/>
          </cell>
        </row>
        <row r="1136">
          <cell r="H1136">
            <v>0</v>
          </cell>
          <cell r="O1136">
            <v>299555</v>
          </cell>
          <cell r="P1136" t="str">
            <v>2025/038-0026-01</v>
          </cell>
          <cell r="Q1136" t="str">
            <v>EST ESTANTE BURLE (MTX MARROM FSC) (LAM 2 PRAT FREIJO NAT)</v>
          </cell>
          <cell r="R1136"/>
          <cell r="S1136"/>
          <cell r="T1136">
            <v>1.3</v>
          </cell>
          <cell r="U1136">
            <v>0.45</v>
          </cell>
          <cell r="V1136">
            <v>1.83</v>
          </cell>
          <cell r="W1136">
            <v>0</v>
          </cell>
          <cell r="X1136" t="str">
            <v>EST ESTANTE BURLE (MTX MARROM FSC) (LAM 2 PRAT FREIJO NAT) - 1,3x0,45x1,83H</v>
          </cell>
          <cell r="Y1136">
            <v>44856.36</v>
          </cell>
          <cell r="Z1136">
            <v>0.35</v>
          </cell>
          <cell r="AA1136">
            <v>29156.634000000002</v>
          </cell>
          <cell r="AB1136"/>
          <cell r="AC1136"/>
          <cell r="AD1136"/>
          <cell r="AE1136">
            <v>44856.36</v>
          </cell>
          <cell r="AF1136">
            <v>44856.36</v>
          </cell>
          <cell r="AG1136">
            <v>0</v>
          </cell>
          <cell r="AH1136">
            <v>44856.36</v>
          </cell>
          <cell r="AI1136" t="str">
            <v>REF: 369588</v>
          </cell>
          <cell r="AJ1136"/>
          <cell r="AK1136">
            <v>369588</v>
          </cell>
          <cell r="AL1136" t="str">
            <v>ESTANTE BURLE (LAMINA 2)</v>
          </cell>
          <cell r="AM1136"/>
          <cell r="AN1136">
            <v>1.3</v>
          </cell>
          <cell r="AO1136">
            <v>0.45</v>
          </cell>
          <cell r="AP1136">
            <v>1.83</v>
          </cell>
          <cell r="AQ1136">
            <v>0</v>
          </cell>
          <cell r="AR1136" t="str">
            <v>ESTANTE BURLE (LAMINA 2) - 1,3x0,45x1,83H</v>
          </cell>
          <cell r="AS1136">
            <v>44856.36</v>
          </cell>
          <cell r="AT1136">
            <v>44856.36</v>
          </cell>
          <cell r="AU1136">
            <v>44856.36</v>
          </cell>
          <cell r="AV1136">
            <v>0</v>
          </cell>
          <cell r="AW1136">
            <v>44856.36</v>
          </cell>
          <cell r="AX1136">
            <v>0</v>
          </cell>
          <cell r="AY1136"/>
          <cell r="AZ1136" t="str">
            <v/>
          </cell>
          <cell r="BA1136"/>
          <cell r="BB1136"/>
          <cell r="BC1136"/>
          <cell r="BD1136" t="str">
            <v/>
          </cell>
          <cell r="BE1136">
            <v>0</v>
          </cell>
          <cell r="BF1136" t="str">
            <v/>
          </cell>
          <cell r="BG1136" t="str">
            <v/>
          </cell>
          <cell r="BH1136">
            <v>12</v>
          </cell>
          <cell r="BI1136" t="str">
            <v>0</v>
          </cell>
          <cell r="BJ1136">
            <v>0</v>
          </cell>
          <cell r="BK1136">
            <v>0</v>
          </cell>
          <cell r="BL1136"/>
          <cell r="BM1136"/>
          <cell r="BN1136"/>
          <cell r="BO1136"/>
          <cell r="BQ1136" t="str">
            <v>TEODORO</v>
          </cell>
          <cell r="BS1136" t="str">
            <v/>
          </cell>
          <cell r="BT1136" t="str">
            <v/>
          </cell>
        </row>
        <row r="1137">
          <cell r="H1137">
            <v>0</v>
          </cell>
          <cell r="O1137">
            <v>299528</v>
          </cell>
          <cell r="P1137" t="str">
            <v>2022/034-0018-01</v>
          </cell>
          <cell r="Q1137" t="str">
            <v>EST MESA LATERAL METAIS H53 (MTZ CHAMPAGNE ACINZENTADO)</v>
          </cell>
          <cell r="R1137"/>
          <cell r="S1137"/>
          <cell r="T1137">
            <v>0.25</v>
          </cell>
          <cell r="U1137">
            <v>0</v>
          </cell>
          <cell r="V1137">
            <v>0.53</v>
          </cell>
          <cell r="W1137">
            <v>0.25</v>
          </cell>
          <cell r="X1137" t="str">
            <v>EST MESA LATERAL METAIS H53 (MTZ CHAMPAGNE ACINZENTADO) - Ø0,25x0,53H</v>
          </cell>
          <cell r="Y1137">
            <v>7170.91</v>
          </cell>
          <cell r="Z1137">
            <v>0.35</v>
          </cell>
          <cell r="AA1137">
            <v>4661.0915000000005</v>
          </cell>
          <cell r="AB1137"/>
          <cell r="AC1137"/>
          <cell r="AD1137"/>
          <cell r="AE1137">
            <v>7170.91</v>
          </cell>
          <cell r="AF1137">
            <v>7170.91</v>
          </cell>
          <cell r="AG1137">
            <v>0</v>
          </cell>
          <cell r="AH1137">
            <v>7170.91</v>
          </cell>
          <cell r="AI1137" t="str">
            <v>REF: 369672</v>
          </cell>
          <cell r="AJ1137"/>
          <cell r="AK1137">
            <v>369672</v>
          </cell>
          <cell r="AL1137" t="str">
            <v>MESA LATERAL METAIS H53 (PINTURA)</v>
          </cell>
          <cell r="AM1137"/>
          <cell r="AN1137">
            <v>0.25</v>
          </cell>
          <cell r="AO1137">
            <v>0</v>
          </cell>
          <cell r="AP1137">
            <v>0.53</v>
          </cell>
          <cell r="AQ1137">
            <v>0.25</v>
          </cell>
          <cell r="AR1137" t="str">
            <v>MESA LATERAL METAIS H53 (PINTURA) - Ø0,25x0,53H</v>
          </cell>
          <cell r="AS1137">
            <v>7170.91</v>
          </cell>
          <cell r="AT1137">
            <v>7170.91</v>
          </cell>
          <cell r="AU1137">
            <v>7170.91</v>
          </cell>
          <cell r="AV1137">
            <v>0</v>
          </cell>
          <cell r="AW1137">
            <v>7170.91</v>
          </cell>
          <cell r="AX1137">
            <v>0</v>
          </cell>
          <cell r="AY1137"/>
          <cell r="AZ1137" t="str">
            <v/>
          </cell>
          <cell r="BA1137"/>
          <cell r="BB1137"/>
          <cell r="BC1137"/>
          <cell r="BD1137" t="str">
            <v/>
          </cell>
          <cell r="BE1137">
            <v>0</v>
          </cell>
          <cell r="BF1137" t="str">
            <v/>
          </cell>
          <cell r="BG1137" t="str">
            <v/>
          </cell>
          <cell r="BH1137">
            <v>12</v>
          </cell>
          <cell r="BI1137" t="str">
            <v>0</v>
          </cell>
          <cell r="BJ1137">
            <v>0</v>
          </cell>
          <cell r="BK1137">
            <v>0</v>
          </cell>
          <cell r="BL1137"/>
          <cell r="BM1137"/>
          <cell r="BN1137"/>
          <cell r="BO1137"/>
          <cell r="BQ1137" t="str">
            <v>TEODORO</v>
          </cell>
          <cell r="BS1137" t="str">
            <v/>
          </cell>
          <cell r="BT1137" t="str">
            <v/>
          </cell>
        </row>
        <row r="1138">
          <cell r="H1138">
            <v>0</v>
          </cell>
          <cell r="O1138">
            <v>275435</v>
          </cell>
          <cell r="P1138" t="str">
            <v>2021/056-0144-01</v>
          </cell>
          <cell r="Q1138" t="str">
            <v>EST MESA JANTAR MONIZ (C/GIR) (PADRAO B) (LAM 1 CARV NAT)</v>
          </cell>
          <cell r="R1138"/>
          <cell r="S1138"/>
          <cell r="T1138">
            <v>1.8</v>
          </cell>
          <cell r="U1138">
            <v>0</v>
          </cell>
          <cell r="V1138">
            <v>0.75</v>
          </cell>
          <cell r="W1138">
            <v>1.8</v>
          </cell>
          <cell r="X1138" t="str">
            <v>EST MESA JANTAR MONIZ (C/GIR) (PADRAO B) (LAM 1 CARV NAT) - Ø1,8x0,75H</v>
          </cell>
          <cell r="Y1138">
            <v>39288.879999999997</v>
          </cell>
          <cell r="Z1138">
            <v>0.35</v>
          </cell>
          <cell r="AA1138">
            <v>25537.771999999997</v>
          </cell>
          <cell r="AB1138"/>
          <cell r="AC1138"/>
          <cell r="AD1138"/>
          <cell r="AE1138">
            <v>39288.879999999997</v>
          </cell>
          <cell r="AF1138">
            <v>39288.879999999997</v>
          </cell>
          <cell r="AG1138">
            <v>0</v>
          </cell>
          <cell r="AH1138">
            <v>39288.879999999997</v>
          </cell>
          <cell r="AI1138" t="str">
            <v>REF: 369783</v>
          </cell>
          <cell r="AJ1138"/>
          <cell r="AK1138">
            <v>369783</v>
          </cell>
          <cell r="AL1138" t="str">
            <v>MESA JANTAR MONIZ (C/GIR) (PADRAO B) (LAMINA 1)</v>
          </cell>
          <cell r="AM1138"/>
          <cell r="AN1138">
            <v>1.8</v>
          </cell>
          <cell r="AO1138">
            <v>0</v>
          </cell>
          <cell r="AP1138">
            <v>0.75</v>
          </cell>
          <cell r="AQ1138">
            <v>1.8</v>
          </cell>
          <cell r="AR1138" t="str">
            <v>MESA JANTAR MONIZ (C/GIR) (PADRAO B) (LAMINA 1) - Ø1,8x0,75H</v>
          </cell>
          <cell r="AS1138">
            <v>39288.879999999997</v>
          </cell>
          <cell r="AT1138">
            <v>39288.879999999997</v>
          </cell>
          <cell r="AU1138">
            <v>39288.879999999997</v>
          </cell>
          <cell r="AV1138">
            <v>0</v>
          </cell>
          <cell r="AW1138">
            <v>39288.879999999997</v>
          </cell>
          <cell r="AX1138">
            <v>0</v>
          </cell>
          <cell r="AY1138"/>
          <cell r="AZ1138" t="str">
            <v/>
          </cell>
          <cell r="BA1138"/>
          <cell r="BB1138"/>
          <cell r="BC1138"/>
          <cell r="BD1138" t="str">
            <v/>
          </cell>
          <cell r="BE1138">
            <v>0</v>
          </cell>
          <cell r="BF1138" t="str">
            <v/>
          </cell>
          <cell r="BG1138" t="str">
            <v/>
          </cell>
          <cell r="BH1138">
            <v>12</v>
          </cell>
          <cell r="BI1138" t="str">
            <v>0</v>
          </cell>
          <cell r="BJ1138">
            <v>0</v>
          </cell>
          <cell r="BK1138">
            <v>0</v>
          </cell>
          <cell r="BL1138"/>
          <cell r="BM1138"/>
          <cell r="BN1138"/>
          <cell r="BO1138"/>
          <cell r="BQ1138" t="str">
            <v>TEODORO</v>
          </cell>
          <cell r="BS1138" t="str">
            <v/>
          </cell>
          <cell r="BT1138" t="str">
            <v/>
          </cell>
        </row>
        <row r="1139">
          <cell r="H1139">
            <v>2</v>
          </cell>
          <cell r="O1139">
            <v>274795</v>
          </cell>
          <cell r="P1139" t="str">
            <v>2021/091-0033-01</v>
          </cell>
          <cell r="Q1139" t="str">
            <v>EST MESA JANTAR ELISE (MTX OFF WHITE C/VD CLEAR 4MM/BS NOG)</v>
          </cell>
          <cell r="R1139"/>
          <cell r="S1139"/>
          <cell r="T1139">
            <v>2.6</v>
          </cell>
          <cell r="U1139">
            <v>1.2</v>
          </cell>
          <cell r="V1139">
            <v>0.75</v>
          </cell>
          <cell r="W1139">
            <v>0</v>
          </cell>
          <cell r="X1139" t="str">
            <v>EST MESA JANTAR ELISE (MTX OFF WHITE C/VD CLEAR 4MM/BS NOG) - 2,6x1,2x0,75H</v>
          </cell>
          <cell r="Y1139">
            <v>40011.550000000003</v>
          </cell>
          <cell r="Z1139">
            <v>0.35</v>
          </cell>
          <cell r="AA1139">
            <v>26007.507500000003</v>
          </cell>
          <cell r="AB1139"/>
          <cell r="AC1139"/>
          <cell r="AD1139"/>
          <cell r="AE1139">
            <v>40011.550000000003</v>
          </cell>
          <cell r="AF1139">
            <v>40011.550000000003</v>
          </cell>
          <cell r="AG1139">
            <v>0</v>
          </cell>
          <cell r="AH1139">
            <v>40011.550000000003</v>
          </cell>
          <cell r="AI1139" t="str">
            <v>REF: 369948</v>
          </cell>
          <cell r="AJ1139"/>
          <cell r="AK1139">
            <v>369948</v>
          </cell>
          <cell r="AL1139" t="str">
            <v>MESA JANTAR ELISE (PINTURA C/VD CLEAR 4MM/BASE LAMINA)</v>
          </cell>
          <cell r="AM1139"/>
          <cell r="AN1139">
            <v>2.6</v>
          </cell>
          <cell r="AO1139">
            <v>1.2</v>
          </cell>
          <cell r="AP1139">
            <v>0.75</v>
          </cell>
          <cell r="AQ1139">
            <v>0</v>
          </cell>
          <cell r="AR1139" t="str">
            <v>MESA JANTAR ELISE (PINTURA C/VD CLEAR 4MM/BASE LAMINA) - 2,6x1,2x0,75H</v>
          </cell>
          <cell r="AS1139">
            <v>40011.550000000003</v>
          </cell>
          <cell r="AT1139">
            <v>40011.550000000003</v>
          </cell>
          <cell r="AU1139">
            <v>40011.550000000003</v>
          </cell>
          <cell r="AV1139">
            <v>0</v>
          </cell>
          <cell r="AW1139">
            <v>40011.550000000003</v>
          </cell>
          <cell r="AX1139">
            <v>0</v>
          </cell>
          <cell r="AY1139"/>
          <cell r="AZ1139" t="str">
            <v/>
          </cell>
          <cell r="BA1139"/>
          <cell r="BB1139"/>
          <cell r="BC1139"/>
          <cell r="BD1139" t="str">
            <v/>
          </cell>
          <cell r="BE1139">
            <v>0</v>
          </cell>
          <cell r="BF1139" t="str">
            <v/>
          </cell>
          <cell r="BG1139" t="str">
            <v/>
          </cell>
          <cell r="BH1139">
            <v>12</v>
          </cell>
          <cell r="BI1139" t="str">
            <v>0</v>
          </cell>
          <cell r="BJ1139">
            <v>0</v>
          </cell>
          <cell r="BK1139">
            <v>0</v>
          </cell>
          <cell r="BL1139"/>
          <cell r="BM1139"/>
          <cell r="BN1139"/>
          <cell r="BO1139"/>
          <cell r="BQ1139" t="str">
            <v>TEODORO</v>
          </cell>
          <cell r="BS1139" t="str">
            <v>CLAMI MESA JANTAR</v>
          </cell>
          <cell r="BT1139" t="str">
            <v>MESA JANTAR ELISE</v>
          </cell>
        </row>
        <row r="1140">
          <cell r="H1140">
            <v>0</v>
          </cell>
          <cell r="O1140">
            <v>378171</v>
          </cell>
          <cell r="P1140" t="str">
            <v>2024/023-0008-01</v>
          </cell>
          <cell r="Q1140" t="str">
            <v>EST TAPETE SISAL CD (BARRA VIRADA)</v>
          </cell>
          <cell r="R1140"/>
          <cell r="S1140"/>
          <cell r="T1140">
            <v>4</v>
          </cell>
          <cell r="U1140">
            <v>3</v>
          </cell>
          <cell r="V1140">
            <v>0</v>
          </cell>
          <cell r="W1140">
            <v>0</v>
          </cell>
          <cell r="X1140" t="str">
            <v>EST TAPETE SISAL CD (BARRA VIRADA) - 4x3x0H</v>
          </cell>
          <cell r="Y1140">
            <v>5398.4</v>
          </cell>
          <cell r="Z1140">
            <v>0.35</v>
          </cell>
          <cell r="AA1140">
            <v>3508.96</v>
          </cell>
          <cell r="AB1140"/>
          <cell r="AC1140"/>
          <cell r="AD1140"/>
          <cell r="AE1140">
            <v>5398.4</v>
          </cell>
          <cell r="AF1140">
            <v>5398.4</v>
          </cell>
          <cell r="AG1140">
            <v>0</v>
          </cell>
          <cell r="AH1140">
            <v>5398.4</v>
          </cell>
          <cell r="AI1140" t="str">
            <v>REF: 378171</v>
          </cell>
          <cell r="AJ1140"/>
          <cell r="AK1140">
            <v>378171</v>
          </cell>
          <cell r="AL1140" t="str">
            <v>EST TAPETE SISAL CD (BARRA VIRADA)</v>
          </cell>
          <cell r="AM1140"/>
          <cell r="AN1140">
            <v>4</v>
          </cell>
          <cell r="AO1140">
            <v>3</v>
          </cell>
          <cell r="AP1140">
            <v>0</v>
          </cell>
          <cell r="AQ1140">
            <v>0</v>
          </cell>
          <cell r="AR1140" t="str">
            <v>EST TAPETE SISAL CD (BARRA VIRADA) - 4x3x0H</v>
          </cell>
          <cell r="AS1140">
            <v>5398.4</v>
          </cell>
          <cell r="AT1140">
            <v>5398.4</v>
          </cell>
          <cell r="AU1140">
            <v>5398.4</v>
          </cell>
          <cell r="AV1140">
            <v>0</v>
          </cell>
          <cell r="AW1140">
            <v>5398.4</v>
          </cell>
          <cell r="AX1140">
            <v>0</v>
          </cell>
          <cell r="AY1140"/>
          <cell r="AZ1140" t="str">
            <v/>
          </cell>
          <cell r="BA1140"/>
          <cell r="BB1140"/>
          <cell r="BC1140"/>
          <cell r="BD1140" t="str">
            <v/>
          </cell>
          <cell r="BE1140">
            <v>0</v>
          </cell>
          <cell r="BF1140" t="str">
            <v/>
          </cell>
          <cell r="BG1140" t="str">
            <v/>
          </cell>
          <cell r="BH1140">
            <v>12</v>
          </cell>
          <cell r="BI1140" t="str">
            <v>0</v>
          </cell>
          <cell r="BJ1140">
            <v>0</v>
          </cell>
          <cell r="BK1140">
            <v>0</v>
          </cell>
          <cell r="BL1140"/>
          <cell r="BM1140"/>
          <cell r="BN1140"/>
          <cell r="BO1140"/>
          <cell r="BQ1140" t="str">
            <v>D&amp;D</v>
          </cell>
          <cell r="BS1140" t="str">
            <v/>
          </cell>
          <cell r="BT1140" t="str">
            <v/>
          </cell>
        </row>
        <row r="1141">
          <cell r="H1141">
            <v>0</v>
          </cell>
          <cell r="O1141">
            <v>351079</v>
          </cell>
          <cell r="P1141" t="str">
            <v>2022/263-0028-01</v>
          </cell>
          <cell r="Q1141" t="str">
            <v>EST BANDEJA MATISSE ORGANICA (CARV EBNZ) (PINT CINZA CHUMBO)</v>
          </cell>
          <cell r="R1141"/>
          <cell r="S1141"/>
          <cell r="T1141">
            <v>0.6</v>
          </cell>
          <cell r="U1141">
            <v>0.6</v>
          </cell>
          <cell r="V1141">
            <v>0.06</v>
          </cell>
          <cell r="W1141">
            <v>0</v>
          </cell>
          <cell r="X1141" t="str">
            <v>EST BANDEJA MATISSE ORGANICA (CARV EBNZ) (PINT CINZA CHUMBO) - 0,6x0,6x0,06H</v>
          </cell>
          <cell r="Y1141">
            <v>2841.31</v>
          </cell>
          <cell r="Z1141">
            <v>0.4</v>
          </cell>
          <cell r="AA1141">
            <v>1704.7859999999998</v>
          </cell>
          <cell r="AB1141"/>
          <cell r="AC1141"/>
          <cell r="AD1141"/>
          <cell r="AE1141">
            <v>2841.31</v>
          </cell>
          <cell r="AF1141">
            <v>2841.31</v>
          </cell>
          <cell r="AG1141">
            <v>0</v>
          </cell>
          <cell r="AH1141">
            <v>2841.31</v>
          </cell>
          <cell r="AI1141" t="str">
            <v>REF: 353421</v>
          </cell>
          <cell r="AJ1141" t="str">
            <v>PRODUTO PRONTA ENTREGA</v>
          </cell>
          <cell r="AK1141">
            <v>353421</v>
          </cell>
          <cell r="AL1141" t="str">
            <v>BANDEJA MATISSE (ORGANICA) (LAMINA) (PINTURA)</v>
          </cell>
          <cell r="AM1141"/>
          <cell r="AN1141">
            <v>0.6</v>
          </cell>
          <cell r="AO1141">
            <v>0.6</v>
          </cell>
          <cell r="AP1141">
            <v>0.06</v>
          </cell>
          <cell r="AQ1141">
            <v>0</v>
          </cell>
          <cell r="AR1141" t="str">
            <v>BANDEJA MATISSE (ORGANICA) (LAMINA) (PINTURA) - 0,6x0,6x0,06H</v>
          </cell>
          <cell r="AS1141">
            <v>2841.31</v>
          </cell>
          <cell r="AT1141">
            <v>2841.31</v>
          </cell>
          <cell r="AU1141">
            <v>2841.31</v>
          </cell>
          <cell r="AV1141">
            <v>0</v>
          </cell>
          <cell r="AW1141">
            <v>2841.31</v>
          </cell>
          <cell r="AX1141">
            <v>0</v>
          </cell>
          <cell r="AY1141"/>
          <cell r="AZ1141" t="str">
            <v/>
          </cell>
          <cell r="BA1141"/>
          <cell r="BB1141"/>
          <cell r="BC1141"/>
          <cell r="BD1141" t="str">
            <v/>
          </cell>
          <cell r="BE1141">
            <v>0</v>
          </cell>
          <cell r="BF1141" t="str">
            <v/>
          </cell>
          <cell r="BG1141" t="str">
            <v/>
          </cell>
          <cell r="BH1141">
            <v>12</v>
          </cell>
          <cell r="BI1141" t="str">
            <v>0</v>
          </cell>
          <cell r="BJ1141">
            <v>0</v>
          </cell>
          <cell r="BK1141">
            <v>0</v>
          </cell>
          <cell r="BL1141"/>
          <cell r="BM1141"/>
          <cell r="BN1141"/>
          <cell r="BO1141"/>
          <cell r="BQ1141" t="str">
            <v>DD PE</v>
          </cell>
          <cell r="BS1141" t="str">
            <v/>
          </cell>
          <cell r="BT1141" t="str">
            <v/>
          </cell>
        </row>
        <row r="1142">
          <cell r="H1142">
            <v>0</v>
          </cell>
          <cell r="O1142">
            <v>351072</v>
          </cell>
          <cell r="P1142" t="str">
            <v>2022/263-0021-01</v>
          </cell>
          <cell r="Q1142" t="str">
            <v>EST BANDEJA MATISSE (CARRARA G) (PINT CINZA CHUMBO)</v>
          </cell>
          <cell r="R1142"/>
          <cell r="S1142"/>
          <cell r="T1142">
            <v>0.3</v>
          </cell>
          <cell r="U1142">
            <v>0.3</v>
          </cell>
          <cell r="V1142">
            <v>0.06</v>
          </cell>
          <cell r="W1142">
            <v>0</v>
          </cell>
          <cell r="X1142" t="str">
            <v>EST BANDEJA MATISSE (CARRARA G) (PINT CINZA CHUMBO) - 0,3x0,3x0,06H</v>
          </cell>
          <cell r="Y1142">
            <v>2307.96</v>
          </cell>
          <cell r="Z1142">
            <v>0.4</v>
          </cell>
          <cell r="AA1142">
            <v>1384.7759999999998</v>
          </cell>
          <cell r="AB1142"/>
          <cell r="AC1142"/>
          <cell r="AD1142"/>
          <cell r="AE1142">
            <v>2307.96</v>
          </cell>
          <cell r="AF1142">
            <v>2307.96</v>
          </cell>
          <cell r="AG1142">
            <v>0</v>
          </cell>
          <cell r="AH1142">
            <v>2307.96</v>
          </cell>
          <cell r="AI1142" t="str">
            <v>REF: 353415</v>
          </cell>
          <cell r="AJ1142" t="str">
            <v>PRODUTO PRONTA ENTREGA</v>
          </cell>
          <cell r="AK1142">
            <v>353415</v>
          </cell>
          <cell r="AL1142" t="str">
            <v>BANDEJA MATISSE (PEDRA) (PINTURA)</v>
          </cell>
          <cell r="AM1142"/>
          <cell r="AN1142">
            <v>0.3</v>
          </cell>
          <cell r="AO1142">
            <v>0.3</v>
          </cell>
          <cell r="AP1142">
            <v>0.06</v>
          </cell>
          <cell r="AQ1142">
            <v>0</v>
          </cell>
          <cell r="AR1142" t="str">
            <v>BANDEJA MATISSE (PEDRA) (PINTURA) - 0,3x0,3x0,06H</v>
          </cell>
          <cell r="AS1142">
            <v>2307.96</v>
          </cell>
          <cell r="AT1142">
            <v>2307.96</v>
          </cell>
          <cell r="AU1142">
            <v>2307.96</v>
          </cell>
          <cell r="AV1142">
            <v>0</v>
          </cell>
          <cell r="AW1142">
            <v>2307.96</v>
          </cell>
          <cell r="AX1142">
            <v>0</v>
          </cell>
          <cell r="AY1142"/>
          <cell r="AZ1142" t="str">
            <v/>
          </cell>
          <cell r="BA1142"/>
          <cell r="BB1142"/>
          <cell r="BC1142"/>
          <cell r="BD1142" t="str">
            <v/>
          </cell>
          <cell r="BE1142">
            <v>0</v>
          </cell>
          <cell r="BF1142" t="str">
            <v/>
          </cell>
          <cell r="BG1142" t="str">
            <v/>
          </cell>
          <cell r="BH1142">
            <v>12</v>
          </cell>
          <cell r="BI1142" t="str">
            <v>0</v>
          </cell>
          <cell r="BJ1142">
            <v>0</v>
          </cell>
          <cell r="BK1142">
            <v>0</v>
          </cell>
          <cell r="BL1142"/>
          <cell r="BM1142"/>
          <cell r="BN1142"/>
          <cell r="BO1142"/>
          <cell r="BQ1142" t="str">
            <v>DD PE</v>
          </cell>
          <cell r="BS1142" t="str">
            <v/>
          </cell>
          <cell r="BT1142" t="str">
            <v/>
          </cell>
        </row>
        <row r="1143">
          <cell r="H1143">
            <v>0</v>
          </cell>
          <cell r="O1143">
            <v>351071</v>
          </cell>
          <cell r="P1143" t="str">
            <v>2025/050-0034-01</v>
          </cell>
          <cell r="Q1143" t="str">
            <v>EST BANDEJA MATISSE (GRIS ARMANI) (INOX COOPER)</v>
          </cell>
          <cell r="R1143"/>
          <cell r="S1143"/>
          <cell r="T1143">
            <v>0.6</v>
          </cell>
          <cell r="U1143">
            <v>0.3</v>
          </cell>
          <cell r="V1143">
            <v>0.06</v>
          </cell>
          <cell r="W1143">
            <v>0</v>
          </cell>
          <cell r="X1143" t="str">
            <v>EST BANDEJA MATISSE (GRIS ARMANI) (INOX COOPER) - 0,6x0,3x0,06H</v>
          </cell>
          <cell r="Y1143">
            <v>4538.91</v>
          </cell>
          <cell r="Z1143">
            <v>0.4</v>
          </cell>
          <cell r="AA1143">
            <v>2723.3459999999995</v>
          </cell>
          <cell r="AB1143"/>
          <cell r="AC1143"/>
          <cell r="AD1143"/>
          <cell r="AE1143">
            <v>4538.91</v>
          </cell>
          <cell r="AF1143">
            <v>4538.91</v>
          </cell>
          <cell r="AG1143">
            <v>0</v>
          </cell>
          <cell r="AH1143">
            <v>4538.91</v>
          </cell>
          <cell r="AI1143" t="str">
            <v>REF: 353402</v>
          </cell>
          <cell r="AJ1143" t="str">
            <v>MARMORE SUSPENSO</v>
          </cell>
          <cell r="AK1143">
            <v>353402</v>
          </cell>
          <cell r="AL1143" t="str">
            <v>BANDEJA MATISSE (PEDRA) (INOX)</v>
          </cell>
          <cell r="AM1143"/>
          <cell r="AN1143">
            <v>0.6</v>
          </cell>
          <cell r="AO1143">
            <v>0.3</v>
          </cell>
          <cell r="AP1143">
            <v>0.06</v>
          </cell>
          <cell r="AQ1143">
            <v>0</v>
          </cell>
          <cell r="AR1143" t="str">
            <v>BANDEJA MATISSE (PEDRA) (INOX) - 0,6x0,3x0,06H</v>
          </cell>
          <cell r="AS1143">
            <v>4538.91</v>
          </cell>
          <cell r="AT1143">
            <v>4538.91</v>
          </cell>
          <cell r="AU1143">
            <v>4538.91</v>
          </cell>
          <cell r="AV1143">
            <v>0</v>
          </cell>
          <cell r="AW1143">
            <v>4538.92</v>
          </cell>
          <cell r="AX1143">
            <v>-1.0000000000218279E-2</v>
          </cell>
          <cell r="AY1143"/>
          <cell r="AZ1143" t="str">
            <v/>
          </cell>
          <cell r="BA1143"/>
          <cell r="BB1143"/>
          <cell r="BC1143"/>
          <cell r="BD1143" t="str">
            <v/>
          </cell>
          <cell r="BE1143">
            <v>0</v>
          </cell>
          <cell r="BF1143" t="str">
            <v/>
          </cell>
          <cell r="BG1143" t="str">
            <v/>
          </cell>
          <cell r="BH1143">
            <v>12</v>
          </cell>
          <cell r="BI1143" t="str">
            <v>0</v>
          </cell>
          <cell r="BJ1143">
            <v>0</v>
          </cell>
          <cell r="BK1143">
            <v>0</v>
          </cell>
          <cell r="BL1143"/>
          <cell r="BM1143"/>
          <cell r="BN1143"/>
          <cell r="BO1143"/>
          <cell r="BQ1143" t="str">
            <v>DD PE</v>
          </cell>
          <cell r="BS1143" t="str">
            <v/>
          </cell>
          <cell r="BT1143" t="str">
            <v/>
          </cell>
        </row>
        <row r="1144">
          <cell r="H1144">
            <v>0</v>
          </cell>
          <cell r="O1144">
            <v>351053</v>
          </cell>
          <cell r="P1144" t="str">
            <v>2022/263-0002-01</v>
          </cell>
          <cell r="Q1144" t="str">
            <v>EST BANDEJA MATISSE (CIRCULAR) (DUETTO RUST PINT CHAMPAGNE)</v>
          </cell>
          <cell r="R1144"/>
          <cell r="S1144"/>
          <cell r="T1144">
            <v>0.3</v>
          </cell>
          <cell r="U1144">
            <v>0</v>
          </cell>
          <cell r="V1144">
            <v>0.06</v>
          </cell>
          <cell r="W1144">
            <v>0.3</v>
          </cell>
          <cell r="X1144" t="str">
            <v>EST BANDEJA MATISSE (CIRCULAR) (DUETTO RUST PINT CHAMPAGNE) - Ø0,3x0,06H</v>
          </cell>
          <cell r="Y1144">
            <v>2307.96</v>
          </cell>
          <cell r="Z1144">
            <v>0.4</v>
          </cell>
          <cell r="AA1144">
            <v>1384.7759999999998</v>
          </cell>
          <cell r="AB1144"/>
          <cell r="AC1144"/>
          <cell r="AD1144"/>
          <cell r="AE1144">
            <v>2307.96</v>
          </cell>
          <cell r="AF1144">
            <v>2307.96</v>
          </cell>
          <cell r="AG1144">
            <v>0</v>
          </cell>
          <cell r="AH1144">
            <v>2307.96</v>
          </cell>
          <cell r="AI1144" t="str">
            <v>REF: 353367</v>
          </cell>
          <cell r="AJ1144" t="str">
            <v>PRODUTO PRONTA ENTREGA</v>
          </cell>
          <cell r="AK1144">
            <v>353367</v>
          </cell>
          <cell r="AL1144" t="str">
            <v>BANDEJA MATISSE (CIRCULAR) (PEDRA) (PINTURA)</v>
          </cell>
          <cell r="AM1144"/>
          <cell r="AN1144">
            <v>0.3</v>
          </cell>
          <cell r="AO1144">
            <v>0</v>
          </cell>
          <cell r="AP1144">
            <v>0.06</v>
          </cell>
          <cell r="AQ1144">
            <v>0.3</v>
          </cell>
          <cell r="AR1144" t="str">
            <v>BANDEJA MATISSE (CIRCULAR) (PEDRA) (PINTURA) - Ø0,3x0,06H</v>
          </cell>
          <cell r="AS1144">
            <v>2307.96</v>
          </cell>
          <cell r="AT1144">
            <v>2307.96</v>
          </cell>
          <cell r="AU1144">
            <v>2307.96</v>
          </cell>
          <cell r="AV1144">
            <v>0</v>
          </cell>
          <cell r="AW1144">
            <v>2307.96</v>
          </cell>
          <cell r="AX1144">
            <v>0</v>
          </cell>
          <cell r="AY1144"/>
          <cell r="AZ1144" t="str">
            <v/>
          </cell>
          <cell r="BA1144"/>
          <cell r="BB1144"/>
          <cell r="BC1144"/>
          <cell r="BD1144" t="str">
            <v/>
          </cell>
          <cell r="BE1144">
            <v>0</v>
          </cell>
          <cell r="BF1144" t="str">
            <v/>
          </cell>
          <cell r="BG1144" t="str">
            <v/>
          </cell>
          <cell r="BH1144">
            <v>12</v>
          </cell>
          <cell r="BI1144" t="str">
            <v>0</v>
          </cell>
          <cell r="BJ1144">
            <v>0</v>
          </cell>
          <cell r="BK1144">
            <v>0</v>
          </cell>
          <cell r="BL1144"/>
          <cell r="BM1144"/>
          <cell r="BN1144"/>
          <cell r="BO1144"/>
          <cell r="BQ1144" t="str">
            <v>DD PE</v>
          </cell>
          <cell r="BS1144" t="str">
            <v/>
          </cell>
          <cell r="BT1144" t="str">
            <v/>
          </cell>
        </row>
        <row r="1145">
          <cell r="H1145">
            <v>0</v>
          </cell>
          <cell r="O1145">
            <v>63168</v>
          </cell>
          <cell r="P1145" t="str">
            <v>2013/294-0084-01</v>
          </cell>
          <cell r="Q1145" t="str">
            <v>EST CADEIRA BASICA (LACA GELO)</v>
          </cell>
          <cell r="R1145"/>
          <cell r="S1145"/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 t="str">
            <v>EST CADEIRA BASICA (LACA GELO) - Ø0x0H</v>
          </cell>
          <cell r="Y1145">
            <v>9710</v>
          </cell>
          <cell r="Z1145">
            <v>0.5</v>
          </cell>
          <cell r="AA1145">
            <v>4855</v>
          </cell>
          <cell r="AB1145"/>
          <cell r="AC1145"/>
          <cell r="AD1145"/>
          <cell r="AE1145">
            <v>9710</v>
          </cell>
          <cell r="AF1145">
            <v>9710</v>
          </cell>
          <cell r="AG1145">
            <v>0</v>
          </cell>
          <cell r="AH1145">
            <v>9710</v>
          </cell>
          <cell r="AI1145" t="str">
            <v>REF: 63168</v>
          </cell>
          <cell r="AJ1145" t="str">
            <v>PRODUTO FORA DE LINHA</v>
          </cell>
          <cell r="AK1145">
            <v>63168</v>
          </cell>
          <cell r="AL1145" t="str">
            <v>EST CADEIRA BASICA (LACA GELO)</v>
          </cell>
          <cell r="AM1145"/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 t="str">
            <v>EST CADEIRA BASICA (LACA GELO) - Ø0x0H</v>
          </cell>
          <cell r="AS1145">
            <v>9710</v>
          </cell>
          <cell r="AT1145">
            <v>9710</v>
          </cell>
          <cell r="AU1145">
            <v>9710</v>
          </cell>
          <cell r="AV1145">
            <v>0</v>
          </cell>
          <cell r="AW1145">
            <v>9710</v>
          </cell>
          <cell r="AX1145">
            <v>0</v>
          </cell>
          <cell r="AY1145"/>
          <cell r="AZ1145" t="str">
            <v/>
          </cell>
          <cell r="BA1145"/>
          <cell r="BB1145"/>
          <cell r="BC1145"/>
          <cell r="BD1145" t="str">
            <v/>
          </cell>
          <cell r="BE1145">
            <v>0</v>
          </cell>
          <cell r="BF1145" t="str">
            <v/>
          </cell>
          <cell r="BG1145" t="str">
            <v/>
          </cell>
          <cell r="BH1145">
            <v>14</v>
          </cell>
          <cell r="BI1145" t="str">
            <v>0</v>
          </cell>
          <cell r="BJ1145">
            <v>0</v>
          </cell>
          <cell r="BK1145">
            <v>0</v>
          </cell>
          <cell r="BL1145"/>
          <cell r="BM1145"/>
          <cell r="BN1145"/>
          <cell r="BO1145"/>
          <cell r="BQ1145" t="str">
            <v>DD PE</v>
          </cell>
          <cell r="BS1145" t="str">
            <v/>
          </cell>
          <cell r="BT1145" t="str">
            <v/>
          </cell>
        </row>
        <row r="1146">
          <cell r="H1146">
            <v>0</v>
          </cell>
          <cell r="O1146">
            <v>404433</v>
          </cell>
          <cell r="P1146" t="str">
            <v>2025/076-0011-01</v>
          </cell>
          <cell r="Q1146" t="str">
            <v>EST MESA JANTAR MATISSE (TP E BS FREIO PURE S/DET)</v>
          </cell>
          <cell r="R1146"/>
          <cell r="S1146"/>
          <cell r="T1146">
            <v>3</v>
          </cell>
          <cell r="U1146">
            <v>1.05</v>
          </cell>
          <cell r="V1146">
            <v>0.75</v>
          </cell>
          <cell r="W1146">
            <v>0</v>
          </cell>
          <cell r="X1146" t="str">
            <v>EST MESA JANTAR MATISSE (TP E BS FREIO PURE S/DET) - 3x1,05x0,75H</v>
          </cell>
          <cell r="Y1146">
            <v>59262.2</v>
          </cell>
          <cell r="Z1146">
            <v>0.35</v>
          </cell>
          <cell r="AA1146">
            <v>38520.43</v>
          </cell>
          <cell r="AB1146"/>
          <cell r="AC1146"/>
          <cell r="AD1146"/>
          <cell r="AE1146">
            <v>59262.2</v>
          </cell>
          <cell r="AF1146">
            <v>59262.2</v>
          </cell>
          <cell r="AG1146">
            <v>0</v>
          </cell>
          <cell r="AH1146">
            <v>59262.2</v>
          </cell>
          <cell r="AI1146" t="str">
            <v>REF: 364854</v>
          </cell>
          <cell r="AJ1146"/>
          <cell r="AK1146">
            <v>364854</v>
          </cell>
          <cell r="AL1146" t="str">
            <v>MESA JANTAR MATISSE (BASE LAMINA)</v>
          </cell>
          <cell r="AM1146"/>
          <cell r="AN1146">
            <v>3</v>
          </cell>
          <cell r="AO1146">
            <v>1.05</v>
          </cell>
          <cell r="AP1146">
            <v>0.75</v>
          </cell>
          <cell r="AQ1146">
            <v>0</v>
          </cell>
          <cell r="AR1146" t="str">
            <v>MESA JANTAR MATISSE (BASE LAMINA) - 3x1,05x0,75H</v>
          </cell>
          <cell r="AS1146">
            <v>59262.2</v>
          </cell>
          <cell r="AT1146">
            <v>59262.2</v>
          </cell>
          <cell r="AU1146">
            <v>59262.2</v>
          </cell>
          <cell r="AV1146">
            <v>0</v>
          </cell>
          <cell r="AW1146">
            <v>59262.2</v>
          </cell>
          <cell r="AX1146">
            <v>0</v>
          </cell>
          <cell r="AY1146"/>
          <cell r="AZ1146" t="str">
            <v/>
          </cell>
          <cell r="BA1146"/>
          <cell r="BB1146"/>
          <cell r="BC1146"/>
          <cell r="BD1146" t="str">
            <v/>
          </cell>
          <cell r="BE1146">
            <v>0</v>
          </cell>
          <cell r="BF1146" t="str">
            <v/>
          </cell>
          <cell r="BG1146" t="str">
            <v/>
          </cell>
          <cell r="BH1146">
            <v>12</v>
          </cell>
          <cell r="BI1146" t="str">
            <v>0</v>
          </cell>
          <cell r="BJ1146">
            <v>0</v>
          </cell>
          <cell r="BK1146">
            <v>0</v>
          </cell>
          <cell r="BL1146"/>
          <cell r="BM1146"/>
          <cell r="BN1146"/>
          <cell r="BO1146"/>
          <cell r="BQ1146" t="str">
            <v>GABRIEL</v>
          </cell>
          <cell r="BS1146" t="str">
            <v/>
          </cell>
          <cell r="BT1146" t="str">
            <v/>
          </cell>
        </row>
        <row r="1147">
          <cell r="H1147">
            <v>0</v>
          </cell>
          <cell r="O1147">
            <v>373148</v>
          </cell>
          <cell r="P1147" t="str">
            <v>2023/270-0026-01</v>
          </cell>
          <cell r="Q1147" t="str">
            <v>EST MESA JANTAR MATISSE (TP VERDE GUAT TRIP) (BS NOG PURE)</v>
          </cell>
          <cell r="R1147"/>
          <cell r="S1147"/>
          <cell r="T1147">
            <v>1.83</v>
          </cell>
          <cell r="U1147">
            <v>0</v>
          </cell>
          <cell r="V1147">
            <v>0.75</v>
          </cell>
          <cell r="W1147">
            <v>1.83</v>
          </cell>
          <cell r="X1147" t="str">
            <v>EST MESA JANTAR MATISSE (TP VERDE GUAT TRIP) (BS NOG PURE) - Ø1,83x0,75H</v>
          </cell>
          <cell r="Y1147">
            <v>87818.8</v>
          </cell>
          <cell r="Z1147">
            <v>0.35</v>
          </cell>
          <cell r="AA1147">
            <v>57082.22</v>
          </cell>
          <cell r="AB1147"/>
          <cell r="AC1147"/>
          <cell r="AD1147"/>
          <cell r="AE1147">
            <v>87818.8</v>
          </cell>
          <cell r="AF1147">
            <v>87818.8</v>
          </cell>
          <cell r="AG1147">
            <v>0</v>
          </cell>
          <cell r="AH1147">
            <v>87818.8</v>
          </cell>
          <cell r="AI1147" t="str">
            <v>REF: 365018</v>
          </cell>
          <cell r="AJ1147"/>
          <cell r="AK1147">
            <v>365018</v>
          </cell>
          <cell r="AL1147" t="str">
            <v>MESA JANTAR MATISSE (PEDRA) (BASE LAMINA)</v>
          </cell>
          <cell r="AM1147"/>
          <cell r="AN1147">
            <v>1.83</v>
          </cell>
          <cell r="AO1147">
            <v>0</v>
          </cell>
          <cell r="AP1147">
            <v>0.75</v>
          </cell>
          <cell r="AQ1147">
            <v>1.83</v>
          </cell>
          <cell r="AR1147" t="str">
            <v>MESA JANTAR MATISSE (PEDRA) (BASE LAMINA) - Ø1,83x0,75H</v>
          </cell>
          <cell r="AS1147">
            <v>87818.8</v>
          </cell>
          <cell r="AT1147">
            <v>87818.8</v>
          </cell>
          <cell r="AU1147">
            <v>87818.8</v>
          </cell>
          <cell r="AV1147">
            <v>0</v>
          </cell>
          <cell r="AW1147">
            <v>87818.8</v>
          </cell>
          <cell r="AX1147">
            <v>0</v>
          </cell>
          <cell r="AY1147"/>
          <cell r="AZ1147" t="str">
            <v/>
          </cell>
          <cell r="BA1147"/>
          <cell r="BB1147"/>
          <cell r="BC1147"/>
          <cell r="BD1147" t="str">
            <v/>
          </cell>
          <cell r="BE1147">
            <v>0</v>
          </cell>
          <cell r="BF1147" t="str">
            <v/>
          </cell>
          <cell r="BG1147" t="str">
            <v/>
          </cell>
          <cell r="BH1147">
            <v>12</v>
          </cell>
          <cell r="BI1147" t="str">
            <v>0</v>
          </cell>
          <cell r="BJ1147">
            <v>0</v>
          </cell>
          <cell r="BK1147">
            <v>0</v>
          </cell>
          <cell r="BL1147"/>
          <cell r="BM1147"/>
          <cell r="BN1147"/>
          <cell r="BO1147"/>
          <cell r="BQ1147" t="str">
            <v>GABRIEL</v>
          </cell>
          <cell r="BS1147" t="str">
            <v/>
          </cell>
          <cell r="BT1147" t="str">
            <v/>
          </cell>
        </row>
        <row r="1148">
          <cell r="H1148">
            <v>0</v>
          </cell>
          <cell r="O1148">
            <v>373053</v>
          </cell>
          <cell r="P1148" t="str">
            <v>2023/270-0024-01</v>
          </cell>
          <cell r="Q1148" t="str">
            <v>EST MESA CENTRO MATISSE ORGANICA (TP GRIS ARMAMI) (BS NOG P)</v>
          </cell>
          <cell r="R1148"/>
          <cell r="S1148"/>
          <cell r="T1148">
            <v>1.9</v>
          </cell>
          <cell r="U1148">
            <v>1.8</v>
          </cell>
          <cell r="V1148">
            <v>0.3</v>
          </cell>
          <cell r="W1148">
            <v>0</v>
          </cell>
          <cell r="X1148" t="str">
            <v>EST MESA CENTRO MATISSE ORGANICA (TP GRIS ARMAMI) (BS NOG P) - 1,9x1,8x0,3H</v>
          </cell>
          <cell r="Y1148">
            <v>68816.97</v>
          </cell>
          <cell r="Z1148">
            <v>0.35</v>
          </cell>
          <cell r="AA1148">
            <v>44731.030500000001</v>
          </cell>
          <cell r="AB1148"/>
          <cell r="AC1148"/>
          <cell r="AD1148"/>
          <cell r="AE1148">
            <v>68816.97</v>
          </cell>
          <cell r="AF1148">
            <v>68816.97</v>
          </cell>
          <cell r="AG1148">
            <v>0</v>
          </cell>
          <cell r="AH1148">
            <v>68816.97</v>
          </cell>
          <cell r="AI1148" t="str">
            <v>REF: 365173</v>
          </cell>
          <cell r="AJ1148"/>
          <cell r="AK1148">
            <v>365173</v>
          </cell>
          <cell r="AL1148" t="str">
            <v>MESA CENTRO MATISSE ORGANICA (PEDRA) (BASE LAMINA)</v>
          </cell>
          <cell r="AM1148"/>
          <cell r="AN1148">
            <v>1.9</v>
          </cell>
          <cell r="AO1148">
            <v>1.8</v>
          </cell>
          <cell r="AP1148">
            <v>0.3</v>
          </cell>
          <cell r="AQ1148">
            <v>0</v>
          </cell>
          <cell r="AR1148" t="str">
            <v>MESA CENTRO MATISSE ORGANICA (PEDRA) (BASE LAMINA) - 1,9x1,8x0,3H</v>
          </cell>
          <cell r="AS1148">
            <v>68816.97</v>
          </cell>
          <cell r="AT1148">
            <v>68816.97</v>
          </cell>
          <cell r="AU1148">
            <v>68816.97</v>
          </cell>
          <cell r="AV1148">
            <v>0</v>
          </cell>
          <cell r="AW1148">
            <v>68816.97</v>
          </cell>
          <cell r="AX1148">
            <v>0</v>
          </cell>
          <cell r="AY1148"/>
          <cell r="AZ1148" t="str">
            <v/>
          </cell>
          <cell r="BA1148"/>
          <cell r="BB1148"/>
          <cell r="BC1148"/>
          <cell r="BD1148" t="str">
            <v/>
          </cell>
          <cell r="BE1148">
            <v>0</v>
          </cell>
          <cell r="BF1148" t="str">
            <v/>
          </cell>
          <cell r="BG1148" t="str">
            <v/>
          </cell>
          <cell r="BH1148">
            <v>12</v>
          </cell>
          <cell r="BI1148" t="str">
            <v>0</v>
          </cell>
          <cell r="BJ1148">
            <v>0</v>
          </cell>
          <cell r="BK1148">
            <v>0</v>
          </cell>
          <cell r="BL1148"/>
          <cell r="BM1148"/>
          <cell r="BN1148"/>
          <cell r="BO1148"/>
          <cell r="BQ1148" t="str">
            <v>GABRIEL</v>
          </cell>
          <cell r="BS1148" t="str">
            <v/>
          </cell>
          <cell r="BT1148" t="str">
            <v/>
          </cell>
        </row>
        <row r="1149">
          <cell r="H1149">
            <v>0</v>
          </cell>
          <cell r="O1149">
            <v>350010</v>
          </cell>
          <cell r="P1149" t="str">
            <v>2022/222-0012-01</v>
          </cell>
          <cell r="Q1149" t="str">
            <v>EST MESA CENTRO MATISSE (TP IMP GRIS ARMANI) (BS BRONZE CF)</v>
          </cell>
          <cell r="R1149"/>
          <cell r="S1149"/>
          <cell r="T1149">
            <v>0.5</v>
          </cell>
          <cell r="U1149">
            <v>0</v>
          </cell>
          <cell r="V1149">
            <v>0.35</v>
          </cell>
          <cell r="W1149">
            <v>0.5</v>
          </cell>
          <cell r="X1149" t="str">
            <v>EST MESA CENTRO MATISSE (TP IMP GRIS ARMANI) (BS BRONZE CF) - Ø0,5x0,35H</v>
          </cell>
          <cell r="Y1149">
            <v>8749.57</v>
          </cell>
          <cell r="Z1149">
            <v>0.35</v>
          </cell>
          <cell r="AA1149">
            <v>5687.2204999999994</v>
          </cell>
          <cell r="AB1149"/>
          <cell r="AC1149"/>
          <cell r="AD1149"/>
          <cell r="AE1149">
            <v>8749.57</v>
          </cell>
          <cell r="AF1149">
            <v>8749.57</v>
          </cell>
          <cell r="AG1149">
            <v>0</v>
          </cell>
          <cell r="AH1149">
            <v>8749.57</v>
          </cell>
          <cell r="AI1149" t="str">
            <v>REF: 365185</v>
          </cell>
          <cell r="AJ1149" t="str">
            <v>MARMORE SUSPENSO</v>
          </cell>
          <cell r="AK1149">
            <v>365185</v>
          </cell>
          <cell r="AL1149" t="str">
            <v>MESA CENTRO MATISSE (PEDRA) (BASE PINTURA)</v>
          </cell>
          <cell r="AM1149"/>
          <cell r="AN1149">
            <v>0.5</v>
          </cell>
          <cell r="AO1149">
            <v>0</v>
          </cell>
          <cell r="AP1149">
            <v>0.35</v>
          </cell>
          <cell r="AQ1149">
            <v>0.5</v>
          </cell>
          <cell r="AR1149" t="str">
            <v>MESA CENTRO MATISSE (PEDRA) (BASE PINTURA) - Ø0,5x0,35H</v>
          </cell>
          <cell r="AS1149">
            <v>8749.57</v>
          </cell>
          <cell r="AT1149">
            <v>8749.57</v>
          </cell>
          <cell r="AU1149">
            <v>8749.57</v>
          </cell>
          <cell r="AV1149">
            <v>0</v>
          </cell>
          <cell r="AW1149">
            <v>8749.58</v>
          </cell>
          <cell r="AX1149">
            <v>-1.0000000000218279E-2</v>
          </cell>
          <cell r="AY1149"/>
          <cell r="AZ1149" t="str">
            <v/>
          </cell>
          <cell r="BA1149"/>
          <cell r="BB1149"/>
          <cell r="BC1149"/>
          <cell r="BD1149" t="str">
            <v/>
          </cell>
          <cell r="BE1149">
            <v>0</v>
          </cell>
          <cell r="BF1149" t="str">
            <v/>
          </cell>
          <cell r="BG1149" t="str">
            <v/>
          </cell>
          <cell r="BH1149">
            <v>12</v>
          </cell>
          <cell r="BI1149" t="str">
            <v>0</v>
          </cell>
          <cell r="BJ1149">
            <v>0</v>
          </cell>
          <cell r="BK1149">
            <v>0</v>
          </cell>
          <cell r="BL1149"/>
          <cell r="BM1149"/>
          <cell r="BN1149"/>
          <cell r="BO1149"/>
          <cell r="BQ1149" t="str">
            <v>GABRIEL</v>
          </cell>
          <cell r="BS1149" t="str">
            <v/>
          </cell>
          <cell r="BT1149" t="str">
            <v/>
          </cell>
        </row>
        <row r="1150">
          <cell r="H1150">
            <v>0</v>
          </cell>
          <cell r="O1150">
            <v>350009</v>
          </cell>
          <cell r="P1150" t="str">
            <v>2022/222-0011-01</v>
          </cell>
          <cell r="Q1150" t="str">
            <v>EST MESA CENTRO MATISSE ORGANICA (TP IMP DUETTO) (BS BRONZE)</v>
          </cell>
          <cell r="R1150"/>
          <cell r="S1150"/>
          <cell r="T1150">
            <v>0.8</v>
          </cell>
          <cell r="U1150">
            <v>0.85</v>
          </cell>
          <cell r="V1150">
            <v>0.3</v>
          </cell>
          <cell r="W1150">
            <v>0</v>
          </cell>
          <cell r="X1150" t="str">
            <v>EST MESA CENTRO MATISSE ORGANICA (TP IMP DUETTO) (BS BRONZE) - 0,8x0,85x0,3H</v>
          </cell>
          <cell r="Y1150">
            <v>16699.07</v>
          </cell>
          <cell r="Z1150">
            <v>0.35</v>
          </cell>
          <cell r="AA1150">
            <v>10854.395500000001</v>
          </cell>
          <cell r="AB1150"/>
          <cell r="AC1150"/>
          <cell r="AD1150"/>
          <cell r="AE1150">
            <v>16699.07</v>
          </cell>
          <cell r="AF1150">
            <v>16699.07</v>
          </cell>
          <cell r="AG1150">
            <v>0</v>
          </cell>
          <cell r="AH1150">
            <v>16699.07</v>
          </cell>
          <cell r="AI1150" t="str">
            <v>REF: 365142</v>
          </cell>
          <cell r="AJ1150"/>
          <cell r="AK1150">
            <v>365142</v>
          </cell>
          <cell r="AL1150" t="str">
            <v>MESA CENTRO MATISSE ORGANICA (PEDRA) (BASE PINTURA)</v>
          </cell>
          <cell r="AM1150"/>
          <cell r="AN1150">
            <v>0.8</v>
          </cell>
          <cell r="AO1150">
            <v>0.85</v>
          </cell>
          <cell r="AP1150">
            <v>0.3</v>
          </cell>
          <cell r="AQ1150">
            <v>0</v>
          </cell>
          <cell r="AR1150" t="str">
            <v>MESA CENTRO MATISSE ORGANICA (PEDRA) (BASE PINTURA) - 0,8x0,85x0,3H</v>
          </cell>
          <cell r="AS1150">
            <v>16699.07</v>
          </cell>
          <cell r="AT1150">
            <v>16699.07</v>
          </cell>
          <cell r="AU1150">
            <v>16699.07</v>
          </cell>
          <cell r="AV1150">
            <v>0</v>
          </cell>
          <cell r="AW1150">
            <v>16699.07</v>
          </cell>
          <cell r="AX1150">
            <v>0</v>
          </cell>
          <cell r="AY1150"/>
          <cell r="AZ1150" t="str">
            <v/>
          </cell>
          <cell r="BA1150"/>
          <cell r="BB1150"/>
          <cell r="BC1150"/>
          <cell r="BD1150" t="str">
            <v/>
          </cell>
          <cell r="BE1150">
            <v>0</v>
          </cell>
          <cell r="BF1150" t="str">
            <v/>
          </cell>
          <cell r="BG1150" t="str">
            <v/>
          </cell>
          <cell r="BH1150">
            <v>12</v>
          </cell>
          <cell r="BI1150" t="str">
            <v>0</v>
          </cell>
          <cell r="BJ1150">
            <v>0</v>
          </cell>
          <cell r="BK1150">
            <v>0</v>
          </cell>
          <cell r="BL1150"/>
          <cell r="BM1150"/>
          <cell r="BN1150"/>
          <cell r="BO1150"/>
          <cell r="BQ1150" t="str">
            <v>GABRIEL</v>
          </cell>
          <cell r="BS1150" t="str">
            <v/>
          </cell>
          <cell r="BT1150" t="str">
            <v/>
          </cell>
        </row>
        <row r="1151">
          <cell r="H1151">
            <v>0</v>
          </cell>
          <cell r="O1151">
            <v>350008</v>
          </cell>
          <cell r="P1151" t="str">
            <v>2022/222-0009-01</v>
          </cell>
          <cell r="Q1151" t="str">
            <v>EST MESA CENTRO MATISSE ORGANICA (TP NOG PURE) (BS NOG PURE)</v>
          </cell>
          <cell r="R1151"/>
          <cell r="S1151"/>
          <cell r="T1151">
            <v>0.8</v>
          </cell>
          <cell r="U1151">
            <v>0.85</v>
          </cell>
          <cell r="V1151">
            <v>0.35</v>
          </cell>
          <cell r="W1151">
            <v>0</v>
          </cell>
          <cell r="X1151" t="str">
            <v>EST MESA CENTRO MATISSE ORGANICA (TP NOG PURE) (BS NOG PURE) - 0,8x0,85x0,35H</v>
          </cell>
          <cell r="Y1151">
            <v>12426.85</v>
          </cell>
          <cell r="Z1151">
            <v>0.35</v>
          </cell>
          <cell r="AA1151">
            <v>8077.4525000000003</v>
          </cell>
          <cell r="AB1151"/>
          <cell r="AC1151"/>
          <cell r="AD1151"/>
          <cell r="AE1151">
            <v>12426.85</v>
          </cell>
          <cell r="AF1151">
            <v>12426.85</v>
          </cell>
          <cell r="AG1151">
            <v>0</v>
          </cell>
          <cell r="AH1151">
            <v>12426.85</v>
          </cell>
          <cell r="AI1151" t="str">
            <v>REF: 365364</v>
          </cell>
          <cell r="AJ1151"/>
          <cell r="AK1151">
            <v>365364</v>
          </cell>
          <cell r="AL1151" t="str">
            <v>MESA CENTRO MATISSE ORGANICA (BASE LAMINA)</v>
          </cell>
          <cell r="AM1151"/>
          <cell r="AN1151">
            <v>0.8</v>
          </cell>
          <cell r="AO1151">
            <v>0.85</v>
          </cell>
          <cell r="AP1151">
            <v>0.35</v>
          </cell>
          <cell r="AQ1151">
            <v>0</v>
          </cell>
          <cell r="AR1151" t="str">
            <v>MESA CENTRO MATISSE ORGANICA (BASE LAMINA) - 0,8x0,85x0,35H</v>
          </cell>
          <cell r="AS1151">
            <v>12426.85</v>
          </cell>
          <cell r="AT1151">
            <v>12426.85</v>
          </cell>
          <cell r="AU1151">
            <v>12426.85</v>
          </cell>
          <cell r="AV1151">
            <v>0</v>
          </cell>
          <cell r="AW1151">
            <v>12426.85</v>
          </cell>
          <cell r="AX1151">
            <v>0</v>
          </cell>
          <cell r="AY1151"/>
          <cell r="AZ1151" t="str">
            <v/>
          </cell>
          <cell r="BA1151"/>
          <cell r="BB1151"/>
          <cell r="BC1151"/>
          <cell r="BD1151" t="str">
            <v/>
          </cell>
          <cell r="BE1151">
            <v>0</v>
          </cell>
          <cell r="BF1151" t="str">
            <v/>
          </cell>
          <cell r="BG1151" t="str">
            <v/>
          </cell>
          <cell r="BH1151">
            <v>12</v>
          </cell>
          <cell r="BI1151" t="str">
            <v>0</v>
          </cell>
          <cell r="BJ1151">
            <v>0</v>
          </cell>
          <cell r="BK1151">
            <v>0</v>
          </cell>
          <cell r="BL1151"/>
          <cell r="BM1151"/>
          <cell r="BN1151"/>
          <cell r="BO1151"/>
          <cell r="BQ1151" t="str">
            <v>GABRIEL</v>
          </cell>
          <cell r="BS1151" t="str">
            <v/>
          </cell>
          <cell r="BT1151" t="str">
            <v/>
          </cell>
        </row>
        <row r="1152">
          <cell r="H1152">
            <v>0</v>
          </cell>
          <cell r="O1152">
            <v>350008</v>
          </cell>
          <cell r="P1152" t="str">
            <v>2022/222-0010-01</v>
          </cell>
          <cell r="Q1152" t="str">
            <v>EST MESA CENTRO MATISSE ORGANICA (TP NOG PURE) (BS NOG PURE)</v>
          </cell>
          <cell r="R1152"/>
          <cell r="S1152"/>
          <cell r="T1152">
            <v>0.8</v>
          </cell>
          <cell r="U1152">
            <v>0.85</v>
          </cell>
          <cell r="V1152">
            <v>0.35</v>
          </cell>
          <cell r="W1152">
            <v>0</v>
          </cell>
          <cell r="X1152" t="str">
            <v>EST MESA CENTRO MATISSE ORGANICA (TP NOG PURE) (BS NOG PURE) - 0,8x0,85x0,35H</v>
          </cell>
          <cell r="Y1152">
            <v>12426.85</v>
          </cell>
          <cell r="Z1152">
            <v>0.35</v>
          </cell>
          <cell r="AA1152">
            <v>8077.4525000000003</v>
          </cell>
          <cell r="AB1152"/>
          <cell r="AC1152"/>
          <cell r="AD1152"/>
          <cell r="AE1152">
            <v>12426.85</v>
          </cell>
          <cell r="AF1152">
            <v>12426.85</v>
          </cell>
          <cell r="AG1152">
            <v>0</v>
          </cell>
          <cell r="AH1152">
            <v>12426.85</v>
          </cell>
          <cell r="AI1152" t="str">
            <v>REF: 365364</v>
          </cell>
          <cell r="AJ1152"/>
          <cell r="AK1152">
            <v>365364</v>
          </cell>
          <cell r="AL1152" t="str">
            <v>MESA CENTRO MATISSE ORGANICA (BASE LAMINA)</v>
          </cell>
          <cell r="AM1152"/>
          <cell r="AN1152">
            <v>0.8</v>
          </cell>
          <cell r="AO1152">
            <v>0.85</v>
          </cell>
          <cell r="AP1152">
            <v>0.35</v>
          </cell>
          <cell r="AQ1152">
            <v>0</v>
          </cell>
          <cell r="AR1152" t="str">
            <v>MESA CENTRO MATISSE ORGANICA (BASE LAMINA) - 0,8x0,85x0,35H</v>
          </cell>
          <cell r="AS1152">
            <v>12426.85</v>
          </cell>
          <cell r="AT1152">
            <v>12426.85</v>
          </cell>
          <cell r="AU1152">
            <v>12426.85</v>
          </cell>
          <cell r="AV1152">
            <v>0</v>
          </cell>
          <cell r="AW1152">
            <v>12426.85</v>
          </cell>
          <cell r="AX1152">
            <v>0</v>
          </cell>
          <cell r="AY1152"/>
          <cell r="AZ1152" t="str">
            <v/>
          </cell>
          <cell r="BA1152"/>
          <cell r="BB1152"/>
          <cell r="BC1152"/>
          <cell r="BD1152" t="str">
            <v/>
          </cell>
          <cell r="BE1152">
            <v>0</v>
          </cell>
          <cell r="BF1152" t="str">
            <v/>
          </cell>
          <cell r="BG1152" t="str">
            <v/>
          </cell>
          <cell r="BH1152">
            <v>12</v>
          </cell>
          <cell r="BI1152" t="str">
            <v>0</v>
          </cell>
          <cell r="BJ1152">
            <v>0</v>
          </cell>
          <cell r="BK1152">
            <v>0</v>
          </cell>
          <cell r="BL1152"/>
          <cell r="BM1152"/>
          <cell r="BN1152"/>
          <cell r="BO1152"/>
          <cell r="BQ1152" t="str">
            <v>GABRIEL</v>
          </cell>
          <cell r="BS1152" t="str">
            <v/>
          </cell>
          <cell r="BT1152" t="str">
            <v/>
          </cell>
        </row>
        <row r="1153">
          <cell r="H1153">
            <v>0</v>
          </cell>
          <cell r="O1153">
            <v>352613</v>
          </cell>
          <cell r="P1153" t="str">
            <v>2022/266-0104-01</v>
          </cell>
          <cell r="Q1153" t="str">
            <v>EST BANDEJA MATISSE ORG (LAM PED KINGS) (PINT CHAMPAGNE)</v>
          </cell>
          <cell r="R1153"/>
          <cell r="S1153"/>
          <cell r="T1153">
            <v>0.6</v>
          </cell>
          <cell r="U1153">
            <v>0.6</v>
          </cell>
          <cell r="V1153">
            <v>0.06</v>
          </cell>
          <cell r="W1153">
            <v>0</v>
          </cell>
          <cell r="X1153" t="str">
            <v>EST BANDEJA MATISSE ORG (LAM PED KINGS) (PINT CHAMPAGNE) - 0,6x0,6x0,06H</v>
          </cell>
          <cell r="Y1153">
            <v>6036.49</v>
          </cell>
          <cell r="Z1153">
            <v>0.4</v>
          </cell>
          <cell r="AA1153">
            <v>3621.8939999999998</v>
          </cell>
          <cell r="AB1153"/>
          <cell r="AC1153"/>
          <cell r="AD1153"/>
          <cell r="AE1153">
            <v>6036.49</v>
          </cell>
          <cell r="AF1153">
            <v>6036.49</v>
          </cell>
          <cell r="AG1153">
            <v>0</v>
          </cell>
          <cell r="AH1153">
            <v>6036.49</v>
          </cell>
          <cell r="AI1153" t="str">
            <v>REF: 353427</v>
          </cell>
          <cell r="AJ1153" t="str">
            <v>PRODUTO PRONTA ENTREGA</v>
          </cell>
          <cell r="AK1153">
            <v>353427</v>
          </cell>
          <cell r="AL1153" t="str">
            <v>BANDEJA MATISSE (ORGANICA) (LAMINA PEDRA) (PINTURA)</v>
          </cell>
          <cell r="AM1153"/>
          <cell r="AN1153">
            <v>0.6</v>
          </cell>
          <cell r="AO1153">
            <v>0.6</v>
          </cell>
          <cell r="AP1153">
            <v>0.06</v>
          </cell>
          <cell r="AQ1153">
            <v>0</v>
          </cell>
          <cell r="AR1153" t="str">
            <v>BANDEJA MATISSE (ORGANICA) (LAMINA PEDRA) (PINTURA) - 0,6x0,6x0,06H</v>
          </cell>
          <cell r="AS1153">
            <v>6036.49</v>
          </cell>
          <cell r="AT1153">
            <v>6036.49</v>
          </cell>
          <cell r="AU1153">
            <v>6036.49</v>
          </cell>
          <cell r="AV1153">
            <v>0</v>
          </cell>
          <cell r="AW1153">
            <v>6036.49</v>
          </cell>
          <cell r="AX1153">
            <v>0</v>
          </cell>
          <cell r="AY1153"/>
          <cell r="AZ1153" t="str">
            <v/>
          </cell>
          <cell r="BA1153"/>
          <cell r="BB1153"/>
          <cell r="BC1153"/>
          <cell r="BD1153" t="str">
            <v/>
          </cell>
          <cell r="BE1153">
            <v>0</v>
          </cell>
          <cell r="BF1153" t="str">
            <v/>
          </cell>
          <cell r="BG1153" t="str">
            <v/>
          </cell>
          <cell r="BH1153">
            <v>12</v>
          </cell>
          <cell r="BI1153" t="str">
            <v>0</v>
          </cell>
          <cell r="BJ1153">
            <v>0</v>
          </cell>
          <cell r="BK1153">
            <v>0</v>
          </cell>
          <cell r="BL1153"/>
          <cell r="BM1153"/>
          <cell r="BN1153"/>
          <cell r="BO1153"/>
          <cell r="BQ1153" t="str">
            <v>GB PE</v>
          </cell>
          <cell r="BS1153" t="str">
            <v/>
          </cell>
          <cell r="BT1153" t="str">
            <v/>
          </cell>
        </row>
        <row r="1154">
          <cell r="H1154">
            <v>0</v>
          </cell>
          <cell r="O1154">
            <v>352612</v>
          </cell>
          <cell r="P1154" t="str">
            <v>2022/266-0103-01</v>
          </cell>
          <cell r="Q1154" t="str">
            <v>EST BANDEJA MATISSE RET (LAM CARV TITANIUM) (PINT CHAMPAGNE)</v>
          </cell>
          <cell r="R1154"/>
          <cell r="S1154"/>
          <cell r="T1154">
            <v>0.6</v>
          </cell>
          <cell r="U1154">
            <v>0.3</v>
          </cell>
          <cell r="V1154">
            <v>0.06</v>
          </cell>
          <cell r="W1154">
            <v>0</v>
          </cell>
          <cell r="X1154" t="str">
            <v>EST BANDEJA MATISSE RET (LAM CARV TITANIUM) (PINT CHAMPAGNE) - 0,6x0,3x0,06H</v>
          </cell>
          <cell r="Y1154">
            <v>1477.06</v>
          </cell>
          <cell r="Z1154">
            <v>0.4</v>
          </cell>
          <cell r="AA1154">
            <v>886.23599999999999</v>
          </cell>
          <cell r="AB1154"/>
          <cell r="AC1154"/>
          <cell r="AD1154"/>
          <cell r="AE1154">
            <v>1477.06</v>
          </cell>
          <cell r="AF1154">
            <v>1477.06</v>
          </cell>
          <cell r="AG1154">
            <v>0</v>
          </cell>
          <cell r="AH1154">
            <v>1477.06</v>
          </cell>
          <cell r="AI1154" t="str">
            <v>REF: 353397</v>
          </cell>
          <cell r="AJ1154" t="str">
            <v>PRODUTO PRONTA ENTREGA</v>
          </cell>
          <cell r="AK1154">
            <v>353397</v>
          </cell>
          <cell r="AL1154" t="str">
            <v>BANDEJA MATISSE (LAMINA) (PINTURA)</v>
          </cell>
          <cell r="AM1154"/>
          <cell r="AN1154">
            <v>0.6</v>
          </cell>
          <cell r="AO1154">
            <v>0.3</v>
          </cell>
          <cell r="AP1154">
            <v>0.06</v>
          </cell>
          <cell r="AQ1154">
            <v>0</v>
          </cell>
          <cell r="AR1154" t="str">
            <v>BANDEJA MATISSE (LAMINA) (PINTURA) - 0,6x0,3x0,06H</v>
          </cell>
          <cell r="AS1154">
            <v>1477.06</v>
          </cell>
          <cell r="AT1154">
            <v>1477.06</v>
          </cell>
          <cell r="AU1154">
            <v>1477.06</v>
          </cell>
          <cell r="AV1154">
            <v>0</v>
          </cell>
          <cell r="AW1154">
            <v>1477.06</v>
          </cell>
          <cell r="AX1154">
            <v>0</v>
          </cell>
          <cell r="AY1154"/>
          <cell r="AZ1154" t="str">
            <v/>
          </cell>
          <cell r="BA1154"/>
          <cell r="BB1154"/>
          <cell r="BC1154"/>
          <cell r="BD1154" t="str">
            <v/>
          </cell>
          <cell r="BE1154">
            <v>0</v>
          </cell>
          <cell r="BF1154" t="str">
            <v/>
          </cell>
          <cell r="BG1154" t="str">
            <v/>
          </cell>
          <cell r="BH1154">
            <v>12</v>
          </cell>
          <cell r="BI1154" t="str">
            <v>0</v>
          </cell>
          <cell r="BJ1154">
            <v>0</v>
          </cell>
          <cell r="BK1154">
            <v>0</v>
          </cell>
          <cell r="BL1154"/>
          <cell r="BM1154"/>
          <cell r="BN1154"/>
          <cell r="BO1154"/>
          <cell r="BQ1154" t="str">
            <v>GB PE</v>
          </cell>
          <cell r="BS1154" t="str">
            <v/>
          </cell>
          <cell r="BT1154" t="str">
            <v/>
          </cell>
        </row>
        <row r="1155">
          <cell r="H1155">
            <v>0</v>
          </cell>
          <cell r="O1155">
            <v>352611</v>
          </cell>
          <cell r="P1155" t="str">
            <v>2022/266-0102-01</v>
          </cell>
          <cell r="Q1155" t="str">
            <v>EST BANDEJA MATISSE QUAD (PORCELANATO) (LAMINA CARV NT)</v>
          </cell>
          <cell r="R1155"/>
          <cell r="S1155"/>
          <cell r="T1155">
            <v>0.3</v>
          </cell>
          <cell r="U1155">
            <v>0.3</v>
          </cell>
          <cell r="V1155">
            <v>0.06</v>
          </cell>
          <cell r="W1155">
            <v>0</v>
          </cell>
          <cell r="X1155" t="str">
            <v>EST BANDEJA MATISSE QUAD (PORCELANATO) (LAMINA CARV NT) - 0,3x0,3x0,06H</v>
          </cell>
          <cell r="Y1155">
            <v>1564.24</v>
          </cell>
          <cell r="Z1155">
            <v>0.4</v>
          </cell>
          <cell r="AA1155">
            <v>938.54399999999998</v>
          </cell>
          <cell r="AB1155"/>
          <cell r="AC1155"/>
          <cell r="AD1155"/>
          <cell r="AE1155">
            <v>1564.24</v>
          </cell>
          <cell r="AF1155">
            <v>1564.24</v>
          </cell>
          <cell r="AG1155">
            <v>0</v>
          </cell>
          <cell r="AH1155">
            <v>1564.24</v>
          </cell>
          <cell r="AI1155" t="str">
            <v>REF: 352611</v>
          </cell>
          <cell r="AJ1155" t="str">
            <v>ACABAMENTO FORA DE LINHA</v>
          </cell>
          <cell r="AK1155">
            <v>352611</v>
          </cell>
          <cell r="AL1155" t="str">
            <v>EST BANDEJA MATISSE QUAD (PORCELANATO) (LAMINA CARV NT)</v>
          </cell>
          <cell r="AM1155"/>
          <cell r="AN1155">
            <v>0.3</v>
          </cell>
          <cell r="AO1155">
            <v>0.3</v>
          </cell>
          <cell r="AP1155">
            <v>0.06</v>
          </cell>
          <cell r="AQ1155">
            <v>0</v>
          </cell>
          <cell r="AR1155" t="str">
            <v>EST BANDEJA MATISSE QUAD (PORCELANATO) (LAMINA CARV NT) - 0,3x0,3x0,06H</v>
          </cell>
          <cell r="AS1155">
            <v>1564.24</v>
          </cell>
          <cell r="AT1155">
            <v>1564.24</v>
          </cell>
          <cell r="AU1155">
            <v>1564.24</v>
          </cell>
          <cell r="AV1155">
            <v>0</v>
          </cell>
          <cell r="AW1155">
            <v>1564.24</v>
          </cell>
          <cell r="AX1155">
            <v>0</v>
          </cell>
          <cell r="AY1155"/>
          <cell r="AZ1155" t="str">
            <v/>
          </cell>
          <cell r="BA1155"/>
          <cell r="BB1155"/>
          <cell r="BC1155"/>
          <cell r="BD1155" t="str">
            <v/>
          </cell>
          <cell r="BE1155">
            <v>0</v>
          </cell>
          <cell r="BF1155" t="str">
            <v/>
          </cell>
          <cell r="BG1155" t="str">
            <v/>
          </cell>
          <cell r="BH1155">
            <v>12</v>
          </cell>
          <cell r="BI1155" t="str">
            <v>0</v>
          </cell>
          <cell r="BJ1155">
            <v>0</v>
          </cell>
          <cell r="BK1155">
            <v>0</v>
          </cell>
          <cell r="BL1155"/>
          <cell r="BM1155"/>
          <cell r="BN1155"/>
          <cell r="BO1155"/>
          <cell r="BQ1155" t="str">
            <v>GB PE</v>
          </cell>
          <cell r="BS1155" t="str">
            <v/>
          </cell>
          <cell r="BT1155" t="str">
            <v/>
          </cell>
        </row>
        <row r="1156">
          <cell r="H1156">
            <v>0</v>
          </cell>
          <cell r="O1156">
            <v>352610</v>
          </cell>
          <cell r="P1156" t="str">
            <v>2022/266-0101-01</v>
          </cell>
          <cell r="Q1156" t="str">
            <v>EST BANDEJA MATISSE RED (ESP FUME) (PINT CINZA CHUMBO)</v>
          </cell>
          <cell r="R1156"/>
          <cell r="S1156"/>
          <cell r="T1156">
            <v>0.6</v>
          </cell>
          <cell r="U1156">
            <v>0</v>
          </cell>
          <cell r="V1156">
            <v>0.06</v>
          </cell>
          <cell r="W1156">
            <v>0.6</v>
          </cell>
          <cell r="X1156" t="str">
            <v>EST BANDEJA MATISSE RED (ESP FUME) (PINT CINZA CHUMBO) - Ø0,6x0,06H</v>
          </cell>
          <cell r="Y1156">
            <v>2584.87</v>
          </cell>
          <cell r="Z1156">
            <v>0.4</v>
          </cell>
          <cell r="AA1156">
            <v>1550.9219999999998</v>
          </cell>
          <cell r="AB1156"/>
          <cell r="AC1156"/>
          <cell r="AD1156"/>
          <cell r="AE1156">
            <v>2584.87</v>
          </cell>
          <cell r="AF1156">
            <v>2584.87</v>
          </cell>
          <cell r="AG1156">
            <v>0</v>
          </cell>
          <cell r="AH1156">
            <v>2584.87</v>
          </cell>
          <cell r="AI1156" t="str">
            <v>REF: 352610</v>
          </cell>
          <cell r="AJ1156" t="str">
            <v>ACABAMENTO FORA DE LINHA</v>
          </cell>
          <cell r="AK1156">
            <v>352610</v>
          </cell>
          <cell r="AL1156" t="str">
            <v>EST BANDEJA MATISSE RED (ESP FUME) (PINT CINZA CHUMBO)</v>
          </cell>
          <cell r="AM1156"/>
          <cell r="AN1156">
            <v>0.6</v>
          </cell>
          <cell r="AO1156">
            <v>0</v>
          </cell>
          <cell r="AP1156">
            <v>0.06</v>
          </cell>
          <cell r="AQ1156">
            <v>0.6</v>
          </cell>
          <cell r="AR1156" t="str">
            <v>EST BANDEJA MATISSE RED (ESP FUME) (PINT CINZA CHUMBO) - Ø0,6x0,06H</v>
          </cell>
          <cell r="AS1156">
            <v>2584.87</v>
          </cell>
          <cell r="AT1156">
            <v>2584.87</v>
          </cell>
          <cell r="AU1156">
            <v>2584.87</v>
          </cell>
          <cell r="AV1156">
            <v>0</v>
          </cell>
          <cell r="AW1156">
            <v>2584.87</v>
          </cell>
          <cell r="AX1156">
            <v>0</v>
          </cell>
          <cell r="AY1156"/>
          <cell r="AZ1156" t="str">
            <v/>
          </cell>
          <cell r="BA1156"/>
          <cell r="BB1156"/>
          <cell r="BC1156"/>
          <cell r="BD1156" t="str">
            <v/>
          </cell>
          <cell r="BE1156">
            <v>0</v>
          </cell>
          <cell r="BF1156" t="str">
            <v/>
          </cell>
          <cell r="BG1156" t="str">
            <v/>
          </cell>
          <cell r="BH1156">
            <v>12</v>
          </cell>
          <cell r="BI1156" t="str">
            <v>0</v>
          </cell>
          <cell r="BJ1156">
            <v>0</v>
          </cell>
          <cell r="BK1156">
            <v>0</v>
          </cell>
          <cell r="BL1156"/>
          <cell r="BM1156"/>
          <cell r="BN1156"/>
          <cell r="BO1156"/>
          <cell r="BQ1156" t="str">
            <v>GB PE</v>
          </cell>
          <cell r="BS1156" t="str">
            <v/>
          </cell>
          <cell r="BT1156" t="str">
            <v/>
          </cell>
        </row>
        <row r="1157">
          <cell r="H1157">
            <v>0</v>
          </cell>
          <cell r="O1157">
            <v>352609</v>
          </cell>
          <cell r="P1157" t="str">
            <v>2022/266-0100-01</v>
          </cell>
          <cell r="Q1157" t="str">
            <v>EST BANDEJA MATISSE RED (CRISTAL COBRE) (PINT COBRE)</v>
          </cell>
          <cell r="R1157"/>
          <cell r="S1157"/>
          <cell r="T1157">
            <v>0.4</v>
          </cell>
          <cell r="U1157">
            <v>0</v>
          </cell>
          <cell r="V1157">
            <v>0.06</v>
          </cell>
          <cell r="W1157">
            <v>0.4</v>
          </cell>
          <cell r="X1157" t="str">
            <v>EST BANDEJA MATISSE RED (CRISTAL COBRE) (PINT COBRE) - Ø0,4x0,06H</v>
          </cell>
          <cell r="Y1157">
            <v>1507.88</v>
          </cell>
          <cell r="Z1157">
            <v>0.4</v>
          </cell>
          <cell r="AA1157">
            <v>904.72800000000007</v>
          </cell>
          <cell r="AB1157"/>
          <cell r="AC1157"/>
          <cell r="AD1157"/>
          <cell r="AE1157">
            <v>1507.88</v>
          </cell>
          <cell r="AF1157">
            <v>1507.88</v>
          </cell>
          <cell r="AG1157">
            <v>0</v>
          </cell>
          <cell r="AH1157">
            <v>1507.88</v>
          </cell>
          <cell r="AI1157" t="str">
            <v>REF: 353376</v>
          </cell>
          <cell r="AJ1157" t="str">
            <v>PRODUTO PRONTA ENTREGA</v>
          </cell>
          <cell r="AK1157">
            <v>353376</v>
          </cell>
          <cell r="AL1157" t="str">
            <v>BANDEJA MATISSE (CIRCULAR) (CRISTAL) (PINTURA)</v>
          </cell>
          <cell r="AM1157"/>
          <cell r="AN1157">
            <v>0.4</v>
          </cell>
          <cell r="AO1157">
            <v>0</v>
          </cell>
          <cell r="AP1157">
            <v>0.06</v>
          </cell>
          <cell r="AQ1157">
            <v>0.4</v>
          </cell>
          <cell r="AR1157" t="str">
            <v>BANDEJA MATISSE (CIRCULAR) (CRISTAL) (PINTURA) - Ø0,4x0,06H</v>
          </cell>
          <cell r="AS1157">
            <v>1507.88</v>
          </cell>
          <cell r="AT1157">
            <v>1507.88</v>
          </cell>
          <cell r="AU1157">
            <v>1507.88</v>
          </cell>
          <cell r="AV1157">
            <v>0</v>
          </cell>
          <cell r="AW1157">
            <v>1507.88</v>
          </cell>
          <cell r="AX1157">
            <v>0</v>
          </cell>
          <cell r="AY1157"/>
          <cell r="AZ1157" t="str">
            <v/>
          </cell>
          <cell r="BA1157"/>
          <cell r="BB1157"/>
          <cell r="BC1157"/>
          <cell r="BD1157" t="str">
            <v/>
          </cell>
          <cell r="BE1157">
            <v>0</v>
          </cell>
          <cell r="BF1157" t="str">
            <v/>
          </cell>
          <cell r="BG1157" t="str">
            <v/>
          </cell>
          <cell r="BH1157">
            <v>12</v>
          </cell>
          <cell r="BI1157" t="str">
            <v>0</v>
          </cell>
          <cell r="BJ1157">
            <v>0</v>
          </cell>
          <cell r="BK1157">
            <v>0</v>
          </cell>
          <cell r="BL1157"/>
          <cell r="BM1157"/>
          <cell r="BN1157"/>
          <cell r="BO1157"/>
          <cell r="BQ1157" t="str">
            <v>GB PE</v>
          </cell>
          <cell r="BS1157" t="str">
            <v/>
          </cell>
          <cell r="BT1157" t="str">
            <v/>
          </cell>
        </row>
        <row r="1158">
          <cell r="H1158">
            <v>0</v>
          </cell>
          <cell r="O1158">
            <v>352608</v>
          </cell>
          <cell r="P1158" t="str">
            <v>2022/266-0099-01</v>
          </cell>
          <cell r="Q1158" t="str">
            <v>EST BANDEJA MATISSE RED (LAM NOGUEIRA) (PINT CORTEN)</v>
          </cell>
          <cell r="R1158"/>
          <cell r="S1158"/>
          <cell r="T1158">
            <v>0.3</v>
          </cell>
          <cell r="U1158">
            <v>0</v>
          </cell>
          <cell r="V1158">
            <v>0.06</v>
          </cell>
          <cell r="W1158">
            <v>0.3</v>
          </cell>
          <cell r="X1158" t="str">
            <v>EST BANDEJA MATISSE RED (LAM NOGUEIRA) (PINT CORTEN) - Ø0,3x0,06H</v>
          </cell>
          <cell r="Y1158">
            <v>1046.26</v>
          </cell>
          <cell r="Z1158">
            <v>0.4</v>
          </cell>
          <cell r="AA1158">
            <v>627.75599999999997</v>
          </cell>
          <cell r="AB1158"/>
          <cell r="AC1158"/>
          <cell r="AD1158"/>
          <cell r="AE1158">
            <v>1046.26</v>
          </cell>
          <cell r="AF1158">
            <v>1046.26</v>
          </cell>
          <cell r="AG1158">
            <v>0</v>
          </cell>
          <cell r="AH1158">
            <v>1046.26</v>
          </cell>
          <cell r="AI1158" t="str">
            <v>REF: 353361</v>
          </cell>
          <cell r="AJ1158" t="str">
            <v>PRODUTO PRONTA ENTREGA</v>
          </cell>
          <cell r="AK1158">
            <v>353361</v>
          </cell>
          <cell r="AL1158" t="str">
            <v>BANDEJA MATISSE (CIRCULAR) (LAMINA) (PINTURA)</v>
          </cell>
          <cell r="AM1158"/>
          <cell r="AN1158">
            <v>0.3</v>
          </cell>
          <cell r="AO1158">
            <v>0</v>
          </cell>
          <cell r="AP1158">
            <v>0.06</v>
          </cell>
          <cell r="AQ1158">
            <v>0.3</v>
          </cell>
          <cell r="AR1158" t="str">
            <v>BANDEJA MATISSE (CIRCULAR) (LAMINA) (PINTURA) - Ø0,3x0,06H</v>
          </cell>
          <cell r="AS1158">
            <v>1046.26</v>
          </cell>
          <cell r="AT1158">
            <v>1046.26</v>
          </cell>
          <cell r="AU1158">
            <v>1046.26</v>
          </cell>
          <cell r="AV1158">
            <v>0</v>
          </cell>
          <cell r="AW1158">
            <v>1046.26</v>
          </cell>
          <cell r="AX1158">
            <v>0</v>
          </cell>
          <cell r="AY1158"/>
          <cell r="AZ1158" t="str">
            <v/>
          </cell>
          <cell r="BA1158"/>
          <cell r="BB1158"/>
          <cell r="BC1158"/>
          <cell r="BD1158" t="str">
            <v/>
          </cell>
          <cell r="BE1158">
            <v>0</v>
          </cell>
          <cell r="BF1158" t="str">
            <v/>
          </cell>
          <cell r="BG1158" t="str">
            <v/>
          </cell>
          <cell r="BH1158">
            <v>12</v>
          </cell>
          <cell r="BI1158" t="str">
            <v>0</v>
          </cell>
          <cell r="BJ1158">
            <v>0</v>
          </cell>
          <cell r="BK1158">
            <v>0</v>
          </cell>
          <cell r="BL1158"/>
          <cell r="BM1158"/>
          <cell r="BN1158"/>
          <cell r="BO1158"/>
          <cell r="BQ1158" t="str">
            <v>GB PE</v>
          </cell>
          <cell r="BS1158" t="str">
            <v/>
          </cell>
          <cell r="BT1158" t="str">
            <v/>
          </cell>
        </row>
        <row r="1159">
          <cell r="H1159">
            <v>0</v>
          </cell>
          <cell r="O1159">
            <v>351075</v>
          </cell>
          <cell r="P1159" t="str">
            <v>2022/263-0024-01</v>
          </cell>
          <cell r="Q1159" t="str">
            <v>EST BANDEJA MATISSE (CARVALHO CAFE) (PINT BRONZE CAFE)</v>
          </cell>
          <cell r="R1159"/>
          <cell r="S1159"/>
          <cell r="T1159">
            <v>0.6</v>
          </cell>
          <cell r="U1159">
            <v>0.3</v>
          </cell>
          <cell r="V1159">
            <v>0.06</v>
          </cell>
          <cell r="W1159">
            <v>0</v>
          </cell>
          <cell r="X1159" t="str">
            <v>EST BANDEJA MATISSE (CARVALHO CAFE) (PINT BRONZE CAFE) - 0,6x0,3x0,06H</v>
          </cell>
          <cell r="Y1159">
            <v>1477.06</v>
          </cell>
          <cell r="Z1159">
            <v>0.4</v>
          </cell>
          <cell r="AA1159">
            <v>886.23599999999999</v>
          </cell>
          <cell r="AB1159"/>
          <cell r="AC1159"/>
          <cell r="AD1159"/>
          <cell r="AE1159">
            <v>1477.06</v>
          </cell>
          <cell r="AF1159">
            <v>1477.06</v>
          </cell>
          <cell r="AG1159">
            <v>0</v>
          </cell>
          <cell r="AH1159">
            <v>1477.06</v>
          </cell>
          <cell r="AI1159" t="str">
            <v>REF: 353397</v>
          </cell>
          <cell r="AJ1159" t="str">
            <v>PRODUTO PRONTA ENTREGA</v>
          </cell>
          <cell r="AK1159">
            <v>353397</v>
          </cell>
          <cell r="AL1159" t="str">
            <v>BANDEJA MATISSE (LAMINA) (PINTURA)</v>
          </cell>
          <cell r="AM1159"/>
          <cell r="AN1159">
            <v>0.6</v>
          </cell>
          <cell r="AO1159">
            <v>0.3</v>
          </cell>
          <cell r="AP1159">
            <v>0.06</v>
          </cell>
          <cell r="AQ1159">
            <v>0</v>
          </cell>
          <cell r="AR1159" t="str">
            <v>BANDEJA MATISSE (LAMINA) (PINTURA) - 0,6x0,3x0,06H</v>
          </cell>
          <cell r="AS1159">
            <v>1477.06</v>
          </cell>
          <cell r="AT1159">
            <v>1477.06</v>
          </cell>
          <cell r="AU1159">
            <v>1477.06</v>
          </cell>
          <cell r="AV1159">
            <v>0</v>
          </cell>
          <cell r="AW1159">
            <v>1477.06</v>
          </cell>
          <cell r="AX1159">
            <v>0</v>
          </cell>
          <cell r="AY1159"/>
          <cell r="AZ1159" t="str">
            <v/>
          </cell>
          <cell r="BA1159"/>
          <cell r="BB1159"/>
          <cell r="BC1159"/>
          <cell r="BD1159" t="str">
            <v/>
          </cell>
          <cell r="BE1159">
            <v>0</v>
          </cell>
          <cell r="BF1159" t="str">
            <v/>
          </cell>
          <cell r="BG1159" t="str">
            <v/>
          </cell>
          <cell r="BH1159">
            <v>12</v>
          </cell>
          <cell r="BI1159" t="str">
            <v>0</v>
          </cell>
          <cell r="BJ1159">
            <v>0</v>
          </cell>
          <cell r="BK1159">
            <v>0</v>
          </cell>
          <cell r="BL1159"/>
          <cell r="BM1159"/>
          <cell r="BN1159"/>
          <cell r="BO1159"/>
          <cell r="BQ1159" t="str">
            <v>GB PE</v>
          </cell>
          <cell r="BS1159" t="str">
            <v/>
          </cell>
          <cell r="BT1159" t="str">
            <v/>
          </cell>
        </row>
        <row r="1160">
          <cell r="H1160">
            <v>0</v>
          </cell>
          <cell r="O1160">
            <v>351074</v>
          </cell>
          <cell r="P1160" t="str">
            <v>2022/263-0023-01</v>
          </cell>
          <cell r="Q1160" t="str">
            <v>EST BANDEJA MATISSE (CARVALHO CAFE) (PINT BRONZE CAFE)</v>
          </cell>
          <cell r="R1160"/>
          <cell r="S1160"/>
          <cell r="T1160">
            <v>0.3</v>
          </cell>
          <cell r="U1160">
            <v>0.3</v>
          </cell>
          <cell r="V1160">
            <v>0.06</v>
          </cell>
          <cell r="W1160">
            <v>0</v>
          </cell>
          <cell r="X1160" t="str">
            <v>EST BANDEJA MATISSE (CARVALHO CAFE) (PINT BRONZE CAFE) - 0,3x0,3x0,06H</v>
          </cell>
          <cell r="Y1160">
            <v>1046.26</v>
          </cell>
          <cell r="Z1160">
            <v>0.4</v>
          </cell>
          <cell r="AA1160">
            <v>627.75599999999997</v>
          </cell>
          <cell r="AB1160"/>
          <cell r="AC1160"/>
          <cell r="AD1160"/>
          <cell r="AE1160">
            <v>1046.26</v>
          </cell>
          <cell r="AF1160">
            <v>1046.26</v>
          </cell>
          <cell r="AG1160">
            <v>0</v>
          </cell>
          <cell r="AH1160">
            <v>1046.26</v>
          </cell>
          <cell r="AI1160" t="str">
            <v>REF: 353409</v>
          </cell>
          <cell r="AJ1160" t="str">
            <v>PRODUTO PRONTA ENTREGA</v>
          </cell>
          <cell r="AK1160">
            <v>353409</v>
          </cell>
          <cell r="AL1160" t="str">
            <v>BANDEJA MATISSE (LAMINA) (PINTURA)</v>
          </cell>
          <cell r="AM1160"/>
          <cell r="AN1160">
            <v>0.3</v>
          </cell>
          <cell r="AO1160">
            <v>0.3</v>
          </cell>
          <cell r="AP1160">
            <v>0.06</v>
          </cell>
          <cell r="AQ1160">
            <v>0</v>
          </cell>
          <cell r="AR1160" t="str">
            <v>BANDEJA MATISSE (LAMINA) (PINTURA) - 0,3x0,3x0,06H</v>
          </cell>
          <cell r="AS1160">
            <v>1046.26</v>
          </cell>
          <cell r="AT1160">
            <v>1046.26</v>
          </cell>
          <cell r="AU1160">
            <v>1046.26</v>
          </cell>
          <cell r="AV1160">
            <v>0</v>
          </cell>
          <cell r="AW1160">
            <v>1046.26</v>
          </cell>
          <cell r="AX1160">
            <v>0</v>
          </cell>
          <cell r="AY1160"/>
          <cell r="AZ1160" t="str">
            <v/>
          </cell>
          <cell r="BA1160"/>
          <cell r="BB1160"/>
          <cell r="BC1160"/>
          <cell r="BD1160" t="str">
            <v/>
          </cell>
          <cell r="BE1160">
            <v>0</v>
          </cell>
          <cell r="BF1160" t="str">
            <v/>
          </cell>
          <cell r="BG1160" t="str">
            <v/>
          </cell>
          <cell r="BH1160">
            <v>12</v>
          </cell>
          <cell r="BI1160" t="str">
            <v>0</v>
          </cell>
          <cell r="BJ1160">
            <v>0</v>
          </cell>
          <cell r="BK1160">
            <v>0</v>
          </cell>
          <cell r="BL1160"/>
          <cell r="BM1160"/>
          <cell r="BN1160"/>
          <cell r="BO1160"/>
          <cell r="BQ1160" t="str">
            <v>GB PE</v>
          </cell>
          <cell r="BS1160" t="str">
            <v/>
          </cell>
          <cell r="BT1160" t="str">
            <v/>
          </cell>
        </row>
        <row r="1161">
          <cell r="H1161">
            <v>0</v>
          </cell>
          <cell r="O1161">
            <v>351064</v>
          </cell>
          <cell r="P1161" t="str">
            <v>2022/263-0013-01</v>
          </cell>
          <cell r="Q1161" t="str">
            <v>EST BANDEJA MATISSE (CIRCULAR) (CARV CAFE) (PINT BRNZ CAFE)</v>
          </cell>
          <cell r="R1161"/>
          <cell r="S1161"/>
          <cell r="T1161">
            <v>0.6</v>
          </cell>
          <cell r="U1161">
            <v>0</v>
          </cell>
          <cell r="V1161">
            <v>0.06</v>
          </cell>
          <cell r="W1161">
            <v>0.6</v>
          </cell>
          <cell r="X1161" t="str">
            <v>EST BANDEJA MATISSE (CIRCULAR) (CARV CAFE) (PINT BRNZ CAFE) - Ø0,6x0,06H</v>
          </cell>
          <cell r="Y1161">
            <v>2502.8000000000002</v>
          </cell>
          <cell r="Z1161">
            <v>0.4</v>
          </cell>
          <cell r="AA1161">
            <v>1501.68</v>
          </cell>
          <cell r="AB1161"/>
          <cell r="AC1161"/>
          <cell r="AD1161"/>
          <cell r="AE1161">
            <v>2502.8000000000002</v>
          </cell>
          <cell r="AF1161">
            <v>2502.8000000000002</v>
          </cell>
          <cell r="AG1161">
            <v>0</v>
          </cell>
          <cell r="AH1161">
            <v>2502.8000000000002</v>
          </cell>
          <cell r="AI1161" t="str">
            <v>REF: 353385</v>
          </cell>
          <cell r="AJ1161" t="str">
            <v>PRODUTO PRONTA ENTREGA</v>
          </cell>
          <cell r="AK1161">
            <v>353385</v>
          </cell>
          <cell r="AL1161" t="str">
            <v>BANDEJA MATISSE (CIRCULAR) (LAMINA) (PINTURA)</v>
          </cell>
          <cell r="AM1161"/>
          <cell r="AN1161">
            <v>0.6</v>
          </cell>
          <cell r="AO1161">
            <v>0</v>
          </cell>
          <cell r="AP1161">
            <v>0.06</v>
          </cell>
          <cell r="AQ1161">
            <v>0.6</v>
          </cell>
          <cell r="AR1161" t="str">
            <v>BANDEJA MATISSE (CIRCULAR) (LAMINA) (PINTURA) - Ø0,6x0,06H</v>
          </cell>
          <cell r="AS1161">
            <v>2502.8000000000002</v>
          </cell>
          <cell r="AT1161">
            <v>2502.8000000000002</v>
          </cell>
          <cell r="AU1161">
            <v>2502.8000000000002</v>
          </cell>
          <cell r="AV1161">
            <v>0</v>
          </cell>
          <cell r="AW1161">
            <v>2502.79</v>
          </cell>
          <cell r="AX1161">
            <v>1.0000000000218279E-2</v>
          </cell>
          <cell r="AY1161"/>
          <cell r="AZ1161" t="str">
            <v/>
          </cell>
          <cell r="BA1161"/>
          <cell r="BB1161"/>
          <cell r="BC1161"/>
          <cell r="BD1161" t="str">
            <v/>
          </cell>
          <cell r="BE1161">
            <v>0</v>
          </cell>
          <cell r="BF1161" t="str">
            <v/>
          </cell>
          <cell r="BG1161" t="str">
            <v/>
          </cell>
          <cell r="BH1161">
            <v>12</v>
          </cell>
          <cell r="BI1161" t="str">
            <v>0</v>
          </cell>
          <cell r="BJ1161">
            <v>0</v>
          </cell>
          <cell r="BK1161">
            <v>0</v>
          </cell>
          <cell r="BL1161"/>
          <cell r="BM1161"/>
          <cell r="BN1161"/>
          <cell r="BO1161"/>
          <cell r="BQ1161" t="str">
            <v>GB PE</v>
          </cell>
          <cell r="BS1161" t="str">
            <v/>
          </cell>
          <cell r="BT1161" t="str">
            <v/>
          </cell>
        </row>
        <row r="1162">
          <cell r="H1162">
            <v>0</v>
          </cell>
          <cell r="O1162">
            <v>351062</v>
          </cell>
          <cell r="P1162" t="str">
            <v>2022/263-0011-01</v>
          </cell>
          <cell r="Q1162" t="str">
            <v>EST BANDEJA MATISSE 90 (CIRCULAR) (CARV CAFE PINT BRNZ CAFE)</v>
          </cell>
          <cell r="R1162"/>
          <cell r="S1162"/>
          <cell r="T1162">
            <v>0.3</v>
          </cell>
          <cell r="U1162">
            <v>0</v>
          </cell>
          <cell r="V1162">
            <v>0.06</v>
          </cell>
          <cell r="W1162">
            <v>0.3</v>
          </cell>
          <cell r="X1162" t="str">
            <v>EST BANDEJA MATISSE 90 (CIRCULAR) (CARV CAFE PINT BRNZ CAFE) - Ø0,3x0,06H</v>
          </cell>
          <cell r="Y1162">
            <v>1046.26</v>
          </cell>
          <cell r="Z1162">
            <v>0.4</v>
          </cell>
          <cell r="AA1162">
            <v>627.75599999999997</v>
          </cell>
          <cell r="AB1162"/>
          <cell r="AC1162"/>
          <cell r="AD1162"/>
          <cell r="AE1162">
            <v>1046.26</v>
          </cell>
          <cell r="AF1162">
            <v>1046.26</v>
          </cell>
          <cell r="AG1162">
            <v>0</v>
          </cell>
          <cell r="AH1162">
            <v>1046.26</v>
          </cell>
          <cell r="AI1162" t="str">
            <v>REF: 353361</v>
          </cell>
          <cell r="AJ1162" t="str">
            <v>PRODUTO PRONTA ENTREGA</v>
          </cell>
          <cell r="AK1162">
            <v>353361</v>
          </cell>
          <cell r="AL1162" t="str">
            <v>BANDEJA MATISSE (CIRCULAR) (LAMINA) (PINTURA)</v>
          </cell>
          <cell r="AM1162"/>
          <cell r="AN1162">
            <v>0.3</v>
          </cell>
          <cell r="AO1162">
            <v>0</v>
          </cell>
          <cell r="AP1162">
            <v>0.06</v>
          </cell>
          <cell r="AQ1162">
            <v>0.3</v>
          </cell>
          <cell r="AR1162" t="str">
            <v>BANDEJA MATISSE (CIRCULAR) (LAMINA) (PINTURA) - Ø0,3x0,06H</v>
          </cell>
          <cell r="AS1162">
            <v>1046.26</v>
          </cell>
          <cell r="AT1162">
            <v>1046.26</v>
          </cell>
          <cell r="AU1162">
            <v>1046.26</v>
          </cell>
          <cell r="AV1162">
            <v>0</v>
          </cell>
          <cell r="AW1162">
            <v>1046.26</v>
          </cell>
          <cell r="AX1162">
            <v>0</v>
          </cell>
          <cell r="AY1162"/>
          <cell r="AZ1162" t="str">
            <v/>
          </cell>
          <cell r="BA1162"/>
          <cell r="BB1162"/>
          <cell r="BC1162"/>
          <cell r="BD1162" t="str">
            <v/>
          </cell>
          <cell r="BE1162">
            <v>0</v>
          </cell>
          <cell r="BF1162" t="str">
            <v/>
          </cell>
          <cell r="BG1162" t="str">
            <v/>
          </cell>
          <cell r="BH1162">
            <v>12</v>
          </cell>
          <cell r="BI1162" t="str">
            <v>0</v>
          </cell>
          <cell r="BJ1162">
            <v>0</v>
          </cell>
          <cell r="BK1162">
            <v>0</v>
          </cell>
          <cell r="BL1162"/>
          <cell r="BM1162"/>
          <cell r="BN1162"/>
          <cell r="BO1162"/>
          <cell r="BQ1162" t="str">
            <v>GB PE</v>
          </cell>
          <cell r="BS1162" t="str">
            <v/>
          </cell>
          <cell r="BT1162" t="str">
            <v/>
          </cell>
        </row>
        <row r="1163">
          <cell r="H1163">
            <v>0</v>
          </cell>
          <cell r="O1163">
            <v>350006</v>
          </cell>
          <cell r="P1163" t="str">
            <v>2022/222-0007-01</v>
          </cell>
          <cell r="Q1163" t="str">
            <v>EST MESA CENTRO MATISSE (TP IMP NERO MARQUINA) (BS CINZA CH)</v>
          </cell>
          <cell r="R1163"/>
          <cell r="S1163"/>
          <cell r="T1163">
            <v>1.1000000000000001</v>
          </cell>
          <cell r="U1163">
            <v>0</v>
          </cell>
          <cell r="V1163">
            <v>0.3</v>
          </cell>
          <cell r="W1163">
            <v>1.1000000000000001</v>
          </cell>
          <cell r="X1163" t="str">
            <v>EST MESA CENTRO MATISSE (TP IMP NERO MARQUINA) (BS CINZA CH) - Ø1,1x0,3H</v>
          </cell>
          <cell r="Y1163">
            <v>26110.25</v>
          </cell>
          <cell r="Z1163">
            <v>0.35</v>
          </cell>
          <cell r="AA1163">
            <v>16971.662499999999</v>
          </cell>
          <cell r="AB1163"/>
          <cell r="AC1163"/>
          <cell r="AD1163"/>
          <cell r="AE1163">
            <v>26110.25</v>
          </cell>
          <cell r="AF1163">
            <v>26110.25</v>
          </cell>
          <cell r="AG1163">
            <v>0</v>
          </cell>
          <cell r="AH1163">
            <v>26110.25</v>
          </cell>
          <cell r="AI1163" t="str">
            <v>REF: 365269</v>
          </cell>
          <cell r="AJ1163"/>
          <cell r="AK1163">
            <v>365269</v>
          </cell>
          <cell r="AL1163" t="str">
            <v>MESA CENTRO MATISSE (PEDRA) (BASE PINTURA)</v>
          </cell>
          <cell r="AM1163"/>
          <cell r="AN1163">
            <v>1.1000000000000001</v>
          </cell>
          <cell r="AO1163">
            <v>0</v>
          </cell>
          <cell r="AP1163">
            <v>0.3</v>
          </cell>
          <cell r="AQ1163">
            <v>1.1000000000000001</v>
          </cell>
          <cell r="AR1163" t="str">
            <v>MESA CENTRO MATISSE (PEDRA) (BASE PINTURA) - Ø1,1x0,3H</v>
          </cell>
          <cell r="AS1163">
            <v>26110.25</v>
          </cell>
          <cell r="AT1163">
            <v>26110.25</v>
          </cell>
          <cell r="AU1163">
            <v>26110.25</v>
          </cell>
          <cell r="AV1163">
            <v>0</v>
          </cell>
          <cell r="AW1163">
            <v>26110.25</v>
          </cell>
          <cell r="AX1163">
            <v>0</v>
          </cell>
          <cell r="AY1163"/>
          <cell r="AZ1163" t="str">
            <v/>
          </cell>
          <cell r="BA1163"/>
          <cell r="BB1163"/>
          <cell r="BC1163"/>
          <cell r="BD1163" t="str">
            <v/>
          </cell>
          <cell r="BE1163">
            <v>0</v>
          </cell>
          <cell r="BF1163" t="str">
            <v/>
          </cell>
          <cell r="BG1163" t="str">
            <v/>
          </cell>
          <cell r="BH1163">
            <v>12</v>
          </cell>
          <cell r="BI1163" t="str">
            <v>0</v>
          </cell>
          <cell r="BJ1163">
            <v>0</v>
          </cell>
          <cell r="BK1163">
            <v>0</v>
          </cell>
          <cell r="BL1163"/>
          <cell r="BM1163"/>
          <cell r="BN1163"/>
          <cell r="BO1163"/>
          <cell r="BQ1163" t="str">
            <v>L CENTER</v>
          </cell>
          <cell r="BS1163" t="str">
            <v/>
          </cell>
          <cell r="BT1163" t="str">
            <v/>
          </cell>
        </row>
        <row r="1164">
          <cell r="H1164">
            <v>0</v>
          </cell>
          <cell r="O1164">
            <v>351081</v>
          </cell>
          <cell r="P1164" t="str">
            <v>2022/263-0030-01</v>
          </cell>
          <cell r="Q1164" t="str">
            <v>EST BANDEJA MATISSE ORGANICA (CARVALHO CRIS B) (INOX COOPER)</v>
          </cell>
          <cell r="R1164"/>
          <cell r="S1164"/>
          <cell r="T1164">
            <v>0.6</v>
          </cell>
          <cell r="U1164">
            <v>0.6</v>
          </cell>
          <cell r="V1164">
            <v>0.06</v>
          </cell>
          <cell r="W1164">
            <v>0</v>
          </cell>
          <cell r="X1164" t="str">
            <v>EST BANDEJA MATISSE ORGANICA (CARVALHO CRIS B) (INOX COOPER) - 0,6x0,6x0,06H</v>
          </cell>
          <cell r="Y1164">
            <v>4251.7</v>
          </cell>
          <cell r="Z1164">
            <v>0.4</v>
          </cell>
          <cell r="AA1164">
            <v>2551.0199999999995</v>
          </cell>
          <cell r="AB1164"/>
          <cell r="AC1164"/>
          <cell r="AD1164"/>
          <cell r="AE1164">
            <v>4251.7</v>
          </cell>
          <cell r="AF1164">
            <v>4251.7</v>
          </cell>
          <cell r="AG1164">
            <v>0</v>
          </cell>
          <cell r="AH1164">
            <v>4251.7</v>
          </cell>
          <cell r="AI1164" t="str">
            <v>REF: 353420</v>
          </cell>
          <cell r="AJ1164" t="str">
            <v>PRODUTO PRONTA ENTREGA</v>
          </cell>
          <cell r="AK1164">
            <v>353420</v>
          </cell>
          <cell r="AL1164" t="str">
            <v>BANDEJA MATISSE (ORGANICA) (LAMINA) (INOX)</v>
          </cell>
          <cell r="AM1164"/>
          <cell r="AN1164">
            <v>0.6</v>
          </cell>
          <cell r="AO1164">
            <v>0.6</v>
          </cell>
          <cell r="AP1164">
            <v>0.06</v>
          </cell>
          <cell r="AQ1164">
            <v>0</v>
          </cell>
          <cell r="AR1164" t="str">
            <v>BANDEJA MATISSE (ORGANICA) (LAMINA) (INOX) - 0,6x0,6x0,06H</v>
          </cell>
          <cell r="AS1164">
            <v>4251.7</v>
          </cell>
          <cell r="AT1164">
            <v>4251.7</v>
          </cell>
          <cell r="AU1164">
            <v>4251.7</v>
          </cell>
          <cell r="AV1164">
            <v>0</v>
          </cell>
          <cell r="AW1164">
            <v>4251.7</v>
          </cell>
          <cell r="AX1164">
            <v>0</v>
          </cell>
          <cell r="AY1164"/>
          <cell r="AZ1164" t="str">
            <v/>
          </cell>
          <cell r="BA1164"/>
          <cell r="BB1164"/>
          <cell r="BC1164"/>
          <cell r="BD1164" t="str">
            <v/>
          </cell>
          <cell r="BE1164">
            <v>0</v>
          </cell>
          <cell r="BF1164" t="str">
            <v/>
          </cell>
          <cell r="BG1164" t="str">
            <v/>
          </cell>
          <cell r="BH1164">
            <v>12</v>
          </cell>
          <cell r="BI1164" t="str">
            <v>0</v>
          </cell>
          <cell r="BJ1164">
            <v>0</v>
          </cell>
          <cell r="BK1164">
            <v>0</v>
          </cell>
          <cell r="BL1164"/>
          <cell r="BM1164"/>
          <cell r="BN1164"/>
          <cell r="BO1164"/>
          <cell r="BQ1164" t="str">
            <v>LC PE</v>
          </cell>
          <cell r="BS1164" t="str">
            <v/>
          </cell>
          <cell r="BT1164" t="str">
            <v/>
          </cell>
        </row>
        <row r="1165">
          <cell r="H1165">
            <v>0</v>
          </cell>
          <cell r="O1165">
            <v>351077</v>
          </cell>
          <cell r="P1165" t="str">
            <v>2022/263-0026-01</v>
          </cell>
          <cell r="Q1165" t="str">
            <v>EST BANDEJA MATISSE (NOGUEIRA) (INOX COOPER)</v>
          </cell>
          <cell r="R1165"/>
          <cell r="S1165"/>
          <cell r="T1165">
            <v>0.6</v>
          </cell>
          <cell r="U1165">
            <v>0.3</v>
          </cell>
          <cell r="V1165">
            <v>0.06</v>
          </cell>
          <cell r="W1165">
            <v>0</v>
          </cell>
          <cell r="X1165" t="str">
            <v>EST BANDEJA MATISSE (NOGUEIRA) (INOX COOPER) - 0,6x0,3x0,06H</v>
          </cell>
          <cell r="Y1165">
            <v>2236.1</v>
          </cell>
          <cell r="Z1165">
            <v>0.4</v>
          </cell>
          <cell r="AA1165">
            <v>1341.6599999999999</v>
          </cell>
          <cell r="AB1165"/>
          <cell r="AC1165"/>
          <cell r="AD1165"/>
          <cell r="AE1165">
            <v>2236.1</v>
          </cell>
          <cell r="AF1165">
            <v>2236.1</v>
          </cell>
          <cell r="AG1165">
            <v>0</v>
          </cell>
          <cell r="AH1165">
            <v>2236.1</v>
          </cell>
          <cell r="AI1165" t="str">
            <v>REF: 353396</v>
          </cell>
          <cell r="AJ1165" t="str">
            <v>PRODUTO PRONTA ENTREGA</v>
          </cell>
          <cell r="AK1165">
            <v>353396</v>
          </cell>
          <cell r="AL1165" t="str">
            <v>BANDEJA MATISSE (LAMINA) (INOX)</v>
          </cell>
          <cell r="AM1165"/>
          <cell r="AN1165">
            <v>0.6</v>
          </cell>
          <cell r="AO1165">
            <v>0.3</v>
          </cell>
          <cell r="AP1165">
            <v>0.06</v>
          </cell>
          <cell r="AQ1165">
            <v>0</v>
          </cell>
          <cell r="AR1165" t="str">
            <v>BANDEJA MATISSE (LAMINA) (INOX) - 0,6x0,3x0,06H</v>
          </cell>
          <cell r="AS1165">
            <v>2236.1</v>
          </cell>
          <cell r="AT1165">
            <v>2236.1</v>
          </cell>
          <cell r="AU1165">
            <v>2236.1</v>
          </cell>
          <cell r="AV1165">
            <v>0</v>
          </cell>
          <cell r="AW1165">
            <v>2236.1</v>
          </cell>
          <cell r="AX1165">
            <v>0</v>
          </cell>
          <cell r="AY1165"/>
          <cell r="AZ1165" t="str">
            <v/>
          </cell>
          <cell r="BA1165"/>
          <cell r="BB1165"/>
          <cell r="BC1165"/>
          <cell r="BD1165" t="str">
            <v/>
          </cell>
          <cell r="BE1165">
            <v>0</v>
          </cell>
          <cell r="BF1165" t="str">
            <v/>
          </cell>
          <cell r="BG1165" t="str">
            <v/>
          </cell>
          <cell r="BH1165">
            <v>12</v>
          </cell>
          <cell r="BI1165" t="str">
            <v>0</v>
          </cell>
          <cell r="BJ1165">
            <v>0</v>
          </cell>
          <cell r="BK1165">
            <v>0</v>
          </cell>
          <cell r="BL1165"/>
          <cell r="BM1165"/>
          <cell r="BN1165"/>
          <cell r="BO1165"/>
          <cell r="BQ1165" t="str">
            <v>LC PE</v>
          </cell>
          <cell r="BS1165" t="str">
            <v/>
          </cell>
          <cell r="BT1165" t="str">
            <v/>
          </cell>
        </row>
        <row r="1166">
          <cell r="H1166">
            <v>0</v>
          </cell>
          <cell r="O1166">
            <v>351073</v>
          </cell>
          <cell r="P1166" t="str">
            <v>2022/263-0022-01</v>
          </cell>
          <cell r="Q1166" t="str">
            <v>EST BANDEJA MATISSE (CARRARA G) (PINT CINZA CHUMBO)</v>
          </cell>
          <cell r="R1166"/>
          <cell r="S1166"/>
          <cell r="T1166">
            <v>0.6</v>
          </cell>
          <cell r="U1166">
            <v>0.3</v>
          </cell>
          <cell r="V1166">
            <v>0.06</v>
          </cell>
          <cell r="W1166">
            <v>0</v>
          </cell>
          <cell r="X1166" t="str">
            <v>EST BANDEJA MATISSE (CARRARA G) (PINT CINZA CHUMBO) - 0,6x0,3x0,06H</v>
          </cell>
          <cell r="Y1166">
            <v>3779.87</v>
          </cell>
          <cell r="Z1166">
            <v>0.4</v>
          </cell>
          <cell r="AA1166">
            <v>2267.9219999999996</v>
          </cell>
          <cell r="AB1166"/>
          <cell r="AC1166"/>
          <cell r="AD1166"/>
          <cell r="AE1166">
            <v>3779.87</v>
          </cell>
          <cell r="AF1166">
            <v>3779.87</v>
          </cell>
          <cell r="AG1166">
            <v>0</v>
          </cell>
          <cell r="AH1166">
            <v>3779.87</v>
          </cell>
          <cell r="AI1166" t="str">
            <v>REF: 353403</v>
          </cell>
          <cell r="AJ1166" t="str">
            <v>PRODUTO PRONTA ENTREGA</v>
          </cell>
          <cell r="AK1166">
            <v>353403</v>
          </cell>
          <cell r="AL1166" t="str">
            <v>BANDEJA MATISSE (PEDRA) (PINTURA)</v>
          </cell>
          <cell r="AM1166"/>
          <cell r="AN1166">
            <v>0.6</v>
          </cell>
          <cell r="AO1166">
            <v>0.3</v>
          </cell>
          <cell r="AP1166">
            <v>0.06</v>
          </cell>
          <cell r="AQ1166">
            <v>0</v>
          </cell>
          <cell r="AR1166" t="str">
            <v>BANDEJA MATISSE (PEDRA) (PINTURA) - 0,6x0,3x0,06H</v>
          </cell>
          <cell r="AS1166">
            <v>3779.87</v>
          </cell>
          <cell r="AT1166">
            <v>3779.87</v>
          </cell>
          <cell r="AU1166">
            <v>3779.87</v>
          </cell>
          <cell r="AV1166">
            <v>0</v>
          </cell>
          <cell r="AW1166">
            <v>3779.86</v>
          </cell>
          <cell r="AX1166">
            <v>9.9999999997635314E-3</v>
          </cell>
          <cell r="AY1166"/>
          <cell r="AZ1166" t="str">
            <v/>
          </cell>
          <cell r="BA1166"/>
          <cell r="BB1166"/>
          <cell r="BC1166"/>
          <cell r="BD1166" t="str">
            <v/>
          </cell>
          <cell r="BE1166">
            <v>0</v>
          </cell>
          <cell r="BF1166" t="str">
            <v/>
          </cell>
          <cell r="BG1166" t="str">
            <v/>
          </cell>
          <cell r="BH1166">
            <v>12</v>
          </cell>
          <cell r="BI1166" t="str">
            <v>0</v>
          </cell>
          <cell r="BJ1166">
            <v>0</v>
          </cell>
          <cell r="BK1166">
            <v>0</v>
          </cell>
          <cell r="BL1166"/>
          <cell r="BM1166"/>
          <cell r="BN1166"/>
          <cell r="BO1166"/>
          <cell r="BQ1166" t="str">
            <v>LC PE</v>
          </cell>
          <cell r="BS1166" t="str">
            <v/>
          </cell>
          <cell r="BT1166" t="str">
            <v/>
          </cell>
        </row>
        <row r="1167">
          <cell r="H1167">
            <v>0</v>
          </cell>
          <cell r="O1167">
            <v>351070</v>
          </cell>
          <cell r="P1167" t="str">
            <v>2022/263-0019-01</v>
          </cell>
          <cell r="Q1167" t="str">
            <v>EST BANDEJA MATISSE (GRIS ARMANI) (INOX COOPER)</v>
          </cell>
          <cell r="R1167"/>
          <cell r="S1167"/>
          <cell r="T1167">
            <v>0.3</v>
          </cell>
          <cell r="U1167">
            <v>0.3</v>
          </cell>
          <cell r="V1167">
            <v>0.06</v>
          </cell>
          <cell r="W1167">
            <v>0</v>
          </cell>
          <cell r="X1167" t="str">
            <v>EST BANDEJA MATISSE (GRIS ARMANI) (INOX COOPER) - 0,3x0,3x0,06H</v>
          </cell>
          <cell r="Y1167">
            <v>2995.15</v>
          </cell>
          <cell r="Z1167">
            <v>0.4</v>
          </cell>
          <cell r="AA1167">
            <v>1797.09</v>
          </cell>
          <cell r="AB1167"/>
          <cell r="AC1167"/>
          <cell r="AD1167"/>
          <cell r="AE1167">
            <v>2995.15</v>
          </cell>
          <cell r="AF1167">
            <v>2995.15</v>
          </cell>
          <cell r="AG1167">
            <v>0</v>
          </cell>
          <cell r="AH1167">
            <v>2995.15</v>
          </cell>
          <cell r="AI1167" t="str">
            <v>REF: 353414</v>
          </cell>
          <cell r="AJ1167" t="str">
            <v>MARMORE SUSPENSO</v>
          </cell>
          <cell r="AK1167">
            <v>353414</v>
          </cell>
          <cell r="AL1167" t="str">
            <v>BANDEJA MATISSE (PEDRA) (INOX)</v>
          </cell>
          <cell r="AM1167"/>
          <cell r="AN1167">
            <v>0.3</v>
          </cell>
          <cell r="AO1167">
            <v>0.3</v>
          </cell>
          <cell r="AP1167">
            <v>0.06</v>
          </cell>
          <cell r="AQ1167">
            <v>0</v>
          </cell>
          <cell r="AR1167" t="str">
            <v>BANDEJA MATISSE (PEDRA) (INOX) - 0,3x0,3x0,06H</v>
          </cell>
          <cell r="AS1167">
            <v>2995.15</v>
          </cell>
          <cell r="AT1167">
            <v>2995.15</v>
          </cell>
          <cell r="AU1167">
            <v>2995.15</v>
          </cell>
          <cell r="AV1167">
            <v>0</v>
          </cell>
          <cell r="AW1167">
            <v>2995.15</v>
          </cell>
          <cell r="AX1167">
            <v>0</v>
          </cell>
          <cell r="AY1167"/>
          <cell r="AZ1167" t="str">
            <v/>
          </cell>
          <cell r="BA1167"/>
          <cell r="BB1167"/>
          <cell r="BC1167"/>
          <cell r="BD1167" t="str">
            <v/>
          </cell>
          <cell r="BE1167">
            <v>0</v>
          </cell>
          <cell r="BF1167" t="str">
            <v/>
          </cell>
          <cell r="BG1167" t="str">
            <v/>
          </cell>
          <cell r="BH1167">
            <v>12</v>
          </cell>
          <cell r="BI1167" t="str">
            <v>0</v>
          </cell>
          <cell r="BJ1167">
            <v>0</v>
          </cell>
          <cell r="BK1167">
            <v>0</v>
          </cell>
          <cell r="BL1167"/>
          <cell r="BM1167"/>
          <cell r="BN1167"/>
          <cell r="BO1167"/>
          <cell r="BQ1167" t="str">
            <v>LC PE</v>
          </cell>
          <cell r="BS1167" t="str">
            <v/>
          </cell>
          <cell r="BT1167" t="str">
            <v/>
          </cell>
        </row>
        <row r="1168">
          <cell r="H1168">
            <v>0</v>
          </cell>
          <cell r="O1168">
            <v>351068</v>
          </cell>
          <cell r="P1168" t="str">
            <v>2022/263-0017-01</v>
          </cell>
          <cell r="Q1168" t="str">
            <v>EST BANDEJA MATISSE (DUETTO RUST) (PINT CHAMPAGNE)</v>
          </cell>
          <cell r="R1168"/>
          <cell r="S1168"/>
          <cell r="T1168">
            <v>0.3</v>
          </cell>
          <cell r="U1168">
            <v>0.3</v>
          </cell>
          <cell r="V1168">
            <v>0.06</v>
          </cell>
          <cell r="W1168">
            <v>0</v>
          </cell>
          <cell r="X1168" t="str">
            <v>EST BANDEJA MATISSE (DUETTO RUST) (PINT CHAMPAGNE) - 0,3x0,3x0,06H</v>
          </cell>
          <cell r="Y1168">
            <v>2307.96</v>
          </cell>
          <cell r="Z1168">
            <v>0.4</v>
          </cell>
          <cell r="AA1168">
            <v>1384.7759999999998</v>
          </cell>
          <cell r="AB1168"/>
          <cell r="AC1168"/>
          <cell r="AD1168"/>
          <cell r="AE1168">
            <v>2307.96</v>
          </cell>
          <cell r="AF1168">
            <v>2307.96</v>
          </cell>
          <cell r="AG1168">
            <v>0</v>
          </cell>
          <cell r="AH1168">
            <v>2307.96</v>
          </cell>
          <cell r="AI1168" t="str">
            <v>REF: 353415</v>
          </cell>
          <cell r="AJ1168" t="str">
            <v>PRODUTO PRONTA ENTREGA</v>
          </cell>
          <cell r="AK1168">
            <v>353415</v>
          </cell>
          <cell r="AL1168" t="str">
            <v>BANDEJA MATISSE (PEDRA) (PINTURA)</v>
          </cell>
          <cell r="AM1168"/>
          <cell r="AN1168">
            <v>0.3</v>
          </cell>
          <cell r="AO1168">
            <v>0.3</v>
          </cell>
          <cell r="AP1168">
            <v>0.06</v>
          </cell>
          <cell r="AQ1168">
            <v>0</v>
          </cell>
          <cell r="AR1168" t="str">
            <v>BANDEJA MATISSE (PEDRA) (PINTURA) - 0,3x0,3x0,06H</v>
          </cell>
          <cell r="AS1168">
            <v>2307.96</v>
          </cell>
          <cell r="AT1168">
            <v>2307.96</v>
          </cell>
          <cell r="AU1168">
            <v>2307.96</v>
          </cell>
          <cell r="AV1168">
            <v>0</v>
          </cell>
          <cell r="AW1168">
            <v>2307.96</v>
          </cell>
          <cell r="AX1168">
            <v>0</v>
          </cell>
          <cell r="AY1168"/>
          <cell r="AZ1168" t="str">
            <v/>
          </cell>
          <cell r="BA1168"/>
          <cell r="BB1168"/>
          <cell r="BC1168"/>
          <cell r="BD1168" t="str">
            <v/>
          </cell>
          <cell r="BE1168">
            <v>0</v>
          </cell>
          <cell r="BF1168" t="str">
            <v/>
          </cell>
          <cell r="BG1168" t="str">
            <v/>
          </cell>
          <cell r="BH1168">
            <v>12</v>
          </cell>
          <cell r="BI1168" t="str">
            <v>0</v>
          </cell>
          <cell r="BJ1168">
            <v>0</v>
          </cell>
          <cell r="BK1168">
            <v>0</v>
          </cell>
          <cell r="BL1168"/>
          <cell r="BM1168"/>
          <cell r="BN1168"/>
          <cell r="BO1168"/>
          <cell r="BQ1168" t="str">
            <v>LC PE</v>
          </cell>
          <cell r="BS1168" t="str">
            <v/>
          </cell>
          <cell r="BT1168" t="str">
            <v/>
          </cell>
        </row>
        <row r="1169">
          <cell r="H1169">
            <v>0</v>
          </cell>
          <cell r="O1169">
            <v>351058</v>
          </cell>
          <cell r="P1169" t="str">
            <v>2022/263-0007-01</v>
          </cell>
          <cell r="Q1169" t="str">
            <v>EST BANDEJA MATISSE(CIRCULAR) (GRIS ARMANI INOX COOPER)</v>
          </cell>
          <cell r="R1169"/>
          <cell r="S1169"/>
          <cell r="T1169">
            <v>0.6</v>
          </cell>
          <cell r="U1169">
            <v>0</v>
          </cell>
          <cell r="V1169">
            <v>0.06</v>
          </cell>
          <cell r="W1169">
            <v>0.6</v>
          </cell>
          <cell r="X1169" t="str">
            <v>EST BANDEJA MATISSE(CIRCULAR) (GRIS ARMANI INOX COOPER) - Ø0,6x0,06H</v>
          </cell>
          <cell r="Y1169">
            <v>7513.54</v>
          </cell>
          <cell r="Z1169">
            <v>0.4</v>
          </cell>
          <cell r="AA1169">
            <v>4508.1239999999998</v>
          </cell>
          <cell r="AB1169"/>
          <cell r="AC1169"/>
          <cell r="AD1169"/>
          <cell r="AE1169">
            <v>7513.54</v>
          </cell>
          <cell r="AF1169">
            <v>7513.54</v>
          </cell>
          <cell r="AG1169">
            <v>0</v>
          </cell>
          <cell r="AH1169">
            <v>7513.54</v>
          </cell>
          <cell r="AI1169" t="str">
            <v>REF: 353390</v>
          </cell>
          <cell r="AJ1169" t="str">
            <v>MARMORE SUSPENSO</v>
          </cell>
          <cell r="AK1169">
            <v>353390</v>
          </cell>
          <cell r="AL1169" t="str">
            <v>BANDEJA MATISSE (CIRCULAR) (PEDRA) (INOX)</v>
          </cell>
          <cell r="AM1169"/>
          <cell r="AN1169">
            <v>0.6</v>
          </cell>
          <cell r="AO1169">
            <v>0</v>
          </cell>
          <cell r="AP1169">
            <v>0.06</v>
          </cell>
          <cell r="AQ1169">
            <v>0.6</v>
          </cell>
          <cell r="AR1169" t="str">
            <v>BANDEJA MATISSE (CIRCULAR) (PEDRA) (INOX) - Ø0,6x0,06H</v>
          </cell>
          <cell r="AS1169">
            <v>7513.54</v>
          </cell>
          <cell r="AT1169">
            <v>7513.54</v>
          </cell>
          <cell r="AU1169">
            <v>7513.54</v>
          </cell>
          <cell r="AV1169">
            <v>0</v>
          </cell>
          <cell r="AW1169">
            <v>7513.54</v>
          </cell>
          <cell r="AX1169">
            <v>0</v>
          </cell>
          <cell r="AY1169"/>
          <cell r="AZ1169" t="str">
            <v/>
          </cell>
          <cell r="BA1169"/>
          <cell r="BB1169"/>
          <cell r="BC1169"/>
          <cell r="BD1169" t="str">
            <v/>
          </cell>
          <cell r="BE1169">
            <v>0</v>
          </cell>
          <cell r="BF1169" t="str">
            <v/>
          </cell>
          <cell r="BG1169" t="str">
            <v/>
          </cell>
          <cell r="BH1169">
            <v>12</v>
          </cell>
          <cell r="BI1169" t="str">
            <v>0</v>
          </cell>
          <cell r="BJ1169">
            <v>0</v>
          </cell>
          <cell r="BK1169">
            <v>0</v>
          </cell>
          <cell r="BL1169"/>
          <cell r="BM1169"/>
          <cell r="BN1169"/>
          <cell r="BO1169"/>
          <cell r="BQ1169" t="str">
            <v>LC PE</v>
          </cell>
          <cell r="BS1169" t="str">
            <v/>
          </cell>
          <cell r="BT1169" t="str">
            <v/>
          </cell>
        </row>
        <row r="1170">
          <cell r="H1170">
            <v>0</v>
          </cell>
          <cell r="O1170">
            <v>351056</v>
          </cell>
          <cell r="P1170" t="str">
            <v>2022/263-0005-01</v>
          </cell>
          <cell r="Q1170" t="str">
            <v>EST BANDEJA MATISSE (CIRCULAR) (GRIS ARMANI INOX COOPER)</v>
          </cell>
          <cell r="R1170"/>
          <cell r="S1170"/>
          <cell r="T1170">
            <v>0.3</v>
          </cell>
          <cell r="U1170">
            <v>0</v>
          </cell>
          <cell r="V1170">
            <v>0.06</v>
          </cell>
          <cell r="W1170">
            <v>0.3</v>
          </cell>
          <cell r="X1170" t="str">
            <v>EST BANDEJA MATISSE (CIRCULAR) (GRIS ARMANI INOX COOPER) - Ø0,3x0,06H</v>
          </cell>
          <cell r="Y1170">
            <v>2995.15</v>
          </cell>
          <cell r="Z1170">
            <v>0.4</v>
          </cell>
          <cell r="AA1170">
            <v>1797.09</v>
          </cell>
          <cell r="AB1170"/>
          <cell r="AC1170"/>
          <cell r="AD1170"/>
          <cell r="AE1170">
            <v>2995.15</v>
          </cell>
          <cell r="AF1170">
            <v>2995.15</v>
          </cell>
          <cell r="AG1170">
            <v>0</v>
          </cell>
          <cell r="AH1170">
            <v>2995.15</v>
          </cell>
          <cell r="AI1170" t="str">
            <v>REF: 353366</v>
          </cell>
          <cell r="AJ1170" t="str">
            <v>MARMORE SUSPENSO</v>
          </cell>
          <cell r="AK1170">
            <v>353366</v>
          </cell>
          <cell r="AL1170" t="str">
            <v>BANDEJA MATISSE (CIRCULAR) (PEDRA) (INOX)</v>
          </cell>
          <cell r="AM1170"/>
          <cell r="AN1170">
            <v>0.3</v>
          </cell>
          <cell r="AO1170">
            <v>0</v>
          </cell>
          <cell r="AP1170">
            <v>0.06</v>
          </cell>
          <cell r="AQ1170">
            <v>0.3</v>
          </cell>
          <cell r="AR1170" t="str">
            <v>BANDEJA MATISSE (CIRCULAR) (PEDRA) (INOX) - Ø0,3x0,06H</v>
          </cell>
          <cell r="AS1170">
            <v>2995.15</v>
          </cell>
          <cell r="AT1170">
            <v>2995.15</v>
          </cell>
          <cell r="AU1170">
            <v>2995.15</v>
          </cell>
          <cell r="AV1170">
            <v>0</v>
          </cell>
          <cell r="AW1170">
            <v>2995.15</v>
          </cell>
          <cell r="AX1170">
            <v>0</v>
          </cell>
          <cell r="AY1170"/>
          <cell r="AZ1170" t="str">
            <v/>
          </cell>
          <cell r="BA1170"/>
          <cell r="BB1170"/>
          <cell r="BC1170"/>
          <cell r="BD1170" t="str">
            <v/>
          </cell>
          <cell r="BE1170">
            <v>0</v>
          </cell>
          <cell r="BF1170" t="str">
            <v/>
          </cell>
          <cell r="BG1170" t="str">
            <v/>
          </cell>
          <cell r="BH1170">
            <v>12</v>
          </cell>
          <cell r="BI1170" t="str">
            <v>0</v>
          </cell>
          <cell r="BJ1170">
            <v>0</v>
          </cell>
          <cell r="BK1170">
            <v>0</v>
          </cell>
          <cell r="BL1170"/>
          <cell r="BM1170"/>
          <cell r="BN1170"/>
          <cell r="BO1170"/>
          <cell r="BQ1170" t="str">
            <v>LC PE</v>
          </cell>
          <cell r="BS1170" t="str">
            <v/>
          </cell>
          <cell r="BT1170" t="str">
            <v/>
          </cell>
        </row>
        <row r="1171">
          <cell r="H1171">
            <v>0</v>
          </cell>
          <cell r="O1171">
            <v>351054</v>
          </cell>
          <cell r="P1171" t="str">
            <v>2022/263-0003-01</v>
          </cell>
          <cell r="Q1171" t="str">
            <v>EST BANDEJA MATISSE (CIRCULAR) (DUETTO RUST PINT CHAMPAGNE)</v>
          </cell>
          <cell r="R1171"/>
          <cell r="S1171"/>
          <cell r="T1171">
            <v>0.4</v>
          </cell>
          <cell r="U1171">
            <v>0</v>
          </cell>
          <cell r="V1171">
            <v>0.06</v>
          </cell>
          <cell r="W1171">
            <v>0.4</v>
          </cell>
          <cell r="X1171" t="str">
            <v>EST BANDEJA MATISSE (CIRCULAR) (DUETTO RUST PINT CHAMPAGNE) - Ø0,4x0,06H</v>
          </cell>
          <cell r="Y1171">
            <v>3518.32</v>
          </cell>
          <cell r="Z1171">
            <v>0.4</v>
          </cell>
          <cell r="AA1171">
            <v>2110.9920000000002</v>
          </cell>
          <cell r="AB1171"/>
          <cell r="AC1171"/>
          <cell r="AD1171"/>
          <cell r="AE1171">
            <v>3518.32</v>
          </cell>
          <cell r="AF1171">
            <v>3518.32</v>
          </cell>
          <cell r="AG1171">
            <v>0</v>
          </cell>
          <cell r="AH1171">
            <v>3518.32</v>
          </cell>
          <cell r="AI1171" t="str">
            <v>REF: 353379</v>
          </cell>
          <cell r="AJ1171" t="str">
            <v>PRODUTO PRONTA ENTREGA</v>
          </cell>
          <cell r="AK1171">
            <v>353379</v>
          </cell>
          <cell r="AL1171" t="str">
            <v>BANDEJA MATISSE (CIRCULAR) (PEDRA) (PINTURA)</v>
          </cell>
          <cell r="AM1171"/>
          <cell r="AN1171">
            <v>0.4</v>
          </cell>
          <cell r="AO1171">
            <v>0</v>
          </cell>
          <cell r="AP1171">
            <v>0.06</v>
          </cell>
          <cell r="AQ1171">
            <v>0.4</v>
          </cell>
          <cell r="AR1171" t="str">
            <v>BANDEJA MATISSE (CIRCULAR) (PEDRA) (PINTURA) - Ø0,4x0,06H</v>
          </cell>
          <cell r="AS1171">
            <v>3518.32</v>
          </cell>
          <cell r="AT1171">
            <v>3518.32</v>
          </cell>
          <cell r="AU1171">
            <v>3518.32</v>
          </cell>
          <cell r="AV1171">
            <v>0</v>
          </cell>
          <cell r="AW1171">
            <v>3518.32</v>
          </cell>
          <cell r="AX1171">
            <v>0</v>
          </cell>
          <cell r="AY1171"/>
          <cell r="AZ1171" t="str">
            <v/>
          </cell>
          <cell r="BA1171"/>
          <cell r="BB1171"/>
          <cell r="BC1171"/>
          <cell r="BD1171" t="str">
            <v/>
          </cell>
          <cell r="BE1171">
            <v>0</v>
          </cell>
          <cell r="BF1171" t="str">
            <v/>
          </cell>
          <cell r="BG1171" t="str">
            <v/>
          </cell>
          <cell r="BH1171">
            <v>12</v>
          </cell>
          <cell r="BI1171" t="str">
            <v>0</v>
          </cell>
          <cell r="BJ1171">
            <v>0</v>
          </cell>
          <cell r="BK1171">
            <v>0</v>
          </cell>
          <cell r="BL1171"/>
          <cell r="BM1171"/>
          <cell r="BN1171"/>
          <cell r="BO1171"/>
          <cell r="BQ1171" t="str">
            <v>LC PE</v>
          </cell>
          <cell r="BS1171" t="str">
            <v/>
          </cell>
          <cell r="BT1171" t="str">
            <v/>
          </cell>
        </row>
        <row r="1172">
          <cell r="H1172">
            <v>0</v>
          </cell>
          <cell r="O1172">
            <v>250137</v>
          </cell>
          <cell r="P1172" t="str">
            <v>2019/252-0116-01</v>
          </cell>
          <cell r="Q1172" t="str">
            <v>EST ALMOFADA ONDAS (TERRACOTA COD 4006)</v>
          </cell>
          <cell r="R1172"/>
          <cell r="S1172"/>
          <cell r="T1172">
            <v>0.5</v>
          </cell>
          <cell r="U1172">
            <v>0.5</v>
          </cell>
          <cell r="V1172">
            <v>0</v>
          </cell>
          <cell r="W1172">
            <v>0</v>
          </cell>
          <cell r="X1172" t="str">
            <v>EST ALMOFADA ONDAS (TERRACOTA COD 4006) - 0,5x0,5x0H</v>
          </cell>
          <cell r="Y1172">
            <v>981.12</v>
          </cell>
          <cell r="Z1172">
            <v>0.5</v>
          </cell>
          <cell r="AA1172">
            <v>490.56</v>
          </cell>
          <cell r="AB1172"/>
          <cell r="AC1172"/>
          <cell r="AD1172"/>
          <cell r="AE1172">
            <v>981.12</v>
          </cell>
          <cell r="AF1172">
            <v>981.12</v>
          </cell>
          <cell r="AG1172">
            <v>0</v>
          </cell>
          <cell r="AH1172">
            <v>981.12</v>
          </cell>
          <cell r="AI1172" t="str">
            <v>REF: 250137</v>
          </cell>
          <cell r="AJ1172" t="str">
            <v>PRODUTO PRONTA ENTREGA</v>
          </cell>
          <cell r="AK1172">
            <v>250137</v>
          </cell>
          <cell r="AL1172" t="str">
            <v>EST ALMOFADA ONDAS (TERRACOTA COD 4006)</v>
          </cell>
          <cell r="AM1172"/>
          <cell r="AN1172">
            <v>0.5</v>
          </cell>
          <cell r="AO1172">
            <v>0.5</v>
          </cell>
          <cell r="AP1172">
            <v>0</v>
          </cell>
          <cell r="AQ1172">
            <v>0</v>
          </cell>
          <cell r="AR1172" t="str">
            <v>EST ALMOFADA ONDAS (TERRACOTA COD 4006) - 0,5x0,5x0H</v>
          </cell>
          <cell r="AS1172">
            <v>981.12</v>
          </cell>
          <cell r="AT1172">
            <v>981.12</v>
          </cell>
          <cell r="AU1172">
            <v>981.12</v>
          </cell>
          <cell r="AV1172">
            <v>0</v>
          </cell>
          <cell r="AW1172">
            <v>981.12</v>
          </cell>
          <cell r="AX1172">
            <v>0</v>
          </cell>
          <cell r="AY1172"/>
          <cell r="AZ1172" t="str">
            <v/>
          </cell>
          <cell r="BA1172"/>
          <cell r="BB1172"/>
          <cell r="BC1172"/>
          <cell r="BD1172" t="str">
            <v/>
          </cell>
          <cell r="BE1172">
            <v>0</v>
          </cell>
          <cell r="BF1172" t="str">
            <v/>
          </cell>
          <cell r="BG1172" t="str">
            <v/>
          </cell>
          <cell r="BH1172">
            <v>12</v>
          </cell>
          <cell r="BI1172" t="str">
            <v>0</v>
          </cell>
          <cell r="BJ1172">
            <v>0</v>
          </cell>
          <cell r="BK1172">
            <v>0</v>
          </cell>
          <cell r="BL1172"/>
          <cell r="BM1172"/>
          <cell r="BN1172"/>
          <cell r="BO1172"/>
          <cell r="BQ1172" t="str">
            <v>LC PE</v>
          </cell>
          <cell r="BS1172" t="str">
            <v/>
          </cell>
          <cell r="BT1172" t="str">
            <v/>
          </cell>
        </row>
        <row r="1173">
          <cell r="H1173">
            <v>0</v>
          </cell>
          <cell r="O1173">
            <v>351080</v>
          </cell>
          <cell r="P1173" t="str">
            <v>2022/263-0029-01</v>
          </cell>
          <cell r="Q1173" t="str">
            <v>EST BANDEJA MATISSE ORGANICA (CARVALHO CAFE) (BRONZE CAFE)</v>
          </cell>
          <cell r="R1173"/>
          <cell r="S1173"/>
          <cell r="T1173">
            <v>0.6</v>
          </cell>
          <cell r="U1173">
            <v>0.6</v>
          </cell>
          <cell r="V1173">
            <v>0.06</v>
          </cell>
          <cell r="W1173">
            <v>0</v>
          </cell>
          <cell r="X1173" t="str">
            <v>EST BANDEJA MATISSE ORGANICA (CARVALHO CAFE) (BRONZE CAFE) - 0,6x0,6x0,06H</v>
          </cell>
          <cell r="Y1173">
            <v>2841.31</v>
          </cell>
          <cell r="Z1173">
            <v>0.5</v>
          </cell>
          <cell r="AA1173">
            <v>1420.655</v>
          </cell>
          <cell r="AB1173"/>
          <cell r="AC1173"/>
          <cell r="AD1173"/>
          <cell r="AE1173">
            <v>2841.31</v>
          </cell>
          <cell r="AF1173">
            <v>2841.31</v>
          </cell>
          <cell r="AG1173">
            <v>0</v>
          </cell>
          <cell r="AH1173">
            <v>2841.31</v>
          </cell>
          <cell r="AI1173" t="str">
            <v>REF: 353421</v>
          </cell>
          <cell r="AJ1173" t="str">
            <v>PRODUTO PRONTA ENTREGA</v>
          </cell>
          <cell r="AK1173">
            <v>353421</v>
          </cell>
          <cell r="AL1173" t="str">
            <v>BANDEJA MATISSE (ORGANICA) (LAMINA) (PINTURA)</v>
          </cell>
          <cell r="AM1173"/>
          <cell r="AN1173">
            <v>0.6</v>
          </cell>
          <cell r="AO1173">
            <v>0.6</v>
          </cell>
          <cell r="AP1173">
            <v>0.06</v>
          </cell>
          <cell r="AQ1173">
            <v>0</v>
          </cell>
          <cell r="AR1173" t="str">
            <v>BANDEJA MATISSE (ORGANICA) (LAMINA) (PINTURA) - 0,6x0,6x0,06H</v>
          </cell>
          <cell r="AS1173">
            <v>2841.31</v>
          </cell>
          <cell r="AT1173">
            <v>2841.31</v>
          </cell>
          <cell r="AU1173">
            <v>2841.31</v>
          </cell>
          <cell r="AV1173">
            <v>0</v>
          </cell>
          <cell r="AW1173">
            <v>2841.31</v>
          </cell>
          <cell r="AX1173">
            <v>0</v>
          </cell>
          <cell r="AY1173"/>
          <cell r="AZ1173" t="str">
            <v/>
          </cell>
          <cell r="BA1173"/>
          <cell r="BB1173"/>
          <cell r="BC1173"/>
          <cell r="BD1173" t="str">
            <v/>
          </cell>
          <cell r="BE1173">
            <v>0</v>
          </cell>
          <cell r="BF1173" t="str">
            <v/>
          </cell>
          <cell r="BG1173" t="str">
            <v/>
          </cell>
          <cell r="BH1173">
            <v>12</v>
          </cell>
          <cell r="BI1173" t="str">
            <v>0</v>
          </cell>
          <cell r="BJ1173">
            <v>0</v>
          </cell>
          <cell r="BK1173">
            <v>0</v>
          </cell>
          <cell r="BL1173"/>
          <cell r="BM1173"/>
          <cell r="BN1173"/>
          <cell r="BO1173"/>
          <cell r="BQ1173" t="str">
            <v>TEO PE</v>
          </cell>
          <cell r="BS1173" t="str">
            <v/>
          </cell>
          <cell r="BT1173" t="str">
            <v/>
          </cell>
        </row>
        <row r="1174">
          <cell r="H1174">
            <v>0</v>
          </cell>
          <cell r="O1174">
            <v>351067</v>
          </cell>
          <cell r="P1174" t="str">
            <v>2022/263-0016-01</v>
          </cell>
          <cell r="Q1174" t="str">
            <v>EST BANDEJA MATISSE (CIRCULAR) (NOGUEIRA) (INOX COOPER)</v>
          </cell>
          <cell r="R1174"/>
          <cell r="S1174"/>
          <cell r="T1174">
            <v>0.6</v>
          </cell>
          <cell r="U1174">
            <v>0</v>
          </cell>
          <cell r="V1174">
            <v>0.06</v>
          </cell>
          <cell r="W1174">
            <v>0.6</v>
          </cell>
          <cell r="X1174" t="str">
            <v>EST BANDEJA MATISSE (CIRCULAR) (NOGUEIRA) (INOX COOPER) - Ø0,6x0,06H</v>
          </cell>
          <cell r="Y1174">
            <v>3359.33</v>
          </cell>
          <cell r="Z1174">
            <v>0.5</v>
          </cell>
          <cell r="AA1174">
            <v>1679.665</v>
          </cell>
          <cell r="AB1174"/>
          <cell r="AC1174"/>
          <cell r="AD1174"/>
          <cell r="AE1174">
            <v>3359.33</v>
          </cell>
          <cell r="AF1174">
            <v>3359.33</v>
          </cell>
          <cell r="AG1174">
            <v>0</v>
          </cell>
          <cell r="AH1174">
            <v>3359.33</v>
          </cell>
          <cell r="AI1174" t="str">
            <v>REF: 353384</v>
          </cell>
          <cell r="AJ1174" t="str">
            <v>PRODUTO PRONTA ENTREGA</v>
          </cell>
          <cell r="AK1174">
            <v>353384</v>
          </cell>
          <cell r="AL1174" t="str">
            <v>BANDEJA MATISSE (CIRCULAR) (LAMINA) (INOX)</v>
          </cell>
          <cell r="AM1174"/>
          <cell r="AN1174">
            <v>0.6</v>
          </cell>
          <cell r="AO1174">
            <v>0</v>
          </cell>
          <cell r="AP1174">
            <v>0.06</v>
          </cell>
          <cell r="AQ1174">
            <v>0.6</v>
          </cell>
          <cell r="AR1174" t="str">
            <v>BANDEJA MATISSE (CIRCULAR) (LAMINA) (INOX) - Ø0,6x0,06H</v>
          </cell>
          <cell r="AS1174">
            <v>3359.33</v>
          </cell>
          <cell r="AT1174">
            <v>3359.33</v>
          </cell>
          <cell r="AU1174">
            <v>3359.33</v>
          </cell>
          <cell r="AV1174">
            <v>0</v>
          </cell>
          <cell r="AW1174">
            <v>3359.33</v>
          </cell>
          <cell r="AX1174">
            <v>0</v>
          </cell>
          <cell r="AY1174"/>
          <cell r="AZ1174" t="str">
            <v/>
          </cell>
          <cell r="BA1174"/>
          <cell r="BB1174"/>
          <cell r="BC1174"/>
          <cell r="BD1174" t="str">
            <v/>
          </cell>
          <cell r="BE1174">
            <v>0</v>
          </cell>
          <cell r="BF1174" t="str">
            <v/>
          </cell>
          <cell r="BG1174" t="str">
            <v/>
          </cell>
          <cell r="BH1174">
            <v>12</v>
          </cell>
          <cell r="BI1174" t="str">
            <v>0</v>
          </cell>
          <cell r="BJ1174">
            <v>0</v>
          </cell>
          <cell r="BK1174">
            <v>0</v>
          </cell>
          <cell r="BL1174"/>
          <cell r="BM1174"/>
          <cell r="BN1174"/>
          <cell r="BO1174"/>
          <cell r="BQ1174" t="str">
            <v>TEO PE</v>
          </cell>
          <cell r="BS1174" t="str">
            <v/>
          </cell>
          <cell r="BT1174" t="str">
            <v/>
          </cell>
        </row>
        <row r="1175">
          <cell r="H1175">
            <v>0</v>
          </cell>
          <cell r="O1175">
            <v>351066</v>
          </cell>
          <cell r="P1175" t="str">
            <v>2022/263-0015-01</v>
          </cell>
          <cell r="Q1175" t="str">
            <v>EST BANDEJA MATISSE (CIRCULAR) (NOGUEIRA) (INOX COOPER)</v>
          </cell>
          <cell r="R1175"/>
          <cell r="S1175"/>
          <cell r="T1175">
            <v>0.4</v>
          </cell>
          <cell r="U1175">
            <v>0</v>
          </cell>
          <cell r="V1175">
            <v>0.06</v>
          </cell>
          <cell r="W1175">
            <v>0.4</v>
          </cell>
          <cell r="X1175" t="str">
            <v>EST BANDEJA MATISSE (CIRCULAR) (NOGUEIRA) (INOX COOPER) - Ø0,4x0,06H</v>
          </cell>
          <cell r="Y1175">
            <v>2307.96</v>
          </cell>
          <cell r="Z1175">
            <v>0.5</v>
          </cell>
          <cell r="AA1175">
            <v>1153.98</v>
          </cell>
          <cell r="AB1175"/>
          <cell r="AC1175"/>
          <cell r="AD1175"/>
          <cell r="AE1175">
            <v>2307.96</v>
          </cell>
          <cell r="AF1175">
            <v>2307.96</v>
          </cell>
          <cell r="AG1175">
            <v>0</v>
          </cell>
          <cell r="AH1175">
            <v>2307.96</v>
          </cell>
          <cell r="AI1175" t="str">
            <v>REF: 353372</v>
          </cell>
          <cell r="AJ1175" t="str">
            <v>PRODUTO PRONTA ENTREGA</v>
          </cell>
          <cell r="AK1175">
            <v>353372</v>
          </cell>
          <cell r="AL1175" t="str">
            <v>BANDEJA MATISSE (CIRCULAR) (LAMINA) (INOX)</v>
          </cell>
          <cell r="AM1175"/>
          <cell r="AN1175">
            <v>0.4</v>
          </cell>
          <cell r="AO1175">
            <v>0</v>
          </cell>
          <cell r="AP1175">
            <v>0.06</v>
          </cell>
          <cell r="AQ1175">
            <v>0.4</v>
          </cell>
          <cell r="AR1175" t="str">
            <v>BANDEJA MATISSE (CIRCULAR) (LAMINA) (INOX) - Ø0,4x0,06H</v>
          </cell>
          <cell r="AS1175">
            <v>2307.96</v>
          </cell>
          <cell r="AT1175">
            <v>2307.96</v>
          </cell>
          <cell r="AU1175">
            <v>2307.96</v>
          </cell>
          <cell r="AV1175">
            <v>0</v>
          </cell>
          <cell r="AW1175">
            <v>2307.96</v>
          </cell>
          <cell r="AX1175">
            <v>0</v>
          </cell>
          <cell r="AY1175"/>
          <cell r="AZ1175" t="str">
            <v/>
          </cell>
          <cell r="BA1175"/>
          <cell r="BB1175"/>
          <cell r="BC1175"/>
          <cell r="BD1175" t="str">
            <v/>
          </cell>
          <cell r="BE1175">
            <v>0</v>
          </cell>
          <cell r="BF1175" t="str">
            <v/>
          </cell>
          <cell r="BG1175" t="str">
            <v/>
          </cell>
          <cell r="BH1175">
            <v>12</v>
          </cell>
          <cell r="BI1175" t="str">
            <v>0</v>
          </cell>
          <cell r="BJ1175">
            <v>0</v>
          </cell>
          <cell r="BK1175">
            <v>0</v>
          </cell>
          <cell r="BL1175"/>
          <cell r="BM1175"/>
          <cell r="BN1175"/>
          <cell r="BO1175"/>
          <cell r="BQ1175" t="str">
            <v>TEO PE</v>
          </cell>
          <cell r="BS1175" t="str">
            <v/>
          </cell>
          <cell r="BT1175" t="str">
            <v/>
          </cell>
        </row>
        <row r="1176">
          <cell r="H1176">
            <v>0</v>
          </cell>
          <cell r="O1176">
            <v>351061</v>
          </cell>
          <cell r="P1176" t="str">
            <v>2022/263-0010-01</v>
          </cell>
          <cell r="Q1176" t="str">
            <v>EST BANDEJA MATISSE (CIRCULAR) (CARRARA G PINT CINZA CHUMBO)</v>
          </cell>
          <cell r="R1176"/>
          <cell r="S1176"/>
          <cell r="T1176">
            <v>0.6</v>
          </cell>
          <cell r="U1176">
            <v>0</v>
          </cell>
          <cell r="V1176">
            <v>0.06</v>
          </cell>
          <cell r="W1176">
            <v>0.6</v>
          </cell>
          <cell r="X1176" t="str">
            <v>EST BANDEJA MATISSE (CIRCULAR) (CARRARA G PINT CINZA CHUMBO) - Ø0,6x0,06H</v>
          </cell>
          <cell r="Y1176">
            <v>6657.1</v>
          </cell>
          <cell r="Z1176">
            <v>0.5</v>
          </cell>
          <cell r="AA1176">
            <v>3328.55</v>
          </cell>
          <cell r="AB1176"/>
          <cell r="AC1176"/>
          <cell r="AD1176"/>
          <cell r="AE1176">
            <v>6657.1</v>
          </cell>
          <cell r="AF1176">
            <v>6657.1</v>
          </cell>
          <cell r="AG1176">
            <v>0</v>
          </cell>
          <cell r="AH1176">
            <v>6657.1</v>
          </cell>
          <cell r="AI1176" t="str">
            <v>REF: 353391</v>
          </cell>
          <cell r="AJ1176" t="str">
            <v>PRODUTO PRONTA ENTREGA</v>
          </cell>
          <cell r="AK1176">
            <v>353391</v>
          </cell>
          <cell r="AL1176" t="str">
            <v>BANDEJA MATISSE (CIRCULAR) (PEDRA) (PINTURA)</v>
          </cell>
          <cell r="AM1176"/>
          <cell r="AN1176">
            <v>0.6</v>
          </cell>
          <cell r="AO1176">
            <v>0</v>
          </cell>
          <cell r="AP1176">
            <v>0.06</v>
          </cell>
          <cell r="AQ1176">
            <v>0.6</v>
          </cell>
          <cell r="AR1176" t="str">
            <v>BANDEJA MATISSE (CIRCULAR) (PEDRA) (PINTURA) - Ø0,6x0,06H</v>
          </cell>
          <cell r="AS1176">
            <v>6657.1</v>
          </cell>
          <cell r="AT1176">
            <v>6657.1</v>
          </cell>
          <cell r="AU1176">
            <v>6657.1</v>
          </cell>
          <cell r="AV1176">
            <v>0</v>
          </cell>
          <cell r="AW1176">
            <v>6657.1</v>
          </cell>
          <cell r="AX1176">
            <v>0</v>
          </cell>
          <cell r="AY1176"/>
          <cell r="AZ1176" t="str">
            <v/>
          </cell>
          <cell r="BA1176"/>
          <cell r="BB1176"/>
          <cell r="BC1176"/>
          <cell r="BD1176" t="str">
            <v/>
          </cell>
          <cell r="BE1176">
            <v>0</v>
          </cell>
          <cell r="BF1176" t="str">
            <v/>
          </cell>
          <cell r="BG1176" t="str">
            <v/>
          </cell>
          <cell r="BH1176">
            <v>12</v>
          </cell>
          <cell r="BI1176" t="str">
            <v>0</v>
          </cell>
          <cell r="BJ1176">
            <v>0</v>
          </cell>
          <cell r="BK1176">
            <v>0</v>
          </cell>
          <cell r="BL1176"/>
          <cell r="BM1176"/>
          <cell r="BN1176"/>
          <cell r="BO1176"/>
          <cell r="BQ1176" t="str">
            <v>TEO PE</v>
          </cell>
          <cell r="BS1176" t="str">
            <v/>
          </cell>
          <cell r="BT1176" t="str">
            <v/>
          </cell>
        </row>
        <row r="1177">
          <cell r="H1177">
            <v>0</v>
          </cell>
          <cell r="O1177">
            <v>351055</v>
          </cell>
          <cell r="P1177" t="str">
            <v>2022/263-0004-01</v>
          </cell>
          <cell r="Q1177" t="str">
            <v>EST BANDEJA MATISSE (CIRCULAR) (DUETTO RUST PINT CHAMPAGNE)</v>
          </cell>
          <cell r="R1177"/>
          <cell r="S1177"/>
          <cell r="T1177">
            <v>0.6</v>
          </cell>
          <cell r="U1177">
            <v>0</v>
          </cell>
          <cell r="V1177">
            <v>0.06</v>
          </cell>
          <cell r="W1177">
            <v>0.6</v>
          </cell>
          <cell r="X1177" t="str">
            <v>EST BANDEJA MATISSE (CIRCULAR) (DUETTO RUST PINT CHAMPAGNE) - Ø0,6x0,06H</v>
          </cell>
          <cell r="Y1177">
            <v>6657.1</v>
          </cell>
          <cell r="Z1177">
            <v>0.5</v>
          </cell>
          <cell r="AA1177">
            <v>3328.55</v>
          </cell>
          <cell r="AB1177"/>
          <cell r="AC1177"/>
          <cell r="AD1177"/>
          <cell r="AE1177">
            <v>6657.1</v>
          </cell>
          <cell r="AF1177">
            <v>6657.1</v>
          </cell>
          <cell r="AG1177">
            <v>0</v>
          </cell>
          <cell r="AH1177">
            <v>6657.1</v>
          </cell>
          <cell r="AI1177" t="str">
            <v>REF: 353391</v>
          </cell>
          <cell r="AJ1177" t="str">
            <v>PRODUTO PRONTA ENTREGA</v>
          </cell>
          <cell r="AK1177">
            <v>353391</v>
          </cell>
          <cell r="AL1177" t="str">
            <v>BANDEJA MATISSE (CIRCULAR) (PEDRA) (PINTURA)</v>
          </cell>
          <cell r="AM1177"/>
          <cell r="AN1177">
            <v>0.6</v>
          </cell>
          <cell r="AO1177">
            <v>0</v>
          </cell>
          <cell r="AP1177">
            <v>0.06</v>
          </cell>
          <cell r="AQ1177">
            <v>0.6</v>
          </cell>
          <cell r="AR1177" t="str">
            <v>BANDEJA MATISSE (CIRCULAR) (PEDRA) (PINTURA) - Ø0,6x0,06H</v>
          </cell>
          <cell r="AS1177">
            <v>6657.1</v>
          </cell>
          <cell r="AT1177">
            <v>6657.1</v>
          </cell>
          <cell r="AU1177">
            <v>6657.1</v>
          </cell>
          <cell r="AV1177">
            <v>0</v>
          </cell>
          <cell r="AW1177">
            <v>6657.1</v>
          </cell>
          <cell r="AX1177">
            <v>0</v>
          </cell>
          <cell r="AY1177"/>
          <cell r="AZ1177" t="str">
            <v/>
          </cell>
          <cell r="BA1177"/>
          <cell r="BB1177"/>
          <cell r="BC1177"/>
          <cell r="BD1177" t="str">
            <v/>
          </cell>
          <cell r="BE1177">
            <v>0</v>
          </cell>
          <cell r="BF1177" t="str">
            <v/>
          </cell>
          <cell r="BG1177" t="str">
            <v/>
          </cell>
          <cell r="BH1177">
            <v>12</v>
          </cell>
          <cell r="BI1177" t="str">
            <v>0</v>
          </cell>
          <cell r="BJ1177">
            <v>0</v>
          </cell>
          <cell r="BK1177">
            <v>0</v>
          </cell>
          <cell r="BL1177"/>
          <cell r="BM1177"/>
          <cell r="BN1177"/>
          <cell r="BO1177"/>
          <cell r="BQ1177" t="str">
            <v>TEO PE</v>
          </cell>
          <cell r="BS1177" t="str">
            <v/>
          </cell>
          <cell r="BT1177" t="str">
            <v/>
          </cell>
        </row>
        <row r="1178">
          <cell r="H1178">
            <v>0</v>
          </cell>
          <cell r="O1178">
            <v>234046</v>
          </cell>
          <cell r="P1178" t="str">
            <v>2019/164-0105-01</v>
          </cell>
          <cell r="Q1178" t="str">
            <v>EST ALMOFADA (VERDE ESCURO) (COD 120550018)</v>
          </cell>
          <cell r="R1178"/>
          <cell r="S1178"/>
          <cell r="T1178">
            <v>0.5</v>
          </cell>
          <cell r="U1178">
            <v>0.5</v>
          </cell>
          <cell r="V1178">
            <v>0.15</v>
          </cell>
          <cell r="W1178">
            <v>0</v>
          </cell>
          <cell r="X1178" t="str">
            <v>EST ALMOFADA (VERDE ESCURO) (COD 120550018) - 0,5x0,5x0,15H</v>
          </cell>
          <cell r="Y1178">
            <v>500</v>
          </cell>
          <cell r="Z1178">
            <v>0.5</v>
          </cell>
          <cell r="AA1178">
            <v>250</v>
          </cell>
          <cell r="AB1178"/>
          <cell r="AC1178"/>
          <cell r="AD1178"/>
          <cell r="AE1178">
            <v>500</v>
          </cell>
          <cell r="AF1178">
            <v>500</v>
          </cell>
          <cell r="AG1178">
            <v>0</v>
          </cell>
          <cell r="AH1178">
            <v>500</v>
          </cell>
          <cell r="AI1178" t="str">
            <v>REF: 234046</v>
          </cell>
          <cell r="AJ1178" t="str">
            <v>PRODUTO PRONTA ENTREGA</v>
          </cell>
          <cell r="AK1178">
            <v>234046</v>
          </cell>
          <cell r="AL1178" t="str">
            <v>EST ALMOFADA (VERDE ESCURO) (COD 120550018)</v>
          </cell>
          <cell r="AM1178"/>
          <cell r="AN1178">
            <v>0.5</v>
          </cell>
          <cell r="AO1178">
            <v>0.5</v>
          </cell>
          <cell r="AP1178">
            <v>0.15</v>
          </cell>
          <cell r="AQ1178">
            <v>0</v>
          </cell>
          <cell r="AR1178" t="str">
            <v>EST ALMOFADA (VERDE ESCURO) (COD 120550018) - 0,5x0,5x0,15H</v>
          </cell>
          <cell r="AS1178">
            <v>500</v>
          </cell>
          <cell r="AT1178">
            <v>500</v>
          </cell>
          <cell r="AU1178">
            <v>500</v>
          </cell>
          <cell r="AV1178">
            <v>0</v>
          </cell>
          <cell r="AW1178">
            <v>500</v>
          </cell>
          <cell r="AX1178">
            <v>0</v>
          </cell>
          <cell r="AY1178"/>
          <cell r="AZ1178" t="str">
            <v/>
          </cell>
          <cell r="BA1178"/>
          <cell r="BB1178"/>
          <cell r="BC1178"/>
          <cell r="BD1178" t="str">
            <v/>
          </cell>
          <cell r="BE1178">
            <v>0</v>
          </cell>
          <cell r="BF1178" t="str">
            <v/>
          </cell>
          <cell r="BG1178" t="str">
            <v/>
          </cell>
          <cell r="BH1178">
            <v>204</v>
          </cell>
          <cell r="BI1178" t="str">
            <v>0</v>
          </cell>
          <cell r="BJ1178">
            <v>0</v>
          </cell>
          <cell r="BK1178">
            <v>0</v>
          </cell>
          <cell r="BL1178"/>
          <cell r="BM1178"/>
          <cell r="BN1178"/>
          <cell r="BO1178"/>
          <cell r="BQ1178" t="str">
            <v>TEO PE</v>
          </cell>
          <cell r="BS1178" t="str">
            <v/>
          </cell>
          <cell r="BT1178" t="str">
            <v/>
          </cell>
        </row>
        <row r="1179">
          <cell r="H1179">
            <v>0</v>
          </cell>
          <cell r="O1179">
            <v>234046</v>
          </cell>
          <cell r="P1179" t="str">
            <v>2019/164-0108-01</v>
          </cell>
          <cell r="Q1179" t="str">
            <v>EST ALMOFADA (VERDE ESCURO) (COD 120550018)</v>
          </cell>
          <cell r="R1179"/>
          <cell r="S1179"/>
          <cell r="T1179">
            <v>0.5</v>
          </cell>
          <cell r="U1179">
            <v>0.5</v>
          </cell>
          <cell r="V1179">
            <v>0.15</v>
          </cell>
          <cell r="W1179">
            <v>0</v>
          </cell>
          <cell r="X1179" t="str">
            <v>EST ALMOFADA (VERDE ESCURO) (COD 120550018) - 0,5x0,5x0,15H</v>
          </cell>
          <cell r="Y1179">
            <v>500</v>
          </cell>
          <cell r="Z1179">
            <v>0.5</v>
          </cell>
          <cell r="AA1179">
            <v>250</v>
          </cell>
          <cell r="AB1179"/>
          <cell r="AC1179"/>
          <cell r="AD1179"/>
          <cell r="AE1179">
            <v>500</v>
          </cell>
          <cell r="AF1179">
            <v>500</v>
          </cell>
          <cell r="AG1179">
            <v>0</v>
          </cell>
          <cell r="AH1179">
            <v>500</v>
          </cell>
          <cell r="AI1179" t="str">
            <v>REF: 234046</v>
          </cell>
          <cell r="AJ1179" t="str">
            <v>PRODUTO PRONTA ENTREGA</v>
          </cell>
          <cell r="AK1179">
            <v>234046</v>
          </cell>
          <cell r="AL1179" t="str">
            <v>EST ALMOFADA (VERDE ESCURO) (COD 120550018)</v>
          </cell>
          <cell r="AM1179"/>
          <cell r="AN1179">
            <v>0.5</v>
          </cell>
          <cell r="AO1179">
            <v>0.5</v>
          </cell>
          <cell r="AP1179">
            <v>0.15</v>
          </cell>
          <cell r="AQ1179">
            <v>0</v>
          </cell>
          <cell r="AR1179" t="str">
            <v>EST ALMOFADA (VERDE ESCURO) (COD 120550018) - 0,5x0,5x0,15H</v>
          </cell>
          <cell r="AS1179">
            <v>500</v>
          </cell>
          <cell r="AT1179">
            <v>500</v>
          </cell>
          <cell r="AU1179">
            <v>500</v>
          </cell>
          <cell r="AV1179">
            <v>0</v>
          </cell>
          <cell r="AW1179">
            <v>500</v>
          </cell>
          <cell r="AX1179">
            <v>0</v>
          </cell>
          <cell r="AY1179"/>
          <cell r="AZ1179" t="str">
            <v/>
          </cell>
          <cell r="BA1179"/>
          <cell r="BB1179"/>
          <cell r="BC1179"/>
          <cell r="BD1179" t="str">
            <v/>
          </cell>
          <cell r="BE1179">
            <v>0</v>
          </cell>
          <cell r="BF1179" t="str">
            <v/>
          </cell>
          <cell r="BG1179" t="str">
            <v/>
          </cell>
          <cell r="BH1179">
            <v>204</v>
          </cell>
          <cell r="BI1179" t="str">
            <v>0</v>
          </cell>
          <cell r="BJ1179">
            <v>0</v>
          </cell>
          <cell r="BK1179">
            <v>0</v>
          </cell>
          <cell r="BL1179"/>
          <cell r="BM1179"/>
          <cell r="BN1179"/>
          <cell r="BO1179"/>
          <cell r="BQ1179" t="str">
            <v>TEO PE</v>
          </cell>
          <cell r="BS1179" t="str">
            <v/>
          </cell>
          <cell r="BT1179" t="str">
            <v/>
          </cell>
        </row>
        <row r="1180">
          <cell r="H1180">
            <v>0</v>
          </cell>
          <cell r="O1180">
            <v>234044</v>
          </cell>
          <cell r="P1180" t="str">
            <v>2019/164-0100-01</v>
          </cell>
          <cell r="Q1180" t="str">
            <v>EST ALMOFADA (TIGERLILY) (COD 120250011)</v>
          </cell>
          <cell r="R1180"/>
          <cell r="S1180"/>
          <cell r="T1180">
            <v>0.5</v>
          </cell>
          <cell r="U1180">
            <v>0.5</v>
          </cell>
          <cell r="V1180">
            <v>0.15</v>
          </cell>
          <cell r="W1180">
            <v>0</v>
          </cell>
          <cell r="X1180" t="str">
            <v>EST ALMOFADA (TIGERLILY) (COD 120250011) - 0,5x0,5x0,15H</v>
          </cell>
          <cell r="Y1180">
            <v>500</v>
          </cell>
          <cell r="Z1180">
            <v>0.5</v>
          </cell>
          <cell r="AA1180">
            <v>250</v>
          </cell>
          <cell r="AB1180"/>
          <cell r="AC1180"/>
          <cell r="AD1180"/>
          <cell r="AE1180">
            <v>500</v>
          </cell>
          <cell r="AF1180">
            <v>500</v>
          </cell>
          <cell r="AG1180">
            <v>0</v>
          </cell>
          <cell r="AH1180">
            <v>500</v>
          </cell>
          <cell r="AI1180" t="str">
            <v>REF: 234044</v>
          </cell>
          <cell r="AJ1180" t="str">
            <v>PRODUTO PRONTA ENTREGA</v>
          </cell>
          <cell r="AK1180">
            <v>234044</v>
          </cell>
          <cell r="AL1180" t="str">
            <v>EST ALMOFADA (TIGERLILY) (COD 120250011)</v>
          </cell>
          <cell r="AM1180"/>
          <cell r="AN1180">
            <v>0.5</v>
          </cell>
          <cell r="AO1180">
            <v>0.5</v>
          </cell>
          <cell r="AP1180">
            <v>0.15</v>
          </cell>
          <cell r="AQ1180">
            <v>0</v>
          </cell>
          <cell r="AR1180" t="str">
            <v>EST ALMOFADA (TIGERLILY) (COD 120250011) - 0,5x0,5x0,15H</v>
          </cell>
          <cell r="AS1180">
            <v>500</v>
          </cell>
          <cell r="AT1180">
            <v>500</v>
          </cell>
          <cell r="AU1180">
            <v>500</v>
          </cell>
          <cell r="AV1180">
            <v>0</v>
          </cell>
          <cell r="AW1180">
            <v>500</v>
          </cell>
          <cell r="AX1180">
            <v>0</v>
          </cell>
          <cell r="AY1180"/>
          <cell r="AZ1180" t="str">
            <v/>
          </cell>
          <cell r="BA1180"/>
          <cell r="BB1180"/>
          <cell r="BC1180"/>
          <cell r="BD1180" t="str">
            <v/>
          </cell>
          <cell r="BE1180">
            <v>0</v>
          </cell>
          <cell r="BF1180" t="str">
            <v/>
          </cell>
          <cell r="BG1180" t="str">
            <v/>
          </cell>
          <cell r="BH1180">
            <v>204</v>
          </cell>
          <cell r="BI1180" t="str">
            <v>0</v>
          </cell>
          <cell r="BJ1180">
            <v>0</v>
          </cell>
          <cell r="BK1180">
            <v>0</v>
          </cell>
          <cell r="BL1180"/>
          <cell r="BM1180"/>
          <cell r="BN1180"/>
          <cell r="BO1180"/>
          <cell r="BQ1180" t="str">
            <v>TEO PE</v>
          </cell>
          <cell r="BS1180" t="str">
            <v/>
          </cell>
          <cell r="BT1180" t="str">
            <v/>
          </cell>
        </row>
        <row r="1181">
          <cell r="H1181">
            <v>0</v>
          </cell>
          <cell r="O1181">
            <v>234040</v>
          </cell>
          <cell r="P1181" t="str">
            <v>2019/164-0084-01</v>
          </cell>
          <cell r="Q1181" t="str">
            <v>EST ALMOFADA (ADELE ROSSO ED) (COD 120550037)</v>
          </cell>
          <cell r="R1181"/>
          <cell r="S1181"/>
          <cell r="T1181">
            <v>0.5</v>
          </cell>
          <cell r="U1181">
            <v>0.5</v>
          </cell>
          <cell r="V1181">
            <v>0.15</v>
          </cell>
          <cell r="W1181">
            <v>0</v>
          </cell>
          <cell r="X1181" t="str">
            <v>EST ALMOFADA (ADELE ROSSO ED) (COD 120550037) - 0,5x0,5x0,15H</v>
          </cell>
          <cell r="Y1181">
            <v>500</v>
          </cell>
          <cell r="Z1181">
            <v>0.5</v>
          </cell>
          <cell r="AA1181">
            <v>250</v>
          </cell>
          <cell r="AB1181"/>
          <cell r="AC1181"/>
          <cell r="AD1181"/>
          <cell r="AE1181">
            <v>500</v>
          </cell>
          <cell r="AF1181">
            <v>500</v>
          </cell>
          <cell r="AG1181">
            <v>0</v>
          </cell>
          <cell r="AH1181">
            <v>500</v>
          </cell>
          <cell r="AI1181" t="str">
            <v>REF: 234040</v>
          </cell>
          <cell r="AJ1181" t="str">
            <v>PRODUTO PRONTA ENTREGA</v>
          </cell>
          <cell r="AK1181">
            <v>234040</v>
          </cell>
          <cell r="AL1181" t="str">
            <v>EST ALMOFADA (ADELE ROSSO ED) (COD 120550037)</v>
          </cell>
          <cell r="AM1181"/>
          <cell r="AN1181">
            <v>0.5</v>
          </cell>
          <cell r="AO1181">
            <v>0.5</v>
          </cell>
          <cell r="AP1181">
            <v>0.15</v>
          </cell>
          <cell r="AQ1181">
            <v>0</v>
          </cell>
          <cell r="AR1181" t="str">
            <v>EST ALMOFADA (ADELE ROSSO ED) (COD 120550037) - 0,5x0,5x0,15H</v>
          </cell>
          <cell r="AS1181">
            <v>500</v>
          </cell>
          <cell r="AT1181">
            <v>500</v>
          </cell>
          <cell r="AU1181">
            <v>500</v>
          </cell>
          <cell r="AV1181">
            <v>0</v>
          </cell>
          <cell r="AW1181">
            <v>500</v>
          </cell>
          <cell r="AX1181">
            <v>0</v>
          </cell>
          <cell r="AY1181"/>
          <cell r="AZ1181" t="str">
            <v/>
          </cell>
          <cell r="BA1181"/>
          <cell r="BB1181"/>
          <cell r="BC1181"/>
          <cell r="BD1181" t="str">
            <v/>
          </cell>
          <cell r="BE1181">
            <v>0</v>
          </cell>
          <cell r="BF1181" t="str">
            <v/>
          </cell>
          <cell r="BG1181" t="str">
            <v/>
          </cell>
          <cell r="BH1181">
            <v>204</v>
          </cell>
          <cell r="BI1181" t="str">
            <v>0</v>
          </cell>
          <cell r="BJ1181">
            <v>0</v>
          </cell>
          <cell r="BK1181">
            <v>0</v>
          </cell>
          <cell r="BL1181"/>
          <cell r="BM1181"/>
          <cell r="BN1181"/>
          <cell r="BO1181"/>
          <cell r="BQ1181" t="str">
            <v>TEO PE</v>
          </cell>
          <cell r="BS1181" t="str">
            <v/>
          </cell>
          <cell r="BT1181" t="str">
            <v/>
          </cell>
        </row>
        <row r="1182">
          <cell r="H1182">
            <v>0</v>
          </cell>
          <cell r="O1182">
            <v>234040</v>
          </cell>
          <cell r="P1182" t="str">
            <v>2019/164-0085-01</v>
          </cell>
          <cell r="Q1182" t="str">
            <v>EST ALMOFADA (ADELE ROSSO ED) (COD 120550037)</v>
          </cell>
          <cell r="R1182"/>
          <cell r="S1182"/>
          <cell r="T1182">
            <v>0.5</v>
          </cell>
          <cell r="U1182">
            <v>0.5</v>
          </cell>
          <cell r="V1182">
            <v>0.15</v>
          </cell>
          <cell r="W1182">
            <v>0</v>
          </cell>
          <cell r="X1182" t="str">
            <v>EST ALMOFADA (ADELE ROSSO ED) (COD 120550037) - 0,5x0,5x0,15H</v>
          </cell>
          <cell r="Y1182">
            <v>500</v>
          </cell>
          <cell r="Z1182">
            <v>0.5</v>
          </cell>
          <cell r="AA1182">
            <v>250</v>
          </cell>
          <cell r="AB1182"/>
          <cell r="AC1182"/>
          <cell r="AD1182"/>
          <cell r="AE1182">
            <v>500</v>
          </cell>
          <cell r="AF1182">
            <v>500</v>
          </cell>
          <cell r="AG1182">
            <v>0</v>
          </cell>
          <cell r="AH1182">
            <v>500</v>
          </cell>
          <cell r="AI1182" t="str">
            <v>REF: 234040</v>
          </cell>
          <cell r="AJ1182" t="str">
            <v>PRODUTO PRONTA ENTREGA</v>
          </cell>
          <cell r="AK1182">
            <v>234040</v>
          </cell>
          <cell r="AL1182" t="str">
            <v>EST ALMOFADA (ADELE ROSSO ED) (COD 120550037)</v>
          </cell>
          <cell r="AM1182"/>
          <cell r="AN1182">
            <v>0.5</v>
          </cell>
          <cell r="AO1182">
            <v>0.5</v>
          </cell>
          <cell r="AP1182">
            <v>0.15</v>
          </cell>
          <cell r="AQ1182">
            <v>0</v>
          </cell>
          <cell r="AR1182" t="str">
            <v>EST ALMOFADA (ADELE ROSSO ED) (COD 120550037) - 0,5x0,5x0,15H</v>
          </cell>
          <cell r="AS1182">
            <v>500</v>
          </cell>
          <cell r="AT1182">
            <v>500</v>
          </cell>
          <cell r="AU1182">
            <v>500</v>
          </cell>
          <cell r="AV1182">
            <v>0</v>
          </cell>
          <cell r="AW1182">
            <v>500</v>
          </cell>
          <cell r="AX1182">
            <v>0</v>
          </cell>
          <cell r="AY1182"/>
          <cell r="AZ1182" t="str">
            <v/>
          </cell>
          <cell r="BA1182"/>
          <cell r="BB1182"/>
          <cell r="BC1182"/>
          <cell r="BD1182" t="str">
            <v/>
          </cell>
          <cell r="BE1182">
            <v>0</v>
          </cell>
          <cell r="BF1182" t="str">
            <v/>
          </cell>
          <cell r="BG1182" t="str">
            <v/>
          </cell>
          <cell r="BH1182">
            <v>204</v>
          </cell>
          <cell r="BI1182" t="str">
            <v>0</v>
          </cell>
          <cell r="BJ1182">
            <v>0</v>
          </cell>
          <cell r="BK1182">
            <v>0</v>
          </cell>
          <cell r="BL1182"/>
          <cell r="BM1182"/>
          <cell r="BN1182"/>
          <cell r="BO1182"/>
          <cell r="BQ1182" t="str">
            <v>TEO PE</v>
          </cell>
          <cell r="BS1182" t="str">
            <v/>
          </cell>
          <cell r="BT1182" t="str">
            <v/>
          </cell>
        </row>
        <row r="1183">
          <cell r="H1183">
            <v>0</v>
          </cell>
          <cell r="O1183">
            <v>234040</v>
          </cell>
          <cell r="P1183" t="str">
            <v>2019/164-0086-01</v>
          </cell>
          <cell r="Q1183" t="str">
            <v>EST ALMOFADA (ADELE ROSSO ED) (COD 120550037)</v>
          </cell>
          <cell r="R1183"/>
          <cell r="S1183"/>
          <cell r="T1183">
            <v>0.5</v>
          </cell>
          <cell r="U1183">
            <v>0.5</v>
          </cell>
          <cell r="V1183">
            <v>0.15</v>
          </cell>
          <cell r="W1183">
            <v>0</v>
          </cell>
          <cell r="X1183" t="str">
            <v>EST ALMOFADA (ADELE ROSSO ED) (COD 120550037) - 0,5x0,5x0,15H</v>
          </cell>
          <cell r="Y1183">
            <v>500</v>
          </cell>
          <cell r="Z1183">
            <v>0.5</v>
          </cell>
          <cell r="AA1183">
            <v>250</v>
          </cell>
          <cell r="AB1183"/>
          <cell r="AC1183"/>
          <cell r="AD1183"/>
          <cell r="AE1183">
            <v>500</v>
          </cell>
          <cell r="AF1183">
            <v>500</v>
          </cell>
          <cell r="AG1183">
            <v>0</v>
          </cell>
          <cell r="AH1183">
            <v>500</v>
          </cell>
          <cell r="AI1183" t="str">
            <v>REF: 234040</v>
          </cell>
          <cell r="AJ1183" t="str">
            <v>PRODUTO PRONTA ENTREGA</v>
          </cell>
          <cell r="AK1183">
            <v>234040</v>
          </cell>
          <cell r="AL1183" t="str">
            <v>EST ALMOFADA (ADELE ROSSO ED) (COD 120550037)</v>
          </cell>
          <cell r="AM1183"/>
          <cell r="AN1183">
            <v>0.5</v>
          </cell>
          <cell r="AO1183">
            <v>0.5</v>
          </cell>
          <cell r="AP1183">
            <v>0.15</v>
          </cell>
          <cell r="AQ1183">
            <v>0</v>
          </cell>
          <cell r="AR1183" t="str">
            <v>EST ALMOFADA (ADELE ROSSO ED) (COD 120550037) - 0,5x0,5x0,15H</v>
          </cell>
          <cell r="AS1183">
            <v>500</v>
          </cell>
          <cell r="AT1183">
            <v>500</v>
          </cell>
          <cell r="AU1183">
            <v>500</v>
          </cell>
          <cell r="AV1183">
            <v>0</v>
          </cell>
          <cell r="AW1183">
            <v>500</v>
          </cell>
          <cell r="AX1183">
            <v>0</v>
          </cell>
          <cell r="AY1183"/>
          <cell r="AZ1183" t="str">
            <v/>
          </cell>
          <cell r="BA1183"/>
          <cell r="BB1183"/>
          <cell r="BC1183"/>
          <cell r="BD1183" t="str">
            <v/>
          </cell>
          <cell r="BE1183">
            <v>0</v>
          </cell>
          <cell r="BF1183" t="str">
            <v/>
          </cell>
          <cell r="BG1183" t="str">
            <v/>
          </cell>
          <cell r="BH1183">
            <v>204</v>
          </cell>
          <cell r="BI1183" t="str">
            <v>0</v>
          </cell>
          <cell r="BJ1183">
            <v>0</v>
          </cell>
          <cell r="BK1183">
            <v>0</v>
          </cell>
          <cell r="BL1183"/>
          <cell r="BM1183"/>
          <cell r="BN1183"/>
          <cell r="BO1183"/>
          <cell r="BQ1183" t="str">
            <v>TEO PE</v>
          </cell>
          <cell r="BS1183" t="str">
            <v/>
          </cell>
          <cell r="BT1183" t="str">
            <v/>
          </cell>
        </row>
        <row r="1184">
          <cell r="H1184">
            <v>0</v>
          </cell>
          <cell r="O1184">
            <v>234040</v>
          </cell>
          <cell r="P1184" t="str">
            <v>2019/164-0087-01</v>
          </cell>
          <cell r="Q1184" t="str">
            <v>EST ALMOFADA (ADELE ROSSO ED) (COD 120550037)</v>
          </cell>
          <cell r="R1184"/>
          <cell r="S1184"/>
          <cell r="T1184">
            <v>0.5</v>
          </cell>
          <cell r="U1184">
            <v>0.5</v>
          </cell>
          <cell r="V1184">
            <v>0.15</v>
          </cell>
          <cell r="W1184">
            <v>0</v>
          </cell>
          <cell r="X1184" t="str">
            <v>EST ALMOFADA (ADELE ROSSO ED) (COD 120550037) - 0,5x0,5x0,15H</v>
          </cell>
          <cell r="Y1184">
            <v>500</v>
          </cell>
          <cell r="Z1184">
            <v>0.5</v>
          </cell>
          <cell r="AA1184">
            <v>250</v>
          </cell>
          <cell r="AB1184"/>
          <cell r="AC1184"/>
          <cell r="AD1184"/>
          <cell r="AE1184">
            <v>500</v>
          </cell>
          <cell r="AF1184">
            <v>500</v>
          </cell>
          <cell r="AG1184">
            <v>0</v>
          </cell>
          <cell r="AH1184">
            <v>500</v>
          </cell>
          <cell r="AI1184" t="str">
            <v>REF: 234040</v>
          </cell>
          <cell r="AJ1184" t="str">
            <v>PRODUTO PRONTA ENTREGA</v>
          </cell>
          <cell r="AK1184">
            <v>234040</v>
          </cell>
          <cell r="AL1184" t="str">
            <v>EST ALMOFADA (ADELE ROSSO ED) (COD 120550037)</v>
          </cell>
          <cell r="AM1184"/>
          <cell r="AN1184">
            <v>0.5</v>
          </cell>
          <cell r="AO1184">
            <v>0.5</v>
          </cell>
          <cell r="AP1184">
            <v>0.15</v>
          </cell>
          <cell r="AQ1184">
            <v>0</v>
          </cell>
          <cell r="AR1184" t="str">
            <v>EST ALMOFADA (ADELE ROSSO ED) (COD 120550037) - 0,5x0,5x0,15H</v>
          </cell>
          <cell r="AS1184">
            <v>500</v>
          </cell>
          <cell r="AT1184">
            <v>500</v>
          </cell>
          <cell r="AU1184">
            <v>500</v>
          </cell>
          <cell r="AV1184">
            <v>0</v>
          </cell>
          <cell r="AW1184">
            <v>500</v>
          </cell>
          <cell r="AX1184">
            <v>0</v>
          </cell>
          <cell r="AY1184"/>
          <cell r="AZ1184" t="str">
            <v/>
          </cell>
          <cell r="BA1184"/>
          <cell r="BB1184"/>
          <cell r="BC1184"/>
          <cell r="BD1184" t="str">
            <v/>
          </cell>
          <cell r="BE1184">
            <v>0</v>
          </cell>
          <cell r="BF1184" t="str">
            <v/>
          </cell>
          <cell r="BG1184" t="str">
            <v/>
          </cell>
          <cell r="BH1184">
            <v>204</v>
          </cell>
          <cell r="BI1184" t="str">
            <v>0</v>
          </cell>
          <cell r="BJ1184">
            <v>0</v>
          </cell>
          <cell r="BK1184">
            <v>0</v>
          </cell>
          <cell r="BL1184"/>
          <cell r="BM1184"/>
          <cell r="BN1184"/>
          <cell r="BO1184"/>
          <cell r="BQ1184" t="str">
            <v>TEO PE</v>
          </cell>
          <cell r="BS1184" t="str">
            <v/>
          </cell>
          <cell r="BT1184" t="str">
            <v/>
          </cell>
        </row>
        <row r="1185">
          <cell r="H1185">
            <v>0</v>
          </cell>
          <cell r="O1185">
            <v>234034</v>
          </cell>
          <cell r="P1185" t="str">
            <v>2019/164-0050-01</v>
          </cell>
          <cell r="Q1185" t="str">
            <v>EST ALMOFADA (SKYSCRAPER) (COD 120550081)</v>
          </cell>
          <cell r="R1185"/>
          <cell r="S1185"/>
          <cell r="T1185">
            <v>0.5</v>
          </cell>
          <cell r="U1185">
            <v>0.5</v>
          </cell>
          <cell r="V1185">
            <v>0.15</v>
          </cell>
          <cell r="W1185">
            <v>0</v>
          </cell>
          <cell r="X1185" t="str">
            <v>EST ALMOFADA (SKYSCRAPER) (COD 120550081) - 0,5x0,5x0,15H</v>
          </cell>
          <cell r="Y1185">
            <v>500</v>
          </cell>
          <cell r="Z1185">
            <v>0.5</v>
          </cell>
          <cell r="AA1185">
            <v>250</v>
          </cell>
          <cell r="AB1185"/>
          <cell r="AC1185"/>
          <cell r="AD1185"/>
          <cell r="AE1185">
            <v>500</v>
          </cell>
          <cell r="AF1185">
            <v>500</v>
          </cell>
          <cell r="AG1185">
            <v>0</v>
          </cell>
          <cell r="AH1185">
            <v>500</v>
          </cell>
          <cell r="AI1185" t="str">
            <v>REF: 234034</v>
          </cell>
          <cell r="AJ1185" t="str">
            <v>PRODUTO PRONTA ENTREGA</v>
          </cell>
          <cell r="AK1185">
            <v>234034</v>
          </cell>
          <cell r="AL1185" t="str">
            <v>EST ALMOFADA (SKYSCRAPER) (COD 120550081)</v>
          </cell>
          <cell r="AM1185"/>
          <cell r="AN1185">
            <v>0.5</v>
          </cell>
          <cell r="AO1185">
            <v>0.5</v>
          </cell>
          <cell r="AP1185">
            <v>0.15</v>
          </cell>
          <cell r="AQ1185">
            <v>0</v>
          </cell>
          <cell r="AR1185" t="str">
            <v>EST ALMOFADA (SKYSCRAPER) (COD 120550081) - 0,5x0,5x0,15H</v>
          </cell>
          <cell r="AS1185">
            <v>500</v>
          </cell>
          <cell r="AT1185">
            <v>500</v>
          </cell>
          <cell r="AU1185">
            <v>500</v>
          </cell>
          <cell r="AV1185">
            <v>0</v>
          </cell>
          <cell r="AW1185">
            <v>500</v>
          </cell>
          <cell r="AX1185">
            <v>0</v>
          </cell>
          <cell r="AY1185"/>
          <cell r="AZ1185" t="str">
            <v/>
          </cell>
          <cell r="BA1185"/>
          <cell r="BB1185"/>
          <cell r="BC1185"/>
          <cell r="BD1185" t="str">
            <v/>
          </cell>
          <cell r="BE1185">
            <v>0</v>
          </cell>
          <cell r="BF1185" t="str">
            <v/>
          </cell>
          <cell r="BG1185" t="str">
            <v/>
          </cell>
          <cell r="BH1185">
            <v>204</v>
          </cell>
          <cell r="BI1185" t="str">
            <v>0</v>
          </cell>
          <cell r="BJ1185">
            <v>0</v>
          </cell>
          <cell r="BK1185">
            <v>0</v>
          </cell>
          <cell r="BL1185"/>
          <cell r="BM1185"/>
          <cell r="BN1185"/>
          <cell r="BO1185"/>
          <cell r="BQ1185" t="str">
            <v>TEO PE</v>
          </cell>
          <cell r="BS1185" t="str">
            <v/>
          </cell>
          <cell r="BT1185" t="str">
            <v/>
          </cell>
        </row>
        <row r="1186">
          <cell r="H1186">
            <v>0</v>
          </cell>
          <cell r="O1186">
            <v>234034</v>
          </cell>
          <cell r="P1186" t="str">
            <v>2019/164-0051-01</v>
          </cell>
          <cell r="Q1186" t="str">
            <v>EST ALMOFADA (SKYSCRAPER) (COD 120550081)</v>
          </cell>
          <cell r="R1186"/>
          <cell r="S1186"/>
          <cell r="T1186">
            <v>0.5</v>
          </cell>
          <cell r="U1186">
            <v>0.5</v>
          </cell>
          <cell r="V1186">
            <v>0.15</v>
          </cell>
          <cell r="W1186">
            <v>0</v>
          </cell>
          <cell r="X1186" t="str">
            <v>EST ALMOFADA (SKYSCRAPER) (COD 120550081) - 0,5x0,5x0,15H</v>
          </cell>
          <cell r="Y1186">
            <v>500</v>
          </cell>
          <cell r="Z1186">
            <v>0.5</v>
          </cell>
          <cell r="AA1186">
            <v>250</v>
          </cell>
          <cell r="AB1186"/>
          <cell r="AC1186"/>
          <cell r="AD1186"/>
          <cell r="AE1186">
            <v>500</v>
          </cell>
          <cell r="AF1186">
            <v>500</v>
          </cell>
          <cell r="AG1186">
            <v>0</v>
          </cell>
          <cell r="AH1186">
            <v>500</v>
          </cell>
          <cell r="AI1186" t="str">
            <v>REF: 234034</v>
          </cell>
          <cell r="AJ1186" t="str">
            <v>PRODUTO PRONTA ENTREGA</v>
          </cell>
          <cell r="AK1186">
            <v>234034</v>
          </cell>
          <cell r="AL1186" t="str">
            <v>EST ALMOFADA (SKYSCRAPER) (COD 120550081)</v>
          </cell>
          <cell r="AM1186"/>
          <cell r="AN1186">
            <v>0.5</v>
          </cell>
          <cell r="AO1186">
            <v>0.5</v>
          </cell>
          <cell r="AP1186">
            <v>0.15</v>
          </cell>
          <cell r="AQ1186">
            <v>0</v>
          </cell>
          <cell r="AR1186" t="str">
            <v>EST ALMOFADA (SKYSCRAPER) (COD 120550081) - 0,5x0,5x0,15H</v>
          </cell>
          <cell r="AS1186">
            <v>500</v>
          </cell>
          <cell r="AT1186">
            <v>500</v>
          </cell>
          <cell r="AU1186">
            <v>500</v>
          </cell>
          <cell r="AV1186">
            <v>0</v>
          </cell>
          <cell r="AW1186">
            <v>500</v>
          </cell>
          <cell r="AX1186">
            <v>0</v>
          </cell>
          <cell r="AY1186"/>
          <cell r="AZ1186" t="str">
            <v/>
          </cell>
          <cell r="BA1186"/>
          <cell r="BB1186"/>
          <cell r="BC1186"/>
          <cell r="BD1186" t="str">
            <v/>
          </cell>
          <cell r="BE1186">
            <v>0</v>
          </cell>
          <cell r="BF1186" t="str">
            <v/>
          </cell>
          <cell r="BG1186" t="str">
            <v/>
          </cell>
          <cell r="BH1186">
            <v>204</v>
          </cell>
          <cell r="BI1186" t="str">
            <v>0</v>
          </cell>
          <cell r="BJ1186">
            <v>0</v>
          </cell>
          <cell r="BK1186">
            <v>0</v>
          </cell>
          <cell r="BL1186"/>
          <cell r="BM1186"/>
          <cell r="BN1186"/>
          <cell r="BO1186"/>
          <cell r="BQ1186" t="str">
            <v>TEO PE</v>
          </cell>
          <cell r="BS1186" t="str">
            <v/>
          </cell>
          <cell r="BT1186" t="str">
            <v/>
          </cell>
        </row>
        <row r="1187">
          <cell r="H1187">
            <v>0</v>
          </cell>
          <cell r="O1187">
            <v>234034</v>
          </cell>
          <cell r="P1187" t="str">
            <v>2019/164-0052-01</v>
          </cell>
          <cell r="Q1187" t="str">
            <v>EST ALMOFADA (SKYSCRAPER) (COD 120550081)</v>
          </cell>
          <cell r="R1187"/>
          <cell r="S1187"/>
          <cell r="T1187">
            <v>0.5</v>
          </cell>
          <cell r="U1187">
            <v>0.5</v>
          </cell>
          <cell r="V1187">
            <v>0.15</v>
          </cell>
          <cell r="W1187">
            <v>0</v>
          </cell>
          <cell r="X1187" t="str">
            <v>EST ALMOFADA (SKYSCRAPER) (COD 120550081) - 0,5x0,5x0,15H</v>
          </cell>
          <cell r="Y1187">
            <v>500</v>
          </cell>
          <cell r="Z1187">
            <v>0.5</v>
          </cell>
          <cell r="AA1187">
            <v>250</v>
          </cell>
          <cell r="AB1187"/>
          <cell r="AC1187"/>
          <cell r="AD1187"/>
          <cell r="AE1187">
            <v>500</v>
          </cell>
          <cell r="AF1187">
            <v>500</v>
          </cell>
          <cell r="AG1187">
            <v>0</v>
          </cell>
          <cell r="AH1187">
            <v>500</v>
          </cell>
          <cell r="AI1187" t="str">
            <v>REF: 234034</v>
          </cell>
          <cell r="AJ1187" t="str">
            <v>PRODUTO PRONTA ENTREGA</v>
          </cell>
          <cell r="AK1187">
            <v>234034</v>
          </cell>
          <cell r="AL1187" t="str">
            <v>EST ALMOFADA (SKYSCRAPER) (COD 120550081)</v>
          </cell>
          <cell r="AM1187"/>
          <cell r="AN1187">
            <v>0.5</v>
          </cell>
          <cell r="AO1187">
            <v>0.5</v>
          </cell>
          <cell r="AP1187">
            <v>0.15</v>
          </cell>
          <cell r="AQ1187">
            <v>0</v>
          </cell>
          <cell r="AR1187" t="str">
            <v>EST ALMOFADA (SKYSCRAPER) (COD 120550081) - 0,5x0,5x0,15H</v>
          </cell>
          <cell r="AS1187">
            <v>500</v>
          </cell>
          <cell r="AT1187">
            <v>500</v>
          </cell>
          <cell r="AU1187">
            <v>500</v>
          </cell>
          <cell r="AV1187">
            <v>0</v>
          </cell>
          <cell r="AW1187">
            <v>500</v>
          </cell>
          <cell r="AX1187">
            <v>0</v>
          </cell>
          <cell r="AY1187"/>
          <cell r="AZ1187" t="str">
            <v/>
          </cell>
          <cell r="BA1187"/>
          <cell r="BB1187"/>
          <cell r="BC1187"/>
          <cell r="BD1187" t="str">
            <v/>
          </cell>
          <cell r="BE1187">
            <v>0</v>
          </cell>
          <cell r="BF1187" t="str">
            <v/>
          </cell>
          <cell r="BG1187" t="str">
            <v/>
          </cell>
          <cell r="BH1187">
            <v>204</v>
          </cell>
          <cell r="BI1187" t="str">
            <v>0</v>
          </cell>
          <cell r="BJ1187">
            <v>0</v>
          </cell>
          <cell r="BK1187">
            <v>0</v>
          </cell>
          <cell r="BL1187"/>
          <cell r="BM1187"/>
          <cell r="BN1187"/>
          <cell r="BO1187"/>
          <cell r="BQ1187" t="str">
            <v>TEO PE</v>
          </cell>
          <cell r="BS1187" t="str">
            <v/>
          </cell>
          <cell r="BT1187" t="str">
            <v/>
          </cell>
        </row>
        <row r="1188">
          <cell r="H1188">
            <v>0</v>
          </cell>
          <cell r="O1188">
            <v>234034</v>
          </cell>
          <cell r="P1188" t="str">
            <v>2019/164-0054-01</v>
          </cell>
          <cell r="Q1188" t="str">
            <v>EST ALMOFADA (SKYSCRAPER) (COD 120550081)</v>
          </cell>
          <cell r="R1188"/>
          <cell r="S1188"/>
          <cell r="T1188">
            <v>0.5</v>
          </cell>
          <cell r="U1188">
            <v>0.5</v>
          </cell>
          <cell r="V1188">
            <v>0.15</v>
          </cell>
          <cell r="W1188">
            <v>0</v>
          </cell>
          <cell r="X1188" t="str">
            <v>EST ALMOFADA (SKYSCRAPER) (COD 120550081) - 0,5x0,5x0,15H</v>
          </cell>
          <cell r="Y1188">
            <v>500</v>
          </cell>
          <cell r="Z1188">
            <v>0.5</v>
          </cell>
          <cell r="AA1188">
            <v>250</v>
          </cell>
          <cell r="AB1188"/>
          <cell r="AC1188"/>
          <cell r="AD1188"/>
          <cell r="AE1188">
            <v>500</v>
          </cell>
          <cell r="AF1188">
            <v>500</v>
          </cell>
          <cell r="AG1188">
            <v>0</v>
          </cell>
          <cell r="AH1188">
            <v>500</v>
          </cell>
          <cell r="AI1188" t="str">
            <v>REF: 234034</v>
          </cell>
          <cell r="AJ1188" t="str">
            <v>PRODUTO PRONTA ENTREGA</v>
          </cell>
          <cell r="AK1188">
            <v>234034</v>
          </cell>
          <cell r="AL1188" t="str">
            <v>EST ALMOFADA (SKYSCRAPER) (COD 120550081)</v>
          </cell>
          <cell r="AM1188"/>
          <cell r="AN1188">
            <v>0.5</v>
          </cell>
          <cell r="AO1188">
            <v>0.5</v>
          </cell>
          <cell r="AP1188">
            <v>0.15</v>
          </cell>
          <cell r="AQ1188">
            <v>0</v>
          </cell>
          <cell r="AR1188" t="str">
            <v>EST ALMOFADA (SKYSCRAPER) (COD 120550081) - 0,5x0,5x0,15H</v>
          </cell>
          <cell r="AS1188">
            <v>500</v>
          </cell>
          <cell r="AT1188">
            <v>500</v>
          </cell>
          <cell r="AU1188">
            <v>500</v>
          </cell>
          <cell r="AV1188">
            <v>0</v>
          </cell>
          <cell r="AW1188">
            <v>500</v>
          </cell>
          <cell r="AX1188">
            <v>0</v>
          </cell>
          <cell r="AY1188"/>
          <cell r="AZ1188" t="str">
            <v/>
          </cell>
          <cell r="BA1188"/>
          <cell r="BB1188"/>
          <cell r="BC1188"/>
          <cell r="BD1188" t="str">
            <v/>
          </cell>
          <cell r="BE1188">
            <v>0</v>
          </cell>
          <cell r="BF1188" t="str">
            <v/>
          </cell>
          <cell r="BG1188" t="str">
            <v/>
          </cell>
          <cell r="BH1188">
            <v>204</v>
          </cell>
          <cell r="BI1188" t="str">
            <v>0</v>
          </cell>
          <cell r="BJ1188">
            <v>0</v>
          </cell>
          <cell r="BK1188">
            <v>0</v>
          </cell>
          <cell r="BL1188"/>
          <cell r="BM1188"/>
          <cell r="BN1188"/>
          <cell r="BO1188"/>
          <cell r="BQ1188" t="str">
            <v>TEO PE</v>
          </cell>
          <cell r="BS1188" t="str">
            <v/>
          </cell>
          <cell r="BT1188" t="str">
            <v/>
          </cell>
        </row>
        <row r="1189">
          <cell r="H1189">
            <v>0</v>
          </cell>
          <cell r="O1189">
            <v>234034</v>
          </cell>
          <cell r="P1189" t="str">
            <v>2019/164-0055-01</v>
          </cell>
          <cell r="Q1189" t="str">
            <v>EST ALMOFADA (SKYSCRAPER) (COD 120550081)</v>
          </cell>
          <cell r="R1189"/>
          <cell r="S1189"/>
          <cell r="T1189">
            <v>0.5</v>
          </cell>
          <cell r="U1189">
            <v>0.5</v>
          </cell>
          <cell r="V1189">
            <v>0.15</v>
          </cell>
          <cell r="W1189">
            <v>0</v>
          </cell>
          <cell r="X1189" t="str">
            <v>EST ALMOFADA (SKYSCRAPER) (COD 120550081) - 0,5x0,5x0,15H</v>
          </cell>
          <cell r="Y1189">
            <v>500</v>
          </cell>
          <cell r="Z1189">
            <v>0.5</v>
          </cell>
          <cell r="AA1189">
            <v>250</v>
          </cell>
          <cell r="AB1189"/>
          <cell r="AC1189"/>
          <cell r="AD1189"/>
          <cell r="AE1189">
            <v>500</v>
          </cell>
          <cell r="AF1189">
            <v>500</v>
          </cell>
          <cell r="AG1189">
            <v>0</v>
          </cell>
          <cell r="AH1189">
            <v>500</v>
          </cell>
          <cell r="AI1189" t="str">
            <v>REF: 234034</v>
          </cell>
          <cell r="AJ1189" t="str">
            <v>PRODUTO PRONTA ENTREGA</v>
          </cell>
          <cell r="AK1189">
            <v>234034</v>
          </cell>
          <cell r="AL1189" t="str">
            <v>EST ALMOFADA (SKYSCRAPER) (COD 120550081)</v>
          </cell>
          <cell r="AM1189"/>
          <cell r="AN1189">
            <v>0.5</v>
          </cell>
          <cell r="AO1189">
            <v>0.5</v>
          </cell>
          <cell r="AP1189">
            <v>0.15</v>
          </cell>
          <cell r="AQ1189">
            <v>0</v>
          </cell>
          <cell r="AR1189" t="str">
            <v>EST ALMOFADA (SKYSCRAPER) (COD 120550081) - 0,5x0,5x0,15H</v>
          </cell>
          <cell r="AS1189">
            <v>500</v>
          </cell>
          <cell r="AT1189">
            <v>500</v>
          </cell>
          <cell r="AU1189">
            <v>500</v>
          </cell>
          <cell r="AV1189">
            <v>0</v>
          </cell>
          <cell r="AW1189">
            <v>500</v>
          </cell>
          <cell r="AX1189">
            <v>0</v>
          </cell>
          <cell r="AY1189"/>
          <cell r="AZ1189" t="str">
            <v/>
          </cell>
          <cell r="BA1189"/>
          <cell r="BB1189"/>
          <cell r="BC1189"/>
          <cell r="BD1189" t="str">
            <v/>
          </cell>
          <cell r="BE1189">
            <v>0</v>
          </cell>
          <cell r="BF1189" t="str">
            <v/>
          </cell>
          <cell r="BG1189" t="str">
            <v/>
          </cell>
          <cell r="BH1189">
            <v>204</v>
          </cell>
          <cell r="BI1189" t="str">
            <v>0</v>
          </cell>
          <cell r="BJ1189">
            <v>0</v>
          </cell>
          <cell r="BK1189">
            <v>0</v>
          </cell>
          <cell r="BL1189"/>
          <cell r="BM1189"/>
          <cell r="BN1189"/>
          <cell r="BO1189"/>
          <cell r="BQ1189" t="str">
            <v>TEO PE</v>
          </cell>
          <cell r="BS1189" t="str">
            <v/>
          </cell>
          <cell r="BT1189" t="str">
            <v/>
          </cell>
        </row>
        <row r="1190">
          <cell r="H1190">
            <v>1</v>
          </cell>
          <cell r="O1190">
            <v>221178</v>
          </cell>
          <cell r="P1190" t="str">
            <v>2020/031-0041-01</v>
          </cell>
          <cell r="Q1190" t="str">
            <v>EST POLTRONA KAZZ FX E5007/REC 2562/ESTRUTURA PRETA</v>
          </cell>
          <cell r="R1190"/>
          <cell r="S1190"/>
          <cell r="T1190">
            <v>0.85</v>
          </cell>
          <cell r="U1190">
            <v>0.85</v>
          </cell>
          <cell r="V1190">
            <v>0.75</v>
          </cell>
          <cell r="W1190">
            <v>0</v>
          </cell>
          <cell r="X1190" t="str">
            <v>EST POLTRONA KAZZ FX E5007/REC 2562/ESTRUTURA PRETA - 0,85x0,85x0,75H</v>
          </cell>
          <cell r="Y1190">
            <v>18609.61</v>
          </cell>
          <cell r="Z1190">
            <v>0.5</v>
          </cell>
          <cell r="AA1190">
            <v>9304.8050000000003</v>
          </cell>
          <cell r="AB1190"/>
          <cell r="AC1190"/>
          <cell r="AD1190"/>
          <cell r="AE1190">
            <v>18609.61</v>
          </cell>
          <cell r="AF1190">
            <v>18609.61</v>
          </cell>
          <cell r="AG1190">
            <v>0</v>
          </cell>
          <cell r="AH1190">
            <v>18609.61</v>
          </cell>
          <cell r="AI1190" t="str">
            <v>REF: 297435</v>
          </cell>
          <cell r="AJ1190" t="str">
            <v>REVESTIMENTO FORA DE LINHA</v>
          </cell>
          <cell r="AK1190">
            <v>297435</v>
          </cell>
          <cell r="AL1190" t="str">
            <v>POLTRONA KAZZ (FX E)</v>
          </cell>
          <cell r="AM1190"/>
          <cell r="AN1190">
            <v>0.85</v>
          </cell>
          <cell r="AO1190">
            <v>0.85</v>
          </cell>
          <cell r="AP1190">
            <v>0.75</v>
          </cell>
          <cell r="AQ1190">
            <v>0</v>
          </cell>
          <cell r="AR1190" t="str">
            <v>POLTRONA KAZZ (FX E) - 0,85x0,85x0,75H</v>
          </cell>
          <cell r="AS1190">
            <v>18609.61</v>
          </cell>
          <cell r="AT1190">
            <v>18609.61</v>
          </cell>
          <cell r="AU1190">
            <v>18609.61</v>
          </cell>
          <cell r="AV1190">
            <v>0</v>
          </cell>
          <cell r="AW1190">
            <v>18609.61</v>
          </cell>
          <cell r="AX1190">
            <v>0</v>
          </cell>
          <cell r="AY1190"/>
          <cell r="AZ1190" t="str">
            <v/>
          </cell>
          <cell r="BA1190"/>
          <cell r="BB1190"/>
          <cell r="BC1190"/>
          <cell r="BD1190" t="str">
            <v/>
          </cell>
          <cell r="BE1190">
            <v>0</v>
          </cell>
          <cell r="BF1190" t="str">
            <v/>
          </cell>
          <cell r="BG1190" t="str">
            <v/>
          </cell>
          <cell r="BH1190">
            <v>12</v>
          </cell>
          <cell r="BI1190" t="str">
            <v>0</v>
          </cell>
          <cell r="BJ1190">
            <v>0</v>
          </cell>
          <cell r="BK1190">
            <v>0</v>
          </cell>
          <cell r="BL1190"/>
          <cell r="BM1190"/>
          <cell r="BN1190"/>
          <cell r="BO1190"/>
          <cell r="BQ1190" t="str">
            <v>TEO PE</v>
          </cell>
          <cell r="BS1190" t="str">
            <v>CLAMI POLTRONA</v>
          </cell>
          <cell r="BT1190" t="str">
            <v>POLTRONA KAZZ</v>
          </cell>
        </row>
        <row r="1191">
          <cell r="H1191">
            <v>0</v>
          </cell>
          <cell r="O1191">
            <v>404831</v>
          </cell>
          <cell r="P1191" t="str">
            <v>2025/129-0035-01</v>
          </cell>
          <cell r="Q1191" t="str">
            <v>EST TAPETE SISAL CH (BARRA VIRADA)</v>
          </cell>
          <cell r="R1191"/>
          <cell r="S1191"/>
          <cell r="T1191">
            <v>4</v>
          </cell>
          <cell r="U1191">
            <v>0</v>
          </cell>
          <cell r="V1191">
            <v>0</v>
          </cell>
          <cell r="W1191">
            <v>4</v>
          </cell>
          <cell r="X1191" t="str">
            <v>EST TAPETE SISAL CH (BARRA VIRADA) - Ø4x0H</v>
          </cell>
          <cell r="Y1191">
            <v>8444.7999999999993</v>
          </cell>
          <cell r="Z1191">
            <v>0.35</v>
          </cell>
          <cell r="AA1191">
            <v>5489.12</v>
          </cell>
          <cell r="AB1191"/>
          <cell r="AC1191"/>
          <cell r="AD1191"/>
          <cell r="AE1191">
            <v>8444.7999999999993</v>
          </cell>
          <cell r="AF1191">
            <v>8444.7999999999993</v>
          </cell>
          <cell r="AG1191">
            <v>0</v>
          </cell>
          <cell r="AH1191">
            <v>8444.7999999999993</v>
          </cell>
          <cell r="AI1191" t="str">
            <v>REF: 404831</v>
          </cell>
          <cell r="AJ1191" t="str">
            <v>PRODUTO PRONTA ENTREGA</v>
          </cell>
          <cell r="AK1191">
            <v>404831</v>
          </cell>
          <cell r="AL1191" t="str">
            <v>EST TAPETE SISAL CH (BARRA VIRADA)</v>
          </cell>
          <cell r="AM1191"/>
          <cell r="AN1191">
            <v>4</v>
          </cell>
          <cell r="AO1191">
            <v>0</v>
          </cell>
          <cell r="AP1191">
            <v>0</v>
          </cell>
          <cell r="AQ1191">
            <v>4</v>
          </cell>
          <cell r="AR1191" t="str">
            <v>EST TAPETE SISAL CH (BARRA VIRADA) - Ø4x0H</v>
          </cell>
          <cell r="AS1191">
            <v>8444.7999999999993</v>
          </cell>
          <cell r="AT1191">
            <v>8444.7999999999993</v>
          </cell>
          <cell r="AU1191">
            <v>8444.7999999999993</v>
          </cell>
          <cell r="AV1191">
            <v>0</v>
          </cell>
          <cell r="AW1191">
            <v>8444.7999999999993</v>
          </cell>
          <cell r="AX1191">
            <v>0</v>
          </cell>
          <cell r="AY1191"/>
          <cell r="AZ1191" t="str">
            <v/>
          </cell>
          <cell r="BA1191"/>
          <cell r="BB1191"/>
          <cell r="BC1191"/>
          <cell r="BD1191" t="str">
            <v/>
          </cell>
          <cell r="BE1191">
            <v>0</v>
          </cell>
          <cell r="BF1191" t="str">
            <v/>
          </cell>
          <cell r="BG1191" t="str">
            <v/>
          </cell>
          <cell r="BH1191">
            <v>12</v>
          </cell>
          <cell r="BI1191" t="str">
            <v>0</v>
          </cell>
          <cell r="BJ1191">
            <v>0</v>
          </cell>
          <cell r="BK1191">
            <v>0</v>
          </cell>
          <cell r="BL1191"/>
          <cell r="BM1191"/>
          <cell r="BN1191"/>
          <cell r="BO1191"/>
          <cell r="BQ1191" t="str">
            <v>TEODORO</v>
          </cell>
          <cell r="BS1191" t="str">
            <v/>
          </cell>
          <cell r="BT1191" t="str">
            <v/>
          </cell>
        </row>
        <row r="1192">
          <cell r="H1192">
            <v>0</v>
          </cell>
          <cell r="O1192">
            <v>404830</v>
          </cell>
          <cell r="P1192" t="str">
            <v>2025/129-0034-01</v>
          </cell>
          <cell r="Q1192" t="str">
            <v>EST TAPETE SISAL CD (BARRA VIRADA)</v>
          </cell>
          <cell r="R1192"/>
          <cell r="S1192"/>
          <cell r="T1192">
            <v>6</v>
          </cell>
          <cell r="U1192">
            <v>5</v>
          </cell>
          <cell r="V1192">
            <v>0</v>
          </cell>
          <cell r="W1192">
            <v>0</v>
          </cell>
          <cell r="X1192" t="str">
            <v>EST TAPETE SISAL CD (BARRA VIRADA) - 6x5x0H</v>
          </cell>
          <cell r="Y1192">
            <v>16119.04</v>
          </cell>
          <cell r="Z1192">
            <v>0.35</v>
          </cell>
          <cell r="AA1192">
            <v>10477.376</v>
          </cell>
          <cell r="AB1192"/>
          <cell r="AC1192"/>
          <cell r="AD1192"/>
          <cell r="AE1192">
            <v>16119.04</v>
          </cell>
          <cell r="AF1192">
            <v>16119.04</v>
          </cell>
          <cell r="AG1192">
            <v>0</v>
          </cell>
          <cell r="AH1192">
            <v>16119.04</v>
          </cell>
          <cell r="AI1192" t="str">
            <v>REF: 404830</v>
          </cell>
          <cell r="AJ1192" t="str">
            <v>PRODUTO PRONTA ENTREGA</v>
          </cell>
          <cell r="AK1192">
            <v>404830</v>
          </cell>
          <cell r="AL1192" t="str">
            <v>EST TAPETE SISAL CD (BARRA VIRADA)</v>
          </cell>
          <cell r="AM1192"/>
          <cell r="AN1192">
            <v>6</v>
          </cell>
          <cell r="AO1192">
            <v>5</v>
          </cell>
          <cell r="AP1192">
            <v>0</v>
          </cell>
          <cell r="AQ1192">
            <v>0</v>
          </cell>
          <cell r="AR1192" t="str">
            <v>EST TAPETE SISAL CD (BARRA VIRADA) - 6x5x0H</v>
          </cell>
          <cell r="AS1192">
            <v>16119.04</v>
          </cell>
          <cell r="AT1192">
            <v>16119.04</v>
          </cell>
          <cell r="AU1192">
            <v>16119.04</v>
          </cell>
          <cell r="AV1192">
            <v>0</v>
          </cell>
          <cell r="AW1192">
            <v>16119.04</v>
          </cell>
          <cell r="AX1192">
            <v>0</v>
          </cell>
          <cell r="AY1192"/>
          <cell r="AZ1192" t="str">
            <v/>
          </cell>
          <cell r="BA1192"/>
          <cell r="BB1192"/>
          <cell r="BC1192"/>
          <cell r="BD1192" t="str">
            <v/>
          </cell>
          <cell r="BE1192">
            <v>0</v>
          </cell>
          <cell r="BF1192" t="str">
            <v/>
          </cell>
          <cell r="BG1192" t="str">
            <v/>
          </cell>
          <cell r="BH1192">
            <v>12</v>
          </cell>
          <cell r="BI1192" t="str">
            <v>0</v>
          </cell>
          <cell r="BJ1192">
            <v>0</v>
          </cell>
          <cell r="BK1192">
            <v>0</v>
          </cell>
          <cell r="BL1192"/>
          <cell r="BM1192"/>
          <cell r="BN1192"/>
          <cell r="BO1192"/>
          <cell r="BQ1192" t="str">
            <v>TEODORO</v>
          </cell>
          <cell r="BS1192" t="str">
            <v/>
          </cell>
          <cell r="BT1192" t="str">
            <v/>
          </cell>
        </row>
        <row r="1193">
          <cell r="H1193">
            <v>0</v>
          </cell>
          <cell r="O1193">
            <v>404829</v>
          </cell>
          <cell r="P1193" t="str">
            <v>2025/129-0033-01</v>
          </cell>
          <cell r="Q1193" t="str">
            <v>EST TAPETE SISAL CY (BARRA VIRADA)</v>
          </cell>
          <cell r="R1193"/>
          <cell r="S1193"/>
          <cell r="T1193">
            <v>5</v>
          </cell>
          <cell r="U1193">
            <v>4</v>
          </cell>
          <cell r="V1193">
            <v>0</v>
          </cell>
          <cell r="W1193">
            <v>0</v>
          </cell>
          <cell r="X1193" t="str">
            <v>EST TAPETE SISAL CY (BARRA VIRADA) - 5x4x0H</v>
          </cell>
          <cell r="Y1193">
            <v>10559.36</v>
          </cell>
          <cell r="Z1193">
            <v>0.35</v>
          </cell>
          <cell r="AA1193">
            <v>6863.5840000000007</v>
          </cell>
          <cell r="AB1193"/>
          <cell r="AC1193"/>
          <cell r="AD1193"/>
          <cell r="AE1193">
            <v>10559.36</v>
          </cell>
          <cell r="AF1193">
            <v>10559.36</v>
          </cell>
          <cell r="AG1193">
            <v>0</v>
          </cell>
          <cell r="AH1193">
            <v>10559.36</v>
          </cell>
          <cell r="AI1193" t="str">
            <v>REF: 404829</v>
          </cell>
          <cell r="AJ1193" t="str">
            <v>PRODUTO PRONTA ENTREGA</v>
          </cell>
          <cell r="AK1193">
            <v>404829</v>
          </cell>
          <cell r="AL1193" t="str">
            <v>EST TAPETE SISAL CY (BARRA VIRADA)</v>
          </cell>
          <cell r="AM1193"/>
          <cell r="AN1193">
            <v>5</v>
          </cell>
          <cell r="AO1193">
            <v>4</v>
          </cell>
          <cell r="AP1193">
            <v>0</v>
          </cell>
          <cell r="AQ1193">
            <v>0</v>
          </cell>
          <cell r="AR1193" t="str">
            <v>EST TAPETE SISAL CY (BARRA VIRADA) - 5x4x0H</v>
          </cell>
          <cell r="AS1193">
            <v>10559.36</v>
          </cell>
          <cell r="AT1193">
            <v>10559.36</v>
          </cell>
          <cell r="AU1193">
            <v>10559.36</v>
          </cell>
          <cell r="AV1193">
            <v>0</v>
          </cell>
          <cell r="AW1193">
            <v>10559.36</v>
          </cell>
          <cell r="AX1193">
            <v>0</v>
          </cell>
          <cell r="AY1193"/>
          <cell r="AZ1193" t="str">
            <v/>
          </cell>
          <cell r="BA1193"/>
          <cell r="BB1193"/>
          <cell r="BC1193"/>
          <cell r="BD1193" t="str">
            <v/>
          </cell>
          <cell r="BE1193">
            <v>0</v>
          </cell>
          <cell r="BF1193" t="str">
            <v/>
          </cell>
          <cell r="BG1193" t="str">
            <v/>
          </cell>
          <cell r="BH1193">
            <v>12</v>
          </cell>
          <cell r="BI1193" t="str">
            <v>0</v>
          </cell>
          <cell r="BJ1193">
            <v>0</v>
          </cell>
          <cell r="BK1193">
            <v>0</v>
          </cell>
          <cell r="BL1193"/>
          <cell r="BM1193"/>
          <cell r="BN1193"/>
          <cell r="BO1193"/>
          <cell r="BQ1193" t="str">
            <v>TEODORO</v>
          </cell>
          <cell r="BS1193" t="str">
            <v/>
          </cell>
          <cell r="BT1193" t="str">
            <v/>
          </cell>
        </row>
        <row r="1194">
          <cell r="H1194">
            <v>0</v>
          </cell>
          <cell r="O1194">
            <v>390204</v>
          </cell>
          <cell r="P1194" t="str">
            <v>2024/264-0043-01</v>
          </cell>
          <cell r="Q1194" t="str">
            <v>EST MESA JANTAR AURORA (TPO CHANF LAM FREIJO TNZ) BS LAMINDA</v>
          </cell>
          <cell r="R1194"/>
          <cell r="S1194"/>
          <cell r="T1194">
            <v>3</v>
          </cell>
          <cell r="U1194">
            <v>1.2</v>
          </cell>
          <cell r="V1194">
            <v>0.75</v>
          </cell>
          <cell r="W1194">
            <v>0</v>
          </cell>
          <cell r="X1194" t="str">
            <v>EST MESA JANTAR AURORA (TPO CHANF LAM FREIJO TNZ) BS LAMINDA - 3x1,2x0,75H</v>
          </cell>
          <cell r="Y1194">
            <v>55277.519</v>
          </cell>
          <cell r="Z1194">
            <v>0.35</v>
          </cell>
          <cell r="AA1194">
            <v>35930.387350000005</v>
          </cell>
          <cell r="AB1194"/>
          <cell r="AC1194" t="str">
            <v>ACRES BASE LAMINADA</v>
          </cell>
          <cell r="AD1194" t="str">
            <v>ACRES BASE LAMINADA</v>
          </cell>
          <cell r="AE1194">
            <v>55277.519</v>
          </cell>
          <cell r="AF1194">
            <v>55277.519</v>
          </cell>
          <cell r="AG1194">
            <v>0</v>
          </cell>
          <cell r="AH1194">
            <v>55277.519</v>
          </cell>
          <cell r="AI1194" t="str">
            <v>REF: 392017</v>
          </cell>
          <cell r="AJ1194"/>
          <cell r="AK1194">
            <v>392017</v>
          </cell>
          <cell r="AL1194" t="str">
            <v>MESA JANTAR AURORA (LAMINA)</v>
          </cell>
          <cell r="AM1194"/>
          <cell r="AN1194">
            <v>3</v>
          </cell>
          <cell r="AO1194">
            <v>1.2</v>
          </cell>
          <cell r="AP1194">
            <v>0.75</v>
          </cell>
          <cell r="AQ1194">
            <v>0</v>
          </cell>
          <cell r="AR1194" t="str">
            <v>MESA JANTAR AURORA (LAMINA) - 3x1,2x0,75H</v>
          </cell>
          <cell r="AS1194">
            <v>55277.519</v>
          </cell>
          <cell r="AT1194">
            <v>55277.519</v>
          </cell>
          <cell r="AU1194">
            <v>50252.29</v>
          </cell>
          <cell r="AV1194">
            <v>5025.2289999999994</v>
          </cell>
          <cell r="AW1194">
            <v>55277.51</v>
          </cell>
          <cell r="AX1194">
            <v>8.9999999981955625E-3</v>
          </cell>
          <cell r="AY1194"/>
          <cell r="AZ1194" t="str">
            <v/>
          </cell>
          <cell r="BA1194"/>
          <cell r="BB1194"/>
          <cell r="BC1194"/>
          <cell r="BD1194" t="str">
            <v/>
          </cell>
          <cell r="BE1194">
            <v>0</v>
          </cell>
          <cell r="BF1194" t="str">
            <v/>
          </cell>
          <cell r="BG1194" t="str">
            <v/>
          </cell>
          <cell r="BH1194">
            <v>12</v>
          </cell>
          <cell r="BI1194" t="str">
            <v>0</v>
          </cell>
          <cell r="BJ1194">
            <v>0.1</v>
          </cell>
          <cell r="BK1194">
            <v>0</v>
          </cell>
          <cell r="BL1194"/>
          <cell r="BM1194"/>
          <cell r="BN1194"/>
          <cell r="BO1194"/>
          <cell r="BQ1194" t="str">
            <v>TEODORO</v>
          </cell>
          <cell r="BS1194" t="str">
            <v/>
          </cell>
          <cell r="BT1194" t="str">
            <v/>
          </cell>
        </row>
        <row r="1195">
          <cell r="H1195">
            <v>0</v>
          </cell>
          <cell r="O1195">
            <v>373147</v>
          </cell>
          <cell r="P1195" t="str">
            <v>2023/270-0025-01</v>
          </cell>
          <cell r="Q1195" t="str">
            <v>EST MESA JANTAR MATISSE (TP GRIS ARMANI TRIP) (BS NOG PURE)</v>
          </cell>
          <cell r="R1195"/>
          <cell r="S1195"/>
          <cell r="T1195">
            <v>1.83</v>
          </cell>
          <cell r="U1195">
            <v>0</v>
          </cell>
          <cell r="V1195">
            <v>0.75</v>
          </cell>
          <cell r="W1195">
            <v>1.83</v>
          </cell>
          <cell r="X1195" t="str">
            <v>EST MESA JANTAR MATISSE (TP GRIS ARMANI TRIP) (BS NOG PURE) - Ø1,83x0,75H</v>
          </cell>
          <cell r="Y1195">
            <v>87818.8</v>
          </cell>
          <cell r="Z1195">
            <v>0.35</v>
          </cell>
          <cell r="AA1195">
            <v>57082.22</v>
          </cell>
          <cell r="AB1195"/>
          <cell r="AC1195"/>
          <cell r="AD1195"/>
          <cell r="AE1195">
            <v>87818.8</v>
          </cell>
          <cell r="AF1195">
            <v>87818.8</v>
          </cell>
          <cell r="AG1195">
            <v>0</v>
          </cell>
          <cell r="AH1195">
            <v>87818.8</v>
          </cell>
          <cell r="AI1195" t="str">
            <v>REF: 365018</v>
          </cell>
          <cell r="AJ1195" t="str">
            <v>MARMORE SUSPENSO</v>
          </cell>
          <cell r="AK1195">
            <v>365018</v>
          </cell>
          <cell r="AL1195" t="str">
            <v>MESA JANTAR MATISSE (PEDRA) (BASE LAMINA)</v>
          </cell>
          <cell r="AM1195"/>
          <cell r="AN1195">
            <v>1.83</v>
          </cell>
          <cell r="AO1195">
            <v>0</v>
          </cell>
          <cell r="AP1195">
            <v>0.75</v>
          </cell>
          <cell r="AQ1195">
            <v>1.83</v>
          </cell>
          <cell r="AR1195" t="str">
            <v>MESA JANTAR MATISSE (PEDRA) (BASE LAMINA) - Ø1,83x0,75H</v>
          </cell>
          <cell r="AS1195">
            <v>87818.8</v>
          </cell>
          <cell r="AT1195">
            <v>87818.8</v>
          </cell>
          <cell r="AU1195">
            <v>87818.8</v>
          </cell>
          <cell r="AV1195">
            <v>0</v>
          </cell>
          <cell r="AW1195">
            <v>87818.8</v>
          </cell>
          <cell r="AX1195">
            <v>0</v>
          </cell>
          <cell r="AY1195"/>
          <cell r="AZ1195" t="str">
            <v/>
          </cell>
          <cell r="BA1195"/>
          <cell r="BB1195"/>
          <cell r="BC1195"/>
          <cell r="BD1195" t="str">
            <v/>
          </cell>
          <cell r="BE1195">
            <v>0</v>
          </cell>
          <cell r="BF1195" t="str">
            <v/>
          </cell>
          <cell r="BG1195" t="str">
            <v/>
          </cell>
          <cell r="BH1195">
            <v>12</v>
          </cell>
          <cell r="BI1195" t="str">
            <v>0</v>
          </cell>
          <cell r="BJ1195">
            <v>0</v>
          </cell>
          <cell r="BK1195">
            <v>0</v>
          </cell>
          <cell r="BL1195"/>
          <cell r="BM1195"/>
          <cell r="BN1195"/>
          <cell r="BO1195"/>
          <cell r="BQ1195" t="str">
            <v>TEODORO</v>
          </cell>
          <cell r="BS1195" t="str">
            <v/>
          </cell>
          <cell r="BT1195" t="str">
            <v/>
          </cell>
        </row>
        <row r="1196">
          <cell r="H1196">
            <v>0</v>
          </cell>
          <cell r="O1196">
            <v>373052</v>
          </cell>
          <cell r="P1196" t="str">
            <v>2023/270-0023-01</v>
          </cell>
          <cell r="Q1196" t="str">
            <v>EST MESA CENTRO MATISSE ORGANICA (TP CARRARA G) (BS NOG P)</v>
          </cell>
          <cell r="R1196"/>
          <cell r="S1196"/>
          <cell r="T1196">
            <v>1.9</v>
          </cell>
          <cell r="U1196">
            <v>1.8</v>
          </cell>
          <cell r="V1196">
            <v>0.3</v>
          </cell>
          <cell r="W1196">
            <v>0</v>
          </cell>
          <cell r="X1196" t="str">
            <v>EST MESA CENTRO MATISSE ORGANICA (TP CARRARA G) (BS NOG P) - 1,9x1,8x0,3H</v>
          </cell>
          <cell r="Y1196">
            <v>68816.97</v>
          </cell>
          <cell r="Z1196">
            <v>0.35</v>
          </cell>
          <cell r="AA1196">
            <v>44731.030500000001</v>
          </cell>
          <cell r="AB1196"/>
          <cell r="AC1196"/>
          <cell r="AD1196"/>
          <cell r="AE1196">
            <v>68816.97</v>
          </cell>
          <cell r="AF1196">
            <v>68816.97</v>
          </cell>
          <cell r="AG1196">
            <v>0</v>
          </cell>
          <cell r="AH1196">
            <v>68816.97</v>
          </cell>
          <cell r="AI1196" t="str">
            <v>REF: 365173</v>
          </cell>
          <cell r="AJ1196"/>
          <cell r="AK1196">
            <v>365173</v>
          </cell>
          <cell r="AL1196" t="str">
            <v>MESA CENTRO MATISSE ORGANICA (PEDRA) (BASE LAMINA)</v>
          </cell>
          <cell r="AM1196"/>
          <cell r="AN1196">
            <v>1.9</v>
          </cell>
          <cell r="AO1196">
            <v>1.8</v>
          </cell>
          <cell r="AP1196">
            <v>0.3</v>
          </cell>
          <cell r="AQ1196">
            <v>0</v>
          </cell>
          <cell r="AR1196" t="str">
            <v>MESA CENTRO MATISSE ORGANICA (PEDRA) (BASE LAMINA) - 1,9x1,8x0,3H</v>
          </cell>
          <cell r="AS1196">
            <v>68816.97</v>
          </cell>
          <cell r="AT1196">
            <v>68816.97</v>
          </cell>
          <cell r="AU1196">
            <v>68816.97</v>
          </cell>
          <cell r="AV1196">
            <v>0</v>
          </cell>
          <cell r="AW1196">
            <v>68816.97</v>
          </cell>
          <cell r="AX1196">
            <v>0</v>
          </cell>
          <cell r="AY1196"/>
          <cell r="AZ1196" t="str">
            <v/>
          </cell>
          <cell r="BA1196"/>
          <cell r="BB1196"/>
          <cell r="BC1196"/>
          <cell r="BD1196" t="str">
            <v/>
          </cell>
          <cell r="BE1196">
            <v>0</v>
          </cell>
          <cell r="BF1196" t="str">
            <v/>
          </cell>
          <cell r="BG1196" t="str">
            <v/>
          </cell>
          <cell r="BH1196">
            <v>12</v>
          </cell>
          <cell r="BI1196" t="str">
            <v>0</v>
          </cell>
          <cell r="BJ1196">
            <v>0</v>
          </cell>
          <cell r="BK1196">
            <v>0</v>
          </cell>
          <cell r="BL1196"/>
          <cell r="BM1196"/>
          <cell r="BN1196"/>
          <cell r="BO1196"/>
          <cell r="BQ1196" t="str">
            <v>TEODORO</v>
          </cell>
          <cell r="BS1196" t="str">
            <v/>
          </cell>
          <cell r="BT1196" t="str">
            <v/>
          </cell>
        </row>
        <row r="1197">
          <cell r="H1197">
            <v>0</v>
          </cell>
          <cell r="O1197">
            <v>365949</v>
          </cell>
          <cell r="P1197" t="str">
            <v>2023/118-0094-01</v>
          </cell>
          <cell r="Q1197" t="str">
            <v>EST MESA JANTAR MATISSE (TP MARM IMP TRAVERT) (BS NOG PURE)</v>
          </cell>
          <cell r="R1197"/>
          <cell r="S1197"/>
          <cell r="T1197">
            <v>2.7</v>
          </cell>
          <cell r="U1197">
            <v>1.25</v>
          </cell>
          <cell r="V1197">
            <v>0.75</v>
          </cell>
          <cell r="W1197">
            <v>0</v>
          </cell>
          <cell r="X1197" t="str">
            <v>EST MESA JANTAR MATISSE (TP MARM IMP TRAVERT) (BS NOG PURE) - 2,7x1,25x0,75H</v>
          </cell>
          <cell r="Y1197">
            <v>102661.26</v>
          </cell>
          <cell r="Z1197">
            <v>0.35</v>
          </cell>
          <cell r="AA1197">
            <v>66729.818999999989</v>
          </cell>
          <cell r="AB1197"/>
          <cell r="AC1197"/>
          <cell r="AD1197"/>
          <cell r="AE1197">
            <v>102661.26</v>
          </cell>
          <cell r="AF1197">
            <v>102661.26</v>
          </cell>
          <cell r="AG1197">
            <v>0</v>
          </cell>
          <cell r="AH1197">
            <v>102661.26</v>
          </cell>
          <cell r="AI1197" t="str">
            <v>REF: 364946</v>
          </cell>
          <cell r="AJ1197"/>
          <cell r="AK1197">
            <v>364946</v>
          </cell>
          <cell r="AL1197" t="str">
            <v>MESA JANTAR MATISSE (PEDRA) (BASE LAMINA)</v>
          </cell>
          <cell r="AM1197"/>
          <cell r="AN1197">
            <v>2.7</v>
          </cell>
          <cell r="AO1197">
            <v>1.25</v>
          </cell>
          <cell r="AP1197">
            <v>0.75</v>
          </cell>
          <cell r="AQ1197">
            <v>0</v>
          </cell>
          <cell r="AR1197" t="str">
            <v>MESA JANTAR MATISSE (PEDRA) (BASE LAMINA) - 2,7x1,25x0,75H</v>
          </cell>
          <cell r="AS1197">
            <v>102661.26</v>
          </cell>
          <cell r="AT1197">
            <v>102661.26</v>
          </cell>
          <cell r="AU1197">
            <v>102661.26</v>
          </cell>
          <cell r="AV1197">
            <v>0</v>
          </cell>
          <cell r="AW1197">
            <v>102661.26</v>
          </cell>
          <cell r="AX1197">
            <v>0</v>
          </cell>
          <cell r="AY1197"/>
          <cell r="AZ1197" t="str">
            <v/>
          </cell>
          <cell r="BA1197"/>
          <cell r="BB1197"/>
          <cell r="BC1197"/>
          <cell r="BD1197" t="str">
            <v/>
          </cell>
          <cell r="BE1197">
            <v>0</v>
          </cell>
          <cell r="BF1197" t="str">
            <v/>
          </cell>
          <cell r="BG1197" t="str">
            <v/>
          </cell>
          <cell r="BH1197">
            <v>12</v>
          </cell>
          <cell r="BI1197" t="str">
            <v>0</v>
          </cell>
          <cell r="BJ1197">
            <v>0</v>
          </cell>
          <cell r="BK1197">
            <v>0</v>
          </cell>
          <cell r="BL1197"/>
          <cell r="BM1197"/>
          <cell r="BN1197"/>
          <cell r="BO1197"/>
          <cell r="BQ1197" t="str">
            <v>TEODORO</v>
          </cell>
          <cell r="BS1197" t="str">
            <v/>
          </cell>
          <cell r="BT1197" t="str">
            <v/>
          </cell>
        </row>
        <row r="1198">
          <cell r="H1198">
            <v>0</v>
          </cell>
          <cell r="O1198">
            <v>351082</v>
          </cell>
          <cell r="P1198" t="str">
            <v>2022/263-0031-01</v>
          </cell>
          <cell r="Q1198" t="str">
            <v>EST BANDEJA MATISSE ORGANICA (PED PLATINUN) (PINT CHAMPAGNE)</v>
          </cell>
          <cell r="R1198"/>
          <cell r="S1198"/>
          <cell r="T1198">
            <v>0.6</v>
          </cell>
          <cell r="U1198">
            <v>0.6</v>
          </cell>
          <cell r="V1198">
            <v>0.06</v>
          </cell>
          <cell r="W1198">
            <v>0</v>
          </cell>
          <cell r="X1198" t="str">
            <v>EST BANDEJA MATISSE ORGANICA (PED PLATINUN) (PINT CHAMPAGNE) - 0,6x0,6x0,06H</v>
          </cell>
          <cell r="Y1198">
            <v>6036.49</v>
          </cell>
          <cell r="Z1198">
            <v>0.35</v>
          </cell>
          <cell r="AA1198">
            <v>3923.7184999999999</v>
          </cell>
          <cell r="AB1198"/>
          <cell r="AC1198"/>
          <cell r="AD1198"/>
          <cell r="AE1198">
            <v>6036.49</v>
          </cell>
          <cell r="AF1198">
            <v>6036.49</v>
          </cell>
          <cell r="AG1198">
            <v>0</v>
          </cell>
          <cell r="AH1198">
            <v>6036.49</v>
          </cell>
          <cell r="AI1198" t="str">
            <v>REF: 353427</v>
          </cell>
          <cell r="AJ1198"/>
          <cell r="AK1198">
            <v>353427</v>
          </cell>
          <cell r="AL1198" t="str">
            <v>BANDEJA MATISSE (ORGANICA) (LAMINA PEDRA) (PINTURA)</v>
          </cell>
          <cell r="AM1198"/>
          <cell r="AN1198">
            <v>0.6</v>
          </cell>
          <cell r="AO1198">
            <v>0.6</v>
          </cell>
          <cell r="AP1198">
            <v>0.06</v>
          </cell>
          <cell r="AQ1198">
            <v>0</v>
          </cell>
          <cell r="AR1198" t="str">
            <v>BANDEJA MATISSE (ORGANICA) (LAMINA PEDRA) (PINTURA) - 0,6x0,6x0,06H</v>
          </cell>
          <cell r="AS1198">
            <v>6036.49</v>
          </cell>
          <cell r="AT1198">
            <v>6036.49</v>
          </cell>
          <cell r="AU1198">
            <v>6036.49</v>
          </cell>
          <cell r="AV1198">
            <v>0</v>
          </cell>
          <cell r="AW1198">
            <v>6036.49</v>
          </cell>
          <cell r="AX1198">
            <v>0</v>
          </cell>
          <cell r="AY1198"/>
          <cell r="AZ1198" t="str">
            <v/>
          </cell>
          <cell r="BA1198"/>
          <cell r="BB1198"/>
          <cell r="BC1198"/>
          <cell r="BD1198" t="str">
            <v/>
          </cell>
          <cell r="BE1198">
            <v>0</v>
          </cell>
          <cell r="BF1198" t="str">
            <v/>
          </cell>
          <cell r="BG1198" t="str">
            <v/>
          </cell>
          <cell r="BH1198">
            <v>12</v>
          </cell>
          <cell r="BI1198" t="str">
            <v>0</v>
          </cell>
          <cell r="BJ1198">
            <v>0</v>
          </cell>
          <cell r="BK1198">
            <v>0</v>
          </cell>
          <cell r="BL1198"/>
          <cell r="BM1198"/>
          <cell r="BN1198"/>
          <cell r="BO1198"/>
          <cell r="BQ1198" t="str">
            <v>TEODORO</v>
          </cell>
          <cell r="BS1198" t="str">
            <v/>
          </cell>
          <cell r="BT1198" t="str">
            <v/>
          </cell>
        </row>
        <row r="1199">
          <cell r="H1199">
            <v>0</v>
          </cell>
          <cell r="O1199">
            <v>410050</v>
          </cell>
          <cell r="P1199" t="str">
            <v>2025/258-0113-01</v>
          </cell>
          <cell r="Q1199" t="str">
            <v>EST CAPA MESA LATERAL BELLAGIO</v>
          </cell>
          <cell r="R1199"/>
          <cell r="S1199"/>
          <cell r="T1199">
            <v>0.7</v>
          </cell>
          <cell r="U1199">
            <v>0</v>
          </cell>
          <cell r="V1199">
            <v>0.55000000000000004</v>
          </cell>
          <cell r="W1199">
            <v>0.7</v>
          </cell>
          <cell r="X1199" t="str">
            <v>EST CAPA MESA LATERAL BELLAGIO - Ø0,7x0,55H</v>
          </cell>
          <cell r="Y1199">
            <v>1227.52</v>
          </cell>
          <cell r="Z1199">
            <v>0.35</v>
          </cell>
          <cell r="AA1199">
            <v>797.88800000000003</v>
          </cell>
          <cell r="AB1199"/>
          <cell r="AC1199"/>
          <cell r="AD1199"/>
          <cell r="AE1199">
            <v>1227.52</v>
          </cell>
          <cell r="AF1199">
            <v>1227.52</v>
          </cell>
          <cell r="AG1199">
            <v>0</v>
          </cell>
          <cell r="AH1199">
            <v>1227.52</v>
          </cell>
          <cell r="AI1199" t="str">
            <v>REF: 410050</v>
          </cell>
          <cell r="AJ1199"/>
          <cell r="AK1199">
            <v>410050</v>
          </cell>
          <cell r="AL1199" t="str">
            <v>EST CAPA MESA LATERAL BELLAGIO</v>
          </cell>
          <cell r="AM1199"/>
          <cell r="AN1199">
            <v>0.7</v>
          </cell>
          <cell r="AO1199">
            <v>0</v>
          </cell>
          <cell r="AP1199">
            <v>0.55000000000000004</v>
          </cell>
          <cell r="AQ1199">
            <v>0.7</v>
          </cell>
          <cell r="AR1199" t="str">
            <v>EST CAPA MESA LATERAL BELLAGIO - Ø0,7x0,55H</v>
          </cell>
          <cell r="AS1199">
            <v>1227.52</v>
          </cell>
          <cell r="AT1199">
            <v>1227.52</v>
          </cell>
          <cell r="AU1199">
            <v>1227.52</v>
          </cell>
          <cell r="AV1199">
            <v>0</v>
          </cell>
          <cell r="AW1199">
            <v>1227.52</v>
          </cell>
          <cell r="AX1199">
            <v>0</v>
          </cell>
          <cell r="AY1199"/>
          <cell r="AZ1199" t="str">
            <v/>
          </cell>
          <cell r="BA1199"/>
          <cell r="BB1199"/>
          <cell r="BC1199"/>
          <cell r="BD1199" t="str">
            <v/>
          </cell>
          <cell r="BE1199">
            <v>0</v>
          </cell>
          <cell r="BF1199" t="str">
            <v/>
          </cell>
          <cell r="BG1199" t="str">
            <v/>
          </cell>
          <cell r="BH1199">
            <v>12</v>
          </cell>
          <cell r="BI1199" t="str">
            <v>0</v>
          </cell>
          <cell r="BJ1199">
            <v>0</v>
          </cell>
          <cell r="BK1199">
            <v>0</v>
          </cell>
          <cell r="BL1199"/>
          <cell r="BM1199"/>
          <cell r="BN1199"/>
          <cell r="BO1199"/>
          <cell r="BQ1199" t="str">
            <v>GABRIEL</v>
          </cell>
          <cell r="BS1199" t="str">
            <v/>
          </cell>
          <cell r="BT1199" t="str">
            <v/>
          </cell>
        </row>
        <row r="1200">
          <cell r="H1200">
            <v>0</v>
          </cell>
          <cell r="O1200">
            <v>410050</v>
          </cell>
          <cell r="P1200" t="str">
            <v>2025/258-0114-01</v>
          </cell>
          <cell r="Q1200" t="str">
            <v>EST CAPA MESA LATERAL BELLAGIO</v>
          </cell>
          <cell r="R1200"/>
          <cell r="S1200"/>
          <cell r="T1200">
            <v>0.7</v>
          </cell>
          <cell r="U1200">
            <v>0</v>
          </cell>
          <cell r="V1200">
            <v>0.55000000000000004</v>
          </cell>
          <cell r="W1200">
            <v>0.7</v>
          </cell>
          <cell r="X1200" t="str">
            <v>EST CAPA MESA LATERAL BELLAGIO - Ø0,7x0,55H</v>
          </cell>
          <cell r="Y1200">
            <v>1227.52</v>
          </cell>
          <cell r="Z1200">
            <v>0.35</v>
          </cell>
          <cell r="AA1200">
            <v>797.88800000000003</v>
          </cell>
          <cell r="AB1200"/>
          <cell r="AC1200"/>
          <cell r="AD1200"/>
          <cell r="AE1200">
            <v>1227.52</v>
          </cell>
          <cell r="AF1200">
            <v>1227.52</v>
          </cell>
          <cell r="AG1200">
            <v>0</v>
          </cell>
          <cell r="AH1200">
            <v>1227.52</v>
          </cell>
          <cell r="AI1200" t="str">
            <v>REF: 410050</v>
          </cell>
          <cell r="AJ1200"/>
          <cell r="AK1200">
            <v>410050</v>
          </cell>
          <cell r="AL1200" t="str">
            <v>EST CAPA MESA LATERAL BELLAGIO</v>
          </cell>
          <cell r="AM1200"/>
          <cell r="AN1200">
            <v>0.7</v>
          </cell>
          <cell r="AO1200">
            <v>0</v>
          </cell>
          <cell r="AP1200">
            <v>0.55000000000000004</v>
          </cell>
          <cell r="AQ1200">
            <v>0.7</v>
          </cell>
          <cell r="AR1200" t="str">
            <v>EST CAPA MESA LATERAL BELLAGIO - Ø0,7x0,55H</v>
          </cell>
          <cell r="AS1200">
            <v>1227.52</v>
          </cell>
          <cell r="AT1200">
            <v>1227.52</v>
          </cell>
          <cell r="AU1200">
            <v>1227.52</v>
          </cell>
          <cell r="AV1200">
            <v>0</v>
          </cell>
          <cell r="AW1200">
            <v>1227.52</v>
          </cell>
          <cell r="AX1200">
            <v>0</v>
          </cell>
          <cell r="AY1200"/>
          <cell r="AZ1200" t="str">
            <v/>
          </cell>
          <cell r="BA1200"/>
          <cell r="BB1200"/>
          <cell r="BC1200"/>
          <cell r="BD1200" t="str">
            <v/>
          </cell>
          <cell r="BE1200">
            <v>0</v>
          </cell>
          <cell r="BF1200" t="str">
            <v/>
          </cell>
          <cell r="BG1200" t="str">
            <v/>
          </cell>
          <cell r="BH1200">
            <v>12</v>
          </cell>
          <cell r="BI1200" t="str">
            <v>0</v>
          </cell>
          <cell r="BJ1200">
            <v>0</v>
          </cell>
          <cell r="BK1200">
            <v>0</v>
          </cell>
          <cell r="BL1200"/>
          <cell r="BM1200"/>
          <cell r="BN1200"/>
          <cell r="BO1200"/>
          <cell r="BQ1200" t="str">
            <v>GABRIEL</v>
          </cell>
          <cell r="BS1200" t="str">
            <v/>
          </cell>
          <cell r="BT1200" t="str">
            <v/>
          </cell>
        </row>
        <row r="1201">
          <cell r="H1201">
            <v>0</v>
          </cell>
          <cell r="O1201">
            <v>410049</v>
          </cell>
          <cell r="P1201" t="str">
            <v>2025/258-0112-01</v>
          </cell>
          <cell r="Q1201" t="str">
            <v>EST CAPA MESA LATERAL BELLAGIO</v>
          </cell>
          <cell r="R1201"/>
          <cell r="S1201"/>
          <cell r="T1201">
            <v>0.5</v>
          </cell>
          <cell r="U1201">
            <v>0</v>
          </cell>
          <cell r="V1201">
            <v>0.35</v>
          </cell>
          <cell r="W1201">
            <v>0.5</v>
          </cell>
          <cell r="X1201" t="str">
            <v>EST CAPA MESA LATERAL BELLAGIO - Ø0,5x0,35H</v>
          </cell>
          <cell r="Y1201">
            <v>715.01</v>
          </cell>
          <cell r="Z1201">
            <v>0.35</v>
          </cell>
          <cell r="AA1201">
            <v>464.75650000000002</v>
          </cell>
          <cell r="AB1201"/>
          <cell r="AC1201"/>
          <cell r="AD1201"/>
          <cell r="AE1201">
            <v>715.01</v>
          </cell>
          <cell r="AF1201">
            <v>715.01</v>
          </cell>
          <cell r="AG1201">
            <v>0</v>
          </cell>
          <cell r="AH1201">
            <v>715.01</v>
          </cell>
          <cell r="AI1201" t="str">
            <v>REF: 410049</v>
          </cell>
          <cell r="AJ1201"/>
          <cell r="AK1201">
            <v>410049</v>
          </cell>
          <cell r="AL1201" t="str">
            <v>EST CAPA MESA LATERAL BELLAGIO</v>
          </cell>
          <cell r="AM1201"/>
          <cell r="AN1201">
            <v>0.5</v>
          </cell>
          <cell r="AO1201">
            <v>0</v>
          </cell>
          <cell r="AP1201">
            <v>0.35</v>
          </cell>
          <cell r="AQ1201">
            <v>0.5</v>
          </cell>
          <cell r="AR1201" t="str">
            <v>EST CAPA MESA LATERAL BELLAGIO - Ø0,5x0,35H</v>
          </cell>
          <cell r="AS1201">
            <v>715.01</v>
          </cell>
          <cell r="AT1201">
            <v>715.01</v>
          </cell>
          <cell r="AU1201">
            <v>715.01</v>
          </cell>
          <cell r="AV1201">
            <v>0</v>
          </cell>
          <cell r="AW1201">
            <v>715.01</v>
          </cell>
          <cell r="AX1201">
            <v>0</v>
          </cell>
          <cell r="AY1201"/>
          <cell r="AZ1201" t="str">
            <v/>
          </cell>
          <cell r="BA1201"/>
          <cell r="BB1201"/>
          <cell r="BC1201"/>
          <cell r="BD1201" t="str">
            <v/>
          </cell>
          <cell r="BE1201">
            <v>0</v>
          </cell>
          <cell r="BF1201" t="str">
            <v/>
          </cell>
          <cell r="BG1201" t="str">
            <v/>
          </cell>
          <cell r="BH1201">
            <v>12</v>
          </cell>
          <cell r="BI1201" t="str">
            <v>0</v>
          </cell>
          <cell r="BJ1201">
            <v>0</v>
          </cell>
          <cell r="BK1201">
            <v>0</v>
          </cell>
          <cell r="BL1201"/>
          <cell r="BM1201"/>
          <cell r="BN1201"/>
          <cell r="BO1201"/>
          <cell r="BQ1201" t="str">
            <v>GABRIEL</v>
          </cell>
          <cell r="BS1201" t="str">
            <v/>
          </cell>
          <cell r="BT1201" t="str">
            <v/>
          </cell>
        </row>
        <row r="1202">
          <cell r="H1202">
            <v>0</v>
          </cell>
          <cell r="O1202">
            <v>410047</v>
          </cell>
          <cell r="P1202" t="str">
            <v>2025/258-0111-01</v>
          </cell>
          <cell r="Q1202" t="str">
            <v>EST CAPA MESA CENTRO BELLAGIO</v>
          </cell>
          <cell r="R1202"/>
          <cell r="S1202"/>
          <cell r="T1202">
            <v>1.2</v>
          </cell>
          <cell r="U1202">
            <v>0</v>
          </cell>
          <cell r="V1202">
            <v>0.35</v>
          </cell>
          <cell r="W1202">
            <v>1.2</v>
          </cell>
          <cell r="X1202" t="str">
            <v>EST CAPA MESA CENTRO BELLAGIO - Ø1,2x0,35H</v>
          </cell>
          <cell r="Y1202">
            <v>1485.34</v>
          </cell>
          <cell r="Z1202">
            <v>0.35</v>
          </cell>
          <cell r="AA1202">
            <v>965.471</v>
          </cell>
          <cell r="AB1202"/>
          <cell r="AC1202"/>
          <cell r="AD1202"/>
          <cell r="AE1202">
            <v>1485.34</v>
          </cell>
          <cell r="AF1202">
            <v>1485.34</v>
          </cell>
          <cell r="AG1202">
            <v>0</v>
          </cell>
          <cell r="AH1202">
            <v>1485.34</v>
          </cell>
          <cell r="AI1202" t="str">
            <v>REF: 410047</v>
          </cell>
          <cell r="AJ1202"/>
          <cell r="AK1202">
            <v>410047</v>
          </cell>
          <cell r="AL1202" t="str">
            <v>EST CAPA MESA CENTRO BELLAGIO</v>
          </cell>
          <cell r="AM1202"/>
          <cell r="AN1202">
            <v>1.2</v>
          </cell>
          <cell r="AO1202">
            <v>0</v>
          </cell>
          <cell r="AP1202">
            <v>0.35</v>
          </cell>
          <cell r="AQ1202">
            <v>1.2</v>
          </cell>
          <cell r="AR1202" t="str">
            <v>EST CAPA MESA CENTRO BELLAGIO - Ø1,2x0,35H</v>
          </cell>
          <cell r="AS1202">
            <v>1485.34</v>
          </cell>
          <cell r="AT1202">
            <v>1485.34</v>
          </cell>
          <cell r="AU1202">
            <v>1485.34</v>
          </cell>
          <cell r="AV1202">
            <v>0</v>
          </cell>
          <cell r="AW1202">
            <v>1485.34</v>
          </cell>
          <cell r="AX1202">
            <v>0</v>
          </cell>
          <cell r="AY1202"/>
          <cell r="AZ1202" t="str">
            <v/>
          </cell>
          <cell r="BA1202"/>
          <cell r="BB1202"/>
          <cell r="BC1202"/>
          <cell r="BD1202" t="str">
            <v/>
          </cell>
          <cell r="BE1202">
            <v>0</v>
          </cell>
          <cell r="BF1202" t="str">
            <v/>
          </cell>
          <cell r="BG1202" t="str">
            <v/>
          </cell>
          <cell r="BH1202">
            <v>12</v>
          </cell>
          <cell r="BI1202" t="str">
            <v>0</v>
          </cell>
          <cell r="BJ1202">
            <v>0</v>
          </cell>
          <cell r="BK1202">
            <v>0</v>
          </cell>
          <cell r="BL1202"/>
          <cell r="BM1202"/>
          <cell r="BN1202"/>
          <cell r="BO1202"/>
          <cell r="BQ1202" t="str">
            <v>GABRIEL</v>
          </cell>
          <cell r="BS1202" t="str">
            <v/>
          </cell>
          <cell r="BT1202" t="str">
            <v/>
          </cell>
        </row>
        <row r="1203">
          <cell r="H1203">
            <v>0</v>
          </cell>
          <cell r="O1203">
            <v>410046</v>
          </cell>
          <cell r="P1203" t="str">
            <v>2025/258-0105-01</v>
          </cell>
          <cell r="Q1203" t="str">
            <v>EST CAPA CADEIRA BELLAGIO</v>
          </cell>
          <cell r="R1203"/>
          <cell r="S1203"/>
          <cell r="T1203">
            <v>0.61</v>
          </cell>
          <cell r="U1203">
            <v>0.6</v>
          </cell>
          <cell r="V1203">
            <v>0.76</v>
          </cell>
          <cell r="W1203">
            <v>0</v>
          </cell>
          <cell r="X1203" t="str">
            <v>EST CAPA CADEIRA BELLAGIO - 0,61x0,6x0,76H</v>
          </cell>
          <cell r="Y1203">
            <v>1854.72</v>
          </cell>
          <cell r="Z1203">
            <v>0.35</v>
          </cell>
          <cell r="AA1203">
            <v>1205.5680000000002</v>
          </cell>
          <cell r="AB1203"/>
          <cell r="AC1203"/>
          <cell r="AD1203"/>
          <cell r="AE1203">
            <v>1854.72</v>
          </cell>
          <cell r="AF1203">
            <v>1854.72</v>
          </cell>
          <cell r="AG1203">
            <v>0</v>
          </cell>
          <cell r="AH1203">
            <v>1854.72</v>
          </cell>
          <cell r="AI1203" t="str">
            <v>REF: 410046</v>
          </cell>
          <cell r="AJ1203"/>
          <cell r="AK1203">
            <v>410046</v>
          </cell>
          <cell r="AL1203" t="str">
            <v>EST CAPA CADEIRA BELLAGIO</v>
          </cell>
          <cell r="AM1203"/>
          <cell r="AN1203">
            <v>0.61</v>
          </cell>
          <cell r="AO1203">
            <v>0.6</v>
          </cell>
          <cell r="AP1203">
            <v>0.76</v>
          </cell>
          <cell r="AQ1203">
            <v>0</v>
          </cell>
          <cell r="AR1203" t="str">
            <v>EST CAPA CADEIRA BELLAGIO - 0,61x0,6x0,76H</v>
          </cell>
          <cell r="AS1203">
            <v>1854.72</v>
          </cell>
          <cell r="AT1203">
            <v>1854.72</v>
          </cell>
          <cell r="AU1203">
            <v>1854.72</v>
          </cell>
          <cell r="AV1203">
            <v>0</v>
          </cell>
          <cell r="AW1203">
            <v>1854.72</v>
          </cell>
          <cell r="AX1203">
            <v>0</v>
          </cell>
          <cell r="AY1203"/>
          <cell r="AZ1203" t="str">
            <v/>
          </cell>
          <cell r="BA1203"/>
          <cell r="BB1203"/>
          <cell r="BC1203"/>
          <cell r="BD1203" t="str">
            <v/>
          </cell>
          <cell r="BE1203">
            <v>0</v>
          </cell>
          <cell r="BF1203" t="str">
            <v/>
          </cell>
          <cell r="BG1203" t="str">
            <v/>
          </cell>
          <cell r="BH1203">
            <v>12</v>
          </cell>
          <cell r="BI1203" t="str">
            <v>0</v>
          </cell>
          <cell r="BJ1203">
            <v>0</v>
          </cell>
          <cell r="BK1203">
            <v>0</v>
          </cell>
          <cell r="BL1203"/>
          <cell r="BM1203"/>
          <cell r="BN1203"/>
          <cell r="BO1203"/>
          <cell r="BQ1203" t="str">
            <v>GABRIEL</v>
          </cell>
          <cell r="BS1203" t="str">
            <v/>
          </cell>
          <cell r="BT1203" t="str">
            <v/>
          </cell>
        </row>
        <row r="1204">
          <cell r="H1204">
            <v>0</v>
          </cell>
          <cell r="O1204">
            <v>410046</v>
          </cell>
          <cell r="P1204" t="str">
            <v>2025/258-0106-01</v>
          </cell>
          <cell r="Q1204" t="str">
            <v>EST CAPA CADEIRA BELLAGIO</v>
          </cell>
          <cell r="R1204"/>
          <cell r="S1204"/>
          <cell r="T1204">
            <v>0.61</v>
          </cell>
          <cell r="U1204">
            <v>0.6</v>
          </cell>
          <cell r="V1204">
            <v>0.76</v>
          </cell>
          <cell r="W1204">
            <v>0</v>
          </cell>
          <cell r="X1204" t="str">
            <v>EST CAPA CADEIRA BELLAGIO - 0,61x0,6x0,76H</v>
          </cell>
          <cell r="Y1204">
            <v>1854.72</v>
          </cell>
          <cell r="Z1204">
            <v>0.35</v>
          </cell>
          <cell r="AA1204">
            <v>1205.5680000000002</v>
          </cell>
          <cell r="AB1204"/>
          <cell r="AC1204"/>
          <cell r="AD1204"/>
          <cell r="AE1204">
            <v>1854.72</v>
          </cell>
          <cell r="AF1204">
            <v>1854.72</v>
          </cell>
          <cell r="AG1204">
            <v>0</v>
          </cell>
          <cell r="AH1204">
            <v>1854.72</v>
          </cell>
          <cell r="AI1204" t="str">
            <v>REF: 410046</v>
          </cell>
          <cell r="AJ1204"/>
          <cell r="AK1204">
            <v>410046</v>
          </cell>
          <cell r="AL1204" t="str">
            <v>EST CAPA CADEIRA BELLAGIO</v>
          </cell>
          <cell r="AM1204"/>
          <cell r="AN1204">
            <v>0.61</v>
          </cell>
          <cell r="AO1204">
            <v>0.6</v>
          </cell>
          <cell r="AP1204">
            <v>0.76</v>
          </cell>
          <cell r="AQ1204">
            <v>0</v>
          </cell>
          <cell r="AR1204" t="str">
            <v>EST CAPA CADEIRA BELLAGIO - 0,61x0,6x0,76H</v>
          </cell>
          <cell r="AS1204">
            <v>1854.72</v>
          </cell>
          <cell r="AT1204">
            <v>1854.72</v>
          </cell>
          <cell r="AU1204">
            <v>1854.72</v>
          </cell>
          <cell r="AV1204">
            <v>0</v>
          </cell>
          <cell r="AW1204">
            <v>1854.72</v>
          </cell>
          <cell r="AX1204">
            <v>0</v>
          </cell>
          <cell r="AY1204"/>
          <cell r="AZ1204" t="str">
            <v/>
          </cell>
          <cell r="BA1204"/>
          <cell r="BB1204"/>
          <cell r="BC1204"/>
          <cell r="BD1204" t="str">
            <v/>
          </cell>
          <cell r="BE1204">
            <v>0</v>
          </cell>
          <cell r="BF1204" t="str">
            <v/>
          </cell>
          <cell r="BG1204" t="str">
            <v/>
          </cell>
          <cell r="BH1204">
            <v>12</v>
          </cell>
          <cell r="BI1204" t="str">
            <v>0</v>
          </cell>
          <cell r="BJ1204">
            <v>0</v>
          </cell>
          <cell r="BK1204">
            <v>0</v>
          </cell>
          <cell r="BL1204"/>
          <cell r="BM1204"/>
          <cell r="BN1204"/>
          <cell r="BO1204"/>
          <cell r="BQ1204" t="str">
            <v>GABRIEL</v>
          </cell>
          <cell r="BS1204" t="str">
            <v/>
          </cell>
          <cell r="BT1204" t="str">
            <v/>
          </cell>
        </row>
        <row r="1205">
          <cell r="H1205">
            <v>0</v>
          </cell>
          <cell r="O1205">
            <v>410046</v>
          </cell>
          <cell r="P1205" t="str">
            <v>2025/258-0107-01</v>
          </cell>
          <cell r="Q1205" t="str">
            <v>EST CAPA CADEIRA BELLAGIO</v>
          </cell>
          <cell r="R1205"/>
          <cell r="S1205"/>
          <cell r="T1205">
            <v>0.61</v>
          </cell>
          <cell r="U1205">
            <v>0.6</v>
          </cell>
          <cell r="V1205">
            <v>0.76</v>
          </cell>
          <cell r="W1205">
            <v>0</v>
          </cell>
          <cell r="X1205" t="str">
            <v>EST CAPA CADEIRA BELLAGIO - 0,61x0,6x0,76H</v>
          </cell>
          <cell r="Y1205">
            <v>1854.72</v>
          </cell>
          <cell r="Z1205">
            <v>0.35</v>
          </cell>
          <cell r="AA1205">
            <v>1205.5680000000002</v>
          </cell>
          <cell r="AB1205"/>
          <cell r="AC1205"/>
          <cell r="AD1205"/>
          <cell r="AE1205">
            <v>1854.72</v>
          </cell>
          <cell r="AF1205">
            <v>1854.72</v>
          </cell>
          <cell r="AG1205">
            <v>0</v>
          </cell>
          <cell r="AH1205">
            <v>1854.72</v>
          </cell>
          <cell r="AI1205" t="str">
            <v>REF: 410046</v>
          </cell>
          <cell r="AJ1205"/>
          <cell r="AK1205">
            <v>410046</v>
          </cell>
          <cell r="AL1205" t="str">
            <v>EST CAPA CADEIRA BELLAGIO</v>
          </cell>
          <cell r="AM1205"/>
          <cell r="AN1205">
            <v>0.61</v>
          </cell>
          <cell r="AO1205">
            <v>0.6</v>
          </cell>
          <cell r="AP1205">
            <v>0.76</v>
          </cell>
          <cell r="AQ1205">
            <v>0</v>
          </cell>
          <cell r="AR1205" t="str">
            <v>EST CAPA CADEIRA BELLAGIO - 0,61x0,6x0,76H</v>
          </cell>
          <cell r="AS1205">
            <v>1854.72</v>
          </cell>
          <cell r="AT1205">
            <v>1854.72</v>
          </cell>
          <cell r="AU1205">
            <v>1854.72</v>
          </cell>
          <cell r="AV1205">
            <v>0</v>
          </cell>
          <cell r="AW1205">
            <v>1854.72</v>
          </cell>
          <cell r="AX1205">
            <v>0</v>
          </cell>
          <cell r="AY1205"/>
          <cell r="AZ1205" t="str">
            <v/>
          </cell>
          <cell r="BA1205"/>
          <cell r="BB1205"/>
          <cell r="BC1205"/>
          <cell r="BD1205" t="str">
            <v/>
          </cell>
          <cell r="BE1205">
            <v>0</v>
          </cell>
          <cell r="BF1205" t="str">
            <v/>
          </cell>
          <cell r="BG1205" t="str">
            <v/>
          </cell>
          <cell r="BH1205">
            <v>12</v>
          </cell>
          <cell r="BI1205" t="str">
            <v>0</v>
          </cell>
          <cell r="BJ1205">
            <v>0</v>
          </cell>
          <cell r="BK1205">
            <v>0</v>
          </cell>
          <cell r="BL1205"/>
          <cell r="BM1205"/>
          <cell r="BN1205"/>
          <cell r="BO1205"/>
          <cell r="BQ1205" t="str">
            <v>GABRIEL</v>
          </cell>
          <cell r="BS1205" t="str">
            <v/>
          </cell>
          <cell r="BT1205" t="str">
            <v/>
          </cell>
        </row>
        <row r="1206">
          <cell r="H1206">
            <v>0</v>
          </cell>
          <cell r="O1206">
            <v>410046</v>
          </cell>
          <cell r="P1206" t="str">
            <v>2025/258-0108-01</v>
          </cell>
          <cell r="Q1206" t="str">
            <v>EST CAPA CADEIRA BELLAGIO</v>
          </cell>
          <cell r="R1206"/>
          <cell r="S1206"/>
          <cell r="T1206">
            <v>0.61</v>
          </cell>
          <cell r="U1206">
            <v>0.6</v>
          </cell>
          <cell r="V1206">
            <v>0.76</v>
          </cell>
          <cell r="W1206">
            <v>0</v>
          </cell>
          <cell r="X1206" t="str">
            <v>EST CAPA CADEIRA BELLAGIO - 0,61x0,6x0,76H</v>
          </cell>
          <cell r="Y1206">
            <v>1854.72</v>
          </cell>
          <cell r="Z1206">
            <v>0.35</v>
          </cell>
          <cell r="AA1206">
            <v>1205.5680000000002</v>
          </cell>
          <cell r="AB1206"/>
          <cell r="AC1206"/>
          <cell r="AD1206"/>
          <cell r="AE1206">
            <v>1854.72</v>
          </cell>
          <cell r="AF1206">
            <v>1854.72</v>
          </cell>
          <cell r="AG1206">
            <v>0</v>
          </cell>
          <cell r="AH1206">
            <v>1854.72</v>
          </cell>
          <cell r="AI1206" t="str">
            <v>REF: 410046</v>
          </cell>
          <cell r="AJ1206"/>
          <cell r="AK1206">
            <v>410046</v>
          </cell>
          <cell r="AL1206" t="str">
            <v>EST CAPA CADEIRA BELLAGIO</v>
          </cell>
          <cell r="AM1206"/>
          <cell r="AN1206">
            <v>0.61</v>
          </cell>
          <cell r="AO1206">
            <v>0.6</v>
          </cell>
          <cell r="AP1206">
            <v>0.76</v>
          </cell>
          <cell r="AQ1206">
            <v>0</v>
          </cell>
          <cell r="AR1206" t="str">
            <v>EST CAPA CADEIRA BELLAGIO - 0,61x0,6x0,76H</v>
          </cell>
          <cell r="AS1206">
            <v>1854.72</v>
          </cell>
          <cell r="AT1206">
            <v>1854.72</v>
          </cell>
          <cell r="AU1206">
            <v>1854.72</v>
          </cell>
          <cell r="AV1206">
            <v>0</v>
          </cell>
          <cell r="AW1206">
            <v>1854.72</v>
          </cell>
          <cell r="AX1206">
            <v>0</v>
          </cell>
          <cell r="AY1206"/>
          <cell r="AZ1206" t="str">
            <v/>
          </cell>
          <cell r="BA1206"/>
          <cell r="BB1206"/>
          <cell r="BC1206"/>
          <cell r="BD1206" t="str">
            <v/>
          </cell>
          <cell r="BE1206">
            <v>0</v>
          </cell>
          <cell r="BF1206" t="str">
            <v/>
          </cell>
          <cell r="BG1206" t="str">
            <v/>
          </cell>
          <cell r="BH1206">
            <v>12</v>
          </cell>
          <cell r="BI1206" t="str">
            <v>0</v>
          </cell>
          <cell r="BJ1206">
            <v>0</v>
          </cell>
          <cell r="BK1206">
            <v>0</v>
          </cell>
          <cell r="BL1206"/>
          <cell r="BM1206"/>
          <cell r="BN1206"/>
          <cell r="BO1206"/>
          <cell r="BQ1206" t="str">
            <v>GABRIEL</v>
          </cell>
          <cell r="BS1206" t="str">
            <v/>
          </cell>
          <cell r="BT1206" t="str">
            <v/>
          </cell>
        </row>
        <row r="1207">
          <cell r="H1207">
            <v>0</v>
          </cell>
          <cell r="O1207">
            <v>410046</v>
          </cell>
          <cell r="P1207" t="str">
            <v>2025/258-0109-01</v>
          </cell>
          <cell r="Q1207" t="str">
            <v>EST CAPA CADEIRA BELLAGIO</v>
          </cell>
          <cell r="R1207"/>
          <cell r="S1207"/>
          <cell r="T1207">
            <v>0.61</v>
          </cell>
          <cell r="U1207">
            <v>0.6</v>
          </cell>
          <cell r="V1207">
            <v>0.76</v>
          </cell>
          <cell r="W1207">
            <v>0</v>
          </cell>
          <cell r="X1207" t="str">
            <v>EST CAPA CADEIRA BELLAGIO - 0,61x0,6x0,76H</v>
          </cell>
          <cell r="Y1207">
            <v>1854.72</v>
          </cell>
          <cell r="Z1207">
            <v>0.35</v>
          </cell>
          <cell r="AA1207">
            <v>1205.5680000000002</v>
          </cell>
          <cell r="AB1207"/>
          <cell r="AC1207"/>
          <cell r="AD1207"/>
          <cell r="AE1207">
            <v>1854.72</v>
          </cell>
          <cell r="AF1207">
            <v>1854.72</v>
          </cell>
          <cell r="AG1207">
            <v>0</v>
          </cell>
          <cell r="AH1207">
            <v>1854.72</v>
          </cell>
          <cell r="AI1207" t="str">
            <v>REF: 410046</v>
          </cell>
          <cell r="AJ1207"/>
          <cell r="AK1207">
            <v>410046</v>
          </cell>
          <cell r="AL1207" t="str">
            <v>EST CAPA CADEIRA BELLAGIO</v>
          </cell>
          <cell r="AM1207"/>
          <cell r="AN1207">
            <v>0.61</v>
          </cell>
          <cell r="AO1207">
            <v>0.6</v>
          </cell>
          <cell r="AP1207">
            <v>0.76</v>
          </cell>
          <cell r="AQ1207">
            <v>0</v>
          </cell>
          <cell r="AR1207" t="str">
            <v>EST CAPA CADEIRA BELLAGIO - 0,61x0,6x0,76H</v>
          </cell>
          <cell r="AS1207">
            <v>1854.72</v>
          </cell>
          <cell r="AT1207">
            <v>1854.72</v>
          </cell>
          <cell r="AU1207">
            <v>1854.72</v>
          </cell>
          <cell r="AV1207">
            <v>0</v>
          </cell>
          <cell r="AW1207">
            <v>1854.72</v>
          </cell>
          <cell r="AX1207">
            <v>0</v>
          </cell>
          <cell r="AY1207"/>
          <cell r="AZ1207" t="str">
            <v/>
          </cell>
          <cell r="BA1207"/>
          <cell r="BB1207"/>
          <cell r="BC1207"/>
          <cell r="BD1207" t="str">
            <v/>
          </cell>
          <cell r="BE1207">
            <v>0</v>
          </cell>
          <cell r="BF1207" t="str">
            <v/>
          </cell>
          <cell r="BG1207" t="str">
            <v/>
          </cell>
          <cell r="BH1207">
            <v>12</v>
          </cell>
          <cell r="BI1207" t="str">
            <v>0</v>
          </cell>
          <cell r="BJ1207">
            <v>0</v>
          </cell>
          <cell r="BK1207">
            <v>0</v>
          </cell>
          <cell r="BL1207"/>
          <cell r="BM1207"/>
          <cell r="BN1207"/>
          <cell r="BO1207"/>
          <cell r="BQ1207" t="str">
            <v>GABRIEL</v>
          </cell>
          <cell r="BS1207" t="str">
            <v/>
          </cell>
          <cell r="BT1207" t="str">
            <v/>
          </cell>
        </row>
        <row r="1208">
          <cell r="H1208">
            <v>0</v>
          </cell>
          <cell r="O1208">
            <v>410046</v>
          </cell>
          <cell r="P1208" t="str">
            <v>2025/258-0110-01</v>
          </cell>
          <cell r="Q1208" t="str">
            <v>EST CAPA CADEIRA BELLAGIO</v>
          </cell>
          <cell r="R1208"/>
          <cell r="S1208"/>
          <cell r="T1208">
            <v>0.61</v>
          </cell>
          <cell r="U1208">
            <v>0.6</v>
          </cell>
          <cell r="V1208">
            <v>0.76</v>
          </cell>
          <cell r="W1208">
            <v>0</v>
          </cell>
          <cell r="X1208" t="str">
            <v>EST CAPA CADEIRA BELLAGIO - 0,61x0,6x0,76H</v>
          </cell>
          <cell r="Y1208">
            <v>1854.72</v>
          </cell>
          <cell r="Z1208">
            <v>0.35</v>
          </cell>
          <cell r="AA1208">
            <v>1205.5680000000002</v>
          </cell>
          <cell r="AB1208"/>
          <cell r="AC1208"/>
          <cell r="AD1208"/>
          <cell r="AE1208">
            <v>1854.72</v>
          </cell>
          <cell r="AF1208">
            <v>1854.72</v>
          </cell>
          <cell r="AG1208">
            <v>0</v>
          </cell>
          <cell r="AH1208">
            <v>1854.72</v>
          </cell>
          <cell r="AI1208" t="str">
            <v>REF: 410046</v>
          </cell>
          <cell r="AJ1208"/>
          <cell r="AK1208">
            <v>410046</v>
          </cell>
          <cell r="AL1208" t="str">
            <v>EST CAPA CADEIRA BELLAGIO</v>
          </cell>
          <cell r="AM1208"/>
          <cell r="AN1208">
            <v>0.61</v>
          </cell>
          <cell r="AO1208">
            <v>0.6</v>
          </cell>
          <cell r="AP1208">
            <v>0.76</v>
          </cell>
          <cell r="AQ1208">
            <v>0</v>
          </cell>
          <cell r="AR1208" t="str">
            <v>EST CAPA CADEIRA BELLAGIO - 0,61x0,6x0,76H</v>
          </cell>
          <cell r="AS1208">
            <v>1854.72</v>
          </cell>
          <cell r="AT1208">
            <v>1854.72</v>
          </cell>
          <cell r="AU1208">
            <v>1854.72</v>
          </cell>
          <cell r="AV1208">
            <v>0</v>
          </cell>
          <cell r="AW1208">
            <v>1854.72</v>
          </cell>
          <cell r="AX1208">
            <v>0</v>
          </cell>
          <cell r="AY1208"/>
          <cell r="AZ1208" t="str">
            <v/>
          </cell>
          <cell r="BA1208"/>
          <cell r="BB1208"/>
          <cell r="BC1208"/>
          <cell r="BD1208" t="str">
            <v/>
          </cell>
          <cell r="BE1208">
            <v>0</v>
          </cell>
          <cell r="BF1208" t="str">
            <v/>
          </cell>
          <cell r="BG1208" t="str">
            <v/>
          </cell>
          <cell r="BH1208">
            <v>12</v>
          </cell>
          <cell r="BI1208" t="str">
            <v>0</v>
          </cell>
          <cell r="BJ1208">
            <v>0</v>
          </cell>
          <cell r="BK1208">
            <v>0</v>
          </cell>
          <cell r="BL1208"/>
          <cell r="BM1208"/>
          <cell r="BN1208"/>
          <cell r="BO1208"/>
          <cell r="BQ1208" t="str">
            <v>GABRIEL</v>
          </cell>
          <cell r="BS1208" t="str">
            <v/>
          </cell>
          <cell r="BT1208" t="str">
            <v/>
          </cell>
        </row>
        <row r="1209">
          <cell r="H1209">
            <v>0</v>
          </cell>
          <cell r="O1209">
            <v>410043</v>
          </cell>
          <cell r="P1209" t="str">
            <v>2025/258-0101-01</v>
          </cell>
          <cell r="Q1209" t="str">
            <v>EST CAPA POLTRONA BELLAGIO</v>
          </cell>
          <cell r="R1209"/>
          <cell r="S1209"/>
          <cell r="T1209">
            <v>0.8</v>
          </cell>
          <cell r="U1209">
            <v>0.85</v>
          </cell>
          <cell r="V1209">
            <v>0.72</v>
          </cell>
          <cell r="W1209">
            <v>0</v>
          </cell>
          <cell r="X1209" t="str">
            <v>EST CAPA POLTRONA BELLAGIO - 0,8x0,85x0,72H</v>
          </cell>
          <cell r="Y1209">
            <v>1796.03</v>
          </cell>
          <cell r="Z1209">
            <v>0.35</v>
          </cell>
          <cell r="AA1209">
            <v>1167.4195</v>
          </cell>
          <cell r="AB1209"/>
          <cell r="AC1209"/>
          <cell r="AD1209"/>
          <cell r="AE1209">
            <v>1796.03</v>
          </cell>
          <cell r="AF1209">
            <v>1796.03</v>
          </cell>
          <cell r="AG1209">
            <v>0</v>
          </cell>
          <cell r="AH1209">
            <v>1796.03</v>
          </cell>
          <cell r="AI1209" t="str">
            <v>REF: 410043</v>
          </cell>
          <cell r="AJ1209"/>
          <cell r="AK1209">
            <v>410043</v>
          </cell>
          <cell r="AL1209" t="str">
            <v>EST CAPA POLTRONA BELLAGIO</v>
          </cell>
          <cell r="AM1209"/>
          <cell r="AN1209">
            <v>0.8</v>
          </cell>
          <cell r="AO1209">
            <v>0.85</v>
          </cell>
          <cell r="AP1209">
            <v>0.72</v>
          </cell>
          <cell r="AQ1209">
            <v>0</v>
          </cell>
          <cell r="AR1209" t="str">
            <v>EST CAPA POLTRONA BELLAGIO - 0,8x0,85x0,72H</v>
          </cell>
          <cell r="AS1209">
            <v>1796.03</v>
          </cell>
          <cell r="AT1209">
            <v>1796.03</v>
          </cell>
          <cell r="AU1209">
            <v>1796.03</v>
          </cell>
          <cell r="AV1209">
            <v>0</v>
          </cell>
          <cell r="AW1209">
            <v>1796.03</v>
          </cell>
          <cell r="AX1209">
            <v>0</v>
          </cell>
          <cell r="AY1209"/>
          <cell r="AZ1209" t="str">
            <v/>
          </cell>
          <cell r="BA1209"/>
          <cell r="BB1209"/>
          <cell r="BC1209"/>
          <cell r="BD1209" t="str">
            <v/>
          </cell>
          <cell r="BE1209">
            <v>0</v>
          </cell>
          <cell r="BF1209" t="str">
            <v/>
          </cell>
          <cell r="BG1209" t="str">
            <v/>
          </cell>
          <cell r="BH1209">
            <v>12</v>
          </cell>
          <cell r="BI1209" t="str">
            <v>0</v>
          </cell>
          <cell r="BJ1209">
            <v>0</v>
          </cell>
          <cell r="BK1209">
            <v>0</v>
          </cell>
          <cell r="BL1209"/>
          <cell r="BM1209"/>
          <cell r="BN1209"/>
          <cell r="BO1209"/>
          <cell r="BQ1209" t="str">
            <v>GABRIEL</v>
          </cell>
          <cell r="BS1209" t="str">
            <v/>
          </cell>
          <cell r="BT1209" t="str">
            <v/>
          </cell>
        </row>
        <row r="1210">
          <cell r="H1210">
            <v>0</v>
          </cell>
          <cell r="O1210">
            <v>410043</v>
          </cell>
          <cell r="P1210" t="str">
            <v>2025/258-0102-01</v>
          </cell>
          <cell r="Q1210" t="str">
            <v>EST CAPA POLTRONA BELLAGIO</v>
          </cell>
          <cell r="R1210"/>
          <cell r="S1210"/>
          <cell r="T1210">
            <v>0.8</v>
          </cell>
          <cell r="U1210">
            <v>0.85</v>
          </cell>
          <cell r="V1210">
            <v>0.72</v>
          </cell>
          <cell r="W1210">
            <v>0</v>
          </cell>
          <cell r="X1210" t="str">
            <v>EST CAPA POLTRONA BELLAGIO - 0,8x0,85x0,72H</v>
          </cell>
          <cell r="Y1210">
            <v>1796.03</v>
          </cell>
          <cell r="Z1210">
            <v>0.35</v>
          </cell>
          <cell r="AA1210">
            <v>1167.4195</v>
          </cell>
          <cell r="AB1210"/>
          <cell r="AC1210"/>
          <cell r="AD1210"/>
          <cell r="AE1210">
            <v>1796.03</v>
          </cell>
          <cell r="AF1210">
            <v>1796.03</v>
          </cell>
          <cell r="AG1210">
            <v>0</v>
          </cell>
          <cell r="AH1210">
            <v>1796.03</v>
          </cell>
          <cell r="AI1210" t="str">
            <v>REF: 410043</v>
          </cell>
          <cell r="AJ1210"/>
          <cell r="AK1210">
            <v>410043</v>
          </cell>
          <cell r="AL1210" t="str">
            <v>EST CAPA POLTRONA BELLAGIO</v>
          </cell>
          <cell r="AM1210"/>
          <cell r="AN1210">
            <v>0.8</v>
          </cell>
          <cell r="AO1210">
            <v>0.85</v>
          </cell>
          <cell r="AP1210">
            <v>0.72</v>
          </cell>
          <cell r="AQ1210">
            <v>0</v>
          </cell>
          <cell r="AR1210" t="str">
            <v>EST CAPA POLTRONA BELLAGIO - 0,8x0,85x0,72H</v>
          </cell>
          <cell r="AS1210">
            <v>1796.03</v>
          </cell>
          <cell r="AT1210">
            <v>1796.03</v>
          </cell>
          <cell r="AU1210">
            <v>1796.03</v>
          </cell>
          <cell r="AV1210">
            <v>0</v>
          </cell>
          <cell r="AW1210">
            <v>1796.03</v>
          </cell>
          <cell r="AX1210">
            <v>0</v>
          </cell>
          <cell r="AY1210"/>
          <cell r="AZ1210" t="str">
            <v/>
          </cell>
          <cell r="BA1210"/>
          <cell r="BB1210"/>
          <cell r="BC1210"/>
          <cell r="BD1210" t="str">
            <v/>
          </cell>
          <cell r="BE1210">
            <v>0</v>
          </cell>
          <cell r="BF1210" t="str">
            <v/>
          </cell>
          <cell r="BG1210" t="str">
            <v/>
          </cell>
          <cell r="BH1210">
            <v>12</v>
          </cell>
          <cell r="BI1210" t="str">
            <v>0</v>
          </cell>
          <cell r="BJ1210">
            <v>0</v>
          </cell>
          <cell r="BK1210">
            <v>0</v>
          </cell>
          <cell r="BL1210"/>
          <cell r="BM1210"/>
          <cell r="BN1210"/>
          <cell r="BO1210"/>
          <cell r="BQ1210" t="str">
            <v>GABRIEL</v>
          </cell>
          <cell r="BS1210" t="str">
            <v/>
          </cell>
          <cell r="BT1210" t="str">
            <v/>
          </cell>
        </row>
        <row r="1211">
          <cell r="H1211">
            <v>0</v>
          </cell>
          <cell r="O1211">
            <v>410043</v>
          </cell>
          <cell r="P1211" t="str">
            <v>2025/258-0103-01</v>
          </cell>
          <cell r="Q1211" t="str">
            <v>EST CAPA POLTRONA BELLAGIO</v>
          </cell>
          <cell r="R1211"/>
          <cell r="S1211"/>
          <cell r="T1211">
            <v>0.8</v>
          </cell>
          <cell r="U1211">
            <v>0.85</v>
          </cell>
          <cell r="V1211">
            <v>0.72</v>
          </cell>
          <cell r="W1211">
            <v>0</v>
          </cell>
          <cell r="X1211" t="str">
            <v>EST CAPA POLTRONA BELLAGIO - 0,8x0,85x0,72H</v>
          </cell>
          <cell r="Y1211">
            <v>1796.03</v>
          </cell>
          <cell r="Z1211">
            <v>0.35</v>
          </cell>
          <cell r="AA1211">
            <v>1167.4195</v>
          </cell>
          <cell r="AB1211"/>
          <cell r="AC1211"/>
          <cell r="AD1211"/>
          <cell r="AE1211">
            <v>1796.03</v>
          </cell>
          <cell r="AF1211">
            <v>1796.03</v>
          </cell>
          <cell r="AG1211">
            <v>0</v>
          </cell>
          <cell r="AH1211">
            <v>1796.03</v>
          </cell>
          <cell r="AI1211" t="str">
            <v>REF: 410043</v>
          </cell>
          <cell r="AJ1211"/>
          <cell r="AK1211">
            <v>410043</v>
          </cell>
          <cell r="AL1211" t="str">
            <v>EST CAPA POLTRONA BELLAGIO</v>
          </cell>
          <cell r="AM1211"/>
          <cell r="AN1211">
            <v>0.8</v>
          </cell>
          <cell r="AO1211">
            <v>0.85</v>
          </cell>
          <cell r="AP1211">
            <v>0.72</v>
          </cell>
          <cell r="AQ1211">
            <v>0</v>
          </cell>
          <cell r="AR1211" t="str">
            <v>EST CAPA POLTRONA BELLAGIO - 0,8x0,85x0,72H</v>
          </cell>
          <cell r="AS1211">
            <v>1796.03</v>
          </cell>
          <cell r="AT1211">
            <v>1796.03</v>
          </cell>
          <cell r="AU1211">
            <v>1796.03</v>
          </cell>
          <cell r="AV1211">
            <v>0</v>
          </cell>
          <cell r="AW1211">
            <v>1796.03</v>
          </cell>
          <cell r="AX1211">
            <v>0</v>
          </cell>
          <cell r="AY1211"/>
          <cell r="AZ1211" t="str">
            <v/>
          </cell>
          <cell r="BA1211"/>
          <cell r="BB1211"/>
          <cell r="BC1211"/>
          <cell r="BD1211" t="str">
            <v/>
          </cell>
          <cell r="BE1211">
            <v>0</v>
          </cell>
          <cell r="BF1211" t="str">
            <v/>
          </cell>
          <cell r="BG1211" t="str">
            <v/>
          </cell>
          <cell r="BH1211">
            <v>12</v>
          </cell>
          <cell r="BI1211" t="str">
            <v>0</v>
          </cell>
          <cell r="BJ1211">
            <v>0</v>
          </cell>
          <cell r="BK1211">
            <v>0</v>
          </cell>
          <cell r="BL1211"/>
          <cell r="BM1211"/>
          <cell r="BN1211"/>
          <cell r="BO1211"/>
          <cell r="BQ1211" t="str">
            <v>GABRIEL</v>
          </cell>
          <cell r="BS1211" t="str">
            <v/>
          </cell>
          <cell r="BT1211" t="str">
            <v/>
          </cell>
        </row>
        <row r="1212">
          <cell r="H1212">
            <v>0</v>
          </cell>
          <cell r="O1212">
            <v>410043</v>
          </cell>
          <cell r="P1212" t="str">
            <v>2025/258-0104-01</v>
          </cell>
          <cell r="Q1212" t="str">
            <v>EST CAPA POLTRONA BELLAGIO</v>
          </cell>
          <cell r="R1212"/>
          <cell r="S1212"/>
          <cell r="T1212">
            <v>0.8</v>
          </cell>
          <cell r="U1212">
            <v>0.85</v>
          </cell>
          <cell r="V1212">
            <v>0.72</v>
          </cell>
          <cell r="W1212">
            <v>0</v>
          </cell>
          <cell r="X1212" t="str">
            <v>EST CAPA POLTRONA BELLAGIO - 0,8x0,85x0,72H</v>
          </cell>
          <cell r="Y1212">
            <v>1796.03</v>
          </cell>
          <cell r="Z1212">
            <v>0.35</v>
          </cell>
          <cell r="AA1212">
            <v>1167.4195</v>
          </cell>
          <cell r="AB1212"/>
          <cell r="AC1212"/>
          <cell r="AD1212"/>
          <cell r="AE1212">
            <v>1796.03</v>
          </cell>
          <cell r="AF1212">
            <v>1796.03</v>
          </cell>
          <cell r="AG1212">
            <v>0</v>
          </cell>
          <cell r="AH1212">
            <v>1796.03</v>
          </cell>
          <cell r="AI1212" t="str">
            <v>REF: 410043</v>
          </cell>
          <cell r="AJ1212"/>
          <cell r="AK1212">
            <v>410043</v>
          </cell>
          <cell r="AL1212" t="str">
            <v>EST CAPA POLTRONA BELLAGIO</v>
          </cell>
          <cell r="AM1212"/>
          <cell r="AN1212">
            <v>0.8</v>
          </cell>
          <cell r="AO1212">
            <v>0.85</v>
          </cell>
          <cell r="AP1212">
            <v>0.72</v>
          </cell>
          <cell r="AQ1212">
            <v>0</v>
          </cell>
          <cell r="AR1212" t="str">
            <v>EST CAPA POLTRONA BELLAGIO - 0,8x0,85x0,72H</v>
          </cell>
          <cell r="AS1212">
            <v>1796.03</v>
          </cell>
          <cell r="AT1212">
            <v>1796.03</v>
          </cell>
          <cell r="AU1212">
            <v>1796.03</v>
          </cell>
          <cell r="AV1212">
            <v>0</v>
          </cell>
          <cell r="AW1212">
            <v>1796.03</v>
          </cell>
          <cell r="AX1212">
            <v>0</v>
          </cell>
          <cell r="AY1212"/>
          <cell r="AZ1212" t="str">
            <v/>
          </cell>
          <cell r="BA1212"/>
          <cell r="BB1212"/>
          <cell r="BC1212"/>
          <cell r="BD1212" t="str">
            <v/>
          </cell>
          <cell r="BE1212">
            <v>0</v>
          </cell>
          <cell r="BF1212" t="str">
            <v/>
          </cell>
          <cell r="BG1212" t="str">
            <v/>
          </cell>
          <cell r="BH1212">
            <v>12</v>
          </cell>
          <cell r="BI1212" t="str">
            <v>0</v>
          </cell>
          <cell r="BJ1212">
            <v>0</v>
          </cell>
          <cell r="BK1212">
            <v>0</v>
          </cell>
          <cell r="BL1212"/>
          <cell r="BM1212"/>
          <cell r="BN1212"/>
          <cell r="BO1212"/>
          <cell r="BQ1212" t="str">
            <v>GABRIEL</v>
          </cell>
          <cell r="BS1212" t="str">
            <v/>
          </cell>
          <cell r="BT1212" t="str">
            <v/>
          </cell>
        </row>
        <row r="1213">
          <cell r="H1213">
            <v>0</v>
          </cell>
          <cell r="O1213">
            <v>407191</v>
          </cell>
          <cell r="P1213" t="str">
            <v>2025/255-0027-01</v>
          </cell>
          <cell r="Q1213" t="str">
            <v>EST SOFA MAURO C/BC ESTOF C/MESA (TING NOG) TC CRAFTED GLAZE</v>
          </cell>
          <cell r="R1213"/>
          <cell r="S1213"/>
          <cell r="T1213">
            <v>2.8</v>
          </cell>
          <cell r="U1213">
            <v>1.02</v>
          </cell>
          <cell r="V1213">
            <v>0.78</v>
          </cell>
          <cell r="W1213">
            <v>0</v>
          </cell>
          <cell r="X1213" t="str">
            <v>EST SOFA MAURO C/BC ESTOF C/MESA (TING NOG) TC CRAFTED GLAZE - 2,8x1,02x0,78H</v>
          </cell>
          <cell r="Y1213">
            <v>93433.27</v>
          </cell>
          <cell r="Z1213">
            <v>0.35</v>
          </cell>
          <cell r="AA1213">
            <v>60731.625500000009</v>
          </cell>
          <cell r="AB1213"/>
          <cell r="AC1213" t="str">
            <v>PROD C/RVST FORN</v>
          </cell>
          <cell r="AD1213" t="str">
            <v>REVESTIMENTO FORN</v>
          </cell>
          <cell r="AE1213">
            <v>93433.27</v>
          </cell>
          <cell r="AF1213">
            <v>93433.27</v>
          </cell>
          <cell r="AG1213">
            <v>0</v>
          </cell>
          <cell r="AH1213">
            <v>93433.27</v>
          </cell>
          <cell r="AI1213" t="str">
            <v>REF: 407191</v>
          </cell>
          <cell r="AJ1213"/>
          <cell r="AK1213">
            <v>407191</v>
          </cell>
          <cell r="AL1213" t="str">
            <v>EST SOFA MAURO C/BC ESTOF C/MESA (TING NOG) TC CRAFTED GLAZE</v>
          </cell>
          <cell r="AM1213"/>
          <cell r="AN1213">
            <v>2.8</v>
          </cell>
          <cell r="AO1213">
            <v>1.02</v>
          </cell>
          <cell r="AP1213">
            <v>0.78</v>
          </cell>
          <cell r="AQ1213">
            <v>0</v>
          </cell>
          <cell r="AR1213" t="str">
            <v>EST SOFA MAURO C/BC ESTOF C/MESA (TING NOG) TC CRAFTED GLAZE - 2,8x1,02x0,78H</v>
          </cell>
          <cell r="AS1213">
            <v>93433.27</v>
          </cell>
          <cell r="AT1213">
            <v>93433.27</v>
          </cell>
          <cell r="AU1213">
            <v>93433.27</v>
          </cell>
          <cell r="AV1213">
            <v>0</v>
          </cell>
          <cell r="AW1213">
            <v>93433.27</v>
          </cell>
          <cell r="AX1213">
            <v>0</v>
          </cell>
          <cell r="AY1213">
            <v>337923</v>
          </cell>
          <cell r="AZ1213" t="str">
            <v>TECIDO CRAFTED -</v>
          </cell>
          <cell r="BA1213" t="str">
            <v>RVST FORN: TECIDO CRAFTED - GLAZE</v>
          </cell>
          <cell r="BB1213">
            <v>15</v>
          </cell>
          <cell r="BC1213"/>
          <cell r="BD1213">
            <v>453.15</v>
          </cell>
          <cell r="BE1213">
            <v>0</v>
          </cell>
          <cell r="BF1213">
            <v>-453.15</v>
          </cell>
          <cell r="BG1213" t="str">
            <v>RVST FORN</v>
          </cell>
          <cell r="BH1213">
            <v>12</v>
          </cell>
          <cell r="BI1213">
            <v>10685.277</v>
          </cell>
          <cell r="BJ1213">
            <v>0</v>
          </cell>
          <cell r="BK1213">
            <v>0.57200000000000006</v>
          </cell>
          <cell r="BL1213"/>
          <cell r="BM1213"/>
          <cell r="BN1213"/>
          <cell r="BO1213"/>
          <cell r="BQ1213" t="str">
            <v>GABRIEL</v>
          </cell>
          <cell r="BS1213" t="str">
            <v/>
          </cell>
          <cell r="BT1213" t="str">
            <v/>
          </cell>
        </row>
        <row r="1214">
          <cell r="H1214">
            <v>0</v>
          </cell>
          <cell r="O1214">
            <v>405887</v>
          </cell>
          <cell r="P1214" t="str">
            <v>2025/189-0004-01</v>
          </cell>
          <cell r="Q1214" t="str">
            <v>EST MESA CENTRO SOLEIL (MARMORE NUVOLATO) (LAMINA NOGUEIRA)</v>
          </cell>
          <cell r="R1214"/>
          <cell r="S1214"/>
          <cell r="T1214">
            <v>1</v>
          </cell>
          <cell r="U1214">
            <v>1</v>
          </cell>
          <cell r="V1214">
            <v>0.3</v>
          </cell>
          <cell r="W1214">
            <v>0</v>
          </cell>
          <cell r="X1214" t="str">
            <v>EST MESA CENTRO SOLEIL (MARMORE NUVOLATO) (LAMINA NOGUEIRA) - 1x1x0,3H</v>
          </cell>
          <cell r="Y1214">
            <v>39425.660000000003</v>
          </cell>
          <cell r="Z1214">
            <v>0.35</v>
          </cell>
          <cell r="AA1214">
            <v>25626.679000000004</v>
          </cell>
          <cell r="AB1214"/>
          <cell r="AC1214"/>
          <cell r="AD1214"/>
          <cell r="AE1214">
            <v>39425.660000000003</v>
          </cell>
          <cell r="AF1214">
            <v>39425.660000000003</v>
          </cell>
          <cell r="AG1214">
            <v>0</v>
          </cell>
          <cell r="AH1214">
            <v>39425.660000000003</v>
          </cell>
          <cell r="AI1214" t="str">
            <v>REF: 405143</v>
          </cell>
          <cell r="AJ1214"/>
          <cell r="AK1214">
            <v>405143</v>
          </cell>
          <cell r="AL1214" t="str">
            <v>MESA CENTRO SOLEIL (MARMORE)</v>
          </cell>
          <cell r="AM1214"/>
          <cell r="AN1214">
            <v>1</v>
          </cell>
          <cell r="AO1214">
            <v>1</v>
          </cell>
          <cell r="AP1214">
            <v>0.3</v>
          </cell>
          <cell r="AQ1214">
            <v>0</v>
          </cell>
          <cell r="AR1214" t="str">
            <v>MESA CENTRO SOLEIL (MARMORE) - 1x1x0,3H</v>
          </cell>
          <cell r="AS1214">
            <v>39425.660000000003</v>
          </cell>
          <cell r="AT1214">
            <v>39425.660000000003</v>
          </cell>
          <cell r="AU1214">
            <v>39425.660000000003</v>
          </cell>
          <cell r="AV1214">
            <v>0</v>
          </cell>
          <cell r="AW1214">
            <v>39425.660000000003</v>
          </cell>
          <cell r="AX1214">
            <v>0</v>
          </cell>
          <cell r="AY1214"/>
          <cell r="AZ1214" t="str">
            <v/>
          </cell>
          <cell r="BA1214"/>
          <cell r="BB1214"/>
          <cell r="BC1214"/>
          <cell r="BD1214" t="str">
            <v/>
          </cell>
          <cell r="BE1214">
            <v>0</v>
          </cell>
          <cell r="BF1214" t="str">
            <v/>
          </cell>
          <cell r="BG1214" t="str">
            <v/>
          </cell>
          <cell r="BH1214">
            <v>12</v>
          </cell>
          <cell r="BI1214" t="str">
            <v>0</v>
          </cell>
          <cell r="BJ1214">
            <v>0</v>
          </cell>
          <cell r="BK1214">
            <v>0</v>
          </cell>
          <cell r="BL1214"/>
          <cell r="BM1214"/>
          <cell r="BN1214"/>
          <cell r="BO1214"/>
          <cell r="BQ1214" t="str">
            <v>GABRIEL</v>
          </cell>
          <cell r="BS1214" t="str">
            <v/>
          </cell>
          <cell r="BT1214" t="str">
            <v/>
          </cell>
        </row>
        <row r="1215">
          <cell r="H1215">
            <v>0</v>
          </cell>
          <cell r="O1215">
            <v>405887</v>
          </cell>
          <cell r="P1215" t="str">
            <v>2025/189-0005-01</v>
          </cell>
          <cell r="Q1215" t="str">
            <v>EST MESA CENTRO SOLEIL (MARMORE NUVOLATO) (LAMINA NOGUEIRA)</v>
          </cell>
          <cell r="R1215"/>
          <cell r="S1215"/>
          <cell r="T1215">
            <v>1</v>
          </cell>
          <cell r="U1215">
            <v>1</v>
          </cell>
          <cell r="V1215">
            <v>0.3</v>
          </cell>
          <cell r="W1215">
            <v>0</v>
          </cell>
          <cell r="X1215" t="str">
            <v>EST MESA CENTRO SOLEIL (MARMORE NUVOLATO) (LAMINA NOGUEIRA) - 1x1x0,3H</v>
          </cell>
          <cell r="Y1215">
            <v>39425.660000000003</v>
          </cell>
          <cell r="Z1215">
            <v>0.35</v>
          </cell>
          <cell r="AA1215">
            <v>25626.679000000004</v>
          </cell>
          <cell r="AB1215"/>
          <cell r="AC1215"/>
          <cell r="AD1215"/>
          <cell r="AE1215">
            <v>39425.660000000003</v>
          </cell>
          <cell r="AF1215">
            <v>39425.660000000003</v>
          </cell>
          <cell r="AG1215">
            <v>0</v>
          </cell>
          <cell r="AH1215">
            <v>39425.660000000003</v>
          </cell>
          <cell r="AI1215" t="str">
            <v>REF: 405143</v>
          </cell>
          <cell r="AJ1215"/>
          <cell r="AK1215">
            <v>405143</v>
          </cell>
          <cell r="AL1215" t="str">
            <v>MESA CENTRO SOLEIL (MARMORE)</v>
          </cell>
          <cell r="AM1215"/>
          <cell r="AN1215">
            <v>1</v>
          </cell>
          <cell r="AO1215">
            <v>1</v>
          </cell>
          <cell r="AP1215">
            <v>0.3</v>
          </cell>
          <cell r="AQ1215">
            <v>0</v>
          </cell>
          <cell r="AR1215" t="str">
            <v>MESA CENTRO SOLEIL (MARMORE) - 1x1x0,3H</v>
          </cell>
          <cell r="AS1215">
            <v>39425.660000000003</v>
          </cell>
          <cell r="AT1215">
            <v>39425.660000000003</v>
          </cell>
          <cell r="AU1215">
            <v>39425.660000000003</v>
          </cell>
          <cell r="AV1215">
            <v>0</v>
          </cell>
          <cell r="AW1215">
            <v>39425.660000000003</v>
          </cell>
          <cell r="AX1215">
            <v>0</v>
          </cell>
          <cell r="AY1215"/>
          <cell r="AZ1215" t="str">
            <v/>
          </cell>
          <cell r="BA1215"/>
          <cell r="BB1215"/>
          <cell r="BC1215"/>
          <cell r="BD1215" t="str">
            <v/>
          </cell>
          <cell r="BE1215">
            <v>0</v>
          </cell>
          <cell r="BF1215" t="str">
            <v/>
          </cell>
          <cell r="BG1215" t="str">
            <v/>
          </cell>
          <cell r="BH1215">
            <v>12</v>
          </cell>
          <cell r="BI1215" t="str">
            <v>0</v>
          </cell>
          <cell r="BJ1215">
            <v>0</v>
          </cell>
          <cell r="BK1215">
            <v>0</v>
          </cell>
          <cell r="BL1215"/>
          <cell r="BM1215"/>
          <cell r="BN1215"/>
          <cell r="BO1215"/>
          <cell r="BQ1215" t="str">
            <v>GABRIEL</v>
          </cell>
          <cell r="BS1215" t="str">
            <v/>
          </cell>
          <cell r="BT1215" t="str">
            <v/>
          </cell>
        </row>
        <row r="1216">
          <cell r="H1216">
            <v>0</v>
          </cell>
          <cell r="O1216">
            <v>404608</v>
          </cell>
          <cell r="P1216" t="str">
            <v>2025/154-0016-01</v>
          </cell>
          <cell r="Q1216" t="str">
            <v>EST MESA LATERAL BELLAGIO (ALU C32)</v>
          </cell>
          <cell r="R1216"/>
          <cell r="S1216"/>
          <cell r="T1216">
            <v>0.7</v>
          </cell>
          <cell r="U1216">
            <v>0</v>
          </cell>
          <cell r="V1216">
            <v>0.55000000000000004</v>
          </cell>
          <cell r="W1216">
            <v>0.7</v>
          </cell>
          <cell r="X1216" t="str">
            <v>EST MESA LATERAL BELLAGIO (ALU C32) - Ø0,7x0,55H</v>
          </cell>
          <cell r="Y1216">
            <v>10168.44</v>
          </cell>
          <cell r="Z1216">
            <v>0.35</v>
          </cell>
          <cell r="AA1216">
            <v>6609.4860000000008</v>
          </cell>
          <cell r="AB1216"/>
          <cell r="AC1216"/>
          <cell r="AD1216"/>
          <cell r="AE1216">
            <v>10168.44</v>
          </cell>
          <cell r="AF1216">
            <v>10168.44</v>
          </cell>
          <cell r="AG1216">
            <v>0</v>
          </cell>
          <cell r="AH1216">
            <v>10168.44</v>
          </cell>
          <cell r="AI1216" t="str">
            <v>REF: 408979</v>
          </cell>
          <cell r="AJ1216"/>
          <cell r="AK1216">
            <v>408979</v>
          </cell>
          <cell r="AL1216" t="str">
            <v>MESA LATERAL BELLAGIO (ALUMINIO)</v>
          </cell>
          <cell r="AM1216"/>
          <cell r="AN1216">
            <v>0.7</v>
          </cell>
          <cell r="AO1216">
            <v>0</v>
          </cell>
          <cell r="AP1216">
            <v>0.55000000000000004</v>
          </cell>
          <cell r="AQ1216">
            <v>0.7</v>
          </cell>
          <cell r="AR1216" t="str">
            <v>MESA LATERAL BELLAGIO (ALUMINIO) - Ø0,7x0,55H</v>
          </cell>
          <cell r="AS1216">
            <v>10168.44</v>
          </cell>
          <cell r="AT1216">
            <v>10168.44</v>
          </cell>
          <cell r="AU1216">
            <v>10168.44</v>
          </cell>
          <cell r="AV1216">
            <v>0</v>
          </cell>
          <cell r="AW1216">
            <v>10168.44</v>
          </cell>
          <cell r="AX1216">
            <v>0</v>
          </cell>
          <cell r="AY1216"/>
          <cell r="AZ1216" t="str">
            <v/>
          </cell>
          <cell r="BA1216"/>
          <cell r="BB1216"/>
          <cell r="BC1216"/>
          <cell r="BD1216" t="str">
            <v/>
          </cell>
          <cell r="BE1216">
            <v>0</v>
          </cell>
          <cell r="BF1216" t="str">
            <v/>
          </cell>
          <cell r="BG1216" t="str">
            <v/>
          </cell>
          <cell r="BH1216">
            <v>12</v>
          </cell>
          <cell r="BI1216" t="str">
            <v>0</v>
          </cell>
          <cell r="BJ1216">
            <v>0</v>
          </cell>
          <cell r="BK1216">
            <v>0</v>
          </cell>
          <cell r="BL1216"/>
          <cell r="BM1216"/>
          <cell r="BN1216"/>
          <cell r="BO1216"/>
          <cell r="BQ1216" t="str">
            <v>GABRIEL</v>
          </cell>
          <cell r="BS1216" t="str">
            <v/>
          </cell>
          <cell r="BT1216" t="str">
            <v/>
          </cell>
        </row>
        <row r="1217">
          <cell r="H1217">
            <v>0</v>
          </cell>
          <cell r="O1217">
            <v>404603</v>
          </cell>
          <cell r="P1217" t="str">
            <v>2025/154-0014-01</v>
          </cell>
          <cell r="Q1217" t="str">
            <v>EST MESA LATERAL BELLAGIO (FORMICA TS CORDA) (ALU C29)</v>
          </cell>
          <cell r="R1217"/>
          <cell r="S1217"/>
          <cell r="T1217">
            <v>0.7</v>
          </cell>
          <cell r="U1217">
            <v>0</v>
          </cell>
          <cell r="V1217">
            <v>0.55000000000000004</v>
          </cell>
          <cell r="W1217">
            <v>0.7</v>
          </cell>
          <cell r="X1217" t="str">
            <v>EST MESA LATERAL BELLAGIO (FORMICA TS CORDA) (ALU C29) - Ø0,7x0,55H</v>
          </cell>
          <cell r="Y1217">
            <v>13365.45</v>
          </cell>
          <cell r="Z1217">
            <v>0.35</v>
          </cell>
          <cell r="AA1217">
            <v>8687.5424999999996</v>
          </cell>
          <cell r="AB1217"/>
          <cell r="AC1217"/>
          <cell r="AD1217"/>
          <cell r="AE1217">
            <v>13365.45</v>
          </cell>
          <cell r="AF1217">
            <v>13365.45</v>
          </cell>
          <cell r="AG1217">
            <v>0</v>
          </cell>
          <cell r="AH1217">
            <v>13365.45</v>
          </cell>
          <cell r="AI1217" t="str">
            <v>REF: 408978</v>
          </cell>
          <cell r="AJ1217"/>
          <cell r="AK1217">
            <v>408978</v>
          </cell>
          <cell r="AL1217" t="str">
            <v>MESA LATERAL BELLAGIO (FORMICA TS)</v>
          </cell>
          <cell r="AM1217"/>
          <cell r="AN1217">
            <v>0.7</v>
          </cell>
          <cell r="AO1217">
            <v>0</v>
          </cell>
          <cell r="AP1217">
            <v>0.55000000000000004</v>
          </cell>
          <cell r="AQ1217">
            <v>0.7</v>
          </cell>
          <cell r="AR1217" t="str">
            <v>MESA LATERAL BELLAGIO (FORMICA TS) - Ø0,7x0,55H</v>
          </cell>
          <cell r="AS1217">
            <v>13365.45</v>
          </cell>
          <cell r="AT1217">
            <v>13365.45</v>
          </cell>
          <cell r="AU1217">
            <v>13365.45</v>
          </cell>
          <cell r="AV1217">
            <v>0</v>
          </cell>
          <cell r="AW1217">
            <v>13365.45</v>
          </cell>
          <cell r="AX1217">
            <v>0</v>
          </cell>
          <cell r="AY1217"/>
          <cell r="AZ1217" t="str">
            <v/>
          </cell>
          <cell r="BA1217"/>
          <cell r="BB1217"/>
          <cell r="BC1217"/>
          <cell r="BD1217" t="str">
            <v/>
          </cell>
          <cell r="BE1217">
            <v>0</v>
          </cell>
          <cell r="BF1217" t="str">
            <v/>
          </cell>
          <cell r="BG1217" t="str">
            <v/>
          </cell>
          <cell r="BH1217">
            <v>12</v>
          </cell>
          <cell r="BI1217" t="str">
            <v>0</v>
          </cell>
          <cell r="BJ1217">
            <v>0</v>
          </cell>
          <cell r="BK1217">
            <v>0</v>
          </cell>
          <cell r="BL1217"/>
          <cell r="BM1217"/>
          <cell r="BN1217"/>
          <cell r="BO1217"/>
          <cell r="BQ1217" t="str">
            <v>GABRIEL</v>
          </cell>
          <cell r="BS1217" t="str">
            <v/>
          </cell>
          <cell r="BT1217" t="str">
            <v/>
          </cell>
        </row>
        <row r="1218">
          <cell r="H1218">
            <v>0</v>
          </cell>
          <cell r="O1218">
            <v>404600</v>
          </cell>
          <cell r="P1218" t="str">
            <v>2025/154-0011-01</v>
          </cell>
          <cell r="Q1218" t="str">
            <v>EST MESA JANTAR BELLAGIO (ALU C24 | CORD V01) C/FURO</v>
          </cell>
          <cell r="R1218"/>
          <cell r="S1218"/>
          <cell r="T1218">
            <v>1.8</v>
          </cell>
          <cell r="U1218">
            <v>0</v>
          </cell>
          <cell r="V1218">
            <v>0.75</v>
          </cell>
          <cell r="W1218">
            <v>1.8</v>
          </cell>
          <cell r="X1218" t="str">
            <v>EST MESA JANTAR BELLAGIO (ALU C24 | CORD V01) C/FURO - Ø1,8x0,75H</v>
          </cell>
          <cell r="Y1218">
            <v>41155.39</v>
          </cell>
          <cell r="Z1218">
            <v>0.35</v>
          </cell>
          <cell r="AA1218">
            <v>26751.003499999999</v>
          </cell>
          <cell r="AB1218"/>
          <cell r="AC1218"/>
          <cell r="AD1218"/>
          <cell r="AE1218">
            <v>41155.39</v>
          </cell>
          <cell r="AF1218">
            <v>41155.39</v>
          </cell>
          <cell r="AG1218">
            <v>0</v>
          </cell>
          <cell r="AH1218">
            <v>41155.39</v>
          </cell>
          <cell r="AI1218" t="str">
            <v>REF: 408989</v>
          </cell>
          <cell r="AJ1218"/>
          <cell r="AK1218">
            <v>408989</v>
          </cell>
          <cell r="AL1218" t="str">
            <v>MESA JANTAR BELLAGIO (CORDA NAUTICA 6MM) (ALUMINIO)</v>
          </cell>
          <cell r="AM1218"/>
          <cell r="AN1218">
            <v>1.8</v>
          </cell>
          <cell r="AO1218">
            <v>0</v>
          </cell>
          <cell r="AP1218">
            <v>0.74</v>
          </cell>
          <cell r="AQ1218">
            <v>1.8</v>
          </cell>
          <cell r="AR1218" t="str">
            <v>MESA JANTAR BELLAGIO (CORDA NAUTICA 6MM) (ALUMINIO) - Ø1,8x0,74H</v>
          </cell>
          <cell r="AS1218">
            <v>41155.39</v>
          </cell>
          <cell r="AT1218">
            <v>41155.39</v>
          </cell>
          <cell r="AU1218">
            <v>41155.39</v>
          </cell>
          <cell r="AV1218">
            <v>0</v>
          </cell>
          <cell r="AW1218">
            <v>41155.39</v>
          </cell>
          <cell r="AX1218">
            <v>0</v>
          </cell>
          <cell r="AY1218"/>
          <cell r="AZ1218" t="str">
            <v/>
          </cell>
          <cell r="BA1218"/>
          <cell r="BB1218"/>
          <cell r="BC1218"/>
          <cell r="BD1218" t="str">
            <v/>
          </cell>
          <cell r="BE1218">
            <v>0</v>
          </cell>
          <cell r="BF1218" t="str">
            <v/>
          </cell>
          <cell r="BG1218" t="str">
            <v/>
          </cell>
          <cell r="BH1218">
            <v>12</v>
          </cell>
          <cell r="BI1218" t="str">
            <v>0</v>
          </cell>
          <cell r="BJ1218">
            <v>0</v>
          </cell>
          <cell r="BK1218">
            <v>0</v>
          </cell>
          <cell r="BL1218"/>
          <cell r="BM1218"/>
          <cell r="BN1218"/>
          <cell r="BO1218"/>
          <cell r="BQ1218" t="str">
            <v>GABRIEL</v>
          </cell>
          <cell r="BS1218" t="str">
            <v/>
          </cell>
          <cell r="BT1218" t="str">
            <v/>
          </cell>
        </row>
        <row r="1219">
          <cell r="H1219">
            <v>0</v>
          </cell>
          <cell r="O1219">
            <v>404597</v>
          </cell>
          <cell r="P1219" t="str">
            <v>2025/154-0061-01</v>
          </cell>
          <cell r="Q1219" t="str">
            <v>EST CADEIRA BELLAGIO (ALU C24 | CORD V01) TC KEEPSAKE SILVER</v>
          </cell>
          <cell r="R1219"/>
          <cell r="S1219"/>
          <cell r="T1219">
            <v>0.61</v>
          </cell>
          <cell r="U1219">
            <v>0.6</v>
          </cell>
          <cell r="V1219">
            <v>0.76</v>
          </cell>
          <cell r="W1219">
            <v>0</v>
          </cell>
          <cell r="X1219" t="str">
            <v>EST CADEIRA BELLAGIO (ALU C24 | CORD V01) TC KEEPSAKE SILVER - 0,61x0,6x0,76H</v>
          </cell>
          <cell r="Y1219">
            <v>9386.0164000000004</v>
          </cell>
          <cell r="Z1219">
            <v>0.35</v>
          </cell>
          <cell r="AA1219">
            <v>6100.9106600000005</v>
          </cell>
          <cell r="AB1219"/>
          <cell r="AC1219" t="str">
            <v>PROD C/RVST FORN</v>
          </cell>
          <cell r="AD1219" t="str">
            <v>REVESTIMENTO FORN</v>
          </cell>
          <cell r="AE1219">
            <v>9386.0164000000004</v>
          </cell>
          <cell r="AF1219">
            <v>9386.0164000000004</v>
          </cell>
          <cell r="AG1219">
            <v>0</v>
          </cell>
          <cell r="AH1219">
            <v>9386.0164000000004</v>
          </cell>
          <cell r="AI1219" t="str">
            <v>REF: 408964</v>
          </cell>
          <cell r="AJ1219"/>
          <cell r="AK1219">
            <v>408964</v>
          </cell>
          <cell r="AL1219" t="str">
            <v>CADEIRA BELLAGIO (C/B) (CORDA NAUTICA 6MM) (TC FORN)</v>
          </cell>
          <cell r="AM1219"/>
          <cell r="AN1219">
            <v>0.61</v>
          </cell>
          <cell r="AO1219">
            <v>0.6</v>
          </cell>
          <cell r="AP1219">
            <v>0.76</v>
          </cell>
          <cell r="AQ1219">
            <v>0</v>
          </cell>
          <cell r="AR1219" t="str">
            <v>CADEIRA BELLAGIO (C/B) (CORDA NAUTICA 6MM) (TC FORN) - 0,61x0,6x0,76H</v>
          </cell>
          <cell r="AS1219">
            <v>9386.0164000000004</v>
          </cell>
          <cell r="AT1219">
            <v>9386.0164000000004</v>
          </cell>
          <cell r="AU1219">
            <v>8122.6</v>
          </cell>
          <cell r="AV1219">
            <v>1263.4164000000001</v>
          </cell>
          <cell r="AW1219">
            <v>9385.9599999999991</v>
          </cell>
          <cell r="AX1219">
            <v>5.6400000001303852E-2</v>
          </cell>
          <cell r="AY1219">
            <v>337981</v>
          </cell>
          <cell r="AZ1219" t="str">
            <v>TECIDO O'KEEPSAKE -</v>
          </cell>
          <cell r="BA1219" t="str">
            <v>RVST FORN: TECIDO O'KEEPSAKE - SILVER</v>
          </cell>
          <cell r="BB1219">
            <v>2</v>
          </cell>
          <cell r="BC1219"/>
          <cell r="BD1219">
            <v>401.85</v>
          </cell>
          <cell r="BE1219">
            <v>0</v>
          </cell>
          <cell r="BF1219">
            <v>-401.85</v>
          </cell>
          <cell r="BG1219" t="str">
            <v>RVST FORN</v>
          </cell>
          <cell r="BH1219">
            <v>12</v>
          </cell>
          <cell r="BI1219">
            <v>1263.4164000000001</v>
          </cell>
          <cell r="BJ1219">
            <v>0</v>
          </cell>
          <cell r="BK1219">
            <v>0.57200000000000006</v>
          </cell>
          <cell r="BL1219"/>
          <cell r="BM1219"/>
          <cell r="BN1219"/>
          <cell r="BO1219"/>
          <cell r="BQ1219" t="str">
            <v>GABRIEL</v>
          </cell>
          <cell r="BS1219" t="str">
            <v/>
          </cell>
          <cell r="BT1219" t="str">
            <v/>
          </cell>
        </row>
        <row r="1220">
          <cell r="H1220">
            <v>0</v>
          </cell>
          <cell r="O1220">
            <v>404597</v>
          </cell>
          <cell r="P1220" t="str">
            <v>2025/154-0062-01</v>
          </cell>
          <cell r="Q1220" t="str">
            <v>EST CADEIRA BELLAGIO (ALU C24 | CORD V01) TC KEEPSAKE SILVER</v>
          </cell>
          <cell r="R1220"/>
          <cell r="S1220"/>
          <cell r="T1220">
            <v>0.61</v>
          </cell>
          <cell r="U1220">
            <v>0.6</v>
          </cell>
          <cell r="V1220">
            <v>0.76</v>
          </cell>
          <cell r="W1220">
            <v>0</v>
          </cell>
          <cell r="X1220" t="str">
            <v>EST CADEIRA BELLAGIO (ALU C24 | CORD V01) TC KEEPSAKE SILVER - 0,61x0,6x0,76H</v>
          </cell>
          <cell r="Y1220">
            <v>9386.0164000000004</v>
          </cell>
          <cell r="Z1220">
            <v>0.35</v>
          </cell>
          <cell r="AA1220">
            <v>6100.9106600000005</v>
          </cell>
          <cell r="AB1220"/>
          <cell r="AC1220" t="str">
            <v>PROD C/RVST FORN</v>
          </cell>
          <cell r="AD1220" t="str">
            <v>REVESTIMENTO FORN</v>
          </cell>
          <cell r="AE1220">
            <v>9386.0164000000004</v>
          </cell>
          <cell r="AF1220">
            <v>9386.0164000000004</v>
          </cell>
          <cell r="AG1220">
            <v>0</v>
          </cell>
          <cell r="AH1220">
            <v>9386.0164000000004</v>
          </cell>
          <cell r="AI1220" t="str">
            <v>REF: 408964</v>
          </cell>
          <cell r="AJ1220"/>
          <cell r="AK1220">
            <v>408964</v>
          </cell>
          <cell r="AL1220" t="str">
            <v>CADEIRA BELLAGIO (C/B) (CORDA NAUTICA 6MM) (TC FORN)</v>
          </cell>
          <cell r="AM1220"/>
          <cell r="AN1220">
            <v>0.61</v>
          </cell>
          <cell r="AO1220">
            <v>0.6</v>
          </cell>
          <cell r="AP1220">
            <v>0.76</v>
          </cell>
          <cell r="AQ1220">
            <v>0</v>
          </cell>
          <cell r="AR1220" t="str">
            <v>CADEIRA BELLAGIO (C/B) (CORDA NAUTICA 6MM) (TC FORN) - 0,61x0,6x0,76H</v>
          </cell>
          <cell r="AS1220">
            <v>9386.0164000000004</v>
          </cell>
          <cell r="AT1220">
            <v>9386.0164000000004</v>
          </cell>
          <cell r="AU1220">
            <v>8122.6</v>
          </cell>
          <cell r="AV1220">
            <v>1263.4164000000001</v>
          </cell>
          <cell r="AW1220">
            <v>9385.9599999999991</v>
          </cell>
          <cell r="AX1220">
            <v>5.6400000001303852E-2</v>
          </cell>
          <cell r="AY1220">
            <v>337981</v>
          </cell>
          <cell r="AZ1220" t="str">
            <v>TECIDO O'KEEPSAKE -</v>
          </cell>
          <cell r="BA1220" t="str">
            <v>RVST FORN: TECIDO O'KEEPSAKE - SILVER</v>
          </cell>
          <cell r="BB1220">
            <v>2</v>
          </cell>
          <cell r="BC1220"/>
          <cell r="BD1220">
            <v>401.85</v>
          </cell>
          <cell r="BE1220">
            <v>0</v>
          </cell>
          <cell r="BF1220">
            <v>-401.85</v>
          </cell>
          <cell r="BG1220" t="str">
            <v>RVST FORN</v>
          </cell>
          <cell r="BH1220">
            <v>12</v>
          </cell>
          <cell r="BI1220">
            <v>1263.4164000000001</v>
          </cell>
          <cell r="BJ1220">
            <v>0</v>
          </cell>
          <cell r="BK1220">
            <v>0.57200000000000006</v>
          </cell>
          <cell r="BL1220"/>
          <cell r="BM1220"/>
          <cell r="BN1220"/>
          <cell r="BO1220"/>
          <cell r="BQ1220" t="str">
            <v>GABRIEL</v>
          </cell>
          <cell r="BS1220" t="str">
            <v/>
          </cell>
          <cell r="BT1220" t="str">
            <v/>
          </cell>
        </row>
        <row r="1221">
          <cell r="H1221">
            <v>0</v>
          </cell>
          <cell r="O1221">
            <v>404597</v>
          </cell>
          <cell r="P1221" t="str">
            <v>2025/154-0063-01</v>
          </cell>
          <cell r="Q1221" t="str">
            <v>EST CADEIRA BELLAGIO (ALU C24 | CORD V01) TC KEEPSAKE SILVER</v>
          </cell>
          <cell r="R1221"/>
          <cell r="S1221"/>
          <cell r="T1221">
            <v>0.61</v>
          </cell>
          <cell r="U1221">
            <v>0.6</v>
          </cell>
          <cell r="V1221">
            <v>0.76</v>
          </cell>
          <cell r="W1221">
            <v>0</v>
          </cell>
          <cell r="X1221" t="str">
            <v>EST CADEIRA BELLAGIO (ALU C24 | CORD V01) TC KEEPSAKE SILVER - 0,61x0,6x0,76H</v>
          </cell>
          <cell r="Y1221">
            <v>9386.0164000000004</v>
          </cell>
          <cell r="Z1221">
            <v>0.35</v>
          </cell>
          <cell r="AA1221">
            <v>6100.9106600000005</v>
          </cell>
          <cell r="AB1221"/>
          <cell r="AC1221" t="str">
            <v>PROD C/RVST FORN</v>
          </cell>
          <cell r="AD1221" t="str">
            <v>REVESTIMENTO FORN</v>
          </cell>
          <cell r="AE1221">
            <v>9386.0164000000004</v>
          </cell>
          <cell r="AF1221">
            <v>9386.0164000000004</v>
          </cell>
          <cell r="AG1221">
            <v>0</v>
          </cell>
          <cell r="AH1221">
            <v>9386.0164000000004</v>
          </cell>
          <cell r="AI1221" t="str">
            <v>REF: 408964</v>
          </cell>
          <cell r="AJ1221"/>
          <cell r="AK1221">
            <v>408964</v>
          </cell>
          <cell r="AL1221" t="str">
            <v>CADEIRA BELLAGIO (C/B) (CORDA NAUTICA 6MM) (TC FORN)</v>
          </cell>
          <cell r="AM1221"/>
          <cell r="AN1221">
            <v>0.61</v>
          </cell>
          <cell r="AO1221">
            <v>0.6</v>
          </cell>
          <cell r="AP1221">
            <v>0.76</v>
          </cell>
          <cell r="AQ1221">
            <v>0</v>
          </cell>
          <cell r="AR1221" t="str">
            <v>CADEIRA BELLAGIO (C/B) (CORDA NAUTICA 6MM) (TC FORN) - 0,61x0,6x0,76H</v>
          </cell>
          <cell r="AS1221">
            <v>9386.0164000000004</v>
          </cell>
          <cell r="AT1221">
            <v>9386.0164000000004</v>
          </cell>
          <cell r="AU1221">
            <v>8122.6</v>
          </cell>
          <cell r="AV1221">
            <v>1263.4164000000001</v>
          </cell>
          <cell r="AW1221">
            <v>9385.9599999999991</v>
          </cell>
          <cell r="AX1221">
            <v>5.6400000001303852E-2</v>
          </cell>
          <cell r="AY1221">
            <v>337981</v>
          </cell>
          <cell r="AZ1221" t="str">
            <v>TECIDO O'KEEPSAKE -</v>
          </cell>
          <cell r="BA1221" t="str">
            <v>RVST FORN: TECIDO O'KEEPSAKE - SILVER</v>
          </cell>
          <cell r="BB1221">
            <v>2</v>
          </cell>
          <cell r="BC1221"/>
          <cell r="BD1221">
            <v>401.85</v>
          </cell>
          <cell r="BE1221">
            <v>0</v>
          </cell>
          <cell r="BF1221">
            <v>-401.85</v>
          </cell>
          <cell r="BG1221" t="str">
            <v>RVST FORN</v>
          </cell>
          <cell r="BH1221">
            <v>12</v>
          </cell>
          <cell r="BI1221">
            <v>1263.4164000000001</v>
          </cell>
          <cell r="BJ1221">
            <v>0</v>
          </cell>
          <cell r="BK1221">
            <v>0.57200000000000006</v>
          </cell>
          <cell r="BL1221"/>
          <cell r="BM1221"/>
          <cell r="BN1221"/>
          <cell r="BO1221"/>
          <cell r="BQ1221" t="str">
            <v>GABRIEL</v>
          </cell>
          <cell r="BS1221" t="str">
            <v/>
          </cell>
          <cell r="BT1221" t="str">
            <v/>
          </cell>
        </row>
        <row r="1222">
          <cell r="H1222">
            <v>0</v>
          </cell>
          <cell r="O1222">
            <v>404597</v>
          </cell>
          <cell r="P1222" t="str">
            <v>2025/154-0064-01</v>
          </cell>
          <cell r="Q1222" t="str">
            <v>EST CADEIRA BELLAGIO (ALU C24 | CORD V01) TC KEEPSAKE SILVER</v>
          </cell>
          <cell r="R1222"/>
          <cell r="S1222"/>
          <cell r="T1222">
            <v>0.61</v>
          </cell>
          <cell r="U1222">
            <v>0.6</v>
          </cell>
          <cell r="V1222">
            <v>0.76</v>
          </cell>
          <cell r="W1222">
            <v>0</v>
          </cell>
          <cell r="X1222" t="str">
            <v>EST CADEIRA BELLAGIO (ALU C24 | CORD V01) TC KEEPSAKE SILVER - 0,61x0,6x0,76H</v>
          </cell>
          <cell r="Y1222">
            <v>9386.0164000000004</v>
          </cell>
          <cell r="Z1222">
            <v>0.35</v>
          </cell>
          <cell r="AA1222">
            <v>6100.9106600000005</v>
          </cell>
          <cell r="AB1222"/>
          <cell r="AC1222" t="str">
            <v>PROD C/RVST FORN</v>
          </cell>
          <cell r="AD1222" t="str">
            <v>REVESTIMENTO FORN</v>
          </cell>
          <cell r="AE1222">
            <v>9386.0164000000004</v>
          </cell>
          <cell r="AF1222">
            <v>9386.0164000000004</v>
          </cell>
          <cell r="AG1222">
            <v>0</v>
          </cell>
          <cell r="AH1222">
            <v>9386.0164000000004</v>
          </cell>
          <cell r="AI1222" t="str">
            <v>REF: 408964</v>
          </cell>
          <cell r="AJ1222"/>
          <cell r="AK1222">
            <v>408964</v>
          </cell>
          <cell r="AL1222" t="str">
            <v>CADEIRA BELLAGIO (C/B) (CORDA NAUTICA 6MM) (TC FORN)</v>
          </cell>
          <cell r="AM1222"/>
          <cell r="AN1222">
            <v>0.61</v>
          </cell>
          <cell r="AO1222">
            <v>0.6</v>
          </cell>
          <cell r="AP1222">
            <v>0.76</v>
          </cell>
          <cell r="AQ1222">
            <v>0</v>
          </cell>
          <cell r="AR1222" t="str">
            <v>CADEIRA BELLAGIO (C/B) (CORDA NAUTICA 6MM) (TC FORN) - 0,61x0,6x0,76H</v>
          </cell>
          <cell r="AS1222">
            <v>9386.0164000000004</v>
          </cell>
          <cell r="AT1222">
            <v>9386.0164000000004</v>
          </cell>
          <cell r="AU1222">
            <v>8122.6</v>
          </cell>
          <cell r="AV1222">
            <v>1263.4164000000001</v>
          </cell>
          <cell r="AW1222">
            <v>9385.9599999999991</v>
          </cell>
          <cell r="AX1222">
            <v>5.6400000001303852E-2</v>
          </cell>
          <cell r="AY1222">
            <v>337981</v>
          </cell>
          <cell r="AZ1222" t="str">
            <v>TECIDO O'KEEPSAKE -</v>
          </cell>
          <cell r="BA1222" t="str">
            <v>RVST FORN: TECIDO O'KEEPSAKE - SILVER</v>
          </cell>
          <cell r="BB1222">
            <v>2</v>
          </cell>
          <cell r="BC1222"/>
          <cell r="BD1222">
            <v>401.85</v>
          </cell>
          <cell r="BE1222">
            <v>0</v>
          </cell>
          <cell r="BF1222">
            <v>-401.85</v>
          </cell>
          <cell r="BG1222" t="str">
            <v>RVST FORN</v>
          </cell>
          <cell r="BH1222">
            <v>12</v>
          </cell>
          <cell r="BI1222">
            <v>1263.4164000000001</v>
          </cell>
          <cell r="BJ1222">
            <v>0</v>
          </cell>
          <cell r="BK1222">
            <v>0.57200000000000006</v>
          </cell>
          <cell r="BL1222"/>
          <cell r="BM1222"/>
          <cell r="BN1222"/>
          <cell r="BO1222"/>
          <cell r="BQ1222" t="str">
            <v>GABRIEL</v>
          </cell>
          <cell r="BS1222" t="str">
            <v/>
          </cell>
          <cell r="BT1222" t="str">
            <v/>
          </cell>
        </row>
        <row r="1223">
          <cell r="H1223">
            <v>0</v>
          </cell>
          <cell r="O1223">
            <v>404597</v>
          </cell>
          <cell r="P1223" t="str">
            <v>2025/154-0059-01</v>
          </cell>
          <cell r="Q1223" t="str">
            <v>EST CADEIRA BELLAGIO (ALU C24 | CORD V01) TC KEEPSAKE SILVER</v>
          </cell>
          <cell r="R1223"/>
          <cell r="S1223"/>
          <cell r="T1223">
            <v>0.61</v>
          </cell>
          <cell r="U1223">
            <v>0.6</v>
          </cell>
          <cell r="V1223">
            <v>0.76</v>
          </cell>
          <cell r="W1223">
            <v>0</v>
          </cell>
          <cell r="X1223" t="str">
            <v>EST CADEIRA BELLAGIO (ALU C24 | CORD V01) TC KEEPSAKE SILVER - 0,61x0,6x0,76H</v>
          </cell>
          <cell r="Y1223">
            <v>9386.0164000000004</v>
          </cell>
          <cell r="Z1223">
            <v>0.35</v>
          </cell>
          <cell r="AA1223">
            <v>6100.9106600000005</v>
          </cell>
          <cell r="AB1223"/>
          <cell r="AC1223" t="str">
            <v>PROD C/RVST FORN</v>
          </cell>
          <cell r="AD1223" t="str">
            <v>REVESTIMENTO FORN</v>
          </cell>
          <cell r="AE1223">
            <v>9386.0164000000004</v>
          </cell>
          <cell r="AF1223">
            <v>9386.0164000000004</v>
          </cell>
          <cell r="AG1223">
            <v>0</v>
          </cell>
          <cell r="AH1223">
            <v>9386.0164000000004</v>
          </cell>
          <cell r="AI1223" t="str">
            <v>REF: 408964</v>
          </cell>
          <cell r="AJ1223"/>
          <cell r="AK1223">
            <v>408964</v>
          </cell>
          <cell r="AL1223" t="str">
            <v>CADEIRA BELLAGIO (C/B) (CORDA NAUTICA 6MM) (TC FORN)</v>
          </cell>
          <cell r="AM1223"/>
          <cell r="AN1223">
            <v>0.61</v>
          </cell>
          <cell r="AO1223">
            <v>0.6</v>
          </cell>
          <cell r="AP1223">
            <v>0.76</v>
          </cell>
          <cell r="AQ1223">
            <v>0</v>
          </cell>
          <cell r="AR1223" t="str">
            <v>CADEIRA BELLAGIO (C/B) (CORDA NAUTICA 6MM) (TC FORN) - 0,61x0,6x0,76H</v>
          </cell>
          <cell r="AS1223">
            <v>9386.0164000000004</v>
          </cell>
          <cell r="AT1223">
            <v>9386.0164000000004</v>
          </cell>
          <cell r="AU1223">
            <v>8122.6</v>
          </cell>
          <cell r="AV1223">
            <v>1263.4164000000001</v>
          </cell>
          <cell r="AW1223">
            <v>9385.9599999999991</v>
          </cell>
          <cell r="AX1223">
            <v>5.6400000001303852E-2</v>
          </cell>
          <cell r="AY1223">
            <v>337981</v>
          </cell>
          <cell r="AZ1223" t="str">
            <v>TECIDO O'KEEPSAKE -</v>
          </cell>
          <cell r="BA1223" t="str">
            <v>RVST FORN: TECIDO O'KEEPSAKE - SILVER</v>
          </cell>
          <cell r="BB1223">
            <v>2</v>
          </cell>
          <cell r="BC1223"/>
          <cell r="BD1223">
            <v>401.85</v>
          </cell>
          <cell r="BE1223">
            <v>0</v>
          </cell>
          <cell r="BF1223">
            <v>-401.85</v>
          </cell>
          <cell r="BG1223" t="str">
            <v>RVST FORN</v>
          </cell>
          <cell r="BH1223">
            <v>12</v>
          </cell>
          <cell r="BI1223">
            <v>1263.4164000000001</v>
          </cell>
          <cell r="BJ1223">
            <v>0</v>
          </cell>
          <cell r="BK1223">
            <v>0.57200000000000006</v>
          </cell>
          <cell r="BL1223"/>
          <cell r="BM1223"/>
          <cell r="BN1223"/>
          <cell r="BO1223"/>
          <cell r="BQ1223" t="str">
            <v>GABRIEL</v>
          </cell>
          <cell r="BS1223" t="str">
            <v/>
          </cell>
          <cell r="BT1223" t="str">
            <v/>
          </cell>
        </row>
        <row r="1224">
          <cell r="H1224">
            <v>0</v>
          </cell>
          <cell r="O1224">
            <v>404597</v>
          </cell>
          <cell r="P1224" t="str">
            <v>2025/154-0060-01</v>
          </cell>
          <cell r="Q1224" t="str">
            <v>EST CADEIRA BELLAGIO (ALU C24 | CORD V01) TC KEEPSAKE SILVER</v>
          </cell>
          <cell r="R1224"/>
          <cell r="S1224"/>
          <cell r="T1224">
            <v>0.61</v>
          </cell>
          <cell r="U1224">
            <v>0.6</v>
          </cell>
          <cell r="V1224">
            <v>0.76</v>
          </cell>
          <cell r="W1224">
            <v>0</v>
          </cell>
          <cell r="X1224" t="str">
            <v>EST CADEIRA BELLAGIO (ALU C24 | CORD V01) TC KEEPSAKE SILVER - 0,61x0,6x0,76H</v>
          </cell>
          <cell r="Y1224">
            <v>9386.0164000000004</v>
          </cell>
          <cell r="Z1224">
            <v>0.35</v>
          </cell>
          <cell r="AA1224">
            <v>6100.9106600000005</v>
          </cell>
          <cell r="AB1224"/>
          <cell r="AC1224" t="str">
            <v>PROD C/RVST FORN</v>
          </cell>
          <cell r="AD1224" t="str">
            <v>REVESTIMENTO FORN</v>
          </cell>
          <cell r="AE1224">
            <v>9386.0164000000004</v>
          </cell>
          <cell r="AF1224">
            <v>9386.0164000000004</v>
          </cell>
          <cell r="AG1224">
            <v>0</v>
          </cell>
          <cell r="AH1224">
            <v>9386.0164000000004</v>
          </cell>
          <cell r="AI1224" t="str">
            <v>REF: 408964</v>
          </cell>
          <cell r="AJ1224"/>
          <cell r="AK1224">
            <v>408964</v>
          </cell>
          <cell r="AL1224" t="str">
            <v>CADEIRA BELLAGIO (C/B) (CORDA NAUTICA 6MM) (TC FORN)</v>
          </cell>
          <cell r="AM1224"/>
          <cell r="AN1224">
            <v>0.61</v>
          </cell>
          <cell r="AO1224">
            <v>0.6</v>
          </cell>
          <cell r="AP1224">
            <v>0.76</v>
          </cell>
          <cell r="AQ1224">
            <v>0</v>
          </cell>
          <cell r="AR1224" t="str">
            <v>CADEIRA BELLAGIO (C/B) (CORDA NAUTICA 6MM) (TC FORN) - 0,61x0,6x0,76H</v>
          </cell>
          <cell r="AS1224">
            <v>9386.0164000000004</v>
          </cell>
          <cell r="AT1224">
            <v>9386.0164000000004</v>
          </cell>
          <cell r="AU1224">
            <v>8122.6</v>
          </cell>
          <cell r="AV1224">
            <v>1263.4164000000001</v>
          </cell>
          <cell r="AW1224">
            <v>9385.9599999999991</v>
          </cell>
          <cell r="AX1224">
            <v>5.6400000001303852E-2</v>
          </cell>
          <cell r="AY1224">
            <v>337981</v>
          </cell>
          <cell r="AZ1224" t="str">
            <v>TECIDO O'KEEPSAKE -</v>
          </cell>
          <cell r="BA1224" t="str">
            <v>RVST FORN: TECIDO O'KEEPSAKE - SILVER</v>
          </cell>
          <cell r="BB1224">
            <v>2</v>
          </cell>
          <cell r="BC1224"/>
          <cell r="BD1224">
            <v>401.85</v>
          </cell>
          <cell r="BE1224">
            <v>0</v>
          </cell>
          <cell r="BF1224">
            <v>-401.85</v>
          </cell>
          <cell r="BG1224" t="str">
            <v>RVST FORN</v>
          </cell>
          <cell r="BH1224">
            <v>12</v>
          </cell>
          <cell r="BI1224">
            <v>1263.4164000000001</v>
          </cell>
          <cell r="BJ1224">
            <v>0</v>
          </cell>
          <cell r="BK1224">
            <v>0.57200000000000006</v>
          </cell>
          <cell r="BL1224"/>
          <cell r="BM1224"/>
          <cell r="BN1224"/>
          <cell r="BO1224"/>
          <cell r="BQ1224" t="str">
            <v>GABRIEL</v>
          </cell>
          <cell r="BS1224" t="str">
            <v/>
          </cell>
          <cell r="BT1224" t="str">
            <v/>
          </cell>
        </row>
        <row r="1225">
          <cell r="H1225">
            <v>0</v>
          </cell>
          <cell r="O1225">
            <v>404593</v>
          </cell>
          <cell r="P1225" t="str">
            <v>2025/154-0041-01</v>
          </cell>
          <cell r="Q1225" t="str">
            <v>EST POLTRONA BELLAGIO (ALU C32 | CORD V07)</v>
          </cell>
          <cell r="R1225"/>
          <cell r="S1225"/>
          <cell r="T1225">
            <v>0.8</v>
          </cell>
          <cell r="U1225">
            <v>0.85</v>
          </cell>
          <cell r="V1225">
            <v>0.72</v>
          </cell>
          <cell r="W1225">
            <v>0</v>
          </cell>
          <cell r="X1225" t="str">
            <v>EST POLTRONA BELLAGIO (ALU C32 | CORD V07) - 0,8x0,85x0,72H</v>
          </cell>
          <cell r="Y1225">
            <v>10458.69</v>
          </cell>
          <cell r="Z1225">
            <v>0.35</v>
          </cell>
          <cell r="AA1225">
            <v>6798.1485000000011</v>
          </cell>
          <cell r="AB1225"/>
          <cell r="AC1225" t="str">
            <v>SEM ALMOFADA</v>
          </cell>
          <cell r="AD1225"/>
          <cell r="AE1225">
            <v>10458.69</v>
          </cell>
          <cell r="AF1225">
            <v>10458.69</v>
          </cell>
          <cell r="AG1225">
            <v>0</v>
          </cell>
          <cell r="AH1225">
            <v>10458.69</v>
          </cell>
          <cell r="AI1225" t="str">
            <v>REF: 408970</v>
          </cell>
          <cell r="AJ1225"/>
          <cell r="AK1225">
            <v>408970</v>
          </cell>
          <cell r="AL1225" t="str">
            <v>POLTRONA BELLAGIO (CORDA NAUTICA 6MM) (S/ALMOFADA)</v>
          </cell>
          <cell r="AM1225"/>
          <cell r="AN1225">
            <v>0.8</v>
          </cell>
          <cell r="AO1225">
            <v>0.85</v>
          </cell>
          <cell r="AP1225">
            <v>0.72</v>
          </cell>
          <cell r="AQ1225">
            <v>0</v>
          </cell>
          <cell r="AR1225" t="str">
            <v>POLTRONA BELLAGIO (CORDA NAUTICA 6MM) (S/ALMOFADA) - 0,8x0,85x0,72H</v>
          </cell>
          <cell r="AS1225">
            <v>10458.69</v>
          </cell>
          <cell r="AT1225">
            <v>10458.69</v>
          </cell>
          <cell r="AU1225">
            <v>10458.69</v>
          </cell>
          <cell r="AV1225">
            <v>0</v>
          </cell>
          <cell r="AW1225">
            <v>10458.69</v>
          </cell>
          <cell r="AX1225">
            <v>0</v>
          </cell>
          <cell r="AY1225"/>
          <cell r="AZ1225" t="str">
            <v/>
          </cell>
          <cell r="BA1225"/>
          <cell r="BB1225"/>
          <cell r="BC1225"/>
          <cell r="BD1225" t="str">
            <v/>
          </cell>
          <cell r="BE1225">
            <v>0</v>
          </cell>
          <cell r="BF1225" t="str">
            <v/>
          </cell>
          <cell r="BG1225" t="str">
            <v/>
          </cell>
          <cell r="BH1225">
            <v>12</v>
          </cell>
          <cell r="BI1225" t="str">
            <v>0</v>
          </cell>
          <cell r="BJ1225">
            <v>0</v>
          </cell>
          <cell r="BK1225">
            <v>0</v>
          </cell>
          <cell r="BL1225"/>
          <cell r="BM1225"/>
          <cell r="BN1225"/>
          <cell r="BO1225"/>
          <cell r="BQ1225" t="str">
            <v>GABRIEL</v>
          </cell>
          <cell r="BS1225" t="str">
            <v/>
          </cell>
          <cell r="BT1225" t="str">
            <v/>
          </cell>
        </row>
        <row r="1226">
          <cell r="H1226">
            <v>0</v>
          </cell>
          <cell r="O1226">
            <v>404593</v>
          </cell>
          <cell r="P1226" t="str">
            <v>2025/154-0042-01</v>
          </cell>
          <cell r="Q1226" t="str">
            <v>EST POLTRONA BELLAGIO (ALU C32 | CORD V07)</v>
          </cell>
          <cell r="R1226"/>
          <cell r="S1226"/>
          <cell r="T1226">
            <v>0.8</v>
          </cell>
          <cell r="U1226">
            <v>0.85</v>
          </cell>
          <cell r="V1226">
            <v>0.72</v>
          </cell>
          <cell r="W1226">
            <v>0</v>
          </cell>
          <cell r="X1226" t="str">
            <v>EST POLTRONA BELLAGIO (ALU C32 | CORD V07) - 0,8x0,85x0,72H</v>
          </cell>
          <cell r="Y1226">
            <v>10458.69</v>
          </cell>
          <cell r="Z1226">
            <v>0.35</v>
          </cell>
          <cell r="AA1226">
            <v>6798.1485000000011</v>
          </cell>
          <cell r="AB1226"/>
          <cell r="AC1226" t="str">
            <v>SEM ALMOFADA</v>
          </cell>
          <cell r="AD1226"/>
          <cell r="AE1226">
            <v>10458.69</v>
          </cell>
          <cell r="AF1226">
            <v>10458.69</v>
          </cell>
          <cell r="AG1226">
            <v>0</v>
          </cell>
          <cell r="AH1226">
            <v>10458.69</v>
          </cell>
          <cell r="AI1226" t="str">
            <v>REF: 408970</v>
          </cell>
          <cell r="AJ1226"/>
          <cell r="AK1226">
            <v>408970</v>
          </cell>
          <cell r="AL1226" t="str">
            <v>POLTRONA BELLAGIO (CORDA NAUTICA 6MM) (S/ALMOFADA)</v>
          </cell>
          <cell r="AM1226"/>
          <cell r="AN1226">
            <v>0.8</v>
          </cell>
          <cell r="AO1226">
            <v>0.85</v>
          </cell>
          <cell r="AP1226">
            <v>0.72</v>
          </cell>
          <cell r="AQ1226">
            <v>0</v>
          </cell>
          <cell r="AR1226" t="str">
            <v>POLTRONA BELLAGIO (CORDA NAUTICA 6MM) (S/ALMOFADA) - 0,8x0,85x0,72H</v>
          </cell>
          <cell r="AS1226">
            <v>10458.69</v>
          </cell>
          <cell r="AT1226">
            <v>10458.69</v>
          </cell>
          <cell r="AU1226">
            <v>10458.69</v>
          </cell>
          <cell r="AV1226">
            <v>0</v>
          </cell>
          <cell r="AW1226">
            <v>10458.69</v>
          </cell>
          <cell r="AX1226">
            <v>0</v>
          </cell>
          <cell r="AY1226"/>
          <cell r="AZ1226" t="str">
            <v/>
          </cell>
          <cell r="BA1226"/>
          <cell r="BB1226"/>
          <cell r="BC1226"/>
          <cell r="BD1226" t="str">
            <v/>
          </cell>
          <cell r="BE1226">
            <v>0</v>
          </cell>
          <cell r="BF1226" t="str">
            <v/>
          </cell>
          <cell r="BG1226" t="str">
            <v/>
          </cell>
          <cell r="BH1226">
            <v>12</v>
          </cell>
          <cell r="BI1226" t="str">
            <v>0</v>
          </cell>
          <cell r="BJ1226">
            <v>0</v>
          </cell>
          <cell r="BK1226">
            <v>0</v>
          </cell>
          <cell r="BL1226"/>
          <cell r="BM1226"/>
          <cell r="BN1226"/>
          <cell r="BO1226"/>
          <cell r="BQ1226" t="str">
            <v>GABRIEL</v>
          </cell>
          <cell r="BS1226" t="str">
            <v/>
          </cell>
          <cell r="BT1226" t="str">
            <v/>
          </cell>
        </row>
        <row r="1227">
          <cell r="H1227">
            <v>0</v>
          </cell>
          <cell r="O1227">
            <v>404590</v>
          </cell>
          <cell r="P1227" t="str">
            <v>2025/154-0033-01</v>
          </cell>
          <cell r="Q1227" t="str">
            <v>EST COMPONENTE ALMOFADA CHAISE BELLAGIO TC KEEPSAKE TAUPE</v>
          </cell>
          <cell r="R1227"/>
          <cell r="S1227"/>
          <cell r="T1227">
            <v>1.7</v>
          </cell>
          <cell r="U1227">
            <v>0.7</v>
          </cell>
          <cell r="V1227">
            <v>0.05</v>
          </cell>
          <cell r="W1227">
            <v>0</v>
          </cell>
          <cell r="X1227" t="str">
            <v>EST COMPONENTE ALMOFADA CHAISE BELLAGIO TC KEEPSAKE TAUPE - 1,7x0,7x0,05H</v>
          </cell>
          <cell r="Y1227">
            <v>8865.7227999999996</v>
          </cell>
          <cell r="Z1227">
            <v>0.35</v>
          </cell>
          <cell r="AA1227">
            <v>5762.7198200000003</v>
          </cell>
          <cell r="AB1227"/>
          <cell r="AC1227" t="str">
            <v>PROD C/RVST FORN</v>
          </cell>
          <cell r="AD1227" t="str">
            <v>REVESTIMENTO FORN</v>
          </cell>
          <cell r="AE1227">
            <v>8865.7227999999996</v>
          </cell>
          <cell r="AF1227">
            <v>8865.7227999999996</v>
          </cell>
          <cell r="AG1227">
            <v>0</v>
          </cell>
          <cell r="AH1227">
            <v>8865.7227999999996</v>
          </cell>
          <cell r="AI1227" t="str">
            <v>REF: 408966</v>
          </cell>
          <cell r="AJ1227"/>
          <cell r="AK1227">
            <v>408966</v>
          </cell>
          <cell r="AL1227" t="str">
            <v>COMPONENTE ALMOFADA CHAISE BELLAGIO (TC FORN)</v>
          </cell>
          <cell r="AM1227"/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 t="str">
            <v>COMPONENTE ALMOFADA CHAISE BELLAGIO (TC FORN) - Ø0x0H</v>
          </cell>
          <cell r="AS1227">
            <v>8865.7227999999996</v>
          </cell>
          <cell r="AT1227">
            <v>8865.7227999999996</v>
          </cell>
          <cell r="AU1227">
            <v>6338.89</v>
          </cell>
          <cell r="AV1227">
            <v>2526.8327999999992</v>
          </cell>
          <cell r="AW1227">
            <v>8865.61</v>
          </cell>
          <cell r="AX1227">
            <v>0.11279999999896972</v>
          </cell>
          <cell r="AY1227">
            <v>337981</v>
          </cell>
          <cell r="AZ1227" t="str">
            <v>TECIDO O'KEEPSAKE -</v>
          </cell>
          <cell r="BA1227" t="str">
            <v>RVST FORN: TECIDO O'KEEPSAKE - TAUPE MIX</v>
          </cell>
          <cell r="BB1227">
            <v>4</v>
          </cell>
          <cell r="BC1227"/>
          <cell r="BD1227">
            <v>401.85</v>
          </cell>
          <cell r="BE1227">
            <v>0</v>
          </cell>
          <cell r="BF1227">
            <v>-401.85</v>
          </cell>
          <cell r="BG1227" t="str">
            <v>RVST FORN</v>
          </cell>
          <cell r="BH1227">
            <v>12</v>
          </cell>
          <cell r="BI1227">
            <v>2526.8328000000001</v>
          </cell>
          <cell r="BJ1227">
            <v>0</v>
          </cell>
          <cell r="BK1227">
            <v>0.57200000000000006</v>
          </cell>
          <cell r="BL1227"/>
          <cell r="BM1227"/>
          <cell r="BN1227"/>
          <cell r="BO1227"/>
          <cell r="BQ1227" t="str">
            <v>GABRIEL</v>
          </cell>
          <cell r="BS1227" t="str">
            <v/>
          </cell>
          <cell r="BT1227" t="str">
            <v/>
          </cell>
        </row>
        <row r="1228">
          <cell r="H1228">
            <v>0</v>
          </cell>
          <cell r="O1228">
            <v>404590</v>
          </cell>
          <cell r="P1228" t="str">
            <v>2025/154-0034-01</v>
          </cell>
          <cell r="Q1228" t="str">
            <v>EST COMPONENTE ALMOFADA CHAISE BELLAGIO TC KEEPSAKE TAUPE</v>
          </cell>
          <cell r="R1228"/>
          <cell r="S1228"/>
          <cell r="T1228">
            <v>1.7</v>
          </cell>
          <cell r="U1228">
            <v>0.7</v>
          </cell>
          <cell r="V1228">
            <v>0.05</v>
          </cell>
          <cell r="W1228">
            <v>0</v>
          </cell>
          <cell r="X1228" t="str">
            <v>EST COMPONENTE ALMOFADA CHAISE BELLAGIO TC KEEPSAKE TAUPE - 1,7x0,7x0,05H</v>
          </cell>
          <cell r="Y1228">
            <v>8865.7227999999996</v>
          </cell>
          <cell r="Z1228">
            <v>0.35</v>
          </cell>
          <cell r="AA1228">
            <v>5762.7198200000003</v>
          </cell>
          <cell r="AB1228"/>
          <cell r="AC1228" t="str">
            <v>PROD C/RVST FORN</v>
          </cell>
          <cell r="AD1228" t="str">
            <v>REVESTIMENTO FORN</v>
          </cell>
          <cell r="AE1228">
            <v>8865.7227999999996</v>
          </cell>
          <cell r="AF1228">
            <v>8865.7227999999996</v>
          </cell>
          <cell r="AG1228">
            <v>0</v>
          </cell>
          <cell r="AH1228">
            <v>8865.7227999999996</v>
          </cell>
          <cell r="AI1228" t="str">
            <v>REF: 408966</v>
          </cell>
          <cell r="AJ1228"/>
          <cell r="AK1228">
            <v>408966</v>
          </cell>
          <cell r="AL1228" t="str">
            <v>COMPONENTE ALMOFADA CHAISE BELLAGIO (TC FORN)</v>
          </cell>
          <cell r="AM1228"/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 t="str">
            <v>COMPONENTE ALMOFADA CHAISE BELLAGIO (TC FORN) - Ø0x0H</v>
          </cell>
          <cell r="AS1228">
            <v>8865.7227999999996</v>
          </cell>
          <cell r="AT1228">
            <v>8865.7227999999996</v>
          </cell>
          <cell r="AU1228">
            <v>6338.89</v>
          </cell>
          <cell r="AV1228">
            <v>2526.8327999999992</v>
          </cell>
          <cell r="AW1228">
            <v>8865.61</v>
          </cell>
          <cell r="AX1228">
            <v>0.11279999999896972</v>
          </cell>
          <cell r="AY1228">
            <v>337981</v>
          </cell>
          <cell r="AZ1228" t="str">
            <v>TECIDO O'KEEPSAKE -</v>
          </cell>
          <cell r="BA1228" t="str">
            <v>RVST FORN: TECIDO O'KEEPSAKE - TAUPE MIX</v>
          </cell>
          <cell r="BB1228">
            <v>4</v>
          </cell>
          <cell r="BC1228"/>
          <cell r="BD1228">
            <v>401.85</v>
          </cell>
          <cell r="BE1228">
            <v>0</v>
          </cell>
          <cell r="BF1228">
            <v>-401.85</v>
          </cell>
          <cell r="BG1228" t="str">
            <v>RVST FORN</v>
          </cell>
          <cell r="BH1228">
            <v>12</v>
          </cell>
          <cell r="BI1228">
            <v>2526.8328000000001</v>
          </cell>
          <cell r="BJ1228">
            <v>0</v>
          </cell>
          <cell r="BK1228">
            <v>0.57200000000000006</v>
          </cell>
          <cell r="BL1228"/>
          <cell r="BM1228"/>
          <cell r="BN1228"/>
          <cell r="BO1228"/>
          <cell r="BQ1228" t="str">
            <v>GABRIEL</v>
          </cell>
          <cell r="BS1228" t="str">
            <v/>
          </cell>
          <cell r="BT1228" t="str">
            <v/>
          </cell>
        </row>
        <row r="1229">
          <cell r="H1229">
            <v>0</v>
          </cell>
          <cell r="O1229">
            <v>404588</v>
          </cell>
          <cell r="P1229" t="str">
            <v>2025/154-0028-01</v>
          </cell>
          <cell r="Q1229" t="str">
            <v>EST CHAISE BELLAGIO (ALU C29 | CORD V01)</v>
          </cell>
          <cell r="R1229"/>
          <cell r="S1229"/>
          <cell r="T1229">
            <v>1.7</v>
          </cell>
          <cell r="U1229">
            <v>0.7</v>
          </cell>
          <cell r="V1229">
            <v>0.66</v>
          </cell>
          <cell r="W1229">
            <v>0</v>
          </cell>
          <cell r="X1229" t="str">
            <v>EST CHAISE BELLAGIO (ALU C29 | CORD V01) - 1,7x0,7x0,66H</v>
          </cell>
          <cell r="Y1229">
            <v>14625.32</v>
          </cell>
          <cell r="Z1229">
            <v>0.35</v>
          </cell>
          <cell r="AA1229">
            <v>9506.4580000000005</v>
          </cell>
          <cell r="AB1229"/>
          <cell r="AC1229" t="str">
            <v>SEM ALMOFADA</v>
          </cell>
          <cell r="AD1229"/>
          <cell r="AE1229">
            <v>14625.32</v>
          </cell>
          <cell r="AF1229">
            <v>14625.32</v>
          </cell>
          <cell r="AG1229">
            <v>0</v>
          </cell>
          <cell r="AH1229">
            <v>14625.32</v>
          </cell>
          <cell r="AI1229" t="str">
            <v>REF: 408967</v>
          </cell>
          <cell r="AJ1229"/>
          <cell r="AK1229">
            <v>408967</v>
          </cell>
          <cell r="AL1229" t="str">
            <v>CHAISE BELLAGIO (CORDA NAUTICA 6MM) (S/ALMOFADA)</v>
          </cell>
          <cell r="AM1229"/>
          <cell r="AN1229">
            <v>1.7</v>
          </cell>
          <cell r="AO1229">
            <v>0.7</v>
          </cell>
          <cell r="AP1229">
            <v>0.66</v>
          </cell>
          <cell r="AQ1229">
            <v>0</v>
          </cell>
          <cell r="AR1229" t="str">
            <v>CHAISE BELLAGIO (CORDA NAUTICA 6MM) (S/ALMOFADA) - 1,7x0,7x0,66H</v>
          </cell>
          <cell r="AS1229">
            <v>14625.32</v>
          </cell>
          <cell r="AT1229">
            <v>14625.32</v>
          </cell>
          <cell r="AU1229">
            <v>14625.32</v>
          </cell>
          <cell r="AV1229">
            <v>0</v>
          </cell>
          <cell r="AW1229">
            <v>14625.32</v>
          </cell>
          <cell r="AX1229">
            <v>0</v>
          </cell>
          <cell r="AY1229"/>
          <cell r="AZ1229" t="str">
            <v/>
          </cell>
          <cell r="BA1229"/>
          <cell r="BB1229"/>
          <cell r="BC1229"/>
          <cell r="BD1229" t="str">
            <v/>
          </cell>
          <cell r="BE1229">
            <v>0</v>
          </cell>
          <cell r="BF1229" t="str">
            <v/>
          </cell>
          <cell r="BG1229" t="str">
            <v/>
          </cell>
          <cell r="BH1229">
            <v>12</v>
          </cell>
          <cell r="BI1229" t="str">
            <v>0</v>
          </cell>
          <cell r="BJ1229">
            <v>0</v>
          </cell>
          <cell r="BK1229">
            <v>0</v>
          </cell>
          <cell r="BL1229"/>
          <cell r="BM1229"/>
          <cell r="BN1229"/>
          <cell r="BO1229"/>
          <cell r="BQ1229" t="str">
            <v>GABRIEL</v>
          </cell>
          <cell r="BS1229" t="str">
            <v/>
          </cell>
          <cell r="BT1229" t="str">
            <v/>
          </cell>
        </row>
        <row r="1230">
          <cell r="H1230">
            <v>0</v>
          </cell>
          <cell r="O1230">
            <v>404588</v>
          </cell>
          <cell r="P1230" t="str">
            <v>2025/154-0029-01</v>
          </cell>
          <cell r="Q1230" t="str">
            <v>EST CHAISE BELLAGIO (ALU C29 | CORD V01)</v>
          </cell>
          <cell r="R1230"/>
          <cell r="S1230"/>
          <cell r="T1230">
            <v>1.7</v>
          </cell>
          <cell r="U1230">
            <v>0.7</v>
          </cell>
          <cell r="V1230">
            <v>0.66</v>
          </cell>
          <cell r="W1230">
            <v>0</v>
          </cell>
          <cell r="X1230" t="str">
            <v>EST CHAISE BELLAGIO (ALU C29 | CORD V01) - 1,7x0,7x0,66H</v>
          </cell>
          <cell r="Y1230">
            <v>14625.32</v>
          </cell>
          <cell r="Z1230">
            <v>0.35</v>
          </cell>
          <cell r="AA1230">
            <v>9506.4580000000005</v>
          </cell>
          <cell r="AB1230"/>
          <cell r="AC1230" t="str">
            <v>SEM ALMOFADA</v>
          </cell>
          <cell r="AD1230"/>
          <cell r="AE1230">
            <v>14625.32</v>
          </cell>
          <cell r="AF1230">
            <v>14625.32</v>
          </cell>
          <cell r="AG1230">
            <v>0</v>
          </cell>
          <cell r="AH1230">
            <v>14625.32</v>
          </cell>
          <cell r="AI1230" t="str">
            <v>REF: 408967</v>
          </cell>
          <cell r="AJ1230"/>
          <cell r="AK1230">
            <v>408967</v>
          </cell>
          <cell r="AL1230" t="str">
            <v>CHAISE BELLAGIO (CORDA NAUTICA 6MM) (S/ALMOFADA)</v>
          </cell>
          <cell r="AM1230"/>
          <cell r="AN1230">
            <v>1.7</v>
          </cell>
          <cell r="AO1230">
            <v>0.7</v>
          </cell>
          <cell r="AP1230">
            <v>0.66</v>
          </cell>
          <cell r="AQ1230">
            <v>0</v>
          </cell>
          <cell r="AR1230" t="str">
            <v>CHAISE BELLAGIO (CORDA NAUTICA 6MM) (S/ALMOFADA) - 1,7x0,7x0,66H</v>
          </cell>
          <cell r="AS1230">
            <v>14625.32</v>
          </cell>
          <cell r="AT1230">
            <v>14625.32</v>
          </cell>
          <cell r="AU1230">
            <v>14625.32</v>
          </cell>
          <cell r="AV1230">
            <v>0</v>
          </cell>
          <cell r="AW1230">
            <v>14625.32</v>
          </cell>
          <cell r="AX1230">
            <v>0</v>
          </cell>
          <cell r="AY1230"/>
          <cell r="AZ1230" t="str">
            <v/>
          </cell>
          <cell r="BA1230"/>
          <cell r="BB1230"/>
          <cell r="BC1230"/>
          <cell r="BD1230" t="str">
            <v/>
          </cell>
          <cell r="BE1230">
            <v>0</v>
          </cell>
          <cell r="BF1230" t="str">
            <v/>
          </cell>
          <cell r="BG1230" t="str">
            <v/>
          </cell>
          <cell r="BH1230">
            <v>12</v>
          </cell>
          <cell r="BI1230" t="str">
            <v>0</v>
          </cell>
          <cell r="BJ1230">
            <v>0</v>
          </cell>
          <cell r="BK1230">
            <v>0</v>
          </cell>
          <cell r="BL1230"/>
          <cell r="BM1230"/>
          <cell r="BN1230"/>
          <cell r="BO1230"/>
          <cell r="BQ1230" t="str">
            <v>GABRIEL</v>
          </cell>
          <cell r="BS1230" t="str">
            <v/>
          </cell>
          <cell r="BT1230" t="str">
            <v/>
          </cell>
        </row>
        <row r="1231">
          <cell r="H1231">
            <v>0</v>
          </cell>
          <cell r="O1231">
            <v>405108</v>
          </cell>
          <cell r="P1231" t="str">
            <v>2025/213-0054-01</v>
          </cell>
          <cell r="Q1231" t="str">
            <v>EST BANQUETA FLORIPA (MTX CAFE) COURO FIRENZE ENGLISH PUB</v>
          </cell>
          <cell r="R1231"/>
          <cell r="S1231"/>
          <cell r="T1231">
            <v>0.6</v>
          </cell>
          <cell r="U1231">
            <v>0.6</v>
          </cell>
          <cell r="V1231">
            <v>0.4</v>
          </cell>
          <cell r="W1231">
            <v>0</v>
          </cell>
          <cell r="X1231" t="str">
            <v>EST BANQUETA FLORIPA (MTX CAFE) COURO FIRENZE ENGLISH PUB - 0,6x0,6x0,4H</v>
          </cell>
          <cell r="Y1231">
            <v>12491.54</v>
          </cell>
          <cell r="Z1231">
            <v>0.35</v>
          </cell>
          <cell r="AA1231">
            <v>8119.5010000000011</v>
          </cell>
          <cell r="AB1231"/>
          <cell r="AC1231" t="str">
            <v>PROD C/RVST FORN</v>
          </cell>
          <cell r="AD1231" t="str">
            <v>REVESTIMENTO FORN</v>
          </cell>
          <cell r="AE1231">
            <v>12491.54</v>
          </cell>
          <cell r="AF1231">
            <v>12491.54</v>
          </cell>
          <cell r="AG1231">
            <v>0</v>
          </cell>
          <cell r="AH1231">
            <v>12491.54</v>
          </cell>
          <cell r="AI1231" t="str">
            <v>REF: 406225</v>
          </cell>
          <cell r="AJ1231"/>
          <cell r="AK1231">
            <v>406225</v>
          </cell>
          <cell r="AL1231" t="str">
            <v>BANQUETA FLORIPA (COURO FORN)</v>
          </cell>
          <cell r="AM1231"/>
          <cell r="AN1231">
            <v>0.6</v>
          </cell>
          <cell r="AO1231">
            <v>0.51</v>
          </cell>
          <cell r="AP1231">
            <v>0.4</v>
          </cell>
          <cell r="AQ1231">
            <v>0</v>
          </cell>
          <cell r="AR1231" t="str">
            <v>BANQUETA FLORIPA (COURO FORN) - 0,6x0,51x0,4H</v>
          </cell>
          <cell r="AS1231">
            <v>12491.54</v>
          </cell>
          <cell r="AT1231">
            <v>12491.54</v>
          </cell>
          <cell r="AU1231">
            <v>11302.1</v>
          </cell>
          <cell r="AV1231">
            <v>1189.4400000000005</v>
          </cell>
          <cell r="AW1231">
            <v>12491.54</v>
          </cell>
          <cell r="AX1231">
            <v>0</v>
          </cell>
          <cell r="AY1231">
            <v>328274</v>
          </cell>
          <cell r="AZ1231" t="str">
            <v>COURO NATURAL FIRENZE (F378)</v>
          </cell>
          <cell r="BA1231" t="str">
            <v>RVST FORN: COURO NATURAL FIRENZE (F378) - ENGLISH PUB</v>
          </cell>
          <cell r="BB1231">
            <v>1.5</v>
          </cell>
          <cell r="BC1231"/>
          <cell r="BD1231">
            <v>792.96</v>
          </cell>
          <cell r="BE1231">
            <v>0</v>
          </cell>
          <cell r="BF1231">
            <v>-792.96</v>
          </cell>
          <cell r="BG1231" t="str">
            <v>RVST FORN</v>
          </cell>
          <cell r="BH1231">
            <v>12</v>
          </cell>
          <cell r="BI1231">
            <v>1189.44</v>
          </cell>
          <cell r="BJ1231">
            <v>0</v>
          </cell>
          <cell r="BK1231">
            <v>0</v>
          </cell>
          <cell r="BL1231"/>
          <cell r="BM1231"/>
          <cell r="BN1231"/>
          <cell r="BO1231"/>
          <cell r="BQ1231" t="str">
            <v>GABRIEL</v>
          </cell>
          <cell r="BS1231" t="str">
            <v/>
          </cell>
          <cell r="BT1231" t="str">
            <v/>
          </cell>
        </row>
        <row r="1232">
          <cell r="H1232">
            <v>0</v>
          </cell>
          <cell r="O1232">
            <v>405107</v>
          </cell>
          <cell r="P1232" t="str">
            <v>2025/213-0053-01</v>
          </cell>
          <cell r="Q1232" t="str">
            <v>EST POLTRONA FLORIPA (MTX CAFE) COURO FIRENZE ENGLISH PUB</v>
          </cell>
          <cell r="R1232"/>
          <cell r="S1232"/>
          <cell r="T1232">
            <v>0.71</v>
          </cell>
          <cell r="U1232">
            <v>0.84</v>
          </cell>
          <cell r="V1232">
            <v>0.89</v>
          </cell>
          <cell r="W1232">
            <v>0</v>
          </cell>
          <cell r="X1232" t="str">
            <v>EST POLTRONA FLORIPA (MTX CAFE) COURO FIRENZE ENGLISH PUB - 0,71x0,84x0,89H</v>
          </cell>
          <cell r="Y1232">
            <v>19442.66</v>
          </cell>
          <cell r="Z1232">
            <v>0.35</v>
          </cell>
          <cell r="AA1232">
            <v>12637.728999999999</v>
          </cell>
          <cell r="AB1232"/>
          <cell r="AC1232" t="str">
            <v>PROD C/RVST FORN</v>
          </cell>
          <cell r="AD1232" t="str">
            <v>REVESTIMENTO FORN</v>
          </cell>
          <cell r="AE1232">
            <v>19442.66</v>
          </cell>
          <cell r="AF1232">
            <v>19442.66</v>
          </cell>
          <cell r="AG1232">
            <v>0</v>
          </cell>
          <cell r="AH1232">
            <v>19442.66</v>
          </cell>
          <cell r="AI1232" t="str">
            <v>REF: 406232</v>
          </cell>
          <cell r="AJ1232"/>
          <cell r="AK1232">
            <v>406232</v>
          </cell>
          <cell r="AL1232" t="str">
            <v>POLTRONA FLORIPA (COURO FORN)</v>
          </cell>
          <cell r="AM1232"/>
          <cell r="AN1232">
            <v>0.71</v>
          </cell>
          <cell r="AO1232">
            <v>0.84</v>
          </cell>
          <cell r="AP1232">
            <v>0.89</v>
          </cell>
          <cell r="AQ1232">
            <v>0</v>
          </cell>
          <cell r="AR1232" t="str">
            <v>POLTRONA FLORIPA (COURO FORN) - 0,71x0,84x0,89H</v>
          </cell>
          <cell r="AS1232">
            <v>19442.66</v>
          </cell>
          <cell r="AT1232">
            <v>19442.66</v>
          </cell>
          <cell r="AU1232">
            <v>16270.82</v>
          </cell>
          <cell r="AV1232">
            <v>3171.84</v>
          </cell>
          <cell r="AW1232">
            <v>19442.66</v>
          </cell>
          <cell r="AX1232">
            <v>0</v>
          </cell>
          <cell r="AY1232">
            <v>328274</v>
          </cell>
          <cell r="AZ1232" t="str">
            <v>COURO NATURAL FIRENZE (F378)</v>
          </cell>
          <cell r="BA1232" t="str">
            <v>RVST FORN: COURO NATURAL FIRENZE (F378) - ENGLISH PUB</v>
          </cell>
          <cell r="BB1232">
            <v>4</v>
          </cell>
          <cell r="BC1232"/>
          <cell r="BD1232">
            <v>792.96</v>
          </cell>
          <cell r="BE1232">
            <v>0</v>
          </cell>
          <cell r="BF1232">
            <v>-792.96</v>
          </cell>
          <cell r="BG1232" t="str">
            <v>RVST FORN</v>
          </cell>
          <cell r="BH1232">
            <v>12</v>
          </cell>
          <cell r="BI1232">
            <v>3171.84</v>
          </cell>
          <cell r="BJ1232">
            <v>0</v>
          </cell>
          <cell r="BK1232">
            <v>0</v>
          </cell>
          <cell r="BL1232"/>
          <cell r="BM1232"/>
          <cell r="BN1232"/>
          <cell r="BO1232"/>
          <cell r="BQ1232" t="str">
            <v>GABRIEL</v>
          </cell>
          <cell r="BS1232" t="str">
            <v/>
          </cell>
          <cell r="BT1232" t="str">
            <v/>
          </cell>
        </row>
        <row r="1233">
          <cell r="H1233">
            <v>1</v>
          </cell>
          <cell r="O1233">
            <v>404594</v>
          </cell>
          <cell r="P1233" t="str">
            <v>2025/154-0045-01</v>
          </cell>
          <cell r="Q1233" t="str">
            <v>EST COMPONENTE ALMOFADA POLTRONA BELLAGIO TC KEEPSAKE TAUPE</v>
          </cell>
          <cell r="R1233"/>
          <cell r="S1233"/>
          <cell r="T1233">
            <v>0.8</v>
          </cell>
          <cell r="U1233">
            <v>0.85</v>
          </cell>
          <cell r="V1233">
            <v>0.05</v>
          </cell>
          <cell r="W1233">
            <v>0</v>
          </cell>
          <cell r="X1233" t="str">
            <v>EST COMPONENTE ALMOFADA POLTRONA BELLAGIO TC KEEPSAKE TAUPE - 0,8x0,85x0,05H</v>
          </cell>
          <cell r="Y1233">
            <v>6064.2404999999999</v>
          </cell>
          <cell r="Z1233">
            <v>0.35</v>
          </cell>
          <cell r="AA1233">
            <v>3941.7563249999998</v>
          </cell>
          <cell r="AB1233"/>
          <cell r="AC1233" t="str">
            <v>PROD C/RVST FORN</v>
          </cell>
          <cell r="AD1233" t="str">
            <v>REVESTIMENTO FORN</v>
          </cell>
          <cell r="AE1233">
            <v>6064.2404999999999</v>
          </cell>
          <cell r="AF1233">
            <v>6064.2404999999999</v>
          </cell>
          <cell r="AG1233">
            <v>0</v>
          </cell>
          <cell r="AH1233">
            <v>6064.2404999999999</v>
          </cell>
          <cell r="AI1233" t="str">
            <v>REF: 408969</v>
          </cell>
          <cell r="AJ1233"/>
          <cell r="AK1233">
            <v>408969</v>
          </cell>
          <cell r="AL1233" t="str">
            <v>COMPONENTE ALMOFADA POLTRONA BELLAGIO (TC FORN)</v>
          </cell>
          <cell r="AM1233"/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 t="str">
            <v>COMPONENTE ALMOFADA POLTRONA BELLAGIO (TC FORN) - Ø0x0H</v>
          </cell>
          <cell r="AS1233">
            <v>6064.2404999999999</v>
          </cell>
          <cell r="AT1233">
            <v>6064.2404999999999</v>
          </cell>
          <cell r="AU1233">
            <v>4484.97</v>
          </cell>
          <cell r="AV1233">
            <v>1579.2704999999996</v>
          </cell>
          <cell r="AW1233">
            <v>6064.17</v>
          </cell>
          <cell r="AX1233">
            <v>7.0499999999810825E-2</v>
          </cell>
          <cell r="AY1233">
            <v>337981</v>
          </cell>
          <cell r="AZ1233" t="str">
            <v>TECIDO O'KEEPSAKE -</v>
          </cell>
          <cell r="BA1233" t="str">
            <v>RVST FORN: TECIDO O'KEEPSAKE - TAUPE MIX</v>
          </cell>
          <cell r="BB1233">
            <v>2.5</v>
          </cell>
          <cell r="BC1233"/>
          <cell r="BD1233">
            <v>401.85</v>
          </cell>
          <cell r="BE1233">
            <v>0</v>
          </cell>
          <cell r="BF1233">
            <v>-401.85</v>
          </cell>
          <cell r="BG1233" t="str">
            <v>RVST FORN</v>
          </cell>
          <cell r="BH1233">
            <v>12</v>
          </cell>
          <cell r="BI1233">
            <v>1579.2705000000001</v>
          </cell>
          <cell r="BJ1233">
            <v>0</v>
          </cell>
          <cell r="BK1233">
            <v>0.57200000000000006</v>
          </cell>
          <cell r="BL1233"/>
          <cell r="BM1233"/>
          <cell r="BN1233"/>
          <cell r="BO1233"/>
          <cell r="BQ1233" t="str">
            <v>GABRIEL</v>
          </cell>
          <cell r="BS1233" t="str">
            <v>CLAMI AREA EXTERNA</v>
          </cell>
          <cell r="BT1233" t="str">
            <v>ALMOFADA BELLAGIO</v>
          </cell>
        </row>
        <row r="1234">
          <cell r="H1234">
            <v>1</v>
          </cell>
          <cell r="O1234">
            <v>404594</v>
          </cell>
          <cell r="P1234" t="str">
            <v>2025/154-0046-01</v>
          </cell>
          <cell r="Q1234" t="str">
            <v>EST COMPONENTE ALMOFADA POLTRONA BELLAGIO TC KEEPSAKE TAUPE</v>
          </cell>
          <cell r="R1234"/>
          <cell r="S1234"/>
          <cell r="T1234">
            <v>0.8</v>
          </cell>
          <cell r="U1234">
            <v>0.85</v>
          </cell>
          <cell r="V1234">
            <v>0.05</v>
          </cell>
          <cell r="W1234">
            <v>0</v>
          </cell>
          <cell r="X1234" t="str">
            <v>EST COMPONENTE ALMOFADA POLTRONA BELLAGIO TC KEEPSAKE TAUPE - 0,8x0,85x0,05H</v>
          </cell>
          <cell r="Y1234">
            <v>6064.2404999999999</v>
          </cell>
          <cell r="Z1234">
            <v>0.35</v>
          </cell>
          <cell r="AA1234">
            <v>3941.7563249999998</v>
          </cell>
          <cell r="AB1234"/>
          <cell r="AC1234" t="str">
            <v>PROD C/RVST FORN</v>
          </cell>
          <cell r="AD1234" t="str">
            <v>REVESTIMENTO FORN</v>
          </cell>
          <cell r="AE1234">
            <v>6064.2404999999999</v>
          </cell>
          <cell r="AF1234">
            <v>6064.2404999999999</v>
          </cell>
          <cell r="AG1234">
            <v>0</v>
          </cell>
          <cell r="AH1234">
            <v>6064.2404999999999</v>
          </cell>
          <cell r="AI1234" t="str">
            <v>REF: 408969</v>
          </cell>
          <cell r="AJ1234"/>
          <cell r="AK1234">
            <v>408969</v>
          </cell>
          <cell r="AL1234" t="str">
            <v>COMPONENTE ALMOFADA POLTRONA BELLAGIO (TC FORN)</v>
          </cell>
          <cell r="AM1234"/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 t="str">
            <v>COMPONENTE ALMOFADA POLTRONA BELLAGIO (TC FORN) - Ø0x0H</v>
          </cell>
          <cell r="AS1234">
            <v>6064.2404999999999</v>
          </cell>
          <cell r="AT1234">
            <v>6064.2404999999999</v>
          </cell>
          <cell r="AU1234">
            <v>4484.97</v>
          </cell>
          <cell r="AV1234">
            <v>1579.2704999999996</v>
          </cell>
          <cell r="AW1234">
            <v>6064.17</v>
          </cell>
          <cell r="AX1234">
            <v>7.0499999999810825E-2</v>
          </cell>
          <cell r="AY1234">
            <v>337981</v>
          </cell>
          <cell r="AZ1234" t="str">
            <v>TECIDO O'KEEPSAKE -</v>
          </cell>
          <cell r="BA1234" t="str">
            <v>RVST FORN: TECIDO O'KEEPSAKE - TAUPE MIX</v>
          </cell>
          <cell r="BB1234">
            <v>2.5</v>
          </cell>
          <cell r="BC1234"/>
          <cell r="BD1234">
            <v>401.85</v>
          </cell>
          <cell r="BE1234">
            <v>0</v>
          </cell>
          <cell r="BF1234">
            <v>-401.85</v>
          </cell>
          <cell r="BG1234" t="str">
            <v>RVST FORN</v>
          </cell>
          <cell r="BH1234">
            <v>12</v>
          </cell>
          <cell r="BI1234">
            <v>1579.2705000000001</v>
          </cell>
          <cell r="BJ1234">
            <v>0</v>
          </cell>
          <cell r="BK1234">
            <v>0.57200000000000006</v>
          </cell>
          <cell r="BL1234"/>
          <cell r="BM1234"/>
          <cell r="BN1234"/>
          <cell r="BO1234"/>
          <cell r="BQ1234" t="str">
            <v>GABRIEL</v>
          </cell>
          <cell r="BS1234" t="str">
            <v>CLAMI AREA EXTERNA</v>
          </cell>
          <cell r="BT1234" t="str">
            <v>ALMOFADA BELLAGIO</v>
          </cell>
        </row>
        <row r="1235">
          <cell r="H1235">
            <v>0</v>
          </cell>
          <cell r="O1235">
            <v>404610</v>
          </cell>
          <cell r="P1235" t="str">
            <v>2025/154-0019-01</v>
          </cell>
          <cell r="Q1235" t="str">
            <v>EST MESA LATERAL BELLAGIO (FORMICA TS CORDA) (ALU C29)</v>
          </cell>
          <cell r="R1235"/>
          <cell r="S1235"/>
          <cell r="T1235">
            <v>0.5</v>
          </cell>
          <cell r="U1235">
            <v>0</v>
          </cell>
          <cell r="V1235">
            <v>0.45</v>
          </cell>
          <cell r="W1235">
            <v>0.5</v>
          </cell>
          <cell r="X1235" t="str">
            <v>EST MESA LATERAL BELLAGIO (FORMICA TS CORDA) (ALU C29) - Ø0,5x0,45H</v>
          </cell>
          <cell r="Y1235">
            <v>8226.94</v>
          </cell>
          <cell r="Z1235">
            <v>0.35</v>
          </cell>
          <cell r="AA1235">
            <v>5347.5110000000004</v>
          </cell>
          <cell r="AB1235"/>
          <cell r="AC1235"/>
          <cell r="AD1235"/>
          <cell r="AE1235">
            <v>8226.94</v>
          </cell>
          <cell r="AF1235">
            <v>8226.94</v>
          </cell>
          <cell r="AG1235">
            <v>0</v>
          </cell>
          <cell r="AH1235">
            <v>8226.94</v>
          </cell>
          <cell r="AI1235" t="str">
            <v>REF: 409031</v>
          </cell>
          <cell r="AJ1235"/>
          <cell r="AK1235">
            <v>409031</v>
          </cell>
          <cell r="AL1235" t="str">
            <v>MESA LATERAL BELLAGIO (FORMICA TS)</v>
          </cell>
          <cell r="AM1235"/>
          <cell r="AN1235">
            <v>0.5</v>
          </cell>
          <cell r="AO1235">
            <v>0</v>
          </cell>
          <cell r="AP1235">
            <v>0.45</v>
          </cell>
          <cell r="AQ1235">
            <v>0.5</v>
          </cell>
          <cell r="AR1235" t="str">
            <v>MESA LATERAL BELLAGIO (FORMICA TS) - Ø0,5x0,45H</v>
          </cell>
          <cell r="AS1235">
            <v>8226.94</v>
          </cell>
          <cell r="AT1235">
            <v>8226.94</v>
          </cell>
          <cell r="AU1235">
            <v>8226.94</v>
          </cell>
          <cell r="AV1235">
            <v>0</v>
          </cell>
          <cell r="AW1235">
            <v>8226.94</v>
          </cell>
          <cell r="AX1235">
            <v>0</v>
          </cell>
          <cell r="AY1235"/>
          <cell r="AZ1235" t="str">
            <v/>
          </cell>
          <cell r="BA1235"/>
          <cell r="BB1235"/>
          <cell r="BC1235"/>
          <cell r="BD1235" t="str">
            <v/>
          </cell>
          <cell r="BE1235">
            <v>0</v>
          </cell>
          <cell r="BF1235" t="str">
            <v/>
          </cell>
          <cell r="BG1235" t="str">
            <v/>
          </cell>
          <cell r="BH1235">
            <v>12</v>
          </cell>
          <cell r="BI1235" t="str">
            <v>0</v>
          </cell>
          <cell r="BJ1235">
            <v>0</v>
          </cell>
          <cell r="BK1235">
            <v>0</v>
          </cell>
          <cell r="BL1235"/>
          <cell r="BM1235"/>
          <cell r="BN1235"/>
          <cell r="BO1235"/>
          <cell r="BQ1235" t="str">
            <v>GABRIEL</v>
          </cell>
          <cell r="BS1235" t="str">
            <v/>
          </cell>
          <cell r="BT1235" t="str">
            <v/>
          </cell>
        </row>
        <row r="1236">
          <cell r="H1236">
            <v>0</v>
          </cell>
          <cell r="O1236">
            <v>405727</v>
          </cell>
          <cell r="P1236" t="str">
            <v>2025/154-0106-01</v>
          </cell>
          <cell r="Q1236" t="str">
            <v>EST MESA LATERAL SATELITE (NATURE MATT) PINT CORTEN</v>
          </cell>
          <cell r="R1236"/>
          <cell r="S1236"/>
          <cell r="T1236">
            <v>0.41</v>
          </cell>
          <cell r="U1236">
            <v>0.27</v>
          </cell>
          <cell r="V1236">
            <v>0.5</v>
          </cell>
          <cell r="W1236">
            <v>0</v>
          </cell>
          <cell r="X1236" t="str">
            <v>EST MESA LATERAL SATELITE (NATURE MATT) PINT CORTEN - 0,41x0,27x0,5H</v>
          </cell>
          <cell r="Y1236">
            <v>4831.28</v>
          </cell>
          <cell r="Z1236">
            <v>0.35</v>
          </cell>
          <cell r="AA1236">
            <v>3140.3319999999999</v>
          </cell>
          <cell r="AB1236"/>
          <cell r="AC1236"/>
          <cell r="AD1236"/>
          <cell r="AE1236">
            <v>4831.28</v>
          </cell>
          <cell r="AF1236">
            <v>4831.28</v>
          </cell>
          <cell r="AG1236">
            <v>0</v>
          </cell>
          <cell r="AH1236">
            <v>4831.28</v>
          </cell>
          <cell r="AI1236" t="str">
            <v>REF: 404969</v>
          </cell>
          <cell r="AJ1236"/>
          <cell r="AK1236">
            <v>404969</v>
          </cell>
          <cell r="AL1236" t="str">
            <v>MESA LATERAL SATELITE (TAMPO LISO)</v>
          </cell>
          <cell r="AM1236"/>
          <cell r="AN1236">
            <v>0.41</v>
          </cell>
          <cell r="AO1236">
            <v>0.27</v>
          </cell>
          <cell r="AP1236">
            <v>0.5</v>
          </cell>
          <cell r="AQ1236">
            <v>0</v>
          </cell>
          <cell r="AR1236" t="str">
            <v>MESA LATERAL SATELITE (TAMPO LISO) - 0,41x0,27x0,5H</v>
          </cell>
          <cell r="AS1236">
            <v>4831.28</v>
          </cell>
          <cell r="AT1236">
            <v>4831.28</v>
          </cell>
          <cell r="AU1236">
            <v>4831.28</v>
          </cell>
          <cell r="AV1236">
            <v>0</v>
          </cell>
          <cell r="AW1236">
            <v>4831.28</v>
          </cell>
          <cell r="AX1236">
            <v>0</v>
          </cell>
          <cell r="AY1236"/>
          <cell r="AZ1236" t="str">
            <v/>
          </cell>
          <cell r="BA1236"/>
          <cell r="BB1236"/>
          <cell r="BC1236"/>
          <cell r="BD1236" t="str">
            <v/>
          </cell>
          <cell r="BE1236">
            <v>0</v>
          </cell>
          <cell r="BF1236" t="str">
            <v/>
          </cell>
          <cell r="BG1236" t="str">
            <v/>
          </cell>
          <cell r="BH1236">
            <v>12</v>
          </cell>
          <cell r="BI1236" t="str">
            <v>0</v>
          </cell>
          <cell r="BJ1236">
            <v>0</v>
          </cell>
          <cell r="BK1236">
            <v>0</v>
          </cell>
          <cell r="BL1236"/>
          <cell r="BM1236"/>
          <cell r="BN1236"/>
          <cell r="BO1236"/>
          <cell r="BQ1236" t="str">
            <v>D&amp;D</v>
          </cell>
          <cell r="BS1236" t="str">
            <v/>
          </cell>
          <cell r="BT1236" t="str">
            <v/>
          </cell>
        </row>
        <row r="1237">
          <cell r="H1237">
            <v>0</v>
          </cell>
          <cell r="O1237">
            <v>405725</v>
          </cell>
          <cell r="P1237" t="str">
            <v>2025/154-0101-01</v>
          </cell>
          <cell r="Q1237" t="str">
            <v>EST MESA LATERAL SATELITE (NATURE MATT) PINT CORTEN</v>
          </cell>
          <cell r="R1237"/>
          <cell r="S1237"/>
          <cell r="T1237">
            <v>0.41</v>
          </cell>
          <cell r="U1237">
            <v>0.27</v>
          </cell>
          <cell r="V1237">
            <v>0.35</v>
          </cell>
          <cell r="W1237">
            <v>0</v>
          </cell>
          <cell r="X1237" t="str">
            <v>EST MESA LATERAL SATELITE (NATURE MATT) PINT CORTEN - 0,41x0,27x0,35H</v>
          </cell>
          <cell r="Y1237">
            <v>4597.6000000000004</v>
          </cell>
          <cell r="Z1237">
            <v>0.35</v>
          </cell>
          <cell r="AA1237">
            <v>2988.4400000000005</v>
          </cell>
          <cell r="AB1237"/>
          <cell r="AC1237"/>
          <cell r="AD1237"/>
          <cell r="AE1237">
            <v>4597.6000000000004</v>
          </cell>
          <cell r="AF1237">
            <v>4597.6000000000004</v>
          </cell>
          <cell r="AG1237">
            <v>0</v>
          </cell>
          <cell r="AH1237">
            <v>4597.6000000000004</v>
          </cell>
          <cell r="AI1237" t="str">
            <v>REF: 404968</v>
          </cell>
          <cell r="AJ1237"/>
          <cell r="AK1237">
            <v>404968</v>
          </cell>
          <cell r="AL1237" t="str">
            <v>MESA LATERAL SATELITE (TAMPO LISO)</v>
          </cell>
          <cell r="AM1237"/>
          <cell r="AN1237">
            <v>0.41</v>
          </cell>
          <cell r="AO1237">
            <v>0.27</v>
          </cell>
          <cell r="AP1237">
            <v>0.35</v>
          </cell>
          <cell r="AQ1237">
            <v>0</v>
          </cell>
          <cell r="AR1237" t="str">
            <v>MESA LATERAL SATELITE (TAMPO LISO) - 0,41x0,27x0,35H</v>
          </cell>
          <cell r="AS1237">
            <v>4597.6000000000004</v>
          </cell>
          <cell r="AT1237">
            <v>4597.6000000000004</v>
          </cell>
          <cell r="AU1237">
            <v>4597.6000000000004</v>
          </cell>
          <cell r="AV1237">
            <v>0</v>
          </cell>
          <cell r="AW1237">
            <v>4597.6000000000004</v>
          </cell>
          <cell r="AX1237">
            <v>0</v>
          </cell>
          <cell r="AY1237"/>
          <cell r="AZ1237" t="str">
            <v/>
          </cell>
          <cell r="BA1237"/>
          <cell r="BB1237"/>
          <cell r="BC1237"/>
          <cell r="BD1237" t="str">
            <v/>
          </cell>
          <cell r="BE1237">
            <v>0</v>
          </cell>
          <cell r="BF1237" t="str">
            <v/>
          </cell>
          <cell r="BG1237" t="str">
            <v/>
          </cell>
          <cell r="BH1237">
            <v>12</v>
          </cell>
          <cell r="BI1237" t="str">
            <v>0</v>
          </cell>
          <cell r="BJ1237">
            <v>0</v>
          </cell>
          <cell r="BK1237">
            <v>0</v>
          </cell>
          <cell r="BL1237"/>
          <cell r="BM1237"/>
          <cell r="BN1237"/>
          <cell r="BO1237"/>
          <cell r="BQ1237" t="str">
            <v>D&amp;D</v>
          </cell>
          <cell r="BS1237" t="str">
            <v/>
          </cell>
          <cell r="BT1237" t="str">
            <v/>
          </cell>
        </row>
        <row r="1238">
          <cell r="H1238">
            <v>0</v>
          </cell>
          <cell r="O1238">
            <v>405719</v>
          </cell>
          <cell r="P1238" t="str">
            <v>2025/154-0092-01</v>
          </cell>
          <cell r="Q1238" t="str">
            <v>EST MESA LATERAL COLOMBINA (MARCHETARIA) WALNUT MATT</v>
          </cell>
          <cell r="R1238"/>
          <cell r="S1238"/>
          <cell r="T1238">
            <v>0.61</v>
          </cell>
          <cell r="U1238">
            <v>0.61</v>
          </cell>
          <cell r="V1238">
            <v>0.5</v>
          </cell>
          <cell r="W1238">
            <v>0</v>
          </cell>
          <cell r="X1238" t="str">
            <v>EST MESA LATERAL COLOMBINA (MARCHETARIA) WALNUT MATT - 0,61x0,61x0,5H</v>
          </cell>
          <cell r="Y1238">
            <v>5651.61</v>
          </cell>
          <cell r="Z1238">
            <v>0.35</v>
          </cell>
          <cell r="AA1238">
            <v>3673.5464999999999</v>
          </cell>
          <cell r="AB1238"/>
          <cell r="AC1238"/>
          <cell r="AD1238"/>
          <cell r="AE1238">
            <v>5651.61</v>
          </cell>
          <cell r="AF1238">
            <v>5651.61</v>
          </cell>
          <cell r="AG1238">
            <v>0</v>
          </cell>
          <cell r="AH1238">
            <v>5651.61</v>
          </cell>
          <cell r="AI1238" t="str">
            <v>REF: 404954</v>
          </cell>
          <cell r="AJ1238"/>
          <cell r="AK1238">
            <v>404954</v>
          </cell>
          <cell r="AL1238" t="str">
            <v>MESA LATERAL COLOMBINA (TAMPO MARCHETARIA)</v>
          </cell>
          <cell r="AM1238"/>
          <cell r="AN1238">
            <v>0.61</v>
          </cell>
          <cell r="AO1238">
            <v>0.61</v>
          </cell>
          <cell r="AP1238">
            <v>0.5</v>
          </cell>
          <cell r="AQ1238">
            <v>0</v>
          </cell>
          <cell r="AR1238" t="str">
            <v>MESA LATERAL COLOMBINA (TAMPO MARCHETARIA) - 0,61x0,61x0,5H</v>
          </cell>
          <cell r="AS1238">
            <v>5651.61</v>
          </cell>
          <cell r="AT1238">
            <v>5651.61</v>
          </cell>
          <cell r="AU1238">
            <v>5651.61</v>
          </cell>
          <cell r="AV1238">
            <v>0</v>
          </cell>
          <cell r="AW1238">
            <v>5651.61</v>
          </cell>
          <cell r="AX1238">
            <v>0</v>
          </cell>
          <cell r="AY1238"/>
          <cell r="AZ1238" t="str">
            <v/>
          </cell>
          <cell r="BA1238"/>
          <cell r="BB1238"/>
          <cell r="BC1238"/>
          <cell r="BD1238" t="str">
            <v/>
          </cell>
          <cell r="BE1238">
            <v>0</v>
          </cell>
          <cell r="BF1238" t="str">
            <v/>
          </cell>
          <cell r="BG1238" t="str">
            <v/>
          </cell>
          <cell r="BH1238">
            <v>12</v>
          </cell>
          <cell r="BI1238" t="str">
            <v>0</v>
          </cell>
          <cell r="BJ1238">
            <v>0</v>
          </cell>
          <cell r="BK1238">
            <v>0</v>
          </cell>
          <cell r="BL1238"/>
          <cell r="BM1238"/>
          <cell r="BN1238"/>
          <cell r="BO1238"/>
          <cell r="BQ1238" t="str">
            <v>D&amp;D</v>
          </cell>
          <cell r="BS1238" t="str">
            <v/>
          </cell>
          <cell r="BT1238" t="str">
            <v/>
          </cell>
        </row>
        <row r="1239">
          <cell r="H1239">
            <v>0</v>
          </cell>
          <cell r="O1239">
            <v>405717</v>
          </cell>
          <cell r="P1239" t="str">
            <v>2025/154-0088-01</v>
          </cell>
          <cell r="Q1239" t="str">
            <v>EST MESA LATERAL COLOMBINA (MARCHETARIA) WALNUT MATT</v>
          </cell>
          <cell r="R1239"/>
          <cell r="S1239"/>
          <cell r="T1239">
            <v>0.51</v>
          </cell>
          <cell r="U1239">
            <v>0.51</v>
          </cell>
          <cell r="V1239">
            <v>0.43</v>
          </cell>
          <cell r="W1239">
            <v>0</v>
          </cell>
          <cell r="X1239" t="str">
            <v>EST MESA LATERAL COLOMBINA (MARCHETARIA) WALNUT MATT - 0,51x0,51x0,43H</v>
          </cell>
          <cell r="Y1239">
            <v>5270.09</v>
          </cell>
          <cell r="Z1239">
            <v>0.35</v>
          </cell>
          <cell r="AA1239">
            <v>3425.5585000000001</v>
          </cell>
          <cell r="AB1239"/>
          <cell r="AC1239"/>
          <cell r="AD1239"/>
          <cell r="AE1239">
            <v>5270.09</v>
          </cell>
          <cell r="AF1239">
            <v>5270.09</v>
          </cell>
          <cell r="AG1239">
            <v>0</v>
          </cell>
          <cell r="AH1239">
            <v>5270.09</v>
          </cell>
          <cell r="AI1239" t="str">
            <v>REF: 404952</v>
          </cell>
          <cell r="AJ1239"/>
          <cell r="AK1239">
            <v>404952</v>
          </cell>
          <cell r="AL1239" t="str">
            <v>MESA LATERAL COLOMBINA (TAMPO MARCHETARIA)</v>
          </cell>
          <cell r="AM1239"/>
          <cell r="AN1239">
            <v>0.51</v>
          </cell>
          <cell r="AO1239">
            <v>0.51</v>
          </cell>
          <cell r="AP1239">
            <v>0.43</v>
          </cell>
          <cell r="AQ1239">
            <v>0</v>
          </cell>
          <cell r="AR1239" t="str">
            <v>MESA LATERAL COLOMBINA (TAMPO MARCHETARIA) - 0,51x0,51x0,43H</v>
          </cell>
          <cell r="AS1239">
            <v>5270.09</v>
          </cell>
          <cell r="AT1239">
            <v>5270.09</v>
          </cell>
          <cell r="AU1239">
            <v>5270.09</v>
          </cell>
          <cell r="AV1239">
            <v>0</v>
          </cell>
          <cell r="AW1239">
            <v>5270.09</v>
          </cell>
          <cell r="AX1239">
            <v>0</v>
          </cell>
          <cell r="AY1239"/>
          <cell r="AZ1239" t="str">
            <v/>
          </cell>
          <cell r="BA1239"/>
          <cell r="BB1239"/>
          <cell r="BC1239"/>
          <cell r="BD1239" t="str">
            <v/>
          </cell>
          <cell r="BE1239">
            <v>0</v>
          </cell>
          <cell r="BF1239" t="str">
            <v/>
          </cell>
          <cell r="BG1239" t="str">
            <v/>
          </cell>
          <cell r="BH1239">
            <v>12</v>
          </cell>
          <cell r="BI1239" t="str">
            <v>0</v>
          </cell>
          <cell r="BJ1239">
            <v>0</v>
          </cell>
          <cell r="BK1239">
            <v>0</v>
          </cell>
          <cell r="BL1239"/>
          <cell r="BM1239"/>
          <cell r="BN1239"/>
          <cell r="BO1239"/>
          <cell r="BQ1239" t="str">
            <v>D&amp;D</v>
          </cell>
          <cell r="BS1239" t="str">
            <v/>
          </cell>
          <cell r="BT1239" t="str">
            <v/>
          </cell>
        </row>
        <row r="1240">
          <cell r="H1240">
            <v>0</v>
          </cell>
          <cell r="O1240">
            <v>402452</v>
          </cell>
          <cell r="P1240" t="str">
            <v>2025/105-0011-01</v>
          </cell>
          <cell r="Q1240" t="str">
            <v>EST POLTRONA ARRAIA (SEXT NT) (NAT MATT) TC BELLAGIO 548</v>
          </cell>
          <cell r="R1240"/>
          <cell r="S1240"/>
          <cell r="T1240">
            <v>0.73</v>
          </cell>
          <cell r="U1240">
            <v>0.75</v>
          </cell>
          <cell r="V1240">
            <v>0.8</v>
          </cell>
          <cell r="W1240">
            <v>0</v>
          </cell>
          <cell r="X1240" t="str">
            <v>EST POLTRONA ARRAIA (SEXT NT) (NAT MATT) TC BELLAGIO 548 - 0,73x0,75x0,8H</v>
          </cell>
          <cell r="Y1240">
            <v>13554.24</v>
          </cell>
          <cell r="Z1240">
            <v>0.35</v>
          </cell>
          <cell r="AA1240">
            <v>8810.2560000000012</v>
          </cell>
          <cell r="AB1240"/>
          <cell r="AC1240" t="str">
            <v>PROD C/RVST FORN</v>
          </cell>
          <cell r="AD1240" t="str">
            <v>REVESTIMENTO FORN</v>
          </cell>
          <cell r="AE1240">
            <v>13554.24</v>
          </cell>
          <cell r="AF1240">
            <v>13554.24</v>
          </cell>
          <cell r="AG1240">
            <v>0</v>
          </cell>
          <cell r="AH1240">
            <v>13554.24</v>
          </cell>
          <cell r="AI1240" t="str">
            <v>REF: 299644</v>
          </cell>
          <cell r="AJ1240"/>
          <cell r="AK1240">
            <v>299644</v>
          </cell>
          <cell r="AL1240" t="str">
            <v>POLTRONA ARRAIA (TELA) (SEXTAVADA) (TC FORN)</v>
          </cell>
          <cell r="AM1240"/>
          <cell r="AN1240">
            <v>0.73</v>
          </cell>
          <cell r="AO1240">
            <v>0.75</v>
          </cell>
          <cell r="AP1240">
            <v>0.8</v>
          </cell>
          <cell r="AQ1240">
            <v>0</v>
          </cell>
          <cell r="AR1240" t="str">
            <v>POLTRONA ARRAIA (TELA) (SEXTAVADA) (TC FORN) - 0,73x0,75x0,8H</v>
          </cell>
          <cell r="AS1240">
            <v>13554.24</v>
          </cell>
          <cell r="AT1240">
            <v>13554.24</v>
          </cell>
          <cell r="AU1240">
            <v>12772.17</v>
          </cell>
          <cell r="AV1240">
            <v>782.06999999999971</v>
          </cell>
          <cell r="AW1240">
            <v>13554.24</v>
          </cell>
          <cell r="AX1240">
            <v>0</v>
          </cell>
          <cell r="AY1240">
            <v>365699</v>
          </cell>
          <cell r="AZ1240" t="str">
            <v>TECIDO RUSTICO BELLAGIO (COD 5256) (EASY&amp;CLEAN - RUSTICOS) -</v>
          </cell>
          <cell r="BA1240" t="str">
            <v>RVST FORN: TECIDO RUSTICO BELLAGIO (COD 5256) (EASY&amp;CLEAN - RUSTICOS) - COR 548</v>
          </cell>
          <cell r="BB1240">
            <v>1.5</v>
          </cell>
          <cell r="BC1240"/>
          <cell r="BD1240">
            <v>521.38</v>
          </cell>
          <cell r="BE1240">
            <v>0</v>
          </cell>
          <cell r="BF1240">
            <v>-521.38</v>
          </cell>
          <cell r="BG1240" t="str">
            <v>RVST FORN</v>
          </cell>
          <cell r="BH1240">
            <v>12</v>
          </cell>
          <cell r="BI1240">
            <v>782.06999999999994</v>
          </cell>
          <cell r="BJ1240">
            <v>0</v>
          </cell>
          <cell r="BK1240">
            <v>0</v>
          </cell>
          <cell r="BL1240"/>
          <cell r="BM1240"/>
          <cell r="BN1240"/>
          <cell r="BO1240"/>
          <cell r="BQ1240" t="str">
            <v>D&amp;D</v>
          </cell>
          <cell r="BS1240" t="str">
            <v/>
          </cell>
          <cell r="BT1240" t="str">
            <v/>
          </cell>
        </row>
        <row r="1241">
          <cell r="H1241">
            <v>0</v>
          </cell>
          <cell r="O1241">
            <v>402452</v>
          </cell>
          <cell r="P1241" t="str">
            <v>2025/105-0012-01</v>
          </cell>
          <cell r="Q1241" t="str">
            <v>EST POLTRONA ARRAIA (SEXT NT) (NAT MATT) TC BELLAGIO 548</v>
          </cell>
          <cell r="R1241"/>
          <cell r="S1241"/>
          <cell r="T1241">
            <v>0.73</v>
          </cell>
          <cell r="U1241">
            <v>0.75</v>
          </cell>
          <cell r="V1241">
            <v>0.8</v>
          </cell>
          <cell r="W1241">
            <v>0</v>
          </cell>
          <cell r="X1241" t="str">
            <v>EST POLTRONA ARRAIA (SEXT NT) (NAT MATT) TC BELLAGIO 548 - 0,73x0,75x0,8H</v>
          </cell>
          <cell r="Y1241">
            <v>13554.24</v>
          </cell>
          <cell r="Z1241">
            <v>0.35</v>
          </cell>
          <cell r="AA1241">
            <v>8810.2560000000012</v>
          </cell>
          <cell r="AB1241"/>
          <cell r="AC1241" t="str">
            <v>PROD C/RVST FORN</v>
          </cell>
          <cell r="AD1241" t="str">
            <v>REVESTIMENTO FORN</v>
          </cell>
          <cell r="AE1241">
            <v>13554.24</v>
          </cell>
          <cell r="AF1241">
            <v>13554.24</v>
          </cell>
          <cell r="AG1241">
            <v>0</v>
          </cell>
          <cell r="AH1241">
            <v>13554.24</v>
          </cell>
          <cell r="AI1241" t="str">
            <v>REF: 299644</v>
          </cell>
          <cell r="AJ1241"/>
          <cell r="AK1241">
            <v>299644</v>
          </cell>
          <cell r="AL1241" t="str">
            <v>POLTRONA ARRAIA (TELA) (SEXTAVADA) (TC FORN)</v>
          </cell>
          <cell r="AM1241"/>
          <cell r="AN1241">
            <v>0.73</v>
          </cell>
          <cell r="AO1241">
            <v>0.75</v>
          </cell>
          <cell r="AP1241">
            <v>0.8</v>
          </cell>
          <cell r="AQ1241">
            <v>0</v>
          </cell>
          <cell r="AR1241" t="str">
            <v>POLTRONA ARRAIA (TELA) (SEXTAVADA) (TC FORN) - 0,73x0,75x0,8H</v>
          </cell>
          <cell r="AS1241">
            <v>13554.24</v>
          </cell>
          <cell r="AT1241">
            <v>13554.24</v>
          </cell>
          <cell r="AU1241">
            <v>12772.17</v>
          </cell>
          <cell r="AV1241">
            <v>782.06999999999971</v>
          </cell>
          <cell r="AW1241">
            <v>13554.24</v>
          </cell>
          <cell r="AX1241">
            <v>0</v>
          </cell>
          <cell r="AY1241">
            <v>365699</v>
          </cell>
          <cell r="AZ1241" t="str">
            <v>TECIDO RUSTICO BELLAGIO (COD 5256) (EASY&amp;CLEAN - RUSTICOS) -</v>
          </cell>
          <cell r="BA1241" t="str">
            <v>RVST FORN: TECIDO RUSTICO BELLAGIO (COD 5256) (EASY&amp;CLEAN - RUSTICOS) - COR 548</v>
          </cell>
          <cell r="BB1241">
            <v>1.5</v>
          </cell>
          <cell r="BC1241"/>
          <cell r="BD1241">
            <v>521.38</v>
          </cell>
          <cell r="BE1241">
            <v>0</v>
          </cell>
          <cell r="BF1241">
            <v>-521.38</v>
          </cell>
          <cell r="BG1241" t="str">
            <v>RVST FORN</v>
          </cell>
          <cell r="BH1241">
            <v>12</v>
          </cell>
          <cell r="BI1241">
            <v>782.06999999999994</v>
          </cell>
          <cell r="BJ1241">
            <v>0</v>
          </cell>
          <cell r="BK1241">
            <v>0</v>
          </cell>
          <cell r="BL1241"/>
          <cell r="BM1241"/>
          <cell r="BN1241"/>
          <cell r="BO1241"/>
          <cell r="BQ1241" t="str">
            <v>D&amp;D</v>
          </cell>
          <cell r="BS1241" t="str">
            <v/>
          </cell>
          <cell r="BT1241" t="str">
            <v/>
          </cell>
        </row>
        <row r="1242">
          <cell r="H1242">
            <v>2</v>
          </cell>
          <cell r="O1242">
            <v>383215</v>
          </cell>
          <cell r="P1242" t="str">
            <v>2024/093-0065-01</v>
          </cell>
          <cell r="Q1242" t="str">
            <v>EST ALMOFADA DECORATIVA HIMALAYA (G) (SOFT) (FX PET 01)</v>
          </cell>
          <cell r="R1242"/>
          <cell r="S1242"/>
          <cell r="T1242">
            <v>0.9</v>
          </cell>
          <cell r="U1242">
            <v>0.7</v>
          </cell>
          <cell r="V1242">
            <v>0</v>
          </cell>
          <cell r="W1242">
            <v>0</v>
          </cell>
          <cell r="X1242" t="str">
            <v>EST ALMOFADA DECORATIVA HIMALAYA (G) (SOFT) (FX PET 01) - 0,9x0,7x0H</v>
          </cell>
          <cell r="Y1242">
            <v>4907.53</v>
          </cell>
          <cell r="Z1242">
            <v>0.35</v>
          </cell>
          <cell r="AA1242">
            <v>3189.8944999999999</v>
          </cell>
          <cell r="AB1242"/>
          <cell r="AC1242"/>
          <cell r="AD1242"/>
          <cell r="AE1242">
            <v>4907.53</v>
          </cell>
          <cell r="AF1242">
            <v>4907.53</v>
          </cell>
          <cell r="AG1242">
            <v>0</v>
          </cell>
          <cell r="AH1242">
            <v>4907.53</v>
          </cell>
          <cell r="AI1242" t="str">
            <v>REF: 381762</v>
          </cell>
          <cell r="AJ1242"/>
          <cell r="AK1242">
            <v>381762</v>
          </cell>
          <cell r="AL1242" t="str">
            <v>ALMOFADA DECORATIVA HIMALAYA (G) (SOFT) (FX PET)</v>
          </cell>
          <cell r="AM1242"/>
          <cell r="AN1242">
            <v>0.9</v>
          </cell>
          <cell r="AO1242">
            <v>0.7</v>
          </cell>
          <cell r="AP1242">
            <v>0.3</v>
          </cell>
          <cell r="AQ1242">
            <v>0</v>
          </cell>
          <cell r="AR1242" t="str">
            <v>ALMOFADA DECORATIVA HIMALAYA (G) (SOFT) (FX PET) - 0,9x0,7x0,3H</v>
          </cell>
          <cell r="AS1242">
            <v>4907.53</v>
          </cell>
          <cell r="AT1242">
            <v>4907.53</v>
          </cell>
          <cell r="AU1242">
            <v>4907.53</v>
          </cell>
          <cell r="AV1242">
            <v>0</v>
          </cell>
          <cell r="AW1242">
            <v>4907.5200000000004</v>
          </cell>
          <cell r="AX1242">
            <v>9.999999999308784E-3</v>
          </cell>
          <cell r="AY1242"/>
          <cell r="AZ1242" t="str">
            <v/>
          </cell>
          <cell r="BA1242"/>
          <cell r="BB1242"/>
          <cell r="BC1242"/>
          <cell r="BD1242" t="str">
            <v/>
          </cell>
          <cell r="BE1242">
            <v>0</v>
          </cell>
          <cell r="BF1242" t="str">
            <v/>
          </cell>
          <cell r="BG1242" t="str">
            <v/>
          </cell>
          <cell r="BH1242">
            <v>12</v>
          </cell>
          <cell r="BI1242" t="str">
            <v>0</v>
          </cell>
          <cell r="BJ1242">
            <v>0</v>
          </cell>
          <cell r="BK1242">
            <v>0</v>
          </cell>
          <cell r="BL1242"/>
          <cell r="BM1242"/>
          <cell r="BN1242"/>
          <cell r="BO1242"/>
          <cell r="BQ1242" t="str">
            <v>D&amp;D</v>
          </cell>
          <cell r="BS1242" t="str">
            <v>CLAMI COMPONENTE ALMOFADA</v>
          </cell>
          <cell r="BT1242" t="str">
            <v>ALMOFADA HIMALAYA (RBD)</v>
          </cell>
        </row>
        <row r="1243">
          <cell r="H1243">
            <v>2</v>
          </cell>
          <cell r="O1243">
            <v>383215</v>
          </cell>
          <cell r="P1243" t="str">
            <v>2024/093-0066-01</v>
          </cell>
          <cell r="Q1243" t="str">
            <v>EST ALMOFADA DECORATIVA HIMALAYA (G) (SOFT) (FX PET 01)</v>
          </cell>
          <cell r="R1243"/>
          <cell r="S1243"/>
          <cell r="T1243">
            <v>0.9</v>
          </cell>
          <cell r="U1243">
            <v>0.7</v>
          </cell>
          <cell r="V1243">
            <v>0</v>
          </cell>
          <cell r="W1243">
            <v>0</v>
          </cell>
          <cell r="X1243" t="str">
            <v>EST ALMOFADA DECORATIVA HIMALAYA (G) (SOFT) (FX PET 01) - 0,9x0,7x0H</v>
          </cell>
          <cell r="Y1243">
            <v>4907.53</v>
          </cell>
          <cell r="Z1243">
            <v>0.35</v>
          </cell>
          <cell r="AA1243">
            <v>3189.8944999999999</v>
          </cell>
          <cell r="AB1243"/>
          <cell r="AC1243"/>
          <cell r="AD1243"/>
          <cell r="AE1243">
            <v>4907.53</v>
          </cell>
          <cell r="AF1243">
            <v>4907.53</v>
          </cell>
          <cell r="AG1243">
            <v>0</v>
          </cell>
          <cell r="AH1243">
            <v>4907.53</v>
          </cell>
          <cell r="AI1243" t="str">
            <v>REF: 381762</v>
          </cell>
          <cell r="AJ1243"/>
          <cell r="AK1243">
            <v>381762</v>
          </cell>
          <cell r="AL1243" t="str">
            <v>ALMOFADA DECORATIVA HIMALAYA (G) (SOFT) (FX PET)</v>
          </cell>
          <cell r="AM1243"/>
          <cell r="AN1243">
            <v>0.9</v>
          </cell>
          <cell r="AO1243">
            <v>0.7</v>
          </cell>
          <cell r="AP1243">
            <v>0.3</v>
          </cell>
          <cell r="AQ1243">
            <v>0</v>
          </cell>
          <cell r="AR1243" t="str">
            <v>ALMOFADA DECORATIVA HIMALAYA (G) (SOFT) (FX PET) - 0,9x0,7x0,3H</v>
          </cell>
          <cell r="AS1243">
            <v>4907.53</v>
          </cell>
          <cell r="AT1243">
            <v>4907.53</v>
          </cell>
          <cell r="AU1243">
            <v>4907.53</v>
          </cell>
          <cell r="AV1243">
            <v>0</v>
          </cell>
          <cell r="AW1243">
            <v>4907.5200000000004</v>
          </cell>
          <cell r="AX1243">
            <v>9.999999999308784E-3</v>
          </cell>
          <cell r="AY1243"/>
          <cell r="AZ1243" t="str">
            <v/>
          </cell>
          <cell r="BA1243"/>
          <cell r="BB1243"/>
          <cell r="BC1243"/>
          <cell r="BD1243" t="str">
            <v/>
          </cell>
          <cell r="BE1243">
            <v>0</v>
          </cell>
          <cell r="BF1243" t="str">
            <v/>
          </cell>
          <cell r="BG1243" t="str">
            <v/>
          </cell>
          <cell r="BH1243">
            <v>12</v>
          </cell>
          <cell r="BI1243" t="str">
            <v>0</v>
          </cell>
          <cell r="BJ1243">
            <v>0</v>
          </cell>
          <cell r="BK1243">
            <v>0</v>
          </cell>
          <cell r="BL1243"/>
          <cell r="BM1243"/>
          <cell r="BN1243"/>
          <cell r="BO1243"/>
          <cell r="BQ1243" t="str">
            <v>D&amp;D</v>
          </cell>
          <cell r="BS1243" t="str">
            <v>CLAMI COMPONENTE ALMOFADA</v>
          </cell>
          <cell r="BT1243" t="str">
            <v>ALMOFADA HIMALAYA (RBD)</v>
          </cell>
        </row>
        <row r="1244">
          <cell r="H1244">
            <v>1</v>
          </cell>
          <cell r="O1244">
            <v>374386</v>
          </cell>
          <cell r="P1244" t="str">
            <v>2024/026-0078-01</v>
          </cell>
          <cell r="Q1244" t="str">
            <v>EST ALMOFADA DECORATIVA HIMALAYA (PP) (SOFT) (C3008/DB3001)</v>
          </cell>
          <cell r="R1244"/>
          <cell r="S1244"/>
          <cell r="T1244">
            <v>0.4</v>
          </cell>
          <cell r="U1244">
            <v>0.33</v>
          </cell>
          <cell r="V1244">
            <v>7.0000000000000007E-2</v>
          </cell>
          <cell r="W1244">
            <v>0</v>
          </cell>
          <cell r="X1244" t="str">
            <v>EST ALMOFADA DECORATIVA HIMALAYA (PP) (SOFT) (C3008/DB3001) - 0,4x0,33x0,07H</v>
          </cell>
          <cell r="Y1244">
            <v>2107.5284999999999</v>
          </cell>
          <cell r="Z1244">
            <v>0.35</v>
          </cell>
          <cell r="AA1244">
            <v>1369.893525</v>
          </cell>
          <cell r="AB1244"/>
          <cell r="AC1244" t="str">
            <v>5% ACRES DEBRUM</v>
          </cell>
          <cell r="AD1244"/>
          <cell r="AE1244">
            <v>2107.5284999999999</v>
          </cell>
          <cell r="AF1244">
            <v>2107.5284999999999</v>
          </cell>
          <cell r="AG1244">
            <v>0</v>
          </cell>
          <cell r="AH1244">
            <v>2107.5284999999999</v>
          </cell>
          <cell r="AI1244" t="str">
            <v>REF: 381734</v>
          </cell>
          <cell r="AJ1244"/>
          <cell r="AK1244">
            <v>381734</v>
          </cell>
          <cell r="AL1244" t="str">
            <v>ALMOFADA DECORATIVA HIMALAYA (PP) (SOFT) (COURO)</v>
          </cell>
          <cell r="AM1244"/>
          <cell r="AN1244">
            <v>0.4</v>
          </cell>
          <cell r="AO1244">
            <v>7.0000000000000007E-2</v>
          </cell>
          <cell r="AP1244">
            <v>0.3</v>
          </cell>
          <cell r="AQ1244">
            <v>0</v>
          </cell>
          <cell r="AR1244" t="str">
            <v>ALMOFADA DECORATIVA HIMALAYA (PP) (SOFT) (COURO) - 0,4x0,07x0,3H</v>
          </cell>
          <cell r="AS1244">
            <v>2107.5284999999999</v>
          </cell>
          <cell r="AT1244">
            <v>2107.5284999999999</v>
          </cell>
          <cell r="AU1244">
            <v>2007.17</v>
          </cell>
          <cell r="AV1244">
            <v>100.35849999999982</v>
          </cell>
          <cell r="AW1244">
            <v>2107.5300000000002</v>
          </cell>
          <cell r="AX1244">
            <v>-1.5000000003055902E-3</v>
          </cell>
          <cell r="AY1244"/>
          <cell r="AZ1244" t="str">
            <v/>
          </cell>
          <cell r="BA1244"/>
          <cell r="BB1244"/>
          <cell r="BC1244"/>
          <cell r="BD1244" t="str">
            <v/>
          </cell>
          <cell r="BE1244">
            <v>0</v>
          </cell>
          <cell r="BF1244" t="str">
            <v/>
          </cell>
          <cell r="BG1244" t="str">
            <v/>
          </cell>
          <cell r="BH1244">
            <v>12</v>
          </cell>
          <cell r="BI1244" t="str">
            <v>0</v>
          </cell>
          <cell r="BJ1244">
            <v>0.05</v>
          </cell>
          <cell r="BK1244">
            <v>0</v>
          </cell>
          <cell r="BL1244"/>
          <cell r="BM1244"/>
          <cell r="BN1244"/>
          <cell r="BO1244"/>
          <cell r="BQ1244" t="str">
            <v>D&amp;D</v>
          </cell>
          <cell r="BS1244" t="str">
            <v>CLAMI COMPONENTE ALMOFADA</v>
          </cell>
          <cell r="BT1244" t="str">
            <v>ALMOFADA HIMALAYA (RBD)</v>
          </cell>
        </row>
        <row r="1245">
          <cell r="H1245">
            <v>1</v>
          </cell>
          <cell r="O1245">
            <v>374386</v>
          </cell>
          <cell r="P1245" t="str">
            <v>2024/026-0079-01</v>
          </cell>
          <cell r="Q1245" t="str">
            <v>EST ALMOFADA DECORATIVA HIMALAYA (PP) (SOFT) (C3008/DB3001)</v>
          </cell>
          <cell r="R1245"/>
          <cell r="S1245"/>
          <cell r="T1245">
            <v>0.4</v>
          </cell>
          <cell r="U1245">
            <v>0.33</v>
          </cell>
          <cell r="V1245">
            <v>7.0000000000000007E-2</v>
          </cell>
          <cell r="W1245">
            <v>0</v>
          </cell>
          <cell r="X1245" t="str">
            <v>EST ALMOFADA DECORATIVA HIMALAYA (PP) (SOFT) (C3008/DB3001) - 0,4x0,33x0,07H</v>
          </cell>
          <cell r="Y1245">
            <v>2107.5284999999999</v>
          </cell>
          <cell r="Z1245">
            <v>0.35</v>
          </cell>
          <cell r="AA1245">
            <v>1369.893525</v>
          </cell>
          <cell r="AB1245"/>
          <cell r="AC1245" t="str">
            <v>5% ACRES DEBRUM</v>
          </cell>
          <cell r="AD1245"/>
          <cell r="AE1245">
            <v>2107.5284999999999</v>
          </cell>
          <cell r="AF1245">
            <v>2107.5284999999999</v>
          </cell>
          <cell r="AG1245">
            <v>0</v>
          </cell>
          <cell r="AH1245">
            <v>2107.5284999999999</v>
          </cell>
          <cell r="AI1245" t="str">
            <v>REF: 381734</v>
          </cell>
          <cell r="AJ1245"/>
          <cell r="AK1245">
            <v>381734</v>
          </cell>
          <cell r="AL1245" t="str">
            <v>ALMOFADA DECORATIVA HIMALAYA (PP) (SOFT) (COURO)</v>
          </cell>
          <cell r="AM1245"/>
          <cell r="AN1245">
            <v>0.4</v>
          </cell>
          <cell r="AO1245">
            <v>7.0000000000000007E-2</v>
          </cell>
          <cell r="AP1245">
            <v>0.3</v>
          </cell>
          <cell r="AQ1245">
            <v>0</v>
          </cell>
          <cell r="AR1245" t="str">
            <v>ALMOFADA DECORATIVA HIMALAYA (PP) (SOFT) (COURO) - 0,4x0,07x0,3H</v>
          </cell>
          <cell r="AS1245">
            <v>2107.5284999999999</v>
          </cell>
          <cell r="AT1245">
            <v>2107.5284999999999</v>
          </cell>
          <cell r="AU1245">
            <v>2007.17</v>
          </cell>
          <cell r="AV1245">
            <v>100.35849999999982</v>
          </cell>
          <cell r="AW1245">
            <v>2107.5300000000002</v>
          </cell>
          <cell r="AX1245">
            <v>-1.5000000003055902E-3</v>
          </cell>
          <cell r="AY1245"/>
          <cell r="AZ1245" t="str">
            <v/>
          </cell>
          <cell r="BA1245"/>
          <cell r="BB1245"/>
          <cell r="BC1245"/>
          <cell r="BD1245" t="str">
            <v/>
          </cell>
          <cell r="BE1245">
            <v>0</v>
          </cell>
          <cell r="BF1245" t="str">
            <v/>
          </cell>
          <cell r="BG1245" t="str">
            <v/>
          </cell>
          <cell r="BH1245">
            <v>12</v>
          </cell>
          <cell r="BI1245" t="str">
            <v>0</v>
          </cell>
          <cell r="BJ1245">
            <v>0.05</v>
          </cell>
          <cell r="BK1245">
            <v>0</v>
          </cell>
          <cell r="BL1245"/>
          <cell r="BM1245"/>
          <cell r="BN1245"/>
          <cell r="BO1245"/>
          <cell r="BQ1245" t="str">
            <v>D&amp;D</v>
          </cell>
          <cell r="BS1245" t="str">
            <v>CLAMI COMPONENTE ALMOFADA</v>
          </cell>
          <cell r="BT1245" t="str">
            <v>ALMOFADA HIMALAYA (RBD)</v>
          </cell>
        </row>
        <row r="1246">
          <cell r="H1246">
            <v>1</v>
          </cell>
          <cell r="O1246">
            <v>374386</v>
          </cell>
          <cell r="P1246" t="str">
            <v>2024/026-0080-01</v>
          </cell>
          <cell r="Q1246" t="str">
            <v>EST ALMOFADA DECORATIVA HIMALAYA (PP) (SOFT) (C3008/DB3001)</v>
          </cell>
          <cell r="R1246"/>
          <cell r="S1246"/>
          <cell r="T1246">
            <v>0.4</v>
          </cell>
          <cell r="U1246">
            <v>0.33</v>
          </cell>
          <cell r="V1246">
            <v>7.0000000000000007E-2</v>
          </cell>
          <cell r="W1246">
            <v>0</v>
          </cell>
          <cell r="X1246" t="str">
            <v>EST ALMOFADA DECORATIVA HIMALAYA (PP) (SOFT) (C3008/DB3001) - 0,4x0,33x0,07H</v>
          </cell>
          <cell r="Y1246">
            <v>2107.5284999999999</v>
          </cell>
          <cell r="Z1246">
            <v>0.35</v>
          </cell>
          <cell r="AA1246">
            <v>1369.893525</v>
          </cell>
          <cell r="AB1246"/>
          <cell r="AC1246" t="str">
            <v>5% ACRES DEBRUM</v>
          </cell>
          <cell r="AD1246"/>
          <cell r="AE1246">
            <v>2107.5284999999999</v>
          </cell>
          <cell r="AF1246">
            <v>2107.5284999999999</v>
          </cell>
          <cell r="AG1246">
            <v>0</v>
          </cell>
          <cell r="AH1246">
            <v>2107.5284999999999</v>
          </cell>
          <cell r="AI1246" t="str">
            <v>REF: 381734</v>
          </cell>
          <cell r="AJ1246"/>
          <cell r="AK1246">
            <v>381734</v>
          </cell>
          <cell r="AL1246" t="str">
            <v>ALMOFADA DECORATIVA HIMALAYA (PP) (SOFT) (COURO)</v>
          </cell>
          <cell r="AM1246"/>
          <cell r="AN1246">
            <v>0.4</v>
          </cell>
          <cell r="AO1246">
            <v>7.0000000000000007E-2</v>
          </cell>
          <cell r="AP1246">
            <v>0.3</v>
          </cell>
          <cell r="AQ1246">
            <v>0</v>
          </cell>
          <cell r="AR1246" t="str">
            <v>ALMOFADA DECORATIVA HIMALAYA (PP) (SOFT) (COURO) - 0,4x0,07x0,3H</v>
          </cell>
          <cell r="AS1246">
            <v>2107.5284999999999</v>
          </cell>
          <cell r="AT1246">
            <v>2107.5284999999999</v>
          </cell>
          <cell r="AU1246">
            <v>2007.17</v>
          </cell>
          <cell r="AV1246">
            <v>100.35849999999982</v>
          </cell>
          <cell r="AW1246">
            <v>2107.5300000000002</v>
          </cell>
          <cell r="AX1246">
            <v>-1.5000000003055902E-3</v>
          </cell>
          <cell r="AY1246"/>
          <cell r="AZ1246" t="str">
            <v/>
          </cell>
          <cell r="BA1246"/>
          <cell r="BB1246"/>
          <cell r="BC1246"/>
          <cell r="BD1246" t="str">
            <v/>
          </cell>
          <cell r="BE1246">
            <v>0</v>
          </cell>
          <cell r="BF1246" t="str">
            <v/>
          </cell>
          <cell r="BG1246" t="str">
            <v/>
          </cell>
          <cell r="BH1246">
            <v>12</v>
          </cell>
          <cell r="BI1246" t="str">
            <v>0</v>
          </cell>
          <cell r="BJ1246">
            <v>0.05</v>
          </cell>
          <cell r="BK1246">
            <v>0</v>
          </cell>
          <cell r="BL1246"/>
          <cell r="BM1246"/>
          <cell r="BN1246"/>
          <cell r="BO1246"/>
          <cell r="BQ1246" t="str">
            <v>D&amp;D</v>
          </cell>
          <cell r="BS1246" t="str">
            <v>CLAMI COMPONENTE ALMOFADA</v>
          </cell>
          <cell r="BT1246" t="str">
            <v>ALMOFADA HIMALAYA (RBD)</v>
          </cell>
        </row>
        <row r="1247">
          <cell r="H1247">
            <v>0</v>
          </cell>
          <cell r="O1247">
            <v>374385</v>
          </cell>
          <cell r="P1247" t="str">
            <v>2024/026-0072-01</v>
          </cell>
          <cell r="Q1247" t="str">
            <v>EST CADEIRA HIMALAYA C/B (CON) (C3008) NOG</v>
          </cell>
          <cell r="R1247"/>
          <cell r="S1247"/>
          <cell r="T1247">
            <v>0.6</v>
          </cell>
          <cell r="U1247">
            <v>0.52</v>
          </cell>
          <cell r="V1247">
            <v>0.76</v>
          </cell>
          <cell r="W1247">
            <v>0</v>
          </cell>
          <cell r="X1247" t="str">
            <v>EST CADEIRA HIMALAYA C/B (CON) (C3008) NOG - 0,6x0,52x0,76H</v>
          </cell>
          <cell r="Y1247">
            <v>8922.32</v>
          </cell>
          <cell r="Z1247">
            <v>0.35</v>
          </cell>
          <cell r="AA1247">
            <v>5799.5079999999998</v>
          </cell>
          <cell r="AB1247"/>
          <cell r="AC1247"/>
          <cell r="AD1247"/>
          <cell r="AE1247">
            <v>8922.32</v>
          </cell>
          <cell r="AF1247">
            <v>8922.32</v>
          </cell>
          <cell r="AG1247">
            <v>0</v>
          </cell>
          <cell r="AH1247">
            <v>8922.32</v>
          </cell>
          <cell r="AI1247" t="str">
            <v>REF: 381779</v>
          </cell>
          <cell r="AJ1247"/>
          <cell r="AK1247">
            <v>381779</v>
          </cell>
          <cell r="AL1247" t="str">
            <v>CADEIRA HIMALAYA (C/B) (CONTEMP) (COURO)</v>
          </cell>
          <cell r="AM1247"/>
          <cell r="AN1247">
            <v>0.6</v>
          </cell>
          <cell r="AO1247">
            <v>0.52</v>
          </cell>
          <cell r="AP1247">
            <v>0.76</v>
          </cell>
          <cell r="AQ1247">
            <v>0</v>
          </cell>
          <cell r="AR1247" t="str">
            <v>CADEIRA HIMALAYA (C/B) (CONTEMP) (COURO) - 0,6x0,52x0,76H</v>
          </cell>
          <cell r="AS1247">
            <v>8922.32</v>
          </cell>
          <cell r="AT1247">
            <v>8922.32</v>
          </cell>
          <cell r="AU1247">
            <v>8922.32</v>
          </cell>
          <cell r="AV1247">
            <v>0</v>
          </cell>
          <cell r="AW1247">
            <v>8922.32</v>
          </cell>
          <cell r="AX1247">
            <v>0</v>
          </cell>
          <cell r="AY1247"/>
          <cell r="AZ1247" t="str">
            <v/>
          </cell>
          <cell r="BA1247"/>
          <cell r="BB1247"/>
          <cell r="BC1247"/>
          <cell r="BD1247" t="str">
            <v/>
          </cell>
          <cell r="BE1247">
            <v>0</v>
          </cell>
          <cell r="BF1247" t="str">
            <v/>
          </cell>
          <cell r="BG1247" t="str">
            <v/>
          </cell>
          <cell r="BH1247">
            <v>12</v>
          </cell>
          <cell r="BI1247" t="str">
            <v>0</v>
          </cell>
          <cell r="BJ1247">
            <v>0</v>
          </cell>
          <cell r="BK1247">
            <v>0</v>
          </cell>
          <cell r="BL1247"/>
          <cell r="BM1247"/>
          <cell r="BN1247"/>
          <cell r="BO1247"/>
          <cell r="BQ1247" t="str">
            <v>D&amp;D</v>
          </cell>
          <cell r="BS1247" t="str">
            <v/>
          </cell>
          <cell r="BT1247" t="str">
            <v/>
          </cell>
        </row>
        <row r="1248">
          <cell r="H1248">
            <v>0</v>
          </cell>
          <cell r="O1248">
            <v>374385</v>
          </cell>
          <cell r="P1248" t="str">
            <v>2024/026-0073-01</v>
          </cell>
          <cell r="Q1248" t="str">
            <v>EST CADEIRA HIMALAYA C/B (CON) (C3008) NOG</v>
          </cell>
          <cell r="R1248"/>
          <cell r="S1248"/>
          <cell r="T1248">
            <v>0.6</v>
          </cell>
          <cell r="U1248">
            <v>0.52</v>
          </cell>
          <cell r="V1248">
            <v>0.76</v>
          </cell>
          <cell r="W1248">
            <v>0</v>
          </cell>
          <cell r="X1248" t="str">
            <v>EST CADEIRA HIMALAYA C/B (CON) (C3008) NOG - 0,6x0,52x0,76H</v>
          </cell>
          <cell r="Y1248">
            <v>8922.32</v>
          </cell>
          <cell r="Z1248">
            <v>0.35</v>
          </cell>
          <cell r="AA1248">
            <v>5799.5079999999998</v>
          </cell>
          <cell r="AB1248"/>
          <cell r="AC1248"/>
          <cell r="AD1248"/>
          <cell r="AE1248">
            <v>8922.32</v>
          </cell>
          <cell r="AF1248">
            <v>8922.32</v>
          </cell>
          <cell r="AG1248">
            <v>0</v>
          </cell>
          <cell r="AH1248">
            <v>8922.32</v>
          </cell>
          <cell r="AI1248" t="str">
            <v>REF: 381779</v>
          </cell>
          <cell r="AJ1248"/>
          <cell r="AK1248">
            <v>381779</v>
          </cell>
          <cell r="AL1248" t="str">
            <v>CADEIRA HIMALAYA (C/B) (CONTEMP) (COURO)</v>
          </cell>
          <cell r="AM1248"/>
          <cell r="AN1248">
            <v>0.6</v>
          </cell>
          <cell r="AO1248">
            <v>0.52</v>
          </cell>
          <cell r="AP1248">
            <v>0.76</v>
          </cell>
          <cell r="AQ1248">
            <v>0</v>
          </cell>
          <cell r="AR1248" t="str">
            <v>CADEIRA HIMALAYA (C/B) (CONTEMP) (COURO) - 0,6x0,52x0,76H</v>
          </cell>
          <cell r="AS1248">
            <v>8922.32</v>
          </cell>
          <cell r="AT1248">
            <v>8922.32</v>
          </cell>
          <cell r="AU1248">
            <v>8922.32</v>
          </cell>
          <cell r="AV1248">
            <v>0</v>
          </cell>
          <cell r="AW1248">
            <v>8922.32</v>
          </cell>
          <cell r="AX1248">
            <v>0</v>
          </cell>
          <cell r="AY1248"/>
          <cell r="AZ1248" t="str">
            <v/>
          </cell>
          <cell r="BA1248"/>
          <cell r="BB1248"/>
          <cell r="BC1248"/>
          <cell r="BD1248" t="str">
            <v/>
          </cell>
          <cell r="BE1248">
            <v>0</v>
          </cell>
          <cell r="BF1248" t="str">
            <v/>
          </cell>
          <cell r="BG1248" t="str">
            <v/>
          </cell>
          <cell r="BH1248">
            <v>12</v>
          </cell>
          <cell r="BI1248" t="str">
            <v>0</v>
          </cell>
          <cell r="BJ1248">
            <v>0</v>
          </cell>
          <cell r="BK1248">
            <v>0</v>
          </cell>
          <cell r="BL1248"/>
          <cell r="BM1248"/>
          <cell r="BN1248"/>
          <cell r="BO1248"/>
          <cell r="BQ1248" t="str">
            <v>D&amp;D</v>
          </cell>
          <cell r="BS1248" t="str">
            <v/>
          </cell>
          <cell r="BT1248" t="str">
            <v/>
          </cell>
        </row>
        <row r="1249">
          <cell r="H1249">
            <v>0</v>
          </cell>
          <cell r="O1249">
            <v>374385</v>
          </cell>
          <cell r="P1249" t="str">
            <v>2024/026-0074-01</v>
          </cell>
          <cell r="Q1249" t="str">
            <v>EST CADEIRA HIMALAYA C/B (CON) (C3008) NOG</v>
          </cell>
          <cell r="R1249"/>
          <cell r="S1249"/>
          <cell r="T1249">
            <v>0.6</v>
          </cell>
          <cell r="U1249">
            <v>0.52</v>
          </cell>
          <cell r="V1249">
            <v>0.76</v>
          </cell>
          <cell r="W1249">
            <v>0</v>
          </cell>
          <cell r="X1249" t="str">
            <v>EST CADEIRA HIMALAYA C/B (CON) (C3008) NOG - 0,6x0,52x0,76H</v>
          </cell>
          <cell r="Y1249">
            <v>8922.32</v>
          </cell>
          <cell r="Z1249">
            <v>0.35</v>
          </cell>
          <cell r="AA1249">
            <v>5799.5079999999998</v>
          </cell>
          <cell r="AB1249"/>
          <cell r="AC1249"/>
          <cell r="AD1249"/>
          <cell r="AE1249">
            <v>8922.32</v>
          </cell>
          <cell r="AF1249">
            <v>8922.32</v>
          </cell>
          <cell r="AG1249">
            <v>0</v>
          </cell>
          <cell r="AH1249">
            <v>8922.32</v>
          </cell>
          <cell r="AI1249" t="str">
            <v>REF: 381779</v>
          </cell>
          <cell r="AJ1249"/>
          <cell r="AK1249">
            <v>381779</v>
          </cell>
          <cell r="AL1249" t="str">
            <v>CADEIRA HIMALAYA (C/B) (CONTEMP) (COURO)</v>
          </cell>
          <cell r="AM1249"/>
          <cell r="AN1249">
            <v>0.6</v>
          </cell>
          <cell r="AO1249">
            <v>0.52</v>
          </cell>
          <cell r="AP1249">
            <v>0.76</v>
          </cell>
          <cell r="AQ1249">
            <v>0</v>
          </cell>
          <cell r="AR1249" t="str">
            <v>CADEIRA HIMALAYA (C/B) (CONTEMP) (COURO) - 0,6x0,52x0,76H</v>
          </cell>
          <cell r="AS1249">
            <v>8922.32</v>
          </cell>
          <cell r="AT1249">
            <v>8922.32</v>
          </cell>
          <cell r="AU1249">
            <v>8922.32</v>
          </cell>
          <cell r="AV1249">
            <v>0</v>
          </cell>
          <cell r="AW1249">
            <v>8922.32</v>
          </cell>
          <cell r="AX1249">
            <v>0</v>
          </cell>
          <cell r="AY1249"/>
          <cell r="AZ1249" t="str">
            <v/>
          </cell>
          <cell r="BA1249"/>
          <cell r="BB1249"/>
          <cell r="BC1249"/>
          <cell r="BD1249" t="str">
            <v/>
          </cell>
          <cell r="BE1249">
            <v>0</v>
          </cell>
          <cell r="BF1249" t="str">
            <v/>
          </cell>
          <cell r="BG1249" t="str">
            <v/>
          </cell>
          <cell r="BH1249">
            <v>12</v>
          </cell>
          <cell r="BI1249" t="str">
            <v>0</v>
          </cell>
          <cell r="BJ1249">
            <v>0</v>
          </cell>
          <cell r="BK1249">
            <v>0</v>
          </cell>
          <cell r="BL1249"/>
          <cell r="BM1249"/>
          <cell r="BN1249"/>
          <cell r="BO1249"/>
          <cell r="BQ1249" t="str">
            <v>D&amp;D</v>
          </cell>
          <cell r="BS1249" t="str">
            <v/>
          </cell>
          <cell r="BT1249" t="str">
            <v/>
          </cell>
        </row>
        <row r="1250">
          <cell r="H1250">
            <v>0</v>
          </cell>
          <cell r="O1250">
            <v>374385</v>
          </cell>
          <cell r="P1250" t="str">
            <v>2024/026-0075-01</v>
          </cell>
          <cell r="Q1250" t="str">
            <v>EST CADEIRA HIMALAYA C/B (CON) (C3008) NOG</v>
          </cell>
          <cell r="R1250"/>
          <cell r="S1250"/>
          <cell r="T1250">
            <v>0.6</v>
          </cell>
          <cell r="U1250">
            <v>0.52</v>
          </cell>
          <cell r="V1250">
            <v>0.76</v>
          </cell>
          <cell r="W1250">
            <v>0</v>
          </cell>
          <cell r="X1250" t="str">
            <v>EST CADEIRA HIMALAYA C/B (CON) (C3008) NOG - 0,6x0,52x0,76H</v>
          </cell>
          <cell r="Y1250">
            <v>8922.32</v>
          </cell>
          <cell r="Z1250">
            <v>0.35</v>
          </cell>
          <cell r="AA1250">
            <v>5799.5079999999998</v>
          </cell>
          <cell r="AB1250"/>
          <cell r="AC1250"/>
          <cell r="AD1250"/>
          <cell r="AE1250">
            <v>8922.32</v>
          </cell>
          <cell r="AF1250">
            <v>8922.32</v>
          </cell>
          <cell r="AG1250">
            <v>0</v>
          </cell>
          <cell r="AH1250">
            <v>8922.32</v>
          </cell>
          <cell r="AI1250" t="str">
            <v>REF: 381779</v>
          </cell>
          <cell r="AJ1250"/>
          <cell r="AK1250">
            <v>381779</v>
          </cell>
          <cell r="AL1250" t="str">
            <v>CADEIRA HIMALAYA (C/B) (CONTEMP) (COURO)</v>
          </cell>
          <cell r="AM1250"/>
          <cell r="AN1250">
            <v>0.6</v>
          </cell>
          <cell r="AO1250">
            <v>0.52</v>
          </cell>
          <cell r="AP1250">
            <v>0.76</v>
          </cell>
          <cell r="AQ1250">
            <v>0</v>
          </cell>
          <cell r="AR1250" t="str">
            <v>CADEIRA HIMALAYA (C/B) (CONTEMP) (COURO) - 0,6x0,52x0,76H</v>
          </cell>
          <cell r="AS1250">
            <v>8922.32</v>
          </cell>
          <cell r="AT1250">
            <v>8922.32</v>
          </cell>
          <cell r="AU1250">
            <v>8922.32</v>
          </cell>
          <cell r="AV1250">
            <v>0</v>
          </cell>
          <cell r="AW1250">
            <v>8922.32</v>
          </cell>
          <cell r="AX1250">
            <v>0</v>
          </cell>
          <cell r="AY1250"/>
          <cell r="AZ1250" t="str">
            <v/>
          </cell>
          <cell r="BA1250"/>
          <cell r="BB1250"/>
          <cell r="BC1250"/>
          <cell r="BD1250" t="str">
            <v/>
          </cell>
          <cell r="BE1250">
            <v>0</v>
          </cell>
          <cell r="BF1250" t="str">
            <v/>
          </cell>
          <cell r="BG1250" t="str">
            <v/>
          </cell>
          <cell r="BH1250">
            <v>12</v>
          </cell>
          <cell r="BI1250" t="str">
            <v>0</v>
          </cell>
          <cell r="BJ1250">
            <v>0</v>
          </cell>
          <cell r="BK1250">
            <v>0</v>
          </cell>
          <cell r="BL1250"/>
          <cell r="BM1250"/>
          <cell r="BN1250"/>
          <cell r="BO1250"/>
          <cell r="BQ1250" t="str">
            <v>D&amp;D</v>
          </cell>
          <cell r="BS1250" t="str">
            <v/>
          </cell>
          <cell r="BT1250" t="str">
            <v/>
          </cell>
        </row>
        <row r="1251">
          <cell r="H1251">
            <v>0</v>
          </cell>
          <cell r="O1251">
            <v>374385</v>
          </cell>
          <cell r="P1251" t="str">
            <v>2024/026-0076-01</v>
          </cell>
          <cell r="Q1251" t="str">
            <v>EST CADEIRA HIMALAYA C/B (CON) (C3008) NOG</v>
          </cell>
          <cell r="R1251"/>
          <cell r="S1251"/>
          <cell r="T1251">
            <v>0.6</v>
          </cell>
          <cell r="U1251">
            <v>0.52</v>
          </cell>
          <cell r="V1251">
            <v>0.76</v>
          </cell>
          <cell r="W1251">
            <v>0</v>
          </cell>
          <cell r="X1251" t="str">
            <v>EST CADEIRA HIMALAYA C/B (CON) (C3008) NOG - 0,6x0,52x0,76H</v>
          </cell>
          <cell r="Y1251">
            <v>8922.32</v>
          </cell>
          <cell r="Z1251">
            <v>0.35</v>
          </cell>
          <cell r="AA1251">
            <v>5799.5079999999998</v>
          </cell>
          <cell r="AB1251"/>
          <cell r="AC1251"/>
          <cell r="AD1251"/>
          <cell r="AE1251">
            <v>8922.32</v>
          </cell>
          <cell r="AF1251">
            <v>8922.32</v>
          </cell>
          <cell r="AG1251">
            <v>0</v>
          </cell>
          <cell r="AH1251">
            <v>8922.32</v>
          </cell>
          <cell r="AI1251" t="str">
            <v>REF: 381779</v>
          </cell>
          <cell r="AJ1251"/>
          <cell r="AK1251">
            <v>381779</v>
          </cell>
          <cell r="AL1251" t="str">
            <v>CADEIRA HIMALAYA (C/B) (CONTEMP) (COURO)</v>
          </cell>
          <cell r="AM1251"/>
          <cell r="AN1251">
            <v>0.6</v>
          </cell>
          <cell r="AO1251">
            <v>0.52</v>
          </cell>
          <cell r="AP1251">
            <v>0.76</v>
          </cell>
          <cell r="AQ1251">
            <v>0</v>
          </cell>
          <cell r="AR1251" t="str">
            <v>CADEIRA HIMALAYA (C/B) (CONTEMP) (COURO) - 0,6x0,52x0,76H</v>
          </cell>
          <cell r="AS1251">
            <v>8922.32</v>
          </cell>
          <cell r="AT1251">
            <v>8922.32</v>
          </cell>
          <cell r="AU1251">
            <v>8922.32</v>
          </cell>
          <cell r="AV1251">
            <v>0</v>
          </cell>
          <cell r="AW1251">
            <v>8922.32</v>
          </cell>
          <cell r="AX1251">
            <v>0</v>
          </cell>
          <cell r="AY1251"/>
          <cell r="AZ1251" t="str">
            <v/>
          </cell>
          <cell r="BA1251"/>
          <cell r="BB1251"/>
          <cell r="BC1251"/>
          <cell r="BD1251" t="str">
            <v/>
          </cell>
          <cell r="BE1251">
            <v>0</v>
          </cell>
          <cell r="BF1251" t="str">
            <v/>
          </cell>
          <cell r="BG1251" t="str">
            <v/>
          </cell>
          <cell r="BH1251">
            <v>12</v>
          </cell>
          <cell r="BI1251" t="str">
            <v>0</v>
          </cell>
          <cell r="BJ1251">
            <v>0</v>
          </cell>
          <cell r="BK1251">
            <v>0</v>
          </cell>
          <cell r="BL1251"/>
          <cell r="BM1251"/>
          <cell r="BN1251"/>
          <cell r="BO1251"/>
          <cell r="BQ1251" t="str">
            <v>D&amp;D</v>
          </cell>
          <cell r="BS1251" t="str">
            <v/>
          </cell>
          <cell r="BT1251" t="str">
            <v/>
          </cell>
        </row>
        <row r="1252">
          <cell r="H1252">
            <v>0</v>
          </cell>
          <cell r="O1252">
            <v>374385</v>
          </cell>
          <cell r="P1252" t="str">
            <v>2024/026-0077-01</v>
          </cell>
          <cell r="Q1252" t="str">
            <v>EST CADEIRA HIMALAYA C/B (CON) (C3008) NOG</v>
          </cell>
          <cell r="R1252"/>
          <cell r="S1252"/>
          <cell r="T1252">
            <v>0.6</v>
          </cell>
          <cell r="U1252">
            <v>0.52</v>
          </cell>
          <cell r="V1252">
            <v>0.76</v>
          </cell>
          <cell r="W1252">
            <v>0</v>
          </cell>
          <cell r="X1252" t="str">
            <v>EST CADEIRA HIMALAYA C/B (CON) (C3008) NOG - 0,6x0,52x0,76H</v>
          </cell>
          <cell r="Y1252">
            <v>8922.32</v>
          </cell>
          <cell r="Z1252">
            <v>0.35</v>
          </cell>
          <cell r="AA1252">
            <v>5799.5079999999998</v>
          </cell>
          <cell r="AB1252"/>
          <cell r="AC1252"/>
          <cell r="AD1252"/>
          <cell r="AE1252">
            <v>8922.32</v>
          </cell>
          <cell r="AF1252">
            <v>8922.32</v>
          </cell>
          <cell r="AG1252">
            <v>0</v>
          </cell>
          <cell r="AH1252">
            <v>8922.32</v>
          </cell>
          <cell r="AI1252" t="str">
            <v>REF: 381779</v>
          </cell>
          <cell r="AJ1252"/>
          <cell r="AK1252">
            <v>381779</v>
          </cell>
          <cell r="AL1252" t="str">
            <v>CADEIRA HIMALAYA (C/B) (CONTEMP) (COURO)</v>
          </cell>
          <cell r="AM1252"/>
          <cell r="AN1252">
            <v>0.6</v>
          </cell>
          <cell r="AO1252">
            <v>0.52</v>
          </cell>
          <cell r="AP1252">
            <v>0.76</v>
          </cell>
          <cell r="AQ1252">
            <v>0</v>
          </cell>
          <cell r="AR1252" t="str">
            <v>CADEIRA HIMALAYA (C/B) (CONTEMP) (COURO) - 0,6x0,52x0,76H</v>
          </cell>
          <cell r="AS1252">
            <v>8922.32</v>
          </cell>
          <cell r="AT1252">
            <v>8922.32</v>
          </cell>
          <cell r="AU1252">
            <v>8922.32</v>
          </cell>
          <cell r="AV1252">
            <v>0</v>
          </cell>
          <cell r="AW1252">
            <v>8922.32</v>
          </cell>
          <cell r="AX1252">
            <v>0</v>
          </cell>
          <cell r="AY1252"/>
          <cell r="AZ1252" t="str">
            <v/>
          </cell>
          <cell r="BA1252"/>
          <cell r="BB1252"/>
          <cell r="BC1252"/>
          <cell r="BD1252" t="str">
            <v/>
          </cell>
          <cell r="BE1252">
            <v>0</v>
          </cell>
          <cell r="BF1252" t="str">
            <v/>
          </cell>
          <cell r="BG1252" t="str">
            <v/>
          </cell>
          <cell r="BH1252">
            <v>12</v>
          </cell>
          <cell r="BI1252" t="str">
            <v>0</v>
          </cell>
          <cell r="BJ1252">
            <v>0</v>
          </cell>
          <cell r="BK1252">
            <v>0</v>
          </cell>
          <cell r="BL1252"/>
          <cell r="BM1252"/>
          <cell r="BN1252"/>
          <cell r="BO1252"/>
          <cell r="BQ1252" t="str">
            <v>D&amp;D</v>
          </cell>
          <cell r="BS1252" t="str">
            <v/>
          </cell>
          <cell r="BT1252" t="str">
            <v/>
          </cell>
        </row>
        <row r="1253">
          <cell r="H1253">
            <v>0</v>
          </cell>
          <cell r="O1253">
            <v>374384</v>
          </cell>
          <cell r="P1253" t="str">
            <v>2024/026-0071-01</v>
          </cell>
          <cell r="Q1253" t="str">
            <v>EST CHAISE HIMALAYA (RED) (CON) (TC PET01) BASE NOG</v>
          </cell>
          <cell r="R1253"/>
          <cell r="S1253"/>
          <cell r="T1253">
            <v>1.6</v>
          </cell>
          <cell r="U1253">
            <v>0</v>
          </cell>
          <cell r="V1253">
            <v>0.74</v>
          </cell>
          <cell r="W1253">
            <v>1.6</v>
          </cell>
          <cell r="X1253" t="str">
            <v>EST CHAISE HIMALAYA (RED) (CON) (TC PET01) BASE NOG - Ø1,6x0,74H</v>
          </cell>
          <cell r="Y1253">
            <v>42896.4</v>
          </cell>
          <cell r="Z1253">
            <v>0.35</v>
          </cell>
          <cell r="AA1253">
            <v>27882.660000000003</v>
          </cell>
          <cell r="AB1253"/>
          <cell r="AC1253"/>
          <cell r="AD1253"/>
          <cell r="AE1253">
            <v>42896.4</v>
          </cell>
          <cell r="AF1253">
            <v>42896.4</v>
          </cell>
          <cell r="AG1253">
            <v>0</v>
          </cell>
          <cell r="AH1253">
            <v>42896.4</v>
          </cell>
          <cell r="AI1253" t="str">
            <v>REF: 383806</v>
          </cell>
          <cell r="AJ1253"/>
          <cell r="AK1253">
            <v>383806</v>
          </cell>
          <cell r="AL1253" t="str">
            <v>CHAISE HIMALAYA (REDONDA) (CONTEMP) (FX PET)</v>
          </cell>
          <cell r="AM1253"/>
          <cell r="AN1253">
            <v>1.6</v>
          </cell>
          <cell r="AO1253">
            <v>0</v>
          </cell>
          <cell r="AP1253">
            <v>0.74</v>
          </cell>
          <cell r="AQ1253">
            <v>1.6</v>
          </cell>
          <cell r="AR1253" t="str">
            <v>CHAISE HIMALAYA (REDONDA) (CONTEMP) (FX PET) - Ø1,6x0,74H</v>
          </cell>
          <cell r="AS1253">
            <v>42896.4</v>
          </cell>
          <cell r="AT1253">
            <v>42896.4</v>
          </cell>
          <cell r="AU1253">
            <v>42896.4</v>
          </cell>
          <cell r="AV1253">
            <v>0</v>
          </cell>
          <cell r="AW1253">
            <v>42896.4</v>
          </cell>
          <cell r="AX1253">
            <v>0</v>
          </cell>
          <cell r="AY1253"/>
          <cell r="AZ1253" t="str">
            <v/>
          </cell>
          <cell r="BA1253"/>
          <cell r="BB1253"/>
          <cell r="BC1253"/>
          <cell r="BD1253" t="str">
            <v/>
          </cell>
          <cell r="BE1253">
            <v>0</v>
          </cell>
          <cell r="BF1253" t="str">
            <v/>
          </cell>
          <cell r="BG1253" t="str">
            <v/>
          </cell>
          <cell r="BH1253">
            <v>12</v>
          </cell>
          <cell r="BI1253" t="str">
            <v>0</v>
          </cell>
          <cell r="BJ1253">
            <v>0</v>
          </cell>
          <cell r="BK1253">
            <v>0</v>
          </cell>
          <cell r="BL1253"/>
          <cell r="BM1253"/>
          <cell r="BN1253"/>
          <cell r="BO1253"/>
          <cell r="BQ1253" t="str">
            <v>D&amp;D</v>
          </cell>
          <cell r="BS1253" t="str">
            <v/>
          </cell>
          <cell r="BT1253" t="str">
            <v/>
          </cell>
        </row>
        <row r="1254">
          <cell r="H1254">
            <v>0</v>
          </cell>
          <cell r="O1254">
            <v>374374</v>
          </cell>
          <cell r="P1254" t="str">
            <v>2024/026-0057-01</v>
          </cell>
          <cell r="Q1254" t="str">
            <v>EST ALMOFADA DECORATIVA HIMALAYA (G) (SOFT) (COURO 3001)</v>
          </cell>
          <cell r="R1254"/>
          <cell r="S1254"/>
          <cell r="T1254">
            <v>0.9</v>
          </cell>
          <cell r="U1254">
            <v>0.7</v>
          </cell>
          <cell r="V1254">
            <v>0</v>
          </cell>
          <cell r="W1254">
            <v>0</v>
          </cell>
          <cell r="X1254" t="str">
            <v>EST ALMOFADA DECORATIVA HIMALAYA (G) (SOFT) (COURO 3001) - 0,9x0,7x0H</v>
          </cell>
          <cell r="Y1254">
            <v>5536.61</v>
          </cell>
          <cell r="Z1254">
            <v>0.35</v>
          </cell>
          <cell r="AA1254">
            <v>3598.7964999999999</v>
          </cell>
          <cell r="AB1254"/>
          <cell r="AC1254"/>
          <cell r="AD1254"/>
          <cell r="AE1254">
            <v>5536.61</v>
          </cell>
          <cell r="AF1254">
            <v>5536.61</v>
          </cell>
          <cell r="AG1254">
            <v>0</v>
          </cell>
          <cell r="AH1254">
            <v>5536.61</v>
          </cell>
          <cell r="AI1254" t="str">
            <v>REF: 381761</v>
          </cell>
          <cell r="AJ1254"/>
          <cell r="AK1254">
            <v>381761</v>
          </cell>
          <cell r="AL1254" t="str">
            <v>ALMOFADA DECORATIVA HIMALAYA (G) (SOFT) (COURO)</v>
          </cell>
          <cell r="AM1254"/>
          <cell r="AN1254">
            <v>0.9</v>
          </cell>
          <cell r="AO1254">
            <v>0.7</v>
          </cell>
          <cell r="AP1254">
            <v>0.3</v>
          </cell>
          <cell r="AQ1254">
            <v>0</v>
          </cell>
          <cell r="AR1254" t="str">
            <v>ALMOFADA DECORATIVA HIMALAYA (G) (SOFT) (COURO) - 0,9x0,7x0,3H</v>
          </cell>
          <cell r="AS1254">
            <v>5536.61</v>
          </cell>
          <cell r="AT1254">
            <v>5536.61</v>
          </cell>
          <cell r="AU1254">
            <v>5536.61</v>
          </cell>
          <cell r="AV1254">
            <v>0</v>
          </cell>
          <cell r="AW1254">
            <v>5536.61</v>
          </cell>
          <cell r="AX1254">
            <v>0</v>
          </cell>
          <cell r="AY1254"/>
          <cell r="AZ1254" t="str">
            <v/>
          </cell>
          <cell r="BA1254"/>
          <cell r="BB1254"/>
          <cell r="BC1254"/>
          <cell r="BD1254" t="str">
            <v/>
          </cell>
          <cell r="BE1254">
            <v>0</v>
          </cell>
          <cell r="BF1254" t="str">
            <v/>
          </cell>
          <cell r="BG1254" t="str">
            <v/>
          </cell>
          <cell r="BH1254">
            <v>12</v>
          </cell>
          <cell r="BI1254" t="str">
            <v>0</v>
          </cell>
          <cell r="BJ1254">
            <v>0</v>
          </cell>
          <cell r="BK1254">
            <v>0</v>
          </cell>
          <cell r="BL1254"/>
          <cell r="BM1254"/>
          <cell r="BN1254"/>
          <cell r="BO1254"/>
          <cell r="BQ1254" t="str">
            <v>D&amp;D</v>
          </cell>
          <cell r="BS1254" t="str">
            <v/>
          </cell>
          <cell r="BT1254" t="str">
            <v/>
          </cell>
        </row>
        <row r="1255">
          <cell r="H1255">
            <v>0</v>
          </cell>
          <cell r="O1255">
            <v>374374</v>
          </cell>
          <cell r="P1255" t="str">
            <v>2024/026-0058-01</v>
          </cell>
          <cell r="Q1255" t="str">
            <v>EST ALMOFADA DECORATIVA HIMALAYA (G) (SOFT) (COURO 3001)</v>
          </cell>
          <cell r="R1255"/>
          <cell r="S1255"/>
          <cell r="T1255">
            <v>0.9</v>
          </cell>
          <cell r="U1255">
            <v>0.7</v>
          </cell>
          <cell r="V1255">
            <v>0</v>
          </cell>
          <cell r="W1255">
            <v>0</v>
          </cell>
          <cell r="X1255" t="str">
            <v>EST ALMOFADA DECORATIVA HIMALAYA (G) (SOFT) (COURO 3001) - 0,9x0,7x0H</v>
          </cell>
          <cell r="Y1255">
            <v>5536.61</v>
          </cell>
          <cell r="Z1255">
            <v>0.35</v>
          </cell>
          <cell r="AA1255">
            <v>3598.7964999999999</v>
          </cell>
          <cell r="AB1255"/>
          <cell r="AC1255"/>
          <cell r="AD1255"/>
          <cell r="AE1255">
            <v>5536.61</v>
          </cell>
          <cell r="AF1255">
            <v>5536.61</v>
          </cell>
          <cell r="AG1255">
            <v>0</v>
          </cell>
          <cell r="AH1255">
            <v>5536.61</v>
          </cell>
          <cell r="AI1255" t="str">
            <v>REF: 381761</v>
          </cell>
          <cell r="AJ1255"/>
          <cell r="AK1255">
            <v>381761</v>
          </cell>
          <cell r="AL1255" t="str">
            <v>ALMOFADA DECORATIVA HIMALAYA (G) (SOFT) (COURO)</v>
          </cell>
          <cell r="AM1255"/>
          <cell r="AN1255">
            <v>0.9</v>
          </cell>
          <cell r="AO1255">
            <v>0.7</v>
          </cell>
          <cell r="AP1255">
            <v>0.3</v>
          </cell>
          <cell r="AQ1255">
            <v>0</v>
          </cell>
          <cell r="AR1255" t="str">
            <v>ALMOFADA DECORATIVA HIMALAYA (G) (SOFT) (COURO) - 0,9x0,7x0,3H</v>
          </cell>
          <cell r="AS1255">
            <v>5536.61</v>
          </cell>
          <cell r="AT1255">
            <v>5536.61</v>
          </cell>
          <cell r="AU1255">
            <v>5536.61</v>
          </cell>
          <cell r="AV1255">
            <v>0</v>
          </cell>
          <cell r="AW1255">
            <v>5536.61</v>
          </cell>
          <cell r="AX1255">
            <v>0</v>
          </cell>
          <cell r="AY1255"/>
          <cell r="AZ1255" t="str">
            <v/>
          </cell>
          <cell r="BA1255"/>
          <cell r="BB1255"/>
          <cell r="BC1255"/>
          <cell r="BD1255" t="str">
            <v/>
          </cell>
          <cell r="BE1255">
            <v>0</v>
          </cell>
          <cell r="BF1255" t="str">
            <v/>
          </cell>
          <cell r="BG1255" t="str">
            <v/>
          </cell>
          <cell r="BH1255">
            <v>12</v>
          </cell>
          <cell r="BI1255" t="str">
            <v>0</v>
          </cell>
          <cell r="BJ1255">
            <v>0</v>
          </cell>
          <cell r="BK1255">
            <v>0</v>
          </cell>
          <cell r="BL1255"/>
          <cell r="BM1255"/>
          <cell r="BN1255"/>
          <cell r="BO1255"/>
          <cell r="BQ1255" t="str">
            <v>D&amp;D</v>
          </cell>
          <cell r="BS1255" t="str">
            <v/>
          </cell>
          <cell r="BT1255" t="str">
            <v/>
          </cell>
        </row>
        <row r="1256">
          <cell r="H1256">
            <v>0</v>
          </cell>
          <cell r="O1256">
            <v>373426</v>
          </cell>
          <cell r="P1256" t="str">
            <v>2023/280-0025-01</v>
          </cell>
          <cell r="Q1256" t="str">
            <v>EST BANQUETA BAR QUERO QUERO H65 (COURO2 2014) (NATURE MATT)</v>
          </cell>
          <cell r="R1256"/>
          <cell r="S1256"/>
          <cell r="T1256">
            <v>0.46</v>
          </cell>
          <cell r="U1256">
            <v>0.56000000000000005</v>
          </cell>
          <cell r="V1256">
            <v>0.92</v>
          </cell>
          <cell r="W1256">
            <v>0</v>
          </cell>
          <cell r="X1256" t="str">
            <v>EST BANQUETA BAR QUERO QUERO H65 (COURO2 2014) (NATURE MATT) - 0,46x0,56x0,92H</v>
          </cell>
          <cell r="Y1256">
            <v>9028.2800000000007</v>
          </cell>
          <cell r="Z1256">
            <v>0.35</v>
          </cell>
          <cell r="AA1256">
            <v>5868.3820000000005</v>
          </cell>
          <cell r="AB1256"/>
          <cell r="AC1256"/>
          <cell r="AD1256"/>
          <cell r="AE1256">
            <v>9028.2800000000007</v>
          </cell>
          <cell r="AF1256">
            <v>9028.2800000000007</v>
          </cell>
          <cell r="AG1256">
            <v>0</v>
          </cell>
          <cell r="AH1256">
            <v>9028.2800000000007</v>
          </cell>
          <cell r="AI1256" t="str">
            <v>REF: 373373</v>
          </cell>
          <cell r="AJ1256"/>
          <cell r="AK1256">
            <v>373373</v>
          </cell>
          <cell r="AL1256" t="str">
            <v>BANQUETA BAR QUERO QUERO H65 (S/B) (COURO)</v>
          </cell>
          <cell r="AM1256"/>
          <cell r="AN1256">
            <v>0.46</v>
          </cell>
          <cell r="AO1256">
            <v>0.56000000000000005</v>
          </cell>
          <cell r="AP1256">
            <v>0.92</v>
          </cell>
          <cell r="AQ1256">
            <v>0</v>
          </cell>
          <cell r="AR1256" t="str">
            <v>BANQUETA BAR QUERO QUERO H65 (S/B) (COURO) - 0,46x0,56x0,92H</v>
          </cell>
          <cell r="AS1256">
            <v>9028.2800000000007</v>
          </cell>
          <cell r="AT1256">
            <v>9028.2800000000007</v>
          </cell>
          <cell r="AU1256">
            <v>9028.2800000000007</v>
          </cell>
          <cell r="AV1256">
            <v>0</v>
          </cell>
          <cell r="AW1256">
            <v>9028.2800000000007</v>
          </cell>
          <cell r="AX1256">
            <v>0</v>
          </cell>
          <cell r="AY1256"/>
          <cell r="AZ1256" t="str">
            <v/>
          </cell>
          <cell r="BA1256"/>
          <cell r="BB1256"/>
          <cell r="BC1256"/>
          <cell r="BD1256" t="str">
            <v/>
          </cell>
          <cell r="BE1256">
            <v>0</v>
          </cell>
          <cell r="BF1256" t="str">
            <v/>
          </cell>
          <cell r="BG1256" t="str">
            <v/>
          </cell>
          <cell r="BH1256">
            <v>12</v>
          </cell>
          <cell r="BI1256" t="str">
            <v>0</v>
          </cell>
          <cell r="BJ1256">
            <v>0</v>
          </cell>
          <cell r="BK1256">
            <v>0</v>
          </cell>
          <cell r="BL1256"/>
          <cell r="BM1256"/>
          <cell r="BN1256"/>
          <cell r="BO1256"/>
          <cell r="BQ1256" t="str">
            <v>D&amp;D</v>
          </cell>
          <cell r="BS1256" t="str">
            <v/>
          </cell>
          <cell r="BT1256" t="str">
            <v/>
          </cell>
        </row>
        <row r="1257">
          <cell r="H1257">
            <v>0</v>
          </cell>
          <cell r="O1257">
            <v>371342</v>
          </cell>
          <cell r="P1257" t="str">
            <v>2023/234-0094-01</v>
          </cell>
          <cell r="Q1257" t="str">
            <v>EST CADEIRA QUERO QUERO (COURO 2 2013) (WALNUT MATT)</v>
          </cell>
          <cell r="R1257"/>
          <cell r="S1257"/>
          <cell r="T1257">
            <v>0.49</v>
          </cell>
          <cell r="U1257">
            <v>0.54</v>
          </cell>
          <cell r="V1257">
            <v>0.8</v>
          </cell>
          <cell r="W1257">
            <v>0</v>
          </cell>
          <cell r="X1257" t="str">
            <v>EST CADEIRA QUERO QUERO (COURO 2 2013) (WALNUT MATT) - 0,49x0,54x0,8H</v>
          </cell>
          <cell r="Y1257">
            <v>7735.8</v>
          </cell>
          <cell r="Z1257">
            <v>0.35</v>
          </cell>
          <cell r="AA1257">
            <v>5028.2700000000004</v>
          </cell>
          <cell r="AB1257"/>
          <cell r="AC1257"/>
          <cell r="AD1257"/>
          <cell r="AE1257">
            <v>7735.8</v>
          </cell>
          <cell r="AF1257">
            <v>7735.8</v>
          </cell>
          <cell r="AG1257">
            <v>0</v>
          </cell>
          <cell r="AH1257">
            <v>7735.8</v>
          </cell>
          <cell r="AI1257" t="str">
            <v>REF: 371328</v>
          </cell>
          <cell r="AJ1257"/>
          <cell r="AK1257">
            <v>371328</v>
          </cell>
          <cell r="AL1257" t="str">
            <v>CADEIRA QUERO QUERO (S/B) (COURO)</v>
          </cell>
          <cell r="AM1257"/>
          <cell r="AN1257">
            <v>0.49</v>
          </cell>
          <cell r="AO1257">
            <v>0.54</v>
          </cell>
          <cell r="AP1257">
            <v>0.8</v>
          </cell>
          <cell r="AQ1257">
            <v>0</v>
          </cell>
          <cell r="AR1257" t="str">
            <v>CADEIRA QUERO QUERO (S/B) (COURO) - 0,49x0,54x0,8H</v>
          </cell>
          <cell r="AS1257">
            <v>7735.8</v>
          </cell>
          <cell r="AT1257">
            <v>7735.8</v>
          </cell>
          <cell r="AU1257">
            <v>7735.8</v>
          </cell>
          <cell r="AV1257">
            <v>0</v>
          </cell>
          <cell r="AW1257">
            <v>7735.8</v>
          </cell>
          <cell r="AX1257">
            <v>0</v>
          </cell>
          <cell r="AY1257"/>
          <cell r="AZ1257" t="str">
            <v/>
          </cell>
          <cell r="BA1257"/>
          <cell r="BB1257"/>
          <cell r="BC1257"/>
          <cell r="BD1257" t="str">
            <v/>
          </cell>
          <cell r="BE1257">
            <v>0</v>
          </cell>
          <cell r="BF1257" t="str">
            <v/>
          </cell>
          <cell r="BG1257" t="str">
            <v/>
          </cell>
          <cell r="BH1257">
            <v>12</v>
          </cell>
          <cell r="BI1257" t="str">
            <v>0</v>
          </cell>
          <cell r="BJ1257">
            <v>0</v>
          </cell>
          <cell r="BK1257">
            <v>0</v>
          </cell>
          <cell r="BL1257"/>
          <cell r="BM1257"/>
          <cell r="BN1257"/>
          <cell r="BO1257"/>
          <cell r="BQ1257" t="str">
            <v>D&amp;D</v>
          </cell>
          <cell r="BS1257" t="str">
            <v/>
          </cell>
          <cell r="BT1257" t="str">
            <v/>
          </cell>
        </row>
        <row r="1258">
          <cell r="H1258">
            <v>0</v>
          </cell>
          <cell r="O1258">
            <v>371342</v>
          </cell>
          <cell r="P1258" t="str">
            <v>2023/234-0095-01</v>
          </cell>
          <cell r="Q1258" t="str">
            <v>EST CADEIRA QUERO QUERO (COURO 2 2013) (WALNUT MATT)</v>
          </cell>
          <cell r="R1258"/>
          <cell r="S1258"/>
          <cell r="T1258">
            <v>0.49</v>
          </cell>
          <cell r="U1258">
            <v>0.54</v>
          </cell>
          <cell r="V1258">
            <v>0.8</v>
          </cell>
          <cell r="W1258">
            <v>0</v>
          </cell>
          <cell r="X1258" t="str">
            <v>EST CADEIRA QUERO QUERO (COURO 2 2013) (WALNUT MATT) - 0,49x0,54x0,8H</v>
          </cell>
          <cell r="Y1258">
            <v>7735.8</v>
          </cell>
          <cell r="Z1258">
            <v>0.35</v>
          </cell>
          <cell r="AA1258">
            <v>5028.2700000000004</v>
          </cell>
          <cell r="AB1258"/>
          <cell r="AC1258"/>
          <cell r="AD1258"/>
          <cell r="AE1258">
            <v>7735.8</v>
          </cell>
          <cell r="AF1258">
            <v>7735.8</v>
          </cell>
          <cell r="AG1258">
            <v>0</v>
          </cell>
          <cell r="AH1258">
            <v>7735.8</v>
          </cell>
          <cell r="AI1258" t="str">
            <v>REF: 371328</v>
          </cell>
          <cell r="AJ1258"/>
          <cell r="AK1258">
            <v>371328</v>
          </cell>
          <cell r="AL1258" t="str">
            <v>CADEIRA QUERO QUERO (S/B) (COURO)</v>
          </cell>
          <cell r="AM1258"/>
          <cell r="AN1258">
            <v>0.49</v>
          </cell>
          <cell r="AO1258">
            <v>0.54</v>
          </cell>
          <cell r="AP1258">
            <v>0.8</v>
          </cell>
          <cell r="AQ1258">
            <v>0</v>
          </cell>
          <cell r="AR1258" t="str">
            <v>CADEIRA QUERO QUERO (S/B) (COURO) - 0,49x0,54x0,8H</v>
          </cell>
          <cell r="AS1258">
            <v>7735.8</v>
          </cell>
          <cell r="AT1258">
            <v>7735.8</v>
          </cell>
          <cell r="AU1258">
            <v>7735.8</v>
          </cell>
          <cell r="AV1258">
            <v>0</v>
          </cell>
          <cell r="AW1258">
            <v>7735.8</v>
          </cell>
          <cell r="AX1258">
            <v>0</v>
          </cell>
          <cell r="AY1258"/>
          <cell r="AZ1258" t="str">
            <v/>
          </cell>
          <cell r="BA1258"/>
          <cell r="BB1258"/>
          <cell r="BC1258"/>
          <cell r="BD1258" t="str">
            <v/>
          </cell>
          <cell r="BE1258">
            <v>0</v>
          </cell>
          <cell r="BF1258" t="str">
            <v/>
          </cell>
          <cell r="BG1258" t="str">
            <v/>
          </cell>
          <cell r="BH1258">
            <v>12</v>
          </cell>
          <cell r="BI1258" t="str">
            <v>0</v>
          </cell>
          <cell r="BJ1258">
            <v>0</v>
          </cell>
          <cell r="BK1258">
            <v>0</v>
          </cell>
          <cell r="BL1258"/>
          <cell r="BM1258"/>
          <cell r="BN1258"/>
          <cell r="BO1258"/>
          <cell r="BQ1258" t="str">
            <v>D&amp;D</v>
          </cell>
          <cell r="BS1258" t="str">
            <v/>
          </cell>
          <cell r="BT1258" t="str">
            <v/>
          </cell>
        </row>
        <row r="1259">
          <cell r="H1259">
            <v>0</v>
          </cell>
          <cell r="O1259">
            <v>371342</v>
          </cell>
          <cell r="P1259" t="str">
            <v>2023/234-0096-01</v>
          </cell>
          <cell r="Q1259" t="str">
            <v>EST CADEIRA QUERO QUERO (COURO 2 2013) (WALNUT MATT)</v>
          </cell>
          <cell r="R1259"/>
          <cell r="S1259"/>
          <cell r="T1259">
            <v>0.49</v>
          </cell>
          <cell r="U1259">
            <v>0.54</v>
          </cell>
          <cell r="V1259">
            <v>0.8</v>
          </cell>
          <cell r="W1259">
            <v>0</v>
          </cell>
          <cell r="X1259" t="str">
            <v>EST CADEIRA QUERO QUERO (COURO 2 2013) (WALNUT MATT) - 0,49x0,54x0,8H</v>
          </cell>
          <cell r="Y1259">
            <v>7735.8</v>
          </cell>
          <cell r="Z1259">
            <v>0.35</v>
          </cell>
          <cell r="AA1259">
            <v>5028.2700000000004</v>
          </cell>
          <cell r="AB1259"/>
          <cell r="AC1259"/>
          <cell r="AD1259"/>
          <cell r="AE1259">
            <v>7735.8</v>
          </cell>
          <cell r="AF1259">
            <v>7735.8</v>
          </cell>
          <cell r="AG1259">
            <v>0</v>
          </cell>
          <cell r="AH1259">
            <v>7735.8</v>
          </cell>
          <cell r="AI1259" t="str">
            <v>REF: 371328</v>
          </cell>
          <cell r="AJ1259"/>
          <cell r="AK1259">
            <v>371328</v>
          </cell>
          <cell r="AL1259" t="str">
            <v>CADEIRA QUERO QUERO (S/B) (COURO)</v>
          </cell>
          <cell r="AM1259"/>
          <cell r="AN1259">
            <v>0.49</v>
          </cell>
          <cell r="AO1259">
            <v>0.54</v>
          </cell>
          <cell r="AP1259">
            <v>0.8</v>
          </cell>
          <cell r="AQ1259">
            <v>0</v>
          </cell>
          <cell r="AR1259" t="str">
            <v>CADEIRA QUERO QUERO (S/B) (COURO) - 0,49x0,54x0,8H</v>
          </cell>
          <cell r="AS1259">
            <v>7735.8</v>
          </cell>
          <cell r="AT1259">
            <v>7735.8</v>
          </cell>
          <cell r="AU1259">
            <v>7735.8</v>
          </cell>
          <cell r="AV1259">
            <v>0</v>
          </cell>
          <cell r="AW1259">
            <v>7735.8</v>
          </cell>
          <cell r="AX1259">
            <v>0</v>
          </cell>
          <cell r="AY1259"/>
          <cell r="AZ1259" t="str">
            <v/>
          </cell>
          <cell r="BA1259"/>
          <cell r="BB1259"/>
          <cell r="BC1259"/>
          <cell r="BD1259" t="str">
            <v/>
          </cell>
          <cell r="BE1259">
            <v>0</v>
          </cell>
          <cell r="BF1259" t="str">
            <v/>
          </cell>
          <cell r="BG1259" t="str">
            <v/>
          </cell>
          <cell r="BH1259">
            <v>12</v>
          </cell>
          <cell r="BI1259" t="str">
            <v>0</v>
          </cell>
          <cell r="BJ1259">
            <v>0</v>
          </cell>
          <cell r="BK1259">
            <v>0</v>
          </cell>
          <cell r="BL1259"/>
          <cell r="BM1259"/>
          <cell r="BN1259"/>
          <cell r="BO1259"/>
          <cell r="BQ1259" t="str">
            <v>D&amp;D</v>
          </cell>
          <cell r="BS1259" t="str">
            <v/>
          </cell>
          <cell r="BT1259" t="str">
            <v/>
          </cell>
        </row>
        <row r="1260">
          <cell r="H1260">
            <v>0</v>
          </cell>
          <cell r="O1260">
            <v>371342</v>
          </cell>
          <cell r="P1260" t="str">
            <v>2023/234-0097-01</v>
          </cell>
          <cell r="Q1260" t="str">
            <v>EST CADEIRA QUERO QUERO (COURO 2 2013) (WALNUT MATT)</v>
          </cell>
          <cell r="R1260"/>
          <cell r="S1260"/>
          <cell r="T1260">
            <v>0.49</v>
          </cell>
          <cell r="U1260">
            <v>0.54</v>
          </cell>
          <cell r="V1260">
            <v>0.8</v>
          </cell>
          <cell r="W1260">
            <v>0</v>
          </cell>
          <cell r="X1260" t="str">
            <v>EST CADEIRA QUERO QUERO (COURO 2 2013) (WALNUT MATT) - 0,49x0,54x0,8H</v>
          </cell>
          <cell r="Y1260">
            <v>7735.8</v>
          </cell>
          <cell r="Z1260">
            <v>0.35</v>
          </cell>
          <cell r="AA1260">
            <v>5028.2700000000004</v>
          </cell>
          <cell r="AB1260"/>
          <cell r="AC1260"/>
          <cell r="AD1260"/>
          <cell r="AE1260">
            <v>7735.8</v>
          </cell>
          <cell r="AF1260">
            <v>7735.8</v>
          </cell>
          <cell r="AG1260">
            <v>0</v>
          </cell>
          <cell r="AH1260">
            <v>7735.8</v>
          </cell>
          <cell r="AI1260" t="str">
            <v>REF: 371328</v>
          </cell>
          <cell r="AJ1260"/>
          <cell r="AK1260">
            <v>371328</v>
          </cell>
          <cell r="AL1260" t="str">
            <v>CADEIRA QUERO QUERO (S/B) (COURO)</v>
          </cell>
          <cell r="AM1260"/>
          <cell r="AN1260">
            <v>0.49</v>
          </cell>
          <cell r="AO1260">
            <v>0.54</v>
          </cell>
          <cell r="AP1260">
            <v>0.8</v>
          </cell>
          <cell r="AQ1260">
            <v>0</v>
          </cell>
          <cell r="AR1260" t="str">
            <v>CADEIRA QUERO QUERO (S/B) (COURO) - 0,49x0,54x0,8H</v>
          </cell>
          <cell r="AS1260">
            <v>7735.8</v>
          </cell>
          <cell r="AT1260">
            <v>7735.8</v>
          </cell>
          <cell r="AU1260">
            <v>7735.8</v>
          </cell>
          <cell r="AV1260">
            <v>0</v>
          </cell>
          <cell r="AW1260">
            <v>7735.8</v>
          </cell>
          <cell r="AX1260">
            <v>0</v>
          </cell>
          <cell r="AY1260"/>
          <cell r="AZ1260" t="str">
            <v/>
          </cell>
          <cell r="BA1260"/>
          <cell r="BB1260"/>
          <cell r="BC1260"/>
          <cell r="BD1260" t="str">
            <v/>
          </cell>
          <cell r="BE1260">
            <v>0</v>
          </cell>
          <cell r="BF1260" t="str">
            <v/>
          </cell>
          <cell r="BG1260" t="str">
            <v/>
          </cell>
          <cell r="BH1260">
            <v>12</v>
          </cell>
          <cell r="BI1260" t="str">
            <v>0</v>
          </cell>
          <cell r="BJ1260">
            <v>0</v>
          </cell>
          <cell r="BK1260">
            <v>0</v>
          </cell>
          <cell r="BL1260"/>
          <cell r="BM1260"/>
          <cell r="BN1260"/>
          <cell r="BO1260"/>
          <cell r="BQ1260" t="str">
            <v>D&amp;D</v>
          </cell>
          <cell r="BS1260" t="str">
            <v/>
          </cell>
          <cell r="BT1260" t="str">
            <v/>
          </cell>
        </row>
        <row r="1261">
          <cell r="H1261">
            <v>0</v>
          </cell>
          <cell r="O1261">
            <v>371342</v>
          </cell>
          <cell r="P1261" t="str">
            <v>2023/234-0098-01</v>
          </cell>
          <cell r="Q1261" t="str">
            <v>EST CADEIRA QUERO QUERO (COURO 2 2013) (WALNUT MATT)</v>
          </cell>
          <cell r="R1261"/>
          <cell r="S1261"/>
          <cell r="T1261">
            <v>0.49</v>
          </cell>
          <cell r="U1261">
            <v>0.54</v>
          </cell>
          <cell r="V1261">
            <v>0.8</v>
          </cell>
          <cell r="W1261">
            <v>0</v>
          </cell>
          <cell r="X1261" t="str">
            <v>EST CADEIRA QUERO QUERO (COURO 2 2013) (WALNUT MATT) - 0,49x0,54x0,8H</v>
          </cell>
          <cell r="Y1261">
            <v>7735.8</v>
          </cell>
          <cell r="Z1261">
            <v>0.35</v>
          </cell>
          <cell r="AA1261">
            <v>5028.2700000000004</v>
          </cell>
          <cell r="AB1261"/>
          <cell r="AC1261"/>
          <cell r="AD1261"/>
          <cell r="AE1261">
            <v>7735.8</v>
          </cell>
          <cell r="AF1261">
            <v>7735.8</v>
          </cell>
          <cell r="AG1261">
            <v>0</v>
          </cell>
          <cell r="AH1261">
            <v>7735.8</v>
          </cell>
          <cell r="AI1261" t="str">
            <v>REF: 371328</v>
          </cell>
          <cell r="AJ1261"/>
          <cell r="AK1261">
            <v>371328</v>
          </cell>
          <cell r="AL1261" t="str">
            <v>CADEIRA QUERO QUERO (S/B) (COURO)</v>
          </cell>
          <cell r="AM1261"/>
          <cell r="AN1261">
            <v>0.49</v>
          </cell>
          <cell r="AO1261">
            <v>0.54</v>
          </cell>
          <cell r="AP1261">
            <v>0.8</v>
          </cell>
          <cell r="AQ1261">
            <v>0</v>
          </cell>
          <cell r="AR1261" t="str">
            <v>CADEIRA QUERO QUERO (S/B) (COURO) - 0,49x0,54x0,8H</v>
          </cell>
          <cell r="AS1261">
            <v>7735.8</v>
          </cell>
          <cell r="AT1261">
            <v>7735.8</v>
          </cell>
          <cell r="AU1261">
            <v>7735.8</v>
          </cell>
          <cell r="AV1261">
            <v>0</v>
          </cell>
          <cell r="AW1261">
            <v>7735.8</v>
          </cell>
          <cell r="AX1261">
            <v>0</v>
          </cell>
          <cell r="AY1261"/>
          <cell r="AZ1261" t="str">
            <v/>
          </cell>
          <cell r="BA1261"/>
          <cell r="BB1261"/>
          <cell r="BC1261"/>
          <cell r="BD1261" t="str">
            <v/>
          </cell>
          <cell r="BE1261">
            <v>0</v>
          </cell>
          <cell r="BF1261" t="str">
            <v/>
          </cell>
          <cell r="BG1261" t="str">
            <v/>
          </cell>
          <cell r="BH1261">
            <v>12</v>
          </cell>
          <cell r="BI1261" t="str">
            <v>0</v>
          </cell>
          <cell r="BJ1261">
            <v>0</v>
          </cell>
          <cell r="BK1261">
            <v>0</v>
          </cell>
          <cell r="BL1261"/>
          <cell r="BM1261"/>
          <cell r="BN1261"/>
          <cell r="BO1261"/>
          <cell r="BQ1261" t="str">
            <v>D&amp;D</v>
          </cell>
          <cell r="BS1261" t="str">
            <v/>
          </cell>
          <cell r="BT1261" t="str">
            <v/>
          </cell>
        </row>
        <row r="1262">
          <cell r="H1262">
            <v>0</v>
          </cell>
          <cell r="O1262">
            <v>371342</v>
          </cell>
          <cell r="P1262" t="str">
            <v>2023/234-0099-01</v>
          </cell>
          <cell r="Q1262" t="str">
            <v>EST CADEIRA QUERO QUERO (COURO 2 2013) (WALNUT MATT)</v>
          </cell>
          <cell r="R1262"/>
          <cell r="S1262"/>
          <cell r="T1262">
            <v>0.49</v>
          </cell>
          <cell r="U1262">
            <v>0.54</v>
          </cell>
          <cell r="V1262">
            <v>0.8</v>
          </cell>
          <cell r="W1262">
            <v>0</v>
          </cell>
          <cell r="X1262" t="str">
            <v>EST CADEIRA QUERO QUERO (COURO 2 2013) (WALNUT MATT) - 0,49x0,54x0,8H</v>
          </cell>
          <cell r="Y1262">
            <v>7735.8</v>
          </cell>
          <cell r="Z1262">
            <v>0.35</v>
          </cell>
          <cell r="AA1262">
            <v>5028.2700000000004</v>
          </cell>
          <cell r="AB1262"/>
          <cell r="AC1262"/>
          <cell r="AD1262"/>
          <cell r="AE1262">
            <v>7735.8</v>
          </cell>
          <cell r="AF1262">
            <v>7735.8</v>
          </cell>
          <cell r="AG1262">
            <v>0</v>
          </cell>
          <cell r="AH1262">
            <v>7735.8</v>
          </cell>
          <cell r="AI1262" t="str">
            <v>REF: 371328</v>
          </cell>
          <cell r="AJ1262"/>
          <cell r="AK1262">
            <v>371328</v>
          </cell>
          <cell r="AL1262" t="str">
            <v>CADEIRA QUERO QUERO (S/B) (COURO)</v>
          </cell>
          <cell r="AM1262"/>
          <cell r="AN1262">
            <v>0.49</v>
          </cell>
          <cell r="AO1262">
            <v>0.54</v>
          </cell>
          <cell r="AP1262">
            <v>0.8</v>
          </cell>
          <cell r="AQ1262">
            <v>0</v>
          </cell>
          <cell r="AR1262" t="str">
            <v>CADEIRA QUERO QUERO (S/B) (COURO) - 0,49x0,54x0,8H</v>
          </cell>
          <cell r="AS1262">
            <v>7735.8</v>
          </cell>
          <cell r="AT1262">
            <v>7735.8</v>
          </cell>
          <cell r="AU1262">
            <v>7735.8</v>
          </cell>
          <cell r="AV1262">
            <v>0</v>
          </cell>
          <cell r="AW1262">
            <v>7735.8</v>
          </cell>
          <cell r="AX1262">
            <v>0</v>
          </cell>
          <cell r="AY1262"/>
          <cell r="AZ1262" t="str">
            <v/>
          </cell>
          <cell r="BA1262"/>
          <cell r="BB1262"/>
          <cell r="BC1262"/>
          <cell r="BD1262" t="str">
            <v/>
          </cell>
          <cell r="BE1262">
            <v>0</v>
          </cell>
          <cell r="BF1262" t="str">
            <v/>
          </cell>
          <cell r="BG1262" t="str">
            <v/>
          </cell>
          <cell r="BH1262">
            <v>12</v>
          </cell>
          <cell r="BI1262" t="str">
            <v>0</v>
          </cell>
          <cell r="BJ1262">
            <v>0</v>
          </cell>
          <cell r="BK1262">
            <v>0</v>
          </cell>
          <cell r="BL1262"/>
          <cell r="BM1262"/>
          <cell r="BN1262"/>
          <cell r="BO1262"/>
          <cell r="BQ1262" t="str">
            <v>D&amp;D</v>
          </cell>
          <cell r="BS1262" t="str">
            <v/>
          </cell>
          <cell r="BT1262" t="str">
            <v/>
          </cell>
        </row>
        <row r="1263">
          <cell r="H1263">
            <v>0</v>
          </cell>
          <cell r="O1263">
            <v>371342</v>
          </cell>
          <cell r="P1263" t="str">
            <v>2023/234-0100-01</v>
          </cell>
          <cell r="Q1263" t="str">
            <v>EST CADEIRA QUERO QUERO (COURO 2 2013) (WALNUT MATT)</v>
          </cell>
          <cell r="R1263"/>
          <cell r="S1263"/>
          <cell r="T1263">
            <v>0.49</v>
          </cell>
          <cell r="U1263">
            <v>0.54</v>
          </cell>
          <cell r="V1263">
            <v>0.8</v>
          </cell>
          <cell r="W1263">
            <v>0</v>
          </cell>
          <cell r="X1263" t="str">
            <v>EST CADEIRA QUERO QUERO (COURO 2 2013) (WALNUT MATT) - 0,49x0,54x0,8H</v>
          </cell>
          <cell r="Y1263">
            <v>7735.8</v>
          </cell>
          <cell r="Z1263">
            <v>0.35</v>
          </cell>
          <cell r="AA1263">
            <v>5028.2700000000004</v>
          </cell>
          <cell r="AB1263"/>
          <cell r="AC1263"/>
          <cell r="AD1263"/>
          <cell r="AE1263">
            <v>7735.8</v>
          </cell>
          <cell r="AF1263">
            <v>7735.8</v>
          </cell>
          <cell r="AG1263">
            <v>0</v>
          </cell>
          <cell r="AH1263">
            <v>7735.8</v>
          </cell>
          <cell r="AI1263" t="str">
            <v>REF: 371328</v>
          </cell>
          <cell r="AJ1263"/>
          <cell r="AK1263">
            <v>371328</v>
          </cell>
          <cell r="AL1263" t="str">
            <v>CADEIRA QUERO QUERO (S/B) (COURO)</v>
          </cell>
          <cell r="AM1263"/>
          <cell r="AN1263">
            <v>0.49</v>
          </cell>
          <cell r="AO1263">
            <v>0.54</v>
          </cell>
          <cell r="AP1263">
            <v>0.8</v>
          </cell>
          <cell r="AQ1263">
            <v>0</v>
          </cell>
          <cell r="AR1263" t="str">
            <v>CADEIRA QUERO QUERO (S/B) (COURO) - 0,49x0,54x0,8H</v>
          </cell>
          <cell r="AS1263">
            <v>7735.8</v>
          </cell>
          <cell r="AT1263">
            <v>7735.8</v>
          </cell>
          <cell r="AU1263">
            <v>7735.8</v>
          </cell>
          <cell r="AV1263">
            <v>0</v>
          </cell>
          <cell r="AW1263">
            <v>7735.8</v>
          </cell>
          <cell r="AX1263">
            <v>0</v>
          </cell>
          <cell r="AY1263"/>
          <cell r="AZ1263" t="str">
            <v/>
          </cell>
          <cell r="BA1263"/>
          <cell r="BB1263"/>
          <cell r="BC1263"/>
          <cell r="BD1263" t="str">
            <v/>
          </cell>
          <cell r="BE1263">
            <v>0</v>
          </cell>
          <cell r="BF1263" t="str">
            <v/>
          </cell>
          <cell r="BG1263" t="str">
            <v/>
          </cell>
          <cell r="BH1263">
            <v>12</v>
          </cell>
          <cell r="BI1263" t="str">
            <v>0</v>
          </cell>
          <cell r="BJ1263">
            <v>0</v>
          </cell>
          <cell r="BK1263">
            <v>0</v>
          </cell>
          <cell r="BL1263"/>
          <cell r="BM1263"/>
          <cell r="BN1263"/>
          <cell r="BO1263"/>
          <cell r="BQ1263" t="str">
            <v>D&amp;D</v>
          </cell>
          <cell r="BS1263" t="str">
            <v/>
          </cell>
          <cell r="BT1263" t="str">
            <v/>
          </cell>
        </row>
        <row r="1264">
          <cell r="H1264">
            <v>0</v>
          </cell>
          <cell r="O1264">
            <v>371342</v>
          </cell>
          <cell r="P1264" t="str">
            <v>2023/234-0101-01</v>
          </cell>
          <cell r="Q1264" t="str">
            <v>EST CADEIRA QUERO QUERO (COURO 2 2013) (WALNUT MATT)</v>
          </cell>
          <cell r="R1264"/>
          <cell r="S1264"/>
          <cell r="T1264">
            <v>0.49</v>
          </cell>
          <cell r="U1264">
            <v>0.54</v>
          </cell>
          <cell r="V1264">
            <v>0.8</v>
          </cell>
          <cell r="W1264">
            <v>0</v>
          </cell>
          <cell r="X1264" t="str">
            <v>EST CADEIRA QUERO QUERO (COURO 2 2013) (WALNUT MATT) - 0,49x0,54x0,8H</v>
          </cell>
          <cell r="Y1264">
            <v>7735.8</v>
          </cell>
          <cell r="Z1264">
            <v>0.35</v>
          </cell>
          <cell r="AA1264">
            <v>5028.2700000000004</v>
          </cell>
          <cell r="AB1264"/>
          <cell r="AC1264"/>
          <cell r="AD1264"/>
          <cell r="AE1264">
            <v>7735.8</v>
          </cell>
          <cell r="AF1264">
            <v>7735.8</v>
          </cell>
          <cell r="AG1264">
            <v>0</v>
          </cell>
          <cell r="AH1264">
            <v>7735.8</v>
          </cell>
          <cell r="AI1264" t="str">
            <v>REF: 371328</v>
          </cell>
          <cell r="AJ1264"/>
          <cell r="AK1264">
            <v>371328</v>
          </cell>
          <cell r="AL1264" t="str">
            <v>CADEIRA QUERO QUERO (S/B) (COURO)</v>
          </cell>
          <cell r="AM1264"/>
          <cell r="AN1264">
            <v>0.49</v>
          </cell>
          <cell r="AO1264">
            <v>0.54</v>
          </cell>
          <cell r="AP1264">
            <v>0.8</v>
          </cell>
          <cell r="AQ1264">
            <v>0</v>
          </cell>
          <cell r="AR1264" t="str">
            <v>CADEIRA QUERO QUERO (S/B) (COURO) - 0,49x0,54x0,8H</v>
          </cell>
          <cell r="AS1264">
            <v>7735.8</v>
          </cell>
          <cell r="AT1264">
            <v>7735.8</v>
          </cell>
          <cell r="AU1264">
            <v>7735.8</v>
          </cell>
          <cell r="AV1264">
            <v>0</v>
          </cell>
          <cell r="AW1264">
            <v>7735.8</v>
          </cell>
          <cell r="AX1264">
            <v>0</v>
          </cell>
          <cell r="AY1264"/>
          <cell r="AZ1264" t="str">
            <v/>
          </cell>
          <cell r="BA1264"/>
          <cell r="BB1264"/>
          <cell r="BC1264"/>
          <cell r="BD1264" t="str">
            <v/>
          </cell>
          <cell r="BE1264">
            <v>0</v>
          </cell>
          <cell r="BF1264" t="str">
            <v/>
          </cell>
          <cell r="BG1264" t="str">
            <v/>
          </cell>
          <cell r="BH1264">
            <v>12</v>
          </cell>
          <cell r="BI1264" t="str">
            <v>0</v>
          </cell>
          <cell r="BJ1264">
            <v>0</v>
          </cell>
          <cell r="BK1264">
            <v>0</v>
          </cell>
          <cell r="BL1264"/>
          <cell r="BM1264"/>
          <cell r="BN1264"/>
          <cell r="BO1264"/>
          <cell r="BQ1264" t="str">
            <v>D&amp;D</v>
          </cell>
          <cell r="BS1264" t="str">
            <v/>
          </cell>
          <cell r="BT1264" t="str">
            <v/>
          </cell>
        </row>
        <row r="1265">
          <cell r="H1265">
            <v>0</v>
          </cell>
          <cell r="O1265">
            <v>330689</v>
          </cell>
          <cell r="P1265" t="str">
            <v>2022/221-0065-01</v>
          </cell>
          <cell r="Q1265" t="str">
            <v>EST POLTRONA MAY (BRACO MAD) (BOU STELLA 225) (TING AMENDOA)</v>
          </cell>
          <cell r="R1265"/>
          <cell r="S1265"/>
          <cell r="T1265">
            <v>0.71</v>
          </cell>
          <cell r="U1265">
            <v>0.78</v>
          </cell>
          <cell r="V1265">
            <v>0.77</v>
          </cell>
          <cell r="W1265">
            <v>0</v>
          </cell>
          <cell r="X1265" t="str">
            <v>EST POLTRONA MAY (BRACO MAD) (BOU STELLA 225) (TING AMENDOA) - 0,71x0,78x0,77H</v>
          </cell>
          <cell r="Y1265">
            <v>14492.99</v>
          </cell>
          <cell r="Z1265">
            <v>0.35</v>
          </cell>
          <cell r="AA1265">
            <v>9420.4435000000012</v>
          </cell>
          <cell r="AB1265"/>
          <cell r="AC1265" t="str">
            <v>PROD C/RVST FORN</v>
          </cell>
          <cell r="AD1265" t="str">
            <v>REVESTIMENTO FORN</v>
          </cell>
          <cell r="AE1265">
            <v>14492.99</v>
          </cell>
          <cell r="AF1265">
            <v>14492.99</v>
          </cell>
          <cell r="AG1265">
            <v>0</v>
          </cell>
          <cell r="AH1265">
            <v>14492.99</v>
          </cell>
          <cell r="AI1265" t="str">
            <v>REF: 328772</v>
          </cell>
          <cell r="AJ1265"/>
          <cell r="AK1265">
            <v>328772</v>
          </cell>
          <cell r="AL1265" t="str">
            <v>POLTRONA MAY (BRACO MADEIRA) (TC FORN)</v>
          </cell>
          <cell r="AM1265"/>
          <cell r="AN1265">
            <v>0.71</v>
          </cell>
          <cell r="AO1265">
            <v>0.78</v>
          </cell>
          <cell r="AP1265">
            <v>0.77</v>
          </cell>
          <cell r="AQ1265">
            <v>0</v>
          </cell>
          <cell r="AR1265" t="str">
            <v>POLTRONA MAY (BRACO MADEIRA) (TC FORN) - 0,71x0,78x0,77H</v>
          </cell>
          <cell r="AS1265">
            <v>14492.99</v>
          </cell>
          <cell r="AT1265">
            <v>14492.99</v>
          </cell>
          <cell r="AU1265">
            <v>12824.63</v>
          </cell>
          <cell r="AV1265">
            <v>1668.3600000000006</v>
          </cell>
          <cell r="AW1265">
            <v>14492.98</v>
          </cell>
          <cell r="AX1265">
            <v>1.0000000000218279E-2</v>
          </cell>
          <cell r="AY1265">
            <v>328942</v>
          </cell>
          <cell r="AZ1265" t="str">
            <v>TECIDO BOUCLE STELLA (COD 5313) (CASCATA) -</v>
          </cell>
          <cell r="BA1265" t="str">
            <v>RVST FORN: TECIDO BOUCLE STELLA (COD 5313) (CASCATA) - COD 225</v>
          </cell>
          <cell r="BB1265">
            <v>2</v>
          </cell>
          <cell r="BC1265"/>
          <cell r="BD1265">
            <v>834.18</v>
          </cell>
          <cell r="BE1265">
            <v>0</v>
          </cell>
          <cell r="BF1265">
            <v>-834.18</v>
          </cell>
          <cell r="BG1265" t="str">
            <v>RVST FORN</v>
          </cell>
          <cell r="BH1265">
            <v>12</v>
          </cell>
          <cell r="BI1265">
            <v>1668.36</v>
          </cell>
          <cell r="BJ1265">
            <v>0</v>
          </cell>
          <cell r="BK1265">
            <v>0</v>
          </cell>
          <cell r="BL1265"/>
          <cell r="BM1265"/>
          <cell r="BN1265"/>
          <cell r="BO1265"/>
          <cell r="BQ1265" t="str">
            <v>D&amp;D</v>
          </cell>
          <cell r="BS1265" t="str">
            <v/>
          </cell>
          <cell r="BT1265" t="str">
            <v/>
          </cell>
        </row>
        <row r="1266">
          <cell r="H1266">
            <v>0</v>
          </cell>
          <cell r="O1266">
            <v>330689</v>
          </cell>
          <cell r="P1266" t="str">
            <v>2022/221-0066-01</v>
          </cell>
          <cell r="Q1266" t="str">
            <v>EST POLTRONA MAY (BRACO MAD) (BOU STELLA 225) (TING AMENDOA)</v>
          </cell>
          <cell r="R1266"/>
          <cell r="S1266"/>
          <cell r="T1266">
            <v>0.71</v>
          </cell>
          <cell r="U1266">
            <v>0.78</v>
          </cell>
          <cell r="V1266">
            <v>0.77</v>
          </cell>
          <cell r="W1266">
            <v>0</v>
          </cell>
          <cell r="X1266" t="str">
            <v>EST POLTRONA MAY (BRACO MAD) (BOU STELLA 225) (TING AMENDOA) - 0,71x0,78x0,77H</v>
          </cell>
          <cell r="Y1266">
            <v>14492.99</v>
          </cell>
          <cell r="Z1266">
            <v>0.35</v>
          </cell>
          <cell r="AA1266">
            <v>9420.4435000000012</v>
          </cell>
          <cell r="AB1266"/>
          <cell r="AC1266" t="str">
            <v>PROD C/RVST FORN</v>
          </cell>
          <cell r="AD1266" t="str">
            <v>REVESTIMENTO FORN</v>
          </cell>
          <cell r="AE1266">
            <v>14492.99</v>
          </cell>
          <cell r="AF1266">
            <v>14492.99</v>
          </cell>
          <cell r="AG1266">
            <v>0</v>
          </cell>
          <cell r="AH1266">
            <v>14492.99</v>
          </cell>
          <cell r="AI1266" t="str">
            <v>REF: 328772</v>
          </cell>
          <cell r="AJ1266"/>
          <cell r="AK1266">
            <v>328772</v>
          </cell>
          <cell r="AL1266" t="str">
            <v>POLTRONA MAY (BRACO MADEIRA) (TC FORN)</v>
          </cell>
          <cell r="AM1266"/>
          <cell r="AN1266">
            <v>0.71</v>
          </cell>
          <cell r="AO1266">
            <v>0.78</v>
          </cell>
          <cell r="AP1266">
            <v>0.77</v>
          </cell>
          <cell r="AQ1266">
            <v>0</v>
          </cell>
          <cell r="AR1266" t="str">
            <v>POLTRONA MAY (BRACO MADEIRA) (TC FORN) - 0,71x0,78x0,77H</v>
          </cell>
          <cell r="AS1266">
            <v>14492.99</v>
          </cell>
          <cell r="AT1266">
            <v>14492.99</v>
          </cell>
          <cell r="AU1266">
            <v>12824.63</v>
          </cell>
          <cell r="AV1266">
            <v>1668.3600000000006</v>
          </cell>
          <cell r="AW1266">
            <v>14492.98</v>
          </cell>
          <cell r="AX1266">
            <v>1.0000000000218279E-2</v>
          </cell>
          <cell r="AY1266">
            <v>328942</v>
          </cell>
          <cell r="AZ1266" t="str">
            <v>TECIDO BOUCLE STELLA (COD 5313) (CASCATA) -</v>
          </cell>
          <cell r="BA1266" t="str">
            <v>RVST FORN: TECIDO BOUCLE STELLA (COD 5313) (CASCATA) - COD 225</v>
          </cell>
          <cell r="BB1266">
            <v>2</v>
          </cell>
          <cell r="BC1266"/>
          <cell r="BD1266">
            <v>834.18</v>
          </cell>
          <cell r="BE1266">
            <v>0</v>
          </cell>
          <cell r="BF1266">
            <v>-834.18</v>
          </cell>
          <cell r="BG1266" t="str">
            <v>RVST FORN</v>
          </cell>
          <cell r="BH1266">
            <v>12</v>
          </cell>
          <cell r="BI1266">
            <v>1668.36</v>
          </cell>
          <cell r="BJ1266">
            <v>0</v>
          </cell>
          <cell r="BK1266">
            <v>0</v>
          </cell>
          <cell r="BL1266"/>
          <cell r="BM1266"/>
          <cell r="BN1266"/>
          <cell r="BO1266"/>
          <cell r="BQ1266" t="str">
            <v>D&amp;D</v>
          </cell>
          <cell r="BS1266" t="str">
            <v/>
          </cell>
          <cell r="BT1266" t="str">
            <v/>
          </cell>
        </row>
        <row r="1267">
          <cell r="H1267">
            <v>1</v>
          </cell>
          <cell r="O1267">
            <v>278070</v>
          </cell>
          <cell r="P1267" t="str">
            <v>2021/182-0042-01</v>
          </cell>
          <cell r="Q1267" t="str">
            <v>EST MESA LATERAL PIN (NATURE MATT) (DET PINT CORTEN)</v>
          </cell>
          <cell r="R1267"/>
          <cell r="S1267"/>
          <cell r="T1267">
            <v>0.35</v>
          </cell>
          <cell r="U1267">
            <v>0</v>
          </cell>
          <cell r="V1267">
            <v>0.52</v>
          </cell>
          <cell r="W1267">
            <v>0.35</v>
          </cell>
          <cell r="X1267" t="str">
            <v>EST MESA LATERAL PIN (NATURE MATT) (DET PINT CORTEN) - Ø0,35x0,52H</v>
          </cell>
          <cell r="Y1267">
            <v>5384.51</v>
          </cell>
          <cell r="Z1267">
            <v>0.35</v>
          </cell>
          <cell r="AA1267">
            <v>3499.9315000000006</v>
          </cell>
          <cell r="AB1267"/>
          <cell r="AC1267"/>
          <cell r="AD1267"/>
          <cell r="AE1267">
            <v>5384.51</v>
          </cell>
          <cell r="AF1267">
            <v>5384.51</v>
          </cell>
          <cell r="AG1267">
            <v>0</v>
          </cell>
          <cell r="AH1267">
            <v>5384.51</v>
          </cell>
          <cell r="AI1267" t="str">
            <v>REF: 299569</v>
          </cell>
          <cell r="AJ1267"/>
          <cell r="AK1267">
            <v>299569</v>
          </cell>
          <cell r="AL1267" t="str">
            <v>MESA LATERAL PIN (MADEIRA MACICA)</v>
          </cell>
          <cell r="AM1267"/>
          <cell r="AN1267">
            <v>0.35</v>
          </cell>
          <cell r="AO1267">
            <v>0</v>
          </cell>
          <cell r="AP1267">
            <v>0.52</v>
          </cell>
          <cell r="AQ1267">
            <v>0.35</v>
          </cell>
          <cell r="AR1267" t="str">
            <v>MESA LATERAL PIN (MADEIRA MACICA) - Ø0,35x0,52H</v>
          </cell>
          <cell r="AS1267">
            <v>5384.51</v>
          </cell>
          <cell r="AT1267">
            <v>5384.51</v>
          </cell>
          <cell r="AU1267">
            <v>5384.51</v>
          </cell>
          <cell r="AV1267">
            <v>0</v>
          </cell>
          <cell r="AW1267">
            <v>5384.51</v>
          </cell>
          <cell r="AX1267">
            <v>0</v>
          </cell>
          <cell r="AY1267"/>
          <cell r="AZ1267" t="str">
            <v/>
          </cell>
          <cell r="BA1267"/>
          <cell r="BB1267"/>
          <cell r="BC1267"/>
          <cell r="BD1267" t="str">
            <v/>
          </cell>
          <cell r="BE1267">
            <v>0</v>
          </cell>
          <cell r="BF1267" t="str">
            <v/>
          </cell>
          <cell r="BG1267" t="str">
            <v/>
          </cell>
          <cell r="BH1267">
            <v>12</v>
          </cell>
          <cell r="BI1267" t="str">
            <v>0</v>
          </cell>
          <cell r="BJ1267">
            <v>0</v>
          </cell>
          <cell r="BK1267">
            <v>0</v>
          </cell>
          <cell r="BL1267"/>
          <cell r="BM1267"/>
          <cell r="BN1267"/>
          <cell r="BO1267"/>
          <cell r="BQ1267" t="str">
            <v>D&amp;D</v>
          </cell>
          <cell r="BS1267" t="str">
            <v>CLAMI MESA LATERAL</v>
          </cell>
          <cell r="BT1267" t="str">
            <v>MESA LATERAL PIN</v>
          </cell>
        </row>
        <row r="1268">
          <cell r="H1268">
            <v>0</v>
          </cell>
          <cell r="O1268">
            <v>405727</v>
          </cell>
          <cell r="P1268" t="str">
            <v>2025/154-0105-01</v>
          </cell>
          <cell r="Q1268" t="str">
            <v>EST MESA LATERAL SATELITE (NATURE MATT) PINT CORTEN</v>
          </cell>
          <cell r="R1268"/>
          <cell r="S1268"/>
          <cell r="T1268">
            <v>0.41</v>
          </cell>
          <cell r="U1268">
            <v>0.27</v>
          </cell>
          <cell r="V1268">
            <v>0.5</v>
          </cell>
          <cell r="W1268">
            <v>0</v>
          </cell>
          <cell r="X1268" t="str">
            <v>EST MESA LATERAL SATELITE (NATURE MATT) PINT CORTEN - 0,41x0,27x0,5H</v>
          </cell>
          <cell r="Y1268">
            <v>4831.28</v>
          </cell>
          <cell r="Z1268">
            <v>0.35</v>
          </cell>
          <cell r="AA1268">
            <v>3140.3319999999999</v>
          </cell>
          <cell r="AB1268"/>
          <cell r="AC1268"/>
          <cell r="AD1268"/>
          <cell r="AE1268">
            <v>4831.28</v>
          </cell>
          <cell r="AF1268">
            <v>4831.28</v>
          </cell>
          <cell r="AG1268">
            <v>0</v>
          </cell>
          <cell r="AH1268">
            <v>4831.28</v>
          </cell>
          <cell r="AI1268" t="str">
            <v>REF: 404969</v>
          </cell>
          <cell r="AJ1268"/>
          <cell r="AK1268">
            <v>404969</v>
          </cell>
          <cell r="AL1268" t="str">
            <v>MESA LATERAL SATELITE (TAMPO LISO)</v>
          </cell>
          <cell r="AM1268"/>
          <cell r="AN1268">
            <v>0.41</v>
          </cell>
          <cell r="AO1268">
            <v>0.27</v>
          </cell>
          <cell r="AP1268">
            <v>0.5</v>
          </cell>
          <cell r="AQ1268">
            <v>0</v>
          </cell>
          <cell r="AR1268" t="str">
            <v>MESA LATERAL SATELITE (TAMPO LISO) - 0,41x0,27x0,5H</v>
          </cell>
          <cell r="AS1268">
            <v>4831.28</v>
          </cell>
          <cell r="AT1268">
            <v>4831.28</v>
          </cell>
          <cell r="AU1268">
            <v>4831.28</v>
          </cell>
          <cell r="AV1268">
            <v>0</v>
          </cell>
          <cell r="AW1268">
            <v>4831.28</v>
          </cell>
          <cell r="AX1268">
            <v>0</v>
          </cell>
          <cell r="AY1268"/>
          <cell r="AZ1268" t="str">
            <v/>
          </cell>
          <cell r="BA1268"/>
          <cell r="BB1268"/>
          <cell r="BC1268"/>
          <cell r="BD1268" t="str">
            <v/>
          </cell>
          <cell r="BE1268">
            <v>0</v>
          </cell>
          <cell r="BF1268" t="str">
            <v/>
          </cell>
          <cell r="BG1268" t="str">
            <v/>
          </cell>
          <cell r="BH1268">
            <v>12</v>
          </cell>
          <cell r="BI1268" t="str">
            <v>0</v>
          </cell>
          <cell r="BJ1268">
            <v>0</v>
          </cell>
          <cell r="BK1268">
            <v>0</v>
          </cell>
          <cell r="BL1268"/>
          <cell r="BM1268"/>
          <cell r="BN1268"/>
          <cell r="BO1268"/>
          <cell r="BQ1268" t="str">
            <v>GABRIEL</v>
          </cell>
          <cell r="BS1268" t="str">
            <v/>
          </cell>
          <cell r="BT1268" t="str">
            <v/>
          </cell>
        </row>
        <row r="1269">
          <cell r="H1269">
            <v>0</v>
          </cell>
          <cell r="O1269">
            <v>405725</v>
          </cell>
          <cell r="P1269" t="str">
            <v>2025/154-0102-01</v>
          </cell>
          <cell r="Q1269" t="str">
            <v>EST MESA LATERAL SATELITE (NATURE MATT) PINT CORTEN</v>
          </cell>
          <cell r="R1269"/>
          <cell r="S1269"/>
          <cell r="T1269">
            <v>0.41</v>
          </cell>
          <cell r="U1269">
            <v>0.27</v>
          </cell>
          <cell r="V1269">
            <v>0.35</v>
          </cell>
          <cell r="W1269">
            <v>0</v>
          </cell>
          <cell r="X1269" t="str">
            <v>EST MESA LATERAL SATELITE (NATURE MATT) PINT CORTEN - 0,41x0,27x0,35H</v>
          </cell>
          <cell r="Y1269">
            <v>4597.6000000000004</v>
          </cell>
          <cell r="Z1269">
            <v>0.35</v>
          </cell>
          <cell r="AA1269">
            <v>2988.4400000000005</v>
          </cell>
          <cell r="AB1269"/>
          <cell r="AC1269"/>
          <cell r="AD1269"/>
          <cell r="AE1269">
            <v>4597.6000000000004</v>
          </cell>
          <cell r="AF1269">
            <v>4597.6000000000004</v>
          </cell>
          <cell r="AG1269">
            <v>0</v>
          </cell>
          <cell r="AH1269">
            <v>4597.6000000000004</v>
          </cell>
          <cell r="AI1269" t="str">
            <v>REF: 404968</v>
          </cell>
          <cell r="AJ1269"/>
          <cell r="AK1269">
            <v>404968</v>
          </cell>
          <cell r="AL1269" t="str">
            <v>MESA LATERAL SATELITE (TAMPO LISO)</v>
          </cell>
          <cell r="AM1269"/>
          <cell r="AN1269">
            <v>0.41</v>
          </cell>
          <cell r="AO1269">
            <v>0.27</v>
          </cell>
          <cell r="AP1269">
            <v>0.35</v>
          </cell>
          <cell r="AQ1269">
            <v>0</v>
          </cell>
          <cell r="AR1269" t="str">
            <v>MESA LATERAL SATELITE (TAMPO LISO) - 0,41x0,27x0,35H</v>
          </cell>
          <cell r="AS1269">
            <v>4597.6000000000004</v>
          </cell>
          <cell r="AT1269">
            <v>4597.6000000000004</v>
          </cell>
          <cell r="AU1269">
            <v>4597.6000000000004</v>
          </cell>
          <cell r="AV1269">
            <v>0</v>
          </cell>
          <cell r="AW1269">
            <v>4597.6000000000004</v>
          </cell>
          <cell r="AX1269">
            <v>0</v>
          </cell>
          <cell r="AY1269"/>
          <cell r="AZ1269" t="str">
            <v/>
          </cell>
          <cell r="BA1269"/>
          <cell r="BB1269"/>
          <cell r="BC1269"/>
          <cell r="BD1269" t="str">
            <v/>
          </cell>
          <cell r="BE1269">
            <v>0</v>
          </cell>
          <cell r="BF1269" t="str">
            <v/>
          </cell>
          <cell r="BG1269" t="str">
            <v/>
          </cell>
          <cell r="BH1269">
            <v>12</v>
          </cell>
          <cell r="BI1269" t="str">
            <v>0</v>
          </cell>
          <cell r="BJ1269">
            <v>0</v>
          </cell>
          <cell r="BK1269">
            <v>0</v>
          </cell>
          <cell r="BL1269"/>
          <cell r="BM1269"/>
          <cell r="BN1269"/>
          <cell r="BO1269"/>
          <cell r="BQ1269" t="str">
            <v>GABRIEL</v>
          </cell>
          <cell r="BS1269" t="str">
            <v/>
          </cell>
          <cell r="BT1269" t="str">
            <v/>
          </cell>
        </row>
        <row r="1270">
          <cell r="H1270">
            <v>0</v>
          </cell>
          <cell r="O1270">
            <v>405719</v>
          </cell>
          <cell r="P1270" t="str">
            <v>2025/154-0091-01</v>
          </cell>
          <cell r="Q1270" t="str">
            <v>EST MESA LATERAL COLOMBINA (MARCHETARIA) WALNUT MATT</v>
          </cell>
          <cell r="R1270"/>
          <cell r="S1270"/>
          <cell r="T1270">
            <v>0.61</v>
          </cell>
          <cell r="U1270">
            <v>0.61</v>
          </cell>
          <cell r="V1270">
            <v>0.5</v>
          </cell>
          <cell r="W1270">
            <v>0</v>
          </cell>
          <cell r="X1270" t="str">
            <v>EST MESA LATERAL COLOMBINA (MARCHETARIA) WALNUT MATT - 0,61x0,61x0,5H</v>
          </cell>
          <cell r="Y1270">
            <v>5651.61</v>
          </cell>
          <cell r="Z1270">
            <v>0.35</v>
          </cell>
          <cell r="AA1270">
            <v>3673.5464999999999</v>
          </cell>
          <cell r="AB1270"/>
          <cell r="AC1270"/>
          <cell r="AD1270"/>
          <cell r="AE1270">
            <v>5651.61</v>
          </cell>
          <cell r="AF1270">
            <v>5651.61</v>
          </cell>
          <cell r="AG1270">
            <v>0</v>
          </cell>
          <cell r="AH1270">
            <v>5651.61</v>
          </cell>
          <cell r="AI1270" t="str">
            <v>REF: 404954</v>
          </cell>
          <cell r="AJ1270"/>
          <cell r="AK1270">
            <v>404954</v>
          </cell>
          <cell r="AL1270" t="str">
            <v>MESA LATERAL COLOMBINA (TAMPO MARCHETARIA)</v>
          </cell>
          <cell r="AM1270"/>
          <cell r="AN1270">
            <v>0.61</v>
          </cell>
          <cell r="AO1270">
            <v>0.61</v>
          </cell>
          <cell r="AP1270">
            <v>0.5</v>
          </cell>
          <cell r="AQ1270">
            <v>0</v>
          </cell>
          <cell r="AR1270" t="str">
            <v>MESA LATERAL COLOMBINA (TAMPO MARCHETARIA) - 0,61x0,61x0,5H</v>
          </cell>
          <cell r="AS1270">
            <v>5651.61</v>
          </cell>
          <cell r="AT1270">
            <v>5651.61</v>
          </cell>
          <cell r="AU1270">
            <v>5651.61</v>
          </cell>
          <cell r="AV1270">
            <v>0</v>
          </cell>
          <cell r="AW1270">
            <v>5651.61</v>
          </cell>
          <cell r="AX1270">
            <v>0</v>
          </cell>
          <cell r="AY1270"/>
          <cell r="AZ1270" t="str">
            <v/>
          </cell>
          <cell r="BA1270"/>
          <cell r="BB1270"/>
          <cell r="BC1270"/>
          <cell r="BD1270" t="str">
            <v/>
          </cell>
          <cell r="BE1270">
            <v>0</v>
          </cell>
          <cell r="BF1270" t="str">
            <v/>
          </cell>
          <cell r="BG1270" t="str">
            <v/>
          </cell>
          <cell r="BH1270">
            <v>12</v>
          </cell>
          <cell r="BI1270" t="str">
            <v>0</v>
          </cell>
          <cell r="BJ1270">
            <v>0</v>
          </cell>
          <cell r="BK1270">
            <v>0</v>
          </cell>
          <cell r="BL1270"/>
          <cell r="BM1270"/>
          <cell r="BN1270"/>
          <cell r="BO1270"/>
          <cell r="BQ1270" t="str">
            <v>GABRIEL</v>
          </cell>
          <cell r="BS1270" t="str">
            <v/>
          </cell>
          <cell r="BT1270" t="str">
            <v/>
          </cell>
        </row>
        <row r="1271">
          <cell r="H1271">
            <v>0</v>
          </cell>
          <cell r="O1271">
            <v>405717</v>
          </cell>
          <cell r="P1271" t="str">
            <v>2025/154-0087-01</v>
          </cell>
          <cell r="Q1271" t="str">
            <v>EST MESA LATERAL COLOMBINA (MARCHETARIA) WALNUT MATT</v>
          </cell>
          <cell r="R1271"/>
          <cell r="S1271"/>
          <cell r="T1271">
            <v>0.51</v>
          </cell>
          <cell r="U1271">
            <v>0.51</v>
          </cell>
          <cell r="V1271">
            <v>0.43</v>
          </cell>
          <cell r="W1271">
            <v>0</v>
          </cell>
          <cell r="X1271" t="str">
            <v>EST MESA LATERAL COLOMBINA (MARCHETARIA) WALNUT MATT - 0,51x0,51x0,43H</v>
          </cell>
          <cell r="Y1271">
            <v>5270.09</v>
          </cell>
          <cell r="Z1271">
            <v>0.35</v>
          </cell>
          <cell r="AA1271">
            <v>3425.5585000000001</v>
          </cell>
          <cell r="AB1271"/>
          <cell r="AC1271"/>
          <cell r="AD1271"/>
          <cell r="AE1271">
            <v>5270.09</v>
          </cell>
          <cell r="AF1271">
            <v>5270.09</v>
          </cell>
          <cell r="AG1271">
            <v>0</v>
          </cell>
          <cell r="AH1271">
            <v>5270.09</v>
          </cell>
          <cell r="AI1271" t="str">
            <v>REF: 404952</v>
          </cell>
          <cell r="AJ1271"/>
          <cell r="AK1271">
            <v>404952</v>
          </cell>
          <cell r="AL1271" t="str">
            <v>MESA LATERAL COLOMBINA (TAMPO MARCHETARIA)</v>
          </cell>
          <cell r="AM1271"/>
          <cell r="AN1271">
            <v>0.51</v>
          </cell>
          <cell r="AO1271">
            <v>0.51</v>
          </cell>
          <cell r="AP1271">
            <v>0.43</v>
          </cell>
          <cell r="AQ1271">
            <v>0</v>
          </cell>
          <cell r="AR1271" t="str">
            <v>MESA LATERAL COLOMBINA (TAMPO MARCHETARIA) - 0,51x0,51x0,43H</v>
          </cell>
          <cell r="AS1271">
            <v>5270.09</v>
          </cell>
          <cell r="AT1271">
            <v>5270.09</v>
          </cell>
          <cell r="AU1271">
            <v>5270.09</v>
          </cell>
          <cell r="AV1271">
            <v>0</v>
          </cell>
          <cell r="AW1271">
            <v>5270.09</v>
          </cell>
          <cell r="AX1271">
            <v>0</v>
          </cell>
          <cell r="AY1271"/>
          <cell r="AZ1271" t="str">
            <v/>
          </cell>
          <cell r="BA1271"/>
          <cell r="BB1271"/>
          <cell r="BC1271"/>
          <cell r="BD1271" t="str">
            <v/>
          </cell>
          <cell r="BE1271">
            <v>0</v>
          </cell>
          <cell r="BF1271" t="str">
            <v/>
          </cell>
          <cell r="BG1271" t="str">
            <v/>
          </cell>
          <cell r="BH1271">
            <v>12</v>
          </cell>
          <cell r="BI1271" t="str">
            <v>0</v>
          </cell>
          <cell r="BJ1271">
            <v>0</v>
          </cell>
          <cell r="BK1271">
            <v>0</v>
          </cell>
          <cell r="BL1271"/>
          <cell r="BM1271"/>
          <cell r="BN1271"/>
          <cell r="BO1271"/>
          <cell r="BQ1271" t="str">
            <v>GABRIEL</v>
          </cell>
          <cell r="BS1271" t="str">
            <v/>
          </cell>
          <cell r="BT1271" t="str">
            <v/>
          </cell>
        </row>
        <row r="1272">
          <cell r="H1272">
            <v>0</v>
          </cell>
          <cell r="O1272">
            <v>402444</v>
          </cell>
          <cell r="P1272" t="str">
            <v>2025/105-0009-01</v>
          </cell>
          <cell r="Q1272" t="str">
            <v>EST MESA LATERAL PIN (NATURE MATT) (DET PINT CORTEN)</v>
          </cell>
          <cell r="R1272"/>
          <cell r="S1272"/>
          <cell r="T1272">
            <v>0.35</v>
          </cell>
          <cell r="U1272">
            <v>0</v>
          </cell>
          <cell r="V1272">
            <v>0.52</v>
          </cell>
          <cell r="W1272">
            <v>0.35</v>
          </cell>
          <cell r="X1272" t="str">
            <v>EST MESA LATERAL PIN (NATURE MATT) (DET PINT CORTEN) - Ø0,35x0,52H</v>
          </cell>
          <cell r="Y1272">
            <v>5384.51</v>
          </cell>
          <cell r="Z1272">
            <v>0.35</v>
          </cell>
          <cell r="AA1272">
            <v>3499.9315000000006</v>
          </cell>
          <cell r="AB1272"/>
          <cell r="AC1272"/>
          <cell r="AD1272"/>
          <cell r="AE1272">
            <v>5384.51</v>
          </cell>
          <cell r="AF1272">
            <v>5384.51</v>
          </cell>
          <cell r="AG1272">
            <v>0</v>
          </cell>
          <cell r="AH1272">
            <v>5384.51</v>
          </cell>
          <cell r="AI1272" t="str">
            <v>REF: 299569</v>
          </cell>
          <cell r="AJ1272"/>
          <cell r="AK1272">
            <v>299569</v>
          </cell>
          <cell r="AL1272" t="str">
            <v>MESA LATERAL PIN (MADEIRA MACICA)</v>
          </cell>
          <cell r="AM1272"/>
          <cell r="AN1272">
            <v>0.35</v>
          </cell>
          <cell r="AO1272">
            <v>0</v>
          </cell>
          <cell r="AP1272">
            <v>0.52</v>
          </cell>
          <cell r="AQ1272">
            <v>0.35</v>
          </cell>
          <cell r="AR1272" t="str">
            <v>MESA LATERAL PIN (MADEIRA MACICA) - Ø0,35x0,52H</v>
          </cell>
          <cell r="AS1272">
            <v>5384.51</v>
          </cell>
          <cell r="AT1272">
            <v>5384.51</v>
          </cell>
          <cell r="AU1272">
            <v>5384.51</v>
          </cell>
          <cell r="AV1272">
            <v>0</v>
          </cell>
          <cell r="AW1272">
            <v>5384.51</v>
          </cell>
          <cell r="AX1272">
            <v>0</v>
          </cell>
          <cell r="AY1272"/>
          <cell r="AZ1272" t="str">
            <v/>
          </cell>
          <cell r="BA1272"/>
          <cell r="BB1272"/>
          <cell r="BC1272"/>
          <cell r="BD1272" t="str">
            <v/>
          </cell>
          <cell r="BE1272">
            <v>0</v>
          </cell>
          <cell r="BF1272" t="str">
            <v/>
          </cell>
          <cell r="BG1272" t="str">
            <v/>
          </cell>
          <cell r="BH1272">
            <v>12</v>
          </cell>
          <cell r="BI1272" t="str">
            <v>0</v>
          </cell>
          <cell r="BJ1272">
            <v>0</v>
          </cell>
          <cell r="BK1272">
            <v>0</v>
          </cell>
          <cell r="BL1272"/>
          <cell r="BM1272"/>
          <cell r="BN1272"/>
          <cell r="BO1272"/>
          <cell r="BQ1272" t="str">
            <v>GABRIEL</v>
          </cell>
          <cell r="BS1272" t="str">
            <v/>
          </cell>
          <cell r="BT1272" t="str">
            <v/>
          </cell>
        </row>
        <row r="1273">
          <cell r="H1273">
            <v>0</v>
          </cell>
          <cell r="O1273">
            <v>402444</v>
          </cell>
          <cell r="P1273" t="str">
            <v>2025/105-0010-01</v>
          </cell>
          <cell r="Q1273" t="str">
            <v>EST MESA LATERAL PIN (NATURE MATT) (DET PINT CORTEN)</v>
          </cell>
          <cell r="R1273"/>
          <cell r="S1273"/>
          <cell r="T1273">
            <v>0.35</v>
          </cell>
          <cell r="U1273">
            <v>0</v>
          </cell>
          <cell r="V1273">
            <v>0.52</v>
          </cell>
          <cell r="W1273">
            <v>0.35</v>
          </cell>
          <cell r="X1273" t="str">
            <v>EST MESA LATERAL PIN (NATURE MATT) (DET PINT CORTEN) - Ø0,35x0,52H</v>
          </cell>
          <cell r="Y1273">
            <v>5384.51</v>
          </cell>
          <cell r="Z1273">
            <v>0.35</v>
          </cell>
          <cell r="AA1273">
            <v>3499.9315000000006</v>
          </cell>
          <cell r="AB1273"/>
          <cell r="AC1273"/>
          <cell r="AD1273"/>
          <cell r="AE1273">
            <v>5384.51</v>
          </cell>
          <cell r="AF1273">
            <v>5384.51</v>
          </cell>
          <cell r="AG1273">
            <v>0</v>
          </cell>
          <cell r="AH1273">
            <v>5384.51</v>
          </cell>
          <cell r="AI1273" t="str">
            <v>REF: 299569</v>
          </cell>
          <cell r="AJ1273"/>
          <cell r="AK1273">
            <v>299569</v>
          </cell>
          <cell r="AL1273" t="str">
            <v>MESA LATERAL PIN (MADEIRA MACICA)</v>
          </cell>
          <cell r="AM1273"/>
          <cell r="AN1273">
            <v>0.35</v>
          </cell>
          <cell r="AO1273">
            <v>0</v>
          </cell>
          <cell r="AP1273">
            <v>0.52</v>
          </cell>
          <cell r="AQ1273">
            <v>0.35</v>
          </cell>
          <cell r="AR1273" t="str">
            <v>MESA LATERAL PIN (MADEIRA MACICA) - Ø0,35x0,52H</v>
          </cell>
          <cell r="AS1273">
            <v>5384.51</v>
          </cell>
          <cell r="AT1273">
            <v>5384.51</v>
          </cell>
          <cell r="AU1273">
            <v>5384.51</v>
          </cell>
          <cell r="AV1273">
            <v>0</v>
          </cell>
          <cell r="AW1273">
            <v>5384.51</v>
          </cell>
          <cell r="AX1273">
            <v>0</v>
          </cell>
          <cell r="AY1273"/>
          <cell r="AZ1273" t="str">
            <v/>
          </cell>
          <cell r="BA1273"/>
          <cell r="BB1273"/>
          <cell r="BC1273"/>
          <cell r="BD1273" t="str">
            <v/>
          </cell>
          <cell r="BE1273">
            <v>0</v>
          </cell>
          <cell r="BF1273" t="str">
            <v/>
          </cell>
          <cell r="BG1273" t="str">
            <v/>
          </cell>
          <cell r="BH1273">
            <v>12</v>
          </cell>
          <cell r="BI1273" t="str">
            <v>0</v>
          </cell>
          <cell r="BJ1273">
            <v>0</v>
          </cell>
          <cell r="BK1273">
            <v>0</v>
          </cell>
          <cell r="BL1273"/>
          <cell r="BM1273"/>
          <cell r="BN1273"/>
          <cell r="BO1273"/>
          <cell r="BQ1273" t="str">
            <v>GABRIEL</v>
          </cell>
          <cell r="BS1273" t="str">
            <v/>
          </cell>
          <cell r="BT1273" t="str">
            <v/>
          </cell>
        </row>
        <row r="1274">
          <cell r="H1274">
            <v>2</v>
          </cell>
          <cell r="O1274">
            <v>389957</v>
          </cell>
          <cell r="P1274" t="str">
            <v>2024/247-0111-01</v>
          </cell>
          <cell r="Q1274" t="str">
            <v>EST ALMOFADA DECORATIVA HIMALAYA (G) TC KEEPSAKE TAUPE</v>
          </cell>
          <cell r="R1274"/>
          <cell r="S1274"/>
          <cell r="T1274">
            <v>0.9</v>
          </cell>
          <cell r="U1274">
            <v>0.7</v>
          </cell>
          <cell r="V1274">
            <v>0</v>
          </cell>
          <cell r="W1274">
            <v>0</v>
          </cell>
          <cell r="X1274" t="str">
            <v>EST ALMOFADA DECORATIVA HIMALAYA (G) TC KEEPSAKE TAUPE - 0,9x0,7x0H</v>
          </cell>
          <cell r="Y1274">
            <v>2778.5439400000005</v>
          </cell>
          <cell r="Z1274">
            <v>0.35</v>
          </cell>
          <cell r="AA1274">
            <v>1806.0535610000004</v>
          </cell>
          <cell r="AB1274"/>
          <cell r="AC1274" t="str">
            <v>PROD C/RVST FORN</v>
          </cell>
          <cell r="AD1274" t="str">
            <v>REVESTIMENTO FORN</v>
          </cell>
          <cell r="AE1274">
            <v>2778.5439400000005</v>
          </cell>
          <cell r="AF1274">
            <v>2778.5439400000005</v>
          </cell>
          <cell r="AG1274">
            <v>0</v>
          </cell>
          <cell r="AH1274">
            <v>2778.5439400000005</v>
          </cell>
          <cell r="AI1274" t="str">
            <v>REF: 381754</v>
          </cell>
          <cell r="AJ1274"/>
          <cell r="AK1274">
            <v>381754</v>
          </cell>
          <cell r="AL1274" t="str">
            <v>ALMOFADA DECORATIVA HIMALAYA (G) (SOFT) (TC FORN)</v>
          </cell>
          <cell r="AM1274"/>
          <cell r="AN1274">
            <v>0.9</v>
          </cell>
          <cell r="AO1274">
            <v>0.7</v>
          </cell>
          <cell r="AP1274">
            <v>0.3</v>
          </cell>
          <cell r="AQ1274">
            <v>0</v>
          </cell>
          <cell r="AR1274" t="str">
            <v>ALMOFADA DECORATIVA HIMALAYA (G) (SOFT) (TC FORN) - 0,9x0,7x0,3H</v>
          </cell>
          <cell r="AS1274">
            <v>2778.5439400000005</v>
          </cell>
          <cell r="AT1274">
            <v>2778.5439400000005</v>
          </cell>
          <cell r="AU1274">
            <v>1704.64</v>
          </cell>
          <cell r="AV1274">
            <v>1073.9039400000004</v>
          </cell>
          <cell r="AW1274">
            <v>2778.5</v>
          </cell>
          <cell r="AX1274">
            <v>4.3940000000475266E-2</v>
          </cell>
          <cell r="AY1274">
            <v>337981</v>
          </cell>
          <cell r="AZ1274" t="str">
            <v>TECIDO O'KEEPSAKE -</v>
          </cell>
          <cell r="BA1274" t="str">
            <v>RVST FORN: TECIDO O'KEEPSAKE - TAUPE MIX</v>
          </cell>
          <cell r="BB1274">
            <v>1.7</v>
          </cell>
          <cell r="BC1274"/>
          <cell r="BD1274">
            <v>401.85</v>
          </cell>
          <cell r="BE1274">
            <v>0</v>
          </cell>
          <cell r="BF1274">
            <v>-401.85</v>
          </cell>
          <cell r="BG1274" t="str">
            <v>RVST FORN</v>
          </cell>
          <cell r="BH1274">
            <v>12</v>
          </cell>
          <cell r="BI1274">
            <v>1073.9039400000001</v>
          </cell>
          <cell r="BJ1274">
            <v>0</v>
          </cell>
          <cell r="BK1274">
            <v>0.57200000000000006</v>
          </cell>
          <cell r="BL1274"/>
          <cell r="BM1274"/>
          <cell r="BN1274"/>
          <cell r="BO1274"/>
          <cell r="BQ1274" t="str">
            <v>GABRIEL</v>
          </cell>
          <cell r="BS1274" t="str">
            <v>CLAMI COMPONENTE ALMOFADA</v>
          </cell>
          <cell r="BT1274" t="str">
            <v>ALMOFADA HIMALAYA (RBD)</v>
          </cell>
        </row>
        <row r="1275">
          <cell r="H1275">
            <v>2</v>
          </cell>
          <cell r="O1275">
            <v>389957</v>
          </cell>
          <cell r="P1275" t="str">
            <v>2024/247-0112-01</v>
          </cell>
          <cell r="Q1275" t="str">
            <v>EST ALMOFADA DECORATIVA HIMALAYA (G) TC KEEPSAKE TAUPE</v>
          </cell>
          <cell r="R1275"/>
          <cell r="S1275"/>
          <cell r="T1275">
            <v>0.9</v>
          </cell>
          <cell r="U1275">
            <v>0.7</v>
          </cell>
          <cell r="V1275">
            <v>0</v>
          </cell>
          <cell r="W1275">
            <v>0</v>
          </cell>
          <cell r="X1275" t="str">
            <v>EST ALMOFADA DECORATIVA HIMALAYA (G) TC KEEPSAKE TAUPE - 0,9x0,7x0H</v>
          </cell>
          <cell r="Y1275">
            <v>2778.5439400000005</v>
          </cell>
          <cell r="Z1275">
            <v>0.35</v>
          </cell>
          <cell r="AA1275">
            <v>1806.0535610000004</v>
          </cell>
          <cell r="AB1275"/>
          <cell r="AC1275" t="str">
            <v>PROD C/RVST FORN</v>
          </cell>
          <cell r="AD1275" t="str">
            <v>REVESTIMENTO FORN</v>
          </cell>
          <cell r="AE1275">
            <v>2778.5439400000005</v>
          </cell>
          <cell r="AF1275">
            <v>2778.5439400000005</v>
          </cell>
          <cell r="AG1275">
            <v>0</v>
          </cell>
          <cell r="AH1275">
            <v>2778.5439400000005</v>
          </cell>
          <cell r="AI1275" t="str">
            <v>REF: 381754</v>
          </cell>
          <cell r="AJ1275"/>
          <cell r="AK1275">
            <v>381754</v>
          </cell>
          <cell r="AL1275" t="str">
            <v>ALMOFADA DECORATIVA HIMALAYA (G) (SOFT) (TC FORN)</v>
          </cell>
          <cell r="AM1275"/>
          <cell r="AN1275">
            <v>0.9</v>
          </cell>
          <cell r="AO1275">
            <v>0.7</v>
          </cell>
          <cell r="AP1275">
            <v>0.3</v>
          </cell>
          <cell r="AQ1275">
            <v>0</v>
          </cell>
          <cell r="AR1275" t="str">
            <v>ALMOFADA DECORATIVA HIMALAYA (G) (SOFT) (TC FORN) - 0,9x0,7x0,3H</v>
          </cell>
          <cell r="AS1275">
            <v>2778.5439400000005</v>
          </cell>
          <cell r="AT1275">
            <v>2778.5439400000005</v>
          </cell>
          <cell r="AU1275">
            <v>1704.64</v>
          </cell>
          <cell r="AV1275">
            <v>1073.9039400000004</v>
          </cell>
          <cell r="AW1275">
            <v>2778.5</v>
          </cell>
          <cell r="AX1275">
            <v>4.3940000000475266E-2</v>
          </cell>
          <cell r="AY1275">
            <v>337981</v>
          </cell>
          <cell r="AZ1275" t="str">
            <v>TECIDO O'KEEPSAKE -</v>
          </cell>
          <cell r="BA1275" t="str">
            <v>RVST FORN: TECIDO O'KEEPSAKE - TAUPE MIX</v>
          </cell>
          <cell r="BB1275">
            <v>1.7</v>
          </cell>
          <cell r="BC1275"/>
          <cell r="BD1275">
            <v>401.85</v>
          </cell>
          <cell r="BE1275">
            <v>0</v>
          </cell>
          <cell r="BF1275">
            <v>-401.85</v>
          </cell>
          <cell r="BG1275" t="str">
            <v>RVST FORN</v>
          </cell>
          <cell r="BH1275">
            <v>12</v>
          </cell>
          <cell r="BI1275">
            <v>1073.9039400000001</v>
          </cell>
          <cell r="BJ1275">
            <v>0</v>
          </cell>
          <cell r="BK1275">
            <v>0.57200000000000006</v>
          </cell>
          <cell r="BL1275"/>
          <cell r="BM1275"/>
          <cell r="BN1275"/>
          <cell r="BO1275"/>
          <cell r="BQ1275" t="str">
            <v>GABRIEL</v>
          </cell>
          <cell r="BS1275" t="str">
            <v>CLAMI COMPONENTE ALMOFADA</v>
          </cell>
          <cell r="BT1275" t="str">
            <v>ALMOFADA HIMALAYA (RBD)</v>
          </cell>
        </row>
        <row r="1276">
          <cell r="H1276">
            <v>0</v>
          </cell>
          <cell r="O1276">
            <v>383228</v>
          </cell>
          <cell r="P1276" t="str">
            <v>2024/093-0080-01</v>
          </cell>
          <cell r="Q1276" t="str">
            <v>EST ALMOFADA DECORATIVA HIMALAYA (G) (SOFT) (TC 80009)</v>
          </cell>
          <cell r="R1276"/>
          <cell r="S1276"/>
          <cell r="T1276">
            <v>0.9</v>
          </cell>
          <cell r="U1276">
            <v>0.7</v>
          </cell>
          <cell r="V1276">
            <v>0</v>
          </cell>
          <cell r="W1276">
            <v>0</v>
          </cell>
          <cell r="X1276" t="str">
            <v>EST ALMOFADA DECORATIVA HIMALAYA (G) (SOFT) (TC 80009) - 0,9x0,7x0H</v>
          </cell>
          <cell r="Y1276">
            <v>2905.15</v>
          </cell>
          <cell r="Z1276">
            <v>0.35</v>
          </cell>
          <cell r="AA1276">
            <v>1888.3475000000001</v>
          </cell>
          <cell r="AB1276"/>
          <cell r="AC1276"/>
          <cell r="AD1276"/>
          <cell r="AE1276">
            <v>2905.15</v>
          </cell>
          <cell r="AF1276">
            <v>2905.15</v>
          </cell>
          <cell r="AG1276">
            <v>0</v>
          </cell>
          <cell r="AH1276">
            <v>2905.15</v>
          </cell>
          <cell r="AI1276" t="str">
            <v>REF: 381760</v>
          </cell>
          <cell r="AJ1276"/>
          <cell r="AK1276">
            <v>381760</v>
          </cell>
          <cell r="AL1276" t="str">
            <v>ALMOFADA DECORATIVA HIMALAYA (G) (SOFT) (FX 8)</v>
          </cell>
          <cell r="AM1276"/>
          <cell r="AN1276">
            <v>0.9</v>
          </cell>
          <cell r="AO1276">
            <v>0.7</v>
          </cell>
          <cell r="AP1276">
            <v>0.3</v>
          </cell>
          <cell r="AQ1276">
            <v>0</v>
          </cell>
          <cell r="AR1276" t="str">
            <v>ALMOFADA DECORATIVA HIMALAYA (G) (SOFT) (FX 8) - 0,9x0,7x0,3H</v>
          </cell>
          <cell r="AS1276">
            <v>2905.15</v>
          </cell>
          <cell r="AT1276">
            <v>2905.15</v>
          </cell>
          <cell r="AU1276">
            <v>2905.15</v>
          </cell>
          <cell r="AV1276">
            <v>0</v>
          </cell>
          <cell r="AW1276">
            <v>2905.15</v>
          </cell>
          <cell r="AX1276">
            <v>0</v>
          </cell>
          <cell r="AY1276"/>
          <cell r="AZ1276" t="str">
            <v/>
          </cell>
          <cell r="BA1276"/>
          <cell r="BB1276"/>
          <cell r="BC1276"/>
          <cell r="BD1276" t="str">
            <v/>
          </cell>
          <cell r="BE1276">
            <v>0</v>
          </cell>
          <cell r="BF1276" t="str">
            <v/>
          </cell>
          <cell r="BG1276" t="str">
            <v/>
          </cell>
          <cell r="BH1276">
            <v>12</v>
          </cell>
          <cell r="BI1276" t="str">
            <v>0</v>
          </cell>
          <cell r="BJ1276">
            <v>0</v>
          </cell>
          <cell r="BK1276">
            <v>0</v>
          </cell>
          <cell r="BL1276"/>
          <cell r="BM1276"/>
          <cell r="BN1276"/>
          <cell r="BO1276"/>
          <cell r="BQ1276" t="str">
            <v>GABRIEL</v>
          </cell>
          <cell r="BS1276" t="str">
            <v/>
          </cell>
          <cell r="BT1276" t="str">
            <v/>
          </cell>
        </row>
        <row r="1277">
          <cell r="H1277">
            <v>0</v>
          </cell>
          <cell r="O1277">
            <v>383228</v>
          </cell>
          <cell r="P1277" t="str">
            <v>2024/093-0081-01</v>
          </cell>
          <cell r="Q1277" t="str">
            <v>EST ALMOFADA DECORATIVA HIMALAYA (G) (SOFT) (TC 80009)</v>
          </cell>
          <cell r="R1277"/>
          <cell r="S1277"/>
          <cell r="T1277">
            <v>0.9</v>
          </cell>
          <cell r="U1277">
            <v>0.7</v>
          </cell>
          <cell r="V1277">
            <v>0</v>
          </cell>
          <cell r="W1277">
            <v>0</v>
          </cell>
          <cell r="X1277" t="str">
            <v>EST ALMOFADA DECORATIVA HIMALAYA (G) (SOFT) (TC 80009) - 0,9x0,7x0H</v>
          </cell>
          <cell r="Y1277">
            <v>2905.15</v>
          </cell>
          <cell r="Z1277">
            <v>0.35</v>
          </cell>
          <cell r="AA1277">
            <v>1888.3475000000001</v>
          </cell>
          <cell r="AB1277"/>
          <cell r="AC1277"/>
          <cell r="AD1277"/>
          <cell r="AE1277">
            <v>2905.15</v>
          </cell>
          <cell r="AF1277">
            <v>2905.15</v>
          </cell>
          <cell r="AG1277">
            <v>0</v>
          </cell>
          <cell r="AH1277">
            <v>2905.15</v>
          </cell>
          <cell r="AI1277" t="str">
            <v>REF: 381760</v>
          </cell>
          <cell r="AJ1277"/>
          <cell r="AK1277">
            <v>381760</v>
          </cell>
          <cell r="AL1277" t="str">
            <v>ALMOFADA DECORATIVA HIMALAYA (G) (SOFT) (FX 8)</v>
          </cell>
          <cell r="AM1277"/>
          <cell r="AN1277">
            <v>0.9</v>
          </cell>
          <cell r="AO1277">
            <v>0.7</v>
          </cell>
          <cell r="AP1277">
            <v>0.3</v>
          </cell>
          <cell r="AQ1277">
            <v>0</v>
          </cell>
          <cell r="AR1277" t="str">
            <v>ALMOFADA DECORATIVA HIMALAYA (G) (SOFT) (FX 8) - 0,9x0,7x0,3H</v>
          </cell>
          <cell r="AS1277">
            <v>2905.15</v>
          </cell>
          <cell r="AT1277">
            <v>2905.15</v>
          </cell>
          <cell r="AU1277">
            <v>2905.15</v>
          </cell>
          <cell r="AV1277">
            <v>0</v>
          </cell>
          <cell r="AW1277">
            <v>2905.15</v>
          </cell>
          <cell r="AX1277">
            <v>0</v>
          </cell>
          <cell r="AY1277"/>
          <cell r="AZ1277" t="str">
            <v/>
          </cell>
          <cell r="BA1277"/>
          <cell r="BB1277"/>
          <cell r="BC1277"/>
          <cell r="BD1277" t="str">
            <v/>
          </cell>
          <cell r="BE1277">
            <v>0</v>
          </cell>
          <cell r="BF1277" t="str">
            <v/>
          </cell>
          <cell r="BG1277" t="str">
            <v/>
          </cell>
          <cell r="BH1277">
            <v>12</v>
          </cell>
          <cell r="BI1277" t="str">
            <v>0</v>
          </cell>
          <cell r="BJ1277">
            <v>0</v>
          </cell>
          <cell r="BK1277">
            <v>0</v>
          </cell>
          <cell r="BL1277"/>
          <cell r="BM1277"/>
          <cell r="BN1277"/>
          <cell r="BO1277"/>
          <cell r="BQ1277" t="str">
            <v>GABRIEL</v>
          </cell>
          <cell r="BS1277" t="str">
            <v/>
          </cell>
          <cell r="BT1277" t="str">
            <v/>
          </cell>
        </row>
        <row r="1278">
          <cell r="H1278">
            <v>0</v>
          </cell>
          <cell r="O1278">
            <v>383227</v>
          </cell>
          <cell r="P1278" t="str">
            <v>2024/093-0069-01</v>
          </cell>
          <cell r="Q1278" t="str">
            <v>EST ALMOFADA DECORATIVA HIMALAYA (G) (SOFT) TC CRAFTED GLAZE</v>
          </cell>
          <cell r="R1278"/>
          <cell r="S1278"/>
          <cell r="T1278">
            <v>0.9</v>
          </cell>
          <cell r="U1278">
            <v>0.7</v>
          </cell>
          <cell r="V1278">
            <v>0</v>
          </cell>
          <cell r="W1278">
            <v>0</v>
          </cell>
          <cell r="X1278" t="str">
            <v>EST ALMOFADA DECORATIVA HIMALAYA (G) (SOFT) TC CRAFTED GLAZE - 0,9x0,7x0H</v>
          </cell>
          <cell r="Y1278">
            <v>2915.6380600000002</v>
          </cell>
          <cell r="Z1278">
            <v>0.35</v>
          </cell>
          <cell r="AA1278">
            <v>1895.1647390000003</v>
          </cell>
          <cell r="AB1278"/>
          <cell r="AC1278" t="str">
            <v>PROD C/RVST FORN</v>
          </cell>
          <cell r="AD1278" t="str">
            <v>REVESTIMENTO FORN</v>
          </cell>
          <cell r="AE1278">
            <v>2915.6380600000002</v>
          </cell>
          <cell r="AF1278">
            <v>2915.6380600000002</v>
          </cell>
          <cell r="AG1278">
            <v>0</v>
          </cell>
          <cell r="AH1278">
            <v>2915.6380600000002</v>
          </cell>
          <cell r="AI1278" t="str">
            <v>REF: 381754</v>
          </cell>
          <cell r="AJ1278"/>
          <cell r="AK1278">
            <v>381754</v>
          </cell>
          <cell r="AL1278" t="str">
            <v>ALMOFADA DECORATIVA HIMALAYA (G) (SOFT) (TC FORN)</v>
          </cell>
          <cell r="AM1278"/>
          <cell r="AN1278">
            <v>0.9</v>
          </cell>
          <cell r="AO1278">
            <v>0.7</v>
          </cell>
          <cell r="AP1278">
            <v>0.3</v>
          </cell>
          <cell r="AQ1278">
            <v>0</v>
          </cell>
          <cell r="AR1278" t="str">
            <v>ALMOFADA DECORATIVA HIMALAYA (G) (SOFT) (TC FORN) - 0,9x0,7x0,3H</v>
          </cell>
          <cell r="AS1278">
            <v>2915.6380600000002</v>
          </cell>
          <cell r="AT1278">
            <v>2915.6380600000002</v>
          </cell>
          <cell r="AU1278">
            <v>1704.64</v>
          </cell>
          <cell r="AV1278">
            <v>1210.9980600000001</v>
          </cell>
          <cell r="AW1278">
            <v>2915.59</v>
          </cell>
          <cell r="AX1278">
            <v>4.8060000000077707E-2</v>
          </cell>
          <cell r="AY1278">
            <v>337923</v>
          </cell>
          <cell r="AZ1278" t="str">
            <v>TECIDO CRAFTED -</v>
          </cell>
          <cell r="BA1278" t="str">
            <v>RVST FORN: TECIDO CRAFTED - GLAZE</v>
          </cell>
          <cell r="BB1278">
            <v>1.7</v>
          </cell>
          <cell r="BC1278"/>
          <cell r="BD1278">
            <v>453.15</v>
          </cell>
          <cell r="BE1278">
            <v>0</v>
          </cell>
          <cell r="BF1278">
            <v>-453.15</v>
          </cell>
          <cell r="BG1278" t="str">
            <v>RVST FORN</v>
          </cell>
          <cell r="BH1278">
            <v>12</v>
          </cell>
          <cell r="BI1278">
            <v>1210.9980599999999</v>
          </cell>
          <cell r="BJ1278">
            <v>0</v>
          </cell>
          <cell r="BK1278">
            <v>0.57200000000000006</v>
          </cell>
          <cell r="BL1278"/>
          <cell r="BM1278"/>
          <cell r="BN1278"/>
          <cell r="BO1278"/>
          <cell r="BQ1278" t="str">
            <v>GABRIEL</v>
          </cell>
          <cell r="BS1278" t="str">
            <v/>
          </cell>
          <cell r="BT1278" t="str">
            <v/>
          </cell>
        </row>
        <row r="1279">
          <cell r="H1279">
            <v>0</v>
          </cell>
          <cell r="O1279">
            <v>383227</v>
          </cell>
          <cell r="P1279" t="str">
            <v>2024/093-0070-01</v>
          </cell>
          <cell r="Q1279" t="str">
            <v>EST ALMOFADA DECORATIVA HIMALAYA (G) (SOFT) TC CRAFTED GLAZE</v>
          </cell>
          <cell r="R1279"/>
          <cell r="S1279"/>
          <cell r="T1279">
            <v>0.9</v>
          </cell>
          <cell r="U1279">
            <v>0.7</v>
          </cell>
          <cell r="V1279">
            <v>0</v>
          </cell>
          <cell r="W1279">
            <v>0</v>
          </cell>
          <cell r="X1279" t="str">
            <v>EST ALMOFADA DECORATIVA HIMALAYA (G) (SOFT) TC CRAFTED GLAZE - 0,9x0,7x0H</v>
          </cell>
          <cell r="Y1279">
            <v>2915.6380600000002</v>
          </cell>
          <cell r="Z1279">
            <v>0.35</v>
          </cell>
          <cell r="AA1279">
            <v>1895.1647390000003</v>
          </cell>
          <cell r="AB1279"/>
          <cell r="AC1279" t="str">
            <v>PROD C/RVST FORN</v>
          </cell>
          <cell r="AD1279" t="str">
            <v>REVESTIMENTO FORN</v>
          </cell>
          <cell r="AE1279">
            <v>2915.6380600000002</v>
          </cell>
          <cell r="AF1279">
            <v>2915.6380600000002</v>
          </cell>
          <cell r="AG1279">
            <v>0</v>
          </cell>
          <cell r="AH1279">
            <v>2915.6380600000002</v>
          </cell>
          <cell r="AI1279" t="str">
            <v>REF: 381754</v>
          </cell>
          <cell r="AJ1279"/>
          <cell r="AK1279">
            <v>381754</v>
          </cell>
          <cell r="AL1279" t="str">
            <v>ALMOFADA DECORATIVA HIMALAYA (G) (SOFT) (TC FORN)</v>
          </cell>
          <cell r="AM1279"/>
          <cell r="AN1279">
            <v>0.9</v>
          </cell>
          <cell r="AO1279">
            <v>0.7</v>
          </cell>
          <cell r="AP1279">
            <v>0.3</v>
          </cell>
          <cell r="AQ1279">
            <v>0</v>
          </cell>
          <cell r="AR1279" t="str">
            <v>ALMOFADA DECORATIVA HIMALAYA (G) (SOFT) (TC FORN) - 0,9x0,7x0,3H</v>
          </cell>
          <cell r="AS1279">
            <v>2915.6380600000002</v>
          </cell>
          <cell r="AT1279">
            <v>2915.6380600000002</v>
          </cell>
          <cell r="AU1279">
            <v>1704.64</v>
          </cell>
          <cell r="AV1279">
            <v>1210.9980600000001</v>
          </cell>
          <cell r="AW1279">
            <v>2915.59</v>
          </cell>
          <cell r="AX1279">
            <v>4.8060000000077707E-2</v>
          </cell>
          <cell r="AY1279">
            <v>337923</v>
          </cell>
          <cell r="AZ1279" t="str">
            <v>TECIDO CRAFTED -</v>
          </cell>
          <cell r="BA1279" t="str">
            <v>RVST FORN: TECIDO CRAFTED - GLAZE</v>
          </cell>
          <cell r="BB1279">
            <v>1.7</v>
          </cell>
          <cell r="BC1279"/>
          <cell r="BD1279">
            <v>453.15</v>
          </cell>
          <cell r="BE1279">
            <v>0</v>
          </cell>
          <cell r="BF1279">
            <v>-453.15</v>
          </cell>
          <cell r="BG1279" t="str">
            <v>RVST FORN</v>
          </cell>
          <cell r="BH1279">
            <v>12</v>
          </cell>
          <cell r="BI1279">
            <v>1210.9980599999999</v>
          </cell>
          <cell r="BJ1279">
            <v>0</v>
          </cell>
          <cell r="BK1279">
            <v>0.57200000000000006</v>
          </cell>
          <cell r="BL1279"/>
          <cell r="BM1279"/>
          <cell r="BN1279"/>
          <cell r="BO1279"/>
          <cell r="BQ1279" t="str">
            <v>GABRIEL</v>
          </cell>
          <cell r="BS1279" t="str">
            <v/>
          </cell>
          <cell r="BT1279" t="str">
            <v/>
          </cell>
        </row>
        <row r="1280">
          <cell r="H1280">
            <v>0</v>
          </cell>
          <cell r="O1280">
            <v>383227</v>
          </cell>
          <cell r="P1280" t="str">
            <v>2024/093-0071-01</v>
          </cell>
          <cell r="Q1280" t="str">
            <v>EST ALMOFADA DECORATIVA HIMALAYA (G) (SOFT) TC CRAFTED GLAZE</v>
          </cell>
          <cell r="R1280"/>
          <cell r="S1280"/>
          <cell r="T1280">
            <v>0.9</v>
          </cell>
          <cell r="U1280">
            <v>0.7</v>
          </cell>
          <cell r="V1280">
            <v>0</v>
          </cell>
          <cell r="W1280">
            <v>0</v>
          </cell>
          <cell r="X1280" t="str">
            <v>EST ALMOFADA DECORATIVA HIMALAYA (G) (SOFT) TC CRAFTED GLAZE - 0,9x0,7x0H</v>
          </cell>
          <cell r="Y1280">
            <v>2915.6380600000002</v>
          </cell>
          <cell r="Z1280">
            <v>0.35</v>
          </cell>
          <cell r="AA1280">
            <v>1895.1647390000003</v>
          </cell>
          <cell r="AB1280"/>
          <cell r="AC1280" t="str">
            <v>PROD C/RVST FORN</v>
          </cell>
          <cell r="AD1280" t="str">
            <v>REVESTIMENTO FORN</v>
          </cell>
          <cell r="AE1280">
            <v>2915.6380600000002</v>
          </cell>
          <cell r="AF1280">
            <v>2915.6380600000002</v>
          </cell>
          <cell r="AG1280">
            <v>0</v>
          </cell>
          <cell r="AH1280">
            <v>2915.6380600000002</v>
          </cell>
          <cell r="AI1280" t="str">
            <v>REF: 381754</v>
          </cell>
          <cell r="AJ1280"/>
          <cell r="AK1280">
            <v>381754</v>
          </cell>
          <cell r="AL1280" t="str">
            <v>ALMOFADA DECORATIVA HIMALAYA (G) (SOFT) (TC FORN)</v>
          </cell>
          <cell r="AM1280"/>
          <cell r="AN1280">
            <v>0.9</v>
          </cell>
          <cell r="AO1280">
            <v>0.7</v>
          </cell>
          <cell r="AP1280">
            <v>0.3</v>
          </cell>
          <cell r="AQ1280">
            <v>0</v>
          </cell>
          <cell r="AR1280" t="str">
            <v>ALMOFADA DECORATIVA HIMALAYA (G) (SOFT) (TC FORN) - 0,9x0,7x0,3H</v>
          </cell>
          <cell r="AS1280">
            <v>2915.6380600000002</v>
          </cell>
          <cell r="AT1280">
            <v>2915.6380600000002</v>
          </cell>
          <cell r="AU1280">
            <v>1704.64</v>
          </cell>
          <cell r="AV1280">
            <v>1210.9980600000001</v>
          </cell>
          <cell r="AW1280">
            <v>2915.59</v>
          </cell>
          <cell r="AX1280">
            <v>4.8060000000077707E-2</v>
          </cell>
          <cell r="AY1280">
            <v>337923</v>
          </cell>
          <cell r="AZ1280" t="str">
            <v>TECIDO CRAFTED -</v>
          </cell>
          <cell r="BA1280" t="str">
            <v>RVST FORN: TECIDO CRAFTED - GLAZE</v>
          </cell>
          <cell r="BB1280">
            <v>1.7</v>
          </cell>
          <cell r="BC1280"/>
          <cell r="BD1280">
            <v>453.15</v>
          </cell>
          <cell r="BE1280">
            <v>0</v>
          </cell>
          <cell r="BF1280">
            <v>-453.15</v>
          </cell>
          <cell r="BG1280" t="str">
            <v>RVST FORN</v>
          </cell>
          <cell r="BH1280">
            <v>12</v>
          </cell>
          <cell r="BI1280">
            <v>1210.9980599999999</v>
          </cell>
          <cell r="BJ1280">
            <v>0</v>
          </cell>
          <cell r="BK1280">
            <v>0.57200000000000006</v>
          </cell>
          <cell r="BL1280"/>
          <cell r="BM1280"/>
          <cell r="BN1280"/>
          <cell r="BO1280"/>
          <cell r="BQ1280" t="str">
            <v>GABRIEL</v>
          </cell>
          <cell r="BS1280" t="str">
            <v/>
          </cell>
          <cell r="BT1280" t="str">
            <v/>
          </cell>
        </row>
        <row r="1281">
          <cell r="H1281">
            <v>0</v>
          </cell>
          <cell r="O1281">
            <v>383227</v>
          </cell>
          <cell r="P1281" t="str">
            <v>2024/093-0072-01</v>
          </cell>
          <cell r="Q1281" t="str">
            <v>EST ALMOFADA DECORATIVA HIMALAYA (G) (SOFT) TC CRAFTED GLAZE</v>
          </cell>
          <cell r="R1281"/>
          <cell r="S1281"/>
          <cell r="T1281">
            <v>0.9</v>
          </cell>
          <cell r="U1281">
            <v>0.7</v>
          </cell>
          <cell r="V1281">
            <v>0</v>
          </cell>
          <cell r="W1281">
            <v>0</v>
          </cell>
          <cell r="X1281" t="str">
            <v>EST ALMOFADA DECORATIVA HIMALAYA (G) (SOFT) TC CRAFTED GLAZE - 0,9x0,7x0H</v>
          </cell>
          <cell r="Y1281">
            <v>2915.6380600000002</v>
          </cell>
          <cell r="Z1281">
            <v>0.35</v>
          </cell>
          <cell r="AA1281">
            <v>1895.1647390000003</v>
          </cell>
          <cell r="AB1281"/>
          <cell r="AC1281" t="str">
            <v>PROD C/RVST FORN</v>
          </cell>
          <cell r="AD1281" t="str">
            <v>REVESTIMENTO FORN</v>
          </cell>
          <cell r="AE1281">
            <v>2915.6380600000002</v>
          </cell>
          <cell r="AF1281">
            <v>2915.6380600000002</v>
          </cell>
          <cell r="AG1281">
            <v>0</v>
          </cell>
          <cell r="AH1281">
            <v>2915.6380600000002</v>
          </cell>
          <cell r="AI1281" t="str">
            <v>REF: 381754</v>
          </cell>
          <cell r="AJ1281"/>
          <cell r="AK1281">
            <v>381754</v>
          </cell>
          <cell r="AL1281" t="str">
            <v>ALMOFADA DECORATIVA HIMALAYA (G) (SOFT) (TC FORN)</v>
          </cell>
          <cell r="AM1281"/>
          <cell r="AN1281">
            <v>0.9</v>
          </cell>
          <cell r="AO1281">
            <v>0.7</v>
          </cell>
          <cell r="AP1281">
            <v>0.3</v>
          </cell>
          <cell r="AQ1281">
            <v>0</v>
          </cell>
          <cell r="AR1281" t="str">
            <v>ALMOFADA DECORATIVA HIMALAYA (G) (SOFT) (TC FORN) - 0,9x0,7x0,3H</v>
          </cell>
          <cell r="AS1281">
            <v>2915.6380600000002</v>
          </cell>
          <cell r="AT1281">
            <v>2915.6380600000002</v>
          </cell>
          <cell r="AU1281">
            <v>1704.64</v>
          </cell>
          <cell r="AV1281">
            <v>1210.9980600000001</v>
          </cell>
          <cell r="AW1281">
            <v>2915.59</v>
          </cell>
          <cell r="AX1281">
            <v>4.8060000000077707E-2</v>
          </cell>
          <cell r="AY1281">
            <v>337923</v>
          </cell>
          <cell r="AZ1281" t="str">
            <v>TECIDO CRAFTED -</v>
          </cell>
          <cell r="BA1281" t="str">
            <v>RVST FORN: TECIDO CRAFTED - GLAZE</v>
          </cell>
          <cell r="BB1281">
            <v>1.7</v>
          </cell>
          <cell r="BC1281"/>
          <cell r="BD1281">
            <v>453.15</v>
          </cell>
          <cell r="BE1281">
            <v>0</v>
          </cell>
          <cell r="BF1281">
            <v>-453.15</v>
          </cell>
          <cell r="BG1281" t="str">
            <v>RVST FORN</v>
          </cell>
          <cell r="BH1281">
            <v>12</v>
          </cell>
          <cell r="BI1281">
            <v>1210.9980599999999</v>
          </cell>
          <cell r="BJ1281">
            <v>0</v>
          </cell>
          <cell r="BK1281">
            <v>0.57200000000000006</v>
          </cell>
          <cell r="BL1281"/>
          <cell r="BM1281"/>
          <cell r="BN1281"/>
          <cell r="BO1281"/>
          <cell r="BQ1281" t="str">
            <v>GABRIEL</v>
          </cell>
          <cell r="BS1281" t="str">
            <v/>
          </cell>
          <cell r="BT1281" t="str">
            <v/>
          </cell>
        </row>
        <row r="1282">
          <cell r="H1282">
            <v>0</v>
          </cell>
          <cell r="O1282">
            <v>383227</v>
          </cell>
          <cell r="P1282" t="str">
            <v>2024/093-0073-01</v>
          </cell>
          <cell r="Q1282" t="str">
            <v>EST ALMOFADA DECORATIVA HIMALAYA (G) (SOFT) TC CRAFTED GLAZE</v>
          </cell>
          <cell r="R1282"/>
          <cell r="S1282"/>
          <cell r="T1282">
            <v>0.9</v>
          </cell>
          <cell r="U1282">
            <v>0.7</v>
          </cell>
          <cell r="V1282">
            <v>0</v>
          </cell>
          <cell r="W1282">
            <v>0</v>
          </cell>
          <cell r="X1282" t="str">
            <v>EST ALMOFADA DECORATIVA HIMALAYA (G) (SOFT) TC CRAFTED GLAZE - 0,9x0,7x0H</v>
          </cell>
          <cell r="Y1282">
            <v>2915.6380600000002</v>
          </cell>
          <cell r="Z1282">
            <v>0.35</v>
          </cell>
          <cell r="AA1282">
            <v>1895.1647390000003</v>
          </cell>
          <cell r="AB1282"/>
          <cell r="AC1282" t="str">
            <v>PROD C/RVST FORN</v>
          </cell>
          <cell r="AD1282" t="str">
            <v>REVESTIMENTO FORN</v>
          </cell>
          <cell r="AE1282">
            <v>2915.6380600000002</v>
          </cell>
          <cell r="AF1282">
            <v>2915.6380600000002</v>
          </cell>
          <cell r="AG1282">
            <v>0</v>
          </cell>
          <cell r="AH1282">
            <v>2915.6380600000002</v>
          </cell>
          <cell r="AI1282" t="str">
            <v>REF: 381754</v>
          </cell>
          <cell r="AJ1282"/>
          <cell r="AK1282">
            <v>381754</v>
          </cell>
          <cell r="AL1282" t="str">
            <v>ALMOFADA DECORATIVA HIMALAYA (G) (SOFT) (TC FORN)</v>
          </cell>
          <cell r="AM1282"/>
          <cell r="AN1282">
            <v>0.9</v>
          </cell>
          <cell r="AO1282">
            <v>0.7</v>
          </cell>
          <cell r="AP1282">
            <v>0.3</v>
          </cell>
          <cell r="AQ1282">
            <v>0</v>
          </cell>
          <cell r="AR1282" t="str">
            <v>ALMOFADA DECORATIVA HIMALAYA (G) (SOFT) (TC FORN) - 0,9x0,7x0,3H</v>
          </cell>
          <cell r="AS1282">
            <v>2915.6380600000002</v>
          </cell>
          <cell r="AT1282">
            <v>2915.6380600000002</v>
          </cell>
          <cell r="AU1282">
            <v>1704.64</v>
          </cell>
          <cell r="AV1282">
            <v>1210.9980600000001</v>
          </cell>
          <cell r="AW1282">
            <v>2915.59</v>
          </cell>
          <cell r="AX1282">
            <v>4.8060000000077707E-2</v>
          </cell>
          <cell r="AY1282">
            <v>337923</v>
          </cell>
          <cell r="AZ1282" t="str">
            <v>TECIDO CRAFTED -</v>
          </cell>
          <cell r="BA1282" t="str">
            <v>RVST FORN: TECIDO CRAFTED - GLAZE</v>
          </cell>
          <cell r="BB1282">
            <v>1.7</v>
          </cell>
          <cell r="BC1282"/>
          <cell r="BD1282">
            <v>453.15</v>
          </cell>
          <cell r="BE1282">
            <v>0</v>
          </cell>
          <cell r="BF1282">
            <v>-453.15</v>
          </cell>
          <cell r="BG1282" t="str">
            <v>RVST FORN</v>
          </cell>
          <cell r="BH1282">
            <v>12</v>
          </cell>
          <cell r="BI1282">
            <v>1210.9980599999999</v>
          </cell>
          <cell r="BJ1282">
            <v>0</v>
          </cell>
          <cell r="BK1282">
            <v>0.57200000000000006</v>
          </cell>
          <cell r="BL1282"/>
          <cell r="BM1282"/>
          <cell r="BN1282"/>
          <cell r="BO1282"/>
          <cell r="BQ1282" t="str">
            <v>GABRIEL</v>
          </cell>
          <cell r="BS1282" t="str">
            <v/>
          </cell>
          <cell r="BT1282" t="str">
            <v/>
          </cell>
        </row>
        <row r="1283">
          <cell r="H1283">
            <v>0</v>
          </cell>
          <cell r="O1283">
            <v>383227</v>
          </cell>
          <cell r="P1283" t="str">
            <v>2024/093-0074-01</v>
          </cell>
          <cell r="Q1283" t="str">
            <v>EST ALMOFADA DECORATIVA HIMALAYA (G) (SOFT) TC CRAFTED GLAZE</v>
          </cell>
          <cell r="R1283"/>
          <cell r="S1283"/>
          <cell r="T1283">
            <v>0.9</v>
          </cell>
          <cell r="U1283">
            <v>0.7</v>
          </cell>
          <cell r="V1283">
            <v>0</v>
          </cell>
          <cell r="W1283">
            <v>0</v>
          </cell>
          <cell r="X1283" t="str">
            <v>EST ALMOFADA DECORATIVA HIMALAYA (G) (SOFT) TC CRAFTED GLAZE - 0,9x0,7x0H</v>
          </cell>
          <cell r="Y1283">
            <v>2915.6380600000002</v>
          </cell>
          <cell r="Z1283">
            <v>0.35</v>
          </cell>
          <cell r="AA1283">
            <v>1895.1647390000003</v>
          </cell>
          <cell r="AB1283"/>
          <cell r="AC1283" t="str">
            <v>PROD C/RVST FORN</v>
          </cell>
          <cell r="AD1283" t="str">
            <v>REVESTIMENTO FORN</v>
          </cell>
          <cell r="AE1283">
            <v>2915.6380600000002</v>
          </cell>
          <cell r="AF1283">
            <v>2915.6380600000002</v>
          </cell>
          <cell r="AG1283">
            <v>0</v>
          </cell>
          <cell r="AH1283">
            <v>2915.6380600000002</v>
          </cell>
          <cell r="AI1283" t="str">
            <v>REF: 381754</v>
          </cell>
          <cell r="AJ1283"/>
          <cell r="AK1283">
            <v>381754</v>
          </cell>
          <cell r="AL1283" t="str">
            <v>ALMOFADA DECORATIVA HIMALAYA (G) (SOFT) (TC FORN)</v>
          </cell>
          <cell r="AM1283"/>
          <cell r="AN1283">
            <v>0.9</v>
          </cell>
          <cell r="AO1283">
            <v>0.7</v>
          </cell>
          <cell r="AP1283">
            <v>0.3</v>
          </cell>
          <cell r="AQ1283">
            <v>0</v>
          </cell>
          <cell r="AR1283" t="str">
            <v>ALMOFADA DECORATIVA HIMALAYA (G) (SOFT) (TC FORN) - 0,9x0,7x0,3H</v>
          </cell>
          <cell r="AS1283">
            <v>2915.6380600000002</v>
          </cell>
          <cell r="AT1283">
            <v>2915.6380600000002</v>
          </cell>
          <cell r="AU1283">
            <v>1704.64</v>
          </cell>
          <cell r="AV1283">
            <v>1210.9980600000001</v>
          </cell>
          <cell r="AW1283">
            <v>2915.59</v>
          </cell>
          <cell r="AX1283">
            <v>4.8060000000077707E-2</v>
          </cell>
          <cell r="AY1283">
            <v>337923</v>
          </cell>
          <cell r="AZ1283" t="str">
            <v>TECIDO CRAFTED -</v>
          </cell>
          <cell r="BA1283" t="str">
            <v>RVST FORN: TECIDO CRAFTED - GLAZE</v>
          </cell>
          <cell r="BB1283">
            <v>1.7</v>
          </cell>
          <cell r="BC1283"/>
          <cell r="BD1283">
            <v>453.15</v>
          </cell>
          <cell r="BE1283">
            <v>0</v>
          </cell>
          <cell r="BF1283">
            <v>-453.15</v>
          </cell>
          <cell r="BG1283" t="str">
            <v>RVST FORN</v>
          </cell>
          <cell r="BH1283">
            <v>12</v>
          </cell>
          <cell r="BI1283">
            <v>1210.9980599999999</v>
          </cell>
          <cell r="BJ1283">
            <v>0</v>
          </cell>
          <cell r="BK1283">
            <v>0.57200000000000006</v>
          </cell>
          <cell r="BL1283"/>
          <cell r="BM1283"/>
          <cell r="BN1283"/>
          <cell r="BO1283"/>
          <cell r="BQ1283" t="str">
            <v>GABRIEL</v>
          </cell>
          <cell r="BS1283" t="str">
            <v/>
          </cell>
          <cell r="BT1283" t="str">
            <v/>
          </cell>
        </row>
        <row r="1284">
          <cell r="H1284">
            <v>0</v>
          </cell>
          <cell r="O1284">
            <v>383227</v>
          </cell>
          <cell r="P1284" t="str">
            <v>2024/093-0075-01</v>
          </cell>
          <cell r="Q1284" t="str">
            <v>EST ALMOFADA DECORATIVA HIMALAYA (G) (SOFT) TC CRAFTED GLAZE</v>
          </cell>
          <cell r="R1284"/>
          <cell r="S1284"/>
          <cell r="T1284">
            <v>0.9</v>
          </cell>
          <cell r="U1284">
            <v>0.7</v>
          </cell>
          <cell r="V1284">
            <v>0</v>
          </cell>
          <cell r="W1284">
            <v>0</v>
          </cell>
          <cell r="X1284" t="str">
            <v>EST ALMOFADA DECORATIVA HIMALAYA (G) (SOFT) TC CRAFTED GLAZE - 0,9x0,7x0H</v>
          </cell>
          <cell r="Y1284">
            <v>2915.6380600000002</v>
          </cell>
          <cell r="Z1284">
            <v>0.35</v>
          </cell>
          <cell r="AA1284">
            <v>1895.1647390000003</v>
          </cell>
          <cell r="AB1284"/>
          <cell r="AC1284" t="str">
            <v>PROD C/RVST FORN</v>
          </cell>
          <cell r="AD1284" t="str">
            <v>REVESTIMENTO FORN</v>
          </cell>
          <cell r="AE1284">
            <v>2915.6380600000002</v>
          </cell>
          <cell r="AF1284">
            <v>2915.6380600000002</v>
          </cell>
          <cell r="AG1284">
            <v>0</v>
          </cell>
          <cell r="AH1284">
            <v>2915.6380600000002</v>
          </cell>
          <cell r="AI1284" t="str">
            <v>REF: 381754</v>
          </cell>
          <cell r="AJ1284"/>
          <cell r="AK1284">
            <v>381754</v>
          </cell>
          <cell r="AL1284" t="str">
            <v>ALMOFADA DECORATIVA HIMALAYA (G) (SOFT) (TC FORN)</v>
          </cell>
          <cell r="AM1284"/>
          <cell r="AN1284">
            <v>0.9</v>
          </cell>
          <cell r="AO1284">
            <v>0.7</v>
          </cell>
          <cell r="AP1284">
            <v>0.3</v>
          </cell>
          <cell r="AQ1284">
            <v>0</v>
          </cell>
          <cell r="AR1284" t="str">
            <v>ALMOFADA DECORATIVA HIMALAYA (G) (SOFT) (TC FORN) - 0,9x0,7x0,3H</v>
          </cell>
          <cell r="AS1284">
            <v>2915.6380600000002</v>
          </cell>
          <cell r="AT1284">
            <v>2915.6380600000002</v>
          </cell>
          <cell r="AU1284">
            <v>1704.64</v>
          </cell>
          <cell r="AV1284">
            <v>1210.9980600000001</v>
          </cell>
          <cell r="AW1284">
            <v>2915.59</v>
          </cell>
          <cell r="AX1284">
            <v>4.8060000000077707E-2</v>
          </cell>
          <cell r="AY1284">
            <v>337923</v>
          </cell>
          <cell r="AZ1284" t="str">
            <v>TECIDO CRAFTED -</v>
          </cell>
          <cell r="BA1284" t="str">
            <v>RVST FORN: TECIDO CRAFTED - GLAZE</v>
          </cell>
          <cell r="BB1284">
            <v>1.7</v>
          </cell>
          <cell r="BC1284"/>
          <cell r="BD1284">
            <v>453.15</v>
          </cell>
          <cell r="BE1284">
            <v>0</v>
          </cell>
          <cell r="BF1284">
            <v>-453.15</v>
          </cell>
          <cell r="BG1284" t="str">
            <v>RVST FORN</v>
          </cell>
          <cell r="BH1284">
            <v>12</v>
          </cell>
          <cell r="BI1284">
            <v>1210.9980599999999</v>
          </cell>
          <cell r="BJ1284">
            <v>0</v>
          </cell>
          <cell r="BK1284">
            <v>0.57200000000000006</v>
          </cell>
          <cell r="BL1284"/>
          <cell r="BM1284"/>
          <cell r="BN1284"/>
          <cell r="BO1284"/>
          <cell r="BQ1284" t="str">
            <v>GABRIEL</v>
          </cell>
          <cell r="BS1284" t="str">
            <v/>
          </cell>
          <cell r="BT1284" t="str">
            <v/>
          </cell>
        </row>
        <row r="1285">
          <cell r="H1285">
            <v>0</v>
          </cell>
          <cell r="O1285">
            <v>374378</v>
          </cell>
          <cell r="P1285" t="str">
            <v>2024/026-0064-01</v>
          </cell>
          <cell r="Q1285" t="str">
            <v>EST ALMOFADA DECORATIVA HIMALAYA (P) (SOFT) (DB3001) OLD RUS</v>
          </cell>
          <cell r="R1285"/>
          <cell r="S1285"/>
          <cell r="T1285">
            <v>0.5</v>
          </cell>
          <cell r="U1285">
            <v>0.33</v>
          </cell>
          <cell r="V1285">
            <v>7.0000000000000007E-2</v>
          </cell>
          <cell r="W1285">
            <v>0</v>
          </cell>
          <cell r="X1285" t="str">
            <v>EST ALMOFADA DECORATIVA HIMALAYA (P) (SOFT) (DB3001) OLD RUS - 0,5x0,33x0,07H</v>
          </cell>
          <cell r="Y1285">
            <v>1695.5190000000002</v>
          </cell>
          <cell r="Z1285">
            <v>0.35</v>
          </cell>
          <cell r="AA1285">
            <v>1102.0873500000002</v>
          </cell>
          <cell r="AB1285"/>
          <cell r="AC1285" t="str">
            <v>5% ACRES DEBRUM/RVST FORN</v>
          </cell>
          <cell r="AD1285" t="str">
            <v>REVESTIMENTO FORN</v>
          </cell>
          <cell r="AE1285">
            <v>1695.5190000000002</v>
          </cell>
          <cell r="AF1285">
            <v>1695.5190000000002</v>
          </cell>
          <cell r="AG1285">
            <v>0</v>
          </cell>
          <cell r="AH1285">
            <v>1695.5190000000002</v>
          </cell>
          <cell r="AI1285" t="str">
            <v>REF: 383939</v>
          </cell>
          <cell r="AJ1285"/>
          <cell r="AK1285">
            <v>383939</v>
          </cell>
          <cell r="AL1285" t="str">
            <v>ALMOFADA DECORATIVA HIMALAYA (P) (SOFT) (COURO FORN)</v>
          </cell>
          <cell r="AM1285"/>
          <cell r="AN1285">
            <v>0.45</v>
          </cell>
          <cell r="AO1285">
            <v>7.0000000000000007E-2</v>
          </cell>
          <cell r="AP1285">
            <v>0.3</v>
          </cell>
          <cell r="AQ1285">
            <v>0</v>
          </cell>
          <cell r="AR1285" t="str">
            <v>ALMOFADA DECORATIVA HIMALAYA (P) (SOFT) (COURO FORN) - 0,45x0,07x0,3H</v>
          </cell>
          <cell r="AS1285">
            <v>1695.5190000000002</v>
          </cell>
          <cell r="AT1285">
            <v>1695.5190000000002</v>
          </cell>
          <cell r="AU1285">
            <v>859.58</v>
          </cell>
          <cell r="AV1285">
            <v>835.93900000000019</v>
          </cell>
          <cell r="AW1285">
            <v>1695.5</v>
          </cell>
          <cell r="AX1285">
            <v>1.9000000000232831E-2</v>
          </cell>
          <cell r="AY1285">
            <v>373063</v>
          </cell>
          <cell r="AZ1285" t="str">
            <v>COURO NATURAL OLD (F378)</v>
          </cell>
          <cell r="BA1285" t="str">
            <v>RVST FORN: COURO NATURAL OLD (F378) -COD RUSTY</v>
          </cell>
          <cell r="BB1285">
            <v>1</v>
          </cell>
          <cell r="BC1285"/>
          <cell r="BD1285">
            <v>792.96</v>
          </cell>
          <cell r="BE1285">
            <v>0</v>
          </cell>
          <cell r="BF1285">
            <v>-792.96</v>
          </cell>
          <cell r="BG1285" t="str">
            <v>RVST FORN</v>
          </cell>
          <cell r="BH1285">
            <v>12</v>
          </cell>
          <cell r="BI1285">
            <v>792.96</v>
          </cell>
          <cell r="BJ1285">
            <v>0.05</v>
          </cell>
          <cell r="BK1285">
            <v>0</v>
          </cell>
          <cell r="BL1285"/>
          <cell r="BM1285"/>
          <cell r="BN1285"/>
          <cell r="BO1285"/>
          <cell r="BQ1285" t="str">
            <v>GABRIEL</v>
          </cell>
          <cell r="BS1285" t="str">
            <v/>
          </cell>
          <cell r="BT1285" t="str">
            <v/>
          </cell>
        </row>
        <row r="1286">
          <cell r="H1286">
            <v>0</v>
          </cell>
          <cell r="O1286">
            <v>374378</v>
          </cell>
          <cell r="P1286" t="str">
            <v>2024/026-0065-01</v>
          </cell>
          <cell r="Q1286" t="str">
            <v>EST ALMOFADA DECORATIVA HIMALAYA (P) (SOFT) (DB3001) OLD RUS</v>
          </cell>
          <cell r="R1286"/>
          <cell r="S1286"/>
          <cell r="T1286">
            <v>0.5</v>
          </cell>
          <cell r="U1286">
            <v>0.33</v>
          </cell>
          <cell r="V1286">
            <v>7.0000000000000007E-2</v>
          </cell>
          <cell r="W1286">
            <v>0</v>
          </cell>
          <cell r="X1286" t="str">
            <v>EST ALMOFADA DECORATIVA HIMALAYA (P) (SOFT) (DB3001) OLD RUS - 0,5x0,33x0,07H</v>
          </cell>
          <cell r="Y1286">
            <v>1695.5190000000002</v>
          </cell>
          <cell r="Z1286">
            <v>0.35</v>
          </cell>
          <cell r="AA1286">
            <v>1102.0873500000002</v>
          </cell>
          <cell r="AB1286"/>
          <cell r="AC1286" t="str">
            <v>5% ACRES DEBRUM/RVST FORN</v>
          </cell>
          <cell r="AD1286" t="str">
            <v>REVESTIMENTO FORN</v>
          </cell>
          <cell r="AE1286">
            <v>1695.5190000000002</v>
          </cell>
          <cell r="AF1286">
            <v>1695.5190000000002</v>
          </cell>
          <cell r="AG1286">
            <v>0</v>
          </cell>
          <cell r="AH1286">
            <v>1695.5190000000002</v>
          </cell>
          <cell r="AI1286" t="str">
            <v>REF: 383939</v>
          </cell>
          <cell r="AJ1286"/>
          <cell r="AK1286">
            <v>383939</v>
          </cell>
          <cell r="AL1286" t="str">
            <v>ALMOFADA DECORATIVA HIMALAYA (P) (SOFT) (COURO FORN)</v>
          </cell>
          <cell r="AM1286"/>
          <cell r="AN1286">
            <v>0.45</v>
          </cell>
          <cell r="AO1286">
            <v>7.0000000000000007E-2</v>
          </cell>
          <cell r="AP1286">
            <v>0.3</v>
          </cell>
          <cell r="AQ1286">
            <v>0</v>
          </cell>
          <cell r="AR1286" t="str">
            <v>ALMOFADA DECORATIVA HIMALAYA (P) (SOFT) (COURO FORN) - 0,45x0,07x0,3H</v>
          </cell>
          <cell r="AS1286">
            <v>1695.5190000000002</v>
          </cell>
          <cell r="AT1286">
            <v>1695.5190000000002</v>
          </cell>
          <cell r="AU1286">
            <v>859.58</v>
          </cell>
          <cell r="AV1286">
            <v>835.93900000000019</v>
          </cell>
          <cell r="AW1286">
            <v>1695.5</v>
          </cell>
          <cell r="AX1286">
            <v>1.9000000000232831E-2</v>
          </cell>
          <cell r="AY1286">
            <v>373063</v>
          </cell>
          <cell r="AZ1286" t="str">
            <v>COURO NATURAL OLD (F378)</v>
          </cell>
          <cell r="BA1286" t="str">
            <v>RVST FORN: COURO NATURAL OLD (F378) -COD RUSTY</v>
          </cell>
          <cell r="BB1286">
            <v>1</v>
          </cell>
          <cell r="BC1286"/>
          <cell r="BD1286">
            <v>792.96</v>
          </cell>
          <cell r="BE1286">
            <v>0</v>
          </cell>
          <cell r="BF1286">
            <v>-792.96</v>
          </cell>
          <cell r="BG1286" t="str">
            <v>RVST FORN</v>
          </cell>
          <cell r="BH1286">
            <v>12</v>
          </cell>
          <cell r="BI1286">
            <v>792.96</v>
          </cell>
          <cell r="BJ1286">
            <v>0.05</v>
          </cell>
          <cell r="BK1286">
            <v>0</v>
          </cell>
          <cell r="BL1286"/>
          <cell r="BM1286"/>
          <cell r="BN1286"/>
          <cell r="BO1286"/>
          <cell r="BQ1286" t="str">
            <v>GABRIEL</v>
          </cell>
          <cell r="BS1286" t="str">
            <v/>
          </cell>
          <cell r="BT1286" t="str">
            <v/>
          </cell>
        </row>
        <row r="1287">
          <cell r="H1287">
            <v>0</v>
          </cell>
          <cell r="O1287">
            <v>374377</v>
          </cell>
          <cell r="P1287" t="str">
            <v>2024/026-0062-01</v>
          </cell>
          <cell r="Q1287" t="str">
            <v>EST POLTRONA HIMALAYA (ESTAR) (CON) NOG COURO OLD RUSTY</v>
          </cell>
          <cell r="R1287"/>
          <cell r="S1287"/>
          <cell r="T1287">
            <v>0.7</v>
          </cell>
          <cell r="U1287">
            <v>0.7</v>
          </cell>
          <cell r="V1287">
            <v>0.73</v>
          </cell>
          <cell r="W1287">
            <v>0</v>
          </cell>
          <cell r="X1287" t="str">
            <v>EST POLTRONA HIMALAYA (ESTAR) (CON) NOG COURO OLD RUSTY - 0,7x0,7x0,73H</v>
          </cell>
          <cell r="Y1287">
            <v>9534.8719999999994</v>
          </cell>
          <cell r="Z1287">
            <v>0.35</v>
          </cell>
          <cell r="AA1287">
            <v>6197.6668</v>
          </cell>
          <cell r="AB1287"/>
          <cell r="AC1287" t="str">
            <v>PROD C/RVST FORN</v>
          </cell>
          <cell r="AD1287" t="str">
            <v>REVESTIMENTO FORN</v>
          </cell>
          <cell r="AE1287">
            <v>9534.8719999999994</v>
          </cell>
          <cell r="AF1287">
            <v>9534.8719999999994</v>
          </cell>
          <cell r="AG1287">
            <v>0</v>
          </cell>
          <cell r="AH1287">
            <v>9534.8719999999994</v>
          </cell>
          <cell r="AI1287" t="str">
            <v>REF: 383947</v>
          </cell>
          <cell r="AJ1287"/>
          <cell r="AK1287">
            <v>383947</v>
          </cell>
          <cell r="AL1287" t="str">
            <v>POLTRONA HIMALAYA (ESTAR) (CONTEMP) (COURO FORN)</v>
          </cell>
          <cell r="AM1287"/>
          <cell r="AN1287">
            <v>0.7</v>
          </cell>
          <cell r="AO1287">
            <v>0.7</v>
          </cell>
          <cell r="AP1287">
            <v>0.73</v>
          </cell>
          <cell r="AQ1287">
            <v>0</v>
          </cell>
          <cell r="AR1287" t="str">
            <v>POLTRONA HIMALAYA (ESTAR) (CONTEMP) (COURO FORN) - 0,7x0,7x0,73H</v>
          </cell>
          <cell r="AS1287">
            <v>9534.8719999999994</v>
          </cell>
          <cell r="AT1287">
            <v>9534.8719999999994</v>
          </cell>
          <cell r="AU1287">
            <v>7790.36</v>
          </cell>
          <cell r="AV1287">
            <v>1744.5119999999997</v>
          </cell>
          <cell r="AW1287">
            <v>9534.8700000000008</v>
          </cell>
          <cell r="AX1287">
            <v>1.9999999985884642E-3</v>
          </cell>
          <cell r="AY1287">
            <v>373063</v>
          </cell>
          <cell r="AZ1287" t="str">
            <v>COURO NATURAL OLD (F378)</v>
          </cell>
          <cell r="BA1287" t="str">
            <v>RVST FORN: COURO NATURAL OLD (F378) -COD RUSTY</v>
          </cell>
          <cell r="BB1287">
            <v>2.2000000000000002</v>
          </cell>
          <cell r="BC1287"/>
          <cell r="BD1287">
            <v>792.96</v>
          </cell>
          <cell r="BE1287">
            <v>0</v>
          </cell>
          <cell r="BF1287">
            <v>-792.96</v>
          </cell>
          <cell r="BG1287" t="str">
            <v>RVST FORN</v>
          </cell>
          <cell r="BH1287">
            <v>12</v>
          </cell>
          <cell r="BI1287">
            <v>1744.5120000000002</v>
          </cell>
          <cell r="BJ1287">
            <v>0</v>
          </cell>
          <cell r="BK1287">
            <v>0</v>
          </cell>
          <cell r="BL1287"/>
          <cell r="BM1287"/>
          <cell r="BN1287"/>
          <cell r="BO1287"/>
          <cell r="BQ1287" t="str">
            <v>GABRIEL</v>
          </cell>
          <cell r="BS1287" t="str">
            <v/>
          </cell>
          <cell r="BT1287" t="str">
            <v/>
          </cell>
        </row>
        <row r="1288">
          <cell r="H1288">
            <v>0</v>
          </cell>
          <cell r="O1288">
            <v>374377</v>
          </cell>
          <cell r="P1288" t="str">
            <v>2024/026-0063-01</v>
          </cell>
          <cell r="Q1288" t="str">
            <v>EST POLTRONA HIMALAYA (ESTAR) (CON) NOG COURO OLD RUSTY</v>
          </cell>
          <cell r="R1288"/>
          <cell r="S1288"/>
          <cell r="T1288">
            <v>0.7</v>
          </cell>
          <cell r="U1288">
            <v>0.7</v>
          </cell>
          <cell r="V1288">
            <v>0.73</v>
          </cell>
          <cell r="W1288">
            <v>0</v>
          </cell>
          <cell r="X1288" t="str">
            <v>EST POLTRONA HIMALAYA (ESTAR) (CON) NOG COURO OLD RUSTY - 0,7x0,7x0,73H</v>
          </cell>
          <cell r="Y1288">
            <v>9534.8719999999994</v>
          </cell>
          <cell r="Z1288">
            <v>0.35</v>
          </cell>
          <cell r="AA1288">
            <v>6197.6668</v>
          </cell>
          <cell r="AB1288"/>
          <cell r="AC1288" t="str">
            <v>PROD C/RVST FORN</v>
          </cell>
          <cell r="AD1288" t="str">
            <v>REVESTIMENTO FORN</v>
          </cell>
          <cell r="AE1288">
            <v>9534.8719999999994</v>
          </cell>
          <cell r="AF1288">
            <v>9534.8719999999994</v>
          </cell>
          <cell r="AG1288">
            <v>0</v>
          </cell>
          <cell r="AH1288">
            <v>9534.8719999999994</v>
          </cell>
          <cell r="AI1288" t="str">
            <v>REF: 383947</v>
          </cell>
          <cell r="AJ1288"/>
          <cell r="AK1288">
            <v>383947</v>
          </cell>
          <cell r="AL1288" t="str">
            <v>POLTRONA HIMALAYA (ESTAR) (CONTEMP) (COURO FORN)</v>
          </cell>
          <cell r="AM1288"/>
          <cell r="AN1288">
            <v>0.7</v>
          </cell>
          <cell r="AO1288">
            <v>0.7</v>
          </cell>
          <cell r="AP1288">
            <v>0.73</v>
          </cell>
          <cell r="AQ1288">
            <v>0</v>
          </cell>
          <cell r="AR1288" t="str">
            <v>POLTRONA HIMALAYA (ESTAR) (CONTEMP) (COURO FORN) - 0,7x0,7x0,73H</v>
          </cell>
          <cell r="AS1288">
            <v>9534.8719999999994</v>
          </cell>
          <cell r="AT1288">
            <v>9534.8719999999994</v>
          </cell>
          <cell r="AU1288">
            <v>7790.36</v>
          </cell>
          <cell r="AV1288">
            <v>1744.5119999999997</v>
          </cell>
          <cell r="AW1288">
            <v>9534.8700000000008</v>
          </cell>
          <cell r="AX1288">
            <v>1.9999999985884642E-3</v>
          </cell>
          <cell r="AY1288">
            <v>373063</v>
          </cell>
          <cell r="AZ1288" t="str">
            <v>COURO NATURAL OLD (F378)</v>
          </cell>
          <cell r="BA1288" t="str">
            <v>RVST FORN: COURO NATURAL OLD (F378) -COD RUSTY</v>
          </cell>
          <cell r="BB1288">
            <v>2.2000000000000002</v>
          </cell>
          <cell r="BC1288"/>
          <cell r="BD1288">
            <v>792.96</v>
          </cell>
          <cell r="BE1288">
            <v>0</v>
          </cell>
          <cell r="BF1288">
            <v>-792.96</v>
          </cell>
          <cell r="BG1288" t="str">
            <v>RVST FORN</v>
          </cell>
          <cell r="BH1288">
            <v>12</v>
          </cell>
          <cell r="BI1288">
            <v>1744.5120000000002</v>
          </cell>
          <cell r="BJ1288">
            <v>0</v>
          </cell>
          <cell r="BK1288">
            <v>0</v>
          </cell>
          <cell r="BL1288"/>
          <cell r="BM1288"/>
          <cell r="BN1288"/>
          <cell r="BO1288"/>
          <cell r="BQ1288" t="str">
            <v>GABRIEL</v>
          </cell>
          <cell r="BS1288" t="str">
            <v/>
          </cell>
          <cell r="BT1288" t="str">
            <v/>
          </cell>
        </row>
        <row r="1289">
          <cell r="H1289">
            <v>0</v>
          </cell>
          <cell r="O1289">
            <v>374376</v>
          </cell>
          <cell r="P1289" t="str">
            <v>2024/026-0061-01</v>
          </cell>
          <cell r="Q1289" t="str">
            <v>EST CHAISE HIMALAYA (RED) (CON) (FX 80009) BASE C3001</v>
          </cell>
          <cell r="R1289"/>
          <cell r="S1289"/>
          <cell r="T1289">
            <v>1.6</v>
          </cell>
          <cell r="U1289">
            <v>0</v>
          </cell>
          <cell r="V1289">
            <v>0.74</v>
          </cell>
          <cell r="W1289">
            <v>1.6</v>
          </cell>
          <cell r="X1289" t="str">
            <v>EST CHAISE HIMALAYA (RED) (CON) (FX 80009) BASE C3001 - Ø1,6x0,74H</v>
          </cell>
          <cell r="Y1289">
            <v>36425.356</v>
          </cell>
          <cell r="Z1289">
            <v>0.35</v>
          </cell>
          <cell r="AA1289">
            <v>23676.481400000001</v>
          </cell>
          <cell r="AB1289"/>
          <cell r="AC1289" t="str">
            <v>10% ACRES BASE/RVST FORN</v>
          </cell>
          <cell r="AD1289"/>
          <cell r="AE1289">
            <v>36425.356</v>
          </cell>
          <cell r="AF1289">
            <v>36425.356</v>
          </cell>
          <cell r="AG1289">
            <v>0</v>
          </cell>
          <cell r="AH1289">
            <v>36425.356</v>
          </cell>
          <cell r="AI1289" t="str">
            <v>REF: 383785</v>
          </cell>
          <cell r="AJ1289"/>
          <cell r="AK1289">
            <v>383785</v>
          </cell>
          <cell r="AL1289" t="str">
            <v>CHAISE HIMALAYA (REDONDA) (CONTEMP) (FX 8)</v>
          </cell>
          <cell r="AM1289"/>
          <cell r="AN1289">
            <v>1.6</v>
          </cell>
          <cell r="AO1289">
            <v>0</v>
          </cell>
          <cell r="AP1289">
            <v>0.74</v>
          </cell>
          <cell r="AQ1289">
            <v>1.6</v>
          </cell>
          <cell r="AR1289" t="str">
            <v>CHAISE HIMALAYA (REDONDA) (CONTEMP) (FX 8) - Ø1,6x0,74H</v>
          </cell>
          <cell r="AS1289">
            <v>36425.356</v>
          </cell>
          <cell r="AT1289">
            <v>36425.356</v>
          </cell>
          <cell r="AU1289">
            <v>33113.96</v>
          </cell>
          <cell r="AV1289">
            <v>3311.3960000000006</v>
          </cell>
          <cell r="AW1289">
            <v>36425.360000000001</v>
          </cell>
          <cell r="AX1289">
            <v>-4.0000000008149073E-3</v>
          </cell>
          <cell r="AY1289"/>
          <cell r="AZ1289" t="str">
            <v/>
          </cell>
          <cell r="BA1289"/>
          <cell r="BB1289"/>
          <cell r="BC1289"/>
          <cell r="BD1289" t="str">
            <v/>
          </cell>
          <cell r="BE1289">
            <v>0</v>
          </cell>
          <cell r="BF1289" t="str">
            <v/>
          </cell>
          <cell r="BG1289" t="str">
            <v/>
          </cell>
          <cell r="BH1289">
            <v>12</v>
          </cell>
          <cell r="BI1289" t="str">
            <v>0</v>
          </cell>
          <cell r="BJ1289">
            <v>0.1</v>
          </cell>
          <cell r="BK1289">
            <v>0</v>
          </cell>
          <cell r="BL1289"/>
          <cell r="BM1289"/>
          <cell r="BN1289"/>
          <cell r="BO1289"/>
          <cell r="BQ1289" t="str">
            <v>GABRIEL</v>
          </cell>
          <cell r="BS1289" t="str">
            <v/>
          </cell>
          <cell r="BT1289" t="str">
            <v/>
          </cell>
        </row>
        <row r="1290">
          <cell r="H1290">
            <v>0</v>
          </cell>
          <cell r="O1290">
            <v>374375</v>
          </cell>
          <cell r="P1290" t="str">
            <v>2024/026-0059-01</v>
          </cell>
          <cell r="Q1290" t="str">
            <v>EST ALMOFADA DECORATIVA HIMALAYA (M) (SOFT) (COURO 3001)</v>
          </cell>
          <cell r="R1290"/>
          <cell r="S1290"/>
          <cell r="T1290">
            <v>0.7</v>
          </cell>
          <cell r="U1290">
            <v>0.7</v>
          </cell>
          <cell r="V1290">
            <v>0</v>
          </cell>
          <cell r="W1290">
            <v>0</v>
          </cell>
          <cell r="X1290" t="str">
            <v>EST ALMOFADA DECORATIVA HIMALAYA (M) (SOFT) (COURO 3001) - 0,7x0,7x0H</v>
          </cell>
          <cell r="Y1290">
            <v>4460.96</v>
          </cell>
          <cell r="Z1290">
            <v>0.35</v>
          </cell>
          <cell r="AA1290">
            <v>2899.6239999999998</v>
          </cell>
          <cell r="AB1290"/>
          <cell r="AC1290"/>
          <cell r="AD1290"/>
          <cell r="AE1290">
            <v>4460.96</v>
          </cell>
          <cell r="AF1290">
            <v>4460.96</v>
          </cell>
          <cell r="AG1290">
            <v>0</v>
          </cell>
          <cell r="AH1290">
            <v>4460.96</v>
          </cell>
          <cell r="AI1290" t="str">
            <v>REF: 381752</v>
          </cell>
          <cell r="AJ1290"/>
          <cell r="AK1290">
            <v>381752</v>
          </cell>
          <cell r="AL1290" t="str">
            <v>ALMOFADA DECORATIVA HIMALAYA (M) (SOFT) (COURO)</v>
          </cell>
          <cell r="AM1290"/>
          <cell r="AN1290">
            <v>0.7</v>
          </cell>
          <cell r="AO1290">
            <v>0.7</v>
          </cell>
          <cell r="AP1290">
            <v>0.3</v>
          </cell>
          <cell r="AQ1290">
            <v>0</v>
          </cell>
          <cell r="AR1290" t="str">
            <v>ALMOFADA DECORATIVA HIMALAYA (M) (SOFT) (COURO) - 0,7x0,7x0,3H</v>
          </cell>
          <cell r="AS1290">
            <v>4460.96</v>
          </cell>
          <cell r="AT1290">
            <v>4460.96</v>
          </cell>
          <cell r="AU1290">
            <v>4460.96</v>
          </cell>
          <cell r="AV1290">
            <v>0</v>
          </cell>
          <cell r="AW1290">
            <v>4460.96</v>
          </cell>
          <cell r="AX1290">
            <v>0</v>
          </cell>
          <cell r="AY1290"/>
          <cell r="AZ1290" t="str">
            <v/>
          </cell>
          <cell r="BA1290"/>
          <cell r="BB1290"/>
          <cell r="BC1290"/>
          <cell r="BD1290" t="str">
            <v/>
          </cell>
          <cell r="BE1290">
            <v>0</v>
          </cell>
          <cell r="BF1290" t="str">
            <v/>
          </cell>
          <cell r="BG1290" t="str">
            <v/>
          </cell>
          <cell r="BH1290">
            <v>12</v>
          </cell>
          <cell r="BI1290" t="str">
            <v>0</v>
          </cell>
          <cell r="BJ1290">
            <v>0</v>
          </cell>
          <cell r="BK1290">
            <v>0</v>
          </cell>
          <cell r="BL1290"/>
          <cell r="BM1290"/>
          <cell r="BN1290"/>
          <cell r="BO1290"/>
          <cell r="BQ1290" t="str">
            <v>GABRIEL</v>
          </cell>
          <cell r="BS1290" t="str">
            <v/>
          </cell>
          <cell r="BT1290" t="str">
            <v/>
          </cell>
        </row>
        <row r="1291">
          <cell r="H1291">
            <v>0</v>
          </cell>
          <cell r="O1291">
            <v>374375</v>
          </cell>
          <cell r="P1291" t="str">
            <v>2024/026-0060-01</v>
          </cell>
          <cell r="Q1291" t="str">
            <v>EST ALMOFADA DECORATIVA HIMALAYA (M) (SOFT) (COURO 3001)</v>
          </cell>
          <cell r="R1291"/>
          <cell r="S1291"/>
          <cell r="T1291">
            <v>0.7</v>
          </cell>
          <cell r="U1291">
            <v>0.7</v>
          </cell>
          <cell r="V1291">
            <v>0</v>
          </cell>
          <cell r="W1291">
            <v>0</v>
          </cell>
          <cell r="X1291" t="str">
            <v>EST ALMOFADA DECORATIVA HIMALAYA (M) (SOFT) (COURO 3001) - 0,7x0,7x0H</v>
          </cell>
          <cell r="Y1291">
            <v>4460.96</v>
          </cell>
          <cell r="Z1291">
            <v>0.35</v>
          </cell>
          <cell r="AA1291">
            <v>2899.6239999999998</v>
          </cell>
          <cell r="AB1291"/>
          <cell r="AC1291"/>
          <cell r="AD1291"/>
          <cell r="AE1291">
            <v>4460.96</v>
          </cell>
          <cell r="AF1291">
            <v>4460.96</v>
          </cell>
          <cell r="AG1291">
            <v>0</v>
          </cell>
          <cell r="AH1291">
            <v>4460.96</v>
          </cell>
          <cell r="AI1291" t="str">
            <v>REF: 381752</v>
          </cell>
          <cell r="AJ1291"/>
          <cell r="AK1291">
            <v>381752</v>
          </cell>
          <cell r="AL1291" t="str">
            <v>ALMOFADA DECORATIVA HIMALAYA (M) (SOFT) (COURO)</v>
          </cell>
          <cell r="AM1291"/>
          <cell r="AN1291">
            <v>0.7</v>
          </cell>
          <cell r="AO1291">
            <v>0.7</v>
          </cell>
          <cell r="AP1291">
            <v>0.3</v>
          </cell>
          <cell r="AQ1291">
            <v>0</v>
          </cell>
          <cell r="AR1291" t="str">
            <v>ALMOFADA DECORATIVA HIMALAYA (M) (SOFT) (COURO) - 0,7x0,7x0,3H</v>
          </cell>
          <cell r="AS1291">
            <v>4460.96</v>
          </cell>
          <cell r="AT1291">
            <v>4460.96</v>
          </cell>
          <cell r="AU1291">
            <v>4460.96</v>
          </cell>
          <cell r="AV1291">
            <v>0</v>
          </cell>
          <cell r="AW1291">
            <v>4460.96</v>
          </cell>
          <cell r="AX1291">
            <v>0</v>
          </cell>
          <cell r="AY1291"/>
          <cell r="AZ1291" t="str">
            <v/>
          </cell>
          <cell r="BA1291"/>
          <cell r="BB1291"/>
          <cell r="BC1291"/>
          <cell r="BD1291" t="str">
            <v/>
          </cell>
          <cell r="BE1291">
            <v>0</v>
          </cell>
          <cell r="BF1291" t="str">
            <v/>
          </cell>
          <cell r="BG1291" t="str">
            <v/>
          </cell>
          <cell r="BH1291">
            <v>12</v>
          </cell>
          <cell r="BI1291" t="str">
            <v>0</v>
          </cell>
          <cell r="BJ1291">
            <v>0</v>
          </cell>
          <cell r="BK1291">
            <v>0</v>
          </cell>
          <cell r="BL1291"/>
          <cell r="BM1291"/>
          <cell r="BN1291"/>
          <cell r="BO1291"/>
          <cell r="BQ1291" t="str">
            <v>GABRIEL</v>
          </cell>
          <cell r="BS1291" t="str">
            <v/>
          </cell>
          <cell r="BT1291" t="str">
            <v/>
          </cell>
        </row>
        <row r="1292">
          <cell r="H1292">
            <v>0</v>
          </cell>
          <cell r="O1292">
            <v>374373</v>
          </cell>
          <cell r="P1292" t="str">
            <v>2024/026-0056-01</v>
          </cell>
          <cell r="Q1292" t="str">
            <v>EST MODULO PUFF HIMALAYA (CON) (BS C3001) TC CRAFTED GLAZE</v>
          </cell>
          <cell r="R1292">
            <v>4.5999999999999996</v>
          </cell>
          <cell r="S1292">
            <v>3.55</v>
          </cell>
          <cell r="T1292">
            <v>1.05</v>
          </cell>
          <cell r="U1292">
            <v>1.05</v>
          </cell>
          <cell r="V1292">
            <v>0.42</v>
          </cell>
          <cell r="W1292">
            <v>0</v>
          </cell>
          <cell r="X1292" t="str">
            <v>EST MODULO PUFF HIMALAYA (CON) (BS C3001) TC CRAFTED GLAZE - 1,05x1,05x0,42H</v>
          </cell>
          <cell r="Y1292">
            <v>110525.7015</v>
          </cell>
          <cell r="Z1292">
            <v>0.35</v>
          </cell>
          <cell r="AA1292">
            <v>71841.70597499999</v>
          </cell>
          <cell r="AB1292" t="str">
            <v>HP</v>
          </cell>
          <cell r="AC1292" t="str">
            <v>10% ACRES BASE/RVST FORN</v>
          </cell>
          <cell r="AD1292" t="str">
            <v>VALOR MODULO</v>
          </cell>
          <cell r="AE1292">
            <v>11421.422500000001</v>
          </cell>
          <cell r="AF1292">
            <v>11421.422500000001</v>
          </cell>
          <cell r="AG1292">
            <v>0</v>
          </cell>
          <cell r="AH1292">
            <v>110525.7015</v>
          </cell>
          <cell r="AI1292" t="str">
            <v>REF: 381466</v>
          </cell>
          <cell r="AJ1292"/>
          <cell r="AK1292">
            <v>381466</v>
          </cell>
          <cell r="AL1292" t="str">
            <v>MODULO PUFF HIMALAYA (CONTEMP) (TC FORN)</v>
          </cell>
          <cell r="AM1292"/>
          <cell r="AN1292">
            <v>1.05</v>
          </cell>
          <cell r="AO1292">
            <v>1.05</v>
          </cell>
          <cell r="AP1292">
            <v>0.42</v>
          </cell>
          <cell r="AQ1292">
            <v>0</v>
          </cell>
          <cell r="AR1292" t="str">
            <v>MODULO PUFF HIMALAYA (CONTEMP) (TC FORN) - 1,05x1,05x0,42H</v>
          </cell>
          <cell r="AS1292">
            <v>11421.422500000001</v>
          </cell>
          <cell r="AT1292">
            <v>11421.422500000001</v>
          </cell>
          <cell r="AU1292">
            <v>8764.1299999999992</v>
          </cell>
          <cell r="AV1292">
            <v>2657.2925000000014</v>
          </cell>
          <cell r="AW1292">
            <v>11421.35</v>
          </cell>
          <cell r="AX1292">
            <v>7.2500000000218279E-2</v>
          </cell>
          <cell r="AY1292">
            <v>337923</v>
          </cell>
          <cell r="AZ1292" t="str">
            <v>TECIDO CRAFTED -</v>
          </cell>
          <cell r="BA1292" t="str">
            <v>RVST FORN: TECIDO CRAFTED - GLAZE</v>
          </cell>
          <cell r="BB1292">
            <v>2.5</v>
          </cell>
          <cell r="BC1292"/>
          <cell r="BD1292">
            <v>453.15</v>
          </cell>
          <cell r="BE1292">
            <v>0</v>
          </cell>
          <cell r="BF1292">
            <v>-453.15</v>
          </cell>
          <cell r="BG1292" t="str">
            <v>RVST FORN</v>
          </cell>
          <cell r="BH1292">
            <v>12</v>
          </cell>
          <cell r="BI1292">
            <v>1780.8795</v>
          </cell>
          <cell r="BJ1292">
            <v>0.1</v>
          </cell>
          <cell r="BK1292">
            <v>0.57200000000000006</v>
          </cell>
          <cell r="BL1292"/>
          <cell r="BM1292"/>
          <cell r="BN1292"/>
          <cell r="BO1292"/>
          <cell r="BQ1292" t="str">
            <v>GABRIEL</v>
          </cell>
          <cell r="BS1292" t="str">
            <v/>
          </cell>
          <cell r="BT1292" t="str">
            <v/>
          </cell>
        </row>
        <row r="1293">
          <cell r="H1293">
            <v>0</v>
          </cell>
          <cell r="O1293">
            <v>374372</v>
          </cell>
          <cell r="P1293" t="str">
            <v>2024/026-0055-01</v>
          </cell>
          <cell r="Q1293" t="str">
            <v>EST MODULO S/B HIMALAYA (CON) (BS C3001) TC CRAFTED GLAZE</v>
          </cell>
          <cell r="R1293">
            <v>4.5999999999999996</v>
          </cell>
          <cell r="S1293">
            <v>3.55</v>
          </cell>
          <cell r="T1293">
            <v>2.5</v>
          </cell>
          <cell r="U1293">
            <v>1.05</v>
          </cell>
          <cell r="V1293">
            <v>0.74</v>
          </cell>
          <cell r="W1293">
            <v>0</v>
          </cell>
          <cell r="X1293" t="str">
            <v>EST MODULO S/B HIMALAYA (CON) (BS C3001) TC CRAFTED GLAZE - 2,5x1,05x0,74H</v>
          </cell>
          <cell r="Y1293">
            <v>110525.7015</v>
          </cell>
          <cell r="Z1293">
            <v>0.35</v>
          </cell>
          <cell r="AA1293">
            <v>71841.70597499999</v>
          </cell>
          <cell r="AB1293" t="str">
            <v>HP</v>
          </cell>
          <cell r="AC1293" t="str">
            <v>10% ACRES BASE/RVST FORN</v>
          </cell>
          <cell r="AD1293" t="str">
            <v>VALOR MODULO</v>
          </cell>
          <cell r="AE1293">
            <v>39196.434099999999</v>
          </cell>
          <cell r="AF1293">
            <v>39196.434099999999</v>
          </cell>
          <cell r="AG1293">
            <v>0</v>
          </cell>
          <cell r="AH1293">
            <v>110525.7015</v>
          </cell>
          <cell r="AI1293" t="str">
            <v>REF: 381457</v>
          </cell>
          <cell r="AJ1293"/>
          <cell r="AK1293">
            <v>381457</v>
          </cell>
          <cell r="AL1293" t="str">
            <v>MODULO S/BRACO HIMALAYA (CONTEMP) (TC FORN)</v>
          </cell>
          <cell r="AM1293"/>
          <cell r="AN1293">
            <v>2.5</v>
          </cell>
          <cell r="AO1293">
            <v>1.05</v>
          </cell>
          <cell r="AP1293">
            <v>0.74</v>
          </cell>
          <cell r="AQ1293">
            <v>0</v>
          </cell>
          <cell r="AR1293" t="str">
            <v>MODULO S/BRACO HIMALAYA (CONTEMP) (TC FORN) - 2,5x1,05x0,74H</v>
          </cell>
          <cell r="AS1293">
            <v>39196.434099999999</v>
          </cell>
          <cell r="AT1293">
            <v>39196.434099999999</v>
          </cell>
          <cell r="AU1293">
            <v>26243.03</v>
          </cell>
          <cell r="AV1293">
            <v>12953.4041</v>
          </cell>
          <cell r="AW1293">
            <v>39195.980000000003</v>
          </cell>
          <cell r="AX1293">
            <v>0.45409999999537831</v>
          </cell>
          <cell r="AY1293">
            <v>337923</v>
          </cell>
          <cell r="AZ1293" t="str">
            <v>TECIDO CRAFTED -</v>
          </cell>
          <cell r="BA1293" t="str">
            <v>RVST FORN: TECIDO CRAFTED - GLAZE</v>
          </cell>
          <cell r="BB1293">
            <v>14.5</v>
          </cell>
          <cell r="BC1293"/>
          <cell r="BD1293">
            <v>453.15</v>
          </cell>
          <cell r="BE1293">
            <v>0</v>
          </cell>
          <cell r="BF1293">
            <v>-453.15</v>
          </cell>
          <cell r="BG1293" t="str">
            <v>RVST FORN</v>
          </cell>
          <cell r="BH1293">
            <v>12</v>
          </cell>
          <cell r="BI1293">
            <v>10329.1011</v>
          </cell>
          <cell r="BJ1293">
            <v>0.1</v>
          </cell>
          <cell r="BK1293">
            <v>0.57200000000000006</v>
          </cell>
          <cell r="BL1293"/>
          <cell r="BM1293"/>
          <cell r="BN1293"/>
          <cell r="BO1293"/>
          <cell r="BQ1293" t="str">
            <v>GABRIEL</v>
          </cell>
          <cell r="BS1293" t="str">
            <v/>
          </cell>
          <cell r="BT1293" t="str">
            <v/>
          </cell>
        </row>
        <row r="1294">
          <cell r="H1294">
            <v>0</v>
          </cell>
          <cell r="O1294">
            <v>374371</v>
          </cell>
          <cell r="P1294" t="str">
            <v>2024/026-0054-01</v>
          </cell>
          <cell r="Q1294" t="str">
            <v>EST MODULO CANTO HIMALAYA (CON) (BS C3001) TC CRAFTED GLAZE</v>
          </cell>
          <cell r="R1294">
            <v>4.5999999999999996</v>
          </cell>
          <cell r="S1294">
            <v>3.55</v>
          </cell>
          <cell r="T1294">
            <v>1.05</v>
          </cell>
          <cell r="U1294">
            <v>1.05</v>
          </cell>
          <cell r="V1294">
            <v>0.74</v>
          </cell>
          <cell r="W1294">
            <v>0</v>
          </cell>
          <cell r="X1294" t="str">
            <v>EST MODULO CANTO HIMALAYA (CON) (BS C3001) TC CRAFTED GLAZE - 1,05x1,05x0,74H</v>
          </cell>
          <cell r="Y1294">
            <v>110525.7015</v>
          </cell>
          <cell r="Z1294">
            <v>0.35</v>
          </cell>
          <cell r="AA1294">
            <v>71841.70597499999</v>
          </cell>
          <cell r="AB1294" t="str">
            <v>HP</v>
          </cell>
          <cell r="AC1294" t="str">
            <v>10% ACRES BASE/RVST FORN</v>
          </cell>
          <cell r="AD1294" t="str">
            <v>VALOR MODULO</v>
          </cell>
          <cell r="AE1294">
            <v>19254.196799999998</v>
          </cell>
          <cell r="AF1294">
            <v>19254.196799999998</v>
          </cell>
          <cell r="AG1294">
            <v>0</v>
          </cell>
          <cell r="AH1294">
            <v>110525.7015</v>
          </cell>
          <cell r="AI1294" t="str">
            <v>REF: 381664</v>
          </cell>
          <cell r="AJ1294"/>
          <cell r="AK1294">
            <v>381664</v>
          </cell>
          <cell r="AL1294" t="str">
            <v>MODULO CANTO HIMALAYA (CONTEMP) (TC FORN)</v>
          </cell>
          <cell r="AM1294"/>
          <cell r="AN1294">
            <v>1.05</v>
          </cell>
          <cell r="AO1294">
            <v>1.05</v>
          </cell>
          <cell r="AP1294">
            <v>0.74</v>
          </cell>
          <cell r="AQ1294">
            <v>0</v>
          </cell>
          <cell r="AR1294" t="str">
            <v>MODULO CANTO HIMALAYA (CONTEMP) (TC FORN) - 1,05x1,05x0,74H</v>
          </cell>
          <cell r="AS1294">
            <v>19254.196799999998</v>
          </cell>
          <cell r="AT1294">
            <v>19254.196799999998</v>
          </cell>
          <cell r="AU1294">
            <v>13618.26</v>
          </cell>
          <cell r="AV1294">
            <v>5635.9367999999977</v>
          </cell>
          <cell r="AW1294">
            <v>19254.009999999998</v>
          </cell>
          <cell r="AX1294">
            <v>0.18679999999949359</v>
          </cell>
          <cell r="AY1294">
            <v>337923</v>
          </cell>
          <cell r="AZ1294" t="str">
            <v>TECIDO CRAFTED -</v>
          </cell>
          <cell r="BA1294" t="str">
            <v>RVST FORN: TECIDO CRAFTED - GLAZE</v>
          </cell>
          <cell r="BB1294">
            <v>6</v>
          </cell>
          <cell r="BC1294"/>
          <cell r="BD1294">
            <v>453.15</v>
          </cell>
          <cell r="BE1294">
            <v>0</v>
          </cell>
          <cell r="BF1294">
            <v>-453.15</v>
          </cell>
          <cell r="BG1294" t="str">
            <v>RVST FORN</v>
          </cell>
          <cell r="BH1294">
            <v>12</v>
          </cell>
          <cell r="BI1294">
            <v>4274.1107999999995</v>
          </cell>
          <cell r="BJ1294">
            <v>0.1</v>
          </cell>
          <cell r="BK1294">
            <v>0.57200000000000006</v>
          </cell>
          <cell r="BL1294"/>
          <cell r="BM1294"/>
          <cell r="BN1294"/>
          <cell r="BO1294"/>
          <cell r="BQ1294" t="str">
            <v>GABRIEL</v>
          </cell>
          <cell r="BS1294" t="str">
            <v/>
          </cell>
          <cell r="BT1294" t="str">
            <v/>
          </cell>
        </row>
        <row r="1295">
          <cell r="H1295">
            <v>0</v>
          </cell>
          <cell r="O1295">
            <v>374370</v>
          </cell>
          <cell r="P1295" t="str">
            <v>2024/026-0053-01</v>
          </cell>
          <cell r="Q1295" t="str">
            <v>EST MODULO B/ESQ HIMALAYA (CON) (BS C3001) TC CRAFTED GLAZE</v>
          </cell>
          <cell r="R1295">
            <v>4.5999999999999996</v>
          </cell>
          <cell r="S1295">
            <v>3.55</v>
          </cell>
          <cell r="T1295">
            <v>2.5</v>
          </cell>
          <cell r="U1295">
            <v>1.05</v>
          </cell>
          <cell r="V1295">
            <v>0.74</v>
          </cell>
          <cell r="W1295">
            <v>0</v>
          </cell>
          <cell r="X1295" t="str">
            <v>EST MODULO B/ESQ HIMALAYA (CON) (BS C3001) TC CRAFTED GLAZE - 2,5x1,05x0,74H</v>
          </cell>
          <cell r="Y1295">
            <v>110525.7015</v>
          </cell>
          <cell r="Z1295">
            <v>0.35</v>
          </cell>
          <cell r="AA1295">
            <v>71841.70597499999</v>
          </cell>
          <cell r="AB1295" t="str">
            <v>HP</v>
          </cell>
          <cell r="AC1295" t="str">
            <v>10% ACRES BASE/RVST FORN</v>
          </cell>
          <cell r="AD1295" t="str">
            <v>VALOR MODULO</v>
          </cell>
          <cell r="AE1295">
            <v>40653.648099999999</v>
          </cell>
          <cell r="AF1295">
            <v>40653.648099999999</v>
          </cell>
          <cell r="AG1295">
            <v>0</v>
          </cell>
          <cell r="AH1295">
            <v>110525.7015</v>
          </cell>
          <cell r="AI1295" t="str">
            <v>REF: 381403</v>
          </cell>
          <cell r="AJ1295"/>
          <cell r="AK1295">
            <v>381403</v>
          </cell>
          <cell r="AL1295" t="str">
            <v>MODULO BRACO HIMALAYA (CONTEMP) (TC FORN)</v>
          </cell>
          <cell r="AM1295"/>
          <cell r="AN1295">
            <v>2.5</v>
          </cell>
          <cell r="AO1295">
            <v>1.05</v>
          </cell>
          <cell r="AP1295">
            <v>0.74</v>
          </cell>
          <cell r="AQ1295">
            <v>0</v>
          </cell>
          <cell r="AR1295" t="str">
            <v>MODULO BRACO HIMALAYA (CONTEMP) (TC FORN) - 2,5x1,05x0,74H</v>
          </cell>
          <cell r="AS1295">
            <v>40653.648099999999</v>
          </cell>
          <cell r="AT1295">
            <v>40653.648099999999</v>
          </cell>
          <cell r="AU1295">
            <v>27567.77</v>
          </cell>
          <cell r="AV1295">
            <v>13085.878099999998</v>
          </cell>
          <cell r="AW1295">
            <v>40653.18</v>
          </cell>
          <cell r="AX1295">
            <v>0.46809999999823049</v>
          </cell>
          <cell r="AY1295">
            <v>337923</v>
          </cell>
          <cell r="AZ1295" t="str">
            <v>TECIDO CRAFTED -</v>
          </cell>
          <cell r="BA1295" t="str">
            <v>RVST FORN: TECIDO CRAFTED - GLAZE</v>
          </cell>
          <cell r="BB1295">
            <v>14.5</v>
          </cell>
          <cell r="BC1295"/>
          <cell r="BD1295">
            <v>453.15</v>
          </cell>
          <cell r="BE1295">
            <v>0</v>
          </cell>
          <cell r="BF1295">
            <v>-453.15</v>
          </cell>
          <cell r="BG1295" t="str">
            <v>RVST FORN</v>
          </cell>
          <cell r="BH1295">
            <v>12</v>
          </cell>
          <cell r="BI1295">
            <v>10329.1011</v>
          </cell>
          <cell r="BJ1295">
            <v>0.1</v>
          </cell>
          <cell r="BK1295">
            <v>0.57200000000000006</v>
          </cell>
          <cell r="BL1295"/>
          <cell r="BM1295"/>
          <cell r="BN1295"/>
          <cell r="BO1295"/>
          <cell r="BQ1295" t="str">
            <v>GABRIEL</v>
          </cell>
          <cell r="BS1295" t="str">
            <v/>
          </cell>
          <cell r="BT1295" t="str">
            <v/>
          </cell>
        </row>
        <row r="1296">
          <cell r="H1296">
            <v>1</v>
          </cell>
          <cell r="O1296">
            <v>374368</v>
          </cell>
          <cell r="P1296" t="str">
            <v>2024/026-0046-01</v>
          </cell>
          <cell r="Q1296" t="str">
            <v>EST BANQUETA BAR HIMALAYA 75H C/BR (CON) (C3008) AMENDOA</v>
          </cell>
          <cell r="R1296"/>
          <cell r="S1296"/>
          <cell r="T1296">
            <v>0.56000000000000005</v>
          </cell>
          <cell r="U1296">
            <v>0.52</v>
          </cell>
          <cell r="V1296">
            <v>1.04</v>
          </cell>
          <cell r="W1296">
            <v>0</v>
          </cell>
          <cell r="X1296" t="str">
            <v>EST BANQUETA BAR HIMALAYA 75H C/BR (CON) (C3008) AMENDOA - 0,56x0,52x1,04H</v>
          </cell>
          <cell r="Y1296">
            <v>10607.92</v>
          </cell>
          <cell r="Z1296">
            <v>0.35</v>
          </cell>
          <cell r="AA1296">
            <v>6895.1480000000001</v>
          </cell>
          <cell r="AB1296"/>
          <cell r="AC1296"/>
          <cell r="AD1296"/>
          <cell r="AE1296">
            <v>10607.92</v>
          </cell>
          <cell r="AF1296">
            <v>10607.92</v>
          </cell>
          <cell r="AG1296">
            <v>0</v>
          </cell>
          <cell r="AH1296">
            <v>10607.92</v>
          </cell>
          <cell r="AI1296" t="str">
            <v>REF: 381851</v>
          </cell>
          <cell r="AJ1296"/>
          <cell r="AK1296">
            <v>381851</v>
          </cell>
          <cell r="AL1296" t="str">
            <v>BANQUETA BAR HIMALAYA H75 (C/B) (CONTEMP) (COURO)</v>
          </cell>
          <cell r="AM1296"/>
          <cell r="AN1296">
            <v>0.56000000000000005</v>
          </cell>
          <cell r="AO1296">
            <v>0.52</v>
          </cell>
          <cell r="AP1296">
            <v>1.04</v>
          </cell>
          <cell r="AQ1296">
            <v>0</v>
          </cell>
          <cell r="AR1296" t="str">
            <v>BANQUETA BAR HIMALAYA H75 (C/B) (CONTEMP) (COURO) - 0,56x0,52x1,04H</v>
          </cell>
          <cell r="AS1296">
            <v>10607.92</v>
          </cell>
          <cell r="AT1296">
            <v>10607.92</v>
          </cell>
          <cell r="AU1296">
            <v>10607.92</v>
          </cell>
          <cell r="AV1296">
            <v>0</v>
          </cell>
          <cell r="AW1296">
            <v>10607.92</v>
          </cell>
          <cell r="AX1296">
            <v>0</v>
          </cell>
          <cell r="AY1296"/>
          <cell r="AZ1296" t="str">
            <v/>
          </cell>
          <cell r="BA1296"/>
          <cell r="BB1296"/>
          <cell r="BC1296"/>
          <cell r="BD1296" t="str">
            <v/>
          </cell>
          <cell r="BE1296">
            <v>0</v>
          </cell>
          <cell r="BF1296" t="str">
            <v/>
          </cell>
          <cell r="BG1296" t="str">
            <v/>
          </cell>
          <cell r="BH1296">
            <v>12</v>
          </cell>
          <cell r="BI1296" t="str">
            <v>0</v>
          </cell>
          <cell r="BJ1296">
            <v>0</v>
          </cell>
          <cell r="BK1296">
            <v>0</v>
          </cell>
          <cell r="BL1296"/>
          <cell r="BM1296"/>
          <cell r="BN1296"/>
          <cell r="BO1296"/>
          <cell r="BQ1296" t="str">
            <v>GABRIEL</v>
          </cell>
          <cell r="BS1296" t="str">
            <v>CLAMI BANQUETA BAR</v>
          </cell>
          <cell r="BT1296" t="str">
            <v>BANQUETA BAR HIMALAYA (RBD)</v>
          </cell>
        </row>
        <row r="1297">
          <cell r="H1297">
            <v>0</v>
          </cell>
          <cell r="O1297">
            <v>374367</v>
          </cell>
          <cell r="P1297" t="str">
            <v>2024/026-0039-01</v>
          </cell>
          <cell r="Q1297" t="str">
            <v>EST ALMOFADA DECORATIVA HIMALAYA (PP) (SOFT) (C3002/DB3001)</v>
          </cell>
          <cell r="R1297"/>
          <cell r="S1297"/>
          <cell r="T1297">
            <v>0.4</v>
          </cell>
          <cell r="U1297">
            <v>0.33</v>
          </cell>
          <cell r="V1297">
            <v>7.0000000000000007E-2</v>
          </cell>
          <cell r="W1297">
            <v>0</v>
          </cell>
          <cell r="X1297" t="str">
            <v>EST ALMOFADA DECORATIVA HIMALAYA (PP) (SOFT) (C3002/DB3001) - 0,4x0,33x0,07H</v>
          </cell>
          <cell r="Y1297">
            <v>2107.5284999999999</v>
          </cell>
          <cell r="Z1297">
            <v>0.35</v>
          </cell>
          <cell r="AA1297">
            <v>1369.893525</v>
          </cell>
          <cell r="AB1297"/>
          <cell r="AC1297" t="str">
            <v>5% ACRES DEBRUM</v>
          </cell>
          <cell r="AD1297"/>
          <cell r="AE1297">
            <v>2107.5284999999999</v>
          </cell>
          <cell r="AF1297">
            <v>2107.5284999999999</v>
          </cell>
          <cell r="AG1297">
            <v>0</v>
          </cell>
          <cell r="AH1297">
            <v>2107.5284999999999</v>
          </cell>
          <cell r="AI1297" t="str">
            <v>REF: 381734</v>
          </cell>
          <cell r="AJ1297"/>
          <cell r="AK1297">
            <v>381734</v>
          </cell>
          <cell r="AL1297" t="str">
            <v>ALMOFADA DECORATIVA HIMALAYA (PP) (SOFT) (COURO)</v>
          </cell>
          <cell r="AM1297"/>
          <cell r="AN1297">
            <v>0.4</v>
          </cell>
          <cell r="AO1297">
            <v>7.0000000000000007E-2</v>
          </cell>
          <cell r="AP1297">
            <v>0.3</v>
          </cell>
          <cell r="AQ1297">
            <v>0</v>
          </cell>
          <cell r="AR1297" t="str">
            <v>ALMOFADA DECORATIVA HIMALAYA (PP) (SOFT) (COURO) - 0,4x0,07x0,3H</v>
          </cell>
          <cell r="AS1297">
            <v>2107.5284999999999</v>
          </cell>
          <cell r="AT1297">
            <v>2107.5284999999999</v>
          </cell>
          <cell r="AU1297">
            <v>2007.17</v>
          </cell>
          <cell r="AV1297">
            <v>100.35849999999982</v>
          </cell>
          <cell r="AW1297">
            <v>2107.5300000000002</v>
          </cell>
          <cell r="AX1297">
            <v>-1.5000000003055902E-3</v>
          </cell>
          <cell r="AY1297"/>
          <cell r="AZ1297" t="str">
            <v/>
          </cell>
          <cell r="BA1297"/>
          <cell r="BB1297"/>
          <cell r="BC1297"/>
          <cell r="BD1297" t="str">
            <v/>
          </cell>
          <cell r="BE1297">
            <v>0</v>
          </cell>
          <cell r="BF1297" t="str">
            <v/>
          </cell>
          <cell r="BG1297" t="str">
            <v/>
          </cell>
          <cell r="BH1297">
            <v>12</v>
          </cell>
          <cell r="BI1297" t="str">
            <v>0</v>
          </cell>
          <cell r="BJ1297">
            <v>0.05</v>
          </cell>
          <cell r="BK1297">
            <v>0</v>
          </cell>
          <cell r="BL1297"/>
          <cell r="BM1297"/>
          <cell r="BN1297"/>
          <cell r="BO1297"/>
          <cell r="BQ1297" t="str">
            <v>GABRIEL</v>
          </cell>
          <cell r="BS1297" t="str">
            <v/>
          </cell>
          <cell r="BT1297" t="str">
            <v/>
          </cell>
        </row>
        <row r="1298">
          <cell r="H1298">
            <v>0</v>
          </cell>
          <cell r="O1298">
            <v>374367</v>
          </cell>
          <cell r="P1298" t="str">
            <v>2024/026-0040-01</v>
          </cell>
          <cell r="Q1298" t="str">
            <v>EST ALMOFADA DECORATIVA HIMALAYA (PP) (SOFT) (C3002/DB3001)</v>
          </cell>
          <cell r="R1298"/>
          <cell r="S1298"/>
          <cell r="T1298">
            <v>0.4</v>
          </cell>
          <cell r="U1298">
            <v>0.33</v>
          </cell>
          <cell r="V1298">
            <v>7.0000000000000007E-2</v>
          </cell>
          <cell r="W1298">
            <v>0</v>
          </cell>
          <cell r="X1298" t="str">
            <v>EST ALMOFADA DECORATIVA HIMALAYA (PP) (SOFT) (C3002/DB3001) - 0,4x0,33x0,07H</v>
          </cell>
          <cell r="Y1298">
            <v>2107.5284999999999</v>
          </cell>
          <cell r="Z1298">
            <v>0.35</v>
          </cell>
          <cell r="AA1298">
            <v>1369.893525</v>
          </cell>
          <cell r="AB1298"/>
          <cell r="AC1298" t="str">
            <v>5% ACRES DEBRUM</v>
          </cell>
          <cell r="AD1298"/>
          <cell r="AE1298">
            <v>2107.5284999999999</v>
          </cell>
          <cell r="AF1298">
            <v>2107.5284999999999</v>
          </cell>
          <cell r="AG1298">
            <v>0</v>
          </cell>
          <cell r="AH1298">
            <v>2107.5284999999999</v>
          </cell>
          <cell r="AI1298" t="str">
            <v>REF: 381734</v>
          </cell>
          <cell r="AJ1298"/>
          <cell r="AK1298">
            <v>381734</v>
          </cell>
          <cell r="AL1298" t="str">
            <v>ALMOFADA DECORATIVA HIMALAYA (PP) (SOFT) (COURO)</v>
          </cell>
          <cell r="AM1298"/>
          <cell r="AN1298">
            <v>0.4</v>
          </cell>
          <cell r="AO1298">
            <v>7.0000000000000007E-2</v>
          </cell>
          <cell r="AP1298">
            <v>0.3</v>
          </cell>
          <cell r="AQ1298">
            <v>0</v>
          </cell>
          <cell r="AR1298" t="str">
            <v>ALMOFADA DECORATIVA HIMALAYA (PP) (SOFT) (COURO) - 0,4x0,07x0,3H</v>
          </cell>
          <cell r="AS1298">
            <v>2107.5284999999999</v>
          </cell>
          <cell r="AT1298">
            <v>2107.5284999999999</v>
          </cell>
          <cell r="AU1298">
            <v>2007.17</v>
          </cell>
          <cell r="AV1298">
            <v>100.35849999999982</v>
          </cell>
          <cell r="AW1298">
            <v>2107.5300000000002</v>
          </cell>
          <cell r="AX1298">
            <v>-1.5000000003055902E-3</v>
          </cell>
          <cell r="AY1298"/>
          <cell r="AZ1298" t="str">
            <v/>
          </cell>
          <cell r="BA1298"/>
          <cell r="BB1298"/>
          <cell r="BC1298"/>
          <cell r="BD1298" t="str">
            <v/>
          </cell>
          <cell r="BE1298">
            <v>0</v>
          </cell>
          <cell r="BF1298" t="str">
            <v/>
          </cell>
          <cell r="BG1298" t="str">
            <v/>
          </cell>
          <cell r="BH1298">
            <v>12</v>
          </cell>
          <cell r="BI1298" t="str">
            <v>0</v>
          </cell>
          <cell r="BJ1298">
            <v>0.05</v>
          </cell>
          <cell r="BK1298">
            <v>0</v>
          </cell>
          <cell r="BL1298"/>
          <cell r="BM1298"/>
          <cell r="BN1298"/>
          <cell r="BO1298"/>
          <cell r="BQ1298" t="str">
            <v>GABRIEL</v>
          </cell>
          <cell r="BS1298" t="str">
            <v/>
          </cell>
          <cell r="BT1298" t="str">
            <v/>
          </cell>
        </row>
        <row r="1299">
          <cell r="H1299">
            <v>0</v>
          </cell>
          <cell r="O1299">
            <v>374367</v>
          </cell>
          <cell r="P1299" t="str">
            <v>2024/026-0041-01</v>
          </cell>
          <cell r="Q1299" t="str">
            <v>EST ALMOFADA DECORATIVA HIMALAYA (PP) (SOFT) (C3002/DB3001)</v>
          </cell>
          <cell r="R1299"/>
          <cell r="S1299"/>
          <cell r="T1299">
            <v>0.4</v>
          </cell>
          <cell r="U1299">
            <v>0.33</v>
          </cell>
          <cell r="V1299">
            <v>7.0000000000000007E-2</v>
          </cell>
          <cell r="W1299">
            <v>0</v>
          </cell>
          <cell r="X1299" t="str">
            <v>EST ALMOFADA DECORATIVA HIMALAYA (PP) (SOFT) (C3002/DB3001) - 0,4x0,33x0,07H</v>
          </cell>
          <cell r="Y1299">
            <v>2107.5284999999999</v>
          </cell>
          <cell r="Z1299">
            <v>0.35</v>
          </cell>
          <cell r="AA1299">
            <v>1369.893525</v>
          </cell>
          <cell r="AB1299"/>
          <cell r="AC1299" t="str">
            <v>5% ACRES DEBRUM</v>
          </cell>
          <cell r="AD1299"/>
          <cell r="AE1299">
            <v>2107.5284999999999</v>
          </cell>
          <cell r="AF1299">
            <v>2107.5284999999999</v>
          </cell>
          <cell r="AG1299">
            <v>0</v>
          </cell>
          <cell r="AH1299">
            <v>2107.5284999999999</v>
          </cell>
          <cell r="AI1299" t="str">
            <v>REF: 381734</v>
          </cell>
          <cell r="AJ1299"/>
          <cell r="AK1299">
            <v>381734</v>
          </cell>
          <cell r="AL1299" t="str">
            <v>ALMOFADA DECORATIVA HIMALAYA (PP) (SOFT) (COURO)</v>
          </cell>
          <cell r="AM1299"/>
          <cell r="AN1299">
            <v>0.4</v>
          </cell>
          <cell r="AO1299">
            <v>7.0000000000000007E-2</v>
          </cell>
          <cell r="AP1299">
            <v>0.3</v>
          </cell>
          <cell r="AQ1299">
            <v>0</v>
          </cell>
          <cell r="AR1299" t="str">
            <v>ALMOFADA DECORATIVA HIMALAYA (PP) (SOFT) (COURO) - 0,4x0,07x0,3H</v>
          </cell>
          <cell r="AS1299">
            <v>2107.5284999999999</v>
          </cell>
          <cell r="AT1299">
            <v>2107.5284999999999</v>
          </cell>
          <cell r="AU1299">
            <v>2007.17</v>
          </cell>
          <cell r="AV1299">
            <v>100.35849999999982</v>
          </cell>
          <cell r="AW1299">
            <v>2107.5300000000002</v>
          </cell>
          <cell r="AX1299">
            <v>-1.5000000003055902E-3</v>
          </cell>
          <cell r="AY1299"/>
          <cell r="AZ1299" t="str">
            <v/>
          </cell>
          <cell r="BA1299"/>
          <cell r="BB1299"/>
          <cell r="BC1299"/>
          <cell r="BD1299" t="str">
            <v/>
          </cell>
          <cell r="BE1299">
            <v>0</v>
          </cell>
          <cell r="BF1299" t="str">
            <v/>
          </cell>
          <cell r="BG1299" t="str">
            <v/>
          </cell>
          <cell r="BH1299">
            <v>12</v>
          </cell>
          <cell r="BI1299" t="str">
            <v>0</v>
          </cell>
          <cell r="BJ1299">
            <v>0.05</v>
          </cell>
          <cell r="BK1299">
            <v>0</v>
          </cell>
          <cell r="BL1299"/>
          <cell r="BM1299"/>
          <cell r="BN1299"/>
          <cell r="BO1299"/>
          <cell r="BQ1299" t="str">
            <v>GABRIEL</v>
          </cell>
          <cell r="BS1299" t="str">
            <v/>
          </cell>
          <cell r="BT1299" t="str">
            <v/>
          </cell>
        </row>
        <row r="1300">
          <cell r="H1300">
            <v>0</v>
          </cell>
          <cell r="O1300">
            <v>374367</v>
          </cell>
          <cell r="P1300" t="str">
            <v>2024/026-0042-01</v>
          </cell>
          <cell r="Q1300" t="str">
            <v>EST ALMOFADA DECORATIVA HIMALAYA (PP) (SOFT) (C3002/DB3001)</v>
          </cell>
          <cell r="R1300"/>
          <cell r="S1300"/>
          <cell r="T1300">
            <v>0.4</v>
          </cell>
          <cell r="U1300">
            <v>0.33</v>
          </cell>
          <cell r="V1300">
            <v>7.0000000000000007E-2</v>
          </cell>
          <cell r="W1300">
            <v>0</v>
          </cell>
          <cell r="X1300" t="str">
            <v>EST ALMOFADA DECORATIVA HIMALAYA (PP) (SOFT) (C3002/DB3001) - 0,4x0,33x0,07H</v>
          </cell>
          <cell r="Y1300">
            <v>2107.5284999999999</v>
          </cell>
          <cell r="Z1300">
            <v>0.35</v>
          </cell>
          <cell r="AA1300">
            <v>1369.893525</v>
          </cell>
          <cell r="AB1300"/>
          <cell r="AC1300" t="str">
            <v>5% ACRES DEBRUM</v>
          </cell>
          <cell r="AD1300"/>
          <cell r="AE1300">
            <v>2107.5284999999999</v>
          </cell>
          <cell r="AF1300">
            <v>2107.5284999999999</v>
          </cell>
          <cell r="AG1300">
            <v>0</v>
          </cell>
          <cell r="AH1300">
            <v>2107.5284999999999</v>
          </cell>
          <cell r="AI1300" t="str">
            <v>REF: 381734</v>
          </cell>
          <cell r="AJ1300"/>
          <cell r="AK1300">
            <v>381734</v>
          </cell>
          <cell r="AL1300" t="str">
            <v>ALMOFADA DECORATIVA HIMALAYA (PP) (SOFT) (COURO)</v>
          </cell>
          <cell r="AM1300"/>
          <cell r="AN1300">
            <v>0.4</v>
          </cell>
          <cell r="AO1300">
            <v>7.0000000000000007E-2</v>
          </cell>
          <cell r="AP1300">
            <v>0.3</v>
          </cell>
          <cell r="AQ1300">
            <v>0</v>
          </cell>
          <cell r="AR1300" t="str">
            <v>ALMOFADA DECORATIVA HIMALAYA (PP) (SOFT) (COURO) - 0,4x0,07x0,3H</v>
          </cell>
          <cell r="AS1300">
            <v>2107.5284999999999</v>
          </cell>
          <cell r="AT1300">
            <v>2107.5284999999999</v>
          </cell>
          <cell r="AU1300">
            <v>2007.17</v>
          </cell>
          <cell r="AV1300">
            <v>100.35849999999982</v>
          </cell>
          <cell r="AW1300">
            <v>2107.5300000000002</v>
          </cell>
          <cell r="AX1300">
            <v>-1.5000000003055902E-3</v>
          </cell>
          <cell r="AY1300"/>
          <cell r="AZ1300" t="str">
            <v/>
          </cell>
          <cell r="BA1300"/>
          <cell r="BB1300"/>
          <cell r="BC1300"/>
          <cell r="BD1300" t="str">
            <v/>
          </cell>
          <cell r="BE1300">
            <v>0</v>
          </cell>
          <cell r="BF1300" t="str">
            <v/>
          </cell>
          <cell r="BG1300" t="str">
            <v/>
          </cell>
          <cell r="BH1300">
            <v>12</v>
          </cell>
          <cell r="BI1300" t="str">
            <v>0</v>
          </cell>
          <cell r="BJ1300">
            <v>0.05</v>
          </cell>
          <cell r="BK1300">
            <v>0</v>
          </cell>
          <cell r="BL1300"/>
          <cell r="BM1300"/>
          <cell r="BN1300"/>
          <cell r="BO1300"/>
          <cell r="BQ1300" t="str">
            <v>GABRIEL</v>
          </cell>
          <cell r="BS1300" t="str">
            <v/>
          </cell>
          <cell r="BT1300" t="str">
            <v/>
          </cell>
        </row>
        <row r="1301">
          <cell r="H1301">
            <v>0</v>
          </cell>
          <cell r="O1301">
            <v>374367</v>
          </cell>
          <cell r="P1301" t="str">
            <v>2024/026-0043-01</v>
          </cell>
          <cell r="Q1301" t="str">
            <v>EST ALMOFADA DECORATIVA HIMALAYA (PP) (SOFT) (C3002/DB3001)</v>
          </cell>
          <cell r="R1301"/>
          <cell r="S1301"/>
          <cell r="T1301">
            <v>0.4</v>
          </cell>
          <cell r="U1301">
            <v>0.33</v>
          </cell>
          <cell r="V1301">
            <v>7.0000000000000007E-2</v>
          </cell>
          <cell r="W1301">
            <v>0</v>
          </cell>
          <cell r="X1301" t="str">
            <v>EST ALMOFADA DECORATIVA HIMALAYA (PP) (SOFT) (C3002/DB3001) - 0,4x0,33x0,07H</v>
          </cell>
          <cell r="Y1301">
            <v>2107.5284999999999</v>
          </cell>
          <cell r="Z1301">
            <v>0.35</v>
          </cell>
          <cell r="AA1301">
            <v>1369.893525</v>
          </cell>
          <cell r="AB1301"/>
          <cell r="AC1301" t="str">
            <v>5% ACRES DEBRUM</v>
          </cell>
          <cell r="AD1301"/>
          <cell r="AE1301">
            <v>2107.5284999999999</v>
          </cell>
          <cell r="AF1301">
            <v>2107.5284999999999</v>
          </cell>
          <cell r="AG1301">
            <v>0</v>
          </cell>
          <cell r="AH1301">
            <v>2107.5284999999999</v>
          </cell>
          <cell r="AI1301" t="str">
            <v>REF: 381734</v>
          </cell>
          <cell r="AJ1301"/>
          <cell r="AK1301">
            <v>381734</v>
          </cell>
          <cell r="AL1301" t="str">
            <v>ALMOFADA DECORATIVA HIMALAYA (PP) (SOFT) (COURO)</v>
          </cell>
          <cell r="AM1301"/>
          <cell r="AN1301">
            <v>0.4</v>
          </cell>
          <cell r="AO1301">
            <v>7.0000000000000007E-2</v>
          </cell>
          <cell r="AP1301">
            <v>0.3</v>
          </cell>
          <cell r="AQ1301">
            <v>0</v>
          </cell>
          <cell r="AR1301" t="str">
            <v>ALMOFADA DECORATIVA HIMALAYA (PP) (SOFT) (COURO) - 0,4x0,07x0,3H</v>
          </cell>
          <cell r="AS1301">
            <v>2107.5284999999999</v>
          </cell>
          <cell r="AT1301">
            <v>2107.5284999999999</v>
          </cell>
          <cell r="AU1301">
            <v>2007.17</v>
          </cell>
          <cell r="AV1301">
            <v>100.35849999999982</v>
          </cell>
          <cell r="AW1301">
            <v>2107.5300000000002</v>
          </cell>
          <cell r="AX1301">
            <v>-1.5000000003055902E-3</v>
          </cell>
          <cell r="AY1301"/>
          <cell r="AZ1301" t="str">
            <v/>
          </cell>
          <cell r="BA1301"/>
          <cell r="BB1301"/>
          <cell r="BC1301"/>
          <cell r="BD1301" t="str">
            <v/>
          </cell>
          <cell r="BE1301">
            <v>0</v>
          </cell>
          <cell r="BF1301" t="str">
            <v/>
          </cell>
          <cell r="BG1301" t="str">
            <v/>
          </cell>
          <cell r="BH1301">
            <v>12</v>
          </cell>
          <cell r="BI1301" t="str">
            <v>0</v>
          </cell>
          <cell r="BJ1301">
            <v>0.05</v>
          </cell>
          <cell r="BK1301">
            <v>0</v>
          </cell>
          <cell r="BL1301"/>
          <cell r="BM1301"/>
          <cell r="BN1301"/>
          <cell r="BO1301"/>
          <cell r="BQ1301" t="str">
            <v>GABRIEL</v>
          </cell>
          <cell r="BS1301" t="str">
            <v/>
          </cell>
          <cell r="BT1301" t="str">
            <v/>
          </cell>
        </row>
        <row r="1302">
          <cell r="H1302">
            <v>0</v>
          </cell>
          <cell r="O1302">
            <v>374367</v>
          </cell>
          <cell r="P1302" t="str">
            <v>2024/026-0044-01</v>
          </cell>
          <cell r="Q1302" t="str">
            <v>EST ALMOFADA DECORATIVA HIMALAYA (PP) (SOFT) (C3002/DB3001)</v>
          </cell>
          <cell r="R1302"/>
          <cell r="S1302"/>
          <cell r="T1302">
            <v>0.4</v>
          </cell>
          <cell r="U1302">
            <v>0.33</v>
          </cell>
          <cell r="V1302">
            <v>7.0000000000000007E-2</v>
          </cell>
          <cell r="W1302">
            <v>0</v>
          </cell>
          <cell r="X1302" t="str">
            <v>EST ALMOFADA DECORATIVA HIMALAYA (PP) (SOFT) (C3002/DB3001) - 0,4x0,33x0,07H</v>
          </cell>
          <cell r="Y1302">
            <v>2107.5284999999999</v>
          </cell>
          <cell r="Z1302">
            <v>0.35</v>
          </cell>
          <cell r="AA1302">
            <v>1369.893525</v>
          </cell>
          <cell r="AB1302"/>
          <cell r="AC1302" t="str">
            <v>5% ACRES DEBRUM</v>
          </cell>
          <cell r="AD1302"/>
          <cell r="AE1302">
            <v>2107.5284999999999</v>
          </cell>
          <cell r="AF1302">
            <v>2107.5284999999999</v>
          </cell>
          <cell r="AG1302">
            <v>0</v>
          </cell>
          <cell r="AH1302">
            <v>2107.5284999999999</v>
          </cell>
          <cell r="AI1302" t="str">
            <v>REF: 381734</v>
          </cell>
          <cell r="AJ1302"/>
          <cell r="AK1302">
            <v>381734</v>
          </cell>
          <cell r="AL1302" t="str">
            <v>ALMOFADA DECORATIVA HIMALAYA (PP) (SOFT) (COURO)</v>
          </cell>
          <cell r="AM1302"/>
          <cell r="AN1302">
            <v>0.4</v>
          </cell>
          <cell r="AO1302">
            <v>7.0000000000000007E-2</v>
          </cell>
          <cell r="AP1302">
            <v>0.3</v>
          </cell>
          <cell r="AQ1302">
            <v>0</v>
          </cell>
          <cell r="AR1302" t="str">
            <v>ALMOFADA DECORATIVA HIMALAYA (PP) (SOFT) (COURO) - 0,4x0,07x0,3H</v>
          </cell>
          <cell r="AS1302">
            <v>2107.5284999999999</v>
          </cell>
          <cell r="AT1302">
            <v>2107.5284999999999</v>
          </cell>
          <cell r="AU1302">
            <v>2007.17</v>
          </cell>
          <cell r="AV1302">
            <v>100.35849999999982</v>
          </cell>
          <cell r="AW1302">
            <v>2107.5300000000002</v>
          </cell>
          <cell r="AX1302">
            <v>-1.5000000003055902E-3</v>
          </cell>
          <cell r="AY1302"/>
          <cell r="AZ1302" t="str">
            <v/>
          </cell>
          <cell r="BA1302"/>
          <cell r="BB1302"/>
          <cell r="BC1302"/>
          <cell r="BD1302" t="str">
            <v/>
          </cell>
          <cell r="BE1302">
            <v>0</v>
          </cell>
          <cell r="BF1302" t="str">
            <v/>
          </cell>
          <cell r="BG1302" t="str">
            <v/>
          </cell>
          <cell r="BH1302">
            <v>12</v>
          </cell>
          <cell r="BI1302" t="str">
            <v>0</v>
          </cell>
          <cell r="BJ1302">
            <v>0.05</v>
          </cell>
          <cell r="BK1302">
            <v>0</v>
          </cell>
          <cell r="BL1302"/>
          <cell r="BM1302"/>
          <cell r="BN1302"/>
          <cell r="BO1302"/>
          <cell r="BQ1302" t="str">
            <v>GABRIEL</v>
          </cell>
          <cell r="BS1302" t="str">
            <v/>
          </cell>
          <cell r="BT1302" t="str">
            <v/>
          </cell>
        </row>
        <row r="1303">
          <cell r="H1303">
            <v>0</v>
          </cell>
          <cell r="O1303">
            <v>374366</v>
          </cell>
          <cell r="P1303" t="str">
            <v>2024/026-0033-01</v>
          </cell>
          <cell r="Q1303" t="str">
            <v>EST CADEIRA HIMALAYA C/B (CLA) (C3002/DB3001) NOG</v>
          </cell>
          <cell r="R1303"/>
          <cell r="S1303"/>
          <cell r="T1303">
            <v>0.6</v>
          </cell>
          <cell r="U1303">
            <v>0.52</v>
          </cell>
          <cell r="V1303">
            <v>0.76</v>
          </cell>
          <cell r="W1303">
            <v>0</v>
          </cell>
          <cell r="X1303" t="str">
            <v>EST CADEIRA HIMALAYA C/B (CLA) (C3002/DB3001) NOG - 0,6x0,52x0,76H</v>
          </cell>
          <cell r="Y1303">
            <v>10038.0105</v>
          </cell>
          <cell r="Z1303">
            <v>0.35</v>
          </cell>
          <cell r="AA1303">
            <v>6524.7068250000002</v>
          </cell>
          <cell r="AB1303"/>
          <cell r="AC1303" t="str">
            <v>5% ACRES DEBRUM</v>
          </cell>
          <cell r="AD1303"/>
          <cell r="AE1303">
            <v>10038.0105</v>
          </cell>
          <cell r="AF1303">
            <v>10038.0105</v>
          </cell>
          <cell r="AG1303">
            <v>0</v>
          </cell>
          <cell r="AH1303">
            <v>10038.0105</v>
          </cell>
          <cell r="AI1303" t="str">
            <v>REF: 381770</v>
          </cell>
          <cell r="AJ1303"/>
          <cell r="AK1303">
            <v>381770</v>
          </cell>
          <cell r="AL1303" t="str">
            <v>CADEIRA HIMALAYA (C/B) (CLASSICO) (COURO)</v>
          </cell>
          <cell r="AM1303"/>
          <cell r="AN1303">
            <v>0.6</v>
          </cell>
          <cell r="AO1303">
            <v>0.52</v>
          </cell>
          <cell r="AP1303">
            <v>0.76</v>
          </cell>
          <cell r="AQ1303">
            <v>0</v>
          </cell>
          <cell r="AR1303" t="str">
            <v>CADEIRA HIMALAYA (C/B) (CLASSICO) (COURO) - 0,6x0,52x0,76H</v>
          </cell>
          <cell r="AS1303">
            <v>10038.0105</v>
          </cell>
          <cell r="AT1303">
            <v>10038.0105</v>
          </cell>
          <cell r="AU1303">
            <v>9560.01</v>
          </cell>
          <cell r="AV1303">
            <v>478.0005000000001</v>
          </cell>
          <cell r="AW1303">
            <v>10038.02</v>
          </cell>
          <cell r="AX1303">
            <v>-9.5000000001164153E-3</v>
          </cell>
          <cell r="AY1303"/>
          <cell r="AZ1303" t="str">
            <v/>
          </cell>
          <cell r="BA1303"/>
          <cell r="BB1303"/>
          <cell r="BC1303"/>
          <cell r="BD1303" t="str">
            <v/>
          </cell>
          <cell r="BE1303">
            <v>0</v>
          </cell>
          <cell r="BF1303" t="str">
            <v/>
          </cell>
          <cell r="BG1303" t="str">
            <v/>
          </cell>
          <cell r="BH1303">
            <v>12</v>
          </cell>
          <cell r="BI1303" t="str">
            <v>0</v>
          </cell>
          <cell r="BJ1303">
            <v>0.05</v>
          </cell>
          <cell r="BK1303">
            <v>0</v>
          </cell>
          <cell r="BL1303"/>
          <cell r="BM1303"/>
          <cell r="BN1303"/>
          <cell r="BO1303"/>
          <cell r="BQ1303" t="str">
            <v>GABRIEL</v>
          </cell>
          <cell r="BS1303" t="str">
            <v/>
          </cell>
          <cell r="BT1303" t="str">
            <v/>
          </cell>
        </row>
        <row r="1304">
          <cell r="H1304">
            <v>0</v>
          </cell>
          <cell r="O1304">
            <v>374366</v>
          </cell>
          <cell r="P1304" t="str">
            <v>2024/026-0034-01</v>
          </cell>
          <cell r="Q1304" t="str">
            <v>EST CADEIRA HIMALAYA C/B (CLA) (C3002/DB3001) NOG</v>
          </cell>
          <cell r="R1304"/>
          <cell r="S1304"/>
          <cell r="T1304">
            <v>0.6</v>
          </cell>
          <cell r="U1304">
            <v>0.52</v>
          </cell>
          <cell r="V1304">
            <v>0.76</v>
          </cell>
          <cell r="W1304">
            <v>0</v>
          </cell>
          <cell r="X1304" t="str">
            <v>EST CADEIRA HIMALAYA C/B (CLA) (C3002/DB3001) NOG - 0,6x0,52x0,76H</v>
          </cell>
          <cell r="Y1304">
            <v>10038.0105</v>
          </cell>
          <cell r="Z1304">
            <v>0.35</v>
          </cell>
          <cell r="AA1304">
            <v>6524.7068250000002</v>
          </cell>
          <cell r="AB1304"/>
          <cell r="AC1304" t="str">
            <v>5% ACRES DEBRUM</v>
          </cell>
          <cell r="AD1304"/>
          <cell r="AE1304">
            <v>10038.0105</v>
          </cell>
          <cell r="AF1304">
            <v>10038.0105</v>
          </cell>
          <cell r="AG1304">
            <v>0</v>
          </cell>
          <cell r="AH1304">
            <v>10038.0105</v>
          </cell>
          <cell r="AI1304" t="str">
            <v>REF: 381770</v>
          </cell>
          <cell r="AJ1304"/>
          <cell r="AK1304">
            <v>381770</v>
          </cell>
          <cell r="AL1304" t="str">
            <v>CADEIRA HIMALAYA (C/B) (CLASSICO) (COURO)</v>
          </cell>
          <cell r="AM1304"/>
          <cell r="AN1304">
            <v>0.6</v>
          </cell>
          <cell r="AO1304">
            <v>0.52</v>
          </cell>
          <cell r="AP1304">
            <v>0.76</v>
          </cell>
          <cell r="AQ1304">
            <v>0</v>
          </cell>
          <cell r="AR1304" t="str">
            <v>CADEIRA HIMALAYA (C/B) (CLASSICO) (COURO) - 0,6x0,52x0,76H</v>
          </cell>
          <cell r="AS1304">
            <v>10038.0105</v>
          </cell>
          <cell r="AT1304">
            <v>10038.0105</v>
          </cell>
          <cell r="AU1304">
            <v>9560.01</v>
          </cell>
          <cell r="AV1304">
            <v>478.0005000000001</v>
          </cell>
          <cell r="AW1304">
            <v>10038.02</v>
          </cell>
          <cell r="AX1304">
            <v>-9.5000000001164153E-3</v>
          </cell>
          <cell r="AY1304"/>
          <cell r="AZ1304" t="str">
            <v/>
          </cell>
          <cell r="BA1304"/>
          <cell r="BB1304"/>
          <cell r="BC1304"/>
          <cell r="BD1304" t="str">
            <v/>
          </cell>
          <cell r="BE1304">
            <v>0</v>
          </cell>
          <cell r="BF1304" t="str">
            <v/>
          </cell>
          <cell r="BG1304" t="str">
            <v/>
          </cell>
          <cell r="BH1304">
            <v>12</v>
          </cell>
          <cell r="BI1304" t="str">
            <v>0</v>
          </cell>
          <cell r="BJ1304">
            <v>0.05</v>
          </cell>
          <cell r="BK1304">
            <v>0</v>
          </cell>
          <cell r="BL1304"/>
          <cell r="BM1304"/>
          <cell r="BN1304"/>
          <cell r="BO1304"/>
          <cell r="BQ1304" t="str">
            <v>GABRIEL</v>
          </cell>
          <cell r="BS1304" t="str">
            <v/>
          </cell>
          <cell r="BT1304" t="str">
            <v/>
          </cell>
        </row>
        <row r="1305">
          <cell r="H1305">
            <v>0</v>
          </cell>
          <cell r="O1305">
            <v>374366</v>
          </cell>
          <cell r="P1305" t="str">
            <v>2024/026-0035-01</v>
          </cell>
          <cell r="Q1305" t="str">
            <v>EST CADEIRA HIMALAYA C/B (CLA) (C3002/DB3001) NOG</v>
          </cell>
          <cell r="R1305"/>
          <cell r="S1305"/>
          <cell r="T1305">
            <v>0.6</v>
          </cell>
          <cell r="U1305">
            <v>0.52</v>
          </cell>
          <cell r="V1305">
            <v>0.76</v>
          </cell>
          <cell r="W1305">
            <v>0</v>
          </cell>
          <cell r="X1305" t="str">
            <v>EST CADEIRA HIMALAYA C/B (CLA) (C3002/DB3001) NOG - 0,6x0,52x0,76H</v>
          </cell>
          <cell r="Y1305">
            <v>10038.0105</v>
          </cell>
          <cell r="Z1305">
            <v>0.35</v>
          </cell>
          <cell r="AA1305">
            <v>6524.7068250000002</v>
          </cell>
          <cell r="AB1305"/>
          <cell r="AC1305" t="str">
            <v>5% ACRES DEBRUM</v>
          </cell>
          <cell r="AD1305"/>
          <cell r="AE1305">
            <v>10038.0105</v>
          </cell>
          <cell r="AF1305">
            <v>10038.0105</v>
          </cell>
          <cell r="AG1305">
            <v>0</v>
          </cell>
          <cell r="AH1305">
            <v>10038.0105</v>
          </cell>
          <cell r="AI1305" t="str">
            <v>REF: 381770</v>
          </cell>
          <cell r="AJ1305"/>
          <cell r="AK1305">
            <v>381770</v>
          </cell>
          <cell r="AL1305" t="str">
            <v>CADEIRA HIMALAYA (C/B) (CLASSICO) (COURO)</v>
          </cell>
          <cell r="AM1305"/>
          <cell r="AN1305">
            <v>0.6</v>
          </cell>
          <cell r="AO1305">
            <v>0.52</v>
          </cell>
          <cell r="AP1305">
            <v>0.76</v>
          </cell>
          <cell r="AQ1305">
            <v>0</v>
          </cell>
          <cell r="AR1305" t="str">
            <v>CADEIRA HIMALAYA (C/B) (CLASSICO) (COURO) - 0,6x0,52x0,76H</v>
          </cell>
          <cell r="AS1305">
            <v>10038.0105</v>
          </cell>
          <cell r="AT1305">
            <v>10038.0105</v>
          </cell>
          <cell r="AU1305">
            <v>9560.01</v>
          </cell>
          <cell r="AV1305">
            <v>478.0005000000001</v>
          </cell>
          <cell r="AW1305">
            <v>10038.02</v>
          </cell>
          <cell r="AX1305">
            <v>-9.5000000001164153E-3</v>
          </cell>
          <cell r="AY1305"/>
          <cell r="AZ1305" t="str">
            <v/>
          </cell>
          <cell r="BA1305"/>
          <cell r="BB1305"/>
          <cell r="BC1305"/>
          <cell r="BD1305" t="str">
            <v/>
          </cell>
          <cell r="BE1305">
            <v>0</v>
          </cell>
          <cell r="BF1305" t="str">
            <v/>
          </cell>
          <cell r="BG1305" t="str">
            <v/>
          </cell>
          <cell r="BH1305">
            <v>12</v>
          </cell>
          <cell r="BI1305" t="str">
            <v>0</v>
          </cell>
          <cell r="BJ1305">
            <v>0.05</v>
          </cell>
          <cell r="BK1305">
            <v>0</v>
          </cell>
          <cell r="BL1305"/>
          <cell r="BM1305"/>
          <cell r="BN1305"/>
          <cell r="BO1305"/>
          <cell r="BQ1305" t="str">
            <v>GABRIEL</v>
          </cell>
          <cell r="BS1305" t="str">
            <v/>
          </cell>
          <cell r="BT1305" t="str">
            <v/>
          </cell>
        </row>
        <row r="1306">
          <cell r="H1306">
            <v>0</v>
          </cell>
          <cell r="O1306">
            <v>374366</v>
          </cell>
          <cell r="P1306" t="str">
            <v>2024/026-0036-01</v>
          </cell>
          <cell r="Q1306" t="str">
            <v>EST CADEIRA HIMALAYA C/B (CLA) (C3002/DB3001) NOG</v>
          </cell>
          <cell r="R1306"/>
          <cell r="S1306"/>
          <cell r="T1306">
            <v>0.6</v>
          </cell>
          <cell r="U1306">
            <v>0.52</v>
          </cell>
          <cell r="V1306">
            <v>0.76</v>
          </cell>
          <cell r="W1306">
            <v>0</v>
          </cell>
          <cell r="X1306" t="str">
            <v>EST CADEIRA HIMALAYA C/B (CLA) (C3002/DB3001) NOG - 0,6x0,52x0,76H</v>
          </cell>
          <cell r="Y1306">
            <v>10038.0105</v>
          </cell>
          <cell r="Z1306">
            <v>0.35</v>
          </cell>
          <cell r="AA1306">
            <v>6524.7068250000002</v>
          </cell>
          <cell r="AB1306"/>
          <cell r="AC1306" t="str">
            <v>5% ACRES DEBRUM</v>
          </cell>
          <cell r="AD1306"/>
          <cell r="AE1306">
            <v>10038.0105</v>
          </cell>
          <cell r="AF1306">
            <v>10038.0105</v>
          </cell>
          <cell r="AG1306">
            <v>0</v>
          </cell>
          <cell r="AH1306">
            <v>10038.0105</v>
          </cell>
          <cell r="AI1306" t="str">
            <v>REF: 381770</v>
          </cell>
          <cell r="AJ1306"/>
          <cell r="AK1306">
            <v>381770</v>
          </cell>
          <cell r="AL1306" t="str">
            <v>CADEIRA HIMALAYA (C/B) (CLASSICO) (COURO)</v>
          </cell>
          <cell r="AM1306"/>
          <cell r="AN1306">
            <v>0.6</v>
          </cell>
          <cell r="AO1306">
            <v>0.52</v>
          </cell>
          <cell r="AP1306">
            <v>0.76</v>
          </cell>
          <cell r="AQ1306">
            <v>0</v>
          </cell>
          <cell r="AR1306" t="str">
            <v>CADEIRA HIMALAYA (C/B) (CLASSICO) (COURO) - 0,6x0,52x0,76H</v>
          </cell>
          <cell r="AS1306">
            <v>10038.0105</v>
          </cell>
          <cell r="AT1306">
            <v>10038.0105</v>
          </cell>
          <cell r="AU1306">
            <v>9560.01</v>
          </cell>
          <cell r="AV1306">
            <v>478.0005000000001</v>
          </cell>
          <cell r="AW1306">
            <v>10038.02</v>
          </cell>
          <cell r="AX1306">
            <v>-9.5000000001164153E-3</v>
          </cell>
          <cell r="AY1306"/>
          <cell r="AZ1306" t="str">
            <v/>
          </cell>
          <cell r="BA1306"/>
          <cell r="BB1306"/>
          <cell r="BC1306"/>
          <cell r="BD1306" t="str">
            <v/>
          </cell>
          <cell r="BE1306">
            <v>0</v>
          </cell>
          <cell r="BF1306" t="str">
            <v/>
          </cell>
          <cell r="BG1306" t="str">
            <v/>
          </cell>
          <cell r="BH1306">
            <v>12</v>
          </cell>
          <cell r="BI1306" t="str">
            <v>0</v>
          </cell>
          <cell r="BJ1306">
            <v>0.05</v>
          </cell>
          <cell r="BK1306">
            <v>0</v>
          </cell>
          <cell r="BL1306"/>
          <cell r="BM1306"/>
          <cell r="BN1306"/>
          <cell r="BO1306"/>
          <cell r="BQ1306" t="str">
            <v>GABRIEL</v>
          </cell>
          <cell r="BS1306" t="str">
            <v/>
          </cell>
          <cell r="BT1306" t="str">
            <v/>
          </cell>
        </row>
        <row r="1307">
          <cell r="H1307">
            <v>0</v>
          </cell>
          <cell r="O1307">
            <v>374366</v>
          </cell>
          <cell r="P1307" t="str">
            <v>2024/026-0037-01</v>
          </cell>
          <cell r="Q1307" t="str">
            <v>EST CADEIRA HIMALAYA C/B (CLA) (C3002/DB3001) NOG</v>
          </cell>
          <cell r="R1307"/>
          <cell r="S1307"/>
          <cell r="T1307">
            <v>0.6</v>
          </cell>
          <cell r="U1307">
            <v>0.52</v>
          </cell>
          <cell r="V1307">
            <v>0.76</v>
          </cell>
          <cell r="W1307">
            <v>0</v>
          </cell>
          <cell r="X1307" t="str">
            <v>EST CADEIRA HIMALAYA C/B (CLA) (C3002/DB3001) NOG - 0,6x0,52x0,76H</v>
          </cell>
          <cell r="Y1307">
            <v>10038.0105</v>
          </cell>
          <cell r="Z1307">
            <v>0.35</v>
          </cell>
          <cell r="AA1307">
            <v>6524.7068250000002</v>
          </cell>
          <cell r="AB1307"/>
          <cell r="AC1307" t="str">
            <v>5% ACRES DEBRUM</v>
          </cell>
          <cell r="AD1307"/>
          <cell r="AE1307">
            <v>10038.0105</v>
          </cell>
          <cell r="AF1307">
            <v>10038.0105</v>
          </cell>
          <cell r="AG1307">
            <v>0</v>
          </cell>
          <cell r="AH1307">
            <v>10038.0105</v>
          </cell>
          <cell r="AI1307" t="str">
            <v>REF: 381770</v>
          </cell>
          <cell r="AJ1307"/>
          <cell r="AK1307">
            <v>381770</v>
          </cell>
          <cell r="AL1307" t="str">
            <v>CADEIRA HIMALAYA (C/B) (CLASSICO) (COURO)</v>
          </cell>
          <cell r="AM1307"/>
          <cell r="AN1307">
            <v>0.6</v>
          </cell>
          <cell r="AO1307">
            <v>0.52</v>
          </cell>
          <cell r="AP1307">
            <v>0.76</v>
          </cell>
          <cell r="AQ1307">
            <v>0</v>
          </cell>
          <cell r="AR1307" t="str">
            <v>CADEIRA HIMALAYA (C/B) (CLASSICO) (COURO) - 0,6x0,52x0,76H</v>
          </cell>
          <cell r="AS1307">
            <v>10038.0105</v>
          </cell>
          <cell r="AT1307">
            <v>10038.0105</v>
          </cell>
          <cell r="AU1307">
            <v>9560.01</v>
          </cell>
          <cell r="AV1307">
            <v>478.0005000000001</v>
          </cell>
          <cell r="AW1307">
            <v>10038.02</v>
          </cell>
          <cell r="AX1307">
            <v>-9.5000000001164153E-3</v>
          </cell>
          <cell r="AY1307"/>
          <cell r="AZ1307" t="str">
            <v/>
          </cell>
          <cell r="BA1307"/>
          <cell r="BB1307"/>
          <cell r="BC1307"/>
          <cell r="BD1307" t="str">
            <v/>
          </cell>
          <cell r="BE1307">
            <v>0</v>
          </cell>
          <cell r="BF1307" t="str">
            <v/>
          </cell>
          <cell r="BG1307" t="str">
            <v/>
          </cell>
          <cell r="BH1307">
            <v>12</v>
          </cell>
          <cell r="BI1307" t="str">
            <v>0</v>
          </cell>
          <cell r="BJ1307">
            <v>0.05</v>
          </cell>
          <cell r="BK1307">
            <v>0</v>
          </cell>
          <cell r="BL1307"/>
          <cell r="BM1307"/>
          <cell r="BN1307"/>
          <cell r="BO1307"/>
          <cell r="BQ1307" t="str">
            <v>GABRIEL</v>
          </cell>
          <cell r="BS1307" t="str">
            <v/>
          </cell>
          <cell r="BT1307" t="str">
            <v/>
          </cell>
        </row>
        <row r="1308">
          <cell r="H1308">
            <v>0</v>
          </cell>
          <cell r="O1308">
            <v>374366</v>
          </cell>
          <cell r="P1308" t="str">
            <v>2024/026-0038-01</v>
          </cell>
          <cell r="Q1308" t="str">
            <v>EST CADEIRA HIMALAYA C/B (CLA) (C3002/DB3001) NOG</v>
          </cell>
          <cell r="R1308"/>
          <cell r="S1308"/>
          <cell r="T1308">
            <v>0.6</v>
          </cell>
          <cell r="U1308">
            <v>0.52</v>
          </cell>
          <cell r="V1308">
            <v>0.76</v>
          </cell>
          <cell r="W1308">
            <v>0</v>
          </cell>
          <cell r="X1308" t="str">
            <v>EST CADEIRA HIMALAYA C/B (CLA) (C3002/DB3001) NOG - 0,6x0,52x0,76H</v>
          </cell>
          <cell r="Y1308">
            <v>10038.0105</v>
          </cell>
          <cell r="Z1308">
            <v>0.35</v>
          </cell>
          <cell r="AA1308">
            <v>6524.7068250000002</v>
          </cell>
          <cell r="AB1308"/>
          <cell r="AC1308" t="str">
            <v>5% ACRES DEBRUM</v>
          </cell>
          <cell r="AD1308"/>
          <cell r="AE1308">
            <v>10038.0105</v>
          </cell>
          <cell r="AF1308">
            <v>10038.0105</v>
          </cell>
          <cell r="AG1308">
            <v>0</v>
          </cell>
          <cell r="AH1308">
            <v>10038.0105</v>
          </cell>
          <cell r="AI1308" t="str">
            <v>REF: 381770</v>
          </cell>
          <cell r="AJ1308"/>
          <cell r="AK1308">
            <v>381770</v>
          </cell>
          <cell r="AL1308" t="str">
            <v>CADEIRA HIMALAYA (C/B) (CLASSICO) (COURO)</v>
          </cell>
          <cell r="AM1308"/>
          <cell r="AN1308">
            <v>0.6</v>
          </cell>
          <cell r="AO1308">
            <v>0.52</v>
          </cell>
          <cell r="AP1308">
            <v>0.76</v>
          </cell>
          <cell r="AQ1308">
            <v>0</v>
          </cell>
          <cell r="AR1308" t="str">
            <v>CADEIRA HIMALAYA (C/B) (CLASSICO) (COURO) - 0,6x0,52x0,76H</v>
          </cell>
          <cell r="AS1308">
            <v>10038.0105</v>
          </cell>
          <cell r="AT1308">
            <v>10038.0105</v>
          </cell>
          <cell r="AU1308">
            <v>9560.01</v>
          </cell>
          <cell r="AV1308">
            <v>478.0005000000001</v>
          </cell>
          <cell r="AW1308">
            <v>10038.02</v>
          </cell>
          <cell r="AX1308">
            <v>-9.5000000001164153E-3</v>
          </cell>
          <cell r="AY1308"/>
          <cell r="AZ1308" t="str">
            <v/>
          </cell>
          <cell r="BA1308"/>
          <cell r="BB1308"/>
          <cell r="BC1308"/>
          <cell r="BD1308" t="str">
            <v/>
          </cell>
          <cell r="BE1308">
            <v>0</v>
          </cell>
          <cell r="BF1308" t="str">
            <v/>
          </cell>
          <cell r="BG1308" t="str">
            <v/>
          </cell>
          <cell r="BH1308">
            <v>12</v>
          </cell>
          <cell r="BI1308" t="str">
            <v>0</v>
          </cell>
          <cell r="BJ1308">
            <v>0.05</v>
          </cell>
          <cell r="BK1308">
            <v>0</v>
          </cell>
          <cell r="BL1308"/>
          <cell r="BM1308"/>
          <cell r="BN1308"/>
          <cell r="BO1308"/>
          <cell r="BQ1308" t="str">
            <v>GABRIEL</v>
          </cell>
          <cell r="BS1308" t="str">
            <v/>
          </cell>
          <cell r="BT1308" t="str">
            <v/>
          </cell>
        </row>
        <row r="1309">
          <cell r="H1309">
            <v>0</v>
          </cell>
          <cell r="O1309">
            <v>374365</v>
          </cell>
          <cell r="P1309" t="str">
            <v>2024/026-0031-01</v>
          </cell>
          <cell r="Q1309" t="str">
            <v>EST ALMOFADA DECORATIVA HIMALAYA (P) (SOFT) (C3002/DB3001)</v>
          </cell>
          <cell r="R1309"/>
          <cell r="S1309"/>
          <cell r="T1309">
            <v>0.5</v>
          </cell>
          <cell r="U1309">
            <v>0.33</v>
          </cell>
          <cell r="V1309">
            <v>7.0000000000000007E-2</v>
          </cell>
          <cell r="W1309">
            <v>0</v>
          </cell>
          <cell r="X1309" t="str">
            <v>EST ALMOFADA DECORATIVA HIMALAYA (P) (SOFT) (C3002/DB3001) - 0,5x0,33x0,07H</v>
          </cell>
          <cell r="Y1309">
            <v>2339.4839999999999</v>
          </cell>
          <cell r="Z1309">
            <v>0.35</v>
          </cell>
          <cell r="AA1309">
            <v>1520.6646000000001</v>
          </cell>
          <cell r="AB1309"/>
          <cell r="AC1309" t="str">
            <v>5% ACRES DEBRUM</v>
          </cell>
          <cell r="AD1309"/>
          <cell r="AE1309">
            <v>2339.4839999999999</v>
          </cell>
          <cell r="AF1309">
            <v>2339.4839999999999</v>
          </cell>
          <cell r="AG1309">
            <v>0</v>
          </cell>
          <cell r="AH1309">
            <v>2339.4839999999999</v>
          </cell>
          <cell r="AI1309" t="str">
            <v>REF: 381743</v>
          </cell>
          <cell r="AJ1309"/>
          <cell r="AK1309">
            <v>381743</v>
          </cell>
          <cell r="AL1309" t="str">
            <v>ALMOFADA DECORATIVA HIMALAYA (P) (SOFT) (COURO)</v>
          </cell>
          <cell r="AM1309"/>
          <cell r="AN1309">
            <v>0.45</v>
          </cell>
          <cell r="AO1309">
            <v>7.0000000000000007E-2</v>
          </cell>
          <cell r="AP1309">
            <v>0.3</v>
          </cell>
          <cell r="AQ1309">
            <v>0</v>
          </cell>
          <cell r="AR1309" t="str">
            <v>ALMOFADA DECORATIVA HIMALAYA (P) (SOFT) (COURO) - 0,45x0,07x0,3H</v>
          </cell>
          <cell r="AS1309">
            <v>2339.4839999999999</v>
          </cell>
          <cell r="AT1309">
            <v>2339.4839999999999</v>
          </cell>
          <cell r="AU1309">
            <v>2228.08</v>
          </cell>
          <cell r="AV1309">
            <v>111.404</v>
          </cell>
          <cell r="AW1309">
            <v>2339.5</v>
          </cell>
          <cell r="AX1309">
            <v>-1.6000000000076398E-2</v>
          </cell>
          <cell r="AY1309"/>
          <cell r="AZ1309" t="str">
            <v/>
          </cell>
          <cell r="BA1309"/>
          <cell r="BB1309"/>
          <cell r="BC1309"/>
          <cell r="BD1309" t="str">
            <v/>
          </cell>
          <cell r="BE1309">
            <v>0</v>
          </cell>
          <cell r="BF1309" t="str">
            <v/>
          </cell>
          <cell r="BG1309" t="str">
            <v/>
          </cell>
          <cell r="BH1309">
            <v>12</v>
          </cell>
          <cell r="BI1309" t="str">
            <v>0</v>
          </cell>
          <cell r="BJ1309">
            <v>0.05</v>
          </cell>
          <cell r="BK1309">
            <v>0</v>
          </cell>
          <cell r="BL1309"/>
          <cell r="BM1309"/>
          <cell r="BN1309"/>
          <cell r="BO1309"/>
          <cell r="BQ1309" t="str">
            <v>GABRIEL</v>
          </cell>
          <cell r="BS1309" t="str">
            <v/>
          </cell>
          <cell r="BT1309" t="str">
            <v/>
          </cell>
        </row>
        <row r="1310">
          <cell r="H1310">
            <v>0</v>
          </cell>
          <cell r="O1310">
            <v>374365</v>
          </cell>
          <cell r="P1310" t="str">
            <v>2024/026-0032-01</v>
          </cell>
          <cell r="Q1310" t="str">
            <v>EST ALMOFADA DECORATIVA HIMALAYA (P) (SOFT) (C3002/DB3001)</v>
          </cell>
          <cell r="R1310"/>
          <cell r="S1310"/>
          <cell r="T1310">
            <v>0.5</v>
          </cell>
          <cell r="U1310">
            <v>0.33</v>
          </cell>
          <cell r="V1310">
            <v>7.0000000000000007E-2</v>
          </cell>
          <cell r="W1310">
            <v>0</v>
          </cell>
          <cell r="X1310" t="str">
            <v>EST ALMOFADA DECORATIVA HIMALAYA (P) (SOFT) (C3002/DB3001) - 0,5x0,33x0,07H</v>
          </cell>
          <cell r="Y1310">
            <v>2339.4839999999999</v>
          </cell>
          <cell r="Z1310">
            <v>0.35</v>
          </cell>
          <cell r="AA1310">
            <v>1520.6646000000001</v>
          </cell>
          <cell r="AB1310"/>
          <cell r="AC1310" t="str">
            <v>5% ACRES DEBRUM</v>
          </cell>
          <cell r="AD1310"/>
          <cell r="AE1310">
            <v>2339.4839999999999</v>
          </cell>
          <cell r="AF1310">
            <v>2339.4839999999999</v>
          </cell>
          <cell r="AG1310">
            <v>0</v>
          </cell>
          <cell r="AH1310">
            <v>2339.4839999999999</v>
          </cell>
          <cell r="AI1310" t="str">
            <v>REF: 381743</v>
          </cell>
          <cell r="AJ1310"/>
          <cell r="AK1310">
            <v>381743</v>
          </cell>
          <cell r="AL1310" t="str">
            <v>ALMOFADA DECORATIVA HIMALAYA (P) (SOFT) (COURO)</v>
          </cell>
          <cell r="AM1310"/>
          <cell r="AN1310">
            <v>0.45</v>
          </cell>
          <cell r="AO1310">
            <v>7.0000000000000007E-2</v>
          </cell>
          <cell r="AP1310">
            <v>0.3</v>
          </cell>
          <cell r="AQ1310">
            <v>0</v>
          </cell>
          <cell r="AR1310" t="str">
            <v>ALMOFADA DECORATIVA HIMALAYA (P) (SOFT) (COURO) - 0,45x0,07x0,3H</v>
          </cell>
          <cell r="AS1310">
            <v>2339.4839999999999</v>
          </cell>
          <cell r="AT1310">
            <v>2339.4839999999999</v>
          </cell>
          <cell r="AU1310">
            <v>2228.08</v>
          </cell>
          <cell r="AV1310">
            <v>111.404</v>
          </cell>
          <cell r="AW1310">
            <v>2339.5</v>
          </cell>
          <cell r="AX1310">
            <v>-1.6000000000076398E-2</v>
          </cell>
          <cell r="AY1310"/>
          <cell r="AZ1310" t="str">
            <v/>
          </cell>
          <cell r="BA1310"/>
          <cell r="BB1310"/>
          <cell r="BC1310"/>
          <cell r="BD1310" t="str">
            <v/>
          </cell>
          <cell r="BE1310">
            <v>0</v>
          </cell>
          <cell r="BF1310" t="str">
            <v/>
          </cell>
          <cell r="BG1310" t="str">
            <v/>
          </cell>
          <cell r="BH1310">
            <v>12</v>
          </cell>
          <cell r="BI1310" t="str">
            <v>0</v>
          </cell>
          <cell r="BJ1310">
            <v>0.05</v>
          </cell>
          <cell r="BK1310">
            <v>0</v>
          </cell>
          <cell r="BL1310"/>
          <cell r="BM1310"/>
          <cell r="BN1310"/>
          <cell r="BO1310"/>
          <cell r="BQ1310" t="str">
            <v>GABRIEL</v>
          </cell>
          <cell r="BS1310" t="str">
            <v/>
          </cell>
          <cell r="BT1310" t="str">
            <v/>
          </cell>
        </row>
        <row r="1311">
          <cell r="H1311">
            <v>0</v>
          </cell>
          <cell r="O1311">
            <v>374361</v>
          </cell>
          <cell r="P1311" t="str">
            <v>2024/026-0026-01</v>
          </cell>
          <cell r="Q1311" t="str">
            <v>EST ALMOFADA DECORATIVA HIMALAYA (P) (SOFT) FIRENZE TALLIN</v>
          </cell>
          <cell r="R1311"/>
          <cell r="S1311"/>
          <cell r="T1311">
            <v>0.5</v>
          </cell>
          <cell r="U1311">
            <v>0.33</v>
          </cell>
          <cell r="V1311">
            <v>7.0000000000000007E-2</v>
          </cell>
          <cell r="W1311">
            <v>0</v>
          </cell>
          <cell r="X1311" t="str">
            <v>EST ALMOFADA DECORATIVA HIMALAYA (P) (SOFT) FIRENZE TALLIN - 0,5x0,33x0,07H</v>
          </cell>
          <cell r="Y1311">
            <v>1695.5190000000002</v>
          </cell>
          <cell r="Z1311">
            <v>0.35</v>
          </cell>
          <cell r="AA1311">
            <v>1102.0873500000002</v>
          </cell>
          <cell r="AB1311"/>
          <cell r="AC1311" t="str">
            <v>5% ACRES DEBRUM/RVST FORN</v>
          </cell>
          <cell r="AD1311" t="str">
            <v>REVESTIMENTO FORN</v>
          </cell>
          <cell r="AE1311">
            <v>1695.5190000000002</v>
          </cell>
          <cell r="AF1311">
            <v>1695.5190000000002</v>
          </cell>
          <cell r="AG1311">
            <v>0</v>
          </cell>
          <cell r="AH1311">
            <v>1695.5190000000002</v>
          </cell>
          <cell r="AI1311" t="str">
            <v>REF: 383939</v>
          </cell>
          <cell r="AJ1311"/>
          <cell r="AK1311">
            <v>383939</v>
          </cell>
          <cell r="AL1311" t="str">
            <v>ALMOFADA DECORATIVA HIMALAYA (P) (SOFT) (COURO FORN)</v>
          </cell>
          <cell r="AM1311"/>
          <cell r="AN1311">
            <v>0.45</v>
          </cell>
          <cell r="AO1311">
            <v>7.0000000000000007E-2</v>
          </cell>
          <cell r="AP1311">
            <v>0.3</v>
          </cell>
          <cell r="AQ1311">
            <v>0</v>
          </cell>
          <cell r="AR1311" t="str">
            <v>ALMOFADA DECORATIVA HIMALAYA (P) (SOFT) (COURO FORN) - 0,45x0,07x0,3H</v>
          </cell>
          <cell r="AS1311">
            <v>1695.5190000000002</v>
          </cell>
          <cell r="AT1311">
            <v>1695.5190000000002</v>
          </cell>
          <cell r="AU1311">
            <v>859.58</v>
          </cell>
          <cell r="AV1311">
            <v>835.93900000000019</v>
          </cell>
          <cell r="AW1311">
            <v>1695.5</v>
          </cell>
          <cell r="AX1311">
            <v>1.9000000000232831E-2</v>
          </cell>
          <cell r="AY1311">
            <v>328274</v>
          </cell>
          <cell r="AZ1311" t="str">
            <v>COURO NATURAL FIRENZE (F378)</v>
          </cell>
          <cell r="BA1311" t="str">
            <v>RVST FORN: COURO NATURAL FIRENZE (F378) - COD TALLIN</v>
          </cell>
          <cell r="BB1311">
            <v>1</v>
          </cell>
          <cell r="BC1311"/>
          <cell r="BD1311">
            <v>792.96</v>
          </cell>
          <cell r="BE1311">
            <v>0</v>
          </cell>
          <cell r="BF1311">
            <v>-792.96</v>
          </cell>
          <cell r="BG1311" t="str">
            <v>RVST FORN</v>
          </cell>
          <cell r="BH1311">
            <v>12</v>
          </cell>
          <cell r="BI1311">
            <v>792.96</v>
          </cell>
          <cell r="BJ1311">
            <v>0.05</v>
          </cell>
          <cell r="BK1311">
            <v>0</v>
          </cell>
          <cell r="BL1311"/>
          <cell r="BM1311"/>
          <cell r="BN1311"/>
          <cell r="BO1311"/>
          <cell r="BQ1311" t="str">
            <v>GABRIEL</v>
          </cell>
          <cell r="BS1311" t="str">
            <v/>
          </cell>
          <cell r="BT1311" t="str">
            <v/>
          </cell>
        </row>
        <row r="1312">
          <cell r="H1312">
            <v>0</v>
          </cell>
          <cell r="O1312">
            <v>374355</v>
          </cell>
          <cell r="P1312" t="str">
            <v>2024/026-0018-01</v>
          </cell>
          <cell r="Q1312" t="str">
            <v>EST ALMOFADA DECORATIVA HIMALAYA (M) (SOFT) (COURO 3001)</v>
          </cell>
          <cell r="R1312"/>
          <cell r="S1312"/>
          <cell r="T1312">
            <v>0.7</v>
          </cell>
          <cell r="U1312">
            <v>0.7</v>
          </cell>
          <cell r="V1312">
            <v>0</v>
          </cell>
          <cell r="W1312">
            <v>0</v>
          </cell>
          <cell r="X1312" t="str">
            <v>EST ALMOFADA DECORATIVA HIMALAYA (M) (SOFT) (COURO 3001) - 0,7x0,7x0H</v>
          </cell>
          <cell r="Y1312">
            <v>4460.96</v>
          </cell>
          <cell r="Z1312">
            <v>0.35</v>
          </cell>
          <cell r="AA1312">
            <v>2899.6239999999998</v>
          </cell>
          <cell r="AB1312"/>
          <cell r="AC1312"/>
          <cell r="AD1312"/>
          <cell r="AE1312">
            <v>4460.96</v>
          </cell>
          <cell r="AF1312">
            <v>4460.96</v>
          </cell>
          <cell r="AG1312">
            <v>0</v>
          </cell>
          <cell r="AH1312">
            <v>4460.96</v>
          </cell>
          <cell r="AI1312" t="str">
            <v>REF: 381752</v>
          </cell>
          <cell r="AJ1312"/>
          <cell r="AK1312">
            <v>381752</v>
          </cell>
          <cell r="AL1312" t="str">
            <v>ALMOFADA DECORATIVA HIMALAYA (M) (SOFT) (COURO)</v>
          </cell>
          <cell r="AM1312"/>
          <cell r="AN1312">
            <v>0.7</v>
          </cell>
          <cell r="AO1312">
            <v>0.7</v>
          </cell>
          <cell r="AP1312">
            <v>0.3</v>
          </cell>
          <cell r="AQ1312">
            <v>0</v>
          </cell>
          <cell r="AR1312" t="str">
            <v>ALMOFADA DECORATIVA HIMALAYA (M) (SOFT) (COURO) - 0,7x0,7x0,3H</v>
          </cell>
          <cell r="AS1312">
            <v>4460.96</v>
          </cell>
          <cell r="AT1312">
            <v>4460.96</v>
          </cell>
          <cell r="AU1312">
            <v>4460.96</v>
          </cell>
          <cell r="AV1312">
            <v>0</v>
          </cell>
          <cell r="AW1312">
            <v>4460.96</v>
          </cell>
          <cell r="AX1312">
            <v>0</v>
          </cell>
          <cell r="AY1312"/>
          <cell r="AZ1312" t="str">
            <v/>
          </cell>
          <cell r="BA1312"/>
          <cell r="BB1312"/>
          <cell r="BC1312"/>
          <cell r="BD1312" t="str">
            <v/>
          </cell>
          <cell r="BE1312">
            <v>0</v>
          </cell>
          <cell r="BF1312" t="str">
            <v/>
          </cell>
          <cell r="BG1312" t="str">
            <v/>
          </cell>
          <cell r="BH1312">
            <v>12</v>
          </cell>
          <cell r="BI1312" t="str">
            <v>0</v>
          </cell>
          <cell r="BJ1312">
            <v>0</v>
          </cell>
          <cell r="BK1312">
            <v>0</v>
          </cell>
          <cell r="BL1312"/>
          <cell r="BM1312"/>
          <cell r="BN1312"/>
          <cell r="BO1312"/>
          <cell r="BQ1312" t="str">
            <v>GABRIEL</v>
          </cell>
          <cell r="BS1312" t="str">
            <v/>
          </cell>
          <cell r="BT1312" t="str">
            <v/>
          </cell>
        </row>
        <row r="1313">
          <cell r="H1313">
            <v>0</v>
          </cell>
          <cell r="O1313">
            <v>374351</v>
          </cell>
          <cell r="P1313" t="str">
            <v>2024/026-0014-01</v>
          </cell>
          <cell r="Q1313" t="str">
            <v>EST ALMOFADA DECORATIVA HIMALAYA (G) (SOFT) (COURO 3001)</v>
          </cell>
          <cell r="R1313"/>
          <cell r="S1313"/>
          <cell r="T1313">
            <v>0.9</v>
          </cell>
          <cell r="U1313">
            <v>0.7</v>
          </cell>
          <cell r="V1313">
            <v>0</v>
          </cell>
          <cell r="W1313">
            <v>0</v>
          </cell>
          <cell r="X1313" t="str">
            <v>EST ALMOFADA DECORATIVA HIMALAYA (G) (SOFT) (COURO 3001) - 0,9x0,7x0H</v>
          </cell>
          <cell r="Y1313">
            <v>5536.61</v>
          </cell>
          <cell r="Z1313">
            <v>0.35</v>
          </cell>
          <cell r="AA1313">
            <v>3598.7964999999999</v>
          </cell>
          <cell r="AB1313"/>
          <cell r="AC1313"/>
          <cell r="AD1313"/>
          <cell r="AE1313">
            <v>5536.61</v>
          </cell>
          <cell r="AF1313">
            <v>5536.61</v>
          </cell>
          <cell r="AG1313">
            <v>0</v>
          </cell>
          <cell r="AH1313">
            <v>5536.61</v>
          </cell>
          <cell r="AI1313" t="str">
            <v>REF: 381761</v>
          </cell>
          <cell r="AJ1313"/>
          <cell r="AK1313">
            <v>381761</v>
          </cell>
          <cell r="AL1313" t="str">
            <v>ALMOFADA DECORATIVA HIMALAYA (G) (SOFT) (COURO)</v>
          </cell>
          <cell r="AM1313"/>
          <cell r="AN1313">
            <v>0.9</v>
          </cell>
          <cell r="AO1313">
            <v>0.7</v>
          </cell>
          <cell r="AP1313">
            <v>0.3</v>
          </cell>
          <cell r="AQ1313">
            <v>0</v>
          </cell>
          <cell r="AR1313" t="str">
            <v>ALMOFADA DECORATIVA HIMALAYA (G) (SOFT) (COURO) - 0,9x0,7x0,3H</v>
          </cell>
          <cell r="AS1313">
            <v>5536.61</v>
          </cell>
          <cell r="AT1313">
            <v>5536.61</v>
          </cell>
          <cell r="AU1313">
            <v>5536.61</v>
          </cell>
          <cell r="AV1313">
            <v>0</v>
          </cell>
          <cell r="AW1313">
            <v>5536.61</v>
          </cell>
          <cell r="AX1313">
            <v>0</v>
          </cell>
          <cell r="AY1313"/>
          <cell r="AZ1313" t="str">
            <v/>
          </cell>
          <cell r="BA1313"/>
          <cell r="BB1313"/>
          <cell r="BC1313"/>
          <cell r="BD1313" t="str">
            <v/>
          </cell>
          <cell r="BE1313">
            <v>0</v>
          </cell>
          <cell r="BF1313" t="str">
            <v/>
          </cell>
          <cell r="BG1313" t="str">
            <v/>
          </cell>
          <cell r="BH1313">
            <v>12</v>
          </cell>
          <cell r="BI1313" t="str">
            <v>0</v>
          </cell>
          <cell r="BJ1313">
            <v>0</v>
          </cell>
          <cell r="BK1313">
            <v>0</v>
          </cell>
          <cell r="BL1313"/>
          <cell r="BM1313"/>
          <cell r="BN1313"/>
          <cell r="BO1313"/>
          <cell r="BQ1313" t="str">
            <v>GABRIEL</v>
          </cell>
          <cell r="BS1313" t="str">
            <v/>
          </cell>
          <cell r="BT1313" t="str">
            <v/>
          </cell>
        </row>
        <row r="1314">
          <cell r="H1314">
            <v>0</v>
          </cell>
          <cell r="O1314">
            <v>373426</v>
          </cell>
          <cell r="P1314" t="str">
            <v>2023/280-0024-01</v>
          </cell>
          <cell r="Q1314" t="str">
            <v>EST BANQUETA BAR QUERO QUERO H65 (COURO2 2014) (NATURE MATT)</v>
          </cell>
          <cell r="R1314"/>
          <cell r="S1314"/>
          <cell r="T1314">
            <v>0.46</v>
          </cell>
          <cell r="U1314">
            <v>0.56000000000000005</v>
          </cell>
          <cell r="V1314">
            <v>0.92</v>
          </cell>
          <cell r="W1314">
            <v>0</v>
          </cell>
          <cell r="X1314" t="str">
            <v>EST BANQUETA BAR QUERO QUERO H65 (COURO2 2014) (NATURE MATT) - 0,46x0,56x0,92H</v>
          </cell>
          <cell r="Y1314">
            <v>9028.2800000000007</v>
          </cell>
          <cell r="Z1314">
            <v>0.35</v>
          </cell>
          <cell r="AA1314">
            <v>5868.3820000000005</v>
          </cell>
          <cell r="AB1314"/>
          <cell r="AC1314"/>
          <cell r="AD1314"/>
          <cell r="AE1314">
            <v>9028.2800000000007</v>
          </cell>
          <cell r="AF1314">
            <v>9028.2800000000007</v>
          </cell>
          <cell r="AG1314">
            <v>0</v>
          </cell>
          <cell r="AH1314">
            <v>9028.2800000000007</v>
          </cell>
          <cell r="AI1314" t="str">
            <v>REF: 373373</v>
          </cell>
          <cell r="AJ1314"/>
          <cell r="AK1314">
            <v>373373</v>
          </cell>
          <cell r="AL1314" t="str">
            <v>BANQUETA BAR QUERO QUERO H65 (S/B) (COURO)</v>
          </cell>
          <cell r="AM1314"/>
          <cell r="AN1314">
            <v>0.46</v>
          </cell>
          <cell r="AO1314">
            <v>0.56000000000000005</v>
          </cell>
          <cell r="AP1314">
            <v>0.92</v>
          </cell>
          <cell r="AQ1314">
            <v>0</v>
          </cell>
          <cell r="AR1314" t="str">
            <v>BANQUETA BAR QUERO QUERO H65 (S/B) (COURO) - 0,46x0,56x0,92H</v>
          </cell>
          <cell r="AS1314">
            <v>9028.2800000000007</v>
          </cell>
          <cell r="AT1314">
            <v>9028.2800000000007</v>
          </cell>
          <cell r="AU1314">
            <v>9028.2800000000007</v>
          </cell>
          <cell r="AV1314">
            <v>0</v>
          </cell>
          <cell r="AW1314">
            <v>9028.2800000000007</v>
          </cell>
          <cell r="AX1314">
            <v>0</v>
          </cell>
          <cell r="AY1314"/>
          <cell r="AZ1314" t="str">
            <v/>
          </cell>
          <cell r="BA1314"/>
          <cell r="BB1314"/>
          <cell r="BC1314"/>
          <cell r="BD1314" t="str">
            <v/>
          </cell>
          <cell r="BE1314">
            <v>0</v>
          </cell>
          <cell r="BF1314" t="str">
            <v/>
          </cell>
          <cell r="BG1314" t="str">
            <v/>
          </cell>
          <cell r="BH1314">
            <v>12</v>
          </cell>
          <cell r="BI1314" t="str">
            <v>0</v>
          </cell>
          <cell r="BJ1314">
            <v>0</v>
          </cell>
          <cell r="BK1314">
            <v>0</v>
          </cell>
          <cell r="BL1314"/>
          <cell r="BM1314"/>
          <cell r="BN1314"/>
          <cell r="BO1314"/>
          <cell r="BQ1314" t="str">
            <v>GABRIEL</v>
          </cell>
          <cell r="BS1314" t="str">
            <v/>
          </cell>
          <cell r="BT1314" t="str">
            <v/>
          </cell>
        </row>
        <row r="1315">
          <cell r="H1315">
            <v>0</v>
          </cell>
          <cell r="O1315">
            <v>373424</v>
          </cell>
          <cell r="P1315" t="str">
            <v>2023/280-0014-01</v>
          </cell>
          <cell r="Q1315" t="str">
            <v>EST CADEIRA QUERO QUERO (FX 50010) (WALNUT MATT)</v>
          </cell>
          <cell r="R1315"/>
          <cell r="S1315"/>
          <cell r="T1315">
            <v>0.49</v>
          </cell>
          <cell r="U1315">
            <v>0.54</v>
          </cell>
          <cell r="V1315">
            <v>0.8</v>
          </cell>
          <cell r="W1315">
            <v>0</v>
          </cell>
          <cell r="X1315" t="str">
            <v>EST CADEIRA QUERO QUERO (FX 50010) (WALNUT MATT) - 0,49x0,54x0,8H</v>
          </cell>
          <cell r="Y1315">
            <v>6223.93</v>
          </cell>
          <cell r="Z1315">
            <v>0.35</v>
          </cell>
          <cell r="AA1315">
            <v>4045.5545000000002</v>
          </cell>
          <cell r="AB1315"/>
          <cell r="AC1315"/>
          <cell r="AD1315"/>
          <cell r="AE1315">
            <v>6223.93</v>
          </cell>
          <cell r="AF1315">
            <v>6223.93</v>
          </cell>
          <cell r="AG1315">
            <v>0</v>
          </cell>
          <cell r="AH1315">
            <v>6223.93</v>
          </cell>
          <cell r="AI1315" t="str">
            <v>REF: 371324</v>
          </cell>
          <cell r="AJ1315"/>
          <cell r="AK1315">
            <v>371324</v>
          </cell>
          <cell r="AL1315" t="str">
            <v>CADEIRA QUERO QUERO (S/B) (FX 5)</v>
          </cell>
          <cell r="AM1315"/>
          <cell r="AN1315">
            <v>0.49</v>
          </cell>
          <cell r="AO1315">
            <v>0.54</v>
          </cell>
          <cell r="AP1315">
            <v>0.8</v>
          </cell>
          <cell r="AQ1315">
            <v>0</v>
          </cell>
          <cell r="AR1315" t="str">
            <v>CADEIRA QUERO QUERO (S/B) (FX 5) - 0,49x0,54x0,8H</v>
          </cell>
          <cell r="AS1315">
            <v>6223.93</v>
          </cell>
          <cell r="AT1315">
            <v>6223.93</v>
          </cell>
          <cell r="AU1315">
            <v>6223.93</v>
          </cell>
          <cell r="AV1315">
            <v>0</v>
          </cell>
          <cell r="AW1315">
            <v>6223.93</v>
          </cell>
          <cell r="AX1315">
            <v>0</v>
          </cell>
          <cell r="AY1315"/>
          <cell r="AZ1315" t="str">
            <v/>
          </cell>
          <cell r="BA1315"/>
          <cell r="BB1315"/>
          <cell r="BC1315"/>
          <cell r="BD1315" t="str">
            <v/>
          </cell>
          <cell r="BE1315">
            <v>0</v>
          </cell>
          <cell r="BF1315" t="str">
            <v/>
          </cell>
          <cell r="BG1315" t="str">
            <v/>
          </cell>
          <cell r="BH1315">
            <v>12</v>
          </cell>
          <cell r="BI1315" t="str">
            <v>0</v>
          </cell>
          <cell r="BJ1315">
            <v>0</v>
          </cell>
          <cell r="BK1315">
            <v>0</v>
          </cell>
          <cell r="BL1315"/>
          <cell r="BM1315"/>
          <cell r="BN1315"/>
          <cell r="BO1315"/>
          <cell r="BQ1315" t="str">
            <v>GABRIEL</v>
          </cell>
          <cell r="BS1315" t="str">
            <v/>
          </cell>
          <cell r="BT1315" t="str">
            <v/>
          </cell>
        </row>
        <row r="1316">
          <cell r="H1316">
            <v>0</v>
          </cell>
          <cell r="O1316">
            <v>373424</v>
          </cell>
          <cell r="P1316" t="str">
            <v>2023/280-0016-01</v>
          </cell>
          <cell r="Q1316" t="str">
            <v>EST CADEIRA QUERO QUERO (FX 50010) (WALNUT MATT)</v>
          </cell>
          <cell r="R1316"/>
          <cell r="S1316"/>
          <cell r="T1316">
            <v>0.49</v>
          </cell>
          <cell r="U1316">
            <v>0.54</v>
          </cell>
          <cell r="V1316">
            <v>0.8</v>
          </cell>
          <cell r="W1316">
            <v>0</v>
          </cell>
          <cell r="X1316" t="str">
            <v>EST CADEIRA QUERO QUERO (FX 50010) (WALNUT MATT) - 0,49x0,54x0,8H</v>
          </cell>
          <cell r="Y1316">
            <v>6223.93</v>
          </cell>
          <cell r="Z1316">
            <v>0.35</v>
          </cell>
          <cell r="AA1316">
            <v>4045.5545000000002</v>
          </cell>
          <cell r="AB1316"/>
          <cell r="AC1316"/>
          <cell r="AD1316"/>
          <cell r="AE1316">
            <v>6223.93</v>
          </cell>
          <cell r="AF1316">
            <v>6223.93</v>
          </cell>
          <cell r="AG1316">
            <v>0</v>
          </cell>
          <cell r="AH1316">
            <v>6223.93</v>
          </cell>
          <cell r="AI1316" t="str">
            <v>REF: 371324</v>
          </cell>
          <cell r="AJ1316"/>
          <cell r="AK1316">
            <v>371324</v>
          </cell>
          <cell r="AL1316" t="str">
            <v>CADEIRA QUERO QUERO (S/B) (FX 5)</v>
          </cell>
          <cell r="AM1316"/>
          <cell r="AN1316">
            <v>0.49</v>
          </cell>
          <cell r="AO1316">
            <v>0.54</v>
          </cell>
          <cell r="AP1316">
            <v>0.8</v>
          </cell>
          <cell r="AQ1316">
            <v>0</v>
          </cell>
          <cell r="AR1316" t="str">
            <v>CADEIRA QUERO QUERO (S/B) (FX 5) - 0,49x0,54x0,8H</v>
          </cell>
          <cell r="AS1316">
            <v>6223.93</v>
          </cell>
          <cell r="AT1316">
            <v>6223.93</v>
          </cell>
          <cell r="AU1316">
            <v>6223.93</v>
          </cell>
          <cell r="AV1316">
            <v>0</v>
          </cell>
          <cell r="AW1316">
            <v>6223.93</v>
          </cell>
          <cell r="AX1316">
            <v>0</v>
          </cell>
          <cell r="AY1316"/>
          <cell r="AZ1316" t="str">
            <v/>
          </cell>
          <cell r="BA1316"/>
          <cell r="BB1316"/>
          <cell r="BC1316"/>
          <cell r="BD1316" t="str">
            <v/>
          </cell>
          <cell r="BE1316">
            <v>0</v>
          </cell>
          <cell r="BF1316" t="str">
            <v/>
          </cell>
          <cell r="BG1316" t="str">
            <v/>
          </cell>
          <cell r="BH1316">
            <v>12</v>
          </cell>
          <cell r="BI1316" t="str">
            <v>0</v>
          </cell>
          <cell r="BJ1316">
            <v>0</v>
          </cell>
          <cell r="BK1316">
            <v>0</v>
          </cell>
          <cell r="BL1316"/>
          <cell r="BM1316"/>
          <cell r="BN1316"/>
          <cell r="BO1316"/>
          <cell r="BQ1316" t="str">
            <v>GABRIEL</v>
          </cell>
          <cell r="BS1316" t="str">
            <v/>
          </cell>
          <cell r="BT1316" t="str">
            <v/>
          </cell>
        </row>
        <row r="1317">
          <cell r="H1317">
            <v>0</v>
          </cell>
          <cell r="O1317">
            <v>373424</v>
          </cell>
          <cell r="P1317" t="str">
            <v>2023/280-0017-01</v>
          </cell>
          <cell r="Q1317" t="str">
            <v>EST CADEIRA QUERO QUERO (FX 50010) (WALNUT MATT)</v>
          </cell>
          <cell r="R1317"/>
          <cell r="S1317"/>
          <cell r="T1317">
            <v>0.49</v>
          </cell>
          <cell r="U1317">
            <v>0.54</v>
          </cell>
          <cell r="V1317">
            <v>0.8</v>
          </cell>
          <cell r="W1317">
            <v>0</v>
          </cell>
          <cell r="X1317" t="str">
            <v>EST CADEIRA QUERO QUERO (FX 50010) (WALNUT MATT) - 0,49x0,54x0,8H</v>
          </cell>
          <cell r="Y1317">
            <v>6223.93</v>
          </cell>
          <cell r="Z1317">
            <v>0.35</v>
          </cell>
          <cell r="AA1317">
            <v>4045.5545000000002</v>
          </cell>
          <cell r="AB1317"/>
          <cell r="AC1317"/>
          <cell r="AD1317"/>
          <cell r="AE1317">
            <v>6223.93</v>
          </cell>
          <cell r="AF1317">
            <v>6223.93</v>
          </cell>
          <cell r="AG1317">
            <v>0</v>
          </cell>
          <cell r="AH1317">
            <v>6223.93</v>
          </cell>
          <cell r="AI1317" t="str">
            <v>REF: 371324</v>
          </cell>
          <cell r="AJ1317"/>
          <cell r="AK1317">
            <v>371324</v>
          </cell>
          <cell r="AL1317" t="str">
            <v>CADEIRA QUERO QUERO (S/B) (FX 5)</v>
          </cell>
          <cell r="AM1317"/>
          <cell r="AN1317">
            <v>0.49</v>
          </cell>
          <cell r="AO1317">
            <v>0.54</v>
          </cell>
          <cell r="AP1317">
            <v>0.8</v>
          </cell>
          <cell r="AQ1317">
            <v>0</v>
          </cell>
          <cell r="AR1317" t="str">
            <v>CADEIRA QUERO QUERO (S/B) (FX 5) - 0,49x0,54x0,8H</v>
          </cell>
          <cell r="AS1317">
            <v>6223.93</v>
          </cell>
          <cell r="AT1317">
            <v>6223.93</v>
          </cell>
          <cell r="AU1317">
            <v>6223.93</v>
          </cell>
          <cell r="AV1317">
            <v>0</v>
          </cell>
          <cell r="AW1317">
            <v>6223.93</v>
          </cell>
          <cell r="AX1317">
            <v>0</v>
          </cell>
          <cell r="AY1317"/>
          <cell r="AZ1317" t="str">
            <v/>
          </cell>
          <cell r="BA1317"/>
          <cell r="BB1317"/>
          <cell r="BC1317"/>
          <cell r="BD1317" t="str">
            <v/>
          </cell>
          <cell r="BE1317">
            <v>0</v>
          </cell>
          <cell r="BF1317" t="str">
            <v/>
          </cell>
          <cell r="BG1317" t="str">
            <v/>
          </cell>
          <cell r="BH1317">
            <v>12</v>
          </cell>
          <cell r="BI1317" t="str">
            <v>0</v>
          </cell>
          <cell r="BJ1317">
            <v>0</v>
          </cell>
          <cell r="BK1317">
            <v>0</v>
          </cell>
          <cell r="BL1317"/>
          <cell r="BM1317"/>
          <cell r="BN1317"/>
          <cell r="BO1317"/>
          <cell r="BQ1317" t="str">
            <v>GABRIEL</v>
          </cell>
          <cell r="BS1317" t="str">
            <v/>
          </cell>
          <cell r="BT1317" t="str">
            <v/>
          </cell>
        </row>
        <row r="1318">
          <cell r="H1318">
            <v>0</v>
          </cell>
          <cell r="O1318">
            <v>373424</v>
          </cell>
          <cell r="P1318" t="str">
            <v>2023/280-0018-01</v>
          </cell>
          <cell r="Q1318" t="str">
            <v>EST CADEIRA QUERO QUERO (FX 50010) (WALNUT MATT)</v>
          </cell>
          <cell r="R1318"/>
          <cell r="S1318"/>
          <cell r="T1318">
            <v>0.49</v>
          </cell>
          <cell r="U1318">
            <v>0.54</v>
          </cell>
          <cell r="V1318">
            <v>0.8</v>
          </cell>
          <cell r="W1318">
            <v>0</v>
          </cell>
          <cell r="X1318" t="str">
            <v>EST CADEIRA QUERO QUERO (FX 50010) (WALNUT MATT) - 0,49x0,54x0,8H</v>
          </cell>
          <cell r="Y1318">
            <v>6223.93</v>
          </cell>
          <cell r="Z1318">
            <v>0.35</v>
          </cell>
          <cell r="AA1318">
            <v>4045.5545000000002</v>
          </cell>
          <cell r="AB1318"/>
          <cell r="AC1318"/>
          <cell r="AD1318"/>
          <cell r="AE1318">
            <v>6223.93</v>
          </cell>
          <cell r="AF1318">
            <v>6223.93</v>
          </cell>
          <cell r="AG1318">
            <v>0</v>
          </cell>
          <cell r="AH1318">
            <v>6223.93</v>
          </cell>
          <cell r="AI1318" t="str">
            <v>REF: 371324</v>
          </cell>
          <cell r="AJ1318"/>
          <cell r="AK1318">
            <v>371324</v>
          </cell>
          <cell r="AL1318" t="str">
            <v>CADEIRA QUERO QUERO (S/B) (FX 5)</v>
          </cell>
          <cell r="AM1318"/>
          <cell r="AN1318">
            <v>0.49</v>
          </cell>
          <cell r="AO1318">
            <v>0.54</v>
          </cell>
          <cell r="AP1318">
            <v>0.8</v>
          </cell>
          <cell r="AQ1318">
            <v>0</v>
          </cell>
          <cell r="AR1318" t="str">
            <v>CADEIRA QUERO QUERO (S/B) (FX 5) - 0,49x0,54x0,8H</v>
          </cell>
          <cell r="AS1318">
            <v>6223.93</v>
          </cell>
          <cell r="AT1318">
            <v>6223.93</v>
          </cell>
          <cell r="AU1318">
            <v>6223.93</v>
          </cell>
          <cell r="AV1318">
            <v>0</v>
          </cell>
          <cell r="AW1318">
            <v>6223.93</v>
          </cell>
          <cell r="AX1318">
            <v>0</v>
          </cell>
          <cell r="AY1318"/>
          <cell r="AZ1318" t="str">
            <v/>
          </cell>
          <cell r="BA1318"/>
          <cell r="BB1318"/>
          <cell r="BC1318"/>
          <cell r="BD1318" t="str">
            <v/>
          </cell>
          <cell r="BE1318">
            <v>0</v>
          </cell>
          <cell r="BF1318" t="str">
            <v/>
          </cell>
          <cell r="BG1318" t="str">
            <v/>
          </cell>
          <cell r="BH1318">
            <v>12</v>
          </cell>
          <cell r="BI1318" t="str">
            <v>0</v>
          </cell>
          <cell r="BJ1318">
            <v>0</v>
          </cell>
          <cell r="BK1318">
            <v>0</v>
          </cell>
          <cell r="BL1318"/>
          <cell r="BM1318"/>
          <cell r="BN1318"/>
          <cell r="BO1318"/>
          <cell r="BQ1318" t="str">
            <v>GABRIEL</v>
          </cell>
          <cell r="BS1318" t="str">
            <v/>
          </cell>
          <cell r="BT1318" t="str">
            <v/>
          </cell>
        </row>
        <row r="1319">
          <cell r="H1319">
            <v>0</v>
          </cell>
          <cell r="O1319">
            <v>373424</v>
          </cell>
          <cell r="P1319" t="str">
            <v>2023/280-0020-01</v>
          </cell>
          <cell r="Q1319" t="str">
            <v>EST CADEIRA QUERO QUERO (FX 50010) (WALNUT MATT)</v>
          </cell>
          <cell r="R1319"/>
          <cell r="S1319"/>
          <cell r="T1319">
            <v>0.49</v>
          </cell>
          <cell r="U1319">
            <v>0.54</v>
          </cell>
          <cell r="V1319">
            <v>0.8</v>
          </cell>
          <cell r="W1319">
            <v>0</v>
          </cell>
          <cell r="X1319" t="str">
            <v>EST CADEIRA QUERO QUERO (FX 50010) (WALNUT MATT) - 0,49x0,54x0,8H</v>
          </cell>
          <cell r="Y1319">
            <v>6223.93</v>
          </cell>
          <cell r="Z1319">
            <v>0.35</v>
          </cell>
          <cell r="AA1319">
            <v>4045.5545000000002</v>
          </cell>
          <cell r="AB1319"/>
          <cell r="AC1319"/>
          <cell r="AD1319"/>
          <cell r="AE1319">
            <v>6223.93</v>
          </cell>
          <cell r="AF1319">
            <v>6223.93</v>
          </cell>
          <cell r="AG1319">
            <v>0</v>
          </cell>
          <cell r="AH1319">
            <v>6223.93</v>
          </cell>
          <cell r="AI1319" t="str">
            <v>REF: 371324</v>
          </cell>
          <cell r="AJ1319"/>
          <cell r="AK1319">
            <v>371324</v>
          </cell>
          <cell r="AL1319" t="str">
            <v>CADEIRA QUERO QUERO (S/B) (FX 5)</v>
          </cell>
          <cell r="AM1319"/>
          <cell r="AN1319">
            <v>0.49</v>
          </cell>
          <cell r="AO1319">
            <v>0.54</v>
          </cell>
          <cell r="AP1319">
            <v>0.8</v>
          </cell>
          <cell r="AQ1319">
            <v>0</v>
          </cell>
          <cell r="AR1319" t="str">
            <v>CADEIRA QUERO QUERO (S/B) (FX 5) - 0,49x0,54x0,8H</v>
          </cell>
          <cell r="AS1319">
            <v>6223.93</v>
          </cell>
          <cell r="AT1319">
            <v>6223.93</v>
          </cell>
          <cell r="AU1319">
            <v>6223.93</v>
          </cell>
          <cell r="AV1319">
            <v>0</v>
          </cell>
          <cell r="AW1319">
            <v>6223.93</v>
          </cell>
          <cell r="AX1319">
            <v>0</v>
          </cell>
          <cell r="AY1319"/>
          <cell r="AZ1319" t="str">
            <v/>
          </cell>
          <cell r="BA1319"/>
          <cell r="BB1319"/>
          <cell r="BC1319"/>
          <cell r="BD1319" t="str">
            <v/>
          </cell>
          <cell r="BE1319">
            <v>0</v>
          </cell>
          <cell r="BF1319" t="str">
            <v/>
          </cell>
          <cell r="BG1319" t="str">
            <v/>
          </cell>
          <cell r="BH1319">
            <v>12</v>
          </cell>
          <cell r="BI1319" t="str">
            <v>0</v>
          </cell>
          <cell r="BJ1319">
            <v>0</v>
          </cell>
          <cell r="BK1319">
            <v>0</v>
          </cell>
          <cell r="BL1319"/>
          <cell r="BM1319"/>
          <cell r="BN1319"/>
          <cell r="BO1319"/>
          <cell r="BQ1319" t="str">
            <v>GABRIEL</v>
          </cell>
          <cell r="BS1319" t="str">
            <v/>
          </cell>
          <cell r="BT1319" t="str">
            <v/>
          </cell>
        </row>
        <row r="1320">
          <cell r="H1320">
            <v>0</v>
          </cell>
          <cell r="O1320">
            <v>373424</v>
          </cell>
          <cell r="P1320" t="str">
            <v>2023/280-0021-01</v>
          </cell>
          <cell r="Q1320" t="str">
            <v>EST CADEIRA QUERO QUERO (FX 50010) (WALNUT MATT)</v>
          </cell>
          <cell r="R1320"/>
          <cell r="S1320"/>
          <cell r="T1320">
            <v>0.49</v>
          </cell>
          <cell r="U1320">
            <v>0.54</v>
          </cell>
          <cell r="V1320">
            <v>0.8</v>
          </cell>
          <cell r="W1320">
            <v>0</v>
          </cell>
          <cell r="X1320" t="str">
            <v>EST CADEIRA QUERO QUERO (FX 50010) (WALNUT MATT) - 0,49x0,54x0,8H</v>
          </cell>
          <cell r="Y1320">
            <v>6223.93</v>
          </cell>
          <cell r="Z1320">
            <v>0.35</v>
          </cell>
          <cell r="AA1320">
            <v>4045.5545000000002</v>
          </cell>
          <cell r="AB1320"/>
          <cell r="AC1320"/>
          <cell r="AD1320"/>
          <cell r="AE1320">
            <v>6223.93</v>
          </cell>
          <cell r="AF1320">
            <v>6223.93</v>
          </cell>
          <cell r="AG1320">
            <v>0</v>
          </cell>
          <cell r="AH1320">
            <v>6223.93</v>
          </cell>
          <cell r="AI1320" t="str">
            <v>REF: 371324</v>
          </cell>
          <cell r="AJ1320"/>
          <cell r="AK1320">
            <v>371324</v>
          </cell>
          <cell r="AL1320" t="str">
            <v>CADEIRA QUERO QUERO (S/B) (FX 5)</v>
          </cell>
          <cell r="AM1320"/>
          <cell r="AN1320">
            <v>0.49</v>
          </cell>
          <cell r="AO1320">
            <v>0.54</v>
          </cell>
          <cell r="AP1320">
            <v>0.8</v>
          </cell>
          <cell r="AQ1320">
            <v>0</v>
          </cell>
          <cell r="AR1320" t="str">
            <v>CADEIRA QUERO QUERO (S/B) (FX 5) - 0,49x0,54x0,8H</v>
          </cell>
          <cell r="AS1320">
            <v>6223.93</v>
          </cell>
          <cell r="AT1320">
            <v>6223.93</v>
          </cell>
          <cell r="AU1320">
            <v>6223.93</v>
          </cell>
          <cell r="AV1320">
            <v>0</v>
          </cell>
          <cell r="AW1320">
            <v>6223.93</v>
          </cell>
          <cell r="AX1320">
            <v>0</v>
          </cell>
          <cell r="AY1320"/>
          <cell r="AZ1320" t="str">
            <v/>
          </cell>
          <cell r="BA1320"/>
          <cell r="BB1320"/>
          <cell r="BC1320"/>
          <cell r="BD1320" t="str">
            <v/>
          </cell>
          <cell r="BE1320">
            <v>0</v>
          </cell>
          <cell r="BF1320" t="str">
            <v/>
          </cell>
          <cell r="BG1320" t="str">
            <v/>
          </cell>
          <cell r="BH1320">
            <v>12</v>
          </cell>
          <cell r="BI1320" t="str">
            <v>0</v>
          </cell>
          <cell r="BJ1320">
            <v>0</v>
          </cell>
          <cell r="BK1320">
            <v>0</v>
          </cell>
          <cell r="BL1320"/>
          <cell r="BM1320"/>
          <cell r="BN1320"/>
          <cell r="BO1320"/>
          <cell r="BQ1320" t="str">
            <v>GABRIEL</v>
          </cell>
          <cell r="BS1320" t="str">
            <v/>
          </cell>
          <cell r="BT1320" t="str">
            <v/>
          </cell>
        </row>
        <row r="1321">
          <cell r="H1321">
            <v>0</v>
          </cell>
          <cell r="O1321">
            <v>362674</v>
          </cell>
          <cell r="P1321" t="str">
            <v>2023/087-0065-01</v>
          </cell>
          <cell r="Q1321" t="str">
            <v>EST POLTRONA MAY (BRACO MAD) (FX F50010) (TING AMENDOA)</v>
          </cell>
          <cell r="R1321"/>
          <cell r="S1321"/>
          <cell r="T1321">
            <v>0.71</v>
          </cell>
          <cell r="U1321">
            <v>0.78</v>
          </cell>
          <cell r="V1321">
            <v>0.77</v>
          </cell>
          <cell r="W1321">
            <v>0</v>
          </cell>
          <cell r="X1321" t="str">
            <v>EST POLTRONA MAY (BRACO MAD) (FX F50010) (TING AMENDOA) - 0,71x0,78x0,77H</v>
          </cell>
          <cell r="Y1321">
            <v>13349.28</v>
          </cell>
          <cell r="Z1321">
            <v>0.35</v>
          </cell>
          <cell r="AA1321">
            <v>8677.0320000000011</v>
          </cell>
          <cell r="AB1321"/>
          <cell r="AC1321"/>
          <cell r="AD1321"/>
          <cell r="AE1321">
            <v>13349.28</v>
          </cell>
          <cell r="AF1321">
            <v>13349.28</v>
          </cell>
          <cell r="AG1321">
            <v>0</v>
          </cell>
          <cell r="AH1321">
            <v>13349.28</v>
          </cell>
          <cell r="AI1321" t="str">
            <v>REF: 328776</v>
          </cell>
          <cell r="AJ1321"/>
          <cell r="AK1321">
            <v>328776</v>
          </cell>
          <cell r="AL1321" t="str">
            <v>POLTRONA MAY (BRACO MADEIRA) (FX 5)</v>
          </cell>
          <cell r="AM1321"/>
          <cell r="AN1321">
            <v>0.71</v>
          </cell>
          <cell r="AO1321">
            <v>0.78</v>
          </cell>
          <cell r="AP1321">
            <v>0.77</v>
          </cell>
          <cell r="AQ1321">
            <v>0</v>
          </cell>
          <cell r="AR1321" t="str">
            <v>POLTRONA MAY (BRACO MADEIRA) (FX 5) - 0,71x0,78x0,77H</v>
          </cell>
          <cell r="AS1321">
            <v>13349.28</v>
          </cell>
          <cell r="AT1321">
            <v>13349.28</v>
          </cell>
          <cell r="AU1321">
            <v>13349.28</v>
          </cell>
          <cell r="AV1321">
            <v>0</v>
          </cell>
          <cell r="AW1321">
            <v>13349.28</v>
          </cell>
          <cell r="AX1321">
            <v>0</v>
          </cell>
          <cell r="AY1321"/>
          <cell r="AZ1321" t="str">
            <v/>
          </cell>
          <cell r="BA1321"/>
          <cell r="BB1321"/>
          <cell r="BC1321"/>
          <cell r="BD1321" t="str">
            <v/>
          </cell>
          <cell r="BE1321">
            <v>0</v>
          </cell>
          <cell r="BF1321" t="str">
            <v/>
          </cell>
          <cell r="BG1321" t="str">
            <v/>
          </cell>
          <cell r="BH1321">
            <v>12</v>
          </cell>
          <cell r="BI1321" t="str">
            <v>0</v>
          </cell>
          <cell r="BJ1321">
            <v>0</v>
          </cell>
          <cell r="BK1321">
            <v>0</v>
          </cell>
          <cell r="BL1321"/>
          <cell r="BM1321"/>
          <cell r="BN1321"/>
          <cell r="BO1321"/>
          <cell r="BQ1321" t="str">
            <v>GABRIEL</v>
          </cell>
          <cell r="BS1321" t="str">
            <v/>
          </cell>
          <cell r="BT1321" t="str">
            <v/>
          </cell>
        </row>
        <row r="1322">
          <cell r="H1322">
            <v>0</v>
          </cell>
          <cell r="O1322">
            <v>362674</v>
          </cell>
          <cell r="P1322" t="str">
            <v>2023/087-0066-01</v>
          </cell>
          <cell r="Q1322" t="str">
            <v>EST POLTRONA MAY (BRACO MAD) (FX F50010) (TING AMENDOA)</v>
          </cell>
          <cell r="R1322"/>
          <cell r="S1322"/>
          <cell r="T1322">
            <v>0.71</v>
          </cell>
          <cell r="U1322">
            <v>0.78</v>
          </cell>
          <cell r="V1322">
            <v>0.77</v>
          </cell>
          <cell r="W1322">
            <v>0</v>
          </cell>
          <cell r="X1322" t="str">
            <v>EST POLTRONA MAY (BRACO MAD) (FX F50010) (TING AMENDOA) - 0,71x0,78x0,77H</v>
          </cell>
          <cell r="Y1322">
            <v>13349.28</v>
          </cell>
          <cell r="Z1322">
            <v>0.35</v>
          </cell>
          <cell r="AA1322">
            <v>8677.0320000000011</v>
          </cell>
          <cell r="AB1322"/>
          <cell r="AC1322"/>
          <cell r="AD1322"/>
          <cell r="AE1322">
            <v>13349.28</v>
          </cell>
          <cell r="AF1322">
            <v>13349.28</v>
          </cell>
          <cell r="AG1322">
            <v>0</v>
          </cell>
          <cell r="AH1322">
            <v>13349.28</v>
          </cell>
          <cell r="AI1322" t="str">
            <v>REF: 328776</v>
          </cell>
          <cell r="AJ1322"/>
          <cell r="AK1322">
            <v>328776</v>
          </cell>
          <cell r="AL1322" t="str">
            <v>POLTRONA MAY (BRACO MADEIRA) (FX 5)</v>
          </cell>
          <cell r="AM1322"/>
          <cell r="AN1322">
            <v>0.71</v>
          </cell>
          <cell r="AO1322">
            <v>0.78</v>
          </cell>
          <cell r="AP1322">
            <v>0.77</v>
          </cell>
          <cell r="AQ1322">
            <v>0</v>
          </cell>
          <cell r="AR1322" t="str">
            <v>POLTRONA MAY (BRACO MADEIRA) (FX 5) - 0,71x0,78x0,77H</v>
          </cell>
          <cell r="AS1322">
            <v>13349.28</v>
          </cell>
          <cell r="AT1322">
            <v>13349.28</v>
          </cell>
          <cell r="AU1322">
            <v>13349.28</v>
          </cell>
          <cell r="AV1322">
            <v>0</v>
          </cell>
          <cell r="AW1322">
            <v>13349.28</v>
          </cell>
          <cell r="AX1322">
            <v>0</v>
          </cell>
          <cell r="AY1322"/>
          <cell r="AZ1322" t="str">
            <v/>
          </cell>
          <cell r="BA1322"/>
          <cell r="BB1322"/>
          <cell r="BC1322"/>
          <cell r="BD1322" t="str">
            <v/>
          </cell>
          <cell r="BE1322">
            <v>0</v>
          </cell>
          <cell r="BF1322" t="str">
            <v/>
          </cell>
          <cell r="BG1322" t="str">
            <v/>
          </cell>
          <cell r="BH1322">
            <v>12</v>
          </cell>
          <cell r="BI1322" t="str">
            <v>0</v>
          </cell>
          <cell r="BJ1322">
            <v>0</v>
          </cell>
          <cell r="BK1322">
            <v>0</v>
          </cell>
          <cell r="BL1322"/>
          <cell r="BM1322"/>
          <cell r="BN1322"/>
          <cell r="BO1322"/>
          <cell r="BQ1322" t="str">
            <v>GABRIEL</v>
          </cell>
          <cell r="BS1322" t="str">
            <v/>
          </cell>
          <cell r="BT1322" t="str">
            <v/>
          </cell>
        </row>
        <row r="1323">
          <cell r="H1323">
            <v>0</v>
          </cell>
          <cell r="O1323">
            <v>334439</v>
          </cell>
          <cell r="P1323" t="str">
            <v>2022/228-0028-01</v>
          </cell>
          <cell r="Q1323" t="str">
            <v>EST POLTRONA ARRAIA (SEXT NT) (FX 30003) (WALNUT MATTE)</v>
          </cell>
          <cell r="R1323"/>
          <cell r="S1323"/>
          <cell r="T1323">
            <v>0.73</v>
          </cell>
          <cell r="U1323">
            <v>0.75</v>
          </cell>
          <cell r="V1323">
            <v>0.8</v>
          </cell>
          <cell r="W1323">
            <v>0</v>
          </cell>
          <cell r="X1323" t="str">
            <v>EST POLTRONA ARRAIA (SEXT NT) (FX 30003) (WALNUT MATTE) - 0,73x0,75x0,8H</v>
          </cell>
          <cell r="Y1323">
            <v>13010.64</v>
          </cell>
          <cell r="Z1323">
            <v>0.35</v>
          </cell>
          <cell r="AA1323">
            <v>8456.9160000000011</v>
          </cell>
          <cell r="AB1323"/>
          <cell r="AC1323"/>
          <cell r="AD1323"/>
          <cell r="AE1323">
            <v>13010.64</v>
          </cell>
          <cell r="AF1323">
            <v>13010.64</v>
          </cell>
          <cell r="AG1323">
            <v>0</v>
          </cell>
          <cell r="AH1323">
            <v>13010.64</v>
          </cell>
          <cell r="AI1323" t="str">
            <v>REF: 299645</v>
          </cell>
          <cell r="AJ1323"/>
          <cell r="AK1323">
            <v>299645</v>
          </cell>
          <cell r="AL1323" t="str">
            <v>POLTRONA ARRAIA (TELA) (SEXTAVADA) (FX 3)</v>
          </cell>
          <cell r="AM1323"/>
          <cell r="AN1323">
            <v>0.73</v>
          </cell>
          <cell r="AO1323">
            <v>0.75</v>
          </cell>
          <cell r="AP1323">
            <v>0.8</v>
          </cell>
          <cell r="AQ1323">
            <v>0</v>
          </cell>
          <cell r="AR1323" t="str">
            <v>POLTRONA ARRAIA (TELA) (SEXTAVADA) (FX 3) - 0,73x0,75x0,8H</v>
          </cell>
          <cell r="AS1323">
            <v>13010.64</v>
          </cell>
          <cell r="AT1323">
            <v>13010.64</v>
          </cell>
          <cell r="AU1323">
            <v>13010.64</v>
          </cell>
          <cell r="AV1323">
            <v>0</v>
          </cell>
          <cell r="AW1323">
            <v>13010.63</v>
          </cell>
          <cell r="AX1323">
            <v>1.0000000000218279E-2</v>
          </cell>
          <cell r="AY1323"/>
          <cell r="AZ1323" t="str">
            <v/>
          </cell>
          <cell r="BA1323"/>
          <cell r="BB1323"/>
          <cell r="BC1323"/>
          <cell r="BD1323" t="str">
            <v/>
          </cell>
          <cell r="BE1323">
            <v>0</v>
          </cell>
          <cell r="BF1323" t="str">
            <v/>
          </cell>
          <cell r="BG1323" t="str">
            <v/>
          </cell>
          <cell r="BH1323">
            <v>12</v>
          </cell>
          <cell r="BI1323" t="str">
            <v>0</v>
          </cell>
          <cell r="BJ1323">
            <v>0</v>
          </cell>
          <cell r="BK1323">
            <v>0</v>
          </cell>
          <cell r="BL1323"/>
          <cell r="BM1323"/>
          <cell r="BN1323"/>
          <cell r="BO1323"/>
          <cell r="BQ1323" t="str">
            <v>GABRIEL</v>
          </cell>
          <cell r="BS1323" t="str">
            <v/>
          </cell>
          <cell r="BT1323" t="str">
            <v/>
          </cell>
        </row>
        <row r="1324">
          <cell r="H1324">
            <v>0</v>
          </cell>
          <cell r="O1324">
            <v>334439</v>
          </cell>
          <cell r="P1324" t="str">
            <v>2022/228-0029-01</v>
          </cell>
          <cell r="Q1324" t="str">
            <v>EST POLTRONA ARRAIA (SEXT NT) (FX 30003) (WALNUT MATTE)</v>
          </cell>
          <cell r="R1324"/>
          <cell r="S1324"/>
          <cell r="T1324">
            <v>0.73</v>
          </cell>
          <cell r="U1324">
            <v>0.75</v>
          </cell>
          <cell r="V1324">
            <v>0.8</v>
          </cell>
          <cell r="W1324">
            <v>0</v>
          </cell>
          <cell r="X1324" t="str">
            <v>EST POLTRONA ARRAIA (SEXT NT) (FX 30003) (WALNUT MATTE) - 0,73x0,75x0,8H</v>
          </cell>
          <cell r="Y1324">
            <v>13010.64</v>
          </cell>
          <cell r="Z1324">
            <v>0.35</v>
          </cell>
          <cell r="AA1324">
            <v>8456.9160000000011</v>
          </cell>
          <cell r="AB1324"/>
          <cell r="AC1324"/>
          <cell r="AD1324"/>
          <cell r="AE1324">
            <v>13010.64</v>
          </cell>
          <cell r="AF1324">
            <v>13010.64</v>
          </cell>
          <cell r="AG1324">
            <v>0</v>
          </cell>
          <cell r="AH1324">
            <v>13010.64</v>
          </cell>
          <cell r="AI1324" t="str">
            <v>REF: 299645</v>
          </cell>
          <cell r="AJ1324"/>
          <cell r="AK1324">
            <v>299645</v>
          </cell>
          <cell r="AL1324" t="str">
            <v>POLTRONA ARRAIA (TELA) (SEXTAVADA) (FX 3)</v>
          </cell>
          <cell r="AM1324"/>
          <cell r="AN1324">
            <v>0.73</v>
          </cell>
          <cell r="AO1324">
            <v>0.75</v>
          </cell>
          <cell r="AP1324">
            <v>0.8</v>
          </cell>
          <cell r="AQ1324">
            <v>0</v>
          </cell>
          <cell r="AR1324" t="str">
            <v>POLTRONA ARRAIA (TELA) (SEXTAVADA) (FX 3) - 0,73x0,75x0,8H</v>
          </cell>
          <cell r="AS1324">
            <v>13010.64</v>
          </cell>
          <cell r="AT1324">
            <v>13010.64</v>
          </cell>
          <cell r="AU1324">
            <v>13010.64</v>
          </cell>
          <cell r="AV1324">
            <v>0</v>
          </cell>
          <cell r="AW1324">
            <v>13010.63</v>
          </cell>
          <cell r="AX1324">
            <v>1.0000000000218279E-2</v>
          </cell>
          <cell r="AY1324"/>
          <cell r="AZ1324" t="str">
            <v/>
          </cell>
          <cell r="BA1324"/>
          <cell r="BB1324"/>
          <cell r="BC1324"/>
          <cell r="BD1324" t="str">
            <v/>
          </cell>
          <cell r="BE1324">
            <v>0</v>
          </cell>
          <cell r="BF1324" t="str">
            <v/>
          </cell>
          <cell r="BG1324" t="str">
            <v/>
          </cell>
          <cell r="BH1324">
            <v>12</v>
          </cell>
          <cell r="BI1324" t="str">
            <v>0</v>
          </cell>
          <cell r="BJ1324">
            <v>0</v>
          </cell>
          <cell r="BK1324">
            <v>0</v>
          </cell>
          <cell r="BL1324"/>
          <cell r="BM1324"/>
          <cell r="BN1324"/>
          <cell r="BO1324"/>
          <cell r="BQ1324" t="str">
            <v>GABRIEL</v>
          </cell>
          <cell r="BS1324" t="str">
            <v/>
          </cell>
          <cell r="BT1324" t="str">
            <v/>
          </cell>
        </row>
        <row r="1325">
          <cell r="H1325">
            <v>1</v>
          </cell>
          <cell r="O1325">
            <v>309862</v>
          </cell>
          <cell r="P1325" t="str">
            <v>2022/210-0113-01</v>
          </cell>
          <cell r="Q1325" t="str">
            <v>EST ESPELHO DESLIZE (WALNUT MATTE) (ESPELHO PRATA)</v>
          </cell>
          <cell r="R1325"/>
          <cell r="S1325"/>
          <cell r="T1325">
            <v>0.43</v>
          </cell>
          <cell r="U1325">
            <v>0.89</v>
          </cell>
          <cell r="V1325">
            <v>0.03</v>
          </cell>
          <cell r="W1325">
            <v>0</v>
          </cell>
          <cell r="X1325" t="str">
            <v>EST ESPELHO DESLIZE (WALNUT MATTE) (ESPELHO PRATA) - 0,43x0,89x0,03H</v>
          </cell>
          <cell r="Y1325">
            <v>6265.82</v>
          </cell>
          <cell r="Z1325">
            <v>0.35</v>
          </cell>
          <cell r="AA1325">
            <v>4072.7829999999999</v>
          </cell>
          <cell r="AB1325"/>
          <cell r="AC1325"/>
          <cell r="AD1325"/>
          <cell r="AE1325">
            <v>6265.82</v>
          </cell>
          <cell r="AF1325">
            <v>6265.82</v>
          </cell>
          <cell r="AG1325">
            <v>0</v>
          </cell>
          <cell r="AH1325">
            <v>6265.82</v>
          </cell>
          <cell r="AI1325" t="str">
            <v>REF: 299568</v>
          </cell>
          <cell r="AJ1325"/>
          <cell r="AK1325">
            <v>299568</v>
          </cell>
          <cell r="AL1325" t="str">
            <v>ESPELHO DESLIZE (MADEIRA MACICA) (ESPELHO)</v>
          </cell>
          <cell r="AM1325"/>
          <cell r="AN1325">
            <v>0.43</v>
          </cell>
          <cell r="AO1325">
            <v>0.89</v>
          </cell>
          <cell r="AP1325">
            <v>0.03</v>
          </cell>
          <cell r="AQ1325">
            <v>0</v>
          </cell>
          <cell r="AR1325" t="str">
            <v>ESPELHO DESLIZE (MADEIRA MACICA) (ESPELHO) - 0,43x0,89x0,03H</v>
          </cell>
          <cell r="AS1325">
            <v>6265.82</v>
          </cell>
          <cell r="AT1325">
            <v>6265.82</v>
          </cell>
          <cell r="AU1325">
            <v>6265.82</v>
          </cell>
          <cell r="AV1325">
            <v>0</v>
          </cell>
          <cell r="AW1325">
            <v>6265.82</v>
          </cell>
          <cell r="AX1325">
            <v>0</v>
          </cell>
          <cell r="AY1325"/>
          <cell r="AZ1325" t="str">
            <v/>
          </cell>
          <cell r="BA1325"/>
          <cell r="BB1325"/>
          <cell r="BC1325"/>
          <cell r="BD1325" t="str">
            <v/>
          </cell>
          <cell r="BE1325">
            <v>0</v>
          </cell>
          <cell r="BF1325" t="str">
            <v/>
          </cell>
          <cell r="BG1325" t="str">
            <v/>
          </cell>
          <cell r="BH1325">
            <v>12</v>
          </cell>
          <cell r="BI1325" t="str">
            <v>0</v>
          </cell>
          <cell r="BJ1325">
            <v>0</v>
          </cell>
          <cell r="BK1325">
            <v>0</v>
          </cell>
          <cell r="BL1325"/>
          <cell r="BM1325"/>
          <cell r="BN1325"/>
          <cell r="BO1325"/>
          <cell r="BQ1325" t="str">
            <v>GABRIEL</v>
          </cell>
          <cell r="BS1325" t="str">
            <v>CLAMI ESPELHO</v>
          </cell>
          <cell r="BT1325" t="str">
            <v>ESPELHO DESLIZE</v>
          </cell>
        </row>
        <row r="1326">
          <cell r="H1326">
            <v>1</v>
          </cell>
          <cell r="O1326">
            <v>309862</v>
          </cell>
          <cell r="P1326" t="str">
            <v>2022/210-0114-01</v>
          </cell>
          <cell r="Q1326" t="str">
            <v>EST ESPELHO DESLIZE (WALNUT MATTE) (ESPELHO PRATA)</v>
          </cell>
          <cell r="R1326"/>
          <cell r="S1326"/>
          <cell r="T1326">
            <v>0.43</v>
          </cell>
          <cell r="U1326">
            <v>0.89</v>
          </cell>
          <cell r="V1326">
            <v>0.03</v>
          </cell>
          <cell r="W1326">
            <v>0</v>
          </cell>
          <cell r="X1326" t="str">
            <v>EST ESPELHO DESLIZE (WALNUT MATTE) (ESPELHO PRATA) - 0,43x0,89x0,03H</v>
          </cell>
          <cell r="Y1326">
            <v>6265.82</v>
          </cell>
          <cell r="Z1326">
            <v>0.35</v>
          </cell>
          <cell r="AA1326">
            <v>4072.7829999999999</v>
          </cell>
          <cell r="AB1326"/>
          <cell r="AC1326"/>
          <cell r="AD1326"/>
          <cell r="AE1326">
            <v>6265.82</v>
          </cell>
          <cell r="AF1326">
            <v>6265.82</v>
          </cell>
          <cell r="AG1326">
            <v>0</v>
          </cell>
          <cell r="AH1326">
            <v>6265.82</v>
          </cell>
          <cell r="AI1326" t="str">
            <v>REF: 299568</v>
          </cell>
          <cell r="AJ1326"/>
          <cell r="AK1326">
            <v>299568</v>
          </cell>
          <cell r="AL1326" t="str">
            <v>ESPELHO DESLIZE (MADEIRA MACICA) (ESPELHO)</v>
          </cell>
          <cell r="AM1326"/>
          <cell r="AN1326">
            <v>0.43</v>
          </cell>
          <cell r="AO1326">
            <v>0.89</v>
          </cell>
          <cell r="AP1326">
            <v>0.03</v>
          </cell>
          <cell r="AQ1326">
            <v>0</v>
          </cell>
          <cell r="AR1326" t="str">
            <v>ESPELHO DESLIZE (MADEIRA MACICA) (ESPELHO) - 0,43x0,89x0,03H</v>
          </cell>
          <cell r="AS1326">
            <v>6265.82</v>
          </cell>
          <cell r="AT1326">
            <v>6265.82</v>
          </cell>
          <cell r="AU1326">
            <v>6265.82</v>
          </cell>
          <cell r="AV1326">
            <v>0</v>
          </cell>
          <cell r="AW1326">
            <v>6265.82</v>
          </cell>
          <cell r="AX1326">
            <v>0</v>
          </cell>
          <cell r="AY1326"/>
          <cell r="AZ1326" t="str">
            <v/>
          </cell>
          <cell r="BA1326"/>
          <cell r="BB1326"/>
          <cell r="BC1326"/>
          <cell r="BD1326" t="str">
            <v/>
          </cell>
          <cell r="BE1326">
            <v>0</v>
          </cell>
          <cell r="BF1326" t="str">
            <v/>
          </cell>
          <cell r="BG1326" t="str">
            <v/>
          </cell>
          <cell r="BH1326">
            <v>12</v>
          </cell>
          <cell r="BI1326" t="str">
            <v>0</v>
          </cell>
          <cell r="BJ1326">
            <v>0</v>
          </cell>
          <cell r="BK1326">
            <v>0</v>
          </cell>
          <cell r="BL1326"/>
          <cell r="BM1326"/>
          <cell r="BN1326"/>
          <cell r="BO1326"/>
          <cell r="BQ1326" t="str">
            <v>GABRIEL</v>
          </cell>
          <cell r="BS1326" t="str">
            <v>CLAMI ESPELHO</v>
          </cell>
          <cell r="BT1326" t="str">
            <v>ESPELHO DESLIZE</v>
          </cell>
        </row>
        <row r="1327">
          <cell r="H1327">
            <v>0</v>
          </cell>
          <cell r="O1327">
            <v>373423</v>
          </cell>
          <cell r="P1327" t="str">
            <v>2023/280-0012-01</v>
          </cell>
          <cell r="Q1327" t="str">
            <v>EST CADEIRA QUERO QUERO C/BR (FX 50010) (CORTEN) (WALNUT M)</v>
          </cell>
          <cell r="R1327"/>
          <cell r="S1327"/>
          <cell r="T1327">
            <v>0.61</v>
          </cell>
          <cell r="U1327">
            <v>0.54</v>
          </cell>
          <cell r="V1327">
            <v>0.8</v>
          </cell>
          <cell r="W1327">
            <v>0</v>
          </cell>
          <cell r="X1327" t="str">
            <v>EST CADEIRA QUERO QUERO C/BR (FX 50010) (CORTEN) (WALNUT M) - 0,61x0,54x0,8H</v>
          </cell>
          <cell r="Y1327">
            <v>7759.63</v>
          </cell>
          <cell r="Z1327">
            <v>0.35</v>
          </cell>
          <cell r="AA1327">
            <v>5043.7595000000001</v>
          </cell>
          <cell r="AB1327"/>
          <cell r="AC1327"/>
          <cell r="AD1327"/>
          <cell r="AE1327">
            <v>7759.63</v>
          </cell>
          <cell r="AF1327">
            <v>7759.63</v>
          </cell>
          <cell r="AG1327">
            <v>0</v>
          </cell>
          <cell r="AH1327">
            <v>7759.63</v>
          </cell>
          <cell r="AI1327" t="str">
            <v>REF: 373339</v>
          </cell>
          <cell r="AJ1327"/>
          <cell r="AK1327">
            <v>373339</v>
          </cell>
          <cell r="AL1327" t="str">
            <v>CADEIRA QUERO QUERO (C/B) (FX 5)</v>
          </cell>
          <cell r="AM1327"/>
          <cell r="AN1327">
            <v>0.56999999999999995</v>
          </cell>
          <cell r="AO1327">
            <v>0.54</v>
          </cell>
          <cell r="AP1327">
            <v>0.78</v>
          </cell>
          <cell r="AQ1327">
            <v>0</v>
          </cell>
          <cell r="AR1327" t="str">
            <v>CADEIRA QUERO QUERO (C/B) (FX 5) - 0,57x0,54x0,78H</v>
          </cell>
          <cell r="AS1327">
            <v>7759.63</v>
          </cell>
          <cell r="AT1327">
            <v>7759.63</v>
          </cell>
          <cell r="AU1327">
            <v>7759.63</v>
          </cell>
          <cell r="AV1327">
            <v>0</v>
          </cell>
          <cell r="AW1327">
            <v>7759.63</v>
          </cell>
          <cell r="AX1327">
            <v>0</v>
          </cell>
          <cell r="AY1327"/>
          <cell r="AZ1327" t="str">
            <v/>
          </cell>
          <cell r="BA1327"/>
          <cell r="BB1327"/>
          <cell r="BC1327"/>
          <cell r="BD1327" t="str">
            <v/>
          </cell>
          <cell r="BE1327">
            <v>0</v>
          </cell>
          <cell r="BF1327" t="str">
            <v/>
          </cell>
          <cell r="BG1327" t="str">
            <v/>
          </cell>
          <cell r="BH1327">
            <v>12</v>
          </cell>
          <cell r="BI1327" t="str">
            <v>0</v>
          </cell>
          <cell r="BJ1327">
            <v>0</v>
          </cell>
          <cell r="BK1327">
            <v>0</v>
          </cell>
          <cell r="BL1327"/>
          <cell r="BM1327"/>
          <cell r="BN1327"/>
          <cell r="BO1327"/>
          <cell r="BQ1327" t="str">
            <v>GB PE</v>
          </cell>
          <cell r="BS1327" t="str">
            <v/>
          </cell>
          <cell r="BT1327" t="str">
            <v/>
          </cell>
        </row>
        <row r="1328">
          <cell r="H1328">
            <v>0</v>
          </cell>
          <cell r="O1328">
            <v>373423</v>
          </cell>
          <cell r="P1328" t="str">
            <v>2023/280-0013-01</v>
          </cell>
          <cell r="Q1328" t="str">
            <v>EST CADEIRA QUERO QUERO C/BR (FX 50010) (CORTEN) (WALNUT M)</v>
          </cell>
          <cell r="R1328"/>
          <cell r="S1328"/>
          <cell r="T1328">
            <v>0.61</v>
          </cell>
          <cell r="U1328">
            <v>0.54</v>
          </cell>
          <cell r="V1328">
            <v>0.8</v>
          </cell>
          <cell r="W1328">
            <v>0</v>
          </cell>
          <cell r="X1328" t="str">
            <v>EST CADEIRA QUERO QUERO C/BR (FX 50010) (CORTEN) (WALNUT M) - 0,61x0,54x0,8H</v>
          </cell>
          <cell r="Y1328">
            <v>7759.63</v>
          </cell>
          <cell r="Z1328">
            <v>0.35</v>
          </cell>
          <cell r="AA1328">
            <v>5043.7595000000001</v>
          </cell>
          <cell r="AB1328"/>
          <cell r="AC1328"/>
          <cell r="AD1328"/>
          <cell r="AE1328">
            <v>7759.63</v>
          </cell>
          <cell r="AF1328">
            <v>7759.63</v>
          </cell>
          <cell r="AG1328">
            <v>0</v>
          </cell>
          <cell r="AH1328">
            <v>7759.63</v>
          </cell>
          <cell r="AI1328" t="str">
            <v>REF: 373339</v>
          </cell>
          <cell r="AJ1328"/>
          <cell r="AK1328">
            <v>373339</v>
          </cell>
          <cell r="AL1328" t="str">
            <v>CADEIRA QUERO QUERO (C/B) (FX 5)</v>
          </cell>
          <cell r="AM1328"/>
          <cell r="AN1328">
            <v>0.56999999999999995</v>
          </cell>
          <cell r="AO1328">
            <v>0.54</v>
          </cell>
          <cell r="AP1328">
            <v>0.78</v>
          </cell>
          <cell r="AQ1328">
            <v>0</v>
          </cell>
          <cell r="AR1328" t="str">
            <v>CADEIRA QUERO QUERO (C/B) (FX 5) - 0,57x0,54x0,78H</v>
          </cell>
          <cell r="AS1328">
            <v>7759.63</v>
          </cell>
          <cell r="AT1328">
            <v>7759.63</v>
          </cell>
          <cell r="AU1328">
            <v>7759.63</v>
          </cell>
          <cell r="AV1328">
            <v>0</v>
          </cell>
          <cell r="AW1328">
            <v>7759.63</v>
          </cell>
          <cell r="AX1328">
            <v>0</v>
          </cell>
          <cell r="AY1328"/>
          <cell r="AZ1328" t="str">
            <v/>
          </cell>
          <cell r="BA1328"/>
          <cell r="BB1328"/>
          <cell r="BC1328"/>
          <cell r="BD1328" t="str">
            <v/>
          </cell>
          <cell r="BE1328">
            <v>0</v>
          </cell>
          <cell r="BF1328" t="str">
            <v/>
          </cell>
          <cell r="BG1328" t="str">
            <v/>
          </cell>
          <cell r="BH1328">
            <v>12</v>
          </cell>
          <cell r="BI1328" t="str">
            <v>0</v>
          </cell>
          <cell r="BJ1328">
            <v>0</v>
          </cell>
          <cell r="BK1328">
            <v>0</v>
          </cell>
          <cell r="BL1328"/>
          <cell r="BM1328"/>
          <cell r="BN1328"/>
          <cell r="BO1328"/>
          <cell r="BQ1328" t="str">
            <v>GB PE</v>
          </cell>
          <cell r="BS1328" t="str">
            <v/>
          </cell>
          <cell r="BT1328" t="str">
            <v/>
          </cell>
        </row>
        <row r="1329">
          <cell r="H1329">
            <v>0</v>
          </cell>
          <cell r="O1329">
            <v>405728</v>
          </cell>
          <cell r="P1329" t="str">
            <v>2025/154-0108-01</v>
          </cell>
          <cell r="Q1329" t="str">
            <v>EST MESA LATERAL SATELITE (WALNUT MATT) PINT CORTEN</v>
          </cell>
          <cell r="R1329"/>
          <cell r="S1329"/>
          <cell r="T1329">
            <v>0.41</v>
          </cell>
          <cell r="U1329">
            <v>0.27</v>
          </cell>
          <cell r="V1329">
            <v>0.5</v>
          </cell>
          <cell r="W1329">
            <v>0</v>
          </cell>
          <cell r="X1329" t="str">
            <v>EST MESA LATERAL SATELITE (WALNUT MATT) PINT CORTEN - 0,41x0,27x0,5H</v>
          </cell>
          <cell r="Y1329">
            <v>4831.28</v>
          </cell>
          <cell r="Z1329">
            <v>0.35</v>
          </cell>
          <cell r="AA1329">
            <v>3140.3319999999999</v>
          </cell>
          <cell r="AB1329"/>
          <cell r="AC1329"/>
          <cell r="AD1329"/>
          <cell r="AE1329">
            <v>4831.28</v>
          </cell>
          <cell r="AF1329">
            <v>4831.28</v>
          </cell>
          <cell r="AG1329">
            <v>0</v>
          </cell>
          <cell r="AH1329">
            <v>4831.28</v>
          </cell>
          <cell r="AI1329" t="str">
            <v>REF: 404969</v>
          </cell>
          <cell r="AJ1329"/>
          <cell r="AK1329">
            <v>404969</v>
          </cell>
          <cell r="AL1329" t="str">
            <v>MESA LATERAL SATELITE (TAMPO LISO)</v>
          </cell>
          <cell r="AM1329"/>
          <cell r="AN1329">
            <v>0.41</v>
          </cell>
          <cell r="AO1329">
            <v>0.27</v>
          </cell>
          <cell r="AP1329">
            <v>0.5</v>
          </cell>
          <cell r="AQ1329">
            <v>0</v>
          </cell>
          <cell r="AR1329" t="str">
            <v>MESA LATERAL SATELITE (TAMPO LISO) - 0,41x0,27x0,5H</v>
          </cell>
          <cell r="AS1329">
            <v>4831.28</v>
          </cell>
          <cell r="AT1329">
            <v>4831.28</v>
          </cell>
          <cell r="AU1329">
            <v>4831.28</v>
          </cell>
          <cell r="AV1329">
            <v>0</v>
          </cell>
          <cell r="AW1329">
            <v>4831.28</v>
          </cell>
          <cell r="AX1329">
            <v>0</v>
          </cell>
          <cell r="AY1329"/>
          <cell r="AZ1329" t="str">
            <v/>
          </cell>
          <cell r="BA1329"/>
          <cell r="BB1329"/>
          <cell r="BC1329"/>
          <cell r="BD1329" t="str">
            <v/>
          </cell>
          <cell r="BE1329">
            <v>0</v>
          </cell>
          <cell r="BF1329" t="str">
            <v/>
          </cell>
          <cell r="BG1329" t="str">
            <v/>
          </cell>
          <cell r="BH1329">
            <v>12</v>
          </cell>
          <cell r="BI1329" t="str">
            <v>0</v>
          </cell>
          <cell r="BJ1329">
            <v>0</v>
          </cell>
          <cell r="BK1329">
            <v>0</v>
          </cell>
          <cell r="BL1329"/>
          <cell r="BM1329"/>
          <cell r="BN1329"/>
          <cell r="BO1329"/>
          <cell r="BQ1329" t="str">
            <v>L CENTER</v>
          </cell>
          <cell r="BS1329" t="str">
            <v/>
          </cell>
          <cell r="BT1329" t="str">
            <v/>
          </cell>
        </row>
        <row r="1330">
          <cell r="H1330">
            <v>0</v>
          </cell>
          <cell r="O1330">
            <v>405726</v>
          </cell>
          <cell r="P1330" t="str">
            <v>2025/154-0104-01</v>
          </cell>
          <cell r="Q1330" t="str">
            <v>EST MESA LATERAL SATELITE (WALNUT MATT) PINT CORTEN</v>
          </cell>
          <cell r="R1330"/>
          <cell r="S1330"/>
          <cell r="T1330">
            <v>0.41</v>
          </cell>
          <cell r="U1330">
            <v>0.27</v>
          </cell>
          <cell r="V1330">
            <v>0.35</v>
          </cell>
          <cell r="W1330">
            <v>0</v>
          </cell>
          <cell r="X1330" t="str">
            <v>EST MESA LATERAL SATELITE (WALNUT MATT) PINT CORTEN - 0,41x0,27x0,35H</v>
          </cell>
          <cell r="Y1330">
            <v>4597.6000000000004</v>
          </cell>
          <cell r="Z1330">
            <v>0.35</v>
          </cell>
          <cell r="AA1330">
            <v>2988.4400000000005</v>
          </cell>
          <cell r="AB1330"/>
          <cell r="AC1330"/>
          <cell r="AD1330"/>
          <cell r="AE1330">
            <v>4597.6000000000004</v>
          </cell>
          <cell r="AF1330">
            <v>4597.6000000000004</v>
          </cell>
          <cell r="AG1330">
            <v>0</v>
          </cell>
          <cell r="AH1330">
            <v>4597.6000000000004</v>
          </cell>
          <cell r="AI1330" t="str">
            <v>REF: 404968</v>
          </cell>
          <cell r="AJ1330"/>
          <cell r="AK1330">
            <v>404968</v>
          </cell>
          <cell r="AL1330" t="str">
            <v>MESA LATERAL SATELITE (TAMPO LISO)</v>
          </cell>
          <cell r="AM1330"/>
          <cell r="AN1330">
            <v>0.41</v>
          </cell>
          <cell r="AO1330">
            <v>0.27</v>
          </cell>
          <cell r="AP1330">
            <v>0.35</v>
          </cell>
          <cell r="AQ1330">
            <v>0</v>
          </cell>
          <cell r="AR1330" t="str">
            <v>MESA LATERAL SATELITE (TAMPO LISO) - 0,41x0,27x0,35H</v>
          </cell>
          <cell r="AS1330">
            <v>4597.6000000000004</v>
          </cell>
          <cell r="AT1330">
            <v>4597.6000000000004</v>
          </cell>
          <cell r="AU1330">
            <v>4597.6000000000004</v>
          </cell>
          <cell r="AV1330">
            <v>0</v>
          </cell>
          <cell r="AW1330">
            <v>4597.6000000000004</v>
          </cell>
          <cell r="AX1330">
            <v>0</v>
          </cell>
          <cell r="AY1330"/>
          <cell r="AZ1330" t="str">
            <v/>
          </cell>
          <cell r="BA1330"/>
          <cell r="BB1330"/>
          <cell r="BC1330"/>
          <cell r="BD1330" t="str">
            <v/>
          </cell>
          <cell r="BE1330">
            <v>0</v>
          </cell>
          <cell r="BF1330" t="str">
            <v/>
          </cell>
          <cell r="BG1330" t="str">
            <v/>
          </cell>
          <cell r="BH1330">
            <v>12</v>
          </cell>
          <cell r="BI1330" t="str">
            <v>0</v>
          </cell>
          <cell r="BJ1330">
            <v>0</v>
          </cell>
          <cell r="BK1330">
            <v>0</v>
          </cell>
          <cell r="BL1330"/>
          <cell r="BM1330"/>
          <cell r="BN1330"/>
          <cell r="BO1330"/>
          <cell r="BQ1330" t="str">
            <v>L CENTER</v>
          </cell>
          <cell r="BS1330" t="str">
            <v/>
          </cell>
          <cell r="BT1330" t="str">
            <v/>
          </cell>
        </row>
        <row r="1331">
          <cell r="H1331">
            <v>0</v>
          </cell>
          <cell r="O1331">
            <v>405724</v>
          </cell>
          <cell r="P1331" t="str">
            <v>2025/154-0099-01</v>
          </cell>
          <cell r="Q1331" t="str">
            <v>EST MESA CENTRO GROTA (TAMPO MARCHETARIA) NATURE MATT</v>
          </cell>
          <cell r="R1331"/>
          <cell r="S1331"/>
          <cell r="T1331">
            <v>1.82</v>
          </cell>
          <cell r="U1331">
            <v>0.72</v>
          </cell>
          <cell r="V1331">
            <v>0.25</v>
          </cell>
          <cell r="W1331">
            <v>0</v>
          </cell>
          <cell r="X1331" t="str">
            <v>EST MESA CENTRO GROTA (TAMPO MARCHETARIA) NATURE MATT - 1,82x0,72x0,25H</v>
          </cell>
          <cell r="Y1331">
            <v>17884.88</v>
          </cell>
          <cell r="Z1331">
            <v>0.35</v>
          </cell>
          <cell r="AA1331">
            <v>11625.172000000002</v>
          </cell>
          <cell r="AB1331"/>
          <cell r="AC1331"/>
          <cell r="AD1331"/>
          <cell r="AE1331">
            <v>17884.88</v>
          </cell>
          <cell r="AF1331">
            <v>17884.88</v>
          </cell>
          <cell r="AG1331">
            <v>0</v>
          </cell>
          <cell r="AH1331">
            <v>17884.88</v>
          </cell>
          <cell r="AI1331" t="str">
            <v>REF: 404966</v>
          </cell>
          <cell r="AJ1331"/>
          <cell r="AK1331">
            <v>404966</v>
          </cell>
          <cell r="AL1331" t="str">
            <v>MESA CENTRO GROTA (TAMPO MARCHETARIA)</v>
          </cell>
          <cell r="AM1331"/>
          <cell r="AN1331">
            <v>1.82</v>
          </cell>
          <cell r="AO1331">
            <v>0.72</v>
          </cell>
          <cell r="AP1331">
            <v>0.25</v>
          </cell>
          <cell r="AQ1331">
            <v>0</v>
          </cell>
          <cell r="AR1331" t="str">
            <v>MESA CENTRO GROTA (TAMPO MARCHETARIA) - 1,82x0,72x0,25H</v>
          </cell>
          <cell r="AS1331">
            <v>17884.88</v>
          </cell>
          <cell r="AT1331">
            <v>17884.88</v>
          </cell>
          <cell r="AU1331">
            <v>17884.88</v>
          </cell>
          <cell r="AV1331">
            <v>0</v>
          </cell>
          <cell r="AW1331">
            <v>17884.88</v>
          </cell>
          <cell r="AX1331">
            <v>0</v>
          </cell>
          <cell r="AY1331"/>
          <cell r="AZ1331" t="str">
            <v/>
          </cell>
          <cell r="BA1331"/>
          <cell r="BB1331"/>
          <cell r="BC1331"/>
          <cell r="BD1331" t="str">
            <v/>
          </cell>
          <cell r="BE1331">
            <v>0</v>
          </cell>
          <cell r="BF1331" t="str">
            <v/>
          </cell>
          <cell r="BG1331" t="str">
            <v/>
          </cell>
          <cell r="BH1331">
            <v>12</v>
          </cell>
          <cell r="BI1331" t="str">
            <v>0</v>
          </cell>
          <cell r="BJ1331">
            <v>0</v>
          </cell>
          <cell r="BK1331">
            <v>0</v>
          </cell>
          <cell r="BL1331"/>
          <cell r="BM1331"/>
          <cell r="BN1331"/>
          <cell r="BO1331"/>
          <cell r="BQ1331" t="str">
            <v>L CENTER</v>
          </cell>
          <cell r="BS1331" t="str">
            <v/>
          </cell>
          <cell r="BT1331" t="str">
            <v/>
          </cell>
        </row>
        <row r="1332">
          <cell r="H1332">
            <v>0</v>
          </cell>
          <cell r="O1332">
            <v>405720</v>
          </cell>
          <cell r="P1332" t="str">
            <v>2025/154-0094-01</v>
          </cell>
          <cell r="Q1332" t="str">
            <v>EST MESA LATERAL COLOMBINA (TAMPO MARCHETARIA) NATURE MATT</v>
          </cell>
          <cell r="R1332"/>
          <cell r="S1332"/>
          <cell r="T1332">
            <v>0.61</v>
          </cell>
          <cell r="U1332">
            <v>0.61</v>
          </cell>
          <cell r="V1332">
            <v>0.5</v>
          </cell>
          <cell r="W1332">
            <v>0</v>
          </cell>
          <cell r="X1332" t="str">
            <v>EST MESA LATERAL COLOMBINA (TAMPO MARCHETARIA) NATURE MATT - 0,61x0,61x0,5H</v>
          </cell>
          <cell r="Y1332">
            <v>5651.61</v>
          </cell>
          <cell r="Z1332">
            <v>0.35</v>
          </cell>
          <cell r="AA1332">
            <v>3673.5464999999999</v>
          </cell>
          <cell r="AB1332"/>
          <cell r="AC1332"/>
          <cell r="AD1332"/>
          <cell r="AE1332">
            <v>5651.61</v>
          </cell>
          <cell r="AF1332">
            <v>5651.61</v>
          </cell>
          <cell r="AG1332">
            <v>0</v>
          </cell>
          <cell r="AH1332">
            <v>5651.61</v>
          </cell>
          <cell r="AI1332" t="str">
            <v>REF: 404954</v>
          </cell>
          <cell r="AJ1332"/>
          <cell r="AK1332">
            <v>404954</v>
          </cell>
          <cell r="AL1332" t="str">
            <v>MESA LATERAL COLOMBINA (TAMPO MARCHETARIA)</v>
          </cell>
          <cell r="AM1332"/>
          <cell r="AN1332">
            <v>0.61</v>
          </cell>
          <cell r="AO1332">
            <v>0.61</v>
          </cell>
          <cell r="AP1332">
            <v>0.5</v>
          </cell>
          <cell r="AQ1332">
            <v>0</v>
          </cell>
          <cell r="AR1332" t="str">
            <v>MESA LATERAL COLOMBINA (TAMPO MARCHETARIA) - 0,61x0,61x0,5H</v>
          </cell>
          <cell r="AS1332">
            <v>5651.61</v>
          </cell>
          <cell r="AT1332">
            <v>5651.61</v>
          </cell>
          <cell r="AU1332">
            <v>5651.61</v>
          </cell>
          <cell r="AV1332">
            <v>0</v>
          </cell>
          <cell r="AW1332">
            <v>5651.61</v>
          </cell>
          <cell r="AX1332">
            <v>0</v>
          </cell>
          <cell r="AY1332"/>
          <cell r="AZ1332" t="str">
            <v/>
          </cell>
          <cell r="BA1332"/>
          <cell r="BB1332"/>
          <cell r="BC1332"/>
          <cell r="BD1332" t="str">
            <v/>
          </cell>
          <cell r="BE1332">
            <v>0</v>
          </cell>
          <cell r="BF1332" t="str">
            <v/>
          </cell>
          <cell r="BG1332" t="str">
            <v/>
          </cell>
          <cell r="BH1332">
            <v>12</v>
          </cell>
          <cell r="BI1332" t="str">
            <v>0</v>
          </cell>
          <cell r="BJ1332">
            <v>0</v>
          </cell>
          <cell r="BK1332">
            <v>0</v>
          </cell>
          <cell r="BL1332"/>
          <cell r="BM1332"/>
          <cell r="BN1332"/>
          <cell r="BO1332"/>
          <cell r="BQ1332" t="str">
            <v>L CENTER</v>
          </cell>
          <cell r="BS1332" t="str">
            <v/>
          </cell>
          <cell r="BT1332" t="str">
            <v/>
          </cell>
        </row>
        <row r="1333">
          <cell r="H1333">
            <v>0</v>
          </cell>
          <cell r="O1333">
            <v>405718</v>
          </cell>
          <cell r="P1333" t="str">
            <v>2025/154-0089-01</v>
          </cell>
          <cell r="Q1333" t="str">
            <v>EST MESA LATERAL COLOMBINA (TAMPO MARCHETARIA) NATURE MATT</v>
          </cell>
          <cell r="R1333"/>
          <cell r="S1333"/>
          <cell r="T1333">
            <v>0.51</v>
          </cell>
          <cell r="U1333">
            <v>0.51</v>
          </cell>
          <cell r="V1333">
            <v>0.43</v>
          </cell>
          <cell r="W1333">
            <v>0</v>
          </cell>
          <cell r="X1333" t="str">
            <v>EST MESA LATERAL COLOMBINA (TAMPO MARCHETARIA) NATURE MATT - 0,51x0,51x0,43H</v>
          </cell>
          <cell r="Y1333">
            <v>5270.09</v>
          </cell>
          <cell r="Z1333">
            <v>0.35</v>
          </cell>
          <cell r="AA1333">
            <v>3425.5585000000001</v>
          </cell>
          <cell r="AB1333"/>
          <cell r="AC1333"/>
          <cell r="AD1333"/>
          <cell r="AE1333">
            <v>5270.09</v>
          </cell>
          <cell r="AF1333">
            <v>5270.09</v>
          </cell>
          <cell r="AG1333">
            <v>0</v>
          </cell>
          <cell r="AH1333">
            <v>5270.09</v>
          </cell>
          <cell r="AI1333" t="str">
            <v>REF: 404952</v>
          </cell>
          <cell r="AJ1333"/>
          <cell r="AK1333">
            <v>404952</v>
          </cell>
          <cell r="AL1333" t="str">
            <v>MESA LATERAL COLOMBINA (TAMPO MARCHETARIA)</v>
          </cell>
          <cell r="AM1333"/>
          <cell r="AN1333">
            <v>0.51</v>
          </cell>
          <cell r="AO1333">
            <v>0.51</v>
          </cell>
          <cell r="AP1333">
            <v>0.43</v>
          </cell>
          <cell r="AQ1333">
            <v>0</v>
          </cell>
          <cell r="AR1333" t="str">
            <v>MESA LATERAL COLOMBINA (TAMPO MARCHETARIA) - 0,51x0,51x0,43H</v>
          </cell>
          <cell r="AS1333">
            <v>5270.09</v>
          </cell>
          <cell r="AT1333">
            <v>5270.09</v>
          </cell>
          <cell r="AU1333">
            <v>5270.09</v>
          </cell>
          <cell r="AV1333">
            <v>0</v>
          </cell>
          <cell r="AW1333">
            <v>5270.09</v>
          </cell>
          <cell r="AX1333">
            <v>0</v>
          </cell>
          <cell r="AY1333"/>
          <cell r="AZ1333" t="str">
            <v/>
          </cell>
          <cell r="BA1333"/>
          <cell r="BB1333"/>
          <cell r="BC1333"/>
          <cell r="BD1333" t="str">
            <v/>
          </cell>
          <cell r="BE1333">
            <v>0</v>
          </cell>
          <cell r="BF1333" t="str">
            <v/>
          </cell>
          <cell r="BG1333" t="str">
            <v/>
          </cell>
          <cell r="BH1333">
            <v>12</v>
          </cell>
          <cell r="BI1333" t="str">
            <v>0</v>
          </cell>
          <cell r="BJ1333">
            <v>0</v>
          </cell>
          <cell r="BK1333">
            <v>0</v>
          </cell>
          <cell r="BL1333"/>
          <cell r="BM1333"/>
          <cell r="BN1333"/>
          <cell r="BO1333"/>
          <cell r="BQ1333" t="str">
            <v>L CENTER</v>
          </cell>
          <cell r="BS1333" t="str">
            <v/>
          </cell>
          <cell r="BT1333" t="str">
            <v/>
          </cell>
        </row>
        <row r="1334">
          <cell r="H1334">
            <v>0</v>
          </cell>
          <cell r="O1334">
            <v>400490</v>
          </cell>
          <cell r="P1334" t="str">
            <v>2025/014-0053-01</v>
          </cell>
          <cell r="Q1334" t="str">
            <v>EST MESA LATERAL PIN (NATURE MATT) (DET PINT CORTEN)</v>
          </cell>
          <cell r="R1334"/>
          <cell r="S1334"/>
          <cell r="T1334">
            <v>0.35</v>
          </cell>
          <cell r="U1334">
            <v>0</v>
          </cell>
          <cell r="V1334">
            <v>0.52</v>
          </cell>
          <cell r="W1334">
            <v>0.35</v>
          </cell>
          <cell r="X1334" t="str">
            <v>EST MESA LATERAL PIN (NATURE MATT) (DET PINT CORTEN) - Ø0,35x0,52H</v>
          </cell>
          <cell r="Y1334">
            <v>5384.51</v>
          </cell>
          <cell r="Z1334">
            <v>0.35</v>
          </cell>
          <cell r="AA1334">
            <v>3499.9315000000006</v>
          </cell>
          <cell r="AB1334"/>
          <cell r="AC1334"/>
          <cell r="AD1334"/>
          <cell r="AE1334">
            <v>5384.51</v>
          </cell>
          <cell r="AF1334">
            <v>5384.51</v>
          </cell>
          <cell r="AG1334">
            <v>0</v>
          </cell>
          <cell r="AH1334">
            <v>5384.51</v>
          </cell>
          <cell r="AI1334" t="str">
            <v>REF: 299569</v>
          </cell>
          <cell r="AJ1334"/>
          <cell r="AK1334">
            <v>299569</v>
          </cell>
          <cell r="AL1334" t="str">
            <v>MESA LATERAL PIN (MADEIRA MACICA)</v>
          </cell>
          <cell r="AM1334"/>
          <cell r="AN1334">
            <v>0.35</v>
          </cell>
          <cell r="AO1334">
            <v>0</v>
          </cell>
          <cell r="AP1334">
            <v>0.52</v>
          </cell>
          <cell r="AQ1334">
            <v>0.35</v>
          </cell>
          <cell r="AR1334" t="str">
            <v>MESA LATERAL PIN (MADEIRA MACICA) - Ø0,35x0,52H</v>
          </cell>
          <cell r="AS1334">
            <v>5384.51</v>
          </cell>
          <cell r="AT1334">
            <v>5384.51</v>
          </cell>
          <cell r="AU1334">
            <v>5384.51</v>
          </cell>
          <cell r="AV1334">
            <v>0</v>
          </cell>
          <cell r="AW1334">
            <v>5384.51</v>
          </cell>
          <cell r="AX1334">
            <v>0</v>
          </cell>
          <cell r="AY1334"/>
          <cell r="AZ1334" t="str">
            <v/>
          </cell>
          <cell r="BA1334"/>
          <cell r="BB1334"/>
          <cell r="BC1334"/>
          <cell r="BD1334" t="str">
            <v/>
          </cell>
          <cell r="BE1334">
            <v>0</v>
          </cell>
          <cell r="BF1334" t="str">
            <v/>
          </cell>
          <cell r="BG1334" t="str">
            <v/>
          </cell>
          <cell r="BH1334">
            <v>12</v>
          </cell>
          <cell r="BI1334" t="str">
            <v>0</v>
          </cell>
          <cell r="BJ1334">
            <v>0</v>
          </cell>
          <cell r="BK1334">
            <v>0</v>
          </cell>
          <cell r="BL1334"/>
          <cell r="BM1334"/>
          <cell r="BN1334"/>
          <cell r="BO1334"/>
          <cell r="BQ1334" t="str">
            <v>L CENTER</v>
          </cell>
          <cell r="BS1334" t="str">
            <v/>
          </cell>
          <cell r="BT1334" t="str">
            <v/>
          </cell>
        </row>
        <row r="1335">
          <cell r="H1335">
            <v>0</v>
          </cell>
          <cell r="O1335">
            <v>399503</v>
          </cell>
          <cell r="P1335" t="str">
            <v>2025/037-0006-01</v>
          </cell>
          <cell r="Q1335" t="str">
            <v>EST MODULO B/DIR HIMALAYA (CLA) (NOG) (DB3001) TC TARENTO 12</v>
          </cell>
          <cell r="R1335">
            <v>3.5</v>
          </cell>
          <cell r="S1335">
            <v>1.05</v>
          </cell>
          <cell r="T1335">
            <v>1.75</v>
          </cell>
          <cell r="U1335">
            <v>1.05</v>
          </cell>
          <cell r="V1335">
            <v>0.74</v>
          </cell>
          <cell r="W1335">
            <v>0</v>
          </cell>
          <cell r="X1335" t="str">
            <v>EST MODULO B/DIR HIMALAYA (CLA) (NOG) (DB3001) TC TARENTO 12 - 1,75x1,05x0,74H</v>
          </cell>
          <cell r="Y1335">
            <v>58751.646999999997</v>
          </cell>
          <cell r="Z1335">
            <v>0.35</v>
          </cell>
          <cell r="AA1335">
            <v>38188.570550000004</v>
          </cell>
          <cell r="AB1335" t="str">
            <v>AL</v>
          </cell>
          <cell r="AC1335" t="str">
            <v>5% ACRES DEBRUM/RVST FORN</v>
          </cell>
          <cell r="AD1335" t="str">
            <v>VALOR MODULO</v>
          </cell>
          <cell r="AE1335">
            <v>29375.823499999999</v>
          </cell>
          <cell r="AF1335">
            <v>29375.823499999999</v>
          </cell>
          <cell r="AG1335">
            <v>0</v>
          </cell>
          <cell r="AH1335">
            <v>58751.646999999997</v>
          </cell>
          <cell r="AI1335" t="str">
            <v>REF: 380980</v>
          </cell>
          <cell r="AJ1335"/>
          <cell r="AK1335">
            <v>380980</v>
          </cell>
          <cell r="AL1335" t="str">
            <v>MODULO BRACO HIMALAYA (CLASSICO) (TC FORN)</v>
          </cell>
          <cell r="AM1335"/>
          <cell r="AN1335">
            <v>1.75</v>
          </cell>
          <cell r="AO1335">
            <v>1.05</v>
          </cell>
          <cell r="AP1335">
            <v>0.74</v>
          </cell>
          <cell r="AQ1335">
            <v>0</v>
          </cell>
          <cell r="AR1335" t="str">
            <v>MODULO BRACO HIMALAYA (CLASSICO) (TC FORN) - 1,75x1,05x0,74H</v>
          </cell>
          <cell r="AS1335">
            <v>29375.823499999999</v>
          </cell>
          <cell r="AT1335">
            <v>29375.823499999999</v>
          </cell>
          <cell r="AU1335">
            <v>20939.07</v>
          </cell>
          <cell r="AV1335">
            <v>8436.7534999999989</v>
          </cell>
          <cell r="AW1335">
            <v>29375.8</v>
          </cell>
          <cell r="AX1335">
            <v>2.3499999999330612E-2</v>
          </cell>
          <cell r="AY1335">
            <v>366735</v>
          </cell>
          <cell r="AZ1335" t="str">
            <v>TECIDO TARENTO (COD 136271) -</v>
          </cell>
          <cell r="BA1335" t="str">
            <v>RVST FORN: TECIDO TARENTO (COD 136271) - COD 12</v>
          </cell>
          <cell r="BB1335">
            <v>10</v>
          </cell>
          <cell r="BC1335"/>
          <cell r="BD1335">
            <v>738.98</v>
          </cell>
          <cell r="BE1335">
            <v>0</v>
          </cell>
          <cell r="BF1335">
            <v>-738.98</v>
          </cell>
          <cell r="BG1335" t="str">
            <v>RVST FORN</v>
          </cell>
          <cell r="BH1335">
            <v>12</v>
          </cell>
          <cell r="BI1335">
            <v>7389.8</v>
          </cell>
          <cell r="BJ1335">
            <v>0.05</v>
          </cell>
          <cell r="BK1335">
            <v>0</v>
          </cell>
          <cell r="BL1335"/>
          <cell r="BM1335"/>
          <cell r="BN1335"/>
          <cell r="BO1335"/>
          <cell r="BQ1335" t="str">
            <v>L CENTER</v>
          </cell>
          <cell r="BS1335" t="str">
            <v/>
          </cell>
          <cell r="BT1335" t="str">
            <v/>
          </cell>
        </row>
        <row r="1336">
          <cell r="H1336">
            <v>0</v>
          </cell>
          <cell r="O1336">
            <v>399502</v>
          </cell>
          <cell r="P1336" t="str">
            <v>2025/037-0005-01</v>
          </cell>
          <cell r="Q1336" t="str">
            <v>EST MODULO B/ESQ HIMALAYA (CLA) (NOG) (DB3001) TC TARENTO 12</v>
          </cell>
          <cell r="R1336">
            <v>3.5</v>
          </cell>
          <cell r="S1336">
            <v>1.05</v>
          </cell>
          <cell r="T1336">
            <v>1.75</v>
          </cell>
          <cell r="U1336">
            <v>1.05</v>
          </cell>
          <cell r="V1336">
            <v>0.74</v>
          </cell>
          <cell r="W1336">
            <v>0</v>
          </cell>
          <cell r="X1336" t="str">
            <v>EST MODULO B/ESQ HIMALAYA (CLA) (NOG) (DB3001) TC TARENTO 12 - 1,75x1,05x0,74H</v>
          </cell>
          <cell r="Y1336">
            <v>58751.646999999997</v>
          </cell>
          <cell r="Z1336">
            <v>0.35</v>
          </cell>
          <cell r="AA1336">
            <v>38188.570550000004</v>
          </cell>
          <cell r="AB1336" t="str">
            <v>AL</v>
          </cell>
          <cell r="AC1336" t="str">
            <v>5% ACRES DEBRUM/RVST FORN</v>
          </cell>
          <cell r="AD1336" t="str">
            <v>VALOR MODULO</v>
          </cell>
          <cell r="AE1336">
            <v>29375.823499999999</v>
          </cell>
          <cell r="AF1336">
            <v>29375.823499999999</v>
          </cell>
          <cell r="AG1336">
            <v>0</v>
          </cell>
          <cell r="AH1336">
            <v>58751.646999999997</v>
          </cell>
          <cell r="AI1336" t="str">
            <v>REF: 380980</v>
          </cell>
          <cell r="AJ1336"/>
          <cell r="AK1336">
            <v>380980</v>
          </cell>
          <cell r="AL1336" t="str">
            <v>MODULO BRACO HIMALAYA (CLASSICO) (TC FORN)</v>
          </cell>
          <cell r="AM1336"/>
          <cell r="AN1336">
            <v>1.75</v>
          </cell>
          <cell r="AO1336">
            <v>1.05</v>
          </cell>
          <cell r="AP1336">
            <v>0.74</v>
          </cell>
          <cell r="AQ1336">
            <v>0</v>
          </cell>
          <cell r="AR1336" t="str">
            <v>MODULO BRACO HIMALAYA (CLASSICO) (TC FORN) - 1,75x1,05x0,74H</v>
          </cell>
          <cell r="AS1336">
            <v>29375.823499999999</v>
          </cell>
          <cell r="AT1336">
            <v>29375.823499999999</v>
          </cell>
          <cell r="AU1336">
            <v>20939.07</v>
          </cell>
          <cell r="AV1336">
            <v>8436.7534999999989</v>
          </cell>
          <cell r="AW1336">
            <v>29375.8</v>
          </cell>
          <cell r="AX1336">
            <v>2.3499999999330612E-2</v>
          </cell>
          <cell r="AY1336">
            <v>366735</v>
          </cell>
          <cell r="AZ1336" t="str">
            <v>TECIDO TARENTO (COD 136271) -</v>
          </cell>
          <cell r="BA1336" t="str">
            <v>RVST FORN: TECIDO TARENTO (COD 136271) - COD 12</v>
          </cell>
          <cell r="BB1336">
            <v>10</v>
          </cell>
          <cell r="BC1336"/>
          <cell r="BD1336">
            <v>738.98</v>
          </cell>
          <cell r="BE1336">
            <v>0</v>
          </cell>
          <cell r="BF1336">
            <v>-738.98</v>
          </cell>
          <cell r="BG1336" t="str">
            <v>RVST FORN</v>
          </cell>
          <cell r="BH1336">
            <v>12</v>
          </cell>
          <cell r="BI1336">
            <v>7389.8</v>
          </cell>
          <cell r="BJ1336">
            <v>0.05</v>
          </cell>
          <cell r="BK1336">
            <v>0</v>
          </cell>
          <cell r="BL1336"/>
          <cell r="BM1336"/>
          <cell r="BN1336"/>
          <cell r="BO1336"/>
          <cell r="BQ1336" t="str">
            <v>L CENTER</v>
          </cell>
          <cell r="BS1336" t="str">
            <v/>
          </cell>
          <cell r="BT1336" t="str">
            <v/>
          </cell>
        </row>
        <row r="1337">
          <cell r="H1337">
            <v>2</v>
          </cell>
          <cell r="O1337">
            <v>389957</v>
          </cell>
          <cell r="P1337" t="str">
            <v>2024/247-0110-01</v>
          </cell>
          <cell r="Q1337" t="str">
            <v>EST ALMOFADA DECORATIVA HIMALAYA (G) TC KEEPSAKE TAUPE</v>
          </cell>
          <cell r="R1337"/>
          <cell r="S1337"/>
          <cell r="T1337">
            <v>0.9</v>
          </cell>
          <cell r="U1337">
            <v>0.7</v>
          </cell>
          <cell r="V1337">
            <v>0</v>
          </cell>
          <cell r="W1337">
            <v>0</v>
          </cell>
          <cell r="X1337" t="str">
            <v>EST ALMOFADA DECORATIVA HIMALAYA (G) TC KEEPSAKE TAUPE - 0,9x0,7x0H</v>
          </cell>
          <cell r="Y1337">
            <v>2778.5439400000005</v>
          </cell>
          <cell r="Z1337">
            <v>0.35</v>
          </cell>
          <cell r="AA1337">
            <v>1806.0535610000004</v>
          </cell>
          <cell r="AB1337"/>
          <cell r="AC1337" t="str">
            <v>PROD C/RVST FORN</v>
          </cell>
          <cell r="AD1337" t="str">
            <v>REVESTIMENTO FORN</v>
          </cell>
          <cell r="AE1337">
            <v>2778.5439400000005</v>
          </cell>
          <cell r="AF1337">
            <v>2778.5439400000005</v>
          </cell>
          <cell r="AG1337">
            <v>0</v>
          </cell>
          <cell r="AH1337">
            <v>2778.5439400000005</v>
          </cell>
          <cell r="AI1337" t="str">
            <v>REF: 381754</v>
          </cell>
          <cell r="AJ1337"/>
          <cell r="AK1337">
            <v>381754</v>
          </cell>
          <cell r="AL1337" t="str">
            <v>ALMOFADA DECORATIVA HIMALAYA (G) (SOFT) (TC FORN)</v>
          </cell>
          <cell r="AM1337"/>
          <cell r="AN1337">
            <v>0.9</v>
          </cell>
          <cell r="AO1337">
            <v>0.7</v>
          </cell>
          <cell r="AP1337">
            <v>0.3</v>
          </cell>
          <cell r="AQ1337">
            <v>0</v>
          </cell>
          <cell r="AR1337" t="str">
            <v>ALMOFADA DECORATIVA HIMALAYA (G) (SOFT) (TC FORN) - 0,9x0,7x0,3H</v>
          </cell>
          <cell r="AS1337">
            <v>2778.5439400000005</v>
          </cell>
          <cell r="AT1337">
            <v>2778.5439400000005</v>
          </cell>
          <cell r="AU1337">
            <v>1704.64</v>
          </cell>
          <cell r="AV1337">
            <v>1073.9039400000004</v>
          </cell>
          <cell r="AW1337">
            <v>2778.5</v>
          </cell>
          <cell r="AX1337">
            <v>4.3940000000475266E-2</v>
          </cell>
          <cell r="AY1337">
            <v>337981</v>
          </cell>
          <cell r="AZ1337" t="str">
            <v>TECIDO O'KEEPSAKE -</v>
          </cell>
          <cell r="BA1337" t="str">
            <v>RVST FORN: TECIDO O'KEEPSAKE - TAUPE MIX</v>
          </cell>
          <cell r="BB1337">
            <v>1.7</v>
          </cell>
          <cell r="BC1337"/>
          <cell r="BD1337">
            <v>401.85</v>
          </cell>
          <cell r="BE1337">
            <v>0</v>
          </cell>
          <cell r="BF1337">
            <v>-401.85</v>
          </cell>
          <cell r="BG1337" t="str">
            <v>RVST FORN</v>
          </cell>
          <cell r="BH1337">
            <v>12</v>
          </cell>
          <cell r="BI1337">
            <v>1073.9039400000001</v>
          </cell>
          <cell r="BJ1337">
            <v>0</v>
          </cell>
          <cell r="BK1337">
            <v>0.57200000000000006</v>
          </cell>
          <cell r="BL1337"/>
          <cell r="BM1337"/>
          <cell r="BN1337"/>
          <cell r="BO1337"/>
          <cell r="BQ1337" t="str">
            <v>L CENTER</v>
          </cell>
          <cell r="BS1337" t="str">
            <v>CLAMI COMPONENTE ALMOFADA</v>
          </cell>
          <cell r="BT1337" t="str">
            <v>ALMOFADA HIMALAYA (RBD)</v>
          </cell>
        </row>
        <row r="1338">
          <cell r="H1338">
            <v>0</v>
          </cell>
          <cell r="O1338">
            <v>388603</v>
          </cell>
          <cell r="P1338" t="str">
            <v>2024/227-0010-01</v>
          </cell>
          <cell r="Q1338" t="str">
            <v>EST POLTRONA ARRAIA (TELA SEXT NT) (FX 40033) (NAT MATT)</v>
          </cell>
          <cell r="R1338"/>
          <cell r="S1338"/>
          <cell r="T1338">
            <v>0.73</v>
          </cell>
          <cell r="U1338">
            <v>0.75</v>
          </cell>
          <cell r="V1338">
            <v>0.8</v>
          </cell>
          <cell r="W1338">
            <v>0</v>
          </cell>
          <cell r="X1338" t="str">
            <v>EST POLTRONA ARRAIA (TELA SEXT NT) (FX 40033) (NAT MATT) - 0,73x0,75x0,8H</v>
          </cell>
          <cell r="Y1338">
            <v>13172.77</v>
          </cell>
          <cell r="Z1338">
            <v>0.35</v>
          </cell>
          <cell r="AA1338">
            <v>8562.3005000000012</v>
          </cell>
          <cell r="AB1338"/>
          <cell r="AC1338"/>
          <cell r="AD1338"/>
          <cell r="AE1338">
            <v>13172.77</v>
          </cell>
          <cell r="AF1338">
            <v>13172.77</v>
          </cell>
          <cell r="AG1338">
            <v>0</v>
          </cell>
          <cell r="AH1338">
            <v>13172.77</v>
          </cell>
          <cell r="AI1338" t="str">
            <v>REF: 299646</v>
          </cell>
          <cell r="AJ1338"/>
          <cell r="AK1338">
            <v>299646</v>
          </cell>
          <cell r="AL1338" t="str">
            <v>POLTRONA ARRAIA (TELA) (SEXTAVADA) (FX 4)</v>
          </cell>
          <cell r="AM1338"/>
          <cell r="AN1338">
            <v>0.73</v>
          </cell>
          <cell r="AO1338">
            <v>0.75</v>
          </cell>
          <cell r="AP1338">
            <v>0.8</v>
          </cell>
          <cell r="AQ1338">
            <v>0</v>
          </cell>
          <cell r="AR1338" t="str">
            <v>POLTRONA ARRAIA (TELA) (SEXTAVADA) (FX 4) - 0,73x0,75x0,8H</v>
          </cell>
          <cell r="AS1338">
            <v>13172.77</v>
          </cell>
          <cell r="AT1338">
            <v>13172.77</v>
          </cell>
          <cell r="AU1338">
            <v>13172.77</v>
          </cell>
          <cell r="AV1338">
            <v>0</v>
          </cell>
          <cell r="AW1338">
            <v>13172.77</v>
          </cell>
          <cell r="AX1338">
            <v>0</v>
          </cell>
          <cell r="AY1338"/>
          <cell r="AZ1338" t="str">
            <v/>
          </cell>
          <cell r="BA1338"/>
          <cell r="BB1338"/>
          <cell r="BC1338"/>
          <cell r="BD1338" t="str">
            <v/>
          </cell>
          <cell r="BE1338">
            <v>0</v>
          </cell>
          <cell r="BF1338" t="str">
            <v/>
          </cell>
          <cell r="BG1338" t="str">
            <v/>
          </cell>
          <cell r="BH1338">
            <v>12</v>
          </cell>
          <cell r="BI1338" t="str">
            <v>0</v>
          </cell>
          <cell r="BJ1338">
            <v>0</v>
          </cell>
          <cell r="BK1338">
            <v>0</v>
          </cell>
          <cell r="BL1338"/>
          <cell r="BM1338"/>
          <cell r="BN1338"/>
          <cell r="BO1338"/>
          <cell r="BQ1338" t="str">
            <v>L CENTER</v>
          </cell>
          <cell r="BS1338" t="str">
            <v/>
          </cell>
          <cell r="BT1338" t="str">
            <v/>
          </cell>
        </row>
        <row r="1339">
          <cell r="H1339">
            <v>0</v>
          </cell>
          <cell r="O1339">
            <v>388603</v>
          </cell>
          <cell r="P1339" t="str">
            <v>2024/227-0011-01</v>
          </cell>
          <cell r="Q1339" t="str">
            <v>EST POLTRONA ARRAIA (TELA SEXT NT) (FX 40033) (NAT MATT)</v>
          </cell>
          <cell r="R1339"/>
          <cell r="S1339"/>
          <cell r="T1339">
            <v>0.73</v>
          </cell>
          <cell r="U1339">
            <v>0.75</v>
          </cell>
          <cell r="V1339">
            <v>0.8</v>
          </cell>
          <cell r="W1339">
            <v>0</v>
          </cell>
          <cell r="X1339" t="str">
            <v>EST POLTRONA ARRAIA (TELA SEXT NT) (FX 40033) (NAT MATT) - 0,73x0,75x0,8H</v>
          </cell>
          <cell r="Y1339">
            <v>13172.77</v>
          </cell>
          <cell r="Z1339">
            <v>0.35</v>
          </cell>
          <cell r="AA1339">
            <v>8562.3005000000012</v>
          </cell>
          <cell r="AB1339"/>
          <cell r="AC1339"/>
          <cell r="AD1339"/>
          <cell r="AE1339">
            <v>13172.77</v>
          </cell>
          <cell r="AF1339">
            <v>13172.77</v>
          </cell>
          <cell r="AG1339">
            <v>0</v>
          </cell>
          <cell r="AH1339">
            <v>13172.77</v>
          </cell>
          <cell r="AI1339" t="str">
            <v>REF: 299646</v>
          </cell>
          <cell r="AJ1339"/>
          <cell r="AK1339">
            <v>299646</v>
          </cell>
          <cell r="AL1339" t="str">
            <v>POLTRONA ARRAIA (TELA) (SEXTAVADA) (FX 4)</v>
          </cell>
          <cell r="AM1339"/>
          <cell r="AN1339">
            <v>0.73</v>
          </cell>
          <cell r="AO1339">
            <v>0.75</v>
          </cell>
          <cell r="AP1339">
            <v>0.8</v>
          </cell>
          <cell r="AQ1339">
            <v>0</v>
          </cell>
          <cell r="AR1339" t="str">
            <v>POLTRONA ARRAIA (TELA) (SEXTAVADA) (FX 4) - 0,73x0,75x0,8H</v>
          </cell>
          <cell r="AS1339">
            <v>13172.77</v>
          </cell>
          <cell r="AT1339">
            <v>13172.77</v>
          </cell>
          <cell r="AU1339">
            <v>13172.77</v>
          </cell>
          <cell r="AV1339">
            <v>0</v>
          </cell>
          <cell r="AW1339">
            <v>13172.77</v>
          </cell>
          <cell r="AX1339">
            <v>0</v>
          </cell>
          <cell r="AY1339"/>
          <cell r="AZ1339" t="str">
            <v/>
          </cell>
          <cell r="BA1339"/>
          <cell r="BB1339"/>
          <cell r="BC1339"/>
          <cell r="BD1339" t="str">
            <v/>
          </cell>
          <cell r="BE1339">
            <v>0</v>
          </cell>
          <cell r="BF1339" t="str">
            <v/>
          </cell>
          <cell r="BG1339" t="str">
            <v/>
          </cell>
          <cell r="BH1339">
            <v>12</v>
          </cell>
          <cell r="BI1339" t="str">
            <v>0</v>
          </cell>
          <cell r="BJ1339">
            <v>0</v>
          </cell>
          <cell r="BK1339">
            <v>0</v>
          </cell>
          <cell r="BL1339"/>
          <cell r="BM1339"/>
          <cell r="BN1339"/>
          <cell r="BO1339"/>
          <cell r="BQ1339" t="str">
            <v>L CENTER</v>
          </cell>
          <cell r="BS1339" t="str">
            <v/>
          </cell>
          <cell r="BT1339" t="str">
            <v/>
          </cell>
        </row>
        <row r="1340">
          <cell r="H1340">
            <v>2</v>
          </cell>
          <cell r="O1340">
            <v>383215</v>
          </cell>
          <cell r="P1340" t="str">
            <v>2024/093-0068-01</v>
          </cell>
          <cell r="Q1340" t="str">
            <v>EST ALMOFADA DECORATIVA HIMALAYA (G) (SOFT) (FX PET 01)</v>
          </cell>
          <cell r="R1340"/>
          <cell r="S1340"/>
          <cell r="T1340">
            <v>0.9</v>
          </cell>
          <cell r="U1340">
            <v>0.7</v>
          </cell>
          <cell r="V1340">
            <v>0</v>
          </cell>
          <cell r="W1340">
            <v>0</v>
          </cell>
          <cell r="X1340" t="str">
            <v>EST ALMOFADA DECORATIVA HIMALAYA (G) (SOFT) (FX PET 01) - 0,9x0,7x0H</v>
          </cell>
          <cell r="Y1340">
            <v>4907.53</v>
          </cell>
          <cell r="Z1340">
            <v>0.35</v>
          </cell>
          <cell r="AA1340">
            <v>3189.8944999999999</v>
          </cell>
          <cell r="AB1340"/>
          <cell r="AC1340"/>
          <cell r="AD1340"/>
          <cell r="AE1340">
            <v>4907.53</v>
          </cell>
          <cell r="AF1340">
            <v>4907.53</v>
          </cell>
          <cell r="AG1340">
            <v>0</v>
          </cell>
          <cell r="AH1340">
            <v>4907.53</v>
          </cell>
          <cell r="AI1340" t="str">
            <v>REF: 381762</v>
          </cell>
          <cell r="AJ1340"/>
          <cell r="AK1340">
            <v>381762</v>
          </cell>
          <cell r="AL1340" t="str">
            <v>ALMOFADA DECORATIVA HIMALAYA (G) (SOFT) (FX PET)</v>
          </cell>
          <cell r="AM1340"/>
          <cell r="AN1340">
            <v>0.9</v>
          </cell>
          <cell r="AO1340">
            <v>0.7</v>
          </cell>
          <cell r="AP1340">
            <v>0.3</v>
          </cell>
          <cell r="AQ1340">
            <v>0</v>
          </cell>
          <cell r="AR1340" t="str">
            <v>ALMOFADA DECORATIVA HIMALAYA (G) (SOFT) (FX PET) - 0,9x0,7x0,3H</v>
          </cell>
          <cell r="AS1340">
            <v>4907.53</v>
          </cell>
          <cell r="AT1340">
            <v>4907.53</v>
          </cell>
          <cell r="AU1340">
            <v>4907.53</v>
          </cell>
          <cell r="AV1340">
            <v>0</v>
          </cell>
          <cell r="AW1340">
            <v>4907.5200000000004</v>
          </cell>
          <cell r="AX1340">
            <v>9.999999999308784E-3</v>
          </cell>
          <cell r="AY1340"/>
          <cell r="AZ1340" t="str">
            <v/>
          </cell>
          <cell r="BA1340"/>
          <cell r="BB1340"/>
          <cell r="BC1340"/>
          <cell r="BD1340" t="str">
            <v/>
          </cell>
          <cell r="BE1340">
            <v>0</v>
          </cell>
          <cell r="BF1340" t="str">
            <v/>
          </cell>
          <cell r="BG1340" t="str">
            <v/>
          </cell>
          <cell r="BH1340">
            <v>12</v>
          </cell>
          <cell r="BI1340" t="str">
            <v>0</v>
          </cell>
          <cell r="BJ1340">
            <v>0</v>
          </cell>
          <cell r="BK1340">
            <v>0</v>
          </cell>
          <cell r="BL1340"/>
          <cell r="BM1340"/>
          <cell r="BN1340"/>
          <cell r="BO1340"/>
          <cell r="BQ1340" t="str">
            <v>L CENTER</v>
          </cell>
          <cell r="BS1340" t="str">
            <v>CLAMI COMPONENTE ALMOFADA</v>
          </cell>
          <cell r="BT1340" t="str">
            <v>ALMOFADA HIMALAYA (RBD)</v>
          </cell>
        </row>
        <row r="1341">
          <cell r="H1341">
            <v>0</v>
          </cell>
          <cell r="O1341">
            <v>379556</v>
          </cell>
          <cell r="P1341" t="str">
            <v>2024/080-0016-01</v>
          </cell>
          <cell r="Q1341" t="str">
            <v>EST ALMOFADA DECORATIVA HIMALAYA (P) (TC 80006/DB80006)</v>
          </cell>
          <cell r="R1341"/>
          <cell r="S1341"/>
          <cell r="T1341">
            <v>0.5</v>
          </cell>
          <cell r="U1341">
            <v>0.33</v>
          </cell>
          <cell r="V1341">
            <v>7.0000000000000007E-2</v>
          </cell>
          <cell r="W1341">
            <v>0</v>
          </cell>
          <cell r="X1341" t="str">
            <v>EST ALMOFADA DECORATIVA HIMALAYA (P) (TC 80006/DB80006) - 0,5x0,33x0,07H</v>
          </cell>
          <cell r="Y1341">
            <v>1266.1480999999999</v>
          </cell>
          <cell r="Z1341">
            <v>0.35</v>
          </cell>
          <cell r="AA1341">
            <v>822.99626499999999</v>
          </cell>
          <cell r="AB1341"/>
          <cell r="AC1341" t="str">
            <v>3% ACRES DEBRUM</v>
          </cell>
          <cell r="AD1341"/>
          <cell r="AE1341">
            <v>1266.1480999999999</v>
          </cell>
          <cell r="AF1341">
            <v>1266.1480999999999</v>
          </cell>
          <cell r="AG1341">
            <v>0</v>
          </cell>
          <cell r="AH1341">
            <v>1266.1480999999999</v>
          </cell>
          <cell r="AI1341" t="str">
            <v>REF: 381742</v>
          </cell>
          <cell r="AJ1341"/>
          <cell r="AK1341">
            <v>381742</v>
          </cell>
          <cell r="AL1341" t="str">
            <v>ALMOFADA DECORATIVA HIMALAYA (P) (SOFT) (FX 8)</v>
          </cell>
          <cell r="AM1341"/>
          <cell r="AN1341">
            <v>0.45</v>
          </cell>
          <cell r="AO1341">
            <v>7.0000000000000007E-2</v>
          </cell>
          <cell r="AP1341">
            <v>0.3</v>
          </cell>
          <cell r="AQ1341">
            <v>0</v>
          </cell>
          <cell r="AR1341" t="str">
            <v>ALMOFADA DECORATIVA HIMALAYA (P) (SOFT) (FX 8) - 0,45x0,07x0,3H</v>
          </cell>
          <cell r="AS1341">
            <v>1266.1480999999999</v>
          </cell>
          <cell r="AT1341">
            <v>1266.1480999999999</v>
          </cell>
          <cell r="AU1341">
            <v>1229.27</v>
          </cell>
          <cell r="AV1341">
            <v>36.878099999999904</v>
          </cell>
          <cell r="AW1341">
            <v>1266.1400000000001</v>
          </cell>
          <cell r="AX1341">
            <v>8.099999999785723E-3</v>
          </cell>
          <cell r="AY1341"/>
          <cell r="AZ1341" t="str">
            <v/>
          </cell>
          <cell r="BA1341"/>
          <cell r="BB1341"/>
          <cell r="BC1341"/>
          <cell r="BD1341" t="str">
            <v/>
          </cell>
          <cell r="BE1341">
            <v>0</v>
          </cell>
          <cell r="BF1341" t="str">
            <v/>
          </cell>
          <cell r="BG1341" t="str">
            <v/>
          </cell>
          <cell r="BH1341">
            <v>12</v>
          </cell>
          <cell r="BI1341" t="str">
            <v>0</v>
          </cell>
          <cell r="BJ1341">
            <v>0.03</v>
          </cell>
          <cell r="BK1341">
            <v>0</v>
          </cell>
          <cell r="BL1341"/>
          <cell r="BM1341"/>
          <cell r="BN1341"/>
          <cell r="BO1341"/>
          <cell r="BQ1341" t="str">
            <v>L CENTER</v>
          </cell>
          <cell r="BS1341" t="str">
            <v/>
          </cell>
          <cell r="BT1341" t="str">
            <v/>
          </cell>
        </row>
        <row r="1342">
          <cell r="H1342">
            <v>0</v>
          </cell>
          <cell r="O1342">
            <v>379556</v>
          </cell>
          <cell r="P1342" t="str">
            <v>2024/080-0017-01</v>
          </cell>
          <cell r="Q1342" t="str">
            <v>EST ALMOFADA DECORATIVA HIMALAYA (P) (TC 80006/DB80006)</v>
          </cell>
          <cell r="R1342"/>
          <cell r="S1342"/>
          <cell r="T1342">
            <v>0.5</v>
          </cell>
          <cell r="U1342">
            <v>0.33</v>
          </cell>
          <cell r="V1342">
            <v>7.0000000000000007E-2</v>
          </cell>
          <cell r="W1342">
            <v>0</v>
          </cell>
          <cell r="X1342" t="str">
            <v>EST ALMOFADA DECORATIVA HIMALAYA (P) (TC 80006/DB80006) - 0,5x0,33x0,07H</v>
          </cell>
          <cell r="Y1342">
            <v>1266.1480999999999</v>
          </cell>
          <cell r="Z1342">
            <v>0.35</v>
          </cell>
          <cell r="AA1342">
            <v>822.99626499999999</v>
          </cell>
          <cell r="AB1342"/>
          <cell r="AC1342" t="str">
            <v>3% ACRES DEBRUM</v>
          </cell>
          <cell r="AD1342"/>
          <cell r="AE1342">
            <v>1266.1480999999999</v>
          </cell>
          <cell r="AF1342">
            <v>1266.1480999999999</v>
          </cell>
          <cell r="AG1342">
            <v>0</v>
          </cell>
          <cell r="AH1342">
            <v>1266.1480999999999</v>
          </cell>
          <cell r="AI1342" t="str">
            <v>REF: 381742</v>
          </cell>
          <cell r="AJ1342"/>
          <cell r="AK1342">
            <v>381742</v>
          </cell>
          <cell r="AL1342" t="str">
            <v>ALMOFADA DECORATIVA HIMALAYA (P) (SOFT) (FX 8)</v>
          </cell>
          <cell r="AM1342"/>
          <cell r="AN1342">
            <v>0.45</v>
          </cell>
          <cell r="AO1342">
            <v>7.0000000000000007E-2</v>
          </cell>
          <cell r="AP1342">
            <v>0.3</v>
          </cell>
          <cell r="AQ1342">
            <v>0</v>
          </cell>
          <cell r="AR1342" t="str">
            <v>ALMOFADA DECORATIVA HIMALAYA (P) (SOFT) (FX 8) - 0,45x0,07x0,3H</v>
          </cell>
          <cell r="AS1342">
            <v>1266.1480999999999</v>
          </cell>
          <cell r="AT1342">
            <v>1266.1480999999999</v>
          </cell>
          <cell r="AU1342">
            <v>1229.27</v>
          </cell>
          <cell r="AV1342">
            <v>36.878099999999904</v>
          </cell>
          <cell r="AW1342">
            <v>1266.1400000000001</v>
          </cell>
          <cell r="AX1342">
            <v>8.099999999785723E-3</v>
          </cell>
          <cell r="AY1342"/>
          <cell r="AZ1342" t="str">
            <v/>
          </cell>
          <cell r="BA1342"/>
          <cell r="BB1342"/>
          <cell r="BC1342"/>
          <cell r="BD1342" t="str">
            <v/>
          </cell>
          <cell r="BE1342">
            <v>0</v>
          </cell>
          <cell r="BF1342" t="str">
            <v/>
          </cell>
          <cell r="BG1342" t="str">
            <v/>
          </cell>
          <cell r="BH1342">
            <v>12</v>
          </cell>
          <cell r="BI1342" t="str">
            <v>0</v>
          </cell>
          <cell r="BJ1342">
            <v>0.03</v>
          </cell>
          <cell r="BK1342">
            <v>0</v>
          </cell>
          <cell r="BL1342"/>
          <cell r="BM1342"/>
          <cell r="BN1342"/>
          <cell r="BO1342"/>
          <cell r="BQ1342" t="str">
            <v>L CENTER</v>
          </cell>
          <cell r="BS1342" t="str">
            <v/>
          </cell>
          <cell r="BT1342" t="str">
            <v/>
          </cell>
        </row>
        <row r="1343">
          <cell r="H1343">
            <v>0</v>
          </cell>
          <cell r="O1343">
            <v>379555</v>
          </cell>
          <cell r="P1343" t="str">
            <v>2024/080-0014-01</v>
          </cell>
          <cell r="Q1343" t="str">
            <v>EST POLTRONA HIMALAYA (JANTAR) (CLA) (80006/DB80006) NOG</v>
          </cell>
          <cell r="R1343"/>
          <cell r="S1343"/>
          <cell r="T1343">
            <v>0.7</v>
          </cell>
          <cell r="U1343">
            <v>0.7</v>
          </cell>
          <cell r="V1343">
            <v>0.76</v>
          </cell>
          <cell r="W1343">
            <v>0</v>
          </cell>
          <cell r="X1343" t="str">
            <v>EST POLTRONA HIMALAYA (JANTAR) (CLA) (80006/DB80006) NOG - 0,7x0,7x0,76H</v>
          </cell>
          <cell r="Y1343">
            <v>9526.0167999999994</v>
          </cell>
          <cell r="Z1343">
            <v>0.35</v>
          </cell>
          <cell r="AA1343">
            <v>6191.9109200000003</v>
          </cell>
          <cell r="AB1343"/>
          <cell r="AC1343" t="str">
            <v>3% ACRES DEBRUM</v>
          </cell>
          <cell r="AD1343"/>
          <cell r="AE1343">
            <v>9526.0167999999994</v>
          </cell>
          <cell r="AF1343">
            <v>9526.0167999999994</v>
          </cell>
          <cell r="AG1343">
            <v>0</v>
          </cell>
          <cell r="AH1343">
            <v>9526.0167999999994</v>
          </cell>
          <cell r="AI1343" t="str">
            <v>REF: 381787</v>
          </cell>
          <cell r="AJ1343"/>
          <cell r="AK1343">
            <v>381787</v>
          </cell>
          <cell r="AL1343" t="str">
            <v>POLTRONA HIMALAYA (JANTAR) (CLASSICO) (FX 8)</v>
          </cell>
          <cell r="AM1343"/>
          <cell r="AN1343">
            <v>0.7</v>
          </cell>
          <cell r="AO1343">
            <v>0.7</v>
          </cell>
          <cell r="AP1343">
            <v>0.76</v>
          </cell>
          <cell r="AQ1343">
            <v>0</v>
          </cell>
          <cell r="AR1343" t="str">
            <v>POLTRONA HIMALAYA (JANTAR) (CLASSICO) (FX 8) - 0,7x0,7x0,76H</v>
          </cell>
          <cell r="AS1343">
            <v>9526.0167999999994</v>
          </cell>
          <cell r="AT1343">
            <v>9526.0167999999994</v>
          </cell>
          <cell r="AU1343">
            <v>9248.56</v>
          </cell>
          <cell r="AV1343">
            <v>277.45679999999993</v>
          </cell>
          <cell r="AW1343">
            <v>9526.01</v>
          </cell>
          <cell r="AX1343">
            <v>6.799999999202555E-3</v>
          </cell>
          <cell r="AY1343"/>
          <cell r="AZ1343" t="str">
            <v/>
          </cell>
          <cell r="BA1343"/>
          <cell r="BB1343"/>
          <cell r="BC1343"/>
          <cell r="BD1343" t="str">
            <v/>
          </cell>
          <cell r="BE1343">
            <v>0</v>
          </cell>
          <cell r="BF1343" t="str">
            <v/>
          </cell>
          <cell r="BG1343" t="str">
            <v/>
          </cell>
          <cell r="BH1343">
            <v>12</v>
          </cell>
          <cell r="BI1343" t="str">
            <v>0</v>
          </cell>
          <cell r="BJ1343">
            <v>0.03</v>
          </cell>
          <cell r="BK1343">
            <v>0</v>
          </cell>
          <cell r="BL1343"/>
          <cell r="BM1343"/>
          <cell r="BN1343"/>
          <cell r="BO1343"/>
          <cell r="BQ1343" t="str">
            <v>L CENTER</v>
          </cell>
          <cell r="BS1343" t="str">
            <v/>
          </cell>
          <cell r="BT1343" t="str">
            <v/>
          </cell>
        </row>
        <row r="1344">
          <cell r="H1344">
            <v>0</v>
          </cell>
          <cell r="O1344">
            <v>379555</v>
          </cell>
          <cell r="P1344" t="str">
            <v>2024/080-0015-01</v>
          </cell>
          <cell r="Q1344" t="str">
            <v>EST POLTRONA HIMALAYA (JANTAR) (CLA) (80006/DB80006) NOG</v>
          </cell>
          <cell r="R1344"/>
          <cell r="S1344"/>
          <cell r="T1344">
            <v>0.7</v>
          </cell>
          <cell r="U1344">
            <v>0.7</v>
          </cell>
          <cell r="V1344">
            <v>0.76</v>
          </cell>
          <cell r="W1344">
            <v>0</v>
          </cell>
          <cell r="X1344" t="str">
            <v>EST POLTRONA HIMALAYA (JANTAR) (CLA) (80006/DB80006) NOG - 0,7x0,7x0,76H</v>
          </cell>
          <cell r="Y1344">
            <v>9526.0167999999994</v>
          </cell>
          <cell r="Z1344">
            <v>0.35</v>
          </cell>
          <cell r="AA1344">
            <v>6191.9109200000003</v>
          </cell>
          <cell r="AB1344"/>
          <cell r="AC1344" t="str">
            <v>3% ACRES DEBRUM</v>
          </cell>
          <cell r="AD1344"/>
          <cell r="AE1344">
            <v>9526.0167999999994</v>
          </cell>
          <cell r="AF1344">
            <v>9526.0167999999994</v>
          </cell>
          <cell r="AG1344">
            <v>0</v>
          </cell>
          <cell r="AH1344">
            <v>9526.0167999999994</v>
          </cell>
          <cell r="AI1344" t="str">
            <v>REF: 381787</v>
          </cell>
          <cell r="AJ1344"/>
          <cell r="AK1344">
            <v>381787</v>
          </cell>
          <cell r="AL1344" t="str">
            <v>POLTRONA HIMALAYA (JANTAR) (CLASSICO) (FX 8)</v>
          </cell>
          <cell r="AM1344"/>
          <cell r="AN1344">
            <v>0.7</v>
          </cell>
          <cell r="AO1344">
            <v>0.7</v>
          </cell>
          <cell r="AP1344">
            <v>0.76</v>
          </cell>
          <cell r="AQ1344">
            <v>0</v>
          </cell>
          <cell r="AR1344" t="str">
            <v>POLTRONA HIMALAYA (JANTAR) (CLASSICO) (FX 8) - 0,7x0,7x0,76H</v>
          </cell>
          <cell r="AS1344">
            <v>9526.0167999999994</v>
          </cell>
          <cell r="AT1344">
            <v>9526.0167999999994</v>
          </cell>
          <cell r="AU1344">
            <v>9248.56</v>
          </cell>
          <cell r="AV1344">
            <v>277.45679999999993</v>
          </cell>
          <cell r="AW1344">
            <v>9526.01</v>
          </cell>
          <cell r="AX1344">
            <v>6.799999999202555E-3</v>
          </cell>
          <cell r="AY1344"/>
          <cell r="AZ1344" t="str">
            <v/>
          </cell>
          <cell r="BA1344"/>
          <cell r="BB1344"/>
          <cell r="BC1344"/>
          <cell r="BD1344" t="str">
            <v/>
          </cell>
          <cell r="BE1344">
            <v>0</v>
          </cell>
          <cell r="BF1344" t="str">
            <v/>
          </cell>
          <cell r="BG1344" t="str">
            <v/>
          </cell>
          <cell r="BH1344">
            <v>12</v>
          </cell>
          <cell r="BI1344" t="str">
            <v>0</v>
          </cell>
          <cell r="BJ1344">
            <v>0.03</v>
          </cell>
          <cell r="BK1344">
            <v>0</v>
          </cell>
          <cell r="BL1344"/>
          <cell r="BM1344"/>
          <cell r="BN1344"/>
          <cell r="BO1344"/>
          <cell r="BQ1344" t="str">
            <v>L CENTER</v>
          </cell>
          <cell r="BS1344" t="str">
            <v/>
          </cell>
          <cell r="BT1344" t="str">
            <v/>
          </cell>
        </row>
        <row r="1345">
          <cell r="H1345">
            <v>0</v>
          </cell>
          <cell r="O1345">
            <v>378925</v>
          </cell>
          <cell r="P1345" t="str">
            <v>2024/065-0086-01</v>
          </cell>
          <cell r="Q1345" t="str">
            <v>EST MESA CENTRO HIMALAYA VITRINE (CLEAR) (LAM2 PFERRO) NOGAL</v>
          </cell>
          <cell r="R1345"/>
          <cell r="S1345"/>
          <cell r="T1345">
            <v>0.9</v>
          </cell>
          <cell r="U1345">
            <v>0.9</v>
          </cell>
          <cell r="V1345">
            <v>0.3</v>
          </cell>
          <cell r="W1345">
            <v>0</v>
          </cell>
          <cell r="X1345" t="str">
            <v>EST MESA CENTRO HIMALAYA VITRINE (CLEAR) (LAM2 PFERRO) NOGAL - 0,9x0,9x0,3H</v>
          </cell>
          <cell r="Y1345">
            <v>31947.37</v>
          </cell>
          <cell r="Z1345">
            <v>0.35</v>
          </cell>
          <cell r="AA1345">
            <v>20765.790499999999</v>
          </cell>
          <cell r="AB1345"/>
          <cell r="AC1345"/>
          <cell r="AD1345"/>
          <cell r="AE1345">
            <v>31947.37</v>
          </cell>
          <cell r="AF1345">
            <v>31947.37</v>
          </cell>
          <cell r="AG1345">
            <v>0</v>
          </cell>
          <cell r="AH1345">
            <v>31947.37</v>
          </cell>
          <cell r="AI1345" t="str">
            <v>REF: 381878</v>
          </cell>
          <cell r="AJ1345"/>
          <cell r="AK1345">
            <v>381878</v>
          </cell>
          <cell r="AL1345" t="str">
            <v>MESA CENTRO HIMALAYA VITRINE (VIDRO CLEAR) (LAMINA 2)</v>
          </cell>
          <cell r="AM1345"/>
          <cell r="AN1345">
            <v>0.9</v>
          </cell>
          <cell r="AO1345">
            <v>0.9</v>
          </cell>
          <cell r="AP1345">
            <v>0.3</v>
          </cell>
          <cell r="AQ1345">
            <v>0</v>
          </cell>
          <cell r="AR1345" t="str">
            <v>MESA CENTRO HIMALAYA VITRINE (VIDRO CLEAR) (LAMINA 2) - 0,9x0,9x0,3H</v>
          </cell>
          <cell r="AS1345">
            <v>31947.37</v>
          </cell>
          <cell r="AT1345">
            <v>31947.37</v>
          </cell>
          <cell r="AU1345">
            <v>31947.37</v>
          </cell>
          <cell r="AV1345">
            <v>0</v>
          </cell>
          <cell r="AW1345">
            <v>31947.37</v>
          </cell>
          <cell r="AX1345">
            <v>0</v>
          </cell>
          <cell r="AY1345"/>
          <cell r="AZ1345" t="str">
            <v/>
          </cell>
          <cell r="BA1345"/>
          <cell r="BB1345"/>
          <cell r="BC1345"/>
          <cell r="BD1345" t="str">
            <v/>
          </cell>
          <cell r="BE1345">
            <v>0</v>
          </cell>
          <cell r="BF1345" t="str">
            <v/>
          </cell>
          <cell r="BG1345" t="str">
            <v/>
          </cell>
          <cell r="BH1345">
            <v>12</v>
          </cell>
          <cell r="BI1345" t="str">
            <v>0</v>
          </cell>
          <cell r="BJ1345">
            <v>0</v>
          </cell>
          <cell r="BK1345">
            <v>0</v>
          </cell>
          <cell r="BL1345"/>
          <cell r="BM1345"/>
          <cell r="BN1345"/>
          <cell r="BO1345"/>
          <cell r="BQ1345" t="str">
            <v>L CENTER</v>
          </cell>
          <cell r="BS1345" t="str">
            <v/>
          </cell>
          <cell r="BT1345" t="str">
            <v/>
          </cell>
        </row>
        <row r="1346">
          <cell r="H1346">
            <v>0</v>
          </cell>
          <cell r="O1346">
            <v>378925</v>
          </cell>
          <cell r="P1346" t="str">
            <v>2024/065-0089-01</v>
          </cell>
          <cell r="Q1346" t="str">
            <v>EST MESA CENTRO HIMALAYA VITRINE (CLEAR) (LAM2 PFERRO) NOGAL</v>
          </cell>
          <cell r="R1346"/>
          <cell r="S1346"/>
          <cell r="T1346">
            <v>0.9</v>
          </cell>
          <cell r="U1346">
            <v>0.9</v>
          </cell>
          <cell r="V1346">
            <v>0.3</v>
          </cell>
          <cell r="W1346">
            <v>0</v>
          </cell>
          <cell r="X1346" t="str">
            <v>EST MESA CENTRO HIMALAYA VITRINE (CLEAR) (LAM2 PFERRO) NOGAL - 0,9x0,9x0,3H</v>
          </cell>
          <cell r="Y1346">
            <v>31947.37</v>
          </cell>
          <cell r="Z1346">
            <v>0.35</v>
          </cell>
          <cell r="AA1346">
            <v>20765.790499999999</v>
          </cell>
          <cell r="AB1346"/>
          <cell r="AC1346"/>
          <cell r="AD1346"/>
          <cell r="AE1346">
            <v>31947.37</v>
          </cell>
          <cell r="AF1346">
            <v>31947.37</v>
          </cell>
          <cell r="AG1346">
            <v>0</v>
          </cell>
          <cell r="AH1346">
            <v>31947.37</v>
          </cell>
          <cell r="AI1346" t="str">
            <v>REF: 381878</v>
          </cell>
          <cell r="AJ1346"/>
          <cell r="AK1346">
            <v>381878</v>
          </cell>
          <cell r="AL1346" t="str">
            <v>MESA CENTRO HIMALAYA VITRINE (VIDRO CLEAR) (LAMINA 2)</v>
          </cell>
          <cell r="AM1346"/>
          <cell r="AN1346">
            <v>0.9</v>
          </cell>
          <cell r="AO1346">
            <v>0.9</v>
          </cell>
          <cell r="AP1346">
            <v>0.3</v>
          </cell>
          <cell r="AQ1346">
            <v>0</v>
          </cell>
          <cell r="AR1346" t="str">
            <v>MESA CENTRO HIMALAYA VITRINE (VIDRO CLEAR) (LAMINA 2) - 0,9x0,9x0,3H</v>
          </cell>
          <cell r="AS1346">
            <v>31947.37</v>
          </cell>
          <cell r="AT1346">
            <v>31947.37</v>
          </cell>
          <cell r="AU1346">
            <v>31947.37</v>
          </cell>
          <cell r="AV1346">
            <v>0</v>
          </cell>
          <cell r="AW1346">
            <v>31947.37</v>
          </cell>
          <cell r="AX1346">
            <v>0</v>
          </cell>
          <cell r="AY1346"/>
          <cell r="AZ1346" t="str">
            <v/>
          </cell>
          <cell r="BA1346"/>
          <cell r="BB1346"/>
          <cell r="BC1346"/>
          <cell r="BD1346" t="str">
            <v/>
          </cell>
          <cell r="BE1346">
            <v>0</v>
          </cell>
          <cell r="BF1346" t="str">
            <v/>
          </cell>
          <cell r="BG1346" t="str">
            <v/>
          </cell>
          <cell r="BH1346">
            <v>12</v>
          </cell>
          <cell r="BI1346" t="str">
            <v>0</v>
          </cell>
          <cell r="BJ1346">
            <v>0</v>
          </cell>
          <cell r="BK1346">
            <v>0</v>
          </cell>
          <cell r="BL1346"/>
          <cell r="BM1346"/>
          <cell r="BN1346"/>
          <cell r="BO1346"/>
          <cell r="BQ1346" t="str">
            <v>L CENTER</v>
          </cell>
          <cell r="BS1346" t="str">
            <v/>
          </cell>
          <cell r="BT1346" t="str">
            <v/>
          </cell>
        </row>
        <row r="1347">
          <cell r="H1347">
            <v>0</v>
          </cell>
          <cell r="O1347">
            <v>374388</v>
          </cell>
          <cell r="P1347" t="str">
            <v>2024/080-0007-01</v>
          </cell>
          <cell r="Q1347" t="str">
            <v>EST ALMOFADA DECORATIVA HIMALAYA (PP) (SOFT) (80006/DB80006)</v>
          </cell>
          <cell r="R1347"/>
          <cell r="S1347"/>
          <cell r="T1347">
            <v>0.4</v>
          </cell>
          <cell r="U1347">
            <v>0.33</v>
          </cell>
          <cell r="V1347">
            <v>7.0000000000000007E-2</v>
          </cell>
          <cell r="W1347">
            <v>0</v>
          </cell>
          <cell r="X1347" t="str">
            <v>EST ALMOFADA DECORATIVA HIMALAYA (PP) (SOFT) (80006/DB80006) - 0,4x0,33x0,07H</v>
          </cell>
          <cell r="Y1347">
            <v>1137.5423000000001</v>
          </cell>
          <cell r="Z1347">
            <v>0.35</v>
          </cell>
          <cell r="AA1347">
            <v>739.40249500000004</v>
          </cell>
          <cell r="AB1347"/>
          <cell r="AC1347" t="str">
            <v>3% ACRES DEBRUM</v>
          </cell>
          <cell r="AD1347"/>
          <cell r="AE1347">
            <v>1137.5423000000001</v>
          </cell>
          <cell r="AF1347">
            <v>1137.5423000000001</v>
          </cell>
          <cell r="AG1347">
            <v>0</v>
          </cell>
          <cell r="AH1347">
            <v>1137.5423000000001</v>
          </cell>
          <cell r="AI1347" t="str">
            <v>REF: 381733</v>
          </cell>
          <cell r="AJ1347"/>
          <cell r="AK1347">
            <v>381733</v>
          </cell>
          <cell r="AL1347" t="str">
            <v>ALMOFADA DECORATIVA HIMALAYA (PP) (SOFT) (FX 8)</v>
          </cell>
          <cell r="AM1347"/>
          <cell r="AN1347">
            <v>0.4</v>
          </cell>
          <cell r="AO1347">
            <v>7.0000000000000007E-2</v>
          </cell>
          <cell r="AP1347">
            <v>0.3</v>
          </cell>
          <cell r="AQ1347">
            <v>0</v>
          </cell>
          <cell r="AR1347" t="str">
            <v>ALMOFADA DECORATIVA HIMALAYA (PP) (SOFT) (FX 8) - 0,4x0,07x0,3H</v>
          </cell>
          <cell r="AS1347">
            <v>1137.5423000000001</v>
          </cell>
          <cell r="AT1347">
            <v>1137.5423000000001</v>
          </cell>
          <cell r="AU1347">
            <v>1104.4100000000001</v>
          </cell>
          <cell r="AV1347">
            <v>33.132299999999987</v>
          </cell>
          <cell r="AW1347">
            <v>1137.56</v>
          </cell>
          <cell r="AX1347">
            <v>-1.7699999999877036E-2</v>
          </cell>
          <cell r="AY1347"/>
          <cell r="AZ1347" t="str">
            <v/>
          </cell>
          <cell r="BA1347"/>
          <cell r="BB1347"/>
          <cell r="BC1347"/>
          <cell r="BD1347" t="str">
            <v/>
          </cell>
          <cell r="BE1347">
            <v>0</v>
          </cell>
          <cell r="BF1347" t="str">
            <v/>
          </cell>
          <cell r="BG1347" t="str">
            <v/>
          </cell>
          <cell r="BH1347">
            <v>12</v>
          </cell>
          <cell r="BI1347" t="str">
            <v>0</v>
          </cell>
          <cell r="BJ1347">
            <v>0.03</v>
          </cell>
          <cell r="BK1347">
            <v>0</v>
          </cell>
          <cell r="BL1347"/>
          <cell r="BM1347"/>
          <cell r="BN1347"/>
          <cell r="BO1347"/>
          <cell r="BQ1347" t="str">
            <v>L CENTER</v>
          </cell>
          <cell r="BS1347" t="str">
            <v/>
          </cell>
          <cell r="BT1347" t="str">
            <v/>
          </cell>
        </row>
        <row r="1348">
          <cell r="H1348">
            <v>0</v>
          </cell>
          <cell r="O1348">
            <v>374388</v>
          </cell>
          <cell r="P1348" t="str">
            <v>2024/080-0008-01</v>
          </cell>
          <cell r="Q1348" t="str">
            <v>EST ALMOFADA DECORATIVA HIMALAYA (PP) (SOFT) (80006/DB80006)</v>
          </cell>
          <cell r="R1348"/>
          <cell r="S1348"/>
          <cell r="T1348">
            <v>0.4</v>
          </cell>
          <cell r="U1348">
            <v>0.33</v>
          </cell>
          <cell r="V1348">
            <v>7.0000000000000007E-2</v>
          </cell>
          <cell r="W1348">
            <v>0</v>
          </cell>
          <cell r="X1348" t="str">
            <v>EST ALMOFADA DECORATIVA HIMALAYA (PP) (SOFT) (80006/DB80006) - 0,4x0,33x0,07H</v>
          </cell>
          <cell r="Y1348">
            <v>1137.5423000000001</v>
          </cell>
          <cell r="Z1348">
            <v>0.35</v>
          </cell>
          <cell r="AA1348">
            <v>739.40249500000004</v>
          </cell>
          <cell r="AB1348"/>
          <cell r="AC1348" t="str">
            <v>3% ACRES DEBRUM</v>
          </cell>
          <cell r="AD1348"/>
          <cell r="AE1348">
            <v>1137.5423000000001</v>
          </cell>
          <cell r="AF1348">
            <v>1137.5423000000001</v>
          </cell>
          <cell r="AG1348">
            <v>0</v>
          </cell>
          <cell r="AH1348">
            <v>1137.5423000000001</v>
          </cell>
          <cell r="AI1348" t="str">
            <v>REF: 381733</v>
          </cell>
          <cell r="AJ1348"/>
          <cell r="AK1348">
            <v>381733</v>
          </cell>
          <cell r="AL1348" t="str">
            <v>ALMOFADA DECORATIVA HIMALAYA (PP) (SOFT) (FX 8)</v>
          </cell>
          <cell r="AM1348"/>
          <cell r="AN1348">
            <v>0.4</v>
          </cell>
          <cell r="AO1348">
            <v>7.0000000000000007E-2</v>
          </cell>
          <cell r="AP1348">
            <v>0.3</v>
          </cell>
          <cell r="AQ1348">
            <v>0</v>
          </cell>
          <cell r="AR1348" t="str">
            <v>ALMOFADA DECORATIVA HIMALAYA (PP) (SOFT) (FX 8) - 0,4x0,07x0,3H</v>
          </cell>
          <cell r="AS1348">
            <v>1137.5423000000001</v>
          </cell>
          <cell r="AT1348">
            <v>1137.5423000000001</v>
          </cell>
          <cell r="AU1348">
            <v>1104.4100000000001</v>
          </cell>
          <cell r="AV1348">
            <v>33.132299999999987</v>
          </cell>
          <cell r="AW1348">
            <v>1137.56</v>
          </cell>
          <cell r="AX1348">
            <v>-1.7699999999877036E-2</v>
          </cell>
          <cell r="AY1348"/>
          <cell r="AZ1348" t="str">
            <v/>
          </cell>
          <cell r="BA1348"/>
          <cell r="BB1348"/>
          <cell r="BC1348"/>
          <cell r="BD1348" t="str">
            <v/>
          </cell>
          <cell r="BE1348">
            <v>0</v>
          </cell>
          <cell r="BF1348" t="str">
            <v/>
          </cell>
          <cell r="BG1348" t="str">
            <v/>
          </cell>
          <cell r="BH1348">
            <v>12</v>
          </cell>
          <cell r="BI1348" t="str">
            <v>0</v>
          </cell>
          <cell r="BJ1348">
            <v>0.03</v>
          </cell>
          <cell r="BK1348">
            <v>0</v>
          </cell>
          <cell r="BL1348"/>
          <cell r="BM1348"/>
          <cell r="BN1348"/>
          <cell r="BO1348"/>
          <cell r="BQ1348" t="str">
            <v>L CENTER</v>
          </cell>
          <cell r="BS1348" t="str">
            <v/>
          </cell>
          <cell r="BT1348" t="str">
            <v/>
          </cell>
        </row>
        <row r="1349">
          <cell r="H1349">
            <v>0</v>
          </cell>
          <cell r="O1349">
            <v>374388</v>
          </cell>
          <cell r="P1349" t="str">
            <v>2024/080-0009-01</v>
          </cell>
          <cell r="Q1349" t="str">
            <v>EST ALMOFADA DECORATIVA HIMALAYA (PP) (SOFT) (80006/DB80006)</v>
          </cell>
          <cell r="R1349"/>
          <cell r="S1349"/>
          <cell r="T1349">
            <v>0.4</v>
          </cell>
          <cell r="U1349">
            <v>0.33</v>
          </cell>
          <cell r="V1349">
            <v>7.0000000000000007E-2</v>
          </cell>
          <cell r="W1349">
            <v>0</v>
          </cell>
          <cell r="X1349" t="str">
            <v>EST ALMOFADA DECORATIVA HIMALAYA (PP) (SOFT) (80006/DB80006) - 0,4x0,33x0,07H</v>
          </cell>
          <cell r="Y1349">
            <v>1137.5423000000001</v>
          </cell>
          <cell r="Z1349">
            <v>0.35</v>
          </cell>
          <cell r="AA1349">
            <v>739.40249500000004</v>
          </cell>
          <cell r="AB1349"/>
          <cell r="AC1349" t="str">
            <v>3% ACRES DEBRUM</v>
          </cell>
          <cell r="AD1349"/>
          <cell r="AE1349">
            <v>1137.5423000000001</v>
          </cell>
          <cell r="AF1349">
            <v>1137.5423000000001</v>
          </cell>
          <cell r="AG1349">
            <v>0</v>
          </cell>
          <cell r="AH1349">
            <v>1137.5423000000001</v>
          </cell>
          <cell r="AI1349" t="str">
            <v>REF: 381733</v>
          </cell>
          <cell r="AJ1349"/>
          <cell r="AK1349">
            <v>381733</v>
          </cell>
          <cell r="AL1349" t="str">
            <v>ALMOFADA DECORATIVA HIMALAYA (PP) (SOFT) (FX 8)</v>
          </cell>
          <cell r="AM1349"/>
          <cell r="AN1349">
            <v>0.4</v>
          </cell>
          <cell r="AO1349">
            <v>7.0000000000000007E-2</v>
          </cell>
          <cell r="AP1349">
            <v>0.3</v>
          </cell>
          <cell r="AQ1349">
            <v>0</v>
          </cell>
          <cell r="AR1349" t="str">
            <v>ALMOFADA DECORATIVA HIMALAYA (PP) (SOFT) (FX 8) - 0,4x0,07x0,3H</v>
          </cell>
          <cell r="AS1349">
            <v>1137.5423000000001</v>
          </cell>
          <cell r="AT1349">
            <v>1137.5423000000001</v>
          </cell>
          <cell r="AU1349">
            <v>1104.4100000000001</v>
          </cell>
          <cell r="AV1349">
            <v>33.132299999999987</v>
          </cell>
          <cell r="AW1349">
            <v>1137.56</v>
          </cell>
          <cell r="AX1349">
            <v>-1.7699999999877036E-2</v>
          </cell>
          <cell r="AY1349"/>
          <cell r="AZ1349" t="str">
            <v/>
          </cell>
          <cell r="BA1349"/>
          <cell r="BB1349"/>
          <cell r="BC1349"/>
          <cell r="BD1349" t="str">
            <v/>
          </cell>
          <cell r="BE1349">
            <v>0</v>
          </cell>
          <cell r="BF1349" t="str">
            <v/>
          </cell>
          <cell r="BG1349" t="str">
            <v/>
          </cell>
          <cell r="BH1349">
            <v>12</v>
          </cell>
          <cell r="BI1349" t="str">
            <v>0</v>
          </cell>
          <cell r="BJ1349">
            <v>0.03</v>
          </cell>
          <cell r="BK1349">
            <v>0</v>
          </cell>
          <cell r="BL1349"/>
          <cell r="BM1349"/>
          <cell r="BN1349"/>
          <cell r="BO1349"/>
          <cell r="BQ1349" t="str">
            <v>L CENTER</v>
          </cell>
          <cell r="BS1349" t="str">
            <v/>
          </cell>
          <cell r="BT1349" t="str">
            <v/>
          </cell>
        </row>
        <row r="1350">
          <cell r="H1350">
            <v>0</v>
          </cell>
          <cell r="O1350">
            <v>374387</v>
          </cell>
          <cell r="P1350" t="str">
            <v>2024/080-0001-01</v>
          </cell>
          <cell r="Q1350" t="str">
            <v>EST CADEIRA HIMALAYA C/B (CON) (TC 80006) NOG</v>
          </cell>
          <cell r="R1350"/>
          <cell r="S1350"/>
          <cell r="T1350">
            <v>0.6</v>
          </cell>
          <cell r="U1350">
            <v>0.52</v>
          </cell>
          <cell r="V1350">
            <v>0.76</v>
          </cell>
          <cell r="W1350">
            <v>0</v>
          </cell>
          <cell r="X1350" t="str">
            <v>EST CADEIRA HIMALAYA C/B (CON) (TC 80006) NOG - 0,6x0,52x0,76H</v>
          </cell>
          <cell r="Y1350">
            <v>7464.13</v>
          </cell>
          <cell r="Z1350">
            <v>0.35</v>
          </cell>
          <cell r="AA1350">
            <v>4851.6845000000003</v>
          </cell>
          <cell r="AB1350"/>
          <cell r="AC1350"/>
          <cell r="AD1350"/>
          <cell r="AE1350">
            <v>7464.13</v>
          </cell>
          <cell r="AF1350">
            <v>7464.13</v>
          </cell>
          <cell r="AG1350">
            <v>0</v>
          </cell>
          <cell r="AH1350">
            <v>7464.13</v>
          </cell>
          <cell r="AI1350" t="str">
            <v>REF: 381778</v>
          </cell>
          <cell r="AJ1350"/>
          <cell r="AK1350">
            <v>381778</v>
          </cell>
          <cell r="AL1350" t="str">
            <v>CADEIRA HIMALAYA (C/B) (CONTEMP) (FX 8)</v>
          </cell>
          <cell r="AM1350"/>
          <cell r="AN1350">
            <v>0.6</v>
          </cell>
          <cell r="AO1350">
            <v>0.52</v>
          </cell>
          <cell r="AP1350">
            <v>0.76</v>
          </cell>
          <cell r="AQ1350">
            <v>0</v>
          </cell>
          <cell r="AR1350" t="str">
            <v>CADEIRA HIMALAYA (C/B) (CONTEMP) (FX 8) - 0,6x0,52x0,76H</v>
          </cell>
          <cell r="AS1350">
            <v>7464.13</v>
          </cell>
          <cell r="AT1350">
            <v>7464.13</v>
          </cell>
          <cell r="AU1350">
            <v>7464.13</v>
          </cell>
          <cell r="AV1350">
            <v>0</v>
          </cell>
          <cell r="AW1350">
            <v>7464.13</v>
          </cell>
          <cell r="AX1350">
            <v>0</v>
          </cell>
          <cell r="AY1350"/>
          <cell r="AZ1350" t="str">
            <v/>
          </cell>
          <cell r="BA1350"/>
          <cell r="BB1350"/>
          <cell r="BC1350"/>
          <cell r="BD1350" t="str">
            <v/>
          </cell>
          <cell r="BE1350">
            <v>0</v>
          </cell>
          <cell r="BF1350" t="str">
            <v/>
          </cell>
          <cell r="BG1350" t="str">
            <v/>
          </cell>
          <cell r="BH1350">
            <v>12</v>
          </cell>
          <cell r="BI1350" t="str">
            <v>0</v>
          </cell>
          <cell r="BJ1350">
            <v>0</v>
          </cell>
          <cell r="BK1350">
            <v>0</v>
          </cell>
          <cell r="BL1350"/>
          <cell r="BM1350"/>
          <cell r="BN1350"/>
          <cell r="BO1350"/>
          <cell r="BQ1350" t="str">
            <v>L CENTER</v>
          </cell>
          <cell r="BS1350" t="str">
            <v/>
          </cell>
          <cell r="BT1350" t="str">
            <v/>
          </cell>
        </row>
        <row r="1351">
          <cell r="H1351">
            <v>0</v>
          </cell>
          <cell r="O1351">
            <v>374387</v>
          </cell>
          <cell r="P1351" t="str">
            <v>2024/080-0002-01</v>
          </cell>
          <cell r="Q1351" t="str">
            <v>EST CADEIRA HIMALAYA C/B (CON) (TC 80006) NOG</v>
          </cell>
          <cell r="R1351"/>
          <cell r="S1351"/>
          <cell r="T1351">
            <v>0.6</v>
          </cell>
          <cell r="U1351">
            <v>0.52</v>
          </cell>
          <cell r="V1351">
            <v>0.76</v>
          </cell>
          <cell r="W1351">
            <v>0</v>
          </cell>
          <cell r="X1351" t="str">
            <v>EST CADEIRA HIMALAYA C/B (CON) (TC 80006) NOG - 0,6x0,52x0,76H</v>
          </cell>
          <cell r="Y1351">
            <v>7464.13</v>
          </cell>
          <cell r="Z1351">
            <v>0.35</v>
          </cell>
          <cell r="AA1351">
            <v>4851.6845000000003</v>
          </cell>
          <cell r="AB1351"/>
          <cell r="AC1351"/>
          <cell r="AD1351"/>
          <cell r="AE1351">
            <v>7464.13</v>
          </cell>
          <cell r="AF1351">
            <v>7464.13</v>
          </cell>
          <cell r="AG1351">
            <v>0</v>
          </cell>
          <cell r="AH1351">
            <v>7464.13</v>
          </cell>
          <cell r="AI1351" t="str">
            <v>REF: 381778</v>
          </cell>
          <cell r="AJ1351"/>
          <cell r="AK1351">
            <v>381778</v>
          </cell>
          <cell r="AL1351" t="str">
            <v>CADEIRA HIMALAYA (C/B) (CONTEMP) (FX 8)</v>
          </cell>
          <cell r="AM1351"/>
          <cell r="AN1351">
            <v>0.6</v>
          </cell>
          <cell r="AO1351">
            <v>0.52</v>
          </cell>
          <cell r="AP1351">
            <v>0.76</v>
          </cell>
          <cell r="AQ1351">
            <v>0</v>
          </cell>
          <cell r="AR1351" t="str">
            <v>CADEIRA HIMALAYA (C/B) (CONTEMP) (FX 8) - 0,6x0,52x0,76H</v>
          </cell>
          <cell r="AS1351">
            <v>7464.13</v>
          </cell>
          <cell r="AT1351">
            <v>7464.13</v>
          </cell>
          <cell r="AU1351">
            <v>7464.13</v>
          </cell>
          <cell r="AV1351">
            <v>0</v>
          </cell>
          <cell r="AW1351">
            <v>7464.13</v>
          </cell>
          <cell r="AX1351">
            <v>0</v>
          </cell>
          <cell r="AY1351"/>
          <cell r="AZ1351" t="str">
            <v/>
          </cell>
          <cell r="BA1351"/>
          <cell r="BB1351"/>
          <cell r="BC1351"/>
          <cell r="BD1351" t="str">
            <v/>
          </cell>
          <cell r="BE1351">
            <v>0</v>
          </cell>
          <cell r="BF1351" t="str">
            <v/>
          </cell>
          <cell r="BG1351" t="str">
            <v/>
          </cell>
          <cell r="BH1351">
            <v>12</v>
          </cell>
          <cell r="BI1351" t="str">
            <v>0</v>
          </cell>
          <cell r="BJ1351">
            <v>0</v>
          </cell>
          <cell r="BK1351">
            <v>0</v>
          </cell>
          <cell r="BL1351"/>
          <cell r="BM1351"/>
          <cell r="BN1351"/>
          <cell r="BO1351"/>
          <cell r="BQ1351" t="str">
            <v>L CENTER</v>
          </cell>
          <cell r="BS1351" t="str">
            <v/>
          </cell>
          <cell r="BT1351" t="str">
            <v/>
          </cell>
        </row>
        <row r="1352">
          <cell r="H1352">
            <v>0</v>
          </cell>
          <cell r="O1352">
            <v>374387</v>
          </cell>
          <cell r="P1352" t="str">
            <v>2024/080-0003-01</v>
          </cell>
          <cell r="Q1352" t="str">
            <v>EST CADEIRA HIMALAYA C/B (CON) (TC 80006) NOG</v>
          </cell>
          <cell r="R1352"/>
          <cell r="S1352"/>
          <cell r="T1352">
            <v>0.6</v>
          </cell>
          <cell r="U1352">
            <v>0.52</v>
          </cell>
          <cell r="V1352">
            <v>0.76</v>
          </cell>
          <cell r="W1352">
            <v>0</v>
          </cell>
          <cell r="X1352" t="str">
            <v>EST CADEIRA HIMALAYA C/B (CON) (TC 80006) NOG - 0,6x0,52x0,76H</v>
          </cell>
          <cell r="Y1352">
            <v>7464.13</v>
          </cell>
          <cell r="Z1352">
            <v>0.35</v>
          </cell>
          <cell r="AA1352">
            <v>4851.6845000000003</v>
          </cell>
          <cell r="AB1352"/>
          <cell r="AC1352"/>
          <cell r="AD1352"/>
          <cell r="AE1352">
            <v>7464.13</v>
          </cell>
          <cell r="AF1352">
            <v>7464.13</v>
          </cell>
          <cell r="AG1352">
            <v>0</v>
          </cell>
          <cell r="AH1352">
            <v>7464.13</v>
          </cell>
          <cell r="AI1352" t="str">
            <v>REF: 381778</v>
          </cell>
          <cell r="AJ1352"/>
          <cell r="AK1352">
            <v>381778</v>
          </cell>
          <cell r="AL1352" t="str">
            <v>CADEIRA HIMALAYA (C/B) (CONTEMP) (FX 8)</v>
          </cell>
          <cell r="AM1352"/>
          <cell r="AN1352">
            <v>0.6</v>
          </cell>
          <cell r="AO1352">
            <v>0.52</v>
          </cell>
          <cell r="AP1352">
            <v>0.76</v>
          </cell>
          <cell r="AQ1352">
            <v>0</v>
          </cell>
          <cell r="AR1352" t="str">
            <v>CADEIRA HIMALAYA (C/B) (CONTEMP) (FX 8) - 0,6x0,52x0,76H</v>
          </cell>
          <cell r="AS1352">
            <v>7464.13</v>
          </cell>
          <cell r="AT1352">
            <v>7464.13</v>
          </cell>
          <cell r="AU1352">
            <v>7464.13</v>
          </cell>
          <cell r="AV1352">
            <v>0</v>
          </cell>
          <cell r="AW1352">
            <v>7464.13</v>
          </cell>
          <cell r="AX1352">
            <v>0</v>
          </cell>
          <cell r="AY1352"/>
          <cell r="AZ1352" t="str">
            <v/>
          </cell>
          <cell r="BA1352"/>
          <cell r="BB1352"/>
          <cell r="BC1352"/>
          <cell r="BD1352" t="str">
            <v/>
          </cell>
          <cell r="BE1352">
            <v>0</v>
          </cell>
          <cell r="BF1352" t="str">
            <v/>
          </cell>
          <cell r="BG1352" t="str">
            <v/>
          </cell>
          <cell r="BH1352">
            <v>12</v>
          </cell>
          <cell r="BI1352" t="str">
            <v>0</v>
          </cell>
          <cell r="BJ1352">
            <v>0</v>
          </cell>
          <cell r="BK1352">
            <v>0</v>
          </cell>
          <cell r="BL1352"/>
          <cell r="BM1352"/>
          <cell r="BN1352"/>
          <cell r="BO1352"/>
          <cell r="BQ1352" t="str">
            <v>L CENTER</v>
          </cell>
          <cell r="BS1352" t="str">
            <v/>
          </cell>
          <cell r="BT1352" t="str">
            <v/>
          </cell>
        </row>
        <row r="1353">
          <cell r="H1353">
            <v>0</v>
          </cell>
          <cell r="O1353">
            <v>374387</v>
          </cell>
          <cell r="P1353" t="str">
            <v>2024/080-0004-01</v>
          </cell>
          <cell r="Q1353" t="str">
            <v>EST CADEIRA HIMALAYA C/B (CON) (TC 80006) NOG</v>
          </cell>
          <cell r="R1353"/>
          <cell r="S1353"/>
          <cell r="T1353">
            <v>0.6</v>
          </cell>
          <cell r="U1353">
            <v>0.52</v>
          </cell>
          <cell r="V1353">
            <v>0.76</v>
          </cell>
          <cell r="W1353">
            <v>0</v>
          </cell>
          <cell r="X1353" t="str">
            <v>EST CADEIRA HIMALAYA C/B (CON) (TC 80006) NOG - 0,6x0,52x0,76H</v>
          </cell>
          <cell r="Y1353">
            <v>7464.13</v>
          </cell>
          <cell r="Z1353">
            <v>0.35</v>
          </cell>
          <cell r="AA1353">
            <v>4851.6845000000003</v>
          </cell>
          <cell r="AB1353"/>
          <cell r="AC1353"/>
          <cell r="AD1353"/>
          <cell r="AE1353">
            <v>7464.13</v>
          </cell>
          <cell r="AF1353">
            <v>7464.13</v>
          </cell>
          <cell r="AG1353">
            <v>0</v>
          </cell>
          <cell r="AH1353">
            <v>7464.13</v>
          </cell>
          <cell r="AI1353" t="str">
            <v>REF: 381778</v>
          </cell>
          <cell r="AJ1353"/>
          <cell r="AK1353">
            <v>381778</v>
          </cell>
          <cell r="AL1353" t="str">
            <v>CADEIRA HIMALAYA (C/B) (CONTEMP) (FX 8)</v>
          </cell>
          <cell r="AM1353"/>
          <cell r="AN1353">
            <v>0.6</v>
          </cell>
          <cell r="AO1353">
            <v>0.52</v>
          </cell>
          <cell r="AP1353">
            <v>0.76</v>
          </cell>
          <cell r="AQ1353">
            <v>0</v>
          </cell>
          <cell r="AR1353" t="str">
            <v>CADEIRA HIMALAYA (C/B) (CONTEMP) (FX 8) - 0,6x0,52x0,76H</v>
          </cell>
          <cell r="AS1353">
            <v>7464.13</v>
          </cell>
          <cell r="AT1353">
            <v>7464.13</v>
          </cell>
          <cell r="AU1353">
            <v>7464.13</v>
          </cell>
          <cell r="AV1353">
            <v>0</v>
          </cell>
          <cell r="AW1353">
            <v>7464.13</v>
          </cell>
          <cell r="AX1353">
            <v>0</v>
          </cell>
          <cell r="AY1353"/>
          <cell r="AZ1353" t="str">
            <v/>
          </cell>
          <cell r="BA1353"/>
          <cell r="BB1353"/>
          <cell r="BC1353"/>
          <cell r="BD1353" t="str">
            <v/>
          </cell>
          <cell r="BE1353">
            <v>0</v>
          </cell>
          <cell r="BF1353" t="str">
            <v/>
          </cell>
          <cell r="BG1353" t="str">
            <v/>
          </cell>
          <cell r="BH1353">
            <v>12</v>
          </cell>
          <cell r="BI1353" t="str">
            <v>0</v>
          </cell>
          <cell r="BJ1353">
            <v>0</v>
          </cell>
          <cell r="BK1353">
            <v>0</v>
          </cell>
          <cell r="BL1353"/>
          <cell r="BM1353"/>
          <cell r="BN1353"/>
          <cell r="BO1353"/>
          <cell r="BQ1353" t="str">
            <v>L CENTER</v>
          </cell>
          <cell r="BS1353" t="str">
            <v/>
          </cell>
          <cell r="BT1353" t="str">
            <v/>
          </cell>
        </row>
        <row r="1354">
          <cell r="H1354">
            <v>0</v>
          </cell>
          <cell r="O1354">
            <v>374387</v>
          </cell>
          <cell r="P1354" t="str">
            <v>2024/080-0005-01</v>
          </cell>
          <cell r="Q1354" t="str">
            <v>EST CADEIRA HIMALAYA C/B (CON) (TC 80006) NOG</v>
          </cell>
          <cell r="R1354"/>
          <cell r="S1354"/>
          <cell r="T1354">
            <v>0.6</v>
          </cell>
          <cell r="U1354">
            <v>0.52</v>
          </cell>
          <cell r="V1354">
            <v>0.76</v>
          </cell>
          <cell r="W1354">
            <v>0</v>
          </cell>
          <cell r="X1354" t="str">
            <v>EST CADEIRA HIMALAYA C/B (CON) (TC 80006) NOG - 0,6x0,52x0,76H</v>
          </cell>
          <cell r="Y1354">
            <v>7464.13</v>
          </cell>
          <cell r="Z1354">
            <v>0.35</v>
          </cell>
          <cell r="AA1354">
            <v>4851.6845000000003</v>
          </cell>
          <cell r="AB1354"/>
          <cell r="AC1354"/>
          <cell r="AD1354"/>
          <cell r="AE1354">
            <v>7464.13</v>
          </cell>
          <cell r="AF1354">
            <v>7464.13</v>
          </cell>
          <cell r="AG1354">
            <v>0</v>
          </cell>
          <cell r="AH1354">
            <v>7464.13</v>
          </cell>
          <cell r="AI1354" t="str">
            <v>REF: 381778</v>
          </cell>
          <cell r="AJ1354"/>
          <cell r="AK1354">
            <v>381778</v>
          </cell>
          <cell r="AL1354" t="str">
            <v>CADEIRA HIMALAYA (C/B) (CONTEMP) (FX 8)</v>
          </cell>
          <cell r="AM1354"/>
          <cell r="AN1354">
            <v>0.6</v>
          </cell>
          <cell r="AO1354">
            <v>0.52</v>
          </cell>
          <cell r="AP1354">
            <v>0.76</v>
          </cell>
          <cell r="AQ1354">
            <v>0</v>
          </cell>
          <cell r="AR1354" t="str">
            <v>CADEIRA HIMALAYA (C/B) (CONTEMP) (FX 8) - 0,6x0,52x0,76H</v>
          </cell>
          <cell r="AS1354">
            <v>7464.13</v>
          </cell>
          <cell r="AT1354">
            <v>7464.13</v>
          </cell>
          <cell r="AU1354">
            <v>7464.13</v>
          </cell>
          <cell r="AV1354">
            <v>0</v>
          </cell>
          <cell r="AW1354">
            <v>7464.13</v>
          </cell>
          <cell r="AX1354">
            <v>0</v>
          </cell>
          <cell r="AY1354"/>
          <cell r="AZ1354" t="str">
            <v/>
          </cell>
          <cell r="BA1354"/>
          <cell r="BB1354"/>
          <cell r="BC1354"/>
          <cell r="BD1354" t="str">
            <v/>
          </cell>
          <cell r="BE1354">
            <v>0</v>
          </cell>
          <cell r="BF1354" t="str">
            <v/>
          </cell>
          <cell r="BG1354" t="str">
            <v/>
          </cell>
          <cell r="BH1354">
            <v>12</v>
          </cell>
          <cell r="BI1354" t="str">
            <v>0</v>
          </cell>
          <cell r="BJ1354">
            <v>0</v>
          </cell>
          <cell r="BK1354">
            <v>0</v>
          </cell>
          <cell r="BL1354"/>
          <cell r="BM1354"/>
          <cell r="BN1354"/>
          <cell r="BO1354"/>
          <cell r="BQ1354" t="str">
            <v>L CENTER</v>
          </cell>
          <cell r="BS1354" t="str">
            <v/>
          </cell>
          <cell r="BT1354" t="str">
            <v/>
          </cell>
        </row>
        <row r="1355">
          <cell r="H1355">
            <v>0</v>
          </cell>
          <cell r="O1355">
            <v>374387</v>
          </cell>
          <cell r="P1355" t="str">
            <v>2024/080-0006-01</v>
          </cell>
          <cell r="Q1355" t="str">
            <v>EST CADEIRA HIMALAYA C/B (CON) (TC 80006) NOG</v>
          </cell>
          <cell r="R1355"/>
          <cell r="S1355"/>
          <cell r="T1355">
            <v>0.6</v>
          </cell>
          <cell r="U1355">
            <v>0.52</v>
          </cell>
          <cell r="V1355">
            <v>0.76</v>
          </cell>
          <cell r="W1355">
            <v>0</v>
          </cell>
          <cell r="X1355" t="str">
            <v>EST CADEIRA HIMALAYA C/B (CON) (TC 80006) NOG - 0,6x0,52x0,76H</v>
          </cell>
          <cell r="Y1355">
            <v>7464.13</v>
          </cell>
          <cell r="Z1355">
            <v>0.35</v>
          </cell>
          <cell r="AA1355">
            <v>4851.6845000000003</v>
          </cell>
          <cell r="AB1355"/>
          <cell r="AC1355"/>
          <cell r="AD1355"/>
          <cell r="AE1355">
            <v>7464.13</v>
          </cell>
          <cell r="AF1355">
            <v>7464.13</v>
          </cell>
          <cell r="AG1355">
            <v>0</v>
          </cell>
          <cell r="AH1355">
            <v>7464.13</v>
          </cell>
          <cell r="AI1355" t="str">
            <v>REF: 381778</v>
          </cell>
          <cell r="AJ1355"/>
          <cell r="AK1355">
            <v>381778</v>
          </cell>
          <cell r="AL1355" t="str">
            <v>CADEIRA HIMALAYA (C/B) (CONTEMP) (FX 8)</v>
          </cell>
          <cell r="AM1355"/>
          <cell r="AN1355">
            <v>0.6</v>
          </cell>
          <cell r="AO1355">
            <v>0.52</v>
          </cell>
          <cell r="AP1355">
            <v>0.76</v>
          </cell>
          <cell r="AQ1355">
            <v>0</v>
          </cell>
          <cell r="AR1355" t="str">
            <v>CADEIRA HIMALAYA (C/B) (CONTEMP) (FX 8) - 0,6x0,52x0,76H</v>
          </cell>
          <cell r="AS1355">
            <v>7464.13</v>
          </cell>
          <cell r="AT1355">
            <v>7464.13</v>
          </cell>
          <cell r="AU1355">
            <v>7464.13</v>
          </cell>
          <cell r="AV1355">
            <v>0</v>
          </cell>
          <cell r="AW1355">
            <v>7464.13</v>
          </cell>
          <cell r="AX1355">
            <v>0</v>
          </cell>
          <cell r="AY1355"/>
          <cell r="AZ1355" t="str">
            <v/>
          </cell>
          <cell r="BA1355"/>
          <cell r="BB1355"/>
          <cell r="BC1355"/>
          <cell r="BD1355" t="str">
            <v/>
          </cell>
          <cell r="BE1355">
            <v>0</v>
          </cell>
          <cell r="BF1355" t="str">
            <v/>
          </cell>
          <cell r="BG1355" t="str">
            <v/>
          </cell>
          <cell r="BH1355">
            <v>12</v>
          </cell>
          <cell r="BI1355" t="str">
            <v>0</v>
          </cell>
          <cell r="BJ1355">
            <v>0</v>
          </cell>
          <cell r="BK1355">
            <v>0</v>
          </cell>
          <cell r="BL1355"/>
          <cell r="BM1355"/>
          <cell r="BN1355"/>
          <cell r="BO1355"/>
          <cell r="BQ1355" t="str">
            <v>L CENTER</v>
          </cell>
          <cell r="BS1355" t="str">
            <v/>
          </cell>
          <cell r="BT1355" t="str">
            <v/>
          </cell>
        </row>
        <row r="1356">
          <cell r="H1356">
            <v>1</v>
          </cell>
          <cell r="O1356">
            <v>374363</v>
          </cell>
          <cell r="P1356" t="str">
            <v>2024/026-0028-01</v>
          </cell>
          <cell r="Q1356" t="str">
            <v>EST MODULO CHAISE ESQ HIMALAYA (CON) TC PET 01</v>
          </cell>
          <cell r="R1356"/>
          <cell r="S1356"/>
          <cell r="T1356">
            <v>1.1499999999999999</v>
          </cell>
          <cell r="U1356">
            <v>1.7</v>
          </cell>
          <cell r="V1356">
            <v>0.74</v>
          </cell>
          <cell r="W1356">
            <v>0</v>
          </cell>
          <cell r="X1356" t="str">
            <v>EST MODULO CHAISE ESQ HIMALAYA (CON) TC PET 01 - 1,15x1,7x0,74H</v>
          </cell>
          <cell r="Y1356">
            <v>35590.46</v>
          </cell>
          <cell r="Z1356">
            <v>0.35</v>
          </cell>
          <cell r="AA1356">
            <v>23133.798999999999</v>
          </cell>
          <cell r="AB1356"/>
          <cell r="AC1356"/>
          <cell r="AD1356"/>
          <cell r="AE1356">
            <v>35590.46</v>
          </cell>
          <cell r="AF1356">
            <v>35590.46</v>
          </cell>
          <cell r="AG1356">
            <v>0</v>
          </cell>
          <cell r="AH1356">
            <v>35590.46</v>
          </cell>
          <cell r="AI1356" t="str">
            <v>REF: 381681</v>
          </cell>
          <cell r="AJ1356"/>
          <cell r="AK1356">
            <v>381681</v>
          </cell>
          <cell r="AL1356" t="str">
            <v>MODULO CHAISE BRACO HIMALAYA (CONTEMP) (FX PET)</v>
          </cell>
          <cell r="AM1356"/>
          <cell r="AN1356">
            <v>1.1499999999999999</v>
          </cell>
          <cell r="AO1356">
            <v>1.7</v>
          </cell>
          <cell r="AP1356">
            <v>0.74</v>
          </cell>
          <cell r="AQ1356">
            <v>0</v>
          </cell>
          <cell r="AR1356" t="str">
            <v>MODULO CHAISE BRACO HIMALAYA (CONTEMP) (FX PET) - 1,15x1,7x0,74H</v>
          </cell>
          <cell r="AS1356">
            <v>35590.46</v>
          </cell>
          <cell r="AT1356">
            <v>35590.46</v>
          </cell>
          <cell r="AU1356">
            <v>35590.46</v>
          </cell>
          <cell r="AV1356">
            <v>0</v>
          </cell>
          <cell r="AW1356">
            <v>35590.46</v>
          </cell>
          <cell r="AX1356">
            <v>0</v>
          </cell>
          <cell r="AY1356"/>
          <cell r="AZ1356" t="str">
            <v/>
          </cell>
          <cell r="BA1356"/>
          <cell r="BB1356"/>
          <cell r="BC1356"/>
          <cell r="BD1356" t="str">
            <v/>
          </cell>
          <cell r="BE1356">
            <v>0</v>
          </cell>
          <cell r="BF1356" t="str">
            <v/>
          </cell>
          <cell r="BG1356" t="str">
            <v/>
          </cell>
          <cell r="BH1356">
            <v>12</v>
          </cell>
          <cell r="BI1356" t="str">
            <v>0</v>
          </cell>
          <cell r="BJ1356">
            <v>0</v>
          </cell>
          <cell r="BK1356">
            <v>0</v>
          </cell>
          <cell r="BL1356"/>
          <cell r="BM1356"/>
          <cell r="BN1356"/>
          <cell r="BO1356"/>
          <cell r="BQ1356" t="str">
            <v>L CENTER</v>
          </cell>
          <cell r="BS1356" t="str">
            <v>CLAMI SOFA</v>
          </cell>
          <cell r="BT1356" t="str">
            <v>SOFA HIMALAYA (RBD)</v>
          </cell>
        </row>
        <row r="1357">
          <cell r="H1357">
            <v>0</v>
          </cell>
          <cell r="O1357">
            <v>373426</v>
          </cell>
          <cell r="P1357" t="str">
            <v>2023/280-0023-01</v>
          </cell>
          <cell r="Q1357" t="str">
            <v>EST BANQUETA BAR QUERO QUERO H65 (COURO2 2014) (NATURE MATT)</v>
          </cell>
          <cell r="R1357"/>
          <cell r="S1357"/>
          <cell r="T1357">
            <v>0.46</v>
          </cell>
          <cell r="U1357">
            <v>0.56000000000000005</v>
          </cell>
          <cell r="V1357">
            <v>0.92</v>
          </cell>
          <cell r="W1357">
            <v>0</v>
          </cell>
          <cell r="X1357" t="str">
            <v>EST BANQUETA BAR QUERO QUERO H65 (COURO2 2014) (NATURE MATT) - 0,46x0,56x0,92H</v>
          </cell>
          <cell r="Y1357">
            <v>9028.2800000000007</v>
          </cell>
          <cell r="Z1357">
            <v>0.35</v>
          </cell>
          <cell r="AA1357">
            <v>5868.3820000000005</v>
          </cell>
          <cell r="AB1357"/>
          <cell r="AC1357"/>
          <cell r="AD1357"/>
          <cell r="AE1357">
            <v>9028.2800000000007</v>
          </cell>
          <cell r="AF1357">
            <v>9028.2800000000007</v>
          </cell>
          <cell r="AG1357">
            <v>0</v>
          </cell>
          <cell r="AH1357">
            <v>9028.2800000000007</v>
          </cell>
          <cell r="AI1357" t="str">
            <v>REF: 373373</v>
          </cell>
          <cell r="AJ1357"/>
          <cell r="AK1357">
            <v>373373</v>
          </cell>
          <cell r="AL1357" t="str">
            <v>BANQUETA BAR QUERO QUERO H65 (S/B) (COURO)</v>
          </cell>
          <cell r="AM1357"/>
          <cell r="AN1357">
            <v>0.46</v>
          </cell>
          <cell r="AO1357">
            <v>0.56000000000000005</v>
          </cell>
          <cell r="AP1357">
            <v>0.92</v>
          </cell>
          <cell r="AQ1357">
            <v>0</v>
          </cell>
          <cell r="AR1357" t="str">
            <v>BANQUETA BAR QUERO QUERO H65 (S/B) (COURO) - 0,46x0,56x0,92H</v>
          </cell>
          <cell r="AS1357">
            <v>9028.2800000000007</v>
          </cell>
          <cell r="AT1357">
            <v>9028.2800000000007</v>
          </cell>
          <cell r="AU1357">
            <v>9028.2800000000007</v>
          </cell>
          <cell r="AV1357">
            <v>0</v>
          </cell>
          <cell r="AW1357">
            <v>9028.2800000000007</v>
          </cell>
          <cell r="AX1357">
            <v>0</v>
          </cell>
          <cell r="AY1357"/>
          <cell r="AZ1357" t="str">
            <v/>
          </cell>
          <cell r="BA1357"/>
          <cell r="BB1357"/>
          <cell r="BC1357"/>
          <cell r="BD1357" t="str">
            <v/>
          </cell>
          <cell r="BE1357">
            <v>0</v>
          </cell>
          <cell r="BF1357" t="str">
            <v/>
          </cell>
          <cell r="BG1357" t="str">
            <v/>
          </cell>
          <cell r="BH1357">
            <v>12</v>
          </cell>
          <cell r="BI1357" t="str">
            <v>0</v>
          </cell>
          <cell r="BJ1357">
            <v>0</v>
          </cell>
          <cell r="BK1357">
            <v>0</v>
          </cell>
          <cell r="BL1357"/>
          <cell r="BM1357"/>
          <cell r="BN1357"/>
          <cell r="BO1357"/>
          <cell r="BQ1357" t="str">
            <v>L CENTER</v>
          </cell>
          <cell r="BS1357" t="str">
            <v/>
          </cell>
          <cell r="BT1357" t="str">
            <v/>
          </cell>
        </row>
        <row r="1358">
          <cell r="H1358">
            <v>1</v>
          </cell>
          <cell r="O1358">
            <v>371340</v>
          </cell>
          <cell r="P1358" t="str">
            <v>2023/234-0090-01</v>
          </cell>
          <cell r="Q1358" t="str">
            <v>EST CADEIRA QUERO QUERO (COURO 2 2016) (NATURE MATT)</v>
          </cell>
          <cell r="R1358"/>
          <cell r="S1358"/>
          <cell r="T1358">
            <v>0.49</v>
          </cell>
          <cell r="U1358">
            <v>0.54</v>
          </cell>
          <cell r="V1358">
            <v>0.8</v>
          </cell>
          <cell r="W1358">
            <v>0</v>
          </cell>
          <cell r="X1358" t="str">
            <v>EST CADEIRA QUERO QUERO (COURO 2 2016) (NATURE MATT) - 0,49x0,54x0,8H</v>
          </cell>
          <cell r="Y1358">
            <v>7735.8</v>
          </cell>
          <cell r="Z1358">
            <v>0.35</v>
          </cell>
          <cell r="AA1358">
            <v>5028.2700000000004</v>
          </cell>
          <cell r="AB1358"/>
          <cell r="AC1358"/>
          <cell r="AD1358"/>
          <cell r="AE1358">
            <v>7735.8</v>
          </cell>
          <cell r="AF1358">
            <v>7735.8</v>
          </cell>
          <cell r="AG1358">
            <v>0</v>
          </cell>
          <cell r="AH1358">
            <v>7735.8</v>
          </cell>
          <cell r="AI1358" t="str">
            <v>REF: 371328</v>
          </cell>
          <cell r="AJ1358"/>
          <cell r="AK1358">
            <v>371328</v>
          </cell>
          <cell r="AL1358" t="str">
            <v>CADEIRA QUERO QUERO (S/B) (COURO)</v>
          </cell>
          <cell r="AM1358"/>
          <cell r="AN1358">
            <v>0.49</v>
          </cell>
          <cell r="AO1358">
            <v>0.54</v>
          </cell>
          <cell r="AP1358">
            <v>0.8</v>
          </cell>
          <cell r="AQ1358">
            <v>0</v>
          </cell>
          <cell r="AR1358" t="str">
            <v>CADEIRA QUERO QUERO (S/B) (COURO) - 0,49x0,54x0,8H</v>
          </cell>
          <cell r="AS1358">
            <v>7735.8</v>
          </cell>
          <cell r="AT1358">
            <v>7735.8</v>
          </cell>
          <cell r="AU1358">
            <v>7735.8</v>
          </cell>
          <cell r="AV1358">
            <v>0</v>
          </cell>
          <cell r="AW1358">
            <v>7735.8</v>
          </cell>
          <cell r="AX1358">
            <v>0</v>
          </cell>
          <cell r="AY1358"/>
          <cell r="AZ1358" t="str">
            <v/>
          </cell>
          <cell r="BA1358"/>
          <cell r="BB1358"/>
          <cell r="BC1358"/>
          <cell r="BD1358" t="str">
            <v/>
          </cell>
          <cell r="BE1358">
            <v>0</v>
          </cell>
          <cell r="BF1358" t="str">
            <v/>
          </cell>
          <cell r="BG1358" t="str">
            <v/>
          </cell>
          <cell r="BH1358">
            <v>12</v>
          </cell>
          <cell r="BI1358" t="str">
            <v>0</v>
          </cell>
          <cell r="BJ1358">
            <v>0</v>
          </cell>
          <cell r="BK1358">
            <v>0</v>
          </cell>
          <cell r="BL1358"/>
          <cell r="BM1358"/>
          <cell r="BN1358"/>
          <cell r="BO1358"/>
          <cell r="BQ1358" t="str">
            <v>L CENTER</v>
          </cell>
          <cell r="BS1358" t="str">
            <v>CLAMI CADEIRA</v>
          </cell>
          <cell r="BT1358" t="str">
            <v>CADEIRA QUERO QUERO</v>
          </cell>
        </row>
        <row r="1359">
          <cell r="H1359">
            <v>2</v>
          </cell>
          <cell r="O1359">
            <v>361520</v>
          </cell>
          <cell r="P1359" t="str">
            <v>2023/041-0018-01</v>
          </cell>
          <cell r="Q1359" t="str">
            <v>EST BANQUETA BAR MELIZA H75 (GIR) (FX 60004) (TING NOGAL)</v>
          </cell>
          <cell r="R1359"/>
          <cell r="S1359"/>
          <cell r="T1359">
            <v>0.5</v>
          </cell>
          <cell r="U1359">
            <v>0.6</v>
          </cell>
          <cell r="V1359">
            <v>0.99</v>
          </cell>
          <cell r="W1359">
            <v>0</v>
          </cell>
          <cell r="X1359" t="str">
            <v>EST BANQUETA BAR MELIZA H75 (GIR) (FX 60004) (TING NOGAL) - 0,5x0,6x0,99H</v>
          </cell>
          <cell r="Y1359">
            <v>6882.09</v>
          </cell>
          <cell r="Z1359">
            <v>0.35</v>
          </cell>
          <cell r="AA1359">
            <v>4473.3585000000003</v>
          </cell>
          <cell r="AB1359"/>
          <cell r="AC1359"/>
          <cell r="AD1359"/>
          <cell r="AE1359">
            <v>6882.09</v>
          </cell>
          <cell r="AF1359">
            <v>6882.09</v>
          </cell>
          <cell r="AG1359">
            <v>0</v>
          </cell>
          <cell r="AH1359">
            <v>6882.09</v>
          </cell>
          <cell r="AI1359" t="str">
            <v>REF: 356733</v>
          </cell>
          <cell r="AJ1359"/>
          <cell r="AK1359">
            <v>356733</v>
          </cell>
          <cell r="AL1359" t="str">
            <v>BANQUETA BAR MELIZA H75 (GIRATORIA) (FX 6)</v>
          </cell>
          <cell r="AM1359"/>
          <cell r="AN1359">
            <v>0.49</v>
          </cell>
          <cell r="AO1359">
            <v>0.56999999999999995</v>
          </cell>
          <cell r="AP1359">
            <v>0.99</v>
          </cell>
          <cell r="AQ1359">
            <v>0</v>
          </cell>
          <cell r="AR1359" t="str">
            <v>BANQUETA BAR MELIZA H75 (GIRATORIA) (FX 6) - 0,49x0,57x0,99H</v>
          </cell>
          <cell r="AS1359">
            <v>6882.09</v>
          </cell>
          <cell r="AT1359">
            <v>6882.09</v>
          </cell>
          <cell r="AU1359">
            <v>6882.09</v>
          </cell>
          <cell r="AV1359">
            <v>0</v>
          </cell>
          <cell r="AW1359">
            <v>6882.09</v>
          </cell>
          <cell r="AX1359">
            <v>0</v>
          </cell>
          <cell r="AY1359"/>
          <cell r="AZ1359" t="str">
            <v/>
          </cell>
          <cell r="BA1359"/>
          <cell r="BB1359"/>
          <cell r="BC1359"/>
          <cell r="BD1359" t="str">
            <v/>
          </cell>
          <cell r="BE1359">
            <v>0</v>
          </cell>
          <cell r="BF1359" t="str">
            <v/>
          </cell>
          <cell r="BG1359" t="str">
            <v/>
          </cell>
          <cell r="BH1359">
            <v>12</v>
          </cell>
          <cell r="BI1359" t="str">
            <v>0</v>
          </cell>
          <cell r="BJ1359">
            <v>0</v>
          </cell>
          <cell r="BK1359">
            <v>0</v>
          </cell>
          <cell r="BL1359"/>
          <cell r="BM1359"/>
          <cell r="BN1359"/>
          <cell r="BO1359"/>
          <cell r="BQ1359" t="str">
            <v>L CENTER</v>
          </cell>
          <cell r="BS1359" t="str">
            <v>CLAMI BANQUETA BAR</v>
          </cell>
          <cell r="BT1359" t="str">
            <v>BANQUETA BAR MELIZA</v>
          </cell>
        </row>
        <row r="1360">
          <cell r="H1360">
            <v>0</v>
          </cell>
          <cell r="O1360">
            <v>331796</v>
          </cell>
          <cell r="P1360" t="str">
            <v>2022/221-0020-01</v>
          </cell>
          <cell r="Q1360" t="str">
            <v>EST POLTRONA MAY (BRACO ESTOF) (ALTAMIRA 907) (TING AMENDOA)</v>
          </cell>
          <cell r="R1360"/>
          <cell r="S1360"/>
          <cell r="T1360">
            <v>0.71</v>
          </cell>
          <cell r="U1360">
            <v>0.78</v>
          </cell>
          <cell r="V1360">
            <v>0.77</v>
          </cell>
          <cell r="W1360">
            <v>0</v>
          </cell>
          <cell r="X1360" t="str">
            <v>EST POLTRONA MAY (BRACO ESTOF) (ALTAMIRA 907) (TING AMENDOA) - 0,71x0,78x0,77H</v>
          </cell>
          <cell r="Y1360">
            <v>14152.42</v>
          </cell>
          <cell r="Z1360">
            <v>0.35</v>
          </cell>
          <cell r="AA1360">
            <v>9199.0730000000003</v>
          </cell>
          <cell r="AB1360"/>
          <cell r="AC1360" t="str">
            <v>PROD C/RVST FORN</v>
          </cell>
          <cell r="AD1360" t="str">
            <v>REVESTIMENTO FORN</v>
          </cell>
          <cell r="AE1360">
            <v>14152.42</v>
          </cell>
          <cell r="AF1360">
            <v>14152.42</v>
          </cell>
          <cell r="AG1360">
            <v>0</v>
          </cell>
          <cell r="AH1360">
            <v>14152.42</v>
          </cell>
          <cell r="AI1360" t="str">
            <v>REF: 328759</v>
          </cell>
          <cell r="AJ1360"/>
          <cell r="AK1360">
            <v>328759</v>
          </cell>
          <cell r="AL1360" t="str">
            <v>POLTRONA MAY (BRACO ESTOFADO) (TC FORN)</v>
          </cell>
          <cell r="AM1360"/>
          <cell r="AN1360">
            <v>0.71</v>
          </cell>
          <cell r="AO1360">
            <v>0.78</v>
          </cell>
          <cell r="AP1360">
            <v>0.77</v>
          </cell>
          <cell r="AQ1360">
            <v>0</v>
          </cell>
          <cell r="AR1360" t="str">
            <v>POLTRONA MAY (BRACO ESTOFADO) (TC FORN) - 0,71x0,78x0,77H</v>
          </cell>
          <cell r="AS1360">
            <v>14152.42</v>
          </cell>
          <cell r="AT1360">
            <v>13306.32</v>
          </cell>
          <cell r="AU1360">
            <v>13306.32</v>
          </cell>
          <cell r="AV1360">
            <v>0</v>
          </cell>
          <cell r="AW1360">
            <v>14152.41</v>
          </cell>
          <cell r="AX1360">
            <v>1.0000000000218279E-2</v>
          </cell>
          <cell r="AY1360">
            <v>328936</v>
          </cell>
          <cell r="AZ1360" t="str">
            <v/>
          </cell>
          <cell r="BA1360" t="str">
            <v>RVST FORN: TECIDO RUSTICO ALTAMURA (COD 5248) (EASY &amp; CLEAN II) - COD 907</v>
          </cell>
          <cell r="BB1360">
            <v>2</v>
          </cell>
          <cell r="BC1360"/>
          <cell r="BD1360" t="str">
            <v/>
          </cell>
          <cell r="BE1360">
            <v>0</v>
          </cell>
          <cell r="BF1360" t="str">
            <v/>
          </cell>
          <cell r="BG1360" t="str">
            <v>RVST FORN</v>
          </cell>
          <cell r="BH1360">
            <v>12</v>
          </cell>
          <cell r="BI1360" t="str">
            <v>0</v>
          </cell>
          <cell r="BJ1360">
            <v>0</v>
          </cell>
          <cell r="BK1360">
            <v>0</v>
          </cell>
          <cell r="BL1360"/>
          <cell r="BM1360"/>
          <cell r="BN1360"/>
          <cell r="BO1360"/>
          <cell r="BQ1360" t="str">
            <v>L CENTER</v>
          </cell>
          <cell r="BS1360" t="str">
            <v/>
          </cell>
          <cell r="BT1360" t="str">
            <v/>
          </cell>
        </row>
        <row r="1361">
          <cell r="H1361">
            <v>0</v>
          </cell>
          <cell r="O1361">
            <v>331796</v>
          </cell>
          <cell r="P1361" t="str">
            <v>2022/263-0046-01</v>
          </cell>
          <cell r="Q1361" t="str">
            <v>EST POLTRONA MAY (BRACO ESTOF) (ALTAMIRA 907) (TING AMENDOA)</v>
          </cell>
          <cell r="R1361"/>
          <cell r="S1361"/>
          <cell r="T1361">
            <v>0.71</v>
          </cell>
          <cell r="U1361">
            <v>0.78</v>
          </cell>
          <cell r="V1361">
            <v>0.77</v>
          </cell>
          <cell r="W1361">
            <v>0</v>
          </cell>
          <cell r="X1361" t="str">
            <v>EST POLTRONA MAY (BRACO ESTOF) (ALTAMIRA 907) (TING AMENDOA) - 0,71x0,78x0,77H</v>
          </cell>
          <cell r="Y1361">
            <v>14152.42</v>
          </cell>
          <cell r="Z1361">
            <v>0.35</v>
          </cell>
          <cell r="AA1361">
            <v>9199.0730000000003</v>
          </cell>
          <cell r="AB1361"/>
          <cell r="AC1361" t="str">
            <v>PROD C/RVST FORN</v>
          </cell>
          <cell r="AD1361" t="str">
            <v>REVESTIMENTO FORN</v>
          </cell>
          <cell r="AE1361">
            <v>14152.42</v>
          </cell>
          <cell r="AF1361">
            <v>14152.42</v>
          </cell>
          <cell r="AG1361">
            <v>0</v>
          </cell>
          <cell r="AH1361">
            <v>14152.42</v>
          </cell>
          <cell r="AI1361" t="str">
            <v>REF: 328759</v>
          </cell>
          <cell r="AJ1361"/>
          <cell r="AK1361">
            <v>328759</v>
          </cell>
          <cell r="AL1361" t="str">
            <v>POLTRONA MAY (BRACO ESTOFADO) (TC FORN)</v>
          </cell>
          <cell r="AM1361"/>
          <cell r="AN1361">
            <v>0.71</v>
          </cell>
          <cell r="AO1361">
            <v>0.78</v>
          </cell>
          <cell r="AP1361">
            <v>0.77</v>
          </cell>
          <cell r="AQ1361">
            <v>0</v>
          </cell>
          <cell r="AR1361" t="str">
            <v>POLTRONA MAY (BRACO ESTOFADO) (TC FORN) - 0,71x0,78x0,77H</v>
          </cell>
          <cell r="AS1361">
            <v>14152.42</v>
          </cell>
          <cell r="AT1361">
            <v>13306.32</v>
          </cell>
          <cell r="AU1361">
            <v>13306.32</v>
          </cell>
          <cell r="AV1361">
            <v>0</v>
          </cell>
          <cell r="AW1361">
            <v>14152.41</v>
          </cell>
          <cell r="AX1361">
            <v>1.0000000000218279E-2</v>
          </cell>
          <cell r="AY1361">
            <v>328936</v>
          </cell>
          <cell r="AZ1361" t="str">
            <v/>
          </cell>
          <cell r="BA1361" t="str">
            <v>RVST FORN: TECIDO RUSTICO ALTAMURA (COD 5248) (EASY &amp; CLEAN II) - COD 907</v>
          </cell>
          <cell r="BB1361">
            <v>2</v>
          </cell>
          <cell r="BC1361"/>
          <cell r="BD1361" t="str">
            <v/>
          </cell>
          <cell r="BE1361">
            <v>0</v>
          </cell>
          <cell r="BF1361" t="str">
            <v/>
          </cell>
          <cell r="BG1361" t="str">
            <v>RVST FORN</v>
          </cell>
          <cell r="BH1361">
            <v>12</v>
          </cell>
          <cell r="BI1361" t="str">
            <v>0</v>
          </cell>
          <cell r="BJ1361">
            <v>0</v>
          </cell>
          <cell r="BK1361">
            <v>0</v>
          </cell>
          <cell r="BL1361"/>
          <cell r="BM1361"/>
          <cell r="BN1361"/>
          <cell r="BO1361"/>
          <cell r="BQ1361" t="str">
            <v>L CENTER</v>
          </cell>
          <cell r="BS1361" t="str">
            <v/>
          </cell>
          <cell r="BT1361" t="str">
            <v/>
          </cell>
        </row>
        <row r="1362">
          <cell r="H1362">
            <v>0</v>
          </cell>
          <cell r="O1362">
            <v>300080</v>
          </cell>
          <cell r="P1362" t="str">
            <v>2021/302-0015-01</v>
          </cell>
          <cell r="Q1362" t="str">
            <v>EST ESPELHO DESLIZE (BLACK GLOSS) (ESPELHO PRATA)</v>
          </cell>
          <cell r="R1362"/>
          <cell r="S1362"/>
          <cell r="T1362">
            <v>0.43</v>
          </cell>
          <cell r="U1362">
            <v>0.89</v>
          </cell>
          <cell r="V1362">
            <v>0.03</v>
          </cell>
          <cell r="W1362">
            <v>0</v>
          </cell>
          <cell r="X1362" t="str">
            <v>EST ESPELHO DESLIZE (BLACK GLOSS) (ESPELHO PRATA) - 0,43x0,89x0,03H</v>
          </cell>
          <cell r="Y1362">
            <v>6265.82</v>
          </cell>
          <cell r="Z1362">
            <v>0.35</v>
          </cell>
          <cell r="AA1362">
            <v>4072.7829999999999</v>
          </cell>
          <cell r="AB1362"/>
          <cell r="AC1362"/>
          <cell r="AD1362"/>
          <cell r="AE1362">
            <v>6265.82</v>
          </cell>
          <cell r="AF1362">
            <v>6265.82</v>
          </cell>
          <cell r="AG1362">
            <v>0</v>
          </cell>
          <cell r="AH1362">
            <v>6265.82</v>
          </cell>
          <cell r="AI1362" t="str">
            <v>REF: 299568</v>
          </cell>
          <cell r="AJ1362"/>
          <cell r="AK1362">
            <v>299568</v>
          </cell>
          <cell r="AL1362" t="str">
            <v>ESPELHO DESLIZE (MADEIRA MACICA) (ESPELHO)</v>
          </cell>
          <cell r="AM1362"/>
          <cell r="AN1362">
            <v>0.43</v>
          </cell>
          <cell r="AO1362">
            <v>0.89</v>
          </cell>
          <cell r="AP1362">
            <v>0.03</v>
          </cell>
          <cell r="AQ1362">
            <v>0</v>
          </cell>
          <cell r="AR1362" t="str">
            <v>ESPELHO DESLIZE (MADEIRA MACICA) (ESPELHO) - 0,43x0,89x0,03H</v>
          </cell>
          <cell r="AS1362">
            <v>6265.82</v>
          </cell>
          <cell r="AT1362">
            <v>6265.82</v>
          </cell>
          <cell r="AU1362">
            <v>6265.82</v>
          </cell>
          <cell r="AV1362">
            <v>0</v>
          </cell>
          <cell r="AW1362">
            <v>6265.82</v>
          </cell>
          <cell r="AX1362">
            <v>0</v>
          </cell>
          <cell r="AY1362"/>
          <cell r="AZ1362" t="str">
            <v/>
          </cell>
          <cell r="BA1362"/>
          <cell r="BB1362"/>
          <cell r="BC1362"/>
          <cell r="BD1362" t="str">
            <v/>
          </cell>
          <cell r="BE1362">
            <v>0</v>
          </cell>
          <cell r="BF1362" t="str">
            <v/>
          </cell>
          <cell r="BG1362" t="str">
            <v/>
          </cell>
          <cell r="BH1362">
            <v>12</v>
          </cell>
          <cell r="BI1362" t="str">
            <v>0</v>
          </cell>
          <cell r="BJ1362">
            <v>0</v>
          </cell>
          <cell r="BK1362">
            <v>0</v>
          </cell>
          <cell r="BL1362"/>
          <cell r="BM1362"/>
          <cell r="BN1362"/>
          <cell r="BO1362"/>
          <cell r="BQ1362" t="str">
            <v>L CENTER</v>
          </cell>
          <cell r="BS1362" t="str">
            <v/>
          </cell>
          <cell r="BT1362" t="str">
            <v/>
          </cell>
        </row>
        <row r="1363">
          <cell r="H1363">
            <v>0</v>
          </cell>
          <cell r="O1363">
            <v>300080</v>
          </cell>
          <cell r="P1363" t="str">
            <v>2021/302-0016-01</v>
          </cell>
          <cell r="Q1363" t="str">
            <v>EST ESPELHO DESLIZE (BLACK GLOSS) (ESPELHO PRATA)</v>
          </cell>
          <cell r="R1363"/>
          <cell r="S1363"/>
          <cell r="T1363">
            <v>0.43</v>
          </cell>
          <cell r="U1363">
            <v>0.89</v>
          </cell>
          <cell r="V1363">
            <v>0.03</v>
          </cell>
          <cell r="W1363">
            <v>0</v>
          </cell>
          <cell r="X1363" t="str">
            <v>EST ESPELHO DESLIZE (BLACK GLOSS) (ESPELHO PRATA) - 0,43x0,89x0,03H</v>
          </cell>
          <cell r="Y1363">
            <v>6265.82</v>
          </cell>
          <cell r="Z1363">
            <v>0.35</v>
          </cell>
          <cell r="AA1363">
            <v>4072.7829999999999</v>
          </cell>
          <cell r="AB1363"/>
          <cell r="AC1363"/>
          <cell r="AD1363"/>
          <cell r="AE1363">
            <v>6265.82</v>
          </cell>
          <cell r="AF1363">
            <v>6265.82</v>
          </cell>
          <cell r="AG1363">
            <v>0</v>
          </cell>
          <cell r="AH1363">
            <v>6265.82</v>
          </cell>
          <cell r="AI1363" t="str">
            <v>REF: 299568</v>
          </cell>
          <cell r="AJ1363"/>
          <cell r="AK1363">
            <v>299568</v>
          </cell>
          <cell r="AL1363" t="str">
            <v>ESPELHO DESLIZE (MADEIRA MACICA) (ESPELHO)</v>
          </cell>
          <cell r="AM1363"/>
          <cell r="AN1363">
            <v>0.43</v>
          </cell>
          <cell r="AO1363">
            <v>0.89</v>
          </cell>
          <cell r="AP1363">
            <v>0.03</v>
          </cell>
          <cell r="AQ1363">
            <v>0</v>
          </cell>
          <cell r="AR1363" t="str">
            <v>ESPELHO DESLIZE (MADEIRA MACICA) (ESPELHO) - 0,43x0,89x0,03H</v>
          </cell>
          <cell r="AS1363">
            <v>6265.82</v>
          </cell>
          <cell r="AT1363">
            <v>6265.82</v>
          </cell>
          <cell r="AU1363">
            <v>6265.82</v>
          </cell>
          <cell r="AV1363">
            <v>0</v>
          </cell>
          <cell r="AW1363">
            <v>6265.82</v>
          </cell>
          <cell r="AX1363">
            <v>0</v>
          </cell>
          <cell r="AY1363"/>
          <cell r="AZ1363" t="str">
            <v/>
          </cell>
          <cell r="BA1363"/>
          <cell r="BB1363"/>
          <cell r="BC1363"/>
          <cell r="BD1363" t="str">
            <v/>
          </cell>
          <cell r="BE1363">
            <v>0</v>
          </cell>
          <cell r="BF1363" t="str">
            <v/>
          </cell>
          <cell r="BG1363" t="str">
            <v/>
          </cell>
          <cell r="BH1363">
            <v>12</v>
          </cell>
          <cell r="BI1363" t="str">
            <v>0</v>
          </cell>
          <cell r="BJ1363">
            <v>0</v>
          </cell>
          <cell r="BK1363">
            <v>0</v>
          </cell>
          <cell r="BL1363"/>
          <cell r="BM1363"/>
          <cell r="BN1363"/>
          <cell r="BO1363"/>
          <cell r="BQ1363" t="str">
            <v>L CENTER</v>
          </cell>
          <cell r="BS1363" t="str">
            <v/>
          </cell>
          <cell r="BT1363" t="str">
            <v/>
          </cell>
        </row>
        <row r="1364">
          <cell r="H1364">
            <v>0</v>
          </cell>
          <cell r="O1364">
            <v>300080</v>
          </cell>
          <cell r="P1364" t="str">
            <v>2021/302-0017-01</v>
          </cell>
          <cell r="Q1364" t="str">
            <v>EST ESPELHO DESLIZE (BLACK GLOSS) (ESPELHO PRATA)</v>
          </cell>
          <cell r="R1364"/>
          <cell r="S1364"/>
          <cell r="T1364">
            <v>0.43</v>
          </cell>
          <cell r="U1364">
            <v>0.89</v>
          </cell>
          <cell r="V1364">
            <v>0.03</v>
          </cell>
          <cell r="W1364">
            <v>0</v>
          </cell>
          <cell r="X1364" t="str">
            <v>EST ESPELHO DESLIZE (BLACK GLOSS) (ESPELHO PRATA) - 0,43x0,89x0,03H</v>
          </cell>
          <cell r="Y1364">
            <v>6265.82</v>
          </cell>
          <cell r="Z1364">
            <v>0.35</v>
          </cell>
          <cell r="AA1364">
            <v>4072.7829999999999</v>
          </cell>
          <cell r="AB1364"/>
          <cell r="AC1364"/>
          <cell r="AD1364"/>
          <cell r="AE1364">
            <v>6265.82</v>
          </cell>
          <cell r="AF1364">
            <v>6265.82</v>
          </cell>
          <cell r="AG1364">
            <v>0</v>
          </cell>
          <cell r="AH1364">
            <v>6265.82</v>
          </cell>
          <cell r="AI1364" t="str">
            <v>REF: 299568</v>
          </cell>
          <cell r="AJ1364"/>
          <cell r="AK1364">
            <v>299568</v>
          </cell>
          <cell r="AL1364" t="str">
            <v>ESPELHO DESLIZE (MADEIRA MACICA) (ESPELHO)</v>
          </cell>
          <cell r="AM1364"/>
          <cell r="AN1364">
            <v>0.43</v>
          </cell>
          <cell r="AO1364">
            <v>0.89</v>
          </cell>
          <cell r="AP1364">
            <v>0.03</v>
          </cell>
          <cell r="AQ1364">
            <v>0</v>
          </cell>
          <cell r="AR1364" t="str">
            <v>ESPELHO DESLIZE (MADEIRA MACICA) (ESPELHO) - 0,43x0,89x0,03H</v>
          </cell>
          <cell r="AS1364">
            <v>6265.82</v>
          </cell>
          <cell r="AT1364">
            <v>6265.82</v>
          </cell>
          <cell r="AU1364">
            <v>6265.82</v>
          </cell>
          <cell r="AV1364">
            <v>0</v>
          </cell>
          <cell r="AW1364">
            <v>6265.82</v>
          </cell>
          <cell r="AX1364">
            <v>0</v>
          </cell>
          <cell r="AY1364"/>
          <cell r="AZ1364" t="str">
            <v/>
          </cell>
          <cell r="BA1364"/>
          <cell r="BB1364"/>
          <cell r="BC1364"/>
          <cell r="BD1364" t="str">
            <v/>
          </cell>
          <cell r="BE1364">
            <v>0</v>
          </cell>
          <cell r="BF1364" t="str">
            <v/>
          </cell>
          <cell r="BG1364" t="str">
            <v/>
          </cell>
          <cell r="BH1364">
            <v>12</v>
          </cell>
          <cell r="BI1364" t="str">
            <v>0</v>
          </cell>
          <cell r="BJ1364">
            <v>0</v>
          </cell>
          <cell r="BK1364">
            <v>0</v>
          </cell>
          <cell r="BL1364"/>
          <cell r="BM1364"/>
          <cell r="BN1364"/>
          <cell r="BO1364"/>
          <cell r="BQ1364" t="str">
            <v>L CENTER</v>
          </cell>
          <cell r="BS1364" t="str">
            <v/>
          </cell>
          <cell r="BT1364" t="str">
            <v/>
          </cell>
        </row>
        <row r="1365">
          <cell r="H1365">
            <v>0</v>
          </cell>
          <cell r="O1365">
            <v>300080</v>
          </cell>
          <cell r="P1365" t="str">
            <v>2021/302-0018-01</v>
          </cell>
          <cell r="Q1365" t="str">
            <v>EST ESPELHO DESLIZE (BLACK GLOSS) (ESPELHO PRATA)</v>
          </cell>
          <cell r="R1365"/>
          <cell r="S1365"/>
          <cell r="T1365">
            <v>0.43</v>
          </cell>
          <cell r="U1365">
            <v>0.89</v>
          </cell>
          <cell r="V1365">
            <v>0.03</v>
          </cell>
          <cell r="W1365">
            <v>0</v>
          </cell>
          <cell r="X1365" t="str">
            <v>EST ESPELHO DESLIZE (BLACK GLOSS) (ESPELHO PRATA) - 0,43x0,89x0,03H</v>
          </cell>
          <cell r="Y1365">
            <v>6265.82</v>
          </cell>
          <cell r="Z1365">
            <v>0.35</v>
          </cell>
          <cell r="AA1365">
            <v>4072.7829999999999</v>
          </cell>
          <cell r="AB1365"/>
          <cell r="AC1365"/>
          <cell r="AD1365"/>
          <cell r="AE1365">
            <v>6265.82</v>
          </cell>
          <cell r="AF1365">
            <v>6265.82</v>
          </cell>
          <cell r="AG1365">
            <v>0</v>
          </cell>
          <cell r="AH1365">
            <v>6265.82</v>
          </cell>
          <cell r="AI1365" t="str">
            <v>REF: 299568</v>
          </cell>
          <cell r="AJ1365"/>
          <cell r="AK1365">
            <v>299568</v>
          </cell>
          <cell r="AL1365" t="str">
            <v>ESPELHO DESLIZE (MADEIRA MACICA) (ESPELHO)</v>
          </cell>
          <cell r="AM1365"/>
          <cell r="AN1365">
            <v>0.43</v>
          </cell>
          <cell r="AO1365">
            <v>0.89</v>
          </cell>
          <cell r="AP1365">
            <v>0.03</v>
          </cell>
          <cell r="AQ1365">
            <v>0</v>
          </cell>
          <cell r="AR1365" t="str">
            <v>ESPELHO DESLIZE (MADEIRA MACICA) (ESPELHO) - 0,43x0,89x0,03H</v>
          </cell>
          <cell r="AS1365">
            <v>6265.82</v>
          </cell>
          <cell r="AT1365">
            <v>6265.82</v>
          </cell>
          <cell r="AU1365">
            <v>6265.82</v>
          </cell>
          <cell r="AV1365">
            <v>0</v>
          </cell>
          <cell r="AW1365">
            <v>6265.82</v>
          </cell>
          <cell r="AX1365">
            <v>0</v>
          </cell>
          <cell r="AY1365"/>
          <cell r="AZ1365" t="str">
            <v/>
          </cell>
          <cell r="BA1365"/>
          <cell r="BB1365"/>
          <cell r="BC1365"/>
          <cell r="BD1365" t="str">
            <v/>
          </cell>
          <cell r="BE1365">
            <v>0</v>
          </cell>
          <cell r="BF1365" t="str">
            <v/>
          </cell>
          <cell r="BG1365" t="str">
            <v/>
          </cell>
          <cell r="BH1365">
            <v>12</v>
          </cell>
          <cell r="BI1365" t="str">
            <v>0</v>
          </cell>
          <cell r="BJ1365">
            <v>0</v>
          </cell>
          <cell r="BK1365">
            <v>0</v>
          </cell>
          <cell r="BL1365"/>
          <cell r="BM1365"/>
          <cell r="BN1365"/>
          <cell r="BO1365"/>
          <cell r="BQ1365" t="str">
            <v>L CENTER</v>
          </cell>
          <cell r="BS1365" t="str">
            <v/>
          </cell>
          <cell r="BT1365" t="str">
            <v/>
          </cell>
        </row>
        <row r="1366">
          <cell r="H1366">
            <v>0</v>
          </cell>
          <cell r="O1366">
            <v>273386</v>
          </cell>
          <cell r="P1366" t="str">
            <v>2021/061-0116-01</v>
          </cell>
          <cell r="Q1366" t="str">
            <v>EST MESA CENTRO IPANEMA (LAM NOGAL NT)</v>
          </cell>
          <cell r="R1366"/>
          <cell r="S1366"/>
          <cell r="T1366">
            <v>1.3</v>
          </cell>
          <cell r="U1366">
            <v>0.6</v>
          </cell>
          <cell r="V1366">
            <v>0.38</v>
          </cell>
          <cell r="W1366">
            <v>0</v>
          </cell>
          <cell r="X1366" t="str">
            <v>EST MESA CENTRO IPANEMA (LAM NOGAL NT) - 1,3x0,6x0,38H</v>
          </cell>
          <cell r="Y1366">
            <v>7850.26</v>
          </cell>
          <cell r="Z1366">
            <v>0.35</v>
          </cell>
          <cell r="AA1366">
            <v>5102.6689999999999</v>
          </cell>
          <cell r="AB1366"/>
          <cell r="AC1366"/>
          <cell r="AD1366"/>
          <cell r="AE1366">
            <v>7850.26</v>
          </cell>
          <cell r="AF1366">
            <v>7850.26</v>
          </cell>
          <cell r="AG1366">
            <v>0</v>
          </cell>
          <cell r="AH1366">
            <v>7850.26</v>
          </cell>
          <cell r="AI1366" t="str">
            <v>REF: 324667</v>
          </cell>
          <cell r="AJ1366"/>
          <cell r="AK1366">
            <v>324667</v>
          </cell>
          <cell r="AL1366" t="str">
            <v>MESA CENTRO IPANEMA (LAMINA NOGAL)</v>
          </cell>
          <cell r="AM1366"/>
          <cell r="AN1366">
            <v>1.3</v>
          </cell>
          <cell r="AO1366">
            <v>0.6</v>
          </cell>
          <cell r="AP1366">
            <v>0.38</v>
          </cell>
          <cell r="AQ1366">
            <v>0</v>
          </cell>
          <cell r="AR1366" t="str">
            <v>MESA CENTRO IPANEMA (LAMINA NOGAL) - 1,3x0,6x0,38H</v>
          </cell>
          <cell r="AS1366">
            <v>7850.26</v>
          </cell>
          <cell r="AT1366">
            <v>7850.26</v>
          </cell>
          <cell r="AU1366">
            <v>7850.26</v>
          </cell>
          <cell r="AV1366">
            <v>0</v>
          </cell>
          <cell r="AW1366">
            <v>7850.26</v>
          </cell>
          <cell r="AX1366">
            <v>0</v>
          </cell>
          <cell r="AY1366"/>
          <cell r="AZ1366" t="str">
            <v/>
          </cell>
          <cell r="BA1366"/>
          <cell r="BB1366"/>
          <cell r="BC1366"/>
          <cell r="BD1366" t="str">
            <v/>
          </cell>
          <cell r="BE1366">
            <v>0</v>
          </cell>
          <cell r="BF1366" t="str">
            <v/>
          </cell>
          <cell r="BG1366" t="str">
            <v/>
          </cell>
          <cell r="BH1366">
            <v>12</v>
          </cell>
          <cell r="BI1366" t="str">
            <v>0</v>
          </cell>
          <cell r="BJ1366">
            <v>0</v>
          </cell>
          <cell r="BK1366">
            <v>0</v>
          </cell>
          <cell r="BL1366"/>
          <cell r="BM1366"/>
          <cell r="BN1366"/>
          <cell r="BO1366"/>
          <cell r="BQ1366" t="str">
            <v>L CENTER</v>
          </cell>
          <cell r="BS1366" t="str">
            <v/>
          </cell>
          <cell r="BT1366" t="str">
            <v/>
          </cell>
        </row>
        <row r="1367">
          <cell r="H1367">
            <v>0</v>
          </cell>
          <cell r="O1367">
            <v>217688</v>
          </cell>
          <cell r="P1367" t="str">
            <v>2018/068-0036-01</v>
          </cell>
          <cell r="Q1367" t="str">
            <v>EST MESA CENTRO IPANEMA (LAM NOGAL NT C/CRIS SYLCK 1050)</v>
          </cell>
          <cell r="R1367"/>
          <cell r="S1367"/>
          <cell r="T1367">
            <v>0.9</v>
          </cell>
          <cell r="U1367">
            <v>0</v>
          </cell>
          <cell r="V1367">
            <v>0.35</v>
          </cell>
          <cell r="W1367">
            <v>0.9</v>
          </cell>
          <cell r="X1367" t="str">
            <v>EST MESA CENTRO IPANEMA (LAM NOGAL NT C/CRIS SYLCK 1050) - Ø0,9x0,35H</v>
          </cell>
          <cell r="Y1367">
            <v>11331.85</v>
          </cell>
          <cell r="Z1367">
            <v>0.35</v>
          </cell>
          <cell r="AA1367">
            <v>7365.7025000000003</v>
          </cell>
          <cell r="AB1367"/>
          <cell r="AC1367"/>
          <cell r="AD1367"/>
          <cell r="AE1367">
            <v>11331.85</v>
          </cell>
          <cell r="AF1367">
            <v>11331.85</v>
          </cell>
          <cell r="AG1367">
            <v>0</v>
          </cell>
          <cell r="AH1367">
            <v>11331.85</v>
          </cell>
          <cell r="AI1367" t="str">
            <v>REF: 217688</v>
          </cell>
          <cell r="AJ1367" t="str">
            <v>ACABAMENTO FORA DE LINHA</v>
          </cell>
          <cell r="AK1367">
            <v>217688</v>
          </cell>
          <cell r="AL1367" t="str">
            <v>EST MESA CENTRO IPANEMA (LAM NOGAL NT C/CRIS SYLCK 1050)</v>
          </cell>
          <cell r="AM1367"/>
          <cell r="AN1367">
            <v>0.9</v>
          </cell>
          <cell r="AO1367">
            <v>0</v>
          </cell>
          <cell r="AP1367">
            <v>0.35</v>
          </cell>
          <cell r="AQ1367">
            <v>0.9</v>
          </cell>
          <cell r="AR1367" t="str">
            <v>EST MESA CENTRO IPANEMA (LAM NOGAL NT C/CRIS SYLCK 1050) - Ø0,9x0,35H</v>
          </cell>
          <cell r="AS1367">
            <v>11331.85</v>
          </cell>
          <cell r="AT1367">
            <v>11331.85</v>
          </cell>
          <cell r="AU1367">
            <v>11331.85</v>
          </cell>
          <cell r="AV1367">
            <v>0</v>
          </cell>
          <cell r="AW1367">
            <v>11331.85</v>
          </cell>
          <cell r="AX1367">
            <v>0</v>
          </cell>
          <cell r="AY1367"/>
          <cell r="AZ1367" t="str">
            <v/>
          </cell>
          <cell r="BA1367"/>
          <cell r="BB1367"/>
          <cell r="BC1367"/>
          <cell r="BD1367" t="str">
            <v/>
          </cell>
          <cell r="BE1367">
            <v>0</v>
          </cell>
          <cell r="BF1367" t="str">
            <v/>
          </cell>
          <cell r="BG1367" t="str">
            <v/>
          </cell>
          <cell r="BH1367">
            <v>12</v>
          </cell>
          <cell r="BI1367" t="str">
            <v>0</v>
          </cell>
          <cell r="BJ1367">
            <v>0</v>
          </cell>
          <cell r="BK1367">
            <v>0</v>
          </cell>
          <cell r="BL1367"/>
          <cell r="BM1367"/>
          <cell r="BN1367"/>
          <cell r="BO1367"/>
          <cell r="BQ1367" t="str">
            <v>L CENTER</v>
          </cell>
          <cell r="BS1367" t="str">
            <v/>
          </cell>
          <cell r="BT1367" t="str">
            <v/>
          </cell>
        </row>
        <row r="1368">
          <cell r="H1368">
            <v>1</v>
          </cell>
          <cell r="O1368">
            <v>328721</v>
          </cell>
          <cell r="P1368" t="str">
            <v>2022/172-0040-01</v>
          </cell>
          <cell r="Q1368" t="str">
            <v>EST CADEIRA MELIZA (GIR) (FX 60004) (TING NOGAL)</v>
          </cell>
          <cell r="R1368"/>
          <cell r="S1368"/>
          <cell r="T1368">
            <v>0.6</v>
          </cell>
          <cell r="U1368">
            <v>0.49</v>
          </cell>
          <cell r="V1368">
            <v>0.79</v>
          </cell>
          <cell r="W1368">
            <v>0</v>
          </cell>
          <cell r="X1368" t="str">
            <v>EST CADEIRA MELIZA (GIR) (FX 60004) (TING NOGAL) - 0,6x0,49x0,79H</v>
          </cell>
          <cell r="Y1368">
            <v>5980.67</v>
          </cell>
          <cell r="Z1368">
            <v>0.5</v>
          </cell>
          <cell r="AA1368">
            <v>2990.335</v>
          </cell>
          <cell r="AB1368"/>
          <cell r="AC1368"/>
          <cell r="AD1368"/>
          <cell r="AE1368">
            <v>5980.67</v>
          </cell>
          <cell r="AF1368">
            <v>5980.67</v>
          </cell>
          <cell r="AG1368">
            <v>0</v>
          </cell>
          <cell r="AH1368">
            <v>5980.67</v>
          </cell>
          <cell r="AI1368" t="str">
            <v>REF: 299760</v>
          </cell>
          <cell r="AJ1368"/>
          <cell r="AK1368">
            <v>299760</v>
          </cell>
          <cell r="AL1368" t="str">
            <v>CADEIRA MELIZA (S/B) (GIRATORIA) (FX 6)</v>
          </cell>
          <cell r="AM1368"/>
          <cell r="AN1368">
            <v>0.5</v>
          </cell>
          <cell r="AO1368">
            <v>0.59</v>
          </cell>
          <cell r="AP1368">
            <v>0.8</v>
          </cell>
          <cell r="AQ1368">
            <v>0</v>
          </cell>
          <cell r="AR1368" t="str">
            <v>CADEIRA MELIZA (S/B) (GIRATORIA) (FX 6) - 0,5x0,59x0,8H</v>
          </cell>
          <cell r="AS1368">
            <v>5980.67</v>
          </cell>
          <cell r="AT1368">
            <v>5980.67</v>
          </cell>
          <cell r="AU1368">
            <v>5980.67</v>
          </cell>
          <cell r="AV1368">
            <v>0</v>
          </cell>
          <cell r="AW1368">
            <v>5980.67</v>
          </cell>
          <cell r="AX1368">
            <v>0</v>
          </cell>
          <cell r="AY1368"/>
          <cell r="AZ1368" t="str">
            <v/>
          </cell>
          <cell r="BA1368"/>
          <cell r="BB1368"/>
          <cell r="BC1368"/>
          <cell r="BD1368" t="str">
            <v/>
          </cell>
          <cell r="BE1368">
            <v>0</v>
          </cell>
          <cell r="BF1368" t="str">
            <v/>
          </cell>
          <cell r="BG1368" t="str">
            <v/>
          </cell>
          <cell r="BH1368">
            <v>12</v>
          </cell>
          <cell r="BI1368" t="str">
            <v>0</v>
          </cell>
          <cell r="BJ1368">
            <v>0</v>
          </cell>
          <cell r="BK1368">
            <v>0</v>
          </cell>
          <cell r="BL1368"/>
          <cell r="BM1368"/>
          <cell r="BN1368"/>
          <cell r="BO1368"/>
          <cell r="BQ1368" t="str">
            <v>LC PE</v>
          </cell>
          <cell r="BS1368" t="str">
            <v>CLAMI CADEIRA</v>
          </cell>
          <cell r="BT1368" t="str">
            <v>CADEIRA MELIZA</v>
          </cell>
        </row>
        <row r="1369">
          <cell r="H1369">
            <v>1</v>
          </cell>
          <cell r="O1369">
            <v>328721</v>
          </cell>
          <cell r="P1369" t="str">
            <v>2022/172-0043-01</v>
          </cell>
          <cell r="Q1369" t="str">
            <v>EST CADEIRA MELIZA (GIR) (FX 60004) (TING NOGAL)</v>
          </cell>
          <cell r="R1369"/>
          <cell r="S1369"/>
          <cell r="T1369">
            <v>0.6</v>
          </cell>
          <cell r="U1369">
            <v>0.49</v>
          </cell>
          <cell r="V1369">
            <v>0.79</v>
          </cell>
          <cell r="W1369">
            <v>0</v>
          </cell>
          <cell r="X1369" t="str">
            <v>EST CADEIRA MELIZA (GIR) (FX 60004) (TING NOGAL) - 0,6x0,49x0,79H</v>
          </cell>
          <cell r="Y1369">
            <v>5980.67</v>
          </cell>
          <cell r="Z1369">
            <v>0.5</v>
          </cell>
          <cell r="AA1369">
            <v>2990.335</v>
          </cell>
          <cell r="AB1369"/>
          <cell r="AC1369"/>
          <cell r="AD1369"/>
          <cell r="AE1369">
            <v>5980.67</v>
          </cell>
          <cell r="AF1369">
            <v>5980.67</v>
          </cell>
          <cell r="AG1369">
            <v>0</v>
          </cell>
          <cell r="AH1369">
            <v>5980.67</v>
          </cell>
          <cell r="AI1369" t="str">
            <v>REF: 299760</v>
          </cell>
          <cell r="AJ1369"/>
          <cell r="AK1369">
            <v>299760</v>
          </cell>
          <cell r="AL1369" t="str">
            <v>CADEIRA MELIZA (S/B) (GIRATORIA) (FX 6)</v>
          </cell>
          <cell r="AM1369"/>
          <cell r="AN1369">
            <v>0.5</v>
          </cell>
          <cell r="AO1369">
            <v>0.59</v>
          </cell>
          <cell r="AP1369">
            <v>0.8</v>
          </cell>
          <cell r="AQ1369">
            <v>0</v>
          </cell>
          <cell r="AR1369" t="str">
            <v>CADEIRA MELIZA (S/B) (GIRATORIA) (FX 6) - 0,5x0,59x0,8H</v>
          </cell>
          <cell r="AS1369">
            <v>5980.67</v>
          </cell>
          <cell r="AT1369">
            <v>5980.67</v>
          </cell>
          <cell r="AU1369">
            <v>5980.67</v>
          </cell>
          <cell r="AV1369">
            <v>0</v>
          </cell>
          <cell r="AW1369">
            <v>5980.67</v>
          </cell>
          <cell r="AX1369">
            <v>0</v>
          </cell>
          <cell r="AY1369"/>
          <cell r="AZ1369" t="str">
            <v/>
          </cell>
          <cell r="BA1369"/>
          <cell r="BB1369"/>
          <cell r="BC1369"/>
          <cell r="BD1369" t="str">
            <v/>
          </cell>
          <cell r="BE1369">
            <v>0</v>
          </cell>
          <cell r="BF1369" t="str">
            <v/>
          </cell>
          <cell r="BG1369" t="str">
            <v/>
          </cell>
          <cell r="BH1369">
            <v>12</v>
          </cell>
          <cell r="BI1369" t="str">
            <v>0</v>
          </cell>
          <cell r="BJ1369">
            <v>0</v>
          </cell>
          <cell r="BK1369">
            <v>0</v>
          </cell>
          <cell r="BL1369"/>
          <cell r="BM1369"/>
          <cell r="BN1369"/>
          <cell r="BO1369"/>
          <cell r="BQ1369" t="str">
            <v>LC PE</v>
          </cell>
          <cell r="BS1369" t="str">
            <v>CLAMI CADEIRA</v>
          </cell>
          <cell r="BT1369" t="str">
            <v>CADEIRA MELIZA</v>
          </cell>
        </row>
        <row r="1370">
          <cell r="H1370">
            <v>1</v>
          </cell>
          <cell r="O1370">
            <v>328721</v>
          </cell>
          <cell r="P1370" t="str">
            <v>2022/172-0044-01</v>
          </cell>
          <cell r="Q1370" t="str">
            <v>EST CADEIRA MELIZA (GIR) (FX 60004) (TING NOGAL)</v>
          </cell>
          <cell r="R1370"/>
          <cell r="S1370"/>
          <cell r="T1370">
            <v>0.6</v>
          </cell>
          <cell r="U1370">
            <v>0.49</v>
          </cell>
          <cell r="V1370">
            <v>0.79</v>
          </cell>
          <cell r="W1370">
            <v>0</v>
          </cell>
          <cell r="X1370" t="str">
            <v>EST CADEIRA MELIZA (GIR) (FX 60004) (TING NOGAL) - 0,6x0,49x0,79H</v>
          </cell>
          <cell r="Y1370">
            <v>5980.67</v>
          </cell>
          <cell r="Z1370">
            <v>0.5</v>
          </cell>
          <cell r="AA1370">
            <v>2990.335</v>
          </cell>
          <cell r="AB1370"/>
          <cell r="AC1370"/>
          <cell r="AD1370"/>
          <cell r="AE1370">
            <v>5980.67</v>
          </cell>
          <cell r="AF1370">
            <v>5980.67</v>
          </cell>
          <cell r="AG1370">
            <v>0</v>
          </cell>
          <cell r="AH1370">
            <v>5980.67</v>
          </cell>
          <cell r="AI1370" t="str">
            <v>REF: 299760</v>
          </cell>
          <cell r="AJ1370"/>
          <cell r="AK1370">
            <v>299760</v>
          </cell>
          <cell r="AL1370" t="str">
            <v>CADEIRA MELIZA (S/B) (GIRATORIA) (FX 6)</v>
          </cell>
          <cell r="AM1370"/>
          <cell r="AN1370">
            <v>0.5</v>
          </cell>
          <cell r="AO1370">
            <v>0.59</v>
          </cell>
          <cell r="AP1370">
            <v>0.8</v>
          </cell>
          <cell r="AQ1370">
            <v>0</v>
          </cell>
          <cell r="AR1370" t="str">
            <v>CADEIRA MELIZA (S/B) (GIRATORIA) (FX 6) - 0,5x0,59x0,8H</v>
          </cell>
          <cell r="AS1370">
            <v>5980.67</v>
          </cell>
          <cell r="AT1370">
            <v>5980.67</v>
          </cell>
          <cell r="AU1370">
            <v>5980.67</v>
          </cell>
          <cell r="AV1370">
            <v>0</v>
          </cell>
          <cell r="AW1370">
            <v>5980.67</v>
          </cell>
          <cell r="AX1370">
            <v>0</v>
          </cell>
          <cell r="AY1370"/>
          <cell r="AZ1370" t="str">
            <v/>
          </cell>
          <cell r="BA1370"/>
          <cell r="BB1370"/>
          <cell r="BC1370"/>
          <cell r="BD1370" t="str">
            <v/>
          </cell>
          <cell r="BE1370">
            <v>0</v>
          </cell>
          <cell r="BF1370" t="str">
            <v/>
          </cell>
          <cell r="BG1370" t="str">
            <v/>
          </cell>
          <cell r="BH1370">
            <v>12</v>
          </cell>
          <cell r="BI1370" t="str">
            <v>0</v>
          </cell>
          <cell r="BJ1370">
            <v>0</v>
          </cell>
          <cell r="BK1370">
            <v>0</v>
          </cell>
          <cell r="BL1370"/>
          <cell r="BM1370"/>
          <cell r="BN1370"/>
          <cell r="BO1370"/>
          <cell r="BQ1370" t="str">
            <v>LC PE</v>
          </cell>
          <cell r="BS1370" t="str">
            <v>CLAMI CADEIRA</v>
          </cell>
          <cell r="BT1370" t="str">
            <v>CADEIRA MELIZA</v>
          </cell>
        </row>
        <row r="1371">
          <cell r="H1371">
            <v>1</v>
          </cell>
          <cell r="O1371">
            <v>328721</v>
          </cell>
          <cell r="P1371" t="str">
            <v>2022/172-0045-01</v>
          </cell>
          <cell r="Q1371" t="str">
            <v>EST CADEIRA MELIZA (GIR) (FX 60004) (TING NOGAL)</v>
          </cell>
          <cell r="R1371"/>
          <cell r="S1371"/>
          <cell r="T1371">
            <v>0.6</v>
          </cell>
          <cell r="U1371">
            <v>0.49</v>
          </cell>
          <cell r="V1371">
            <v>0.79</v>
          </cell>
          <cell r="W1371">
            <v>0</v>
          </cell>
          <cell r="X1371" t="str">
            <v>EST CADEIRA MELIZA (GIR) (FX 60004) (TING NOGAL) - 0,6x0,49x0,79H</v>
          </cell>
          <cell r="Y1371">
            <v>5980.67</v>
          </cell>
          <cell r="Z1371">
            <v>0.5</v>
          </cell>
          <cell r="AA1371">
            <v>2990.335</v>
          </cell>
          <cell r="AB1371"/>
          <cell r="AC1371"/>
          <cell r="AD1371"/>
          <cell r="AE1371">
            <v>5980.67</v>
          </cell>
          <cell r="AF1371">
            <v>5980.67</v>
          </cell>
          <cell r="AG1371">
            <v>0</v>
          </cell>
          <cell r="AH1371">
            <v>5980.67</v>
          </cell>
          <cell r="AI1371" t="str">
            <v>REF: 299760</v>
          </cell>
          <cell r="AJ1371"/>
          <cell r="AK1371">
            <v>299760</v>
          </cell>
          <cell r="AL1371" t="str">
            <v>CADEIRA MELIZA (S/B) (GIRATORIA) (FX 6)</v>
          </cell>
          <cell r="AM1371"/>
          <cell r="AN1371">
            <v>0.5</v>
          </cell>
          <cell r="AO1371">
            <v>0.59</v>
          </cell>
          <cell r="AP1371">
            <v>0.8</v>
          </cell>
          <cell r="AQ1371">
            <v>0</v>
          </cell>
          <cell r="AR1371" t="str">
            <v>CADEIRA MELIZA (S/B) (GIRATORIA) (FX 6) - 0,5x0,59x0,8H</v>
          </cell>
          <cell r="AS1371">
            <v>5980.67</v>
          </cell>
          <cell r="AT1371">
            <v>5980.67</v>
          </cell>
          <cell r="AU1371">
            <v>5980.67</v>
          </cell>
          <cell r="AV1371">
            <v>0</v>
          </cell>
          <cell r="AW1371">
            <v>5980.67</v>
          </cell>
          <cell r="AX1371">
            <v>0</v>
          </cell>
          <cell r="AY1371"/>
          <cell r="AZ1371" t="str">
            <v/>
          </cell>
          <cell r="BA1371"/>
          <cell r="BB1371"/>
          <cell r="BC1371"/>
          <cell r="BD1371" t="str">
            <v/>
          </cell>
          <cell r="BE1371">
            <v>0</v>
          </cell>
          <cell r="BF1371" t="str">
            <v/>
          </cell>
          <cell r="BG1371" t="str">
            <v/>
          </cell>
          <cell r="BH1371">
            <v>12</v>
          </cell>
          <cell r="BI1371" t="str">
            <v>0</v>
          </cell>
          <cell r="BJ1371">
            <v>0</v>
          </cell>
          <cell r="BK1371">
            <v>0</v>
          </cell>
          <cell r="BL1371"/>
          <cell r="BM1371"/>
          <cell r="BN1371"/>
          <cell r="BO1371"/>
          <cell r="BQ1371" t="str">
            <v>LC PE</v>
          </cell>
          <cell r="BS1371" t="str">
            <v>CLAMI CADEIRA</v>
          </cell>
          <cell r="BT1371" t="str">
            <v>CADEIRA MELIZA</v>
          </cell>
        </row>
        <row r="1372">
          <cell r="H1372">
            <v>1</v>
          </cell>
          <cell r="O1372">
            <v>328721</v>
          </cell>
          <cell r="P1372" t="str">
            <v>2022/172-0046-01</v>
          </cell>
          <cell r="Q1372" t="str">
            <v>EST CADEIRA MELIZA (GIR) (FX 60004) (TING NOGAL)</v>
          </cell>
          <cell r="R1372"/>
          <cell r="S1372"/>
          <cell r="T1372">
            <v>0.6</v>
          </cell>
          <cell r="U1372">
            <v>0.49</v>
          </cell>
          <cell r="V1372">
            <v>0.79</v>
          </cell>
          <cell r="W1372">
            <v>0</v>
          </cell>
          <cell r="X1372" t="str">
            <v>EST CADEIRA MELIZA (GIR) (FX 60004) (TING NOGAL) - 0,6x0,49x0,79H</v>
          </cell>
          <cell r="Y1372">
            <v>5980.67</v>
          </cell>
          <cell r="Z1372">
            <v>0.5</v>
          </cell>
          <cell r="AA1372">
            <v>2990.335</v>
          </cell>
          <cell r="AB1372"/>
          <cell r="AC1372"/>
          <cell r="AD1372"/>
          <cell r="AE1372">
            <v>5980.67</v>
          </cell>
          <cell r="AF1372">
            <v>5980.67</v>
          </cell>
          <cell r="AG1372">
            <v>0</v>
          </cell>
          <cell r="AH1372">
            <v>5980.67</v>
          </cell>
          <cell r="AI1372" t="str">
            <v>REF: 299760</v>
          </cell>
          <cell r="AJ1372"/>
          <cell r="AK1372">
            <v>299760</v>
          </cell>
          <cell r="AL1372" t="str">
            <v>CADEIRA MELIZA (S/B) (GIRATORIA) (FX 6)</v>
          </cell>
          <cell r="AM1372"/>
          <cell r="AN1372">
            <v>0.5</v>
          </cell>
          <cell r="AO1372">
            <v>0.59</v>
          </cell>
          <cell r="AP1372">
            <v>0.8</v>
          </cell>
          <cell r="AQ1372">
            <v>0</v>
          </cell>
          <cell r="AR1372" t="str">
            <v>CADEIRA MELIZA (S/B) (GIRATORIA) (FX 6) - 0,5x0,59x0,8H</v>
          </cell>
          <cell r="AS1372">
            <v>5980.67</v>
          </cell>
          <cell r="AT1372">
            <v>5980.67</v>
          </cell>
          <cell r="AU1372">
            <v>5980.67</v>
          </cell>
          <cell r="AV1372">
            <v>0</v>
          </cell>
          <cell r="AW1372">
            <v>5980.67</v>
          </cell>
          <cell r="AX1372">
            <v>0</v>
          </cell>
          <cell r="AY1372"/>
          <cell r="AZ1372" t="str">
            <v/>
          </cell>
          <cell r="BA1372"/>
          <cell r="BB1372"/>
          <cell r="BC1372"/>
          <cell r="BD1372" t="str">
            <v/>
          </cell>
          <cell r="BE1372">
            <v>0</v>
          </cell>
          <cell r="BF1372" t="str">
            <v/>
          </cell>
          <cell r="BG1372" t="str">
            <v/>
          </cell>
          <cell r="BH1372">
            <v>12</v>
          </cell>
          <cell r="BI1372" t="str">
            <v>0</v>
          </cell>
          <cell r="BJ1372">
            <v>0</v>
          </cell>
          <cell r="BK1372">
            <v>0</v>
          </cell>
          <cell r="BL1372"/>
          <cell r="BM1372"/>
          <cell r="BN1372"/>
          <cell r="BO1372"/>
          <cell r="BQ1372" t="str">
            <v>LC PE</v>
          </cell>
          <cell r="BS1372" t="str">
            <v>CLAMI CADEIRA</v>
          </cell>
          <cell r="BT1372" t="str">
            <v>CADEIRA MELIZA</v>
          </cell>
        </row>
        <row r="1373">
          <cell r="H1373">
            <v>1</v>
          </cell>
          <cell r="O1373">
            <v>328721</v>
          </cell>
          <cell r="P1373" t="str">
            <v>2022/172-0047-01</v>
          </cell>
          <cell r="Q1373" t="str">
            <v>EST CADEIRA MELIZA (GIR) (FX 60004) (TING NOGAL)</v>
          </cell>
          <cell r="R1373"/>
          <cell r="S1373"/>
          <cell r="T1373">
            <v>0.6</v>
          </cell>
          <cell r="U1373">
            <v>0.49</v>
          </cell>
          <cell r="V1373">
            <v>0.79</v>
          </cell>
          <cell r="W1373">
            <v>0</v>
          </cell>
          <cell r="X1373" t="str">
            <v>EST CADEIRA MELIZA (GIR) (FX 60004) (TING NOGAL) - 0,6x0,49x0,79H</v>
          </cell>
          <cell r="Y1373">
            <v>5980.67</v>
          </cell>
          <cell r="Z1373">
            <v>0.5</v>
          </cell>
          <cell r="AA1373">
            <v>2990.335</v>
          </cell>
          <cell r="AB1373"/>
          <cell r="AC1373"/>
          <cell r="AD1373"/>
          <cell r="AE1373">
            <v>5980.67</v>
          </cell>
          <cell r="AF1373">
            <v>5980.67</v>
          </cell>
          <cell r="AG1373">
            <v>0</v>
          </cell>
          <cell r="AH1373">
            <v>5980.67</v>
          </cell>
          <cell r="AI1373" t="str">
            <v>REF: 299760</v>
          </cell>
          <cell r="AJ1373"/>
          <cell r="AK1373">
            <v>299760</v>
          </cell>
          <cell r="AL1373" t="str">
            <v>CADEIRA MELIZA (S/B) (GIRATORIA) (FX 6)</v>
          </cell>
          <cell r="AM1373"/>
          <cell r="AN1373">
            <v>0.5</v>
          </cell>
          <cell r="AO1373">
            <v>0.59</v>
          </cell>
          <cell r="AP1373">
            <v>0.8</v>
          </cell>
          <cell r="AQ1373">
            <v>0</v>
          </cell>
          <cell r="AR1373" t="str">
            <v>CADEIRA MELIZA (S/B) (GIRATORIA) (FX 6) - 0,5x0,59x0,8H</v>
          </cell>
          <cell r="AS1373">
            <v>5980.67</v>
          </cell>
          <cell r="AT1373">
            <v>5980.67</v>
          </cell>
          <cell r="AU1373">
            <v>5980.67</v>
          </cell>
          <cell r="AV1373">
            <v>0</v>
          </cell>
          <cell r="AW1373">
            <v>5980.67</v>
          </cell>
          <cell r="AX1373">
            <v>0</v>
          </cell>
          <cell r="AY1373"/>
          <cell r="AZ1373" t="str">
            <v/>
          </cell>
          <cell r="BA1373"/>
          <cell r="BB1373"/>
          <cell r="BC1373"/>
          <cell r="BD1373" t="str">
            <v/>
          </cell>
          <cell r="BE1373">
            <v>0</v>
          </cell>
          <cell r="BF1373" t="str">
            <v/>
          </cell>
          <cell r="BG1373" t="str">
            <v/>
          </cell>
          <cell r="BH1373">
            <v>12</v>
          </cell>
          <cell r="BI1373" t="str">
            <v>0</v>
          </cell>
          <cell r="BJ1373">
            <v>0</v>
          </cell>
          <cell r="BK1373">
            <v>0</v>
          </cell>
          <cell r="BL1373"/>
          <cell r="BM1373"/>
          <cell r="BN1373"/>
          <cell r="BO1373"/>
          <cell r="BQ1373" t="str">
            <v>LC PE</v>
          </cell>
          <cell r="BS1373" t="str">
            <v>CLAMI CADEIRA</v>
          </cell>
          <cell r="BT1373" t="str">
            <v>CADEIRA MELIZA</v>
          </cell>
        </row>
        <row r="1374">
          <cell r="H1374">
            <v>0</v>
          </cell>
          <cell r="O1374">
            <v>232035</v>
          </cell>
          <cell r="P1374" t="str">
            <v>2019/065-0021-01</v>
          </cell>
          <cell r="Q1374" t="str">
            <v>EST PUFF SOHO (COURO 2 - 2007 WHISKY ENV) (TING IMBUIA)</v>
          </cell>
          <cell r="R1374"/>
          <cell r="S1374"/>
          <cell r="T1374">
            <v>1</v>
          </cell>
          <cell r="U1374">
            <v>0</v>
          </cell>
          <cell r="V1374">
            <v>0.3</v>
          </cell>
          <cell r="W1374">
            <v>1</v>
          </cell>
          <cell r="X1374" t="str">
            <v>EST PUFF SOHO (COURO 2 - 2007 WHISKY ENV) (TING IMBUIA) - Ø1x0,3H</v>
          </cell>
          <cell r="Y1374">
            <v>11131.55</v>
          </cell>
          <cell r="Z1374">
            <v>0.5</v>
          </cell>
          <cell r="AA1374">
            <v>5565.7749999999996</v>
          </cell>
          <cell r="AB1374"/>
          <cell r="AC1374"/>
          <cell r="AD1374"/>
          <cell r="AE1374">
            <v>11131.55</v>
          </cell>
          <cell r="AF1374">
            <v>11131.55</v>
          </cell>
          <cell r="AG1374">
            <v>0</v>
          </cell>
          <cell r="AH1374">
            <v>11131.55</v>
          </cell>
          <cell r="AI1374" t="str">
            <v>REF: 299966</v>
          </cell>
          <cell r="AJ1374" t="str">
            <v>ACABAMENTO FORA DE LINHA</v>
          </cell>
          <cell r="AK1374">
            <v>299966</v>
          </cell>
          <cell r="AL1374" t="str">
            <v>PUFF SOHO (COURO)</v>
          </cell>
          <cell r="AM1374"/>
          <cell r="AN1374">
            <v>1</v>
          </cell>
          <cell r="AO1374">
            <v>0</v>
          </cell>
          <cell r="AP1374">
            <v>0.3</v>
          </cell>
          <cell r="AQ1374">
            <v>1</v>
          </cell>
          <cell r="AR1374" t="str">
            <v>PUFF SOHO (COURO) - Ø1x0,3H</v>
          </cell>
          <cell r="AS1374">
            <v>11131.55</v>
          </cell>
          <cell r="AT1374">
            <v>11131.55</v>
          </cell>
          <cell r="AU1374">
            <v>11131.55</v>
          </cell>
          <cell r="AV1374">
            <v>0</v>
          </cell>
          <cell r="AW1374">
            <v>11131.55</v>
          </cell>
          <cell r="AX1374">
            <v>0</v>
          </cell>
          <cell r="AY1374"/>
          <cell r="AZ1374" t="str">
            <v/>
          </cell>
          <cell r="BA1374"/>
          <cell r="BB1374"/>
          <cell r="BC1374"/>
          <cell r="BD1374" t="str">
            <v/>
          </cell>
          <cell r="BE1374">
            <v>0</v>
          </cell>
          <cell r="BF1374" t="str">
            <v/>
          </cell>
          <cell r="BG1374" t="str">
            <v/>
          </cell>
          <cell r="BH1374">
            <v>12</v>
          </cell>
          <cell r="BI1374" t="str">
            <v>0</v>
          </cell>
          <cell r="BJ1374">
            <v>0</v>
          </cell>
          <cell r="BK1374">
            <v>0</v>
          </cell>
          <cell r="BL1374"/>
          <cell r="BM1374"/>
          <cell r="BN1374"/>
          <cell r="BO1374"/>
          <cell r="BQ1374" t="str">
            <v>LC PE</v>
          </cell>
          <cell r="BS1374" t="str">
            <v/>
          </cell>
          <cell r="BT1374" t="str">
            <v/>
          </cell>
        </row>
        <row r="1375">
          <cell r="H1375">
            <v>0</v>
          </cell>
          <cell r="O1375">
            <v>232035</v>
          </cell>
          <cell r="P1375" t="str">
            <v>2019/065-0027-01</v>
          </cell>
          <cell r="Q1375" t="str">
            <v>EST PUFF SOHO (COURO 2 - 2007 WHISKY ENV) (TING IMBUIA)</v>
          </cell>
          <cell r="R1375"/>
          <cell r="S1375"/>
          <cell r="T1375">
            <v>1</v>
          </cell>
          <cell r="U1375">
            <v>0</v>
          </cell>
          <cell r="V1375">
            <v>0.3</v>
          </cell>
          <cell r="W1375">
            <v>1</v>
          </cell>
          <cell r="X1375" t="str">
            <v>EST PUFF SOHO (COURO 2 - 2007 WHISKY ENV) (TING IMBUIA) - Ø1x0,3H</v>
          </cell>
          <cell r="Y1375">
            <v>11131.55</v>
          </cell>
          <cell r="Z1375">
            <v>0.5</v>
          </cell>
          <cell r="AA1375">
            <v>5565.7749999999996</v>
          </cell>
          <cell r="AB1375"/>
          <cell r="AC1375"/>
          <cell r="AD1375"/>
          <cell r="AE1375">
            <v>11131.55</v>
          </cell>
          <cell r="AF1375">
            <v>11131.55</v>
          </cell>
          <cell r="AG1375">
            <v>0</v>
          </cell>
          <cell r="AH1375">
            <v>11131.55</v>
          </cell>
          <cell r="AI1375" t="str">
            <v>REF: 299966</v>
          </cell>
          <cell r="AJ1375" t="str">
            <v>ACABAMENTO FORA DE LINHA</v>
          </cell>
          <cell r="AK1375">
            <v>299966</v>
          </cell>
          <cell r="AL1375" t="str">
            <v>PUFF SOHO (COURO)</v>
          </cell>
          <cell r="AM1375"/>
          <cell r="AN1375">
            <v>1</v>
          </cell>
          <cell r="AO1375">
            <v>0</v>
          </cell>
          <cell r="AP1375">
            <v>0.3</v>
          </cell>
          <cell r="AQ1375">
            <v>1</v>
          </cell>
          <cell r="AR1375" t="str">
            <v>PUFF SOHO (COURO) - Ø1x0,3H</v>
          </cell>
          <cell r="AS1375">
            <v>11131.55</v>
          </cell>
          <cell r="AT1375">
            <v>11131.55</v>
          </cell>
          <cell r="AU1375">
            <v>11131.55</v>
          </cell>
          <cell r="AV1375">
            <v>0</v>
          </cell>
          <cell r="AW1375">
            <v>11131.55</v>
          </cell>
          <cell r="AX1375">
            <v>0</v>
          </cell>
          <cell r="AY1375"/>
          <cell r="AZ1375" t="str">
            <v/>
          </cell>
          <cell r="BA1375"/>
          <cell r="BB1375"/>
          <cell r="BC1375"/>
          <cell r="BD1375" t="str">
            <v/>
          </cell>
          <cell r="BE1375">
            <v>0</v>
          </cell>
          <cell r="BF1375" t="str">
            <v/>
          </cell>
          <cell r="BG1375" t="str">
            <v/>
          </cell>
          <cell r="BH1375">
            <v>12</v>
          </cell>
          <cell r="BI1375" t="str">
            <v>0</v>
          </cell>
          <cell r="BJ1375">
            <v>0</v>
          </cell>
          <cell r="BK1375">
            <v>0</v>
          </cell>
          <cell r="BL1375"/>
          <cell r="BM1375"/>
          <cell r="BN1375"/>
          <cell r="BO1375"/>
          <cell r="BQ1375" t="str">
            <v>LC PE</v>
          </cell>
          <cell r="BS1375" t="str">
            <v/>
          </cell>
          <cell r="BT1375" t="str">
            <v/>
          </cell>
        </row>
        <row r="1376">
          <cell r="H1376">
            <v>0</v>
          </cell>
          <cell r="O1376">
            <v>334244</v>
          </cell>
          <cell r="P1376" t="str">
            <v>2022/210-0116-01</v>
          </cell>
          <cell r="Q1376" t="str">
            <v>EST MESA CENTRO IPANEMA (LAM EBANIZADO C/CRIS PINT PT)</v>
          </cell>
          <cell r="R1376"/>
          <cell r="S1376"/>
          <cell r="T1376">
            <v>0.9</v>
          </cell>
          <cell r="U1376">
            <v>0</v>
          </cell>
          <cell r="V1376">
            <v>0.35</v>
          </cell>
          <cell r="W1376">
            <v>0.9</v>
          </cell>
          <cell r="X1376" t="str">
            <v>EST MESA CENTRO IPANEMA (LAM EBANIZADO C/CRIS PINT PT) - Ø0,9x0,35H</v>
          </cell>
          <cell r="Y1376">
            <v>9114.11</v>
          </cell>
          <cell r="Z1376">
            <v>0.5</v>
          </cell>
          <cell r="AA1376">
            <v>4557.0550000000003</v>
          </cell>
          <cell r="AB1376"/>
          <cell r="AC1376"/>
          <cell r="AD1376"/>
          <cell r="AE1376">
            <v>9114.11</v>
          </cell>
          <cell r="AF1376">
            <v>9114.11</v>
          </cell>
          <cell r="AG1376">
            <v>0</v>
          </cell>
          <cell r="AH1376">
            <v>9114.11</v>
          </cell>
          <cell r="AI1376" t="str">
            <v>REF: 334244</v>
          </cell>
          <cell r="AJ1376" t="str">
            <v>ACABAMENTO FORA DE LINHA</v>
          </cell>
          <cell r="AK1376">
            <v>334244</v>
          </cell>
          <cell r="AL1376" t="str">
            <v>EST MESA CENTRO IPANEMA (LAM EBANIZADO C/CRIS PINT PT)</v>
          </cell>
          <cell r="AM1376"/>
          <cell r="AN1376">
            <v>0.9</v>
          </cell>
          <cell r="AO1376">
            <v>0</v>
          </cell>
          <cell r="AP1376">
            <v>0.35</v>
          </cell>
          <cell r="AQ1376">
            <v>0.9</v>
          </cell>
          <cell r="AR1376" t="str">
            <v>EST MESA CENTRO IPANEMA (LAM EBANIZADO C/CRIS PINT PT) - Ø0,9x0,35H</v>
          </cell>
          <cell r="AS1376">
            <v>9114.11</v>
          </cell>
          <cell r="AT1376">
            <v>9114.11</v>
          </cell>
          <cell r="AU1376">
            <v>9114.11</v>
          </cell>
          <cell r="AV1376">
            <v>0</v>
          </cell>
          <cell r="AW1376">
            <v>9114.11</v>
          </cell>
          <cell r="AX1376">
            <v>0</v>
          </cell>
          <cell r="AY1376"/>
          <cell r="AZ1376" t="str">
            <v/>
          </cell>
          <cell r="BA1376"/>
          <cell r="BB1376"/>
          <cell r="BC1376"/>
          <cell r="BD1376" t="str">
            <v/>
          </cell>
          <cell r="BE1376">
            <v>0</v>
          </cell>
          <cell r="BF1376" t="str">
            <v/>
          </cell>
          <cell r="BG1376" t="str">
            <v/>
          </cell>
          <cell r="BH1376">
            <v>12</v>
          </cell>
          <cell r="BI1376" t="str">
            <v>0</v>
          </cell>
          <cell r="BJ1376">
            <v>0</v>
          </cell>
          <cell r="BK1376">
            <v>0</v>
          </cell>
          <cell r="BL1376"/>
          <cell r="BM1376"/>
          <cell r="BN1376"/>
          <cell r="BO1376"/>
          <cell r="BQ1376" t="str">
            <v>TEO PE</v>
          </cell>
          <cell r="BS1376" t="str">
            <v/>
          </cell>
          <cell r="BT1376" t="str">
            <v/>
          </cell>
        </row>
        <row r="1377">
          <cell r="H1377">
            <v>0</v>
          </cell>
          <cell r="O1377">
            <v>278063</v>
          </cell>
          <cell r="P1377" t="str">
            <v>2021/182-0043-01</v>
          </cell>
          <cell r="Q1377" t="str">
            <v>EST CADEIRA RENDEIRA (FX 5408/TELA LEVE NAT) (WALNUT MATT)</v>
          </cell>
          <cell r="R1377"/>
          <cell r="S1377"/>
          <cell r="T1377">
            <v>0.48</v>
          </cell>
          <cell r="U1377">
            <v>0.59</v>
          </cell>
          <cell r="V1377">
            <v>0.8</v>
          </cell>
          <cell r="W1377">
            <v>0</v>
          </cell>
          <cell r="X1377" t="str">
            <v>EST CADEIRA RENDEIRA (FX 5408/TELA LEVE NAT) (WALNUT MATT) - 0,48x0,59x0,8H</v>
          </cell>
          <cell r="Y1377">
            <v>6796.25</v>
          </cell>
          <cell r="Z1377">
            <v>0.5</v>
          </cell>
          <cell r="AA1377">
            <v>3398.125</v>
          </cell>
          <cell r="AB1377"/>
          <cell r="AC1377"/>
          <cell r="AD1377"/>
          <cell r="AE1377">
            <v>6796.25</v>
          </cell>
          <cell r="AF1377">
            <v>6796.25</v>
          </cell>
          <cell r="AG1377">
            <v>0</v>
          </cell>
          <cell r="AH1377">
            <v>6796.25</v>
          </cell>
          <cell r="AI1377" t="str">
            <v>REF: 299776</v>
          </cell>
          <cell r="AJ1377"/>
          <cell r="AK1377">
            <v>299776</v>
          </cell>
          <cell r="AL1377" t="str">
            <v>CADEIRA RENDEIRA (S/B) (MISTA) (TELA LEVE) (FX 5)</v>
          </cell>
          <cell r="AM1377"/>
          <cell r="AN1377">
            <v>0.48</v>
          </cell>
          <cell r="AO1377">
            <v>0.59</v>
          </cell>
          <cell r="AP1377">
            <v>0.8</v>
          </cell>
          <cell r="AQ1377">
            <v>0</v>
          </cell>
          <cell r="AR1377" t="str">
            <v>CADEIRA RENDEIRA (S/B) (MISTA) (TELA LEVE) (FX 5) - 0,48x0,59x0,8H</v>
          </cell>
          <cell r="AS1377">
            <v>6796.25</v>
          </cell>
          <cell r="AT1377">
            <v>6796.25</v>
          </cell>
          <cell r="AU1377">
            <v>6796.25</v>
          </cell>
          <cell r="AV1377">
            <v>0</v>
          </cell>
          <cell r="AW1377">
            <v>6796.25</v>
          </cell>
          <cell r="AX1377">
            <v>0</v>
          </cell>
          <cell r="AY1377"/>
          <cell r="AZ1377" t="str">
            <v/>
          </cell>
          <cell r="BA1377"/>
          <cell r="BB1377"/>
          <cell r="BC1377"/>
          <cell r="BD1377" t="str">
            <v/>
          </cell>
          <cell r="BE1377">
            <v>0</v>
          </cell>
          <cell r="BF1377" t="str">
            <v/>
          </cell>
          <cell r="BG1377" t="str">
            <v/>
          </cell>
          <cell r="BH1377">
            <v>12</v>
          </cell>
          <cell r="BI1377" t="str">
            <v>0</v>
          </cell>
          <cell r="BJ1377">
            <v>0</v>
          </cell>
          <cell r="BK1377">
            <v>0</v>
          </cell>
          <cell r="BL1377"/>
          <cell r="BM1377"/>
          <cell r="BN1377"/>
          <cell r="BO1377"/>
          <cell r="BQ1377" t="str">
            <v>TEO PE</v>
          </cell>
          <cell r="BS1377" t="str">
            <v/>
          </cell>
          <cell r="BT1377" t="str">
            <v/>
          </cell>
        </row>
        <row r="1378">
          <cell r="H1378">
            <v>0</v>
          </cell>
          <cell r="O1378">
            <v>278063</v>
          </cell>
          <cell r="P1378" t="str">
            <v>2021/182-0044-01</v>
          </cell>
          <cell r="Q1378" t="str">
            <v>EST CADEIRA RENDEIRA (FX 5408/TELA LEVE NAT) (WALNUT MATT)</v>
          </cell>
          <cell r="R1378"/>
          <cell r="S1378"/>
          <cell r="T1378">
            <v>0.48</v>
          </cell>
          <cell r="U1378">
            <v>0.59</v>
          </cell>
          <cell r="V1378">
            <v>0.8</v>
          </cell>
          <cell r="W1378">
            <v>0</v>
          </cell>
          <cell r="X1378" t="str">
            <v>EST CADEIRA RENDEIRA (FX 5408/TELA LEVE NAT) (WALNUT MATT) - 0,48x0,59x0,8H</v>
          </cell>
          <cell r="Y1378">
            <v>6796.25</v>
          </cell>
          <cell r="Z1378">
            <v>0.5</v>
          </cell>
          <cell r="AA1378">
            <v>3398.125</v>
          </cell>
          <cell r="AB1378"/>
          <cell r="AC1378"/>
          <cell r="AD1378"/>
          <cell r="AE1378">
            <v>6796.25</v>
          </cell>
          <cell r="AF1378">
            <v>6796.25</v>
          </cell>
          <cell r="AG1378">
            <v>0</v>
          </cell>
          <cell r="AH1378">
            <v>6796.25</v>
          </cell>
          <cell r="AI1378" t="str">
            <v>REF: 299776</v>
          </cell>
          <cell r="AJ1378"/>
          <cell r="AK1378">
            <v>299776</v>
          </cell>
          <cell r="AL1378" t="str">
            <v>CADEIRA RENDEIRA (S/B) (MISTA) (TELA LEVE) (FX 5)</v>
          </cell>
          <cell r="AM1378"/>
          <cell r="AN1378">
            <v>0.48</v>
          </cell>
          <cell r="AO1378">
            <v>0.59</v>
          </cell>
          <cell r="AP1378">
            <v>0.8</v>
          </cell>
          <cell r="AQ1378">
            <v>0</v>
          </cell>
          <cell r="AR1378" t="str">
            <v>CADEIRA RENDEIRA (S/B) (MISTA) (TELA LEVE) (FX 5) - 0,48x0,59x0,8H</v>
          </cell>
          <cell r="AS1378">
            <v>6796.25</v>
          </cell>
          <cell r="AT1378">
            <v>6796.25</v>
          </cell>
          <cell r="AU1378">
            <v>6796.25</v>
          </cell>
          <cell r="AV1378">
            <v>0</v>
          </cell>
          <cell r="AW1378">
            <v>6796.25</v>
          </cell>
          <cell r="AX1378">
            <v>0</v>
          </cell>
          <cell r="AY1378"/>
          <cell r="AZ1378" t="str">
            <v/>
          </cell>
          <cell r="BA1378"/>
          <cell r="BB1378"/>
          <cell r="BC1378"/>
          <cell r="BD1378" t="str">
            <v/>
          </cell>
          <cell r="BE1378">
            <v>0</v>
          </cell>
          <cell r="BF1378" t="str">
            <v/>
          </cell>
          <cell r="BG1378" t="str">
            <v/>
          </cell>
          <cell r="BH1378">
            <v>12</v>
          </cell>
          <cell r="BI1378" t="str">
            <v>0</v>
          </cell>
          <cell r="BJ1378">
            <v>0</v>
          </cell>
          <cell r="BK1378">
            <v>0</v>
          </cell>
          <cell r="BL1378"/>
          <cell r="BM1378"/>
          <cell r="BN1378"/>
          <cell r="BO1378"/>
          <cell r="BQ1378" t="str">
            <v>TEO PE</v>
          </cell>
          <cell r="BS1378" t="str">
            <v/>
          </cell>
          <cell r="BT1378" t="str">
            <v/>
          </cell>
        </row>
        <row r="1379">
          <cell r="H1379">
            <v>0</v>
          </cell>
          <cell r="O1379">
            <v>278063</v>
          </cell>
          <cell r="P1379" t="str">
            <v>2021/182-0045-01</v>
          </cell>
          <cell r="Q1379" t="str">
            <v>EST CADEIRA RENDEIRA (FX 5408/TELA LEVE NAT) (WALNUT MATT)</v>
          </cell>
          <cell r="R1379"/>
          <cell r="S1379"/>
          <cell r="T1379">
            <v>0.48</v>
          </cell>
          <cell r="U1379">
            <v>0.59</v>
          </cell>
          <cell r="V1379">
            <v>0.8</v>
          </cell>
          <cell r="W1379">
            <v>0</v>
          </cell>
          <cell r="X1379" t="str">
            <v>EST CADEIRA RENDEIRA (FX 5408/TELA LEVE NAT) (WALNUT MATT) - 0,48x0,59x0,8H</v>
          </cell>
          <cell r="Y1379">
            <v>6796.25</v>
          </cell>
          <cell r="Z1379">
            <v>0.5</v>
          </cell>
          <cell r="AA1379">
            <v>3398.125</v>
          </cell>
          <cell r="AB1379"/>
          <cell r="AC1379"/>
          <cell r="AD1379"/>
          <cell r="AE1379">
            <v>6796.25</v>
          </cell>
          <cell r="AF1379">
            <v>6796.25</v>
          </cell>
          <cell r="AG1379">
            <v>0</v>
          </cell>
          <cell r="AH1379">
            <v>6796.25</v>
          </cell>
          <cell r="AI1379" t="str">
            <v>REF: 299776</v>
          </cell>
          <cell r="AJ1379"/>
          <cell r="AK1379">
            <v>299776</v>
          </cell>
          <cell r="AL1379" t="str">
            <v>CADEIRA RENDEIRA (S/B) (MISTA) (TELA LEVE) (FX 5)</v>
          </cell>
          <cell r="AM1379"/>
          <cell r="AN1379">
            <v>0.48</v>
          </cell>
          <cell r="AO1379">
            <v>0.59</v>
          </cell>
          <cell r="AP1379">
            <v>0.8</v>
          </cell>
          <cell r="AQ1379">
            <v>0</v>
          </cell>
          <cell r="AR1379" t="str">
            <v>CADEIRA RENDEIRA (S/B) (MISTA) (TELA LEVE) (FX 5) - 0,48x0,59x0,8H</v>
          </cell>
          <cell r="AS1379">
            <v>6796.25</v>
          </cell>
          <cell r="AT1379">
            <v>6796.25</v>
          </cell>
          <cell r="AU1379">
            <v>6796.25</v>
          </cell>
          <cell r="AV1379">
            <v>0</v>
          </cell>
          <cell r="AW1379">
            <v>6796.25</v>
          </cell>
          <cell r="AX1379">
            <v>0</v>
          </cell>
          <cell r="AY1379"/>
          <cell r="AZ1379" t="str">
            <v/>
          </cell>
          <cell r="BA1379"/>
          <cell r="BB1379"/>
          <cell r="BC1379"/>
          <cell r="BD1379" t="str">
            <v/>
          </cell>
          <cell r="BE1379">
            <v>0</v>
          </cell>
          <cell r="BF1379" t="str">
            <v/>
          </cell>
          <cell r="BG1379" t="str">
            <v/>
          </cell>
          <cell r="BH1379">
            <v>12</v>
          </cell>
          <cell r="BI1379" t="str">
            <v>0</v>
          </cell>
          <cell r="BJ1379">
            <v>0</v>
          </cell>
          <cell r="BK1379">
            <v>0</v>
          </cell>
          <cell r="BL1379"/>
          <cell r="BM1379"/>
          <cell r="BN1379"/>
          <cell r="BO1379"/>
          <cell r="BQ1379" t="str">
            <v>TEO PE</v>
          </cell>
          <cell r="BS1379" t="str">
            <v/>
          </cell>
          <cell r="BT1379" t="str">
            <v/>
          </cell>
        </row>
        <row r="1380">
          <cell r="H1380">
            <v>0</v>
          </cell>
          <cell r="O1380">
            <v>278063</v>
          </cell>
          <cell r="P1380" t="str">
            <v>2021/182-0046-01</v>
          </cell>
          <cell r="Q1380" t="str">
            <v>EST CADEIRA RENDEIRA (FX 5408/TELA LEVE NAT) (WALNUT MATT)</v>
          </cell>
          <cell r="R1380"/>
          <cell r="S1380"/>
          <cell r="T1380">
            <v>0.48</v>
          </cell>
          <cell r="U1380">
            <v>0.59</v>
          </cell>
          <cell r="V1380">
            <v>0.8</v>
          </cell>
          <cell r="W1380">
            <v>0</v>
          </cell>
          <cell r="X1380" t="str">
            <v>EST CADEIRA RENDEIRA (FX 5408/TELA LEVE NAT) (WALNUT MATT) - 0,48x0,59x0,8H</v>
          </cell>
          <cell r="Y1380">
            <v>6796.25</v>
          </cell>
          <cell r="Z1380">
            <v>0.5</v>
          </cell>
          <cell r="AA1380">
            <v>3398.125</v>
          </cell>
          <cell r="AB1380"/>
          <cell r="AC1380"/>
          <cell r="AD1380"/>
          <cell r="AE1380">
            <v>6796.25</v>
          </cell>
          <cell r="AF1380">
            <v>6796.25</v>
          </cell>
          <cell r="AG1380">
            <v>0</v>
          </cell>
          <cell r="AH1380">
            <v>6796.25</v>
          </cell>
          <cell r="AI1380" t="str">
            <v>REF: 299776</v>
          </cell>
          <cell r="AJ1380"/>
          <cell r="AK1380">
            <v>299776</v>
          </cell>
          <cell r="AL1380" t="str">
            <v>CADEIRA RENDEIRA (S/B) (MISTA) (TELA LEVE) (FX 5)</v>
          </cell>
          <cell r="AM1380"/>
          <cell r="AN1380">
            <v>0.48</v>
          </cell>
          <cell r="AO1380">
            <v>0.59</v>
          </cell>
          <cell r="AP1380">
            <v>0.8</v>
          </cell>
          <cell r="AQ1380">
            <v>0</v>
          </cell>
          <cell r="AR1380" t="str">
            <v>CADEIRA RENDEIRA (S/B) (MISTA) (TELA LEVE) (FX 5) - 0,48x0,59x0,8H</v>
          </cell>
          <cell r="AS1380">
            <v>6796.25</v>
          </cell>
          <cell r="AT1380">
            <v>6796.25</v>
          </cell>
          <cell r="AU1380">
            <v>6796.25</v>
          </cell>
          <cell r="AV1380">
            <v>0</v>
          </cell>
          <cell r="AW1380">
            <v>6796.25</v>
          </cell>
          <cell r="AX1380">
            <v>0</v>
          </cell>
          <cell r="AY1380"/>
          <cell r="AZ1380" t="str">
            <v/>
          </cell>
          <cell r="BA1380"/>
          <cell r="BB1380"/>
          <cell r="BC1380"/>
          <cell r="BD1380" t="str">
            <v/>
          </cell>
          <cell r="BE1380">
            <v>0</v>
          </cell>
          <cell r="BF1380" t="str">
            <v/>
          </cell>
          <cell r="BG1380" t="str">
            <v/>
          </cell>
          <cell r="BH1380">
            <v>12</v>
          </cell>
          <cell r="BI1380" t="str">
            <v>0</v>
          </cell>
          <cell r="BJ1380">
            <v>0</v>
          </cell>
          <cell r="BK1380">
            <v>0</v>
          </cell>
          <cell r="BL1380"/>
          <cell r="BM1380"/>
          <cell r="BN1380"/>
          <cell r="BO1380"/>
          <cell r="BQ1380" t="str">
            <v>TEO PE</v>
          </cell>
          <cell r="BS1380" t="str">
            <v/>
          </cell>
          <cell r="BT1380" t="str">
            <v/>
          </cell>
        </row>
        <row r="1381">
          <cell r="H1381">
            <v>0</v>
          </cell>
          <cell r="O1381">
            <v>278063</v>
          </cell>
          <cell r="P1381" t="str">
            <v>2021/182-0047-01</v>
          </cell>
          <cell r="Q1381" t="str">
            <v>EST CADEIRA RENDEIRA (FX 5408/TELA LEVE NAT) (WALNUT MATT)</v>
          </cell>
          <cell r="R1381"/>
          <cell r="S1381"/>
          <cell r="T1381">
            <v>0.48</v>
          </cell>
          <cell r="U1381">
            <v>0.59</v>
          </cell>
          <cell r="V1381">
            <v>0.8</v>
          </cell>
          <cell r="W1381">
            <v>0</v>
          </cell>
          <cell r="X1381" t="str">
            <v>EST CADEIRA RENDEIRA (FX 5408/TELA LEVE NAT) (WALNUT MATT) - 0,48x0,59x0,8H</v>
          </cell>
          <cell r="Y1381">
            <v>6796.25</v>
          </cell>
          <cell r="Z1381">
            <v>0.5</v>
          </cell>
          <cell r="AA1381">
            <v>3398.125</v>
          </cell>
          <cell r="AB1381"/>
          <cell r="AC1381"/>
          <cell r="AD1381"/>
          <cell r="AE1381">
            <v>6796.25</v>
          </cell>
          <cell r="AF1381">
            <v>6796.25</v>
          </cell>
          <cell r="AG1381">
            <v>0</v>
          </cell>
          <cell r="AH1381">
            <v>6796.25</v>
          </cell>
          <cell r="AI1381" t="str">
            <v>REF: 299776</v>
          </cell>
          <cell r="AJ1381"/>
          <cell r="AK1381">
            <v>299776</v>
          </cell>
          <cell r="AL1381" t="str">
            <v>CADEIRA RENDEIRA (S/B) (MISTA) (TELA LEVE) (FX 5)</v>
          </cell>
          <cell r="AM1381"/>
          <cell r="AN1381">
            <v>0.48</v>
          </cell>
          <cell r="AO1381">
            <v>0.59</v>
          </cell>
          <cell r="AP1381">
            <v>0.8</v>
          </cell>
          <cell r="AQ1381">
            <v>0</v>
          </cell>
          <cell r="AR1381" t="str">
            <v>CADEIRA RENDEIRA (S/B) (MISTA) (TELA LEVE) (FX 5) - 0,48x0,59x0,8H</v>
          </cell>
          <cell r="AS1381">
            <v>6796.25</v>
          </cell>
          <cell r="AT1381">
            <v>6796.25</v>
          </cell>
          <cell r="AU1381">
            <v>6796.25</v>
          </cell>
          <cell r="AV1381">
            <v>0</v>
          </cell>
          <cell r="AW1381">
            <v>6796.25</v>
          </cell>
          <cell r="AX1381">
            <v>0</v>
          </cell>
          <cell r="AY1381"/>
          <cell r="AZ1381" t="str">
            <v/>
          </cell>
          <cell r="BA1381"/>
          <cell r="BB1381"/>
          <cell r="BC1381"/>
          <cell r="BD1381" t="str">
            <v/>
          </cell>
          <cell r="BE1381">
            <v>0</v>
          </cell>
          <cell r="BF1381" t="str">
            <v/>
          </cell>
          <cell r="BG1381" t="str">
            <v/>
          </cell>
          <cell r="BH1381">
            <v>12</v>
          </cell>
          <cell r="BI1381" t="str">
            <v>0</v>
          </cell>
          <cell r="BJ1381">
            <v>0</v>
          </cell>
          <cell r="BK1381">
            <v>0</v>
          </cell>
          <cell r="BL1381"/>
          <cell r="BM1381"/>
          <cell r="BN1381"/>
          <cell r="BO1381"/>
          <cell r="BQ1381" t="str">
            <v>TEO PE</v>
          </cell>
          <cell r="BS1381" t="str">
            <v/>
          </cell>
          <cell r="BT1381" t="str">
            <v/>
          </cell>
        </row>
        <row r="1382">
          <cell r="H1382">
            <v>0</v>
          </cell>
          <cell r="O1382">
            <v>278063</v>
          </cell>
          <cell r="P1382" t="str">
            <v>2021/182-0048-01</v>
          </cell>
          <cell r="Q1382" t="str">
            <v>EST CADEIRA RENDEIRA (FX 5408/TELA LEVE NAT) (WALNUT MATT)</v>
          </cell>
          <cell r="R1382"/>
          <cell r="S1382"/>
          <cell r="T1382">
            <v>0.48</v>
          </cell>
          <cell r="U1382">
            <v>0.59</v>
          </cell>
          <cell r="V1382">
            <v>0.8</v>
          </cell>
          <cell r="W1382">
            <v>0</v>
          </cell>
          <cell r="X1382" t="str">
            <v>EST CADEIRA RENDEIRA (FX 5408/TELA LEVE NAT) (WALNUT MATT) - 0,48x0,59x0,8H</v>
          </cell>
          <cell r="Y1382">
            <v>6796.25</v>
          </cell>
          <cell r="Z1382">
            <v>0.5</v>
          </cell>
          <cell r="AA1382">
            <v>3398.125</v>
          </cell>
          <cell r="AB1382"/>
          <cell r="AC1382"/>
          <cell r="AD1382"/>
          <cell r="AE1382">
            <v>6796.25</v>
          </cell>
          <cell r="AF1382">
            <v>6796.25</v>
          </cell>
          <cell r="AG1382">
            <v>0</v>
          </cell>
          <cell r="AH1382">
            <v>6796.25</v>
          </cell>
          <cell r="AI1382" t="str">
            <v>REF: 299776</v>
          </cell>
          <cell r="AJ1382"/>
          <cell r="AK1382">
            <v>299776</v>
          </cell>
          <cell r="AL1382" t="str">
            <v>CADEIRA RENDEIRA (S/B) (MISTA) (TELA LEVE) (FX 5)</v>
          </cell>
          <cell r="AM1382"/>
          <cell r="AN1382">
            <v>0.48</v>
          </cell>
          <cell r="AO1382">
            <v>0.59</v>
          </cell>
          <cell r="AP1382">
            <v>0.8</v>
          </cell>
          <cell r="AQ1382">
            <v>0</v>
          </cell>
          <cell r="AR1382" t="str">
            <v>CADEIRA RENDEIRA (S/B) (MISTA) (TELA LEVE) (FX 5) - 0,48x0,59x0,8H</v>
          </cell>
          <cell r="AS1382">
            <v>6796.25</v>
          </cell>
          <cell r="AT1382">
            <v>6796.25</v>
          </cell>
          <cell r="AU1382">
            <v>6796.25</v>
          </cell>
          <cell r="AV1382">
            <v>0</v>
          </cell>
          <cell r="AW1382">
            <v>6796.25</v>
          </cell>
          <cell r="AX1382">
            <v>0</v>
          </cell>
          <cell r="AY1382"/>
          <cell r="AZ1382" t="str">
            <v/>
          </cell>
          <cell r="BA1382"/>
          <cell r="BB1382"/>
          <cell r="BC1382"/>
          <cell r="BD1382" t="str">
            <v/>
          </cell>
          <cell r="BE1382">
            <v>0</v>
          </cell>
          <cell r="BF1382" t="str">
            <v/>
          </cell>
          <cell r="BG1382" t="str">
            <v/>
          </cell>
          <cell r="BH1382">
            <v>12</v>
          </cell>
          <cell r="BI1382" t="str">
            <v>0</v>
          </cell>
          <cell r="BJ1382">
            <v>0</v>
          </cell>
          <cell r="BK1382">
            <v>0</v>
          </cell>
          <cell r="BL1382"/>
          <cell r="BM1382"/>
          <cell r="BN1382"/>
          <cell r="BO1382"/>
          <cell r="BQ1382" t="str">
            <v>TEO PE</v>
          </cell>
          <cell r="BS1382" t="str">
            <v/>
          </cell>
          <cell r="BT1382" t="str">
            <v/>
          </cell>
        </row>
        <row r="1383">
          <cell r="H1383">
            <v>0</v>
          </cell>
          <cell r="O1383">
            <v>156587</v>
          </cell>
          <cell r="P1383" t="str">
            <v>2014/233-0019-01</v>
          </cell>
          <cell r="Q1383" t="str">
            <v>EST MESA LATERAL IPANEMA (CINAMOMO NATURAL) (CRISTAL BRANCO)</v>
          </cell>
          <cell r="R1383"/>
          <cell r="S1383"/>
          <cell r="T1383">
            <v>0.77</v>
          </cell>
          <cell r="U1383">
            <v>0</v>
          </cell>
          <cell r="V1383">
            <v>0.7</v>
          </cell>
          <cell r="W1383">
            <v>0.77</v>
          </cell>
          <cell r="X1383" t="str">
            <v>EST MESA LATERAL IPANEMA (CINAMOMO NATURAL) (CRISTAL BRANCO) - Ø0,77x0,7H</v>
          </cell>
          <cell r="Y1383">
            <v>7235.02</v>
          </cell>
          <cell r="Z1383">
            <v>0.5</v>
          </cell>
          <cell r="AA1383">
            <v>3617.51</v>
          </cell>
          <cell r="AB1383"/>
          <cell r="AC1383"/>
          <cell r="AD1383"/>
          <cell r="AE1383">
            <v>7235.02</v>
          </cell>
          <cell r="AF1383">
            <v>7235.02</v>
          </cell>
          <cell r="AG1383">
            <v>0</v>
          </cell>
          <cell r="AH1383">
            <v>7235.02</v>
          </cell>
          <cell r="AI1383" t="str">
            <v>REF: 156587</v>
          </cell>
          <cell r="AJ1383" t="str">
            <v>VERSÃO CRISTAL FORA DE LINHA</v>
          </cell>
          <cell r="AK1383">
            <v>156587</v>
          </cell>
          <cell r="AL1383" t="str">
            <v>EST MESA LATERAL IPANEMA (CINAMOMO NATURAL) (CRISTAL BRANCO)</v>
          </cell>
          <cell r="AM1383"/>
          <cell r="AN1383">
            <v>0.77</v>
          </cell>
          <cell r="AO1383">
            <v>0</v>
          </cell>
          <cell r="AP1383">
            <v>0.7</v>
          </cell>
          <cell r="AQ1383">
            <v>0.77</v>
          </cell>
          <cell r="AR1383" t="str">
            <v>EST MESA LATERAL IPANEMA (CINAMOMO NATURAL) (CRISTAL BRANCO) - Ø0,77x0,7H</v>
          </cell>
          <cell r="AS1383">
            <v>7235.02</v>
          </cell>
          <cell r="AT1383">
            <v>7235.02</v>
          </cell>
          <cell r="AU1383">
            <v>7235.02</v>
          </cell>
          <cell r="AV1383">
            <v>0</v>
          </cell>
          <cell r="AW1383">
            <v>7235.02</v>
          </cell>
          <cell r="AX1383">
            <v>0</v>
          </cell>
          <cell r="AY1383"/>
          <cell r="AZ1383" t="str">
            <v/>
          </cell>
          <cell r="BA1383"/>
          <cell r="BB1383"/>
          <cell r="BC1383"/>
          <cell r="BD1383" t="str">
            <v/>
          </cell>
          <cell r="BE1383">
            <v>0</v>
          </cell>
          <cell r="BF1383" t="str">
            <v/>
          </cell>
          <cell r="BG1383" t="str">
            <v/>
          </cell>
          <cell r="BH1383">
            <v>12</v>
          </cell>
          <cell r="BI1383" t="str">
            <v>0</v>
          </cell>
          <cell r="BJ1383">
            <v>0</v>
          </cell>
          <cell r="BK1383">
            <v>0</v>
          </cell>
          <cell r="BL1383"/>
          <cell r="BM1383"/>
          <cell r="BN1383"/>
          <cell r="BO1383"/>
          <cell r="BQ1383" t="str">
            <v>TEO PE</v>
          </cell>
          <cell r="BS1383" t="str">
            <v/>
          </cell>
          <cell r="BT1383" t="str">
            <v/>
          </cell>
        </row>
        <row r="1384">
          <cell r="H1384">
            <v>0</v>
          </cell>
          <cell r="O1384">
            <v>405728</v>
          </cell>
          <cell r="P1384" t="str">
            <v>2025/154-0107-01</v>
          </cell>
          <cell r="Q1384" t="str">
            <v>EST MESA LATERAL SATELITE (WALNUT MATT) PINT CORTEN</v>
          </cell>
          <cell r="R1384"/>
          <cell r="S1384"/>
          <cell r="T1384">
            <v>0.41</v>
          </cell>
          <cell r="U1384">
            <v>0.27</v>
          </cell>
          <cell r="V1384">
            <v>0.5</v>
          </cell>
          <cell r="W1384">
            <v>0</v>
          </cell>
          <cell r="X1384" t="str">
            <v>EST MESA LATERAL SATELITE (WALNUT MATT) PINT CORTEN - 0,41x0,27x0,5H</v>
          </cell>
          <cell r="Y1384">
            <v>4831.28</v>
          </cell>
          <cell r="Z1384">
            <v>0.35</v>
          </cell>
          <cell r="AA1384">
            <v>3140.3319999999999</v>
          </cell>
          <cell r="AB1384"/>
          <cell r="AC1384"/>
          <cell r="AD1384"/>
          <cell r="AE1384">
            <v>4831.28</v>
          </cell>
          <cell r="AF1384">
            <v>4831.28</v>
          </cell>
          <cell r="AG1384">
            <v>0</v>
          </cell>
          <cell r="AH1384">
            <v>4831.28</v>
          </cell>
          <cell r="AI1384" t="str">
            <v>REF: 404969</v>
          </cell>
          <cell r="AJ1384"/>
          <cell r="AK1384">
            <v>404969</v>
          </cell>
          <cell r="AL1384" t="str">
            <v>MESA LATERAL SATELITE (TAMPO LISO)</v>
          </cell>
          <cell r="AM1384"/>
          <cell r="AN1384">
            <v>0.41</v>
          </cell>
          <cell r="AO1384">
            <v>0.27</v>
          </cell>
          <cell r="AP1384">
            <v>0.5</v>
          </cell>
          <cell r="AQ1384">
            <v>0</v>
          </cell>
          <cell r="AR1384" t="str">
            <v>MESA LATERAL SATELITE (TAMPO LISO) - 0,41x0,27x0,5H</v>
          </cell>
          <cell r="AS1384">
            <v>4831.28</v>
          </cell>
          <cell r="AT1384">
            <v>4831.28</v>
          </cell>
          <cell r="AU1384">
            <v>4831.28</v>
          </cell>
          <cell r="AV1384">
            <v>0</v>
          </cell>
          <cell r="AW1384">
            <v>4831.28</v>
          </cell>
          <cell r="AX1384">
            <v>0</v>
          </cell>
          <cell r="AY1384"/>
          <cell r="AZ1384" t="str">
            <v/>
          </cell>
          <cell r="BA1384"/>
          <cell r="BB1384"/>
          <cell r="BC1384"/>
          <cell r="BD1384" t="str">
            <v/>
          </cell>
          <cell r="BE1384">
            <v>0</v>
          </cell>
          <cell r="BF1384" t="str">
            <v/>
          </cell>
          <cell r="BG1384" t="str">
            <v/>
          </cell>
          <cell r="BH1384">
            <v>12</v>
          </cell>
          <cell r="BI1384" t="str">
            <v>0</v>
          </cell>
          <cell r="BJ1384">
            <v>0</v>
          </cell>
          <cell r="BK1384">
            <v>0</v>
          </cell>
          <cell r="BL1384"/>
          <cell r="BM1384"/>
          <cell r="BN1384"/>
          <cell r="BO1384"/>
          <cell r="BQ1384" t="str">
            <v>TEODORO</v>
          </cell>
          <cell r="BS1384" t="str">
            <v/>
          </cell>
          <cell r="BT1384" t="str">
            <v/>
          </cell>
        </row>
        <row r="1385">
          <cell r="H1385">
            <v>0</v>
          </cell>
          <cell r="O1385">
            <v>405726</v>
          </cell>
          <cell r="P1385" t="str">
            <v>2025/154-0103-01</v>
          </cell>
          <cell r="Q1385" t="str">
            <v>EST MESA LATERAL SATELITE (WALNUT MATT) PINT CORTEN</v>
          </cell>
          <cell r="R1385"/>
          <cell r="S1385"/>
          <cell r="T1385">
            <v>0.41</v>
          </cell>
          <cell r="U1385">
            <v>0.27</v>
          </cell>
          <cell r="V1385">
            <v>0.35</v>
          </cell>
          <cell r="W1385">
            <v>0</v>
          </cell>
          <cell r="X1385" t="str">
            <v>EST MESA LATERAL SATELITE (WALNUT MATT) PINT CORTEN - 0,41x0,27x0,35H</v>
          </cell>
          <cell r="Y1385">
            <v>4597.6000000000004</v>
          </cell>
          <cell r="Z1385">
            <v>0.35</v>
          </cell>
          <cell r="AA1385">
            <v>2988.4400000000005</v>
          </cell>
          <cell r="AB1385"/>
          <cell r="AC1385"/>
          <cell r="AD1385"/>
          <cell r="AE1385">
            <v>4597.6000000000004</v>
          </cell>
          <cell r="AF1385">
            <v>4597.6000000000004</v>
          </cell>
          <cell r="AG1385">
            <v>0</v>
          </cell>
          <cell r="AH1385">
            <v>4597.6000000000004</v>
          </cell>
          <cell r="AI1385" t="str">
            <v>REF: 404968</v>
          </cell>
          <cell r="AJ1385"/>
          <cell r="AK1385">
            <v>404968</v>
          </cell>
          <cell r="AL1385" t="str">
            <v>MESA LATERAL SATELITE (TAMPO LISO)</v>
          </cell>
          <cell r="AM1385"/>
          <cell r="AN1385">
            <v>0.41</v>
          </cell>
          <cell r="AO1385">
            <v>0.27</v>
          </cell>
          <cell r="AP1385">
            <v>0.35</v>
          </cell>
          <cell r="AQ1385">
            <v>0</v>
          </cell>
          <cell r="AR1385" t="str">
            <v>MESA LATERAL SATELITE (TAMPO LISO) - 0,41x0,27x0,35H</v>
          </cell>
          <cell r="AS1385">
            <v>4597.6000000000004</v>
          </cell>
          <cell r="AT1385">
            <v>4597.6000000000004</v>
          </cell>
          <cell r="AU1385">
            <v>4597.6000000000004</v>
          </cell>
          <cell r="AV1385">
            <v>0</v>
          </cell>
          <cell r="AW1385">
            <v>4597.6000000000004</v>
          </cell>
          <cell r="AX1385">
            <v>0</v>
          </cell>
          <cell r="AY1385"/>
          <cell r="AZ1385" t="str">
            <v/>
          </cell>
          <cell r="BA1385"/>
          <cell r="BB1385"/>
          <cell r="BC1385"/>
          <cell r="BD1385" t="str">
            <v/>
          </cell>
          <cell r="BE1385">
            <v>0</v>
          </cell>
          <cell r="BF1385" t="str">
            <v/>
          </cell>
          <cell r="BG1385" t="str">
            <v/>
          </cell>
          <cell r="BH1385">
            <v>12</v>
          </cell>
          <cell r="BI1385" t="str">
            <v>0</v>
          </cell>
          <cell r="BJ1385">
            <v>0</v>
          </cell>
          <cell r="BK1385">
            <v>0</v>
          </cell>
          <cell r="BL1385"/>
          <cell r="BM1385"/>
          <cell r="BN1385"/>
          <cell r="BO1385"/>
          <cell r="BQ1385" t="str">
            <v>TEODORO</v>
          </cell>
          <cell r="BS1385" t="str">
            <v/>
          </cell>
          <cell r="BT1385" t="str">
            <v/>
          </cell>
        </row>
        <row r="1386">
          <cell r="H1386">
            <v>0</v>
          </cell>
          <cell r="O1386">
            <v>405723</v>
          </cell>
          <cell r="P1386" t="str">
            <v>2025/154-0097-01</v>
          </cell>
          <cell r="Q1386" t="str">
            <v>EST MESA CENTRO GROTA (TAMPO LISO) WALNUT MATT</v>
          </cell>
          <cell r="R1386"/>
          <cell r="S1386"/>
          <cell r="T1386">
            <v>1.82</v>
          </cell>
          <cell r="U1386">
            <v>0.72</v>
          </cell>
          <cell r="V1386">
            <v>0.18</v>
          </cell>
          <cell r="W1386">
            <v>0</v>
          </cell>
          <cell r="X1386" t="str">
            <v>EST MESA CENTRO GROTA (TAMPO LISO) WALNUT MATT - 1,82x0,72x0,18H</v>
          </cell>
          <cell r="Y1386">
            <v>13625.88</v>
          </cell>
          <cell r="Z1386">
            <v>0.35</v>
          </cell>
          <cell r="AA1386">
            <v>8856.8220000000001</v>
          </cell>
          <cell r="AB1386"/>
          <cell r="AC1386"/>
          <cell r="AD1386"/>
          <cell r="AE1386">
            <v>13625.88</v>
          </cell>
          <cell r="AF1386">
            <v>13625.88</v>
          </cell>
          <cell r="AG1386">
            <v>0</v>
          </cell>
          <cell r="AH1386">
            <v>13625.88</v>
          </cell>
          <cell r="AI1386" t="str">
            <v>REF: 404965</v>
          </cell>
          <cell r="AJ1386"/>
          <cell r="AK1386">
            <v>404965</v>
          </cell>
          <cell r="AL1386" t="str">
            <v>MESA CENTRO GROTA (TAMPO LISO)</v>
          </cell>
          <cell r="AM1386"/>
          <cell r="AN1386">
            <v>1.82</v>
          </cell>
          <cell r="AO1386">
            <v>0.72</v>
          </cell>
          <cell r="AP1386">
            <v>0.18</v>
          </cell>
          <cell r="AQ1386">
            <v>0</v>
          </cell>
          <cell r="AR1386" t="str">
            <v>MESA CENTRO GROTA (TAMPO LISO) - 1,82x0,72x0,18H</v>
          </cell>
          <cell r="AS1386">
            <v>13625.88</v>
          </cell>
          <cell r="AT1386">
            <v>13625.88</v>
          </cell>
          <cell r="AU1386">
            <v>13625.88</v>
          </cell>
          <cell r="AV1386">
            <v>0</v>
          </cell>
          <cell r="AW1386">
            <v>13625.88</v>
          </cell>
          <cell r="AX1386">
            <v>0</v>
          </cell>
          <cell r="AY1386"/>
          <cell r="AZ1386" t="str">
            <v/>
          </cell>
          <cell r="BA1386"/>
          <cell r="BB1386"/>
          <cell r="BC1386"/>
          <cell r="BD1386" t="str">
            <v/>
          </cell>
          <cell r="BE1386">
            <v>0</v>
          </cell>
          <cell r="BF1386" t="str">
            <v/>
          </cell>
          <cell r="BG1386" t="str">
            <v/>
          </cell>
          <cell r="BH1386">
            <v>12</v>
          </cell>
          <cell r="BI1386" t="str">
            <v>0</v>
          </cell>
          <cell r="BJ1386">
            <v>0</v>
          </cell>
          <cell r="BK1386">
            <v>0</v>
          </cell>
          <cell r="BL1386"/>
          <cell r="BM1386"/>
          <cell r="BN1386"/>
          <cell r="BO1386"/>
          <cell r="BQ1386" t="str">
            <v>TEODORO</v>
          </cell>
          <cell r="BS1386" t="str">
            <v/>
          </cell>
          <cell r="BT1386" t="str">
            <v/>
          </cell>
        </row>
        <row r="1387">
          <cell r="H1387">
            <v>0</v>
          </cell>
          <cell r="O1387">
            <v>405720</v>
          </cell>
          <cell r="P1387" t="str">
            <v>2025/154-0093-01</v>
          </cell>
          <cell r="Q1387" t="str">
            <v>EST MESA LATERAL COLOMBINA (TAMPO MARCHETARIA) NATURE MATT</v>
          </cell>
          <cell r="R1387"/>
          <cell r="S1387"/>
          <cell r="T1387">
            <v>0.61</v>
          </cell>
          <cell r="U1387">
            <v>0.61</v>
          </cell>
          <cell r="V1387">
            <v>0.5</v>
          </cell>
          <cell r="W1387">
            <v>0</v>
          </cell>
          <cell r="X1387" t="str">
            <v>EST MESA LATERAL COLOMBINA (TAMPO MARCHETARIA) NATURE MATT - 0,61x0,61x0,5H</v>
          </cell>
          <cell r="Y1387">
            <v>5651.61</v>
          </cell>
          <cell r="Z1387">
            <v>0.35</v>
          </cell>
          <cell r="AA1387">
            <v>3673.5464999999999</v>
          </cell>
          <cell r="AB1387"/>
          <cell r="AC1387"/>
          <cell r="AD1387"/>
          <cell r="AE1387">
            <v>5651.61</v>
          </cell>
          <cell r="AF1387">
            <v>5651.61</v>
          </cell>
          <cell r="AG1387">
            <v>0</v>
          </cell>
          <cell r="AH1387">
            <v>5651.61</v>
          </cell>
          <cell r="AI1387" t="str">
            <v>REF: 404954</v>
          </cell>
          <cell r="AJ1387"/>
          <cell r="AK1387">
            <v>404954</v>
          </cell>
          <cell r="AL1387" t="str">
            <v>MESA LATERAL COLOMBINA (TAMPO MARCHETARIA)</v>
          </cell>
          <cell r="AM1387"/>
          <cell r="AN1387">
            <v>0.61</v>
          </cell>
          <cell r="AO1387">
            <v>0.61</v>
          </cell>
          <cell r="AP1387">
            <v>0.5</v>
          </cell>
          <cell r="AQ1387">
            <v>0</v>
          </cell>
          <cell r="AR1387" t="str">
            <v>MESA LATERAL COLOMBINA (TAMPO MARCHETARIA) - 0,61x0,61x0,5H</v>
          </cell>
          <cell r="AS1387">
            <v>5651.61</v>
          </cell>
          <cell r="AT1387">
            <v>5651.61</v>
          </cell>
          <cell r="AU1387">
            <v>5651.61</v>
          </cell>
          <cell r="AV1387">
            <v>0</v>
          </cell>
          <cell r="AW1387">
            <v>5651.61</v>
          </cell>
          <cell r="AX1387">
            <v>0</v>
          </cell>
          <cell r="AY1387"/>
          <cell r="AZ1387" t="str">
            <v/>
          </cell>
          <cell r="BA1387"/>
          <cell r="BB1387"/>
          <cell r="BC1387"/>
          <cell r="BD1387" t="str">
            <v/>
          </cell>
          <cell r="BE1387">
            <v>0</v>
          </cell>
          <cell r="BF1387" t="str">
            <v/>
          </cell>
          <cell r="BG1387" t="str">
            <v/>
          </cell>
          <cell r="BH1387">
            <v>12</v>
          </cell>
          <cell r="BI1387" t="str">
            <v>0</v>
          </cell>
          <cell r="BJ1387">
            <v>0</v>
          </cell>
          <cell r="BK1387">
            <v>0</v>
          </cell>
          <cell r="BL1387"/>
          <cell r="BM1387"/>
          <cell r="BN1387"/>
          <cell r="BO1387"/>
          <cell r="BQ1387" t="str">
            <v>TEODORO</v>
          </cell>
          <cell r="BS1387" t="str">
            <v/>
          </cell>
          <cell r="BT1387" t="str">
            <v/>
          </cell>
        </row>
        <row r="1388">
          <cell r="H1388">
            <v>0</v>
          </cell>
          <cell r="O1388">
            <v>405718</v>
          </cell>
          <cell r="P1388" t="str">
            <v>2025/154-0090-01</v>
          </cell>
          <cell r="Q1388" t="str">
            <v>EST MESA LATERAL COLOMBINA (TAMPO MARCHETARIA) NATURE MATT</v>
          </cell>
          <cell r="R1388"/>
          <cell r="S1388"/>
          <cell r="T1388">
            <v>0.51</v>
          </cell>
          <cell r="U1388">
            <v>0.51</v>
          </cell>
          <cell r="V1388">
            <v>0.43</v>
          </cell>
          <cell r="W1388">
            <v>0</v>
          </cell>
          <cell r="X1388" t="str">
            <v>EST MESA LATERAL COLOMBINA (TAMPO MARCHETARIA) NATURE MATT - 0,51x0,51x0,43H</v>
          </cell>
          <cell r="Y1388">
            <v>5270.09</v>
          </cell>
          <cell r="Z1388">
            <v>0.35</v>
          </cell>
          <cell r="AA1388">
            <v>3425.5585000000001</v>
          </cell>
          <cell r="AB1388"/>
          <cell r="AC1388"/>
          <cell r="AD1388"/>
          <cell r="AE1388">
            <v>5270.09</v>
          </cell>
          <cell r="AF1388">
            <v>5270.09</v>
          </cell>
          <cell r="AG1388">
            <v>0</v>
          </cell>
          <cell r="AH1388">
            <v>5270.09</v>
          </cell>
          <cell r="AI1388" t="str">
            <v>REF: 404952</v>
          </cell>
          <cell r="AJ1388"/>
          <cell r="AK1388">
            <v>404952</v>
          </cell>
          <cell r="AL1388" t="str">
            <v>MESA LATERAL COLOMBINA (TAMPO MARCHETARIA)</v>
          </cell>
          <cell r="AM1388"/>
          <cell r="AN1388">
            <v>0.51</v>
          </cell>
          <cell r="AO1388">
            <v>0.51</v>
          </cell>
          <cell r="AP1388">
            <v>0.43</v>
          </cell>
          <cell r="AQ1388">
            <v>0</v>
          </cell>
          <cell r="AR1388" t="str">
            <v>MESA LATERAL COLOMBINA (TAMPO MARCHETARIA) - 0,51x0,51x0,43H</v>
          </cell>
          <cell r="AS1388">
            <v>5270.09</v>
          </cell>
          <cell r="AT1388">
            <v>5270.09</v>
          </cell>
          <cell r="AU1388">
            <v>5270.09</v>
          </cell>
          <cell r="AV1388">
            <v>0</v>
          </cell>
          <cell r="AW1388">
            <v>5270.09</v>
          </cell>
          <cell r="AX1388">
            <v>0</v>
          </cell>
          <cell r="AY1388"/>
          <cell r="AZ1388" t="str">
            <v/>
          </cell>
          <cell r="BA1388"/>
          <cell r="BB1388"/>
          <cell r="BC1388"/>
          <cell r="BD1388" t="str">
            <v/>
          </cell>
          <cell r="BE1388">
            <v>0</v>
          </cell>
          <cell r="BF1388" t="str">
            <v/>
          </cell>
          <cell r="BG1388" t="str">
            <v/>
          </cell>
          <cell r="BH1388">
            <v>12</v>
          </cell>
          <cell r="BI1388" t="str">
            <v>0</v>
          </cell>
          <cell r="BJ1388">
            <v>0</v>
          </cell>
          <cell r="BK1388">
            <v>0</v>
          </cell>
          <cell r="BL1388"/>
          <cell r="BM1388"/>
          <cell r="BN1388"/>
          <cell r="BO1388"/>
          <cell r="BQ1388" t="str">
            <v>TEODORO</v>
          </cell>
          <cell r="BS1388" t="str">
            <v/>
          </cell>
          <cell r="BT1388" t="str">
            <v/>
          </cell>
        </row>
        <row r="1389">
          <cell r="H1389">
            <v>0</v>
          </cell>
          <cell r="O1389">
            <v>402444</v>
          </cell>
          <cell r="P1389" t="str">
            <v>2025/105-0007-01</v>
          </cell>
          <cell r="Q1389" t="str">
            <v>EST MESA LATERAL PIN (NATURE MATT) (DET PINT CORTEN)</v>
          </cell>
          <cell r="R1389"/>
          <cell r="S1389"/>
          <cell r="T1389">
            <v>0.35</v>
          </cell>
          <cell r="U1389">
            <v>0</v>
          </cell>
          <cell r="V1389">
            <v>0.52</v>
          </cell>
          <cell r="W1389">
            <v>0.35</v>
          </cell>
          <cell r="X1389" t="str">
            <v>EST MESA LATERAL PIN (NATURE MATT) (DET PINT CORTEN) - Ø0,35x0,52H</v>
          </cell>
          <cell r="Y1389">
            <v>5384.51</v>
          </cell>
          <cell r="Z1389">
            <v>0.35</v>
          </cell>
          <cell r="AA1389">
            <v>3499.9315000000006</v>
          </cell>
          <cell r="AB1389"/>
          <cell r="AC1389"/>
          <cell r="AD1389"/>
          <cell r="AE1389">
            <v>5384.51</v>
          </cell>
          <cell r="AF1389">
            <v>5384.51</v>
          </cell>
          <cell r="AG1389">
            <v>0</v>
          </cell>
          <cell r="AH1389">
            <v>5384.51</v>
          </cell>
          <cell r="AI1389" t="str">
            <v>REF: 299569</v>
          </cell>
          <cell r="AJ1389"/>
          <cell r="AK1389">
            <v>299569</v>
          </cell>
          <cell r="AL1389" t="str">
            <v>MESA LATERAL PIN (MADEIRA MACICA)</v>
          </cell>
          <cell r="AM1389"/>
          <cell r="AN1389">
            <v>0.35</v>
          </cell>
          <cell r="AO1389">
            <v>0</v>
          </cell>
          <cell r="AP1389">
            <v>0.52</v>
          </cell>
          <cell r="AQ1389">
            <v>0.35</v>
          </cell>
          <cell r="AR1389" t="str">
            <v>MESA LATERAL PIN (MADEIRA MACICA) - Ø0,35x0,52H</v>
          </cell>
          <cell r="AS1389">
            <v>5384.51</v>
          </cell>
          <cell r="AT1389">
            <v>5384.51</v>
          </cell>
          <cell r="AU1389">
            <v>5384.51</v>
          </cell>
          <cell r="AV1389">
            <v>0</v>
          </cell>
          <cell r="AW1389">
            <v>5384.51</v>
          </cell>
          <cell r="AX1389">
            <v>0</v>
          </cell>
          <cell r="AY1389"/>
          <cell r="AZ1389" t="str">
            <v/>
          </cell>
          <cell r="BA1389"/>
          <cell r="BB1389"/>
          <cell r="BC1389"/>
          <cell r="BD1389" t="str">
            <v/>
          </cell>
          <cell r="BE1389">
            <v>0</v>
          </cell>
          <cell r="BF1389" t="str">
            <v/>
          </cell>
          <cell r="BG1389" t="str">
            <v/>
          </cell>
          <cell r="BH1389">
            <v>12</v>
          </cell>
          <cell r="BI1389" t="str">
            <v>0</v>
          </cell>
          <cell r="BJ1389">
            <v>0</v>
          </cell>
          <cell r="BK1389">
            <v>0</v>
          </cell>
          <cell r="BL1389"/>
          <cell r="BM1389"/>
          <cell r="BN1389"/>
          <cell r="BO1389"/>
          <cell r="BQ1389" t="str">
            <v>TEODORO</v>
          </cell>
          <cell r="BS1389" t="str">
            <v/>
          </cell>
          <cell r="BT1389" t="str">
            <v/>
          </cell>
        </row>
        <row r="1390">
          <cell r="H1390">
            <v>0</v>
          </cell>
          <cell r="O1390">
            <v>402444</v>
          </cell>
          <cell r="P1390" t="str">
            <v>2025/105-0008-01</v>
          </cell>
          <cell r="Q1390" t="str">
            <v>EST MESA LATERAL PIN (NATURE MATT) (DET PINT CORTEN)</v>
          </cell>
          <cell r="R1390"/>
          <cell r="S1390"/>
          <cell r="T1390">
            <v>0.35</v>
          </cell>
          <cell r="U1390">
            <v>0</v>
          </cell>
          <cell r="V1390">
            <v>0.52</v>
          </cell>
          <cell r="W1390">
            <v>0.35</v>
          </cell>
          <cell r="X1390" t="str">
            <v>EST MESA LATERAL PIN (NATURE MATT) (DET PINT CORTEN) - Ø0,35x0,52H</v>
          </cell>
          <cell r="Y1390">
            <v>5384.51</v>
          </cell>
          <cell r="Z1390">
            <v>0.35</v>
          </cell>
          <cell r="AA1390">
            <v>3499.9315000000006</v>
          </cell>
          <cell r="AB1390"/>
          <cell r="AC1390"/>
          <cell r="AD1390"/>
          <cell r="AE1390">
            <v>5384.51</v>
          </cell>
          <cell r="AF1390">
            <v>5384.51</v>
          </cell>
          <cell r="AG1390">
            <v>0</v>
          </cell>
          <cell r="AH1390">
            <v>5384.51</v>
          </cell>
          <cell r="AI1390" t="str">
            <v>REF: 299569</v>
          </cell>
          <cell r="AJ1390"/>
          <cell r="AK1390">
            <v>299569</v>
          </cell>
          <cell r="AL1390" t="str">
            <v>MESA LATERAL PIN (MADEIRA MACICA)</v>
          </cell>
          <cell r="AM1390"/>
          <cell r="AN1390">
            <v>0.35</v>
          </cell>
          <cell r="AO1390">
            <v>0</v>
          </cell>
          <cell r="AP1390">
            <v>0.52</v>
          </cell>
          <cell r="AQ1390">
            <v>0.35</v>
          </cell>
          <cell r="AR1390" t="str">
            <v>MESA LATERAL PIN (MADEIRA MACICA) - Ø0,35x0,52H</v>
          </cell>
          <cell r="AS1390">
            <v>5384.51</v>
          </cell>
          <cell r="AT1390">
            <v>5384.51</v>
          </cell>
          <cell r="AU1390">
            <v>5384.51</v>
          </cell>
          <cell r="AV1390">
            <v>0</v>
          </cell>
          <cell r="AW1390">
            <v>5384.51</v>
          </cell>
          <cell r="AX1390">
            <v>0</v>
          </cell>
          <cell r="AY1390"/>
          <cell r="AZ1390" t="str">
            <v/>
          </cell>
          <cell r="BA1390"/>
          <cell r="BB1390"/>
          <cell r="BC1390"/>
          <cell r="BD1390" t="str">
            <v/>
          </cell>
          <cell r="BE1390">
            <v>0</v>
          </cell>
          <cell r="BF1390" t="str">
            <v/>
          </cell>
          <cell r="BG1390" t="str">
            <v/>
          </cell>
          <cell r="BH1390">
            <v>12</v>
          </cell>
          <cell r="BI1390" t="str">
            <v>0</v>
          </cell>
          <cell r="BJ1390">
            <v>0</v>
          </cell>
          <cell r="BK1390">
            <v>0</v>
          </cell>
          <cell r="BL1390"/>
          <cell r="BM1390"/>
          <cell r="BN1390"/>
          <cell r="BO1390"/>
          <cell r="BQ1390" t="str">
            <v>TEODORO</v>
          </cell>
          <cell r="BS1390" t="str">
            <v/>
          </cell>
          <cell r="BT1390" t="str">
            <v/>
          </cell>
        </row>
        <row r="1391">
          <cell r="H1391">
            <v>1</v>
          </cell>
          <cell r="O1391">
            <v>378924</v>
          </cell>
          <cell r="P1391" t="str">
            <v>2024/065-0085-01</v>
          </cell>
          <cell r="Q1391" t="str">
            <v>EST MESA CENTRO HIMALAYA VITRINE (CLEAR) (LAM2 PFERRO) NOGAL</v>
          </cell>
          <cell r="R1391"/>
          <cell r="S1391"/>
          <cell r="T1391">
            <v>1.05</v>
          </cell>
          <cell r="U1391">
            <v>1.05</v>
          </cell>
          <cell r="V1391">
            <v>0.31</v>
          </cell>
          <cell r="W1391">
            <v>0</v>
          </cell>
          <cell r="X1391" t="str">
            <v>EST MESA CENTRO HIMALAYA VITRINE (CLEAR) (LAM2 PFERRO) NOGAL - 1,05x1,05x0,31H</v>
          </cell>
          <cell r="Y1391">
            <v>39278.04</v>
          </cell>
          <cell r="Z1391">
            <v>0.35</v>
          </cell>
          <cell r="AA1391">
            <v>25530.726000000002</v>
          </cell>
          <cell r="AB1391"/>
          <cell r="AC1391"/>
          <cell r="AD1391"/>
          <cell r="AE1391">
            <v>39278.04</v>
          </cell>
          <cell r="AF1391">
            <v>39278.04</v>
          </cell>
          <cell r="AG1391">
            <v>0</v>
          </cell>
          <cell r="AH1391">
            <v>39278.04</v>
          </cell>
          <cell r="AI1391" t="str">
            <v>REF: 381890</v>
          </cell>
          <cell r="AJ1391"/>
          <cell r="AK1391">
            <v>381890</v>
          </cell>
          <cell r="AL1391" t="str">
            <v>MESA CENTRO HIMALAYA VITRINE (VIDRO CLEAR) (LAMINA 2)</v>
          </cell>
          <cell r="AM1391"/>
          <cell r="AN1391">
            <v>1.05</v>
          </cell>
          <cell r="AO1391">
            <v>1.05</v>
          </cell>
          <cell r="AP1391">
            <v>0.3</v>
          </cell>
          <cell r="AQ1391">
            <v>0</v>
          </cell>
          <cell r="AR1391" t="str">
            <v>MESA CENTRO HIMALAYA VITRINE (VIDRO CLEAR) (LAMINA 2) - 1,05x1,05x0,3H</v>
          </cell>
          <cell r="AS1391">
            <v>39278.04</v>
          </cell>
          <cell r="AT1391">
            <v>39278.04</v>
          </cell>
          <cell r="AU1391">
            <v>39278.04</v>
          </cell>
          <cell r="AV1391">
            <v>0</v>
          </cell>
          <cell r="AW1391">
            <v>39278.04</v>
          </cell>
          <cell r="AX1391">
            <v>0</v>
          </cell>
          <cell r="AY1391"/>
          <cell r="AZ1391" t="str">
            <v/>
          </cell>
          <cell r="BA1391"/>
          <cell r="BB1391"/>
          <cell r="BC1391"/>
          <cell r="BD1391" t="str">
            <v/>
          </cell>
          <cell r="BE1391">
            <v>0</v>
          </cell>
          <cell r="BF1391" t="str">
            <v/>
          </cell>
          <cell r="BG1391" t="str">
            <v/>
          </cell>
          <cell r="BH1391">
            <v>12</v>
          </cell>
          <cell r="BI1391" t="str">
            <v>0</v>
          </cell>
          <cell r="BJ1391">
            <v>0</v>
          </cell>
          <cell r="BK1391">
            <v>0</v>
          </cell>
          <cell r="BL1391"/>
          <cell r="BM1391"/>
          <cell r="BN1391"/>
          <cell r="BO1391"/>
          <cell r="BQ1391" t="str">
            <v>TEODORO</v>
          </cell>
          <cell r="BS1391" t="str">
            <v>CLAMI MESA CENTRO</v>
          </cell>
          <cell r="BT1391" t="str">
            <v>MESA CENTRO HIMALAYA VITRINE</v>
          </cell>
        </row>
        <row r="1392">
          <cell r="H1392">
            <v>0</v>
          </cell>
          <cell r="O1392">
            <v>374383</v>
          </cell>
          <cell r="P1392" t="str">
            <v>2024/026-0070-01</v>
          </cell>
          <cell r="Q1392" t="str">
            <v>EST MODULO PUFF HIMALAYA (CON) TC CRAFTED GLAZE</v>
          </cell>
          <cell r="R1392">
            <v>4.78</v>
          </cell>
          <cell r="S1392">
            <v>1.9</v>
          </cell>
          <cell r="T1392">
            <v>1.05</v>
          </cell>
          <cell r="U1392">
            <v>1.05</v>
          </cell>
          <cell r="V1392">
            <v>0.42</v>
          </cell>
          <cell r="W1392">
            <v>0</v>
          </cell>
          <cell r="X1392" t="str">
            <v>EST MODULO PUFF HIMALAYA (CON) TC CRAFTED GLAZE - 1,05x1,05x0,42H</v>
          </cell>
          <cell r="Y1392">
            <v>71288.620899999994</v>
          </cell>
          <cell r="Z1392">
            <v>0.35</v>
          </cell>
          <cell r="AA1392">
            <v>46337.603584999997</v>
          </cell>
          <cell r="AB1392" t="str">
            <v>IU</v>
          </cell>
          <cell r="AC1392" t="str">
            <v>COMPLETO C/RVST FORN S/ALMOFADA</v>
          </cell>
          <cell r="AD1392" t="str">
            <v>VALOR MODULO</v>
          </cell>
          <cell r="AE1392">
            <v>10545.0095</v>
          </cell>
          <cell r="AF1392">
            <v>10545.0095</v>
          </cell>
          <cell r="AG1392">
            <v>0</v>
          </cell>
          <cell r="AH1392">
            <v>71288.620899999994</v>
          </cell>
          <cell r="AI1392" t="str">
            <v>REF: 381466</v>
          </cell>
          <cell r="AJ1392"/>
          <cell r="AK1392">
            <v>381466</v>
          </cell>
          <cell r="AL1392" t="str">
            <v>MODULO PUFF HIMALAYA (CONTEMP) (TC FORN)</v>
          </cell>
          <cell r="AM1392"/>
          <cell r="AN1392">
            <v>1.05</v>
          </cell>
          <cell r="AO1392">
            <v>1.05</v>
          </cell>
          <cell r="AP1392">
            <v>0.42</v>
          </cell>
          <cell r="AQ1392">
            <v>0</v>
          </cell>
          <cell r="AR1392" t="str">
            <v>MODULO PUFF HIMALAYA (CONTEMP) (TC FORN) - 1,05x1,05x0,42H</v>
          </cell>
          <cell r="AS1392">
            <v>10545.0095</v>
          </cell>
          <cell r="AT1392">
            <v>10545.0095</v>
          </cell>
          <cell r="AU1392">
            <v>8764.1299999999992</v>
          </cell>
          <cell r="AV1392">
            <v>1780.8795000000009</v>
          </cell>
          <cell r="AW1392">
            <v>10544.93</v>
          </cell>
          <cell r="AX1392">
            <v>7.9499999999825377E-2</v>
          </cell>
          <cell r="AY1392">
            <v>337923</v>
          </cell>
          <cell r="AZ1392" t="str">
            <v>TECIDO CRAFTED -</v>
          </cell>
          <cell r="BA1392" t="str">
            <v>RVST FORN: TECIDO CRAFTED - GLAZE</v>
          </cell>
          <cell r="BB1392">
            <v>2.5</v>
          </cell>
          <cell r="BC1392"/>
          <cell r="BD1392">
            <v>453.15</v>
          </cell>
          <cell r="BE1392">
            <v>0</v>
          </cell>
          <cell r="BF1392">
            <v>-453.15</v>
          </cell>
          <cell r="BG1392" t="str">
            <v>RVST FORN</v>
          </cell>
          <cell r="BH1392">
            <v>12</v>
          </cell>
          <cell r="BI1392">
            <v>1780.8795</v>
          </cell>
          <cell r="BJ1392">
            <v>0</v>
          </cell>
          <cell r="BK1392">
            <v>0.57200000000000006</v>
          </cell>
          <cell r="BL1392"/>
          <cell r="BM1392"/>
          <cell r="BN1392"/>
          <cell r="BO1392"/>
          <cell r="BQ1392" t="str">
            <v>TEODORO</v>
          </cell>
          <cell r="BS1392" t="str">
            <v/>
          </cell>
          <cell r="BT1392" t="str">
            <v/>
          </cell>
        </row>
        <row r="1393">
          <cell r="H1393">
            <v>0</v>
          </cell>
          <cell r="O1393">
            <v>374382</v>
          </cell>
          <cell r="P1393" t="str">
            <v>2024/026-0069-01</v>
          </cell>
          <cell r="Q1393" t="str">
            <v>EST MODULO ANGULAR DIR S/B HIMALAYA (CON) TC CRAFTED GLAZE</v>
          </cell>
          <cell r="R1393">
            <v>4.78</v>
          </cell>
          <cell r="S1393">
            <v>1.9</v>
          </cell>
          <cell r="T1393">
            <v>2</v>
          </cell>
          <cell r="U1393">
            <v>1.05</v>
          </cell>
          <cell r="V1393">
            <v>0.74</v>
          </cell>
          <cell r="W1393">
            <v>0</v>
          </cell>
          <cell r="X1393" t="str">
            <v>EST MODULO ANGULAR DIR S/B HIMALAYA (CON) TC CRAFTED GLAZE - 2x1,05x0,74H</v>
          </cell>
          <cell r="Y1393">
            <v>71288.620899999994</v>
          </cell>
          <cell r="Z1393">
            <v>0.35</v>
          </cell>
          <cell r="AA1393">
            <v>46337.603584999997</v>
          </cell>
          <cell r="AB1393" t="str">
            <v>IU</v>
          </cell>
          <cell r="AC1393" t="str">
            <v>COMPLETO C/RVST FORN S/ALMOFADA</v>
          </cell>
          <cell r="AD1393" t="str">
            <v>VALOR MODULO</v>
          </cell>
          <cell r="AE1393">
            <v>29818.165699999998</v>
          </cell>
          <cell r="AF1393">
            <v>29818.165699999998</v>
          </cell>
          <cell r="AG1393">
            <v>0</v>
          </cell>
          <cell r="AH1393">
            <v>71288.620899999994</v>
          </cell>
          <cell r="AI1393" t="str">
            <v>REF: 381592</v>
          </cell>
          <cell r="AJ1393"/>
          <cell r="AK1393">
            <v>381592</v>
          </cell>
          <cell r="AL1393" t="str">
            <v>MODULO ANGULAR S/BRACO HIMALAYA (CONTEMP) (TC FORN)</v>
          </cell>
          <cell r="AM1393"/>
          <cell r="AN1393">
            <v>2</v>
          </cell>
          <cell r="AO1393">
            <v>1.05</v>
          </cell>
          <cell r="AP1393">
            <v>0.74</v>
          </cell>
          <cell r="AQ1393">
            <v>0</v>
          </cell>
          <cell r="AR1393" t="str">
            <v>MODULO ANGULAR S/BRACO HIMALAYA (CONTEMP) (TC FORN) - 2x1,05x0,74H</v>
          </cell>
          <cell r="AS1393">
            <v>29818.165699999998</v>
          </cell>
          <cell r="AT1393">
            <v>29818.165699999998</v>
          </cell>
          <cell r="AU1393">
            <v>21626.12</v>
          </cell>
          <cell r="AV1393">
            <v>8192.0456999999988</v>
          </cell>
          <cell r="AW1393">
            <v>29817.81</v>
          </cell>
          <cell r="AX1393">
            <v>0.35569999999643187</v>
          </cell>
          <cell r="AY1393">
            <v>337923</v>
          </cell>
          <cell r="AZ1393" t="str">
            <v>TECIDO CRAFTED -</v>
          </cell>
          <cell r="BA1393" t="str">
            <v>RVST FORN: TECIDO CRAFTED - GLAZE</v>
          </cell>
          <cell r="BB1393">
            <v>11.5</v>
          </cell>
          <cell r="BC1393"/>
          <cell r="BD1393">
            <v>453.15</v>
          </cell>
          <cell r="BE1393">
            <v>0</v>
          </cell>
          <cell r="BF1393">
            <v>-453.15</v>
          </cell>
          <cell r="BG1393" t="str">
            <v>RVST FORN</v>
          </cell>
          <cell r="BH1393">
            <v>12</v>
          </cell>
          <cell r="BI1393">
            <v>8192.0456999999988</v>
          </cell>
          <cell r="BJ1393">
            <v>0</v>
          </cell>
          <cell r="BK1393">
            <v>0.57200000000000006</v>
          </cell>
          <cell r="BL1393"/>
          <cell r="BM1393"/>
          <cell r="BN1393"/>
          <cell r="BO1393"/>
          <cell r="BQ1393" t="str">
            <v>TEODORO</v>
          </cell>
          <cell r="BS1393" t="str">
            <v/>
          </cell>
          <cell r="BT1393" t="str">
            <v/>
          </cell>
        </row>
        <row r="1394">
          <cell r="H1394">
            <v>0</v>
          </cell>
          <cell r="O1394">
            <v>374381</v>
          </cell>
          <cell r="P1394" t="str">
            <v>2024/026-0068-01</v>
          </cell>
          <cell r="Q1394" t="str">
            <v>EST MODULO ANGULAR B/DIR HIMALAYA (CON) TC CRAFTED GLAZE</v>
          </cell>
          <cell r="R1394">
            <v>4.78</v>
          </cell>
          <cell r="S1394">
            <v>1.9</v>
          </cell>
          <cell r="T1394">
            <v>2</v>
          </cell>
          <cell r="U1394">
            <v>1.05</v>
          </cell>
          <cell r="V1394">
            <v>0.74</v>
          </cell>
          <cell r="W1394">
            <v>0</v>
          </cell>
          <cell r="X1394" t="str">
            <v>EST MODULO ANGULAR B/DIR HIMALAYA (CON) TC CRAFTED GLAZE - 2x1,05x0,74H</v>
          </cell>
          <cell r="Y1394">
            <v>71288.620899999994</v>
          </cell>
          <cell r="Z1394">
            <v>0.35</v>
          </cell>
          <cell r="AA1394">
            <v>46337.603584999997</v>
          </cell>
          <cell r="AB1394" t="str">
            <v>IU</v>
          </cell>
          <cell r="AC1394" t="str">
            <v>COMPLETO C/RVST FORN S/ALMOFADA</v>
          </cell>
          <cell r="AD1394" t="str">
            <v>VALOR MODULO</v>
          </cell>
          <cell r="AE1394">
            <v>30925.4457</v>
          </cell>
          <cell r="AF1394">
            <v>30925.4457</v>
          </cell>
          <cell r="AG1394">
            <v>0</v>
          </cell>
          <cell r="AH1394">
            <v>71288.620899999994</v>
          </cell>
          <cell r="AI1394" t="str">
            <v>REF: 381547</v>
          </cell>
          <cell r="AJ1394"/>
          <cell r="AK1394">
            <v>381547</v>
          </cell>
          <cell r="AL1394" t="str">
            <v>MODULO ANGULAR BRACO HIMALAYA (CONTEMP) (TC FORN)</v>
          </cell>
          <cell r="AM1394"/>
          <cell r="AN1394">
            <v>2</v>
          </cell>
          <cell r="AO1394">
            <v>1.05</v>
          </cell>
          <cell r="AP1394">
            <v>0.74</v>
          </cell>
          <cell r="AQ1394">
            <v>0</v>
          </cell>
          <cell r="AR1394" t="str">
            <v>MODULO ANGULAR BRACO HIMALAYA (CONTEMP) (TC FORN) - 2x1,05x0,74H</v>
          </cell>
          <cell r="AS1394">
            <v>30925.4457</v>
          </cell>
          <cell r="AT1394">
            <v>30925.4457</v>
          </cell>
          <cell r="AU1394">
            <v>22733.4</v>
          </cell>
          <cell r="AV1394">
            <v>8192.0456999999988</v>
          </cell>
          <cell r="AW1394">
            <v>30925.08</v>
          </cell>
          <cell r="AX1394">
            <v>0.36569999999846914</v>
          </cell>
          <cell r="AY1394">
            <v>337923</v>
          </cell>
          <cell r="AZ1394" t="str">
            <v>TECIDO CRAFTED -</v>
          </cell>
          <cell r="BA1394" t="str">
            <v>RVST FORN: TECIDO CRAFTED - GLAZE</v>
          </cell>
          <cell r="BB1394">
            <v>11.5</v>
          </cell>
          <cell r="BC1394"/>
          <cell r="BD1394">
            <v>453.15</v>
          </cell>
          <cell r="BE1394">
            <v>0</v>
          </cell>
          <cell r="BF1394">
            <v>-453.15</v>
          </cell>
          <cell r="BG1394" t="str">
            <v>RVST FORN</v>
          </cell>
          <cell r="BH1394">
            <v>12</v>
          </cell>
          <cell r="BI1394">
            <v>8192.0456999999988</v>
          </cell>
          <cell r="BJ1394">
            <v>0</v>
          </cell>
          <cell r="BK1394">
            <v>0.57200000000000006</v>
          </cell>
          <cell r="BL1394"/>
          <cell r="BM1394"/>
          <cell r="BN1394"/>
          <cell r="BO1394"/>
          <cell r="BQ1394" t="str">
            <v>TEODORO</v>
          </cell>
          <cell r="BS1394" t="str">
            <v/>
          </cell>
          <cell r="BT1394" t="str">
            <v/>
          </cell>
        </row>
        <row r="1395">
          <cell r="H1395">
            <v>0</v>
          </cell>
          <cell r="O1395">
            <v>374369</v>
          </cell>
          <cell r="P1395" t="str">
            <v>2024/026-0047-01</v>
          </cell>
          <cell r="Q1395" t="str">
            <v>EST CADEIRA HIMALAYA C/B (CLA) (C3006/DB) AMEND/NOG</v>
          </cell>
          <cell r="R1395"/>
          <cell r="S1395"/>
          <cell r="T1395">
            <v>0.6</v>
          </cell>
          <cell r="U1395">
            <v>0.52</v>
          </cell>
          <cell r="V1395">
            <v>0.76</v>
          </cell>
          <cell r="W1395">
            <v>0</v>
          </cell>
          <cell r="X1395" t="str">
            <v>EST CADEIRA HIMALAYA C/B (CLA) (C3006/DB) AMEND/NOG - 0,6x0,52x0,76H</v>
          </cell>
          <cell r="Y1395">
            <v>9846.810300000001</v>
          </cell>
          <cell r="Z1395">
            <v>0.35</v>
          </cell>
          <cell r="AA1395">
            <v>6400.426695000001</v>
          </cell>
          <cell r="AB1395"/>
          <cell r="AC1395" t="str">
            <v>3% ACRES DEBRUM</v>
          </cell>
          <cell r="AD1395"/>
          <cell r="AE1395">
            <v>9846.810300000001</v>
          </cell>
          <cell r="AF1395">
            <v>9846.810300000001</v>
          </cell>
          <cell r="AG1395">
            <v>0</v>
          </cell>
          <cell r="AH1395">
            <v>9846.810300000001</v>
          </cell>
          <cell r="AI1395" t="str">
            <v>REF: 381770</v>
          </cell>
          <cell r="AJ1395"/>
          <cell r="AK1395">
            <v>381770</v>
          </cell>
          <cell r="AL1395" t="str">
            <v>CADEIRA HIMALAYA (C/B) (CLASSICO) (COURO)</v>
          </cell>
          <cell r="AM1395"/>
          <cell r="AN1395">
            <v>0.6</v>
          </cell>
          <cell r="AO1395">
            <v>0.52</v>
          </cell>
          <cell r="AP1395">
            <v>0.76</v>
          </cell>
          <cell r="AQ1395">
            <v>0</v>
          </cell>
          <cell r="AR1395" t="str">
            <v>CADEIRA HIMALAYA (C/B) (CLASSICO) (COURO) - 0,6x0,52x0,76H</v>
          </cell>
          <cell r="AS1395">
            <v>9846.810300000001</v>
          </cell>
          <cell r="AT1395">
            <v>9846.810300000001</v>
          </cell>
          <cell r="AU1395">
            <v>9560.01</v>
          </cell>
          <cell r="AV1395">
            <v>286.80030000000079</v>
          </cell>
          <cell r="AW1395">
            <v>9846.81</v>
          </cell>
          <cell r="AX1395">
            <v>3.0000000151630957E-4</v>
          </cell>
          <cell r="AY1395"/>
          <cell r="AZ1395" t="str">
            <v/>
          </cell>
          <cell r="BA1395"/>
          <cell r="BB1395"/>
          <cell r="BC1395"/>
          <cell r="BD1395" t="str">
            <v/>
          </cell>
          <cell r="BE1395">
            <v>0</v>
          </cell>
          <cell r="BF1395" t="str">
            <v/>
          </cell>
          <cell r="BG1395" t="str">
            <v/>
          </cell>
          <cell r="BH1395">
            <v>12</v>
          </cell>
          <cell r="BI1395" t="str">
            <v>0</v>
          </cell>
          <cell r="BJ1395">
            <v>0.03</v>
          </cell>
          <cell r="BK1395">
            <v>0</v>
          </cell>
          <cell r="BL1395"/>
          <cell r="BM1395"/>
          <cell r="BN1395"/>
          <cell r="BO1395"/>
          <cell r="BQ1395" t="str">
            <v>TEODORO</v>
          </cell>
          <cell r="BS1395" t="str">
            <v/>
          </cell>
          <cell r="BT1395" t="str">
            <v/>
          </cell>
        </row>
        <row r="1396">
          <cell r="H1396">
            <v>0</v>
          </cell>
          <cell r="O1396">
            <v>374369</v>
          </cell>
          <cell r="P1396" t="str">
            <v>2024/026-0048-01</v>
          </cell>
          <cell r="Q1396" t="str">
            <v>EST CADEIRA HIMALAYA C/B (CLA) (C3006/DB) AMEND/NOG</v>
          </cell>
          <cell r="R1396"/>
          <cell r="S1396"/>
          <cell r="T1396">
            <v>0.6</v>
          </cell>
          <cell r="U1396">
            <v>0.52</v>
          </cell>
          <cell r="V1396">
            <v>0.76</v>
          </cell>
          <cell r="W1396">
            <v>0</v>
          </cell>
          <cell r="X1396" t="str">
            <v>EST CADEIRA HIMALAYA C/B (CLA) (C3006/DB) AMEND/NOG - 0,6x0,52x0,76H</v>
          </cell>
          <cell r="Y1396">
            <v>9846.810300000001</v>
          </cell>
          <cell r="Z1396">
            <v>0.35</v>
          </cell>
          <cell r="AA1396">
            <v>6400.426695000001</v>
          </cell>
          <cell r="AB1396"/>
          <cell r="AC1396" t="str">
            <v>3% ACRES DEBRUM</v>
          </cell>
          <cell r="AD1396"/>
          <cell r="AE1396">
            <v>9846.810300000001</v>
          </cell>
          <cell r="AF1396">
            <v>9846.810300000001</v>
          </cell>
          <cell r="AG1396">
            <v>0</v>
          </cell>
          <cell r="AH1396">
            <v>9846.810300000001</v>
          </cell>
          <cell r="AI1396" t="str">
            <v>REF: 381770</v>
          </cell>
          <cell r="AJ1396"/>
          <cell r="AK1396">
            <v>381770</v>
          </cell>
          <cell r="AL1396" t="str">
            <v>CADEIRA HIMALAYA (C/B) (CLASSICO) (COURO)</v>
          </cell>
          <cell r="AM1396"/>
          <cell r="AN1396">
            <v>0.6</v>
          </cell>
          <cell r="AO1396">
            <v>0.52</v>
          </cell>
          <cell r="AP1396">
            <v>0.76</v>
          </cell>
          <cell r="AQ1396">
            <v>0</v>
          </cell>
          <cell r="AR1396" t="str">
            <v>CADEIRA HIMALAYA (C/B) (CLASSICO) (COURO) - 0,6x0,52x0,76H</v>
          </cell>
          <cell r="AS1396">
            <v>9846.810300000001</v>
          </cell>
          <cell r="AT1396">
            <v>9846.810300000001</v>
          </cell>
          <cell r="AU1396">
            <v>9560.01</v>
          </cell>
          <cell r="AV1396">
            <v>286.80030000000079</v>
          </cell>
          <cell r="AW1396">
            <v>9846.81</v>
          </cell>
          <cell r="AX1396">
            <v>3.0000000151630957E-4</v>
          </cell>
          <cell r="AY1396"/>
          <cell r="AZ1396" t="str">
            <v/>
          </cell>
          <cell r="BA1396"/>
          <cell r="BB1396"/>
          <cell r="BC1396"/>
          <cell r="BD1396" t="str">
            <v/>
          </cell>
          <cell r="BE1396">
            <v>0</v>
          </cell>
          <cell r="BF1396" t="str">
            <v/>
          </cell>
          <cell r="BG1396" t="str">
            <v/>
          </cell>
          <cell r="BH1396">
            <v>12</v>
          </cell>
          <cell r="BI1396" t="str">
            <v>0</v>
          </cell>
          <cell r="BJ1396">
            <v>0.03</v>
          </cell>
          <cell r="BK1396">
            <v>0</v>
          </cell>
          <cell r="BL1396"/>
          <cell r="BM1396"/>
          <cell r="BN1396"/>
          <cell r="BO1396"/>
          <cell r="BQ1396" t="str">
            <v>TEODORO</v>
          </cell>
          <cell r="BS1396" t="str">
            <v/>
          </cell>
          <cell r="BT1396" t="str">
            <v/>
          </cell>
        </row>
        <row r="1397">
          <cell r="H1397">
            <v>0</v>
          </cell>
          <cell r="O1397">
            <v>374369</v>
          </cell>
          <cell r="P1397" t="str">
            <v>2024/026-0049-01</v>
          </cell>
          <cell r="Q1397" t="str">
            <v>EST CADEIRA HIMALAYA C/B (CLA) (C3006/DB) AMEND/NOG</v>
          </cell>
          <cell r="R1397"/>
          <cell r="S1397"/>
          <cell r="T1397">
            <v>0.6</v>
          </cell>
          <cell r="U1397">
            <v>0.52</v>
          </cell>
          <cell r="V1397">
            <v>0.76</v>
          </cell>
          <cell r="W1397">
            <v>0</v>
          </cell>
          <cell r="X1397" t="str">
            <v>EST CADEIRA HIMALAYA C/B (CLA) (C3006/DB) AMEND/NOG - 0,6x0,52x0,76H</v>
          </cell>
          <cell r="Y1397">
            <v>9846.810300000001</v>
          </cell>
          <cell r="Z1397">
            <v>0.35</v>
          </cell>
          <cell r="AA1397">
            <v>6400.426695000001</v>
          </cell>
          <cell r="AB1397"/>
          <cell r="AC1397" t="str">
            <v>3% ACRES DEBRUM</v>
          </cell>
          <cell r="AD1397"/>
          <cell r="AE1397">
            <v>9846.810300000001</v>
          </cell>
          <cell r="AF1397">
            <v>9846.810300000001</v>
          </cell>
          <cell r="AG1397">
            <v>0</v>
          </cell>
          <cell r="AH1397">
            <v>9846.810300000001</v>
          </cell>
          <cell r="AI1397" t="str">
            <v>REF: 381770</v>
          </cell>
          <cell r="AJ1397"/>
          <cell r="AK1397">
            <v>381770</v>
          </cell>
          <cell r="AL1397" t="str">
            <v>CADEIRA HIMALAYA (C/B) (CLASSICO) (COURO)</v>
          </cell>
          <cell r="AM1397"/>
          <cell r="AN1397">
            <v>0.6</v>
          </cell>
          <cell r="AO1397">
            <v>0.52</v>
          </cell>
          <cell r="AP1397">
            <v>0.76</v>
          </cell>
          <cell r="AQ1397">
            <v>0</v>
          </cell>
          <cell r="AR1397" t="str">
            <v>CADEIRA HIMALAYA (C/B) (CLASSICO) (COURO) - 0,6x0,52x0,76H</v>
          </cell>
          <cell r="AS1397">
            <v>9846.810300000001</v>
          </cell>
          <cell r="AT1397">
            <v>9846.810300000001</v>
          </cell>
          <cell r="AU1397">
            <v>9560.01</v>
          </cell>
          <cell r="AV1397">
            <v>286.80030000000079</v>
          </cell>
          <cell r="AW1397">
            <v>9846.81</v>
          </cell>
          <cell r="AX1397">
            <v>3.0000000151630957E-4</v>
          </cell>
          <cell r="AY1397"/>
          <cell r="AZ1397" t="str">
            <v/>
          </cell>
          <cell r="BA1397"/>
          <cell r="BB1397"/>
          <cell r="BC1397"/>
          <cell r="BD1397" t="str">
            <v/>
          </cell>
          <cell r="BE1397">
            <v>0</v>
          </cell>
          <cell r="BF1397" t="str">
            <v/>
          </cell>
          <cell r="BG1397" t="str">
            <v/>
          </cell>
          <cell r="BH1397">
            <v>12</v>
          </cell>
          <cell r="BI1397" t="str">
            <v>0</v>
          </cell>
          <cell r="BJ1397">
            <v>0.03</v>
          </cell>
          <cell r="BK1397">
            <v>0</v>
          </cell>
          <cell r="BL1397"/>
          <cell r="BM1397"/>
          <cell r="BN1397"/>
          <cell r="BO1397"/>
          <cell r="BQ1397" t="str">
            <v>TEODORO</v>
          </cell>
          <cell r="BS1397" t="str">
            <v/>
          </cell>
          <cell r="BT1397" t="str">
            <v/>
          </cell>
        </row>
        <row r="1398">
          <cell r="H1398">
            <v>0</v>
          </cell>
          <cell r="O1398">
            <v>374369</v>
          </cell>
          <cell r="P1398" t="str">
            <v>2024/026-0050-01</v>
          </cell>
          <cell r="Q1398" t="str">
            <v>EST CADEIRA HIMALAYA C/B (CLA) (C3006/DB) AMEND/NOG</v>
          </cell>
          <cell r="R1398"/>
          <cell r="S1398"/>
          <cell r="T1398">
            <v>0.6</v>
          </cell>
          <cell r="U1398">
            <v>0.52</v>
          </cell>
          <cell r="V1398">
            <v>0.76</v>
          </cell>
          <cell r="W1398">
            <v>0</v>
          </cell>
          <cell r="X1398" t="str">
            <v>EST CADEIRA HIMALAYA C/B (CLA) (C3006/DB) AMEND/NOG - 0,6x0,52x0,76H</v>
          </cell>
          <cell r="Y1398">
            <v>9846.810300000001</v>
          </cell>
          <cell r="Z1398">
            <v>0.35</v>
          </cell>
          <cell r="AA1398">
            <v>6400.426695000001</v>
          </cell>
          <cell r="AB1398"/>
          <cell r="AC1398" t="str">
            <v>3% ACRES DEBRUM</v>
          </cell>
          <cell r="AD1398"/>
          <cell r="AE1398">
            <v>9846.810300000001</v>
          </cell>
          <cell r="AF1398">
            <v>9846.810300000001</v>
          </cell>
          <cell r="AG1398">
            <v>0</v>
          </cell>
          <cell r="AH1398">
            <v>9846.810300000001</v>
          </cell>
          <cell r="AI1398" t="str">
            <v>REF: 381770</v>
          </cell>
          <cell r="AJ1398"/>
          <cell r="AK1398">
            <v>381770</v>
          </cell>
          <cell r="AL1398" t="str">
            <v>CADEIRA HIMALAYA (C/B) (CLASSICO) (COURO)</v>
          </cell>
          <cell r="AM1398"/>
          <cell r="AN1398">
            <v>0.6</v>
          </cell>
          <cell r="AO1398">
            <v>0.52</v>
          </cell>
          <cell r="AP1398">
            <v>0.76</v>
          </cell>
          <cell r="AQ1398">
            <v>0</v>
          </cell>
          <cell r="AR1398" t="str">
            <v>CADEIRA HIMALAYA (C/B) (CLASSICO) (COURO) - 0,6x0,52x0,76H</v>
          </cell>
          <cell r="AS1398">
            <v>9846.810300000001</v>
          </cell>
          <cell r="AT1398">
            <v>9846.810300000001</v>
          </cell>
          <cell r="AU1398">
            <v>9560.01</v>
          </cell>
          <cell r="AV1398">
            <v>286.80030000000079</v>
          </cell>
          <cell r="AW1398">
            <v>9846.81</v>
          </cell>
          <cell r="AX1398">
            <v>3.0000000151630957E-4</v>
          </cell>
          <cell r="AY1398"/>
          <cell r="AZ1398" t="str">
            <v/>
          </cell>
          <cell r="BA1398"/>
          <cell r="BB1398"/>
          <cell r="BC1398"/>
          <cell r="BD1398" t="str">
            <v/>
          </cell>
          <cell r="BE1398">
            <v>0</v>
          </cell>
          <cell r="BF1398" t="str">
            <v/>
          </cell>
          <cell r="BG1398" t="str">
            <v/>
          </cell>
          <cell r="BH1398">
            <v>12</v>
          </cell>
          <cell r="BI1398" t="str">
            <v>0</v>
          </cell>
          <cell r="BJ1398">
            <v>0.03</v>
          </cell>
          <cell r="BK1398">
            <v>0</v>
          </cell>
          <cell r="BL1398"/>
          <cell r="BM1398"/>
          <cell r="BN1398"/>
          <cell r="BO1398"/>
          <cell r="BQ1398" t="str">
            <v>TEODORO</v>
          </cell>
          <cell r="BS1398" t="str">
            <v/>
          </cell>
          <cell r="BT1398" t="str">
            <v/>
          </cell>
        </row>
        <row r="1399">
          <cell r="H1399">
            <v>0</v>
          </cell>
          <cell r="O1399">
            <v>374369</v>
          </cell>
          <cell r="P1399" t="str">
            <v>2024/026-0051-01</v>
          </cell>
          <cell r="Q1399" t="str">
            <v>EST CADEIRA HIMALAYA C/B (CLA) (C3006/DB) AMEND/NOG</v>
          </cell>
          <cell r="R1399"/>
          <cell r="S1399"/>
          <cell r="T1399">
            <v>0.6</v>
          </cell>
          <cell r="U1399">
            <v>0.52</v>
          </cell>
          <cell r="V1399">
            <v>0.76</v>
          </cell>
          <cell r="W1399">
            <v>0</v>
          </cell>
          <cell r="X1399" t="str">
            <v>EST CADEIRA HIMALAYA C/B (CLA) (C3006/DB) AMEND/NOG - 0,6x0,52x0,76H</v>
          </cell>
          <cell r="Y1399">
            <v>9846.810300000001</v>
          </cell>
          <cell r="Z1399">
            <v>0.35</v>
          </cell>
          <cell r="AA1399">
            <v>6400.426695000001</v>
          </cell>
          <cell r="AB1399"/>
          <cell r="AC1399" t="str">
            <v>3% ACRES DEBRUM</v>
          </cell>
          <cell r="AD1399"/>
          <cell r="AE1399">
            <v>9846.810300000001</v>
          </cell>
          <cell r="AF1399">
            <v>9846.810300000001</v>
          </cell>
          <cell r="AG1399">
            <v>0</v>
          </cell>
          <cell r="AH1399">
            <v>9846.810300000001</v>
          </cell>
          <cell r="AI1399" t="str">
            <v>REF: 381770</v>
          </cell>
          <cell r="AJ1399"/>
          <cell r="AK1399">
            <v>381770</v>
          </cell>
          <cell r="AL1399" t="str">
            <v>CADEIRA HIMALAYA (C/B) (CLASSICO) (COURO)</v>
          </cell>
          <cell r="AM1399"/>
          <cell r="AN1399">
            <v>0.6</v>
          </cell>
          <cell r="AO1399">
            <v>0.52</v>
          </cell>
          <cell r="AP1399">
            <v>0.76</v>
          </cell>
          <cell r="AQ1399">
            <v>0</v>
          </cell>
          <cell r="AR1399" t="str">
            <v>CADEIRA HIMALAYA (C/B) (CLASSICO) (COURO) - 0,6x0,52x0,76H</v>
          </cell>
          <cell r="AS1399">
            <v>9846.810300000001</v>
          </cell>
          <cell r="AT1399">
            <v>9846.810300000001</v>
          </cell>
          <cell r="AU1399">
            <v>9560.01</v>
          </cell>
          <cell r="AV1399">
            <v>286.80030000000079</v>
          </cell>
          <cell r="AW1399">
            <v>9846.81</v>
          </cell>
          <cell r="AX1399">
            <v>3.0000000151630957E-4</v>
          </cell>
          <cell r="AY1399"/>
          <cell r="AZ1399" t="str">
            <v/>
          </cell>
          <cell r="BA1399"/>
          <cell r="BB1399"/>
          <cell r="BC1399"/>
          <cell r="BD1399" t="str">
            <v/>
          </cell>
          <cell r="BE1399">
            <v>0</v>
          </cell>
          <cell r="BF1399" t="str">
            <v/>
          </cell>
          <cell r="BG1399" t="str">
            <v/>
          </cell>
          <cell r="BH1399">
            <v>12</v>
          </cell>
          <cell r="BI1399" t="str">
            <v>0</v>
          </cell>
          <cell r="BJ1399">
            <v>0.03</v>
          </cell>
          <cell r="BK1399">
            <v>0</v>
          </cell>
          <cell r="BL1399"/>
          <cell r="BM1399"/>
          <cell r="BN1399"/>
          <cell r="BO1399"/>
          <cell r="BQ1399" t="str">
            <v>TEODORO</v>
          </cell>
          <cell r="BS1399" t="str">
            <v/>
          </cell>
          <cell r="BT1399" t="str">
            <v/>
          </cell>
        </row>
        <row r="1400">
          <cell r="H1400">
            <v>0</v>
          </cell>
          <cell r="O1400">
            <v>374369</v>
          </cell>
          <cell r="P1400" t="str">
            <v>2024/026-0052-01</v>
          </cell>
          <cell r="Q1400" t="str">
            <v>EST CADEIRA HIMALAYA C/B (CLA) (C3006/DB) AMEND/NOG</v>
          </cell>
          <cell r="R1400"/>
          <cell r="S1400"/>
          <cell r="T1400">
            <v>0.6</v>
          </cell>
          <cell r="U1400">
            <v>0.52</v>
          </cell>
          <cell r="V1400">
            <v>0.76</v>
          </cell>
          <cell r="W1400">
            <v>0</v>
          </cell>
          <cell r="X1400" t="str">
            <v>EST CADEIRA HIMALAYA C/B (CLA) (C3006/DB) AMEND/NOG - 0,6x0,52x0,76H</v>
          </cell>
          <cell r="Y1400">
            <v>9846.810300000001</v>
          </cell>
          <cell r="Z1400">
            <v>0.35</v>
          </cell>
          <cell r="AA1400">
            <v>6400.426695000001</v>
          </cell>
          <cell r="AB1400"/>
          <cell r="AC1400" t="str">
            <v>3% ACRES DEBRUM</v>
          </cell>
          <cell r="AD1400"/>
          <cell r="AE1400">
            <v>9846.810300000001</v>
          </cell>
          <cell r="AF1400">
            <v>9846.810300000001</v>
          </cell>
          <cell r="AG1400">
            <v>0</v>
          </cell>
          <cell r="AH1400">
            <v>9846.810300000001</v>
          </cell>
          <cell r="AI1400" t="str">
            <v>REF: 381770</v>
          </cell>
          <cell r="AJ1400"/>
          <cell r="AK1400">
            <v>381770</v>
          </cell>
          <cell r="AL1400" t="str">
            <v>CADEIRA HIMALAYA (C/B) (CLASSICO) (COURO)</v>
          </cell>
          <cell r="AM1400"/>
          <cell r="AN1400">
            <v>0.6</v>
          </cell>
          <cell r="AO1400">
            <v>0.52</v>
          </cell>
          <cell r="AP1400">
            <v>0.76</v>
          </cell>
          <cell r="AQ1400">
            <v>0</v>
          </cell>
          <cell r="AR1400" t="str">
            <v>CADEIRA HIMALAYA (C/B) (CLASSICO) (COURO) - 0,6x0,52x0,76H</v>
          </cell>
          <cell r="AS1400">
            <v>9846.810300000001</v>
          </cell>
          <cell r="AT1400">
            <v>9846.810300000001</v>
          </cell>
          <cell r="AU1400">
            <v>9560.01</v>
          </cell>
          <cell r="AV1400">
            <v>286.80030000000079</v>
          </cell>
          <cell r="AW1400">
            <v>9846.81</v>
          </cell>
          <cell r="AX1400">
            <v>3.0000000151630957E-4</v>
          </cell>
          <cell r="AY1400"/>
          <cell r="AZ1400" t="str">
            <v/>
          </cell>
          <cell r="BA1400"/>
          <cell r="BB1400"/>
          <cell r="BC1400"/>
          <cell r="BD1400" t="str">
            <v/>
          </cell>
          <cell r="BE1400">
            <v>0</v>
          </cell>
          <cell r="BF1400" t="str">
            <v/>
          </cell>
          <cell r="BG1400" t="str">
            <v/>
          </cell>
          <cell r="BH1400">
            <v>12</v>
          </cell>
          <cell r="BI1400" t="str">
            <v>0</v>
          </cell>
          <cell r="BJ1400">
            <v>0.03</v>
          </cell>
          <cell r="BK1400">
            <v>0</v>
          </cell>
          <cell r="BL1400"/>
          <cell r="BM1400"/>
          <cell r="BN1400"/>
          <cell r="BO1400"/>
          <cell r="BQ1400" t="str">
            <v>TEODORO</v>
          </cell>
          <cell r="BS1400" t="str">
            <v/>
          </cell>
          <cell r="BT1400" t="str">
            <v/>
          </cell>
        </row>
        <row r="1401">
          <cell r="H1401">
            <v>0</v>
          </cell>
          <cell r="O1401">
            <v>374361</v>
          </cell>
          <cell r="P1401" t="str">
            <v>2024/026-0025-01</v>
          </cell>
          <cell r="Q1401" t="str">
            <v>EST ALMOFADA DECORATIVA HIMALAYA (P) (SOFT) FIRENZE TALLIN</v>
          </cell>
          <cell r="R1401"/>
          <cell r="S1401"/>
          <cell r="T1401">
            <v>0.5</v>
          </cell>
          <cell r="U1401">
            <v>0.33</v>
          </cell>
          <cell r="V1401">
            <v>7.0000000000000007E-2</v>
          </cell>
          <cell r="W1401">
            <v>0</v>
          </cell>
          <cell r="X1401" t="str">
            <v>EST ALMOFADA DECORATIVA HIMALAYA (P) (SOFT) FIRENZE TALLIN - 0,5x0,33x0,07H</v>
          </cell>
          <cell r="Y1401">
            <v>1695.5190000000002</v>
          </cell>
          <cell r="Z1401">
            <v>0.35</v>
          </cell>
          <cell r="AA1401">
            <v>1102.0873500000002</v>
          </cell>
          <cell r="AB1401"/>
          <cell r="AC1401" t="str">
            <v>5% ACRES DEBRUM/RVST FORN</v>
          </cell>
          <cell r="AD1401" t="str">
            <v>REVESTIMENTO FORN</v>
          </cell>
          <cell r="AE1401">
            <v>1695.5190000000002</v>
          </cell>
          <cell r="AF1401">
            <v>1695.5190000000002</v>
          </cell>
          <cell r="AG1401">
            <v>0</v>
          </cell>
          <cell r="AH1401">
            <v>1695.5190000000002</v>
          </cell>
          <cell r="AI1401" t="str">
            <v>REF: 383939</v>
          </cell>
          <cell r="AJ1401"/>
          <cell r="AK1401">
            <v>383939</v>
          </cell>
          <cell r="AL1401" t="str">
            <v>ALMOFADA DECORATIVA HIMALAYA (P) (SOFT) (COURO FORN)</v>
          </cell>
          <cell r="AM1401"/>
          <cell r="AN1401">
            <v>0.45</v>
          </cell>
          <cell r="AO1401">
            <v>7.0000000000000007E-2</v>
          </cell>
          <cell r="AP1401">
            <v>0.3</v>
          </cell>
          <cell r="AQ1401">
            <v>0</v>
          </cell>
          <cell r="AR1401" t="str">
            <v>ALMOFADA DECORATIVA HIMALAYA (P) (SOFT) (COURO FORN) - 0,45x0,07x0,3H</v>
          </cell>
          <cell r="AS1401">
            <v>1695.5190000000002</v>
          </cell>
          <cell r="AT1401">
            <v>1695.5190000000002</v>
          </cell>
          <cell r="AU1401">
            <v>859.58</v>
          </cell>
          <cell r="AV1401">
            <v>835.93900000000019</v>
          </cell>
          <cell r="AW1401">
            <v>1695.5</v>
          </cell>
          <cell r="AX1401">
            <v>1.9000000000232831E-2</v>
          </cell>
          <cell r="AY1401">
            <v>328274</v>
          </cell>
          <cell r="AZ1401" t="str">
            <v>COURO NATURAL FIRENZE (F378)</v>
          </cell>
          <cell r="BA1401" t="str">
            <v>RVST FORN: COURO NATURAL FIRENZE (F378) - COD TALLIN</v>
          </cell>
          <cell r="BB1401">
            <v>1</v>
          </cell>
          <cell r="BC1401"/>
          <cell r="BD1401">
            <v>792.96</v>
          </cell>
          <cell r="BE1401">
            <v>0</v>
          </cell>
          <cell r="BF1401">
            <v>-792.96</v>
          </cell>
          <cell r="BG1401" t="str">
            <v>RVST FORN</v>
          </cell>
          <cell r="BH1401">
            <v>12</v>
          </cell>
          <cell r="BI1401">
            <v>792.96</v>
          </cell>
          <cell r="BJ1401">
            <v>0.05</v>
          </cell>
          <cell r="BK1401">
            <v>0</v>
          </cell>
          <cell r="BL1401"/>
          <cell r="BM1401"/>
          <cell r="BN1401"/>
          <cell r="BO1401"/>
          <cell r="BQ1401" t="str">
            <v>TEODORO</v>
          </cell>
          <cell r="BS1401" t="str">
            <v/>
          </cell>
          <cell r="BT1401" t="str">
            <v/>
          </cell>
        </row>
        <row r="1402">
          <cell r="H1402">
            <v>0</v>
          </cell>
          <cell r="O1402">
            <v>374360</v>
          </cell>
          <cell r="P1402" t="str">
            <v>2024/026-0023-01</v>
          </cell>
          <cell r="Q1402" t="str">
            <v>EST POLTRONA HIMALAYA (ESTAR) (CLA) (DB3001/NOG) FZE TALLIN</v>
          </cell>
          <cell r="R1402"/>
          <cell r="S1402"/>
          <cell r="T1402">
            <v>0.7</v>
          </cell>
          <cell r="U1402">
            <v>0.7</v>
          </cell>
          <cell r="V1402">
            <v>0.73</v>
          </cell>
          <cell r="W1402">
            <v>0</v>
          </cell>
          <cell r="X1402" t="str">
            <v>EST POLTRONA HIMALAYA (ESTAR) (CLA) (DB3001/NOG) FZE TALLIN - 0,7x0,7x0,73H</v>
          </cell>
          <cell r="Y1402">
            <v>10754.835000000001</v>
          </cell>
          <cell r="Z1402">
            <v>0.35</v>
          </cell>
          <cell r="AA1402">
            <v>6990.6427500000009</v>
          </cell>
          <cell r="AB1402"/>
          <cell r="AC1402" t="str">
            <v>5% ACRES DEBRUM/RVST FORN</v>
          </cell>
          <cell r="AD1402" t="str">
            <v>REVESTIMENTO FORN</v>
          </cell>
          <cell r="AE1402">
            <v>10754.835000000001</v>
          </cell>
          <cell r="AF1402">
            <v>10754.835000000001</v>
          </cell>
          <cell r="AG1402">
            <v>0</v>
          </cell>
          <cell r="AH1402">
            <v>10754.835000000001</v>
          </cell>
          <cell r="AI1402" t="str">
            <v>REF: 383946</v>
          </cell>
          <cell r="AJ1402"/>
          <cell r="AK1402">
            <v>383946</v>
          </cell>
          <cell r="AL1402" t="str">
            <v>POLTRONA HIMALAYA (ESTAR) (CLASSICO) (COURO FORN)</v>
          </cell>
          <cell r="AM1402"/>
          <cell r="AN1402">
            <v>0.7</v>
          </cell>
          <cell r="AO1402">
            <v>0.7</v>
          </cell>
          <cell r="AP1402">
            <v>0.73</v>
          </cell>
          <cell r="AQ1402">
            <v>0</v>
          </cell>
          <cell r="AR1402" t="str">
            <v>POLTRONA HIMALAYA (ESTAR) (CLASSICO) (COURO FORN) - 0,7x0,7x0,73H</v>
          </cell>
          <cell r="AS1402">
            <v>10754.835000000001</v>
          </cell>
          <cell r="AT1402">
            <v>10754.835000000001</v>
          </cell>
          <cell r="AU1402">
            <v>8581.26</v>
          </cell>
          <cell r="AV1402">
            <v>2173.5750000000007</v>
          </cell>
          <cell r="AW1402">
            <v>10754.82</v>
          </cell>
          <cell r="AX1402">
            <v>1.5000000001236913E-2</v>
          </cell>
          <cell r="AY1402">
            <v>328274</v>
          </cell>
          <cell r="AZ1402" t="str">
            <v>COURO NATURAL FIRENZE (F378)</v>
          </cell>
          <cell r="BA1402" t="str">
            <v>RVST FORN: COURO NATURAL FIRENZE (F378) - COD TALLIN</v>
          </cell>
          <cell r="BB1402">
            <v>2.2000000000000002</v>
          </cell>
          <cell r="BC1402"/>
          <cell r="BD1402">
            <v>792.96</v>
          </cell>
          <cell r="BE1402">
            <v>0</v>
          </cell>
          <cell r="BF1402">
            <v>-792.96</v>
          </cell>
          <cell r="BG1402" t="str">
            <v>RVST FORN</v>
          </cell>
          <cell r="BH1402">
            <v>12</v>
          </cell>
          <cell r="BI1402">
            <v>1744.5120000000002</v>
          </cell>
          <cell r="BJ1402">
            <v>0.05</v>
          </cell>
          <cell r="BK1402">
            <v>0</v>
          </cell>
          <cell r="BL1402"/>
          <cell r="BM1402"/>
          <cell r="BN1402"/>
          <cell r="BO1402"/>
          <cell r="BQ1402" t="str">
            <v>TEODORO</v>
          </cell>
          <cell r="BS1402" t="str">
            <v/>
          </cell>
          <cell r="BT1402" t="str">
            <v/>
          </cell>
        </row>
        <row r="1403">
          <cell r="H1403">
            <v>0</v>
          </cell>
          <cell r="O1403">
            <v>374360</v>
          </cell>
          <cell r="P1403" t="str">
            <v>2024/026-0024-01</v>
          </cell>
          <cell r="Q1403" t="str">
            <v>EST POLTRONA HIMALAYA (ESTAR) (CLA) (DB3001/NOG) FZE TALLIN</v>
          </cell>
          <cell r="R1403"/>
          <cell r="S1403"/>
          <cell r="T1403">
            <v>0.7</v>
          </cell>
          <cell r="U1403">
            <v>0.7</v>
          </cell>
          <cell r="V1403">
            <v>0.73</v>
          </cell>
          <cell r="W1403">
            <v>0</v>
          </cell>
          <cell r="X1403" t="str">
            <v>EST POLTRONA HIMALAYA (ESTAR) (CLA) (DB3001/NOG) FZE TALLIN - 0,7x0,7x0,73H</v>
          </cell>
          <cell r="Y1403">
            <v>10754.835000000001</v>
          </cell>
          <cell r="Z1403">
            <v>0.35</v>
          </cell>
          <cell r="AA1403">
            <v>6990.6427500000009</v>
          </cell>
          <cell r="AB1403"/>
          <cell r="AC1403" t="str">
            <v>5% ACRES DEBRUM/RVST FORN</v>
          </cell>
          <cell r="AD1403" t="str">
            <v>REVESTIMENTO FORN</v>
          </cell>
          <cell r="AE1403">
            <v>10754.835000000001</v>
          </cell>
          <cell r="AF1403">
            <v>10754.835000000001</v>
          </cell>
          <cell r="AG1403">
            <v>0</v>
          </cell>
          <cell r="AH1403">
            <v>10754.835000000001</v>
          </cell>
          <cell r="AI1403" t="str">
            <v>REF: 383946</v>
          </cell>
          <cell r="AJ1403"/>
          <cell r="AK1403">
            <v>383946</v>
          </cell>
          <cell r="AL1403" t="str">
            <v>POLTRONA HIMALAYA (ESTAR) (CLASSICO) (COURO FORN)</v>
          </cell>
          <cell r="AM1403"/>
          <cell r="AN1403">
            <v>0.7</v>
          </cell>
          <cell r="AO1403">
            <v>0.7</v>
          </cell>
          <cell r="AP1403">
            <v>0.73</v>
          </cell>
          <cell r="AQ1403">
            <v>0</v>
          </cell>
          <cell r="AR1403" t="str">
            <v>POLTRONA HIMALAYA (ESTAR) (CLASSICO) (COURO FORN) - 0,7x0,7x0,73H</v>
          </cell>
          <cell r="AS1403">
            <v>10754.835000000001</v>
          </cell>
          <cell r="AT1403">
            <v>10754.835000000001</v>
          </cell>
          <cell r="AU1403">
            <v>8581.26</v>
          </cell>
          <cell r="AV1403">
            <v>2173.5750000000007</v>
          </cell>
          <cell r="AW1403">
            <v>10754.82</v>
          </cell>
          <cell r="AX1403">
            <v>1.5000000001236913E-2</v>
          </cell>
          <cell r="AY1403">
            <v>328274</v>
          </cell>
          <cell r="AZ1403" t="str">
            <v>COURO NATURAL FIRENZE (F378)</v>
          </cell>
          <cell r="BA1403" t="str">
            <v>RVST FORN: COURO NATURAL FIRENZE (F378) - COD TALLIN</v>
          </cell>
          <cell r="BB1403">
            <v>2.2000000000000002</v>
          </cell>
          <cell r="BC1403"/>
          <cell r="BD1403">
            <v>792.96</v>
          </cell>
          <cell r="BE1403">
            <v>0</v>
          </cell>
          <cell r="BF1403">
            <v>-792.96</v>
          </cell>
          <cell r="BG1403" t="str">
            <v>RVST FORN</v>
          </cell>
          <cell r="BH1403">
            <v>12</v>
          </cell>
          <cell r="BI1403">
            <v>1744.5120000000002</v>
          </cell>
          <cell r="BJ1403">
            <v>0.05</v>
          </cell>
          <cell r="BK1403">
            <v>0</v>
          </cell>
          <cell r="BL1403"/>
          <cell r="BM1403"/>
          <cell r="BN1403"/>
          <cell r="BO1403"/>
          <cell r="BQ1403" t="str">
            <v>TEODORO</v>
          </cell>
          <cell r="BS1403" t="str">
            <v/>
          </cell>
          <cell r="BT1403" t="str">
            <v/>
          </cell>
        </row>
        <row r="1404">
          <cell r="H1404">
            <v>0</v>
          </cell>
          <cell r="O1404">
            <v>374354</v>
          </cell>
          <cell r="P1404" t="str">
            <v xml:space="preserve">2024/026-0017-01 </v>
          </cell>
          <cell r="Q1404" t="str">
            <v>EST CHAISE HIMALAYA (RED) (CLA) (DB3001) NOG TC FAVOLA 052</v>
          </cell>
          <cell r="R1404"/>
          <cell r="S1404"/>
          <cell r="T1404">
            <v>1.6</v>
          </cell>
          <cell r="U1404">
            <v>0</v>
          </cell>
          <cell r="V1404">
            <v>0.74</v>
          </cell>
          <cell r="W1404">
            <v>1.6</v>
          </cell>
          <cell r="X1404" t="str">
            <v>EST CHAISE HIMALAYA (RED) (CLA) (DB3001) NOG TC FAVOLA 052 - Ø1,6x0,74H</v>
          </cell>
          <cell r="Y1404">
            <v>37459.807499999995</v>
          </cell>
          <cell r="Z1404">
            <v>0.35</v>
          </cell>
          <cell r="AA1404">
            <v>24348.874874999998</v>
          </cell>
          <cell r="AB1404"/>
          <cell r="AC1404" t="str">
            <v>5% ACRES DEBRUM/RVST FORN</v>
          </cell>
          <cell r="AD1404" t="str">
            <v>REVESTIMENTO FORN</v>
          </cell>
          <cell r="AE1404">
            <v>37459.807499999995</v>
          </cell>
          <cell r="AF1404">
            <v>37459.807499999995</v>
          </cell>
          <cell r="AG1404">
            <v>0</v>
          </cell>
          <cell r="AH1404">
            <v>37459.807499999995</v>
          </cell>
          <cell r="AI1404" t="str">
            <v>REF: 381286</v>
          </cell>
          <cell r="AJ1404"/>
          <cell r="AK1404">
            <v>381286</v>
          </cell>
          <cell r="AL1404" t="str">
            <v>CHAISE HIMALAYA (REDONDA) (CLASSICO) (TC FORN)</v>
          </cell>
          <cell r="AM1404"/>
          <cell r="AN1404">
            <v>1.6</v>
          </cell>
          <cell r="AO1404">
            <v>0</v>
          </cell>
          <cell r="AP1404">
            <v>0.74</v>
          </cell>
          <cell r="AQ1404">
            <v>1.6</v>
          </cell>
          <cell r="AR1404" t="str">
            <v>CHAISE HIMALAYA (REDONDA) (CLASSICO) (TC FORN) - Ø1,6x0,74H</v>
          </cell>
          <cell r="AS1404">
            <v>37459.807499999995</v>
          </cell>
          <cell r="AT1404">
            <v>37459.807499999995</v>
          </cell>
          <cell r="AU1404">
            <v>28675.05</v>
          </cell>
          <cell r="AV1404">
            <v>8784.7574999999961</v>
          </cell>
          <cell r="AW1404">
            <v>37459.74</v>
          </cell>
          <cell r="AX1404">
            <v>6.7499999997380655E-2</v>
          </cell>
          <cell r="AY1404">
            <v>361842</v>
          </cell>
          <cell r="AZ1404" t="str">
            <v>TECIDO FAVOLA (COD 127102) -</v>
          </cell>
          <cell r="BA1404" t="str">
            <v>RVST FORN: TECIDO FAVOLA (COD 127102) - 052</v>
          </cell>
          <cell r="BB1404">
            <v>9.5</v>
          </cell>
          <cell r="BC1404"/>
          <cell r="BD1404">
            <v>773.79</v>
          </cell>
          <cell r="BE1404">
            <v>0</v>
          </cell>
          <cell r="BF1404">
            <v>-773.79</v>
          </cell>
          <cell r="BG1404" t="str">
            <v>RVST FORN</v>
          </cell>
          <cell r="BH1404">
            <v>12</v>
          </cell>
          <cell r="BI1404">
            <v>7351.0049999999992</v>
          </cell>
          <cell r="BJ1404">
            <v>0.05</v>
          </cell>
          <cell r="BK1404">
            <v>0</v>
          </cell>
          <cell r="BL1404"/>
          <cell r="BM1404"/>
          <cell r="BN1404"/>
          <cell r="BO1404"/>
          <cell r="BQ1404" t="str">
            <v>TEODORO</v>
          </cell>
          <cell r="BS1404" t="str">
            <v/>
          </cell>
          <cell r="BT1404" t="str">
            <v/>
          </cell>
        </row>
        <row r="1405">
          <cell r="H1405">
            <v>0</v>
          </cell>
          <cell r="O1405">
            <v>373833</v>
          </cell>
          <cell r="P1405" t="str">
            <v>2023/318-0064-01</v>
          </cell>
          <cell r="Q1405" t="str">
            <v>EST CADEIRA QUERO QUERO (C FORN OLD RUSTY) WALNUT MATT</v>
          </cell>
          <cell r="R1405"/>
          <cell r="S1405"/>
          <cell r="T1405">
            <v>0.49</v>
          </cell>
          <cell r="U1405">
            <v>0.54</v>
          </cell>
          <cell r="V1405">
            <v>0.8</v>
          </cell>
          <cell r="W1405">
            <v>0</v>
          </cell>
          <cell r="X1405" t="str">
            <v>EST CADEIRA QUERO QUERO (C FORN OLD RUSTY) WALNUT MATT - 0,49x0,54x0,8H</v>
          </cell>
          <cell r="Y1405">
            <v>7210.0640000000003</v>
          </cell>
          <cell r="Z1405">
            <v>0.35</v>
          </cell>
          <cell r="AA1405">
            <v>4686.5416000000005</v>
          </cell>
          <cell r="AB1405"/>
          <cell r="AC1405" t="str">
            <v>PROD C/RVST FORN</v>
          </cell>
          <cell r="AD1405" t="str">
            <v>REVESTIMENTO FORN</v>
          </cell>
          <cell r="AE1405">
            <v>7210.0640000000003</v>
          </cell>
          <cell r="AF1405">
            <v>7210.0640000000003</v>
          </cell>
          <cell r="AG1405">
            <v>0</v>
          </cell>
          <cell r="AH1405">
            <v>7210.0640000000003</v>
          </cell>
          <cell r="AI1405" t="str">
            <v>REF: 374199</v>
          </cell>
          <cell r="AJ1405"/>
          <cell r="AK1405">
            <v>374199</v>
          </cell>
          <cell r="AL1405" t="str">
            <v>CADEIRA QUERO QUERO (S/B) (COURO FORN)</v>
          </cell>
          <cell r="AM1405"/>
          <cell r="AN1405">
            <v>0.49</v>
          </cell>
          <cell r="AO1405">
            <v>0.54</v>
          </cell>
          <cell r="AP1405">
            <v>0.8</v>
          </cell>
          <cell r="AQ1405">
            <v>0</v>
          </cell>
          <cell r="AR1405" t="str">
            <v>CADEIRA QUERO QUERO (S/B) (COURO FORN) - 0,49x0,54x0,8H</v>
          </cell>
          <cell r="AS1405">
            <v>7210.0640000000003</v>
          </cell>
          <cell r="AT1405">
            <v>7210.0640000000003</v>
          </cell>
          <cell r="AU1405">
            <v>6099.92</v>
          </cell>
          <cell r="AV1405">
            <v>1110.1440000000002</v>
          </cell>
          <cell r="AW1405">
            <v>7210.07</v>
          </cell>
          <cell r="AX1405">
            <v>-5.9999999994033715E-3</v>
          </cell>
          <cell r="AY1405">
            <v>373063</v>
          </cell>
          <cell r="AZ1405" t="str">
            <v>COURO NATURAL OLD (F378)</v>
          </cell>
          <cell r="BA1405" t="str">
            <v>RVST FORN: COURO NATURAL OLD (F378) -COD RUSTY</v>
          </cell>
          <cell r="BB1405">
            <v>1.4</v>
          </cell>
          <cell r="BC1405"/>
          <cell r="BD1405">
            <v>792.96</v>
          </cell>
          <cell r="BE1405">
            <v>0</v>
          </cell>
          <cell r="BF1405">
            <v>-792.96</v>
          </cell>
          <cell r="BG1405" t="str">
            <v>RVST FORN</v>
          </cell>
          <cell r="BH1405">
            <v>12</v>
          </cell>
          <cell r="BI1405">
            <v>1110.144</v>
          </cell>
          <cell r="BJ1405">
            <v>0</v>
          </cell>
          <cell r="BK1405">
            <v>0</v>
          </cell>
          <cell r="BL1405"/>
          <cell r="BM1405"/>
          <cell r="BN1405"/>
          <cell r="BO1405"/>
          <cell r="BQ1405" t="str">
            <v>TEODORO</v>
          </cell>
          <cell r="BS1405" t="str">
            <v/>
          </cell>
          <cell r="BT1405" t="str">
            <v/>
          </cell>
        </row>
        <row r="1406">
          <cell r="H1406">
            <v>0</v>
          </cell>
          <cell r="O1406">
            <v>373833</v>
          </cell>
          <cell r="P1406" t="str">
            <v>2023/318-0065-01</v>
          </cell>
          <cell r="Q1406" t="str">
            <v>EST CADEIRA QUERO QUERO (C FORN OLD RUSTY) WALNUT MATT</v>
          </cell>
          <cell r="R1406"/>
          <cell r="S1406"/>
          <cell r="T1406">
            <v>0.49</v>
          </cell>
          <cell r="U1406">
            <v>0.54</v>
          </cell>
          <cell r="V1406">
            <v>0.8</v>
          </cell>
          <cell r="W1406">
            <v>0</v>
          </cell>
          <cell r="X1406" t="str">
            <v>EST CADEIRA QUERO QUERO (C FORN OLD RUSTY) WALNUT MATT - 0,49x0,54x0,8H</v>
          </cell>
          <cell r="Y1406">
            <v>7210.0640000000003</v>
          </cell>
          <cell r="Z1406">
            <v>0.35</v>
          </cell>
          <cell r="AA1406">
            <v>4686.5416000000005</v>
          </cell>
          <cell r="AB1406"/>
          <cell r="AC1406" t="str">
            <v>PROD C/RVST FORN</v>
          </cell>
          <cell r="AD1406" t="str">
            <v>REVESTIMENTO FORN</v>
          </cell>
          <cell r="AE1406">
            <v>7210.0640000000003</v>
          </cell>
          <cell r="AF1406">
            <v>7210.0640000000003</v>
          </cell>
          <cell r="AG1406">
            <v>0</v>
          </cell>
          <cell r="AH1406">
            <v>7210.0640000000003</v>
          </cell>
          <cell r="AI1406" t="str">
            <v>REF: 374199</v>
          </cell>
          <cell r="AJ1406"/>
          <cell r="AK1406">
            <v>374199</v>
          </cell>
          <cell r="AL1406" t="str">
            <v>CADEIRA QUERO QUERO (S/B) (COURO FORN)</v>
          </cell>
          <cell r="AM1406"/>
          <cell r="AN1406">
            <v>0.49</v>
          </cell>
          <cell r="AO1406">
            <v>0.54</v>
          </cell>
          <cell r="AP1406">
            <v>0.8</v>
          </cell>
          <cell r="AQ1406">
            <v>0</v>
          </cell>
          <cell r="AR1406" t="str">
            <v>CADEIRA QUERO QUERO (S/B) (COURO FORN) - 0,49x0,54x0,8H</v>
          </cell>
          <cell r="AS1406">
            <v>7210.0640000000003</v>
          </cell>
          <cell r="AT1406">
            <v>7210.0640000000003</v>
          </cell>
          <cell r="AU1406">
            <v>6099.92</v>
          </cell>
          <cell r="AV1406">
            <v>1110.1440000000002</v>
          </cell>
          <cell r="AW1406">
            <v>7210.07</v>
          </cell>
          <cell r="AX1406">
            <v>-5.9999999994033715E-3</v>
          </cell>
          <cell r="AY1406">
            <v>373063</v>
          </cell>
          <cell r="AZ1406" t="str">
            <v>COURO NATURAL OLD (F378)</v>
          </cell>
          <cell r="BA1406" t="str">
            <v>RVST FORN: COURO NATURAL OLD (F378) -COD RUSTY</v>
          </cell>
          <cell r="BB1406">
            <v>1.4</v>
          </cell>
          <cell r="BC1406"/>
          <cell r="BD1406">
            <v>792.96</v>
          </cell>
          <cell r="BE1406">
            <v>0</v>
          </cell>
          <cell r="BF1406">
            <v>-792.96</v>
          </cell>
          <cell r="BG1406" t="str">
            <v>RVST FORN</v>
          </cell>
          <cell r="BH1406">
            <v>12</v>
          </cell>
          <cell r="BI1406">
            <v>1110.144</v>
          </cell>
          <cell r="BJ1406">
            <v>0</v>
          </cell>
          <cell r="BK1406">
            <v>0</v>
          </cell>
          <cell r="BL1406"/>
          <cell r="BM1406"/>
          <cell r="BN1406"/>
          <cell r="BO1406"/>
          <cell r="BQ1406" t="str">
            <v>TEODORO</v>
          </cell>
          <cell r="BS1406" t="str">
            <v/>
          </cell>
          <cell r="BT1406" t="str">
            <v/>
          </cell>
        </row>
        <row r="1407">
          <cell r="H1407">
            <v>0</v>
          </cell>
          <cell r="O1407">
            <v>373833</v>
          </cell>
          <cell r="P1407" t="str">
            <v>2023/318-0066-01</v>
          </cell>
          <cell r="Q1407" t="str">
            <v>EST CADEIRA QUERO QUERO (C FORN OLD RUSTY) WALNUT MATT</v>
          </cell>
          <cell r="R1407"/>
          <cell r="S1407"/>
          <cell r="T1407">
            <v>0.49</v>
          </cell>
          <cell r="U1407">
            <v>0.54</v>
          </cell>
          <cell r="V1407">
            <v>0.8</v>
          </cell>
          <cell r="W1407">
            <v>0</v>
          </cell>
          <cell r="X1407" t="str">
            <v>EST CADEIRA QUERO QUERO (C FORN OLD RUSTY) WALNUT MATT - 0,49x0,54x0,8H</v>
          </cell>
          <cell r="Y1407">
            <v>7210.0640000000003</v>
          </cell>
          <cell r="Z1407">
            <v>0.35</v>
          </cell>
          <cell r="AA1407">
            <v>4686.5416000000005</v>
          </cell>
          <cell r="AB1407"/>
          <cell r="AC1407" t="str">
            <v>PROD C/RVST FORN</v>
          </cell>
          <cell r="AD1407" t="str">
            <v>REVESTIMENTO FORN</v>
          </cell>
          <cell r="AE1407">
            <v>7210.0640000000003</v>
          </cell>
          <cell r="AF1407">
            <v>7210.0640000000003</v>
          </cell>
          <cell r="AG1407">
            <v>0</v>
          </cell>
          <cell r="AH1407">
            <v>7210.0640000000003</v>
          </cell>
          <cell r="AI1407" t="str">
            <v>REF: 374199</v>
          </cell>
          <cell r="AJ1407"/>
          <cell r="AK1407">
            <v>374199</v>
          </cell>
          <cell r="AL1407" t="str">
            <v>CADEIRA QUERO QUERO (S/B) (COURO FORN)</v>
          </cell>
          <cell r="AM1407"/>
          <cell r="AN1407">
            <v>0.49</v>
          </cell>
          <cell r="AO1407">
            <v>0.54</v>
          </cell>
          <cell r="AP1407">
            <v>0.8</v>
          </cell>
          <cell r="AQ1407">
            <v>0</v>
          </cell>
          <cell r="AR1407" t="str">
            <v>CADEIRA QUERO QUERO (S/B) (COURO FORN) - 0,49x0,54x0,8H</v>
          </cell>
          <cell r="AS1407">
            <v>7210.0640000000003</v>
          </cell>
          <cell r="AT1407">
            <v>7210.0640000000003</v>
          </cell>
          <cell r="AU1407">
            <v>6099.92</v>
          </cell>
          <cell r="AV1407">
            <v>1110.1440000000002</v>
          </cell>
          <cell r="AW1407">
            <v>7210.07</v>
          </cell>
          <cell r="AX1407">
            <v>-5.9999999994033715E-3</v>
          </cell>
          <cell r="AY1407">
            <v>373063</v>
          </cell>
          <cell r="AZ1407" t="str">
            <v>COURO NATURAL OLD (F378)</v>
          </cell>
          <cell r="BA1407" t="str">
            <v>RVST FORN: COURO NATURAL OLD (F378) -COD RUSTY</v>
          </cell>
          <cell r="BB1407">
            <v>1.4</v>
          </cell>
          <cell r="BC1407"/>
          <cell r="BD1407">
            <v>792.96</v>
          </cell>
          <cell r="BE1407">
            <v>0</v>
          </cell>
          <cell r="BF1407">
            <v>-792.96</v>
          </cell>
          <cell r="BG1407" t="str">
            <v>RVST FORN</v>
          </cell>
          <cell r="BH1407">
            <v>12</v>
          </cell>
          <cell r="BI1407">
            <v>1110.144</v>
          </cell>
          <cell r="BJ1407">
            <v>0</v>
          </cell>
          <cell r="BK1407">
            <v>0</v>
          </cell>
          <cell r="BL1407"/>
          <cell r="BM1407"/>
          <cell r="BN1407"/>
          <cell r="BO1407"/>
          <cell r="BQ1407" t="str">
            <v>TEODORO</v>
          </cell>
          <cell r="BS1407" t="str">
            <v/>
          </cell>
          <cell r="BT1407" t="str">
            <v/>
          </cell>
        </row>
        <row r="1408">
          <cell r="H1408">
            <v>0</v>
          </cell>
          <cell r="O1408">
            <v>373833</v>
          </cell>
          <cell r="P1408" t="str">
            <v>2023/318-0067-01</v>
          </cell>
          <cell r="Q1408" t="str">
            <v>EST CADEIRA QUERO QUERO (C FORN OLD RUSTY) WALNUT MATT</v>
          </cell>
          <cell r="R1408"/>
          <cell r="S1408"/>
          <cell r="T1408">
            <v>0.49</v>
          </cell>
          <cell r="U1408">
            <v>0.54</v>
          </cell>
          <cell r="V1408">
            <v>0.8</v>
          </cell>
          <cell r="W1408">
            <v>0</v>
          </cell>
          <cell r="X1408" t="str">
            <v>EST CADEIRA QUERO QUERO (C FORN OLD RUSTY) WALNUT MATT - 0,49x0,54x0,8H</v>
          </cell>
          <cell r="Y1408">
            <v>7210.0640000000003</v>
          </cell>
          <cell r="Z1408">
            <v>0.35</v>
          </cell>
          <cell r="AA1408">
            <v>4686.5416000000005</v>
          </cell>
          <cell r="AB1408"/>
          <cell r="AC1408" t="str">
            <v>PROD C/RVST FORN</v>
          </cell>
          <cell r="AD1408" t="str">
            <v>REVESTIMENTO FORN</v>
          </cell>
          <cell r="AE1408">
            <v>7210.0640000000003</v>
          </cell>
          <cell r="AF1408">
            <v>7210.0640000000003</v>
          </cell>
          <cell r="AG1408">
            <v>0</v>
          </cell>
          <cell r="AH1408">
            <v>7210.0640000000003</v>
          </cell>
          <cell r="AI1408" t="str">
            <v>REF: 374199</v>
          </cell>
          <cell r="AJ1408"/>
          <cell r="AK1408">
            <v>374199</v>
          </cell>
          <cell r="AL1408" t="str">
            <v>CADEIRA QUERO QUERO (S/B) (COURO FORN)</v>
          </cell>
          <cell r="AM1408"/>
          <cell r="AN1408">
            <v>0.49</v>
          </cell>
          <cell r="AO1408">
            <v>0.54</v>
          </cell>
          <cell r="AP1408">
            <v>0.8</v>
          </cell>
          <cell r="AQ1408">
            <v>0</v>
          </cell>
          <cell r="AR1408" t="str">
            <v>CADEIRA QUERO QUERO (S/B) (COURO FORN) - 0,49x0,54x0,8H</v>
          </cell>
          <cell r="AS1408">
            <v>7210.0640000000003</v>
          </cell>
          <cell r="AT1408">
            <v>7210.0640000000003</v>
          </cell>
          <cell r="AU1408">
            <v>6099.92</v>
          </cell>
          <cell r="AV1408">
            <v>1110.1440000000002</v>
          </cell>
          <cell r="AW1408">
            <v>7210.07</v>
          </cell>
          <cell r="AX1408">
            <v>-5.9999999994033715E-3</v>
          </cell>
          <cell r="AY1408">
            <v>373063</v>
          </cell>
          <cell r="AZ1408" t="str">
            <v>COURO NATURAL OLD (F378)</v>
          </cell>
          <cell r="BA1408" t="str">
            <v>RVST FORN: COURO NATURAL OLD (F378) -COD RUSTY</v>
          </cell>
          <cell r="BB1408">
            <v>1.4</v>
          </cell>
          <cell r="BC1408"/>
          <cell r="BD1408">
            <v>792.96</v>
          </cell>
          <cell r="BE1408">
            <v>0</v>
          </cell>
          <cell r="BF1408">
            <v>-792.96</v>
          </cell>
          <cell r="BG1408" t="str">
            <v>RVST FORN</v>
          </cell>
          <cell r="BH1408">
            <v>12</v>
          </cell>
          <cell r="BI1408">
            <v>1110.144</v>
          </cell>
          <cell r="BJ1408">
            <v>0</v>
          </cell>
          <cell r="BK1408">
            <v>0</v>
          </cell>
          <cell r="BL1408"/>
          <cell r="BM1408"/>
          <cell r="BN1408"/>
          <cell r="BO1408"/>
          <cell r="BQ1408" t="str">
            <v>TEODORO</v>
          </cell>
          <cell r="BS1408" t="str">
            <v/>
          </cell>
          <cell r="BT1408" t="str">
            <v/>
          </cell>
        </row>
        <row r="1409">
          <cell r="H1409">
            <v>0</v>
          </cell>
          <cell r="O1409">
            <v>373833</v>
          </cell>
          <cell r="P1409" t="str">
            <v>2023/318-0068-01</v>
          </cell>
          <cell r="Q1409" t="str">
            <v>EST CADEIRA QUERO QUERO (C FORN OLD RUSTY) WALNUT MATT</v>
          </cell>
          <cell r="R1409"/>
          <cell r="S1409"/>
          <cell r="T1409">
            <v>0.49</v>
          </cell>
          <cell r="U1409">
            <v>0.54</v>
          </cell>
          <cell r="V1409">
            <v>0.8</v>
          </cell>
          <cell r="W1409">
            <v>0</v>
          </cell>
          <cell r="X1409" t="str">
            <v>EST CADEIRA QUERO QUERO (C FORN OLD RUSTY) WALNUT MATT - 0,49x0,54x0,8H</v>
          </cell>
          <cell r="Y1409">
            <v>7210.0640000000003</v>
          </cell>
          <cell r="Z1409">
            <v>0.35</v>
          </cell>
          <cell r="AA1409">
            <v>4686.5416000000005</v>
          </cell>
          <cell r="AB1409"/>
          <cell r="AC1409" t="str">
            <v>PROD C/RVST FORN</v>
          </cell>
          <cell r="AD1409" t="str">
            <v>REVESTIMENTO FORN</v>
          </cell>
          <cell r="AE1409">
            <v>7210.0640000000003</v>
          </cell>
          <cell r="AF1409">
            <v>7210.0640000000003</v>
          </cell>
          <cell r="AG1409">
            <v>0</v>
          </cell>
          <cell r="AH1409">
            <v>7210.0640000000003</v>
          </cell>
          <cell r="AI1409" t="str">
            <v>REF: 374199</v>
          </cell>
          <cell r="AJ1409"/>
          <cell r="AK1409">
            <v>374199</v>
          </cell>
          <cell r="AL1409" t="str">
            <v>CADEIRA QUERO QUERO (S/B) (COURO FORN)</v>
          </cell>
          <cell r="AM1409"/>
          <cell r="AN1409">
            <v>0.49</v>
          </cell>
          <cell r="AO1409">
            <v>0.54</v>
          </cell>
          <cell r="AP1409">
            <v>0.8</v>
          </cell>
          <cell r="AQ1409">
            <v>0</v>
          </cell>
          <cell r="AR1409" t="str">
            <v>CADEIRA QUERO QUERO (S/B) (COURO FORN) - 0,49x0,54x0,8H</v>
          </cell>
          <cell r="AS1409">
            <v>7210.0640000000003</v>
          </cell>
          <cell r="AT1409">
            <v>7210.0640000000003</v>
          </cell>
          <cell r="AU1409">
            <v>6099.92</v>
          </cell>
          <cell r="AV1409">
            <v>1110.1440000000002</v>
          </cell>
          <cell r="AW1409">
            <v>7210.07</v>
          </cell>
          <cell r="AX1409">
            <v>-5.9999999994033715E-3</v>
          </cell>
          <cell r="AY1409">
            <v>373063</v>
          </cell>
          <cell r="AZ1409" t="str">
            <v>COURO NATURAL OLD (F378)</v>
          </cell>
          <cell r="BA1409" t="str">
            <v>RVST FORN: COURO NATURAL OLD (F378) -COD RUSTY</v>
          </cell>
          <cell r="BB1409">
            <v>1.4</v>
          </cell>
          <cell r="BC1409"/>
          <cell r="BD1409">
            <v>792.96</v>
          </cell>
          <cell r="BE1409">
            <v>0</v>
          </cell>
          <cell r="BF1409">
            <v>-792.96</v>
          </cell>
          <cell r="BG1409" t="str">
            <v>RVST FORN</v>
          </cell>
          <cell r="BH1409">
            <v>12</v>
          </cell>
          <cell r="BI1409">
            <v>1110.144</v>
          </cell>
          <cell r="BJ1409">
            <v>0</v>
          </cell>
          <cell r="BK1409">
            <v>0</v>
          </cell>
          <cell r="BL1409"/>
          <cell r="BM1409"/>
          <cell r="BN1409"/>
          <cell r="BO1409"/>
          <cell r="BQ1409" t="str">
            <v>TEODORO</v>
          </cell>
          <cell r="BS1409" t="str">
            <v/>
          </cell>
          <cell r="BT1409" t="str">
            <v/>
          </cell>
        </row>
        <row r="1410">
          <cell r="H1410">
            <v>0</v>
          </cell>
          <cell r="O1410">
            <v>373833</v>
          </cell>
          <cell r="P1410" t="str">
            <v>2023/318-0069-01</v>
          </cell>
          <cell r="Q1410" t="str">
            <v>EST CADEIRA QUERO QUERO (C FORN OLD RUSTY) WALNUT MATT</v>
          </cell>
          <cell r="R1410"/>
          <cell r="S1410"/>
          <cell r="T1410">
            <v>0.49</v>
          </cell>
          <cell r="U1410">
            <v>0.54</v>
          </cell>
          <cell r="V1410">
            <v>0.8</v>
          </cell>
          <cell r="W1410">
            <v>0</v>
          </cell>
          <cell r="X1410" t="str">
            <v>EST CADEIRA QUERO QUERO (C FORN OLD RUSTY) WALNUT MATT - 0,49x0,54x0,8H</v>
          </cell>
          <cell r="Y1410">
            <v>7210.0640000000003</v>
          </cell>
          <cell r="Z1410">
            <v>0.35</v>
          </cell>
          <cell r="AA1410">
            <v>4686.5416000000005</v>
          </cell>
          <cell r="AB1410"/>
          <cell r="AC1410" t="str">
            <v>PROD C/RVST FORN</v>
          </cell>
          <cell r="AD1410" t="str">
            <v>REVESTIMENTO FORN</v>
          </cell>
          <cell r="AE1410">
            <v>7210.0640000000003</v>
          </cell>
          <cell r="AF1410">
            <v>7210.0640000000003</v>
          </cell>
          <cell r="AG1410">
            <v>0</v>
          </cell>
          <cell r="AH1410">
            <v>7210.0640000000003</v>
          </cell>
          <cell r="AI1410" t="str">
            <v>REF: 374199</v>
          </cell>
          <cell r="AJ1410"/>
          <cell r="AK1410">
            <v>374199</v>
          </cell>
          <cell r="AL1410" t="str">
            <v>CADEIRA QUERO QUERO (S/B) (COURO FORN)</v>
          </cell>
          <cell r="AM1410"/>
          <cell r="AN1410">
            <v>0.49</v>
          </cell>
          <cell r="AO1410">
            <v>0.54</v>
          </cell>
          <cell r="AP1410">
            <v>0.8</v>
          </cell>
          <cell r="AQ1410">
            <v>0</v>
          </cell>
          <cell r="AR1410" t="str">
            <v>CADEIRA QUERO QUERO (S/B) (COURO FORN) - 0,49x0,54x0,8H</v>
          </cell>
          <cell r="AS1410">
            <v>7210.0640000000003</v>
          </cell>
          <cell r="AT1410">
            <v>7210.0640000000003</v>
          </cell>
          <cell r="AU1410">
            <v>6099.92</v>
          </cell>
          <cell r="AV1410">
            <v>1110.1440000000002</v>
          </cell>
          <cell r="AW1410">
            <v>7210.07</v>
          </cell>
          <cell r="AX1410">
            <v>-5.9999999994033715E-3</v>
          </cell>
          <cell r="AY1410">
            <v>373063</v>
          </cell>
          <cell r="AZ1410" t="str">
            <v>COURO NATURAL OLD (F378)</v>
          </cell>
          <cell r="BA1410" t="str">
            <v>RVST FORN: COURO NATURAL OLD (F378) -COD RUSTY</v>
          </cell>
          <cell r="BB1410">
            <v>1.4</v>
          </cell>
          <cell r="BC1410"/>
          <cell r="BD1410">
            <v>792.96</v>
          </cell>
          <cell r="BE1410">
            <v>0</v>
          </cell>
          <cell r="BF1410">
            <v>-792.96</v>
          </cell>
          <cell r="BG1410" t="str">
            <v>RVST FORN</v>
          </cell>
          <cell r="BH1410">
            <v>12</v>
          </cell>
          <cell r="BI1410">
            <v>1110.144</v>
          </cell>
          <cell r="BJ1410">
            <v>0</v>
          </cell>
          <cell r="BK1410">
            <v>0</v>
          </cell>
          <cell r="BL1410"/>
          <cell r="BM1410"/>
          <cell r="BN1410"/>
          <cell r="BO1410"/>
          <cell r="BQ1410" t="str">
            <v>TEODORO</v>
          </cell>
          <cell r="BS1410" t="str">
            <v/>
          </cell>
          <cell r="BT1410" t="str">
            <v/>
          </cell>
        </row>
        <row r="1411">
          <cell r="H1411">
            <v>0</v>
          </cell>
          <cell r="O1411">
            <v>373832</v>
          </cell>
          <cell r="P1411" t="str">
            <v>2023/318-0062-01</v>
          </cell>
          <cell r="Q1411" t="str">
            <v>EST CADEIRA QUERO QUERO C/BRACO (C FORN OLD RUSTY) WALNUT M</v>
          </cell>
          <cell r="R1411"/>
          <cell r="S1411"/>
          <cell r="T1411">
            <v>0.56999999999999995</v>
          </cell>
          <cell r="U1411">
            <v>0.54</v>
          </cell>
          <cell r="V1411">
            <v>0.78</v>
          </cell>
          <cell r="W1411">
            <v>0</v>
          </cell>
          <cell r="X1411" t="str">
            <v>EST CADEIRA QUERO QUERO C/BRACO (C FORN OLD RUSTY) WALNUT M - 0,57x0,54x0,78H</v>
          </cell>
          <cell r="Y1411">
            <v>8745.7639999999992</v>
          </cell>
          <cell r="Z1411">
            <v>0.35</v>
          </cell>
          <cell r="AA1411">
            <v>5684.7465999999995</v>
          </cell>
          <cell r="AB1411"/>
          <cell r="AC1411" t="str">
            <v>PROD C/RVST FORN</v>
          </cell>
          <cell r="AD1411" t="str">
            <v>REVESTIMENTO FORN</v>
          </cell>
          <cell r="AE1411">
            <v>8745.7639999999992</v>
          </cell>
          <cell r="AF1411">
            <v>8745.7639999999992</v>
          </cell>
          <cell r="AG1411">
            <v>0</v>
          </cell>
          <cell r="AH1411">
            <v>8745.7639999999992</v>
          </cell>
          <cell r="AI1411" t="str">
            <v>REF: 374200</v>
          </cell>
          <cell r="AJ1411"/>
          <cell r="AK1411">
            <v>374200</v>
          </cell>
          <cell r="AL1411" t="str">
            <v>CADEIRA QUERO QUERO (C/B) (COURO FORN)</v>
          </cell>
          <cell r="AM1411"/>
          <cell r="AN1411">
            <v>0.56999999999999995</v>
          </cell>
          <cell r="AO1411">
            <v>0.54</v>
          </cell>
          <cell r="AP1411">
            <v>0.78</v>
          </cell>
          <cell r="AQ1411">
            <v>0</v>
          </cell>
          <cell r="AR1411" t="str">
            <v>CADEIRA QUERO QUERO (C/B) (COURO FORN) - 0,57x0,54x0,78H</v>
          </cell>
          <cell r="AS1411">
            <v>8745.7639999999992</v>
          </cell>
          <cell r="AT1411">
            <v>8745.7639999999992</v>
          </cell>
          <cell r="AU1411">
            <v>7635.62</v>
          </cell>
          <cell r="AV1411">
            <v>1110.1439999999993</v>
          </cell>
          <cell r="AW1411">
            <v>8745.76</v>
          </cell>
          <cell r="AX1411">
            <v>3.9999999989959178E-3</v>
          </cell>
          <cell r="AY1411">
            <v>373063</v>
          </cell>
          <cell r="AZ1411" t="str">
            <v>COURO NATURAL OLD (F378)</v>
          </cell>
          <cell r="BA1411" t="str">
            <v>RVST FORN: COURO NATURAL OLD (F378) -COD RUSTY</v>
          </cell>
          <cell r="BB1411">
            <v>1.4</v>
          </cell>
          <cell r="BC1411"/>
          <cell r="BD1411">
            <v>792.96</v>
          </cell>
          <cell r="BE1411">
            <v>0</v>
          </cell>
          <cell r="BF1411">
            <v>-792.96</v>
          </cell>
          <cell r="BG1411" t="str">
            <v>RVST FORN</v>
          </cell>
          <cell r="BH1411">
            <v>12</v>
          </cell>
          <cell r="BI1411">
            <v>1110.144</v>
          </cell>
          <cell r="BJ1411">
            <v>0</v>
          </cell>
          <cell r="BK1411">
            <v>0</v>
          </cell>
          <cell r="BL1411"/>
          <cell r="BM1411"/>
          <cell r="BN1411"/>
          <cell r="BO1411"/>
          <cell r="BQ1411" t="str">
            <v>TEODORO</v>
          </cell>
          <cell r="BS1411" t="str">
            <v/>
          </cell>
          <cell r="BT1411" t="str">
            <v/>
          </cell>
        </row>
        <row r="1412">
          <cell r="H1412">
            <v>0</v>
          </cell>
          <cell r="O1412">
            <v>373832</v>
          </cell>
          <cell r="P1412" t="str">
            <v>2023/318-0063-01</v>
          </cell>
          <cell r="Q1412" t="str">
            <v>EST CADEIRA QUERO QUERO C/BRACO (C FORN OLD RUSTY) WALNUT M</v>
          </cell>
          <cell r="R1412"/>
          <cell r="S1412"/>
          <cell r="T1412">
            <v>0.56999999999999995</v>
          </cell>
          <cell r="U1412">
            <v>0.54</v>
          </cell>
          <cell r="V1412">
            <v>0.78</v>
          </cell>
          <cell r="W1412">
            <v>0</v>
          </cell>
          <cell r="X1412" t="str">
            <v>EST CADEIRA QUERO QUERO C/BRACO (C FORN OLD RUSTY) WALNUT M - 0,57x0,54x0,78H</v>
          </cell>
          <cell r="Y1412">
            <v>8745.7639999999992</v>
          </cell>
          <cell r="Z1412">
            <v>0.35</v>
          </cell>
          <cell r="AA1412">
            <v>5684.7465999999995</v>
          </cell>
          <cell r="AB1412"/>
          <cell r="AC1412" t="str">
            <v>PROD C/RVST FORN</v>
          </cell>
          <cell r="AD1412" t="str">
            <v>REVESTIMENTO FORN</v>
          </cell>
          <cell r="AE1412">
            <v>8745.7639999999992</v>
          </cell>
          <cell r="AF1412">
            <v>8745.7639999999992</v>
          </cell>
          <cell r="AG1412">
            <v>0</v>
          </cell>
          <cell r="AH1412">
            <v>8745.7639999999992</v>
          </cell>
          <cell r="AI1412" t="str">
            <v>REF: 374200</v>
          </cell>
          <cell r="AJ1412"/>
          <cell r="AK1412">
            <v>374200</v>
          </cell>
          <cell r="AL1412" t="str">
            <v>CADEIRA QUERO QUERO (C/B) (COURO FORN)</v>
          </cell>
          <cell r="AM1412"/>
          <cell r="AN1412">
            <v>0.56999999999999995</v>
          </cell>
          <cell r="AO1412">
            <v>0.54</v>
          </cell>
          <cell r="AP1412">
            <v>0.78</v>
          </cell>
          <cell r="AQ1412">
            <v>0</v>
          </cell>
          <cell r="AR1412" t="str">
            <v>CADEIRA QUERO QUERO (C/B) (COURO FORN) - 0,57x0,54x0,78H</v>
          </cell>
          <cell r="AS1412">
            <v>8745.7639999999992</v>
          </cell>
          <cell r="AT1412">
            <v>8745.7639999999992</v>
          </cell>
          <cell r="AU1412">
            <v>7635.62</v>
          </cell>
          <cell r="AV1412">
            <v>1110.1439999999993</v>
          </cell>
          <cell r="AW1412">
            <v>8745.76</v>
          </cell>
          <cell r="AX1412">
            <v>3.9999999989959178E-3</v>
          </cell>
          <cell r="AY1412">
            <v>373063</v>
          </cell>
          <cell r="AZ1412" t="str">
            <v>COURO NATURAL OLD (F378)</v>
          </cell>
          <cell r="BA1412" t="str">
            <v>RVST FORN: COURO NATURAL OLD (F378) -COD RUSTY</v>
          </cell>
          <cell r="BB1412">
            <v>1.4</v>
          </cell>
          <cell r="BC1412"/>
          <cell r="BD1412">
            <v>792.96</v>
          </cell>
          <cell r="BE1412">
            <v>0</v>
          </cell>
          <cell r="BF1412">
            <v>-792.96</v>
          </cell>
          <cell r="BG1412" t="str">
            <v>RVST FORN</v>
          </cell>
          <cell r="BH1412">
            <v>12</v>
          </cell>
          <cell r="BI1412">
            <v>1110.144</v>
          </cell>
          <cell r="BJ1412">
            <v>0</v>
          </cell>
          <cell r="BK1412">
            <v>0</v>
          </cell>
          <cell r="BL1412"/>
          <cell r="BM1412"/>
          <cell r="BN1412"/>
          <cell r="BO1412"/>
          <cell r="BQ1412" t="str">
            <v>TEODORO</v>
          </cell>
          <cell r="BS1412" t="str">
            <v/>
          </cell>
          <cell r="BT1412" t="str">
            <v/>
          </cell>
        </row>
        <row r="1413">
          <cell r="H1413">
            <v>0</v>
          </cell>
          <cell r="O1413">
            <v>373426</v>
          </cell>
          <cell r="P1413" t="str">
            <v>2023/280-0022-01</v>
          </cell>
          <cell r="Q1413" t="str">
            <v>EST BANQUETA BAR QUERO QUERO H65 (COURO2 2014) (NATURE MATT)</v>
          </cell>
          <cell r="R1413"/>
          <cell r="S1413"/>
          <cell r="T1413">
            <v>0.46</v>
          </cell>
          <cell r="U1413">
            <v>0.56000000000000005</v>
          </cell>
          <cell r="V1413">
            <v>0.92</v>
          </cell>
          <cell r="W1413">
            <v>0</v>
          </cell>
          <cell r="X1413" t="str">
            <v>EST BANQUETA BAR QUERO QUERO H65 (COURO2 2014) (NATURE MATT) - 0,46x0,56x0,92H</v>
          </cell>
          <cell r="Y1413">
            <v>9028.2800000000007</v>
          </cell>
          <cell r="Z1413">
            <v>0.35</v>
          </cell>
          <cell r="AA1413">
            <v>5868.3820000000005</v>
          </cell>
          <cell r="AB1413"/>
          <cell r="AC1413"/>
          <cell r="AD1413"/>
          <cell r="AE1413">
            <v>9028.2800000000007</v>
          </cell>
          <cell r="AF1413">
            <v>9028.2800000000007</v>
          </cell>
          <cell r="AG1413">
            <v>0</v>
          </cell>
          <cell r="AH1413">
            <v>9028.2800000000007</v>
          </cell>
          <cell r="AI1413" t="str">
            <v>REF: 373373</v>
          </cell>
          <cell r="AJ1413"/>
          <cell r="AK1413">
            <v>373373</v>
          </cell>
          <cell r="AL1413" t="str">
            <v>BANQUETA BAR QUERO QUERO H65 (S/B) (COURO)</v>
          </cell>
          <cell r="AM1413"/>
          <cell r="AN1413">
            <v>0.46</v>
          </cell>
          <cell r="AO1413">
            <v>0.56000000000000005</v>
          </cell>
          <cell r="AP1413">
            <v>0.92</v>
          </cell>
          <cell r="AQ1413">
            <v>0</v>
          </cell>
          <cell r="AR1413" t="str">
            <v>BANQUETA BAR QUERO QUERO H65 (S/B) (COURO) - 0,46x0,56x0,92H</v>
          </cell>
          <cell r="AS1413">
            <v>9028.2800000000007</v>
          </cell>
          <cell r="AT1413">
            <v>9028.2800000000007</v>
          </cell>
          <cell r="AU1413">
            <v>9028.2800000000007</v>
          </cell>
          <cell r="AV1413">
            <v>0</v>
          </cell>
          <cell r="AW1413">
            <v>9028.2800000000007</v>
          </cell>
          <cell r="AX1413">
            <v>0</v>
          </cell>
          <cell r="AY1413"/>
          <cell r="AZ1413" t="str">
            <v/>
          </cell>
          <cell r="BA1413"/>
          <cell r="BB1413"/>
          <cell r="BC1413"/>
          <cell r="BD1413" t="str">
            <v/>
          </cell>
          <cell r="BE1413">
            <v>0</v>
          </cell>
          <cell r="BF1413" t="str">
            <v/>
          </cell>
          <cell r="BG1413" t="str">
            <v/>
          </cell>
          <cell r="BH1413">
            <v>12</v>
          </cell>
          <cell r="BI1413" t="str">
            <v>0</v>
          </cell>
          <cell r="BJ1413">
            <v>0</v>
          </cell>
          <cell r="BK1413">
            <v>0</v>
          </cell>
          <cell r="BL1413"/>
          <cell r="BM1413"/>
          <cell r="BN1413"/>
          <cell r="BO1413"/>
          <cell r="BQ1413" t="str">
            <v>TEODORO</v>
          </cell>
          <cell r="BS1413" t="str">
            <v/>
          </cell>
          <cell r="BT1413" t="str">
            <v/>
          </cell>
        </row>
        <row r="1414">
          <cell r="H1414">
            <v>2</v>
          </cell>
          <cell r="O1414">
            <v>361520</v>
          </cell>
          <cell r="P1414" t="str">
            <v>2023/041-0019-01</v>
          </cell>
          <cell r="Q1414" t="str">
            <v>EST BANQUETA BAR MELIZA H75 (GIR) (FX 60004) (TING NOGAL)</v>
          </cell>
          <cell r="R1414"/>
          <cell r="S1414"/>
          <cell r="T1414">
            <v>0.5</v>
          </cell>
          <cell r="U1414">
            <v>0.6</v>
          </cell>
          <cell r="V1414">
            <v>0.99</v>
          </cell>
          <cell r="W1414">
            <v>0</v>
          </cell>
          <cell r="X1414" t="str">
            <v>EST BANQUETA BAR MELIZA H75 (GIR) (FX 60004) (TING NOGAL) - 0,5x0,6x0,99H</v>
          </cell>
          <cell r="Y1414">
            <v>6882.09</v>
          </cell>
          <cell r="Z1414">
            <v>0.35</v>
          </cell>
          <cell r="AA1414">
            <v>4473.3585000000003</v>
          </cell>
          <cell r="AB1414"/>
          <cell r="AC1414"/>
          <cell r="AD1414"/>
          <cell r="AE1414">
            <v>6882.09</v>
          </cell>
          <cell r="AF1414">
            <v>6882.09</v>
          </cell>
          <cell r="AG1414">
            <v>0</v>
          </cell>
          <cell r="AH1414">
            <v>6882.09</v>
          </cell>
          <cell r="AI1414" t="str">
            <v>REF: 356733</v>
          </cell>
          <cell r="AJ1414"/>
          <cell r="AK1414">
            <v>356733</v>
          </cell>
          <cell r="AL1414" t="str">
            <v>BANQUETA BAR MELIZA H75 (GIRATORIA) (FX 6)</v>
          </cell>
          <cell r="AM1414"/>
          <cell r="AN1414">
            <v>0.49</v>
          </cell>
          <cell r="AO1414">
            <v>0.56999999999999995</v>
          </cell>
          <cell r="AP1414">
            <v>0.99</v>
          </cell>
          <cell r="AQ1414">
            <v>0</v>
          </cell>
          <cell r="AR1414" t="str">
            <v>BANQUETA BAR MELIZA H75 (GIRATORIA) (FX 6) - 0,49x0,57x0,99H</v>
          </cell>
          <cell r="AS1414">
            <v>6882.09</v>
          </cell>
          <cell r="AT1414">
            <v>6882.09</v>
          </cell>
          <cell r="AU1414">
            <v>6882.09</v>
          </cell>
          <cell r="AV1414">
            <v>0</v>
          </cell>
          <cell r="AW1414">
            <v>6882.09</v>
          </cell>
          <cell r="AX1414">
            <v>0</v>
          </cell>
          <cell r="AY1414"/>
          <cell r="AZ1414" t="str">
            <v/>
          </cell>
          <cell r="BA1414"/>
          <cell r="BB1414"/>
          <cell r="BC1414"/>
          <cell r="BD1414" t="str">
            <v/>
          </cell>
          <cell r="BE1414">
            <v>0</v>
          </cell>
          <cell r="BF1414" t="str">
            <v/>
          </cell>
          <cell r="BG1414" t="str">
            <v/>
          </cell>
          <cell r="BH1414">
            <v>12</v>
          </cell>
          <cell r="BI1414" t="str">
            <v>0</v>
          </cell>
          <cell r="BJ1414">
            <v>0</v>
          </cell>
          <cell r="BK1414">
            <v>0</v>
          </cell>
          <cell r="BL1414"/>
          <cell r="BM1414"/>
          <cell r="BN1414"/>
          <cell r="BO1414"/>
          <cell r="BQ1414" t="str">
            <v>TEODORO</v>
          </cell>
          <cell r="BS1414" t="str">
            <v>CLAMI BANQUETA BAR</v>
          </cell>
          <cell r="BT1414" t="str">
            <v>BANQUETA BAR MELIZA</v>
          </cell>
        </row>
        <row r="1415">
          <cell r="H1415">
            <v>0</v>
          </cell>
          <cell r="O1415">
            <v>334245</v>
          </cell>
          <cell r="P1415" t="str">
            <v>2022/210-0117-01</v>
          </cell>
          <cell r="Q1415" t="str">
            <v>EST MESA LATERAL PIN (COFFEE GLOSS) (DET PINT CORTEN)</v>
          </cell>
          <cell r="R1415"/>
          <cell r="S1415"/>
          <cell r="T1415">
            <v>0.35</v>
          </cell>
          <cell r="U1415">
            <v>0</v>
          </cell>
          <cell r="V1415">
            <v>0.52</v>
          </cell>
          <cell r="W1415">
            <v>0.35</v>
          </cell>
          <cell r="X1415" t="str">
            <v>EST MESA LATERAL PIN (COFFEE GLOSS) (DET PINT CORTEN) - Ø0,35x0,52H</v>
          </cell>
          <cell r="Y1415">
            <v>5384.51</v>
          </cell>
          <cell r="Z1415">
            <v>0.35</v>
          </cell>
          <cell r="AA1415">
            <v>3499.9315000000006</v>
          </cell>
          <cell r="AB1415"/>
          <cell r="AC1415"/>
          <cell r="AD1415"/>
          <cell r="AE1415">
            <v>5384.51</v>
          </cell>
          <cell r="AF1415">
            <v>5384.51</v>
          </cell>
          <cell r="AG1415">
            <v>0</v>
          </cell>
          <cell r="AH1415">
            <v>5384.51</v>
          </cell>
          <cell r="AI1415" t="str">
            <v>REF: 299569</v>
          </cell>
          <cell r="AJ1415"/>
          <cell r="AK1415">
            <v>299569</v>
          </cell>
          <cell r="AL1415" t="str">
            <v>MESA LATERAL PIN (MADEIRA MACICA)</v>
          </cell>
          <cell r="AM1415"/>
          <cell r="AN1415">
            <v>0.35</v>
          </cell>
          <cell r="AO1415">
            <v>0</v>
          </cell>
          <cell r="AP1415">
            <v>0.52</v>
          </cell>
          <cell r="AQ1415">
            <v>0.35</v>
          </cell>
          <cell r="AR1415" t="str">
            <v>MESA LATERAL PIN (MADEIRA MACICA) - Ø0,35x0,52H</v>
          </cell>
          <cell r="AS1415">
            <v>5384.51</v>
          </cell>
          <cell r="AT1415">
            <v>5384.51</v>
          </cell>
          <cell r="AU1415">
            <v>5384.51</v>
          </cell>
          <cell r="AV1415">
            <v>0</v>
          </cell>
          <cell r="AW1415">
            <v>5384.51</v>
          </cell>
          <cell r="AX1415">
            <v>0</v>
          </cell>
          <cell r="AY1415"/>
          <cell r="AZ1415" t="str">
            <v/>
          </cell>
          <cell r="BA1415"/>
          <cell r="BB1415"/>
          <cell r="BC1415"/>
          <cell r="BD1415" t="str">
            <v/>
          </cell>
          <cell r="BE1415">
            <v>0</v>
          </cell>
          <cell r="BF1415" t="str">
            <v/>
          </cell>
          <cell r="BG1415" t="str">
            <v/>
          </cell>
          <cell r="BH1415">
            <v>12</v>
          </cell>
          <cell r="BI1415" t="str">
            <v>0</v>
          </cell>
          <cell r="BJ1415">
            <v>0</v>
          </cell>
          <cell r="BK1415">
            <v>0</v>
          </cell>
          <cell r="BL1415"/>
          <cell r="BM1415"/>
          <cell r="BN1415"/>
          <cell r="BO1415"/>
          <cell r="BQ1415" t="str">
            <v>TEODORO</v>
          </cell>
          <cell r="BS1415" t="str">
            <v/>
          </cell>
          <cell r="BT1415" t="str">
            <v/>
          </cell>
        </row>
        <row r="1416">
          <cell r="H1416">
            <v>0</v>
          </cell>
          <cell r="O1416">
            <v>334245</v>
          </cell>
          <cell r="P1416" t="str">
            <v>2022/210-0118-01</v>
          </cell>
          <cell r="Q1416" t="str">
            <v>EST MESA LATERAL PIN (COFFEE GLOSS) (DET PINT CORTEN)</v>
          </cell>
          <cell r="R1416"/>
          <cell r="S1416"/>
          <cell r="T1416">
            <v>0.35</v>
          </cell>
          <cell r="U1416">
            <v>0</v>
          </cell>
          <cell r="V1416">
            <v>0.52</v>
          </cell>
          <cell r="W1416">
            <v>0.35</v>
          </cell>
          <cell r="X1416" t="str">
            <v>EST MESA LATERAL PIN (COFFEE GLOSS) (DET PINT CORTEN) - Ø0,35x0,52H</v>
          </cell>
          <cell r="Y1416">
            <v>5384.51</v>
          </cell>
          <cell r="Z1416">
            <v>0.35</v>
          </cell>
          <cell r="AA1416">
            <v>3499.9315000000006</v>
          </cell>
          <cell r="AB1416"/>
          <cell r="AC1416"/>
          <cell r="AD1416"/>
          <cell r="AE1416">
            <v>5384.51</v>
          </cell>
          <cell r="AF1416">
            <v>5384.51</v>
          </cell>
          <cell r="AG1416">
            <v>0</v>
          </cell>
          <cell r="AH1416">
            <v>5384.51</v>
          </cell>
          <cell r="AI1416" t="str">
            <v>REF: 299569</v>
          </cell>
          <cell r="AJ1416"/>
          <cell r="AK1416">
            <v>299569</v>
          </cell>
          <cell r="AL1416" t="str">
            <v>MESA LATERAL PIN (MADEIRA MACICA)</v>
          </cell>
          <cell r="AM1416"/>
          <cell r="AN1416">
            <v>0.35</v>
          </cell>
          <cell r="AO1416">
            <v>0</v>
          </cell>
          <cell r="AP1416">
            <v>0.52</v>
          </cell>
          <cell r="AQ1416">
            <v>0.35</v>
          </cell>
          <cell r="AR1416" t="str">
            <v>MESA LATERAL PIN (MADEIRA MACICA) - Ø0,35x0,52H</v>
          </cell>
          <cell r="AS1416">
            <v>5384.51</v>
          </cell>
          <cell r="AT1416">
            <v>5384.51</v>
          </cell>
          <cell r="AU1416">
            <v>5384.51</v>
          </cell>
          <cell r="AV1416">
            <v>0</v>
          </cell>
          <cell r="AW1416">
            <v>5384.51</v>
          </cell>
          <cell r="AX1416">
            <v>0</v>
          </cell>
          <cell r="AY1416"/>
          <cell r="AZ1416" t="str">
            <v/>
          </cell>
          <cell r="BA1416"/>
          <cell r="BB1416"/>
          <cell r="BC1416"/>
          <cell r="BD1416" t="str">
            <v/>
          </cell>
          <cell r="BE1416">
            <v>0</v>
          </cell>
          <cell r="BF1416" t="str">
            <v/>
          </cell>
          <cell r="BG1416" t="str">
            <v/>
          </cell>
          <cell r="BH1416">
            <v>12</v>
          </cell>
          <cell r="BI1416" t="str">
            <v>0</v>
          </cell>
          <cell r="BJ1416">
            <v>0</v>
          </cell>
          <cell r="BK1416">
            <v>0</v>
          </cell>
          <cell r="BL1416"/>
          <cell r="BM1416"/>
          <cell r="BN1416"/>
          <cell r="BO1416"/>
          <cell r="BQ1416" t="str">
            <v>TEODORO</v>
          </cell>
          <cell r="BS1416" t="str">
            <v/>
          </cell>
          <cell r="BT1416" t="str">
            <v/>
          </cell>
        </row>
        <row r="1417">
          <cell r="H1417">
            <v>0</v>
          </cell>
          <cell r="O1417">
            <v>330690</v>
          </cell>
          <cell r="P1417" t="str">
            <v>2022/221-0021-01</v>
          </cell>
          <cell r="Q1417" t="str">
            <v>EST POLTRONA MAY (BRACO MAD) (RUST ASTI 162) (TING AMENDOA)</v>
          </cell>
          <cell r="R1417"/>
          <cell r="S1417"/>
          <cell r="T1417">
            <v>0.71</v>
          </cell>
          <cell r="U1417">
            <v>0.78</v>
          </cell>
          <cell r="V1417">
            <v>0.77</v>
          </cell>
          <cell r="W1417">
            <v>0</v>
          </cell>
          <cell r="X1417" t="str">
            <v>EST POLTRONA MAY (BRACO MAD) (RUST ASTI 162) (TING AMENDOA) - 0,71x0,78x0,77H</v>
          </cell>
          <cell r="Y1417">
            <v>13742.23</v>
          </cell>
          <cell r="Z1417">
            <v>0.35</v>
          </cell>
          <cell r="AA1417">
            <v>8932.4494999999988</v>
          </cell>
          <cell r="AB1417"/>
          <cell r="AC1417" t="str">
            <v>PROD C/RVST FORN</v>
          </cell>
          <cell r="AD1417" t="str">
            <v>REVESTIMENTO FORN</v>
          </cell>
          <cell r="AE1417">
            <v>13742.23</v>
          </cell>
          <cell r="AF1417">
            <v>13742.23</v>
          </cell>
          <cell r="AG1417">
            <v>0</v>
          </cell>
          <cell r="AH1417">
            <v>13742.23</v>
          </cell>
          <cell r="AI1417" t="str">
            <v>REF: 328772</v>
          </cell>
          <cell r="AJ1417"/>
          <cell r="AK1417">
            <v>328772</v>
          </cell>
          <cell r="AL1417" t="str">
            <v>POLTRONA MAY (BRACO MADEIRA) (TC FORN)</v>
          </cell>
          <cell r="AM1417"/>
          <cell r="AN1417">
            <v>0.71</v>
          </cell>
          <cell r="AO1417">
            <v>0.78</v>
          </cell>
          <cell r="AP1417">
            <v>0.77</v>
          </cell>
          <cell r="AQ1417">
            <v>0</v>
          </cell>
          <cell r="AR1417" t="str">
            <v>POLTRONA MAY (BRACO MADEIRA) (TC FORN) - 0,71x0,78x0,77H</v>
          </cell>
          <cell r="AS1417">
            <v>13742.23</v>
          </cell>
          <cell r="AT1417">
            <v>13748.189999999999</v>
          </cell>
          <cell r="AU1417">
            <v>12824.63</v>
          </cell>
          <cell r="AV1417">
            <v>923.55999999999949</v>
          </cell>
          <cell r="AW1417">
            <v>13748.22</v>
          </cell>
          <cell r="AX1417">
            <v>-5.9899999999997817</v>
          </cell>
          <cell r="AY1417">
            <v>328917</v>
          </cell>
          <cell r="AZ1417" t="str">
            <v>TECIDO RUSTICO ASTI (COD 5229) (EASY&amp;CLEAN - RUSTICOS) -</v>
          </cell>
          <cell r="BA1417" t="str">
            <v>RVST FORN: TECIDO RUSTICO ASTI (COD 5229) (EASY &amp; CLEAN I) - COD 162</v>
          </cell>
          <cell r="BB1417">
            <v>2</v>
          </cell>
          <cell r="BC1417"/>
          <cell r="BD1417">
            <v>461.78</v>
          </cell>
          <cell r="BE1417">
            <v>0</v>
          </cell>
          <cell r="BF1417">
            <v>-461.78</v>
          </cell>
          <cell r="BG1417" t="str">
            <v>RVST FORN</v>
          </cell>
          <cell r="BH1417">
            <v>12</v>
          </cell>
          <cell r="BI1417">
            <v>923.56</v>
          </cell>
          <cell r="BJ1417">
            <v>0</v>
          </cell>
          <cell r="BK1417">
            <v>0</v>
          </cell>
          <cell r="BL1417"/>
          <cell r="BM1417"/>
          <cell r="BN1417"/>
          <cell r="BO1417"/>
          <cell r="BQ1417" t="str">
            <v>TEODORO</v>
          </cell>
          <cell r="BS1417" t="str">
            <v/>
          </cell>
          <cell r="BT1417" t="str">
            <v/>
          </cell>
        </row>
        <row r="1418">
          <cell r="H1418">
            <v>0</v>
          </cell>
          <cell r="O1418">
            <v>330690</v>
          </cell>
          <cell r="P1418" t="str">
            <v>2022/221-0022-01</v>
          </cell>
          <cell r="Q1418" t="str">
            <v>EST POLTRONA MAY (BRACO MAD) (RUST ASTI 162) (TING AMENDOA)</v>
          </cell>
          <cell r="R1418"/>
          <cell r="S1418"/>
          <cell r="T1418">
            <v>0.71</v>
          </cell>
          <cell r="U1418">
            <v>0.78</v>
          </cell>
          <cell r="V1418">
            <v>0.77</v>
          </cell>
          <cell r="W1418">
            <v>0</v>
          </cell>
          <cell r="X1418" t="str">
            <v>EST POLTRONA MAY (BRACO MAD) (RUST ASTI 162) (TING AMENDOA) - 0,71x0,78x0,77H</v>
          </cell>
          <cell r="Y1418">
            <v>13742.23</v>
          </cell>
          <cell r="Z1418">
            <v>0.35</v>
          </cell>
          <cell r="AA1418">
            <v>8932.4494999999988</v>
          </cell>
          <cell r="AB1418"/>
          <cell r="AC1418" t="str">
            <v>PROD C/RVST FORN</v>
          </cell>
          <cell r="AD1418" t="str">
            <v>REVESTIMENTO FORN</v>
          </cell>
          <cell r="AE1418">
            <v>13742.23</v>
          </cell>
          <cell r="AF1418">
            <v>13742.23</v>
          </cell>
          <cell r="AG1418">
            <v>0</v>
          </cell>
          <cell r="AH1418">
            <v>13742.23</v>
          </cell>
          <cell r="AI1418" t="str">
            <v>REF: 328772</v>
          </cell>
          <cell r="AJ1418"/>
          <cell r="AK1418">
            <v>328772</v>
          </cell>
          <cell r="AL1418" t="str">
            <v>POLTRONA MAY (BRACO MADEIRA) (TC FORN)</v>
          </cell>
          <cell r="AM1418"/>
          <cell r="AN1418">
            <v>0.71</v>
          </cell>
          <cell r="AO1418">
            <v>0.78</v>
          </cell>
          <cell r="AP1418">
            <v>0.77</v>
          </cell>
          <cell r="AQ1418">
            <v>0</v>
          </cell>
          <cell r="AR1418" t="str">
            <v>POLTRONA MAY (BRACO MADEIRA) (TC FORN) - 0,71x0,78x0,77H</v>
          </cell>
          <cell r="AS1418">
            <v>13742.23</v>
          </cell>
          <cell r="AT1418">
            <v>13748.189999999999</v>
          </cell>
          <cell r="AU1418">
            <v>12824.63</v>
          </cell>
          <cell r="AV1418">
            <v>923.55999999999949</v>
          </cell>
          <cell r="AW1418">
            <v>13748.22</v>
          </cell>
          <cell r="AX1418">
            <v>-5.9899999999997817</v>
          </cell>
          <cell r="AY1418">
            <v>328917</v>
          </cell>
          <cell r="AZ1418" t="str">
            <v>TECIDO RUSTICO ASTI (COD 5229) (EASY&amp;CLEAN - RUSTICOS) -</v>
          </cell>
          <cell r="BA1418" t="str">
            <v>RVST FORN: TECIDO RUSTICO ASTI (COD 5229) (EASY &amp; CLEAN I) - COD 162</v>
          </cell>
          <cell r="BB1418">
            <v>2</v>
          </cell>
          <cell r="BC1418"/>
          <cell r="BD1418">
            <v>461.78</v>
          </cell>
          <cell r="BE1418">
            <v>0</v>
          </cell>
          <cell r="BF1418">
            <v>-461.78</v>
          </cell>
          <cell r="BG1418" t="str">
            <v>RVST FORN</v>
          </cell>
          <cell r="BH1418">
            <v>12</v>
          </cell>
          <cell r="BI1418">
            <v>923.56</v>
          </cell>
          <cell r="BJ1418">
            <v>0</v>
          </cell>
          <cell r="BK1418">
            <v>0</v>
          </cell>
          <cell r="BL1418"/>
          <cell r="BM1418"/>
          <cell r="BN1418"/>
          <cell r="BO1418"/>
          <cell r="BQ1418" t="str">
            <v>TEODORO</v>
          </cell>
          <cell r="BS1418" t="str">
            <v/>
          </cell>
          <cell r="BT1418" t="str">
            <v/>
          </cell>
        </row>
        <row r="1419">
          <cell r="H1419">
            <v>1</v>
          </cell>
          <cell r="O1419">
            <v>328721</v>
          </cell>
          <cell r="P1419" t="str">
            <v>2022/172-0042-01</v>
          </cell>
          <cell r="Q1419" t="str">
            <v>EST CADEIRA MELIZA (GIR) (FX 60004) (TING NOGAL)</v>
          </cell>
          <cell r="R1419"/>
          <cell r="S1419"/>
          <cell r="T1419">
            <v>0.6</v>
          </cell>
          <cell r="U1419">
            <v>0.49</v>
          </cell>
          <cell r="V1419">
            <v>0.79</v>
          </cell>
          <cell r="W1419">
            <v>0</v>
          </cell>
          <cell r="X1419" t="str">
            <v>EST CADEIRA MELIZA (GIR) (FX 60004) (TING NOGAL) - 0,6x0,49x0,79H</v>
          </cell>
          <cell r="Y1419">
            <v>5980.67</v>
          </cell>
          <cell r="Z1419">
            <v>0.35</v>
          </cell>
          <cell r="AA1419">
            <v>3887.4355</v>
          </cell>
          <cell r="AB1419"/>
          <cell r="AC1419"/>
          <cell r="AD1419"/>
          <cell r="AE1419">
            <v>5980.67</v>
          </cell>
          <cell r="AF1419">
            <v>5980.67</v>
          </cell>
          <cell r="AG1419">
            <v>0</v>
          </cell>
          <cell r="AH1419">
            <v>5980.67</v>
          </cell>
          <cell r="AI1419" t="str">
            <v>REF: 299760</v>
          </cell>
          <cell r="AJ1419"/>
          <cell r="AK1419">
            <v>299760</v>
          </cell>
          <cell r="AL1419" t="str">
            <v>CADEIRA MELIZA (S/B) (GIRATORIA) (FX 6)</v>
          </cell>
          <cell r="AM1419"/>
          <cell r="AN1419">
            <v>0.5</v>
          </cell>
          <cell r="AO1419">
            <v>0.59</v>
          </cell>
          <cell r="AP1419">
            <v>0.8</v>
          </cell>
          <cell r="AQ1419">
            <v>0</v>
          </cell>
          <cell r="AR1419" t="str">
            <v>CADEIRA MELIZA (S/B) (GIRATORIA) (FX 6) - 0,5x0,59x0,8H</v>
          </cell>
          <cell r="AS1419">
            <v>5980.67</v>
          </cell>
          <cell r="AT1419">
            <v>5980.67</v>
          </cell>
          <cell r="AU1419">
            <v>5980.67</v>
          </cell>
          <cell r="AV1419">
            <v>0</v>
          </cell>
          <cell r="AW1419">
            <v>5980.67</v>
          </cell>
          <cell r="AX1419">
            <v>0</v>
          </cell>
          <cell r="AY1419"/>
          <cell r="AZ1419" t="str">
            <v/>
          </cell>
          <cell r="BA1419"/>
          <cell r="BB1419"/>
          <cell r="BC1419"/>
          <cell r="BD1419" t="str">
            <v/>
          </cell>
          <cell r="BE1419">
            <v>0</v>
          </cell>
          <cell r="BF1419" t="str">
            <v/>
          </cell>
          <cell r="BG1419" t="str">
            <v/>
          </cell>
          <cell r="BH1419">
            <v>12</v>
          </cell>
          <cell r="BI1419" t="str">
            <v>0</v>
          </cell>
          <cell r="BJ1419">
            <v>0</v>
          </cell>
          <cell r="BK1419">
            <v>0</v>
          </cell>
          <cell r="BL1419"/>
          <cell r="BM1419"/>
          <cell r="BN1419"/>
          <cell r="BO1419"/>
          <cell r="BQ1419" t="str">
            <v>TEODORO</v>
          </cell>
          <cell r="BS1419" t="str">
            <v>CLAMI CADEIRA</v>
          </cell>
          <cell r="BT1419" t="str">
            <v>CADEIRA MELIZA</v>
          </cell>
        </row>
        <row r="1420">
          <cell r="H1420">
            <v>0</v>
          </cell>
          <cell r="O1420">
            <v>309867</v>
          </cell>
          <cell r="P1420" t="str">
            <v>2021/350-0105-01</v>
          </cell>
          <cell r="Q1420" t="str">
            <v>EST POLTRONA ARRAIA (SEXT NT) (FX 50033) (NATURE GLOSS)</v>
          </cell>
          <cell r="R1420"/>
          <cell r="S1420"/>
          <cell r="T1420">
            <v>0.73</v>
          </cell>
          <cell r="U1420">
            <v>0.75</v>
          </cell>
          <cell r="V1420">
            <v>0.8</v>
          </cell>
          <cell r="W1420">
            <v>0</v>
          </cell>
          <cell r="X1420" t="str">
            <v>EST POLTRONA ARRAIA (SEXT NT) (FX 50033) (NATURE GLOSS) - 0,73x0,75x0,8H</v>
          </cell>
          <cell r="Y1420">
            <v>13334.94</v>
          </cell>
          <cell r="Z1420">
            <v>0.35</v>
          </cell>
          <cell r="AA1420">
            <v>8667.7109999999993</v>
          </cell>
          <cell r="AB1420"/>
          <cell r="AC1420"/>
          <cell r="AD1420"/>
          <cell r="AE1420">
            <v>13334.94</v>
          </cell>
          <cell r="AF1420">
            <v>13334.94</v>
          </cell>
          <cell r="AG1420">
            <v>0</v>
          </cell>
          <cell r="AH1420">
            <v>13334.94</v>
          </cell>
          <cell r="AI1420" t="str">
            <v>REF: 299647</v>
          </cell>
          <cell r="AJ1420"/>
          <cell r="AK1420">
            <v>299647</v>
          </cell>
          <cell r="AL1420" t="str">
            <v>POLTRONA ARRAIA (TELA) (SEXTAVADA) (FX 5)</v>
          </cell>
          <cell r="AM1420"/>
          <cell r="AN1420">
            <v>0.73</v>
          </cell>
          <cell r="AO1420">
            <v>0.75</v>
          </cell>
          <cell r="AP1420">
            <v>0.8</v>
          </cell>
          <cell r="AQ1420">
            <v>0</v>
          </cell>
          <cell r="AR1420" t="str">
            <v>POLTRONA ARRAIA (TELA) (SEXTAVADA) (FX 5) - 0,73x0,75x0,8H</v>
          </cell>
          <cell r="AS1420">
            <v>13334.94</v>
          </cell>
          <cell r="AT1420">
            <v>13334.94</v>
          </cell>
          <cell r="AU1420">
            <v>13334.94</v>
          </cell>
          <cell r="AV1420">
            <v>0</v>
          </cell>
          <cell r="AW1420">
            <v>13334.94</v>
          </cell>
          <cell r="AX1420">
            <v>0</v>
          </cell>
          <cell r="AY1420"/>
          <cell r="AZ1420" t="str">
            <v/>
          </cell>
          <cell r="BA1420"/>
          <cell r="BB1420"/>
          <cell r="BC1420"/>
          <cell r="BD1420" t="str">
            <v/>
          </cell>
          <cell r="BE1420">
            <v>0</v>
          </cell>
          <cell r="BF1420" t="str">
            <v/>
          </cell>
          <cell r="BG1420" t="str">
            <v/>
          </cell>
          <cell r="BH1420">
            <v>12</v>
          </cell>
          <cell r="BI1420" t="str">
            <v>0</v>
          </cell>
          <cell r="BJ1420">
            <v>0</v>
          </cell>
          <cell r="BK1420">
            <v>0</v>
          </cell>
          <cell r="BL1420"/>
          <cell r="BM1420"/>
          <cell r="BN1420"/>
          <cell r="BO1420"/>
          <cell r="BQ1420" t="str">
            <v>TEODORO</v>
          </cell>
          <cell r="BS1420" t="str">
            <v/>
          </cell>
          <cell r="BT1420" t="str">
            <v/>
          </cell>
        </row>
        <row r="1421">
          <cell r="H1421">
            <v>0</v>
          </cell>
          <cell r="O1421">
            <v>309867</v>
          </cell>
          <cell r="P1421" t="str">
            <v>2021/350-0106-01</v>
          </cell>
          <cell r="Q1421" t="str">
            <v>EST POLTRONA ARRAIA (SEXT NT) (FX 50033) (NATURE GLOSS)</v>
          </cell>
          <cell r="R1421"/>
          <cell r="S1421"/>
          <cell r="T1421">
            <v>0.73</v>
          </cell>
          <cell r="U1421">
            <v>0.75</v>
          </cell>
          <cell r="V1421">
            <v>0.8</v>
          </cell>
          <cell r="W1421">
            <v>0</v>
          </cell>
          <cell r="X1421" t="str">
            <v>EST POLTRONA ARRAIA (SEXT NT) (FX 50033) (NATURE GLOSS) - 0,73x0,75x0,8H</v>
          </cell>
          <cell r="Y1421">
            <v>13334.94</v>
          </cell>
          <cell r="Z1421">
            <v>0.35</v>
          </cell>
          <cell r="AA1421">
            <v>8667.7109999999993</v>
          </cell>
          <cell r="AB1421"/>
          <cell r="AC1421"/>
          <cell r="AD1421"/>
          <cell r="AE1421">
            <v>13334.94</v>
          </cell>
          <cell r="AF1421">
            <v>13334.94</v>
          </cell>
          <cell r="AG1421">
            <v>0</v>
          </cell>
          <cell r="AH1421">
            <v>13334.94</v>
          </cell>
          <cell r="AI1421" t="str">
            <v>REF: 299647</v>
          </cell>
          <cell r="AJ1421"/>
          <cell r="AK1421">
            <v>299647</v>
          </cell>
          <cell r="AL1421" t="str">
            <v>POLTRONA ARRAIA (TELA) (SEXTAVADA) (FX 5)</v>
          </cell>
          <cell r="AM1421"/>
          <cell r="AN1421">
            <v>0.73</v>
          </cell>
          <cell r="AO1421">
            <v>0.75</v>
          </cell>
          <cell r="AP1421">
            <v>0.8</v>
          </cell>
          <cell r="AQ1421">
            <v>0</v>
          </cell>
          <cell r="AR1421" t="str">
            <v>POLTRONA ARRAIA (TELA) (SEXTAVADA) (FX 5) - 0,73x0,75x0,8H</v>
          </cell>
          <cell r="AS1421">
            <v>13334.94</v>
          </cell>
          <cell r="AT1421">
            <v>13334.94</v>
          </cell>
          <cell r="AU1421">
            <v>13334.94</v>
          </cell>
          <cell r="AV1421">
            <v>0</v>
          </cell>
          <cell r="AW1421">
            <v>13334.94</v>
          </cell>
          <cell r="AX1421">
            <v>0</v>
          </cell>
          <cell r="AY1421"/>
          <cell r="AZ1421" t="str">
            <v/>
          </cell>
          <cell r="BA1421"/>
          <cell r="BB1421"/>
          <cell r="BC1421"/>
          <cell r="BD1421" t="str">
            <v/>
          </cell>
          <cell r="BE1421">
            <v>0</v>
          </cell>
          <cell r="BF1421" t="str">
            <v/>
          </cell>
          <cell r="BG1421" t="str">
            <v/>
          </cell>
          <cell r="BH1421">
            <v>12</v>
          </cell>
          <cell r="BI1421" t="str">
            <v>0</v>
          </cell>
          <cell r="BJ1421">
            <v>0</v>
          </cell>
          <cell r="BK1421">
            <v>0</v>
          </cell>
          <cell r="BL1421"/>
          <cell r="BM1421"/>
          <cell r="BN1421"/>
          <cell r="BO1421"/>
          <cell r="BQ1421" t="str">
            <v>TEODORO</v>
          </cell>
          <cell r="BS1421" t="str">
            <v/>
          </cell>
          <cell r="BT1421" t="str">
            <v/>
          </cell>
        </row>
        <row r="1422">
          <cell r="H1422">
            <v>0</v>
          </cell>
          <cell r="O1422">
            <v>179300</v>
          </cell>
          <cell r="P1422" t="str">
            <v>2015/335-0019-01</v>
          </cell>
          <cell r="Q1422" t="str">
            <v>EST MESA CENTRO IPANEMA (LAM CINAMONO IMBUIA C/CRIS PRETO)</v>
          </cell>
          <cell r="R1422"/>
          <cell r="S1422"/>
          <cell r="T1422">
            <v>1.1000000000000001</v>
          </cell>
          <cell r="U1422">
            <v>0</v>
          </cell>
          <cell r="V1422">
            <v>0.3</v>
          </cell>
          <cell r="W1422">
            <v>1.1000000000000001</v>
          </cell>
          <cell r="X1422" t="str">
            <v>EST MESA CENTRO IPANEMA (LAM CINAMONO IMBUIA C/CRIS PRETO) - Ø1,1x0,3H</v>
          </cell>
          <cell r="Y1422">
            <v>13649.71</v>
          </cell>
          <cell r="Z1422">
            <v>0.35</v>
          </cell>
          <cell r="AA1422">
            <v>8872.3114999999998</v>
          </cell>
          <cell r="AB1422"/>
          <cell r="AC1422"/>
          <cell r="AD1422"/>
          <cell r="AE1422">
            <v>13649.71</v>
          </cell>
          <cell r="AF1422">
            <v>13649.71</v>
          </cell>
          <cell r="AG1422">
            <v>0</v>
          </cell>
          <cell r="AH1422">
            <v>13649.71</v>
          </cell>
          <cell r="AI1422" t="str">
            <v>REF: 179300</v>
          </cell>
          <cell r="AJ1422" t="str">
            <v>ACABAMENTO FORA DE LINHA</v>
          </cell>
          <cell r="AK1422">
            <v>179300</v>
          </cell>
          <cell r="AL1422" t="str">
            <v>EST MESA CENTRO IPANEMA (LAM CINAMONO IMBUIA C/CRIS PRETO)</v>
          </cell>
          <cell r="AM1422"/>
          <cell r="AN1422">
            <v>1.1000000000000001</v>
          </cell>
          <cell r="AO1422">
            <v>0</v>
          </cell>
          <cell r="AP1422">
            <v>0.3</v>
          </cell>
          <cell r="AQ1422">
            <v>1.1000000000000001</v>
          </cell>
          <cell r="AR1422" t="str">
            <v>EST MESA CENTRO IPANEMA (LAM CINAMONO IMBUIA C/CRIS PRETO) - Ø1,1x0,3H</v>
          </cell>
          <cell r="AS1422">
            <v>13649.71</v>
          </cell>
          <cell r="AT1422">
            <v>13649.71</v>
          </cell>
          <cell r="AU1422">
            <v>13649.71</v>
          </cell>
          <cell r="AV1422">
            <v>0</v>
          </cell>
          <cell r="AW1422">
            <v>13649.71</v>
          </cell>
          <cell r="AX1422">
            <v>0</v>
          </cell>
          <cell r="AY1422"/>
          <cell r="AZ1422" t="str">
            <v/>
          </cell>
          <cell r="BA1422"/>
          <cell r="BB1422"/>
          <cell r="BC1422"/>
          <cell r="BD1422" t="str">
            <v/>
          </cell>
          <cell r="BE1422">
            <v>0</v>
          </cell>
          <cell r="BF1422" t="str">
            <v/>
          </cell>
          <cell r="BG1422" t="str">
            <v/>
          </cell>
          <cell r="BH1422">
            <v>12</v>
          </cell>
          <cell r="BI1422" t="str">
            <v>0</v>
          </cell>
          <cell r="BJ1422">
            <v>0</v>
          </cell>
          <cell r="BK1422">
            <v>0</v>
          </cell>
          <cell r="BL1422"/>
          <cell r="BM1422"/>
          <cell r="BN1422"/>
          <cell r="BO1422"/>
          <cell r="BQ1422" t="str">
            <v>TEODORO</v>
          </cell>
          <cell r="BS1422" t="str">
            <v/>
          </cell>
          <cell r="BT1422" t="str">
            <v/>
          </cell>
        </row>
        <row r="1423">
          <cell r="H1423">
            <v>0</v>
          </cell>
          <cell r="O1423">
            <v>409983</v>
          </cell>
          <cell r="P1423" t="str">
            <v>2025/261-0025-01</v>
          </cell>
          <cell r="Q1423" t="str">
            <v>EST MESA LATERAL PIN (NATURE MATT) (DET PINT CORTEN)</v>
          </cell>
          <cell r="R1423"/>
          <cell r="S1423"/>
          <cell r="T1423">
            <v>0.35</v>
          </cell>
          <cell r="U1423">
            <v>0</v>
          </cell>
          <cell r="V1423">
            <v>0.52</v>
          </cell>
          <cell r="W1423">
            <v>0.35</v>
          </cell>
          <cell r="X1423" t="str">
            <v>EST MESA LATERAL PIN (NATURE MATT) (DET PINT CORTEN) - Ø0,35x0,52H</v>
          </cell>
          <cell r="Y1423">
            <v>5384.51</v>
          </cell>
          <cell r="Z1423">
            <v>0.35</v>
          </cell>
          <cell r="AA1423">
            <v>3499.9315000000006</v>
          </cell>
          <cell r="AB1423"/>
          <cell r="AC1423"/>
          <cell r="AD1423"/>
          <cell r="AE1423">
            <v>5384.51</v>
          </cell>
          <cell r="AF1423">
            <v>5384.51</v>
          </cell>
          <cell r="AG1423">
            <v>0</v>
          </cell>
          <cell r="AH1423">
            <v>5384.51</v>
          </cell>
          <cell r="AI1423" t="str">
            <v>REF: 299569</v>
          </cell>
          <cell r="AJ1423"/>
          <cell r="AK1423">
            <v>299569</v>
          </cell>
          <cell r="AL1423" t="str">
            <v>MESA LATERAL PIN (MADEIRA MACICA)</v>
          </cell>
          <cell r="AM1423"/>
          <cell r="AN1423">
            <v>0.35</v>
          </cell>
          <cell r="AO1423">
            <v>0</v>
          </cell>
          <cell r="AP1423">
            <v>0.52</v>
          </cell>
          <cell r="AQ1423">
            <v>0.35</v>
          </cell>
          <cell r="AR1423" t="str">
            <v>MESA LATERAL PIN (MADEIRA MACICA) - Ø0,35x0,52H</v>
          </cell>
          <cell r="AS1423">
            <v>5384.51</v>
          </cell>
          <cell r="AT1423">
            <v>5384.51</v>
          </cell>
          <cell r="AU1423">
            <v>5384.51</v>
          </cell>
          <cell r="AV1423">
            <v>0</v>
          </cell>
          <cell r="AW1423">
            <v>5384.51</v>
          </cell>
          <cell r="AX1423">
            <v>0</v>
          </cell>
          <cell r="AY1423"/>
          <cell r="AZ1423" t="str">
            <v/>
          </cell>
          <cell r="BA1423"/>
          <cell r="BB1423"/>
          <cell r="BC1423"/>
          <cell r="BD1423" t="str">
            <v/>
          </cell>
          <cell r="BE1423">
            <v>0</v>
          </cell>
          <cell r="BF1423" t="str">
            <v/>
          </cell>
          <cell r="BG1423" t="str">
            <v/>
          </cell>
          <cell r="BH1423">
            <v>12</v>
          </cell>
          <cell r="BI1423" t="str">
            <v>0</v>
          </cell>
          <cell r="BJ1423">
            <v>0</v>
          </cell>
          <cell r="BK1423">
            <v>0</v>
          </cell>
          <cell r="BL1423"/>
          <cell r="BM1423"/>
          <cell r="BN1423"/>
          <cell r="BO1423"/>
          <cell r="BQ1423" t="str">
            <v>D&amp;D</v>
          </cell>
          <cell r="BS1423" t="str">
            <v/>
          </cell>
          <cell r="BT1423" t="str">
            <v/>
          </cell>
        </row>
        <row r="1424">
          <cell r="H1424">
            <v>0</v>
          </cell>
          <cell r="O1424">
            <v>409983</v>
          </cell>
          <cell r="P1424" t="str">
            <v>2025/261-0027-01</v>
          </cell>
          <cell r="Q1424" t="str">
            <v>EST MESA LATERAL PIN (NATURE MATT) (DET PINT CORTEN)</v>
          </cell>
          <cell r="R1424"/>
          <cell r="S1424"/>
          <cell r="T1424">
            <v>0.35</v>
          </cell>
          <cell r="U1424">
            <v>0</v>
          </cell>
          <cell r="V1424">
            <v>0.52</v>
          </cell>
          <cell r="W1424">
            <v>0.35</v>
          </cell>
          <cell r="X1424" t="str">
            <v>EST MESA LATERAL PIN (NATURE MATT) (DET PINT CORTEN) - Ø0,35x0,52H</v>
          </cell>
          <cell r="Y1424">
            <v>5384.51</v>
          </cell>
          <cell r="Z1424">
            <v>0.35</v>
          </cell>
          <cell r="AA1424">
            <v>3499.9315000000006</v>
          </cell>
          <cell r="AB1424"/>
          <cell r="AC1424"/>
          <cell r="AD1424"/>
          <cell r="AE1424">
            <v>5384.51</v>
          </cell>
          <cell r="AF1424">
            <v>5384.51</v>
          </cell>
          <cell r="AG1424">
            <v>0</v>
          </cell>
          <cell r="AH1424">
            <v>5384.51</v>
          </cell>
          <cell r="AI1424" t="str">
            <v>REF: 299569</v>
          </cell>
          <cell r="AJ1424"/>
          <cell r="AK1424">
            <v>299569</v>
          </cell>
          <cell r="AL1424" t="str">
            <v>MESA LATERAL PIN (MADEIRA MACICA)</v>
          </cell>
          <cell r="AM1424"/>
          <cell r="AN1424">
            <v>0.35</v>
          </cell>
          <cell r="AO1424">
            <v>0</v>
          </cell>
          <cell r="AP1424">
            <v>0.52</v>
          </cell>
          <cell r="AQ1424">
            <v>0.35</v>
          </cell>
          <cell r="AR1424" t="str">
            <v>MESA LATERAL PIN (MADEIRA MACICA) - Ø0,35x0,52H</v>
          </cell>
          <cell r="AS1424">
            <v>5384.51</v>
          </cell>
          <cell r="AT1424">
            <v>5384.51</v>
          </cell>
          <cell r="AU1424">
            <v>5384.51</v>
          </cell>
          <cell r="AV1424">
            <v>0</v>
          </cell>
          <cell r="AW1424">
            <v>5384.51</v>
          </cell>
          <cell r="AX1424">
            <v>0</v>
          </cell>
          <cell r="AY1424"/>
          <cell r="AZ1424" t="str">
            <v/>
          </cell>
          <cell r="BA1424"/>
          <cell r="BB1424"/>
          <cell r="BC1424"/>
          <cell r="BD1424" t="str">
            <v/>
          </cell>
          <cell r="BE1424">
            <v>0</v>
          </cell>
          <cell r="BF1424" t="str">
            <v/>
          </cell>
          <cell r="BG1424" t="str">
            <v/>
          </cell>
          <cell r="BH1424">
            <v>12</v>
          </cell>
          <cell r="BI1424" t="str">
            <v>0</v>
          </cell>
          <cell r="BJ1424">
            <v>0</v>
          </cell>
          <cell r="BK1424">
            <v>0</v>
          </cell>
          <cell r="BL1424"/>
          <cell r="BM1424"/>
          <cell r="BN1424"/>
          <cell r="BO1424"/>
          <cell r="BQ1424" t="str">
            <v>D&amp;D</v>
          </cell>
          <cell r="BS1424" t="str">
            <v/>
          </cell>
          <cell r="BT1424" t="str">
            <v/>
          </cell>
        </row>
        <row r="1425">
          <cell r="H1425">
            <v>0</v>
          </cell>
          <cell r="O1425">
            <v>409786</v>
          </cell>
          <cell r="P1425" t="str">
            <v>2025/260-0009-01</v>
          </cell>
          <cell r="Q1425" t="str">
            <v>EST POLTRONA NEW HARRY (GIRATORIA) FX C3183</v>
          </cell>
          <cell r="R1425"/>
          <cell r="S1425"/>
          <cell r="T1425">
            <v>0.89</v>
          </cell>
          <cell r="U1425">
            <v>0.83</v>
          </cell>
          <cell r="V1425">
            <v>0.72</v>
          </cell>
          <cell r="W1425">
            <v>0</v>
          </cell>
          <cell r="X1425" t="str">
            <v>EST POLTRONA NEW HARRY (GIRATORIA) FX C3183 - 0,89x0,83x0,72H</v>
          </cell>
          <cell r="Y1425">
            <v>9054.89</v>
          </cell>
          <cell r="Z1425">
            <v>0.35</v>
          </cell>
          <cell r="AA1425">
            <v>5885.6785</v>
          </cell>
          <cell r="AB1425"/>
          <cell r="AC1425"/>
          <cell r="AD1425"/>
          <cell r="AE1425">
            <v>9054.89</v>
          </cell>
          <cell r="AF1425">
            <v>9054.89</v>
          </cell>
          <cell r="AG1425">
            <v>0</v>
          </cell>
          <cell r="AH1425">
            <v>9054.89</v>
          </cell>
          <cell r="AI1425" t="str">
            <v>REF: 364355</v>
          </cell>
          <cell r="AJ1425"/>
          <cell r="AK1425">
            <v>364355</v>
          </cell>
          <cell r="AL1425" t="str">
            <v>POLTRONA NEW HARRY (GIRATORIA) (FX C)</v>
          </cell>
          <cell r="AM1425"/>
          <cell r="AN1425">
            <v>0.89</v>
          </cell>
          <cell r="AO1425">
            <v>0.83</v>
          </cell>
          <cell r="AP1425">
            <v>0.72</v>
          </cell>
          <cell r="AQ1425">
            <v>0</v>
          </cell>
          <cell r="AR1425" t="str">
            <v>POLTRONA NEW HARRY (GIRATORIA) (FX C) - 0,89x0,83x0,72H</v>
          </cell>
          <cell r="AS1425">
            <v>9054.89</v>
          </cell>
          <cell r="AT1425">
            <v>9054.89</v>
          </cell>
          <cell r="AU1425">
            <v>9054.89</v>
          </cell>
          <cell r="AV1425">
            <v>0</v>
          </cell>
          <cell r="AW1425">
            <v>9054.89</v>
          </cell>
          <cell r="AX1425">
            <v>0</v>
          </cell>
          <cell r="AY1425"/>
          <cell r="AZ1425" t="str">
            <v/>
          </cell>
          <cell r="BA1425"/>
          <cell r="BB1425"/>
          <cell r="BC1425"/>
          <cell r="BD1425" t="str">
            <v/>
          </cell>
          <cell r="BE1425">
            <v>0</v>
          </cell>
          <cell r="BF1425" t="str">
            <v/>
          </cell>
          <cell r="BG1425" t="str">
            <v/>
          </cell>
          <cell r="BH1425">
            <v>12</v>
          </cell>
          <cell r="BI1425" t="str">
            <v>0</v>
          </cell>
          <cell r="BJ1425">
            <v>0</v>
          </cell>
          <cell r="BK1425">
            <v>0</v>
          </cell>
          <cell r="BL1425"/>
          <cell r="BM1425"/>
          <cell r="BN1425"/>
          <cell r="BO1425"/>
          <cell r="BQ1425" t="str">
            <v>D&amp;D</v>
          </cell>
          <cell r="BS1425" t="str">
            <v/>
          </cell>
          <cell r="BT1425" t="str">
            <v/>
          </cell>
        </row>
        <row r="1426">
          <cell r="H1426">
            <v>0</v>
          </cell>
          <cell r="O1426">
            <v>409786</v>
          </cell>
          <cell r="P1426" t="str">
            <v>2025/260-0008-01</v>
          </cell>
          <cell r="Q1426" t="str">
            <v>EST POLTRONA NEW HARRY (GIRATORIA) FX C3183</v>
          </cell>
          <cell r="R1426"/>
          <cell r="S1426"/>
          <cell r="T1426">
            <v>0.89</v>
          </cell>
          <cell r="U1426">
            <v>0.83</v>
          </cell>
          <cell r="V1426">
            <v>0.72</v>
          </cell>
          <cell r="W1426">
            <v>0</v>
          </cell>
          <cell r="X1426" t="str">
            <v>EST POLTRONA NEW HARRY (GIRATORIA) FX C3183 - 0,89x0,83x0,72H</v>
          </cell>
          <cell r="Y1426">
            <v>9054.89</v>
          </cell>
          <cell r="Z1426">
            <v>0.35</v>
          </cell>
          <cell r="AA1426">
            <v>5885.6785</v>
          </cell>
          <cell r="AB1426"/>
          <cell r="AC1426"/>
          <cell r="AD1426"/>
          <cell r="AE1426">
            <v>9054.89</v>
          </cell>
          <cell r="AF1426">
            <v>9054.89</v>
          </cell>
          <cell r="AG1426">
            <v>0</v>
          </cell>
          <cell r="AH1426">
            <v>9054.89</v>
          </cell>
          <cell r="AI1426" t="str">
            <v>REF: 364355</v>
          </cell>
          <cell r="AJ1426"/>
          <cell r="AK1426">
            <v>364355</v>
          </cell>
          <cell r="AL1426" t="str">
            <v>POLTRONA NEW HARRY (GIRATORIA) (FX C)</v>
          </cell>
          <cell r="AM1426"/>
          <cell r="AN1426">
            <v>0.89</v>
          </cell>
          <cell r="AO1426">
            <v>0.83</v>
          </cell>
          <cell r="AP1426">
            <v>0.72</v>
          </cell>
          <cell r="AQ1426">
            <v>0</v>
          </cell>
          <cell r="AR1426" t="str">
            <v>POLTRONA NEW HARRY (GIRATORIA) (FX C) - 0,89x0,83x0,72H</v>
          </cell>
          <cell r="AS1426">
            <v>9054.89</v>
          </cell>
          <cell r="AT1426">
            <v>9054.89</v>
          </cell>
          <cell r="AU1426">
            <v>9054.89</v>
          </cell>
          <cell r="AV1426">
            <v>0</v>
          </cell>
          <cell r="AW1426">
            <v>9054.89</v>
          </cell>
          <cell r="AX1426">
            <v>0</v>
          </cell>
          <cell r="AY1426"/>
          <cell r="AZ1426" t="str">
            <v/>
          </cell>
          <cell r="BA1426"/>
          <cell r="BB1426"/>
          <cell r="BC1426"/>
          <cell r="BD1426" t="str">
            <v/>
          </cell>
          <cell r="BE1426">
            <v>0</v>
          </cell>
          <cell r="BF1426" t="str">
            <v/>
          </cell>
          <cell r="BG1426" t="str">
            <v/>
          </cell>
          <cell r="BH1426">
            <v>12</v>
          </cell>
          <cell r="BI1426" t="str">
            <v>0</v>
          </cell>
          <cell r="BJ1426">
            <v>0</v>
          </cell>
          <cell r="BK1426">
            <v>0</v>
          </cell>
          <cell r="BL1426"/>
          <cell r="BM1426"/>
          <cell r="BN1426"/>
          <cell r="BO1426"/>
          <cell r="BQ1426" t="str">
            <v>D&amp;D</v>
          </cell>
          <cell r="BS1426" t="str">
            <v/>
          </cell>
          <cell r="BT1426" t="str">
            <v/>
          </cell>
        </row>
        <row r="1427">
          <cell r="H1427">
            <v>0</v>
          </cell>
          <cell r="O1427">
            <v>409029</v>
          </cell>
          <cell r="P1427" t="str">
            <v>2025/255-0005-01</v>
          </cell>
          <cell r="Q1427" t="str">
            <v>EST ESCRIVANINHA DIX (FREIJO NATURAL) (INOX PRETO)</v>
          </cell>
          <cell r="R1427"/>
          <cell r="S1427"/>
          <cell r="T1427">
            <v>1.8</v>
          </cell>
          <cell r="U1427">
            <v>0.7</v>
          </cell>
          <cell r="V1427">
            <v>0.75</v>
          </cell>
          <cell r="W1427">
            <v>0</v>
          </cell>
          <cell r="X1427" t="str">
            <v>EST ESCRIVANINHA DIX (FREIJO NATURAL) (INOX PRETO) - 1,8x0,7x0,75H</v>
          </cell>
          <cell r="Y1427">
            <v>30757.98</v>
          </cell>
          <cell r="Z1427">
            <v>0.35</v>
          </cell>
          <cell r="AA1427">
            <v>19992.686999999998</v>
          </cell>
          <cell r="AB1427"/>
          <cell r="AC1427"/>
          <cell r="AD1427"/>
          <cell r="AE1427">
            <v>30757.98</v>
          </cell>
          <cell r="AF1427">
            <v>30757.98</v>
          </cell>
          <cell r="AG1427">
            <v>0</v>
          </cell>
          <cell r="AH1427">
            <v>30757.98</v>
          </cell>
          <cell r="AI1427" t="str">
            <v>REF: 302271</v>
          </cell>
          <cell r="AJ1427"/>
          <cell r="AK1427">
            <v>302271</v>
          </cell>
          <cell r="AL1427" t="str">
            <v>ESCRIVANINHA DIX (FREIJO) (INOX)</v>
          </cell>
          <cell r="AM1427"/>
          <cell r="AN1427">
            <v>1.8</v>
          </cell>
          <cell r="AO1427">
            <v>0.7</v>
          </cell>
          <cell r="AP1427">
            <v>0.75</v>
          </cell>
          <cell r="AQ1427">
            <v>0</v>
          </cell>
          <cell r="AR1427" t="str">
            <v>ESCRIVANINHA DIX (FREIJO) (INOX) - 1,8x0,7x0,75H</v>
          </cell>
          <cell r="AS1427">
            <v>30757.98</v>
          </cell>
          <cell r="AT1427">
            <v>30757.98</v>
          </cell>
          <cell r="AU1427">
            <v>30757.98</v>
          </cell>
          <cell r="AV1427">
            <v>0</v>
          </cell>
          <cell r="AW1427">
            <v>30757.98</v>
          </cell>
          <cell r="AX1427">
            <v>0</v>
          </cell>
          <cell r="AY1427"/>
          <cell r="AZ1427" t="str">
            <v/>
          </cell>
          <cell r="BA1427"/>
          <cell r="BB1427"/>
          <cell r="BC1427"/>
          <cell r="BD1427" t="str">
            <v/>
          </cell>
          <cell r="BE1427">
            <v>0</v>
          </cell>
          <cell r="BF1427" t="str">
            <v/>
          </cell>
          <cell r="BG1427" t="str">
            <v/>
          </cell>
          <cell r="BH1427">
            <v>12</v>
          </cell>
          <cell r="BI1427" t="str">
            <v>0</v>
          </cell>
          <cell r="BJ1427">
            <v>0</v>
          </cell>
          <cell r="BK1427">
            <v>0</v>
          </cell>
          <cell r="BL1427"/>
          <cell r="BM1427"/>
          <cell r="BN1427"/>
          <cell r="BO1427"/>
          <cell r="BQ1427" t="str">
            <v>D&amp;D</v>
          </cell>
          <cell r="BS1427" t="str">
            <v/>
          </cell>
          <cell r="BT1427" t="str">
            <v/>
          </cell>
        </row>
        <row r="1428">
          <cell r="H1428">
            <v>0</v>
          </cell>
          <cell r="O1428">
            <v>405888</v>
          </cell>
          <cell r="P1428" t="str">
            <v>2025/189-0002-01</v>
          </cell>
          <cell r="Q1428" t="str">
            <v>EST MESA CENTRO SOLEIL (MARMORE TRAVERTINO) (LAMINA WALNUT)</v>
          </cell>
          <cell r="R1428"/>
          <cell r="S1428"/>
          <cell r="T1428">
            <v>1.2</v>
          </cell>
          <cell r="U1428">
            <v>1</v>
          </cell>
          <cell r="V1428">
            <v>0.3</v>
          </cell>
          <cell r="W1428">
            <v>0</v>
          </cell>
          <cell r="X1428" t="str">
            <v>EST MESA CENTRO SOLEIL (MARMORE TRAVERTINO) (LAMINA WALNUT) - 1,2x1x0,3H</v>
          </cell>
          <cell r="Y1428">
            <v>41758.300000000003</v>
          </cell>
          <cell r="Z1428">
            <v>0.35</v>
          </cell>
          <cell r="AA1428">
            <v>27142.895000000004</v>
          </cell>
          <cell r="AB1428"/>
          <cell r="AC1428"/>
          <cell r="AD1428"/>
          <cell r="AE1428">
            <v>41758.300000000003</v>
          </cell>
          <cell r="AF1428">
            <v>41758.300000000003</v>
          </cell>
          <cell r="AG1428">
            <v>0</v>
          </cell>
          <cell r="AH1428">
            <v>41758.300000000003</v>
          </cell>
          <cell r="AI1428" t="str">
            <v>REF: 405227</v>
          </cell>
          <cell r="AJ1428"/>
          <cell r="AK1428">
            <v>405227</v>
          </cell>
          <cell r="AL1428" t="str">
            <v>MESA CENTRO SOLEIL (MARMORE)</v>
          </cell>
          <cell r="AM1428"/>
          <cell r="AN1428">
            <v>1.2</v>
          </cell>
          <cell r="AO1428">
            <v>1</v>
          </cell>
          <cell r="AP1428">
            <v>0.3</v>
          </cell>
          <cell r="AQ1428">
            <v>0</v>
          </cell>
          <cell r="AR1428" t="str">
            <v>MESA CENTRO SOLEIL (MARMORE) - 1,2x1x0,3H</v>
          </cell>
          <cell r="AS1428">
            <v>41758.300000000003</v>
          </cell>
          <cell r="AT1428">
            <v>41758.300000000003</v>
          </cell>
          <cell r="AU1428">
            <v>41758.300000000003</v>
          </cell>
          <cell r="AV1428">
            <v>0</v>
          </cell>
          <cell r="AW1428">
            <v>41758.300000000003</v>
          </cell>
          <cell r="AX1428">
            <v>0</v>
          </cell>
          <cell r="AY1428"/>
          <cell r="AZ1428" t="str">
            <v/>
          </cell>
          <cell r="BA1428"/>
          <cell r="BB1428"/>
          <cell r="BC1428"/>
          <cell r="BD1428" t="str">
            <v/>
          </cell>
          <cell r="BE1428">
            <v>0</v>
          </cell>
          <cell r="BF1428" t="str">
            <v/>
          </cell>
          <cell r="BG1428" t="str">
            <v/>
          </cell>
          <cell r="BH1428">
            <v>12</v>
          </cell>
          <cell r="BI1428" t="str">
            <v>0</v>
          </cell>
          <cell r="BJ1428">
            <v>0</v>
          </cell>
          <cell r="BK1428">
            <v>0</v>
          </cell>
          <cell r="BL1428"/>
          <cell r="BM1428"/>
          <cell r="BN1428"/>
          <cell r="BO1428"/>
          <cell r="BQ1428" t="str">
            <v>D&amp;D</v>
          </cell>
          <cell r="BS1428" t="str">
            <v/>
          </cell>
          <cell r="BT1428" t="str">
            <v/>
          </cell>
        </row>
        <row r="1429">
          <cell r="H1429">
            <v>0</v>
          </cell>
          <cell r="O1429">
            <v>405724</v>
          </cell>
          <cell r="P1429" t="str">
            <v>2025/154-0100-01</v>
          </cell>
          <cell r="Q1429" t="str">
            <v>EST MESA CENTRO GROTA (TAMPO MARCHETARIA) NATURE MATT</v>
          </cell>
          <cell r="R1429"/>
          <cell r="S1429"/>
          <cell r="T1429">
            <v>1.82</v>
          </cell>
          <cell r="U1429">
            <v>0.72</v>
          </cell>
          <cell r="V1429">
            <v>0.25</v>
          </cell>
          <cell r="W1429">
            <v>0</v>
          </cell>
          <cell r="X1429" t="str">
            <v>EST MESA CENTRO GROTA (TAMPO MARCHETARIA) NATURE MATT - 1,82x0,72x0,25H</v>
          </cell>
          <cell r="Y1429">
            <v>17884.88</v>
          </cell>
          <cell r="Z1429">
            <v>0.35</v>
          </cell>
          <cell r="AA1429">
            <v>11625.172000000002</v>
          </cell>
          <cell r="AB1429"/>
          <cell r="AC1429"/>
          <cell r="AD1429"/>
          <cell r="AE1429">
            <v>17884.88</v>
          </cell>
          <cell r="AF1429">
            <v>17884.88</v>
          </cell>
          <cell r="AG1429">
            <v>0</v>
          </cell>
          <cell r="AH1429">
            <v>17884.88</v>
          </cell>
          <cell r="AI1429" t="str">
            <v>REF: 404966</v>
          </cell>
          <cell r="AJ1429"/>
          <cell r="AK1429">
            <v>404966</v>
          </cell>
          <cell r="AL1429" t="str">
            <v>MESA CENTRO GROTA (TAMPO MARCHETARIA)</v>
          </cell>
          <cell r="AM1429"/>
          <cell r="AN1429">
            <v>1.82</v>
          </cell>
          <cell r="AO1429">
            <v>0.72</v>
          </cell>
          <cell r="AP1429">
            <v>0.25</v>
          </cell>
          <cell r="AQ1429">
            <v>0</v>
          </cell>
          <cell r="AR1429" t="str">
            <v>MESA CENTRO GROTA (TAMPO MARCHETARIA) - 1,82x0,72x0,25H</v>
          </cell>
          <cell r="AS1429">
            <v>17884.88</v>
          </cell>
          <cell r="AT1429">
            <v>17884.88</v>
          </cell>
          <cell r="AU1429">
            <v>17884.88</v>
          </cell>
          <cell r="AV1429">
            <v>0</v>
          </cell>
          <cell r="AW1429">
            <v>17884.88</v>
          </cell>
          <cell r="AX1429">
            <v>0</v>
          </cell>
          <cell r="AY1429"/>
          <cell r="AZ1429" t="str">
            <v/>
          </cell>
          <cell r="BA1429"/>
          <cell r="BB1429"/>
          <cell r="BC1429"/>
          <cell r="BD1429" t="str">
            <v/>
          </cell>
          <cell r="BE1429">
            <v>0</v>
          </cell>
          <cell r="BF1429" t="str">
            <v/>
          </cell>
          <cell r="BG1429" t="str">
            <v/>
          </cell>
          <cell r="BH1429">
            <v>12</v>
          </cell>
          <cell r="BI1429" t="str">
            <v>0</v>
          </cell>
          <cell r="BJ1429">
            <v>0</v>
          </cell>
          <cell r="BK1429">
            <v>0</v>
          </cell>
          <cell r="BL1429"/>
          <cell r="BM1429"/>
          <cell r="BN1429"/>
          <cell r="BO1429"/>
          <cell r="BQ1429" t="str">
            <v>D&amp;D</v>
          </cell>
          <cell r="BS1429" t="str">
            <v/>
          </cell>
          <cell r="BT1429" t="str">
            <v/>
          </cell>
        </row>
        <row r="1430">
          <cell r="H1430">
            <v>0</v>
          </cell>
          <cell r="O1430">
            <v>405110</v>
          </cell>
          <cell r="P1430" t="str">
            <v>2025/213-0056-01</v>
          </cell>
          <cell r="Q1430" t="str">
            <v>EST BANQUETA FLORIPA (MTX CAFE) COURO CH OLIVA</v>
          </cell>
          <cell r="R1430"/>
          <cell r="S1430"/>
          <cell r="T1430">
            <v>0.6</v>
          </cell>
          <cell r="U1430">
            <v>0.6</v>
          </cell>
          <cell r="V1430">
            <v>0.4</v>
          </cell>
          <cell r="W1430">
            <v>0</v>
          </cell>
          <cell r="X1430" t="str">
            <v>EST BANQUETA FLORIPA (MTX CAFE) COURO CH OLIVA - 0,6x0,6x0,4H</v>
          </cell>
          <cell r="Y1430">
            <v>12491.54</v>
          </cell>
          <cell r="Z1430">
            <v>0.35</v>
          </cell>
          <cell r="AA1430">
            <v>8119.5010000000011</v>
          </cell>
          <cell r="AB1430"/>
          <cell r="AC1430" t="str">
            <v>PROD C/RVST FORN</v>
          </cell>
          <cell r="AD1430" t="str">
            <v>REVESTIMENTO FORN</v>
          </cell>
          <cell r="AE1430">
            <v>12491.54</v>
          </cell>
          <cell r="AF1430">
            <v>12491.54</v>
          </cell>
          <cell r="AG1430">
            <v>0</v>
          </cell>
          <cell r="AH1430">
            <v>12491.54</v>
          </cell>
          <cell r="AI1430" t="str">
            <v>REF: 406225</v>
          </cell>
          <cell r="AJ1430"/>
          <cell r="AK1430">
            <v>406225</v>
          </cell>
          <cell r="AL1430" t="str">
            <v>BANQUETA FLORIPA (COURO FORN)</v>
          </cell>
          <cell r="AM1430"/>
          <cell r="AN1430">
            <v>0.6</v>
          </cell>
          <cell r="AO1430">
            <v>0.51</v>
          </cell>
          <cell r="AP1430">
            <v>0.4</v>
          </cell>
          <cell r="AQ1430">
            <v>0</v>
          </cell>
          <cell r="AR1430" t="str">
            <v>BANQUETA FLORIPA (COURO FORN) - 0,6x0,51x0,4H</v>
          </cell>
          <cell r="AS1430">
            <v>12491.54</v>
          </cell>
          <cell r="AT1430">
            <v>12491.54</v>
          </cell>
          <cell r="AU1430">
            <v>11302.1</v>
          </cell>
          <cell r="AV1430">
            <v>1189.4400000000005</v>
          </cell>
          <cell r="AW1430">
            <v>12491.54</v>
          </cell>
          <cell r="AX1430">
            <v>0</v>
          </cell>
          <cell r="AY1430">
            <v>328273</v>
          </cell>
          <cell r="AZ1430" t="str">
            <v>COURO NATURAL CH ENVELHECIDO (F378)</v>
          </cell>
          <cell r="BA1430" t="str">
            <v>RVST FORN: COURO NATURAL CH ENVELHECIDO (F378) - CH OLIVA</v>
          </cell>
          <cell r="BB1430">
            <v>1.5</v>
          </cell>
          <cell r="BC1430"/>
          <cell r="BD1430">
            <v>792.96</v>
          </cell>
          <cell r="BE1430">
            <v>0</v>
          </cell>
          <cell r="BF1430">
            <v>-792.96</v>
          </cell>
          <cell r="BG1430" t="str">
            <v>RVST FORN</v>
          </cell>
          <cell r="BH1430">
            <v>12</v>
          </cell>
          <cell r="BI1430">
            <v>1189.44</v>
          </cell>
          <cell r="BJ1430">
            <v>0</v>
          </cell>
          <cell r="BK1430">
            <v>0</v>
          </cell>
          <cell r="BL1430"/>
          <cell r="BM1430"/>
          <cell r="BN1430"/>
          <cell r="BO1430"/>
          <cell r="BQ1430" t="str">
            <v>D&amp;D</v>
          </cell>
          <cell r="BS1430" t="str">
            <v/>
          </cell>
          <cell r="BT1430" t="str">
            <v/>
          </cell>
        </row>
        <row r="1431">
          <cell r="H1431">
            <v>0</v>
          </cell>
          <cell r="O1431">
            <v>405109</v>
          </cell>
          <cell r="P1431" t="str">
            <v>2025/213-0055-01</v>
          </cell>
          <cell r="Q1431" t="str">
            <v>EST POLTRONA FLORIPA (MTX CAFE) COURO CH OLIVA</v>
          </cell>
          <cell r="R1431"/>
          <cell r="S1431"/>
          <cell r="T1431">
            <v>0.71</v>
          </cell>
          <cell r="U1431">
            <v>0.84</v>
          </cell>
          <cell r="V1431">
            <v>0.89</v>
          </cell>
          <cell r="W1431">
            <v>0</v>
          </cell>
          <cell r="X1431" t="str">
            <v>EST POLTRONA FLORIPA (MTX CAFE) COURO CH OLIVA - 0,71x0,84x0,89H</v>
          </cell>
          <cell r="Y1431">
            <v>19442.66</v>
          </cell>
          <cell r="Z1431">
            <v>0.35</v>
          </cell>
          <cell r="AA1431">
            <v>12637.728999999999</v>
          </cell>
          <cell r="AB1431"/>
          <cell r="AC1431" t="str">
            <v>PROD C/RVST FORN</v>
          </cell>
          <cell r="AD1431" t="str">
            <v>REVESTIMENTO FORN</v>
          </cell>
          <cell r="AE1431">
            <v>19442.66</v>
          </cell>
          <cell r="AF1431">
            <v>19442.66</v>
          </cell>
          <cell r="AG1431">
            <v>0</v>
          </cell>
          <cell r="AH1431">
            <v>19442.66</v>
          </cell>
          <cell r="AI1431" t="str">
            <v>REF: 406232</v>
          </cell>
          <cell r="AJ1431"/>
          <cell r="AK1431">
            <v>406232</v>
          </cell>
          <cell r="AL1431" t="str">
            <v>POLTRONA FLORIPA (COURO FORN)</v>
          </cell>
          <cell r="AM1431"/>
          <cell r="AN1431">
            <v>0.71</v>
          </cell>
          <cell r="AO1431">
            <v>0.84</v>
          </cell>
          <cell r="AP1431">
            <v>0.89</v>
          </cell>
          <cell r="AQ1431">
            <v>0</v>
          </cell>
          <cell r="AR1431" t="str">
            <v>POLTRONA FLORIPA (COURO FORN) - 0,71x0,84x0,89H</v>
          </cell>
          <cell r="AS1431">
            <v>19442.66</v>
          </cell>
          <cell r="AT1431">
            <v>19442.66</v>
          </cell>
          <cell r="AU1431">
            <v>16270.82</v>
          </cell>
          <cell r="AV1431">
            <v>3171.84</v>
          </cell>
          <cell r="AW1431">
            <v>19442.66</v>
          </cell>
          <cell r="AX1431">
            <v>0</v>
          </cell>
          <cell r="AY1431">
            <v>328273</v>
          </cell>
          <cell r="AZ1431" t="str">
            <v>COURO NATURAL CH ENVELHECIDO (F378)</v>
          </cell>
          <cell r="BA1431" t="str">
            <v>RVST FORN: COURO NATURAL CH ENVELHECIDO (F378) - CH OLIVA</v>
          </cell>
          <cell r="BB1431">
            <v>4</v>
          </cell>
          <cell r="BC1431"/>
          <cell r="BD1431">
            <v>792.96</v>
          </cell>
          <cell r="BE1431">
            <v>0</v>
          </cell>
          <cell r="BF1431">
            <v>-792.96</v>
          </cell>
          <cell r="BG1431" t="str">
            <v>RVST FORN</v>
          </cell>
          <cell r="BH1431">
            <v>12</v>
          </cell>
          <cell r="BI1431">
            <v>3171.84</v>
          </cell>
          <cell r="BJ1431">
            <v>0</v>
          </cell>
          <cell r="BK1431">
            <v>0</v>
          </cell>
          <cell r="BL1431"/>
          <cell r="BM1431"/>
          <cell r="BN1431"/>
          <cell r="BO1431"/>
          <cell r="BQ1431" t="str">
            <v>D&amp;D</v>
          </cell>
          <cell r="BS1431" t="str">
            <v/>
          </cell>
          <cell r="BT1431" t="str">
            <v/>
          </cell>
        </row>
        <row r="1432">
          <cell r="H1432">
            <v>0</v>
          </cell>
          <cell r="O1432">
            <v>404743</v>
          </cell>
          <cell r="P1432" t="str">
            <v>2025/083-0007-01</v>
          </cell>
          <cell r="Q1432" t="str">
            <v>EST TAPETE DUNAS (DES) (10MM) D:1399 /6005/87/89</v>
          </cell>
          <cell r="R1432"/>
          <cell r="S1432"/>
          <cell r="T1432">
            <v>4.8</v>
          </cell>
          <cell r="U1432">
            <v>2.7</v>
          </cell>
          <cell r="V1432">
            <v>0.01</v>
          </cell>
          <cell r="W1432">
            <v>0</v>
          </cell>
          <cell r="X1432" t="str">
            <v>EST TAPETE DUNAS (DES) (10MM) D:1399 /6005/87/89 - 4,8x2,7x0,01H</v>
          </cell>
          <cell r="Y1432">
            <v>32978.534400000004</v>
          </cell>
          <cell r="Z1432">
            <v>0.35</v>
          </cell>
          <cell r="AA1432">
            <v>21436.047360000004</v>
          </cell>
          <cell r="AB1432"/>
          <cell r="AC1432"/>
          <cell r="AD1432"/>
          <cell r="AE1432">
            <v>32978.534400000004</v>
          </cell>
          <cell r="AF1432">
            <v>32978.534400000004</v>
          </cell>
          <cell r="AG1432">
            <v>0</v>
          </cell>
          <cell r="AH1432">
            <v>32978.534400000004</v>
          </cell>
          <cell r="AI1432" t="str">
            <v>REF: 369311</v>
          </cell>
          <cell r="AJ1432"/>
          <cell r="AK1432">
            <v>369311</v>
          </cell>
          <cell r="AL1432" t="str">
            <v>TAPETE DUNAS (DESENHO) (5 CORES) (10MM)</v>
          </cell>
          <cell r="AM1432"/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 t="str">
            <v>TAPETE DUNAS (DESENHO) (5 CORES) (10MM) - Ø0x0H</v>
          </cell>
          <cell r="AS1432">
            <v>32978.534400000004</v>
          </cell>
          <cell r="AT1432">
            <v>32978.534400000004</v>
          </cell>
          <cell r="AU1432">
            <v>2544.64</v>
          </cell>
          <cell r="AV1432">
            <v>30433.894400000005</v>
          </cell>
          <cell r="AW1432">
            <v>32978.53</v>
          </cell>
          <cell r="AX1432">
            <v>4.4000000052619725E-3</v>
          </cell>
          <cell r="AY1432">
            <v>369311</v>
          </cell>
          <cell r="AZ1432" t="str">
            <v>TAPETE DUNAS (DESENHO) (5 CORES) (10MM)</v>
          </cell>
          <cell r="BA1432"/>
          <cell r="BB1432">
            <v>12.96</v>
          </cell>
          <cell r="BC1432"/>
          <cell r="BD1432">
            <v>2544.64</v>
          </cell>
          <cell r="BE1432">
            <v>0</v>
          </cell>
          <cell r="BF1432">
            <v>-2544.64</v>
          </cell>
          <cell r="BG1432" t="str">
            <v/>
          </cell>
          <cell r="BH1432">
            <v>12</v>
          </cell>
          <cell r="BI1432">
            <v>32978.534400000004</v>
          </cell>
          <cell r="BJ1432">
            <v>0</v>
          </cell>
          <cell r="BK1432">
            <v>0</v>
          </cell>
          <cell r="BL1432"/>
          <cell r="BM1432"/>
          <cell r="BN1432"/>
          <cell r="BO1432"/>
          <cell r="BQ1432" t="str">
            <v>D&amp;D</v>
          </cell>
          <cell r="BS1432" t="str">
            <v/>
          </cell>
          <cell r="BT1432" t="str">
            <v/>
          </cell>
        </row>
        <row r="1433">
          <cell r="H1433">
            <v>0</v>
          </cell>
          <cell r="O1433">
            <v>404614</v>
          </cell>
          <cell r="P1433" t="str">
            <v>2025/154-0022-01</v>
          </cell>
          <cell r="Q1433" t="str">
            <v>EST BANCO BELLAGIO (FORMICA TS CORDA) (ALU C29)</v>
          </cell>
          <cell r="R1433"/>
          <cell r="S1433"/>
          <cell r="T1433">
            <v>1.6</v>
          </cell>
          <cell r="U1433">
            <v>0.45</v>
          </cell>
          <cell r="V1433">
            <v>0.45</v>
          </cell>
          <cell r="W1433">
            <v>0</v>
          </cell>
          <cell r="X1433" t="str">
            <v>EST BANCO BELLAGIO (FORMICA TS CORDA) (ALU C29) - 1,6x0,45x0,45H</v>
          </cell>
          <cell r="Y1433">
            <v>14256.79</v>
          </cell>
          <cell r="Z1433">
            <v>0.35</v>
          </cell>
          <cell r="AA1433">
            <v>9266.9135000000006</v>
          </cell>
          <cell r="AB1433"/>
          <cell r="AC1433"/>
          <cell r="AD1433"/>
          <cell r="AE1433">
            <v>14256.79</v>
          </cell>
          <cell r="AF1433">
            <v>14256.79</v>
          </cell>
          <cell r="AG1433">
            <v>0</v>
          </cell>
          <cell r="AH1433">
            <v>14256.79</v>
          </cell>
          <cell r="AI1433" t="str">
            <v>REF: 408963</v>
          </cell>
          <cell r="AJ1433"/>
          <cell r="AK1433">
            <v>408963</v>
          </cell>
          <cell r="AL1433" t="str">
            <v>BANCO BELLAGIO (FORMICA TS)</v>
          </cell>
          <cell r="AM1433"/>
          <cell r="AN1433">
            <v>1.6</v>
          </cell>
          <cell r="AO1433">
            <v>0.45</v>
          </cell>
          <cell r="AP1433">
            <v>0.45</v>
          </cell>
          <cell r="AQ1433">
            <v>0</v>
          </cell>
          <cell r="AR1433" t="str">
            <v>BANCO BELLAGIO (FORMICA TS) - 1,6x0,45x0,45H</v>
          </cell>
          <cell r="AS1433">
            <v>14256.79</v>
          </cell>
          <cell r="AT1433">
            <v>14256.79</v>
          </cell>
          <cell r="AU1433">
            <v>14256.79</v>
          </cell>
          <cell r="AV1433">
            <v>0</v>
          </cell>
          <cell r="AW1433">
            <v>14256.79</v>
          </cell>
          <cell r="AX1433">
            <v>0</v>
          </cell>
          <cell r="AY1433"/>
          <cell r="AZ1433" t="str">
            <v/>
          </cell>
          <cell r="BA1433"/>
          <cell r="BB1433"/>
          <cell r="BC1433"/>
          <cell r="BD1433" t="str">
            <v/>
          </cell>
          <cell r="BE1433">
            <v>0</v>
          </cell>
          <cell r="BF1433" t="str">
            <v/>
          </cell>
          <cell r="BG1433" t="str">
            <v/>
          </cell>
          <cell r="BH1433">
            <v>12</v>
          </cell>
          <cell r="BI1433" t="str">
            <v>0</v>
          </cell>
          <cell r="BJ1433">
            <v>0</v>
          </cell>
          <cell r="BK1433">
            <v>0</v>
          </cell>
          <cell r="BL1433"/>
          <cell r="BM1433"/>
          <cell r="BN1433"/>
          <cell r="BO1433"/>
          <cell r="BQ1433" t="str">
            <v>D&amp;D</v>
          </cell>
          <cell r="BS1433" t="str">
            <v/>
          </cell>
          <cell r="BT1433" t="str">
            <v/>
          </cell>
        </row>
        <row r="1434">
          <cell r="H1434">
            <v>0</v>
          </cell>
          <cell r="O1434">
            <v>404606</v>
          </cell>
          <cell r="P1434" t="str">
            <v>2025/154-0066-01</v>
          </cell>
          <cell r="Q1434" t="str">
            <v>EST MESA CENTRO BELLAGIO (ALU C29)</v>
          </cell>
          <cell r="R1434"/>
          <cell r="S1434"/>
          <cell r="T1434">
            <v>1.2</v>
          </cell>
          <cell r="U1434">
            <v>0</v>
          </cell>
          <cell r="V1434">
            <v>0.35</v>
          </cell>
          <cell r="W1434">
            <v>1.2</v>
          </cell>
          <cell r="X1434" t="str">
            <v>EST MESA CENTRO BELLAGIO (ALU C29) - Ø1,2x0,35H</v>
          </cell>
          <cell r="Y1434">
            <v>22279.71</v>
          </cell>
          <cell r="Z1434">
            <v>0.35</v>
          </cell>
          <cell r="AA1434">
            <v>14481.8115</v>
          </cell>
          <cell r="AB1434"/>
          <cell r="AC1434"/>
          <cell r="AD1434"/>
          <cell r="AE1434">
            <v>22279.71</v>
          </cell>
          <cell r="AF1434">
            <v>22279.71</v>
          </cell>
          <cell r="AG1434">
            <v>0</v>
          </cell>
          <cell r="AH1434">
            <v>22279.71</v>
          </cell>
          <cell r="AI1434" t="str">
            <v>REF: 408977</v>
          </cell>
          <cell r="AJ1434"/>
          <cell r="AK1434">
            <v>408977</v>
          </cell>
          <cell r="AL1434" t="str">
            <v>MESA CENTRO BELLAGIO (ALUMINIO)</v>
          </cell>
          <cell r="AM1434"/>
          <cell r="AN1434">
            <v>1.2</v>
          </cell>
          <cell r="AO1434">
            <v>0</v>
          </cell>
          <cell r="AP1434">
            <v>0.35</v>
          </cell>
          <cell r="AQ1434">
            <v>1.2</v>
          </cell>
          <cell r="AR1434" t="str">
            <v>MESA CENTRO BELLAGIO (ALUMINIO) - Ø1,2x0,35H</v>
          </cell>
          <cell r="AS1434">
            <v>22279.71</v>
          </cell>
          <cell r="AT1434">
            <v>22279.71</v>
          </cell>
          <cell r="AU1434">
            <v>22279.71</v>
          </cell>
          <cell r="AV1434">
            <v>0</v>
          </cell>
          <cell r="AW1434">
            <v>22279.71</v>
          </cell>
          <cell r="AX1434">
            <v>0</v>
          </cell>
          <cell r="AY1434"/>
          <cell r="AZ1434" t="str">
            <v/>
          </cell>
          <cell r="BA1434"/>
          <cell r="BB1434"/>
          <cell r="BC1434"/>
          <cell r="BD1434" t="str">
            <v/>
          </cell>
          <cell r="BE1434">
            <v>0</v>
          </cell>
          <cell r="BF1434" t="str">
            <v/>
          </cell>
          <cell r="BG1434" t="str">
            <v/>
          </cell>
          <cell r="BH1434">
            <v>12</v>
          </cell>
          <cell r="BI1434" t="str">
            <v>0</v>
          </cell>
          <cell r="BJ1434">
            <v>0</v>
          </cell>
          <cell r="BK1434">
            <v>0</v>
          </cell>
          <cell r="BL1434"/>
          <cell r="BM1434"/>
          <cell r="BN1434"/>
          <cell r="BO1434"/>
          <cell r="BQ1434" t="str">
            <v>D&amp;D</v>
          </cell>
          <cell r="BS1434" t="str">
            <v/>
          </cell>
          <cell r="BT1434" t="str">
            <v/>
          </cell>
        </row>
        <row r="1435">
          <cell r="H1435">
            <v>0</v>
          </cell>
          <cell r="O1435">
            <v>404605</v>
          </cell>
          <cell r="P1435" t="str">
            <v>2025/154-0015-01</v>
          </cell>
          <cell r="Q1435" t="str">
            <v>EST MESA LATERAL BELLAGIO (ALU C29)</v>
          </cell>
          <cell r="R1435"/>
          <cell r="S1435"/>
          <cell r="T1435">
            <v>0.5</v>
          </cell>
          <cell r="U1435">
            <v>0</v>
          </cell>
          <cell r="V1435">
            <v>0.45</v>
          </cell>
          <cell r="W1435">
            <v>0.5</v>
          </cell>
          <cell r="X1435" t="str">
            <v>EST MESA LATERAL BELLAGIO (ALU C29) - Ø0,5x0,45H</v>
          </cell>
          <cell r="Y1435">
            <v>6968.46</v>
          </cell>
          <cell r="Z1435">
            <v>0.35</v>
          </cell>
          <cell r="AA1435">
            <v>4529.4989999999998</v>
          </cell>
          <cell r="AB1435"/>
          <cell r="AC1435"/>
          <cell r="AD1435"/>
          <cell r="AE1435">
            <v>6968.46</v>
          </cell>
          <cell r="AF1435">
            <v>6968.46</v>
          </cell>
          <cell r="AG1435">
            <v>0</v>
          </cell>
          <cell r="AH1435">
            <v>6968.46</v>
          </cell>
          <cell r="AI1435" t="str">
            <v>REF: 409032</v>
          </cell>
          <cell r="AJ1435"/>
          <cell r="AK1435">
            <v>409032</v>
          </cell>
          <cell r="AL1435" t="str">
            <v>MESA LATERAL BELLAGIO (ALUMINIO)</v>
          </cell>
          <cell r="AM1435"/>
          <cell r="AN1435">
            <v>0.5</v>
          </cell>
          <cell r="AO1435">
            <v>0</v>
          </cell>
          <cell r="AP1435">
            <v>0.45</v>
          </cell>
          <cell r="AQ1435">
            <v>0.5</v>
          </cell>
          <cell r="AR1435" t="str">
            <v>MESA LATERAL BELLAGIO (ALUMINIO) - Ø0,5x0,45H</v>
          </cell>
          <cell r="AS1435">
            <v>6968.46</v>
          </cell>
          <cell r="AT1435">
            <v>6968.46</v>
          </cell>
          <cell r="AU1435">
            <v>6968.46</v>
          </cell>
          <cell r="AV1435">
            <v>0</v>
          </cell>
          <cell r="AW1435">
            <v>6968.46</v>
          </cell>
          <cell r="AX1435">
            <v>0</v>
          </cell>
          <cell r="AY1435"/>
          <cell r="AZ1435" t="str">
            <v/>
          </cell>
          <cell r="BA1435"/>
          <cell r="BB1435"/>
          <cell r="BC1435"/>
          <cell r="BD1435" t="str">
            <v/>
          </cell>
          <cell r="BE1435">
            <v>0</v>
          </cell>
          <cell r="BF1435" t="str">
            <v/>
          </cell>
          <cell r="BG1435" t="str">
            <v/>
          </cell>
          <cell r="BH1435">
            <v>12</v>
          </cell>
          <cell r="BI1435" t="str">
            <v>0</v>
          </cell>
          <cell r="BJ1435">
            <v>0</v>
          </cell>
          <cell r="BK1435">
            <v>0</v>
          </cell>
          <cell r="BL1435"/>
          <cell r="BM1435"/>
          <cell r="BN1435"/>
          <cell r="BO1435"/>
          <cell r="BQ1435" t="str">
            <v>D&amp;D</v>
          </cell>
          <cell r="BS1435" t="str">
            <v/>
          </cell>
          <cell r="BT1435" t="str">
            <v/>
          </cell>
        </row>
        <row r="1436">
          <cell r="H1436">
            <v>0</v>
          </cell>
          <cell r="O1436">
            <v>404601</v>
          </cell>
          <cell r="P1436" t="str">
            <v>2025/154-0012-01</v>
          </cell>
          <cell r="Q1436" t="str">
            <v>EST MESA LATERAL BELLAGIO (ALU C24)</v>
          </cell>
          <cell r="R1436"/>
          <cell r="S1436"/>
          <cell r="T1436">
            <v>0.5</v>
          </cell>
          <cell r="U1436">
            <v>0</v>
          </cell>
          <cell r="V1436">
            <v>0.45</v>
          </cell>
          <cell r="W1436">
            <v>0.5</v>
          </cell>
          <cell r="X1436" t="str">
            <v>EST MESA LATERAL BELLAGIO (ALU C24) - Ø0,5x0,45H</v>
          </cell>
          <cell r="Y1436">
            <v>6968.46</v>
          </cell>
          <cell r="Z1436">
            <v>0.35</v>
          </cell>
          <cell r="AA1436">
            <v>4529.4989999999998</v>
          </cell>
          <cell r="AB1436"/>
          <cell r="AC1436"/>
          <cell r="AD1436"/>
          <cell r="AE1436">
            <v>6968.46</v>
          </cell>
          <cell r="AF1436">
            <v>6968.46</v>
          </cell>
          <cell r="AG1436">
            <v>0</v>
          </cell>
          <cell r="AH1436">
            <v>6968.46</v>
          </cell>
          <cell r="AI1436" t="str">
            <v>REF: 409032</v>
          </cell>
          <cell r="AJ1436"/>
          <cell r="AK1436">
            <v>409032</v>
          </cell>
          <cell r="AL1436" t="str">
            <v>MESA LATERAL BELLAGIO (ALUMINIO)</v>
          </cell>
          <cell r="AM1436"/>
          <cell r="AN1436">
            <v>0.5</v>
          </cell>
          <cell r="AO1436">
            <v>0</v>
          </cell>
          <cell r="AP1436">
            <v>0.45</v>
          </cell>
          <cell r="AQ1436">
            <v>0.5</v>
          </cell>
          <cell r="AR1436" t="str">
            <v>MESA LATERAL BELLAGIO (ALUMINIO) - Ø0,5x0,45H</v>
          </cell>
          <cell r="AS1436">
            <v>6968.46</v>
          </cell>
          <cell r="AT1436">
            <v>6968.46</v>
          </cell>
          <cell r="AU1436">
            <v>6968.46</v>
          </cell>
          <cell r="AV1436">
            <v>0</v>
          </cell>
          <cell r="AW1436">
            <v>6968.46</v>
          </cell>
          <cell r="AX1436">
            <v>0</v>
          </cell>
          <cell r="AY1436"/>
          <cell r="AZ1436" t="str">
            <v/>
          </cell>
          <cell r="BA1436"/>
          <cell r="BB1436"/>
          <cell r="BC1436"/>
          <cell r="BD1436" t="str">
            <v/>
          </cell>
          <cell r="BE1436">
            <v>0</v>
          </cell>
          <cell r="BF1436" t="str">
            <v/>
          </cell>
          <cell r="BG1436" t="str">
            <v/>
          </cell>
          <cell r="BH1436">
            <v>12</v>
          </cell>
          <cell r="BI1436" t="str">
            <v>0</v>
          </cell>
          <cell r="BJ1436">
            <v>0</v>
          </cell>
          <cell r="BK1436">
            <v>0</v>
          </cell>
          <cell r="BL1436"/>
          <cell r="BM1436"/>
          <cell r="BN1436"/>
          <cell r="BO1436"/>
          <cell r="BQ1436" t="str">
            <v>D&amp;D</v>
          </cell>
          <cell r="BS1436" t="str">
            <v/>
          </cell>
          <cell r="BT1436" t="str">
            <v/>
          </cell>
        </row>
        <row r="1437">
          <cell r="H1437">
            <v>0</v>
          </cell>
          <cell r="O1437">
            <v>404598</v>
          </cell>
          <cell r="P1437" t="str">
            <v>2025/154-0009-01</v>
          </cell>
          <cell r="Q1437" t="str">
            <v>EST MESA JANTAR BELLAGIO (OVAL) (ALU C29 | CORD V01)</v>
          </cell>
          <cell r="R1437"/>
          <cell r="S1437"/>
          <cell r="T1437">
            <v>3</v>
          </cell>
          <cell r="U1437">
            <v>1.25</v>
          </cell>
          <cell r="V1437">
            <v>0.75</v>
          </cell>
          <cell r="W1437">
            <v>0</v>
          </cell>
          <cell r="X1437" t="str">
            <v>EST MESA JANTAR BELLAGIO (OVAL) (ALU C29 | CORD V01) - 3x1,25x0,75H</v>
          </cell>
          <cell r="Y1437">
            <v>68023.649999999994</v>
          </cell>
          <cell r="Z1437">
            <v>0.35</v>
          </cell>
          <cell r="AA1437">
            <v>44215.372499999998</v>
          </cell>
          <cell r="AB1437"/>
          <cell r="AC1437"/>
          <cell r="AD1437"/>
          <cell r="AE1437">
            <v>68023.649999999994</v>
          </cell>
          <cell r="AF1437">
            <v>68023.649999999994</v>
          </cell>
          <cell r="AG1437">
            <v>0</v>
          </cell>
          <cell r="AH1437">
            <v>68023.649999999994</v>
          </cell>
          <cell r="AI1437" t="str">
            <v>REF: 408992</v>
          </cell>
          <cell r="AJ1437"/>
          <cell r="AK1437">
            <v>408992</v>
          </cell>
          <cell r="AL1437" t="str">
            <v>MESA JANTAR BELLAGIO (OVAL) (CORDA NAUTICA 6MM) (ALUMINIO)</v>
          </cell>
          <cell r="AM1437"/>
          <cell r="AN1437">
            <v>3</v>
          </cell>
          <cell r="AO1437">
            <v>1.25</v>
          </cell>
          <cell r="AP1437">
            <v>0.74</v>
          </cell>
          <cell r="AQ1437">
            <v>0</v>
          </cell>
          <cell r="AR1437" t="str">
            <v>MESA JANTAR BELLAGIO (OVAL) (CORDA NAUTICA 6MM) (ALUMINIO) - 3x1,25x0,74H</v>
          </cell>
          <cell r="AS1437">
            <v>68023.649999999994</v>
          </cell>
          <cell r="AT1437">
            <v>68023.649999999994</v>
          </cell>
          <cell r="AU1437">
            <v>68023.649999999994</v>
          </cell>
          <cell r="AV1437">
            <v>0</v>
          </cell>
          <cell r="AW1437">
            <v>68023.649999999994</v>
          </cell>
          <cell r="AX1437">
            <v>0</v>
          </cell>
          <cell r="AY1437"/>
          <cell r="AZ1437" t="str">
            <v/>
          </cell>
          <cell r="BA1437"/>
          <cell r="BB1437"/>
          <cell r="BC1437"/>
          <cell r="BD1437" t="str">
            <v/>
          </cell>
          <cell r="BE1437">
            <v>0</v>
          </cell>
          <cell r="BF1437" t="str">
            <v/>
          </cell>
          <cell r="BG1437" t="str">
            <v/>
          </cell>
          <cell r="BH1437">
            <v>12</v>
          </cell>
          <cell r="BI1437" t="str">
            <v>0</v>
          </cell>
          <cell r="BJ1437">
            <v>0</v>
          </cell>
          <cell r="BK1437">
            <v>0</v>
          </cell>
          <cell r="BL1437"/>
          <cell r="BM1437"/>
          <cell r="BN1437"/>
          <cell r="BO1437"/>
          <cell r="BQ1437" t="str">
            <v>D&amp;D</v>
          </cell>
          <cell r="BS1437" t="str">
            <v/>
          </cell>
          <cell r="BT1437" t="str">
            <v/>
          </cell>
        </row>
        <row r="1438">
          <cell r="H1438">
            <v>0</v>
          </cell>
          <cell r="O1438">
            <v>404596</v>
          </cell>
          <cell r="P1438" t="str">
            <v>2025/154-0051-01</v>
          </cell>
          <cell r="Q1438" t="str">
            <v>EST CADEIRA BELLAGIO (ALU C29 | CORD V01) TC KEEPSAKE TAUPE</v>
          </cell>
          <cell r="R1438"/>
          <cell r="S1438"/>
          <cell r="T1438">
            <v>0.61</v>
          </cell>
          <cell r="U1438">
            <v>0.6</v>
          </cell>
          <cell r="V1438">
            <v>0.76</v>
          </cell>
          <cell r="W1438">
            <v>0</v>
          </cell>
          <cell r="X1438" t="str">
            <v>EST CADEIRA BELLAGIO (ALU C29 | CORD V01) TC KEEPSAKE TAUPE - 0,61x0,6x0,76H</v>
          </cell>
          <cell r="Y1438">
            <v>9386.0164000000004</v>
          </cell>
          <cell r="Z1438">
            <v>0.35</v>
          </cell>
          <cell r="AA1438">
            <v>6100.9106600000005</v>
          </cell>
          <cell r="AB1438"/>
          <cell r="AC1438" t="str">
            <v>PROD C/RVST FORN</v>
          </cell>
          <cell r="AD1438" t="str">
            <v>REVESTIMENTO FORN</v>
          </cell>
          <cell r="AE1438">
            <v>9386.0164000000004</v>
          </cell>
          <cell r="AF1438">
            <v>9386.0164000000004</v>
          </cell>
          <cell r="AG1438">
            <v>0</v>
          </cell>
          <cell r="AH1438">
            <v>9386.0164000000004</v>
          </cell>
          <cell r="AI1438" t="str">
            <v>REF: 408964</v>
          </cell>
          <cell r="AJ1438"/>
          <cell r="AK1438">
            <v>408964</v>
          </cell>
          <cell r="AL1438" t="str">
            <v>CADEIRA BELLAGIO (C/B) (CORDA NAUTICA 6MM) (TC FORN)</v>
          </cell>
          <cell r="AM1438"/>
          <cell r="AN1438">
            <v>0.61</v>
          </cell>
          <cell r="AO1438">
            <v>0.6</v>
          </cell>
          <cell r="AP1438">
            <v>0.76</v>
          </cell>
          <cell r="AQ1438">
            <v>0</v>
          </cell>
          <cell r="AR1438" t="str">
            <v>CADEIRA BELLAGIO (C/B) (CORDA NAUTICA 6MM) (TC FORN) - 0,61x0,6x0,76H</v>
          </cell>
          <cell r="AS1438">
            <v>9386.0164000000004</v>
          </cell>
          <cell r="AT1438">
            <v>9386.0164000000004</v>
          </cell>
          <cell r="AU1438">
            <v>8122.6</v>
          </cell>
          <cell r="AV1438">
            <v>1263.4164000000001</v>
          </cell>
          <cell r="AW1438">
            <v>9385.9599999999991</v>
          </cell>
          <cell r="AX1438">
            <v>5.6400000001303852E-2</v>
          </cell>
          <cell r="AY1438">
            <v>337981</v>
          </cell>
          <cell r="AZ1438" t="str">
            <v>TECIDO O'KEEPSAKE -</v>
          </cell>
          <cell r="BA1438" t="str">
            <v>RVST FORN: TECIDO O'KEEPSAKE - TAUPE MIX</v>
          </cell>
          <cell r="BB1438">
            <v>2</v>
          </cell>
          <cell r="BC1438"/>
          <cell r="BD1438">
            <v>401.85</v>
          </cell>
          <cell r="BE1438">
            <v>0</v>
          </cell>
          <cell r="BF1438">
            <v>-401.85</v>
          </cell>
          <cell r="BG1438" t="str">
            <v>RVST FORN</v>
          </cell>
          <cell r="BH1438">
            <v>12</v>
          </cell>
          <cell r="BI1438">
            <v>1263.4164000000001</v>
          </cell>
          <cell r="BJ1438">
            <v>0</v>
          </cell>
          <cell r="BK1438">
            <v>0.57200000000000006</v>
          </cell>
          <cell r="BL1438"/>
          <cell r="BM1438"/>
          <cell r="BN1438"/>
          <cell r="BO1438"/>
          <cell r="BQ1438" t="str">
            <v>D&amp;D</v>
          </cell>
          <cell r="BS1438" t="str">
            <v/>
          </cell>
          <cell r="BT1438" t="str">
            <v/>
          </cell>
        </row>
        <row r="1439">
          <cell r="H1439">
            <v>0</v>
          </cell>
          <cell r="O1439">
            <v>404596</v>
          </cell>
          <cell r="P1439" t="str">
            <v>2025/154-0052-01</v>
          </cell>
          <cell r="Q1439" t="str">
            <v>EST CADEIRA BELLAGIO (ALU C29 | CORD V01) TC KEEPSAKE TAUPE</v>
          </cell>
          <cell r="R1439"/>
          <cell r="S1439"/>
          <cell r="T1439">
            <v>0.61</v>
          </cell>
          <cell r="U1439">
            <v>0.6</v>
          </cell>
          <cell r="V1439">
            <v>0.76</v>
          </cell>
          <cell r="W1439">
            <v>0</v>
          </cell>
          <cell r="X1439" t="str">
            <v>EST CADEIRA BELLAGIO (ALU C29 | CORD V01) TC KEEPSAKE TAUPE - 0,61x0,6x0,76H</v>
          </cell>
          <cell r="Y1439">
            <v>9386.0164000000004</v>
          </cell>
          <cell r="Z1439">
            <v>0.35</v>
          </cell>
          <cell r="AA1439">
            <v>6100.9106600000005</v>
          </cell>
          <cell r="AB1439"/>
          <cell r="AC1439" t="str">
            <v>PROD C/RVST FORN</v>
          </cell>
          <cell r="AD1439" t="str">
            <v>REVESTIMENTO FORN</v>
          </cell>
          <cell r="AE1439">
            <v>9386.0164000000004</v>
          </cell>
          <cell r="AF1439">
            <v>9386.0164000000004</v>
          </cell>
          <cell r="AG1439">
            <v>0</v>
          </cell>
          <cell r="AH1439">
            <v>9386.0164000000004</v>
          </cell>
          <cell r="AI1439" t="str">
            <v>REF: 408964</v>
          </cell>
          <cell r="AJ1439"/>
          <cell r="AK1439">
            <v>408964</v>
          </cell>
          <cell r="AL1439" t="str">
            <v>CADEIRA BELLAGIO (C/B) (CORDA NAUTICA 6MM) (TC FORN)</v>
          </cell>
          <cell r="AM1439"/>
          <cell r="AN1439">
            <v>0.61</v>
          </cell>
          <cell r="AO1439">
            <v>0.6</v>
          </cell>
          <cell r="AP1439">
            <v>0.76</v>
          </cell>
          <cell r="AQ1439">
            <v>0</v>
          </cell>
          <cell r="AR1439" t="str">
            <v>CADEIRA BELLAGIO (C/B) (CORDA NAUTICA 6MM) (TC FORN) - 0,61x0,6x0,76H</v>
          </cell>
          <cell r="AS1439">
            <v>9386.0164000000004</v>
          </cell>
          <cell r="AT1439">
            <v>9386.0164000000004</v>
          </cell>
          <cell r="AU1439">
            <v>8122.6</v>
          </cell>
          <cell r="AV1439">
            <v>1263.4164000000001</v>
          </cell>
          <cell r="AW1439">
            <v>9385.9599999999991</v>
          </cell>
          <cell r="AX1439">
            <v>5.6400000001303852E-2</v>
          </cell>
          <cell r="AY1439">
            <v>337981</v>
          </cell>
          <cell r="AZ1439" t="str">
            <v>TECIDO O'KEEPSAKE -</v>
          </cell>
          <cell r="BA1439" t="str">
            <v>RVST FORN: TECIDO O'KEEPSAKE - TAUPE MIX</v>
          </cell>
          <cell r="BB1439">
            <v>2</v>
          </cell>
          <cell r="BC1439"/>
          <cell r="BD1439">
            <v>401.85</v>
          </cell>
          <cell r="BE1439">
            <v>0</v>
          </cell>
          <cell r="BF1439">
            <v>-401.85</v>
          </cell>
          <cell r="BG1439" t="str">
            <v>RVST FORN</v>
          </cell>
          <cell r="BH1439">
            <v>12</v>
          </cell>
          <cell r="BI1439">
            <v>1263.4164000000001</v>
          </cell>
          <cell r="BJ1439">
            <v>0</v>
          </cell>
          <cell r="BK1439">
            <v>0.57200000000000006</v>
          </cell>
          <cell r="BL1439"/>
          <cell r="BM1439"/>
          <cell r="BN1439"/>
          <cell r="BO1439"/>
          <cell r="BQ1439" t="str">
            <v>D&amp;D</v>
          </cell>
          <cell r="BS1439" t="str">
            <v/>
          </cell>
          <cell r="BT1439" t="str">
            <v/>
          </cell>
        </row>
        <row r="1440">
          <cell r="H1440">
            <v>0</v>
          </cell>
          <cell r="O1440">
            <v>404596</v>
          </cell>
          <cell r="P1440" t="str">
            <v>2025/154-0053-01</v>
          </cell>
          <cell r="Q1440" t="str">
            <v>EST CADEIRA BELLAGIO (ALU C29 | CORD V01) TC KEEPSAKE TAUPE</v>
          </cell>
          <cell r="R1440"/>
          <cell r="S1440"/>
          <cell r="T1440">
            <v>0.61</v>
          </cell>
          <cell r="U1440">
            <v>0.6</v>
          </cell>
          <cell r="V1440">
            <v>0.76</v>
          </cell>
          <cell r="W1440">
            <v>0</v>
          </cell>
          <cell r="X1440" t="str">
            <v>EST CADEIRA BELLAGIO (ALU C29 | CORD V01) TC KEEPSAKE TAUPE - 0,61x0,6x0,76H</v>
          </cell>
          <cell r="Y1440">
            <v>9386.0164000000004</v>
          </cell>
          <cell r="Z1440">
            <v>0.35</v>
          </cell>
          <cell r="AA1440">
            <v>6100.9106600000005</v>
          </cell>
          <cell r="AB1440"/>
          <cell r="AC1440" t="str">
            <v>PROD C/RVST FORN</v>
          </cell>
          <cell r="AD1440" t="str">
            <v>REVESTIMENTO FORN</v>
          </cell>
          <cell r="AE1440">
            <v>9386.0164000000004</v>
          </cell>
          <cell r="AF1440">
            <v>9386.0164000000004</v>
          </cell>
          <cell r="AG1440">
            <v>0</v>
          </cell>
          <cell r="AH1440">
            <v>9386.0164000000004</v>
          </cell>
          <cell r="AI1440" t="str">
            <v>REF: 408964</v>
          </cell>
          <cell r="AJ1440"/>
          <cell r="AK1440">
            <v>408964</v>
          </cell>
          <cell r="AL1440" t="str">
            <v>CADEIRA BELLAGIO (C/B) (CORDA NAUTICA 6MM) (TC FORN)</v>
          </cell>
          <cell r="AM1440"/>
          <cell r="AN1440">
            <v>0.61</v>
          </cell>
          <cell r="AO1440">
            <v>0.6</v>
          </cell>
          <cell r="AP1440">
            <v>0.76</v>
          </cell>
          <cell r="AQ1440">
            <v>0</v>
          </cell>
          <cell r="AR1440" t="str">
            <v>CADEIRA BELLAGIO (C/B) (CORDA NAUTICA 6MM) (TC FORN) - 0,61x0,6x0,76H</v>
          </cell>
          <cell r="AS1440">
            <v>9386.0164000000004</v>
          </cell>
          <cell r="AT1440">
            <v>9386.0164000000004</v>
          </cell>
          <cell r="AU1440">
            <v>8122.6</v>
          </cell>
          <cell r="AV1440">
            <v>1263.4164000000001</v>
          </cell>
          <cell r="AW1440">
            <v>9385.9599999999991</v>
          </cell>
          <cell r="AX1440">
            <v>5.6400000001303852E-2</v>
          </cell>
          <cell r="AY1440">
            <v>337981</v>
          </cell>
          <cell r="AZ1440" t="str">
            <v>TECIDO O'KEEPSAKE -</v>
          </cell>
          <cell r="BA1440" t="str">
            <v>RVST FORN: TECIDO O'KEEPSAKE - TAUPE MIX</v>
          </cell>
          <cell r="BB1440">
            <v>2</v>
          </cell>
          <cell r="BC1440"/>
          <cell r="BD1440">
            <v>401.85</v>
          </cell>
          <cell r="BE1440">
            <v>0</v>
          </cell>
          <cell r="BF1440">
            <v>-401.85</v>
          </cell>
          <cell r="BG1440" t="str">
            <v>RVST FORN</v>
          </cell>
          <cell r="BH1440">
            <v>12</v>
          </cell>
          <cell r="BI1440">
            <v>1263.4164000000001</v>
          </cell>
          <cell r="BJ1440">
            <v>0</v>
          </cell>
          <cell r="BK1440">
            <v>0.57200000000000006</v>
          </cell>
          <cell r="BL1440"/>
          <cell r="BM1440"/>
          <cell r="BN1440"/>
          <cell r="BO1440"/>
          <cell r="BQ1440" t="str">
            <v>D&amp;D</v>
          </cell>
          <cell r="BS1440" t="str">
            <v/>
          </cell>
          <cell r="BT1440" t="str">
            <v/>
          </cell>
        </row>
        <row r="1441">
          <cell r="H1441">
            <v>0</v>
          </cell>
          <cell r="O1441">
            <v>404596</v>
          </cell>
          <cell r="P1441" t="str">
            <v>2025/154-0054-01</v>
          </cell>
          <cell r="Q1441" t="str">
            <v>EST CADEIRA BELLAGIO (ALU C29 | CORD V01) TC KEEPSAKE TAUPE</v>
          </cell>
          <cell r="R1441"/>
          <cell r="S1441"/>
          <cell r="T1441">
            <v>0.61</v>
          </cell>
          <cell r="U1441">
            <v>0.6</v>
          </cell>
          <cell r="V1441">
            <v>0.76</v>
          </cell>
          <cell r="W1441">
            <v>0</v>
          </cell>
          <cell r="X1441" t="str">
            <v>EST CADEIRA BELLAGIO (ALU C29 | CORD V01) TC KEEPSAKE TAUPE - 0,61x0,6x0,76H</v>
          </cell>
          <cell r="Y1441">
            <v>9386.0164000000004</v>
          </cell>
          <cell r="Z1441">
            <v>0.35</v>
          </cell>
          <cell r="AA1441">
            <v>6100.9106600000005</v>
          </cell>
          <cell r="AB1441"/>
          <cell r="AC1441" t="str">
            <v>PROD C/RVST FORN</v>
          </cell>
          <cell r="AD1441" t="str">
            <v>REVESTIMENTO FORN</v>
          </cell>
          <cell r="AE1441">
            <v>9386.0164000000004</v>
          </cell>
          <cell r="AF1441">
            <v>9386.0164000000004</v>
          </cell>
          <cell r="AG1441">
            <v>0</v>
          </cell>
          <cell r="AH1441">
            <v>9386.0164000000004</v>
          </cell>
          <cell r="AI1441" t="str">
            <v>REF: 408964</v>
          </cell>
          <cell r="AJ1441"/>
          <cell r="AK1441">
            <v>408964</v>
          </cell>
          <cell r="AL1441" t="str">
            <v>CADEIRA BELLAGIO (C/B) (CORDA NAUTICA 6MM) (TC FORN)</v>
          </cell>
          <cell r="AM1441"/>
          <cell r="AN1441">
            <v>0.61</v>
          </cell>
          <cell r="AO1441">
            <v>0.6</v>
          </cell>
          <cell r="AP1441">
            <v>0.76</v>
          </cell>
          <cell r="AQ1441">
            <v>0</v>
          </cell>
          <cell r="AR1441" t="str">
            <v>CADEIRA BELLAGIO (C/B) (CORDA NAUTICA 6MM) (TC FORN) - 0,61x0,6x0,76H</v>
          </cell>
          <cell r="AS1441">
            <v>9386.0164000000004</v>
          </cell>
          <cell r="AT1441">
            <v>9386.0164000000004</v>
          </cell>
          <cell r="AU1441">
            <v>8122.6</v>
          </cell>
          <cell r="AV1441">
            <v>1263.4164000000001</v>
          </cell>
          <cell r="AW1441">
            <v>9385.9599999999991</v>
          </cell>
          <cell r="AX1441">
            <v>5.6400000001303852E-2</v>
          </cell>
          <cell r="AY1441">
            <v>337981</v>
          </cell>
          <cell r="AZ1441" t="str">
            <v>TECIDO O'KEEPSAKE -</v>
          </cell>
          <cell r="BA1441" t="str">
            <v>RVST FORN: TECIDO O'KEEPSAKE - TAUPE MIX</v>
          </cell>
          <cell r="BB1441">
            <v>2</v>
          </cell>
          <cell r="BC1441"/>
          <cell r="BD1441">
            <v>401.85</v>
          </cell>
          <cell r="BE1441">
            <v>0</v>
          </cell>
          <cell r="BF1441">
            <v>-401.85</v>
          </cell>
          <cell r="BG1441" t="str">
            <v>RVST FORN</v>
          </cell>
          <cell r="BH1441">
            <v>12</v>
          </cell>
          <cell r="BI1441">
            <v>1263.4164000000001</v>
          </cell>
          <cell r="BJ1441">
            <v>0</v>
          </cell>
          <cell r="BK1441">
            <v>0.57200000000000006</v>
          </cell>
          <cell r="BL1441"/>
          <cell r="BM1441"/>
          <cell r="BN1441"/>
          <cell r="BO1441"/>
          <cell r="BQ1441" t="str">
            <v>D&amp;D</v>
          </cell>
          <cell r="BS1441" t="str">
            <v/>
          </cell>
          <cell r="BT1441" t="str">
            <v/>
          </cell>
        </row>
        <row r="1442">
          <cell r="H1442">
            <v>0</v>
          </cell>
          <cell r="O1442">
            <v>404596</v>
          </cell>
          <cell r="P1442" t="str">
            <v>2025/154-0055-01</v>
          </cell>
          <cell r="Q1442" t="str">
            <v>EST CADEIRA BELLAGIO (ALU C29 | CORD V01) TC KEEPSAKE TAUPE</v>
          </cell>
          <cell r="R1442"/>
          <cell r="S1442"/>
          <cell r="T1442">
            <v>0.61</v>
          </cell>
          <cell r="U1442">
            <v>0.6</v>
          </cell>
          <cell r="V1442">
            <v>0.76</v>
          </cell>
          <cell r="W1442">
            <v>0</v>
          </cell>
          <cell r="X1442" t="str">
            <v>EST CADEIRA BELLAGIO (ALU C29 | CORD V01) TC KEEPSAKE TAUPE - 0,61x0,6x0,76H</v>
          </cell>
          <cell r="Y1442">
            <v>9386.0164000000004</v>
          </cell>
          <cell r="Z1442">
            <v>0.35</v>
          </cell>
          <cell r="AA1442">
            <v>6100.9106600000005</v>
          </cell>
          <cell r="AB1442"/>
          <cell r="AC1442" t="str">
            <v>PROD C/RVST FORN</v>
          </cell>
          <cell r="AD1442" t="str">
            <v>REVESTIMENTO FORN</v>
          </cell>
          <cell r="AE1442">
            <v>9386.0164000000004</v>
          </cell>
          <cell r="AF1442">
            <v>9386.0164000000004</v>
          </cell>
          <cell r="AG1442">
            <v>0</v>
          </cell>
          <cell r="AH1442">
            <v>9386.0164000000004</v>
          </cell>
          <cell r="AI1442" t="str">
            <v>REF: 408964</v>
          </cell>
          <cell r="AJ1442"/>
          <cell r="AK1442">
            <v>408964</v>
          </cell>
          <cell r="AL1442" t="str">
            <v>CADEIRA BELLAGIO (C/B) (CORDA NAUTICA 6MM) (TC FORN)</v>
          </cell>
          <cell r="AM1442"/>
          <cell r="AN1442">
            <v>0.61</v>
          </cell>
          <cell r="AO1442">
            <v>0.6</v>
          </cell>
          <cell r="AP1442">
            <v>0.76</v>
          </cell>
          <cell r="AQ1442">
            <v>0</v>
          </cell>
          <cell r="AR1442" t="str">
            <v>CADEIRA BELLAGIO (C/B) (CORDA NAUTICA 6MM) (TC FORN) - 0,61x0,6x0,76H</v>
          </cell>
          <cell r="AS1442">
            <v>9386.0164000000004</v>
          </cell>
          <cell r="AT1442">
            <v>9386.0164000000004</v>
          </cell>
          <cell r="AU1442">
            <v>8122.6</v>
          </cell>
          <cell r="AV1442">
            <v>1263.4164000000001</v>
          </cell>
          <cell r="AW1442">
            <v>9385.9599999999991</v>
          </cell>
          <cell r="AX1442">
            <v>5.6400000001303852E-2</v>
          </cell>
          <cell r="AY1442">
            <v>337981</v>
          </cell>
          <cell r="AZ1442" t="str">
            <v>TECIDO O'KEEPSAKE -</v>
          </cell>
          <cell r="BA1442" t="str">
            <v>RVST FORN: TECIDO O'KEEPSAKE - TAUPE MIX</v>
          </cell>
          <cell r="BB1442">
            <v>2</v>
          </cell>
          <cell r="BC1442"/>
          <cell r="BD1442">
            <v>401.85</v>
          </cell>
          <cell r="BE1442">
            <v>0</v>
          </cell>
          <cell r="BF1442">
            <v>-401.85</v>
          </cell>
          <cell r="BG1442" t="str">
            <v>RVST FORN</v>
          </cell>
          <cell r="BH1442">
            <v>12</v>
          </cell>
          <cell r="BI1442">
            <v>1263.4164000000001</v>
          </cell>
          <cell r="BJ1442">
            <v>0</v>
          </cell>
          <cell r="BK1442">
            <v>0.57200000000000006</v>
          </cell>
          <cell r="BL1442"/>
          <cell r="BM1442"/>
          <cell r="BN1442"/>
          <cell r="BO1442"/>
          <cell r="BQ1442" t="str">
            <v>D&amp;D</v>
          </cell>
          <cell r="BS1442" t="str">
            <v/>
          </cell>
          <cell r="BT1442" t="str">
            <v/>
          </cell>
        </row>
        <row r="1443">
          <cell r="H1443">
            <v>0</v>
          </cell>
          <cell r="O1443">
            <v>404596</v>
          </cell>
          <cell r="P1443" t="str">
            <v>2025/154-0056-01</v>
          </cell>
          <cell r="Q1443" t="str">
            <v>EST CADEIRA BELLAGIO (ALU C29 | CORD V01) TC KEEPSAKE TAUPE</v>
          </cell>
          <cell r="R1443"/>
          <cell r="S1443"/>
          <cell r="T1443">
            <v>0.61</v>
          </cell>
          <cell r="U1443">
            <v>0.6</v>
          </cell>
          <cell r="V1443">
            <v>0.76</v>
          </cell>
          <cell r="W1443">
            <v>0</v>
          </cell>
          <cell r="X1443" t="str">
            <v>EST CADEIRA BELLAGIO (ALU C29 | CORD V01) TC KEEPSAKE TAUPE - 0,61x0,6x0,76H</v>
          </cell>
          <cell r="Y1443">
            <v>9386.0164000000004</v>
          </cell>
          <cell r="Z1443">
            <v>0.35</v>
          </cell>
          <cell r="AA1443">
            <v>6100.9106600000005</v>
          </cell>
          <cell r="AB1443"/>
          <cell r="AC1443" t="str">
            <v>PROD C/RVST FORN</v>
          </cell>
          <cell r="AD1443" t="str">
            <v>REVESTIMENTO FORN</v>
          </cell>
          <cell r="AE1443">
            <v>9386.0164000000004</v>
          </cell>
          <cell r="AF1443">
            <v>9386.0164000000004</v>
          </cell>
          <cell r="AG1443">
            <v>0</v>
          </cell>
          <cell r="AH1443">
            <v>9386.0164000000004</v>
          </cell>
          <cell r="AI1443" t="str">
            <v>REF: 408964</v>
          </cell>
          <cell r="AJ1443"/>
          <cell r="AK1443">
            <v>408964</v>
          </cell>
          <cell r="AL1443" t="str">
            <v>CADEIRA BELLAGIO (C/B) (CORDA NAUTICA 6MM) (TC FORN)</v>
          </cell>
          <cell r="AM1443"/>
          <cell r="AN1443">
            <v>0.61</v>
          </cell>
          <cell r="AO1443">
            <v>0.6</v>
          </cell>
          <cell r="AP1443">
            <v>0.76</v>
          </cell>
          <cell r="AQ1443">
            <v>0</v>
          </cell>
          <cell r="AR1443" t="str">
            <v>CADEIRA BELLAGIO (C/B) (CORDA NAUTICA 6MM) (TC FORN) - 0,61x0,6x0,76H</v>
          </cell>
          <cell r="AS1443">
            <v>9386.0164000000004</v>
          </cell>
          <cell r="AT1443">
            <v>9386.0164000000004</v>
          </cell>
          <cell r="AU1443">
            <v>8122.6</v>
          </cell>
          <cell r="AV1443">
            <v>1263.4164000000001</v>
          </cell>
          <cell r="AW1443">
            <v>9385.9599999999991</v>
          </cell>
          <cell r="AX1443">
            <v>5.6400000001303852E-2</v>
          </cell>
          <cell r="AY1443">
            <v>337981</v>
          </cell>
          <cell r="AZ1443" t="str">
            <v>TECIDO O'KEEPSAKE -</v>
          </cell>
          <cell r="BA1443" t="str">
            <v>RVST FORN: TECIDO O'KEEPSAKE - TAUPE MIX</v>
          </cell>
          <cell r="BB1443">
            <v>2</v>
          </cell>
          <cell r="BC1443"/>
          <cell r="BD1443">
            <v>401.85</v>
          </cell>
          <cell r="BE1443">
            <v>0</v>
          </cell>
          <cell r="BF1443">
            <v>-401.85</v>
          </cell>
          <cell r="BG1443" t="str">
            <v>RVST FORN</v>
          </cell>
          <cell r="BH1443">
            <v>12</v>
          </cell>
          <cell r="BI1443">
            <v>1263.4164000000001</v>
          </cell>
          <cell r="BJ1443">
            <v>0</v>
          </cell>
          <cell r="BK1443">
            <v>0.57200000000000006</v>
          </cell>
          <cell r="BL1443"/>
          <cell r="BM1443"/>
          <cell r="BN1443"/>
          <cell r="BO1443"/>
          <cell r="BQ1443" t="str">
            <v>D&amp;D</v>
          </cell>
          <cell r="BS1443" t="str">
            <v/>
          </cell>
          <cell r="BT1443" t="str">
            <v/>
          </cell>
        </row>
        <row r="1444">
          <cell r="H1444">
            <v>0</v>
          </cell>
          <cell r="O1444">
            <v>404596</v>
          </cell>
          <cell r="P1444" t="str">
            <v>2025/154-0057-01</v>
          </cell>
          <cell r="Q1444" t="str">
            <v>EST CADEIRA BELLAGIO (ALU C29 | CORD V01) TC KEEPSAKE TAUPE</v>
          </cell>
          <cell r="R1444"/>
          <cell r="S1444"/>
          <cell r="T1444">
            <v>0.61</v>
          </cell>
          <cell r="U1444">
            <v>0.6</v>
          </cell>
          <cell r="V1444">
            <v>0.76</v>
          </cell>
          <cell r="W1444">
            <v>0</v>
          </cell>
          <cell r="X1444" t="str">
            <v>EST CADEIRA BELLAGIO (ALU C29 | CORD V01) TC KEEPSAKE TAUPE - 0,61x0,6x0,76H</v>
          </cell>
          <cell r="Y1444">
            <v>9386.0164000000004</v>
          </cell>
          <cell r="Z1444">
            <v>0.35</v>
          </cell>
          <cell r="AA1444">
            <v>6100.9106600000005</v>
          </cell>
          <cell r="AB1444"/>
          <cell r="AC1444" t="str">
            <v>PROD C/RVST FORN</v>
          </cell>
          <cell r="AD1444" t="str">
            <v>REVESTIMENTO FORN</v>
          </cell>
          <cell r="AE1444">
            <v>9386.0164000000004</v>
          </cell>
          <cell r="AF1444">
            <v>9386.0164000000004</v>
          </cell>
          <cell r="AG1444">
            <v>0</v>
          </cell>
          <cell r="AH1444">
            <v>9386.0164000000004</v>
          </cell>
          <cell r="AI1444" t="str">
            <v>REF: 408964</v>
          </cell>
          <cell r="AJ1444"/>
          <cell r="AK1444">
            <v>408964</v>
          </cell>
          <cell r="AL1444" t="str">
            <v>CADEIRA BELLAGIO (C/B) (CORDA NAUTICA 6MM) (TC FORN)</v>
          </cell>
          <cell r="AM1444"/>
          <cell r="AN1444">
            <v>0.61</v>
          </cell>
          <cell r="AO1444">
            <v>0.6</v>
          </cell>
          <cell r="AP1444">
            <v>0.76</v>
          </cell>
          <cell r="AQ1444">
            <v>0</v>
          </cell>
          <cell r="AR1444" t="str">
            <v>CADEIRA BELLAGIO (C/B) (CORDA NAUTICA 6MM) (TC FORN) - 0,61x0,6x0,76H</v>
          </cell>
          <cell r="AS1444">
            <v>9386.0164000000004</v>
          </cell>
          <cell r="AT1444">
            <v>9386.0164000000004</v>
          </cell>
          <cell r="AU1444">
            <v>8122.6</v>
          </cell>
          <cell r="AV1444">
            <v>1263.4164000000001</v>
          </cell>
          <cell r="AW1444">
            <v>9385.9599999999991</v>
          </cell>
          <cell r="AX1444">
            <v>5.6400000001303852E-2</v>
          </cell>
          <cell r="AY1444">
            <v>337981</v>
          </cell>
          <cell r="AZ1444" t="str">
            <v>TECIDO O'KEEPSAKE -</v>
          </cell>
          <cell r="BA1444" t="str">
            <v>RVST FORN: TECIDO O'KEEPSAKE - TAUPE MIX</v>
          </cell>
          <cell r="BB1444">
            <v>2</v>
          </cell>
          <cell r="BC1444"/>
          <cell r="BD1444">
            <v>401.85</v>
          </cell>
          <cell r="BE1444">
            <v>0</v>
          </cell>
          <cell r="BF1444">
            <v>-401.85</v>
          </cell>
          <cell r="BG1444" t="str">
            <v>RVST FORN</v>
          </cell>
          <cell r="BH1444">
            <v>12</v>
          </cell>
          <cell r="BI1444">
            <v>1263.4164000000001</v>
          </cell>
          <cell r="BJ1444">
            <v>0</v>
          </cell>
          <cell r="BK1444">
            <v>0.57200000000000006</v>
          </cell>
          <cell r="BL1444"/>
          <cell r="BM1444"/>
          <cell r="BN1444"/>
          <cell r="BO1444"/>
          <cell r="BQ1444" t="str">
            <v>D&amp;D</v>
          </cell>
          <cell r="BS1444" t="str">
            <v/>
          </cell>
          <cell r="BT1444" t="str">
            <v/>
          </cell>
        </row>
        <row r="1445">
          <cell r="H1445">
            <v>0</v>
          </cell>
          <cell r="O1445">
            <v>404596</v>
          </cell>
          <cell r="P1445" t="str">
            <v>2025/154-0058-01</v>
          </cell>
          <cell r="Q1445" t="str">
            <v>EST CADEIRA BELLAGIO (ALU C29 | CORD V01) TC KEEPSAKE TAUPE</v>
          </cell>
          <cell r="R1445"/>
          <cell r="S1445"/>
          <cell r="T1445">
            <v>0.61</v>
          </cell>
          <cell r="U1445">
            <v>0.6</v>
          </cell>
          <cell r="V1445">
            <v>0.76</v>
          </cell>
          <cell r="W1445">
            <v>0</v>
          </cell>
          <cell r="X1445" t="str">
            <v>EST CADEIRA BELLAGIO (ALU C29 | CORD V01) TC KEEPSAKE TAUPE - 0,61x0,6x0,76H</v>
          </cell>
          <cell r="Y1445">
            <v>9386.0164000000004</v>
          </cell>
          <cell r="Z1445">
            <v>0.35</v>
          </cell>
          <cell r="AA1445">
            <v>6100.9106600000005</v>
          </cell>
          <cell r="AB1445"/>
          <cell r="AC1445" t="str">
            <v>PROD C/RVST FORN</v>
          </cell>
          <cell r="AD1445" t="str">
            <v>REVESTIMENTO FORN</v>
          </cell>
          <cell r="AE1445">
            <v>9386.0164000000004</v>
          </cell>
          <cell r="AF1445">
            <v>9386.0164000000004</v>
          </cell>
          <cell r="AG1445">
            <v>0</v>
          </cell>
          <cell r="AH1445">
            <v>9386.0164000000004</v>
          </cell>
          <cell r="AI1445" t="str">
            <v>REF: 408964</v>
          </cell>
          <cell r="AJ1445"/>
          <cell r="AK1445">
            <v>408964</v>
          </cell>
          <cell r="AL1445" t="str">
            <v>CADEIRA BELLAGIO (C/B) (CORDA NAUTICA 6MM) (TC FORN)</v>
          </cell>
          <cell r="AM1445"/>
          <cell r="AN1445">
            <v>0.61</v>
          </cell>
          <cell r="AO1445">
            <v>0.6</v>
          </cell>
          <cell r="AP1445">
            <v>0.76</v>
          </cell>
          <cell r="AQ1445">
            <v>0</v>
          </cell>
          <cell r="AR1445" t="str">
            <v>CADEIRA BELLAGIO (C/B) (CORDA NAUTICA 6MM) (TC FORN) - 0,61x0,6x0,76H</v>
          </cell>
          <cell r="AS1445">
            <v>9386.0164000000004</v>
          </cell>
          <cell r="AT1445">
            <v>9386.0164000000004</v>
          </cell>
          <cell r="AU1445">
            <v>8122.6</v>
          </cell>
          <cell r="AV1445">
            <v>1263.4164000000001</v>
          </cell>
          <cell r="AW1445">
            <v>9385.9599999999991</v>
          </cell>
          <cell r="AX1445">
            <v>5.6400000001303852E-2</v>
          </cell>
          <cell r="AY1445">
            <v>337981</v>
          </cell>
          <cell r="AZ1445" t="str">
            <v>TECIDO O'KEEPSAKE -</v>
          </cell>
          <cell r="BA1445" t="str">
            <v>RVST FORN: TECIDO O'KEEPSAKE - TAUPE MIX</v>
          </cell>
          <cell r="BB1445">
            <v>2</v>
          </cell>
          <cell r="BC1445"/>
          <cell r="BD1445">
            <v>401.85</v>
          </cell>
          <cell r="BE1445">
            <v>0</v>
          </cell>
          <cell r="BF1445">
            <v>-401.85</v>
          </cell>
          <cell r="BG1445" t="str">
            <v>RVST FORN</v>
          </cell>
          <cell r="BH1445">
            <v>12</v>
          </cell>
          <cell r="BI1445">
            <v>1263.4164000000001</v>
          </cell>
          <cell r="BJ1445">
            <v>0</v>
          </cell>
          <cell r="BK1445">
            <v>0.57200000000000006</v>
          </cell>
          <cell r="BL1445"/>
          <cell r="BM1445"/>
          <cell r="BN1445"/>
          <cell r="BO1445"/>
          <cell r="BQ1445" t="str">
            <v>D&amp;D</v>
          </cell>
          <cell r="BS1445" t="str">
            <v/>
          </cell>
          <cell r="BT1445" t="str">
            <v/>
          </cell>
        </row>
        <row r="1446">
          <cell r="H1446">
            <v>1</v>
          </cell>
          <cell r="O1446">
            <v>404594</v>
          </cell>
          <cell r="P1446" t="str">
            <v>2025/154-0043-01</v>
          </cell>
          <cell r="Q1446" t="str">
            <v>EST COMPONENTE ALMOFADA POLTRONA BELLAGIO TC KEEPSAKE TAUPE</v>
          </cell>
          <cell r="R1446"/>
          <cell r="S1446"/>
          <cell r="T1446">
            <v>0.8</v>
          </cell>
          <cell r="U1446">
            <v>0.85</v>
          </cell>
          <cell r="V1446">
            <v>0.05</v>
          </cell>
          <cell r="W1446">
            <v>0</v>
          </cell>
          <cell r="X1446" t="str">
            <v>EST COMPONENTE ALMOFADA POLTRONA BELLAGIO TC KEEPSAKE TAUPE - 0,8x0,85x0,05H</v>
          </cell>
          <cell r="Y1446">
            <v>6064.2404999999999</v>
          </cell>
          <cell r="Z1446">
            <v>0.35</v>
          </cell>
          <cell r="AA1446">
            <v>3941.7563249999998</v>
          </cell>
          <cell r="AB1446"/>
          <cell r="AC1446" t="str">
            <v>PROD C/RVST FORN</v>
          </cell>
          <cell r="AD1446" t="str">
            <v>REVESTIMENTO FORN</v>
          </cell>
          <cell r="AE1446">
            <v>6064.2404999999999</v>
          </cell>
          <cell r="AF1446">
            <v>6064.2404999999999</v>
          </cell>
          <cell r="AG1446">
            <v>0</v>
          </cell>
          <cell r="AH1446">
            <v>6064.2404999999999</v>
          </cell>
          <cell r="AI1446" t="str">
            <v>REF: 408969</v>
          </cell>
          <cell r="AJ1446"/>
          <cell r="AK1446">
            <v>408969</v>
          </cell>
          <cell r="AL1446" t="str">
            <v>COMPONENTE ALMOFADA POLTRONA BELLAGIO (TC FORN)</v>
          </cell>
          <cell r="AM1446"/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 t="str">
            <v>COMPONENTE ALMOFADA POLTRONA BELLAGIO (TC FORN) - Ø0x0H</v>
          </cell>
          <cell r="AS1446">
            <v>6064.2404999999999</v>
          </cell>
          <cell r="AT1446">
            <v>6064.2404999999999</v>
          </cell>
          <cell r="AU1446">
            <v>4484.97</v>
          </cell>
          <cell r="AV1446">
            <v>1579.2704999999996</v>
          </cell>
          <cell r="AW1446">
            <v>6064.17</v>
          </cell>
          <cell r="AX1446">
            <v>7.0499999999810825E-2</v>
          </cell>
          <cell r="AY1446">
            <v>337981</v>
          </cell>
          <cell r="AZ1446" t="str">
            <v>TECIDO O'KEEPSAKE -</v>
          </cell>
          <cell r="BA1446" t="str">
            <v>RVST FORN: TECIDO O'KEEPSAKE - TAUPE MIX</v>
          </cell>
          <cell r="BB1446">
            <v>2.5</v>
          </cell>
          <cell r="BC1446"/>
          <cell r="BD1446">
            <v>401.85</v>
          </cell>
          <cell r="BE1446">
            <v>0</v>
          </cell>
          <cell r="BF1446">
            <v>-401.85</v>
          </cell>
          <cell r="BG1446" t="str">
            <v>RVST FORN</v>
          </cell>
          <cell r="BH1446">
            <v>12</v>
          </cell>
          <cell r="BI1446">
            <v>1579.2705000000001</v>
          </cell>
          <cell r="BJ1446">
            <v>0</v>
          </cell>
          <cell r="BK1446">
            <v>0.57200000000000006</v>
          </cell>
          <cell r="BL1446"/>
          <cell r="BM1446"/>
          <cell r="BN1446"/>
          <cell r="BO1446"/>
          <cell r="BQ1446" t="str">
            <v>D&amp;D</v>
          </cell>
          <cell r="BS1446" t="str">
            <v>CLAMI AREA EXTERNA</v>
          </cell>
          <cell r="BT1446" t="str">
            <v>ALMOFADA BELLAGIO</v>
          </cell>
        </row>
        <row r="1447">
          <cell r="H1447">
            <v>1</v>
          </cell>
          <cell r="O1447">
            <v>404594</v>
          </cell>
          <cell r="P1447" t="str">
            <v>2025/154-0044-01</v>
          </cell>
          <cell r="Q1447" t="str">
            <v>EST COMPONENTE ALMOFADA POLTRONA BELLAGIO TC KEEPSAKE TAUPE</v>
          </cell>
          <cell r="R1447"/>
          <cell r="S1447"/>
          <cell r="T1447">
            <v>0.8</v>
          </cell>
          <cell r="U1447">
            <v>0.85</v>
          </cell>
          <cell r="V1447">
            <v>0.05</v>
          </cell>
          <cell r="W1447">
            <v>0</v>
          </cell>
          <cell r="X1447" t="str">
            <v>EST COMPONENTE ALMOFADA POLTRONA BELLAGIO TC KEEPSAKE TAUPE - 0,8x0,85x0,05H</v>
          </cell>
          <cell r="Y1447">
            <v>6064.2404999999999</v>
          </cell>
          <cell r="Z1447">
            <v>0.35</v>
          </cell>
          <cell r="AA1447">
            <v>3941.7563249999998</v>
          </cell>
          <cell r="AB1447"/>
          <cell r="AC1447" t="str">
            <v>PROD C/RVST FORN</v>
          </cell>
          <cell r="AD1447" t="str">
            <v>REVESTIMENTO FORN</v>
          </cell>
          <cell r="AE1447">
            <v>6064.2404999999999</v>
          </cell>
          <cell r="AF1447">
            <v>6064.2404999999999</v>
          </cell>
          <cell r="AG1447">
            <v>0</v>
          </cell>
          <cell r="AH1447">
            <v>6064.2404999999999</v>
          </cell>
          <cell r="AI1447" t="str">
            <v>REF: 408969</v>
          </cell>
          <cell r="AJ1447"/>
          <cell r="AK1447">
            <v>408969</v>
          </cell>
          <cell r="AL1447" t="str">
            <v>COMPONENTE ALMOFADA POLTRONA BELLAGIO (TC FORN)</v>
          </cell>
          <cell r="AM1447"/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 t="str">
            <v>COMPONENTE ALMOFADA POLTRONA BELLAGIO (TC FORN) - Ø0x0H</v>
          </cell>
          <cell r="AS1447">
            <v>6064.2404999999999</v>
          </cell>
          <cell r="AT1447">
            <v>6064.2404999999999</v>
          </cell>
          <cell r="AU1447">
            <v>4484.97</v>
          </cell>
          <cell r="AV1447">
            <v>1579.2704999999996</v>
          </cell>
          <cell r="AW1447">
            <v>6064.17</v>
          </cell>
          <cell r="AX1447">
            <v>7.0499999999810825E-2</v>
          </cell>
          <cell r="AY1447">
            <v>337981</v>
          </cell>
          <cell r="AZ1447" t="str">
            <v>TECIDO O'KEEPSAKE -</v>
          </cell>
          <cell r="BA1447" t="str">
            <v>RVST FORN: TECIDO O'KEEPSAKE - TAUPE MIX</v>
          </cell>
          <cell r="BB1447">
            <v>2.5</v>
          </cell>
          <cell r="BC1447"/>
          <cell r="BD1447">
            <v>401.85</v>
          </cell>
          <cell r="BE1447">
            <v>0</v>
          </cell>
          <cell r="BF1447">
            <v>-401.85</v>
          </cell>
          <cell r="BG1447" t="str">
            <v>RVST FORN</v>
          </cell>
          <cell r="BH1447">
            <v>12</v>
          </cell>
          <cell r="BI1447">
            <v>1579.2705000000001</v>
          </cell>
          <cell r="BJ1447">
            <v>0</v>
          </cell>
          <cell r="BK1447">
            <v>0.57200000000000006</v>
          </cell>
          <cell r="BL1447"/>
          <cell r="BM1447"/>
          <cell r="BN1447"/>
          <cell r="BO1447"/>
          <cell r="BQ1447" t="str">
            <v>D&amp;D</v>
          </cell>
          <cell r="BS1447" t="str">
            <v>CLAMI AREA EXTERNA</v>
          </cell>
          <cell r="BT1447" t="str">
            <v>ALMOFADA BELLAGIO</v>
          </cell>
        </row>
        <row r="1448">
          <cell r="H1448">
            <v>1</v>
          </cell>
          <cell r="O1448">
            <v>404591</v>
          </cell>
          <cell r="P1448" t="str">
            <v>2025/154-0035-01</v>
          </cell>
          <cell r="Q1448" t="str">
            <v>EST POLTRONA BELLAGIO (ALU C29 | CORD V01)</v>
          </cell>
          <cell r="R1448"/>
          <cell r="S1448"/>
          <cell r="T1448">
            <v>0.8</v>
          </cell>
          <cell r="U1448">
            <v>0.85</v>
          </cell>
          <cell r="V1448">
            <v>0.72</v>
          </cell>
          <cell r="W1448">
            <v>0</v>
          </cell>
          <cell r="X1448" t="str">
            <v>EST POLTRONA BELLAGIO (ALU C29 | CORD V01) - 0,8x0,85x0,72H</v>
          </cell>
          <cell r="Y1448">
            <v>10458.69</v>
          </cell>
          <cell r="Z1448">
            <v>0.35</v>
          </cell>
          <cell r="AA1448">
            <v>6798.1485000000011</v>
          </cell>
          <cell r="AB1448"/>
          <cell r="AC1448" t="str">
            <v>SEM ALMOFADA</v>
          </cell>
          <cell r="AD1448"/>
          <cell r="AE1448">
            <v>10458.69</v>
          </cell>
          <cell r="AF1448">
            <v>10458.69</v>
          </cell>
          <cell r="AG1448">
            <v>0</v>
          </cell>
          <cell r="AH1448">
            <v>10458.69</v>
          </cell>
          <cell r="AI1448" t="str">
            <v>REF: 408970</v>
          </cell>
          <cell r="AJ1448"/>
          <cell r="AK1448">
            <v>408970</v>
          </cell>
          <cell r="AL1448" t="str">
            <v>POLTRONA BELLAGIO (CORDA NAUTICA 6MM) (S/ALMOFADA)</v>
          </cell>
          <cell r="AM1448"/>
          <cell r="AN1448">
            <v>0.8</v>
          </cell>
          <cell r="AO1448">
            <v>0.85</v>
          </cell>
          <cell r="AP1448">
            <v>0.72</v>
          </cell>
          <cell r="AQ1448">
            <v>0</v>
          </cell>
          <cell r="AR1448" t="str">
            <v>POLTRONA BELLAGIO (CORDA NAUTICA 6MM) (S/ALMOFADA) - 0,8x0,85x0,72H</v>
          </cell>
          <cell r="AS1448">
            <v>10458.69</v>
          </cell>
          <cell r="AT1448">
            <v>10458.69</v>
          </cell>
          <cell r="AU1448">
            <v>10458.69</v>
          </cell>
          <cell r="AV1448">
            <v>0</v>
          </cell>
          <cell r="AW1448">
            <v>10458.69</v>
          </cell>
          <cell r="AX1448">
            <v>0</v>
          </cell>
          <cell r="AY1448"/>
          <cell r="AZ1448" t="str">
            <v/>
          </cell>
          <cell r="BA1448"/>
          <cell r="BB1448"/>
          <cell r="BC1448"/>
          <cell r="BD1448" t="str">
            <v/>
          </cell>
          <cell r="BE1448">
            <v>0</v>
          </cell>
          <cell r="BF1448" t="str">
            <v/>
          </cell>
          <cell r="BG1448" t="str">
            <v/>
          </cell>
          <cell r="BH1448">
            <v>12</v>
          </cell>
          <cell r="BI1448" t="str">
            <v>0</v>
          </cell>
          <cell r="BJ1448">
            <v>0</v>
          </cell>
          <cell r="BK1448">
            <v>0</v>
          </cell>
          <cell r="BL1448"/>
          <cell r="BM1448"/>
          <cell r="BN1448"/>
          <cell r="BO1448"/>
          <cell r="BQ1448" t="str">
            <v>D&amp;D</v>
          </cell>
          <cell r="BS1448" t="str">
            <v>CLAMI AREA EXTERNA</v>
          </cell>
          <cell r="BT1448" t="str">
            <v>POLTRONA BELLAGIO</v>
          </cell>
        </row>
        <row r="1449">
          <cell r="H1449">
            <v>1</v>
          </cell>
          <cell r="O1449">
            <v>404591</v>
          </cell>
          <cell r="P1449" t="str">
            <v>2025/154-0036-01</v>
          </cell>
          <cell r="Q1449" t="str">
            <v>EST POLTRONA BELLAGIO (ALU C29 | CORD V01)</v>
          </cell>
          <cell r="R1449"/>
          <cell r="S1449"/>
          <cell r="T1449">
            <v>0.8</v>
          </cell>
          <cell r="U1449">
            <v>0.85</v>
          </cell>
          <cell r="V1449">
            <v>0.72</v>
          </cell>
          <cell r="W1449">
            <v>0</v>
          </cell>
          <cell r="X1449" t="str">
            <v>EST POLTRONA BELLAGIO (ALU C29 | CORD V01) - 0,8x0,85x0,72H</v>
          </cell>
          <cell r="Y1449">
            <v>10458.69</v>
          </cell>
          <cell r="Z1449">
            <v>0.35</v>
          </cell>
          <cell r="AA1449">
            <v>6798.1485000000011</v>
          </cell>
          <cell r="AB1449"/>
          <cell r="AC1449" t="str">
            <v>SEM ALMOFADA</v>
          </cell>
          <cell r="AD1449"/>
          <cell r="AE1449">
            <v>10458.69</v>
          </cell>
          <cell r="AF1449">
            <v>10458.69</v>
          </cell>
          <cell r="AG1449">
            <v>0</v>
          </cell>
          <cell r="AH1449">
            <v>10458.69</v>
          </cell>
          <cell r="AI1449" t="str">
            <v>REF: 408970</v>
          </cell>
          <cell r="AJ1449"/>
          <cell r="AK1449">
            <v>408970</v>
          </cell>
          <cell r="AL1449" t="str">
            <v>POLTRONA BELLAGIO (CORDA NAUTICA 6MM) (S/ALMOFADA)</v>
          </cell>
          <cell r="AM1449"/>
          <cell r="AN1449">
            <v>0.8</v>
          </cell>
          <cell r="AO1449">
            <v>0.85</v>
          </cell>
          <cell r="AP1449">
            <v>0.72</v>
          </cell>
          <cell r="AQ1449">
            <v>0</v>
          </cell>
          <cell r="AR1449" t="str">
            <v>POLTRONA BELLAGIO (CORDA NAUTICA 6MM) (S/ALMOFADA) - 0,8x0,85x0,72H</v>
          </cell>
          <cell r="AS1449">
            <v>10458.69</v>
          </cell>
          <cell r="AT1449">
            <v>10458.69</v>
          </cell>
          <cell r="AU1449">
            <v>10458.69</v>
          </cell>
          <cell r="AV1449">
            <v>0</v>
          </cell>
          <cell r="AW1449">
            <v>10458.69</v>
          </cell>
          <cell r="AX1449">
            <v>0</v>
          </cell>
          <cell r="AY1449"/>
          <cell r="AZ1449" t="str">
            <v/>
          </cell>
          <cell r="BA1449"/>
          <cell r="BB1449"/>
          <cell r="BC1449"/>
          <cell r="BD1449" t="str">
            <v/>
          </cell>
          <cell r="BE1449">
            <v>0</v>
          </cell>
          <cell r="BF1449" t="str">
            <v/>
          </cell>
          <cell r="BG1449" t="str">
            <v/>
          </cell>
          <cell r="BH1449">
            <v>12</v>
          </cell>
          <cell r="BI1449" t="str">
            <v>0</v>
          </cell>
          <cell r="BJ1449">
            <v>0</v>
          </cell>
          <cell r="BK1449">
            <v>0</v>
          </cell>
          <cell r="BL1449"/>
          <cell r="BM1449"/>
          <cell r="BN1449"/>
          <cell r="BO1449"/>
          <cell r="BQ1449" t="str">
            <v>D&amp;D</v>
          </cell>
          <cell r="BS1449" t="str">
            <v>CLAMI AREA EXTERNA</v>
          </cell>
          <cell r="BT1449" t="str">
            <v>POLTRONA BELLAGIO</v>
          </cell>
        </row>
        <row r="1450">
          <cell r="H1450">
            <v>1</v>
          </cell>
          <cell r="O1450">
            <v>404587</v>
          </cell>
          <cell r="P1450" t="str">
            <v>2025/154-0025-01</v>
          </cell>
          <cell r="Q1450" t="str">
            <v>EST CHAISE BELLAGIO (ALU C24 | CORD V01)</v>
          </cell>
          <cell r="R1450"/>
          <cell r="S1450"/>
          <cell r="T1450">
            <v>1.7</v>
          </cell>
          <cell r="U1450">
            <v>0.7</v>
          </cell>
          <cell r="V1450">
            <v>0.66</v>
          </cell>
          <cell r="W1450">
            <v>0</v>
          </cell>
          <cell r="X1450" t="str">
            <v>EST CHAISE BELLAGIO (ALU C24 | CORD V01) - 1,7x0,7x0,66H</v>
          </cell>
          <cell r="Y1450">
            <v>14625.32</v>
          </cell>
          <cell r="Z1450">
            <v>0.35</v>
          </cell>
          <cell r="AA1450">
            <v>9506.4580000000005</v>
          </cell>
          <cell r="AB1450"/>
          <cell r="AC1450" t="str">
            <v>SEM ALMOFADA</v>
          </cell>
          <cell r="AD1450"/>
          <cell r="AE1450">
            <v>14625.32</v>
          </cell>
          <cell r="AF1450">
            <v>14625.32</v>
          </cell>
          <cell r="AG1450">
            <v>0</v>
          </cell>
          <cell r="AH1450">
            <v>14625.32</v>
          </cell>
          <cell r="AI1450" t="str">
            <v>REF: 408967</v>
          </cell>
          <cell r="AJ1450"/>
          <cell r="AK1450">
            <v>408967</v>
          </cell>
          <cell r="AL1450" t="str">
            <v>CHAISE BELLAGIO (CORDA NAUTICA 6MM) (S/ALMOFADA)</v>
          </cell>
          <cell r="AM1450"/>
          <cell r="AN1450">
            <v>1.7</v>
          </cell>
          <cell r="AO1450">
            <v>0.7</v>
          </cell>
          <cell r="AP1450">
            <v>0.66</v>
          </cell>
          <cell r="AQ1450">
            <v>0</v>
          </cell>
          <cell r="AR1450" t="str">
            <v>CHAISE BELLAGIO (CORDA NAUTICA 6MM) (S/ALMOFADA) - 1,7x0,7x0,66H</v>
          </cell>
          <cell r="AS1450">
            <v>14625.32</v>
          </cell>
          <cell r="AT1450">
            <v>14625.32</v>
          </cell>
          <cell r="AU1450">
            <v>14625.32</v>
          </cell>
          <cell r="AV1450">
            <v>0</v>
          </cell>
          <cell r="AW1450">
            <v>14625.32</v>
          </cell>
          <cell r="AX1450">
            <v>0</v>
          </cell>
          <cell r="AY1450"/>
          <cell r="AZ1450" t="str">
            <v/>
          </cell>
          <cell r="BA1450"/>
          <cell r="BB1450"/>
          <cell r="BC1450"/>
          <cell r="BD1450" t="str">
            <v/>
          </cell>
          <cell r="BE1450">
            <v>0</v>
          </cell>
          <cell r="BF1450" t="str">
            <v/>
          </cell>
          <cell r="BG1450" t="str">
            <v/>
          </cell>
          <cell r="BH1450">
            <v>12</v>
          </cell>
          <cell r="BI1450" t="str">
            <v>0</v>
          </cell>
          <cell r="BJ1450">
            <v>0</v>
          </cell>
          <cell r="BK1450">
            <v>0</v>
          </cell>
          <cell r="BL1450"/>
          <cell r="BM1450"/>
          <cell r="BN1450"/>
          <cell r="BO1450"/>
          <cell r="BQ1450" t="str">
            <v>D&amp;D</v>
          </cell>
          <cell r="BS1450" t="str">
            <v>CLAMI AREA EXTERNA</v>
          </cell>
          <cell r="BT1450" t="str">
            <v>CHAISE BELLAGIO</v>
          </cell>
        </row>
        <row r="1451">
          <cell r="H1451">
            <v>1</v>
          </cell>
          <cell r="O1451">
            <v>404587</v>
          </cell>
          <cell r="P1451" t="str">
            <v>2025/154-0026-01</v>
          </cell>
          <cell r="Q1451" t="str">
            <v>EST CHAISE BELLAGIO (ALU C24 | CORD V01)</v>
          </cell>
          <cell r="R1451"/>
          <cell r="S1451"/>
          <cell r="T1451">
            <v>1.7</v>
          </cell>
          <cell r="U1451">
            <v>0.7</v>
          </cell>
          <cell r="V1451">
            <v>0.66</v>
          </cell>
          <cell r="W1451">
            <v>0</v>
          </cell>
          <cell r="X1451" t="str">
            <v>EST CHAISE BELLAGIO (ALU C24 | CORD V01) - 1,7x0,7x0,66H</v>
          </cell>
          <cell r="Y1451">
            <v>14625.32</v>
          </cell>
          <cell r="Z1451">
            <v>0.35</v>
          </cell>
          <cell r="AA1451">
            <v>9506.4580000000005</v>
          </cell>
          <cell r="AB1451"/>
          <cell r="AC1451" t="str">
            <v>SEM ALMOFADA</v>
          </cell>
          <cell r="AD1451"/>
          <cell r="AE1451">
            <v>14625.32</v>
          </cell>
          <cell r="AF1451">
            <v>14625.32</v>
          </cell>
          <cell r="AG1451">
            <v>0</v>
          </cell>
          <cell r="AH1451">
            <v>14625.32</v>
          </cell>
          <cell r="AI1451" t="str">
            <v>REF: 408967</v>
          </cell>
          <cell r="AJ1451"/>
          <cell r="AK1451">
            <v>408967</v>
          </cell>
          <cell r="AL1451" t="str">
            <v>CHAISE BELLAGIO (CORDA NAUTICA 6MM) (S/ALMOFADA)</v>
          </cell>
          <cell r="AM1451"/>
          <cell r="AN1451">
            <v>1.7</v>
          </cell>
          <cell r="AO1451">
            <v>0.7</v>
          </cell>
          <cell r="AP1451">
            <v>0.66</v>
          </cell>
          <cell r="AQ1451">
            <v>0</v>
          </cell>
          <cell r="AR1451" t="str">
            <v>CHAISE BELLAGIO (CORDA NAUTICA 6MM) (S/ALMOFADA) - 1,7x0,7x0,66H</v>
          </cell>
          <cell r="AS1451">
            <v>14625.32</v>
          </cell>
          <cell r="AT1451">
            <v>14625.32</v>
          </cell>
          <cell r="AU1451">
            <v>14625.32</v>
          </cell>
          <cell r="AV1451">
            <v>0</v>
          </cell>
          <cell r="AW1451">
            <v>14625.32</v>
          </cell>
          <cell r="AX1451">
            <v>0</v>
          </cell>
          <cell r="AY1451"/>
          <cell r="AZ1451" t="str">
            <v/>
          </cell>
          <cell r="BA1451"/>
          <cell r="BB1451"/>
          <cell r="BC1451"/>
          <cell r="BD1451" t="str">
            <v/>
          </cell>
          <cell r="BE1451">
            <v>0</v>
          </cell>
          <cell r="BF1451" t="str">
            <v/>
          </cell>
          <cell r="BG1451" t="str">
            <v/>
          </cell>
          <cell r="BH1451">
            <v>12</v>
          </cell>
          <cell r="BI1451" t="str">
            <v>0</v>
          </cell>
          <cell r="BJ1451">
            <v>0</v>
          </cell>
          <cell r="BK1451">
            <v>0</v>
          </cell>
          <cell r="BL1451"/>
          <cell r="BM1451"/>
          <cell r="BN1451"/>
          <cell r="BO1451"/>
          <cell r="BQ1451" t="str">
            <v>D&amp;D</v>
          </cell>
          <cell r="BS1451" t="str">
            <v>CLAMI AREA EXTERNA</v>
          </cell>
          <cell r="BT1451" t="str">
            <v>CHAISE BELLAGIO</v>
          </cell>
        </row>
        <row r="1452">
          <cell r="H1452">
            <v>0</v>
          </cell>
          <cell r="O1452">
            <v>404445</v>
          </cell>
          <cell r="P1452" t="str">
            <v>2025/132-0137-01</v>
          </cell>
          <cell r="Q1452" t="str">
            <v>EST MESA JANTAR AURORA (TPO CHANF LAM FREIJO TNZ) BS LAMINDA</v>
          </cell>
          <cell r="R1452"/>
          <cell r="S1452"/>
          <cell r="T1452">
            <v>2.8</v>
          </cell>
          <cell r="U1452">
            <v>1.2</v>
          </cell>
          <cell r="V1452">
            <v>0.75</v>
          </cell>
          <cell r="W1452">
            <v>0</v>
          </cell>
          <cell r="X1452" t="str">
            <v>EST MESA JANTAR AURORA (TPO CHANF LAM FREIJO TNZ) BS LAMINDA - 2,8x1,2x0,75H</v>
          </cell>
          <cell r="Y1452">
            <v>51591.628000000004</v>
          </cell>
          <cell r="Z1452">
            <v>0.35</v>
          </cell>
          <cell r="AA1452">
            <v>33534.558199999999</v>
          </cell>
          <cell r="AB1452"/>
          <cell r="AC1452" t="str">
            <v>10% ACRES BASE LAMINADA</v>
          </cell>
          <cell r="AD1452"/>
          <cell r="AE1452">
            <v>51591.628000000004</v>
          </cell>
          <cell r="AF1452">
            <v>51591.628000000004</v>
          </cell>
          <cell r="AG1452">
            <v>0</v>
          </cell>
          <cell r="AH1452">
            <v>51591.628000000004</v>
          </cell>
          <cell r="AI1452" t="str">
            <v>REF: 392016</v>
          </cell>
          <cell r="AJ1452"/>
          <cell r="AK1452">
            <v>392016</v>
          </cell>
          <cell r="AL1452" t="str">
            <v>MESA JANTAR AURORA (LAMINA)</v>
          </cell>
          <cell r="AM1452"/>
          <cell r="AN1452">
            <v>2.8</v>
          </cell>
          <cell r="AO1452">
            <v>1.2</v>
          </cell>
          <cell r="AP1452">
            <v>0.75</v>
          </cell>
          <cell r="AQ1452">
            <v>0</v>
          </cell>
          <cell r="AR1452" t="str">
            <v>MESA JANTAR AURORA (LAMINA) - 2,8x1,2x0,75H</v>
          </cell>
          <cell r="AS1452">
            <v>51591.628000000004</v>
          </cell>
          <cell r="AT1452">
            <v>51591.628000000004</v>
          </cell>
          <cell r="AU1452">
            <v>46901.48</v>
          </cell>
          <cell r="AV1452">
            <v>4690.148000000001</v>
          </cell>
          <cell r="AW1452">
            <v>51591.64</v>
          </cell>
          <cell r="AX1452">
            <v>-1.1999999995168764E-2</v>
          </cell>
          <cell r="AY1452"/>
          <cell r="AZ1452" t="str">
            <v/>
          </cell>
          <cell r="BA1452"/>
          <cell r="BB1452"/>
          <cell r="BC1452"/>
          <cell r="BD1452" t="str">
            <v/>
          </cell>
          <cell r="BE1452">
            <v>0</v>
          </cell>
          <cell r="BF1452" t="str">
            <v/>
          </cell>
          <cell r="BG1452" t="str">
            <v/>
          </cell>
          <cell r="BH1452">
            <v>12</v>
          </cell>
          <cell r="BI1452" t="str">
            <v>0</v>
          </cell>
          <cell r="BJ1452">
            <v>0.1</v>
          </cell>
          <cell r="BK1452">
            <v>0</v>
          </cell>
          <cell r="BL1452"/>
          <cell r="BM1452"/>
          <cell r="BN1452"/>
          <cell r="BO1452"/>
          <cell r="BQ1452" t="str">
            <v>D&amp;D</v>
          </cell>
          <cell r="BS1452" t="str">
            <v/>
          </cell>
          <cell r="BT1452" t="str">
            <v/>
          </cell>
        </row>
        <row r="1453">
          <cell r="H1453">
            <v>0</v>
          </cell>
          <cell r="O1453">
            <v>371704</v>
          </cell>
          <cell r="P1453" t="str">
            <v>2023/234-0040-01</v>
          </cell>
          <cell r="Q1453" t="str">
            <v>EST BANQUETA YUMI (JEQ IMBUIA CLARO) COURO FIRENZE ENG PUB</v>
          </cell>
          <cell r="R1453"/>
          <cell r="S1453"/>
          <cell r="T1453">
            <v>0.69</v>
          </cell>
          <cell r="U1453">
            <v>0.53</v>
          </cell>
          <cell r="V1453">
            <v>0.4</v>
          </cell>
          <cell r="W1453">
            <v>0</v>
          </cell>
          <cell r="X1453" t="str">
            <v>EST BANQUETA YUMI (JEQ IMBUIA CLARO) COURO FIRENZE ENG PUB - 0,69x0,53x0,4H</v>
          </cell>
          <cell r="Y1453">
            <v>7613.9859999999999</v>
          </cell>
          <cell r="Z1453">
            <v>0.35</v>
          </cell>
          <cell r="AA1453">
            <v>4949.0909000000001</v>
          </cell>
          <cell r="AB1453"/>
          <cell r="AC1453" t="str">
            <v>PROD C/RVST FORN</v>
          </cell>
          <cell r="AD1453" t="str">
            <v>REVESTIMENTO FORN</v>
          </cell>
          <cell r="AE1453">
            <v>7613.9859999999999</v>
          </cell>
          <cell r="AF1453">
            <v>7613.9859999999999</v>
          </cell>
          <cell r="AG1453">
            <v>0</v>
          </cell>
          <cell r="AH1453">
            <v>7613.9859999999999</v>
          </cell>
          <cell r="AI1453" t="str">
            <v>REF: 303901</v>
          </cell>
          <cell r="AJ1453"/>
          <cell r="AK1453">
            <v>303901</v>
          </cell>
          <cell r="AL1453" t="str">
            <v>BANQUETA YUMI (RVST FORN)</v>
          </cell>
          <cell r="AM1453"/>
          <cell r="AN1453">
            <v>0.69</v>
          </cell>
          <cell r="AO1453">
            <v>0.53</v>
          </cell>
          <cell r="AP1453">
            <v>0.4</v>
          </cell>
          <cell r="AQ1453">
            <v>0</v>
          </cell>
          <cell r="AR1453" t="str">
            <v>BANQUETA YUMI (RVST FORN) - 0,69x0,53x0,4H</v>
          </cell>
          <cell r="AS1453">
            <v>7613.9859999999999</v>
          </cell>
          <cell r="AT1453">
            <v>7613.9859999999999</v>
          </cell>
          <cell r="AU1453">
            <v>6345.25</v>
          </cell>
          <cell r="AV1453">
            <v>1268.7359999999999</v>
          </cell>
          <cell r="AW1453">
            <v>7613.98</v>
          </cell>
          <cell r="AX1453">
            <v>6.0000000003128662E-3</v>
          </cell>
          <cell r="AY1453">
            <v>328274</v>
          </cell>
          <cell r="AZ1453" t="str">
            <v>COURO NATURAL FIRENZE (F378)</v>
          </cell>
          <cell r="BA1453" t="str">
            <v>RVST FORN: COURO NATURAL FIRENZE (F378) COR ENGLISH PUB</v>
          </cell>
          <cell r="BB1453">
            <v>1.6</v>
          </cell>
          <cell r="BC1453"/>
          <cell r="BD1453">
            <v>792.96</v>
          </cell>
          <cell r="BE1453">
            <v>0</v>
          </cell>
          <cell r="BF1453">
            <v>-792.96</v>
          </cell>
          <cell r="BG1453" t="str">
            <v>RVST FORN</v>
          </cell>
          <cell r="BH1453">
            <v>12</v>
          </cell>
          <cell r="BI1453">
            <v>1268.7360000000001</v>
          </cell>
          <cell r="BJ1453">
            <v>0</v>
          </cell>
          <cell r="BK1453">
            <v>0</v>
          </cell>
          <cell r="BL1453"/>
          <cell r="BM1453"/>
          <cell r="BN1453"/>
          <cell r="BO1453"/>
          <cell r="BQ1453" t="str">
            <v>D&amp;D</v>
          </cell>
          <cell r="BS1453" t="str">
            <v/>
          </cell>
          <cell r="BT1453" t="str">
            <v/>
          </cell>
        </row>
        <row r="1454">
          <cell r="H1454">
            <v>0</v>
          </cell>
          <cell r="O1454">
            <v>371702</v>
          </cell>
          <cell r="P1454" t="str">
            <v>2023/234-0039-01</v>
          </cell>
          <cell r="Q1454" t="str">
            <v>EST POLTRONA YUMI (JEQ IMBUIA CLARO) COURO FIRENZE ENG PUB</v>
          </cell>
          <cell r="R1454"/>
          <cell r="S1454"/>
          <cell r="T1454">
            <v>1.1599999999999999</v>
          </cell>
          <cell r="U1454">
            <v>0.86</v>
          </cell>
          <cell r="V1454">
            <v>0.84</v>
          </cell>
          <cell r="W1454">
            <v>0</v>
          </cell>
          <cell r="X1454" t="str">
            <v>EST POLTRONA YUMI (JEQ IMBUIA CLARO) COURO FIRENZE ENG PUB - 1,16x0,86x0,84H</v>
          </cell>
          <cell r="Y1454">
            <v>23532.5</v>
          </cell>
          <cell r="Z1454">
            <v>0.35</v>
          </cell>
          <cell r="AA1454">
            <v>15296.125</v>
          </cell>
          <cell r="AB1454"/>
          <cell r="AC1454" t="str">
            <v>PROD C/RVST FORN</v>
          </cell>
          <cell r="AD1454" t="str">
            <v>REVESTIMENTO FORN</v>
          </cell>
          <cell r="AE1454">
            <v>23532.5</v>
          </cell>
          <cell r="AF1454">
            <v>23532.5</v>
          </cell>
          <cell r="AG1454">
            <v>0</v>
          </cell>
          <cell r="AH1454">
            <v>23532.5</v>
          </cell>
          <cell r="AI1454" t="str">
            <v>REF: 303893</v>
          </cell>
          <cell r="AJ1454"/>
          <cell r="AK1454">
            <v>303893</v>
          </cell>
          <cell r="AL1454" t="str">
            <v>POLTRONA YUMI (RVST FORN)</v>
          </cell>
          <cell r="AM1454"/>
          <cell r="AN1454">
            <v>1.1599999999999999</v>
          </cell>
          <cell r="AO1454">
            <v>0.86</v>
          </cell>
          <cell r="AP1454">
            <v>0.84</v>
          </cell>
          <cell r="AQ1454">
            <v>0</v>
          </cell>
          <cell r="AR1454" t="str">
            <v>POLTRONA YUMI (RVST FORN) - 1,16x0,86x0,84H</v>
          </cell>
          <cell r="AS1454">
            <v>23532.5</v>
          </cell>
          <cell r="AT1454">
            <v>23532.5</v>
          </cell>
          <cell r="AU1454">
            <v>17585.3</v>
          </cell>
          <cell r="AV1454">
            <v>5947.2000000000007</v>
          </cell>
          <cell r="AW1454">
            <v>23532.5</v>
          </cell>
          <cell r="AX1454">
            <v>0</v>
          </cell>
          <cell r="AY1454">
            <v>328274</v>
          </cell>
          <cell r="AZ1454" t="str">
            <v>COURO NATURAL FIRENZE (F378)</v>
          </cell>
          <cell r="BA1454" t="str">
            <v>RVST FORN: COURO NATURAL FIRENZE (F378) - ENGLISH PUB</v>
          </cell>
          <cell r="BB1454">
            <v>7.5</v>
          </cell>
          <cell r="BC1454"/>
          <cell r="BD1454">
            <v>792.96</v>
          </cell>
          <cell r="BE1454">
            <v>0</v>
          </cell>
          <cell r="BF1454">
            <v>-792.96</v>
          </cell>
          <cell r="BG1454" t="str">
            <v>RVST FORN</v>
          </cell>
          <cell r="BH1454">
            <v>12</v>
          </cell>
          <cell r="BI1454">
            <v>5947.2000000000007</v>
          </cell>
          <cell r="BJ1454">
            <v>0</v>
          </cell>
          <cell r="BK1454">
            <v>0</v>
          </cell>
          <cell r="BL1454"/>
          <cell r="BM1454"/>
          <cell r="BN1454"/>
          <cell r="BO1454"/>
          <cell r="BQ1454" t="str">
            <v>D&amp;D</v>
          </cell>
          <cell r="BS1454" t="str">
            <v/>
          </cell>
          <cell r="BT1454" t="str">
            <v/>
          </cell>
        </row>
        <row r="1455">
          <cell r="H1455">
            <v>0</v>
          </cell>
          <cell r="O1455">
            <v>364309</v>
          </cell>
          <cell r="P1455" t="str">
            <v>2023/152-0044-01</v>
          </cell>
          <cell r="Q1455" t="str">
            <v>EST CADEIRA CACAU C/BRACO (NOGAL) (LATAO) TC 1000 - 1316</v>
          </cell>
          <cell r="R1455"/>
          <cell r="S1455"/>
          <cell r="T1455">
            <v>0.61</v>
          </cell>
          <cell r="U1455">
            <v>0.61</v>
          </cell>
          <cell r="V1455">
            <v>0.84</v>
          </cell>
          <cell r="W1455">
            <v>0</v>
          </cell>
          <cell r="X1455" t="str">
            <v>EST CADEIRA CACAU C/BRACO (NOGAL) (LATAO) TC 1000 - 1316 - 0,61x0,61x0,84H</v>
          </cell>
          <cell r="Y1455">
            <v>6616.15</v>
          </cell>
          <cell r="Z1455">
            <v>0.35</v>
          </cell>
          <cell r="AA1455">
            <v>4300.4974999999995</v>
          </cell>
          <cell r="AB1455"/>
          <cell r="AC1455"/>
          <cell r="AD1455"/>
          <cell r="AE1455">
            <v>6616.15</v>
          </cell>
          <cell r="AF1455">
            <v>6616.15</v>
          </cell>
          <cell r="AG1455">
            <v>0</v>
          </cell>
          <cell r="AH1455">
            <v>6616.15</v>
          </cell>
          <cell r="AI1455" t="str">
            <v>REF: 362495</v>
          </cell>
          <cell r="AJ1455"/>
          <cell r="AK1455">
            <v>362495</v>
          </cell>
          <cell r="AL1455" t="str">
            <v>CADEIRA CACAU (C/B) (FX 1000)</v>
          </cell>
          <cell r="AM1455"/>
          <cell r="AN1455">
            <v>0.61</v>
          </cell>
          <cell r="AO1455">
            <v>0.61</v>
          </cell>
          <cell r="AP1455">
            <v>0.84</v>
          </cell>
          <cell r="AQ1455">
            <v>0</v>
          </cell>
          <cell r="AR1455" t="str">
            <v>CADEIRA CACAU (C/B) (FX 1000) - 0,61x0,61x0,84H</v>
          </cell>
          <cell r="AS1455">
            <v>6616.15</v>
          </cell>
          <cell r="AT1455">
            <v>6616.15</v>
          </cell>
          <cell r="AU1455">
            <v>6616.15</v>
          </cell>
          <cell r="AV1455">
            <v>0</v>
          </cell>
          <cell r="AW1455">
            <v>6616.15</v>
          </cell>
          <cell r="AX1455">
            <v>0</v>
          </cell>
          <cell r="AY1455"/>
          <cell r="AZ1455" t="str">
            <v/>
          </cell>
          <cell r="BA1455"/>
          <cell r="BB1455"/>
          <cell r="BC1455"/>
          <cell r="BD1455" t="str">
            <v/>
          </cell>
          <cell r="BE1455">
            <v>0</v>
          </cell>
          <cell r="BF1455" t="str">
            <v/>
          </cell>
          <cell r="BG1455" t="str">
            <v/>
          </cell>
          <cell r="BH1455">
            <v>12</v>
          </cell>
          <cell r="BI1455" t="str">
            <v>0</v>
          </cell>
          <cell r="BJ1455">
            <v>0</v>
          </cell>
          <cell r="BK1455">
            <v>0</v>
          </cell>
          <cell r="BL1455"/>
          <cell r="BM1455"/>
          <cell r="BN1455"/>
          <cell r="BO1455"/>
          <cell r="BQ1455" t="str">
            <v>D&amp;D</v>
          </cell>
          <cell r="BS1455" t="str">
            <v/>
          </cell>
          <cell r="BT1455" t="str">
            <v/>
          </cell>
        </row>
        <row r="1456">
          <cell r="H1456">
            <v>0</v>
          </cell>
          <cell r="O1456">
            <v>336718</v>
          </cell>
          <cell r="P1456" t="str">
            <v>2022/237-0040-01</v>
          </cell>
          <cell r="Q1456" t="str">
            <v>EST MOVEL BAR HOLLIE (JEQ FENDI) (TP REC PRETO) (PRETO TXT)</v>
          </cell>
          <cell r="R1456"/>
          <cell r="S1456"/>
          <cell r="T1456">
            <v>1</v>
          </cell>
          <cell r="U1456">
            <v>0.55000000000000004</v>
          </cell>
          <cell r="V1456">
            <v>0.8</v>
          </cell>
          <cell r="W1456">
            <v>0</v>
          </cell>
          <cell r="X1456" t="str">
            <v>EST MOVEL BAR HOLLIE (JEQ FENDI) (TP REC PRETO) (PRETO TXT) - 1x0,55x0,8H</v>
          </cell>
          <cell r="Y1456">
            <v>22688.51</v>
          </cell>
          <cell r="Z1456">
            <v>0.35</v>
          </cell>
          <cell r="AA1456">
            <v>14747.531499999999</v>
          </cell>
          <cell r="AB1456"/>
          <cell r="AC1456"/>
          <cell r="AD1456"/>
          <cell r="AE1456">
            <v>22688.51</v>
          </cell>
          <cell r="AF1456">
            <v>22688.51</v>
          </cell>
          <cell r="AG1456">
            <v>0</v>
          </cell>
          <cell r="AH1456">
            <v>22688.51</v>
          </cell>
          <cell r="AI1456" t="str">
            <v>REF: 354796</v>
          </cell>
          <cell r="AJ1456"/>
          <cell r="AK1456">
            <v>354796</v>
          </cell>
          <cell r="AL1456" t="str">
            <v>MOVEL BAR HOLLIE MACICO JEQUITIBA (RECOURO)</v>
          </cell>
          <cell r="AM1456"/>
          <cell r="AN1456">
            <v>1</v>
          </cell>
          <cell r="AO1456">
            <v>0.55000000000000004</v>
          </cell>
          <cell r="AP1456">
            <v>0.8</v>
          </cell>
          <cell r="AQ1456">
            <v>0</v>
          </cell>
          <cell r="AR1456" t="str">
            <v>MOVEL BAR HOLLIE MACICO JEQUITIBA (RECOURO) - 1x0,55x0,8H</v>
          </cell>
          <cell r="AS1456">
            <v>22688.51</v>
          </cell>
          <cell r="AT1456">
            <v>22688.51</v>
          </cell>
          <cell r="AU1456">
            <v>22688.51</v>
          </cell>
          <cell r="AV1456">
            <v>0</v>
          </cell>
          <cell r="AW1456">
            <v>22688.51</v>
          </cell>
          <cell r="AX1456">
            <v>0</v>
          </cell>
          <cell r="AY1456"/>
          <cell r="AZ1456" t="str">
            <v/>
          </cell>
          <cell r="BA1456"/>
          <cell r="BB1456"/>
          <cell r="BC1456"/>
          <cell r="BD1456" t="str">
            <v/>
          </cell>
          <cell r="BE1456">
            <v>0</v>
          </cell>
          <cell r="BF1456" t="str">
            <v/>
          </cell>
          <cell r="BG1456" t="str">
            <v/>
          </cell>
          <cell r="BH1456">
            <v>12</v>
          </cell>
          <cell r="BI1456" t="str">
            <v>0</v>
          </cell>
          <cell r="BJ1456">
            <v>0</v>
          </cell>
          <cell r="BK1456">
            <v>0</v>
          </cell>
          <cell r="BL1456"/>
          <cell r="BM1456"/>
          <cell r="BN1456"/>
          <cell r="BO1456"/>
          <cell r="BQ1456" t="str">
            <v>D&amp;D</v>
          </cell>
          <cell r="BS1456" t="str">
            <v/>
          </cell>
          <cell r="BT1456" t="str">
            <v/>
          </cell>
        </row>
        <row r="1457">
          <cell r="H1457">
            <v>0</v>
          </cell>
          <cell r="O1457">
            <v>270433</v>
          </cell>
          <cell r="P1457" t="str">
            <v>2020/353-0127-01</v>
          </cell>
          <cell r="Q1457" t="str">
            <v>EST CADEIRA MEDALHINHA C/B (FREIJO) (RATTAN ABERTA ENV)</v>
          </cell>
          <cell r="R1457"/>
          <cell r="S1457"/>
          <cell r="T1457">
            <v>0.6</v>
          </cell>
          <cell r="U1457">
            <v>0.61</v>
          </cell>
          <cell r="V1457">
            <v>0.82</v>
          </cell>
          <cell r="W1457">
            <v>0</v>
          </cell>
          <cell r="X1457" t="str">
            <v>EST CADEIRA MEDALHINHA C/B (FREIJO) (RATTAN ABERTA ENV) - 0,6x0,61x0,82H</v>
          </cell>
          <cell r="Y1457">
            <v>10528.09</v>
          </cell>
          <cell r="Z1457">
            <v>0.35</v>
          </cell>
          <cell r="AA1457">
            <v>6843.2584999999999</v>
          </cell>
          <cell r="AB1457"/>
          <cell r="AC1457"/>
          <cell r="AD1457"/>
          <cell r="AE1457">
            <v>10528.09</v>
          </cell>
          <cell r="AF1457">
            <v>10528.09</v>
          </cell>
          <cell r="AG1457">
            <v>0</v>
          </cell>
          <cell r="AH1457">
            <v>10528.09</v>
          </cell>
          <cell r="AI1457" t="str">
            <v>REF: 301932</v>
          </cell>
          <cell r="AJ1457"/>
          <cell r="AK1457">
            <v>301932</v>
          </cell>
          <cell r="AL1457" t="str">
            <v>CADEIRA MEDALHINHA (C/B) (TELA) (FREIJO)</v>
          </cell>
          <cell r="AM1457"/>
          <cell r="AN1457">
            <v>0.6</v>
          </cell>
          <cell r="AO1457">
            <v>0.61</v>
          </cell>
          <cell r="AP1457">
            <v>0.82</v>
          </cell>
          <cell r="AQ1457">
            <v>0</v>
          </cell>
          <cell r="AR1457" t="str">
            <v>CADEIRA MEDALHINHA (C/B) (TELA) (FREIJO) - 0,6x0,61x0,82H</v>
          </cell>
          <cell r="AS1457">
            <v>10528.09</v>
          </cell>
          <cell r="AT1457">
            <v>10528.09</v>
          </cell>
          <cell r="AU1457">
            <v>10528.09</v>
          </cell>
          <cell r="AV1457">
            <v>0</v>
          </cell>
          <cell r="AW1457">
            <v>10528.09</v>
          </cell>
          <cell r="AX1457">
            <v>0</v>
          </cell>
          <cell r="AY1457"/>
          <cell r="AZ1457" t="str">
            <v/>
          </cell>
          <cell r="BA1457"/>
          <cell r="BB1457"/>
          <cell r="BC1457"/>
          <cell r="BD1457" t="str">
            <v/>
          </cell>
          <cell r="BE1457">
            <v>0</v>
          </cell>
          <cell r="BF1457" t="str">
            <v/>
          </cell>
          <cell r="BG1457" t="str">
            <v/>
          </cell>
          <cell r="BH1457">
            <v>12</v>
          </cell>
          <cell r="BI1457" t="str">
            <v>0</v>
          </cell>
          <cell r="BJ1457">
            <v>0</v>
          </cell>
          <cell r="BK1457">
            <v>0</v>
          </cell>
          <cell r="BL1457"/>
          <cell r="BM1457"/>
          <cell r="BN1457"/>
          <cell r="BO1457"/>
          <cell r="BQ1457" t="str">
            <v>D&amp;D</v>
          </cell>
          <cell r="BS1457" t="str">
            <v/>
          </cell>
          <cell r="BT1457" t="str">
            <v/>
          </cell>
        </row>
        <row r="1458">
          <cell r="H1458">
            <v>0</v>
          </cell>
          <cell r="O1458">
            <v>270433</v>
          </cell>
          <cell r="P1458" t="str">
            <v>2020/353-0129-01</v>
          </cell>
          <cell r="Q1458" t="str">
            <v>EST CADEIRA MEDALHINHA C/B (FREIJO) (RATTAN ABERTA ENV)</v>
          </cell>
          <cell r="R1458"/>
          <cell r="S1458"/>
          <cell r="T1458">
            <v>0.6</v>
          </cell>
          <cell r="U1458">
            <v>0.61</v>
          </cell>
          <cell r="V1458">
            <v>0.82</v>
          </cell>
          <cell r="W1458">
            <v>0</v>
          </cell>
          <cell r="X1458" t="str">
            <v>EST CADEIRA MEDALHINHA C/B (FREIJO) (RATTAN ABERTA ENV) - 0,6x0,61x0,82H</v>
          </cell>
          <cell r="Y1458">
            <v>10528.09</v>
          </cell>
          <cell r="Z1458">
            <v>0.35</v>
          </cell>
          <cell r="AA1458">
            <v>6843.2584999999999</v>
          </cell>
          <cell r="AB1458"/>
          <cell r="AC1458"/>
          <cell r="AD1458"/>
          <cell r="AE1458">
            <v>10528.09</v>
          </cell>
          <cell r="AF1458">
            <v>10528.09</v>
          </cell>
          <cell r="AG1458">
            <v>0</v>
          </cell>
          <cell r="AH1458">
            <v>10528.09</v>
          </cell>
          <cell r="AI1458" t="str">
            <v>REF: 301932</v>
          </cell>
          <cell r="AJ1458"/>
          <cell r="AK1458">
            <v>301932</v>
          </cell>
          <cell r="AL1458" t="str">
            <v>CADEIRA MEDALHINHA (C/B) (TELA) (FREIJO)</v>
          </cell>
          <cell r="AM1458"/>
          <cell r="AN1458">
            <v>0.6</v>
          </cell>
          <cell r="AO1458">
            <v>0.61</v>
          </cell>
          <cell r="AP1458">
            <v>0.82</v>
          </cell>
          <cell r="AQ1458">
            <v>0</v>
          </cell>
          <cell r="AR1458" t="str">
            <v>CADEIRA MEDALHINHA (C/B) (TELA) (FREIJO) - 0,6x0,61x0,82H</v>
          </cell>
          <cell r="AS1458">
            <v>10528.09</v>
          </cell>
          <cell r="AT1458">
            <v>10528.09</v>
          </cell>
          <cell r="AU1458">
            <v>10528.09</v>
          </cell>
          <cell r="AV1458">
            <v>0</v>
          </cell>
          <cell r="AW1458">
            <v>10528.09</v>
          </cell>
          <cell r="AX1458">
            <v>0</v>
          </cell>
          <cell r="AY1458"/>
          <cell r="AZ1458" t="str">
            <v/>
          </cell>
          <cell r="BA1458"/>
          <cell r="BB1458"/>
          <cell r="BC1458"/>
          <cell r="BD1458" t="str">
            <v/>
          </cell>
          <cell r="BE1458">
            <v>0</v>
          </cell>
          <cell r="BF1458" t="str">
            <v/>
          </cell>
          <cell r="BG1458" t="str">
            <v/>
          </cell>
          <cell r="BH1458">
            <v>12</v>
          </cell>
          <cell r="BI1458" t="str">
            <v>0</v>
          </cell>
          <cell r="BJ1458">
            <v>0</v>
          </cell>
          <cell r="BK1458">
            <v>0</v>
          </cell>
          <cell r="BL1458"/>
          <cell r="BM1458"/>
          <cell r="BN1458"/>
          <cell r="BO1458"/>
          <cell r="BQ1458" t="str">
            <v>D&amp;D</v>
          </cell>
          <cell r="BS1458" t="str">
            <v/>
          </cell>
          <cell r="BT1458" t="str">
            <v/>
          </cell>
        </row>
        <row r="1459">
          <cell r="H1459">
            <v>0</v>
          </cell>
          <cell r="O1459">
            <v>314841</v>
          </cell>
          <cell r="P1459" t="str">
            <v>2021/344-0149-01</v>
          </cell>
          <cell r="Q1459" t="str">
            <v>EST ALMOFADA TRESSE AZUL</v>
          </cell>
          <cell r="R1459"/>
          <cell r="S1459"/>
          <cell r="T1459">
            <v>0.5</v>
          </cell>
          <cell r="U1459">
            <v>0.5</v>
          </cell>
          <cell r="V1459">
            <v>0</v>
          </cell>
          <cell r="W1459">
            <v>0</v>
          </cell>
          <cell r="X1459" t="str">
            <v>EST ALMOFADA TRESSE AZUL - 0,5x0,5x0H</v>
          </cell>
          <cell r="Y1459">
            <v>1451.22</v>
          </cell>
          <cell r="Z1459">
            <v>0.5</v>
          </cell>
          <cell r="AA1459">
            <v>725.61</v>
          </cell>
          <cell r="AB1459"/>
          <cell r="AC1459"/>
          <cell r="AD1459"/>
          <cell r="AE1459">
            <v>1451.22</v>
          </cell>
          <cell r="AF1459">
            <v>1451.22</v>
          </cell>
          <cell r="AG1459">
            <v>0</v>
          </cell>
          <cell r="AH1459">
            <v>1451.22</v>
          </cell>
          <cell r="AI1459" t="str">
            <v>REF: 314841</v>
          </cell>
          <cell r="AJ1459"/>
          <cell r="AK1459">
            <v>314841</v>
          </cell>
          <cell r="AL1459" t="str">
            <v>EST ALMOFADA TRESSE AZUL</v>
          </cell>
          <cell r="AM1459"/>
          <cell r="AN1459">
            <v>0.5</v>
          </cell>
          <cell r="AO1459">
            <v>0.5</v>
          </cell>
          <cell r="AP1459">
            <v>0</v>
          </cell>
          <cell r="AQ1459">
            <v>0</v>
          </cell>
          <cell r="AR1459" t="str">
            <v>EST ALMOFADA TRESSE AZUL - 0,5x0,5x0H</v>
          </cell>
          <cell r="AS1459">
            <v>1451.22</v>
          </cell>
          <cell r="AT1459">
            <v>1451.22</v>
          </cell>
          <cell r="AU1459">
            <v>1451.22</v>
          </cell>
          <cell r="AV1459">
            <v>0</v>
          </cell>
          <cell r="AW1459">
            <v>1451.22</v>
          </cell>
          <cell r="AX1459">
            <v>0</v>
          </cell>
          <cell r="AY1459"/>
          <cell r="AZ1459" t="str">
            <v/>
          </cell>
          <cell r="BA1459"/>
          <cell r="BB1459"/>
          <cell r="BC1459"/>
          <cell r="BD1459" t="str">
            <v/>
          </cell>
          <cell r="BE1459">
            <v>0</v>
          </cell>
          <cell r="BF1459" t="str">
            <v/>
          </cell>
          <cell r="BG1459" t="str">
            <v/>
          </cell>
          <cell r="BH1459">
            <v>14</v>
          </cell>
          <cell r="BI1459" t="str">
            <v>0</v>
          </cell>
          <cell r="BJ1459">
            <v>0</v>
          </cell>
          <cell r="BK1459">
            <v>0</v>
          </cell>
          <cell r="BL1459"/>
          <cell r="BM1459"/>
          <cell r="BN1459"/>
          <cell r="BO1459"/>
          <cell r="BQ1459" t="str">
            <v>DD PE</v>
          </cell>
          <cell r="BS1459" t="str">
            <v/>
          </cell>
          <cell r="BT1459" t="str">
            <v/>
          </cell>
        </row>
        <row r="1460">
          <cell r="H1460">
            <v>0</v>
          </cell>
          <cell r="O1460">
            <v>314841</v>
          </cell>
          <cell r="P1460" t="str">
            <v>2021/344-0150-01</v>
          </cell>
          <cell r="Q1460" t="str">
            <v>EST ALMOFADA TRESSE AZUL</v>
          </cell>
          <cell r="R1460"/>
          <cell r="S1460"/>
          <cell r="T1460">
            <v>0.5</v>
          </cell>
          <cell r="U1460">
            <v>0.5</v>
          </cell>
          <cell r="V1460">
            <v>0</v>
          </cell>
          <cell r="W1460">
            <v>0</v>
          </cell>
          <cell r="X1460" t="str">
            <v>EST ALMOFADA TRESSE AZUL - 0,5x0,5x0H</v>
          </cell>
          <cell r="Y1460">
            <v>1451.22</v>
          </cell>
          <cell r="Z1460">
            <v>0.5</v>
          </cell>
          <cell r="AA1460">
            <v>725.61</v>
          </cell>
          <cell r="AB1460"/>
          <cell r="AC1460"/>
          <cell r="AD1460"/>
          <cell r="AE1460">
            <v>1451.22</v>
          </cell>
          <cell r="AF1460">
            <v>1451.22</v>
          </cell>
          <cell r="AG1460">
            <v>0</v>
          </cell>
          <cell r="AH1460">
            <v>1451.22</v>
          </cell>
          <cell r="AI1460" t="str">
            <v>REF: 314841</v>
          </cell>
          <cell r="AJ1460"/>
          <cell r="AK1460">
            <v>314841</v>
          </cell>
          <cell r="AL1460" t="str">
            <v>EST ALMOFADA TRESSE AZUL</v>
          </cell>
          <cell r="AM1460"/>
          <cell r="AN1460">
            <v>0.5</v>
          </cell>
          <cell r="AO1460">
            <v>0.5</v>
          </cell>
          <cell r="AP1460">
            <v>0</v>
          </cell>
          <cell r="AQ1460">
            <v>0</v>
          </cell>
          <cell r="AR1460" t="str">
            <v>EST ALMOFADA TRESSE AZUL - 0,5x0,5x0H</v>
          </cell>
          <cell r="AS1460">
            <v>1451.22</v>
          </cell>
          <cell r="AT1460">
            <v>1451.22</v>
          </cell>
          <cell r="AU1460">
            <v>1451.22</v>
          </cell>
          <cell r="AV1460">
            <v>0</v>
          </cell>
          <cell r="AW1460">
            <v>1451.22</v>
          </cell>
          <cell r="AX1460">
            <v>0</v>
          </cell>
          <cell r="AY1460"/>
          <cell r="AZ1460" t="str">
            <v/>
          </cell>
          <cell r="BA1460"/>
          <cell r="BB1460"/>
          <cell r="BC1460"/>
          <cell r="BD1460" t="str">
            <v/>
          </cell>
          <cell r="BE1460">
            <v>0</v>
          </cell>
          <cell r="BF1460" t="str">
            <v/>
          </cell>
          <cell r="BG1460" t="str">
            <v/>
          </cell>
          <cell r="BH1460">
            <v>14</v>
          </cell>
          <cell r="BI1460" t="str">
            <v>0</v>
          </cell>
          <cell r="BJ1460">
            <v>0</v>
          </cell>
          <cell r="BK1460">
            <v>0</v>
          </cell>
          <cell r="BL1460"/>
          <cell r="BM1460"/>
          <cell r="BN1460"/>
          <cell r="BO1460"/>
          <cell r="BQ1460" t="str">
            <v>DD PE</v>
          </cell>
          <cell r="BS1460" t="str">
            <v/>
          </cell>
          <cell r="BT1460" t="str">
            <v/>
          </cell>
        </row>
        <row r="1461">
          <cell r="H1461">
            <v>0</v>
          </cell>
          <cell r="O1461">
            <v>314841</v>
          </cell>
          <cell r="P1461" t="str">
            <v>2021/344-0151-01</v>
          </cell>
          <cell r="Q1461" t="str">
            <v>EST ALMOFADA TRESSE AZUL</v>
          </cell>
          <cell r="R1461"/>
          <cell r="S1461"/>
          <cell r="T1461">
            <v>0.5</v>
          </cell>
          <cell r="U1461">
            <v>0.5</v>
          </cell>
          <cell r="V1461">
            <v>0</v>
          </cell>
          <cell r="W1461">
            <v>0</v>
          </cell>
          <cell r="X1461" t="str">
            <v>EST ALMOFADA TRESSE AZUL - 0,5x0,5x0H</v>
          </cell>
          <cell r="Y1461">
            <v>1451.22</v>
          </cell>
          <cell r="Z1461">
            <v>0.5</v>
          </cell>
          <cell r="AA1461">
            <v>725.61</v>
          </cell>
          <cell r="AB1461"/>
          <cell r="AC1461"/>
          <cell r="AD1461"/>
          <cell r="AE1461">
            <v>1451.22</v>
          </cell>
          <cell r="AF1461">
            <v>1451.22</v>
          </cell>
          <cell r="AG1461">
            <v>0</v>
          </cell>
          <cell r="AH1461">
            <v>1451.22</v>
          </cell>
          <cell r="AI1461" t="str">
            <v>REF: 314841</v>
          </cell>
          <cell r="AJ1461"/>
          <cell r="AK1461">
            <v>314841</v>
          </cell>
          <cell r="AL1461" t="str">
            <v>EST ALMOFADA TRESSE AZUL</v>
          </cell>
          <cell r="AM1461"/>
          <cell r="AN1461">
            <v>0.5</v>
          </cell>
          <cell r="AO1461">
            <v>0.5</v>
          </cell>
          <cell r="AP1461">
            <v>0</v>
          </cell>
          <cell r="AQ1461">
            <v>0</v>
          </cell>
          <cell r="AR1461" t="str">
            <v>EST ALMOFADA TRESSE AZUL - 0,5x0,5x0H</v>
          </cell>
          <cell r="AS1461">
            <v>1451.22</v>
          </cell>
          <cell r="AT1461">
            <v>1451.22</v>
          </cell>
          <cell r="AU1461">
            <v>1451.22</v>
          </cell>
          <cell r="AV1461">
            <v>0</v>
          </cell>
          <cell r="AW1461">
            <v>1451.22</v>
          </cell>
          <cell r="AX1461">
            <v>0</v>
          </cell>
          <cell r="AY1461"/>
          <cell r="AZ1461" t="str">
            <v/>
          </cell>
          <cell r="BA1461"/>
          <cell r="BB1461"/>
          <cell r="BC1461"/>
          <cell r="BD1461" t="str">
            <v/>
          </cell>
          <cell r="BE1461">
            <v>0</v>
          </cell>
          <cell r="BF1461" t="str">
            <v/>
          </cell>
          <cell r="BG1461" t="str">
            <v/>
          </cell>
          <cell r="BH1461">
            <v>14</v>
          </cell>
          <cell r="BI1461" t="str">
            <v>0</v>
          </cell>
          <cell r="BJ1461">
            <v>0</v>
          </cell>
          <cell r="BK1461">
            <v>0</v>
          </cell>
          <cell r="BL1461"/>
          <cell r="BM1461"/>
          <cell r="BN1461"/>
          <cell r="BO1461"/>
          <cell r="BQ1461" t="str">
            <v>DD PE</v>
          </cell>
          <cell r="BS1461" t="str">
            <v/>
          </cell>
          <cell r="BT1461" t="str">
            <v/>
          </cell>
        </row>
        <row r="1462">
          <cell r="H1462">
            <v>0</v>
          </cell>
          <cell r="O1462">
            <v>314841</v>
          </cell>
          <cell r="P1462" t="str">
            <v>2021/344-0152-01</v>
          </cell>
          <cell r="Q1462" t="str">
            <v>EST ALMOFADA TRESSE AZUL</v>
          </cell>
          <cell r="R1462"/>
          <cell r="S1462"/>
          <cell r="T1462">
            <v>0.5</v>
          </cell>
          <cell r="U1462">
            <v>0.5</v>
          </cell>
          <cell r="V1462">
            <v>0</v>
          </cell>
          <cell r="W1462">
            <v>0</v>
          </cell>
          <cell r="X1462" t="str">
            <v>EST ALMOFADA TRESSE AZUL - 0,5x0,5x0H</v>
          </cell>
          <cell r="Y1462">
            <v>1451.22</v>
          </cell>
          <cell r="Z1462">
            <v>0.5</v>
          </cell>
          <cell r="AA1462">
            <v>725.61</v>
          </cell>
          <cell r="AB1462"/>
          <cell r="AC1462"/>
          <cell r="AD1462"/>
          <cell r="AE1462">
            <v>1451.22</v>
          </cell>
          <cell r="AF1462">
            <v>1451.22</v>
          </cell>
          <cell r="AG1462">
            <v>0</v>
          </cell>
          <cell r="AH1462">
            <v>1451.22</v>
          </cell>
          <cell r="AI1462" t="str">
            <v>REF: 314841</v>
          </cell>
          <cell r="AJ1462"/>
          <cell r="AK1462">
            <v>314841</v>
          </cell>
          <cell r="AL1462" t="str">
            <v>EST ALMOFADA TRESSE AZUL</v>
          </cell>
          <cell r="AM1462"/>
          <cell r="AN1462">
            <v>0.5</v>
          </cell>
          <cell r="AO1462">
            <v>0.5</v>
          </cell>
          <cell r="AP1462">
            <v>0</v>
          </cell>
          <cell r="AQ1462">
            <v>0</v>
          </cell>
          <cell r="AR1462" t="str">
            <v>EST ALMOFADA TRESSE AZUL - 0,5x0,5x0H</v>
          </cell>
          <cell r="AS1462">
            <v>1451.22</v>
          </cell>
          <cell r="AT1462">
            <v>1451.22</v>
          </cell>
          <cell r="AU1462">
            <v>1451.22</v>
          </cell>
          <cell r="AV1462">
            <v>0</v>
          </cell>
          <cell r="AW1462">
            <v>1451.22</v>
          </cell>
          <cell r="AX1462">
            <v>0</v>
          </cell>
          <cell r="AY1462"/>
          <cell r="AZ1462" t="str">
            <v/>
          </cell>
          <cell r="BA1462"/>
          <cell r="BB1462"/>
          <cell r="BC1462"/>
          <cell r="BD1462" t="str">
            <v/>
          </cell>
          <cell r="BE1462">
            <v>0</v>
          </cell>
          <cell r="BF1462" t="str">
            <v/>
          </cell>
          <cell r="BG1462" t="str">
            <v/>
          </cell>
          <cell r="BH1462">
            <v>14</v>
          </cell>
          <cell r="BI1462" t="str">
            <v>0</v>
          </cell>
          <cell r="BJ1462">
            <v>0</v>
          </cell>
          <cell r="BK1462">
            <v>0</v>
          </cell>
          <cell r="BL1462"/>
          <cell r="BM1462"/>
          <cell r="BN1462"/>
          <cell r="BO1462"/>
          <cell r="BQ1462" t="str">
            <v>DD PE</v>
          </cell>
          <cell r="BS1462" t="str">
            <v/>
          </cell>
          <cell r="BT1462" t="str">
            <v/>
          </cell>
        </row>
        <row r="1463">
          <cell r="H1463">
            <v>0</v>
          </cell>
          <cell r="O1463">
            <v>409982</v>
          </cell>
          <cell r="P1463" t="str">
            <v>2025/261-0021-01</v>
          </cell>
          <cell r="Q1463" t="str">
            <v>EST MESA LATERAL PIN (WALNUT MATT) (DET PINT CORTEN)</v>
          </cell>
          <cell r="R1463"/>
          <cell r="S1463"/>
          <cell r="T1463">
            <v>0.35</v>
          </cell>
          <cell r="U1463">
            <v>0</v>
          </cell>
          <cell r="V1463">
            <v>0.52</v>
          </cell>
          <cell r="W1463">
            <v>0.35</v>
          </cell>
          <cell r="X1463" t="str">
            <v>EST MESA LATERAL PIN (WALNUT MATT) (DET PINT CORTEN) - Ø0,35x0,52H</v>
          </cell>
          <cell r="Y1463">
            <v>5384.51</v>
          </cell>
          <cell r="Z1463">
            <v>0.35</v>
          </cell>
          <cell r="AA1463">
            <v>3499.9315000000006</v>
          </cell>
          <cell r="AB1463"/>
          <cell r="AC1463"/>
          <cell r="AD1463"/>
          <cell r="AE1463">
            <v>5384.51</v>
          </cell>
          <cell r="AF1463">
            <v>5384.51</v>
          </cell>
          <cell r="AG1463">
            <v>0</v>
          </cell>
          <cell r="AH1463">
            <v>5384.51</v>
          </cell>
          <cell r="AI1463" t="str">
            <v>REF: 299569</v>
          </cell>
          <cell r="AJ1463"/>
          <cell r="AK1463">
            <v>299569</v>
          </cell>
          <cell r="AL1463" t="str">
            <v>MESA LATERAL PIN (MADEIRA MACICA)</v>
          </cell>
          <cell r="AM1463"/>
          <cell r="AN1463">
            <v>0.35</v>
          </cell>
          <cell r="AO1463">
            <v>0</v>
          </cell>
          <cell r="AP1463">
            <v>0.52</v>
          </cell>
          <cell r="AQ1463">
            <v>0.35</v>
          </cell>
          <cell r="AR1463" t="str">
            <v>MESA LATERAL PIN (MADEIRA MACICA) - Ø0,35x0,52H</v>
          </cell>
          <cell r="AS1463">
            <v>5384.51</v>
          </cell>
          <cell r="AT1463">
            <v>5384.51</v>
          </cell>
          <cell r="AU1463">
            <v>5384.51</v>
          </cell>
          <cell r="AV1463">
            <v>0</v>
          </cell>
          <cell r="AW1463">
            <v>5384.51</v>
          </cell>
          <cell r="AX1463">
            <v>0</v>
          </cell>
          <cell r="AY1463"/>
          <cell r="AZ1463" t="str">
            <v/>
          </cell>
          <cell r="BA1463"/>
          <cell r="BB1463"/>
          <cell r="BC1463"/>
          <cell r="BD1463" t="str">
            <v/>
          </cell>
          <cell r="BE1463">
            <v>0</v>
          </cell>
          <cell r="BF1463" t="str">
            <v/>
          </cell>
          <cell r="BG1463" t="str">
            <v/>
          </cell>
          <cell r="BH1463">
            <v>12</v>
          </cell>
          <cell r="BI1463" t="str">
            <v>0</v>
          </cell>
          <cell r="BJ1463">
            <v>0</v>
          </cell>
          <cell r="BK1463">
            <v>0</v>
          </cell>
          <cell r="BL1463"/>
          <cell r="BM1463"/>
          <cell r="BN1463"/>
          <cell r="BO1463"/>
          <cell r="BQ1463" t="str">
            <v>GABRIEL</v>
          </cell>
          <cell r="BS1463" t="str">
            <v/>
          </cell>
          <cell r="BT1463" t="str">
            <v/>
          </cell>
        </row>
        <row r="1464">
          <cell r="H1464">
            <v>0</v>
          </cell>
          <cell r="O1464">
            <v>409982</v>
          </cell>
          <cell r="P1464" t="str">
            <v>2025/261-0023-01</v>
          </cell>
          <cell r="Q1464" t="str">
            <v>EST MESA LATERAL PIN (WALNUT MATT) (DET PINT CORTEN)</v>
          </cell>
          <cell r="R1464"/>
          <cell r="S1464"/>
          <cell r="T1464">
            <v>0.35</v>
          </cell>
          <cell r="U1464">
            <v>0</v>
          </cell>
          <cell r="V1464">
            <v>0.52</v>
          </cell>
          <cell r="W1464">
            <v>0.35</v>
          </cell>
          <cell r="X1464" t="str">
            <v>EST MESA LATERAL PIN (WALNUT MATT) (DET PINT CORTEN) - Ø0,35x0,52H</v>
          </cell>
          <cell r="Y1464">
            <v>5384.51</v>
          </cell>
          <cell r="Z1464">
            <v>0.35</v>
          </cell>
          <cell r="AA1464">
            <v>3499.9315000000006</v>
          </cell>
          <cell r="AB1464"/>
          <cell r="AC1464"/>
          <cell r="AD1464"/>
          <cell r="AE1464">
            <v>5384.51</v>
          </cell>
          <cell r="AF1464">
            <v>5384.51</v>
          </cell>
          <cell r="AG1464">
            <v>0</v>
          </cell>
          <cell r="AH1464">
            <v>5384.51</v>
          </cell>
          <cell r="AI1464" t="str">
            <v>REF: 299569</v>
          </cell>
          <cell r="AJ1464"/>
          <cell r="AK1464">
            <v>299569</v>
          </cell>
          <cell r="AL1464" t="str">
            <v>MESA LATERAL PIN (MADEIRA MACICA)</v>
          </cell>
          <cell r="AM1464"/>
          <cell r="AN1464">
            <v>0.35</v>
          </cell>
          <cell r="AO1464">
            <v>0</v>
          </cell>
          <cell r="AP1464">
            <v>0.52</v>
          </cell>
          <cell r="AQ1464">
            <v>0.35</v>
          </cell>
          <cell r="AR1464" t="str">
            <v>MESA LATERAL PIN (MADEIRA MACICA) - Ø0,35x0,52H</v>
          </cell>
          <cell r="AS1464">
            <v>5384.51</v>
          </cell>
          <cell r="AT1464">
            <v>5384.51</v>
          </cell>
          <cell r="AU1464">
            <v>5384.51</v>
          </cell>
          <cell r="AV1464">
            <v>0</v>
          </cell>
          <cell r="AW1464">
            <v>5384.51</v>
          </cell>
          <cell r="AX1464">
            <v>0</v>
          </cell>
          <cell r="AY1464"/>
          <cell r="AZ1464" t="str">
            <v/>
          </cell>
          <cell r="BA1464"/>
          <cell r="BB1464"/>
          <cell r="BC1464"/>
          <cell r="BD1464" t="str">
            <v/>
          </cell>
          <cell r="BE1464">
            <v>0</v>
          </cell>
          <cell r="BF1464" t="str">
            <v/>
          </cell>
          <cell r="BG1464" t="str">
            <v/>
          </cell>
          <cell r="BH1464">
            <v>12</v>
          </cell>
          <cell r="BI1464" t="str">
            <v>0</v>
          </cell>
          <cell r="BJ1464">
            <v>0</v>
          </cell>
          <cell r="BK1464">
            <v>0</v>
          </cell>
          <cell r="BL1464"/>
          <cell r="BM1464"/>
          <cell r="BN1464"/>
          <cell r="BO1464"/>
          <cell r="BQ1464" t="str">
            <v>GABRIEL</v>
          </cell>
          <cell r="BS1464" t="str">
            <v/>
          </cell>
          <cell r="BT1464" t="str">
            <v/>
          </cell>
        </row>
        <row r="1465">
          <cell r="H1465">
            <v>0</v>
          </cell>
          <cell r="O1465">
            <v>409058</v>
          </cell>
          <cell r="P1465" t="str">
            <v>2025/232-0052-01</v>
          </cell>
          <cell r="Q1465" t="str">
            <v>EST TAMPO MARMORE (F10916) (SILVER FOSCO)</v>
          </cell>
          <cell r="R1465">
            <v>1.65</v>
          </cell>
          <cell r="S1465">
            <v>0.5</v>
          </cell>
          <cell r="T1465">
            <v>1.65</v>
          </cell>
          <cell r="U1465">
            <v>0.5</v>
          </cell>
          <cell r="V1465">
            <v>0.02</v>
          </cell>
          <cell r="W1465">
            <v>0</v>
          </cell>
          <cell r="X1465" t="str">
            <v>EST TAMPO MARMORE (F10916) (SILVER FOSCO) - 1,65x0,5x0,02H</v>
          </cell>
          <cell r="Y1465">
            <v>23825.3943</v>
          </cell>
          <cell r="Z1465">
            <v>0.35</v>
          </cell>
          <cell r="AA1465">
            <v>15486.506295000001</v>
          </cell>
          <cell r="AB1465" t="str">
            <v>CD</v>
          </cell>
          <cell r="AC1465" t="str">
            <v>TAMPO + BASE</v>
          </cell>
          <cell r="AD1465" t="str">
            <v>VALOR TAMPO</v>
          </cell>
          <cell r="AE1465">
            <v>10722.114299999999</v>
          </cell>
          <cell r="AF1465">
            <v>10722.114299999999</v>
          </cell>
          <cell r="AG1465">
            <v>0</v>
          </cell>
          <cell r="AH1465">
            <v>23825.3943</v>
          </cell>
          <cell r="AI1465" t="str">
            <v>REF: 409058</v>
          </cell>
          <cell r="AJ1465"/>
          <cell r="AK1465">
            <v>409058</v>
          </cell>
          <cell r="AL1465" t="str">
            <v>EST TAMPO MARMORE (F10916) (SILVER FOSCO)</v>
          </cell>
          <cell r="AM1465"/>
          <cell r="AN1465">
            <v>1.65</v>
          </cell>
          <cell r="AO1465">
            <v>0.5</v>
          </cell>
          <cell r="AP1465">
            <v>0.02</v>
          </cell>
          <cell r="AQ1465">
            <v>0</v>
          </cell>
          <cell r="AR1465" t="str">
            <v>EST TAMPO MARMORE (F10916) (SILVER FOSCO) - 1,65x0,5x0,02H</v>
          </cell>
          <cell r="AS1465">
            <v>10722.114299999999</v>
          </cell>
          <cell r="AT1465">
            <v>10722.114299999999</v>
          </cell>
          <cell r="AU1465">
            <v>10722.12</v>
          </cell>
          <cell r="AV1465">
            <v>-5.7000000015250407E-3</v>
          </cell>
          <cell r="AW1465">
            <v>10722.12</v>
          </cell>
          <cell r="AX1465">
            <v>-5.7000000015250407E-3</v>
          </cell>
          <cell r="AY1465">
            <v>399355</v>
          </cell>
          <cell r="AZ1465" t="str">
            <v>TAMPO MARMORE (F10916) (M²)</v>
          </cell>
          <cell r="BA1465" t="str">
            <v>(M²): TAMPO MARMORE (F10916) (M²) (SILVER FOSCO)</v>
          </cell>
          <cell r="BB1465">
            <v>0.83</v>
          </cell>
          <cell r="BC1465"/>
          <cell r="BD1465">
            <v>12918.21</v>
          </cell>
          <cell r="BE1465">
            <v>0</v>
          </cell>
          <cell r="BF1465">
            <v>-12918.21</v>
          </cell>
          <cell r="BG1465" t="str">
            <v>(M²)</v>
          </cell>
          <cell r="BH1465">
            <v>12</v>
          </cell>
          <cell r="BI1465">
            <v>10722.114299999999</v>
          </cell>
          <cell r="BJ1465">
            <v>0</v>
          </cell>
          <cell r="BK1465">
            <v>0</v>
          </cell>
          <cell r="BL1465"/>
          <cell r="BM1465"/>
          <cell r="BN1465"/>
          <cell r="BO1465"/>
          <cell r="BQ1465" t="str">
            <v>GABRIEL</v>
          </cell>
          <cell r="BS1465" t="str">
            <v/>
          </cell>
          <cell r="BT1465" t="str">
            <v/>
          </cell>
        </row>
        <row r="1466">
          <cell r="H1466">
            <v>0</v>
          </cell>
          <cell r="O1466">
            <v>409056</v>
          </cell>
          <cell r="P1466" t="str">
            <v>2025/232-0049-01</v>
          </cell>
          <cell r="Q1466" t="str">
            <v>EST TAMPO MARMORE (F10916) (SILVER FOSCO)</v>
          </cell>
          <cell r="R1466">
            <v>1.25</v>
          </cell>
          <cell r="S1466">
            <v>0</v>
          </cell>
          <cell r="T1466">
            <v>1.25</v>
          </cell>
          <cell r="U1466">
            <v>0</v>
          </cell>
          <cell r="V1466">
            <v>0.02</v>
          </cell>
          <cell r="W1466">
            <v>1.25</v>
          </cell>
          <cell r="X1466" t="str">
            <v>EST TAMPO MARMORE (F10916) (SILVER FOSCO) - Ø1,25x0,02H</v>
          </cell>
          <cell r="Y1466">
            <v>27488.497599999999</v>
          </cell>
          <cell r="Z1466">
            <v>0.35</v>
          </cell>
          <cell r="AA1466">
            <v>17867.523439999997</v>
          </cell>
          <cell r="AB1466" t="str">
            <v>BZ</v>
          </cell>
          <cell r="AC1466" t="str">
            <v>TAMPO + BASE</v>
          </cell>
          <cell r="AD1466" t="str">
            <v>VALOR TAMPO</v>
          </cell>
          <cell r="AE1466">
            <v>20152.407599999999</v>
          </cell>
          <cell r="AF1466">
            <v>20152.407599999999</v>
          </cell>
          <cell r="AG1466">
            <v>0</v>
          </cell>
          <cell r="AH1466">
            <v>27488.497599999999</v>
          </cell>
          <cell r="AI1466" t="str">
            <v>REF: 409056</v>
          </cell>
          <cell r="AJ1466"/>
          <cell r="AK1466">
            <v>409056</v>
          </cell>
          <cell r="AL1466" t="str">
            <v>EST TAMPO MARMORE (F10916) (SILVER FOSCO)</v>
          </cell>
          <cell r="AM1466"/>
          <cell r="AN1466">
            <v>1.25</v>
          </cell>
          <cell r="AO1466">
            <v>0</v>
          </cell>
          <cell r="AP1466">
            <v>0.02</v>
          </cell>
          <cell r="AQ1466">
            <v>1.25</v>
          </cell>
          <cell r="AR1466" t="str">
            <v>EST TAMPO MARMORE (F10916) (SILVER FOSCO) - Ø1,25x0,02H</v>
          </cell>
          <cell r="AS1466">
            <v>20152.407599999999</v>
          </cell>
          <cell r="AT1466">
            <v>20152.407599999999</v>
          </cell>
          <cell r="AU1466">
            <v>20152.43</v>
          </cell>
          <cell r="AV1466">
            <v>-2.2400000001653098E-2</v>
          </cell>
          <cell r="AW1466">
            <v>20152.43</v>
          </cell>
          <cell r="AX1466">
            <v>-2.2400000001653098E-2</v>
          </cell>
          <cell r="AY1466">
            <v>399355</v>
          </cell>
          <cell r="AZ1466" t="str">
            <v>TAMPO MARMORE (F10916) (M²)</v>
          </cell>
          <cell r="BA1466" t="str">
            <v>(M²): TAMPO MARMORE (F10916) (M²) (SILVER FOSCO)</v>
          </cell>
          <cell r="BB1466">
            <v>1.56</v>
          </cell>
          <cell r="BC1466"/>
          <cell r="BD1466">
            <v>12918.21</v>
          </cell>
          <cell r="BE1466">
            <v>0</v>
          </cell>
          <cell r="BF1466">
            <v>-12918.21</v>
          </cell>
          <cell r="BG1466" t="str">
            <v>(M²)</v>
          </cell>
          <cell r="BH1466">
            <v>12</v>
          </cell>
          <cell r="BI1466">
            <v>20152.407599999999</v>
          </cell>
          <cell r="BJ1466">
            <v>0</v>
          </cell>
          <cell r="BK1466">
            <v>0</v>
          </cell>
          <cell r="BL1466"/>
          <cell r="BM1466"/>
          <cell r="BN1466"/>
          <cell r="BO1466"/>
          <cell r="BQ1466" t="str">
            <v>GABRIEL</v>
          </cell>
          <cell r="BS1466" t="str">
            <v/>
          </cell>
          <cell r="BT1466" t="str">
            <v/>
          </cell>
        </row>
        <row r="1467">
          <cell r="H1467">
            <v>0</v>
          </cell>
          <cell r="O1467">
            <v>405723</v>
          </cell>
          <cell r="P1467" t="str">
            <v>2025/154-0098-01</v>
          </cell>
          <cell r="Q1467" t="str">
            <v>EST MESA CENTRO GROTA (TAMPO LISO) WALNUT MATT</v>
          </cell>
          <cell r="R1467"/>
          <cell r="S1467"/>
          <cell r="T1467">
            <v>1.82</v>
          </cell>
          <cell r="U1467">
            <v>0.72</v>
          </cell>
          <cell r="V1467">
            <v>0.18</v>
          </cell>
          <cell r="W1467">
            <v>0</v>
          </cell>
          <cell r="X1467" t="str">
            <v>EST MESA CENTRO GROTA (TAMPO LISO) WALNUT MATT - 1,82x0,72x0,18H</v>
          </cell>
          <cell r="Y1467">
            <v>13625.88</v>
          </cell>
          <cell r="Z1467">
            <v>0.35</v>
          </cell>
          <cell r="AA1467">
            <v>8856.8220000000001</v>
          </cell>
          <cell r="AB1467"/>
          <cell r="AC1467"/>
          <cell r="AD1467"/>
          <cell r="AE1467">
            <v>13625.88</v>
          </cell>
          <cell r="AF1467">
            <v>13625.88</v>
          </cell>
          <cell r="AG1467">
            <v>0</v>
          </cell>
          <cell r="AH1467">
            <v>13625.88</v>
          </cell>
          <cell r="AI1467" t="str">
            <v>REF: 404965</v>
          </cell>
          <cell r="AJ1467"/>
          <cell r="AK1467">
            <v>404965</v>
          </cell>
          <cell r="AL1467" t="str">
            <v>MESA CENTRO GROTA (TAMPO LISO)</v>
          </cell>
          <cell r="AM1467"/>
          <cell r="AN1467">
            <v>1.82</v>
          </cell>
          <cell r="AO1467">
            <v>0.72</v>
          </cell>
          <cell r="AP1467">
            <v>0.18</v>
          </cell>
          <cell r="AQ1467">
            <v>0</v>
          </cell>
          <cell r="AR1467" t="str">
            <v>MESA CENTRO GROTA (TAMPO LISO) - 1,82x0,72x0,18H</v>
          </cell>
          <cell r="AS1467">
            <v>13625.88</v>
          </cell>
          <cell r="AT1467">
            <v>13625.88</v>
          </cell>
          <cell r="AU1467">
            <v>13625.88</v>
          </cell>
          <cell r="AV1467">
            <v>0</v>
          </cell>
          <cell r="AW1467">
            <v>13625.88</v>
          </cell>
          <cell r="AX1467">
            <v>0</v>
          </cell>
          <cell r="AY1467"/>
          <cell r="AZ1467" t="str">
            <v/>
          </cell>
          <cell r="BA1467"/>
          <cell r="BB1467"/>
          <cell r="BC1467"/>
          <cell r="BD1467" t="str">
            <v/>
          </cell>
          <cell r="BE1467">
            <v>0</v>
          </cell>
          <cell r="BF1467" t="str">
            <v/>
          </cell>
          <cell r="BG1467" t="str">
            <v/>
          </cell>
          <cell r="BH1467">
            <v>12</v>
          </cell>
          <cell r="BI1467" t="str">
            <v>0</v>
          </cell>
          <cell r="BJ1467">
            <v>0</v>
          </cell>
          <cell r="BK1467">
            <v>0</v>
          </cell>
          <cell r="BL1467"/>
          <cell r="BM1467"/>
          <cell r="BN1467"/>
          <cell r="BO1467"/>
          <cell r="BP1467"/>
          <cell r="BQ1467" t="str">
            <v>GABRIEL</v>
          </cell>
          <cell r="BR1467"/>
          <cell r="BS1467" t="str">
            <v/>
          </cell>
          <cell r="BT1467" t="str">
            <v/>
          </cell>
        </row>
        <row r="1468">
          <cell r="H1468">
            <v>0</v>
          </cell>
          <cell r="O1468">
            <v>404619</v>
          </cell>
          <cell r="P1468" t="str">
            <v>2025/154-0069-01</v>
          </cell>
          <cell r="Q1468" t="str">
            <v>EST COMPONENTE BASE OMBRELONE BELLAGIO (ALU C24)</v>
          </cell>
          <cell r="R1468">
            <v>2</v>
          </cell>
          <cell r="S1468">
            <v>0</v>
          </cell>
          <cell r="T1468">
            <v>0.5</v>
          </cell>
          <cell r="U1468">
            <v>0</v>
          </cell>
          <cell r="V1468">
            <v>0.35</v>
          </cell>
          <cell r="W1468">
            <v>0.5</v>
          </cell>
          <cell r="X1468" t="str">
            <v>EST COMPONENTE BASE OMBRELONE BELLAGIO (ALU C24) - Ø0,5x0,35H</v>
          </cell>
          <cell r="Y1468">
            <v>38325.189999999995</v>
          </cell>
          <cell r="Z1468">
            <v>0.35</v>
          </cell>
          <cell r="AA1468">
            <v>24911.373499999998</v>
          </cell>
          <cell r="AB1468" t="str">
            <v>CE</v>
          </cell>
          <cell r="AC1468" t="str">
            <v>OMBRELONE  + BASE</v>
          </cell>
          <cell r="AD1468" t="str">
            <v>VALOR BASE</v>
          </cell>
          <cell r="AE1468">
            <v>4279.88</v>
          </cell>
          <cell r="AF1468">
            <v>4279.88</v>
          </cell>
          <cell r="AG1468">
            <v>0</v>
          </cell>
          <cell r="AH1468">
            <v>38325.189999999995</v>
          </cell>
          <cell r="AI1468" t="str">
            <v>REF: 409904</v>
          </cell>
          <cell r="AJ1468"/>
          <cell r="AK1468">
            <v>409904</v>
          </cell>
          <cell r="AL1468" t="str">
            <v>COMPONENTE BASE OMBRELONE BELLAGIO (ALUMINIO)</v>
          </cell>
          <cell r="AM1468"/>
          <cell r="AN1468">
            <v>0.5</v>
          </cell>
          <cell r="AO1468">
            <v>0</v>
          </cell>
          <cell r="AP1468">
            <v>0.35</v>
          </cell>
          <cell r="AQ1468">
            <v>0.5</v>
          </cell>
          <cell r="AR1468" t="str">
            <v>COMPONENTE BASE OMBRELONE BELLAGIO (ALUMINIO) - Ø0,5x0,35H</v>
          </cell>
          <cell r="AS1468">
            <v>4279.88</v>
          </cell>
          <cell r="AT1468">
            <v>4279.88</v>
          </cell>
          <cell r="AU1468">
            <v>4279.88</v>
          </cell>
          <cell r="AV1468">
            <v>0</v>
          </cell>
          <cell r="AW1468">
            <v>4279.88</v>
          </cell>
          <cell r="AX1468">
            <v>0</v>
          </cell>
          <cell r="AY1468"/>
          <cell r="AZ1468" t="str">
            <v/>
          </cell>
          <cell r="BA1468"/>
          <cell r="BB1468"/>
          <cell r="BC1468"/>
          <cell r="BD1468" t="str">
            <v/>
          </cell>
          <cell r="BE1468">
            <v>0</v>
          </cell>
          <cell r="BF1468" t="str">
            <v/>
          </cell>
          <cell r="BG1468" t="str">
            <v/>
          </cell>
          <cell r="BH1468">
            <v>12</v>
          </cell>
          <cell r="BI1468" t="str">
            <v>0</v>
          </cell>
          <cell r="BJ1468">
            <v>0</v>
          </cell>
          <cell r="BK1468">
            <v>0</v>
          </cell>
          <cell r="BL1468"/>
          <cell r="BM1468"/>
          <cell r="BN1468"/>
          <cell r="BO1468"/>
          <cell r="BQ1468" t="str">
            <v>GABRIEL</v>
          </cell>
          <cell r="BS1468" t="str">
            <v/>
          </cell>
          <cell r="BT1468" t="str">
            <v/>
          </cell>
        </row>
        <row r="1469">
          <cell r="H1469">
            <v>0</v>
          </cell>
          <cell r="O1469">
            <v>404617</v>
          </cell>
          <cell r="P1469" t="str">
            <v>2025/160-0012-01</v>
          </cell>
          <cell r="Q1469" t="str">
            <v>EST OMBRELONE BELLAGIO (ALU C24 | CORD V01)</v>
          </cell>
          <cell r="R1469">
            <v>2</v>
          </cell>
          <cell r="S1469">
            <v>0</v>
          </cell>
          <cell r="T1469">
            <v>2</v>
          </cell>
          <cell r="U1469">
            <v>0</v>
          </cell>
          <cell r="V1469">
            <v>2.52</v>
          </cell>
          <cell r="W1469">
            <v>2</v>
          </cell>
          <cell r="X1469" t="str">
            <v>EST OMBRELONE BELLAGIO (ALU C24 | CORD V01) - Ø2x2,52H</v>
          </cell>
          <cell r="Y1469">
            <v>38325.189999999995</v>
          </cell>
          <cell r="Z1469">
            <v>0.35</v>
          </cell>
          <cell r="AA1469">
            <v>24911.373499999998</v>
          </cell>
          <cell r="AB1469" t="str">
            <v>CE</v>
          </cell>
          <cell r="AC1469" t="str">
            <v>OMBRELONE  + BASE</v>
          </cell>
          <cell r="AD1469" t="str">
            <v>VALOR OMBRELONE</v>
          </cell>
          <cell r="AE1469">
            <v>34045.31</v>
          </cell>
          <cell r="AF1469">
            <v>34045.31</v>
          </cell>
          <cell r="AG1469">
            <v>0</v>
          </cell>
          <cell r="AH1469">
            <v>38325.189999999995</v>
          </cell>
          <cell r="AI1469" t="str">
            <v>REF: 408973</v>
          </cell>
          <cell r="AJ1469"/>
          <cell r="AK1469">
            <v>408973</v>
          </cell>
          <cell r="AL1469" t="str">
            <v>OMBRELONE BELLAGIO (CORDA NAUTICA 6MM)</v>
          </cell>
          <cell r="AM1469"/>
          <cell r="AN1469">
            <v>2</v>
          </cell>
          <cell r="AO1469">
            <v>0</v>
          </cell>
          <cell r="AP1469">
            <v>2.52</v>
          </cell>
          <cell r="AQ1469">
            <v>2</v>
          </cell>
          <cell r="AR1469" t="str">
            <v>OMBRELONE BELLAGIO (CORDA NAUTICA 6MM) - Ø2x2,52H</v>
          </cell>
          <cell r="AS1469">
            <v>34045.31</v>
          </cell>
          <cell r="AT1469">
            <v>34045.31</v>
          </cell>
          <cell r="AU1469">
            <v>34045.31</v>
          </cell>
          <cell r="AV1469">
            <v>0</v>
          </cell>
          <cell r="AW1469">
            <v>34045.31</v>
          </cell>
          <cell r="AX1469">
            <v>0</v>
          </cell>
          <cell r="AY1469"/>
          <cell r="AZ1469" t="str">
            <v/>
          </cell>
          <cell r="BA1469"/>
          <cell r="BB1469"/>
          <cell r="BC1469"/>
          <cell r="BD1469" t="str">
            <v/>
          </cell>
          <cell r="BE1469">
            <v>0</v>
          </cell>
          <cell r="BF1469" t="str">
            <v/>
          </cell>
          <cell r="BG1469" t="str">
            <v/>
          </cell>
          <cell r="BH1469">
            <v>12</v>
          </cell>
          <cell r="BI1469" t="str">
            <v>0</v>
          </cell>
          <cell r="BJ1469">
            <v>0</v>
          </cell>
          <cell r="BK1469">
            <v>0</v>
          </cell>
          <cell r="BL1469"/>
          <cell r="BM1469"/>
          <cell r="BN1469"/>
          <cell r="BO1469"/>
          <cell r="BQ1469" t="str">
            <v>GABRIEL</v>
          </cell>
          <cell r="BS1469" t="str">
            <v/>
          </cell>
          <cell r="BT1469" t="str">
            <v/>
          </cell>
        </row>
        <row r="1470">
          <cell r="H1470">
            <v>0</v>
          </cell>
          <cell r="O1470">
            <v>404616</v>
          </cell>
          <cell r="P1470" t="str">
            <v>2025/154-0024-01</v>
          </cell>
          <cell r="Q1470" t="str">
            <v>EST BASE APARADOR BELLAGIO (ALU C29)</v>
          </cell>
          <cell r="R1470">
            <v>1.65</v>
          </cell>
          <cell r="S1470">
            <v>0.5</v>
          </cell>
          <cell r="T1470">
            <v>1.6</v>
          </cell>
          <cell r="U1470">
            <v>0.45</v>
          </cell>
          <cell r="V1470">
            <v>0.75</v>
          </cell>
          <cell r="W1470">
            <v>0</v>
          </cell>
          <cell r="X1470" t="str">
            <v>EST BASE APARADOR BELLAGIO (ALU C29) - 1,6x0,45x0,75H</v>
          </cell>
          <cell r="Y1470">
            <v>23825.3943</v>
          </cell>
          <cell r="Z1470">
            <v>0.35</v>
          </cell>
          <cell r="AA1470">
            <v>15486.506295000001</v>
          </cell>
          <cell r="AB1470" t="str">
            <v>CD</v>
          </cell>
          <cell r="AC1470" t="str">
            <v>TAMPO + BASE</v>
          </cell>
          <cell r="AD1470" t="str">
            <v>VALOR BASE</v>
          </cell>
          <cell r="AE1470">
            <v>13103.28</v>
          </cell>
          <cell r="AF1470">
            <v>13103.28</v>
          </cell>
          <cell r="AG1470">
            <v>0</v>
          </cell>
          <cell r="AH1470">
            <v>23825.3943</v>
          </cell>
          <cell r="AI1470" t="str">
            <v>REF: 408990</v>
          </cell>
          <cell r="AJ1470"/>
          <cell r="AK1470">
            <v>408990</v>
          </cell>
          <cell r="AL1470" t="str">
            <v>BASE APARADOR BELLAGIO (ALUMINIO)</v>
          </cell>
          <cell r="AM1470"/>
          <cell r="AN1470">
            <v>1.6</v>
          </cell>
          <cell r="AO1470">
            <v>0.45</v>
          </cell>
          <cell r="AP1470">
            <v>0.75</v>
          </cell>
          <cell r="AQ1470">
            <v>0</v>
          </cell>
          <cell r="AR1470" t="str">
            <v>BASE APARADOR BELLAGIO (ALUMINIO) - 1,6x0,45x0,75H</v>
          </cell>
          <cell r="AS1470">
            <v>13103.28</v>
          </cell>
          <cell r="AT1470">
            <v>13103.28</v>
          </cell>
          <cell r="AU1470">
            <v>13103.28</v>
          </cell>
          <cell r="AV1470">
            <v>0</v>
          </cell>
          <cell r="AW1470">
            <v>13103.28</v>
          </cell>
          <cell r="AX1470">
            <v>0</v>
          </cell>
          <cell r="AY1470"/>
          <cell r="AZ1470" t="str">
            <v/>
          </cell>
          <cell r="BA1470"/>
          <cell r="BB1470"/>
          <cell r="BC1470"/>
          <cell r="BD1470" t="str">
            <v/>
          </cell>
          <cell r="BE1470">
            <v>0</v>
          </cell>
          <cell r="BF1470" t="str">
            <v/>
          </cell>
          <cell r="BG1470" t="str">
            <v/>
          </cell>
          <cell r="BH1470">
            <v>12</v>
          </cell>
          <cell r="BI1470" t="str">
            <v>0</v>
          </cell>
          <cell r="BJ1470">
            <v>0</v>
          </cell>
          <cell r="BK1470">
            <v>0</v>
          </cell>
          <cell r="BL1470"/>
          <cell r="BM1470"/>
          <cell r="BN1470"/>
          <cell r="BO1470"/>
          <cell r="BQ1470" t="str">
            <v>GABRIEL</v>
          </cell>
          <cell r="BS1470" t="str">
            <v/>
          </cell>
          <cell r="BT1470" t="str">
            <v/>
          </cell>
        </row>
        <row r="1471">
          <cell r="H1471">
            <v>0</v>
          </cell>
          <cell r="O1471">
            <v>404604</v>
          </cell>
          <cell r="P1471" t="str">
            <v>2025/246-0037-01</v>
          </cell>
          <cell r="Q1471" t="str">
            <v>EST BASE CENTRO BELLAGIO (ALU C29)</v>
          </cell>
          <cell r="R1471">
            <v>1.25</v>
          </cell>
          <cell r="S1471">
            <v>0</v>
          </cell>
          <cell r="T1471">
            <v>1.2</v>
          </cell>
          <cell r="U1471">
            <v>0</v>
          </cell>
          <cell r="V1471">
            <v>0.35</v>
          </cell>
          <cell r="W1471">
            <v>1.2</v>
          </cell>
          <cell r="X1471" t="str">
            <v>EST BASE CENTRO BELLAGIO (ALU C29) - Ø1,2x0,35H</v>
          </cell>
          <cell r="Y1471">
            <v>27488.497599999999</v>
          </cell>
          <cell r="Z1471">
            <v>0.35</v>
          </cell>
          <cell r="AA1471">
            <v>17867.523439999997</v>
          </cell>
          <cell r="AB1471" t="str">
            <v>BZ</v>
          </cell>
          <cell r="AC1471" t="str">
            <v>TAMPO + BASE</v>
          </cell>
          <cell r="AD1471" t="str">
            <v>VALOR BASE</v>
          </cell>
          <cell r="AE1471">
            <v>7336.09</v>
          </cell>
          <cell r="AF1471">
            <v>7336.09</v>
          </cell>
          <cell r="AG1471">
            <v>0</v>
          </cell>
          <cell r="AH1471">
            <v>27488.497599999999</v>
          </cell>
          <cell r="AI1471" t="str">
            <v>REF: 408991</v>
          </cell>
          <cell r="AJ1471"/>
          <cell r="AK1471">
            <v>408991</v>
          </cell>
          <cell r="AL1471" t="str">
            <v>BASE CENTRO BELLAGIO (ALUMINIO)</v>
          </cell>
          <cell r="AM1471"/>
          <cell r="AN1471">
            <v>1.2</v>
          </cell>
          <cell r="AO1471">
            <v>0</v>
          </cell>
          <cell r="AP1471">
            <v>0.35</v>
          </cell>
          <cell r="AQ1471">
            <v>1.2</v>
          </cell>
          <cell r="AR1471" t="str">
            <v>BASE CENTRO BELLAGIO (ALUMINIO) - Ø1,2x0,35H</v>
          </cell>
          <cell r="AS1471">
            <v>7336.09</v>
          </cell>
          <cell r="AT1471">
            <v>7336.09</v>
          </cell>
          <cell r="AU1471">
            <v>7336.09</v>
          </cell>
          <cell r="AV1471">
            <v>0</v>
          </cell>
          <cell r="AW1471">
            <v>7336.09</v>
          </cell>
          <cell r="AX1471">
            <v>0</v>
          </cell>
          <cell r="AY1471"/>
          <cell r="AZ1471" t="str">
            <v/>
          </cell>
          <cell r="BA1471"/>
          <cell r="BB1471"/>
          <cell r="BC1471"/>
          <cell r="BD1471" t="str">
            <v/>
          </cell>
          <cell r="BE1471">
            <v>0</v>
          </cell>
          <cell r="BF1471" t="str">
            <v/>
          </cell>
          <cell r="BG1471" t="str">
            <v/>
          </cell>
          <cell r="BH1471">
            <v>12</v>
          </cell>
          <cell r="BI1471" t="str">
            <v>0</v>
          </cell>
          <cell r="BJ1471">
            <v>0</v>
          </cell>
          <cell r="BK1471">
            <v>0</v>
          </cell>
          <cell r="BL1471"/>
          <cell r="BM1471"/>
          <cell r="BN1471"/>
          <cell r="BO1471"/>
          <cell r="BQ1471" t="str">
            <v>GABRIEL</v>
          </cell>
          <cell r="BS1471" t="str">
            <v/>
          </cell>
          <cell r="BT1471" t="str">
            <v/>
          </cell>
        </row>
        <row r="1472">
          <cell r="H1472">
            <v>0</v>
          </cell>
          <cell r="O1472">
            <v>402764</v>
          </cell>
          <cell r="P1472" t="str">
            <v>2025/112-0026-01</v>
          </cell>
          <cell r="Q1472" t="str">
            <v>EST MESA JANTAR AURORA (TPO TAJ MAHAL) BS LAMINA NOG</v>
          </cell>
          <cell r="R1472"/>
          <cell r="S1472"/>
          <cell r="T1472">
            <v>3</v>
          </cell>
          <cell r="U1472">
            <v>1.2</v>
          </cell>
          <cell r="V1472">
            <v>0.75</v>
          </cell>
          <cell r="W1472">
            <v>0</v>
          </cell>
          <cell r="X1472" t="str">
            <v>EST MESA JANTAR AURORA (TPO TAJ MAHAL) BS LAMINA NOG - 3x1,2x0,75H</v>
          </cell>
          <cell r="Y1472">
            <v>84960.689000000013</v>
          </cell>
          <cell r="Z1472">
            <v>0.35</v>
          </cell>
          <cell r="AA1472">
            <v>55224.447850000011</v>
          </cell>
          <cell r="AB1472"/>
          <cell r="AC1472" t="str">
            <v>10% ACRES BASE LAMINADA</v>
          </cell>
          <cell r="AD1472"/>
          <cell r="AE1472">
            <v>84960.689000000013</v>
          </cell>
          <cell r="AF1472">
            <v>84960.689000000013</v>
          </cell>
          <cell r="AG1472">
            <v>0</v>
          </cell>
          <cell r="AH1472">
            <v>84960.689000000013</v>
          </cell>
          <cell r="AI1472" t="str">
            <v>REF: 392026</v>
          </cell>
          <cell r="AJ1472"/>
          <cell r="AK1472">
            <v>392026</v>
          </cell>
          <cell r="AL1472" t="str">
            <v>MESA JANTAR AURORA (PEDRA)</v>
          </cell>
          <cell r="AM1472"/>
          <cell r="AN1472">
            <v>3</v>
          </cell>
          <cell r="AO1472">
            <v>1.2</v>
          </cell>
          <cell r="AP1472">
            <v>0.75</v>
          </cell>
          <cell r="AQ1472">
            <v>0</v>
          </cell>
          <cell r="AR1472" t="str">
            <v>MESA JANTAR AURORA (PEDRA) - 3x1,2x0,75H</v>
          </cell>
          <cell r="AS1472">
            <v>84960.689000000013</v>
          </cell>
          <cell r="AT1472">
            <v>84960.689000000013</v>
          </cell>
          <cell r="AU1472">
            <v>77236.990000000005</v>
          </cell>
          <cell r="AV1472">
            <v>7723.6990000000078</v>
          </cell>
          <cell r="AW1472">
            <v>84960.69</v>
          </cell>
          <cell r="AX1472">
            <v>-9.9999998928979039E-4</v>
          </cell>
          <cell r="AY1472"/>
          <cell r="AZ1472" t="str">
            <v/>
          </cell>
          <cell r="BA1472"/>
          <cell r="BB1472"/>
          <cell r="BC1472"/>
          <cell r="BD1472" t="str">
            <v/>
          </cell>
          <cell r="BE1472">
            <v>0</v>
          </cell>
          <cell r="BF1472" t="str">
            <v/>
          </cell>
          <cell r="BG1472" t="str">
            <v/>
          </cell>
          <cell r="BH1472">
            <v>12</v>
          </cell>
          <cell r="BI1472" t="str">
            <v>0</v>
          </cell>
          <cell r="BJ1472">
            <v>0.1</v>
          </cell>
          <cell r="BK1472">
            <v>0</v>
          </cell>
          <cell r="BL1472"/>
          <cell r="BM1472"/>
          <cell r="BN1472"/>
          <cell r="BO1472"/>
          <cell r="BQ1472" t="str">
            <v>GABRIEL</v>
          </cell>
          <cell r="BS1472" t="str">
            <v/>
          </cell>
          <cell r="BT1472" t="str">
            <v/>
          </cell>
        </row>
        <row r="1473">
          <cell r="H1473">
            <v>0</v>
          </cell>
          <cell r="O1473">
            <v>402600</v>
          </cell>
          <cell r="P1473" t="str">
            <v>2025/177-0012-01</v>
          </cell>
          <cell r="Q1473" t="str">
            <v>EST BUFFET HIMALAYA (CLAS) (MAR 2 NEW ROME) (WALNUT) C/GAV</v>
          </cell>
          <cell r="R1473"/>
          <cell r="S1473"/>
          <cell r="T1473">
            <v>2</v>
          </cell>
          <cell r="U1473">
            <v>0.45</v>
          </cell>
          <cell r="V1473">
            <v>0.75</v>
          </cell>
          <cell r="W1473">
            <v>0</v>
          </cell>
          <cell r="X1473" t="str">
            <v>EST BUFFET HIMALAYA (CLAS) (MAR 2 NEW ROME) (WALNUT) C/GAV - 2x0,45x0,75H</v>
          </cell>
          <cell r="Y1473">
            <v>45131.65</v>
          </cell>
          <cell r="Z1473">
            <v>0.35</v>
          </cell>
          <cell r="AA1473">
            <v>29335.572500000002</v>
          </cell>
          <cell r="AB1473"/>
          <cell r="AC1473" t="str">
            <v>BUFFET C/ GAVETA ESPECIAL</v>
          </cell>
          <cell r="AD1473"/>
          <cell r="AE1473">
            <v>45131.65</v>
          </cell>
          <cell r="AF1473">
            <v>45131.65</v>
          </cell>
          <cell r="AG1473">
            <v>0</v>
          </cell>
          <cell r="AH1473">
            <v>45131.65</v>
          </cell>
          <cell r="AI1473" t="str">
            <v>REF: 391895</v>
          </cell>
          <cell r="AJ1473"/>
          <cell r="AK1473">
            <v>391895</v>
          </cell>
          <cell r="AL1473" t="str">
            <v>BUFFET HIMALAYA (CLASSICO) (MARMORE 2)</v>
          </cell>
          <cell r="AM1473"/>
          <cell r="AN1473">
            <v>2</v>
          </cell>
          <cell r="AO1473">
            <v>0.45</v>
          </cell>
          <cell r="AP1473">
            <v>0.75</v>
          </cell>
          <cell r="AQ1473">
            <v>0</v>
          </cell>
          <cell r="AR1473" t="str">
            <v>BUFFET HIMALAYA (CLASSICO) (MARMORE 2) - 2x0,45x0,75H</v>
          </cell>
          <cell r="AS1473">
            <v>45131.65</v>
          </cell>
          <cell r="AT1473">
            <v>45131.65</v>
          </cell>
          <cell r="AU1473">
            <v>40270.85</v>
          </cell>
          <cell r="AV1473">
            <v>4860.8000000000029</v>
          </cell>
          <cell r="AW1473">
            <v>45131.65</v>
          </cell>
          <cell r="AX1473">
            <v>0</v>
          </cell>
          <cell r="AY1473">
            <v>407205</v>
          </cell>
          <cell r="AZ1473" t="str">
            <v>COMPONENTE GAVETA PORTA TALHER (BUFFET F11395)</v>
          </cell>
          <cell r="BA1473" t="str">
            <v>COMPONENTE GAVETA C/ PORTA TALHER BUFFET</v>
          </cell>
          <cell r="BB1473">
            <v>2</v>
          </cell>
          <cell r="BC1473"/>
          <cell r="BD1473">
            <v>2430.4</v>
          </cell>
          <cell r="BE1473">
            <v>0</v>
          </cell>
          <cell r="BF1473">
            <v>-2430.4</v>
          </cell>
          <cell r="BG1473" t="str">
            <v/>
          </cell>
          <cell r="BH1473">
            <v>12</v>
          </cell>
          <cell r="BI1473">
            <v>4860.8</v>
          </cell>
          <cell r="BJ1473">
            <v>0</v>
          </cell>
          <cell r="BK1473">
            <v>0</v>
          </cell>
          <cell r="BL1473"/>
          <cell r="BM1473"/>
          <cell r="BN1473"/>
          <cell r="BO1473"/>
          <cell r="BQ1473" t="str">
            <v>GABRIEL</v>
          </cell>
          <cell r="BS1473" t="str">
            <v/>
          </cell>
          <cell r="BT1473" t="str">
            <v/>
          </cell>
        </row>
        <row r="1474">
          <cell r="H1474">
            <v>0</v>
          </cell>
          <cell r="O1474">
            <v>394988</v>
          </cell>
          <cell r="P1474" t="str">
            <v>2024/352-0064-01</v>
          </cell>
          <cell r="Q1474" t="str">
            <v>EST BUFFET ROUND (TP MARM 1 ARMANI) (WALNUT)</v>
          </cell>
          <cell r="R1474"/>
          <cell r="S1474"/>
          <cell r="T1474">
            <v>2.4</v>
          </cell>
          <cell r="U1474">
            <v>0.5</v>
          </cell>
          <cell r="V1474">
            <v>0.83</v>
          </cell>
          <cell r="W1474">
            <v>0</v>
          </cell>
          <cell r="X1474" t="str">
            <v>EST BUFFET ROUND (TP MARM 1 ARMANI) (WALNUT) - 2,4x0,5x0,83H</v>
          </cell>
          <cell r="Y1474">
            <v>56708.47</v>
          </cell>
          <cell r="Z1474">
            <v>0.35</v>
          </cell>
          <cell r="AA1474">
            <v>36860.505499999999</v>
          </cell>
          <cell r="AB1474"/>
          <cell r="AC1474"/>
          <cell r="AD1474"/>
          <cell r="AE1474">
            <v>56708.47</v>
          </cell>
          <cell r="AF1474">
            <v>56708.47</v>
          </cell>
          <cell r="AG1474">
            <v>0</v>
          </cell>
          <cell r="AH1474">
            <v>56708.47</v>
          </cell>
          <cell r="AI1474" t="str">
            <v>REF: 394971</v>
          </cell>
          <cell r="AJ1474"/>
          <cell r="AK1474">
            <v>394971</v>
          </cell>
          <cell r="AL1474" t="str">
            <v>BUFFET ROUND (MARMORE 1)</v>
          </cell>
          <cell r="AM1474"/>
          <cell r="AN1474">
            <v>2.4</v>
          </cell>
          <cell r="AO1474">
            <v>0.5</v>
          </cell>
          <cell r="AP1474">
            <v>0.83</v>
          </cell>
          <cell r="AQ1474">
            <v>0</v>
          </cell>
          <cell r="AR1474" t="str">
            <v>BUFFET ROUND (MARMORE 1) - 2,4x0,5x0,83H</v>
          </cell>
          <cell r="AS1474">
            <v>56708.47</v>
          </cell>
          <cell r="AT1474">
            <v>56708.47</v>
          </cell>
          <cell r="AU1474">
            <v>56708.47</v>
          </cell>
          <cell r="AV1474">
            <v>0</v>
          </cell>
          <cell r="AW1474">
            <v>56708.47</v>
          </cell>
          <cell r="AX1474">
            <v>0</v>
          </cell>
          <cell r="AY1474"/>
          <cell r="AZ1474" t="str">
            <v/>
          </cell>
          <cell r="BA1474"/>
          <cell r="BB1474"/>
          <cell r="BC1474"/>
          <cell r="BD1474" t="str">
            <v/>
          </cell>
          <cell r="BE1474">
            <v>0</v>
          </cell>
          <cell r="BF1474" t="str">
            <v/>
          </cell>
          <cell r="BG1474" t="str">
            <v/>
          </cell>
          <cell r="BH1474">
            <v>12</v>
          </cell>
          <cell r="BI1474" t="str">
            <v>0</v>
          </cell>
          <cell r="BJ1474">
            <v>0</v>
          </cell>
          <cell r="BK1474">
            <v>0</v>
          </cell>
          <cell r="BL1474"/>
          <cell r="BM1474"/>
          <cell r="BN1474"/>
          <cell r="BO1474"/>
          <cell r="BQ1474" t="str">
            <v>GABRIEL</v>
          </cell>
          <cell r="BS1474" t="str">
            <v/>
          </cell>
          <cell r="BT1474" t="str">
            <v/>
          </cell>
        </row>
        <row r="1475">
          <cell r="H1475">
            <v>0</v>
          </cell>
          <cell r="O1475">
            <v>394899</v>
          </cell>
          <cell r="P1475" t="str">
            <v>2024/311-0018-01</v>
          </cell>
          <cell r="Q1475" t="str">
            <v>EST MODULO BRACO DIR AGREABLE (FX G7138)</v>
          </cell>
          <cell r="R1475">
            <v>3.4</v>
          </cell>
          <cell r="S1475">
            <v>1</v>
          </cell>
          <cell r="T1475">
            <v>1.2</v>
          </cell>
          <cell r="U1475">
            <v>1</v>
          </cell>
          <cell r="V1475">
            <v>0.77</v>
          </cell>
          <cell r="W1475">
            <v>0</v>
          </cell>
          <cell r="X1475" t="str">
            <v>EST MODULO BRACO DIR AGREABLE (FX G7138) - 1,2x1x0,77H</v>
          </cell>
          <cell r="Y1475">
            <v>49561.71</v>
          </cell>
          <cell r="Z1475">
            <v>0.35</v>
          </cell>
          <cell r="AA1475">
            <v>32215.111499999999</v>
          </cell>
          <cell r="AB1475" t="str">
            <v>AJ</v>
          </cell>
          <cell r="AC1475" t="str">
            <v>SOFA COMPLETO</v>
          </cell>
          <cell r="AD1475" t="str">
            <v>VALOR MODULO</v>
          </cell>
          <cell r="AE1475">
            <v>17372.099999999999</v>
          </cell>
          <cell r="AF1475">
            <v>17372.099999999999</v>
          </cell>
          <cell r="AG1475">
            <v>0</v>
          </cell>
          <cell r="AH1475">
            <v>49561.71</v>
          </cell>
          <cell r="AI1475" t="str">
            <v>REF: 392330</v>
          </cell>
          <cell r="AJ1475"/>
          <cell r="AK1475">
            <v>392330</v>
          </cell>
          <cell r="AL1475" t="str">
            <v>MODULO BRACO AGREABLE (FX G)</v>
          </cell>
          <cell r="AM1475"/>
          <cell r="AN1475">
            <v>1.2</v>
          </cell>
          <cell r="AO1475">
            <v>1</v>
          </cell>
          <cell r="AP1475">
            <v>0.77</v>
          </cell>
          <cell r="AQ1475">
            <v>0</v>
          </cell>
          <cell r="AR1475" t="str">
            <v>MODULO BRACO AGREABLE (FX G) - 1,2x1x0,77H</v>
          </cell>
          <cell r="AS1475">
            <v>17372.099999999999</v>
          </cell>
          <cell r="AT1475">
            <v>17372.099999999999</v>
          </cell>
          <cell r="AU1475">
            <v>17372.099999999999</v>
          </cell>
          <cell r="AV1475">
            <v>0</v>
          </cell>
          <cell r="AW1475">
            <v>17372.099999999999</v>
          </cell>
          <cell r="AX1475">
            <v>0</v>
          </cell>
          <cell r="AY1475"/>
          <cell r="AZ1475" t="str">
            <v/>
          </cell>
          <cell r="BA1475"/>
          <cell r="BB1475"/>
          <cell r="BC1475"/>
          <cell r="BD1475" t="str">
            <v/>
          </cell>
          <cell r="BE1475">
            <v>0</v>
          </cell>
          <cell r="BF1475" t="str">
            <v/>
          </cell>
          <cell r="BG1475" t="str">
            <v/>
          </cell>
          <cell r="BH1475">
            <v>12</v>
          </cell>
          <cell r="BI1475" t="str">
            <v>0</v>
          </cell>
          <cell r="BJ1475">
            <v>0</v>
          </cell>
          <cell r="BK1475">
            <v>0</v>
          </cell>
          <cell r="BL1475"/>
          <cell r="BM1475"/>
          <cell r="BN1475"/>
          <cell r="BO1475"/>
          <cell r="BQ1475" t="str">
            <v>GABRIEL</v>
          </cell>
          <cell r="BS1475" t="str">
            <v/>
          </cell>
          <cell r="BT1475" t="str">
            <v/>
          </cell>
        </row>
        <row r="1476">
          <cell r="H1476">
            <v>0</v>
          </cell>
          <cell r="O1476">
            <v>394898</v>
          </cell>
          <cell r="P1476" t="str">
            <v>2024/311-0017-01</v>
          </cell>
          <cell r="Q1476" t="str">
            <v>EST MODULO S/BRACO AGREABLE (FX G7138)</v>
          </cell>
          <cell r="R1476">
            <v>3.4</v>
          </cell>
          <cell r="S1476">
            <v>1</v>
          </cell>
          <cell r="T1476">
            <v>1</v>
          </cell>
          <cell r="U1476">
            <v>1</v>
          </cell>
          <cell r="V1476">
            <v>0.77</v>
          </cell>
          <cell r="W1476">
            <v>0</v>
          </cell>
          <cell r="X1476" t="str">
            <v>EST MODULO S/BRACO AGREABLE (FX G7138) - 1x1x0,77H</v>
          </cell>
          <cell r="Y1476">
            <v>49561.71</v>
          </cell>
          <cell r="Z1476">
            <v>0.35</v>
          </cell>
          <cell r="AA1476">
            <v>32215.111499999999</v>
          </cell>
          <cell r="AB1476" t="str">
            <v>AJ</v>
          </cell>
          <cell r="AC1476" t="str">
            <v>SOFA COMPLETO</v>
          </cell>
          <cell r="AD1476" t="str">
            <v>VALOR MODULO</v>
          </cell>
          <cell r="AE1476">
            <v>14817.51</v>
          </cell>
          <cell r="AF1476">
            <v>14817.51</v>
          </cell>
          <cell r="AG1476">
            <v>0</v>
          </cell>
          <cell r="AH1476">
            <v>49561.71</v>
          </cell>
          <cell r="AI1476" t="str">
            <v>REF: 392407</v>
          </cell>
          <cell r="AJ1476"/>
          <cell r="AK1476">
            <v>392407</v>
          </cell>
          <cell r="AL1476" t="str">
            <v>MODULO S/BRACO AGREABLE (FX G)</v>
          </cell>
          <cell r="AM1476"/>
          <cell r="AN1476">
            <v>1</v>
          </cell>
          <cell r="AO1476">
            <v>1</v>
          </cell>
          <cell r="AP1476">
            <v>0.77</v>
          </cell>
          <cell r="AQ1476">
            <v>0</v>
          </cell>
          <cell r="AR1476" t="str">
            <v>MODULO S/BRACO AGREABLE (FX G) - 1x1x0,77H</v>
          </cell>
          <cell r="AS1476">
            <v>14817.51</v>
          </cell>
          <cell r="AT1476">
            <v>14817.51</v>
          </cell>
          <cell r="AU1476">
            <v>14817.51</v>
          </cell>
          <cell r="AV1476">
            <v>0</v>
          </cell>
          <cell r="AW1476">
            <v>14817.51</v>
          </cell>
          <cell r="AX1476">
            <v>0</v>
          </cell>
          <cell r="AY1476"/>
          <cell r="AZ1476" t="str">
            <v/>
          </cell>
          <cell r="BA1476"/>
          <cell r="BB1476"/>
          <cell r="BC1476"/>
          <cell r="BD1476" t="str">
            <v/>
          </cell>
          <cell r="BE1476">
            <v>0</v>
          </cell>
          <cell r="BF1476" t="str">
            <v/>
          </cell>
          <cell r="BG1476" t="str">
            <v/>
          </cell>
          <cell r="BH1476">
            <v>12</v>
          </cell>
          <cell r="BI1476" t="str">
            <v>0</v>
          </cell>
          <cell r="BJ1476">
            <v>0</v>
          </cell>
          <cell r="BK1476">
            <v>0</v>
          </cell>
          <cell r="BL1476"/>
          <cell r="BM1476"/>
          <cell r="BN1476"/>
          <cell r="BO1476"/>
          <cell r="BQ1476" t="str">
            <v>GABRIEL</v>
          </cell>
          <cell r="BS1476" t="str">
            <v/>
          </cell>
          <cell r="BT1476" t="str">
            <v/>
          </cell>
        </row>
        <row r="1477">
          <cell r="H1477">
            <v>0</v>
          </cell>
          <cell r="O1477">
            <v>394897</v>
          </cell>
          <cell r="P1477" t="str">
            <v>2024/311-0016-01</v>
          </cell>
          <cell r="Q1477" t="str">
            <v>EST MODULO BRACO ESQ AGREABLE (FX G7138)</v>
          </cell>
          <cell r="R1477">
            <v>3.4</v>
          </cell>
          <cell r="S1477">
            <v>1</v>
          </cell>
          <cell r="T1477">
            <v>1.2</v>
          </cell>
          <cell r="U1477">
            <v>1</v>
          </cell>
          <cell r="V1477">
            <v>0.77</v>
          </cell>
          <cell r="W1477">
            <v>0</v>
          </cell>
          <cell r="X1477" t="str">
            <v>EST MODULO BRACO ESQ AGREABLE (FX G7138) - 1,2x1x0,77H</v>
          </cell>
          <cell r="Y1477">
            <v>49561.71</v>
          </cell>
          <cell r="Z1477">
            <v>0.35</v>
          </cell>
          <cell r="AA1477">
            <v>32215.111499999999</v>
          </cell>
          <cell r="AB1477" t="str">
            <v>AJ</v>
          </cell>
          <cell r="AC1477" t="str">
            <v>SOFA COMPLETO</v>
          </cell>
          <cell r="AD1477" t="str">
            <v>VALOR MODULO</v>
          </cell>
          <cell r="AE1477">
            <v>17372.099999999999</v>
          </cell>
          <cell r="AF1477">
            <v>17372.099999999999</v>
          </cell>
          <cell r="AG1477">
            <v>0</v>
          </cell>
          <cell r="AH1477">
            <v>49561.71</v>
          </cell>
          <cell r="AI1477" t="str">
            <v>REF: 392330</v>
          </cell>
          <cell r="AJ1477"/>
          <cell r="AK1477">
            <v>392330</v>
          </cell>
          <cell r="AL1477" t="str">
            <v>MODULO BRACO AGREABLE (FX G)</v>
          </cell>
          <cell r="AM1477"/>
          <cell r="AN1477">
            <v>1.2</v>
          </cell>
          <cell r="AO1477">
            <v>1</v>
          </cell>
          <cell r="AP1477">
            <v>0.77</v>
          </cell>
          <cell r="AQ1477">
            <v>0</v>
          </cell>
          <cell r="AR1477" t="str">
            <v>MODULO BRACO AGREABLE (FX G) - 1,2x1x0,77H</v>
          </cell>
          <cell r="AS1477">
            <v>17372.099999999999</v>
          </cell>
          <cell r="AT1477">
            <v>17372.099999999999</v>
          </cell>
          <cell r="AU1477">
            <v>17372.099999999999</v>
          </cell>
          <cell r="AV1477">
            <v>0</v>
          </cell>
          <cell r="AW1477">
            <v>17372.099999999999</v>
          </cell>
          <cell r="AX1477">
            <v>0</v>
          </cell>
          <cell r="AY1477"/>
          <cell r="AZ1477" t="str">
            <v/>
          </cell>
          <cell r="BA1477"/>
          <cell r="BB1477"/>
          <cell r="BC1477"/>
          <cell r="BD1477" t="str">
            <v/>
          </cell>
          <cell r="BE1477">
            <v>0</v>
          </cell>
          <cell r="BF1477" t="str">
            <v/>
          </cell>
          <cell r="BG1477" t="str">
            <v/>
          </cell>
          <cell r="BH1477">
            <v>12</v>
          </cell>
          <cell r="BI1477" t="str">
            <v>0</v>
          </cell>
          <cell r="BJ1477">
            <v>0</v>
          </cell>
          <cell r="BK1477">
            <v>0</v>
          </cell>
          <cell r="BL1477"/>
          <cell r="BM1477"/>
          <cell r="BN1477"/>
          <cell r="BO1477"/>
          <cell r="BQ1477" t="str">
            <v>GABRIEL</v>
          </cell>
          <cell r="BS1477" t="str">
            <v/>
          </cell>
          <cell r="BT1477" t="str">
            <v/>
          </cell>
        </row>
        <row r="1478">
          <cell r="H1478">
            <v>0</v>
          </cell>
          <cell r="O1478">
            <v>390012</v>
          </cell>
          <cell r="P1478" t="str">
            <v>2024/267-0062-01</v>
          </cell>
          <cell r="Q1478" t="str">
            <v>EST SOFA DUNAS BAX (FIBRA) (ENC DIR)TC VELUDO LUSSO 731</v>
          </cell>
          <cell r="R1478"/>
          <cell r="S1478"/>
          <cell r="T1478">
            <v>2.9</v>
          </cell>
          <cell r="U1478">
            <v>1.57</v>
          </cell>
          <cell r="V1478">
            <v>0.64</v>
          </cell>
          <cell r="W1478">
            <v>0</v>
          </cell>
          <cell r="X1478" t="str">
            <v>EST SOFA DUNAS BAX (FIBRA) (ENC DIR)TC VELUDO LUSSO 731 - 2,9x1,57x0,64H</v>
          </cell>
          <cell r="Y1478">
            <v>69547.98</v>
          </cell>
          <cell r="Z1478">
            <v>0.35</v>
          </cell>
          <cell r="AA1478">
            <v>45206.186999999998</v>
          </cell>
          <cell r="AB1478"/>
          <cell r="AC1478" t="str">
            <v>PROD C/RVST FORN</v>
          </cell>
          <cell r="AD1478" t="str">
            <v>REVESTIMENTO FORN</v>
          </cell>
          <cell r="AE1478">
            <v>69547.98</v>
          </cell>
          <cell r="AF1478">
            <v>69547.98</v>
          </cell>
          <cell r="AG1478">
            <v>0</v>
          </cell>
          <cell r="AH1478">
            <v>69547.98</v>
          </cell>
          <cell r="AI1478" t="str">
            <v>REF: 390968</v>
          </cell>
          <cell r="AJ1478"/>
          <cell r="AK1478">
            <v>390968</v>
          </cell>
          <cell r="AL1478" t="str">
            <v>SOFA DUNAS BAX (FIBRA) (TC FORN)</v>
          </cell>
          <cell r="AM1478"/>
          <cell r="AN1478">
            <v>2.9</v>
          </cell>
          <cell r="AO1478">
            <v>1.57</v>
          </cell>
          <cell r="AP1478">
            <v>0.64</v>
          </cell>
          <cell r="AQ1478">
            <v>0</v>
          </cell>
          <cell r="AR1478" t="str">
            <v>SOFA DUNAS BAX (FIBRA) (TC FORN) - 2,9x1,57x0,64H</v>
          </cell>
          <cell r="AS1478">
            <v>69547.98</v>
          </cell>
          <cell r="AT1478">
            <v>70195.694999999992</v>
          </cell>
          <cell r="AU1478">
            <v>57668.13</v>
          </cell>
          <cell r="AV1478">
            <v>12527.564999999995</v>
          </cell>
          <cell r="AW1478">
            <v>70195.69</v>
          </cell>
          <cell r="AX1478">
            <v>-647.7100000000064</v>
          </cell>
          <cell r="AY1478">
            <v>373891</v>
          </cell>
          <cell r="AZ1478" t="str">
            <v>TECIDO VELUDO LUSSO (COD 5262) (EASY&amp;CLEAN - VELUD/BOUC) -</v>
          </cell>
          <cell r="BA1478" t="str">
            <v>RVST FORN: TECIDO VELUDO LUSSO (COD 5262) (EASY&amp;CLEAN - VELUD/BOUC) - 731</v>
          </cell>
          <cell r="BB1478">
            <v>14.5</v>
          </cell>
          <cell r="BC1478"/>
          <cell r="BD1478">
            <v>863.97</v>
          </cell>
          <cell r="BE1478">
            <v>0</v>
          </cell>
          <cell r="BF1478">
            <v>-863.97</v>
          </cell>
          <cell r="BG1478" t="str">
            <v>RVST FORN</v>
          </cell>
          <cell r="BH1478">
            <v>12</v>
          </cell>
          <cell r="BI1478">
            <v>12527.565000000001</v>
          </cell>
          <cell r="BJ1478">
            <v>0</v>
          </cell>
          <cell r="BK1478">
            <v>0</v>
          </cell>
          <cell r="BL1478"/>
          <cell r="BM1478"/>
          <cell r="BN1478"/>
          <cell r="BO1478"/>
          <cell r="BQ1478" t="str">
            <v>GABRIEL</v>
          </cell>
          <cell r="BS1478" t="str">
            <v/>
          </cell>
          <cell r="BT1478" t="str">
            <v/>
          </cell>
        </row>
        <row r="1479">
          <cell r="H1479">
            <v>0</v>
          </cell>
          <cell r="O1479">
            <v>387676</v>
          </cell>
          <cell r="P1479" t="str">
            <v>2024/206-0089-01</v>
          </cell>
          <cell r="Q1479" t="str">
            <v>EST POLTRONA ANGELINA (DAMASCO) TC 1000- 1381</v>
          </cell>
          <cell r="R1479"/>
          <cell r="S1479"/>
          <cell r="T1479">
            <v>0.79</v>
          </cell>
          <cell r="U1479">
            <v>0.57999999999999996</v>
          </cell>
          <cell r="V1479">
            <v>0.79</v>
          </cell>
          <cell r="W1479">
            <v>0</v>
          </cell>
          <cell r="X1479" t="str">
            <v>EST POLTRONA ANGELINA (DAMASCO) TC 1000- 1381 - 0,79x0,58x0,79H</v>
          </cell>
          <cell r="Y1479">
            <v>14842.02</v>
          </cell>
          <cell r="Z1479">
            <v>0.35</v>
          </cell>
          <cell r="AA1479">
            <v>9647.3130000000019</v>
          </cell>
          <cell r="AB1479"/>
          <cell r="AC1479"/>
          <cell r="AD1479"/>
          <cell r="AE1479">
            <v>14842.02</v>
          </cell>
          <cell r="AF1479">
            <v>14842.02</v>
          </cell>
          <cell r="AG1479">
            <v>0</v>
          </cell>
          <cell r="AH1479">
            <v>14842.02</v>
          </cell>
          <cell r="AI1479" t="str">
            <v>REF: 387139</v>
          </cell>
          <cell r="AJ1479" t="str">
            <v>REVESTIMENTO FORA DE LINHA</v>
          </cell>
          <cell r="AK1479">
            <v>387139</v>
          </cell>
          <cell r="AL1479" t="str">
            <v>POLTRONA ANGELINA (FX 1000)</v>
          </cell>
          <cell r="AM1479"/>
          <cell r="AN1479">
            <v>0.79</v>
          </cell>
          <cell r="AO1479">
            <v>0.79</v>
          </cell>
          <cell r="AP1479">
            <v>0.79</v>
          </cell>
          <cell r="AQ1479">
            <v>0</v>
          </cell>
          <cell r="AR1479" t="str">
            <v>POLTRONA ANGELINA (FX 1000) - 0,79x0,79x0,79H</v>
          </cell>
          <cell r="AS1479">
            <v>14842.02</v>
          </cell>
          <cell r="AT1479">
            <v>14842.02</v>
          </cell>
          <cell r="AU1479">
            <v>14842.02</v>
          </cell>
          <cell r="AV1479">
            <v>0</v>
          </cell>
          <cell r="AW1479">
            <v>14842.02</v>
          </cell>
          <cell r="AX1479">
            <v>0</v>
          </cell>
          <cell r="AY1479"/>
          <cell r="AZ1479" t="str">
            <v/>
          </cell>
          <cell r="BA1479"/>
          <cell r="BB1479"/>
          <cell r="BC1479"/>
          <cell r="BD1479" t="str">
            <v/>
          </cell>
          <cell r="BE1479">
            <v>0</v>
          </cell>
          <cell r="BF1479" t="str">
            <v/>
          </cell>
          <cell r="BG1479" t="str">
            <v/>
          </cell>
          <cell r="BH1479">
            <v>12</v>
          </cell>
          <cell r="BI1479" t="str">
            <v>0</v>
          </cell>
          <cell r="BJ1479">
            <v>0</v>
          </cell>
          <cell r="BK1479">
            <v>0</v>
          </cell>
          <cell r="BL1479"/>
          <cell r="BM1479"/>
          <cell r="BN1479"/>
          <cell r="BO1479"/>
          <cell r="BQ1479" t="str">
            <v>GABRIEL</v>
          </cell>
          <cell r="BS1479" t="str">
            <v/>
          </cell>
          <cell r="BT1479" t="str">
            <v/>
          </cell>
        </row>
        <row r="1480">
          <cell r="H1480">
            <v>0</v>
          </cell>
          <cell r="O1480">
            <v>387676</v>
          </cell>
          <cell r="P1480" t="str">
            <v>2024/206-0090-01</v>
          </cell>
          <cell r="Q1480" t="str">
            <v>EST POLTRONA ANGELINA (DAMASCO) TC 1000- 1381</v>
          </cell>
          <cell r="R1480"/>
          <cell r="S1480"/>
          <cell r="T1480">
            <v>0.79</v>
          </cell>
          <cell r="U1480">
            <v>0.57999999999999996</v>
          </cell>
          <cell r="V1480">
            <v>0.79</v>
          </cell>
          <cell r="W1480">
            <v>0</v>
          </cell>
          <cell r="X1480" t="str">
            <v>EST POLTRONA ANGELINA (DAMASCO) TC 1000- 1381 - 0,79x0,58x0,79H</v>
          </cell>
          <cell r="Y1480">
            <v>14842.02</v>
          </cell>
          <cell r="Z1480">
            <v>0.35</v>
          </cell>
          <cell r="AA1480">
            <v>9647.3130000000019</v>
          </cell>
          <cell r="AB1480"/>
          <cell r="AC1480"/>
          <cell r="AD1480"/>
          <cell r="AE1480">
            <v>14842.02</v>
          </cell>
          <cell r="AF1480">
            <v>14842.02</v>
          </cell>
          <cell r="AG1480">
            <v>0</v>
          </cell>
          <cell r="AH1480">
            <v>14842.02</v>
          </cell>
          <cell r="AI1480" t="str">
            <v>REF: 387139</v>
          </cell>
          <cell r="AJ1480" t="str">
            <v>REVESTIMENTO FORA DE LINHA</v>
          </cell>
          <cell r="AK1480">
            <v>387139</v>
          </cell>
          <cell r="AL1480" t="str">
            <v>POLTRONA ANGELINA (FX 1000)</v>
          </cell>
          <cell r="AM1480"/>
          <cell r="AN1480">
            <v>0.79</v>
          </cell>
          <cell r="AO1480">
            <v>0.79</v>
          </cell>
          <cell r="AP1480">
            <v>0.79</v>
          </cell>
          <cell r="AQ1480">
            <v>0</v>
          </cell>
          <cell r="AR1480" t="str">
            <v>POLTRONA ANGELINA (FX 1000) - 0,79x0,79x0,79H</v>
          </cell>
          <cell r="AS1480">
            <v>14842.02</v>
          </cell>
          <cell r="AT1480">
            <v>14842.02</v>
          </cell>
          <cell r="AU1480">
            <v>14842.02</v>
          </cell>
          <cell r="AV1480">
            <v>0</v>
          </cell>
          <cell r="AW1480">
            <v>14842.02</v>
          </cell>
          <cell r="AX1480">
            <v>0</v>
          </cell>
          <cell r="AY1480"/>
          <cell r="AZ1480" t="str">
            <v/>
          </cell>
          <cell r="BA1480"/>
          <cell r="BB1480"/>
          <cell r="BC1480"/>
          <cell r="BD1480" t="str">
            <v/>
          </cell>
          <cell r="BE1480">
            <v>0</v>
          </cell>
          <cell r="BF1480" t="str">
            <v/>
          </cell>
          <cell r="BG1480" t="str">
            <v/>
          </cell>
          <cell r="BH1480">
            <v>12</v>
          </cell>
          <cell r="BI1480" t="str">
            <v>0</v>
          </cell>
          <cell r="BJ1480">
            <v>0</v>
          </cell>
          <cell r="BK1480">
            <v>0</v>
          </cell>
          <cell r="BL1480"/>
          <cell r="BM1480"/>
          <cell r="BN1480"/>
          <cell r="BO1480"/>
          <cell r="BQ1480" t="str">
            <v>GABRIEL</v>
          </cell>
          <cell r="BS1480" t="str">
            <v/>
          </cell>
          <cell r="BT1480" t="str">
            <v/>
          </cell>
        </row>
        <row r="1481">
          <cell r="H1481">
            <v>0</v>
          </cell>
          <cell r="O1481">
            <v>379914</v>
          </cell>
          <cell r="P1481" t="str">
            <v>2024/081-0052-01</v>
          </cell>
          <cell r="Q1481" t="str">
            <v>EST BANQUETA BAR YASMIM (TELA NOG) (AMENDOA) TC 2000 - 2335</v>
          </cell>
          <cell r="R1481"/>
          <cell r="S1481"/>
          <cell r="T1481">
            <v>0.45</v>
          </cell>
          <cell r="U1481">
            <v>0.52</v>
          </cell>
          <cell r="V1481">
            <v>0.95</v>
          </cell>
          <cell r="W1481">
            <v>0</v>
          </cell>
          <cell r="X1481" t="str">
            <v>EST BANQUETA BAR YASMIM (TELA NOG) (AMENDOA) TC 2000 - 2335 - 0,45x0,52x0,95H</v>
          </cell>
          <cell r="Y1481">
            <v>4738.72</v>
          </cell>
          <cell r="Z1481">
            <v>0.35</v>
          </cell>
          <cell r="AA1481">
            <v>3080.1680000000006</v>
          </cell>
          <cell r="AB1481"/>
          <cell r="AC1481"/>
          <cell r="AD1481"/>
          <cell r="AE1481">
            <v>4738.72</v>
          </cell>
          <cell r="AF1481">
            <v>4738.72</v>
          </cell>
          <cell r="AG1481">
            <v>0</v>
          </cell>
          <cell r="AH1481">
            <v>4738.72</v>
          </cell>
          <cell r="AI1481" t="str">
            <v>REF: 379771</v>
          </cell>
          <cell r="AJ1481" t="str">
            <v>REVESTIMENTO FORA DE LINHA</v>
          </cell>
          <cell r="AK1481">
            <v>379771</v>
          </cell>
          <cell r="AL1481" t="str">
            <v>BANQUETA BAR YASMIM H65 (MISTA) (TELA) (FX 2000)</v>
          </cell>
          <cell r="AM1481"/>
          <cell r="AN1481">
            <v>0.45</v>
          </cell>
          <cell r="AO1481">
            <v>0.52</v>
          </cell>
          <cell r="AP1481">
            <v>0.95</v>
          </cell>
          <cell r="AQ1481">
            <v>0</v>
          </cell>
          <cell r="AR1481" t="str">
            <v>BANQUETA BAR YASMIM H65 (MISTA) (TELA) (FX 2000) - 0,45x0,52x0,95H</v>
          </cell>
          <cell r="AS1481">
            <v>4738.72</v>
          </cell>
          <cell r="AT1481">
            <v>4738.72</v>
          </cell>
          <cell r="AU1481">
            <v>4738.72</v>
          </cell>
          <cell r="AV1481">
            <v>0</v>
          </cell>
          <cell r="AW1481">
            <v>4738.72</v>
          </cell>
          <cell r="AX1481">
            <v>0</v>
          </cell>
          <cell r="AY1481"/>
          <cell r="AZ1481" t="str">
            <v/>
          </cell>
          <cell r="BA1481"/>
          <cell r="BB1481"/>
          <cell r="BC1481"/>
          <cell r="BD1481" t="str">
            <v/>
          </cell>
          <cell r="BE1481">
            <v>0</v>
          </cell>
          <cell r="BF1481" t="str">
            <v/>
          </cell>
          <cell r="BG1481" t="str">
            <v/>
          </cell>
          <cell r="BH1481">
            <v>12</v>
          </cell>
          <cell r="BI1481" t="str">
            <v>0</v>
          </cell>
          <cell r="BJ1481">
            <v>0</v>
          </cell>
          <cell r="BK1481">
            <v>0</v>
          </cell>
          <cell r="BL1481"/>
          <cell r="BM1481"/>
          <cell r="BN1481"/>
          <cell r="BO1481"/>
          <cell r="BQ1481" t="str">
            <v>GABRIEL</v>
          </cell>
          <cell r="BS1481" t="str">
            <v/>
          </cell>
          <cell r="BT1481" t="str">
            <v/>
          </cell>
        </row>
        <row r="1482">
          <cell r="H1482">
            <v>0</v>
          </cell>
          <cell r="O1482">
            <v>379850</v>
          </cell>
          <cell r="P1482" t="str">
            <v>2024/099-0045-01</v>
          </cell>
          <cell r="Q1482" t="str">
            <v>EST POLTRONA AGHATA PLUS (GIRATORIA) (MTX PRETO) FX B2312</v>
          </cell>
          <cell r="R1482"/>
          <cell r="S1482"/>
          <cell r="T1482">
            <v>0.68</v>
          </cell>
          <cell r="U1482">
            <v>0.8</v>
          </cell>
          <cell r="V1482">
            <v>0.76</v>
          </cell>
          <cell r="W1482">
            <v>0</v>
          </cell>
          <cell r="X1482" t="str">
            <v>EST POLTRONA AGHATA PLUS (GIRATORIA) (MTX PRETO) FX B2312 - 0,68x0,8x0,76H</v>
          </cell>
          <cell r="Y1482">
            <v>9627.9699999999993</v>
          </cell>
          <cell r="Z1482">
            <v>0.35</v>
          </cell>
          <cell r="AA1482">
            <v>6258.1805000000004</v>
          </cell>
          <cell r="AB1482"/>
          <cell r="AC1482"/>
          <cell r="AD1482"/>
          <cell r="AE1482">
            <v>9627.9699999999993</v>
          </cell>
          <cell r="AF1482">
            <v>9627.9699999999993</v>
          </cell>
          <cell r="AG1482">
            <v>0</v>
          </cell>
          <cell r="AH1482">
            <v>9627.9699999999993</v>
          </cell>
          <cell r="AI1482" t="str">
            <v>REF: 327703</v>
          </cell>
          <cell r="AJ1482"/>
          <cell r="AK1482">
            <v>327703</v>
          </cell>
          <cell r="AL1482" t="str">
            <v>POLTRONA AGHATA PLUS (GIRATORIA) (MTX) (FX B)</v>
          </cell>
          <cell r="AM1482"/>
          <cell r="AN1482">
            <v>0.68</v>
          </cell>
          <cell r="AO1482">
            <v>0.8</v>
          </cell>
          <cell r="AP1482">
            <v>0.76</v>
          </cell>
          <cell r="AQ1482">
            <v>0</v>
          </cell>
          <cell r="AR1482" t="str">
            <v>POLTRONA AGHATA PLUS (GIRATORIA) (MTX) (FX B) - 0,68x0,8x0,76H</v>
          </cell>
          <cell r="AS1482">
            <v>9627.9699999999993</v>
          </cell>
          <cell r="AT1482">
            <v>9627.9699999999993</v>
          </cell>
          <cell r="AU1482">
            <v>9627.9699999999993</v>
          </cell>
          <cell r="AV1482">
            <v>0</v>
          </cell>
          <cell r="AW1482">
            <v>9627.9699999999993</v>
          </cell>
          <cell r="AX1482">
            <v>0</v>
          </cell>
          <cell r="AY1482"/>
          <cell r="AZ1482" t="str">
            <v/>
          </cell>
          <cell r="BA1482"/>
          <cell r="BB1482"/>
          <cell r="BC1482"/>
          <cell r="BD1482" t="str">
            <v/>
          </cell>
          <cell r="BE1482">
            <v>0</v>
          </cell>
          <cell r="BF1482" t="str">
            <v/>
          </cell>
          <cell r="BG1482" t="str">
            <v/>
          </cell>
          <cell r="BH1482">
            <v>12</v>
          </cell>
          <cell r="BI1482" t="str">
            <v>0</v>
          </cell>
          <cell r="BJ1482">
            <v>0</v>
          </cell>
          <cell r="BK1482">
            <v>0</v>
          </cell>
          <cell r="BL1482"/>
          <cell r="BM1482"/>
          <cell r="BN1482"/>
          <cell r="BO1482"/>
          <cell r="BQ1482" t="str">
            <v>GABRIEL</v>
          </cell>
          <cell r="BS1482" t="str">
            <v/>
          </cell>
          <cell r="BT1482" t="str">
            <v/>
          </cell>
        </row>
        <row r="1483">
          <cell r="H1483">
            <v>0</v>
          </cell>
          <cell r="O1483">
            <v>379850</v>
          </cell>
          <cell r="P1483" t="str">
            <v>2024/099-0046-01</v>
          </cell>
          <cell r="Q1483" t="str">
            <v>EST POLTRONA AGHATA PLUS (GIRATORIA) (MTX PRETO) FX B2312</v>
          </cell>
          <cell r="R1483"/>
          <cell r="S1483"/>
          <cell r="T1483">
            <v>0.68</v>
          </cell>
          <cell r="U1483">
            <v>0.8</v>
          </cell>
          <cell r="V1483">
            <v>0.76</v>
          </cell>
          <cell r="W1483">
            <v>0</v>
          </cell>
          <cell r="X1483" t="str">
            <v>EST POLTRONA AGHATA PLUS (GIRATORIA) (MTX PRETO) FX B2312 - 0,68x0,8x0,76H</v>
          </cell>
          <cell r="Y1483">
            <v>9627.9699999999993</v>
          </cell>
          <cell r="Z1483">
            <v>0.35</v>
          </cell>
          <cell r="AA1483">
            <v>6258.1805000000004</v>
          </cell>
          <cell r="AB1483"/>
          <cell r="AC1483"/>
          <cell r="AD1483"/>
          <cell r="AE1483">
            <v>9627.9699999999993</v>
          </cell>
          <cell r="AF1483">
            <v>9627.9699999999993</v>
          </cell>
          <cell r="AG1483">
            <v>0</v>
          </cell>
          <cell r="AH1483">
            <v>9627.9699999999993</v>
          </cell>
          <cell r="AI1483" t="str">
            <v>REF: 327703</v>
          </cell>
          <cell r="AJ1483"/>
          <cell r="AK1483">
            <v>327703</v>
          </cell>
          <cell r="AL1483" t="str">
            <v>POLTRONA AGHATA PLUS (GIRATORIA) (MTX) (FX B)</v>
          </cell>
          <cell r="AM1483"/>
          <cell r="AN1483">
            <v>0.68</v>
          </cell>
          <cell r="AO1483">
            <v>0.8</v>
          </cell>
          <cell r="AP1483">
            <v>0.76</v>
          </cell>
          <cell r="AQ1483">
            <v>0</v>
          </cell>
          <cell r="AR1483" t="str">
            <v>POLTRONA AGHATA PLUS (GIRATORIA) (MTX) (FX B) - 0,68x0,8x0,76H</v>
          </cell>
          <cell r="AS1483">
            <v>9627.9699999999993</v>
          </cell>
          <cell r="AT1483">
            <v>9627.9699999999993</v>
          </cell>
          <cell r="AU1483">
            <v>9627.9699999999993</v>
          </cell>
          <cell r="AV1483">
            <v>0</v>
          </cell>
          <cell r="AW1483">
            <v>9627.9699999999993</v>
          </cell>
          <cell r="AX1483">
            <v>0</v>
          </cell>
          <cell r="AY1483"/>
          <cell r="AZ1483" t="str">
            <v/>
          </cell>
          <cell r="BA1483"/>
          <cell r="BB1483"/>
          <cell r="BC1483"/>
          <cell r="BD1483" t="str">
            <v/>
          </cell>
          <cell r="BE1483">
            <v>0</v>
          </cell>
          <cell r="BF1483" t="str">
            <v/>
          </cell>
          <cell r="BG1483" t="str">
            <v/>
          </cell>
          <cell r="BH1483">
            <v>12</v>
          </cell>
          <cell r="BI1483" t="str">
            <v>0</v>
          </cell>
          <cell r="BJ1483">
            <v>0</v>
          </cell>
          <cell r="BK1483">
            <v>0</v>
          </cell>
          <cell r="BL1483"/>
          <cell r="BM1483"/>
          <cell r="BN1483"/>
          <cell r="BO1483"/>
          <cell r="BQ1483" t="str">
            <v>GABRIEL</v>
          </cell>
          <cell r="BS1483" t="str">
            <v/>
          </cell>
          <cell r="BT1483" t="str">
            <v/>
          </cell>
        </row>
        <row r="1484">
          <cell r="H1484">
            <v>0</v>
          </cell>
          <cell r="O1484">
            <v>364309</v>
          </cell>
          <cell r="P1484" t="str">
            <v>2023/152-0043-01</v>
          </cell>
          <cell r="Q1484" t="str">
            <v>EST CADEIRA CACAU C/BRACO (NOGAL) (LATAO) TC 1000 - 1316</v>
          </cell>
          <cell r="R1484"/>
          <cell r="S1484"/>
          <cell r="T1484">
            <v>0.61</v>
          </cell>
          <cell r="U1484">
            <v>0.61</v>
          </cell>
          <cell r="V1484">
            <v>0.84</v>
          </cell>
          <cell r="W1484">
            <v>0</v>
          </cell>
          <cell r="X1484" t="str">
            <v>EST CADEIRA CACAU C/BRACO (NOGAL) (LATAO) TC 1000 - 1316 - 0,61x0,61x0,84H</v>
          </cell>
          <cell r="Y1484">
            <v>6616.15</v>
          </cell>
          <cell r="Z1484">
            <v>0.35</v>
          </cell>
          <cell r="AA1484">
            <v>4300.4974999999995</v>
          </cell>
          <cell r="AB1484"/>
          <cell r="AC1484"/>
          <cell r="AD1484"/>
          <cell r="AE1484">
            <v>6616.15</v>
          </cell>
          <cell r="AF1484">
            <v>6616.15</v>
          </cell>
          <cell r="AG1484">
            <v>0</v>
          </cell>
          <cell r="AH1484">
            <v>6616.15</v>
          </cell>
          <cell r="AI1484" t="str">
            <v>REF: 362495</v>
          </cell>
          <cell r="AJ1484"/>
          <cell r="AK1484">
            <v>362495</v>
          </cell>
          <cell r="AL1484" t="str">
            <v>CADEIRA CACAU (C/B) (FX 1000)</v>
          </cell>
          <cell r="AM1484"/>
          <cell r="AN1484">
            <v>0.61</v>
          </cell>
          <cell r="AO1484">
            <v>0.61</v>
          </cell>
          <cell r="AP1484">
            <v>0.84</v>
          </cell>
          <cell r="AQ1484">
            <v>0</v>
          </cell>
          <cell r="AR1484" t="str">
            <v>CADEIRA CACAU (C/B) (FX 1000) - 0,61x0,61x0,84H</v>
          </cell>
          <cell r="AS1484">
            <v>6616.15</v>
          </cell>
          <cell r="AT1484">
            <v>6616.15</v>
          </cell>
          <cell r="AU1484">
            <v>6616.15</v>
          </cell>
          <cell r="AV1484">
            <v>0</v>
          </cell>
          <cell r="AW1484">
            <v>6616.15</v>
          </cell>
          <cell r="AX1484">
            <v>0</v>
          </cell>
          <cell r="AY1484"/>
          <cell r="AZ1484" t="str">
            <v/>
          </cell>
          <cell r="BA1484"/>
          <cell r="BB1484"/>
          <cell r="BC1484"/>
          <cell r="BD1484" t="str">
            <v/>
          </cell>
          <cell r="BE1484">
            <v>0</v>
          </cell>
          <cell r="BF1484" t="str">
            <v/>
          </cell>
          <cell r="BG1484" t="str">
            <v/>
          </cell>
          <cell r="BH1484">
            <v>12</v>
          </cell>
          <cell r="BI1484" t="str">
            <v>0</v>
          </cell>
          <cell r="BJ1484">
            <v>0</v>
          </cell>
          <cell r="BK1484">
            <v>0</v>
          </cell>
          <cell r="BL1484"/>
          <cell r="BM1484"/>
          <cell r="BN1484"/>
          <cell r="BO1484"/>
          <cell r="BQ1484" t="str">
            <v>GABRIEL</v>
          </cell>
          <cell r="BS1484" t="str">
            <v/>
          </cell>
          <cell r="BT1484" t="str">
            <v/>
          </cell>
        </row>
        <row r="1485">
          <cell r="H1485">
            <v>0</v>
          </cell>
          <cell r="O1485">
            <v>362424</v>
          </cell>
          <cell r="P1485" t="str">
            <v>2023/082-0009-01</v>
          </cell>
          <cell r="Q1485" t="str">
            <v>EST POLTRONA BUBA (TC CURATOR 112125 COR 884)</v>
          </cell>
          <cell r="R1485"/>
          <cell r="S1485"/>
          <cell r="T1485">
            <v>1.05</v>
          </cell>
          <cell r="U1485">
            <v>1</v>
          </cell>
          <cell r="V1485">
            <v>0.74</v>
          </cell>
          <cell r="W1485">
            <v>0</v>
          </cell>
          <cell r="X1485" t="str">
            <v>EST POLTRONA BUBA (TC CURATOR 112125 COR 884) - 1,05x1x0,74H</v>
          </cell>
          <cell r="Y1485">
            <v>29586.37</v>
          </cell>
          <cell r="Z1485">
            <v>0.35</v>
          </cell>
          <cell r="AA1485">
            <v>19231.140500000001</v>
          </cell>
          <cell r="AB1485"/>
          <cell r="AC1485"/>
          <cell r="AD1485"/>
          <cell r="AE1485">
            <v>29586.37</v>
          </cell>
          <cell r="AF1485">
            <v>29586.37</v>
          </cell>
          <cell r="AG1485">
            <v>0</v>
          </cell>
          <cell r="AH1485">
            <v>29586.37</v>
          </cell>
          <cell r="AI1485" t="str">
            <v>REF: 362402</v>
          </cell>
          <cell r="AJ1485"/>
          <cell r="AK1485">
            <v>362402</v>
          </cell>
          <cell r="AL1485" t="str">
            <v>POLTRONA BUBA (TC CURATOR)</v>
          </cell>
          <cell r="AM1485"/>
          <cell r="AN1485">
            <v>1.05</v>
          </cell>
          <cell r="AO1485">
            <v>1</v>
          </cell>
          <cell r="AP1485">
            <v>0.74</v>
          </cell>
          <cell r="AQ1485">
            <v>0</v>
          </cell>
          <cell r="AR1485" t="str">
            <v>POLTRONA BUBA (TC CURATOR) - 1,05x1x0,74H</v>
          </cell>
          <cell r="AS1485">
            <v>29586.37</v>
          </cell>
          <cell r="AT1485">
            <v>29586.37</v>
          </cell>
          <cell r="AU1485">
            <v>29586.37</v>
          </cell>
          <cell r="AV1485">
            <v>0</v>
          </cell>
          <cell r="AW1485">
            <v>29586.37</v>
          </cell>
          <cell r="AX1485">
            <v>0</v>
          </cell>
          <cell r="AY1485"/>
          <cell r="AZ1485" t="str">
            <v/>
          </cell>
          <cell r="BA1485"/>
          <cell r="BB1485"/>
          <cell r="BC1485"/>
          <cell r="BD1485" t="str">
            <v/>
          </cell>
          <cell r="BE1485">
            <v>0</v>
          </cell>
          <cell r="BF1485" t="str">
            <v/>
          </cell>
          <cell r="BG1485" t="str">
            <v/>
          </cell>
          <cell r="BH1485">
            <v>12</v>
          </cell>
          <cell r="BI1485" t="str">
            <v>0</v>
          </cell>
          <cell r="BJ1485">
            <v>0</v>
          </cell>
          <cell r="BK1485">
            <v>0</v>
          </cell>
          <cell r="BL1485"/>
          <cell r="BM1485"/>
          <cell r="BN1485"/>
          <cell r="BO1485"/>
          <cell r="BQ1485" t="str">
            <v>GABRIEL</v>
          </cell>
          <cell r="BS1485" t="str">
            <v/>
          </cell>
          <cell r="BT1485" t="str">
            <v/>
          </cell>
        </row>
        <row r="1486">
          <cell r="H1486">
            <v>0</v>
          </cell>
          <cell r="O1486">
            <v>362424</v>
          </cell>
          <cell r="P1486" t="str">
            <v>2023/082-0010-01</v>
          </cell>
          <cell r="Q1486" t="str">
            <v>EST POLTRONA BUBA (TC CURATOR 112125 COR 884)</v>
          </cell>
          <cell r="R1486"/>
          <cell r="S1486"/>
          <cell r="T1486">
            <v>1.05</v>
          </cell>
          <cell r="U1486">
            <v>1</v>
          </cell>
          <cell r="V1486">
            <v>0.74</v>
          </cell>
          <cell r="W1486">
            <v>0</v>
          </cell>
          <cell r="X1486" t="str">
            <v>EST POLTRONA BUBA (TC CURATOR 112125 COR 884) - 1,05x1x0,74H</v>
          </cell>
          <cell r="Y1486">
            <v>29586.37</v>
          </cell>
          <cell r="Z1486">
            <v>0.35</v>
          </cell>
          <cell r="AA1486">
            <v>19231.140500000001</v>
          </cell>
          <cell r="AB1486"/>
          <cell r="AC1486"/>
          <cell r="AD1486"/>
          <cell r="AE1486">
            <v>29586.37</v>
          </cell>
          <cell r="AF1486">
            <v>29586.37</v>
          </cell>
          <cell r="AG1486">
            <v>0</v>
          </cell>
          <cell r="AH1486">
            <v>29586.37</v>
          </cell>
          <cell r="AI1486" t="str">
            <v>REF: 362402</v>
          </cell>
          <cell r="AJ1486"/>
          <cell r="AK1486">
            <v>362402</v>
          </cell>
          <cell r="AL1486" t="str">
            <v>POLTRONA BUBA (TC CURATOR)</v>
          </cell>
          <cell r="AM1486"/>
          <cell r="AN1486">
            <v>1.05</v>
          </cell>
          <cell r="AO1486">
            <v>1</v>
          </cell>
          <cell r="AP1486">
            <v>0.74</v>
          </cell>
          <cell r="AQ1486">
            <v>0</v>
          </cell>
          <cell r="AR1486" t="str">
            <v>POLTRONA BUBA (TC CURATOR) - 1,05x1x0,74H</v>
          </cell>
          <cell r="AS1486">
            <v>29586.37</v>
          </cell>
          <cell r="AT1486">
            <v>29586.37</v>
          </cell>
          <cell r="AU1486">
            <v>29586.37</v>
          </cell>
          <cell r="AV1486">
            <v>0</v>
          </cell>
          <cell r="AW1486">
            <v>29586.37</v>
          </cell>
          <cell r="AX1486">
            <v>0</v>
          </cell>
          <cell r="AY1486"/>
          <cell r="AZ1486" t="str">
            <v/>
          </cell>
          <cell r="BA1486"/>
          <cell r="BB1486"/>
          <cell r="BC1486"/>
          <cell r="BD1486" t="str">
            <v/>
          </cell>
          <cell r="BE1486">
            <v>0</v>
          </cell>
          <cell r="BF1486" t="str">
            <v/>
          </cell>
          <cell r="BG1486" t="str">
            <v/>
          </cell>
          <cell r="BH1486">
            <v>12</v>
          </cell>
          <cell r="BI1486" t="str">
            <v>0</v>
          </cell>
          <cell r="BJ1486">
            <v>0</v>
          </cell>
          <cell r="BK1486">
            <v>0</v>
          </cell>
          <cell r="BL1486"/>
          <cell r="BM1486"/>
          <cell r="BN1486"/>
          <cell r="BO1486"/>
          <cell r="BQ1486" t="str">
            <v>GABRIEL</v>
          </cell>
          <cell r="BS1486" t="str">
            <v/>
          </cell>
          <cell r="BT1486" t="str">
            <v/>
          </cell>
        </row>
        <row r="1487">
          <cell r="H1487">
            <v>0</v>
          </cell>
          <cell r="O1487">
            <v>342293</v>
          </cell>
          <cell r="P1487" t="str">
            <v>2022/217-0001-01</v>
          </cell>
          <cell r="Q1487" t="str">
            <v>EST TAPETE MATISSE STRIPES FLAME (10MM) F:918/D:1057</v>
          </cell>
          <cell r="R1487"/>
          <cell r="S1487"/>
          <cell r="T1487">
            <v>5.5</v>
          </cell>
          <cell r="U1487">
            <v>3</v>
          </cell>
          <cell r="V1487">
            <v>0.01</v>
          </cell>
          <cell r="W1487">
            <v>0</v>
          </cell>
          <cell r="X1487" t="str">
            <v>EST TAPETE MATISSE STRIPES FLAME (10MM) F:918/D:1057 - 5,5x3x0,01H</v>
          </cell>
          <cell r="Y1487">
            <v>60318.719999999994</v>
          </cell>
          <cell r="Z1487">
            <v>0.5</v>
          </cell>
          <cell r="AA1487">
            <v>30159.359999999997</v>
          </cell>
          <cell r="AB1487"/>
          <cell r="AC1487"/>
          <cell r="AD1487"/>
          <cell r="AE1487">
            <v>60318.719999999994</v>
          </cell>
          <cell r="AF1487">
            <v>60318.719999999994</v>
          </cell>
          <cell r="AG1487">
            <v>0</v>
          </cell>
          <cell r="AH1487">
            <v>60318.719999999994</v>
          </cell>
          <cell r="AI1487" t="str">
            <v>REF: 342285</v>
          </cell>
          <cell r="AJ1487" t="str">
            <v>VALOR A PATIR DE DO M²</v>
          </cell>
          <cell r="AK1487">
            <v>342285</v>
          </cell>
          <cell r="AL1487" t="str">
            <v>TAPETE MATISSE STRIPES FLAME (10MM)</v>
          </cell>
          <cell r="AM1487"/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 t="str">
            <v>TAPETE MATISSE STRIPES FLAME (10MM) - Ø0x0H</v>
          </cell>
          <cell r="AS1487">
            <v>60318.719999999994</v>
          </cell>
          <cell r="AT1487">
            <v>60318.719999999994</v>
          </cell>
          <cell r="AU1487">
            <v>3655.68</v>
          </cell>
          <cell r="AV1487">
            <v>56663.039999999994</v>
          </cell>
          <cell r="AW1487">
            <v>60318.720000000001</v>
          </cell>
          <cell r="AX1487">
            <v>0</v>
          </cell>
          <cell r="AY1487">
            <v>342285</v>
          </cell>
          <cell r="AZ1487" t="str">
            <v>TAPETE MATISSE STRIPES FLAME (10MM)</v>
          </cell>
          <cell r="BA1487" t="str">
            <v>(M²): TAPETE MATISSE STRIPES FLAME (10MM)</v>
          </cell>
          <cell r="BB1487">
            <v>16.5</v>
          </cell>
          <cell r="BC1487"/>
          <cell r="BD1487">
            <v>3655.68</v>
          </cell>
          <cell r="BE1487">
            <v>0</v>
          </cell>
          <cell r="BF1487">
            <v>-3655.68</v>
          </cell>
          <cell r="BG1487" t="str">
            <v>(M²)</v>
          </cell>
          <cell r="BH1487">
            <v>12</v>
          </cell>
          <cell r="BI1487">
            <v>60318.719999999994</v>
          </cell>
          <cell r="BJ1487">
            <v>0</v>
          </cell>
          <cell r="BK1487">
            <v>0</v>
          </cell>
          <cell r="BL1487"/>
          <cell r="BM1487"/>
          <cell r="BN1487"/>
          <cell r="BO1487"/>
          <cell r="BQ1487" t="str">
            <v>GABRIEL</v>
          </cell>
          <cell r="BS1487" t="str">
            <v/>
          </cell>
          <cell r="BT1487" t="str">
            <v/>
          </cell>
        </row>
        <row r="1488">
          <cell r="H1488">
            <v>0</v>
          </cell>
          <cell r="O1488">
            <v>335236</v>
          </cell>
          <cell r="P1488" t="str">
            <v>2022/220-0010-01</v>
          </cell>
          <cell r="Q1488" t="str">
            <v>EST BANQUETA SOFT (BS ELET CORTEM) RUST A5229/124/SOL FENDY</v>
          </cell>
          <cell r="R1488"/>
          <cell r="S1488"/>
          <cell r="T1488">
            <v>0.57999999999999996</v>
          </cell>
          <cell r="U1488">
            <v>0.75</v>
          </cell>
          <cell r="V1488">
            <v>0.4</v>
          </cell>
          <cell r="W1488">
            <v>0</v>
          </cell>
          <cell r="X1488" t="str">
            <v>EST BANQUETA SOFT (BS ELET CORTEM) RUST A5229/124/SOL FENDY - 0,58x0,75x0,4H</v>
          </cell>
          <cell r="Y1488">
            <v>13504.74</v>
          </cell>
          <cell r="Z1488">
            <v>0.35</v>
          </cell>
          <cell r="AA1488">
            <v>8778.0810000000001</v>
          </cell>
          <cell r="AB1488"/>
          <cell r="AC1488" t="str">
            <v>PROD C/RVST FORN</v>
          </cell>
          <cell r="AD1488" t="str">
            <v>REVESTIMENTO FORN</v>
          </cell>
          <cell r="AE1488">
            <v>13504.74</v>
          </cell>
          <cell r="AF1488">
            <v>13504.74</v>
          </cell>
          <cell r="AG1488">
            <v>0</v>
          </cell>
          <cell r="AH1488">
            <v>13504.74</v>
          </cell>
          <cell r="AI1488" t="str">
            <v>REF: 316089</v>
          </cell>
          <cell r="AJ1488"/>
          <cell r="AK1488">
            <v>316089</v>
          </cell>
          <cell r="AL1488" t="str">
            <v>BANQUETA SOFT (RVST FORN)</v>
          </cell>
          <cell r="AM1488"/>
          <cell r="AN1488">
            <v>0.57999999999999996</v>
          </cell>
          <cell r="AO1488">
            <v>0.75</v>
          </cell>
          <cell r="AP1488">
            <v>0.4</v>
          </cell>
          <cell r="AQ1488">
            <v>0</v>
          </cell>
          <cell r="AR1488" t="str">
            <v>BANQUETA SOFT (RVST FORN) - 0,58x0,75x0,4H</v>
          </cell>
          <cell r="AS1488">
            <v>13504.74</v>
          </cell>
          <cell r="AT1488">
            <v>13510.699999999999</v>
          </cell>
          <cell r="AU1488">
            <v>12587.14</v>
          </cell>
          <cell r="AV1488">
            <v>923.55999999999949</v>
          </cell>
          <cell r="AW1488">
            <v>13510.74</v>
          </cell>
          <cell r="AX1488">
            <v>-6</v>
          </cell>
          <cell r="AY1488">
            <v>328917</v>
          </cell>
          <cell r="AZ1488" t="str">
            <v>TECIDO RUSTICO ASTI (COD 5229) (EASY&amp;CLEAN - RUSTICOS) -</v>
          </cell>
          <cell r="BA1488" t="str">
            <v>RVST FORN: TECIDO RUSTICO ASTI (COD 5229) (EASY &amp; CLEAN I) - COD 124</v>
          </cell>
          <cell r="BB1488">
            <v>2</v>
          </cell>
          <cell r="BC1488"/>
          <cell r="BD1488">
            <v>461.78</v>
          </cell>
          <cell r="BE1488">
            <v>0</v>
          </cell>
          <cell r="BF1488">
            <v>-461.78</v>
          </cell>
          <cell r="BG1488" t="str">
            <v>RVST FORN</v>
          </cell>
          <cell r="BH1488">
            <v>12</v>
          </cell>
          <cell r="BI1488">
            <v>923.56</v>
          </cell>
          <cell r="BJ1488">
            <v>0</v>
          </cell>
          <cell r="BK1488">
            <v>0</v>
          </cell>
          <cell r="BL1488"/>
          <cell r="BM1488"/>
          <cell r="BN1488"/>
          <cell r="BO1488"/>
          <cell r="BQ1488" t="str">
            <v>GABRIEL</v>
          </cell>
          <cell r="BS1488" t="str">
            <v/>
          </cell>
          <cell r="BT1488" t="str">
            <v/>
          </cell>
        </row>
        <row r="1489">
          <cell r="H1489">
            <v>0</v>
          </cell>
          <cell r="O1489">
            <v>335235</v>
          </cell>
          <cell r="P1489" t="str">
            <v>2022/220-0009-01</v>
          </cell>
          <cell r="Q1489" t="str">
            <v>EST POLTRONA SOFT (BS ELET CORTEM) RUST A5229/124/SOL FENDY</v>
          </cell>
          <cell r="R1489"/>
          <cell r="S1489"/>
          <cell r="T1489">
            <v>0.87</v>
          </cell>
          <cell r="U1489">
            <v>1.02</v>
          </cell>
          <cell r="V1489">
            <v>0.8</v>
          </cell>
          <cell r="W1489">
            <v>0</v>
          </cell>
          <cell r="X1489" t="str">
            <v>EST POLTRONA SOFT (BS ELET CORTEM) RUST A5229/124/SOL FENDY - 0,87x1,02x0,8H</v>
          </cell>
          <cell r="Y1489">
            <v>29398.94</v>
          </cell>
          <cell r="Z1489">
            <v>0.35</v>
          </cell>
          <cell r="AA1489">
            <v>19109.311000000002</v>
          </cell>
          <cell r="AB1489"/>
          <cell r="AC1489" t="str">
            <v>PROD C/RVST FORN</v>
          </cell>
          <cell r="AD1489" t="str">
            <v>REVESTIMENTO FORN</v>
          </cell>
          <cell r="AE1489">
            <v>29398.94</v>
          </cell>
          <cell r="AF1489">
            <v>29398.94</v>
          </cell>
          <cell r="AG1489">
            <v>0</v>
          </cell>
          <cell r="AH1489">
            <v>29398.94</v>
          </cell>
          <cell r="AI1489" t="str">
            <v>REF: 316071</v>
          </cell>
          <cell r="AJ1489"/>
          <cell r="AK1489">
            <v>316071</v>
          </cell>
          <cell r="AL1489" t="str">
            <v>POLTRONA SOFT (RVST FORN)</v>
          </cell>
          <cell r="AM1489"/>
          <cell r="AN1489">
            <v>0.87</v>
          </cell>
          <cell r="AO1489">
            <v>1.02</v>
          </cell>
          <cell r="AP1489">
            <v>0.8</v>
          </cell>
          <cell r="AQ1489">
            <v>0</v>
          </cell>
          <cell r="AR1489" t="str">
            <v>POLTRONA SOFT (RVST FORN) - 0,87x1,02x0,8H</v>
          </cell>
          <cell r="AS1489">
            <v>29398.94</v>
          </cell>
          <cell r="AT1489">
            <v>29416.82</v>
          </cell>
          <cell r="AU1489">
            <v>26646.14</v>
          </cell>
          <cell r="AV1489">
            <v>2770.6800000000003</v>
          </cell>
          <cell r="AW1489">
            <v>29416.93</v>
          </cell>
          <cell r="AX1489">
            <v>-17.990000000001601</v>
          </cell>
          <cell r="AY1489">
            <v>328917</v>
          </cell>
          <cell r="AZ1489" t="str">
            <v>TECIDO RUSTICO ASTI (COD 5229) (EASY&amp;CLEAN - RUSTICOS) -</v>
          </cell>
          <cell r="BA1489" t="str">
            <v>RVST FORN: TECIDO RUSTICO ASTI (COD 5229) (EASY &amp; CLEAN I) - COD 124</v>
          </cell>
          <cell r="BB1489">
            <v>6</v>
          </cell>
          <cell r="BC1489"/>
          <cell r="BD1489">
            <v>461.78</v>
          </cell>
          <cell r="BE1489">
            <v>0</v>
          </cell>
          <cell r="BF1489">
            <v>-461.78</v>
          </cell>
          <cell r="BG1489" t="str">
            <v>RVST FORN</v>
          </cell>
          <cell r="BH1489">
            <v>12</v>
          </cell>
          <cell r="BI1489">
            <v>2770.68</v>
          </cell>
          <cell r="BJ1489">
            <v>0</v>
          </cell>
          <cell r="BK1489">
            <v>0</v>
          </cell>
          <cell r="BL1489"/>
          <cell r="BM1489"/>
          <cell r="BN1489"/>
          <cell r="BO1489"/>
          <cell r="BQ1489" t="str">
            <v>GABRIEL</v>
          </cell>
          <cell r="BS1489" t="str">
            <v/>
          </cell>
          <cell r="BT1489" t="str">
            <v/>
          </cell>
        </row>
        <row r="1490">
          <cell r="H1490">
            <v>0</v>
          </cell>
          <cell r="O1490">
            <v>327123</v>
          </cell>
          <cell r="P1490" t="str">
            <v>2022/145-0053-01</v>
          </cell>
          <cell r="Q1490" t="str">
            <v>EST MESA CENTRO SANTIAGO (TRI) (MTZ CHUMBO) (MARM CARRARA)</v>
          </cell>
          <cell r="R1490"/>
          <cell r="S1490"/>
          <cell r="T1490">
            <v>1.4</v>
          </cell>
          <cell r="U1490">
            <v>1.5</v>
          </cell>
          <cell r="V1490">
            <v>0.32</v>
          </cell>
          <cell r="W1490">
            <v>0</v>
          </cell>
          <cell r="X1490" t="str">
            <v>EST MESA CENTRO SANTIAGO (TRI) (MTZ CHUMBO) (MARM CARRARA) - 1,4x1,5x0,32H</v>
          </cell>
          <cell r="Y1490">
            <v>33249.08</v>
          </cell>
          <cell r="Z1490">
            <v>0.35</v>
          </cell>
          <cell r="AA1490">
            <v>21611.902000000002</v>
          </cell>
          <cell r="AB1490"/>
          <cell r="AC1490"/>
          <cell r="AD1490"/>
          <cell r="AE1490">
            <v>33249.08</v>
          </cell>
          <cell r="AF1490">
            <v>33249.08</v>
          </cell>
          <cell r="AG1490">
            <v>0</v>
          </cell>
          <cell r="AH1490">
            <v>33249.08</v>
          </cell>
          <cell r="AI1490" t="str">
            <v>REF: 327111</v>
          </cell>
          <cell r="AJ1490"/>
          <cell r="AK1490">
            <v>327111</v>
          </cell>
          <cell r="AL1490" t="str">
            <v>MESA CENTRO SANTIAGO (TRIANGULAR) (MTZ) (MARMORE)</v>
          </cell>
          <cell r="AM1490"/>
          <cell r="AN1490">
            <v>1.4</v>
          </cell>
          <cell r="AO1490">
            <v>1.5</v>
          </cell>
          <cell r="AP1490">
            <v>0.32</v>
          </cell>
          <cell r="AQ1490">
            <v>0</v>
          </cell>
          <cell r="AR1490" t="str">
            <v>MESA CENTRO SANTIAGO (TRIANGULAR) (MTZ) (MARMORE) - 1,4x1,5x0,32H</v>
          </cell>
          <cell r="AS1490">
            <v>33249.08</v>
          </cell>
          <cell r="AT1490">
            <v>33249.08</v>
          </cell>
          <cell r="AU1490">
            <v>33249.08</v>
          </cell>
          <cell r="AV1490">
            <v>0</v>
          </cell>
          <cell r="AW1490">
            <v>33249.08</v>
          </cell>
          <cell r="AX1490">
            <v>0</v>
          </cell>
          <cell r="AY1490"/>
          <cell r="AZ1490" t="str">
            <v/>
          </cell>
          <cell r="BA1490"/>
          <cell r="BB1490"/>
          <cell r="BC1490"/>
          <cell r="BD1490" t="str">
            <v/>
          </cell>
          <cell r="BE1490">
            <v>0</v>
          </cell>
          <cell r="BF1490" t="str">
            <v/>
          </cell>
          <cell r="BG1490" t="str">
            <v/>
          </cell>
          <cell r="BH1490">
            <v>12</v>
          </cell>
          <cell r="BI1490" t="str">
            <v>0</v>
          </cell>
          <cell r="BJ1490">
            <v>0</v>
          </cell>
          <cell r="BK1490">
            <v>0</v>
          </cell>
          <cell r="BL1490"/>
          <cell r="BM1490"/>
          <cell r="BN1490"/>
          <cell r="BO1490"/>
          <cell r="BQ1490" t="str">
            <v>GABRIEL</v>
          </cell>
          <cell r="BS1490" t="str">
            <v/>
          </cell>
          <cell r="BT1490" t="str">
            <v/>
          </cell>
        </row>
        <row r="1491">
          <cell r="H1491">
            <v>0</v>
          </cell>
          <cell r="O1491">
            <v>253724</v>
          </cell>
          <cell r="P1491" t="str">
            <v>2019/333-0031-01</v>
          </cell>
          <cell r="Q1491" t="str">
            <v>EST ESPELHO NEO (ESP BRONZE) (BORDA LC FOSCA ONIX)</v>
          </cell>
          <cell r="R1491"/>
          <cell r="S1491"/>
          <cell r="T1491">
            <v>2</v>
          </cell>
          <cell r="U1491">
            <v>1.2</v>
          </cell>
          <cell r="V1491">
            <v>0.05</v>
          </cell>
          <cell r="W1491">
            <v>0</v>
          </cell>
          <cell r="X1491" t="str">
            <v>EST ESPELHO NEO (ESP BRONZE) (BORDA LC FOSCA ONIX) - 2x1,2x0,05H</v>
          </cell>
          <cell r="Y1491">
            <v>19772.48</v>
          </cell>
          <cell r="Z1491">
            <v>0.35</v>
          </cell>
          <cell r="AA1491">
            <v>12852.112000000001</v>
          </cell>
          <cell r="AB1491"/>
          <cell r="AC1491"/>
          <cell r="AD1491"/>
          <cell r="AE1491">
            <v>19772.48</v>
          </cell>
          <cell r="AF1491">
            <v>19772.48</v>
          </cell>
          <cell r="AG1491">
            <v>0</v>
          </cell>
          <cell r="AH1491">
            <v>19772.48</v>
          </cell>
          <cell r="AI1491" t="str">
            <v>REF: 318629</v>
          </cell>
          <cell r="AJ1491"/>
          <cell r="AK1491">
            <v>318629</v>
          </cell>
          <cell r="AL1491" t="str">
            <v>ESPELHO NEO (ESPELHO BRONZE)</v>
          </cell>
          <cell r="AM1491"/>
          <cell r="AN1491">
            <v>2</v>
          </cell>
          <cell r="AO1491">
            <v>1.2</v>
          </cell>
          <cell r="AP1491">
            <v>0.05</v>
          </cell>
          <cell r="AQ1491">
            <v>0</v>
          </cell>
          <cell r="AR1491" t="str">
            <v>ESPELHO NEO (ESPELHO BRONZE) - 2x1,2x0,05H</v>
          </cell>
          <cell r="AS1491">
            <v>19772.48</v>
          </cell>
          <cell r="AT1491">
            <v>19772.48</v>
          </cell>
          <cell r="AU1491">
            <v>19772.48</v>
          </cell>
          <cell r="AV1491">
            <v>0</v>
          </cell>
          <cell r="AW1491">
            <v>19772.48</v>
          </cell>
          <cell r="AX1491">
            <v>0</v>
          </cell>
          <cell r="AY1491"/>
          <cell r="AZ1491" t="str">
            <v/>
          </cell>
          <cell r="BA1491"/>
          <cell r="BB1491"/>
          <cell r="BC1491"/>
          <cell r="BD1491" t="str">
            <v/>
          </cell>
          <cell r="BE1491">
            <v>0</v>
          </cell>
          <cell r="BF1491" t="str">
            <v/>
          </cell>
          <cell r="BG1491" t="str">
            <v/>
          </cell>
          <cell r="BH1491">
            <v>12</v>
          </cell>
          <cell r="BI1491" t="str">
            <v>0</v>
          </cell>
          <cell r="BJ1491">
            <v>0</v>
          </cell>
          <cell r="BK1491">
            <v>0</v>
          </cell>
          <cell r="BL1491"/>
          <cell r="BM1491"/>
          <cell r="BN1491"/>
          <cell r="BO1491"/>
          <cell r="BQ1491" t="str">
            <v>D&amp;D</v>
          </cell>
          <cell r="BS1491" t="str">
            <v/>
          </cell>
          <cell r="BT1491" t="str">
            <v/>
          </cell>
        </row>
        <row r="1492">
          <cell r="H1492">
            <v>0</v>
          </cell>
          <cell r="O1492">
            <v>394994</v>
          </cell>
          <cell r="P1492" t="str">
            <v>2025/014-0027-01</v>
          </cell>
          <cell r="Q1492" t="str">
            <v>EST CADEIRA DESIREE (GIR) (ENC FX F6232) (FX F6232)</v>
          </cell>
          <cell r="R1492"/>
          <cell r="S1492"/>
          <cell r="T1492">
            <v>0.66</v>
          </cell>
          <cell r="U1492">
            <v>0.62</v>
          </cell>
          <cell r="V1492">
            <v>0.81</v>
          </cell>
          <cell r="W1492">
            <v>0</v>
          </cell>
          <cell r="X1492" t="str">
            <v>EST CADEIRA DESIREE (GIR) (ENC FX F6232) (FX F6232) - 0,66x0,62x0,81H</v>
          </cell>
          <cell r="Y1492">
            <v>8594.48</v>
          </cell>
          <cell r="Z1492">
            <v>0.35</v>
          </cell>
          <cell r="AA1492">
            <v>5586.4120000000003</v>
          </cell>
          <cell r="AB1492"/>
          <cell r="AC1492"/>
          <cell r="AD1492"/>
          <cell r="AE1492">
            <v>8594.48</v>
          </cell>
          <cell r="AF1492">
            <v>8594.48</v>
          </cell>
          <cell r="AG1492">
            <v>0</v>
          </cell>
          <cell r="AH1492">
            <v>8594.48</v>
          </cell>
          <cell r="AI1492" t="str">
            <v>REF: 394140</v>
          </cell>
          <cell r="AJ1492"/>
          <cell r="AK1492">
            <v>394140</v>
          </cell>
          <cell r="AL1492" t="str">
            <v>CADEIRA DESIREE (GIRATORIA) (FX F) (FX F)</v>
          </cell>
          <cell r="AM1492"/>
          <cell r="AN1492">
            <v>0.66</v>
          </cell>
          <cell r="AO1492">
            <v>0.62</v>
          </cell>
          <cell r="AP1492">
            <v>0.81</v>
          </cell>
          <cell r="AQ1492">
            <v>0</v>
          </cell>
          <cell r="AR1492" t="str">
            <v>CADEIRA DESIREE (GIRATORIA) (FX F) (FX F) - 0,66x0,62x0,81H</v>
          </cell>
          <cell r="AS1492">
            <v>8594.48</v>
          </cell>
          <cell r="AT1492">
            <v>8594.48</v>
          </cell>
          <cell r="AU1492">
            <v>8594.48</v>
          </cell>
          <cell r="AV1492">
            <v>0</v>
          </cell>
          <cell r="AW1492">
            <v>8594.48</v>
          </cell>
          <cell r="AX1492">
            <v>0</v>
          </cell>
          <cell r="AY1492"/>
          <cell r="AZ1492" t="str">
            <v/>
          </cell>
          <cell r="BA1492"/>
          <cell r="BB1492"/>
          <cell r="BC1492"/>
          <cell r="BD1492" t="str">
            <v/>
          </cell>
          <cell r="BE1492">
            <v>0</v>
          </cell>
          <cell r="BF1492" t="str">
            <v/>
          </cell>
          <cell r="BG1492" t="str">
            <v/>
          </cell>
          <cell r="BH1492">
            <v>12</v>
          </cell>
          <cell r="BI1492" t="str">
            <v>0</v>
          </cell>
          <cell r="BJ1492">
            <v>0</v>
          </cell>
          <cell r="BK1492">
            <v>0</v>
          </cell>
          <cell r="BL1492"/>
          <cell r="BM1492"/>
          <cell r="BN1492"/>
          <cell r="BO1492"/>
          <cell r="BQ1492" t="str">
            <v>L CENTER</v>
          </cell>
          <cell r="BS1492" t="str">
            <v/>
          </cell>
          <cell r="BT1492" t="str">
            <v/>
          </cell>
        </row>
        <row r="1493">
          <cell r="H1493">
            <v>0</v>
          </cell>
          <cell r="O1493">
            <v>394994</v>
          </cell>
          <cell r="P1493" t="str">
            <v>2025/014-0028-01</v>
          </cell>
          <cell r="Q1493" t="str">
            <v>EST CADEIRA DESIREE (GIR) (ENC FX F6232) (FX F6232)</v>
          </cell>
          <cell r="R1493"/>
          <cell r="S1493"/>
          <cell r="T1493">
            <v>0.66</v>
          </cell>
          <cell r="U1493">
            <v>0.62</v>
          </cell>
          <cell r="V1493">
            <v>0.81</v>
          </cell>
          <cell r="W1493">
            <v>0</v>
          </cell>
          <cell r="X1493" t="str">
            <v>EST CADEIRA DESIREE (GIR) (ENC FX F6232) (FX F6232) - 0,66x0,62x0,81H</v>
          </cell>
          <cell r="Y1493">
            <v>8594.48</v>
          </cell>
          <cell r="Z1493">
            <v>0.35</v>
          </cell>
          <cell r="AA1493">
            <v>5586.4120000000003</v>
          </cell>
          <cell r="AB1493"/>
          <cell r="AC1493"/>
          <cell r="AD1493"/>
          <cell r="AE1493">
            <v>8594.48</v>
          </cell>
          <cell r="AF1493">
            <v>8594.48</v>
          </cell>
          <cell r="AG1493">
            <v>0</v>
          </cell>
          <cell r="AH1493">
            <v>8594.48</v>
          </cell>
          <cell r="AI1493" t="str">
            <v>REF: 394140</v>
          </cell>
          <cell r="AJ1493"/>
          <cell r="AK1493">
            <v>394140</v>
          </cell>
          <cell r="AL1493" t="str">
            <v>CADEIRA DESIREE (GIRATORIA) (FX F) (FX F)</v>
          </cell>
          <cell r="AM1493"/>
          <cell r="AN1493">
            <v>0.66</v>
          </cell>
          <cell r="AO1493">
            <v>0.62</v>
          </cell>
          <cell r="AP1493">
            <v>0.81</v>
          </cell>
          <cell r="AQ1493">
            <v>0</v>
          </cell>
          <cell r="AR1493" t="str">
            <v>CADEIRA DESIREE (GIRATORIA) (FX F) (FX F) - 0,66x0,62x0,81H</v>
          </cell>
          <cell r="AS1493">
            <v>8594.48</v>
          </cell>
          <cell r="AT1493">
            <v>8594.48</v>
          </cell>
          <cell r="AU1493">
            <v>8594.48</v>
          </cell>
          <cell r="AV1493">
            <v>0</v>
          </cell>
          <cell r="AW1493">
            <v>8594.48</v>
          </cell>
          <cell r="AX1493">
            <v>0</v>
          </cell>
          <cell r="AY1493"/>
          <cell r="AZ1493" t="str">
            <v/>
          </cell>
          <cell r="BA1493"/>
          <cell r="BB1493"/>
          <cell r="BC1493"/>
          <cell r="BD1493" t="str">
            <v/>
          </cell>
          <cell r="BE1493">
            <v>0</v>
          </cell>
          <cell r="BF1493" t="str">
            <v/>
          </cell>
          <cell r="BG1493" t="str">
            <v/>
          </cell>
          <cell r="BH1493">
            <v>12</v>
          </cell>
          <cell r="BI1493" t="str">
            <v>0</v>
          </cell>
          <cell r="BJ1493">
            <v>0</v>
          </cell>
          <cell r="BK1493">
            <v>0</v>
          </cell>
          <cell r="BL1493"/>
          <cell r="BM1493"/>
          <cell r="BN1493"/>
          <cell r="BO1493"/>
          <cell r="BQ1493" t="str">
            <v>L CENTER</v>
          </cell>
          <cell r="BS1493" t="str">
            <v/>
          </cell>
          <cell r="BT1493" t="str">
            <v/>
          </cell>
        </row>
        <row r="1494">
          <cell r="H1494">
            <v>0</v>
          </cell>
          <cell r="O1494">
            <v>390162</v>
          </cell>
          <cell r="P1494" t="str">
            <v>2024/243-0033-01</v>
          </cell>
          <cell r="Q1494" t="str">
            <v>EST ESPELHO STONE (MOLDURA CINZA) (MOD 05) (ESPELHO FUME)</v>
          </cell>
          <cell r="R1494"/>
          <cell r="S1494"/>
          <cell r="T1494">
            <v>0.72</v>
          </cell>
          <cell r="U1494">
            <v>0.5</v>
          </cell>
          <cell r="V1494">
            <v>0.05</v>
          </cell>
          <cell r="W1494">
            <v>0</v>
          </cell>
          <cell r="X1494" t="str">
            <v>EST ESPELHO STONE (MOLDURA CINZA) (MOD 05) (ESPELHO FUME) - 0,72x0,5x0,05H</v>
          </cell>
          <cell r="Y1494">
            <v>5475.46</v>
          </cell>
          <cell r="Z1494">
            <v>0.35</v>
          </cell>
          <cell r="AA1494">
            <v>3559.049</v>
          </cell>
          <cell r="AB1494"/>
          <cell r="AC1494"/>
          <cell r="AD1494"/>
          <cell r="AE1494">
            <v>5475.46</v>
          </cell>
          <cell r="AF1494">
            <v>5475.46</v>
          </cell>
          <cell r="AG1494">
            <v>0</v>
          </cell>
          <cell r="AH1494">
            <v>5475.46</v>
          </cell>
          <cell r="AI1494" t="str">
            <v>REF: 360638</v>
          </cell>
          <cell r="AJ1494"/>
          <cell r="AK1494">
            <v>360638</v>
          </cell>
          <cell r="AL1494" t="str">
            <v>ESPELHO STONE (COM MOLDURA) (MOD 05) (ESPELHO FUME)</v>
          </cell>
          <cell r="AM1494"/>
          <cell r="AN1494">
            <v>0.72</v>
          </cell>
          <cell r="AO1494">
            <v>0.5</v>
          </cell>
          <cell r="AP1494">
            <v>0.05</v>
          </cell>
          <cell r="AQ1494">
            <v>0</v>
          </cell>
          <cell r="AR1494" t="str">
            <v>ESPELHO STONE (COM MOLDURA) (MOD 05) (ESPELHO FUME) - 0,72x0,5x0,05H</v>
          </cell>
          <cell r="AS1494">
            <v>5475.46</v>
          </cell>
          <cell r="AT1494">
            <v>5475.46</v>
          </cell>
          <cell r="AU1494">
            <v>5475.46</v>
          </cell>
          <cell r="AV1494">
            <v>0</v>
          </cell>
          <cell r="AW1494">
            <v>5475.46</v>
          </cell>
          <cell r="AX1494">
            <v>0</v>
          </cell>
          <cell r="AY1494"/>
          <cell r="AZ1494" t="str">
            <v/>
          </cell>
          <cell r="BA1494"/>
          <cell r="BB1494"/>
          <cell r="BC1494"/>
          <cell r="BD1494" t="str">
            <v/>
          </cell>
          <cell r="BE1494">
            <v>0</v>
          </cell>
          <cell r="BF1494" t="str">
            <v/>
          </cell>
          <cell r="BG1494" t="str">
            <v/>
          </cell>
          <cell r="BH1494">
            <v>12</v>
          </cell>
          <cell r="BI1494" t="str">
            <v>0</v>
          </cell>
          <cell r="BJ1494">
            <v>0</v>
          </cell>
          <cell r="BK1494">
            <v>0</v>
          </cell>
          <cell r="BL1494"/>
          <cell r="BM1494"/>
          <cell r="BN1494"/>
          <cell r="BO1494"/>
          <cell r="BQ1494" t="str">
            <v>L CENTER</v>
          </cell>
          <cell r="BS1494" t="str">
            <v/>
          </cell>
          <cell r="BT1494" t="str">
            <v/>
          </cell>
        </row>
        <row r="1495">
          <cell r="H1495">
            <v>0</v>
          </cell>
          <cell r="O1495">
            <v>390161</v>
          </cell>
          <cell r="P1495" t="str">
            <v>2024/243-0032-01</v>
          </cell>
          <cell r="Q1495" t="str">
            <v>EST ESPELHO STONE (MOLDURA CINZA) (MOD 04) (ESPELHO FUME)</v>
          </cell>
          <cell r="R1495"/>
          <cell r="S1495"/>
          <cell r="T1495">
            <v>1.1399999999999999</v>
          </cell>
          <cell r="U1495">
            <v>0.84</v>
          </cell>
          <cell r="V1495">
            <v>0.05</v>
          </cell>
          <cell r="W1495">
            <v>0</v>
          </cell>
          <cell r="X1495" t="str">
            <v>EST ESPELHO STONE (MOLDURA CINZA) (MOD 04) (ESPELHO FUME) - 1,14x0,84x0,05H</v>
          </cell>
          <cell r="Y1495">
            <v>10516.35</v>
          </cell>
          <cell r="Z1495">
            <v>0.35</v>
          </cell>
          <cell r="AA1495">
            <v>6835.6275000000005</v>
          </cell>
          <cell r="AB1495"/>
          <cell r="AC1495"/>
          <cell r="AD1495"/>
          <cell r="AE1495">
            <v>10516.35</v>
          </cell>
          <cell r="AF1495">
            <v>10516.35</v>
          </cell>
          <cell r="AG1495">
            <v>0</v>
          </cell>
          <cell r="AH1495">
            <v>10516.35</v>
          </cell>
          <cell r="AI1495" t="str">
            <v>REF: 360635</v>
          </cell>
          <cell r="AJ1495"/>
          <cell r="AK1495">
            <v>360635</v>
          </cell>
          <cell r="AL1495" t="str">
            <v>ESPELHO STONE (COM MOLDURA) (MOD 04) (ESPELHO FUME)</v>
          </cell>
          <cell r="AM1495"/>
          <cell r="AN1495">
            <v>1.1399999999999999</v>
          </cell>
          <cell r="AO1495">
            <v>0.84</v>
          </cell>
          <cell r="AP1495">
            <v>0.05</v>
          </cell>
          <cell r="AQ1495">
            <v>0</v>
          </cell>
          <cell r="AR1495" t="str">
            <v>ESPELHO STONE (COM MOLDURA) (MOD 04) (ESPELHO FUME) - 1,14x0,84x0,05H</v>
          </cell>
          <cell r="AS1495">
            <v>10516.35</v>
          </cell>
          <cell r="AT1495">
            <v>10516.35</v>
          </cell>
          <cell r="AU1495">
            <v>10516.35</v>
          </cell>
          <cell r="AV1495">
            <v>0</v>
          </cell>
          <cell r="AW1495">
            <v>10516.36</v>
          </cell>
          <cell r="AX1495">
            <v>-1.0000000000218279E-2</v>
          </cell>
          <cell r="AY1495"/>
          <cell r="AZ1495" t="str">
            <v/>
          </cell>
          <cell r="BA1495"/>
          <cell r="BB1495"/>
          <cell r="BC1495"/>
          <cell r="BD1495" t="str">
            <v/>
          </cell>
          <cell r="BE1495">
            <v>0</v>
          </cell>
          <cell r="BF1495" t="str">
            <v/>
          </cell>
          <cell r="BG1495" t="str">
            <v/>
          </cell>
          <cell r="BH1495">
            <v>12</v>
          </cell>
          <cell r="BI1495" t="str">
            <v>0</v>
          </cell>
          <cell r="BJ1495">
            <v>0</v>
          </cell>
          <cell r="BK1495">
            <v>0</v>
          </cell>
          <cell r="BL1495"/>
          <cell r="BM1495"/>
          <cell r="BN1495"/>
          <cell r="BO1495"/>
          <cell r="BQ1495" t="str">
            <v>L CENTER</v>
          </cell>
          <cell r="BS1495" t="str">
            <v/>
          </cell>
          <cell r="BT1495" t="str">
            <v/>
          </cell>
        </row>
        <row r="1496">
          <cell r="H1496">
            <v>0</v>
          </cell>
          <cell r="O1496">
            <v>390160</v>
          </cell>
          <cell r="P1496" t="str">
            <v>2024/243-0031-01</v>
          </cell>
          <cell r="Q1496" t="str">
            <v>EST ESPELHO STONE (MOLDURA CINZA) (MOD 03) (ESPELHO FUME)</v>
          </cell>
          <cell r="R1496"/>
          <cell r="S1496"/>
          <cell r="T1496">
            <v>0.41</v>
          </cell>
          <cell r="U1496">
            <v>0.24</v>
          </cell>
          <cell r="V1496">
            <v>0.05</v>
          </cell>
          <cell r="W1496">
            <v>0</v>
          </cell>
          <cell r="X1496" t="str">
            <v>EST ESPELHO STONE (MOLDURA CINZA) (MOD 03) (ESPELHO FUME) - 0,41x0,24x0,05H</v>
          </cell>
          <cell r="Y1496">
            <v>2815.95</v>
          </cell>
          <cell r="Z1496">
            <v>0.35</v>
          </cell>
          <cell r="AA1496">
            <v>1830.3674999999998</v>
          </cell>
          <cell r="AB1496"/>
          <cell r="AC1496"/>
          <cell r="AD1496"/>
          <cell r="AE1496">
            <v>2815.95</v>
          </cell>
          <cell r="AF1496">
            <v>2815.95</v>
          </cell>
          <cell r="AG1496">
            <v>0</v>
          </cell>
          <cell r="AH1496">
            <v>2815.95</v>
          </cell>
          <cell r="AI1496" t="str">
            <v>REF: 360632</v>
          </cell>
          <cell r="AJ1496"/>
          <cell r="AK1496">
            <v>360632</v>
          </cell>
          <cell r="AL1496" t="str">
            <v>ESPELHO STONE (COM MOLDURA) (MOD 03) (ESPELHO FUME)</v>
          </cell>
          <cell r="AM1496"/>
          <cell r="AN1496">
            <v>0.41</v>
          </cell>
          <cell r="AO1496">
            <v>0.24</v>
          </cell>
          <cell r="AP1496">
            <v>0.05</v>
          </cell>
          <cell r="AQ1496">
            <v>0</v>
          </cell>
          <cell r="AR1496" t="str">
            <v>ESPELHO STONE (COM MOLDURA) (MOD 03) (ESPELHO FUME) - 0,41x0,24x0,05H</v>
          </cell>
          <cell r="AS1496">
            <v>2815.95</v>
          </cell>
          <cell r="AT1496">
            <v>2815.95</v>
          </cell>
          <cell r="AU1496">
            <v>2815.95</v>
          </cell>
          <cell r="AV1496">
            <v>0</v>
          </cell>
          <cell r="AW1496">
            <v>2815.95</v>
          </cell>
          <cell r="AX1496">
            <v>0</v>
          </cell>
          <cell r="AY1496"/>
          <cell r="AZ1496" t="str">
            <v/>
          </cell>
          <cell r="BA1496"/>
          <cell r="BB1496"/>
          <cell r="BC1496"/>
          <cell r="BD1496" t="str">
            <v/>
          </cell>
          <cell r="BE1496">
            <v>0</v>
          </cell>
          <cell r="BF1496" t="str">
            <v/>
          </cell>
          <cell r="BG1496" t="str">
            <v/>
          </cell>
          <cell r="BH1496">
            <v>12</v>
          </cell>
          <cell r="BI1496" t="str">
            <v>0</v>
          </cell>
          <cell r="BJ1496">
            <v>0</v>
          </cell>
          <cell r="BK1496">
            <v>0</v>
          </cell>
          <cell r="BL1496"/>
          <cell r="BM1496"/>
          <cell r="BN1496"/>
          <cell r="BO1496"/>
          <cell r="BQ1496" t="str">
            <v>L CENTER</v>
          </cell>
          <cell r="BS1496" t="str">
            <v/>
          </cell>
          <cell r="BT1496" t="str">
            <v/>
          </cell>
        </row>
        <row r="1497">
          <cell r="H1497">
            <v>0</v>
          </cell>
          <cell r="O1497">
            <v>390159</v>
          </cell>
          <cell r="P1497" t="str">
            <v>2024/243-0030-01</v>
          </cell>
          <cell r="Q1497" t="str">
            <v>EST ESPELHO STONE (MOLDURA CINZA) (MOD 02) (ESPELHO FUME)</v>
          </cell>
          <cell r="R1497"/>
          <cell r="S1497"/>
          <cell r="T1497">
            <v>1.35</v>
          </cell>
          <cell r="U1497">
            <v>1.1599999999999999</v>
          </cell>
          <cell r="V1497">
            <v>0.05</v>
          </cell>
          <cell r="W1497">
            <v>0</v>
          </cell>
          <cell r="X1497" t="str">
            <v>EST ESPELHO STONE (MOLDURA CINZA) (MOD 02) (ESPELHO FUME) - 1,35x1,16x0,05H</v>
          </cell>
          <cell r="Y1497">
            <v>15600.7</v>
          </cell>
          <cell r="Z1497">
            <v>0.35</v>
          </cell>
          <cell r="AA1497">
            <v>10140.455000000002</v>
          </cell>
          <cell r="AB1497"/>
          <cell r="AC1497"/>
          <cell r="AD1497"/>
          <cell r="AE1497">
            <v>15600.7</v>
          </cell>
          <cell r="AF1497">
            <v>15600.7</v>
          </cell>
          <cell r="AG1497">
            <v>0</v>
          </cell>
          <cell r="AH1497">
            <v>15600.7</v>
          </cell>
          <cell r="AI1497" t="str">
            <v>REF: 360629</v>
          </cell>
          <cell r="AJ1497"/>
          <cell r="AK1497">
            <v>360629</v>
          </cell>
          <cell r="AL1497" t="str">
            <v>ESPELHO STONE (COM MOLDURA) (MOD 02) (ESPELHO FUME)</v>
          </cell>
          <cell r="AM1497"/>
          <cell r="AN1497">
            <v>1.35</v>
          </cell>
          <cell r="AO1497">
            <v>1.1599999999999999</v>
          </cell>
          <cell r="AP1497">
            <v>0.05</v>
          </cell>
          <cell r="AQ1497">
            <v>0</v>
          </cell>
          <cell r="AR1497" t="str">
            <v>ESPELHO STONE (COM MOLDURA) (MOD 02) (ESPELHO FUME) - 1,35x1,16x0,05H</v>
          </cell>
          <cell r="AS1497">
            <v>15600.7</v>
          </cell>
          <cell r="AT1497">
            <v>15600.7</v>
          </cell>
          <cell r="AU1497">
            <v>15600.7</v>
          </cell>
          <cell r="AV1497">
            <v>0</v>
          </cell>
          <cell r="AW1497">
            <v>15600.71</v>
          </cell>
          <cell r="AX1497">
            <v>-9.9999999983992893E-3</v>
          </cell>
          <cell r="AY1497"/>
          <cell r="AZ1497" t="str">
            <v/>
          </cell>
          <cell r="BA1497"/>
          <cell r="BB1497"/>
          <cell r="BC1497"/>
          <cell r="BD1497" t="str">
            <v/>
          </cell>
          <cell r="BE1497">
            <v>0</v>
          </cell>
          <cell r="BF1497" t="str">
            <v/>
          </cell>
          <cell r="BG1497" t="str">
            <v/>
          </cell>
          <cell r="BH1497">
            <v>12</v>
          </cell>
          <cell r="BI1497" t="str">
            <v>0</v>
          </cell>
          <cell r="BJ1497">
            <v>0</v>
          </cell>
          <cell r="BK1497">
            <v>0</v>
          </cell>
          <cell r="BL1497"/>
          <cell r="BM1497"/>
          <cell r="BN1497"/>
          <cell r="BO1497"/>
          <cell r="BQ1497" t="str">
            <v>L CENTER</v>
          </cell>
          <cell r="BS1497" t="str">
            <v/>
          </cell>
          <cell r="BT1497" t="str">
            <v/>
          </cell>
        </row>
        <row r="1498">
          <cell r="H1498">
            <v>0</v>
          </cell>
          <cell r="O1498">
            <v>390158</v>
          </cell>
          <cell r="P1498" t="str">
            <v>2024/243-0029-01</v>
          </cell>
          <cell r="Q1498" t="str">
            <v>EST ESPELHO STONE (MOLDURA CINZA) (MOD 01) (ESPELHO FUME)</v>
          </cell>
          <cell r="R1498"/>
          <cell r="S1498"/>
          <cell r="T1498">
            <v>1.58</v>
          </cell>
          <cell r="U1498">
            <v>0.48</v>
          </cell>
          <cell r="V1498">
            <v>0.05</v>
          </cell>
          <cell r="W1498">
            <v>0</v>
          </cell>
          <cell r="X1498" t="str">
            <v>EST ESPELHO STONE (MOLDURA CINZA) (MOD 01) (ESPELHO FUME) - 1,58x0,48x0,05H</v>
          </cell>
          <cell r="Y1498">
            <v>8560.83</v>
          </cell>
          <cell r="Z1498">
            <v>0.35</v>
          </cell>
          <cell r="AA1498">
            <v>5564.5395000000008</v>
          </cell>
          <cell r="AB1498"/>
          <cell r="AC1498"/>
          <cell r="AD1498"/>
          <cell r="AE1498">
            <v>8560.83</v>
          </cell>
          <cell r="AF1498">
            <v>8560.83</v>
          </cell>
          <cell r="AG1498">
            <v>0</v>
          </cell>
          <cell r="AH1498">
            <v>8560.83</v>
          </cell>
          <cell r="AI1498" t="str">
            <v>REF: 360626</v>
          </cell>
          <cell r="AJ1498"/>
          <cell r="AK1498">
            <v>360626</v>
          </cell>
          <cell r="AL1498" t="str">
            <v>ESPELHO STONE (COM MOLDURA) (MOD 01) (ESPELHO FUME)</v>
          </cell>
          <cell r="AM1498"/>
          <cell r="AN1498">
            <v>1.58</v>
          </cell>
          <cell r="AO1498">
            <v>0.48</v>
          </cell>
          <cell r="AP1498">
            <v>0.05</v>
          </cell>
          <cell r="AQ1498">
            <v>0</v>
          </cell>
          <cell r="AR1498" t="str">
            <v>ESPELHO STONE (COM MOLDURA) (MOD 01) (ESPELHO FUME) - 1,58x0,48x0,05H</v>
          </cell>
          <cell r="AS1498">
            <v>8560.83</v>
          </cell>
          <cell r="AT1498">
            <v>8560.83</v>
          </cell>
          <cell r="AU1498">
            <v>8560.83</v>
          </cell>
          <cell r="AV1498">
            <v>0</v>
          </cell>
          <cell r="AW1498">
            <v>8560.83</v>
          </cell>
          <cell r="AX1498">
            <v>0</v>
          </cell>
          <cell r="AY1498"/>
          <cell r="AZ1498" t="str">
            <v/>
          </cell>
          <cell r="BA1498"/>
          <cell r="BB1498"/>
          <cell r="BC1498"/>
          <cell r="BD1498" t="str">
            <v/>
          </cell>
          <cell r="BE1498">
            <v>0</v>
          </cell>
          <cell r="BF1498" t="str">
            <v/>
          </cell>
          <cell r="BG1498" t="str">
            <v/>
          </cell>
          <cell r="BH1498">
            <v>12</v>
          </cell>
          <cell r="BI1498" t="str">
            <v>0</v>
          </cell>
          <cell r="BJ1498">
            <v>0</v>
          </cell>
          <cell r="BK1498">
            <v>0</v>
          </cell>
          <cell r="BL1498"/>
          <cell r="BM1498"/>
          <cell r="BN1498"/>
          <cell r="BO1498"/>
          <cell r="BQ1498" t="str">
            <v>L CENTER</v>
          </cell>
          <cell r="BS1498" t="str">
            <v/>
          </cell>
          <cell r="BT1498" t="str">
            <v/>
          </cell>
        </row>
        <row r="1499">
          <cell r="H1499">
            <v>0</v>
          </cell>
          <cell r="O1499">
            <v>361515</v>
          </cell>
          <cell r="P1499" t="str">
            <v>2025/042-0006-01</v>
          </cell>
          <cell r="Q1499" t="str">
            <v>EST ESPELHO STONE (COM MOLDURA CINZA) (MOD 04) ESP FUME</v>
          </cell>
          <cell r="R1499"/>
          <cell r="S1499"/>
          <cell r="T1499">
            <v>1.1399999999999999</v>
          </cell>
          <cell r="U1499">
            <v>0.84</v>
          </cell>
          <cell r="V1499">
            <v>0.05</v>
          </cell>
          <cell r="W1499">
            <v>0</v>
          </cell>
          <cell r="X1499" t="str">
            <v>EST ESPELHO STONE (COM MOLDURA CINZA) (MOD 04) ESP FUME - 1,14x0,84x0,05H</v>
          </cell>
          <cell r="Y1499">
            <v>10516.35</v>
          </cell>
          <cell r="Z1499">
            <v>0.35</v>
          </cell>
          <cell r="AA1499">
            <v>6835.6275000000005</v>
          </cell>
          <cell r="AB1499"/>
          <cell r="AC1499"/>
          <cell r="AD1499"/>
          <cell r="AE1499">
            <v>10516.35</v>
          </cell>
          <cell r="AF1499">
            <v>10516.35</v>
          </cell>
          <cell r="AG1499">
            <v>0</v>
          </cell>
          <cell r="AH1499">
            <v>10516.35</v>
          </cell>
          <cell r="AI1499" t="str">
            <v>REF: 360635</v>
          </cell>
          <cell r="AJ1499"/>
          <cell r="AK1499">
            <v>360635</v>
          </cell>
          <cell r="AL1499" t="str">
            <v>ESPELHO STONE (COM MOLDURA) (MOD 04) (ESPELHO FUME)</v>
          </cell>
          <cell r="AM1499"/>
          <cell r="AN1499">
            <v>1.1399999999999999</v>
          </cell>
          <cell r="AO1499">
            <v>0.84</v>
          </cell>
          <cell r="AP1499">
            <v>0.05</v>
          </cell>
          <cell r="AQ1499">
            <v>0</v>
          </cell>
          <cell r="AR1499" t="str">
            <v>ESPELHO STONE (COM MOLDURA) (MOD 04) (ESPELHO FUME) - 1,14x0,84x0,05H</v>
          </cell>
          <cell r="AS1499">
            <v>10516.35</v>
          </cell>
          <cell r="AT1499">
            <v>10516.35</v>
          </cell>
          <cell r="AU1499">
            <v>10516.35</v>
          </cell>
          <cell r="AV1499">
            <v>0</v>
          </cell>
          <cell r="AW1499">
            <v>10516.36</v>
          </cell>
          <cell r="AX1499">
            <v>-1.0000000000218279E-2</v>
          </cell>
          <cell r="AY1499"/>
          <cell r="AZ1499" t="str">
            <v/>
          </cell>
          <cell r="BA1499"/>
          <cell r="BB1499"/>
          <cell r="BC1499"/>
          <cell r="BD1499" t="str">
            <v/>
          </cell>
          <cell r="BE1499">
            <v>0</v>
          </cell>
          <cell r="BF1499" t="str">
            <v/>
          </cell>
          <cell r="BG1499" t="str">
            <v/>
          </cell>
          <cell r="BH1499">
            <v>12</v>
          </cell>
          <cell r="BI1499" t="str">
            <v>0</v>
          </cell>
          <cell r="BJ1499">
            <v>0</v>
          </cell>
          <cell r="BK1499">
            <v>0</v>
          </cell>
          <cell r="BL1499"/>
          <cell r="BM1499"/>
          <cell r="BN1499"/>
          <cell r="BO1499"/>
          <cell r="BQ1499" t="str">
            <v>L CENTER</v>
          </cell>
          <cell r="BS1499" t="str">
            <v/>
          </cell>
          <cell r="BT1499" t="str">
            <v/>
          </cell>
        </row>
        <row r="1500">
          <cell r="H1500">
            <v>0</v>
          </cell>
          <cell r="O1500">
            <v>361513</v>
          </cell>
          <cell r="P1500" t="str">
            <v>2025/042-0004-01</v>
          </cell>
          <cell r="Q1500" t="str">
            <v>EST ESPELHO STONE (COM MOLDURA CINZA) (MOD 02) ESP FUME</v>
          </cell>
          <cell r="R1500"/>
          <cell r="S1500"/>
          <cell r="T1500">
            <v>1.35</v>
          </cell>
          <cell r="U1500">
            <v>1.1599999999999999</v>
          </cell>
          <cell r="V1500">
            <v>0.05</v>
          </cell>
          <cell r="W1500">
            <v>0</v>
          </cell>
          <cell r="X1500" t="str">
            <v>EST ESPELHO STONE (COM MOLDURA CINZA) (MOD 02) ESP FUME - 1,35x1,16x0,05H</v>
          </cell>
          <cell r="Y1500">
            <v>15600.7</v>
          </cell>
          <cell r="Z1500">
            <v>0.35</v>
          </cell>
          <cell r="AA1500">
            <v>10140.455000000002</v>
          </cell>
          <cell r="AB1500"/>
          <cell r="AC1500"/>
          <cell r="AD1500"/>
          <cell r="AE1500">
            <v>15600.7</v>
          </cell>
          <cell r="AF1500">
            <v>15600.7</v>
          </cell>
          <cell r="AG1500">
            <v>0</v>
          </cell>
          <cell r="AH1500">
            <v>15600.7</v>
          </cell>
          <cell r="AI1500" t="str">
            <v>REF: 360629</v>
          </cell>
          <cell r="AJ1500"/>
          <cell r="AK1500">
            <v>360629</v>
          </cell>
          <cell r="AL1500" t="str">
            <v>ESPELHO STONE (COM MOLDURA) (MOD 02) (ESPELHO FUME)</v>
          </cell>
          <cell r="AM1500"/>
          <cell r="AN1500">
            <v>1.35</v>
          </cell>
          <cell r="AO1500">
            <v>1.1599999999999999</v>
          </cell>
          <cell r="AP1500">
            <v>0.05</v>
          </cell>
          <cell r="AQ1500">
            <v>0</v>
          </cell>
          <cell r="AR1500" t="str">
            <v>ESPELHO STONE (COM MOLDURA) (MOD 02) (ESPELHO FUME) - 1,35x1,16x0,05H</v>
          </cell>
          <cell r="AS1500">
            <v>15600.7</v>
          </cell>
          <cell r="AT1500">
            <v>15600.7</v>
          </cell>
          <cell r="AU1500">
            <v>15600.7</v>
          </cell>
          <cell r="AV1500">
            <v>0</v>
          </cell>
          <cell r="AW1500">
            <v>15600.71</v>
          </cell>
          <cell r="AX1500">
            <v>-9.9999999983992893E-3</v>
          </cell>
          <cell r="AY1500"/>
          <cell r="AZ1500" t="str">
            <v/>
          </cell>
          <cell r="BA1500"/>
          <cell r="BB1500"/>
          <cell r="BC1500"/>
          <cell r="BD1500" t="str">
            <v/>
          </cell>
          <cell r="BE1500">
            <v>0</v>
          </cell>
          <cell r="BF1500" t="str">
            <v/>
          </cell>
          <cell r="BG1500" t="str">
            <v/>
          </cell>
          <cell r="BH1500">
            <v>12</v>
          </cell>
          <cell r="BI1500" t="str">
            <v>0</v>
          </cell>
          <cell r="BJ1500">
            <v>0</v>
          </cell>
          <cell r="BK1500">
            <v>0</v>
          </cell>
          <cell r="BL1500"/>
          <cell r="BM1500"/>
          <cell r="BN1500"/>
          <cell r="BO1500"/>
          <cell r="BQ1500" t="str">
            <v>L CENTER</v>
          </cell>
          <cell r="BS1500" t="str">
            <v/>
          </cell>
          <cell r="BT1500" t="str">
            <v/>
          </cell>
        </row>
        <row r="1501">
          <cell r="H1501">
            <v>0</v>
          </cell>
          <cell r="O1501">
            <v>353805</v>
          </cell>
          <cell r="P1501" t="str">
            <v>2022/272-0003-01</v>
          </cell>
          <cell r="Q1501" t="str">
            <v>EST ESPELHO NEO (ESP PRATA) (BORDA LC FOSCA ONIX)</v>
          </cell>
          <cell r="R1501"/>
          <cell r="S1501"/>
          <cell r="T1501">
            <v>2.2000000000000002</v>
          </cell>
          <cell r="U1501">
            <v>1.2</v>
          </cell>
          <cell r="V1501">
            <v>0.05</v>
          </cell>
          <cell r="W1501">
            <v>0</v>
          </cell>
          <cell r="X1501" t="str">
            <v>EST ESPELHO NEO (ESP PRATA) (BORDA LC FOSCA ONIX) - 2,2x1,2x0,05H</v>
          </cell>
          <cell r="Y1501">
            <v>17078.21</v>
          </cell>
          <cell r="Z1501">
            <v>0.35</v>
          </cell>
          <cell r="AA1501">
            <v>11100.836499999999</v>
          </cell>
          <cell r="AB1501"/>
          <cell r="AC1501"/>
          <cell r="AD1501"/>
          <cell r="AE1501">
            <v>17078.21</v>
          </cell>
          <cell r="AF1501">
            <v>17078.21</v>
          </cell>
          <cell r="AG1501">
            <v>0</v>
          </cell>
          <cell r="AH1501">
            <v>17078.21</v>
          </cell>
          <cell r="AI1501" t="str">
            <v>REF: 318631</v>
          </cell>
          <cell r="AJ1501"/>
          <cell r="AK1501">
            <v>318631</v>
          </cell>
          <cell r="AL1501" t="str">
            <v>ESPELHO NEO (ESPELHO PRATA)</v>
          </cell>
          <cell r="AM1501"/>
          <cell r="AN1501">
            <v>2.2000000000000002</v>
          </cell>
          <cell r="AO1501">
            <v>1.2</v>
          </cell>
          <cell r="AP1501">
            <v>0.05</v>
          </cell>
          <cell r="AQ1501">
            <v>0</v>
          </cell>
          <cell r="AR1501" t="str">
            <v>ESPELHO NEO (ESPELHO PRATA) - 2,2x1,2x0,05H</v>
          </cell>
          <cell r="AS1501">
            <v>17078.21</v>
          </cell>
          <cell r="AT1501">
            <v>17078.21</v>
          </cell>
          <cell r="AU1501">
            <v>17078.21</v>
          </cell>
          <cell r="AV1501">
            <v>0</v>
          </cell>
          <cell r="AW1501">
            <v>17078.21</v>
          </cell>
          <cell r="AX1501">
            <v>0</v>
          </cell>
          <cell r="AY1501"/>
          <cell r="AZ1501" t="str">
            <v/>
          </cell>
          <cell r="BA1501"/>
          <cell r="BB1501"/>
          <cell r="BC1501"/>
          <cell r="BD1501" t="str">
            <v/>
          </cell>
          <cell r="BE1501">
            <v>0</v>
          </cell>
          <cell r="BF1501" t="str">
            <v/>
          </cell>
          <cell r="BG1501" t="str">
            <v/>
          </cell>
          <cell r="BH1501">
            <v>12</v>
          </cell>
          <cell r="BI1501" t="str">
            <v>0</v>
          </cell>
          <cell r="BJ1501">
            <v>0</v>
          </cell>
          <cell r="BK1501">
            <v>0</v>
          </cell>
          <cell r="BL1501"/>
          <cell r="BM1501"/>
          <cell r="BN1501"/>
          <cell r="BO1501"/>
          <cell r="BQ1501" t="str">
            <v>L CENTER</v>
          </cell>
          <cell r="BS1501" t="str">
            <v/>
          </cell>
          <cell r="BT1501" t="str">
            <v/>
          </cell>
        </row>
        <row r="1502">
          <cell r="H1502">
            <v>0</v>
          </cell>
          <cell r="O1502">
            <v>253724</v>
          </cell>
          <cell r="P1502" t="str">
            <v>2019/323-0009-01</v>
          </cell>
          <cell r="Q1502" t="str">
            <v>EST ESPELHO NEO (ESP BRONZE) (BORDA LC FOSCA ONIX)</v>
          </cell>
          <cell r="R1502"/>
          <cell r="S1502"/>
          <cell r="T1502">
            <v>2</v>
          </cell>
          <cell r="U1502">
            <v>1.2</v>
          </cell>
          <cell r="V1502">
            <v>0.05</v>
          </cell>
          <cell r="W1502">
            <v>0</v>
          </cell>
          <cell r="X1502" t="str">
            <v>EST ESPELHO NEO (ESP BRONZE) (BORDA LC FOSCA ONIX) - 2x1,2x0,05H</v>
          </cell>
          <cell r="Y1502">
            <v>19772.48</v>
          </cell>
          <cell r="Z1502">
            <v>0.35</v>
          </cell>
          <cell r="AA1502">
            <v>12852.112000000001</v>
          </cell>
          <cell r="AB1502"/>
          <cell r="AC1502"/>
          <cell r="AD1502"/>
          <cell r="AE1502">
            <v>19772.48</v>
          </cell>
          <cell r="AF1502">
            <v>19772.48</v>
          </cell>
          <cell r="AG1502">
            <v>0</v>
          </cell>
          <cell r="AH1502">
            <v>19772.48</v>
          </cell>
          <cell r="AI1502" t="str">
            <v>REF: 318629</v>
          </cell>
          <cell r="AJ1502"/>
          <cell r="AK1502">
            <v>318629</v>
          </cell>
          <cell r="AL1502" t="str">
            <v>ESPELHO NEO (ESPELHO BRONZE)</v>
          </cell>
          <cell r="AM1502"/>
          <cell r="AN1502">
            <v>2</v>
          </cell>
          <cell r="AO1502">
            <v>1.2</v>
          </cell>
          <cell r="AP1502">
            <v>0.05</v>
          </cell>
          <cell r="AQ1502">
            <v>0</v>
          </cell>
          <cell r="AR1502" t="str">
            <v>ESPELHO NEO (ESPELHO BRONZE) - 2x1,2x0,05H</v>
          </cell>
          <cell r="AS1502">
            <v>19772.48</v>
          </cell>
          <cell r="AT1502">
            <v>19772.48</v>
          </cell>
          <cell r="AU1502">
            <v>19772.48</v>
          </cell>
          <cell r="AV1502">
            <v>0</v>
          </cell>
          <cell r="AW1502">
            <v>19772.48</v>
          </cell>
          <cell r="AX1502">
            <v>0</v>
          </cell>
          <cell r="AY1502"/>
          <cell r="AZ1502" t="str">
            <v/>
          </cell>
          <cell r="BA1502"/>
          <cell r="BB1502"/>
          <cell r="BC1502"/>
          <cell r="BD1502" t="str">
            <v/>
          </cell>
          <cell r="BE1502">
            <v>0</v>
          </cell>
          <cell r="BF1502" t="str">
            <v/>
          </cell>
          <cell r="BG1502" t="str">
            <v/>
          </cell>
          <cell r="BH1502">
            <v>12</v>
          </cell>
          <cell r="BI1502" t="str">
            <v>0</v>
          </cell>
          <cell r="BJ1502">
            <v>0</v>
          </cell>
          <cell r="BK1502">
            <v>0</v>
          </cell>
          <cell r="BL1502"/>
          <cell r="BM1502"/>
          <cell r="BN1502"/>
          <cell r="BO1502"/>
          <cell r="BQ1502" t="str">
            <v>L CENTER</v>
          </cell>
          <cell r="BS1502" t="str">
            <v/>
          </cell>
          <cell r="BT1502" t="str">
            <v/>
          </cell>
        </row>
        <row r="1503">
          <cell r="H1503">
            <v>0</v>
          </cell>
          <cell r="O1503">
            <v>353806</v>
          </cell>
          <cell r="P1503" t="str">
            <v>2022/287-0044-01</v>
          </cell>
          <cell r="Q1503" t="str">
            <v>EST ESPELHO NEO (ESP FUME) (BORDA LC FOSCA ONIX)</v>
          </cell>
          <cell r="R1503"/>
          <cell r="S1503"/>
          <cell r="T1503">
            <v>2.2000000000000002</v>
          </cell>
          <cell r="U1503">
            <v>1.2</v>
          </cell>
          <cell r="V1503">
            <v>0.05</v>
          </cell>
          <cell r="W1503">
            <v>0</v>
          </cell>
          <cell r="X1503" t="str">
            <v>EST ESPELHO NEO (ESP FUME) (BORDA LC FOSCA ONIX) - 2,2x1,2x0,05H</v>
          </cell>
          <cell r="Y1503">
            <v>24161.54</v>
          </cell>
          <cell r="Z1503">
            <v>0.5</v>
          </cell>
          <cell r="AA1503">
            <v>12080.77</v>
          </cell>
          <cell r="AB1503"/>
          <cell r="AC1503"/>
          <cell r="AD1503"/>
          <cell r="AE1503">
            <v>24161.54</v>
          </cell>
          <cell r="AF1503">
            <v>24161.54</v>
          </cell>
          <cell r="AG1503">
            <v>0</v>
          </cell>
          <cell r="AH1503">
            <v>24161.54</v>
          </cell>
          <cell r="AI1503" t="str">
            <v>REF: 318633</v>
          </cell>
          <cell r="AJ1503"/>
          <cell r="AK1503">
            <v>318633</v>
          </cell>
          <cell r="AL1503" t="str">
            <v>ESPELHO NEO (ESPELHO FUME)</v>
          </cell>
          <cell r="AM1503"/>
          <cell r="AN1503">
            <v>2.2000000000000002</v>
          </cell>
          <cell r="AO1503">
            <v>1.2</v>
          </cell>
          <cell r="AP1503">
            <v>0.05</v>
          </cell>
          <cell r="AQ1503">
            <v>0</v>
          </cell>
          <cell r="AR1503" t="str">
            <v>ESPELHO NEO (ESPELHO FUME) - 2,2x1,2x0,05H</v>
          </cell>
          <cell r="AS1503">
            <v>24161.54</v>
          </cell>
          <cell r="AT1503">
            <v>24161.54</v>
          </cell>
          <cell r="AU1503">
            <v>24161.54</v>
          </cell>
          <cell r="AV1503">
            <v>0</v>
          </cell>
          <cell r="AW1503">
            <v>23436.67</v>
          </cell>
          <cell r="AX1503">
            <v>724.87000000000262</v>
          </cell>
          <cell r="AY1503"/>
          <cell r="AZ1503" t="str">
            <v/>
          </cell>
          <cell r="BA1503"/>
          <cell r="BB1503"/>
          <cell r="BC1503"/>
          <cell r="BD1503" t="str">
            <v/>
          </cell>
          <cell r="BE1503">
            <v>0</v>
          </cell>
          <cell r="BF1503" t="str">
            <v/>
          </cell>
          <cell r="BG1503" t="str">
            <v/>
          </cell>
          <cell r="BH1503">
            <v>12</v>
          </cell>
          <cell r="BI1503" t="str">
            <v>0</v>
          </cell>
          <cell r="BJ1503">
            <v>0</v>
          </cell>
          <cell r="BK1503">
            <v>0</v>
          </cell>
          <cell r="BL1503"/>
          <cell r="BM1503"/>
          <cell r="BN1503"/>
          <cell r="BO1503"/>
          <cell r="BQ1503" t="str">
            <v>TEO PE</v>
          </cell>
          <cell r="BS1503" t="str">
            <v/>
          </cell>
          <cell r="BT1503" t="str">
            <v/>
          </cell>
        </row>
        <row r="1504">
          <cell r="H1504">
            <v>0</v>
          </cell>
          <cell r="O1504">
            <v>361516</v>
          </cell>
          <cell r="P1504" t="str">
            <v>2025/041-0005-01</v>
          </cell>
          <cell r="Q1504" t="str">
            <v>EST ESPELHO STONE (COM MOLDURA CINZA) (MOD 05) ESP FUME</v>
          </cell>
          <cell r="R1504"/>
          <cell r="S1504"/>
          <cell r="T1504">
            <v>0.72</v>
          </cell>
          <cell r="U1504">
            <v>0.5</v>
          </cell>
          <cell r="V1504">
            <v>0.05</v>
          </cell>
          <cell r="W1504">
            <v>0</v>
          </cell>
          <cell r="X1504" t="str">
            <v>EST ESPELHO STONE (COM MOLDURA CINZA) (MOD 05) ESP FUME - 0,72x0,5x0,05H</v>
          </cell>
          <cell r="Y1504">
            <v>5475.46</v>
          </cell>
          <cell r="Z1504">
            <v>0.35</v>
          </cell>
          <cell r="AA1504">
            <v>3559.049</v>
          </cell>
          <cell r="AB1504"/>
          <cell r="AC1504"/>
          <cell r="AD1504"/>
          <cell r="AE1504">
            <v>5475.46</v>
          </cell>
          <cell r="AF1504">
            <v>5475.46</v>
          </cell>
          <cell r="AG1504">
            <v>0</v>
          </cell>
          <cell r="AH1504">
            <v>5475.46</v>
          </cell>
          <cell r="AI1504" t="str">
            <v>REF: 360638</v>
          </cell>
          <cell r="AJ1504"/>
          <cell r="AK1504">
            <v>360638</v>
          </cell>
          <cell r="AL1504" t="str">
            <v>ESPELHO STONE (COM MOLDURA) (MOD 05) (ESPELHO FUME)</v>
          </cell>
          <cell r="AM1504"/>
          <cell r="AN1504">
            <v>0.72</v>
          </cell>
          <cell r="AO1504">
            <v>0.5</v>
          </cell>
          <cell r="AP1504">
            <v>0.05</v>
          </cell>
          <cell r="AQ1504">
            <v>0</v>
          </cell>
          <cell r="AR1504" t="str">
            <v>ESPELHO STONE (COM MOLDURA) (MOD 05) (ESPELHO FUME) - 0,72x0,5x0,05H</v>
          </cell>
          <cell r="AS1504">
            <v>5475.46</v>
          </cell>
          <cell r="AT1504">
            <v>5475.46</v>
          </cell>
          <cell r="AU1504">
            <v>5475.46</v>
          </cell>
          <cell r="AV1504">
            <v>0</v>
          </cell>
          <cell r="AW1504">
            <v>5475.46</v>
          </cell>
          <cell r="AX1504">
            <v>0</v>
          </cell>
          <cell r="AY1504"/>
          <cell r="AZ1504" t="str">
            <v/>
          </cell>
          <cell r="BA1504"/>
          <cell r="BB1504"/>
          <cell r="BC1504"/>
          <cell r="BD1504" t="str">
            <v/>
          </cell>
          <cell r="BE1504">
            <v>0</v>
          </cell>
          <cell r="BF1504" t="str">
            <v/>
          </cell>
          <cell r="BG1504" t="str">
            <v/>
          </cell>
          <cell r="BH1504">
            <v>12</v>
          </cell>
          <cell r="BI1504" t="str">
            <v>0</v>
          </cell>
          <cell r="BJ1504">
            <v>0</v>
          </cell>
          <cell r="BK1504">
            <v>0</v>
          </cell>
          <cell r="BL1504"/>
          <cell r="BM1504"/>
          <cell r="BN1504"/>
          <cell r="BO1504"/>
          <cell r="BQ1504" t="str">
            <v>TEODORO</v>
          </cell>
          <cell r="BS1504" t="str">
            <v/>
          </cell>
          <cell r="BT1504" t="str">
            <v/>
          </cell>
        </row>
        <row r="1505">
          <cell r="H1505">
            <v>0</v>
          </cell>
          <cell r="O1505">
            <v>361515</v>
          </cell>
          <cell r="P1505" t="str">
            <v>2025/041-0004-01</v>
          </cell>
          <cell r="Q1505" t="str">
            <v>EST ESPELHO STONE (COM MOLDURA CINZA) (MOD 04) ESP FUME</v>
          </cell>
          <cell r="R1505"/>
          <cell r="S1505"/>
          <cell r="T1505">
            <v>1.1399999999999999</v>
          </cell>
          <cell r="U1505">
            <v>0.84</v>
          </cell>
          <cell r="V1505">
            <v>0.05</v>
          </cell>
          <cell r="W1505">
            <v>0</v>
          </cell>
          <cell r="X1505" t="str">
            <v>EST ESPELHO STONE (COM MOLDURA CINZA) (MOD 04) ESP FUME - 1,14x0,84x0,05H</v>
          </cell>
          <cell r="Y1505">
            <v>10516.35</v>
          </cell>
          <cell r="Z1505">
            <v>0.35</v>
          </cell>
          <cell r="AA1505">
            <v>6835.6275000000005</v>
          </cell>
          <cell r="AB1505"/>
          <cell r="AC1505"/>
          <cell r="AD1505"/>
          <cell r="AE1505">
            <v>10516.35</v>
          </cell>
          <cell r="AF1505">
            <v>10516.35</v>
          </cell>
          <cell r="AG1505">
            <v>0</v>
          </cell>
          <cell r="AH1505">
            <v>10516.35</v>
          </cell>
          <cell r="AI1505" t="str">
            <v>REF: 360635</v>
          </cell>
          <cell r="AJ1505"/>
          <cell r="AK1505">
            <v>360635</v>
          </cell>
          <cell r="AL1505" t="str">
            <v>ESPELHO STONE (COM MOLDURA) (MOD 04) (ESPELHO FUME)</v>
          </cell>
          <cell r="AM1505"/>
          <cell r="AN1505">
            <v>1.1399999999999999</v>
          </cell>
          <cell r="AO1505">
            <v>0.84</v>
          </cell>
          <cell r="AP1505">
            <v>0.05</v>
          </cell>
          <cell r="AQ1505">
            <v>0</v>
          </cell>
          <cell r="AR1505" t="str">
            <v>ESPELHO STONE (COM MOLDURA) (MOD 04) (ESPELHO FUME) - 1,14x0,84x0,05H</v>
          </cell>
          <cell r="AS1505">
            <v>10516.35</v>
          </cell>
          <cell r="AT1505">
            <v>10516.35</v>
          </cell>
          <cell r="AU1505">
            <v>10516.35</v>
          </cell>
          <cell r="AV1505">
            <v>0</v>
          </cell>
          <cell r="AW1505">
            <v>10516.36</v>
          </cell>
          <cell r="AX1505">
            <v>-1.0000000000218279E-2</v>
          </cell>
          <cell r="AY1505"/>
          <cell r="AZ1505" t="str">
            <v/>
          </cell>
          <cell r="BA1505"/>
          <cell r="BB1505"/>
          <cell r="BC1505"/>
          <cell r="BD1505" t="str">
            <v/>
          </cell>
          <cell r="BE1505">
            <v>0</v>
          </cell>
          <cell r="BF1505" t="str">
            <v/>
          </cell>
          <cell r="BG1505" t="str">
            <v/>
          </cell>
          <cell r="BH1505">
            <v>12</v>
          </cell>
          <cell r="BI1505" t="str">
            <v>0</v>
          </cell>
          <cell r="BJ1505">
            <v>0</v>
          </cell>
          <cell r="BK1505">
            <v>0</v>
          </cell>
          <cell r="BL1505"/>
          <cell r="BM1505"/>
          <cell r="BN1505"/>
          <cell r="BO1505"/>
          <cell r="BQ1505" t="str">
            <v>TEODORO</v>
          </cell>
          <cell r="BS1505" t="str">
            <v/>
          </cell>
          <cell r="BT1505" t="str">
            <v/>
          </cell>
        </row>
        <row r="1506">
          <cell r="H1506">
            <v>0</v>
          </cell>
          <cell r="O1506">
            <v>361514</v>
          </cell>
          <cell r="P1506" t="str">
            <v>2025/041-0003-01</v>
          </cell>
          <cell r="Q1506" t="str">
            <v>EST ESPELHO STONE (COM MOLDURA CINZA) (MOD 03) ESP FUME</v>
          </cell>
          <cell r="R1506"/>
          <cell r="S1506"/>
          <cell r="T1506">
            <v>0.41</v>
          </cell>
          <cell r="U1506">
            <v>0.24</v>
          </cell>
          <cell r="V1506">
            <v>0.05</v>
          </cell>
          <cell r="W1506">
            <v>0</v>
          </cell>
          <cell r="X1506" t="str">
            <v>EST ESPELHO STONE (COM MOLDURA CINZA) (MOD 03) ESP FUME - 0,41x0,24x0,05H</v>
          </cell>
          <cell r="Y1506">
            <v>2815.95</v>
          </cell>
          <cell r="Z1506">
            <v>0.35</v>
          </cell>
          <cell r="AA1506">
            <v>1830.3674999999998</v>
          </cell>
          <cell r="AB1506"/>
          <cell r="AC1506"/>
          <cell r="AD1506"/>
          <cell r="AE1506">
            <v>2815.95</v>
          </cell>
          <cell r="AF1506">
            <v>2815.95</v>
          </cell>
          <cell r="AG1506">
            <v>0</v>
          </cell>
          <cell r="AH1506">
            <v>2815.95</v>
          </cell>
          <cell r="AI1506" t="str">
            <v>REF: 360632</v>
          </cell>
          <cell r="AJ1506"/>
          <cell r="AK1506">
            <v>360632</v>
          </cell>
          <cell r="AL1506" t="str">
            <v>ESPELHO STONE (COM MOLDURA) (MOD 03) (ESPELHO FUME)</v>
          </cell>
          <cell r="AM1506"/>
          <cell r="AN1506">
            <v>0.41</v>
          </cell>
          <cell r="AO1506">
            <v>0.24</v>
          </cell>
          <cell r="AP1506">
            <v>0.05</v>
          </cell>
          <cell r="AQ1506">
            <v>0</v>
          </cell>
          <cell r="AR1506" t="str">
            <v>ESPELHO STONE (COM MOLDURA) (MOD 03) (ESPELHO FUME) - 0,41x0,24x0,05H</v>
          </cell>
          <cell r="AS1506">
            <v>2815.95</v>
          </cell>
          <cell r="AT1506">
            <v>2815.95</v>
          </cell>
          <cell r="AU1506">
            <v>2815.95</v>
          </cell>
          <cell r="AV1506">
            <v>0</v>
          </cell>
          <cell r="AW1506">
            <v>2815.95</v>
          </cell>
          <cell r="AX1506">
            <v>0</v>
          </cell>
          <cell r="AY1506"/>
          <cell r="AZ1506" t="str">
            <v/>
          </cell>
          <cell r="BA1506"/>
          <cell r="BB1506"/>
          <cell r="BC1506"/>
          <cell r="BD1506" t="str">
            <v/>
          </cell>
          <cell r="BE1506">
            <v>0</v>
          </cell>
          <cell r="BF1506" t="str">
            <v/>
          </cell>
          <cell r="BG1506" t="str">
            <v/>
          </cell>
          <cell r="BH1506">
            <v>12</v>
          </cell>
          <cell r="BI1506" t="str">
            <v>0</v>
          </cell>
          <cell r="BJ1506">
            <v>0</v>
          </cell>
          <cell r="BK1506">
            <v>0</v>
          </cell>
          <cell r="BL1506"/>
          <cell r="BM1506"/>
          <cell r="BN1506"/>
          <cell r="BO1506"/>
          <cell r="BQ1506" t="str">
            <v>TEODORO</v>
          </cell>
          <cell r="BS1506" t="str">
            <v/>
          </cell>
          <cell r="BT1506" t="str">
            <v/>
          </cell>
        </row>
        <row r="1507">
          <cell r="H1507">
            <v>0</v>
          </cell>
          <cell r="O1507">
            <v>361513</v>
          </cell>
          <cell r="P1507" t="str">
            <v>2025/041-0002-01</v>
          </cell>
          <cell r="Q1507" t="str">
            <v>EST ESPELHO STONE (COM MOLDURA CINZA) (MOD 02) ESP FUME</v>
          </cell>
          <cell r="R1507"/>
          <cell r="S1507"/>
          <cell r="T1507">
            <v>1.35</v>
          </cell>
          <cell r="U1507">
            <v>1.1599999999999999</v>
          </cell>
          <cell r="V1507">
            <v>0.05</v>
          </cell>
          <cell r="W1507">
            <v>0</v>
          </cell>
          <cell r="X1507" t="str">
            <v>EST ESPELHO STONE (COM MOLDURA CINZA) (MOD 02) ESP FUME - 1,35x1,16x0,05H</v>
          </cell>
          <cell r="Y1507">
            <v>15600.7</v>
          </cell>
          <cell r="Z1507">
            <v>0.35</v>
          </cell>
          <cell r="AA1507">
            <v>10140.455000000002</v>
          </cell>
          <cell r="AB1507"/>
          <cell r="AC1507"/>
          <cell r="AD1507"/>
          <cell r="AE1507">
            <v>15600.7</v>
          </cell>
          <cell r="AF1507">
            <v>15600.7</v>
          </cell>
          <cell r="AG1507">
            <v>0</v>
          </cell>
          <cell r="AH1507">
            <v>15600.7</v>
          </cell>
          <cell r="AI1507" t="str">
            <v>REF: 360629</v>
          </cell>
          <cell r="AJ1507"/>
          <cell r="AK1507">
            <v>360629</v>
          </cell>
          <cell r="AL1507" t="str">
            <v>ESPELHO STONE (COM MOLDURA) (MOD 02) (ESPELHO FUME)</v>
          </cell>
          <cell r="AM1507"/>
          <cell r="AN1507">
            <v>1.35</v>
          </cell>
          <cell r="AO1507">
            <v>1.1599999999999999</v>
          </cell>
          <cell r="AP1507">
            <v>0.05</v>
          </cell>
          <cell r="AQ1507">
            <v>0</v>
          </cell>
          <cell r="AR1507" t="str">
            <v>ESPELHO STONE (COM MOLDURA) (MOD 02) (ESPELHO FUME) - 1,35x1,16x0,05H</v>
          </cell>
          <cell r="AS1507">
            <v>15600.7</v>
          </cell>
          <cell r="AT1507">
            <v>15600.7</v>
          </cell>
          <cell r="AU1507">
            <v>15600.7</v>
          </cell>
          <cell r="AV1507">
            <v>0</v>
          </cell>
          <cell r="AW1507">
            <v>15600.71</v>
          </cell>
          <cell r="AX1507">
            <v>-9.9999999983992893E-3</v>
          </cell>
          <cell r="AY1507"/>
          <cell r="AZ1507" t="str">
            <v/>
          </cell>
          <cell r="BA1507"/>
          <cell r="BB1507"/>
          <cell r="BC1507"/>
          <cell r="BD1507" t="str">
            <v/>
          </cell>
          <cell r="BE1507">
            <v>0</v>
          </cell>
          <cell r="BF1507" t="str">
            <v/>
          </cell>
          <cell r="BG1507" t="str">
            <v/>
          </cell>
          <cell r="BH1507">
            <v>12</v>
          </cell>
          <cell r="BI1507" t="str">
            <v>0</v>
          </cell>
          <cell r="BJ1507">
            <v>0</v>
          </cell>
          <cell r="BK1507">
            <v>0</v>
          </cell>
          <cell r="BL1507"/>
          <cell r="BM1507"/>
          <cell r="BN1507"/>
          <cell r="BO1507"/>
          <cell r="BQ1507" t="str">
            <v>TEODORO</v>
          </cell>
          <cell r="BS1507" t="str">
            <v/>
          </cell>
          <cell r="BT1507" t="str">
            <v/>
          </cell>
        </row>
        <row r="1508">
          <cell r="H1508">
            <v>0</v>
          </cell>
          <cell r="O1508">
            <v>361512</v>
          </cell>
          <cell r="P1508" t="str">
            <v>2025/041-0001-01</v>
          </cell>
          <cell r="Q1508" t="str">
            <v>EST ESPELHO STONE (COM MOLDURA CINZA) (MOD 01) ESP FUME</v>
          </cell>
          <cell r="R1508"/>
          <cell r="S1508"/>
          <cell r="T1508">
            <v>1.58</v>
          </cell>
          <cell r="U1508">
            <v>0.48</v>
          </cell>
          <cell r="V1508">
            <v>0.05</v>
          </cell>
          <cell r="W1508">
            <v>0</v>
          </cell>
          <cell r="X1508" t="str">
            <v>EST ESPELHO STONE (COM MOLDURA CINZA) (MOD 01) ESP FUME - 1,58x0,48x0,05H</v>
          </cell>
          <cell r="Y1508">
            <v>8560.83</v>
          </cell>
          <cell r="Z1508">
            <v>0.35</v>
          </cell>
          <cell r="AA1508">
            <v>5564.5395000000008</v>
          </cell>
          <cell r="AB1508"/>
          <cell r="AC1508"/>
          <cell r="AD1508"/>
          <cell r="AE1508">
            <v>8560.83</v>
          </cell>
          <cell r="AF1508">
            <v>8560.83</v>
          </cell>
          <cell r="AG1508">
            <v>0</v>
          </cell>
          <cell r="AH1508">
            <v>8560.83</v>
          </cell>
          <cell r="AI1508" t="str">
            <v>REF: 360626</v>
          </cell>
          <cell r="AJ1508"/>
          <cell r="AK1508">
            <v>360626</v>
          </cell>
          <cell r="AL1508" t="str">
            <v>ESPELHO STONE (COM MOLDURA) (MOD 01) (ESPELHO FUME)</v>
          </cell>
          <cell r="AM1508"/>
          <cell r="AN1508">
            <v>1.58</v>
          </cell>
          <cell r="AO1508">
            <v>0.48</v>
          </cell>
          <cell r="AP1508">
            <v>0.05</v>
          </cell>
          <cell r="AQ1508">
            <v>0</v>
          </cell>
          <cell r="AR1508" t="str">
            <v>ESPELHO STONE (COM MOLDURA) (MOD 01) (ESPELHO FUME) - 1,58x0,48x0,05H</v>
          </cell>
          <cell r="AS1508">
            <v>8560.83</v>
          </cell>
          <cell r="AT1508">
            <v>8560.83</v>
          </cell>
          <cell r="AU1508">
            <v>8560.83</v>
          </cell>
          <cell r="AV1508">
            <v>0</v>
          </cell>
          <cell r="AW1508">
            <v>8560.83</v>
          </cell>
          <cell r="AX1508">
            <v>0</v>
          </cell>
          <cell r="AY1508"/>
          <cell r="AZ1508" t="str">
            <v/>
          </cell>
          <cell r="BA1508"/>
          <cell r="BB1508"/>
          <cell r="BC1508"/>
          <cell r="BD1508" t="str">
            <v/>
          </cell>
          <cell r="BE1508">
            <v>0</v>
          </cell>
          <cell r="BF1508" t="str">
            <v/>
          </cell>
          <cell r="BG1508" t="str">
            <v/>
          </cell>
          <cell r="BH1508">
            <v>12</v>
          </cell>
          <cell r="BI1508" t="str">
            <v>0</v>
          </cell>
          <cell r="BJ1508">
            <v>0</v>
          </cell>
          <cell r="BK1508">
            <v>0</v>
          </cell>
          <cell r="BL1508"/>
          <cell r="BM1508"/>
          <cell r="BN1508"/>
          <cell r="BO1508"/>
          <cell r="BQ1508" t="str">
            <v>TEODORO</v>
          </cell>
          <cell r="BS1508" t="str">
            <v/>
          </cell>
          <cell r="BT1508" t="str">
            <v/>
          </cell>
        </row>
        <row r="1509">
          <cell r="H1509">
            <v>0</v>
          </cell>
          <cell r="O1509">
            <v>353804</v>
          </cell>
          <cell r="P1509" t="str">
            <v>2022/272-0002-01</v>
          </cell>
          <cell r="Q1509" t="str">
            <v>EST ESPELHO NEO (ESP BRONZE) (BORDA LC FOSCA ONIX)</v>
          </cell>
          <cell r="R1509"/>
          <cell r="S1509"/>
          <cell r="T1509">
            <v>2.2000000000000002</v>
          </cell>
          <cell r="U1509">
            <v>1.2</v>
          </cell>
          <cell r="V1509">
            <v>0.05</v>
          </cell>
          <cell r="W1509">
            <v>0</v>
          </cell>
          <cell r="X1509" t="str">
            <v>EST ESPELHO NEO (ESP BRONZE) (BORDA LC FOSCA ONIX) - 2,2x1,2x0,05H</v>
          </cell>
          <cell r="Y1509">
            <v>24161.54</v>
          </cell>
          <cell r="Z1509">
            <v>0.35</v>
          </cell>
          <cell r="AA1509">
            <v>15705.001</v>
          </cell>
          <cell r="AB1509"/>
          <cell r="AC1509"/>
          <cell r="AD1509"/>
          <cell r="AE1509">
            <v>24161.54</v>
          </cell>
          <cell r="AF1509">
            <v>24161.54</v>
          </cell>
          <cell r="AG1509">
            <v>0</v>
          </cell>
          <cell r="AH1509">
            <v>24161.54</v>
          </cell>
          <cell r="AI1509" t="str">
            <v>REF: 318632</v>
          </cell>
          <cell r="AJ1509"/>
          <cell r="AK1509">
            <v>318632</v>
          </cell>
          <cell r="AL1509" t="str">
            <v>ESPELHO NEO (ESPELHO BRONZE)</v>
          </cell>
          <cell r="AM1509"/>
          <cell r="AN1509">
            <v>2.2000000000000002</v>
          </cell>
          <cell r="AO1509">
            <v>1.2</v>
          </cell>
          <cell r="AP1509">
            <v>0.05</v>
          </cell>
          <cell r="AQ1509">
            <v>0</v>
          </cell>
          <cell r="AR1509" t="str">
            <v>ESPELHO NEO (ESPELHO BRONZE) - 2,2x1,2x0,05H</v>
          </cell>
          <cell r="AS1509">
            <v>24161.54</v>
          </cell>
          <cell r="AT1509">
            <v>24161.54</v>
          </cell>
          <cell r="AU1509">
            <v>24161.54</v>
          </cell>
          <cell r="AV1509">
            <v>0</v>
          </cell>
          <cell r="AW1509">
            <v>24161.54</v>
          </cell>
          <cell r="AX1509">
            <v>0</v>
          </cell>
          <cell r="AY1509"/>
          <cell r="AZ1509" t="str">
            <v/>
          </cell>
          <cell r="BA1509"/>
          <cell r="BB1509"/>
          <cell r="BC1509"/>
          <cell r="BD1509" t="str">
            <v/>
          </cell>
          <cell r="BE1509">
            <v>0</v>
          </cell>
          <cell r="BF1509" t="str">
            <v/>
          </cell>
          <cell r="BG1509" t="str">
            <v/>
          </cell>
          <cell r="BH1509">
            <v>12</v>
          </cell>
          <cell r="BI1509" t="str">
            <v>0</v>
          </cell>
          <cell r="BJ1509">
            <v>0</v>
          </cell>
          <cell r="BK1509">
            <v>0</v>
          </cell>
          <cell r="BL1509"/>
          <cell r="BM1509"/>
          <cell r="BN1509"/>
          <cell r="BO1509"/>
          <cell r="BQ1509" t="str">
            <v>TEODORO</v>
          </cell>
          <cell r="BS1509" t="str">
            <v/>
          </cell>
          <cell r="BT1509" t="str">
            <v/>
          </cell>
        </row>
        <row r="1510">
          <cell r="H1510">
            <v>0</v>
          </cell>
          <cell r="O1510">
            <v>275028</v>
          </cell>
          <cell r="P1510" t="str">
            <v>2021/165-0096-01</v>
          </cell>
          <cell r="Q1510" t="str">
            <v>EST MESA LATERAL KEW (TP LAMINADO NOGUEIRA/PES MTX CORTEN)</v>
          </cell>
          <cell r="R1510"/>
          <cell r="S1510"/>
          <cell r="T1510">
            <v>0.57999999999999996</v>
          </cell>
          <cell r="U1510">
            <v>0.6</v>
          </cell>
          <cell r="V1510">
            <v>0.49</v>
          </cell>
          <cell r="W1510">
            <v>0</v>
          </cell>
          <cell r="X1510" t="str">
            <v>EST MESA LATERAL KEW (TP LAMINADO NOGUEIRA/PES MTX CORTEN) - 0,58x0,6x0,49H</v>
          </cell>
          <cell r="Y1510">
            <v>14392.63</v>
          </cell>
          <cell r="Z1510">
            <v>0.35</v>
          </cell>
          <cell r="AA1510">
            <v>9355.2095000000008</v>
          </cell>
          <cell r="AB1510"/>
          <cell r="AC1510"/>
          <cell r="AD1510"/>
          <cell r="AE1510">
            <v>14392.63</v>
          </cell>
          <cell r="AF1510">
            <v>14392.63</v>
          </cell>
          <cell r="AG1510">
            <v>0</v>
          </cell>
          <cell r="AH1510">
            <v>14392.63</v>
          </cell>
          <cell r="AI1510" t="str">
            <v>REF: 292927</v>
          </cell>
          <cell r="AJ1510"/>
          <cell r="AK1510">
            <v>292927</v>
          </cell>
          <cell r="AL1510" t="str">
            <v>MESA LATERAL KEW (LAMINA)</v>
          </cell>
          <cell r="AM1510"/>
          <cell r="AN1510">
            <v>0.57999999999999996</v>
          </cell>
          <cell r="AO1510">
            <v>0.6</v>
          </cell>
          <cell r="AP1510">
            <v>0.49</v>
          </cell>
          <cell r="AQ1510">
            <v>0</v>
          </cell>
          <cell r="AR1510" t="str">
            <v>MESA LATERAL KEW (LAMINA) - 0,58x0,6x0,49H</v>
          </cell>
          <cell r="AS1510">
            <v>14392.63</v>
          </cell>
          <cell r="AT1510">
            <v>14392.63</v>
          </cell>
          <cell r="AU1510">
            <v>14392.63</v>
          </cell>
          <cell r="AV1510">
            <v>0</v>
          </cell>
          <cell r="AW1510">
            <v>14392.63</v>
          </cell>
          <cell r="AX1510">
            <v>0</v>
          </cell>
          <cell r="AY1510"/>
          <cell r="AZ1510" t="str">
            <v/>
          </cell>
          <cell r="BA1510"/>
          <cell r="BB1510"/>
          <cell r="BC1510"/>
          <cell r="BD1510" t="str">
            <v/>
          </cell>
          <cell r="BE1510">
            <v>0</v>
          </cell>
          <cell r="BF1510" t="str">
            <v/>
          </cell>
          <cell r="BG1510" t="str">
            <v/>
          </cell>
          <cell r="BH1510">
            <v>12</v>
          </cell>
          <cell r="BI1510" t="str">
            <v>0</v>
          </cell>
          <cell r="BJ1510">
            <v>0</v>
          </cell>
          <cell r="BK1510">
            <v>0</v>
          </cell>
          <cell r="BL1510"/>
          <cell r="BM1510"/>
          <cell r="BN1510"/>
          <cell r="BO1510"/>
          <cell r="BQ1510" t="str">
            <v>D&amp;D</v>
          </cell>
          <cell r="BS1510" t="str">
            <v/>
          </cell>
          <cell r="BT1510" t="str">
            <v/>
          </cell>
        </row>
        <row r="1511">
          <cell r="H1511">
            <v>1</v>
          </cell>
          <cell r="O1511">
            <v>223318</v>
          </cell>
          <cell r="P1511" t="str">
            <v>2018/185-0157-01</v>
          </cell>
          <cell r="Q1511" t="str">
            <v>EST CADEIRA DIOR (TC 3321 MADEIRA MEL 110)</v>
          </cell>
          <cell r="R1511"/>
          <cell r="S1511"/>
          <cell r="T1511">
            <v>0.49</v>
          </cell>
          <cell r="U1511">
            <v>0.51</v>
          </cell>
          <cell r="V1511">
            <v>0.83</v>
          </cell>
          <cell r="W1511">
            <v>0</v>
          </cell>
          <cell r="X1511" t="str">
            <v>EST CADEIRA DIOR (TC 3321 MADEIRA MEL 110) - 0,49x0,51x0,83H</v>
          </cell>
          <cell r="Y1511">
            <v>2204</v>
          </cell>
          <cell r="Z1511">
            <v>0.65</v>
          </cell>
          <cell r="AA1511">
            <v>771.39999999999986</v>
          </cell>
          <cell r="AB1511"/>
          <cell r="AC1511"/>
          <cell r="AD1511"/>
          <cell r="AE1511">
            <v>2204</v>
          </cell>
          <cell r="AF1511">
            <v>2204</v>
          </cell>
          <cell r="AG1511">
            <v>0</v>
          </cell>
          <cell r="AH1511">
            <v>2204</v>
          </cell>
          <cell r="AI1511" t="str">
            <v>REF: 223318</v>
          </cell>
          <cell r="AJ1511" t="str">
            <v>PRODUTO FORA DE LINHA</v>
          </cell>
          <cell r="AK1511">
            <v>223318</v>
          </cell>
          <cell r="AL1511" t="str">
            <v>EST CADEIRA DIOR (TC 3321 MADEIRA MEL 110)</v>
          </cell>
          <cell r="AM1511"/>
          <cell r="AN1511">
            <v>0.49</v>
          </cell>
          <cell r="AO1511">
            <v>0.51</v>
          </cell>
          <cell r="AP1511">
            <v>0.83</v>
          </cell>
          <cell r="AQ1511">
            <v>0</v>
          </cell>
          <cell r="AR1511" t="str">
            <v>EST CADEIRA DIOR (TC 3321 MADEIRA MEL 110) - 0,49x0,51x0,83H</v>
          </cell>
          <cell r="AS1511">
            <v>2204</v>
          </cell>
          <cell r="AT1511">
            <v>2204</v>
          </cell>
          <cell r="AU1511">
            <v>2204</v>
          </cell>
          <cell r="AV1511">
            <v>0</v>
          </cell>
          <cell r="AW1511">
            <v>2204</v>
          </cell>
          <cell r="AX1511">
            <v>0</v>
          </cell>
          <cell r="AY1511"/>
          <cell r="AZ1511" t="str">
            <v/>
          </cell>
          <cell r="BA1511"/>
          <cell r="BB1511"/>
          <cell r="BC1511"/>
          <cell r="BD1511" t="str">
            <v/>
          </cell>
          <cell r="BE1511">
            <v>0</v>
          </cell>
          <cell r="BF1511" t="str">
            <v/>
          </cell>
          <cell r="BG1511" t="str">
            <v/>
          </cell>
          <cell r="BH1511">
            <v>14</v>
          </cell>
          <cell r="BI1511" t="str">
            <v>0</v>
          </cell>
          <cell r="BJ1511">
            <v>0</v>
          </cell>
          <cell r="BK1511">
            <v>0</v>
          </cell>
          <cell r="BL1511"/>
          <cell r="BM1511"/>
          <cell r="BN1511"/>
          <cell r="BO1511"/>
          <cell r="BQ1511" t="str">
            <v>DD PE</v>
          </cell>
          <cell r="BS1511" t="str">
            <v>CLAMI CADEIRA</v>
          </cell>
          <cell r="BT1511" t="str">
            <v>CADEIRA DIOR (FL)</v>
          </cell>
        </row>
        <row r="1512">
          <cell r="H1512">
            <v>0</v>
          </cell>
          <cell r="O1512">
            <v>223311</v>
          </cell>
          <cell r="P1512" t="str">
            <v>2018/268-0057-01</v>
          </cell>
          <cell r="Q1512" t="str">
            <v>EST BANDEJA JARDIM (MOD 3) QUAD MARMORE CARRARA FOSCO</v>
          </cell>
          <cell r="R1512"/>
          <cell r="S1512"/>
          <cell r="T1512">
            <v>0.25</v>
          </cell>
          <cell r="U1512">
            <v>0.25</v>
          </cell>
          <cell r="V1512">
            <v>0</v>
          </cell>
          <cell r="W1512">
            <v>0</v>
          </cell>
          <cell r="X1512" t="str">
            <v>EST BANDEJA JARDIM (MOD 3) QUAD MARMORE CARRARA FOSCO - 0,25x0,25x0H</v>
          </cell>
          <cell r="Y1512">
            <v>7653.68</v>
          </cell>
          <cell r="Z1512">
            <v>0.5</v>
          </cell>
          <cell r="AA1512">
            <v>3826.84</v>
          </cell>
          <cell r="AB1512"/>
          <cell r="AC1512"/>
          <cell r="AD1512"/>
          <cell r="AE1512">
            <v>7653.68</v>
          </cell>
          <cell r="AF1512">
            <v>7653.68</v>
          </cell>
          <cell r="AG1512">
            <v>0</v>
          </cell>
          <cell r="AH1512">
            <v>7653.68</v>
          </cell>
          <cell r="AI1512" t="str">
            <v>REF: 223311</v>
          </cell>
          <cell r="AJ1512" t="str">
            <v>PRODUTO FORA DE LINHA</v>
          </cell>
          <cell r="AK1512">
            <v>223311</v>
          </cell>
          <cell r="AL1512" t="str">
            <v>EST BANDEJA JARDIM (MOD 3) QUAD MARMORE CARRARA FOSCO</v>
          </cell>
          <cell r="AM1512"/>
          <cell r="AN1512">
            <v>0.25</v>
          </cell>
          <cell r="AO1512">
            <v>0.25</v>
          </cell>
          <cell r="AP1512">
            <v>0</v>
          </cell>
          <cell r="AQ1512">
            <v>0</v>
          </cell>
          <cell r="AR1512" t="str">
            <v>EST BANDEJA JARDIM (MOD 3) QUAD MARMORE CARRARA FOSCO - 0,25x0,25x0H</v>
          </cell>
          <cell r="AS1512">
            <v>7653.68</v>
          </cell>
          <cell r="AT1512">
            <v>7653.68</v>
          </cell>
          <cell r="AU1512">
            <v>7653.68</v>
          </cell>
          <cell r="AV1512">
            <v>0</v>
          </cell>
          <cell r="AW1512">
            <v>7653.68</v>
          </cell>
          <cell r="AX1512">
            <v>0</v>
          </cell>
          <cell r="AY1512"/>
          <cell r="AZ1512" t="str">
            <v/>
          </cell>
          <cell r="BA1512"/>
          <cell r="BB1512"/>
          <cell r="BC1512"/>
          <cell r="BD1512" t="str">
            <v/>
          </cell>
          <cell r="BE1512">
            <v>0</v>
          </cell>
          <cell r="BF1512" t="str">
            <v/>
          </cell>
          <cell r="BG1512" t="str">
            <v/>
          </cell>
          <cell r="BH1512">
            <v>14</v>
          </cell>
          <cell r="BI1512" t="str">
            <v>0</v>
          </cell>
          <cell r="BJ1512">
            <v>0</v>
          </cell>
          <cell r="BK1512">
            <v>0</v>
          </cell>
          <cell r="BL1512"/>
          <cell r="BM1512"/>
          <cell r="BN1512"/>
          <cell r="BO1512"/>
          <cell r="BQ1512" t="str">
            <v>DD PE</v>
          </cell>
          <cell r="BS1512" t="str">
            <v/>
          </cell>
          <cell r="BT1512" t="str">
            <v/>
          </cell>
        </row>
        <row r="1513">
          <cell r="H1513">
            <v>0</v>
          </cell>
          <cell r="O1513">
            <v>223311</v>
          </cell>
          <cell r="P1513" t="str">
            <v>2018/268-0058-01</v>
          </cell>
          <cell r="Q1513" t="str">
            <v>EST BANDEJA JARDIM (MOD 3) QUAD MARMORE CARRARA FOSCO</v>
          </cell>
          <cell r="R1513"/>
          <cell r="S1513"/>
          <cell r="T1513">
            <v>0.25</v>
          </cell>
          <cell r="U1513">
            <v>0.25</v>
          </cell>
          <cell r="V1513">
            <v>0</v>
          </cell>
          <cell r="W1513">
            <v>0</v>
          </cell>
          <cell r="X1513" t="str">
            <v>EST BANDEJA JARDIM (MOD 3) QUAD MARMORE CARRARA FOSCO - 0,25x0,25x0H</v>
          </cell>
          <cell r="Y1513">
            <v>7653.68</v>
          </cell>
          <cell r="Z1513">
            <v>0.5</v>
          </cell>
          <cell r="AA1513">
            <v>3826.84</v>
          </cell>
          <cell r="AB1513"/>
          <cell r="AC1513"/>
          <cell r="AD1513"/>
          <cell r="AE1513">
            <v>7653.68</v>
          </cell>
          <cell r="AF1513">
            <v>7653.68</v>
          </cell>
          <cell r="AG1513">
            <v>0</v>
          </cell>
          <cell r="AH1513">
            <v>7653.68</v>
          </cell>
          <cell r="AI1513" t="str">
            <v>REF: 223311</v>
          </cell>
          <cell r="AJ1513" t="str">
            <v>PRODUTO FORA DE LINHA</v>
          </cell>
          <cell r="AK1513">
            <v>223311</v>
          </cell>
          <cell r="AL1513" t="str">
            <v>EST BANDEJA JARDIM (MOD 3) QUAD MARMORE CARRARA FOSCO</v>
          </cell>
          <cell r="AM1513"/>
          <cell r="AN1513">
            <v>0.25</v>
          </cell>
          <cell r="AO1513">
            <v>0.25</v>
          </cell>
          <cell r="AP1513">
            <v>0</v>
          </cell>
          <cell r="AQ1513">
            <v>0</v>
          </cell>
          <cell r="AR1513" t="str">
            <v>EST BANDEJA JARDIM (MOD 3) QUAD MARMORE CARRARA FOSCO - 0,25x0,25x0H</v>
          </cell>
          <cell r="AS1513">
            <v>7653.68</v>
          </cell>
          <cell r="AT1513">
            <v>7653.68</v>
          </cell>
          <cell r="AU1513">
            <v>7653.68</v>
          </cell>
          <cell r="AV1513">
            <v>0</v>
          </cell>
          <cell r="AW1513">
            <v>7653.68</v>
          </cell>
          <cell r="AX1513">
            <v>0</v>
          </cell>
          <cell r="AY1513"/>
          <cell r="AZ1513" t="str">
            <v/>
          </cell>
          <cell r="BA1513"/>
          <cell r="BB1513"/>
          <cell r="BC1513"/>
          <cell r="BD1513" t="str">
            <v/>
          </cell>
          <cell r="BE1513">
            <v>0</v>
          </cell>
          <cell r="BF1513" t="str">
            <v/>
          </cell>
          <cell r="BG1513" t="str">
            <v/>
          </cell>
          <cell r="BH1513">
            <v>14</v>
          </cell>
          <cell r="BI1513" t="str">
            <v>0</v>
          </cell>
          <cell r="BJ1513">
            <v>0</v>
          </cell>
          <cell r="BK1513">
            <v>0</v>
          </cell>
          <cell r="BL1513"/>
          <cell r="BM1513"/>
          <cell r="BN1513"/>
          <cell r="BO1513"/>
          <cell r="BQ1513" t="str">
            <v>DD PE</v>
          </cell>
          <cell r="BS1513" t="str">
            <v/>
          </cell>
          <cell r="BT1513" t="str">
            <v/>
          </cell>
        </row>
        <row r="1514">
          <cell r="H1514">
            <v>0</v>
          </cell>
          <cell r="O1514">
            <v>223310</v>
          </cell>
          <cell r="P1514" t="str">
            <v>2018/268-0054-01</v>
          </cell>
          <cell r="Q1514" t="str">
            <v>EST BANDEJA JARDIM (MOD 4) Ø30 CONCAVO ROSA PARANA BRILHO</v>
          </cell>
          <cell r="R1514"/>
          <cell r="S1514"/>
          <cell r="T1514">
            <v>0.4</v>
          </cell>
          <cell r="U1514">
            <v>0</v>
          </cell>
          <cell r="V1514">
            <v>0</v>
          </cell>
          <cell r="W1514">
            <v>0.4</v>
          </cell>
          <cell r="X1514" t="str">
            <v>EST BANDEJA JARDIM (MOD 4) Ø30 CONCAVO ROSA PARANA BRILHO - Ø0,4x0H</v>
          </cell>
          <cell r="Y1514">
            <v>7646.29</v>
          </cell>
          <cell r="Z1514">
            <v>0.5</v>
          </cell>
          <cell r="AA1514">
            <v>3823.145</v>
          </cell>
          <cell r="AB1514"/>
          <cell r="AC1514"/>
          <cell r="AD1514"/>
          <cell r="AE1514">
            <v>7646.29</v>
          </cell>
          <cell r="AF1514">
            <v>7646.29</v>
          </cell>
          <cell r="AG1514">
            <v>0</v>
          </cell>
          <cell r="AH1514">
            <v>7646.29</v>
          </cell>
          <cell r="AI1514" t="str">
            <v>REF: 223310</v>
          </cell>
          <cell r="AJ1514" t="str">
            <v>PRODUTO FORA DE LINHA</v>
          </cell>
          <cell r="AK1514">
            <v>223310</v>
          </cell>
          <cell r="AL1514" t="str">
            <v>EST BANDEJA JARDIM (MOD 4) Ø30 CONCAVO ROSA PARANA BRILHO</v>
          </cell>
          <cell r="AM1514"/>
          <cell r="AN1514">
            <v>0.4</v>
          </cell>
          <cell r="AO1514">
            <v>0</v>
          </cell>
          <cell r="AP1514">
            <v>0</v>
          </cell>
          <cell r="AQ1514">
            <v>0.4</v>
          </cell>
          <cell r="AR1514" t="str">
            <v>EST BANDEJA JARDIM (MOD 4) Ø30 CONCAVO ROSA PARANA BRILHO - Ø0,4x0H</v>
          </cell>
          <cell r="AS1514">
            <v>7646.29</v>
          </cell>
          <cell r="AT1514">
            <v>7646.29</v>
          </cell>
          <cell r="AU1514">
            <v>7646.29</v>
          </cell>
          <cell r="AV1514">
            <v>0</v>
          </cell>
          <cell r="AW1514">
            <v>7646.29</v>
          </cell>
          <cell r="AX1514">
            <v>0</v>
          </cell>
          <cell r="AY1514"/>
          <cell r="AZ1514" t="str">
            <v/>
          </cell>
          <cell r="BA1514"/>
          <cell r="BB1514"/>
          <cell r="BC1514"/>
          <cell r="BD1514" t="str">
            <v/>
          </cell>
          <cell r="BE1514">
            <v>0</v>
          </cell>
          <cell r="BF1514" t="str">
            <v/>
          </cell>
          <cell r="BG1514" t="str">
            <v/>
          </cell>
          <cell r="BH1514">
            <v>22</v>
          </cell>
          <cell r="BI1514" t="str">
            <v>0</v>
          </cell>
          <cell r="BJ1514">
            <v>0</v>
          </cell>
          <cell r="BK1514">
            <v>0</v>
          </cell>
          <cell r="BL1514"/>
          <cell r="BM1514"/>
          <cell r="BN1514"/>
          <cell r="BO1514"/>
          <cell r="BQ1514" t="str">
            <v>DD PE</v>
          </cell>
          <cell r="BS1514" t="str">
            <v/>
          </cell>
          <cell r="BT1514" t="str">
            <v/>
          </cell>
        </row>
        <row r="1515">
          <cell r="H1515">
            <v>0</v>
          </cell>
          <cell r="O1515">
            <v>223310</v>
          </cell>
          <cell r="P1515" t="str">
            <v>2018/268-0053-01</v>
          </cell>
          <cell r="Q1515" t="str">
            <v>EST BANDEJA JARDIM (MOD 4) Ø30 CONCAVO ROSA PARANA BRILHO</v>
          </cell>
          <cell r="R1515"/>
          <cell r="S1515"/>
          <cell r="T1515">
            <v>0.4</v>
          </cell>
          <cell r="U1515">
            <v>0</v>
          </cell>
          <cell r="V1515">
            <v>0</v>
          </cell>
          <cell r="W1515">
            <v>0.4</v>
          </cell>
          <cell r="X1515" t="str">
            <v>EST BANDEJA JARDIM (MOD 4) Ø30 CONCAVO ROSA PARANA BRILHO - Ø0,4x0H</v>
          </cell>
          <cell r="Y1515">
            <v>7646.29</v>
          </cell>
          <cell r="Z1515">
            <v>0.5</v>
          </cell>
          <cell r="AA1515">
            <v>3823.145</v>
          </cell>
          <cell r="AB1515"/>
          <cell r="AC1515"/>
          <cell r="AD1515"/>
          <cell r="AE1515">
            <v>7646.29</v>
          </cell>
          <cell r="AF1515">
            <v>7646.29</v>
          </cell>
          <cell r="AG1515">
            <v>0</v>
          </cell>
          <cell r="AH1515">
            <v>7646.29</v>
          </cell>
          <cell r="AI1515" t="str">
            <v>REF: 223310</v>
          </cell>
          <cell r="AJ1515" t="str">
            <v>PRODUTO FORA DE LINHA</v>
          </cell>
          <cell r="AK1515">
            <v>223310</v>
          </cell>
          <cell r="AL1515" t="str">
            <v>EST BANDEJA JARDIM (MOD 4) Ø30 CONCAVO ROSA PARANA BRILHO</v>
          </cell>
          <cell r="AM1515"/>
          <cell r="AN1515">
            <v>0.4</v>
          </cell>
          <cell r="AO1515">
            <v>0</v>
          </cell>
          <cell r="AP1515">
            <v>0</v>
          </cell>
          <cell r="AQ1515">
            <v>0.4</v>
          </cell>
          <cell r="AR1515" t="str">
            <v>EST BANDEJA JARDIM (MOD 4) Ø30 CONCAVO ROSA PARANA BRILHO - Ø0,4x0H</v>
          </cell>
          <cell r="AS1515">
            <v>7646.29</v>
          </cell>
          <cell r="AT1515">
            <v>7646.29</v>
          </cell>
          <cell r="AU1515">
            <v>7646.29</v>
          </cell>
          <cell r="AV1515">
            <v>0</v>
          </cell>
          <cell r="AW1515">
            <v>7646.29</v>
          </cell>
          <cell r="AX1515">
            <v>0</v>
          </cell>
          <cell r="AY1515"/>
          <cell r="AZ1515" t="str">
            <v/>
          </cell>
          <cell r="BA1515"/>
          <cell r="BB1515"/>
          <cell r="BC1515"/>
          <cell r="BD1515" t="str">
            <v/>
          </cell>
          <cell r="BE1515">
            <v>0</v>
          </cell>
          <cell r="BF1515" t="str">
            <v/>
          </cell>
          <cell r="BG1515" t="str">
            <v/>
          </cell>
          <cell r="BH1515">
            <v>22</v>
          </cell>
          <cell r="BI1515" t="str">
            <v>0</v>
          </cell>
          <cell r="BJ1515">
            <v>0</v>
          </cell>
          <cell r="BK1515">
            <v>0</v>
          </cell>
          <cell r="BL1515"/>
          <cell r="BM1515"/>
          <cell r="BN1515"/>
          <cell r="BO1515"/>
          <cell r="BQ1515" t="str">
            <v>DD PE</v>
          </cell>
          <cell r="BS1515" t="str">
            <v/>
          </cell>
          <cell r="BT1515" t="str">
            <v/>
          </cell>
        </row>
        <row r="1516">
          <cell r="H1516">
            <v>0</v>
          </cell>
          <cell r="O1516">
            <v>394993</v>
          </cell>
          <cell r="P1516" t="str">
            <v>2025/014-0052-01</v>
          </cell>
          <cell r="Q1516" t="str">
            <v>EST BANCO VITALITE I (MTZ CHUMBO) (EBONY) (NERO) FX C3186</v>
          </cell>
          <cell r="R1516"/>
          <cell r="S1516"/>
          <cell r="T1516">
            <v>1.78</v>
          </cell>
          <cell r="U1516">
            <v>0.45</v>
          </cell>
          <cell r="V1516">
            <v>0.42</v>
          </cell>
          <cell r="W1516">
            <v>0</v>
          </cell>
          <cell r="X1516" t="str">
            <v>EST BANCO VITALITE I (MTZ CHUMBO) (EBONY) (NERO) FX C3186 - 1,78x0,45x0,42H</v>
          </cell>
          <cell r="Y1516">
            <v>19293.7</v>
          </cell>
          <cell r="Z1516">
            <v>0.35</v>
          </cell>
          <cell r="AA1516">
            <v>12540.905000000001</v>
          </cell>
          <cell r="AB1516"/>
          <cell r="AC1516"/>
          <cell r="AD1516"/>
          <cell r="AE1516">
            <v>19293.7</v>
          </cell>
          <cell r="AF1516">
            <v>19293.7</v>
          </cell>
          <cell r="AG1516">
            <v>0</v>
          </cell>
          <cell r="AH1516">
            <v>19293.7</v>
          </cell>
          <cell r="AI1516" t="str">
            <v>REF: 401291</v>
          </cell>
          <cell r="AJ1516"/>
          <cell r="AK1516">
            <v>401291</v>
          </cell>
          <cell r="AL1516" t="str">
            <v>BANCO VITALITE I (MTZ) (LAMINA) (MARMORE) (FX C)</v>
          </cell>
          <cell r="AM1516"/>
          <cell r="AN1516">
            <v>1.78</v>
          </cell>
          <cell r="AO1516">
            <v>0.45</v>
          </cell>
          <cell r="AP1516">
            <v>0.42</v>
          </cell>
          <cell r="AQ1516">
            <v>0</v>
          </cell>
          <cell r="AR1516" t="str">
            <v>BANCO VITALITE I (MTZ) (LAMINA) (MARMORE) (FX C) - 1,78x0,45x0,42H</v>
          </cell>
          <cell r="AS1516">
            <v>19293.7</v>
          </cell>
          <cell r="AT1516">
            <v>19293.7</v>
          </cell>
          <cell r="AU1516">
            <v>19293.7</v>
          </cell>
          <cell r="AV1516">
            <v>0</v>
          </cell>
          <cell r="AW1516">
            <v>19293.7</v>
          </cell>
          <cell r="AX1516">
            <v>0</v>
          </cell>
          <cell r="AY1516"/>
          <cell r="AZ1516" t="str">
            <v/>
          </cell>
          <cell r="BA1516"/>
          <cell r="BB1516"/>
          <cell r="BC1516"/>
          <cell r="BD1516" t="str">
            <v/>
          </cell>
          <cell r="BE1516">
            <v>0</v>
          </cell>
          <cell r="BF1516" t="str">
            <v/>
          </cell>
          <cell r="BG1516" t="str">
            <v/>
          </cell>
          <cell r="BH1516">
            <v>12</v>
          </cell>
          <cell r="BI1516" t="str">
            <v>0</v>
          </cell>
          <cell r="BJ1516">
            <v>0</v>
          </cell>
          <cell r="BK1516">
            <v>0</v>
          </cell>
          <cell r="BL1516"/>
          <cell r="BM1516"/>
          <cell r="BN1516"/>
          <cell r="BO1516"/>
          <cell r="BQ1516" t="str">
            <v>GABRIEL</v>
          </cell>
          <cell r="BS1516" t="str">
            <v/>
          </cell>
          <cell r="BT1516" t="str">
            <v/>
          </cell>
        </row>
        <row r="1517">
          <cell r="H1517">
            <v>0</v>
          </cell>
          <cell r="O1517">
            <v>335076</v>
          </cell>
          <cell r="P1517" t="str">
            <v>2022/263-0043-01</v>
          </cell>
          <cell r="Q1517" t="str">
            <v>EST MESA LATERAL BUZIOS 600 (TP CALACATA USINADA/CONC CARB)</v>
          </cell>
          <cell r="R1517"/>
          <cell r="S1517"/>
          <cell r="T1517">
            <v>0.6</v>
          </cell>
          <cell r="U1517">
            <v>0</v>
          </cell>
          <cell r="V1517">
            <v>0.41</v>
          </cell>
          <cell r="W1517">
            <v>0.6</v>
          </cell>
          <cell r="X1517" t="str">
            <v>EST MESA LATERAL BUZIOS 600 (TP CALACATA USINADA/CONC CARB) - Ø0,6x0,41H</v>
          </cell>
          <cell r="Y1517">
            <v>12665</v>
          </cell>
          <cell r="Z1517">
            <v>0.35</v>
          </cell>
          <cell r="AA1517">
            <v>8232.25</v>
          </cell>
          <cell r="AB1517"/>
          <cell r="AC1517"/>
          <cell r="AD1517"/>
          <cell r="AE1517">
            <v>12665</v>
          </cell>
          <cell r="AF1517">
            <v>12665</v>
          </cell>
          <cell r="AG1517">
            <v>0</v>
          </cell>
          <cell r="AH1517">
            <v>12665</v>
          </cell>
          <cell r="AI1517" t="str">
            <v>REF: 292951</v>
          </cell>
          <cell r="AJ1517"/>
          <cell r="AK1517">
            <v>292951</v>
          </cell>
          <cell r="AL1517" t="str">
            <v>MESA LATERAL BUZIOS 600 (MARMORE USINADO) (BASE CONCRETO)</v>
          </cell>
          <cell r="AM1517"/>
          <cell r="AN1517">
            <v>0.6</v>
          </cell>
          <cell r="AO1517">
            <v>0</v>
          </cell>
          <cell r="AP1517">
            <v>0.41</v>
          </cell>
          <cell r="AQ1517">
            <v>0.6</v>
          </cell>
          <cell r="AR1517" t="str">
            <v>MESA LATERAL BUZIOS 600 (MARMORE USINADO) (BASE CONCRETO) - Ø0,6x0,41H</v>
          </cell>
          <cell r="AS1517">
            <v>12665</v>
          </cell>
          <cell r="AT1517">
            <v>12665</v>
          </cell>
          <cell r="AU1517">
            <v>12665</v>
          </cell>
          <cell r="AV1517">
            <v>0</v>
          </cell>
          <cell r="AW1517">
            <v>12665</v>
          </cell>
          <cell r="AX1517">
            <v>0</v>
          </cell>
          <cell r="AY1517"/>
          <cell r="AZ1517" t="str">
            <v/>
          </cell>
          <cell r="BA1517"/>
          <cell r="BB1517"/>
          <cell r="BC1517"/>
          <cell r="BD1517" t="str">
            <v/>
          </cell>
          <cell r="BE1517">
            <v>0</v>
          </cell>
          <cell r="BF1517" t="str">
            <v/>
          </cell>
          <cell r="BG1517" t="str">
            <v/>
          </cell>
          <cell r="BH1517">
            <v>12</v>
          </cell>
          <cell r="BI1517" t="str">
            <v>0</v>
          </cell>
          <cell r="BJ1517">
            <v>0</v>
          </cell>
          <cell r="BK1517">
            <v>0</v>
          </cell>
          <cell r="BL1517"/>
          <cell r="BM1517"/>
          <cell r="BN1517"/>
          <cell r="BO1517"/>
          <cell r="BQ1517" t="str">
            <v>GABRIEL</v>
          </cell>
          <cell r="BS1517" t="str">
            <v/>
          </cell>
          <cell r="BT1517" t="str">
            <v/>
          </cell>
        </row>
        <row r="1518">
          <cell r="H1518">
            <v>0</v>
          </cell>
          <cell r="O1518">
            <v>335075</v>
          </cell>
          <cell r="P1518" t="str">
            <v>2022/256-0034-01</v>
          </cell>
          <cell r="Q1518" t="str">
            <v>EST MESA LATERAL BUZIOS 600 (TP NERO USI/BS CONC CRB/HST PT)</v>
          </cell>
          <cell r="R1518"/>
          <cell r="S1518"/>
          <cell r="T1518">
            <v>0.6</v>
          </cell>
          <cell r="U1518">
            <v>0</v>
          </cell>
          <cell r="V1518">
            <v>0.41</v>
          </cell>
          <cell r="W1518">
            <v>0.6</v>
          </cell>
          <cell r="X1518" t="str">
            <v>EST MESA LATERAL BUZIOS 600 (TP NERO USI/BS CONC CRB/HST PT) - Ø0,6x0,41H</v>
          </cell>
          <cell r="Y1518">
            <v>12665</v>
          </cell>
          <cell r="Z1518">
            <v>0.35</v>
          </cell>
          <cell r="AA1518">
            <v>8232.25</v>
          </cell>
          <cell r="AB1518"/>
          <cell r="AC1518"/>
          <cell r="AD1518"/>
          <cell r="AE1518">
            <v>12665</v>
          </cell>
          <cell r="AF1518">
            <v>12665</v>
          </cell>
          <cell r="AG1518">
            <v>0</v>
          </cell>
          <cell r="AH1518">
            <v>12665</v>
          </cell>
          <cell r="AI1518" t="str">
            <v>REF: 292951</v>
          </cell>
          <cell r="AJ1518"/>
          <cell r="AK1518">
            <v>292951</v>
          </cell>
          <cell r="AL1518" t="str">
            <v>MESA LATERAL BUZIOS 600 (MARMORE USINADO) (BASE CONCRETO)</v>
          </cell>
          <cell r="AM1518"/>
          <cell r="AN1518">
            <v>0.6</v>
          </cell>
          <cell r="AO1518">
            <v>0</v>
          </cell>
          <cell r="AP1518">
            <v>0.41</v>
          </cell>
          <cell r="AQ1518">
            <v>0.6</v>
          </cell>
          <cell r="AR1518" t="str">
            <v>MESA LATERAL BUZIOS 600 (MARMORE USINADO) (BASE CONCRETO) - Ø0,6x0,41H</v>
          </cell>
          <cell r="AS1518">
            <v>12665</v>
          </cell>
          <cell r="AT1518">
            <v>12665</v>
          </cell>
          <cell r="AU1518">
            <v>12665</v>
          </cell>
          <cell r="AV1518">
            <v>0</v>
          </cell>
          <cell r="AW1518">
            <v>12665</v>
          </cell>
          <cell r="AX1518">
            <v>0</v>
          </cell>
          <cell r="AY1518"/>
          <cell r="AZ1518" t="str">
            <v/>
          </cell>
          <cell r="BA1518"/>
          <cell r="BB1518"/>
          <cell r="BC1518"/>
          <cell r="BD1518" t="str">
            <v/>
          </cell>
          <cell r="BE1518">
            <v>0</v>
          </cell>
          <cell r="BF1518" t="str">
            <v/>
          </cell>
          <cell r="BG1518" t="str">
            <v/>
          </cell>
          <cell r="BH1518">
            <v>12</v>
          </cell>
          <cell r="BI1518" t="str">
            <v>0</v>
          </cell>
          <cell r="BJ1518">
            <v>0</v>
          </cell>
          <cell r="BK1518">
            <v>0</v>
          </cell>
          <cell r="BL1518"/>
          <cell r="BM1518"/>
          <cell r="BN1518"/>
          <cell r="BO1518"/>
          <cell r="BQ1518" t="str">
            <v>GABRIEL</v>
          </cell>
          <cell r="BS1518" t="str">
            <v/>
          </cell>
          <cell r="BT1518" t="str">
            <v/>
          </cell>
        </row>
        <row r="1519">
          <cell r="H1519">
            <v>0</v>
          </cell>
          <cell r="O1519">
            <v>335071</v>
          </cell>
          <cell r="P1519" t="str">
            <v>2022/263-0042-01</v>
          </cell>
          <cell r="Q1519" t="str">
            <v>EST MESA LATERAL BUZIOS 300 (TP CALAC/BS CONC/HTS MTX PT)</v>
          </cell>
          <cell r="R1519"/>
          <cell r="S1519"/>
          <cell r="T1519">
            <v>0.3</v>
          </cell>
          <cell r="U1519">
            <v>0</v>
          </cell>
          <cell r="V1519">
            <v>0.55000000000000004</v>
          </cell>
          <cell r="W1519">
            <v>0.3</v>
          </cell>
          <cell r="X1519" t="str">
            <v>EST MESA LATERAL BUZIOS 300 (TP CALAC/BS CONC/HTS MTX PT) - Ø0,3x0,55H</v>
          </cell>
          <cell r="Y1519">
            <v>8864.08</v>
          </cell>
          <cell r="Z1519">
            <v>0.35</v>
          </cell>
          <cell r="AA1519">
            <v>5761.652</v>
          </cell>
          <cell r="AB1519"/>
          <cell r="AC1519"/>
          <cell r="AD1519"/>
          <cell r="AE1519">
            <v>8864.08</v>
          </cell>
          <cell r="AF1519">
            <v>8864.08</v>
          </cell>
          <cell r="AG1519">
            <v>0</v>
          </cell>
          <cell r="AH1519">
            <v>8864.08</v>
          </cell>
          <cell r="AI1519" t="str">
            <v>REF: 292939</v>
          </cell>
          <cell r="AJ1519"/>
          <cell r="AK1519">
            <v>292939</v>
          </cell>
          <cell r="AL1519" t="str">
            <v>MESA LATERAL BUZIOS 300 (MARMORE USINADO) (BASE CONCRETO)</v>
          </cell>
          <cell r="AM1519"/>
          <cell r="AN1519">
            <v>0.3</v>
          </cell>
          <cell r="AO1519">
            <v>0</v>
          </cell>
          <cell r="AP1519">
            <v>0.55000000000000004</v>
          </cell>
          <cell r="AQ1519">
            <v>0.3</v>
          </cell>
          <cell r="AR1519" t="str">
            <v>MESA LATERAL BUZIOS 300 (MARMORE USINADO) (BASE CONCRETO) - Ø0,3x0,55H</v>
          </cell>
          <cell r="AS1519">
            <v>8864.08</v>
          </cell>
          <cell r="AT1519">
            <v>8864.08</v>
          </cell>
          <cell r="AU1519">
            <v>8864.08</v>
          </cell>
          <cell r="AV1519">
            <v>0</v>
          </cell>
          <cell r="AW1519">
            <v>8864.08</v>
          </cell>
          <cell r="AX1519">
            <v>0</v>
          </cell>
          <cell r="AY1519"/>
          <cell r="AZ1519" t="str">
            <v/>
          </cell>
          <cell r="BA1519"/>
          <cell r="BB1519"/>
          <cell r="BC1519"/>
          <cell r="BD1519" t="str">
            <v/>
          </cell>
          <cell r="BE1519">
            <v>0</v>
          </cell>
          <cell r="BF1519" t="str">
            <v/>
          </cell>
          <cell r="BG1519" t="str">
            <v/>
          </cell>
          <cell r="BH1519">
            <v>12</v>
          </cell>
          <cell r="BI1519" t="str">
            <v>0</v>
          </cell>
          <cell r="BJ1519">
            <v>0</v>
          </cell>
          <cell r="BK1519">
            <v>0</v>
          </cell>
          <cell r="BL1519"/>
          <cell r="BM1519"/>
          <cell r="BN1519"/>
          <cell r="BO1519"/>
          <cell r="BQ1519" t="str">
            <v>GABRIEL</v>
          </cell>
          <cell r="BS1519" t="str">
            <v/>
          </cell>
          <cell r="BT1519" t="str">
            <v/>
          </cell>
        </row>
        <row r="1520">
          <cell r="H1520">
            <v>0</v>
          </cell>
          <cell r="O1520">
            <v>335070</v>
          </cell>
          <cell r="P1520" t="str">
            <v>2022/256-0030-01</v>
          </cell>
          <cell r="Q1520" t="str">
            <v>EST MESA LATERAL BUZIOS 300 (TP LAM NOGUEIRA/BS HST OXI)</v>
          </cell>
          <cell r="R1520"/>
          <cell r="S1520"/>
          <cell r="T1520">
            <v>0.3</v>
          </cell>
          <cell r="U1520">
            <v>0</v>
          </cell>
          <cell r="V1520">
            <v>0.55000000000000004</v>
          </cell>
          <cell r="W1520">
            <v>0.3</v>
          </cell>
          <cell r="X1520" t="str">
            <v>EST MESA LATERAL BUZIOS 300 (TP LAM NOGUEIRA/BS HST OXI) - Ø0,3x0,55H</v>
          </cell>
          <cell r="Y1520">
            <v>5146.18</v>
          </cell>
          <cell r="Z1520">
            <v>0.35</v>
          </cell>
          <cell r="AA1520">
            <v>3345.0170000000003</v>
          </cell>
          <cell r="AB1520"/>
          <cell r="AC1520"/>
          <cell r="AD1520"/>
          <cell r="AE1520">
            <v>5146.18</v>
          </cell>
          <cell r="AF1520">
            <v>5146.18</v>
          </cell>
          <cell r="AG1520">
            <v>0</v>
          </cell>
          <cell r="AH1520">
            <v>5146.18</v>
          </cell>
          <cell r="AI1520" t="str">
            <v>REF: 292936</v>
          </cell>
          <cell r="AJ1520"/>
          <cell r="AK1520">
            <v>292936</v>
          </cell>
          <cell r="AL1520" t="str">
            <v>MESA LATERAL BUZIOS 300 (LAMINA) (BASE PINTURA)</v>
          </cell>
          <cell r="AM1520"/>
          <cell r="AN1520">
            <v>0.3</v>
          </cell>
          <cell r="AO1520">
            <v>0</v>
          </cell>
          <cell r="AP1520">
            <v>0.55000000000000004</v>
          </cell>
          <cell r="AQ1520">
            <v>0.3</v>
          </cell>
          <cell r="AR1520" t="str">
            <v>MESA LATERAL BUZIOS 300 (LAMINA) (BASE PINTURA) - Ø0,3x0,55H</v>
          </cell>
          <cell r="AS1520">
            <v>5146.18</v>
          </cell>
          <cell r="AT1520">
            <v>5146.18</v>
          </cell>
          <cell r="AU1520">
            <v>5146.18</v>
          </cell>
          <cell r="AV1520">
            <v>0</v>
          </cell>
          <cell r="AW1520">
            <v>5146.18</v>
          </cell>
          <cell r="AX1520">
            <v>0</v>
          </cell>
          <cell r="AY1520"/>
          <cell r="AZ1520" t="str">
            <v/>
          </cell>
          <cell r="BA1520"/>
          <cell r="BB1520"/>
          <cell r="BC1520"/>
          <cell r="BD1520" t="str">
            <v/>
          </cell>
          <cell r="BE1520">
            <v>0</v>
          </cell>
          <cell r="BF1520" t="str">
            <v/>
          </cell>
          <cell r="BG1520" t="str">
            <v/>
          </cell>
          <cell r="BH1520">
            <v>12</v>
          </cell>
          <cell r="BI1520" t="str">
            <v>0</v>
          </cell>
          <cell r="BJ1520">
            <v>0</v>
          </cell>
          <cell r="BK1520">
            <v>0</v>
          </cell>
          <cell r="BL1520"/>
          <cell r="BM1520"/>
          <cell r="BN1520"/>
          <cell r="BO1520"/>
          <cell r="BQ1520" t="str">
            <v>GABRIEL</v>
          </cell>
          <cell r="BS1520" t="str">
            <v/>
          </cell>
          <cell r="BT1520" t="str">
            <v/>
          </cell>
        </row>
        <row r="1521">
          <cell r="H1521">
            <v>0</v>
          </cell>
          <cell r="O1521">
            <v>334202</v>
          </cell>
          <cell r="P1521" t="str">
            <v>2022/193-0065-01</v>
          </cell>
          <cell r="Q1521" t="str">
            <v>EST MODULO CHAISE BRACO ESQ NEW CHATEAU (MTX GRAFITE) E5142</v>
          </cell>
          <cell r="R1521">
            <v>3.49</v>
          </cell>
          <cell r="S1521">
            <v>2.0499999999999998</v>
          </cell>
          <cell r="T1521">
            <v>1.18</v>
          </cell>
          <cell r="U1521">
            <v>2.0499999999999998</v>
          </cell>
          <cell r="V1521">
            <v>0.8</v>
          </cell>
          <cell r="W1521">
            <v>0</v>
          </cell>
          <cell r="X1521" t="str">
            <v>EST MODULO CHAISE BRACO ESQ NEW CHATEAU (MTX GRAFITE) E5142 - 1,18x2,05x0,8H</v>
          </cell>
          <cell r="Y1521">
            <v>51067.92</v>
          </cell>
          <cell r="Z1521">
            <v>0.35</v>
          </cell>
          <cell r="AA1521">
            <v>33194.148000000001</v>
          </cell>
          <cell r="AB1521" t="str">
            <v>DQ</v>
          </cell>
          <cell r="AC1521" t="str">
            <v>SOFA COMPLETO</v>
          </cell>
          <cell r="AD1521" t="str">
            <v>VALOR MODULO</v>
          </cell>
          <cell r="AE1521">
            <v>23174.14</v>
          </cell>
          <cell r="AF1521">
            <v>23174.14</v>
          </cell>
          <cell r="AG1521">
            <v>0</v>
          </cell>
          <cell r="AH1521">
            <v>51067.92</v>
          </cell>
          <cell r="AI1521" t="str">
            <v>REF: 284107</v>
          </cell>
          <cell r="AJ1521"/>
          <cell r="AK1521">
            <v>284107</v>
          </cell>
          <cell r="AL1521" t="str">
            <v>MODULO CHAISE BRACO NEW CHATEAU (MTX) (FX E)</v>
          </cell>
          <cell r="AM1521"/>
          <cell r="AN1521">
            <v>1.18</v>
          </cell>
          <cell r="AO1521">
            <v>2.0499999999999998</v>
          </cell>
          <cell r="AP1521">
            <v>0.8</v>
          </cell>
          <cell r="AQ1521">
            <v>0</v>
          </cell>
          <cell r="AR1521" t="str">
            <v>MODULO CHAISE BRACO NEW CHATEAU (MTX) (FX E) - 1,18x2,05x0,8H</v>
          </cell>
          <cell r="AS1521">
            <v>23174.14</v>
          </cell>
          <cell r="AT1521">
            <v>23174.14</v>
          </cell>
          <cell r="AU1521">
            <v>23174.14</v>
          </cell>
          <cell r="AV1521">
            <v>0</v>
          </cell>
          <cell r="AW1521">
            <v>23174.14</v>
          </cell>
          <cell r="AX1521">
            <v>0</v>
          </cell>
          <cell r="AY1521"/>
          <cell r="AZ1521" t="str">
            <v/>
          </cell>
          <cell r="BA1521"/>
          <cell r="BB1521"/>
          <cell r="BC1521"/>
          <cell r="BD1521" t="str">
            <v/>
          </cell>
          <cell r="BE1521">
            <v>0</v>
          </cell>
          <cell r="BF1521" t="str">
            <v/>
          </cell>
          <cell r="BG1521" t="str">
            <v/>
          </cell>
          <cell r="BH1521">
            <v>12</v>
          </cell>
          <cell r="BI1521" t="str">
            <v>0</v>
          </cell>
          <cell r="BJ1521">
            <v>0</v>
          </cell>
          <cell r="BK1521">
            <v>0</v>
          </cell>
          <cell r="BL1521"/>
          <cell r="BM1521"/>
          <cell r="BN1521"/>
          <cell r="BO1521"/>
          <cell r="BQ1521" t="str">
            <v>GABRIEL</v>
          </cell>
          <cell r="BS1521" t="str">
            <v/>
          </cell>
          <cell r="BT1521" t="str">
            <v/>
          </cell>
        </row>
        <row r="1522">
          <cell r="H1522">
            <v>0</v>
          </cell>
          <cell r="O1522">
            <v>334201</v>
          </cell>
          <cell r="P1522" t="str">
            <v>2022/193-0064-01</v>
          </cell>
          <cell r="Q1522" t="str">
            <v>EST MODULO BRACO DIR NEW CHATEAU (2AS) (MTX GRAFITE) E5142</v>
          </cell>
          <cell r="R1522">
            <v>3.49</v>
          </cell>
          <cell r="S1522">
            <v>2.0499999999999998</v>
          </cell>
          <cell r="T1522">
            <v>2.31</v>
          </cell>
          <cell r="U1522">
            <v>0.96</v>
          </cell>
          <cell r="V1522">
            <v>0.8</v>
          </cell>
          <cell r="W1522">
            <v>0</v>
          </cell>
          <cell r="X1522" t="str">
            <v>EST MODULO BRACO DIR NEW CHATEAU (2AS) (MTX GRAFITE) E5142 - 2,31x0,96x0,8H</v>
          </cell>
          <cell r="Y1522">
            <v>51067.92</v>
          </cell>
          <cell r="Z1522">
            <v>0.35</v>
          </cell>
          <cell r="AA1522">
            <v>33194.148000000001</v>
          </cell>
          <cell r="AB1522" t="str">
            <v>DQ</v>
          </cell>
          <cell r="AC1522" t="str">
            <v>SOFA COMPLETO</v>
          </cell>
          <cell r="AD1522" t="str">
            <v>VALOR MODULO</v>
          </cell>
          <cell r="AE1522">
            <v>27893.78</v>
          </cell>
          <cell r="AF1522">
            <v>27893.78</v>
          </cell>
          <cell r="AG1522">
            <v>0</v>
          </cell>
          <cell r="AH1522">
            <v>51067.92</v>
          </cell>
          <cell r="AI1522" t="str">
            <v>REF: 283657</v>
          </cell>
          <cell r="AJ1522"/>
          <cell r="AK1522">
            <v>283657</v>
          </cell>
          <cell r="AL1522" t="str">
            <v>MODULO BRACO NEW CHATEAU (2AS) (MTX) (FX E)</v>
          </cell>
          <cell r="AM1522"/>
          <cell r="AN1522">
            <v>2.31</v>
          </cell>
          <cell r="AO1522">
            <v>0.96</v>
          </cell>
          <cell r="AP1522">
            <v>0.8</v>
          </cell>
          <cell r="AQ1522">
            <v>0</v>
          </cell>
          <cell r="AR1522" t="str">
            <v>MODULO BRACO NEW CHATEAU (2AS) (MTX) (FX E) - 2,31x0,96x0,8H</v>
          </cell>
          <cell r="AS1522">
            <v>27893.78</v>
          </cell>
          <cell r="AT1522">
            <v>27893.78</v>
          </cell>
          <cell r="AU1522">
            <v>27893.78</v>
          </cell>
          <cell r="AV1522">
            <v>0</v>
          </cell>
          <cell r="AW1522">
            <v>27893.78</v>
          </cell>
          <cell r="AX1522">
            <v>0</v>
          </cell>
          <cell r="AY1522"/>
          <cell r="AZ1522" t="str">
            <v/>
          </cell>
          <cell r="BA1522"/>
          <cell r="BB1522"/>
          <cell r="BC1522"/>
          <cell r="BD1522" t="str">
            <v/>
          </cell>
          <cell r="BE1522">
            <v>0</v>
          </cell>
          <cell r="BF1522" t="str">
            <v/>
          </cell>
          <cell r="BG1522" t="str">
            <v/>
          </cell>
          <cell r="BH1522">
            <v>12</v>
          </cell>
          <cell r="BI1522" t="str">
            <v>0</v>
          </cell>
          <cell r="BJ1522">
            <v>0</v>
          </cell>
          <cell r="BK1522">
            <v>0</v>
          </cell>
          <cell r="BL1522"/>
          <cell r="BM1522"/>
          <cell r="BN1522"/>
          <cell r="BO1522"/>
          <cell r="BQ1522" t="str">
            <v>GABRIEL</v>
          </cell>
          <cell r="BS1522" t="str">
            <v/>
          </cell>
          <cell r="BT1522" t="str">
            <v/>
          </cell>
        </row>
        <row r="1523">
          <cell r="H1523">
            <v>0</v>
          </cell>
          <cell r="O1523">
            <v>394992</v>
          </cell>
          <cell r="P1523" t="str">
            <v>2025/014-0051-01</v>
          </cell>
          <cell r="Q1523" t="str">
            <v>EST BANCO VITALITE II (MTZ CAPUCCINO) (ESP NOG) FX B2312</v>
          </cell>
          <cell r="R1523"/>
          <cell r="S1523"/>
          <cell r="T1523">
            <v>1.78</v>
          </cell>
          <cell r="U1523">
            <v>0.45</v>
          </cell>
          <cell r="V1523">
            <v>1.65</v>
          </cell>
          <cell r="W1523">
            <v>0</v>
          </cell>
          <cell r="X1523" t="str">
            <v>EST BANCO VITALITE II (MTZ CAPUCCINO) (ESP NOG) FX B2312 - 1,78x0,45x1,65H</v>
          </cell>
          <cell r="Y1523">
            <v>20147.099999999999</v>
          </cell>
          <cell r="Z1523">
            <v>0.35</v>
          </cell>
          <cell r="AA1523">
            <v>13095.615</v>
          </cell>
          <cell r="AB1523"/>
          <cell r="AC1523"/>
          <cell r="AD1523"/>
          <cell r="AE1523">
            <v>20147.099999999999</v>
          </cell>
          <cell r="AF1523">
            <v>20147.099999999999</v>
          </cell>
          <cell r="AG1523">
            <v>0</v>
          </cell>
          <cell r="AH1523">
            <v>20147.099999999999</v>
          </cell>
          <cell r="AI1523" t="str">
            <v>REF: 394992</v>
          </cell>
          <cell r="AJ1523" t="str">
            <v>MEDIDA FORA DE LINHA</v>
          </cell>
          <cell r="AK1523">
            <v>394992</v>
          </cell>
          <cell r="AL1523" t="str">
            <v>EST BANCO VITALITE II (MTZ CAPUCCINO) (ESP NOG) FX B2312</v>
          </cell>
          <cell r="AM1523"/>
          <cell r="AN1523">
            <v>1.78</v>
          </cell>
          <cell r="AO1523">
            <v>0.45</v>
          </cell>
          <cell r="AP1523">
            <v>1.65</v>
          </cell>
          <cell r="AQ1523">
            <v>0</v>
          </cell>
          <cell r="AR1523" t="str">
            <v>EST BANCO VITALITE II (MTZ CAPUCCINO) (ESP NOG) FX B2312 - 1,78x0,45x1,65H</v>
          </cell>
          <cell r="AS1523">
            <v>20147.099999999999</v>
          </cell>
          <cell r="AT1523">
            <v>20147.099999999999</v>
          </cell>
          <cell r="AU1523">
            <v>20147.099999999999</v>
          </cell>
          <cell r="AV1523">
            <v>0</v>
          </cell>
          <cell r="AW1523">
            <v>20147.099999999999</v>
          </cell>
          <cell r="AX1523">
            <v>0</v>
          </cell>
          <cell r="AY1523"/>
          <cell r="AZ1523" t="str">
            <v/>
          </cell>
          <cell r="BA1523"/>
          <cell r="BB1523"/>
          <cell r="BC1523"/>
          <cell r="BD1523" t="str">
            <v/>
          </cell>
          <cell r="BE1523">
            <v>0</v>
          </cell>
          <cell r="BF1523" t="str">
            <v/>
          </cell>
          <cell r="BG1523" t="str">
            <v/>
          </cell>
          <cell r="BH1523">
            <v>12</v>
          </cell>
          <cell r="BI1523" t="str">
            <v>0</v>
          </cell>
          <cell r="BJ1523">
            <v>0</v>
          </cell>
          <cell r="BK1523">
            <v>0</v>
          </cell>
          <cell r="BL1523"/>
          <cell r="BM1523"/>
          <cell r="BN1523"/>
          <cell r="BO1523"/>
          <cell r="BQ1523" t="str">
            <v>L CENTER</v>
          </cell>
          <cell r="BS1523" t="str">
            <v/>
          </cell>
          <cell r="BT1523" t="str">
            <v/>
          </cell>
        </row>
        <row r="1524">
          <cell r="H1524">
            <v>0</v>
          </cell>
          <cell r="O1524">
            <v>390205</v>
          </cell>
          <cell r="P1524" t="str">
            <v>2024/269-0058-01</v>
          </cell>
          <cell r="Q1524" t="str">
            <v>EST MESA JANTAR AURORA (TPO CHANF LAM NOGUEIRA) BS LAMINADA</v>
          </cell>
          <cell r="R1524"/>
          <cell r="S1524"/>
          <cell r="T1524">
            <v>2.8</v>
          </cell>
          <cell r="U1524">
            <v>1.2</v>
          </cell>
          <cell r="V1524">
            <v>0.75</v>
          </cell>
          <cell r="W1524">
            <v>0</v>
          </cell>
          <cell r="X1524" t="str">
            <v>EST MESA JANTAR AURORA (TPO CHANF LAM NOGUEIRA) BS LAMINADA - 2,8x1,2x0,75H</v>
          </cell>
          <cell r="Y1524">
            <v>51591.628000000004</v>
          </cell>
          <cell r="Z1524">
            <v>0.35</v>
          </cell>
          <cell r="AA1524">
            <v>33534.558199999999</v>
          </cell>
          <cell r="AB1524"/>
          <cell r="AC1524" t="str">
            <v>ACRES BASE LAMINADA</v>
          </cell>
          <cell r="AD1524" t="str">
            <v>ACRES BASE LAMINADA</v>
          </cell>
          <cell r="AE1524">
            <v>51591.628000000004</v>
          </cell>
          <cell r="AF1524">
            <v>51591.628000000004</v>
          </cell>
          <cell r="AG1524">
            <v>0</v>
          </cell>
          <cell r="AH1524">
            <v>51591.628000000004</v>
          </cell>
          <cell r="AI1524" t="str">
            <v>REF: 392016</v>
          </cell>
          <cell r="AJ1524"/>
          <cell r="AK1524">
            <v>392016</v>
          </cell>
          <cell r="AL1524" t="str">
            <v>MESA JANTAR AURORA (LAMINA)</v>
          </cell>
          <cell r="AM1524"/>
          <cell r="AN1524">
            <v>2.8</v>
          </cell>
          <cell r="AO1524">
            <v>1.2</v>
          </cell>
          <cell r="AP1524">
            <v>0.75</v>
          </cell>
          <cell r="AQ1524">
            <v>0</v>
          </cell>
          <cell r="AR1524" t="str">
            <v>MESA JANTAR AURORA (LAMINA) - 2,8x1,2x0,75H</v>
          </cell>
          <cell r="AS1524">
            <v>51591.628000000004</v>
          </cell>
          <cell r="AT1524">
            <v>51591.628000000004</v>
          </cell>
          <cell r="AU1524">
            <v>46901.48</v>
          </cell>
          <cell r="AV1524">
            <v>4690.148000000001</v>
          </cell>
          <cell r="AW1524">
            <v>51591.64</v>
          </cell>
          <cell r="AX1524">
            <v>-1.1999999995168764E-2</v>
          </cell>
          <cell r="AY1524"/>
          <cell r="AZ1524" t="str">
            <v/>
          </cell>
          <cell r="BA1524"/>
          <cell r="BB1524"/>
          <cell r="BC1524"/>
          <cell r="BD1524" t="str">
            <v/>
          </cell>
          <cell r="BE1524">
            <v>0</v>
          </cell>
          <cell r="BF1524" t="str">
            <v/>
          </cell>
          <cell r="BG1524" t="str">
            <v/>
          </cell>
          <cell r="BH1524">
            <v>12</v>
          </cell>
          <cell r="BI1524" t="str">
            <v>0</v>
          </cell>
          <cell r="BJ1524">
            <v>0.1</v>
          </cell>
          <cell r="BK1524">
            <v>0</v>
          </cell>
          <cell r="BL1524"/>
          <cell r="BM1524"/>
          <cell r="BN1524"/>
          <cell r="BO1524"/>
          <cell r="BQ1524" t="str">
            <v>L CENTER</v>
          </cell>
          <cell r="BS1524" t="str">
            <v/>
          </cell>
          <cell r="BT1524" t="str">
            <v/>
          </cell>
        </row>
        <row r="1525">
          <cell r="H1525">
            <v>0</v>
          </cell>
          <cell r="O1525">
            <v>378051</v>
          </cell>
          <cell r="P1525" t="str">
            <v>2023/348-0023-01</v>
          </cell>
          <cell r="Q1525" t="str">
            <v>EST BANCO ZOE (LAMINADO/INTERNO LAMINADO NOGUEIRA)</v>
          </cell>
          <cell r="R1525"/>
          <cell r="S1525"/>
          <cell r="T1525">
            <v>2.4</v>
          </cell>
          <cell r="U1525">
            <v>0.48</v>
          </cell>
          <cell r="V1525">
            <v>0.43</v>
          </cell>
          <cell r="W1525">
            <v>0</v>
          </cell>
          <cell r="X1525" t="str">
            <v>EST BANCO ZOE (LAMINADO/INTERNO LAMINADO NOGUEIRA) - 2,4x0,48x0,43H</v>
          </cell>
          <cell r="Y1525">
            <v>33295.629999999997</v>
          </cell>
          <cell r="Z1525">
            <v>0.35</v>
          </cell>
          <cell r="AA1525">
            <v>21642.159500000002</v>
          </cell>
          <cell r="AB1525"/>
          <cell r="AC1525"/>
          <cell r="AD1525"/>
          <cell r="AE1525">
            <v>33295.629999999997</v>
          </cell>
          <cell r="AF1525">
            <v>33295.629999999997</v>
          </cell>
          <cell r="AG1525">
            <v>0</v>
          </cell>
          <cell r="AH1525">
            <v>33295.629999999997</v>
          </cell>
          <cell r="AI1525" t="str">
            <v>REF: 378051</v>
          </cell>
          <cell r="AJ1525" t="str">
            <v>ACABAMENTO FORA DE LINHA</v>
          </cell>
          <cell r="AK1525">
            <v>378051</v>
          </cell>
          <cell r="AL1525" t="str">
            <v>EST BANCO ZOE (LAMINADO/INTERNO LAMINADO NOGUEIRA)</v>
          </cell>
          <cell r="AM1525"/>
          <cell r="AN1525">
            <v>2.4</v>
          </cell>
          <cell r="AO1525">
            <v>0.48</v>
          </cell>
          <cell r="AP1525">
            <v>0.43</v>
          </cell>
          <cell r="AQ1525">
            <v>0</v>
          </cell>
          <cell r="AR1525" t="str">
            <v>EST BANCO ZOE (LAMINADO/INTERNO LAMINADO NOGUEIRA) - 2,4x0,48x0,43H</v>
          </cell>
          <cell r="AS1525">
            <v>33295.629999999997</v>
          </cell>
          <cell r="AT1525">
            <v>33295.629999999997</v>
          </cell>
          <cell r="AU1525">
            <v>33295.629999999997</v>
          </cell>
          <cell r="AV1525">
            <v>0</v>
          </cell>
          <cell r="AW1525">
            <v>33295.629999999997</v>
          </cell>
          <cell r="AX1525">
            <v>0</v>
          </cell>
          <cell r="AY1525"/>
          <cell r="AZ1525" t="str">
            <v/>
          </cell>
          <cell r="BA1525"/>
          <cell r="BB1525"/>
          <cell r="BC1525"/>
          <cell r="BD1525" t="str">
            <v/>
          </cell>
          <cell r="BE1525">
            <v>0</v>
          </cell>
          <cell r="BF1525" t="str">
            <v/>
          </cell>
          <cell r="BG1525" t="str">
            <v/>
          </cell>
          <cell r="BH1525">
            <v>12</v>
          </cell>
          <cell r="BI1525" t="str">
            <v>0</v>
          </cell>
          <cell r="BJ1525">
            <v>0</v>
          </cell>
          <cell r="BK1525">
            <v>0</v>
          </cell>
          <cell r="BL1525"/>
          <cell r="BM1525"/>
          <cell r="BN1525"/>
          <cell r="BO1525"/>
          <cell r="BQ1525" t="str">
            <v>L CENTER</v>
          </cell>
          <cell r="BS1525" t="str">
            <v/>
          </cell>
          <cell r="BT1525" t="str">
            <v/>
          </cell>
        </row>
        <row r="1526">
          <cell r="H1526">
            <v>0</v>
          </cell>
          <cell r="O1526">
            <v>374245</v>
          </cell>
          <cell r="P1526" t="str">
            <v>2023/300-0055-01</v>
          </cell>
          <cell r="Q1526" t="str">
            <v>EST MODULO CHAISE ENC VIRADO ESQ NEW CHATEAU (MTX PT) B2262</v>
          </cell>
          <cell r="R1526">
            <v>3.5700000000000003</v>
          </cell>
          <cell r="S1526">
            <v>2.4500000000000002</v>
          </cell>
          <cell r="T1526">
            <v>1.26</v>
          </cell>
          <cell r="U1526">
            <v>2.4500000000000002</v>
          </cell>
          <cell r="V1526">
            <v>0.8</v>
          </cell>
          <cell r="W1526">
            <v>0</v>
          </cell>
          <cell r="X1526" t="str">
            <v>EST MODULO CHAISE ENC VIRADO ESQ NEW CHATEAU (MTX PT) B2262 - 1,26x2,45x0,8H</v>
          </cell>
          <cell r="Y1526">
            <v>48583.100000000006</v>
          </cell>
          <cell r="Z1526">
            <v>0.35</v>
          </cell>
          <cell r="AA1526">
            <v>31579.015000000003</v>
          </cell>
          <cell r="AB1526" t="str">
            <v>HI</v>
          </cell>
          <cell r="AC1526" t="str">
            <v>SOFA COMPLETO</v>
          </cell>
          <cell r="AD1526" t="str">
            <v>VALOR MODULO</v>
          </cell>
          <cell r="AE1526">
            <v>24517.88</v>
          </cell>
          <cell r="AF1526">
            <v>24517.88</v>
          </cell>
          <cell r="AG1526">
            <v>0</v>
          </cell>
          <cell r="AH1526">
            <v>48583.100000000006</v>
          </cell>
          <cell r="AI1526" t="str">
            <v>REF: 284275</v>
          </cell>
          <cell r="AJ1526"/>
          <cell r="AK1526">
            <v>284275</v>
          </cell>
          <cell r="AL1526" t="str">
            <v>MODULO CHAISE ENC VIRADO NEW CHATEAU (MTX) (FX B)</v>
          </cell>
          <cell r="AM1526"/>
          <cell r="AN1526">
            <v>1.26</v>
          </cell>
          <cell r="AO1526">
            <v>2.4500000000000002</v>
          </cell>
          <cell r="AP1526">
            <v>0.8</v>
          </cell>
          <cell r="AQ1526">
            <v>0</v>
          </cell>
          <cell r="AR1526" t="str">
            <v>MODULO CHAISE ENC VIRADO NEW CHATEAU (MTX) (FX B) - 1,26x2,45x0,8H</v>
          </cell>
          <cell r="AS1526">
            <v>24517.88</v>
          </cell>
          <cell r="AT1526">
            <v>24517.88</v>
          </cell>
          <cell r="AU1526">
            <v>24517.88</v>
          </cell>
          <cell r="AV1526">
            <v>0</v>
          </cell>
          <cell r="AW1526">
            <v>24517.88</v>
          </cell>
          <cell r="AX1526">
            <v>0</v>
          </cell>
          <cell r="AY1526"/>
          <cell r="AZ1526" t="str">
            <v/>
          </cell>
          <cell r="BA1526"/>
          <cell r="BB1526"/>
          <cell r="BC1526"/>
          <cell r="BD1526" t="str">
            <v/>
          </cell>
          <cell r="BE1526">
            <v>0</v>
          </cell>
          <cell r="BF1526" t="str">
            <v/>
          </cell>
          <cell r="BG1526" t="str">
            <v/>
          </cell>
          <cell r="BH1526">
            <v>12</v>
          </cell>
          <cell r="BI1526" t="str">
            <v>0</v>
          </cell>
          <cell r="BJ1526">
            <v>0</v>
          </cell>
          <cell r="BK1526">
            <v>0</v>
          </cell>
          <cell r="BL1526"/>
          <cell r="BM1526"/>
          <cell r="BN1526"/>
          <cell r="BO1526"/>
          <cell r="BQ1526" t="str">
            <v>L CENTER</v>
          </cell>
          <cell r="BS1526" t="str">
            <v/>
          </cell>
          <cell r="BT1526" t="str">
            <v/>
          </cell>
        </row>
        <row r="1527">
          <cell r="H1527">
            <v>0</v>
          </cell>
          <cell r="O1527">
            <v>374244</v>
          </cell>
          <cell r="P1527" t="str">
            <v>2023/300-0054-01</v>
          </cell>
          <cell r="Q1527" t="str">
            <v>EST MODULO BRACO DIR NEW CHATEAU (2AS) (MTX PT) B2262</v>
          </cell>
          <cell r="R1527">
            <v>3.5700000000000003</v>
          </cell>
          <cell r="S1527">
            <v>2.4500000000000002</v>
          </cell>
          <cell r="T1527">
            <v>2.31</v>
          </cell>
          <cell r="U1527">
            <v>0.96</v>
          </cell>
          <cell r="V1527">
            <v>0.8</v>
          </cell>
          <cell r="W1527">
            <v>0</v>
          </cell>
          <cell r="X1527" t="str">
            <v>EST MODULO BRACO DIR NEW CHATEAU (2AS) (MTX PT) B2262 - 2,31x0,96x0,8H</v>
          </cell>
          <cell r="Y1527">
            <v>48583.100000000006</v>
          </cell>
          <cell r="Z1527">
            <v>0.35</v>
          </cell>
          <cell r="AA1527">
            <v>31579.015000000003</v>
          </cell>
          <cell r="AB1527" t="str">
            <v>HI</v>
          </cell>
          <cell r="AC1527" t="str">
            <v>SOFA COMPLETO</v>
          </cell>
          <cell r="AD1527" t="str">
            <v>VALOR MODULO</v>
          </cell>
          <cell r="AE1527">
            <v>24065.22</v>
          </cell>
          <cell r="AF1527">
            <v>24065.22</v>
          </cell>
          <cell r="AG1527">
            <v>0</v>
          </cell>
          <cell r="AH1527">
            <v>48583.100000000006</v>
          </cell>
          <cell r="AI1527" t="str">
            <v>REF: 283654</v>
          </cell>
          <cell r="AJ1527"/>
          <cell r="AK1527">
            <v>283654</v>
          </cell>
          <cell r="AL1527" t="str">
            <v>MODULO BRACO NEW CHATEAU (2AS) (MTX) (FX B)</v>
          </cell>
          <cell r="AM1527"/>
          <cell r="AN1527">
            <v>2.31</v>
          </cell>
          <cell r="AO1527">
            <v>0.96</v>
          </cell>
          <cell r="AP1527">
            <v>0.8</v>
          </cell>
          <cell r="AQ1527">
            <v>0</v>
          </cell>
          <cell r="AR1527" t="str">
            <v>MODULO BRACO NEW CHATEAU (2AS) (MTX) (FX B) - 2,31x0,96x0,8H</v>
          </cell>
          <cell r="AS1527">
            <v>24065.22</v>
          </cell>
          <cell r="AT1527">
            <v>24065.22</v>
          </cell>
          <cell r="AU1527">
            <v>24065.22</v>
          </cell>
          <cell r="AV1527">
            <v>0</v>
          </cell>
          <cell r="AW1527">
            <v>24065.22</v>
          </cell>
          <cell r="AX1527">
            <v>0</v>
          </cell>
          <cell r="AY1527"/>
          <cell r="AZ1527" t="str">
            <v/>
          </cell>
          <cell r="BA1527"/>
          <cell r="BB1527"/>
          <cell r="BC1527"/>
          <cell r="BD1527" t="str">
            <v/>
          </cell>
          <cell r="BE1527">
            <v>0</v>
          </cell>
          <cell r="BF1527" t="str">
            <v/>
          </cell>
          <cell r="BG1527" t="str">
            <v/>
          </cell>
          <cell r="BH1527">
            <v>12</v>
          </cell>
          <cell r="BI1527" t="str">
            <v>0</v>
          </cell>
          <cell r="BJ1527">
            <v>0</v>
          </cell>
          <cell r="BK1527">
            <v>0</v>
          </cell>
          <cell r="BL1527"/>
          <cell r="BM1527"/>
          <cell r="BN1527"/>
          <cell r="BO1527"/>
          <cell r="BQ1527" t="str">
            <v>L CENTER</v>
          </cell>
          <cell r="BS1527" t="str">
            <v/>
          </cell>
          <cell r="BT1527" t="str">
            <v/>
          </cell>
        </row>
        <row r="1528">
          <cell r="H1528">
            <v>0</v>
          </cell>
          <cell r="O1528">
            <v>308721</v>
          </cell>
          <cell r="P1528" t="str">
            <v>2021/287-0006-01</v>
          </cell>
          <cell r="Q1528" t="str">
            <v>EST MESA CENTRO ARAL (TP LAMIANDO NOGUEIRA/BASE MTX CORTEN)</v>
          </cell>
          <cell r="R1528"/>
          <cell r="S1528"/>
          <cell r="T1528">
            <v>1.1000000000000001</v>
          </cell>
          <cell r="U1528">
            <v>1.1000000000000001</v>
          </cell>
          <cell r="V1528">
            <v>0.27</v>
          </cell>
          <cell r="W1528">
            <v>0</v>
          </cell>
          <cell r="X1528" t="str">
            <v>EST MESA CENTRO ARAL (TP LAMIANDO NOGUEIRA/BASE MTX CORTEN) - 1,1x1,1x0,27H</v>
          </cell>
          <cell r="Y1528">
            <v>18677.3</v>
          </cell>
          <cell r="Z1528">
            <v>0.35</v>
          </cell>
          <cell r="AA1528">
            <v>12140.244999999999</v>
          </cell>
          <cell r="AB1528"/>
          <cell r="AC1528"/>
          <cell r="AD1528"/>
          <cell r="AE1528">
            <v>18677.3</v>
          </cell>
          <cell r="AF1528">
            <v>18677.3</v>
          </cell>
          <cell r="AG1528">
            <v>0</v>
          </cell>
          <cell r="AH1528">
            <v>18677.3</v>
          </cell>
          <cell r="AI1528" t="str">
            <v>REF: 293016</v>
          </cell>
          <cell r="AJ1528"/>
          <cell r="AK1528">
            <v>293016</v>
          </cell>
          <cell r="AL1528" t="str">
            <v>MESA CENTRO ARAL (LAMINA)</v>
          </cell>
          <cell r="AM1528"/>
          <cell r="AN1528">
            <v>1.1000000000000001</v>
          </cell>
          <cell r="AO1528">
            <v>1.1000000000000001</v>
          </cell>
          <cell r="AP1528">
            <v>0.27</v>
          </cell>
          <cell r="AQ1528">
            <v>0</v>
          </cell>
          <cell r="AR1528" t="str">
            <v>MESA CENTRO ARAL (LAMINA) - 1,1x1,1x0,27H</v>
          </cell>
          <cell r="AS1528">
            <v>18677.3</v>
          </cell>
          <cell r="AT1528">
            <v>18677.3</v>
          </cell>
          <cell r="AU1528">
            <v>18677.3</v>
          </cell>
          <cell r="AV1528">
            <v>0</v>
          </cell>
          <cell r="AW1528">
            <v>18677.3</v>
          </cell>
          <cell r="AX1528">
            <v>0</v>
          </cell>
          <cell r="AY1528"/>
          <cell r="AZ1528" t="str">
            <v/>
          </cell>
          <cell r="BA1528"/>
          <cell r="BB1528"/>
          <cell r="BC1528"/>
          <cell r="BD1528" t="str">
            <v/>
          </cell>
          <cell r="BE1528">
            <v>0</v>
          </cell>
          <cell r="BF1528" t="str">
            <v/>
          </cell>
          <cell r="BG1528" t="str">
            <v/>
          </cell>
          <cell r="BH1528">
            <v>12</v>
          </cell>
          <cell r="BI1528" t="str">
            <v>0</v>
          </cell>
          <cell r="BJ1528">
            <v>0</v>
          </cell>
          <cell r="BK1528">
            <v>0</v>
          </cell>
          <cell r="BL1528"/>
          <cell r="BM1528"/>
          <cell r="BN1528"/>
          <cell r="BO1528"/>
          <cell r="BQ1528" t="str">
            <v>L CENTER</v>
          </cell>
          <cell r="BS1528" t="str">
            <v/>
          </cell>
          <cell r="BT1528" t="str">
            <v/>
          </cell>
        </row>
        <row r="1529">
          <cell r="H1529">
            <v>0</v>
          </cell>
          <cell r="O1529">
            <v>308718</v>
          </cell>
          <cell r="P1529" t="str">
            <v>2021/287-0005-01</v>
          </cell>
          <cell r="Q1529" t="str">
            <v>EST MESA CENTRO ARAL (TP CALACAT/SUB TP NOG/BASE MTX CORTEN)</v>
          </cell>
          <cell r="R1529"/>
          <cell r="S1529"/>
          <cell r="T1529">
            <v>0.9</v>
          </cell>
          <cell r="U1529">
            <v>0.9</v>
          </cell>
          <cell r="V1529">
            <v>0.27</v>
          </cell>
          <cell r="W1529">
            <v>0</v>
          </cell>
          <cell r="X1529" t="str">
            <v>EST MESA CENTRO ARAL (TP CALACAT/SUB TP NOG/BASE MTX CORTEN) - 0,9x0,9x0,27H</v>
          </cell>
          <cell r="Y1529">
            <v>33687.269999999997</v>
          </cell>
          <cell r="Z1529">
            <v>0.35</v>
          </cell>
          <cell r="AA1529">
            <v>21896.7255</v>
          </cell>
          <cell r="AB1529"/>
          <cell r="AC1529"/>
          <cell r="AD1529"/>
          <cell r="AE1529">
            <v>33687.269999999997</v>
          </cell>
          <cell r="AF1529">
            <v>33687.269999999997</v>
          </cell>
          <cell r="AG1529">
            <v>0</v>
          </cell>
          <cell r="AH1529">
            <v>33687.269999999997</v>
          </cell>
          <cell r="AI1529" t="str">
            <v>REF: 293021</v>
          </cell>
          <cell r="AJ1529"/>
          <cell r="AK1529">
            <v>293021</v>
          </cell>
          <cell r="AL1529" t="str">
            <v>MESA CENTRO ARAL (MARMORE)</v>
          </cell>
          <cell r="AM1529"/>
          <cell r="AN1529">
            <v>0.9</v>
          </cell>
          <cell r="AO1529">
            <v>0.9</v>
          </cell>
          <cell r="AP1529">
            <v>0.27</v>
          </cell>
          <cell r="AQ1529">
            <v>0</v>
          </cell>
          <cell r="AR1529" t="str">
            <v>MESA CENTRO ARAL (MARMORE) - 0,9x0,9x0,27H</v>
          </cell>
          <cell r="AS1529">
            <v>33687.269999999997</v>
          </cell>
          <cell r="AT1529">
            <v>33687.269999999997</v>
          </cell>
          <cell r="AU1529">
            <v>33687.269999999997</v>
          </cell>
          <cell r="AV1529">
            <v>0</v>
          </cell>
          <cell r="AW1529">
            <v>33687.269999999997</v>
          </cell>
          <cell r="AX1529">
            <v>0</v>
          </cell>
          <cell r="AY1529"/>
          <cell r="AZ1529" t="str">
            <v/>
          </cell>
          <cell r="BA1529"/>
          <cell r="BB1529"/>
          <cell r="BC1529"/>
          <cell r="BD1529" t="str">
            <v/>
          </cell>
          <cell r="BE1529">
            <v>0</v>
          </cell>
          <cell r="BF1529" t="str">
            <v/>
          </cell>
          <cell r="BG1529" t="str">
            <v/>
          </cell>
          <cell r="BH1529">
            <v>12</v>
          </cell>
          <cell r="BI1529" t="str">
            <v>0</v>
          </cell>
          <cell r="BJ1529">
            <v>0</v>
          </cell>
          <cell r="BK1529">
            <v>0</v>
          </cell>
          <cell r="BL1529"/>
          <cell r="BM1529"/>
          <cell r="BN1529"/>
          <cell r="BO1529"/>
          <cell r="BQ1529" t="str">
            <v>L CENTER</v>
          </cell>
          <cell r="BS1529" t="str">
            <v/>
          </cell>
          <cell r="BT1529" t="str">
            <v/>
          </cell>
        </row>
        <row r="1530">
          <cell r="H1530">
            <v>0</v>
          </cell>
          <cell r="O1530">
            <v>275010</v>
          </cell>
          <cell r="P1530" t="str">
            <v>2021/165-0086-01</v>
          </cell>
          <cell r="Q1530" t="str">
            <v>EST MESA CENTRO ARAL (TP CALACATA/SUB FREIJO/BS MTX M BLANC)</v>
          </cell>
          <cell r="R1530"/>
          <cell r="S1530"/>
          <cell r="T1530">
            <v>1.1000000000000001</v>
          </cell>
          <cell r="U1530">
            <v>1.1000000000000001</v>
          </cell>
          <cell r="V1530">
            <v>0.27</v>
          </cell>
          <cell r="W1530">
            <v>0</v>
          </cell>
          <cell r="X1530" t="str">
            <v>EST MESA CENTRO ARAL (TP CALACATA/SUB FREIJO/BS MTX M BLANC) - 1,1x1,1x0,27H</v>
          </cell>
          <cell r="Y1530">
            <v>35774.28</v>
          </cell>
          <cell r="Z1530">
            <v>0.35</v>
          </cell>
          <cell r="AA1530">
            <v>23253.281999999999</v>
          </cell>
          <cell r="AB1530"/>
          <cell r="AC1530"/>
          <cell r="AD1530"/>
          <cell r="AE1530">
            <v>35774.28</v>
          </cell>
          <cell r="AF1530">
            <v>35774.28</v>
          </cell>
          <cell r="AG1530">
            <v>0</v>
          </cell>
          <cell r="AH1530">
            <v>35774.28</v>
          </cell>
          <cell r="AI1530" t="str">
            <v>REF: 293018</v>
          </cell>
          <cell r="AJ1530"/>
          <cell r="AK1530">
            <v>293018</v>
          </cell>
          <cell r="AL1530" t="str">
            <v>MESA CENTRO ARAL (MARMORE)</v>
          </cell>
          <cell r="AM1530"/>
          <cell r="AN1530">
            <v>1.1000000000000001</v>
          </cell>
          <cell r="AO1530">
            <v>1.1000000000000001</v>
          </cell>
          <cell r="AP1530">
            <v>0.27</v>
          </cell>
          <cell r="AQ1530">
            <v>0</v>
          </cell>
          <cell r="AR1530" t="str">
            <v>MESA CENTRO ARAL (MARMORE) - 1,1x1,1x0,27H</v>
          </cell>
          <cell r="AS1530">
            <v>35774.28</v>
          </cell>
          <cell r="AT1530">
            <v>35774.28</v>
          </cell>
          <cell r="AU1530">
            <v>35774.28</v>
          </cell>
          <cell r="AV1530">
            <v>0</v>
          </cell>
          <cell r="AW1530">
            <v>35774.28</v>
          </cell>
          <cell r="AX1530">
            <v>0</v>
          </cell>
          <cell r="AY1530"/>
          <cell r="AZ1530" t="str">
            <v/>
          </cell>
          <cell r="BA1530"/>
          <cell r="BB1530"/>
          <cell r="BC1530"/>
          <cell r="BD1530" t="str">
            <v/>
          </cell>
          <cell r="BE1530">
            <v>0</v>
          </cell>
          <cell r="BF1530" t="str">
            <v/>
          </cell>
          <cell r="BG1530" t="str">
            <v/>
          </cell>
          <cell r="BH1530">
            <v>12</v>
          </cell>
          <cell r="BI1530" t="str">
            <v>0</v>
          </cell>
          <cell r="BJ1530">
            <v>0</v>
          </cell>
          <cell r="BK1530">
            <v>0</v>
          </cell>
          <cell r="BL1530"/>
          <cell r="BM1530"/>
          <cell r="BN1530"/>
          <cell r="BO1530"/>
          <cell r="BQ1530" t="str">
            <v>L CENTER</v>
          </cell>
          <cell r="BS1530" t="str">
            <v/>
          </cell>
          <cell r="BT1530" t="str">
            <v/>
          </cell>
        </row>
        <row r="1531">
          <cell r="H1531">
            <v>0</v>
          </cell>
          <cell r="O1531">
            <v>398672</v>
          </cell>
          <cell r="P1531" t="str">
            <v>2024/305-0058-01</v>
          </cell>
          <cell r="Q1531" t="str">
            <v>EST MESA LATERAL BUZIOS 300 (TP CALACATA RETO/CONC CARB)</v>
          </cell>
          <cell r="R1531"/>
          <cell r="S1531"/>
          <cell r="T1531">
            <v>0.3</v>
          </cell>
          <cell r="U1531">
            <v>0</v>
          </cell>
          <cell r="V1531">
            <v>0.55000000000000004</v>
          </cell>
          <cell r="W1531">
            <v>0.3</v>
          </cell>
          <cell r="X1531" t="str">
            <v>EST MESA LATERAL BUZIOS 300 (TP CALACATA RETO/CONC CARB) - Ø0,3x0,55H</v>
          </cell>
          <cell r="Y1531">
            <v>5745.06</v>
          </cell>
          <cell r="Z1531">
            <v>0.5</v>
          </cell>
          <cell r="AA1531">
            <v>2872.53</v>
          </cell>
          <cell r="AB1531"/>
          <cell r="AC1531"/>
          <cell r="AD1531"/>
          <cell r="AE1531">
            <v>5745.06</v>
          </cell>
          <cell r="AF1531">
            <v>5745.06</v>
          </cell>
          <cell r="AG1531">
            <v>0</v>
          </cell>
          <cell r="AH1531">
            <v>5745.06</v>
          </cell>
          <cell r="AI1531" t="str">
            <v>REF: 292931</v>
          </cell>
          <cell r="AJ1531"/>
          <cell r="AK1531">
            <v>292931</v>
          </cell>
          <cell r="AL1531" t="str">
            <v>MESA LATERAL BUZIOS 300 (MARMORE RETO) (BASE CONCRETO)</v>
          </cell>
          <cell r="AM1531"/>
          <cell r="AN1531">
            <v>0.3</v>
          </cell>
          <cell r="AO1531">
            <v>0</v>
          </cell>
          <cell r="AP1531">
            <v>0.55000000000000004</v>
          </cell>
          <cell r="AQ1531">
            <v>0.3</v>
          </cell>
          <cell r="AR1531" t="str">
            <v>MESA LATERAL BUZIOS 300 (MARMORE RETO) (BASE CONCRETO) - Ø0,3x0,55H</v>
          </cell>
          <cell r="AS1531">
            <v>5745.06</v>
          </cell>
          <cell r="AT1531">
            <v>5745.06</v>
          </cell>
          <cell r="AU1531">
            <v>5745.06</v>
          </cell>
          <cell r="AV1531">
            <v>0</v>
          </cell>
          <cell r="AW1531">
            <v>5745.06</v>
          </cell>
          <cell r="AX1531">
            <v>0</v>
          </cell>
          <cell r="AY1531"/>
          <cell r="AZ1531" t="str">
            <v/>
          </cell>
          <cell r="BA1531"/>
          <cell r="BB1531"/>
          <cell r="BC1531"/>
          <cell r="BD1531" t="str">
            <v/>
          </cell>
          <cell r="BE1531">
            <v>0</v>
          </cell>
          <cell r="BF1531" t="str">
            <v/>
          </cell>
          <cell r="BG1531" t="str">
            <v/>
          </cell>
          <cell r="BH1531">
            <v>12</v>
          </cell>
          <cell r="BI1531" t="str">
            <v>0</v>
          </cell>
          <cell r="BJ1531">
            <v>0</v>
          </cell>
          <cell r="BK1531">
            <v>0</v>
          </cell>
          <cell r="BL1531"/>
          <cell r="BM1531"/>
          <cell r="BN1531"/>
          <cell r="BO1531"/>
          <cell r="BQ1531" t="str">
            <v>LC PE</v>
          </cell>
          <cell r="BS1531" t="str">
            <v/>
          </cell>
          <cell r="BT1531" t="str">
            <v/>
          </cell>
        </row>
        <row r="1532">
          <cell r="H1532">
            <v>0</v>
          </cell>
          <cell r="O1532">
            <v>275018</v>
          </cell>
          <cell r="P1532" t="str">
            <v>2021/165-0090-01</v>
          </cell>
          <cell r="Q1532" t="str">
            <v>EST MESA LATERAL LEED (LAMINADA CARV ESTONADO) (C/VIDRO)</v>
          </cell>
          <cell r="R1532"/>
          <cell r="S1532"/>
          <cell r="T1532">
            <v>0.9</v>
          </cell>
          <cell r="U1532">
            <v>0.9</v>
          </cell>
          <cell r="V1532">
            <v>0.5</v>
          </cell>
          <cell r="W1532">
            <v>0</v>
          </cell>
          <cell r="X1532" t="str">
            <v>EST MESA LATERAL LEED (LAMINADA CARV ESTONADO) (C/VIDRO) - 0,9x0,9x0,5H</v>
          </cell>
          <cell r="Y1532">
            <v>17156.919999999998</v>
          </cell>
          <cell r="Z1532">
            <v>0.5</v>
          </cell>
          <cell r="AA1532">
            <v>8578.4599999999991</v>
          </cell>
          <cell r="AB1532"/>
          <cell r="AC1532"/>
          <cell r="AD1532"/>
          <cell r="AE1532">
            <v>17156.919999999998</v>
          </cell>
          <cell r="AF1532">
            <v>17156.919999999998</v>
          </cell>
          <cell r="AG1532">
            <v>0</v>
          </cell>
          <cell r="AH1532">
            <v>17156.919999999998</v>
          </cell>
          <cell r="AI1532" t="str">
            <v>REF: 387086</v>
          </cell>
          <cell r="AJ1532"/>
          <cell r="AK1532">
            <v>387086</v>
          </cell>
          <cell r="AL1532" t="str">
            <v>MESA LATERAL LEED (LAMINA) (C/VIDRO 4MM)</v>
          </cell>
          <cell r="AM1532"/>
          <cell r="AN1532">
            <v>0.9</v>
          </cell>
          <cell r="AO1532">
            <v>0.9</v>
          </cell>
          <cell r="AP1532">
            <v>0.5</v>
          </cell>
          <cell r="AQ1532">
            <v>0</v>
          </cell>
          <cell r="AR1532" t="str">
            <v>MESA LATERAL LEED (LAMINA) (C/VIDRO 4MM) - 0,9x0,9x0,5H</v>
          </cell>
          <cell r="AS1532">
            <v>17156.919999999998</v>
          </cell>
          <cell r="AT1532">
            <v>17156.919999999998</v>
          </cell>
          <cell r="AU1532">
            <v>17156.919999999998</v>
          </cell>
          <cell r="AV1532">
            <v>0</v>
          </cell>
          <cell r="AW1532">
            <v>17156.919999999998</v>
          </cell>
          <cell r="AX1532">
            <v>0</v>
          </cell>
          <cell r="AY1532"/>
          <cell r="AZ1532" t="str">
            <v/>
          </cell>
          <cell r="BA1532"/>
          <cell r="BB1532"/>
          <cell r="BC1532"/>
          <cell r="BD1532" t="str">
            <v/>
          </cell>
          <cell r="BE1532">
            <v>0</v>
          </cell>
          <cell r="BF1532" t="str">
            <v/>
          </cell>
          <cell r="BG1532" t="str">
            <v/>
          </cell>
          <cell r="BH1532">
            <v>12</v>
          </cell>
          <cell r="BI1532" t="str">
            <v>0</v>
          </cell>
          <cell r="BJ1532">
            <v>0</v>
          </cell>
          <cell r="BK1532">
            <v>0</v>
          </cell>
          <cell r="BL1532"/>
          <cell r="BM1532"/>
          <cell r="BN1532"/>
          <cell r="BO1532"/>
          <cell r="BQ1532" t="str">
            <v>LC PE</v>
          </cell>
          <cell r="BS1532" t="str">
            <v/>
          </cell>
          <cell r="BT1532" t="str">
            <v/>
          </cell>
        </row>
        <row r="1533">
          <cell r="H1533">
            <v>0</v>
          </cell>
          <cell r="O1533">
            <v>275018</v>
          </cell>
          <cell r="P1533" t="str">
            <v>2021/165-0116-01</v>
          </cell>
          <cell r="Q1533" t="str">
            <v>EST MESA LATERAL LEED (LAMINADA CARV ESTONADO) (C/VIDRO)</v>
          </cell>
          <cell r="R1533"/>
          <cell r="S1533"/>
          <cell r="T1533">
            <v>0.9</v>
          </cell>
          <cell r="U1533">
            <v>0.9</v>
          </cell>
          <cell r="V1533">
            <v>0.5</v>
          </cell>
          <cell r="W1533">
            <v>0</v>
          </cell>
          <cell r="X1533" t="str">
            <v>EST MESA LATERAL LEED (LAMINADA CARV ESTONADO) (C/VIDRO) - 0,9x0,9x0,5H</v>
          </cell>
          <cell r="Y1533">
            <v>17156.919999999998</v>
          </cell>
          <cell r="Z1533">
            <v>0.5</v>
          </cell>
          <cell r="AA1533">
            <v>8578.4599999999991</v>
          </cell>
          <cell r="AB1533"/>
          <cell r="AC1533"/>
          <cell r="AD1533"/>
          <cell r="AE1533">
            <v>17156.919999999998</v>
          </cell>
          <cell r="AF1533">
            <v>17156.919999999998</v>
          </cell>
          <cell r="AG1533">
            <v>0</v>
          </cell>
          <cell r="AH1533">
            <v>17156.919999999998</v>
          </cell>
          <cell r="AI1533" t="str">
            <v>REF: 387086</v>
          </cell>
          <cell r="AJ1533"/>
          <cell r="AK1533">
            <v>387086</v>
          </cell>
          <cell r="AL1533" t="str">
            <v>MESA LATERAL LEED (LAMINA) (C/VIDRO 4MM)</v>
          </cell>
          <cell r="AM1533"/>
          <cell r="AN1533">
            <v>0.9</v>
          </cell>
          <cell r="AO1533">
            <v>0.9</v>
          </cell>
          <cell r="AP1533">
            <v>0.5</v>
          </cell>
          <cell r="AQ1533">
            <v>0</v>
          </cell>
          <cell r="AR1533" t="str">
            <v>MESA LATERAL LEED (LAMINA) (C/VIDRO 4MM) - 0,9x0,9x0,5H</v>
          </cell>
          <cell r="AS1533">
            <v>17156.919999999998</v>
          </cell>
          <cell r="AT1533">
            <v>17156.919999999998</v>
          </cell>
          <cell r="AU1533">
            <v>17156.919999999998</v>
          </cell>
          <cell r="AV1533">
            <v>0</v>
          </cell>
          <cell r="AW1533">
            <v>17156.919999999998</v>
          </cell>
          <cell r="AX1533">
            <v>0</v>
          </cell>
          <cell r="AY1533"/>
          <cell r="AZ1533" t="str">
            <v/>
          </cell>
          <cell r="BA1533"/>
          <cell r="BB1533"/>
          <cell r="BC1533"/>
          <cell r="BD1533" t="str">
            <v/>
          </cell>
          <cell r="BE1533">
            <v>0</v>
          </cell>
          <cell r="BF1533" t="str">
            <v/>
          </cell>
          <cell r="BG1533" t="str">
            <v/>
          </cell>
          <cell r="BH1533">
            <v>12</v>
          </cell>
          <cell r="BI1533" t="str">
            <v>0</v>
          </cell>
          <cell r="BJ1533">
            <v>0</v>
          </cell>
          <cell r="BK1533">
            <v>0</v>
          </cell>
          <cell r="BL1533"/>
          <cell r="BM1533"/>
          <cell r="BN1533"/>
          <cell r="BO1533"/>
          <cell r="BQ1533" t="str">
            <v>LC PE</v>
          </cell>
          <cell r="BS1533" t="str">
            <v/>
          </cell>
          <cell r="BT1533" t="str">
            <v/>
          </cell>
        </row>
        <row r="1534">
          <cell r="H1534">
            <v>0</v>
          </cell>
          <cell r="O1534">
            <v>223311</v>
          </cell>
          <cell r="P1534" t="str">
            <v>2018/268-0059-01</v>
          </cell>
          <cell r="Q1534" t="str">
            <v>EST BANDEJA JARDIM (MOD 3) QUAD MARMORE CARRARA FOSCO</v>
          </cell>
          <cell r="R1534"/>
          <cell r="S1534"/>
          <cell r="T1534">
            <v>0.25</v>
          </cell>
          <cell r="U1534">
            <v>0.25</v>
          </cell>
          <cell r="V1534">
            <v>0</v>
          </cell>
          <cell r="W1534">
            <v>0</v>
          </cell>
          <cell r="X1534" t="str">
            <v>EST BANDEJA JARDIM (MOD 3) QUAD MARMORE CARRARA FOSCO - 0,25x0,25x0H</v>
          </cell>
          <cell r="Y1534">
            <v>7653.68</v>
          </cell>
          <cell r="Z1534">
            <v>0.5</v>
          </cell>
          <cell r="AA1534">
            <v>3826.84</v>
          </cell>
          <cell r="AB1534"/>
          <cell r="AC1534"/>
          <cell r="AD1534"/>
          <cell r="AE1534">
            <v>7653.68</v>
          </cell>
          <cell r="AF1534">
            <v>7653.68</v>
          </cell>
          <cell r="AG1534">
            <v>0</v>
          </cell>
          <cell r="AH1534">
            <v>7653.68</v>
          </cell>
          <cell r="AI1534" t="str">
            <v>REF: 223311</v>
          </cell>
          <cell r="AJ1534" t="str">
            <v>PRODUTO FORA DE LINHA</v>
          </cell>
          <cell r="AK1534">
            <v>223311</v>
          </cell>
          <cell r="AL1534" t="str">
            <v>EST BANDEJA JARDIM (MOD 3) QUAD MARMORE CARRARA FOSCO</v>
          </cell>
          <cell r="AM1534"/>
          <cell r="AN1534">
            <v>0.25</v>
          </cell>
          <cell r="AO1534">
            <v>0.25</v>
          </cell>
          <cell r="AP1534">
            <v>0</v>
          </cell>
          <cell r="AQ1534">
            <v>0</v>
          </cell>
          <cell r="AR1534" t="str">
            <v>EST BANDEJA JARDIM (MOD 3) QUAD MARMORE CARRARA FOSCO - 0,25x0,25x0H</v>
          </cell>
          <cell r="AS1534">
            <v>7653.68</v>
          </cell>
          <cell r="AT1534">
            <v>7653.68</v>
          </cell>
          <cell r="AU1534">
            <v>7653.68</v>
          </cell>
          <cell r="AV1534">
            <v>0</v>
          </cell>
          <cell r="AW1534">
            <v>7653.68</v>
          </cell>
          <cell r="AX1534">
            <v>0</v>
          </cell>
          <cell r="AY1534"/>
          <cell r="AZ1534"/>
          <cell r="BA1534"/>
          <cell r="BB1534">
            <v>3</v>
          </cell>
          <cell r="BC1534"/>
          <cell r="BD1534" t="str">
            <v/>
          </cell>
          <cell r="BE1534">
            <v>0</v>
          </cell>
          <cell r="BF1534" t="str">
            <v/>
          </cell>
          <cell r="BG1534" t="str">
            <v/>
          </cell>
          <cell r="BH1534">
            <v>14</v>
          </cell>
          <cell r="BI1534" t="str">
            <v>0</v>
          </cell>
          <cell r="BJ1534">
            <v>0</v>
          </cell>
          <cell r="BK1534">
            <v>0</v>
          </cell>
          <cell r="BL1534"/>
          <cell r="BM1534"/>
          <cell r="BN1534"/>
          <cell r="BO1534"/>
          <cell r="BQ1534" t="str">
            <v>LC PE</v>
          </cell>
          <cell r="BS1534" t="str">
            <v/>
          </cell>
          <cell r="BT1534" t="str">
            <v/>
          </cell>
        </row>
        <row r="1535">
          <cell r="H1535">
            <v>0</v>
          </cell>
          <cell r="O1535">
            <v>223311</v>
          </cell>
          <cell r="P1535" t="str">
            <v>2018/268-0060-01</v>
          </cell>
          <cell r="Q1535" t="str">
            <v>EST BANDEJA JARDIM (MOD 3) QUAD MARMORE CARRARA FOSCO</v>
          </cell>
          <cell r="R1535"/>
          <cell r="S1535"/>
          <cell r="T1535">
            <v>0.25</v>
          </cell>
          <cell r="U1535">
            <v>0.25</v>
          </cell>
          <cell r="V1535">
            <v>0</v>
          </cell>
          <cell r="W1535">
            <v>0</v>
          </cell>
          <cell r="X1535" t="str">
            <v>EST BANDEJA JARDIM (MOD 3) QUAD MARMORE CARRARA FOSCO - 0,25x0,25x0H</v>
          </cell>
          <cell r="Y1535">
            <v>7653.68</v>
          </cell>
          <cell r="Z1535">
            <v>0.5</v>
          </cell>
          <cell r="AA1535">
            <v>3826.84</v>
          </cell>
          <cell r="AB1535"/>
          <cell r="AC1535"/>
          <cell r="AD1535"/>
          <cell r="AE1535">
            <v>7653.68</v>
          </cell>
          <cell r="AF1535">
            <v>7653.68</v>
          </cell>
          <cell r="AG1535">
            <v>0</v>
          </cell>
          <cell r="AH1535">
            <v>7653.68</v>
          </cell>
          <cell r="AI1535" t="str">
            <v>REF: 223311</v>
          </cell>
          <cell r="AJ1535" t="str">
            <v>PRODUTO FORA DE LINHA</v>
          </cell>
          <cell r="AK1535">
            <v>223311</v>
          </cell>
          <cell r="AL1535" t="str">
            <v>EST BANDEJA JARDIM (MOD 3) QUAD MARMORE CARRARA FOSCO</v>
          </cell>
          <cell r="AM1535"/>
          <cell r="AN1535">
            <v>0.25</v>
          </cell>
          <cell r="AO1535">
            <v>0.25</v>
          </cell>
          <cell r="AP1535">
            <v>0</v>
          </cell>
          <cell r="AQ1535">
            <v>0</v>
          </cell>
          <cell r="AR1535" t="str">
            <v>EST BANDEJA JARDIM (MOD 3) QUAD MARMORE CARRARA FOSCO - 0,25x0,25x0H</v>
          </cell>
          <cell r="AS1535">
            <v>7653.68</v>
          </cell>
          <cell r="AT1535">
            <v>7653.68</v>
          </cell>
          <cell r="AU1535">
            <v>7653.68</v>
          </cell>
          <cell r="AV1535">
            <v>0</v>
          </cell>
          <cell r="AW1535">
            <v>7653.68</v>
          </cell>
          <cell r="AX1535">
            <v>0</v>
          </cell>
          <cell r="AY1535"/>
          <cell r="AZ1535"/>
          <cell r="BA1535"/>
          <cell r="BB1535">
            <v>3</v>
          </cell>
          <cell r="BC1535"/>
          <cell r="BD1535" t="str">
            <v/>
          </cell>
          <cell r="BE1535">
            <v>0</v>
          </cell>
          <cell r="BF1535" t="str">
            <v/>
          </cell>
          <cell r="BG1535" t="str">
            <v/>
          </cell>
          <cell r="BH1535">
            <v>14</v>
          </cell>
          <cell r="BI1535" t="str">
            <v>0</v>
          </cell>
          <cell r="BJ1535">
            <v>0</v>
          </cell>
          <cell r="BK1535">
            <v>0</v>
          </cell>
          <cell r="BL1535"/>
          <cell r="BM1535"/>
          <cell r="BN1535"/>
          <cell r="BO1535"/>
          <cell r="BQ1535" t="str">
            <v>LC PE</v>
          </cell>
          <cell r="BS1535" t="str">
            <v/>
          </cell>
          <cell r="BT1535" t="str">
            <v/>
          </cell>
        </row>
        <row r="1536">
          <cell r="H1536">
            <v>0</v>
          </cell>
          <cell r="O1536">
            <v>223310</v>
          </cell>
          <cell r="P1536" t="str">
            <v>2018/213-0052-01</v>
          </cell>
          <cell r="Q1536" t="str">
            <v>EST BANDEJA JARDIM (MOD 4) Ø30 CONCAVO ROSA PARANA BRILHO</v>
          </cell>
          <cell r="R1536"/>
          <cell r="S1536"/>
          <cell r="T1536">
            <v>0.4</v>
          </cell>
          <cell r="U1536">
            <v>0</v>
          </cell>
          <cell r="V1536">
            <v>0</v>
          </cell>
          <cell r="W1536">
            <v>0.4</v>
          </cell>
          <cell r="X1536" t="str">
            <v>EST BANDEJA JARDIM (MOD 4) Ø30 CONCAVO ROSA PARANA BRILHO - Ø0,4x0H</v>
          </cell>
          <cell r="Y1536">
            <v>7646.29</v>
          </cell>
          <cell r="Z1536">
            <v>0.5</v>
          </cell>
          <cell r="AA1536">
            <v>3823.145</v>
          </cell>
          <cell r="AB1536"/>
          <cell r="AC1536"/>
          <cell r="AD1536"/>
          <cell r="AE1536">
            <v>7646.29</v>
          </cell>
          <cell r="AF1536">
            <v>7646.29</v>
          </cell>
          <cell r="AG1536">
            <v>0</v>
          </cell>
          <cell r="AH1536">
            <v>7646.29</v>
          </cell>
          <cell r="AI1536" t="str">
            <v>REF: 223310</v>
          </cell>
          <cell r="AJ1536" t="str">
            <v>PRODUTO FORA DE LINHA</v>
          </cell>
          <cell r="AK1536">
            <v>223310</v>
          </cell>
          <cell r="AL1536" t="str">
            <v>EST BANDEJA JARDIM (MOD 4) Ø30 CONCAVO ROSA PARANA BRILHO</v>
          </cell>
          <cell r="AM1536"/>
          <cell r="AN1536">
            <v>0.4</v>
          </cell>
          <cell r="AO1536">
            <v>0</v>
          </cell>
          <cell r="AP1536">
            <v>0</v>
          </cell>
          <cell r="AQ1536">
            <v>0.4</v>
          </cell>
          <cell r="AR1536" t="str">
            <v>EST BANDEJA JARDIM (MOD 4) Ø30 CONCAVO ROSA PARANA BRILHO - Ø0,4x0H</v>
          </cell>
          <cell r="AS1536">
            <v>7646.29</v>
          </cell>
          <cell r="AT1536">
            <v>7646.29</v>
          </cell>
          <cell r="AU1536">
            <v>7646.29</v>
          </cell>
          <cell r="AV1536">
            <v>0</v>
          </cell>
          <cell r="AW1536">
            <v>7646.29</v>
          </cell>
          <cell r="AX1536">
            <v>0</v>
          </cell>
          <cell r="AY1536"/>
          <cell r="AZ1536" t="str">
            <v/>
          </cell>
          <cell r="BA1536"/>
          <cell r="BB1536"/>
          <cell r="BC1536"/>
          <cell r="BD1536" t="str">
            <v/>
          </cell>
          <cell r="BE1536">
            <v>0</v>
          </cell>
          <cell r="BF1536" t="str">
            <v/>
          </cell>
          <cell r="BG1536" t="str">
            <v/>
          </cell>
          <cell r="BH1536">
            <v>22</v>
          </cell>
          <cell r="BI1536" t="str">
            <v>0</v>
          </cell>
          <cell r="BJ1536">
            <v>0</v>
          </cell>
          <cell r="BK1536">
            <v>0</v>
          </cell>
          <cell r="BL1536"/>
          <cell r="BM1536"/>
          <cell r="BN1536"/>
          <cell r="BO1536"/>
          <cell r="BQ1536" t="str">
            <v>LC PE</v>
          </cell>
          <cell r="BS1536" t="str">
            <v/>
          </cell>
          <cell r="BT1536" t="str">
            <v/>
          </cell>
        </row>
        <row r="1537">
          <cell r="H1537">
            <v>0</v>
          </cell>
          <cell r="O1537">
            <v>223310</v>
          </cell>
          <cell r="P1537" t="str">
            <v>2018/213-0051-01</v>
          </cell>
          <cell r="Q1537" t="str">
            <v>EST BANDEJA JARDIM (MOD 4) Ø30 CONCAVO ROSA PARANA BRILHO</v>
          </cell>
          <cell r="R1537"/>
          <cell r="S1537"/>
          <cell r="T1537">
            <v>0.4</v>
          </cell>
          <cell r="U1537">
            <v>0</v>
          </cell>
          <cell r="V1537">
            <v>0</v>
          </cell>
          <cell r="W1537">
            <v>0.4</v>
          </cell>
          <cell r="X1537" t="str">
            <v>EST BANDEJA JARDIM (MOD 4) Ø30 CONCAVO ROSA PARANA BRILHO - Ø0,4x0H</v>
          </cell>
          <cell r="Y1537">
            <v>7646.29</v>
          </cell>
          <cell r="Z1537">
            <v>0.5</v>
          </cell>
          <cell r="AA1537">
            <v>3823.145</v>
          </cell>
          <cell r="AB1537"/>
          <cell r="AC1537"/>
          <cell r="AD1537"/>
          <cell r="AE1537">
            <v>7646.29</v>
          </cell>
          <cell r="AF1537">
            <v>7646.29</v>
          </cell>
          <cell r="AG1537">
            <v>0</v>
          </cell>
          <cell r="AH1537">
            <v>7646.29</v>
          </cell>
          <cell r="AI1537" t="str">
            <v>REF: 223310</v>
          </cell>
          <cell r="AJ1537" t="str">
            <v>PRODUTO FORA DE LINHA</v>
          </cell>
          <cell r="AK1537">
            <v>223310</v>
          </cell>
          <cell r="AL1537" t="str">
            <v>EST BANDEJA JARDIM (MOD 4) Ø30 CONCAVO ROSA PARANA BRILHO</v>
          </cell>
          <cell r="AM1537"/>
          <cell r="AN1537">
            <v>0.4</v>
          </cell>
          <cell r="AO1537">
            <v>0</v>
          </cell>
          <cell r="AP1537">
            <v>0</v>
          </cell>
          <cell r="AQ1537">
            <v>0.4</v>
          </cell>
          <cell r="AR1537" t="str">
            <v>EST BANDEJA JARDIM (MOD 4) Ø30 CONCAVO ROSA PARANA BRILHO - Ø0,4x0H</v>
          </cell>
          <cell r="AS1537">
            <v>7646.29</v>
          </cell>
          <cell r="AT1537">
            <v>7646.29</v>
          </cell>
          <cell r="AU1537">
            <v>7646.29</v>
          </cell>
          <cell r="AV1537">
            <v>0</v>
          </cell>
          <cell r="AW1537">
            <v>7646.29</v>
          </cell>
          <cell r="AX1537">
            <v>0</v>
          </cell>
          <cell r="AY1537"/>
          <cell r="AZ1537" t="str">
            <v/>
          </cell>
          <cell r="BA1537"/>
          <cell r="BB1537"/>
          <cell r="BC1537"/>
          <cell r="BD1537" t="str">
            <v/>
          </cell>
          <cell r="BE1537">
            <v>0</v>
          </cell>
          <cell r="BF1537" t="str">
            <v/>
          </cell>
          <cell r="BG1537" t="str">
            <v/>
          </cell>
          <cell r="BH1537">
            <v>22</v>
          </cell>
          <cell r="BI1537" t="str">
            <v>0</v>
          </cell>
          <cell r="BJ1537">
            <v>0</v>
          </cell>
          <cell r="BK1537">
            <v>0</v>
          </cell>
          <cell r="BL1537"/>
          <cell r="BM1537"/>
          <cell r="BN1537"/>
          <cell r="BO1537"/>
          <cell r="BQ1537" t="str">
            <v>LC PE</v>
          </cell>
          <cell r="BS1537" t="str">
            <v/>
          </cell>
          <cell r="BT1537" t="str">
            <v/>
          </cell>
        </row>
        <row r="1538">
          <cell r="H1538">
            <v>0</v>
          </cell>
          <cell r="O1538">
            <v>206605</v>
          </cell>
          <cell r="P1538" t="str">
            <v>2018/015-0025-01</v>
          </cell>
          <cell r="Q1538" t="str">
            <v>EST MESA CENTRO LEED H26 (LAMINA CARV ESTONADO) (S/VIDRO)</v>
          </cell>
          <cell r="R1538"/>
          <cell r="S1538"/>
          <cell r="T1538">
            <v>2</v>
          </cell>
          <cell r="U1538">
            <v>0.7</v>
          </cell>
          <cell r="V1538">
            <v>0.26</v>
          </cell>
          <cell r="W1538">
            <v>0</v>
          </cell>
          <cell r="X1538" t="str">
            <v>EST MESA CENTRO LEED H26 (LAMINA CARV ESTONADO) (S/VIDRO) - 2x0,7x0,26H</v>
          </cell>
          <cell r="Y1538">
            <v>24933.75</v>
          </cell>
          <cell r="Z1538">
            <v>0.5</v>
          </cell>
          <cell r="AA1538">
            <v>12466.875</v>
          </cell>
          <cell r="AB1538"/>
          <cell r="AC1538"/>
          <cell r="AD1538"/>
          <cell r="AE1538">
            <v>24933.75</v>
          </cell>
          <cell r="AF1538">
            <v>24933.75</v>
          </cell>
          <cell r="AG1538">
            <v>0</v>
          </cell>
          <cell r="AH1538">
            <v>24933.75</v>
          </cell>
          <cell r="AI1538" t="str">
            <v>REF: 387093</v>
          </cell>
          <cell r="AJ1538"/>
          <cell r="AK1538">
            <v>387093</v>
          </cell>
          <cell r="AL1538" t="str">
            <v>MESA CENTRO LEED H26 (LAMINA) (S/VIDRO)</v>
          </cell>
          <cell r="AM1538"/>
          <cell r="AN1538">
            <v>2</v>
          </cell>
          <cell r="AO1538">
            <v>0.7</v>
          </cell>
          <cell r="AP1538">
            <v>0.26</v>
          </cell>
          <cell r="AQ1538">
            <v>0</v>
          </cell>
          <cell r="AR1538" t="str">
            <v>MESA CENTRO LEED H26 (LAMINA) (S/VIDRO) - 2x0,7x0,26H</v>
          </cell>
          <cell r="AS1538">
            <v>24933.75</v>
          </cell>
          <cell r="AT1538">
            <v>24933.75</v>
          </cell>
          <cell r="AU1538">
            <v>24933.75</v>
          </cell>
          <cell r="AV1538">
            <v>0</v>
          </cell>
          <cell r="AW1538">
            <v>24933.75</v>
          </cell>
          <cell r="AX1538">
            <v>0</v>
          </cell>
          <cell r="AY1538"/>
          <cell r="AZ1538" t="str">
            <v/>
          </cell>
          <cell r="BA1538"/>
          <cell r="BB1538"/>
          <cell r="BC1538"/>
          <cell r="BD1538" t="str">
            <v/>
          </cell>
          <cell r="BE1538">
            <v>0</v>
          </cell>
          <cell r="BF1538" t="str">
            <v/>
          </cell>
          <cell r="BG1538" t="str">
            <v/>
          </cell>
          <cell r="BH1538">
            <v>12</v>
          </cell>
          <cell r="BI1538" t="str">
            <v>0</v>
          </cell>
          <cell r="BJ1538">
            <v>0</v>
          </cell>
          <cell r="BK1538">
            <v>0</v>
          </cell>
          <cell r="BL1538"/>
          <cell r="BM1538"/>
          <cell r="BN1538"/>
          <cell r="BO1538"/>
          <cell r="BQ1538" t="str">
            <v>LC PE</v>
          </cell>
          <cell r="BS1538" t="str">
            <v/>
          </cell>
          <cell r="BT1538" t="str">
            <v/>
          </cell>
        </row>
        <row r="1539">
          <cell r="H1539">
            <v>0</v>
          </cell>
          <cell r="O1539">
            <v>363865</v>
          </cell>
          <cell r="P1539" t="str">
            <v>2023/132-0001-01</v>
          </cell>
          <cell r="Q1539" t="str">
            <v>EST POLTRONA POMME FX G7125</v>
          </cell>
          <cell r="R1539"/>
          <cell r="S1539"/>
          <cell r="T1539">
            <v>1.3</v>
          </cell>
          <cell r="U1539">
            <v>0.9</v>
          </cell>
          <cell r="V1539">
            <v>0.7</v>
          </cell>
          <cell r="W1539">
            <v>0</v>
          </cell>
          <cell r="X1539" t="str">
            <v>EST POLTRONA POMME FX G7125 - 1,3x0,9x0,7H</v>
          </cell>
          <cell r="Y1539">
            <v>27827.79</v>
          </cell>
          <cell r="Z1539">
            <v>0.5</v>
          </cell>
          <cell r="AA1539">
            <v>13913.895</v>
          </cell>
          <cell r="AB1539"/>
          <cell r="AC1539"/>
          <cell r="AD1539"/>
          <cell r="AE1539">
            <v>27827.79</v>
          </cell>
          <cell r="AF1539">
            <v>27827.79</v>
          </cell>
          <cell r="AG1539">
            <v>0</v>
          </cell>
          <cell r="AH1539">
            <v>27827.79</v>
          </cell>
          <cell r="AI1539" t="str">
            <v>REF: 363629</v>
          </cell>
          <cell r="AJ1539"/>
          <cell r="AK1539">
            <v>363629</v>
          </cell>
          <cell r="AL1539" t="str">
            <v>POLTRONA POMME (FX G)</v>
          </cell>
          <cell r="AM1539"/>
          <cell r="AN1539">
            <v>1.3</v>
          </cell>
          <cell r="AO1539">
            <v>0.9</v>
          </cell>
          <cell r="AP1539">
            <v>0.7</v>
          </cell>
          <cell r="AQ1539">
            <v>0</v>
          </cell>
          <cell r="AR1539" t="str">
            <v>POLTRONA POMME (FX G) - 1,3x0,9x0,7H</v>
          </cell>
          <cell r="AS1539">
            <v>27827.79</v>
          </cell>
          <cell r="AT1539">
            <v>27827.79</v>
          </cell>
          <cell r="AU1539">
            <v>27827.79</v>
          </cell>
          <cell r="AV1539">
            <v>0</v>
          </cell>
          <cell r="AW1539">
            <v>27827.79</v>
          </cell>
          <cell r="AX1539">
            <v>0</v>
          </cell>
          <cell r="AY1539"/>
          <cell r="AZ1539" t="str">
            <v/>
          </cell>
          <cell r="BA1539"/>
          <cell r="BB1539"/>
          <cell r="BC1539"/>
          <cell r="BD1539" t="str">
            <v/>
          </cell>
          <cell r="BE1539">
            <v>0</v>
          </cell>
          <cell r="BF1539" t="str">
            <v/>
          </cell>
          <cell r="BG1539" t="str">
            <v/>
          </cell>
          <cell r="BH1539">
            <v>12</v>
          </cell>
          <cell r="BI1539" t="str">
            <v>0</v>
          </cell>
          <cell r="BJ1539">
            <v>0</v>
          </cell>
          <cell r="BK1539">
            <v>0</v>
          </cell>
          <cell r="BL1539"/>
          <cell r="BM1539"/>
          <cell r="BN1539"/>
          <cell r="BO1539"/>
          <cell r="BQ1539" t="str">
            <v>TEO PE</v>
          </cell>
          <cell r="BS1539" t="str">
            <v/>
          </cell>
          <cell r="BT1539" t="str">
            <v/>
          </cell>
        </row>
        <row r="1540">
          <cell r="H1540">
            <v>0</v>
          </cell>
          <cell r="O1540">
            <v>363865</v>
          </cell>
          <cell r="P1540" t="str">
            <v>2023/132-0002-01</v>
          </cell>
          <cell r="Q1540" t="str">
            <v>EST POLTRONA POMME FX G7125</v>
          </cell>
          <cell r="R1540"/>
          <cell r="S1540"/>
          <cell r="T1540">
            <v>1.3</v>
          </cell>
          <cell r="U1540">
            <v>0.9</v>
          </cell>
          <cell r="V1540">
            <v>0.7</v>
          </cell>
          <cell r="W1540">
            <v>0</v>
          </cell>
          <cell r="X1540" t="str">
            <v>EST POLTRONA POMME FX G7125 - 1,3x0,9x0,7H</v>
          </cell>
          <cell r="Y1540">
            <v>27827.79</v>
          </cell>
          <cell r="Z1540">
            <v>0.5</v>
          </cell>
          <cell r="AA1540">
            <v>13913.895</v>
          </cell>
          <cell r="AB1540"/>
          <cell r="AC1540"/>
          <cell r="AD1540"/>
          <cell r="AE1540">
            <v>27827.79</v>
          </cell>
          <cell r="AF1540">
            <v>27827.79</v>
          </cell>
          <cell r="AG1540">
            <v>0</v>
          </cell>
          <cell r="AH1540">
            <v>27827.79</v>
          </cell>
          <cell r="AI1540" t="str">
            <v>REF: 363629</v>
          </cell>
          <cell r="AJ1540"/>
          <cell r="AK1540">
            <v>363629</v>
          </cell>
          <cell r="AL1540" t="str">
            <v>POLTRONA POMME (FX G)</v>
          </cell>
          <cell r="AM1540"/>
          <cell r="AN1540">
            <v>1.3</v>
          </cell>
          <cell r="AO1540">
            <v>0.9</v>
          </cell>
          <cell r="AP1540">
            <v>0.7</v>
          </cell>
          <cell r="AQ1540">
            <v>0</v>
          </cell>
          <cell r="AR1540" t="str">
            <v>POLTRONA POMME (FX G) - 1,3x0,9x0,7H</v>
          </cell>
          <cell r="AS1540">
            <v>27827.79</v>
          </cell>
          <cell r="AT1540">
            <v>27827.79</v>
          </cell>
          <cell r="AU1540">
            <v>27827.79</v>
          </cell>
          <cell r="AV1540">
            <v>0</v>
          </cell>
          <cell r="AW1540">
            <v>27827.79</v>
          </cell>
          <cell r="AX1540">
            <v>0</v>
          </cell>
          <cell r="AY1540"/>
          <cell r="AZ1540" t="str">
            <v/>
          </cell>
          <cell r="BA1540"/>
          <cell r="BB1540"/>
          <cell r="BC1540"/>
          <cell r="BD1540" t="str">
            <v/>
          </cell>
          <cell r="BE1540">
            <v>0</v>
          </cell>
          <cell r="BF1540" t="str">
            <v/>
          </cell>
          <cell r="BG1540" t="str">
            <v/>
          </cell>
          <cell r="BH1540">
            <v>12</v>
          </cell>
          <cell r="BI1540" t="str">
            <v>0</v>
          </cell>
          <cell r="BJ1540">
            <v>0</v>
          </cell>
          <cell r="BK1540">
            <v>0</v>
          </cell>
          <cell r="BL1540"/>
          <cell r="BM1540"/>
          <cell r="BN1540"/>
          <cell r="BO1540"/>
          <cell r="BQ1540" t="str">
            <v>TEO PE</v>
          </cell>
          <cell r="BS1540" t="str">
            <v/>
          </cell>
          <cell r="BT1540" t="str">
            <v/>
          </cell>
        </row>
        <row r="1541">
          <cell r="H1541">
            <v>0</v>
          </cell>
          <cell r="O1541">
            <v>314833</v>
          </cell>
          <cell r="P1541" t="str">
            <v>2021/344-0089-01</v>
          </cell>
          <cell r="Q1541" t="str">
            <v>EST ALMOFADA LOLITA MARINHO</v>
          </cell>
          <cell r="R1541"/>
          <cell r="S1541"/>
          <cell r="T1541">
            <v>0.5</v>
          </cell>
          <cell r="U1541">
            <v>0.5</v>
          </cell>
          <cell r="V1541">
            <v>0</v>
          </cell>
          <cell r="W1541">
            <v>0</v>
          </cell>
          <cell r="X1541" t="str">
            <v>EST ALMOFADA LOLITA MARINHO - 0,5x0,5x0H</v>
          </cell>
          <cell r="Y1541">
            <v>454.86</v>
          </cell>
          <cell r="Z1541">
            <v>0.5</v>
          </cell>
          <cell r="AA1541">
            <v>227.43</v>
          </cell>
          <cell r="AB1541"/>
          <cell r="AC1541"/>
          <cell r="AD1541"/>
          <cell r="AE1541">
            <v>454.86</v>
          </cell>
          <cell r="AF1541">
            <v>454.86</v>
          </cell>
          <cell r="AG1541">
            <v>0</v>
          </cell>
          <cell r="AH1541">
            <v>454.86</v>
          </cell>
          <cell r="AI1541" t="str">
            <v>REF: 314833</v>
          </cell>
          <cell r="AJ1541"/>
          <cell r="AK1541">
            <v>314833</v>
          </cell>
          <cell r="AL1541" t="str">
            <v>EST ALMOFADA LOLITA MARINHO</v>
          </cell>
          <cell r="AM1541"/>
          <cell r="AN1541">
            <v>0.5</v>
          </cell>
          <cell r="AO1541">
            <v>0.5</v>
          </cell>
          <cell r="AP1541">
            <v>0</v>
          </cell>
          <cell r="AQ1541">
            <v>0</v>
          </cell>
          <cell r="AR1541" t="str">
            <v>EST ALMOFADA LOLITA MARINHO - 0,5x0,5x0H</v>
          </cell>
          <cell r="AS1541">
            <v>454.86</v>
          </cell>
          <cell r="AT1541">
            <v>454.86</v>
          </cell>
          <cell r="AU1541">
            <v>454.86</v>
          </cell>
          <cell r="AV1541">
            <v>0</v>
          </cell>
          <cell r="AW1541">
            <v>454.86</v>
          </cell>
          <cell r="AX1541">
            <v>0</v>
          </cell>
          <cell r="AY1541"/>
          <cell r="AZ1541" t="str">
            <v/>
          </cell>
          <cell r="BA1541"/>
          <cell r="BB1541"/>
          <cell r="BC1541"/>
          <cell r="BD1541" t="str">
            <v/>
          </cell>
          <cell r="BE1541">
            <v>0</v>
          </cell>
          <cell r="BF1541" t="str">
            <v/>
          </cell>
          <cell r="BG1541" t="str">
            <v/>
          </cell>
          <cell r="BH1541">
            <v>14</v>
          </cell>
          <cell r="BI1541" t="str">
            <v>0</v>
          </cell>
          <cell r="BJ1541">
            <v>0</v>
          </cell>
          <cell r="BK1541">
            <v>0</v>
          </cell>
          <cell r="BL1541"/>
          <cell r="BM1541"/>
          <cell r="BN1541"/>
          <cell r="BO1541"/>
          <cell r="BQ1541" t="str">
            <v>TEO PE</v>
          </cell>
          <cell r="BS1541" t="str">
            <v/>
          </cell>
          <cell r="BT1541" t="str">
            <v/>
          </cell>
        </row>
        <row r="1542">
          <cell r="H1542">
            <v>0</v>
          </cell>
          <cell r="O1542">
            <v>314833</v>
          </cell>
          <cell r="P1542" t="str">
            <v>2021/344-0090-01</v>
          </cell>
          <cell r="Q1542" t="str">
            <v>EST ALMOFADA LOLITA MARINHO</v>
          </cell>
          <cell r="R1542"/>
          <cell r="S1542"/>
          <cell r="T1542">
            <v>0.5</v>
          </cell>
          <cell r="U1542">
            <v>0.5</v>
          </cell>
          <cell r="V1542">
            <v>0</v>
          </cell>
          <cell r="W1542">
            <v>0</v>
          </cell>
          <cell r="X1542" t="str">
            <v>EST ALMOFADA LOLITA MARINHO - 0,5x0,5x0H</v>
          </cell>
          <cell r="Y1542">
            <v>454.86</v>
          </cell>
          <cell r="Z1542">
            <v>0.5</v>
          </cell>
          <cell r="AA1542">
            <v>227.43</v>
          </cell>
          <cell r="AB1542"/>
          <cell r="AC1542"/>
          <cell r="AD1542"/>
          <cell r="AE1542">
            <v>454.86</v>
          </cell>
          <cell r="AF1542">
            <v>454.86</v>
          </cell>
          <cell r="AG1542">
            <v>0</v>
          </cell>
          <cell r="AH1542">
            <v>454.86</v>
          </cell>
          <cell r="AI1542" t="str">
            <v>REF: 314833</v>
          </cell>
          <cell r="AJ1542"/>
          <cell r="AK1542">
            <v>314833</v>
          </cell>
          <cell r="AL1542" t="str">
            <v>EST ALMOFADA LOLITA MARINHO</v>
          </cell>
          <cell r="AM1542"/>
          <cell r="AN1542">
            <v>0.5</v>
          </cell>
          <cell r="AO1542">
            <v>0.5</v>
          </cell>
          <cell r="AP1542">
            <v>0</v>
          </cell>
          <cell r="AQ1542">
            <v>0</v>
          </cell>
          <cell r="AR1542" t="str">
            <v>EST ALMOFADA LOLITA MARINHO - 0,5x0,5x0H</v>
          </cell>
          <cell r="AS1542">
            <v>454.86</v>
          </cell>
          <cell r="AT1542">
            <v>454.86</v>
          </cell>
          <cell r="AU1542">
            <v>454.86</v>
          </cell>
          <cell r="AV1542">
            <v>0</v>
          </cell>
          <cell r="AW1542">
            <v>454.86</v>
          </cell>
          <cell r="AX1542">
            <v>0</v>
          </cell>
          <cell r="AY1542"/>
          <cell r="AZ1542" t="str">
            <v/>
          </cell>
          <cell r="BA1542"/>
          <cell r="BB1542"/>
          <cell r="BC1542"/>
          <cell r="BD1542" t="str">
            <v/>
          </cell>
          <cell r="BE1542">
            <v>0</v>
          </cell>
          <cell r="BF1542" t="str">
            <v/>
          </cell>
          <cell r="BG1542" t="str">
            <v/>
          </cell>
          <cell r="BH1542">
            <v>14</v>
          </cell>
          <cell r="BI1542" t="str">
            <v>0</v>
          </cell>
          <cell r="BJ1542">
            <v>0</v>
          </cell>
          <cell r="BK1542">
            <v>0</v>
          </cell>
          <cell r="BL1542"/>
          <cell r="BM1542"/>
          <cell r="BN1542"/>
          <cell r="BO1542"/>
          <cell r="BQ1542" t="str">
            <v>TEO PE</v>
          </cell>
          <cell r="BS1542" t="str">
            <v/>
          </cell>
          <cell r="BT1542" t="str">
            <v/>
          </cell>
        </row>
        <row r="1543">
          <cell r="H1543">
            <v>0</v>
          </cell>
          <cell r="O1543">
            <v>314833</v>
          </cell>
          <cell r="P1543" t="str">
            <v>2021/344-0091-01</v>
          </cell>
          <cell r="Q1543" t="str">
            <v>EST ALMOFADA LOLITA MARINHO</v>
          </cell>
          <cell r="R1543"/>
          <cell r="S1543"/>
          <cell r="T1543">
            <v>0.5</v>
          </cell>
          <cell r="U1543">
            <v>0.5</v>
          </cell>
          <cell r="V1543">
            <v>0</v>
          </cell>
          <cell r="W1543">
            <v>0</v>
          </cell>
          <cell r="X1543" t="str">
            <v>EST ALMOFADA LOLITA MARINHO - 0,5x0,5x0H</v>
          </cell>
          <cell r="Y1543">
            <v>454.86</v>
          </cell>
          <cell r="Z1543">
            <v>0.5</v>
          </cell>
          <cell r="AA1543">
            <v>227.43</v>
          </cell>
          <cell r="AB1543"/>
          <cell r="AC1543"/>
          <cell r="AD1543"/>
          <cell r="AE1543">
            <v>454.86</v>
          </cell>
          <cell r="AF1543">
            <v>454.86</v>
          </cell>
          <cell r="AG1543">
            <v>0</v>
          </cell>
          <cell r="AH1543">
            <v>454.86</v>
          </cell>
          <cell r="AI1543" t="str">
            <v>REF: 314833</v>
          </cell>
          <cell r="AJ1543"/>
          <cell r="AK1543">
            <v>314833</v>
          </cell>
          <cell r="AL1543" t="str">
            <v>EST ALMOFADA LOLITA MARINHO</v>
          </cell>
          <cell r="AM1543"/>
          <cell r="AN1543">
            <v>0.5</v>
          </cell>
          <cell r="AO1543">
            <v>0.5</v>
          </cell>
          <cell r="AP1543">
            <v>0</v>
          </cell>
          <cell r="AQ1543">
            <v>0</v>
          </cell>
          <cell r="AR1543" t="str">
            <v>EST ALMOFADA LOLITA MARINHO - 0,5x0,5x0H</v>
          </cell>
          <cell r="AS1543">
            <v>454.86</v>
          </cell>
          <cell r="AT1543">
            <v>454.86</v>
          </cell>
          <cell r="AU1543">
            <v>454.86</v>
          </cell>
          <cell r="AV1543">
            <v>0</v>
          </cell>
          <cell r="AW1543">
            <v>454.86</v>
          </cell>
          <cell r="AX1543">
            <v>0</v>
          </cell>
          <cell r="AY1543"/>
          <cell r="AZ1543" t="str">
            <v/>
          </cell>
          <cell r="BA1543"/>
          <cell r="BB1543"/>
          <cell r="BC1543"/>
          <cell r="BD1543" t="str">
            <v/>
          </cell>
          <cell r="BE1543">
            <v>0</v>
          </cell>
          <cell r="BF1543" t="str">
            <v/>
          </cell>
          <cell r="BG1543" t="str">
            <v/>
          </cell>
          <cell r="BH1543">
            <v>14</v>
          </cell>
          <cell r="BI1543" t="str">
            <v>0</v>
          </cell>
          <cell r="BJ1543">
            <v>0</v>
          </cell>
          <cell r="BK1543">
            <v>0</v>
          </cell>
          <cell r="BL1543"/>
          <cell r="BM1543"/>
          <cell r="BN1543"/>
          <cell r="BO1543"/>
          <cell r="BQ1543" t="str">
            <v>TEO PE</v>
          </cell>
          <cell r="BS1543" t="str">
            <v/>
          </cell>
          <cell r="BT1543" t="str">
            <v/>
          </cell>
        </row>
        <row r="1544">
          <cell r="H1544">
            <v>0</v>
          </cell>
          <cell r="O1544">
            <v>314833</v>
          </cell>
          <cell r="P1544" t="str">
            <v>2021/344-0096-01</v>
          </cell>
          <cell r="Q1544" t="str">
            <v>EST ALMOFADA LOLITA MARINHO</v>
          </cell>
          <cell r="R1544"/>
          <cell r="S1544"/>
          <cell r="T1544">
            <v>0.5</v>
          </cell>
          <cell r="U1544">
            <v>0.5</v>
          </cell>
          <cell r="V1544">
            <v>0</v>
          </cell>
          <cell r="W1544">
            <v>0</v>
          </cell>
          <cell r="X1544" t="str">
            <v>EST ALMOFADA LOLITA MARINHO - 0,5x0,5x0H</v>
          </cell>
          <cell r="Y1544">
            <v>454.86</v>
          </cell>
          <cell r="Z1544">
            <v>0.5</v>
          </cell>
          <cell r="AA1544">
            <v>227.43</v>
          </cell>
          <cell r="AB1544"/>
          <cell r="AC1544"/>
          <cell r="AD1544"/>
          <cell r="AE1544">
            <v>454.86</v>
          </cell>
          <cell r="AF1544">
            <v>454.86</v>
          </cell>
          <cell r="AG1544">
            <v>0</v>
          </cell>
          <cell r="AH1544">
            <v>454.86</v>
          </cell>
          <cell r="AI1544" t="str">
            <v>REF: 314833</v>
          </cell>
          <cell r="AJ1544"/>
          <cell r="AK1544">
            <v>314833</v>
          </cell>
          <cell r="AL1544" t="str">
            <v>EST ALMOFADA LOLITA MARINHO</v>
          </cell>
          <cell r="AM1544"/>
          <cell r="AN1544">
            <v>0.5</v>
          </cell>
          <cell r="AO1544">
            <v>0.5</v>
          </cell>
          <cell r="AP1544">
            <v>0</v>
          </cell>
          <cell r="AQ1544">
            <v>0</v>
          </cell>
          <cell r="AR1544" t="str">
            <v>EST ALMOFADA LOLITA MARINHO - 0,5x0,5x0H</v>
          </cell>
          <cell r="AS1544">
            <v>454.86</v>
          </cell>
          <cell r="AT1544">
            <v>454.86</v>
          </cell>
          <cell r="AU1544">
            <v>454.86</v>
          </cell>
          <cell r="AV1544">
            <v>0</v>
          </cell>
          <cell r="AW1544">
            <v>454.86</v>
          </cell>
          <cell r="AX1544">
            <v>0</v>
          </cell>
          <cell r="AY1544"/>
          <cell r="AZ1544" t="str">
            <v/>
          </cell>
          <cell r="BA1544"/>
          <cell r="BB1544"/>
          <cell r="BC1544"/>
          <cell r="BD1544" t="str">
            <v/>
          </cell>
          <cell r="BE1544">
            <v>0</v>
          </cell>
          <cell r="BF1544" t="str">
            <v/>
          </cell>
          <cell r="BG1544" t="str">
            <v/>
          </cell>
          <cell r="BH1544">
            <v>14</v>
          </cell>
          <cell r="BI1544" t="str">
            <v>0</v>
          </cell>
          <cell r="BJ1544">
            <v>0</v>
          </cell>
          <cell r="BK1544">
            <v>0</v>
          </cell>
          <cell r="BL1544"/>
          <cell r="BM1544"/>
          <cell r="BN1544"/>
          <cell r="BO1544"/>
          <cell r="BQ1544" t="str">
            <v>TEO PE</v>
          </cell>
          <cell r="BS1544" t="str">
            <v/>
          </cell>
          <cell r="BT1544" t="str">
            <v/>
          </cell>
        </row>
        <row r="1545">
          <cell r="H1545">
            <v>0</v>
          </cell>
          <cell r="O1545">
            <v>314832</v>
          </cell>
          <cell r="P1545" t="str">
            <v>2021/344-0083-01</v>
          </cell>
          <cell r="Q1545" t="str">
            <v>EST ALMOFADA LOLITA GRAFITE</v>
          </cell>
          <cell r="R1545"/>
          <cell r="S1545"/>
          <cell r="T1545">
            <v>0.5</v>
          </cell>
          <cell r="U1545">
            <v>0.5</v>
          </cell>
          <cell r="V1545">
            <v>0</v>
          </cell>
          <cell r="W1545">
            <v>0</v>
          </cell>
          <cell r="X1545" t="str">
            <v>EST ALMOFADA LOLITA GRAFITE - 0,5x0,5x0H</v>
          </cell>
          <cell r="Y1545">
            <v>394.24</v>
          </cell>
          <cell r="Z1545">
            <v>0.5</v>
          </cell>
          <cell r="AA1545">
            <v>197.12</v>
          </cell>
          <cell r="AB1545"/>
          <cell r="AC1545"/>
          <cell r="AD1545"/>
          <cell r="AE1545">
            <v>394.24</v>
          </cell>
          <cell r="AF1545">
            <v>394.24</v>
          </cell>
          <cell r="AG1545">
            <v>0</v>
          </cell>
          <cell r="AH1545">
            <v>394.24</v>
          </cell>
          <cell r="AI1545" t="str">
            <v>REF: 314832</v>
          </cell>
          <cell r="AJ1545"/>
          <cell r="AK1545">
            <v>314832</v>
          </cell>
          <cell r="AL1545" t="str">
            <v>EST ALMOFADA LOLITA GRAFITE</v>
          </cell>
          <cell r="AM1545"/>
          <cell r="AN1545">
            <v>0.5</v>
          </cell>
          <cell r="AO1545">
            <v>0.5</v>
          </cell>
          <cell r="AP1545">
            <v>0</v>
          </cell>
          <cell r="AQ1545">
            <v>0</v>
          </cell>
          <cell r="AR1545" t="str">
            <v>EST ALMOFADA LOLITA GRAFITE - 0,5x0,5x0H</v>
          </cell>
          <cell r="AS1545">
            <v>394.24</v>
          </cell>
          <cell r="AT1545">
            <v>394.24</v>
          </cell>
          <cell r="AU1545">
            <v>394.24</v>
          </cell>
          <cell r="AV1545">
            <v>0</v>
          </cell>
          <cell r="AW1545">
            <v>394.24</v>
          </cell>
          <cell r="AX1545">
            <v>0</v>
          </cell>
          <cell r="AY1545"/>
          <cell r="AZ1545" t="str">
            <v/>
          </cell>
          <cell r="BA1545"/>
          <cell r="BB1545"/>
          <cell r="BC1545"/>
          <cell r="BD1545" t="str">
            <v/>
          </cell>
          <cell r="BE1545">
            <v>0</v>
          </cell>
          <cell r="BF1545" t="str">
            <v/>
          </cell>
          <cell r="BG1545" t="str">
            <v/>
          </cell>
          <cell r="BH1545">
            <v>12</v>
          </cell>
          <cell r="BI1545" t="str">
            <v>0</v>
          </cell>
          <cell r="BJ1545">
            <v>0</v>
          </cell>
          <cell r="BK1545">
            <v>0</v>
          </cell>
          <cell r="BL1545"/>
          <cell r="BM1545"/>
          <cell r="BN1545"/>
          <cell r="BO1545"/>
          <cell r="BQ1545" t="str">
            <v>TEO PE</v>
          </cell>
          <cell r="BS1545" t="str">
            <v/>
          </cell>
          <cell r="BT1545" t="str">
            <v/>
          </cell>
        </row>
        <row r="1546">
          <cell r="H1546">
            <v>0</v>
          </cell>
          <cell r="O1546">
            <v>314832</v>
          </cell>
          <cell r="P1546" t="str">
            <v>2021/344-0084-01</v>
          </cell>
          <cell r="Q1546" t="str">
            <v>EST ALMOFADA LOLITA GRAFITE</v>
          </cell>
          <cell r="R1546"/>
          <cell r="S1546"/>
          <cell r="T1546">
            <v>0.5</v>
          </cell>
          <cell r="U1546">
            <v>0.5</v>
          </cell>
          <cell r="V1546">
            <v>0</v>
          </cell>
          <cell r="W1546">
            <v>0</v>
          </cell>
          <cell r="X1546" t="str">
            <v>EST ALMOFADA LOLITA GRAFITE - 0,5x0,5x0H</v>
          </cell>
          <cell r="Y1546">
            <v>394.24</v>
          </cell>
          <cell r="Z1546">
            <v>0.5</v>
          </cell>
          <cell r="AA1546">
            <v>197.12</v>
          </cell>
          <cell r="AB1546"/>
          <cell r="AC1546"/>
          <cell r="AD1546"/>
          <cell r="AE1546">
            <v>394.24</v>
          </cell>
          <cell r="AF1546">
            <v>394.24</v>
          </cell>
          <cell r="AG1546">
            <v>0</v>
          </cell>
          <cell r="AH1546">
            <v>394.24</v>
          </cell>
          <cell r="AI1546" t="str">
            <v>REF: 314832</v>
          </cell>
          <cell r="AJ1546"/>
          <cell r="AK1546">
            <v>314832</v>
          </cell>
          <cell r="AL1546" t="str">
            <v>EST ALMOFADA LOLITA GRAFITE</v>
          </cell>
          <cell r="AM1546"/>
          <cell r="AN1546">
            <v>0.5</v>
          </cell>
          <cell r="AO1546">
            <v>0.5</v>
          </cell>
          <cell r="AP1546">
            <v>0</v>
          </cell>
          <cell r="AQ1546">
            <v>0</v>
          </cell>
          <cell r="AR1546" t="str">
            <v>EST ALMOFADA LOLITA GRAFITE - 0,5x0,5x0H</v>
          </cell>
          <cell r="AS1546">
            <v>394.24</v>
          </cell>
          <cell r="AT1546">
            <v>394.24</v>
          </cell>
          <cell r="AU1546">
            <v>394.24</v>
          </cell>
          <cell r="AV1546">
            <v>0</v>
          </cell>
          <cell r="AW1546">
            <v>394.24</v>
          </cell>
          <cell r="AX1546">
            <v>0</v>
          </cell>
          <cell r="AY1546"/>
          <cell r="AZ1546" t="str">
            <v/>
          </cell>
          <cell r="BA1546"/>
          <cell r="BB1546"/>
          <cell r="BC1546"/>
          <cell r="BD1546" t="str">
            <v/>
          </cell>
          <cell r="BE1546">
            <v>0</v>
          </cell>
          <cell r="BF1546" t="str">
            <v/>
          </cell>
          <cell r="BG1546" t="str">
            <v/>
          </cell>
          <cell r="BH1546">
            <v>12</v>
          </cell>
          <cell r="BI1546" t="str">
            <v>0</v>
          </cell>
          <cell r="BJ1546">
            <v>0</v>
          </cell>
          <cell r="BK1546">
            <v>0</v>
          </cell>
          <cell r="BL1546"/>
          <cell r="BM1546"/>
          <cell r="BN1546"/>
          <cell r="BO1546"/>
          <cell r="BQ1546" t="str">
            <v>TEO PE</v>
          </cell>
          <cell r="BS1546" t="str">
            <v/>
          </cell>
          <cell r="BT1546" t="str">
            <v/>
          </cell>
        </row>
        <row r="1547">
          <cell r="H1547">
            <v>0</v>
          </cell>
          <cell r="O1547">
            <v>314832</v>
          </cell>
          <cell r="P1547" t="str">
            <v>2021/344-0087-01</v>
          </cell>
          <cell r="Q1547" t="str">
            <v>EST ALMOFADA LOLITA GRAFITE</v>
          </cell>
          <cell r="R1547"/>
          <cell r="S1547"/>
          <cell r="T1547">
            <v>0.5</v>
          </cell>
          <cell r="U1547">
            <v>0.5</v>
          </cell>
          <cell r="V1547">
            <v>0</v>
          </cell>
          <cell r="W1547">
            <v>0</v>
          </cell>
          <cell r="X1547" t="str">
            <v>EST ALMOFADA LOLITA GRAFITE - 0,5x0,5x0H</v>
          </cell>
          <cell r="Y1547">
            <v>394.24</v>
          </cell>
          <cell r="Z1547">
            <v>0.5</v>
          </cell>
          <cell r="AA1547">
            <v>197.12</v>
          </cell>
          <cell r="AB1547"/>
          <cell r="AC1547"/>
          <cell r="AD1547"/>
          <cell r="AE1547">
            <v>394.24</v>
          </cell>
          <cell r="AF1547">
            <v>394.24</v>
          </cell>
          <cell r="AG1547">
            <v>0</v>
          </cell>
          <cell r="AH1547">
            <v>394.24</v>
          </cell>
          <cell r="AI1547" t="str">
            <v>REF: 314832</v>
          </cell>
          <cell r="AJ1547"/>
          <cell r="AK1547">
            <v>314832</v>
          </cell>
          <cell r="AL1547" t="str">
            <v>EST ALMOFADA LOLITA GRAFITE</v>
          </cell>
          <cell r="AM1547"/>
          <cell r="AN1547">
            <v>0.5</v>
          </cell>
          <cell r="AO1547">
            <v>0.5</v>
          </cell>
          <cell r="AP1547">
            <v>0</v>
          </cell>
          <cell r="AQ1547">
            <v>0</v>
          </cell>
          <cell r="AR1547" t="str">
            <v>EST ALMOFADA LOLITA GRAFITE - 0,5x0,5x0H</v>
          </cell>
          <cell r="AS1547">
            <v>394.24</v>
          </cell>
          <cell r="AT1547">
            <v>394.24</v>
          </cell>
          <cell r="AU1547">
            <v>394.24</v>
          </cell>
          <cell r="AV1547">
            <v>0</v>
          </cell>
          <cell r="AW1547">
            <v>394.24</v>
          </cell>
          <cell r="AX1547">
            <v>0</v>
          </cell>
          <cell r="AY1547"/>
          <cell r="AZ1547" t="str">
            <v/>
          </cell>
          <cell r="BA1547"/>
          <cell r="BB1547"/>
          <cell r="BC1547"/>
          <cell r="BD1547" t="str">
            <v/>
          </cell>
          <cell r="BE1547">
            <v>0</v>
          </cell>
          <cell r="BF1547" t="str">
            <v/>
          </cell>
          <cell r="BG1547" t="str">
            <v/>
          </cell>
          <cell r="BH1547">
            <v>12</v>
          </cell>
          <cell r="BI1547" t="str">
            <v>0</v>
          </cell>
          <cell r="BJ1547">
            <v>0</v>
          </cell>
          <cell r="BK1547">
            <v>0</v>
          </cell>
          <cell r="BL1547"/>
          <cell r="BM1547"/>
          <cell r="BN1547"/>
          <cell r="BO1547"/>
          <cell r="BQ1547" t="str">
            <v>TEO PE</v>
          </cell>
          <cell r="BS1547" t="str">
            <v/>
          </cell>
          <cell r="BT1547" t="str">
            <v/>
          </cell>
        </row>
        <row r="1548">
          <cell r="H1548">
            <v>0</v>
          </cell>
          <cell r="O1548">
            <v>314832</v>
          </cell>
          <cell r="P1548" t="str">
            <v>2021/344-0081-01</v>
          </cell>
          <cell r="Q1548" t="str">
            <v>EST ALMOFADA LOLITA GRAFITE</v>
          </cell>
          <cell r="R1548"/>
          <cell r="S1548"/>
          <cell r="T1548">
            <v>0.5</v>
          </cell>
          <cell r="U1548">
            <v>0.5</v>
          </cell>
          <cell r="V1548">
            <v>0</v>
          </cell>
          <cell r="W1548">
            <v>0</v>
          </cell>
          <cell r="X1548" t="str">
            <v>EST ALMOFADA LOLITA GRAFITE - 0,5x0,5x0H</v>
          </cell>
          <cell r="Y1548">
            <v>394.24</v>
          </cell>
          <cell r="Z1548">
            <v>0.5</v>
          </cell>
          <cell r="AA1548">
            <v>197.12</v>
          </cell>
          <cell r="AB1548"/>
          <cell r="AC1548"/>
          <cell r="AD1548"/>
          <cell r="AE1548">
            <v>394.24</v>
          </cell>
          <cell r="AF1548">
            <v>394.24</v>
          </cell>
          <cell r="AG1548">
            <v>0</v>
          </cell>
          <cell r="AH1548">
            <v>394.24</v>
          </cell>
          <cell r="AI1548" t="str">
            <v>REF: 314832</v>
          </cell>
          <cell r="AJ1548"/>
          <cell r="AK1548">
            <v>314832</v>
          </cell>
          <cell r="AL1548" t="str">
            <v>EST ALMOFADA LOLITA GRAFITE</v>
          </cell>
          <cell r="AM1548"/>
          <cell r="AN1548">
            <v>0.5</v>
          </cell>
          <cell r="AO1548">
            <v>0.5</v>
          </cell>
          <cell r="AP1548">
            <v>0</v>
          </cell>
          <cell r="AQ1548">
            <v>0</v>
          </cell>
          <cell r="AR1548" t="str">
            <v>EST ALMOFADA LOLITA GRAFITE - 0,5x0,5x0H</v>
          </cell>
          <cell r="AS1548">
            <v>394.24</v>
          </cell>
          <cell r="AT1548">
            <v>394.24</v>
          </cell>
          <cell r="AU1548">
            <v>394.24</v>
          </cell>
          <cell r="AV1548">
            <v>0</v>
          </cell>
          <cell r="AW1548">
            <v>394.24</v>
          </cell>
          <cell r="AX1548">
            <v>0</v>
          </cell>
          <cell r="AY1548"/>
          <cell r="AZ1548" t="str">
            <v/>
          </cell>
          <cell r="BA1548"/>
          <cell r="BB1548"/>
          <cell r="BC1548"/>
          <cell r="BD1548" t="str">
            <v/>
          </cell>
          <cell r="BE1548">
            <v>0</v>
          </cell>
          <cell r="BF1548" t="str">
            <v/>
          </cell>
          <cell r="BG1548" t="str">
            <v/>
          </cell>
          <cell r="BH1548">
            <v>12</v>
          </cell>
          <cell r="BI1548" t="str">
            <v>0</v>
          </cell>
          <cell r="BJ1548">
            <v>0</v>
          </cell>
          <cell r="BK1548">
            <v>0</v>
          </cell>
          <cell r="BL1548"/>
          <cell r="BM1548"/>
          <cell r="BN1548"/>
          <cell r="BO1548"/>
          <cell r="BQ1548" t="str">
            <v>TEO PE</v>
          </cell>
          <cell r="BS1548" t="str">
            <v/>
          </cell>
          <cell r="BT1548" t="str">
            <v/>
          </cell>
        </row>
        <row r="1549">
          <cell r="H1549">
            <v>0</v>
          </cell>
          <cell r="O1549">
            <v>314832</v>
          </cell>
          <cell r="P1549" t="str">
            <v>2021/344-0082-01</v>
          </cell>
          <cell r="Q1549" t="str">
            <v>EST ALMOFADA LOLITA GRAFITE</v>
          </cell>
          <cell r="R1549"/>
          <cell r="S1549"/>
          <cell r="T1549">
            <v>0.5</v>
          </cell>
          <cell r="U1549">
            <v>0.5</v>
          </cell>
          <cell r="V1549">
            <v>0</v>
          </cell>
          <cell r="W1549">
            <v>0</v>
          </cell>
          <cell r="X1549" t="str">
            <v>EST ALMOFADA LOLITA GRAFITE - 0,5x0,5x0H</v>
          </cell>
          <cell r="Y1549">
            <v>394.24</v>
          </cell>
          <cell r="Z1549">
            <v>0.5</v>
          </cell>
          <cell r="AA1549">
            <v>197.12</v>
          </cell>
          <cell r="AB1549"/>
          <cell r="AC1549"/>
          <cell r="AD1549"/>
          <cell r="AE1549">
            <v>394.24</v>
          </cell>
          <cell r="AF1549">
            <v>394.24</v>
          </cell>
          <cell r="AG1549">
            <v>0</v>
          </cell>
          <cell r="AH1549">
            <v>394.24</v>
          </cell>
          <cell r="AI1549" t="str">
            <v>REF: 314832</v>
          </cell>
          <cell r="AJ1549"/>
          <cell r="AK1549">
            <v>314832</v>
          </cell>
          <cell r="AL1549" t="str">
            <v>EST ALMOFADA LOLITA GRAFITE</v>
          </cell>
          <cell r="AM1549"/>
          <cell r="AN1549">
            <v>0.5</v>
          </cell>
          <cell r="AO1549">
            <v>0.5</v>
          </cell>
          <cell r="AP1549">
            <v>0</v>
          </cell>
          <cell r="AQ1549">
            <v>0</v>
          </cell>
          <cell r="AR1549" t="str">
            <v>EST ALMOFADA LOLITA GRAFITE - 0,5x0,5x0H</v>
          </cell>
          <cell r="AS1549">
            <v>394.24</v>
          </cell>
          <cell r="AT1549">
            <v>394.24</v>
          </cell>
          <cell r="AU1549">
            <v>394.24</v>
          </cell>
          <cell r="AV1549">
            <v>0</v>
          </cell>
          <cell r="AW1549">
            <v>394.24</v>
          </cell>
          <cell r="AX1549">
            <v>0</v>
          </cell>
          <cell r="AY1549"/>
          <cell r="AZ1549" t="str">
            <v/>
          </cell>
          <cell r="BA1549"/>
          <cell r="BB1549"/>
          <cell r="BC1549"/>
          <cell r="BD1549" t="str">
            <v/>
          </cell>
          <cell r="BE1549">
            <v>0</v>
          </cell>
          <cell r="BF1549" t="str">
            <v/>
          </cell>
          <cell r="BG1549" t="str">
            <v/>
          </cell>
          <cell r="BH1549">
            <v>12</v>
          </cell>
          <cell r="BI1549" t="str">
            <v>0</v>
          </cell>
          <cell r="BJ1549">
            <v>0</v>
          </cell>
          <cell r="BK1549">
            <v>0</v>
          </cell>
          <cell r="BL1549"/>
          <cell r="BM1549"/>
          <cell r="BN1549"/>
          <cell r="BO1549"/>
          <cell r="BQ1549" t="str">
            <v>TEO PE</v>
          </cell>
          <cell r="BS1549" t="str">
            <v/>
          </cell>
          <cell r="BT1549" t="str">
            <v/>
          </cell>
        </row>
        <row r="1550">
          <cell r="H1550">
            <v>0</v>
          </cell>
          <cell r="O1550">
            <v>314832</v>
          </cell>
          <cell r="P1550" t="str">
            <v>2021/344-0085-01</v>
          </cell>
          <cell r="Q1550" t="str">
            <v>EST ALMOFADA LOLITA GRAFITE</v>
          </cell>
          <cell r="R1550"/>
          <cell r="S1550"/>
          <cell r="T1550">
            <v>0.5</v>
          </cell>
          <cell r="U1550">
            <v>0.5</v>
          </cell>
          <cell r="V1550">
            <v>0</v>
          </cell>
          <cell r="W1550">
            <v>0</v>
          </cell>
          <cell r="X1550" t="str">
            <v>EST ALMOFADA LOLITA GRAFITE - 0,5x0,5x0H</v>
          </cell>
          <cell r="Y1550">
            <v>394.24</v>
          </cell>
          <cell r="Z1550">
            <v>0.5</v>
          </cell>
          <cell r="AA1550">
            <v>197.12</v>
          </cell>
          <cell r="AB1550"/>
          <cell r="AC1550"/>
          <cell r="AD1550"/>
          <cell r="AE1550">
            <v>394.24</v>
          </cell>
          <cell r="AF1550">
            <v>394.24</v>
          </cell>
          <cell r="AG1550">
            <v>0</v>
          </cell>
          <cell r="AH1550">
            <v>394.24</v>
          </cell>
          <cell r="AI1550" t="str">
            <v>REF: 314832</v>
          </cell>
          <cell r="AJ1550"/>
          <cell r="AK1550">
            <v>314832</v>
          </cell>
          <cell r="AL1550" t="str">
            <v>EST ALMOFADA LOLITA GRAFITE</v>
          </cell>
          <cell r="AM1550"/>
          <cell r="AN1550">
            <v>0.5</v>
          </cell>
          <cell r="AO1550">
            <v>0.5</v>
          </cell>
          <cell r="AP1550">
            <v>0</v>
          </cell>
          <cell r="AQ1550">
            <v>0</v>
          </cell>
          <cell r="AR1550" t="str">
            <v>EST ALMOFADA LOLITA GRAFITE - 0,5x0,5x0H</v>
          </cell>
          <cell r="AS1550">
            <v>394.24</v>
          </cell>
          <cell r="AT1550">
            <v>394.24</v>
          </cell>
          <cell r="AU1550">
            <v>394.24</v>
          </cell>
          <cell r="AV1550">
            <v>0</v>
          </cell>
          <cell r="AW1550">
            <v>394.24</v>
          </cell>
          <cell r="AX1550">
            <v>0</v>
          </cell>
          <cell r="AY1550"/>
          <cell r="AZ1550" t="str">
            <v/>
          </cell>
          <cell r="BA1550"/>
          <cell r="BB1550"/>
          <cell r="BC1550"/>
          <cell r="BD1550" t="str">
            <v/>
          </cell>
          <cell r="BE1550">
            <v>0</v>
          </cell>
          <cell r="BF1550" t="str">
            <v/>
          </cell>
          <cell r="BG1550" t="str">
            <v/>
          </cell>
          <cell r="BH1550">
            <v>12</v>
          </cell>
          <cell r="BI1550" t="str">
            <v>0</v>
          </cell>
          <cell r="BJ1550">
            <v>0</v>
          </cell>
          <cell r="BK1550">
            <v>0</v>
          </cell>
          <cell r="BL1550"/>
          <cell r="BM1550"/>
          <cell r="BN1550"/>
          <cell r="BO1550"/>
          <cell r="BQ1550" t="str">
            <v>TEO PE</v>
          </cell>
          <cell r="BS1550" t="str">
            <v/>
          </cell>
          <cell r="BT1550" t="str">
            <v/>
          </cell>
        </row>
        <row r="1551">
          <cell r="H1551">
            <v>0</v>
          </cell>
          <cell r="O1551">
            <v>314832</v>
          </cell>
          <cell r="P1551" t="str">
            <v>2021/344-0086-01</v>
          </cell>
          <cell r="Q1551" t="str">
            <v>EST ALMOFADA LOLITA GRAFITE</v>
          </cell>
          <cell r="R1551"/>
          <cell r="S1551"/>
          <cell r="T1551">
            <v>0.5</v>
          </cell>
          <cell r="U1551">
            <v>0.5</v>
          </cell>
          <cell r="V1551">
            <v>0</v>
          </cell>
          <cell r="W1551">
            <v>0</v>
          </cell>
          <cell r="X1551" t="str">
            <v>EST ALMOFADA LOLITA GRAFITE - 0,5x0,5x0H</v>
          </cell>
          <cell r="Y1551">
            <v>394.24</v>
          </cell>
          <cell r="Z1551">
            <v>0.5</v>
          </cell>
          <cell r="AA1551">
            <v>197.12</v>
          </cell>
          <cell r="AB1551"/>
          <cell r="AC1551"/>
          <cell r="AD1551"/>
          <cell r="AE1551">
            <v>394.24</v>
          </cell>
          <cell r="AF1551">
            <v>394.24</v>
          </cell>
          <cell r="AG1551">
            <v>0</v>
          </cell>
          <cell r="AH1551">
            <v>394.24</v>
          </cell>
          <cell r="AI1551" t="str">
            <v>REF: 314832</v>
          </cell>
          <cell r="AJ1551"/>
          <cell r="AK1551">
            <v>314832</v>
          </cell>
          <cell r="AL1551" t="str">
            <v>EST ALMOFADA LOLITA GRAFITE</v>
          </cell>
          <cell r="AM1551"/>
          <cell r="AN1551">
            <v>0.5</v>
          </cell>
          <cell r="AO1551">
            <v>0.5</v>
          </cell>
          <cell r="AP1551">
            <v>0</v>
          </cell>
          <cell r="AQ1551">
            <v>0</v>
          </cell>
          <cell r="AR1551" t="str">
            <v>EST ALMOFADA LOLITA GRAFITE - 0,5x0,5x0H</v>
          </cell>
          <cell r="AS1551">
            <v>394.24</v>
          </cell>
          <cell r="AT1551">
            <v>394.24</v>
          </cell>
          <cell r="AU1551">
            <v>394.24</v>
          </cell>
          <cell r="AV1551">
            <v>0</v>
          </cell>
          <cell r="AW1551">
            <v>394.24</v>
          </cell>
          <cell r="AX1551">
            <v>0</v>
          </cell>
          <cell r="AY1551"/>
          <cell r="AZ1551" t="str">
            <v/>
          </cell>
          <cell r="BA1551"/>
          <cell r="BB1551"/>
          <cell r="BC1551"/>
          <cell r="BD1551" t="str">
            <v/>
          </cell>
          <cell r="BE1551">
            <v>0</v>
          </cell>
          <cell r="BF1551" t="str">
            <v/>
          </cell>
          <cell r="BG1551" t="str">
            <v/>
          </cell>
          <cell r="BH1551">
            <v>12</v>
          </cell>
          <cell r="BI1551" t="str">
            <v>0</v>
          </cell>
          <cell r="BJ1551">
            <v>0</v>
          </cell>
          <cell r="BK1551">
            <v>0</v>
          </cell>
          <cell r="BL1551"/>
          <cell r="BM1551"/>
          <cell r="BN1551"/>
          <cell r="BO1551"/>
          <cell r="BQ1551" t="str">
            <v>TEO PE</v>
          </cell>
          <cell r="BS1551" t="str">
            <v/>
          </cell>
          <cell r="BT1551" t="str">
            <v/>
          </cell>
        </row>
        <row r="1552">
          <cell r="H1552">
            <v>0</v>
          </cell>
          <cell r="O1552">
            <v>300087</v>
          </cell>
          <cell r="P1552" t="str">
            <v>2022/034-0023-01</v>
          </cell>
          <cell r="Q1552" t="str">
            <v>EST ESCRIVANINHA REGIA (LAMINA 2 FREIJO)</v>
          </cell>
          <cell r="R1552"/>
          <cell r="S1552"/>
          <cell r="T1552">
            <v>1.8</v>
          </cell>
          <cell r="U1552">
            <v>0.7</v>
          </cell>
          <cell r="V1552">
            <v>0.75</v>
          </cell>
          <cell r="W1552">
            <v>0</v>
          </cell>
          <cell r="X1552" t="str">
            <v>EST ESCRIVANINHA REGIA (LAMINA 2 FREIJO) - 1,8x0,7x0,75H</v>
          </cell>
          <cell r="Y1552">
            <v>32360.52</v>
          </cell>
          <cell r="Z1552">
            <v>0.5</v>
          </cell>
          <cell r="AA1552">
            <v>16180.26</v>
          </cell>
          <cell r="AB1552"/>
          <cell r="AC1552"/>
          <cell r="AD1552"/>
          <cell r="AE1552">
            <v>32360.52</v>
          </cell>
          <cell r="AF1552">
            <v>32360.52</v>
          </cell>
          <cell r="AG1552">
            <v>0</v>
          </cell>
          <cell r="AH1552">
            <v>32360.52</v>
          </cell>
          <cell r="AI1552" t="str">
            <v>REF: 369619</v>
          </cell>
          <cell r="AJ1552"/>
          <cell r="AK1552">
            <v>369619</v>
          </cell>
          <cell r="AL1552" t="str">
            <v>ESCRIVANINHA REGIA (LAMINA 2)</v>
          </cell>
          <cell r="AM1552"/>
          <cell r="AN1552">
            <v>1.8</v>
          </cell>
          <cell r="AO1552">
            <v>0.7</v>
          </cell>
          <cell r="AP1552">
            <v>0.75</v>
          </cell>
          <cell r="AQ1552">
            <v>0</v>
          </cell>
          <cell r="AR1552" t="str">
            <v>ESCRIVANINHA REGIA (LAMINA 2) - 1,8x0,7x0,75H</v>
          </cell>
          <cell r="AS1552">
            <v>32360.52</v>
          </cell>
          <cell r="AT1552">
            <v>32360.52</v>
          </cell>
          <cell r="AU1552">
            <v>32360.52</v>
          </cell>
          <cell r="AV1552">
            <v>0</v>
          </cell>
          <cell r="AW1552">
            <v>32360.52</v>
          </cell>
          <cell r="AX1552">
            <v>0</v>
          </cell>
          <cell r="AY1552"/>
          <cell r="AZ1552" t="str">
            <v/>
          </cell>
          <cell r="BA1552"/>
          <cell r="BB1552"/>
          <cell r="BC1552"/>
          <cell r="BD1552" t="str">
            <v/>
          </cell>
          <cell r="BE1552">
            <v>0</v>
          </cell>
          <cell r="BF1552" t="str">
            <v/>
          </cell>
          <cell r="BG1552" t="str">
            <v/>
          </cell>
          <cell r="BH1552">
            <v>12</v>
          </cell>
          <cell r="BI1552" t="str">
            <v>0</v>
          </cell>
          <cell r="BJ1552">
            <v>0</v>
          </cell>
          <cell r="BK1552">
            <v>0</v>
          </cell>
          <cell r="BL1552"/>
          <cell r="BM1552"/>
          <cell r="BN1552"/>
          <cell r="BO1552"/>
          <cell r="BQ1552" t="str">
            <v>TEO PE</v>
          </cell>
          <cell r="BS1552" t="str">
            <v/>
          </cell>
          <cell r="BT1552" t="str">
            <v/>
          </cell>
        </row>
        <row r="1553">
          <cell r="H1553">
            <v>0</v>
          </cell>
          <cell r="O1553">
            <v>274937</v>
          </cell>
          <cell r="P1553" t="str">
            <v>2021/091-0018-01</v>
          </cell>
          <cell r="Q1553" t="str">
            <v>EST APARADOR AYLA (SUP1 TING NOG) (TP WALNUT NT) LATAO</v>
          </cell>
          <cell r="R1553"/>
          <cell r="S1553"/>
          <cell r="T1553">
            <v>2.2000000000000002</v>
          </cell>
          <cell r="U1553">
            <v>0.5</v>
          </cell>
          <cell r="V1553">
            <v>0.78</v>
          </cell>
          <cell r="W1553">
            <v>0</v>
          </cell>
          <cell r="X1553" t="str">
            <v>EST APARADOR AYLA (SUP1 TING NOG) (TP WALNUT NT) LATAO - 2,2x0,5x0,78H</v>
          </cell>
          <cell r="Y1553">
            <v>8928.08</v>
          </cell>
          <cell r="Z1553">
            <v>0.55000000000000004</v>
          </cell>
          <cell r="AA1553">
            <v>4017.6359999999995</v>
          </cell>
          <cell r="AB1553"/>
          <cell r="AC1553"/>
          <cell r="AD1553"/>
          <cell r="AE1553">
            <v>8928.08</v>
          </cell>
          <cell r="AF1553">
            <v>8928.08</v>
          </cell>
          <cell r="AG1553">
            <v>0</v>
          </cell>
          <cell r="AH1553">
            <v>8928.08</v>
          </cell>
          <cell r="AI1553" t="str">
            <v>REF: 274937</v>
          </cell>
          <cell r="AJ1553" t="str">
            <v>PRODUTO FORA DE LINHA</v>
          </cell>
          <cell r="AK1553">
            <v>274937</v>
          </cell>
          <cell r="AL1553" t="str">
            <v>EST APARADOR AYLA (SUP1 TING NOG) (TP WALNUT NT) LATAO</v>
          </cell>
          <cell r="AM1553"/>
          <cell r="AN1553">
            <v>2.2000000000000002</v>
          </cell>
          <cell r="AO1553">
            <v>0.5</v>
          </cell>
          <cell r="AP1553">
            <v>0.78</v>
          </cell>
          <cell r="AQ1553">
            <v>0</v>
          </cell>
          <cell r="AR1553" t="str">
            <v>EST APARADOR AYLA (SUP1 TING NOG) (TP WALNUT NT) LATAO - 2,2x0,5x0,78H</v>
          </cell>
          <cell r="AS1553">
            <v>8928.08</v>
          </cell>
          <cell r="AT1553">
            <v>8928.08</v>
          </cell>
          <cell r="AU1553">
            <v>8928.08</v>
          </cell>
          <cell r="AV1553">
            <v>0</v>
          </cell>
          <cell r="AW1553">
            <v>8928.08</v>
          </cell>
          <cell r="AX1553">
            <v>0</v>
          </cell>
          <cell r="AY1553"/>
          <cell r="AZ1553" t="str">
            <v/>
          </cell>
          <cell r="BA1553"/>
          <cell r="BB1553"/>
          <cell r="BC1553"/>
          <cell r="BD1553" t="str">
            <v/>
          </cell>
          <cell r="BE1553">
            <v>0</v>
          </cell>
          <cell r="BF1553" t="str">
            <v/>
          </cell>
          <cell r="BG1553" t="str">
            <v/>
          </cell>
          <cell r="BH1553">
            <v>14</v>
          </cell>
          <cell r="BI1553" t="str">
            <v>0</v>
          </cell>
          <cell r="BJ1553">
            <v>0</v>
          </cell>
          <cell r="BK1553">
            <v>0</v>
          </cell>
          <cell r="BL1553"/>
          <cell r="BM1553"/>
          <cell r="BN1553"/>
          <cell r="BO1553"/>
          <cell r="BQ1553" t="str">
            <v>TEO PE</v>
          </cell>
          <cell r="BS1553" t="str">
            <v/>
          </cell>
          <cell r="BT1553" t="str">
            <v/>
          </cell>
        </row>
        <row r="1554">
          <cell r="H1554">
            <v>2</v>
          </cell>
          <cell r="O1554">
            <v>270480</v>
          </cell>
          <cell r="P1554" t="str">
            <v>2020/335-0122-01</v>
          </cell>
          <cell r="Q1554" t="str">
            <v>EST POLTRONA APOLLO PELE (ELETROST PRETA) C700/8/COURO PT</v>
          </cell>
          <cell r="R1554"/>
          <cell r="S1554"/>
          <cell r="T1554">
            <v>0.75</v>
          </cell>
          <cell r="U1554">
            <v>0.62</v>
          </cell>
          <cell r="V1554">
            <v>0.7</v>
          </cell>
          <cell r="W1554">
            <v>0</v>
          </cell>
          <cell r="X1554" t="str">
            <v>EST POLTRONA APOLLO PELE (ELETROST PRETA) C700/8/COURO PT - 0,75x0,62x0,7H</v>
          </cell>
          <cell r="Y1554">
            <v>23439.67</v>
          </cell>
          <cell r="Z1554">
            <v>0.75</v>
          </cell>
          <cell r="AA1554">
            <v>5859.9174999999996</v>
          </cell>
          <cell r="AB1554"/>
          <cell r="AC1554" t="str">
            <v>PROD C/RVST FORN</v>
          </cell>
          <cell r="AD1554" t="str">
            <v>REVESTIMENTO FORN</v>
          </cell>
          <cell r="AE1554">
            <v>23439.67</v>
          </cell>
          <cell r="AF1554">
            <v>23439.67</v>
          </cell>
          <cell r="AG1554">
            <v>0</v>
          </cell>
          <cell r="AH1554">
            <v>23439.67</v>
          </cell>
          <cell r="AI1554" t="str">
            <v>REF: 270480</v>
          </cell>
          <cell r="AJ1554" t="str">
            <v>PRODUTO FORA DE LINHA</v>
          </cell>
          <cell r="AK1554">
            <v>270480</v>
          </cell>
          <cell r="AL1554" t="str">
            <v>EST POLTRONA APOLLO PELE (ELETROST PRETA) C700/8/COURO PT</v>
          </cell>
          <cell r="AM1554"/>
          <cell r="AN1554">
            <v>0.75</v>
          </cell>
          <cell r="AO1554">
            <v>0.62</v>
          </cell>
          <cell r="AP1554">
            <v>0.7</v>
          </cell>
          <cell r="AQ1554">
            <v>0</v>
          </cell>
          <cell r="AR1554" t="str">
            <v>EST POLTRONA APOLLO PELE (ELETROST PRETA) C700/8/COURO PT - 0,75x0,62x0,7H</v>
          </cell>
          <cell r="AS1554">
            <v>23439.67</v>
          </cell>
          <cell r="AT1554">
            <v>23439.67</v>
          </cell>
          <cell r="AU1554">
            <v>23439.67</v>
          </cell>
          <cell r="AV1554">
            <v>0</v>
          </cell>
          <cell r="AW1554">
            <v>23439.67</v>
          </cell>
          <cell r="AX1554">
            <v>0</v>
          </cell>
          <cell r="AY1554">
            <v>373573</v>
          </cell>
          <cell r="AZ1554" t="str">
            <v>TECIDO AVULSO (F 10995) (PADRAO C)</v>
          </cell>
          <cell r="BA1554" t="str">
            <v>RVST FORN: TECIDO AVULSO (F 10995) (PADRAO C) - NBX0700-008</v>
          </cell>
          <cell r="BB1554">
            <v>0</v>
          </cell>
          <cell r="BC1554"/>
          <cell r="BD1554">
            <v>706.68</v>
          </cell>
          <cell r="BE1554">
            <v>0</v>
          </cell>
          <cell r="BF1554">
            <v>-706.68</v>
          </cell>
          <cell r="BG1554" t="str">
            <v>RVST FORN</v>
          </cell>
          <cell r="BH1554">
            <v>14</v>
          </cell>
          <cell r="BI1554">
            <v>0</v>
          </cell>
          <cell r="BJ1554">
            <v>0</v>
          </cell>
          <cell r="BK1554">
            <v>0</v>
          </cell>
          <cell r="BL1554"/>
          <cell r="BM1554"/>
          <cell r="BN1554"/>
          <cell r="BO1554"/>
          <cell r="BQ1554" t="str">
            <v>TEO PE</v>
          </cell>
          <cell r="BS1554" t="str">
            <v>CLAMI POLTRONA</v>
          </cell>
          <cell r="BT1554" t="str">
            <v>POLTRONA APOLLO (FL)</v>
          </cell>
        </row>
        <row r="1555">
          <cell r="H1555">
            <v>2</v>
          </cell>
          <cell r="O1555">
            <v>270480</v>
          </cell>
          <cell r="P1555" t="str">
            <v>2020/335-0123-01</v>
          </cell>
          <cell r="Q1555" t="str">
            <v>EST POLTRONA APOLLO PELE (ELETROST PRETA) C700/8/COURO PT</v>
          </cell>
          <cell r="R1555"/>
          <cell r="S1555"/>
          <cell r="T1555">
            <v>0.75</v>
          </cell>
          <cell r="U1555">
            <v>0.62</v>
          </cell>
          <cell r="V1555">
            <v>0.7</v>
          </cell>
          <cell r="W1555">
            <v>0</v>
          </cell>
          <cell r="X1555" t="str">
            <v>EST POLTRONA APOLLO PELE (ELETROST PRETA) C700/8/COURO PT - 0,75x0,62x0,7H</v>
          </cell>
          <cell r="Y1555">
            <v>23439.67</v>
          </cell>
          <cell r="Z1555">
            <v>0.75</v>
          </cell>
          <cell r="AA1555">
            <v>5859.9174999999996</v>
          </cell>
          <cell r="AB1555"/>
          <cell r="AC1555" t="str">
            <v>PROD C/RVST FORN</v>
          </cell>
          <cell r="AD1555" t="str">
            <v>REVESTIMENTO FORN</v>
          </cell>
          <cell r="AE1555">
            <v>23439.67</v>
          </cell>
          <cell r="AF1555">
            <v>23439.67</v>
          </cell>
          <cell r="AG1555">
            <v>0</v>
          </cell>
          <cell r="AH1555">
            <v>23439.67</v>
          </cell>
          <cell r="AI1555" t="str">
            <v>REF: 270480</v>
          </cell>
          <cell r="AJ1555" t="str">
            <v>PRODUTO FORA DE LINHA</v>
          </cell>
          <cell r="AK1555">
            <v>270480</v>
          </cell>
          <cell r="AL1555" t="str">
            <v>EST POLTRONA APOLLO PELE (ELETROST PRETA) C700/8/COURO PT</v>
          </cell>
          <cell r="AM1555"/>
          <cell r="AN1555">
            <v>0.75</v>
          </cell>
          <cell r="AO1555">
            <v>0.62</v>
          </cell>
          <cell r="AP1555">
            <v>0.7</v>
          </cell>
          <cell r="AQ1555">
            <v>0</v>
          </cell>
          <cell r="AR1555" t="str">
            <v>EST POLTRONA APOLLO PELE (ELETROST PRETA) C700/8/COURO PT - 0,75x0,62x0,7H</v>
          </cell>
          <cell r="AS1555">
            <v>23439.67</v>
          </cell>
          <cell r="AT1555">
            <v>23439.67</v>
          </cell>
          <cell r="AU1555">
            <v>23439.67</v>
          </cell>
          <cell r="AV1555">
            <v>0</v>
          </cell>
          <cell r="AW1555">
            <v>23439.67</v>
          </cell>
          <cell r="AX1555">
            <v>0</v>
          </cell>
          <cell r="AY1555">
            <v>373573</v>
          </cell>
          <cell r="AZ1555" t="str">
            <v>TECIDO AVULSO (F 10995) (PADRAO C)</v>
          </cell>
          <cell r="BA1555" t="str">
            <v>RVST FORN: TECIDO AVULSO (F 10995) (PADRAO C) - NBX0700-008</v>
          </cell>
          <cell r="BB1555">
            <v>0</v>
          </cell>
          <cell r="BC1555"/>
          <cell r="BD1555">
            <v>706.68</v>
          </cell>
          <cell r="BE1555">
            <v>0</v>
          </cell>
          <cell r="BF1555">
            <v>-706.68</v>
          </cell>
          <cell r="BG1555" t="str">
            <v>RVST FORN</v>
          </cell>
          <cell r="BH1555">
            <v>14</v>
          </cell>
          <cell r="BI1555">
            <v>0</v>
          </cell>
          <cell r="BJ1555">
            <v>0</v>
          </cell>
          <cell r="BK1555">
            <v>0</v>
          </cell>
          <cell r="BL1555"/>
          <cell r="BM1555"/>
          <cell r="BN1555"/>
          <cell r="BO1555"/>
          <cell r="BQ1555" t="str">
            <v>TEO PE</v>
          </cell>
          <cell r="BS1555" t="str">
            <v>CLAMI POLTRONA</v>
          </cell>
          <cell r="BT1555" t="str">
            <v>POLTRONA APOLLO (FL)</v>
          </cell>
        </row>
        <row r="1556">
          <cell r="H1556">
            <v>0</v>
          </cell>
          <cell r="O1556">
            <v>223311</v>
          </cell>
          <cell r="P1556" t="str">
            <v>2018/268-0088-01</v>
          </cell>
          <cell r="Q1556" t="str">
            <v>EST BANDEJA JARDIM (MOD 3) QUAD MARMORE CARRARA FOSCO</v>
          </cell>
          <cell r="R1556"/>
          <cell r="S1556"/>
          <cell r="T1556">
            <v>0.25</v>
          </cell>
          <cell r="U1556">
            <v>0.25</v>
          </cell>
          <cell r="V1556">
            <v>0</v>
          </cell>
          <cell r="W1556">
            <v>0</v>
          </cell>
          <cell r="X1556" t="str">
            <v>EST BANDEJA JARDIM (MOD 3) QUAD MARMORE CARRARA FOSCO - 0,25x0,25x0H</v>
          </cell>
          <cell r="Y1556">
            <v>7653.68</v>
          </cell>
          <cell r="Z1556">
            <v>0.5</v>
          </cell>
          <cell r="AA1556">
            <v>3826.84</v>
          </cell>
          <cell r="AB1556"/>
          <cell r="AC1556"/>
          <cell r="AD1556"/>
          <cell r="AE1556">
            <v>7653.68</v>
          </cell>
          <cell r="AF1556">
            <v>7653.68</v>
          </cell>
          <cell r="AG1556">
            <v>0</v>
          </cell>
          <cell r="AH1556">
            <v>7653.68</v>
          </cell>
          <cell r="AI1556" t="str">
            <v>REF: 223311</v>
          </cell>
          <cell r="AJ1556" t="str">
            <v>PRODUTO FORA DE LINHA</v>
          </cell>
          <cell r="AK1556">
            <v>223311</v>
          </cell>
          <cell r="AL1556" t="str">
            <v>EST BANDEJA JARDIM (MOD 3) QUAD MARMORE CARRARA FOSCO</v>
          </cell>
          <cell r="AM1556"/>
          <cell r="AN1556">
            <v>0.25</v>
          </cell>
          <cell r="AO1556">
            <v>0.25</v>
          </cell>
          <cell r="AP1556">
            <v>0</v>
          </cell>
          <cell r="AQ1556">
            <v>0</v>
          </cell>
          <cell r="AR1556" t="str">
            <v>EST BANDEJA JARDIM (MOD 3) QUAD MARMORE CARRARA FOSCO - 0,25x0,25x0H</v>
          </cell>
          <cell r="AS1556">
            <v>7653.68</v>
          </cell>
          <cell r="AT1556">
            <v>7653.68</v>
          </cell>
          <cell r="AU1556">
            <v>7653.68</v>
          </cell>
          <cell r="AV1556">
            <v>0</v>
          </cell>
          <cell r="AW1556">
            <v>7653.68</v>
          </cell>
          <cell r="AX1556">
            <v>0</v>
          </cell>
          <cell r="AY1556"/>
          <cell r="AZ1556" t="str">
            <v/>
          </cell>
          <cell r="BA1556"/>
          <cell r="BB1556"/>
          <cell r="BC1556"/>
          <cell r="BD1556" t="str">
            <v/>
          </cell>
          <cell r="BE1556">
            <v>0</v>
          </cell>
          <cell r="BF1556" t="str">
            <v/>
          </cell>
          <cell r="BG1556" t="str">
            <v/>
          </cell>
          <cell r="BH1556">
            <v>14</v>
          </cell>
          <cell r="BI1556" t="str">
            <v>0</v>
          </cell>
          <cell r="BJ1556">
            <v>0</v>
          </cell>
          <cell r="BK1556">
            <v>0</v>
          </cell>
          <cell r="BL1556"/>
          <cell r="BM1556"/>
          <cell r="BN1556"/>
          <cell r="BO1556"/>
          <cell r="BQ1556" t="str">
            <v>TEO PE</v>
          </cell>
          <cell r="BS1556" t="str">
            <v/>
          </cell>
          <cell r="BT1556" t="str">
            <v/>
          </cell>
        </row>
        <row r="1557">
          <cell r="H1557">
            <v>0</v>
          </cell>
          <cell r="O1557">
            <v>223311</v>
          </cell>
          <cell r="P1557" t="str">
            <v>2018/268-0089-01</v>
          </cell>
          <cell r="Q1557" t="str">
            <v>EST BANDEJA JARDIM (MOD 3) QUAD MARMORE CARRARA FOSCO</v>
          </cell>
          <cell r="R1557"/>
          <cell r="S1557"/>
          <cell r="T1557">
            <v>0.25</v>
          </cell>
          <cell r="U1557">
            <v>0.25</v>
          </cell>
          <cell r="V1557">
            <v>0</v>
          </cell>
          <cell r="W1557">
            <v>0</v>
          </cell>
          <cell r="X1557" t="str">
            <v>EST BANDEJA JARDIM (MOD 3) QUAD MARMORE CARRARA FOSCO - 0,25x0,25x0H</v>
          </cell>
          <cell r="Y1557">
            <v>7653.68</v>
          </cell>
          <cell r="Z1557">
            <v>0.5</v>
          </cell>
          <cell r="AA1557">
            <v>3826.84</v>
          </cell>
          <cell r="AB1557"/>
          <cell r="AC1557"/>
          <cell r="AD1557"/>
          <cell r="AE1557">
            <v>7653.68</v>
          </cell>
          <cell r="AF1557">
            <v>7653.68</v>
          </cell>
          <cell r="AG1557">
            <v>0</v>
          </cell>
          <cell r="AH1557">
            <v>7653.68</v>
          </cell>
          <cell r="AI1557" t="str">
            <v>REF: 223311</v>
          </cell>
          <cell r="AJ1557" t="str">
            <v>PRODUTO FORA DE LINHA</v>
          </cell>
          <cell r="AK1557">
            <v>223311</v>
          </cell>
          <cell r="AL1557" t="str">
            <v>EST BANDEJA JARDIM (MOD 3) QUAD MARMORE CARRARA FOSCO</v>
          </cell>
          <cell r="AM1557"/>
          <cell r="AN1557">
            <v>0.25</v>
          </cell>
          <cell r="AO1557">
            <v>0.25</v>
          </cell>
          <cell r="AP1557">
            <v>0</v>
          </cell>
          <cell r="AQ1557">
            <v>0</v>
          </cell>
          <cell r="AR1557" t="str">
            <v>EST BANDEJA JARDIM (MOD 3) QUAD MARMORE CARRARA FOSCO - 0,25x0,25x0H</v>
          </cell>
          <cell r="AS1557">
            <v>7653.68</v>
          </cell>
          <cell r="AT1557">
            <v>7653.68</v>
          </cell>
          <cell r="AU1557">
            <v>7653.68</v>
          </cell>
          <cell r="AV1557">
            <v>0</v>
          </cell>
          <cell r="AW1557">
            <v>7653.68</v>
          </cell>
          <cell r="AX1557">
            <v>0</v>
          </cell>
          <cell r="AY1557"/>
          <cell r="AZ1557" t="str">
            <v/>
          </cell>
          <cell r="BA1557"/>
          <cell r="BB1557"/>
          <cell r="BC1557"/>
          <cell r="BD1557" t="str">
            <v/>
          </cell>
          <cell r="BE1557">
            <v>0</v>
          </cell>
          <cell r="BF1557" t="str">
            <v/>
          </cell>
          <cell r="BG1557" t="str">
            <v/>
          </cell>
          <cell r="BH1557">
            <v>14</v>
          </cell>
          <cell r="BI1557" t="str">
            <v>0</v>
          </cell>
          <cell r="BJ1557">
            <v>0</v>
          </cell>
          <cell r="BK1557">
            <v>0</v>
          </cell>
          <cell r="BL1557"/>
          <cell r="BM1557"/>
          <cell r="BN1557"/>
          <cell r="BO1557"/>
          <cell r="BQ1557" t="str">
            <v>TEO PE</v>
          </cell>
          <cell r="BS1557" t="str">
            <v/>
          </cell>
          <cell r="BT1557" t="str">
            <v/>
          </cell>
        </row>
        <row r="1558">
          <cell r="H1558">
            <v>0</v>
          </cell>
          <cell r="O1558">
            <v>208359</v>
          </cell>
          <cell r="P1558" t="str">
            <v>2017/061-0052-01</v>
          </cell>
          <cell r="Q1558" t="str">
            <v>EST ALMOFADA (VELVET BAMBU DARK) (ENCHIMENTO PENA)</v>
          </cell>
          <cell r="R1558"/>
          <cell r="S1558"/>
          <cell r="T1558">
            <v>0.6</v>
          </cell>
          <cell r="U1558">
            <v>0.6</v>
          </cell>
          <cell r="V1558">
            <v>0.15</v>
          </cell>
          <cell r="W1558">
            <v>0</v>
          </cell>
          <cell r="X1558" t="str">
            <v>EST ALMOFADA (VELVET BAMBU DARK) (ENCHIMENTO PENA) - 0,6x0,6x0,15H</v>
          </cell>
          <cell r="Y1558">
            <v>500</v>
          </cell>
          <cell r="Z1558">
            <v>0.35</v>
          </cell>
          <cell r="AA1558">
            <v>325</v>
          </cell>
          <cell r="AB1558"/>
          <cell r="AC1558"/>
          <cell r="AD1558"/>
          <cell r="AE1558">
            <v>500</v>
          </cell>
          <cell r="AF1558">
            <v>500</v>
          </cell>
          <cell r="AG1558">
            <v>0</v>
          </cell>
          <cell r="AH1558">
            <v>500</v>
          </cell>
          <cell r="AI1558" t="str">
            <v>REF: 208359</v>
          </cell>
          <cell r="AJ1558"/>
          <cell r="AK1558">
            <v>208359</v>
          </cell>
          <cell r="AL1558" t="str">
            <v>EST ALMOFADA (VELVET BAMBU DARK) (ENCHIMENTO PENA)</v>
          </cell>
          <cell r="AM1558"/>
          <cell r="AN1558">
            <v>0.6</v>
          </cell>
          <cell r="AO1558">
            <v>0.6</v>
          </cell>
          <cell r="AP1558">
            <v>0.15</v>
          </cell>
          <cell r="AQ1558">
            <v>0</v>
          </cell>
          <cell r="AR1558" t="str">
            <v>EST ALMOFADA (VELVET BAMBU DARK) (ENCHIMENTO PENA) - 0,6x0,6x0,15H</v>
          </cell>
          <cell r="AS1558">
            <v>500</v>
          </cell>
          <cell r="AT1558">
            <v>500</v>
          </cell>
          <cell r="AU1558">
            <v>500</v>
          </cell>
          <cell r="AV1558">
            <v>0</v>
          </cell>
          <cell r="AW1558">
            <v>500</v>
          </cell>
          <cell r="AX1558">
            <v>0</v>
          </cell>
          <cell r="AY1558"/>
          <cell r="AZ1558" t="str">
            <v/>
          </cell>
          <cell r="BA1558"/>
          <cell r="BB1558"/>
          <cell r="BC1558"/>
          <cell r="BD1558" t="str">
            <v/>
          </cell>
          <cell r="BE1558">
            <v>0</v>
          </cell>
          <cell r="BF1558" t="str">
            <v/>
          </cell>
          <cell r="BG1558" t="str">
            <v/>
          </cell>
          <cell r="BH1558">
            <v>204</v>
          </cell>
          <cell r="BI1558" t="str">
            <v>0</v>
          </cell>
          <cell r="BJ1558">
            <v>0</v>
          </cell>
          <cell r="BK1558">
            <v>0</v>
          </cell>
          <cell r="BL1558"/>
          <cell r="BM1558"/>
          <cell r="BN1558"/>
          <cell r="BO1558"/>
          <cell r="BQ1558" t="str">
            <v>TEO PE</v>
          </cell>
          <cell r="BS1558" t="str">
            <v/>
          </cell>
          <cell r="BT1558" t="str">
            <v/>
          </cell>
        </row>
        <row r="1559">
          <cell r="H1559">
            <v>0</v>
          </cell>
          <cell r="O1559">
            <v>208359</v>
          </cell>
          <cell r="P1559" t="str">
            <v>2017/061-0055-01</v>
          </cell>
          <cell r="Q1559" t="str">
            <v>EST ALMOFADA (VELVET BAMBU DARK) (ENCHIMENTO PENA)</v>
          </cell>
          <cell r="R1559"/>
          <cell r="S1559"/>
          <cell r="T1559">
            <v>0.6</v>
          </cell>
          <cell r="U1559">
            <v>0.6</v>
          </cell>
          <cell r="V1559">
            <v>0.15</v>
          </cell>
          <cell r="W1559">
            <v>0</v>
          </cell>
          <cell r="X1559" t="str">
            <v>EST ALMOFADA (VELVET BAMBU DARK) (ENCHIMENTO PENA) - 0,6x0,6x0,15H</v>
          </cell>
          <cell r="Y1559">
            <v>500</v>
          </cell>
          <cell r="Z1559">
            <v>0.35</v>
          </cell>
          <cell r="AA1559">
            <v>325</v>
          </cell>
          <cell r="AB1559"/>
          <cell r="AC1559"/>
          <cell r="AD1559"/>
          <cell r="AE1559">
            <v>500</v>
          </cell>
          <cell r="AF1559">
            <v>500</v>
          </cell>
          <cell r="AG1559">
            <v>0</v>
          </cell>
          <cell r="AH1559">
            <v>500</v>
          </cell>
          <cell r="AI1559" t="str">
            <v>REF: 208359</v>
          </cell>
          <cell r="AJ1559"/>
          <cell r="AK1559">
            <v>208359</v>
          </cell>
          <cell r="AL1559" t="str">
            <v>EST ALMOFADA (VELVET BAMBU DARK) (ENCHIMENTO PENA)</v>
          </cell>
          <cell r="AM1559"/>
          <cell r="AN1559">
            <v>0.6</v>
          </cell>
          <cell r="AO1559">
            <v>0.6</v>
          </cell>
          <cell r="AP1559">
            <v>0.15</v>
          </cell>
          <cell r="AQ1559">
            <v>0</v>
          </cell>
          <cell r="AR1559" t="str">
            <v>EST ALMOFADA (VELVET BAMBU DARK) (ENCHIMENTO PENA) - 0,6x0,6x0,15H</v>
          </cell>
          <cell r="AS1559">
            <v>500</v>
          </cell>
          <cell r="AT1559">
            <v>500</v>
          </cell>
          <cell r="AU1559">
            <v>500</v>
          </cell>
          <cell r="AV1559">
            <v>0</v>
          </cell>
          <cell r="AW1559">
            <v>500</v>
          </cell>
          <cell r="AX1559">
            <v>0</v>
          </cell>
          <cell r="AY1559"/>
          <cell r="AZ1559" t="str">
            <v/>
          </cell>
          <cell r="BA1559"/>
          <cell r="BB1559"/>
          <cell r="BC1559"/>
          <cell r="BD1559" t="str">
            <v/>
          </cell>
          <cell r="BE1559">
            <v>0</v>
          </cell>
          <cell r="BF1559" t="str">
            <v/>
          </cell>
          <cell r="BG1559" t="str">
            <v/>
          </cell>
          <cell r="BH1559">
            <v>204</v>
          </cell>
          <cell r="BI1559" t="str">
            <v>0</v>
          </cell>
          <cell r="BJ1559">
            <v>0</v>
          </cell>
          <cell r="BK1559">
            <v>0</v>
          </cell>
          <cell r="BL1559"/>
          <cell r="BM1559"/>
          <cell r="BN1559"/>
          <cell r="BO1559"/>
          <cell r="BQ1559" t="str">
            <v>TEO PE</v>
          </cell>
          <cell r="BS1559" t="str">
            <v/>
          </cell>
          <cell r="BT1559" t="str">
            <v/>
          </cell>
        </row>
        <row r="1560">
          <cell r="H1560">
            <v>0</v>
          </cell>
          <cell r="O1560">
            <v>398672</v>
          </cell>
          <cell r="P1560" t="str">
            <v>2024/305-0059-01</v>
          </cell>
          <cell r="Q1560" t="str">
            <v>EST MESA LATERAL BUZIOS 300 (TP CALACATA RETO/CONC CARB)</v>
          </cell>
          <cell r="R1560"/>
          <cell r="S1560"/>
          <cell r="T1560">
            <v>0.3</v>
          </cell>
          <cell r="U1560">
            <v>0</v>
          </cell>
          <cell r="V1560">
            <v>0.55000000000000004</v>
          </cell>
          <cell r="W1560">
            <v>0.3</v>
          </cell>
          <cell r="X1560" t="str">
            <v>EST MESA LATERAL BUZIOS 300 (TP CALACATA RETO/CONC CARB) - Ø0,3x0,55H</v>
          </cell>
          <cell r="Y1560">
            <v>5745.06</v>
          </cell>
          <cell r="Z1560">
            <v>0.35</v>
          </cell>
          <cell r="AA1560">
            <v>3734.2890000000007</v>
          </cell>
          <cell r="AB1560"/>
          <cell r="AC1560"/>
          <cell r="AD1560"/>
          <cell r="AE1560">
            <v>5745.06</v>
          </cell>
          <cell r="AF1560">
            <v>5745.06</v>
          </cell>
          <cell r="AG1560">
            <v>0</v>
          </cell>
          <cell r="AH1560">
            <v>5745.06</v>
          </cell>
          <cell r="AI1560" t="str">
            <v>REF: 292931</v>
          </cell>
          <cell r="AJ1560"/>
          <cell r="AK1560">
            <v>292931</v>
          </cell>
          <cell r="AL1560" t="str">
            <v>MESA LATERAL BUZIOS 300 (MARMORE RETO) (BASE CONCRETO)</v>
          </cell>
          <cell r="AM1560"/>
          <cell r="AN1560">
            <v>0.3</v>
          </cell>
          <cell r="AO1560">
            <v>0</v>
          </cell>
          <cell r="AP1560">
            <v>0.55000000000000004</v>
          </cell>
          <cell r="AQ1560">
            <v>0.3</v>
          </cell>
          <cell r="AR1560" t="str">
            <v>MESA LATERAL BUZIOS 300 (MARMORE RETO) (BASE CONCRETO) - Ø0,3x0,55H</v>
          </cell>
          <cell r="AS1560">
            <v>5745.06</v>
          </cell>
          <cell r="AT1560">
            <v>5745.06</v>
          </cell>
          <cell r="AU1560">
            <v>5745.06</v>
          </cell>
          <cell r="AV1560">
            <v>0</v>
          </cell>
          <cell r="AW1560">
            <v>5745.06</v>
          </cell>
          <cell r="AX1560">
            <v>0</v>
          </cell>
          <cell r="AY1560"/>
          <cell r="AZ1560" t="str">
            <v/>
          </cell>
          <cell r="BA1560"/>
          <cell r="BB1560"/>
          <cell r="BC1560"/>
          <cell r="BD1560" t="str">
            <v/>
          </cell>
          <cell r="BE1560">
            <v>0</v>
          </cell>
          <cell r="BF1560" t="str">
            <v/>
          </cell>
          <cell r="BG1560" t="str">
            <v/>
          </cell>
          <cell r="BH1560">
            <v>12</v>
          </cell>
          <cell r="BI1560" t="str">
            <v>0</v>
          </cell>
          <cell r="BJ1560">
            <v>0</v>
          </cell>
          <cell r="BK1560">
            <v>0</v>
          </cell>
          <cell r="BL1560"/>
          <cell r="BM1560"/>
          <cell r="BN1560"/>
          <cell r="BO1560"/>
          <cell r="BQ1560" t="str">
            <v>TEODORO</v>
          </cell>
          <cell r="BS1560" t="str">
            <v/>
          </cell>
          <cell r="BT1560" t="str">
            <v/>
          </cell>
        </row>
        <row r="1561">
          <cell r="H1561">
            <v>0</v>
          </cell>
          <cell r="O1561">
            <v>394990</v>
          </cell>
          <cell r="P1561" t="str">
            <v>2025/014-0049-01</v>
          </cell>
          <cell r="Q1561" t="str">
            <v>EST BANCO VITALITE II (MTZ GOLD) (ESP CARV) (TRAV) FX C3180</v>
          </cell>
          <cell r="R1561"/>
          <cell r="S1561"/>
          <cell r="T1561">
            <v>1.98</v>
          </cell>
          <cell r="U1561">
            <v>0.45</v>
          </cell>
          <cell r="V1561">
            <v>1.65</v>
          </cell>
          <cell r="W1561">
            <v>0</v>
          </cell>
          <cell r="X1561" t="str">
            <v>EST BANCO VITALITE II (MTZ GOLD) (ESP CARV) (TRAV) FX C3180 - 1,98x0,45x1,65H</v>
          </cell>
          <cell r="Y1561">
            <v>22877.08</v>
          </cell>
          <cell r="Z1561">
            <v>0.35</v>
          </cell>
          <cell r="AA1561">
            <v>14870.102000000003</v>
          </cell>
          <cell r="AB1561"/>
          <cell r="AC1561"/>
          <cell r="AD1561"/>
          <cell r="AE1561">
            <v>22877.08</v>
          </cell>
          <cell r="AF1561">
            <v>22877.08</v>
          </cell>
          <cell r="AG1561">
            <v>0</v>
          </cell>
          <cell r="AH1561">
            <v>22877.08</v>
          </cell>
          <cell r="AI1561" t="str">
            <v>REF: 394990</v>
          </cell>
          <cell r="AJ1561" t="str">
            <v>MEDIDA FORA DE LINHA</v>
          </cell>
          <cell r="AK1561">
            <v>394990</v>
          </cell>
          <cell r="AL1561" t="str">
            <v>EST BANCO VITALITE II (MTZ GOLD) (ESP CARV) (TRAV) FX C3180</v>
          </cell>
          <cell r="AM1561"/>
          <cell r="AN1561">
            <v>1.98</v>
          </cell>
          <cell r="AO1561">
            <v>0.45</v>
          </cell>
          <cell r="AP1561">
            <v>1.65</v>
          </cell>
          <cell r="AQ1561">
            <v>0</v>
          </cell>
          <cell r="AR1561" t="str">
            <v>EST BANCO VITALITE II (MTZ GOLD) (ESP CARV) (TRAV) FX C3180 - 1,98x0,45x1,65H</v>
          </cell>
          <cell r="AS1561">
            <v>22877.08</v>
          </cell>
          <cell r="AT1561">
            <v>22877.08</v>
          </cell>
          <cell r="AU1561">
            <v>22877.08</v>
          </cell>
          <cell r="AV1561">
            <v>0</v>
          </cell>
          <cell r="AW1561">
            <v>22877.08</v>
          </cell>
          <cell r="AX1561">
            <v>0</v>
          </cell>
          <cell r="AY1561"/>
          <cell r="AZ1561" t="str">
            <v/>
          </cell>
          <cell r="BA1561"/>
          <cell r="BB1561"/>
          <cell r="BC1561"/>
          <cell r="BD1561" t="str">
            <v/>
          </cell>
          <cell r="BE1561">
            <v>0</v>
          </cell>
          <cell r="BF1561" t="str">
            <v/>
          </cell>
          <cell r="BG1561" t="str">
            <v/>
          </cell>
          <cell r="BH1561">
            <v>12</v>
          </cell>
          <cell r="BI1561" t="str">
            <v>0</v>
          </cell>
          <cell r="BJ1561">
            <v>0</v>
          </cell>
          <cell r="BK1561">
            <v>0</v>
          </cell>
          <cell r="BL1561"/>
          <cell r="BM1561"/>
          <cell r="BN1561"/>
          <cell r="BO1561"/>
          <cell r="BQ1561" t="str">
            <v>TEODORO</v>
          </cell>
          <cell r="BS1561" t="str">
            <v/>
          </cell>
          <cell r="BT1561" t="str">
            <v/>
          </cell>
        </row>
        <row r="1562">
          <cell r="H1562">
            <v>0</v>
          </cell>
          <cell r="O1562">
            <v>391398</v>
          </cell>
          <cell r="P1562" t="str">
            <v>2024/248-0013-01</v>
          </cell>
          <cell r="Q1562" t="str">
            <v>EST SOFA NEW CHATEAU (BI PARTIDO) (PES MTX PRETO) TC D4236</v>
          </cell>
          <cell r="R1562"/>
          <cell r="S1562"/>
          <cell r="T1562">
            <v>2.36</v>
          </cell>
          <cell r="U1562">
            <v>0.96</v>
          </cell>
          <cell r="V1562">
            <v>0.8</v>
          </cell>
          <cell r="W1562">
            <v>0</v>
          </cell>
          <cell r="X1562" t="str">
            <v>EST SOFA NEW CHATEAU (BI PARTIDO) (PES MTX PRETO) TC D4236 - 2,36x0,96x0,8H</v>
          </cell>
          <cell r="Y1562">
            <v>27285.57</v>
          </cell>
          <cell r="Z1562">
            <v>0.35</v>
          </cell>
          <cell r="AA1562">
            <v>17735.620500000001</v>
          </cell>
          <cell r="AB1562"/>
          <cell r="AC1562"/>
          <cell r="AD1562"/>
          <cell r="AE1562">
            <v>27285.57</v>
          </cell>
          <cell r="AF1562">
            <v>27285.57</v>
          </cell>
          <cell r="AG1562">
            <v>0</v>
          </cell>
          <cell r="AH1562">
            <v>27285.57</v>
          </cell>
          <cell r="AI1562" t="str">
            <v>REF: 283944</v>
          </cell>
          <cell r="AJ1562"/>
          <cell r="AK1562">
            <v>283944</v>
          </cell>
          <cell r="AL1562" t="str">
            <v>SOFA NEW CHATEAU (BI PARTIDO) (MTX) (FX D)</v>
          </cell>
          <cell r="AM1562"/>
          <cell r="AN1562">
            <v>2.36</v>
          </cell>
          <cell r="AO1562">
            <v>0.96</v>
          </cell>
          <cell r="AP1562">
            <v>0.8</v>
          </cell>
          <cell r="AQ1562">
            <v>0</v>
          </cell>
          <cell r="AR1562" t="str">
            <v>SOFA NEW CHATEAU (BI PARTIDO) (MTX) (FX D) - 2,36x0,96x0,8H</v>
          </cell>
          <cell r="AS1562">
            <v>27285.57</v>
          </cell>
          <cell r="AT1562">
            <v>27285.57</v>
          </cell>
          <cell r="AU1562">
            <v>27285.57</v>
          </cell>
          <cell r="AV1562">
            <v>0</v>
          </cell>
          <cell r="AW1562">
            <v>27285.57</v>
          </cell>
          <cell r="AX1562">
            <v>0</v>
          </cell>
          <cell r="AY1562"/>
          <cell r="AZ1562" t="str">
            <v/>
          </cell>
          <cell r="BA1562"/>
          <cell r="BB1562"/>
          <cell r="BC1562"/>
          <cell r="BD1562" t="str">
            <v/>
          </cell>
          <cell r="BE1562">
            <v>0</v>
          </cell>
          <cell r="BF1562" t="str">
            <v/>
          </cell>
          <cell r="BG1562" t="str">
            <v/>
          </cell>
          <cell r="BH1562">
            <v>12</v>
          </cell>
          <cell r="BI1562" t="str">
            <v>0</v>
          </cell>
          <cell r="BJ1562">
            <v>0</v>
          </cell>
          <cell r="BK1562">
            <v>0</v>
          </cell>
          <cell r="BL1562"/>
          <cell r="BM1562"/>
          <cell r="BN1562"/>
          <cell r="BO1562"/>
          <cell r="BQ1562" t="str">
            <v>TEODORO</v>
          </cell>
          <cell r="BS1562" t="str">
            <v/>
          </cell>
          <cell r="BT1562" t="str">
            <v/>
          </cell>
        </row>
        <row r="1563">
          <cell r="H1563">
            <v>0</v>
          </cell>
          <cell r="O1563">
            <v>363864</v>
          </cell>
          <cell r="P1563" t="str">
            <v>2023/128-0010-01</v>
          </cell>
          <cell r="Q1563" t="str">
            <v>EST SOFA POMME TC TARENTO 12</v>
          </cell>
          <cell r="R1563"/>
          <cell r="S1563"/>
          <cell r="T1563">
            <v>2.8</v>
          </cell>
          <cell r="U1563">
            <v>0.9</v>
          </cell>
          <cell r="V1563">
            <v>0.7</v>
          </cell>
          <cell r="W1563">
            <v>0</v>
          </cell>
          <cell r="X1563" t="str">
            <v>EST SOFA POMME TC TARENTO 12 - 2,8x0,9x0,7H</v>
          </cell>
          <cell r="Y1563">
            <v>50109.65</v>
          </cell>
          <cell r="Z1563">
            <v>0.35</v>
          </cell>
          <cell r="AA1563">
            <v>32571.272500000003</v>
          </cell>
          <cell r="AB1563"/>
          <cell r="AC1563" t="str">
            <v>PROD C/RVST FORN S/ALMOFADA</v>
          </cell>
          <cell r="AD1563" t="str">
            <v>REVESTIMENTO FORN</v>
          </cell>
          <cell r="AE1563">
            <v>50109.65</v>
          </cell>
          <cell r="AF1563">
            <v>50109.65</v>
          </cell>
          <cell r="AG1563">
            <v>0</v>
          </cell>
          <cell r="AH1563">
            <v>50109.65</v>
          </cell>
          <cell r="AI1563" t="str">
            <v>REF: 363398</v>
          </cell>
          <cell r="AJ1563"/>
          <cell r="AK1563">
            <v>363398</v>
          </cell>
          <cell r="AL1563" t="str">
            <v>SOFA POMME (TC FORN)</v>
          </cell>
          <cell r="AM1563"/>
          <cell r="AN1563">
            <v>2.8</v>
          </cell>
          <cell r="AO1563">
            <v>0.9</v>
          </cell>
          <cell r="AP1563">
            <v>0.7</v>
          </cell>
          <cell r="AQ1563">
            <v>0</v>
          </cell>
          <cell r="AR1563" t="str">
            <v>SOFA POMME (TC FORN) - 2,8x0,9x0,7H</v>
          </cell>
          <cell r="AS1563">
            <v>50109.65</v>
          </cell>
          <cell r="AT1563">
            <v>50109.65</v>
          </cell>
          <cell r="AU1563">
            <v>41241.89</v>
          </cell>
          <cell r="AV1563">
            <v>8867.760000000002</v>
          </cell>
          <cell r="AW1563">
            <v>50109.61</v>
          </cell>
          <cell r="AX1563">
            <v>4.0000000000873115E-2</v>
          </cell>
          <cell r="AY1563">
            <v>366735</v>
          </cell>
          <cell r="AZ1563" t="str">
            <v>TECIDO TARENTO (COD 136271) -</v>
          </cell>
          <cell r="BA1563" t="str">
            <v>RVST FORN: TECIDO TARENTO (COD 136271) - COD 12</v>
          </cell>
          <cell r="BB1563">
            <v>12</v>
          </cell>
          <cell r="BC1563"/>
          <cell r="BD1563">
            <v>738.98</v>
          </cell>
          <cell r="BE1563">
            <v>0</v>
          </cell>
          <cell r="BF1563">
            <v>-738.98</v>
          </cell>
          <cell r="BG1563" t="str">
            <v>RVST FORN</v>
          </cell>
          <cell r="BH1563">
            <v>12</v>
          </cell>
          <cell r="BI1563">
            <v>8867.76</v>
          </cell>
          <cell r="BJ1563">
            <v>0</v>
          </cell>
          <cell r="BK1563">
            <v>0</v>
          </cell>
          <cell r="BL1563"/>
          <cell r="BM1563"/>
          <cell r="BN1563"/>
          <cell r="BO1563"/>
          <cell r="BQ1563" t="str">
            <v>TEODORO</v>
          </cell>
          <cell r="BS1563" t="str">
            <v/>
          </cell>
          <cell r="BT1563" t="str">
            <v/>
          </cell>
        </row>
        <row r="1564">
          <cell r="H1564">
            <v>0</v>
          </cell>
          <cell r="O1564">
            <v>328732</v>
          </cell>
          <cell r="P1564" t="str">
            <v>2022/195-0055-01</v>
          </cell>
          <cell r="Q1564" t="str">
            <v>EST MODULO BRACO ESQUERDO MORETTI FX E5001</v>
          </cell>
          <cell r="R1564">
            <v>4.0999999999999996</v>
          </cell>
          <cell r="S1564">
            <v>1.25</v>
          </cell>
          <cell r="T1564">
            <v>1.45</v>
          </cell>
          <cell r="U1564">
            <v>1.25</v>
          </cell>
          <cell r="V1564">
            <v>0.8</v>
          </cell>
          <cell r="W1564">
            <v>0</v>
          </cell>
          <cell r="X1564" t="str">
            <v>EST MODULO BRACO ESQUERDO MORETTI FX E5001 - 1,45x1,25x0,8H</v>
          </cell>
          <cell r="Y1564">
            <v>57791.340000000004</v>
          </cell>
          <cell r="Z1564">
            <v>0.35</v>
          </cell>
          <cell r="AA1564">
            <v>37564.370999999999</v>
          </cell>
          <cell r="AB1564" t="str">
            <v>FB</v>
          </cell>
          <cell r="AC1564" t="str">
            <v>SOFA COMPLETO</v>
          </cell>
          <cell r="AD1564" t="str">
            <v>VALOR MODULO</v>
          </cell>
          <cell r="AE1564">
            <v>19667.07</v>
          </cell>
          <cell r="AF1564">
            <v>19667.07</v>
          </cell>
          <cell r="AG1564">
            <v>0</v>
          </cell>
          <cell r="AH1564">
            <v>57791.340000000004</v>
          </cell>
          <cell r="AI1564" t="str">
            <v>REF: 296918</v>
          </cell>
          <cell r="AJ1564"/>
          <cell r="AK1564">
            <v>296918</v>
          </cell>
          <cell r="AL1564" t="str">
            <v>MODULO BRACO MORETTI (FX E)</v>
          </cell>
          <cell r="AM1564"/>
          <cell r="AN1564">
            <v>1.45</v>
          </cell>
          <cell r="AO1564">
            <v>1.25</v>
          </cell>
          <cell r="AP1564">
            <v>0.88</v>
          </cell>
          <cell r="AQ1564">
            <v>0</v>
          </cell>
          <cell r="AR1564" t="str">
            <v>MODULO BRACO MORETTI (FX E) - 1,45x1,25x0,88H</v>
          </cell>
          <cell r="AS1564">
            <v>19667.07</v>
          </cell>
          <cell r="AT1564">
            <v>19667.07</v>
          </cell>
          <cell r="AU1564">
            <v>19667.07</v>
          </cell>
          <cell r="AV1564">
            <v>0</v>
          </cell>
          <cell r="AW1564">
            <v>19667.07</v>
          </cell>
          <cell r="AX1564">
            <v>0</v>
          </cell>
          <cell r="AY1564"/>
          <cell r="AZ1564" t="str">
            <v/>
          </cell>
          <cell r="BA1564"/>
          <cell r="BB1564"/>
          <cell r="BC1564"/>
          <cell r="BD1564" t="str">
            <v/>
          </cell>
          <cell r="BE1564">
            <v>0</v>
          </cell>
          <cell r="BF1564" t="str">
            <v/>
          </cell>
          <cell r="BG1564" t="str">
            <v/>
          </cell>
          <cell r="BH1564">
            <v>12</v>
          </cell>
          <cell r="BI1564" t="str">
            <v>0</v>
          </cell>
          <cell r="BJ1564">
            <v>0</v>
          </cell>
          <cell r="BK1564">
            <v>0</v>
          </cell>
          <cell r="BL1564"/>
          <cell r="BM1564"/>
          <cell r="BN1564"/>
          <cell r="BO1564"/>
          <cell r="BQ1564" t="str">
            <v>TEODORO</v>
          </cell>
          <cell r="BS1564" t="str">
            <v/>
          </cell>
          <cell r="BT1564" t="str">
            <v/>
          </cell>
        </row>
        <row r="1565">
          <cell r="H1565">
            <v>0</v>
          </cell>
          <cell r="O1565">
            <v>328731</v>
          </cell>
          <cell r="P1565" t="str">
            <v>2022/195-0054-01</v>
          </cell>
          <cell r="Q1565" t="str">
            <v>EST MODULO S/BRACO MORETTI FX E5001</v>
          </cell>
          <cell r="R1565">
            <v>4.0999999999999996</v>
          </cell>
          <cell r="S1565">
            <v>1.25</v>
          </cell>
          <cell r="T1565">
            <v>1.2</v>
          </cell>
          <cell r="U1565">
            <v>1.25</v>
          </cell>
          <cell r="V1565">
            <v>0.88</v>
          </cell>
          <cell r="W1565">
            <v>0</v>
          </cell>
          <cell r="X1565" t="str">
            <v>EST MODULO S/BRACO MORETTI FX E5001 - 1,2x1,25x0,88H</v>
          </cell>
          <cell r="Y1565">
            <v>57791.340000000004</v>
          </cell>
          <cell r="Z1565">
            <v>0.35</v>
          </cell>
          <cell r="AA1565">
            <v>37564.370999999999</v>
          </cell>
          <cell r="AB1565" t="str">
            <v>FB</v>
          </cell>
          <cell r="AC1565" t="str">
            <v>SOFA COMPLETO</v>
          </cell>
          <cell r="AD1565" t="str">
            <v>VALOR MODULO</v>
          </cell>
          <cell r="AE1565">
            <v>18457.2</v>
          </cell>
          <cell r="AF1565">
            <v>18457.2</v>
          </cell>
          <cell r="AG1565">
            <v>0</v>
          </cell>
          <cell r="AH1565">
            <v>57791.340000000004</v>
          </cell>
          <cell r="AI1565" t="str">
            <v>REF: 297369</v>
          </cell>
          <cell r="AJ1565"/>
          <cell r="AK1565">
            <v>297369</v>
          </cell>
          <cell r="AL1565" t="str">
            <v>MODULO S/BRACO MORETTI (FX E)</v>
          </cell>
          <cell r="AM1565"/>
          <cell r="AN1565">
            <v>1.2</v>
          </cell>
          <cell r="AO1565">
            <v>1.25</v>
          </cell>
          <cell r="AP1565">
            <v>0.88</v>
          </cell>
          <cell r="AQ1565">
            <v>0</v>
          </cell>
          <cell r="AR1565" t="str">
            <v>MODULO S/BRACO MORETTI (FX E) - 1,2x1,25x0,88H</v>
          </cell>
          <cell r="AS1565">
            <v>18457.2</v>
          </cell>
          <cell r="AT1565">
            <v>18457.2</v>
          </cell>
          <cell r="AU1565">
            <v>18457.2</v>
          </cell>
          <cell r="AV1565">
            <v>0</v>
          </cell>
          <cell r="AW1565">
            <v>18457.2</v>
          </cell>
          <cell r="AX1565">
            <v>0</v>
          </cell>
          <cell r="AY1565"/>
          <cell r="AZ1565" t="str">
            <v/>
          </cell>
          <cell r="BA1565"/>
          <cell r="BB1565"/>
          <cell r="BC1565"/>
          <cell r="BD1565" t="str">
            <v/>
          </cell>
          <cell r="BE1565">
            <v>0</v>
          </cell>
          <cell r="BF1565" t="str">
            <v/>
          </cell>
          <cell r="BG1565" t="str">
            <v/>
          </cell>
          <cell r="BH1565">
            <v>12</v>
          </cell>
          <cell r="BI1565" t="str">
            <v>0</v>
          </cell>
          <cell r="BJ1565">
            <v>0</v>
          </cell>
          <cell r="BK1565">
            <v>0</v>
          </cell>
          <cell r="BL1565"/>
          <cell r="BM1565"/>
          <cell r="BN1565"/>
          <cell r="BO1565"/>
          <cell r="BQ1565" t="str">
            <v>TEODORO</v>
          </cell>
          <cell r="BS1565" t="str">
            <v/>
          </cell>
          <cell r="BT1565" t="str">
            <v/>
          </cell>
        </row>
        <row r="1566">
          <cell r="H1566">
            <v>0</v>
          </cell>
          <cell r="O1566">
            <v>328730</v>
          </cell>
          <cell r="P1566" t="str">
            <v>2022/195-0053-01</v>
          </cell>
          <cell r="Q1566" t="str">
            <v>EST MODULO BRACO DIREITO MORETTI FX E5001</v>
          </cell>
          <cell r="R1566">
            <v>4.0999999999999996</v>
          </cell>
          <cell r="S1566">
            <v>1.25</v>
          </cell>
          <cell r="T1566">
            <v>1.45</v>
          </cell>
          <cell r="U1566">
            <v>1.25</v>
          </cell>
          <cell r="V1566">
            <v>0.88</v>
          </cell>
          <cell r="W1566">
            <v>0</v>
          </cell>
          <cell r="X1566" t="str">
            <v>EST MODULO BRACO DIREITO MORETTI FX E5001 - 1,45x1,25x0,88H</v>
          </cell>
          <cell r="Y1566">
            <v>57791.340000000004</v>
          </cell>
          <cell r="Z1566">
            <v>0.35</v>
          </cell>
          <cell r="AA1566">
            <v>37564.370999999999</v>
          </cell>
          <cell r="AB1566" t="str">
            <v>FB</v>
          </cell>
          <cell r="AC1566" t="str">
            <v>SOFA COMPLETO</v>
          </cell>
          <cell r="AD1566" t="str">
            <v>VALOR MODULO</v>
          </cell>
          <cell r="AE1566">
            <v>19667.07</v>
          </cell>
          <cell r="AF1566">
            <v>19667.07</v>
          </cell>
          <cell r="AG1566">
            <v>0</v>
          </cell>
          <cell r="AH1566">
            <v>57791.340000000004</v>
          </cell>
          <cell r="AI1566" t="str">
            <v>REF: 296918</v>
          </cell>
          <cell r="AJ1566"/>
          <cell r="AK1566">
            <v>296918</v>
          </cell>
          <cell r="AL1566" t="str">
            <v>MODULO BRACO MORETTI (FX E)</v>
          </cell>
          <cell r="AM1566"/>
          <cell r="AN1566">
            <v>1.45</v>
          </cell>
          <cell r="AO1566">
            <v>1.25</v>
          </cell>
          <cell r="AP1566">
            <v>0.88</v>
          </cell>
          <cell r="AQ1566">
            <v>0</v>
          </cell>
          <cell r="AR1566" t="str">
            <v>MODULO BRACO MORETTI (FX E) - 1,45x1,25x0,88H</v>
          </cell>
          <cell r="AS1566">
            <v>19667.07</v>
          </cell>
          <cell r="AT1566">
            <v>19667.07</v>
          </cell>
          <cell r="AU1566">
            <v>19667.07</v>
          </cell>
          <cell r="AV1566">
            <v>0</v>
          </cell>
          <cell r="AW1566">
            <v>19667.07</v>
          </cell>
          <cell r="AX1566">
            <v>0</v>
          </cell>
          <cell r="AY1566"/>
          <cell r="AZ1566" t="str">
            <v/>
          </cell>
          <cell r="BA1566"/>
          <cell r="BB1566"/>
          <cell r="BC1566"/>
          <cell r="BD1566" t="str">
            <v/>
          </cell>
          <cell r="BE1566">
            <v>0</v>
          </cell>
          <cell r="BF1566" t="str">
            <v/>
          </cell>
          <cell r="BG1566" t="str">
            <v/>
          </cell>
          <cell r="BH1566">
            <v>12</v>
          </cell>
          <cell r="BI1566" t="str">
            <v>0</v>
          </cell>
          <cell r="BJ1566">
            <v>0</v>
          </cell>
          <cell r="BK1566">
            <v>0</v>
          </cell>
          <cell r="BL1566"/>
          <cell r="BM1566"/>
          <cell r="BN1566"/>
          <cell r="BO1566"/>
          <cell r="BQ1566" t="str">
            <v>TEODORO</v>
          </cell>
          <cell r="BS1566" t="str">
            <v/>
          </cell>
          <cell r="BT1566" t="str">
            <v/>
          </cell>
        </row>
        <row r="1567">
          <cell r="H1567">
            <v>0</v>
          </cell>
          <cell r="O1567">
            <v>275011</v>
          </cell>
          <cell r="P1567" t="str">
            <v>2021/162-0036-01</v>
          </cell>
          <cell r="Q1567" t="str">
            <v>EST MESA CENTRO ARAL (TP CALACATA/SUB NOG/BS MTX CORTEN)</v>
          </cell>
          <cell r="R1567"/>
          <cell r="S1567"/>
          <cell r="T1567">
            <v>1.1000000000000001</v>
          </cell>
          <cell r="U1567">
            <v>1.1000000000000001</v>
          </cell>
          <cell r="V1567">
            <v>0.27</v>
          </cell>
          <cell r="W1567">
            <v>0</v>
          </cell>
          <cell r="X1567" t="str">
            <v>EST MESA CENTRO ARAL (TP CALACATA/SUB NOG/BS MTX CORTEN) - 1,1x1,1x0,27H</v>
          </cell>
          <cell r="Y1567">
            <v>35774.28</v>
          </cell>
          <cell r="Z1567">
            <v>0.35</v>
          </cell>
          <cell r="AA1567">
            <v>23253.281999999999</v>
          </cell>
          <cell r="AB1567"/>
          <cell r="AC1567"/>
          <cell r="AD1567"/>
          <cell r="AE1567">
            <v>35774.28</v>
          </cell>
          <cell r="AF1567">
            <v>35774.28</v>
          </cell>
          <cell r="AG1567">
            <v>0</v>
          </cell>
          <cell r="AH1567">
            <v>35774.28</v>
          </cell>
          <cell r="AI1567" t="str">
            <v>REF: 293018</v>
          </cell>
          <cell r="AJ1567"/>
          <cell r="AK1567">
            <v>293018</v>
          </cell>
          <cell r="AL1567" t="str">
            <v>MESA CENTRO ARAL (MARMORE)</v>
          </cell>
          <cell r="AM1567"/>
          <cell r="AN1567">
            <v>1.1000000000000001</v>
          </cell>
          <cell r="AO1567">
            <v>1.1000000000000001</v>
          </cell>
          <cell r="AP1567">
            <v>0.27</v>
          </cell>
          <cell r="AQ1567">
            <v>0</v>
          </cell>
          <cell r="AR1567" t="str">
            <v>MESA CENTRO ARAL (MARMORE) - 1,1x1,1x0,27H</v>
          </cell>
          <cell r="AS1567">
            <v>35774.28</v>
          </cell>
          <cell r="AT1567">
            <v>35774.28</v>
          </cell>
          <cell r="AU1567">
            <v>35774.28</v>
          </cell>
          <cell r="AV1567">
            <v>0</v>
          </cell>
          <cell r="AW1567">
            <v>35774.28</v>
          </cell>
          <cell r="AX1567">
            <v>0</v>
          </cell>
          <cell r="AY1567"/>
          <cell r="AZ1567" t="str">
            <v/>
          </cell>
          <cell r="BA1567"/>
          <cell r="BB1567"/>
          <cell r="BC1567"/>
          <cell r="BD1567" t="str">
            <v/>
          </cell>
          <cell r="BE1567">
            <v>0</v>
          </cell>
          <cell r="BF1567" t="str">
            <v/>
          </cell>
          <cell r="BG1567" t="str">
            <v/>
          </cell>
          <cell r="BH1567">
            <v>12</v>
          </cell>
          <cell r="BI1567" t="str">
            <v>0</v>
          </cell>
          <cell r="BJ1567">
            <v>0</v>
          </cell>
          <cell r="BK1567">
            <v>0</v>
          </cell>
          <cell r="BL1567"/>
          <cell r="BM1567"/>
          <cell r="BN1567"/>
          <cell r="BO1567"/>
          <cell r="BQ1567" t="str">
            <v>TEODORO</v>
          </cell>
          <cell r="BS1567" t="str">
            <v/>
          </cell>
          <cell r="BT1567" t="str">
            <v/>
          </cell>
        </row>
        <row r="1568">
          <cell r="H1568">
            <v>0</v>
          </cell>
          <cell r="O1568">
            <v>275009</v>
          </cell>
          <cell r="P1568" t="str">
            <v>2021/162-0035-01</v>
          </cell>
          <cell r="Q1568" t="str">
            <v>EST MESA CENTRO ARAL (TP NOGUEIRA/BS MTX CORTEN)</v>
          </cell>
          <cell r="R1568"/>
          <cell r="S1568"/>
          <cell r="T1568">
            <v>1.25</v>
          </cell>
          <cell r="U1568">
            <v>1.25</v>
          </cell>
          <cell r="V1568">
            <v>0.27</v>
          </cell>
          <cell r="W1568">
            <v>0</v>
          </cell>
          <cell r="X1568" t="str">
            <v>EST MESA CENTRO ARAL (TP NOGUEIRA/BS MTX CORTEN) - 1,25x1,25x0,27H</v>
          </cell>
          <cell r="Y1568">
            <v>19842.86</v>
          </cell>
          <cell r="Z1568">
            <v>0.35</v>
          </cell>
          <cell r="AA1568">
            <v>12897.859</v>
          </cell>
          <cell r="AB1568"/>
          <cell r="AC1568"/>
          <cell r="AD1568"/>
          <cell r="AE1568">
            <v>19842.86</v>
          </cell>
          <cell r="AF1568">
            <v>19842.86</v>
          </cell>
          <cell r="AG1568">
            <v>0</v>
          </cell>
          <cell r="AH1568">
            <v>19842.86</v>
          </cell>
          <cell r="AI1568" t="str">
            <v>REF: 293013</v>
          </cell>
          <cell r="AJ1568"/>
          <cell r="AK1568">
            <v>293013</v>
          </cell>
          <cell r="AL1568" t="str">
            <v>MESA CENTRO ARAL (LAMINA)</v>
          </cell>
          <cell r="AM1568"/>
          <cell r="AN1568">
            <v>1.25</v>
          </cell>
          <cell r="AO1568">
            <v>1.25</v>
          </cell>
          <cell r="AP1568">
            <v>0.27</v>
          </cell>
          <cell r="AQ1568">
            <v>0</v>
          </cell>
          <cell r="AR1568" t="str">
            <v>MESA CENTRO ARAL (LAMINA) - 1,25x1,25x0,27H</v>
          </cell>
          <cell r="AS1568">
            <v>19842.86</v>
          </cell>
          <cell r="AT1568">
            <v>19842.86</v>
          </cell>
          <cell r="AU1568">
            <v>19842.86</v>
          </cell>
          <cell r="AV1568">
            <v>0</v>
          </cell>
          <cell r="AW1568">
            <v>19842.86</v>
          </cell>
          <cell r="AX1568">
            <v>0</v>
          </cell>
          <cell r="AY1568"/>
          <cell r="AZ1568" t="str">
            <v/>
          </cell>
          <cell r="BA1568"/>
          <cell r="BB1568"/>
          <cell r="BC1568"/>
          <cell r="BD1568" t="str">
            <v/>
          </cell>
          <cell r="BE1568">
            <v>0</v>
          </cell>
          <cell r="BF1568" t="str">
            <v/>
          </cell>
          <cell r="BG1568" t="str">
            <v/>
          </cell>
          <cell r="BH1568">
            <v>12</v>
          </cell>
          <cell r="BI1568" t="str">
            <v>0</v>
          </cell>
          <cell r="BJ1568">
            <v>0</v>
          </cell>
          <cell r="BK1568">
            <v>0</v>
          </cell>
          <cell r="BL1568"/>
          <cell r="BM1568"/>
          <cell r="BN1568"/>
          <cell r="BO1568"/>
          <cell r="BQ1568" t="str">
            <v>TEODORO</v>
          </cell>
          <cell r="BS1568" t="str">
            <v/>
          </cell>
          <cell r="BT1568" t="str">
            <v/>
          </cell>
        </row>
        <row r="1569">
          <cell r="H1569">
            <v>0</v>
          </cell>
          <cell r="O1569">
            <v>275007</v>
          </cell>
          <cell r="P1569" t="str">
            <v>2021/165-0110-01</v>
          </cell>
          <cell r="Q1569" t="str">
            <v>EST BANCO ZOE (LAMINADO/INTERNO LAMINADO FREIJO)</v>
          </cell>
          <cell r="R1569"/>
          <cell r="S1569"/>
          <cell r="T1569">
            <v>2.4</v>
          </cell>
          <cell r="U1569">
            <v>0.48</v>
          </cell>
          <cell r="V1569">
            <v>0.43</v>
          </cell>
          <cell r="W1569">
            <v>0</v>
          </cell>
          <cell r="X1569" t="str">
            <v>EST BANCO ZOE (LAMINADO/INTERNO LAMINADO FREIJO) - 2,4x0,48x0,43H</v>
          </cell>
          <cell r="Y1569">
            <v>33295.629999999997</v>
          </cell>
          <cell r="Z1569">
            <v>0.35</v>
          </cell>
          <cell r="AA1569">
            <v>21642.159500000002</v>
          </cell>
          <cell r="AB1569"/>
          <cell r="AC1569"/>
          <cell r="AD1569"/>
          <cell r="AE1569">
            <v>33295.629999999997</v>
          </cell>
          <cell r="AF1569">
            <v>33295.629999999997</v>
          </cell>
          <cell r="AG1569">
            <v>0</v>
          </cell>
          <cell r="AH1569">
            <v>33295.629999999997</v>
          </cell>
          <cell r="AI1569" t="str">
            <v>REF: 275007</v>
          </cell>
          <cell r="AJ1569" t="str">
            <v>ACABAMENTO FORA DE LINHA</v>
          </cell>
          <cell r="AK1569">
            <v>275007</v>
          </cell>
          <cell r="AL1569" t="str">
            <v>EST BANCO ZOE (LAMINADO/INTERNO LAMINADO FREIJO)</v>
          </cell>
          <cell r="AM1569"/>
          <cell r="AN1569">
            <v>2.4</v>
          </cell>
          <cell r="AO1569">
            <v>0.48</v>
          </cell>
          <cell r="AP1569">
            <v>0.43</v>
          </cell>
          <cell r="AQ1569">
            <v>0</v>
          </cell>
          <cell r="AR1569" t="str">
            <v>EST BANCO ZOE (LAMINADO/INTERNO LAMINADO FREIJO) - 2,4x0,48x0,43H</v>
          </cell>
          <cell r="AS1569">
            <v>33295.629999999997</v>
          </cell>
          <cell r="AT1569">
            <v>33295.629999999997</v>
          </cell>
          <cell r="AU1569">
            <v>33295.629999999997</v>
          </cell>
          <cell r="AV1569">
            <v>0</v>
          </cell>
          <cell r="AW1569">
            <v>33295.629999999997</v>
          </cell>
          <cell r="AX1569">
            <v>0</v>
          </cell>
          <cell r="AY1569"/>
          <cell r="AZ1569" t="str">
            <v/>
          </cell>
          <cell r="BA1569"/>
          <cell r="BB1569"/>
          <cell r="BC1569"/>
          <cell r="BD1569" t="str">
            <v/>
          </cell>
          <cell r="BE1569">
            <v>0</v>
          </cell>
          <cell r="BF1569" t="str">
            <v/>
          </cell>
          <cell r="BG1569" t="str">
            <v/>
          </cell>
          <cell r="BH1569">
            <v>12</v>
          </cell>
          <cell r="BI1569" t="str">
            <v>0</v>
          </cell>
          <cell r="BJ1569">
            <v>0</v>
          </cell>
          <cell r="BK1569">
            <v>0</v>
          </cell>
          <cell r="BL1569"/>
          <cell r="BM1569"/>
          <cell r="BN1569"/>
          <cell r="BO1569"/>
          <cell r="BQ1569" t="str">
            <v>TEODORO</v>
          </cell>
          <cell r="BS1569" t="str">
            <v/>
          </cell>
          <cell r="BT1569" t="str">
            <v/>
          </cell>
        </row>
        <row r="1570">
          <cell r="H1570">
            <v>0</v>
          </cell>
          <cell r="O1570">
            <v>274996</v>
          </cell>
          <cell r="P1570" t="str">
            <v>2021/165-0078-01</v>
          </cell>
          <cell r="Q1570" t="str">
            <v>EST MESA LATERAL BUZIOS 600 (TP GRIGIO USINADO/MTX PT)</v>
          </cell>
          <cell r="R1570"/>
          <cell r="S1570"/>
          <cell r="T1570">
            <v>0.6</v>
          </cell>
          <cell r="U1570">
            <v>0</v>
          </cell>
          <cell r="V1570">
            <v>0.41</v>
          </cell>
          <cell r="W1570">
            <v>0.6</v>
          </cell>
          <cell r="X1570" t="str">
            <v>EST MESA LATERAL BUZIOS 600 (TP GRIGIO USINADO/MTX PT) - Ø0,6x0,41H</v>
          </cell>
          <cell r="Y1570">
            <v>12665</v>
          </cell>
          <cell r="Z1570">
            <v>0.35</v>
          </cell>
          <cell r="AA1570">
            <v>8232.25</v>
          </cell>
          <cell r="AB1570"/>
          <cell r="AC1570"/>
          <cell r="AD1570"/>
          <cell r="AE1570">
            <v>12665</v>
          </cell>
          <cell r="AF1570">
            <v>12665</v>
          </cell>
          <cell r="AG1570">
            <v>0</v>
          </cell>
          <cell r="AH1570">
            <v>12665</v>
          </cell>
          <cell r="AI1570" t="str">
            <v>REF: 292952</v>
          </cell>
          <cell r="AJ1570"/>
          <cell r="AK1570">
            <v>292952</v>
          </cell>
          <cell r="AL1570" t="str">
            <v>MESA LATERAL BUZIOS 600 (MARMORE USINADO) (BASE PINTURA)</v>
          </cell>
          <cell r="AM1570"/>
          <cell r="AN1570">
            <v>0.6</v>
          </cell>
          <cell r="AO1570">
            <v>0</v>
          </cell>
          <cell r="AP1570">
            <v>0.41</v>
          </cell>
          <cell r="AQ1570">
            <v>0.6</v>
          </cell>
          <cell r="AR1570" t="str">
            <v>MESA LATERAL BUZIOS 600 (MARMORE USINADO) (BASE PINTURA) - Ø0,6x0,41H</v>
          </cell>
          <cell r="AS1570">
            <v>12665</v>
          </cell>
          <cell r="AT1570">
            <v>12665</v>
          </cell>
          <cell r="AU1570">
            <v>12665</v>
          </cell>
          <cell r="AV1570">
            <v>0</v>
          </cell>
          <cell r="AW1570">
            <v>12665</v>
          </cell>
          <cell r="AX1570">
            <v>0</v>
          </cell>
          <cell r="AY1570"/>
          <cell r="AZ1570" t="str">
            <v/>
          </cell>
          <cell r="BA1570"/>
          <cell r="BB1570"/>
          <cell r="BC1570"/>
          <cell r="BD1570" t="str">
            <v/>
          </cell>
          <cell r="BE1570">
            <v>0</v>
          </cell>
          <cell r="BF1570" t="str">
            <v/>
          </cell>
          <cell r="BG1570" t="str">
            <v/>
          </cell>
          <cell r="BH1570">
            <v>12</v>
          </cell>
          <cell r="BI1570" t="str">
            <v>0</v>
          </cell>
          <cell r="BJ1570">
            <v>0</v>
          </cell>
          <cell r="BK1570">
            <v>0</v>
          </cell>
          <cell r="BL1570"/>
          <cell r="BM1570"/>
          <cell r="BN1570"/>
          <cell r="BO1570"/>
          <cell r="BQ1570" t="str">
            <v>TEODORO</v>
          </cell>
          <cell r="BS1570" t="str">
            <v/>
          </cell>
          <cell r="BT1570" t="str">
            <v/>
          </cell>
        </row>
        <row r="1571">
          <cell r="H1571">
            <v>1</v>
          </cell>
          <cell r="O1571">
            <v>270800</v>
          </cell>
          <cell r="P1571" t="str">
            <v>2020/338-0062-01</v>
          </cell>
          <cell r="Q1571" t="str">
            <v>EST MODULO CHAISE ENC VIRADO NEW CHATEAU (MTX PT) E5123</v>
          </cell>
          <cell r="R1571">
            <v>3.47</v>
          </cell>
          <cell r="S1571">
            <v>2.4500000000000002</v>
          </cell>
          <cell r="T1571">
            <v>1.26</v>
          </cell>
          <cell r="U1571">
            <v>2.4500000000000002</v>
          </cell>
          <cell r="V1571">
            <v>0.8</v>
          </cell>
          <cell r="W1571">
            <v>0</v>
          </cell>
          <cell r="X1571" t="str">
            <v>EST MODULO CHAISE ENC VIRADO NEW CHATEAU (MTX PT) E5123 - 1,26x2,45x0,8H</v>
          </cell>
          <cell r="Y1571">
            <v>56919.16</v>
          </cell>
          <cell r="Z1571">
            <v>0.35</v>
          </cell>
          <cell r="AA1571">
            <v>36997.454000000005</v>
          </cell>
          <cell r="AB1571" t="str">
            <v>DC</v>
          </cell>
          <cell r="AC1571" t="str">
            <v>SOFA COMPLETO</v>
          </cell>
          <cell r="AD1571" t="str">
            <v>VALOR CHAISE</v>
          </cell>
          <cell r="AE1571">
            <v>29025.38</v>
          </cell>
          <cell r="AF1571">
            <v>29025.38</v>
          </cell>
          <cell r="AG1571">
            <v>0</v>
          </cell>
          <cell r="AH1571">
            <v>56919.16</v>
          </cell>
          <cell r="AI1571" t="str">
            <v>REF: 284278</v>
          </cell>
          <cell r="AJ1571" t="str">
            <v>REVESTIMENTO FORA DE LINHA</v>
          </cell>
          <cell r="AK1571">
            <v>284278</v>
          </cell>
          <cell r="AL1571" t="str">
            <v>MODULO CHAISE ENC VIRADO NEW CHATEAU (MTX) (FX E)</v>
          </cell>
          <cell r="AM1571"/>
          <cell r="AN1571">
            <v>1.26</v>
          </cell>
          <cell r="AO1571">
            <v>2.4500000000000002</v>
          </cell>
          <cell r="AP1571">
            <v>0.8</v>
          </cell>
          <cell r="AQ1571">
            <v>0</v>
          </cell>
          <cell r="AR1571" t="str">
            <v>MODULO CHAISE ENC VIRADO NEW CHATEAU (MTX) (FX E) - 1,26x2,45x0,8H</v>
          </cell>
          <cell r="AS1571">
            <v>29025.38</v>
          </cell>
          <cell r="AT1571">
            <v>29025.38</v>
          </cell>
          <cell r="AU1571">
            <v>29025.38</v>
          </cell>
          <cell r="AV1571">
            <v>0</v>
          </cell>
          <cell r="AW1571">
            <v>29025.38</v>
          </cell>
          <cell r="AX1571">
            <v>0</v>
          </cell>
          <cell r="AY1571"/>
          <cell r="AZ1571" t="str">
            <v/>
          </cell>
          <cell r="BA1571"/>
          <cell r="BB1571"/>
          <cell r="BC1571"/>
          <cell r="BD1571" t="str">
            <v/>
          </cell>
          <cell r="BE1571">
            <v>0</v>
          </cell>
          <cell r="BF1571" t="str">
            <v/>
          </cell>
          <cell r="BG1571" t="str">
            <v/>
          </cell>
          <cell r="BH1571">
            <v>12</v>
          </cell>
          <cell r="BI1571" t="str">
            <v>0</v>
          </cell>
          <cell r="BJ1571">
            <v>0</v>
          </cell>
          <cell r="BK1571">
            <v>0</v>
          </cell>
          <cell r="BL1571"/>
          <cell r="BM1571"/>
          <cell r="BN1571"/>
          <cell r="BO1571"/>
          <cell r="BQ1571" t="str">
            <v>TEODORO</v>
          </cell>
          <cell r="BR1571" t="str">
            <v>270800 | 270794</v>
          </cell>
          <cell r="BS1571" t="str">
            <v>CLAMI SOFA</v>
          </cell>
          <cell r="BT1571" t="str">
            <v>SOFA NEW CHATEAU</v>
          </cell>
        </row>
        <row r="1572">
          <cell r="H1572">
            <v>1</v>
          </cell>
          <cell r="O1572">
            <v>270794</v>
          </cell>
          <cell r="P1572" t="str">
            <v>2020/338-0061-01</v>
          </cell>
          <cell r="Q1572" t="str">
            <v>EST MODULO BRACO ESQ NEW CHATEAU (2AS) (MTX PT) E5123</v>
          </cell>
          <cell r="R1572">
            <v>3.47</v>
          </cell>
          <cell r="S1572">
            <v>2.4500000000000002</v>
          </cell>
          <cell r="T1572">
            <v>2.31</v>
          </cell>
          <cell r="U1572">
            <v>0.96</v>
          </cell>
          <cell r="V1572">
            <v>0.8</v>
          </cell>
          <cell r="W1572">
            <v>0</v>
          </cell>
          <cell r="X1572" t="str">
            <v>EST MODULO BRACO ESQ NEW CHATEAU (2AS) (MTX PT) E5123 - 2,31x0,96x0,8H</v>
          </cell>
          <cell r="Y1572">
            <v>56919.16</v>
          </cell>
          <cell r="Z1572">
            <v>0.35</v>
          </cell>
          <cell r="AA1572">
            <v>36997.454000000005</v>
          </cell>
          <cell r="AB1572" t="str">
            <v>DC</v>
          </cell>
          <cell r="AC1572" t="str">
            <v>SOFA COMPLETO</v>
          </cell>
          <cell r="AD1572" t="str">
            <v>VALOR MODULO</v>
          </cell>
          <cell r="AE1572">
            <v>27893.78</v>
          </cell>
          <cell r="AF1572">
            <v>27893.78</v>
          </cell>
          <cell r="AG1572">
            <v>0</v>
          </cell>
          <cell r="AH1572">
            <v>56919.16</v>
          </cell>
          <cell r="AI1572" t="str">
            <v>REF: 283657</v>
          </cell>
          <cell r="AJ1572" t="str">
            <v>REVESTIMENTO FORA DE LINHA</v>
          </cell>
          <cell r="AK1572">
            <v>283657</v>
          </cell>
          <cell r="AL1572" t="str">
            <v>MODULO BRACO NEW CHATEAU (2AS) (MTX) (FX E)</v>
          </cell>
          <cell r="AM1572"/>
          <cell r="AN1572">
            <v>2.31</v>
          </cell>
          <cell r="AO1572">
            <v>0.96</v>
          </cell>
          <cell r="AP1572">
            <v>0.8</v>
          </cell>
          <cell r="AQ1572">
            <v>0</v>
          </cell>
          <cell r="AR1572" t="str">
            <v>MODULO BRACO NEW CHATEAU (2AS) (MTX) (FX E) - 2,31x0,96x0,8H</v>
          </cell>
          <cell r="AS1572">
            <v>27893.78</v>
          </cell>
          <cell r="AT1572">
            <v>27893.78</v>
          </cell>
          <cell r="AU1572">
            <v>27893.78</v>
          </cell>
          <cell r="AV1572">
            <v>0</v>
          </cell>
          <cell r="AW1572">
            <v>27893.78</v>
          </cell>
          <cell r="AX1572">
            <v>0</v>
          </cell>
          <cell r="AY1572"/>
          <cell r="AZ1572" t="str">
            <v/>
          </cell>
          <cell r="BA1572"/>
          <cell r="BB1572"/>
          <cell r="BC1572"/>
          <cell r="BD1572" t="str">
            <v/>
          </cell>
          <cell r="BE1572">
            <v>0</v>
          </cell>
          <cell r="BF1572" t="str">
            <v/>
          </cell>
          <cell r="BG1572" t="str">
            <v/>
          </cell>
          <cell r="BH1572">
            <v>12</v>
          </cell>
          <cell r="BI1572" t="str">
            <v>0</v>
          </cell>
          <cell r="BJ1572">
            <v>0</v>
          </cell>
          <cell r="BK1572">
            <v>0</v>
          </cell>
          <cell r="BL1572"/>
          <cell r="BM1572"/>
          <cell r="BN1572"/>
          <cell r="BO1572"/>
          <cell r="BQ1572" t="str">
            <v>TEODORO</v>
          </cell>
          <cell r="BR1572" t="str">
            <v>270800 | 270794</v>
          </cell>
          <cell r="BS1572" t="str">
            <v>CLAMI SOFA</v>
          </cell>
          <cell r="BT1572" t="str">
            <v>SOFA NEW CHATEAU</v>
          </cell>
        </row>
        <row r="1573">
          <cell r="H1573">
            <v>0</v>
          </cell>
          <cell r="O1573">
            <v>372727</v>
          </cell>
          <cell r="P1573" t="str">
            <v>2023/269-0059-01</v>
          </cell>
          <cell r="Q1573" t="str">
            <v>EST BANQUETA SUMA COURO TP2 GARBO SILVESTRE/BASE ONIX</v>
          </cell>
          <cell r="R1573"/>
          <cell r="S1573"/>
          <cell r="T1573">
            <v>0.54</v>
          </cell>
          <cell r="U1573">
            <v>0.43</v>
          </cell>
          <cell r="V1573">
            <v>0.37</v>
          </cell>
          <cell r="W1573">
            <v>0</v>
          </cell>
          <cell r="X1573" t="str">
            <v>EST BANQUETA SUMA COURO TP2 GARBO SILVESTRE/BASE ONIX - 0,54x0,43x0,37H</v>
          </cell>
          <cell r="Y1573">
            <v>4211.16</v>
          </cell>
          <cell r="Z1573">
            <v>0.35</v>
          </cell>
          <cell r="AA1573">
            <v>2737.2539999999999</v>
          </cell>
          <cell r="AB1573"/>
          <cell r="AC1573"/>
          <cell r="AD1573"/>
          <cell r="AE1573">
            <v>4211.16</v>
          </cell>
          <cell r="AF1573">
            <v>4211.16</v>
          </cell>
          <cell r="AG1573">
            <v>0</v>
          </cell>
          <cell r="AH1573">
            <v>4211.16</v>
          </cell>
          <cell r="AI1573" t="str">
            <v>REF: 315054</v>
          </cell>
          <cell r="AJ1573"/>
          <cell r="AK1573">
            <v>315054</v>
          </cell>
          <cell r="AL1573" t="str">
            <v>BANQUETA SUMA (COURO T2)</v>
          </cell>
          <cell r="AM1573"/>
          <cell r="AN1573">
            <v>0.54</v>
          </cell>
          <cell r="AO1573">
            <v>0.43</v>
          </cell>
          <cell r="AP1573">
            <v>0.37</v>
          </cell>
          <cell r="AQ1573">
            <v>0</v>
          </cell>
          <cell r="AR1573" t="str">
            <v>BANQUETA SUMA (COURO T2) - 0,54x0,43x0,37H</v>
          </cell>
          <cell r="AS1573">
            <v>4211.16</v>
          </cell>
          <cell r="AT1573">
            <v>4211.16</v>
          </cell>
          <cell r="AU1573">
            <v>4211.16</v>
          </cell>
          <cell r="AV1573">
            <v>0</v>
          </cell>
          <cell r="AW1573">
            <v>4211.1499999999996</v>
          </cell>
          <cell r="AX1573">
            <v>1.0000000000218279E-2</v>
          </cell>
          <cell r="AY1573"/>
          <cell r="AZ1573" t="str">
            <v/>
          </cell>
          <cell r="BA1573"/>
          <cell r="BB1573"/>
          <cell r="BC1573"/>
          <cell r="BD1573" t="str">
            <v/>
          </cell>
          <cell r="BE1573">
            <v>0</v>
          </cell>
          <cell r="BF1573" t="str">
            <v/>
          </cell>
          <cell r="BG1573" t="str">
            <v/>
          </cell>
          <cell r="BH1573">
            <v>12</v>
          </cell>
          <cell r="BI1573" t="str">
            <v>0</v>
          </cell>
          <cell r="BJ1573">
            <v>0</v>
          </cell>
          <cell r="BK1573">
            <v>0</v>
          </cell>
          <cell r="BL1573"/>
          <cell r="BM1573"/>
          <cell r="BN1573"/>
          <cell r="BO1573"/>
          <cell r="BQ1573" t="str">
            <v>L CENTER</v>
          </cell>
          <cell r="BS1573" t="str">
            <v/>
          </cell>
          <cell r="BT1573" t="str">
            <v/>
          </cell>
        </row>
        <row r="1574">
          <cell r="H1574">
            <v>0</v>
          </cell>
          <cell r="O1574">
            <v>372725</v>
          </cell>
          <cell r="P1574" t="str">
            <v>2023/269-0058-01</v>
          </cell>
          <cell r="Q1574" t="str">
            <v>EST POLTRONA SUMA HIGH (COURO TP2 GARBO SILVESTRE) DET ONIX</v>
          </cell>
          <cell r="R1574"/>
          <cell r="S1574"/>
          <cell r="T1574">
            <v>0.68</v>
          </cell>
          <cell r="U1574">
            <v>0.93</v>
          </cell>
          <cell r="V1574">
            <v>0.87</v>
          </cell>
          <cell r="W1574">
            <v>0</v>
          </cell>
          <cell r="X1574" t="str">
            <v>EST POLTRONA SUMA HIGH (COURO TP2 GARBO SILVESTRE) DET ONIX - 0,68x0,93x0,87H</v>
          </cell>
          <cell r="Y1574">
            <v>21831.22</v>
          </cell>
          <cell r="Z1574">
            <v>0.35</v>
          </cell>
          <cell r="AA1574">
            <v>14190.293000000001</v>
          </cell>
          <cell r="AB1574"/>
          <cell r="AC1574"/>
          <cell r="AD1574"/>
          <cell r="AE1574">
            <v>21831.22</v>
          </cell>
          <cell r="AF1574">
            <v>21831.22</v>
          </cell>
          <cell r="AG1574">
            <v>0</v>
          </cell>
          <cell r="AH1574">
            <v>21831.22</v>
          </cell>
          <cell r="AI1574" t="str">
            <v>REF: 315046</v>
          </cell>
          <cell r="AJ1574"/>
          <cell r="AK1574">
            <v>315046</v>
          </cell>
          <cell r="AL1574" t="str">
            <v>POLTRONA SUMA (HIGH) (COURO T2)</v>
          </cell>
          <cell r="AM1574"/>
          <cell r="AN1574">
            <v>0.68</v>
          </cell>
          <cell r="AO1574">
            <v>0.93</v>
          </cell>
          <cell r="AP1574">
            <v>0.87</v>
          </cell>
          <cell r="AQ1574">
            <v>0</v>
          </cell>
          <cell r="AR1574" t="str">
            <v>POLTRONA SUMA (HIGH) (COURO T2) - 0,68x0,93x0,87H</v>
          </cell>
          <cell r="AS1574">
            <v>21831.22</v>
          </cell>
          <cell r="AT1574">
            <v>21831.22</v>
          </cell>
          <cell r="AU1574">
            <v>21831.22</v>
          </cell>
          <cell r="AV1574">
            <v>0</v>
          </cell>
          <cell r="AW1574">
            <v>21831.22</v>
          </cell>
          <cell r="AX1574">
            <v>0</v>
          </cell>
          <cell r="AY1574"/>
          <cell r="AZ1574" t="str">
            <v/>
          </cell>
          <cell r="BA1574"/>
          <cell r="BB1574"/>
          <cell r="BC1574"/>
          <cell r="BD1574" t="str">
            <v/>
          </cell>
          <cell r="BE1574">
            <v>0</v>
          </cell>
          <cell r="BF1574" t="str">
            <v/>
          </cell>
          <cell r="BG1574" t="str">
            <v/>
          </cell>
          <cell r="BH1574">
            <v>12</v>
          </cell>
          <cell r="BI1574" t="str">
            <v>0</v>
          </cell>
          <cell r="BJ1574">
            <v>0</v>
          </cell>
          <cell r="BK1574">
            <v>0</v>
          </cell>
          <cell r="BL1574"/>
          <cell r="BM1574"/>
          <cell r="BN1574"/>
          <cell r="BO1574"/>
          <cell r="BQ1574" t="str">
            <v>L CENTER</v>
          </cell>
          <cell r="BS1574" t="str">
            <v/>
          </cell>
          <cell r="BT1574" t="str">
            <v/>
          </cell>
        </row>
        <row r="1575">
          <cell r="H1575">
            <v>1</v>
          </cell>
          <cell r="O1575">
            <v>328005</v>
          </cell>
          <cell r="P1575" t="str">
            <v>2022/160-0025-01</v>
          </cell>
          <cell r="Q1575" t="str">
            <v>EST POLTRONA KAZZ TC C3016/REC 2562/ESTRUTURA MARROM CLARO</v>
          </cell>
          <cell r="R1575"/>
          <cell r="S1575"/>
          <cell r="T1575">
            <v>0.85</v>
          </cell>
          <cell r="U1575">
            <v>0.85</v>
          </cell>
          <cell r="V1575">
            <v>0.75</v>
          </cell>
          <cell r="W1575">
            <v>0</v>
          </cell>
          <cell r="X1575" t="str">
            <v>EST POLTRONA KAZZ TC C3016/REC 2562/ESTRUTURA MARROM CLARO - 0,85x0,85x0,75H</v>
          </cell>
          <cell r="Y1575">
            <v>18360.2</v>
          </cell>
          <cell r="Z1575">
            <v>0.35</v>
          </cell>
          <cell r="AA1575">
            <v>11934.130000000001</v>
          </cell>
          <cell r="AB1575"/>
          <cell r="AC1575"/>
          <cell r="AD1575"/>
          <cell r="AE1575">
            <v>18360.2</v>
          </cell>
          <cell r="AF1575">
            <v>18360.2</v>
          </cell>
          <cell r="AG1575">
            <v>0</v>
          </cell>
          <cell r="AH1575">
            <v>18360.2</v>
          </cell>
          <cell r="AI1575" t="str">
            <v>REF: 297432</v>
          </cell>
          <cell r="AJ1575" t="str">
            <v>REVESTIMENTO FORA DE LINHA</v>
          </cell>
          <cell r="AK1575">
            <v>297432</v>
          </cell>
          <cell r="AL1575" t="str">
            <v>POLTRONA KAZZ (FX B)</v>
          </cell>
          <cell r="AM1575"/>
          <cell r="AN1575">
            <v>0.85</v>
          </cell>
          <cell r="AO1575">
            <v>0.85</v>
          </cell>
          <cell r="AP1575">
            <v>0.75</v>
          </cell>
          <cell r="AQ1575">
            <v>0</v>
          </cell>
          <cell r="AR1575" t="str">
            <v>POLTRONA KAZZ (FX B) - 0,85x0,85x0,75H</v>
          </cell>
          <cell r="AS1575">
            <v>18360.2</v>
          </cell>
          <cell r="AT1575">
            <v>18360.2</v>
          </cell>
          <cell r="AU1575">
            <v>18360.2</v>
          </cell>
          <cell r="AV1575">
            <v>0</v>
          </cell>
          <cell r="AW1575">
            <v>18360.2</v>
          </cell>
          <cell r="AX1575">
            <v>0</v>
          </cell>
          <cell r="AY1575"/>
          <cell r="AZ1575" t="str">
            <v/>
          </cell>
          <cell r="BA1575"/>
          <cell r="BB1575"/>
          <cell r="BC1575"/>
          <cell r="BD1575" t="str">
            <v/>
          </cell>
          <cell r="BE1575">
            <v>0</v>
          </cell>
          <cell r="BF1575" t="str">
            <v/>
          </cell>
          <cell r="BG1575" t="str">
            <v/>
          </cell>
          <cell r="BH1575">
            <v>12</v>
          </cell>
          <cell r="BI1575" t="str">
            <v>0</v>
          </cell>
          <cell r="BJ1575">
            <v>0</v>
          </cell>
          <cell r="BK1575">
            <v>0</v>
          </cell>
          <cell r="BL1575"/>
          <cell r="BM1575"/>
          <cell r="BN1575"/>
          <cell r="BO1575"/>
          <cell r="BQ1575" t="str">
            <v>L CENTER</v>
          </cell>
          <cell r="BS1575" t="str">
            <v>CLAMI POLTRONA</v>
          </cell>
          <cell r="BT1575" t="str">
            <v>POLTRONA KAZZ</v>
          </cell>
        </row>
        <row r="1576">
          <cell r="H1576">
            <v>0</v>
          </cell>
          <cell r="O1576">
            <v>299549</v>
          </cell>
          <cell r="P1576" t="str">
            <v>2022/042-0025-01</v>
          </cell>
          <cell r="Q1576" t="str">
            <v>EST POLTRONA ETTRO (BC LAMIN NOG) FX C3008/REC 7440/M CLARO</v>
          </cell>
          <cell r="R1576"/>
          <cell r="S1576"/>
          <cell r="T1576">
            <v>0.87</v>
          </cell>
          <cell r="U1576">
            <v>0.9</v>
          </cell>
          <cell r="V1576">
            <v>0.74</v>
          </cell>
          <cell r="W1576">
            <v>0</v>
          </cell>
          <cell r="X1576" t="str">
            <v>EST POLTRONA ETTRO (BC LAMIN NOG) FX C3008/REC 7440/M CLARO - 0,87x0,9x0,74H</v>
          </cell>
          <cell r="Y1576">
            <v>18143.189999999999</v>
          </cell>
          <cell r="Z1576">
            <v>0.35</v>
          </cell>
          <cell r="AA1576">
            <v>11793.073499999999</v>
          </cell>
          <cell r="AB1576"/>
          <cell r="AC1576"/>
          <cell r="AD1576"/>
          <cell r="AE1576">
            <v>18143.189999999999</v>
          </cell>
          <cell r="AF1576">
            <v>18143.189999999999</v>
          </cell>
          <cell r="AG1576">
            <v>0</v>
          </cell>
          <cell r="AH1576">
            <v>18143.189999999999</v>
          </cell>
          <cell r="AI1576" t="str">
            <v>REF: 299252</v>
          </cell>
          <cell r="AJ1576"/>
          <cell r="AK1576">
            <v>299252</v>
          </cell>
          <cell r="AL1576" t="str">
            <v>POLTRONA ETTRO (BRACO LAMINADO) (FX C)</v>
          </cell>
          <cell r="AM1576"/>
          <cell r="AN1576">
            <v>0.87</v>
          </cell>
          <cell r="AO1576">
            <v>0.9</v>
          </cell>
          <cell r="AP1576">
            <v>0.74</v>
          </cell>
          <cell r="AQ1576">
            <v>0</v>
          </cell>
          <cell r="AR1576" t="str">
            <v>POLTRONA ETTRO (BRACO LAMINADO) (FX C) - 0,87x0,9x0,74H</v>
          </cell>
          <cell r="AS1576">
            <v>18143.189999999999</v>
          </cell>
          <cell r="AT1576">
            <v>18143.189999999999</v>
          </cell>
          <cell r="AU1576">
            <v>18143.189999999999</v>
          </cell>
          <cell r="AV1576">
            <v>0</v>
          </cell>
          <cell r="AW1576">
            <v>18143.189999999999</v>
          </cell>
          <cell r="AX1576">
            <v>0</v>
          </cell>
          <cell r="AY1576"/>
          <cell r="AZ1576" t="str">
            <v/>
          </cell>
          <cell r="BA1576"/>
          <cell r="BB1576"/>
          <cell r="BC1576"/>
          <cell r="BD1576" t="str">
            <v/>
          </cell>
          <cell r="BE1576">
            <v>0</v>
          </cell>
          <cell r="BF1576" t="str">
            <v/>
          </cell>
          <cell r="BG1576" t="str">
            <v/>
          </cell>
          <cell r="BH1576">
            <v>12</v>
          </cell>
          <cell r="BI1576" t="str">
            <v>0</v>
          </cell>
          <cell r="BJ1576">
            <v>0</v>
          </cell>
          <cell r="BK1576">
            <v>0</v>
          </cell>
          <cell r="BL1576"/>
          <cell r="BM1576"/>
          <cell r="BN1576"/>
          <cell r="BO1576"/>
          <cell r="BQ1576" t="str">
            <v>L CENTER</v>
          </cell>
          <cell r="BS1576" t="str">
            <v/>
          </cell>
          <cell r="BT1576" t="str">
            <v/>
          </cell>
        </row>
        <row r="1577">
          <cell r="H1577">
            <v>0</v>
          </cell>
          <cell r="O1577">
            <v>299549</v>
          </cell>
          <cell r="P1577" t="str">
            <v>2022/042-0026-01</v>
          </cell>
          <cell r="Q1577" t="str">
            <v>EST POLTRONA ETTRO (BC LAMIN NOG) FX C3008/REC 7440/M CLARO</v>
          </cell>
          <cell r="R1577"/>
          <cell r="S1577"/>
          <cell r="T1577">
            <v>0.87</v>
          </cell>
          <cell r="U1577">
            <v>0.9</v>
          </cell>
          <cell r="V1577">
            <v>0.74</v>
          </cell>
          <cell r="W1577">
            <v>0</v>
          </cell>
          <cell r="X1577" t="str">
            <v>EST POLTRONA ETTRO (BC LAMIN NOG) FX C3008/REC 7440/M CLARO - 0,87x0,9x0,74H</v>
          </cell>
          <cell r="Y1577">
            <v>18143.189999999999</v>
          </cell>
          <cell r="Z1577">
            <v>0.35</v>
          </cell>
          <cell r="AA1577">
            <v>11793.073499999999</v>
          </cell>
          <cell r="AB1577"/>
          <cell r="AC1577"/>
          <cell r="AD1577"/>
          <cell r="AE1577">
            <v>18143.189999999999</v>
          </cell>
          <cell r="AF1577">
            <v>18143.189999999999</v>
          </cell>
          <cell r="AG1577">
            <v>0</v>
          </cell>
          <cell r="AH1577">
            <v>18143.189999999999</v>
          </cell>
          <cell r="AI1577" t="str">
            <v>REF: 299252</v>
          </cell>
          <cell r="AJ1577"/>
          <cell r="AK1577">
            <v>299252</v>
          </cell>
          <cell r="AL1577" t="str">
            <v>POLTRONA ETTRO (BRACO LAMINADO) (FX C)</v>
          </cell>
          <cell r="AM1577"/>
          <cell r="AN1577">
            <v>0.87</v>
          </cell>
          <cell r="AO1577">
            <v>0.9</v>
          </cell>
          <cell r="AP1577">
            <v>0.74</v>
          </cell>
          <cell r="AQ1577">
            <v>0</v>
          </cell>
          <cell r="AR1577" t="str">
            <v>POLTRONA ETTRO (BRACO LAMINADO) (FX C) - 0,87x0,9x0,74H</v>
          </cell>
          <cell r="AS1577">
            <v>18143.189999999999</v>
          </cell>
          <cell r="AT1577">
            <v>18143.189999999999</v>
          </cell>
          <cell r="AU1577">
            <v>18143.189999999999</v>
          </cell>
          <cell r="AV1577">
            <v>0</v>
          </cell>
          <cell r="AW1577">
            <v>18143.189999999999</v>
          </cell>
          <cell r="AX1577">
            <v>0</v>
          </cell>
          <cell r="AY1577"/>
          <cell r="AZ1577" t="str">
            <v/>
          </cell>
          <cell r="BA1577"/>
          <cell r="BB1577"/>
          <cell r="BC1577"/>
          <cell r="BD1577" t="str">
            <v/>
          </cell>
          <cell r="BE1577">
            <v>0</v>
          </cell>
          <cell r="BF1577" t="str">
            <v/>
          </cell>
          <cell r="BG1577" t="str">
            <v/>
          </cell>
          <cell r="BH1577">
            <v>12</v>
          </cell>
          <cell r="BI1577" t="str">
            <v>0</v>
          </cell>
          <cell r="BJ1577">
            <v>0</v>
          </cell>
          <cell r="BK1577">
            <v>0</v>
          </cell>
          <cell r="BL1577"/>
          <cell r="BM1577"/>
          <cell r="BN1577"/>
          <cell r="BO1577"/>
          <cell r="BQ1577" t="str">
            <v>L CENTER</v>
          </cell>
          <cell r="BS1577" t="str">
            <v/>
          </cell>
          <cell r="BT1577" t="str">
            <v/>
          </cell>
        </row>
        <row r="1578">
          <cell r="H1578">
            <v>0</v>
          </cell>
          <cell r="O1578">
            <v>406796</v>
          </cell>
          <cell r="P1578" t="str">
            <v>2025/149-0051-01</v>
          </cell>
          <cell r="Q1578" t="str">
            <v>EST ALMOFADA DECORATIVA (F 670) (FX J0500)</v>
          </cell>
          <cell r="R1578"/>
          <cell r="S1578"/>
          <cell r="T1578">
            <v>0.9</v>
          </cell>
          <cell r="U1578">
            <v>1.05</v>
          </cell>
          <cell r="V1578">
            <v>0.87</v>
          </cell>
          <cell r="W1578">
            <v>0</v>
          </cell>
          <cell r="X1578" t="str">
            <v>EST ALMOFADA DECORATIVA (F 670) (FX J0500) - 0,9x1,05x0,87H</v>
          </cell>
          <cell r="Y1578">
            <v>1002.04</v>
          </cell>
          <cell r="Z1578">
            <v>0.35</v>
          </cell>
          <cell r="AA1578">
            <v>651.32600000000002</v>
          </cell>
          <cell r="AB1578"/>
          <cell r="AC1578"/>
          <cell r="AD1578"/>
          <cell r="AE1578">
            <v>1002.04</v>
          </cell>
          <cell r="AF1578">
            <v>1002.04</v>
          </cell>
          <cell r="AG1578">
            <v>0</v>
          </cell>
          <cell r="AH1578">
            <v>1002.04</v>
          </cell>
          <cell r="AI1578" t="str">
            <v>REF: 378427</v>
          </cell>
          <cell r="AJ1578"/>
          <cell r="AK1578">
            <v>378427</v>
          </cell>
          <cell r="AL1578" t="str">
            <v>ALMOFADA DECORATIVA (F 670) (FX J)</v>
          </cell>
          <cell r="AM1578"/>
          <cell r="AN1578">
            <v>0.4</v>
          </cell>
          <cell r="AO1578">
            <v>0.4</v>
          </cell>
          <cell r="AP1578">
            <v>0</v>
          </cell>
          <cell r="AQ1578">
            <v>0</v>
          </cell>
          <cell r="AR1578" t="str">
            <v>ALMOFADA DECORATIVA (F 670) (FX J) - 0,4x0,4x0H</v>
          </cell>
          <cell r="AS1578">
            <v>1002.04</v>
          </cell>
          <cell r="AT1578">
            <v>1002.04</v>
          </cell>
          <cell r="AU1578">
            <v>1002.04</v>
          </cell>
          <cell r="AV1578">
            <v>0</v>
          </cell>
          <cell r="AW1578">
            <v>1002.04</v>
          </cell>
          <cell r="AX1578">
            <v>0</v>
          </cell>
          <cell r="AY1578"/>
          <cell r="AZ1578" t="str">
            <v/>
          </cell>
          <cell r="BA1578"/>
          <cell r="BB1578"/>
          <cell r="BC1578"/>
          <cell r="BD1578" t="str">
            <v/>
          </cell>
          <cell r="BE1578">
            <v>0</v>
          </cell>
          <cell r="BF1578" t="str">
            <v/>
          </cell>
          <cell r="BG1578" t="str">
            <v/>
          </cell>
          <cell r="BH1578">
            <v>12</v>
          </cell>
          <cell r="BI1578" t="str">
            <v>0</v>
          </cell>
          <cell r="BJ1578">
            <v>0</v>
          </cell>
          <cell r="BK1578">
            <v>0</v>
          </cell>
          <cell r="BL1578"/>
          <cell r="BM1578"/>
          <cell r="BN1578"/>
          <cell r="BO1578"/>
          <cell r="BQ1578" t="str">
            <v>LC PE</v>
          </cell>
          <cell r="BS1578" t="str">
            <v/>
          </cell>
          <cell r="BT1578" t="str">
            <v/>
          </cell>
        </row>
        <row r="1579">
          <cell r="H1579">
            <v>0</v>
          </cell>
          <cell r="O1579">
            <v>406796</v>
          </cell>
          <cell r="P1579" t="str">
            <v>2025/149-0052-01</v>
          </cell>
          <cell r="Q1579" t="str">
            <v>EST ALMOFADA DECORATIVA (F 670) (FX J0500)</v>
          </cell>
          <cell r="R1579"/>
          <cell r="S1579"/>
          <cell r="T1579">
            <v>1.1000000000000001</v>
          </cell>
          <cell r="U1579">
            <v>1.55</v>
          </cell>
          <cell r="V1579">
            <v>0.87</v>
          </cell>
          <cell r="W1579">
            <v>0</v>
          </cell>
          <cell r="X1579" t="str">
            <v>EST ALMOFADA DECORATIVA (F 670) (FX J0500) - 1,1x1,55x0,87H</v>
          </cell>
          <cell r="Y1579">
            <v>1002.04</v>
          </cell>
          <cell r="Z1579">
            <v>0.35</v>
          </cell>
          <cell r="AA1579">
            <v>651.32600000000002</v>
          </cell>
          <cell r="AB1579"/>
          <cell r="AC1579"/>
          <cell r="AD1579"/>
          <cell r="AE1579">
            <v>1002.04</v>
          </cell>
          <cell r="AF1579">
            <v>1002.04</v>
          </cell>
          <cell r="AG1579">
            <v>0</v>
          </cell>
          <cell r="AH1579">
            <v>1002.04</v>
          </cell>
          <cell r="AI1579" t="str">
            <v>REF: 378427</v>
          </cell>
          <cell r="AJ1579"/>
          <cell r="AK1579">
            <v>378427</v>
          </cell>
          <cell r="AL1579" t="str">
            <v>ALMOFADA DECORATIVA (F 670) (FX J)</v>
          </cell>
          <cell r="AM1579"/>
          <cell r="AN1579">
            <v>0.4</v>
          </cell>
          <cell r="AO1579">
            <v>0.4</v>
          </cell>
          <cell r="AP1579">
            <v>0</v>
          </cell>
          <cell r="AQ1579">
            <v>0</v>
          </cell>
          <cell r="AR1579" t="str">
            <v>ALMOFADA DECORATIVA (F 670) (FX J) - 0,4x0,4x0H</v>
          </cell>
          <cell r="AS1579">
            <v>1002.04</v>
          </cell>
          <cell r="AT1579">
            <v>1002.04</v>
          </cell>
          <cell r="AU1579">
            <v>1002.04</v>
          </cell>
          <cell r="AV1579">
            <v>0</v>
          </cell>
          <cell r="AW1579">
            <v>1002.04</v>
          </cell>
          <cell r="AX1579">
            <v>0</v>
          </cell>
          <cell r="AY1579"/>
          <cell r="AZ1579" t="str">
            <v/>
          </cell>
          <cell r="BA1579"/>
          <cell r="BB1579"/>
          <cell r="BC1579"/>
          <cell r="BD1579" t="str">
            <v/>
          </cell>
          <cell r="BE1579">
            <v>0</v>
          </cell>
          <cell r="BF1579" t="str">
            <v/>
          </cell>
          <cell r="BG1579" t="str">
            <v/>
          </cell>
          <cell r="BH1579">
            <v>12</v>
          </cell>
          <cell r="BI1579" t="str">
            <v>0</v>
          </cell>
          <cell r="BJ1579">
            <v>0</v>
          </cell>
          <cell r="BK1579">
            <v>0</v>
          </cell>
          <cell r="BL1579"/>
          <cell r="BM1579"/>
          <cell r="BN1579"/>
          <cell r="BO1579"/>
          <cell r="BQ1579" t="str">
            <v>LC PE</v>
          </cell>
          <cell r="BS1579" t="str">
            <v/>
          </cell>
          <cell r="BT1579" t="str">
            <v/>
          </cell>
        </row>
        <row r="1580">
          <cell r="H1580">
            <v>0</v>
          </cell>
          <cell r="O1580">
            <v>405891</v>
          </cell>
          <cell r="P1580" t="str">
            <v>2025/184-0011-01</v>
          </cell>
          <cell r="Q1580" t="str">
            <v>EST KIT MOTORIZADO TOUCH (ABERTURA 35) (2 ASSENTOS)</v>
          </cell>
          <cell r="R1580">
            <v>3.1</v>
          </cell>
          <cell r="S1580">
            <v>1.55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 t="str">
            <v>EST KIT MOTORIZADO TOUCH (ABERTURA 35) (2 ASSENTOS) - Ø0x0H</v>
          </cell>
          <cell r="Y1580">
            <v>53759.87</v>
          </cell>
          <cell r="Z1580">
            <v>0.35</v>
          </cell>
          <cell r="AA1580">
            <v>34943.915500000003</v>
          </cell>
          <cell r="AB1580" t="str">
            <v>BD</v>
          </cell>
          <cell r="AC1580" t="str">
            <v>SOFA COMPLETO</v>
          </cell>
          <cell r="AD1580" t="str">
            <v>VALOR KIT MOTORIZADO</v>
          </cell>
          <cell r="AE1580">
            <v>11528.12</v>
          </cell>
          <cell r="AF1580">
            <v>11528.12</v>
          </cell>
          <cell r="AG1580">
            <v>0</v>
          </cell>
          <cell r="AH1580">
            <v>53759.87</v>
          </cell>
          <cell r="AI1580" t="str">
            <v>REF: 405632</v>
          </cell>
          <cell r="AJ1580"/>
          <cell r="AK1580">
            <v>405632</v>
          </cell>
          <cell r="AL1580" t="str">
            <v>KIT MOTORIZADO TOUCH (ABERTURA 35) (2 ASSENTOS)</v>
          </cell>
          <cell r="AM1580"/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 t="str">
            <v>KIT MOTORIZADO TOUCH (ABERTURA 35) (2 ASSENTOS) - Ø0x0H</v>
          </cell>
          <cell r="AS1580">
            <v>11528.12</v>
          </cell>
          <cell r="AT1580">
            <v>11528.12</v>
          </cell>
          <cell r="AU1580">
            <v>11528.12</v>
          </cell>
          <cell r="AV1580">
            <v>0</v>
          </cell>
          <cell r="AW1580">
            <v>11528.12</v>
          </cell>
          <cell r="AX1580">
            <v>0</v>
          </cell>
          <cell r="AY1580"/>
          <cell r="AZ1580" t="str">
            <v/>
          </cell>
          <cell r="BA1580"/>
          <cell r="BB1580"/>
          <cell r="BC1580"/>
          <cell r="BD1580" t="str">
            <v/>
          </cell>
          <cell r="BE1580">
            <v>0</v>
          </cell>
          <cell r="BF1580" t="str">
            <v/>
          </cell>
          <cell r="BG1580" t="str">
            <v/>
          </cell>
          <cell r="BH1580">
            <v>12</v>
          </cell>
          <cell r="BI1580" t="str">
            <v>0</v>
          </cell>
          <cell r="BJ1580">
            <v>0</v>
          </cell>
          <cell r="BK1580">
            <v>0</v>
          </cell>
          <cell r="BL1580"/>
          <cell r="BM1580"/>
          <cell r="BN1580"/>
          <cell r="BO1580"/>
          <cell r="BQ1580" t="str">
            <v>D&amp;D</v>
          </cell>
          <cell r="BS1580" t="str">
            <v/>
          </cell>
          <cell r="BT1580" t="str">
            <v/>
          </cell>
        </row>
        <row r="1581">
          <cell r="H1581">
            <v>0</v>
          </cell>
          <cell r="O1581">
            <v>405879</v>
          </cell>
          <cell r="P1581" t="str">
            <v>2025/184-0010-01</v>
          </cell>
          <cell r="Q1581" t="str">
            <v>EST MODULO BRACO ESQ ELLIE (MTZ CAPPUCCINO) TC D4235</v>
          </cell>
          <cell r="R1581">
            <v>3.1</v>
          </cell>
          <cell r="S1581">
            <v>1.55</v>
          </cell>
          <cell r="T1581">
            <v>1.1000000000000001</v>
          </cell>
          <cell r="U1581">
            <v>1.05</v>
          </cell>
          <cell r="V1581">
            <v>0.87</v>
          </cell>
          <cell r="W1581">
            <v>0</v>
          </cell>
          <cell r="X1581" t="str">
            <v>EST MODULO BRACO ESQ ELLIE (MTZ CAPPUCCINO) TC D4235 - 1,1x1,05x0,87H</v>
          </cell>
          <cell r="Y1581">
            <v>53759.87</v>
          </cell>
          <cell r="Z1581">
            <v>0.35</v>
          </cell>
          <cell r="AA1581">
            <v>34943.915500000003</v>
          </cell>
          <cell r="AB1581" t="str">
            <v>BD</v>
          </cell>
          <cell r="AC1581" t="str">
            <v>SOFA COMPLETO</v>
          </cell>
          <cell r="AD1581" t="str">
            <v>VALOR MODULO</v>
          </cell>
          <cell r="AE1581">
            <v>13678.11</v>
          </cell>
          <cell r="AF1581">
            <v>13678.11</v>
          </cell>
          <cell r="AG1581">
            <v>0</v>
          </cell>
          <cell r="AH1581">
            <v>53759.87</v>
          </cell>
          <cell r="AI1581" t="str">
            <v>REF: 405298</v>
          </cell>
          <cell r="AJ1581"/>
          <cell r="AK1581">
            <v>405298</v>
          </cell>
          <cell r="AL1581" t="str">
            <v>MODULO BRACO ELLIE (MTZ) (FX D) (FX D)</v>
          </cell>
          <cell r="AM1581"/>
          <cell r="AN1581">
            <v>1.1000000000000001</v>
          </cell>
          <cell r="AO1581">
            <v>1.05</v>
          </cell>
          <cell r="AP1581">
            <v>0.87</v>
          </cell>
          <cell r="AQ1581">
            <v>0</v>
          </cell>
          <cell r="AR1581" t="str">
            <v>MODULO BRACO ELLIE (MTZ) (FX D) (FX D) - 1,1x1,05x0,87H</v>
          </cell>
          <cell r="AS1581">
            <v>13678.11</v>
          </cell>
          <cell r="AT1581">
            <v>13678.11</v>
          </cell>
          <cell r="AU1581">
            <v>13678.11</v>
          </cell>
          <cell r="AV1581">
            <v>0</v>
          </cell>
          <cell r="AW1581">
            <v>13678.11</v>
          </cell>
          <cell r="AX1581">
            <v>0</v>
          </cell>
          <cell r="AY1581"/>
          <cell r="AZ1581" t="str">
            <v/>
          </cell>
          <cell r="BA1581"/>
          <cell r="BB1581"/>
          <cell r="BC1581"/>
          <cell r="BD1581" t="str">
            <v/>
          </cell>
          <cell r="BE1581">
            <v>0</v>
          </cell>
          <cell r="BF1581" t="str">
            <v/>
          </cell>
          <cell r="BG1581" t="str">
            <v/>
          </cell>
          <cell r="BH1581">
            <v>12</v>
          </cell>
          <cell r="BI1581" t="str">
            <v>0</v>
          </cell>
          <cell r="BJ1581">
            <v>0</v>
          </cell>
          <cell r="BK1581">
            <v>0</v>
          </cell>
          <cell r="BL1581"/>
          <cell r="BM1581"/>
          <cell r="BN1581"/>
          <cell r="BO1581"/>
          <cell r="BQ1581" t="str">
            <v>D&amp;D</v>
          </cell>
          <cell r="BS1581" t="str">
            <v/>
          </cell>
          <cell r="BT1581" t="str">
            <v/>
          </cell>
        </row>
        <row r="1582">
          <cell r="H1582">
            <v>0</v>
          </cell>
          <cell r="O1582">
            <v>405877</v>
          </cell>
          <cell r="P1582" t="str">
            <v>2025/184-0009-01</v>
          </cell>
          <cell r="Q1582" t="str">
            <v>EST MODULO S/BRACO ELLIE (MTZ CAPPUCCINO) TC D4235</v>
          </cell>
          <cell r="R1582">
            <v>3.1</v>
          </cell>
          <cell r="S1582">
            <v>1.55</v>
          </cell>
          <cell r="T1582">
            <v>0.9</v>
          </cell>
          <cell r="U1582">
            <v>1.05</v>
          </cell>
          <cell r="V1582">
            <v>0.87</v>
          </cell>
          <cell r="W1582">
            <v>0</v>
          </cell>
          <cell r="X1582" t="str">
            <v>EST MODULO S/BRACO ELLIE (MTZ CAPPUCCINO) TC D4235 - 0,9x1,05x0,87H</v>
          </cell>
          <cell r="Y1582">
            <v>53759.87</v>
          </cell>
          <cell r="Z1582">
            <v>0.35</v>
          </cell>
          <cell r="AA1582">
            <v>34943.915500000003</v>
          </cell>
          <cell r="AB1582" t="str">
            <v>BD</v>
          </cell>
          <cell r="AC1582" t="str">
            <v>SOFA COMPLETO</v>
          </cell>
          <cell r="AD1582" t="str">
            <v>VALOR MODULO</v>
          </cell>
          <cell r="AE1582">
            <v>12221.22</v>
          </cell>
          <cell r="AF1582">
            <v>12221.22</v>
          </cell>
          <cell r="AG1582">
            <v>0</v>
          </cell>
          <cell r="AH1582">
            <v>53759.87</v>
          </cell>
          <cell r="AI1582" t="str">
            <v>REF: 405478</v>
          </cell>
          <cell r="AJ1582"/>
          <cell r="AK1582">
            <v>405478</v>
          </cell>
          <cell r="AL1582" t="str">
            <v>MODULO S/BRACO ELLIE (MTZ) (FX D) (FX D)</v>
          </cell>
          <cell r="AM1582"/>
          <cell r="AN1582">
            <v>0.9</v>
          </cell>
          <cell r="AO1582">
            <v>1.05</v>
          </cell>
          <cell r="AP1582">
            <v>0.87</v>
          </cell>
          <cell r="AQ1582">
            <v>0</v>
          </cell>
          <cell r="AR1582" t="str">
            <v>MODULO S/BRACO ELLIE (MTZ) (FX D) (FX D) - 0,9x1,05x0,87H</v>
          </cell>
          <cell r="AS1582">
            <v>12221.22</v>
          </cell>
          <cell r="AT1582">
            <v>12221.22</v>
          </cell>
          <cell r="AU1582">
            <v>12221.22</v>
          </cell>
          <cell r="AV1582">
            <v>0</v>
          </cell>
          <cell r="AW1582">
            <v>12221.22</v>
          </cell>
          <cell r="AX1582">
            <v>0</v>
          </cell>
          <cell r="AY1582"/>
          <cell r="AZ1582" t="str">
            <v/>
          </cell>
          <cell r="BA1582"/>
          <cell r="BB1582"/>
          <cell r="BC1582"/>
          <cell r="BD1582" t="str">
            <v/>
          </cell>
          <cell r="BE1582">
            <v>0</v>
          </cell>
          <cell r="BF1582" t="str">
            <v/>
          </cell>
          <cell r="BG1582" t="str">
            <v/>
          </cell>
          <cell r="BH1582">
            <v>12</v>
          </cell>
          <cell r="BI1582" t="str">
            <v>0</v>
          </cell>
          <cell r="BJ1582">
            <v>0</v>
          </cell>
          <cell r="BK1582">
            <v>0</v>
          </cell>
          <cell r="BL1582"/>
          <cell r="BM1582"/>
          <cell r="BN1582"/>
          <cell r="BO1582"/>
          <cell r="BQ1582" t="str">
            <v>D&amp;D</v>
          </cell>
          <cell r="BS1582" t="str">
            <v/>
          </cell>
          <cell r="BT1582" t="str">
            <v/>
          </cell>
        </row>
        <row r="1583">
          <cell r="H1583">
            <v>0</v>
          </cell>
          <cell r="O1583">
            <v>405876</v>
          </cell>
          <cell r="P1583" t="str">
            <v>2025/184-0008-01</v>
          </cell>
          <cell r="Q1583" t="str">
            <v>EST MODULO CHAISE BRACO DIR ELLIE (MTZ CAPPUCCINO) TC D4235</v>
          </cell>
          <cell r="R1583">
            <v>3.1</v>
          </cell>
          <cell r="S1583">
            <v>1.55</v>
          </cell>
          <cell r="T1583">
            <v>1.1000000000000001</v>
          </cell>
          <cell r="U1583">
            <v>1.55</v>
          </cell>
          <cell r="V1583">
            <v>0.87</v>
          </cell>
          <cell r="W1583">
            <v>0</v>
          </cell>
          <cell r="X1583" t="str">
            <v>EST MODULO CHAISE BRACO DIR ELLIE (MTZ CAPPUCCINO) TC D4235 - 1,1x1,55x0,87H</v>
          </cell>
          <cell r="Y1583">
            <v>53759.87</v>
          </cell>
          <cell r="Z1583">
            <v>0.35</v>
          </cell>
          <cell r="AA1583">
            <v>34943.915500000003</v>
          </cell>
          <cell r="AB1583" t="str">
            <v>BD</v>
          </cell>
          <cell r="AC1583" t="str">
            <v>SOFA COMPLETO</v>
          </cell>
          <cell r="AD1583" t="str">
            <v>VALOR MODULO</v>
          </cell>
          <cell r="AE1583">
            <v>16332.42</v>
          </cell>
          <cell r="AF1583">
            <v>16332.42</v>
          </cell>
          <cell r="AG1583">
            <v>0</v>
          </cell>
          <cell r="AH1583">
            <v>53759.87</v>
          </cell>
          <cell r="AI1583" t="str">
            <v>REF: 405418</v>
          </cell>
          <cell r="AJ1583"/>
          <cell r="AK1583">
            <v>405418</v>
          </cell>
          <cell r="AL1583" t="str">
            <v>MODULO CHAISE BRACO ELLIE (MTZ) (FX D) (FX D)</v>
          </cell>
          <cell r="AM1583"/>
          <cell r="AN1583">
            <v>1.1000000000000001</v>
          </cell>
          <cell r="AO1583">
            <v>1.55</v>
          </cell>
          <cell r="AP1583">
            <v>0.87</v>
          </cell>
          <cell r="AQ1583">
            <v>0</v>
          </cell>
          <cell r="AR1583" t="str">
            <v>MODULO CHAISE BRACO ELLIE (MTZ) (FX D) (FX D) - 1,1x1,55x0,87H</v>
          </cell>
          <cell r="AS1583">
            <v>16332.42</v>
          </cell>
          <cell r="AT1583">
            <v>16332.42</v>
          </cell>
          <cell r="AU1583">
            <v>16332.42</v>
          </cell>
          <cell r="AV1583">
            <v>0</v>
          </cell>
          <cell r="AW1583">
            <v>16332.42</v>
          </cell>
          <cell r="AX1583">
            <v>0</v>
          </cell>
          <cell r="AY1583"/>
          <cell r="AZ1583" t="str">
            <v/>
          </cell>
          <cell r="BA1583"/>
          <cell r="BB1583"/>
          <cell r="BC1583"/>
          <cell r="BD1583" t="str">
            <v/>
          </cell>
          <cell r="BE1583">
            <v>0</v>
          </cell>
          <cell r="BF1583" t="str">
            <v/>
          </cell>
          <cell r="BG1583" t="str">
            <v/>
          </cell>
          <cell r="BH1583">
            <v>12</v>
          </cell>
          <cell r="BI1583" t="str">
            <v>0</v>
          </cell>
          <cell r="BJ1583">
            <v>0</v>
          </cell>
          <cell r="BK1583">
            <v>0</v>
          </cell>
          <cell r="BL1583"/>
          <cell r="BM1583"/>
          <cell r="BN1583"/>
          <cell r="BO1583"/>
          <cell r="BQ1583" t="str">
            <v>D&amp;D</v>
          </cell>
          <cell r="BS1583" t="str">
            <v/>
          </cell>
          <cell r="BT1583" t="str">
            <v/>
          </cell>
        </row>
        <row r="1584">
          <cell r="H1584">
            <v>0</v>
          </cell>
          <cell r="O1584">
            <v>379985</v>
          </cell>
          <cell r="P1584" t="str">
            <v>2024/113-0048-01</v>
          </cell>
          <cell r="Q1584" t="str">
            <v>EST KIT MOTORIZADO TOUCH (ABERTURA 40) (2 ASSENTOS)</v>
          </cell>
          <cell r="R1584">
            <v>3</v>
          </cell>
          <cell r="S1584">
            <v>1.2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 t="str">
            <v>EST KIT MOTORIZADO TOUCH (ABERTURA 40) (2 ASSENTOS) - Ø0x0H</v>
          </cell>
          <cell r="Y1584">
            <v>46778.19</v>
          </cell>
          <cell r="Z1584">
            <v>0.35</v>
          </cell>
          <cell r="AA1584">
            <v>30405.823500000002</v>
          </cell>
          <cell r="AB1584" t="str">
            <v>IX</v>
          </cell>
          <cell r="AC1584" t="str">
            <v>SOFA COMPLETO</v>
          </cell>
          <cell r="AD1584" t="str">
            <v>VALOR KIT MOTORIZADO</v>
          </cell>
          <cell r="AE1584">
            <v>12400.37</v>
          </cell>
          <cell r="AF1584">
            <v>12400.37</v>
          </cell>
          <cell r="AG1584">
            <v>0</v>
          </cell>
          <cell r="AH1584">
            <v>46778.19</v>
          </cell>
          <cell r="AI1584" t="str">
            <v>REF: 384348</v>
          </cell>
          <cell r="AJ1584"/>
          <cell r="AK1584">
            <v>384348</v>
          </cell>
          <cell r="AL1584" t="str">
            <v>KIT MOTORIZADO TOUCH (ABERTURA 40) (2 ASSENTOS)</v>
          </cell>
          <cell r="AM1584"/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 t="str">
            <v>KIT MOTORIZADO TOUCH (ABERTURA 40) (2 ASSENTOS) - Ø0x0H</v>
          </cell>
          <cell r="AS1584">
            <v>12400.37</v>
          </cell>
          <cell r="AT1584">
            <v>12400.37</v>
          </cell>
          <cell r="AU1584">
            <v>12400.37</v>
          </cell>
          <cell r="AV1584">
            <v>0</v>
          </cell>
          <cell r="AW1584">
            <v>12400.37</v>
          </cell>
          <cell r="AX1584">
            <v>0</v>
          </cell>
          <cell r="AY1584"/>
          <cell r="AZ1584" t="str">
            <v/>
          </cell>
          <cell r="BA1584"/>
          <cell r="BB1584"/>
          <cell r="BC1584"/>
          <cell r="BD1584" t="str">
            <v/>
          </cell>
          <cell r="BE1584">
            <v>0</v>
          </cell>
          <cell r="BF1584" t="str">
            <v/>
          </cell>
          <cell r="BG1584" t="str">
            <v/>
          </cell>
          <cell r="BH1584">
            <v>12</v>
          </cell>
          <cell r="BI1584" t="str">
            <v>0</v>
          </cell>
          <cell r="BJ1584">
            <v>0</v>
          </cell>
          <cell r="BK1584">
            <v>0</v>
          </cell>
          <cell r="BL1584"/>
          <cell r="BM1584"/>
          <cell r="BN1584"/>
          <cell r="BO1584"/>
          <cell r="BQ1584" t="str">
            <v>D&amp;D</v>
          </cell>
          <cell r="BS1584" t="str">
            <v/>
          </cell>
          <cell r="BT1584" t="str">
            <v/>
          </cell>
        </row>
        <row r="1585">
          <cell r="H1585">
            <v>0</v>
          </cell>
          <cell r="O1585">
            <v>379984</v>
          </cell>
          <cell r="P1585" t="str">
            <v>2024/113-0047-01</v>
          </cell>
          <cell r="Q1585" t="str">
            <v>EST MODULO BRACO DIR LAGO (E5139)</v>
          </cell>
          <cell r="R1585">
            <v>3</v>
          </cell>
          <cell r="S1585">
            <v>1.2</v>
          </cell>
          <cell r="T1585">
            <v>1.5</v>
          </cell>
          <cell r="U1585">
            <v>1.2</v>
          </cell>
          <cell r="V1585">
            <v>0.85</v>
          </cell>
          <cell r="W1585">
            <v>0</v>
          </cell>
          <cell r="X1585" t="str">
            <v>EST MODULO BRACO DIR LAGO (E5139) - 1,5x1,2x0,85H</v>
          </cell>
          <cell r="Y1585">
            <v>46778.19</v>
          </cell>
          <cell r="Z1585">
            <v>0.35</v>
          </cell>
          <cell r="AA1585">
            <v>30405.823500000002</v>
          </cell>
          <cell r="AB1585" t="str">
            <v>IX</v>
          </cell>
          <cell r="AC1585" t="str">
            <v>SOFA COMPLETO</v>
          </cell>
          <cell r="AD1585" t="str">
            <v>VALOR MODULO</v>
          </cell>
          <cell r="AE1585">
            <v>17188.91</v>
          </cell>
          <cell r="AF1585">
            <v>17188.91</v>
          </cell>
          <cell r="AG1585">
            <v>0</v>
          </cell>
          <cell r="AH1585">
            <v>46778.19</v>
          </cell>
          <cell r="AI1585" t="str">
            <v>REF: 384116</v>
          </cell>
          <cell r="AJ1585"/>
          <cell r="AK1585">
            <v>384116</v>
          </cell>
          <cell r="AL1585" t="str">
            <v>MODULO BRACO LAGO (FX E)</v>
          </cell>
          <cell r="AM1585"/>
          <cell r="AN1585">
            <v>1.5</v>
          </cell>
          <cell r="AO1585">
            <v>1.2</v>
          </cell>
          <cell r="AP1585">
            <v>0.84</v>
          </cell>
          <cell r="AQ1585">
            <v>0</v>
          </cell>
          <cell r="AR1585" t="str">
            <v>MODULO BRACO LAGO (FX E) - 1,5x1,2x0,84H</v>
          </cell>
          <cell r="AS1585">
            <v>17188.91</v>
          </cell>
          <cell r="AT1585">
            <v>17188.91</v>
          </cell>
          <cell r="AU1585">
            <v>17188.91</v>
          </cell>
          <cell r="AV1585">
            <v>0</v>
          </cell>
          <cell r="AW1585">
            <v>17188.91</v>
          </cell>
          <cell r="AX1585">
            <v>0</v>
          </cell>
          <cell r="AY1585"/>
          <cell r="AZ1585" t="str">
            <v/>
          </cell>
          <cell r="BA1585"/>
          <cell r="BB1585"/>
          <cell r="BC1585"/>
          <cell r="BD1585" t="str">
            <v/>
          </cell>
          <cell r="BE1585">
            <v>0</v>
          </cell>
          <cell r="BF1585" t="str">
            <v/>
          </cell>
          <cell r="BG1585" t="str">
            <v/>
          </cell>
          <cell r="BH1585">
            <v>12</v>
          </cell>
          <cell r="BI1585" t="str">
            <v>0</v>
          </cell>
          <cell r="BJ1585">
            <v>0</v>
          </cell>
          <cell r="BK1585">
            <v>0</v>
          </cell>
          <cell r="BL1585"/>
          <cell r="BM1585"/>
          <cell r="BN1585"/>
          <cell r="BO1585"/>
          <cell r="BQ1585" t="str">
            <v>D&amp;D</v>
          </cell>
          <cell r="BS1585" t="str">
            <v/>
          </cell>
          <cell r="BT1585" t="str">
            <v/>
          </cell>
        </row>
        <row r="1586">
          <cell r="H1586">
            <v>0</v>
          </cell>
          <cell r="O1586">
            <v>379983</v>
          </cell>
          <cell r="P1586" t="str">
            <v>2024/113-0046-01</v>
          </cell>
          <cell r="Q1586" t="str">
            <v>EST MODULO BRACO ESQ LAGO (TC E5139)</v>
          </cell>
          <cell r="R1586">
            <v>3</v>
          </cell>
          <cell r="S1586">
            <v>1.2</v>
          </cell>
          <cell r="T1586">
            <v>1.5</v>
          </cell>
          <cell r="U1586">
            <v>1.2</v>
          </cell>
          <cell r="V1586">
            <v>0.85</v>
          </cell>
          <cell r="W1586">
            <v>0</v>
          </cell>
          <cell r="X1586" t="str">
            <v>EST MODULO BRACO ESQ LAGO (TC E5139) - 1,5x1,2x0,85H</v>
          </cell>
          <cell r="Y1586">
            <v>46778.19</v>
          </cell>
          <cell r="Z1586">
            <v>0.35</v>
          </cell>
          <cell r="AA1586">
            <v>30405.823500000002</v>
          </cell>
          <cell r="AB1586" t="str">
            <v>IX</v>
          </cell>
          <cell r="AC1586" t="str">
            <v>SOFA COMPLETO</v>
          </cell>
          <cell r="AD1586" t="str">
            <v>VALOR MODULO</v>
          </cell>
          <cell r="AE1586">
            <v>17188.91</v>
          </cell>
          <cell r="AF1586">
            <v>17188.91</v>
          </cell>
          <cell r="AG1586">
            <v>0</v>
          </cell>
          <cell r="AH1586">
            <v>46778.19</v>
          </cell>
          <cell r="AI1586" t="str">
            <v>REF: 384116</v>
          </cell>
          <cell r="AJ1586"/>
          <cell r="AK1586">
            <v>384116</v>
          </cell>
          <cell r="AL1586" t="str">
            <v>MODULO BRACO LAGO (FX E)</v>
          </cell>
          <cell r="AM1586"/>
          <cell r="AN1586">
            <v>1.5</v>
          </cell>
          <cell r="AO1586">
            <v>1.2</v>
          </cell>
          <cell r="AP1586">
            <v>0.84</v>
          </cell>
          <cell r="AQ1586">
            <v>0</v>
          </cell>
          <cell r="AR1586" t="str">
            <v>MODULO BRACO LAGO (FX E) - 1,5x1,2x0,84H</v>
          </cell>
          <cell r="AS1586">
            <v>17188.91</v>
          </cell>
          <cell r="AT1586">
            <v>17188.91</v>
          </cell>
          <cell r="AU1586">
            <v>17188.91</v>
          </cell>
          <cell r="AV1586">
            <v>0</v>
          </cell>
          <cell r="AW1586">
            <v>17188.91</v>
          </cell>
          <cell r="AX1586">
            <v>0</v>
          </cell>
          <cell r="AY1586"/>
          <cell r="AZ1586" t="str">
            <v/>
          </cell>
          <cell r="BA1586"/>
          <cell r="BB1586"/>
          <cell r="BC1586"/>
          <cell r="BD1586" t="str">
            <v/>
          </cell>
          <cell r="BE1586">
            <v>0</v>
          </cell>
          <cell r="BF1586" t="str">
            <v/>
          </cell>
          <cell r="BG1586" t="str">
            <v/>
          </cell>
          <cell r="BH1586">
            <v>12</v>
          </cell>
          <cell r="BI1586" t="str">
            <v>0</v>
          </cell>
          <cell r="BJ1586">
            <v>0</v>
          </cell>
          <cell r="BK1586">
            <v>0</v>
          </cell>
          <cell r="BL1586"/>
          <cell r="BM1586"/>
          <cell r="BN1586"/>
          <cell r="BO1586"/>
          <cell r="BQ1586" t="str">
            <v>D&amp;D</v>
          </cell>
          <cell r="BS1586" t="str">
            <v/>
          </cell>
          <cell r="BT1586" t="str">
            <v/>
          </cell>
        </row>
        <row r="1587">
          <cell r="H1587">
            <v>0</v>
          </cell>
          <cell r="O1587">
            <v>405872</v>
          </cell>
          <cell r="P1587" t="str">
            <v>2025/184-0007-01</v>
          </cell>
          <cell r="Q1587" t="str">
            <v>EST KIT MOTORIZADO TOUCH (ABERTURA 35) (2 ASSENTOS)</v>
          </cell>
          <cell r="R1587">
            <v>3.1</v>
          </cell>
          <cell r="S1587">
            <v>1.55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 t="str">
            <v>EST KIT MOTORIZADO TOUCH (ABERTURA 35) (2 ASSENTOS) - Ø0x0H</v>
          </cell>
          <cell r="Y1587">
            <v>51487.57</v>
          </cell>
          <cell r="Z1587">
            <v>0.35</v>
          </cell>
          <cell r="AA1587">
            <v>33466.9205</v>
          </cell>
          <cell r="AB1587" t="str">
            <v>BC</v>
          </cell>
          <cell r="AC1587" t="str">
            <v>SOFA COMPLETO</v>
          </cell>
          <cell r="AD1587" t="str">
            <v>VALOR KIT MOTORIZADO</v>
          </cell>
          <cell r="AE1587">
            <v>11528.12</v>
          </cell>
          <cell r="AF1587">
            <v>11528.12</v>
          </cell>
          <cell r="AG1587">
            <v>0</v>
          </cell>
          <cell r="AH1587">
            <v>51487.57</v>
          </cell>
          <cell r="AI1587" t="str">
            <v>REF: 405632</v>
          </cell>
          <cell r="AJ1587"/>
          <cell r="AK1587">
            <v>405632</v>
          </cell>
          <cell r="AL1587" t="str">
            <v>KIT MOTORIZADO TOUCH (ABERTURA 35) (2 ASSENTOS)</v>
          </cell>
          <cell r="AM1587"/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 t="str">
            <v>KIT MOTORIZADO TOUCH (ABERTURA 35) (2 ASSENTOS) - Ø0x0H</v>
          </cell>
          <cell r="AS1587">
            <v>11528.12</v>
          </cell>
          <cell r="AT1587">
            <v>11528.12</v>
          </cell>
          <cell r="AU1587">
            <v>11528.12</v>
          </cell>
          <cell r="AV1587">
            <v>0</v>
          </cell>
          <cell r="AW1587">
            <v>11528.12</v>
          </cell>
          <cell r="AX1587">
            <v>0</v>
          </cell>
          <cell r="AY1587"/>
          <cell r="AZ1587" t="str">
            <v/>
          </cell>
          <cell r="BA1587"/>
          <cell r="BB1587"/>
          <cell r="BC1587"/>
          <cell r="BD1587" t="str">
            <v/>
          </cell>
          <cell r="BE1587">
            <v>0</v>
          </cell>
          <cell r="BF1587" t="str">
            <v/>
          </cell>
          <cell r="BG1587" t="str">
            <v/>
          </cell>
          <cell r="BH1587">
            <v>12</v>
          </cell>
          <cell r="BI1587" t="str">
            <v>0</v>
          </cell>
          <cell r="BJ1587">
            <v>0</v>
          </cell>
          <cell r="BK1587">
            <v>0</v>
          </cell>
          <cell r="BL1587"/>
          <cell r="BM1587"/>
          <cell r="BN1587"/>
          <cell r="BO1587"/>
          <cell r="BQ1587" t="str">
            <v>GABRIEL</v>
          </cell>
          <cell r="BS1587" t="str">
            <v/>
          </cell>
          <cell r="BT1587" t="str">
            <v/>
          </cell>
        </row>
        <row r="1588">
          <cell r="H1588">
            <v>0</v>
          </cell>
          <cell r="O1588">
            <v>405871</v>
          </cell>
          <cell r="P1588" t="str">
            <v>2025/184-0006-01</v>
          </cell>
          <cell r="Q1588" t="str">
            <v>EST MODULO BRACO DIR ELLIE (MTX MARROM) TC D4237</v>
          </cell>
          <cell r="R1588">
            <v>3.1</v>
          </cell>
          <cell r="S1588">
            <v>1.55</v>
          </cell>
          <cell r="T1588">
            <v>1.1000000000000001</v>
          </cell>
          <cell r="U1588">
            <v>1.05</v>
          </cell>
          <cell r="V1588">
            <v>0.87</v>
          </cell>
          <cell r="W1588">
            <v>0</v>
          </cell>
          <cell r="X1588" t="str">
            <v>EST MODULO BRACO DIR ELLIE (MTX MARROM) TC D4237 - 1,1x1,05x0,87H</v>
          </cell>
          <cell r="Y1588">
            <v>51487.57</v>
          </cell>
          <cell r="Z1588">
            <v>0.35</v>
          </cell>
          <cell r="AA1588">
            <v>33466.9205</v>
          </cell>
          <cell r="AB1588" t="str">
            <v>BC</v>
          </cell>
          <cell r="AC1588" t="str">
            <v>SOFA COMPLETO</v>
          </cell>
          <cell r="AD1588" t="str">
            <v>VALOR MODULO</v>
          </cell>
          <cell r="AE1588">
            <v>12923.77</v>
          </cell>
          <cell r="AF1588">
            <v>12923.77</v>
          </cell>
          <cell r="AG1588">
            <v>0</v>
          </cell>
          <cell r="AH1588">
            <v>51487.57</v>
          </cell>
          <cell r="AI1588" t="str">
            <v>REF: 405304</v>
          </cell>
          <cell r="AJ1588"/>
          <cell r="AK1588">
            <v>405304</v>
          </cell>
          <cell r="AL1588" t="str">
            <v>MODULO BRACO ELLIE (MTX) (FX D) (FX D)</v>
          </cell>
          <cell r="AM1588"/>
          <cell r="AN1588">
            <v>1.1000000000000001</v>
          </cell>
          <cell r="AO1588">
            <v>1.05</v>
          </cell>
          <cell r="AP1588">
            <v>0.87</v>
          </cell>
          <cell r="AQ1588">
            <v>0</v>
          </cell>
          <cell r="AR1588" t="str">
            <v>MODULO BRACO ELLIE (MTX) (FX D) (FX D) - 1,1x1,05x0,87H</v>
          </cell>
          <cell r="AS1588">
            <v>12923.77</v>
          </cell>
          <cell r="AT1588">
            <v>12923.77</v>
          </cell>
          <cell r="AU1588">
            <v>12923.77</v>
          </cell>
          <cell r="AV1588">
            <v>0</v>
          </cell>
          <cell r="AW1588">
            <v>12923.77</v>
          </cell>
          <cell r="AX1588">
            <v>0</v>
          </cell>
          <cell r="AY1588"/>
          <cell r="AZ1588" t="str">
            <v/>
          </cell>
          <cell r="BA1588"/>
          <cell r="BB1588"/>
          <cell r="BC1588"/>
          <cell r="BD1588" t="str">
            <v/>
          </cell>
          <cell r="BE1588">
            <v>0</v>
          </cell>
          <cell r="BF1588" t="str">
            <v/>
          </cell>
          <cell r="BG1588" t="str">
            <v/>
          </cell>
          <cell r="BH1588">
            <v>12</v>
          </cell>
          <cell r="BI1588" t="str">
            <v>0</v>
          </cell>
          <cell r="BJ1588">
            <v>0</v>
          </cell>
          <cell r="BK1588">
            <v>0</v>
          </cell>
          <cell r="BL1588"/>
          <cell r="BM1588"/>
          <cell r="BN1588"/>
          <cell r="BO1588"/>
          <cell r="BQ1588" t="str">
            <v>GABRIEL</v>
          </cell>
          <cell r="BS1588" t="str">
            <v/>
          </cell>
          <cell r="BT1588" t="str">
            <v/>
          </cell>
        </row>
        <row r="1589">
          <cell r="H1589">
            <v>0</v>
          </cell>
          <cell r="O1589">
            <v>405870</v>
          </cell>
          <cell r="P1589" t="str">
            <v>2025/184-0005-01</v>
          </cell>
          <cell r="Q1589" t="str">
            <v>EST MODULO S/BRACO ELLIE (MTX MARROM) TC D4237</v>
          </cell>
          <cell r="R1589">
            <v>3.1</v>
          </cell>
          <cell r="S1589">
            <v>1.55</v>
          </cell>
          <cell r="T1589">
            <v>0.9</v>
          </cell>
          <cell r="U1589">
            <v>1.05</v>
          </cell>
          <cell r="V1589">
            <v>0.87</v>
          </cell>
          <cell r="W1589">
            <v>0</v>
          </cell>
          <cell r="X1589" t="str">
            <v>EST MODULO S/BRACO ELLIE (MTX MARROM) TC D4237 - 0,9x1,05x0,87H</v>
          </cell>
          <cell r="Y1589">
            <v>51487.57</v>
          </cell>
          <cell r="Z1589">
            <v>0.35</v>
          </cell>
          <cell r="AA1589">
            <v>33466.9205</v>
          </cell>
          <cell r="AB1589" t="str">
            <v>BC</v>
          </cell>
          <cell r="AC1589" t="str">
            <v>SOFA COMPLETO</v>
          </cell>
          <cell r="AD1589" t="str">
            <v>VALOR MODULO</v>
          </cell>
          <cell r="AE1589">
            <v>11466.83</v>
          </cell>
          <cell r="AF1589">
            <v>11466.83</v>
          </cell>
          <cell r="AG1589">
            <v>0</v>
          </cell>
          <cell r="AH1589">
            <v>51487.57</v>
          </cell>
          <cell r="AI1589" t="str">
            <v>REF: 405484</v>
          </cell>
          <cell r="AJ1589"/>
          <cell r="AK1589">
            <v>405484</v>
          </cell>
          <cell r="AL1589" t="str">
            <v>MODULO S/BRACO ELLIE (MTX) (FX D) (FX D)</v>
          </cell>
          <cell r="AM1589"/>
          <cell r="AN1589">
            <v>0.9</v>
          </cell>
          <cell r="AO1589">
            <v>1.05</v>
          </cell>
          <cell r="AP1589">
            <v>0.87</v>
          </cell>
          <cell r="AQ1589">
            <v>0</v>
          </cell>
          <cell r="AR1589" t="str">
            <v>MODULO S/BRACO ELLIE (MTX) (FX D) (FX D) - 0,9x1,05x0,87H</v>
          </cell>
          <cell r="AS1589">
            <v>11466.83</v>
          </cell>
          <cell r="AT1589">
            <v>11466.83</v>
          </cell>
          <cell r="AU1589">
            <v>11466.83</v>
          </cell>
          <cell r="AV1589">
            <v>0</v>
          </cell>
          <cell r="AW1589">
            <v>11466.83</v>
          </cell>
          <cell r="AX1589">
            <v>0</v>
          </cell>
          <cell r="AY1589"/>
          <cell r="AZ1589" t="str">
            <v/>
          </cell>
          <cell r="BA1589"/>
          <cell r="BB1589"/>
          <cell r="BC1589"/>
          <cell r="BD1589" t="str">
            <v/>
          </cell>
          <cell r="BE1589">
            <v>0</v>
          </cell>
          <cell r="BF1589" t="str">
            <v/>
          </cell>
          <cell r="BG1589" t="str">
            <v/>
          </cell>
          <cell r="BH1589">
            <v>12</v>
          </cell>
          <cell r="BI1589" t="str">
            <v>0</v>
          </cell>
          <cell r="BJ1589">
            <v>0</v>
          </cell>
          <cell r="BK1589">
            <v>0</v>
          </cell>
          <cell r="BL1589"/>
          <cell r="BM1589"/>
          <cell r="BN1589"/>
          <cell r="BO1589"/>
          <cell r="BQ1589" t="str">
            <v>GABRIEL</v>
          </cell>
          <cell r="BS1589" t="str">
            <v/>
          </cell>
          <cell r="BT1589" t="str">
            <v/>
          </cell>
        </row>
        <row r="1590">
          <cell r="H1590">
            <v>0</v>
          </cell>
          <cell r="O1590">
            <v>405869</v>
          </cell>
          <cell r="P1590" t="str">
            <v>2025/184-0004-01</v>
          </cell>
          <cell r="Q1590" t="str">
            <v>EST MODULO CHAISE BRACO ESQ ELLIE (MTX MARROM) TC D4237</v>
          </cell>
          <cell r="R1590">
            <v>3.1</v>
          </cell>
          <cell r="S1590">
            <v>1.55</v>
          </cell>
          <cell r="T1590">
            <v>1.1000000000000001</v>
          </cell>
          <cell r="U1590">
            <v>1.55</v>
          </cell>
          <cell r="V1590">
            <v>0.87</v>
          </cell>
          <cell r="W1590">
            <v>0</v>
          </cell>
          <cell r="X1590" t="str">
            <v>EST MODULO CHAISE BRACO ESQ ELLIE (MTX MARROM) TC D4237 - 1,1x1,55x0,87H</v>
          </cell>
          <cell r="Y1590">
            <v>51487.57</v>
          </cell>
          <cell r="Z1590">
            <v>0.35</v>
          </cell>
          <cell r="AA1590">
            <v>33466.9205</v>
          </cell>
          <cell r="AB1590" t="str">
            <v>BC</v>
          </cell>
          <cell r="AC1590" t="str">
            <v>SOFA COMPLETO</v>
          </cell>
          <cell r="AD1590" t="str">
            <v>VALOR MODULO</v>
          </cell>
          <cell r="AE1590">
            <v>15568.85</v>
          </cell>
          <cell r="AF1590">
            <v>15568.85</v>
          </cell>
          <cell r="AG1590">
            <v>0</v>
          </cell>
          <cell r="AH1590">
            <v>51487.57</v>
          </cell>
          <cell r="AI1590" t="str">
            <v>REF: 405424</v>
          </cell>
          <cell r="AJ1590"/>
          <cell r="AK1590">
            <v>405424</v>
          </cell>
          <cell r="AL1590" t="str">
            <v>MODULO CHAISE BRACO ELLIE (MTX) (FX D) (FX D)</v>
          </cell>
          <cell r="AM1590"/>
          <cell r="AN1590">
            <v>1.1000000000000001</v>
          </cell>
          <cell r="AO1590">
            <v>1.55</v>
          </cell>
          <cell r="AP1590">
            <v>0.87</v>
          </cell>
          <cell r="AQ1590">
            <v>0</v>
          </cell>
          <cell r="AR1590" t="str">
            <v>MODULO CHAISE BRACO ELLIE (MTX) (FX D) (FX D) - 1,1x1,55x0,87H</v>
          </cell>
          <cell r="AS1590">
            <v>15568.85</v>
          </cell>
          <cell r="AT1590">
            <v>15568.85</v>
          </cell>
          <cell r="AU1590">
            <v>15568.85</v>
          </cell>
          <cell r="AV1590">
            <v>0</v>
          </cell>
          <cell r="AW1590">
            <v>15568.85</v>
          </cell>
          <cell r="AX1590">
            <v>0</v>
          </cell>
          <cell r="AY1590"/>
          <cell r="AZ1590" t="str">
            <v/>
          </cell>
          <cell r="BA1590"/>
          <cell r="BB1590"/>
          <cell r="BC1590"/>
          <cell r="BD1590" t="str">
            <v/>
          </cell>
          <cell r="BE1590">
            <v>0</v>
          </cell>
          <cell r="BF1590" t="str">
            <v/>
          </cell>
          <cell r="BG1590" t="str">
            <v/>
          </cell>
          <cell r="BH1590">
            <v>12</v>
          </cell>
          <cell r="BI1590" t="str">
            <v>0</v>
          </cell>
          <cell r="BJ1590">
            <v>0</v>
          </cell>
          <cell r="BK1590">
            <v>0</v>
          </cell>
          <cell r="BL1590"/>
          <cell r="BM1590"/>
          <cell r="BN1590"/>
          <cell r="BO1590"/>
          <cell r="BQ1590" t="str">
            <v>GABRIEL</v>
          </cell>
          <cell r="BS1590" t="str">
            <v/>
          </cell>
          <cell r="BT1590" t="str">
            <v/>
          </cell>
        </row>
        <row r="1591">
          <cell r="H1591">
            <v>0</v>
          </cell>
          <cell r="O1591">
            <v>379995</v>
          </cell>
          <cell r="P1591" t="str">
            <v>2024/123-0029-01</v>
          </cell>
          <cell r="Q1591" t="str">
            <v>EST KIT MOTORIZADO TOUCH (ABERTURA 40) (3 ASSENTOS)</v>
          </cell>
          <cell r="R1591">
            <v>3.6</v>
          </cell>
          <cell r="S1591">
            <v>1.2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 t="str">
            <v>EST KIT MOTORIZADO TOUCH (ABERTURA 40) (3 ASSENTOS) - Ø0x0H</v>
          </cell>
          <cell r="Y1591">
            <v>62067.979999999996</v>
          </cell>
          <cell r="Z1591">
            <v>0.35</v>
          </cell>
          <cell r="AA1591">
            <v>40344.186999999998</v>
          </cell>
          <cell r="AB1591" t="str">
            <v>JD</v>
          </cell>
          <cell r="AC1591" t="str">
            <v>SOFA COMPLETO</v>
          </cell>
          <cell r="AD1591" t="str">
            <v>VALOR KIT MOTORIZADO</v>
          </cell>
          <cell r="AE1591">
            <v>17497.27</v>
          </cell>
          <cell r="AF1591">
            <v>17497.27</v>
          </cell>
          <cell r="AG1591">
            <v>0</v>
          </cell>
          <cell r="AH1591">
            <v>62067.979999999996</v>
          </cell>
          <cell r="AI1591" t="str">
            <v>REF: 384349</v>
          </cell>
          <cell r="AJ1591"/>
          <cell r="AK1591">
            <v>384349</v>
          </cell>
          <cell r="AL1591" t="str">
            <v>KIT MOTORIZADO TOUCH (ABERTURA 40) (3 ASSENTOS)</v>
          </cell>
          <cell r="AM1591"/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 t="str">
            <v>KIT MOTORIZADO TOUCH (ABERTURA 40) (3 ASSENTOS) - Ø0x0H</v>
          </cell>
          <cell r="AS1591">
            <v>17497.27</v>
          </cell>
          <cell r="AT1591">
            <v>17497.27</v>
          </cell>
          <cell r="AU1591">
            <v>17497.27</v>
          </cell>
          <cell r="AV1591">
            <v>0</v>
          </cell>
          <cell r="AW1591">
            <v>17497.27</v>
          </cell>
          <cell r="AX1591">
            <v>0</v>
          </cell>
          <cell r="AY1591"/>
          <cell r="AZ1591" t="str">
            <v/>
          </cell>
          <cell r="BA1591"/>
          <cell r="BB1591"/>
          <cell r="BC1591"/>
          <cell r="BD1591" t="str">
            <v/>
          </cell>
          <cell r="BE1591">
            <v>0</v>
          </cell>
          <cell r="BF1591" t="str">
            <v/>
          </cell>
          <cell r="BG1591" t="str">
            <v/>
          </cell>
          <cell r="BH1591">
            <v>12</v>
          </cell>
          <cell r="BI1591" t="str">
            <v>0</v>
          </cell>
          <cell r="BJ1591">
            <v>0</v>
          </cell>
          <cell r="BK1591">
            <v>0</v>
          </cell>
          <cell r="BL1591"/>
          <cell r="BM1591"/>
          <cell r="BN1591"/>
          <cell r="BO1591"/>
          <cell r="BQ1591" t="str">
            <v>GABRIEL</v>
          </cell>
          <cell r="BS1591" t="str">
            <v/>
          </cell>
          <cell r="BT1591" t="str">
            <v/>
          </cell>
        </row>
        <row r="1592">
          <cell r="H1592">
            <v>0</v>
          </cell>
          <cell r="O1592">
            <v>379994</v>
          </cell>
          <cell r="P1592" t="str">
            <v>2024/123-0028-01</v>
          </cell>
          <cell r="Q1592" t="str">
            <v>EST MODULO BRACO DIREITO LAGO (E5139)</v>
          </cell>
          <cell r="R1592">
            <v>3.6</v>
          </cell>
          <cell r="S1592">
            <v>1.2</v>
          </cell>
          <cell r="T1592">
            <v>1.3</v>
          </cell>
          <cell r="U1592">
            <v>1.2</v>
          </cell>
          <cell r="V1592">
            <v>0.85</v>
          </cell>
          <cell r="W1592">
            <v>0</v>
          </cell>
          <cell r="X1592" t="str">
            <v>EST MODULO BRACO DIREITO LAGO (E5139) - 1,3x1,2x0,85H</v>
          </cell>
          <cell r="Y1592">
            <v>62067.979999999996</v>
          </cell>
          <cell r="Z1592">
            <v>0.35</v>
          </cell>
          <cell r="AA1592">
            <v>40344.186999999998</v>
          </cell>
          <cell r="AB1592" t="str">
            <v>JD</v>
          </cell>
          <cell r="AC1592" t="str">
            <v>SOFA COMPLETO</v>
          </cell>
          <cell r="AD1592" t="str">
            <v>VALOR MODULO</v>
          </cell>
          <cell r="AE1592">
            <v>15664.05</v>
          </cell>
          <cell r="AF1592">
            <v>15664.05</v>
          </cell>
          <cell r="AG1592">
            <v>0</v>
          </cell>
          <cell r="AH1592">
            <v>62067.979999999996</v>
          </cell>
          <cell r="AI1592" t="str">
            <v>REF: 384102</v>
          </cell>
          <cell r="AJ1592"/>
          <cell r="AK1592">
            <v>384102</v>
          </cell>
          <cell r="AL1592" t="str">
            <v>MODULO BRACO LAGO (FX E)</v>
          </cell>
          <cell r="AM1592"/>
          <cell r="AN1592">
            <v>1.3</v>
          </cell>
          <cell r="AO1592">
            <v>1.2</v>
          </cell>
          <cell r="AP1592">
            <v>0.84</v>
          </cell>
          <cell r="AQ1592">
            <v>0</v>
          </cell>
          <cell r="AR1592" t="str">
            <v>MODULO BRACO LAGO (FX E) - 1,3x1,2x0,84H</v>
          </cell>
          <cell r="AS1592">
            <v>15664.05</v>
          </cell>
          <cell r="AT1592">
            <v>15664.05</v>
          </cell>
          <cell r="AU1592">
            <v>15664.05</v>
          </cell>
          <cell r="AV1592">
            <v>0</v>
          </cell>
          <cell r="AW1592">
            <v>15664.05</v>
          </cell>
          <cell r="AX1592">
            <v>0</v>
          </cell>
          <cell r="AY1592"/>
          <cell r="AZ1592" t="str">
            <v/>
          </cell>
          <cell r="BA1592"/>
          <cell r="BB1592"/>
          <cell r="BC1592"/>
          <cell r="BD1592" t="str">
            <v/>
          </cell>
          <cell r="BE1592">
            <v>0</v>
          </cell>
          <cell r="BF1592" t="str">
            <v/>
          </cell>
          <cell r="BG1592" t="str">
            <v/>
          </cell>
          <cell r="BH1592">
            <v>12</v>
          </cell>
          <cell r="BI1592" t="str">
            <v>0</v>
          </cell>
          <cell r="BJ1592">
            <v>0</v>
          </cell>
          <cell r="BK1592">
            <v>0</v>
          </cell>
          <cell r="BL1592"/>
          <cell r="BM1592"/>
          <cell r="BN1592"/>
          <cell r="BO1592"/>
          <cell r="BQ1592" t="str">
            <v>GABRIEL</v>
          </cell>
          <cell r="BS1592" t="str">
            <v/>
          </cell>
          <cell r="BT1592" t="str">
            <v/>
          </cell>
        </row>
        <row r="1593">
          <cell r="H1593">
            <v>0</v>
          </cell>
          <cell r="O1593">
            <v>379993</v>
          </cell>
          <cell r="P1593" t="str">
            <v>2024/123-0027-01</v>
          </cell>
          <cell r="Q1593" t="str">
            <v>EST MODULO S/BRACO LAGO (E5139)</v>
          </cell>
          <cell r="R1593">
            <v>3.6</v>
          </cell>
          <cell r="S1593">
            <v>1.2</v>
          </cell>
          <cell r="T1593">
            <v>1</v>
          </cell>
          <cell r="U1593">
            <v>1.2</v>
          </cell>
          <cell r="V1593">
            <v>0.85</v>
          </cell>
          <cell r="W1593">
            <v>0</v>
          </cell>
          <cell r="X1593" t="str">
            <v>EST MODULO S/BRACO LAGO (E5139) - 1x1,2x0,85H</v>
          </cell>
          <cell r="Y1593">
            <v>62067.979999999996</v>
          </cell>
          <cell r="Z1593">
            <v>0.35</v>
          </cell>
          <cell r="AA1593">
            <v>40344.186999999998</v>
          </cell>
          <cell r="AB1593" t="str">
            <v>JD</v>
          </cell>
          <cell r="AC1593" t="str">
            <v>SOFA COMPLETO</v>
          </cell>
          <cell r="AD1593" t="str">
            <v>VALOR MODULO</v>
          </cell>
          <cell r="AE1593">
            <v>13242.61</v>
          </cell>
          <cell r="AF1593">
            <v>13242.61</v>
          </cell>
          <cell r="AG1593">
            <v>0</v>
          </cell>
          <cell r="AH1593">
            <v>62067.979999999996</v>
          </cell>
          <cell r="AI1593" t="str">
            <v>REF: 384214</v>
          </cell>
          <cell r="AJ1593"/>
          <cell r="AK1593">
            <v>384214</v>
          </cell>
          <cell r="AL1593" t="str">
            <v>MODULO S/BRACO LAGO (FX E)</v>
          </cell>
          <cell r="AM1593"/>
          <cell r="AN1593">
            <v>1</v>
          </cell>
          <cell r="AO1593">
            <v>1.2</v>
          </cell>
          <cell r="AP1593">
            <v>0.84</v>
          </cell>
          <cell r="AQ1593">
            <v>0</v>
          </cell>
          <cell r="AR1593" t="str">
            <v>MODULO S/BRACO LAGO (FX E) - 1x1,2x0,84H</v>
          </cell>
          <cell r="AS1593">
            <v>13242.61</v>
          </cell>
          <cell r="AT1593">
            <v>13242.61</v>
          </cell>
          <cell r="AU1593">
            <v>13242.61</v>
          </cell>
          <cell r="AV1593">
            <v>0</v>
          </cell>
          <cell r="AW1593">
            <v>13242.61</v>
          </cell>
          <cell r="AX1593">
            <v>0</v>
          </cell>
          <cell r="AY1593"/>
          <cell r="AZ1593" t="str">
            <v/>
          </cell>
          <cell r="BA1593"/>
          <cell r="BB1593"/>
          <cell r="BC1593"/>
          <cell r="BD1593" t="str">
            <v/>
          </cell>
          <cell r="BE1593">
            <v>0</v>
          </cell>
          <cell r="BF1593" t="str">
            <v/>
          </cell>
          <cell r="BG1593" t="str">
            <v/>
          </cell>
          <cell r="BH1593">
            <v>12</v>
          </cell>
          <cell r="BI1593" t="str">
            <v>0</v>
          </cell>
          <cell r="BJ1593">
            <v>0</v>
          </cell>
          <cell r="BK1593">
            <v>0</v>
          </cell>
          <cell r="BL1593"/>
          <cell r="BM1593"/>
          <cell r="BN1593"/>
          <cell r="BO1593"/>
          <cell r="BQ1593" t="str">
            <v>GABRIEL</v>
          </cell>
          <cell r="BS1593" t="str">
            <v/>
          </cell>
          <cell r="BT1593" t="str">
            <v/>
          </cell>
        </row>
        <row r="1594">
          <cell r="H1594">
            <v>0</v>
          </cell>
          <cell r="O1594">
            <v>379992</v>
          </cell>
          <cell r="P1594" t="str">
            <v>2024/123-0026-01</v>
          </cell>
          <cell r="Q1594" t="str">
            <v>EST MODULO BRACO ESQ LAGO (E5139)</v>
          </cell>
          <cell r="R1594">
            <v>3.6</v>
          </cell>
          <cell r="S1594">
            <v>1.2</v>
          </cell>
          <cell r="T1594">
            <v>1.3</v>
          </cell>
          <cell r="U1594">
            <v>1.2</v>
          </cell>
          <cell r="V1594">
            <v>0.85</v>
          </cell>
          <cell r="W1594">
            <v>0</v>
          </cell>
          <cell r="X1594" t="str">
            <v>EST MODULO BRACO ESQ LAGO (E5139) - 1,3x1,2x0,85H</v>
          </cell>
          <cell r="Y1594">
            <v>62067.979999999996</v>
          </cell>
          <cell r="Z1594">
            <v>0.35</v>
          </cell>
          <cell r="AA1594">
            <v>40344.186999999998</v>
          </cell>
          <cell r="AB1594" t="str">
            <v>JD</v>
          </cell>
          <cell r="AC1594" t="str">
            <v>SOFA COMPLETO</v>
          </cell>
          <cell r="AD1594" t="str">
            <v>VALOR MODULO</v>
          </cell>
          <cell r="AE1594">
            <v>15664.05</v>
          </cell>
          <cell r="AF1594">
            <v>15664.05</v>
          </cell>
          <cell r="AG1594">
            <v>0</v>
          </cell>
          <cell r="AH1594">
            <v>62067.979999999996</v>
          </cell>
          <cell r="AI1594" t="str">
            <v>REF: 384102</v>
          </cell>
          <cell r="AJ1594"/>
          <cell r="AK1594">
            <v>384102</v>
          </cell>
          <cell r="AL1594" t="str">
            <v>MODULO BRACO LAGO (FX E)</v>
          </cell>
          <cell r="AM1594"/>
          <cell r="AN1594">
            <v>1.3</v>
          </cell>
          <cell r="AO1594">
            <v>1.2</v>
          </cell>
          <cell r="AP1594">
            <v>0.84</v>
          </cell>
          <cell r="AQ1594">
            <v>0</v>
          </cell>
          <cell r="AR1594" t="str">
            <v>MODULO BRACO LAGO (FX E) - 1,3x1,2x0,84H</v>
          </cell>
          <cell r="AS1594">
            <v>15664.05</v>
          </cell>
          <cell r="AT1594">
            <v>15664.05</v>
          </cell>
          <cell r="AU1594">
            <v>15664.05</v>
          </cell>
          <cell r="AV1594">
            <v>0</v>
          </cell>
          <cell r="AW1594">
            <v>15664.05</v>
          </cell>
          <cell r="AX1594">
            <v>0</v>
          </cell>
          <cell r="AY1594"/>
          <cell r="AZ1594" t="str">
            <v/>
          </cell>
          <cell r="BA1594"/>
          <cell r="BB1594"/>
          <cell r="BC1594"/>
          <cell r="BD1594" t="str">
            <v/>
          </cell>
          <cell r="BE1594">
            <v>0</v>
          </cell>
          <cell r="BF1594" t="str">
            <v/>
          </cell>
          <cell r="BG1594" t="str">
            <v/>
          </cell>
          <cell r="BH1594">
            <v>12</v>
          </cell>
          <cell r="BI1594" t="str">
            <v>0</v>
          </cell>
          <cell r="BJ1594">
            <v>0</v>
          </cell>
          <cell r="BK1594">
            <v>0</v>
          </cell>
          <cell r="BL1594"/>
          <cell r="BM1594"/>
          <cell r="BN1594"/>
          <cell r="BO1594"/>
          <cell r="BQ1594" t="str">
            <v>GABRIEL</v>
          </cell>
          <cell r="BS1594" t="str">
            <v/>
          </cell>
          <cell r="BT1594" t="str">
            <v/>
          </cell>
        </row>
        <row r="1595">
          <cell r="H1595">
            <v>0</v>
          </cell>
          <cell r="O1595">
            <v>379880</v>
          </cell>
          <cell r="P1595" t="str">
            <v>2024/068-0048-01</v>
          </cell>
          <cell r="Q1595" t="str">
            <v>EST TAMPO MONDRIAN (PEDRA 2) (QUARTZITO BRONZITE)</v>
          </cell>
          <cell r="R1595">
            <v>1.8</v>
          </cell>
          <cell r="S1595">
            <v>0.45</v>
          </cell>
          <cell r="T1595">
            <v>1.2</v>
          </cell>
          <cell r="U1595">
            <v>0.42</v>
          </cell>
          <cell r="V1595">
            <v>0.02</v>
          </cell>
          <cell r="W1595">
            <v>0</v>
          </cell>
          <cell r="X1595" t="str">
            <v>EST TAMPO MONDRIAN (PEDRA 2) (QUARTZITO BRONZITE) - 1,2x0,42x0,02H</v>
          </cell>
          <cell r="Y1595">
            <v>38902.17</v>
          </cell>
          <cell r="Z1595">
            <v>0.35</v>
          </cell>
          <cell r="AA1595">
            <v>25286.410499999998</v>
          </cell>
          <cell r="AB1595" t="str">
            <v>HZ</v>
          </cell>
          <cell r="AC1595" t="str">
            <v>BASE + TAMPO</v>
          </cell>
          <cell r="AD1595" t="str">
            <v>VALOR TAMPO</v>
          </cell>
          <cell r="AE1595">
            <v>14035.48</v>
          </cell>
          <cell r="AF1595">
            <v>14035.48</v>
          </cell>
          <cell r="AG1595">
            <v>0</v>
          </cell>
          <cell r="AH1595">
            <v>38902.17</v>
          </cell>
          <cell r="AI1595" t="str">
            <v>REF: 383590</v>
          </cell>
          <cell r="AJ1595"/>
          <cell r="AK1595">
            <v>383590</v>
          </cell>
          <cell r="AL1595" t="str">
            <v>TAMPO MONDRIAN (PEDRA 2)</v>
          </cell>
          <cell r="AM1595"/>
          <cell r="AN1595">
            <v>1.2</v>
          </cell>
          <cell r="AO1595">
            <v>0.42</v>
          </cell>
          <cell r="AP1595">
            <v>0.02</v>
          </cell>
          <cell r="AQ1595">
            <v>0</v>
          </cell>
          <cell r="AR1595" t="str">
            <v>TAMPO MONDRIAN (PEDRA 2) - 1,2x0,42x0,02H</v>
          </cell>
          <cell r="AS1595">
            <v>14035.48</v>
          </cell>
          <cell r="AT1595">
            <v>14035.48</v>
          </cell>
          <cell r="AU1595">
            <v>14035.48</v>
          </cell>
          <cell r="AV1595">
            <v>0</v>
          </cell>
          <cell r="AW1595">
            <v>14035.48</v>
          </cell>
          <cell r="AX1595">
            <v>0</v>
          </cell>
          <cell r="AY1595"/>
          <cell r="AZ1595" t="str">
            <v/>
          </cell>
          <cell r="BA1595"/>
          <cell r="BB1595"/>
          <cell r="BC1595"/>
          <cell r="BD1595" t="str">
            <v/>
          </cell>
          <cell r="BE1595">
            <v>0</v>
          </cell>
          <cell r="BF1595" t="str">
            <v/>
          </cell>
          <cell r="BG1595" t="str">
            <v/>
          </cell>
          <cell r="BH1595">
            <v>12</v>
          </cell>
          <cell r="BI1595" t="str">
            <v>0</v>
          </cell>
          <cell r="BJ1595">
            <v>0</v>
          </cell>
          <cell r="BK1595">
            <v>0</v>
          </cell>
          <cell r="BL1595"/>
          <cell r="BM1595"/>
          <cell r="BN1595"/>
          <cell r="BO1595"/>
          <cell r="BQ1595" t="str">
            <v>GABRIEL</v>
          </cell>
          <cell r="BS1595" t="str">
            <v/>
          </cell>
          <cell r="BT1595" t="str">
            <v/>
          </cell>
        </row>
        <row r="1596">
          <cell r="H1596">
            <v>1</v>
          </cell>
          <cell r="O1596">
            <v>379866</v>
          </cell>
          <cell r="P1596" t="str">
            <v>2024/068-0031-01</v>
          </cell>
          <cell r="Q1596" t="str">
            <v>EST TAMPO MONDRIAN (PEDRA 1) (BRANCO PARANA LEVIGADO)</v>
          </cell>
          <cell r="R1596">
            <v>0.9</v>
          </cell>
          <cell r="S1596">
            <v>0.9</v>
          </cell>
          <cell r="T1596">
            <v>0.87</v>
          </cell>
          <cell r="U1596">
            <v>0.6</v>
          </cell>
          <cell r="V1596">
            <v>0.02</v>
          </cell>
          <cell r="W1596">
            <v>0</v>
          </cell>
          <cell r="X1596" t="str">
            <v>EST TAMPO MONDRIAN (PEDRA 1) (BRANCO PARANA LEVIGADO) - 0,87x0,6x0,02H</v>
          </cell>
          <cell r="Y1596">
            <v>22325.91</v>
          </cell>
          <cell r="Z1596">
            <v>0.35</v>
          </cell>
          <cell r="AA1596">
            <v>14511.8415</v>
          </cell>
          <cell r="AB1596" t="str">
            <v>HU</v>
          </cell>
          <cell r="AC1596" t="str">
            <v>BASE + TAMPO</v>
          </cell>
          <cell r="AD1596" t="str">
            <v>VALOR TAMPO</v>
          </cell>
          <cell r="AE1596">
            <v>10052.99</v>
          </cell>
          <cell r="AF1596">
            <v>10052.99</v>
          </cell>
          <cell r="AG1596">
            <v>0</v>
          </cell>
          <cell r="AH1596">
            <v>22325.91</v>
          </cell>
          <cell r="AI1596" t="str">
            <v>REF: 383576</v>
          </cell>
          <cell r="AJ1596"/>
          <cell r="AK1596">
            <v>383576</v>
          </cell>
          <cell r="AL1596" t="str">
            <v>TAMPO MONDRIAN (PEDRA 1)</v>
          </cell>
          <cell r="AM1596"/>
          <cell r="AN1596">
            <v>0.87</v>
          </cell>
          <cell r="AO1596">
            <v>0.6</v>
          </cell>
          <cell r="AP1596">
            <v>0.02</v>
          </cell>
          <cell r="AQ1596">
            <v>0</v>
          </cell>
          <cell r="AR1596" t="str">
            <v>TAMPO MONDRIAN (PEDRA 1) - 0,87x0,6x0,02H</v>
          </cell>
          <cell r="AS1596">
            <v>10052.99</v>
          </cell>
          <cell r="AT1596">
            <v>10052.99</v>
          </cell>
          <cell r="AU1596">
            <v>10052.99</v>
          </cell>
          <cell r="AV1596">
            <v>0</v>
          </cell>
          <cell r="AW1596">
            <v>10052.99</v>
          </cell>
          <cell r="AX1596">
            <v>0</v>
          </cell>
          <cell r="AY1596"/>
          <cell r="AZ1596" t="str">
            <v/>
          </cell>
          <cell r="BA1596"/>
          <cell r="BB1596"/>
          <cell r="BC1596"/>
          <cell r="BD1596" t="str">
            <v/>
          </cell>
          <cell r="BE1596">
            <v>0</v>
          </cell>
          <cell r="BF1596" t="str">
            <v/>
          </cell>
          <cell r="BG1596" t="str">
            <v/>
          </cell>
          <cell r="BH1596">
            <v>12</v>
          </cell>
          <cell r="BI1596" t="str">
            <v>0</v>
          </cell>
          <cell r="BJ1596">
            <v>0</v>
          </cell>
          <cell r="BK1596">
            <v>0</v>
          </cell>
          <cell r="BL1596"/>
          <cell r="BM1596"/>
          <cell r="BN1596"/>
          <cell r="BO1596"/>
          <cell r="BQ1596" t="str">
            <v>GABRIEL</v>
          </cell>
          <cell r="BR1596" t="str">
            <v>379866 | 379864</v>
          </cell>
          <cell r="BS1596" t="str">
            <v>CLAMI MESA CENTRO</v>
          </cell>
          <cell r="BT1596" t="str">
            <v>MESA CENTRO MONDRIAN (RBD)</v>
          </cell>
        </row>
        <row r="1597">
          <cell r="H1597">
            <v>1</v>
          </cell>
          <cell r="O1597">
            <v>379866</v>
          </cell>
          <cell r="P1597" t="str">
            <v>2024/068-0032-01</v>
          </cell>
          <cell r="Q1597" t="str">
            <v>EST TAMPO MONDRIAN (PEDRA 1) (BRANCO PARANA LEVIGADO)</v>
          </cell>
          <cell r="R1597">
            <v>0.9</v>
          </cell>
          <cell r="S1597">
            <v>0.9</v>
          </cell>
          <cell r="T1597">
            <v>0.87</v>
          </cell>
          <cell r="U1597">
            <v>0.6</v>
          </cell>
          <cell r="V1597">
            <v>0.02</v>
          </cell>
          <cell r="W1597">
            <v>0</v>
          </cell>
          <cell r="X1597" t="str">
            <v>EST TAMPO MONDRIAN (PEDRA 1) (BRANCO PARANA LEVIGADO) - 0,87x0,6x0,02H</v>
          </cell>
          <cell r="Y1597">
            <v>22325.91</v>
          </cell>
          <cell r="Z1597">
            <v>0.35</v>
          </cell>
          <cell r="AA1597">
            <v>14511.8415</v>
          </cell>
          <cell r="AB1597" t="str">
            <v>HV</v>
          </cell>
          <cell r="AC1597" t="str">
            <v>BASE + TAMPO</v>
          </cell>
          <cell r="AD1597" t="str">
            <v>VALOR TAMPO</v>
          </cell>
          <cell r="AE1597">
            <v>10052.99</v>
          </cell>
          <cell r="AF1597">
            <v>10052.99</v>
          </cell>
          <cell r="AG1597">
            <v>0</v>
          </cell>
          <cell r="AH1597">
            <v>22325.91</v>
          </cell>
          <cell r="AI1597" t="str">
            <v>REF: 383576</v>
          </cell>
          <cell r="AJ1597"/>
          <cell r="AK1597">
            <v>383576</v>
          </cell>
          <cell r="AL1597" t="str">
            <v>TAMPO MONDRIAN (PEDRA 1)</v>
          </cell>
          <cell r="AM1597"/>
          <cell r="AN1597">
            <v>0.87</v>
          </cell>
          <cell r="AO1597">
            <v>0.6</v>
          </cell>
          <cell r="AP1597">
            <v>0.02</v>
          </cell>
          <cell r="AQ1597">
            <v>0</v>
          </cell>
          <cell r="AR1597" t="str">
            <v>TAMPO MONDRIAN (PEDRA 1) - 0,87x0,6x0,02H</v>
          </cell>
          <cell r="AS1597">
            <v>10052.99</v>
          </cell>
          <cell r="AT1597">
            <v>10052.99</v>
          </cell>
          <cell r="AU1597">
            <v>10052.99</v>
          </cell>
          <cell r="AV1597">
            <v>0</v>
          </cell>
          <cell r="AW1597">
            <v>10052.99</v>
          </cell>
          <cell r="AX1597">
            <v>0</v>
          </cell>
          <cell r="AY1597"/>
          <cell r="AZ1597" t="str">
            <v/>
          </cell>
          <cell r="BA1597"/>
          <cell r="BB1597"/>
          <cell r="BC1597"/>
          <cell r="BD1597" t="str">
            <v/>
          </cell>
          <cell r="BE1597">
            <v>0</v>
          </cell>
          <cell r="BF1597" t="str">
            <v/>
          </cell>
          <cell r="BG1597" t="str">
            <v/>
          </cell>
          <cell r="BH1597">
            <v>12</v>
          </cell>
          <cell r="BI1597" t="str">
            <v>0</v>
          </cell>
          <cell r="BJ1597">
            <v>0</v>
          </cell>
          <cell r="BK1597">
            <v>0</v>
          </cell>
          <cell r="BL1597"/>
          <cell r="BM1597"/>
          <cell r="BN1597"/>
          <cell r="BO1597"/>
          <cell r="BQ1597" t="str">
            <v>GABRIEL</v>
          </cell>
          <cell r="BR1597" t="str">
            <v>379866 | 379864</v>
          </cell>
          <cell r="BS1597" t="str">
            <v>CLAMI MESA CENTRO</v>
          </cell>
          <cell r="BT1597" t="str">
            <v>MESA CENTRO MONDRIAN (RBD)</v>
          </cell>
        </row>
        <row r="1598">
          <cell r="H1598">
            <v>2</v>
          </cell>
          <cell r="O1598">
            <v>379864</v>
          </cell>
          <cell r="P1598" t="str">
            <v>2024/068-0027-01</v>
          </cell>
          <cell r="Q1598" t="str">
            <v>EST BASE CENTRO MONDRIAN (LAMINA NOGUEIRA)</v>
          </cell>
          <cell r="R1598">
            <v>0.9</v>
          </cell>
          <cell r="S1598">
            <v>0.9</v>
          </cell>
          <cell r="T1598">
            <v>0.9</v>
          </cell>
          <cell r="U1598">
            <v>0.9</v>
          </cell>
          <cell r="V1598">
            <v>0.24</v>
          </cell>
          <cell r="W1598">
            <v>0</v>
          </cell>
          <cell r="X1598" t="str">
            <v>EST BASE CENTRO MONDRIAN (LAMINA NOGUEIRA) - 0,9x0,9x0,24H</v>
          </cell>
          <cell r="Y1598">
            <v>22325.91</v>
          </cell>
          <cell r="Z1598">
            <v>0.35</v>
          </cell>
          <cell r="AA1598">
            <v>14511.8415</v>
          </cell>
          <cell r="AB1598" t="str">
            <v>HU</v>
          </cell>
          <cell r="AC1598" t="str">
            <v>BASE + TAMPO</v>
          </cell>
          <cell r="AD1598" t="str">
            <v>VALOR BASE</v>
          </cell>
          <cell r="AE1598">
            <v>12272.92</v>
          </cell>
          <cell r="AF1598">
            <v>12272.92</v>
          </cell>
          <cell r="AG1598">
            <v>0</v>
          </cell>
          <cell r="AH1598">
            <v>22325.91</v>
          </cell>
          <cell r="AI1598" t="str">
            <v>REF: 383575</v>
          </cell>
          <cell r="AJ1598"/>
          <cell r="AK1598">
            <v>383575</v>
          </cell>
          <cell r="AL1598" t="str">
            <v>BASE CENTRO MONDRIAN (TAMPO FORN)</v>
          </cell>
          <cell r="AM1598"/>
          <cell r="AN1598">
            <v>0.9</v>
          </cell>
          <cell r="AO1598">
            <v>0.9</v>
          </cell>
          <cell r="AP1598">
            <v>0.24</v>
          </cell>
          <cell r="AQ1598">
            <v>0</v>
          </cell>
          <cell r="AR1598" t="str">
            <v>BASE CENTRO MONDRIAN (TAMPO FORN) - 0,9x0,9x0,24H</v>
          </cell>
          <cell r="AS1598">
            <v>12272.92</v>
          </cell>
          <cell r="AT1598">
            <v>12272.92</v>
          </cell>
          <cell r="AU1598">
            <v>12272.92</v>
          </cell>
          <cell r="AV1598">
            <v>0</v>
          </cell>
          <cell r="AW1598">
            <v>12272.92</v>
          </cell>
          <cell r="AX1598">
            <v>0</v>
          </cell>
          <cell r="AY1598"/>
          <cell r="AZ1598" t="str">
            <v/>
          </cell>
          <cell r="BA1598"/>
          <cell r="BB1598"/>
          <cell r="BC1598"/>
          <cell r="BD1598" t="str">
            <v/>
          </cell>
          <cell r="BE1598">
            <v>0</v>
          </cell>
          <cell r="BF1598" t="str">
            <v/>
          </cell>
          <cell r="BG1598" t="str">
            <v/>
          </cell>
          <cell r="BH1598">
            <v>12</v>
          </cell>
          <cell r="BI1598" t="str">
            <v>0</v>
          </cell>
          <cell r="BJ1598">
            <v>0</v>
          </cell>
          <cell r="BK1598">
            <v>0</v>
          </cell>
          <cell r="BL1598"/>
          <cell r="BM1598"/>
          <cell r="BN1598"/>
          <cell r="BO1598"/>
          <cell r="BQ1598" t="str">
            <v>GABRIEL</v>
          </cell>
          <cell r="BR1598" t="str">
            <v>379866 | 379864</v>
          </cell>
          <cell r="BS1598" t="str">
            <v>CLAMI MESA CENTRO</v>
          </cell>
          <cell r="BT1598" t="str">
            <v>MESA CENTRO MONDRIAN (RBD)</v>
          </cell>
        </row>
        <row r="1599">
          <cell r="H1599">
            <v>2</v>
          </cell>
          <cell r="O1599">
            <v>379864</v>
          </cell>
          <cell r="P1599" t="str">
            <v>2024/068-0029-01</v>
          </cell>
          <cell r="Q1599" t="str">
            <v>EST BASE CENTRO MONDRIAN (LAMINA NOGUEIRA)</v>
          </cell>
          <cell r="R1599">
            <v>0.9</v>
          </cell>
          <cell r="S1599">
            <v>0.9</v>
          </cell>
          <cell r="T1599">
            <v>0.9</v>
          </cell>
          <cell r="U1599">
            <v>0.9</v>
          </cell>
          <cell r="V1599">
            <v>0.24</v>
          </cell>
          <cell r="W1599">
            <v>0</v>
          </cell>
          <cell r="X1599" t="str">
            <v>EST BASE CENTRO MONDRIAN (LAMINA NOGUEIRA) - 0,9x0,9x0,24H</v>
          </cell>
          <cell r="Y1599">
            <v>22325.91</v>
          </cell>
          <cell r="Z1599">
            <v>0.35</v>
          </cell>
          <cell r="AA1599">
            <v>14511.8415</v>
          </cell>
          <cell r="AB1599" t="str">
            <v>HV</v>
          </cell>
          <cell r="AC1599" t="str">
            <v>BASE + TAMPO</v>
          </cell>
          <cell r="AD1599" t="str">
            <v>VALOR BASE</v>
          </cell>
          <cell r="AE1599">
            <v>12272.92</v>
          </cell>
          <cell r="AF1599">
            <v>12272.92</v>
          </cell>
          <cell r="AG1599">
            <v>0</v>
          </cell>
          <cell r="AH1599">
            <v>22325.91</v>
          </cell>
          <cell r="AI1599" t="str">
            <v>REF: 383575</v>
          </cell>
          <cell r="AJ1599"/>
          <cell r="AK1599">
            <v>383575</v>
          </cell>
          <cell r="AL1599" t="str">
            <v>BASE CENTRO MONDRIAN (TAMPO FORN)</v>
          </cell>
          <cell r="AM1599"/>
          <cell r="AN1599">
            <v>0.9</v>
          </cell>
          <cell r="AO1599">
            <v>0.9</v>
          </cell>
          <cell r="AP1599">
            <v>0.24</v>
          </cell>
          <cell r="AQ1599">
            <v>0</v>
          </cell>
          <cell r="AR1599" t="str">
            <v>BASE CENTRO MONDRIAN (TAMPO FORN) - 0,9x0,9x0,24H</v>
          </cell>
          <cell r="AS1599">
            <v>12272.92</v>
          </cell>
          <cell r="AT1599">
            <v>12272.92</v>
          </cell>
          <cell r="AU1599">
            <v>12272.92</v>
          </cell>
          <cell r="AV1599">
            <v>0</v>
          </cell>
          <cell r="AW1599">
            <v>12272.92</v>
          </cell>
          <cell r="AX1599">
            <v>0</v>
          </cell>
          <cell r="AY1599"/>
          <cell r="AZ1599" t="str">
            <v/>
          </cell>
          <cell r="BA1599"/>
          <cell r="BB1599"/>
          <cell r="BC1599"/>
          <cell r="BD1599" t="str">
            <v/>
          </cell>
          <cell r="BE1599">
            <v>0</v>
          </cell>
          <cell r="BF1599" t="str">
            <v/>
          </cell>
          <cell r="BG1599" t="str">
            <v/>
          </cell>
          <cell r="BH1599">
            <v>12</v>
          </cell>
          <cell r="BI1599" t="str">
            <v>0</v>
          </cell>
          <cell r="BJ1599">
            <v>0</v>
          </cell>
          <cell r="BK1599">
            <v>0</v>
          </cell>
          <cell r="BL1599"/>
          <cell r="BM1599"/>
          <cell r="BN1599"/>
          <cell r="BO1599"/>
          <cell r="BQ1599" t="str">
            <v>GABRIEL</v>
          </cell>
          <cell r="BR1599" t="str">
            <v>379866 | 379864</v>
          </cell>
          <cell r="BS1599" t="str">
            <v>CLAMI MESA CENTRO</v>
          </cell>
          <cell r="BT1599" t="str">
            <v>MESA CENTRO MONDRIAN (RBD)</v>
          </cell>
        </row>
        <row r="1600">
          <cell r="H1600">
            <v>0</v>
          </cell>
          <cell r="O1600">
            <v>379539</v>
          </cell>
          <cell r="P1600" t="str">
            <v>2024/068-0014-01</v>
          </cell>
          <cell r="Q1600" t="str">
            <v>EST BASE ESCRIVANINHA MONDRIAN (LAM NOG)</v>
          </cell>
          <cell r="R1600">
            <v>1.8</v>
          </cell>
          <cell r="S1600">
            <v>0.45</v>
          </cell>
          <cell r="T1600">
            <v>1.8</v>
          </cell>
          <cell r="U1600">
            <v>0.45</v>
          </cell>
          <cell r="V1600">
            <v>0.7</v>
          </cell>
          <cell r="W1600">
            <v>0</v>
          </cell>
          <cell r="X1600" t="str">
            <v>EST BASE ESCRIVANINHA MONDRIAN (LAM NOG) - 1,8x0,45x0,7H</v>
          </cell>
          <cell r="Y1600">
            <v>38902.17</v>
          </cell>
          <cell r="Z1600">
            <v>0.35</v>
          </cell>
          <cell r="AA1600">
            <v>25286.410499999998</v>
          </cell>
          <cell r="AB1600" t="str">
            <v>HZ</v>
          </cell>
          <cell r="AC1600" t="str">
            <v>BASE + TAMPO</v>
          </cell>
          <cell r="AD1600" t="str">
            <v>VALOR BASE</v>
          </cell>
          <cell r="AE1600">
            <v>24866.69</v>
          </cell>
          <cell r="AF1600">
            <v>24866.69</v>
          </cell>
          <cell r="AG1600">
            <v>0</v>
          </cell>
          <cell r="AH1600">
            <v>38902.17</v>
          </cell>
          <cell r="AI1600" t="str">
            <v>REF: 383592</v>
          </cell>
          <cell r="AJ1600"/>
          <cell r="AK1600">
            <v>383592</v>
          </cell>
          <cell r="AL1600" t="str">
            <v>BASE ESCRIVANINHA MONDRIAN (TAMPO FORN)</v>
          </cell>
          <cell r="AM1600"/>
          <cell r="AN1600">
            <v>1.8</v>
          </cell>
          <cell r="AO1600">
            <v>0.45</v>
          </cell>
          <cell r="AP1600">
            <v>0.7</v>
          </cell>
          <cell r="AQ1600">
            <v>0</v>
          </cell>
          <cell r="AR1600" t="str">
            <v>BASE ESCRIVANINHA MONDRIAN (TAMPO FORN) - 1,8x0,45x0,7H</v>
          </cell>
          <cell r="AS1600">
            <v>24866.69</v>
          </cell>
          <cell r="AT1600">
            <v>24866.69</v>
          </cell>
          <cell r="AU1600">
            <v>24866.69</v>
          </cell>
          <cell r="AV1600">
            <v>0</v>
          </cell>
          <cell r="AW1600">
            <v>24866.68</v>
          </cell>
          <cell r="AX1600">
            <v>9.9999999983992893E-3</v>
          </cell>
          <cell r="AY1600"/>
          <cell r="AZ1600" t="str">
            <v/>
          </cell>
          <cell r="BA1600"/>
          <cell r="BB1600"/>
          <cell r="BC1600"/>
          <cell r="BD1600" t="str">
            <v/>
          </cell>
          <cell r="BE1600">
            <v>0</v>
          </cell>
          <cell r="BF1600" t="str">
            <v/>
          </cell>
          <cell r="BG1600" t="str">
            <v/>
          </cell>
          <cell r="BH1600">
            <v>12</v>
          </cell>
          <cell r="BI1600" t="str">
            <v>0</v>
          </cell>
          <cell r="BJ1600">
            <v>0</v>
          </cell>
          <cell r="BK1600">
            <v>0</v>
          </cell>
          <cell r="BL1600"/>
          <cell r="BM1600"/>
          <cell r="BN1600"/>
          <cell r="BO1600"/>
          <cell r="BQ1600" t="str">
            <v>GABRIEL</v>
          </cell>
          <cell r="BS1600" t="str">
            <v/>
          </cell>
          <cell r="BT1600" t="str">
            <v/>
          </cell>
        </row>
        <row r="1601">
          <cell r="H1601">
            <v>0</v>
          </cell>
          <cell r="O1601">
            <v>381924</v>
          </cell>
          <cell r="P1601" t="str">
            <v>2024/068-0063-01</v>
          </cell>
          <cell r="Q1601" t="str">
            <v>EST TAMPO MONDRIAN (PEDRA 1) (BRANCO PARANA LEVIGADO)</v>
          </cell>
          <cell r="R1601">
            <v>1.8</v>
          </cell>
          <cell r="S1601">
            <v>0.45</v>
          </cell>
          <cell r="T1601">
            <v>1.2</v>
          </cell>
          <cell r="U1601">
            <v>0.42</v>
          </cell>
          <cell r="V1601">
            <v>0.02</v>
          </cell>
          <cell r="W1601">
            <v>0</v>
          </cell>
          <cell r="X1601" t="str">
            <v>EST TAMPO MONDRIAN (PEDRA 1) (BRANCO PARANA LEVIGADO) - 1,2x0,42x0,02H</v>
          </cell>
          <cell r="Y1601">
            <v>38590.589999999997</v>
          </cell>
          <cell r="Z1601">
            <v>0.35</v>
          </cell>
          <cell r="AA1601">
            <v>25083.883499999996</v>
          </cell>
          <cell r="AB1601" t="str">
            <v>IR</v>
          </cell>
          <cell r="AC1601" t="str">
            <v>BASE + TAMPO</v>
          </cell>
          <cell r="AD1601" t="str">
            <v>BALOR TAMPO</v>
          </cell>
          <cell r="AE1601">
            <v>9731.77</v>
          </cell>
          <cell r="AF1601">
            <v>9731.77</v>
          </cell>
          <cell r="AG1601">
            <v>0</v>
          </cell>
          <cell r="AH1601">
            <v>38590.589999999997</v>
          </cell>
          <cell r="AI1601" t="str">
            <v>REF: 383589</v>
          </cell>
          <cell r="AJ1601"/>
          <cell r="AK1601">
            <v>383589</v>
          </cell>
          <cell r="AL1601" t="str">
            <v>TAMPO MONDRIAN (PEDRA 1)</v>
          </cell>
          <cell r="AM1601"/>
          <cell r="AN1601">
            <v>1.2</v>
          </cell>
          <cell r="AO1601">
            <v>0.42</v>
          </cell>
          <cell r="AP1601">
            <v>0.02</v>
          </cell>
          <cell r="AQ1601">
            <v>0</v>
          </cell>
          <cell r="AR1601" t="str">
            <v>TAMPO MONDRIAN (PEDRA 1) - 1,2x0,42x0,02H</v>
          </cell>
          <cell r="AS1601">
            <v>9731.77</v>
          </cell>
          <cell r="AT1601">
            <v>9731.77</v>
          </cell>
          <cell r="AU1601">
            <v>9731.77</v>
          </cell>
          <cell r="AV1601">
            <v>0</v>
          </cell>
          <cell r="AW1601">
            <v>9731.77</v>
          </cell>
          <cell r="AX1601">
            <v>0</v>
          </cell>
          <cell r="AY1601"/>
          <cell r="AZ1601" t="str">
            <v/>
          </cell>
          <cell r="BA1601"/>
          <cell r="BB1601"/>
          <cell r="BC1601"/>
          <cell r="BD1601" t="str">
            <v/>
          </cell>
          <cell r="BE1601">
            <v>0</v>
          </cell>
          <cell r="BF1601" t="str">
            <v/>
          </cell>
          <cell r="BG1601" t="str">
            <v/>
          </cell>
          <cell r="BH1601">
            <v>12</v>
          </cell>
          <cell r="BI1601" t="str">
            <v>0</v>
          </cell>
          <cell r="BJ1601">
            <v>0</v>
          </cell>
          <cell r="BK1601">
            <v>0</v>
          </cell>
          <cell r="BL1601"/>
          <cell r="BM1601"/>
          <cell r="BN1601"/>
          <cell r="BO1601"/>
          <cell r="BQ1601" t="str">
            <v>L CENTER</v>
          </cell>
          <cell r="BS1601" t="str">
            <v/>
          </cell>
          <cell r="BT1601" t="str">
            <v/>
          </cell>
        </row>
        <row r="1602">
          <cell r="H1602">
            <v>0</v>
          </cell>
          <cell r="O1602">
            <v>379541</v>
          </cell>
          <cell r="P1602" t="str">
            <v>2024/068-0017-01</v>
          </cell>
          <cell r="Q1602" t="str">
            <v>EST BASE APARADOR MONDRIAN (ALTO) (C/PORTA) (LAM CARV)</v>
          </cell>
          <cell r="R1602">
            <v>1.8</v>
          </cell>
          <cell r="S1602">
            <v>0.45</v>
          </cell>
          <cell r="T1602">
            <v>1.8</v>
          </cell>
          <cell r="U1602">
            <v>0.45</v>
          </cell>
          <cell r="V1602">
            <v>0.65</v>
          </cell>
          <cell r="W1602">
            <v>0</v>
          </cell>
          <cell r="X1602" t="str">
            <v>EST BASE APARADOR MONDRIAN (ALTO) (C/PORTA) (LAM CARV) - 1,8x0,45x0,65H</v>
          </cell>
          <cell r="Y1602">
            <v>38590.589999999997</v>
          </cell>
          <cell r="Z1602">
            <v>0.35</v>
          </cell>
          <cell r="AA1602">
            <v>25083.883499999996</v>
          </cell>
          <cell r="AB1602" t="str">
            <v>IR</v>
          </cell>
          <cell r="AC1602" t="str">
            <v>TAMPO + BASE</v>
          </cell>
          <cell r="AD1602" t="str">
            <v>VALOR BASE</v>
          </cell>
          <cell r="AE1602">
            <v>28858.82</v>
          </cell>
          <cell r="AF1602">
            <v>28858.82</v>
          </cell>
          <cell r="AG1602">
            <v>0</v>
          </cell>
          <cell r="AH1602">
            <v>38590.589999999997</v>
          </cell>
          <cell r="AI1602" t="str">
            <v>REF: 383582</v>
          </cell>
          <cell r="AJ1602"/>
          <cell r="AK1602">
            <v>383582</v>
          </cell>
          <cell r="AL1602" t="str">
            <v>BASE APARADOR MONDRIAN (ALTO) (C/PORTA) (TAMPO FORN)</v>
          </cell>
          <cell r="AM1602"/>
          <cell r="AN1602">
            <v>1.8</v>
          </cell>
          <cell r="AO1602">
            <v>0.45</v>
          </cell>
          <cell r="AP1602">
            <v>0.65</v>
          </cell>
          <cell r="AQ1602">
            <v>0</v>
          </cell>
          <cell r="AR1602" t="str">
            <v>BASE APARADOR MONDRIAN (ALTO) (C/PORTA) (TAMPO FORN) - 1,8x0,45x0,65H</v>
          </cell>
          <cell r="AS1602">
            <v>28858.82</v>
          </cell>
          <cell r="AT1602">
            <v>28858.82</v>
          </cell>
          <cell r="AU1602">
            <v>28858.82</v>
          </cell>
          <cell r="AV1602">
            <v>0</v>
          </cell>
          <cell r="AW1602">
            <v>28858.82</v>
          </cell>
          <cell r="AX1602">
            <v>0</v>
          </cell>
          <cell r="AY1602"/>
          <cell r="AZ1602" t="str">
            <v/>
          </cell>
          <cell r="BA1602"/>
          <cell r="BB1602"/>
          <cell r="BC1602"/>
          <cell r="BD1602" t="str">
            <v/>
          </cell>
          <cell r="BE1602">
            <v>0</v>
          </cell>
          <cell r="BF1602" t="str">
            <v/>
          </cell>
          <cell r="BG1602" t="str">
            <v/>
          </cell>
          <cell r="BH1602">
            <v>12</v>
          </cell>
          <cell r="BI1602" t="str">
            <v>0</v>
          </cell>
          <cell r="BJ1602">
            <v>0</v>
          </cell>
          <cell r="BK1602">
            <v>0</v>
          </cell>
          <cell r="BL1602"/>
          <cell r="BM1602"/>
          <cell r="BN1602"/>
          <cell r="BO1602"/>
          <cell r="BQ1602" t="str">
            <v>L CENTER</v>
          </cell>
          <cell r="BS1602" t="str">
            <v/>
          </cell>
          <cell r="BT1602" t="str">
            <v/>
          </cell>
        </row>
        <row r="1603">
          <cell r="H1603">
            <v>0</v>
          </cell>
          <cell r="O1603">
            <v>300772</v>
          </cell>
          <cell r="P1603" t="str">
            <v>2021/341-0092-01</v>
          </cell>
          <cell r="Q1603" t="str">
            <v>EST MODULO CHAISE BRACO DIR C/AVANCO DALOA FX E5007 FREIJO</v>
          </cell>
          <cell r="R1603">
            <v>4.0999999999999996</v>
          </cell>
          <cell r="S1603">
            <v>1.55</v>
          </cell>
          <cell r="T1603">
            <v>1.55</v>
          </cell>
          <cell r="U1603">
            <v>1.55</v>
          </cell>
          <cell r="V1603">
            <v>0.85</v>
          </cell>
          <cell r="W1603">
            <v>0</v>
          </cell>
          <cell r="X1603" t="str">
            <v>EST MODULO CHAISE BRACO DIR C/AVANCO DALOA FX E5007 FREIJO - 1,55x1,55x0,85H</v>
          </cell>
          <cell r="Y1603">
            <v>56161.229999999996</v>
          </cell>
          <cell r="Z1603">
            <v>0.35</v>
          </cell>
          <cell r="AA1603">
            <v>36504.799499999994</v>
          </cell>
          <cell r="AB1603" t="str">
            <v>BY</v>
          </cell>
          <cell r="AC1603" t="str">
            <v>SOFA COMPLETO</v>
          </cell>
          <cell r="AD1603" t="str">
            <v>VALOR MODULO</v>
          </cell>
          <cell r="AE1603">
            <v>26783.05</v>
          </cell>
          <cell r="AF1603">
            <v>26783.05</v>
          </cell>
          <cell r="AG1603">
            <v>0</v>
          </cell>
          <cell r="AH1603">
            <v>56161.229999999996</v>
          </cell>
          <cell r="AI1603" t="str">
            <v>REF: 296522</v>
          </cell>
          <cell r="AJ1603" t="str">
            <v>REVESTIMENTO FORA DE LINHA</v>
          </cell>
          <cell r="AK1603">
            <v>296522</v>
          </cell>
          <cell r="AL1603" t="str">
            <v>MODULO CHAISE BRACO C/AVANCO BASE DALOA (FX E)</v>
          </cell>
          <cell r="AM1603"/>
          <cell r="AN1603">
            <v>1.55</v>
          </cell>
          <cell r="AO1603">
            <v>1.55</v>
          </cell>
          <cell r="AP1603">
            <v>0.85</v>
          </cell>
          <cell r="AQ1603">
            <v>0</v>
          </cell>
          <cell r="AR1603" t="str">
            <v>MODULO CHAISE BRACO C/AVANCO BASE DALOA (FX E) - 1,55x1,55x0,85H</v>
          </cell>
          <cell r="AS1603">
            <v>26783.05</v>
          </cell>
          <cell r="AT1603">
            <v>26783.05</v>
          </cell>
          <cell r="AU1603">
            <v>26783.05</v>
          </cell>
          <cell r="AV1603">
            <v>0</v>
          </cell>
          <cell r="AW1603">
            <v>26783.05</v>
          </cell>
          <cell r="AX1603">
            <v>0</v>
          </cell>
          <cell r="AY1603"/>
          <cell r="AZ1603" t="str">
            <v/>
          </cell>
          <cell r="BA1603"/>
          <cell r="BB1603"/>
          <cell r="BC1603"/>
          <cell r="BD1603" t="str">
            <v/>
          </cell>
          <cell r="BE1603">
            <v>0</v>
          </cell>
          <cell r="BF1603" t="str">
            <v/>
          </cell>
          <cell r="BG1603" t="str">
            <v/>
          </cell>
          <cell r="BH1603">
            <v>12</v>
          </cell>
          <cell r="BI1603" t="str">
            <v>0</v>
          </cell>
          <cell r="BJ1603">
            <v>0</v>
          </cell>
          <cell r="BK1603">
            <v>0</v>
          </cell>
          <cell r="BL1603"/>
          <cell r="BM1603"/>
          <cell r="BN1603"/>
          <cell r="BO1603"/>
          <cell r="BQ1603" t="str">
            <v>L CENTER</v>
          </cell>
          <cell r="BS1603" t="str">
            <v/>
          </cell>
          <cell r="BT1603" t="str">
            <v/>
          </cell>
        </row>
        <row r="1604">
          <cell r="H1604">
            <v>0</v>
          </cell>
          <cell r="O1604">
            <v>300771</v>
          </cell>
          <cell r="P1604" t="str">
            <v>2021/341-0088-01</v>
          </cell>
          <cell r="Q1604" t="str">
            <v>EST MODULO BRACO ESQ C/AVANCO DALOA FX E5007 FREIJO</v>
          </cell>
          <cell r="R1604">
            <v>4.0999999999999996</v>
          </cell>
          <cell r="S1604">
            <v>1.55</v>
          </cell>
          <cell r="T1604">
            <v>2.5499999999999998</v>
          </cell>
          <cell r="U1604">
            <v>1</v>
          </cell>
          <cell r="V1604">
            <v>0.85</v>
          </cell>
          <cell r="W1604">
            <v>0</v>
          </cell>
          <cell r="X1604" t="str">
            <v>EST MODULO BRACO ESQ C/AVANCO DALOA FX E5007 FREIJO - 2,55x1x0,85H</v>
          </cell>
          <cell r="Y1604">
            <v>56161.229999999996</v>
          </cell>
          <cell r="Z1604">
            <v>0.35</v>
          </cell>
          <cell r="AA1604">
            <v>36504.799499999994</v>
          </cell>
          <cell r="AB1604" t="str">
            <v>BY</v>
          </cell>
          <cell r="AC1604" t="str">
            <v>SOFA COMPLETO</v>
          </cell>
          <cell r="AD1604" t="str">
            <v>VALOR MODULO</v>
          </cell>
          <cell r="AE1604">
            <v>29378.18</v>
          </cell>
          <cell r="AF1604">
            <v>29378.18</v>
          </cell>
          <cell r="AG1604">
            <v>0</v>
          </cell>
          <cell r="AH1604">
            <v>56161.229999999996</v>
          </cell>
          <cell r="AI1604" t="str">
            <v>REF: 297017</v>
          </cell>
          <cell r="AJ1604" t="str">
            <v>REVESTIMENTO FORA DE LINHA</v>
          </cell>
          <cell r="AK1604">
            <v>297017</v>
          </cell>
          <cell r="AL1604" t="str">
            <v>MODULO BRACO C/AVANCO BASE DALOA (FX E)</v>
          </cell>
          <cell r="AM1604"/>
          <cell r="AN1604">
            <v>2.5499999999999998</v>
          </cell>
          <cell r="AO1604">
            <v>1</v>
          </cell>
          <cell r="AP1604">
            <v>0.85</v>
          </cell>
          <cell r="AQ1604">
            <v>0</v>
          </cell>
          <cell r="AR1604" t="str">
            <v>MODULO BRACO C/AVANCO BASE DALOA (FX E) - 2,55x1x0,85H</v>
          </cell>
          <cell r="AS1604">
            <v>29378.18</v>
          </cell>
          <cell r="AT1604">
            <v>29378.18</v>
          </cell>
          <cell r="AU1604">
            <v>29378.18</v>
          </cell>
          <cell r="AV1604">
            <v>0</v>
          </cell>
          <cell r="AW1604">
            <v>29378.18</v>
          </cell>
          <cell r="AX1604">
            <v>0</v>
          </cell>
          <cell r="AY1604"/>
          <cell r="AZ1604" t="str">
            <v/>
          </cell>
          <cell r="BA1604"/>
          <cell r="BB1604"/>
          <cell r="BC1604"/>
          <cell r="BD1604" t="str">
            <v/>
          </cell>
          <cell r="BE1604">
            <v>0</v>
          </cell>
          <cell r="BF1604" t="str">
            <v/>
          </cell>
          <cell r="BG1604" t="str">
            <v/>
          </cell>
          <cell r="BH1604">
            <v>12</v>
          </cell>
          <cell r="BI1604" t="str">
            <v>0</v>
          </cell>
          <cell r="BJ1604">
            <v>0</v>
          </cell>
          <cell r="BK1604">
            <v>0</v>
          </cell>
          <cell r="BL1604"/>
          <cell r="BM1604"/>
          <cell r="BN1604"/>
          <cell r="BO1604"/>
          <cell r="BQ1604" t="str">
            <v>L CENTER</v>
          </cell>
          <cell r="BS1604" t="str">
            <v/>
          </cell>
          <cell r="BT1604" t="str">
            <v/>
          </cell>
        </row>
        <row r="1605">
          <cell r="H1605">
            <v>1</v>
          </cell>
          <cell r="O1605">
            <v>380411</v>
          </cell>
          <cell r="P1605" t="str">
            <v>2024/068-0057-01</v>
          </cell>
          <cell r="Q1605" t="str">
            <v>EST TAMPO MONDRIAN (PEDRA 1) (BRANCO PARANA LEVIGADO)</v>
          </cell>
          <cell r="R1605">
            <v>1.8</v>
          </cell>
          <cell r="S1605">
            <v>0.45</v>
          </cell>
          <cell r="T1605">
            <v>1.47</v>
          </cell>
          <cell r="U1605">
            <v>0.42</v>
          </cell>
          <cell r="V1605">
            <v>0.02</v>
          </cell>
          <cell r="W1605">
            <v>0</v>
          </cell>
          <cell r="X1605" t="str">
            <v>EST TAMPO MONDRIAN (PEDRA 1) (BRANCO PARANA LEVIGADO) - 1,47x0,42x0,02H</v>
          </cell>
          <cell r="Y1605">
            <v>23418.53</v>
          </cell>
          <cell r="Z1605">
            <v>0.5</v>
          </cell>
          <cell r="AA1605">
            <v>11709.264999999999</v>
          </cell>
          <cell r="AB1605" t="str">
            <v>IS</v>
          </cell>
          <cell r="AC1605" t="str">
            <v>BASE + TAMPO</v>
          </cell>
          <cell r="AD1605" t="str">
            <v>BALOR TAMPO</v>
          </cell>
          <cell r="AE1605">
            <v>11928.49</v>
          </cell>
          <cell r="AF1605">
            <v>11928.49</v>
          </cell>
          <cell r="AG1605">
            <v>0</v>
          </cell>
          <cell r="AH1605">
            <v>23418.53</v>
          </cell>
          <cell r="AI1605" t="str">
            <v>REF: 383579</v>
          </cell>
          <cell r="AJ1605"/>
          <cell r="AK1605">
            <v>383579</v>
          </cell>
          <cell r="AL1605" t="str">
            <v>TAMPO MONDRIAN (PEDRA 1)</v>
          </cell>
          <cell r="AM1605"/>
          <cell r="AN1605">
            <v>1.47</v>
          </cell>
          <cell r="AO1605">
            <v>0.42</v>
          </cell>
          <cell r="AP1605">
            <v>0.02</v>
          </cell>
          <cell r="AQ1605">
            <v>0</v>
          </cell>
          <cell r="AR1605" t="str">
            <v>TAMPO MONDRIAN (PEDRA 1) - 1,47x0,42x0,02H</v>
          </cell>
          <cell r="AS1605">
            <v>11928.49</v>
          </cell>
          <cell r="AT1605">
            <v>11928.49</v>
          </cell>
          <cell r="AU1605">
            <v>11928.49</v>
          </cell>
          <cell r="AV1605">
            <v>0</v>
          </cell>
          <cell r="AW1605">
            <v>11928.49</v>
          </cell>
          <cell r="AX1605">
            <v>0</v>
          </cell>
          <cell r="AY1605"/>
          <cell r="AZ1605" t="str">
            <v/>
          </cell>
          <cell r="BA1605"/>
          <cell r="BB1605"/>
          <cell r="BC1605"/>
          <cell r="BD1605" t="str">
            <v/>
          </cell>
          <cell r="BE1605">
            <v>0</v>
          </cell>
          <cell r="BF1605" t="str">
            <v/>
          </cell>
          <cell r="BG1605" t="str">
            <v/>
          </cell>
          <cell r="BH1605">
            <v>12</v>
          </cell>
          <cell r="BI1605" t="str">
            <v>0</v>
          </cell>
          <cell r="BJ1605">
            <v>0</v>
          </cell>
          <cell r="BK1605">
            <v>0</v>
          </cell>
          <cell r="BL1605"/>
          <cell r="BM1605"/>
          <cell r="BN1605"/>
          <cell r="BO1605"/>
          <cell r="BQ1605" t="str">
            <v>LC PE</v>
          </cell>
          <cell r="BR1605" t="str">
            <v>380411 | 379868</v>
          </cell>
          <cell r="BS1605" t="str">
            <v>CLAMI MESA CENTRO</v>
          </cell>
          <cell r="BT1605" t="str">
            <v>MESA CENTRO MONDRIAN (RBD)</v>
          </cell>
        </row>
        <row r="1606">
          <cell r="H1606">
            <v>1</v>
          </cell>
          <cell r="O1606">
            <v>380411</v>
          </cell>
          <cell r="P1606" t="str">
            <v>2024/068-0058-01</v>
          </cell>
          <cell r="Q1606" t="str">
            <v>EST TAMPO MONDRIAN (PEDRA 1) (BRANCO PARANA LEVIGADO)</v>
          </cell>
          <cell r="R1606">
            <v>1.8</v>
          </cell>
          <cell r="S1606">
            <v>0.45</v>
          </cell>
          <cell r="T1606">
            <v>1.47</v>
          </cell>
          <cell r="U1606">
            <v>0.42</v>
          </cell>
          <cell r="V1606">
            <v>0.02</v>
          </cell>
          <cell r="W1606">
            <v>0</v>
          </cell>
          <cell r="X1606" t="str">
            <v>EST TAMPO MONDRIAN (PEDRA 1) (BRANCO PARANA LEVIGADO) - 1,47x0,42x0,02H</v>
          </cell>
          <cell r="Y1606">
            <v>23418.53</v>
          </cell>
          <cell r="Z1606">
            <v>0.5</v>
          </cell>
          <cell r="AA1606">
            <v>11709.264999999999</v>
          </cell>
          <cell r="AB1606" t="str">
            <v>IT</v>
          </cell>
          <cell r="AC1606" t="str">
            <v>BASE + TAMPO</v>
          </cell>
          <cell r="AD1606" t="str">
            <v>BALOR TAMPO</v>
          </cell>
          <cell r="AE1606">
            <v>11928.49</v>
          </cell>
          <cell r="AF1606">
            <v>11928.49</v>
          </cell>
          <cell r="AG1606">
            <v>0</v>
          </cell>
          <cell r="AH1606">
            <v>23418.53</v>
          </cell>
          <cell r="AI1606" t="str">
            <v>REF: 383579</v>
          </cell>
          <cell r="AJ1606"/>
          <cell r="AK1606">
            <v>383579</v>
          </cell>
          <cell r="AL1606" t="str">
            <v>TAMPO MONDRIAN (PEDRA 1)</v>
          </cell>
          <cell r="AM1606"/>
          <cell r="AN1606">
            <v>1.47</v>
          </cell>
          <cell r="AO1606">
            <v>0.42</v>
          </cell>
          <cell r="AP1606">
            <v>0.02</v>
          </cell>
          <cell r="AQ1606">
            <v>0</v>
          </cell>
          <cell r="AR1606" t="str">
            <v>TAMPO MONDRIAN (PEDRA 1) - 1,47x0,42x0,02H</v>
          </cell>
          <cell r="AS1606">
            <v>11928.49</v>
          </cell>
          <cell r="AT1606">
            <v>11928.49</v>
          </cell>
          <cell r="AU1606">
            <v>11928.49</v>
          </cell>
          <cell r="AV1606">
            <v>0</v>
          </cell>
          <cell r="AW1606">
            <v>11928.49</v>
          </cell>
          <cell r="AX1606">
            <v>0</v>
          </cell>
          <cell r="AY1606"/>
          <cell r="AZ1606" t="str">
            <v/>
          </cell>
          <cell r="BA1606"/>
          <cell r="BB1606"/>
          <cell r="BC1606"/>
          <cell r="BD1606" t="str">
            <v/>
          </cell>
          <cell r="BE1606">
            <v>0</v>
          </cell>
          <cell r="BF1606" t="str">
            <v/>
          </cell>
          <cell r="BG1606" t="str">
            <v/>
          </cell>
          <cell r="BH1606">
            <v>12</v>
          </cell>
          <cell r="BI1606" t="str">
            <v>0</v>
          </cell>
          <cell r="BJ1606">
            <v>0</v>
          </cell>
          <cell r="BK1606">
            <v>0</v>
          </cell>
          <cell r="BL1606"/>
          <cell r="BM1606"/>
          <cell r="BN1606"/>
          <cell r="BO1606"/>
          <cell r="BQ1606" t="str">
            <v>LC PE</v>
          </cell>
          <cell r="BR1606" t="str">
            <v>380411 | 379868</v>
          </cell>
          <cell r="BS1606" t="str">
            <v>CLAMI MESA CENTRO</v>
          </cell>
          <cell r="BT1606" t="str">
            <v>MESA CENTRO MONDRIAN (RBD)</v>
          </cell>
        </row>
        <row r="1607">
          <cell r="H1607">
            <v>4</v>
          </cell>
          <cell r="O1607">
            <v>379868</v>
          </cell>
          <cell r="P1607" t="str">
            <v>2024/068-0043-01</v>
          </cell>
          <cell r="Q1607" t="str">
            <v>EST BASE CENTRO MONDRIAN (LAMINA CARV BRANCO)</v>
          </cell>
          <cell r="R1607">
            <v>1.8</v>
          </cell>
          <cell r="S1607">
            <v>0.45</v>
          </cell>
          <cell r="T1607">
            <v>1.8</v>
          </cell>
          <cell r="U1607">
            <v>0.45</v>
          </cell>
          <cell r="V1607">
            <v>0.24</v>
          </cell>
          <cell r="W1607">
            <v>0</v>
          </cell>
          <cell r="X1607" t="str">
            <v>EST BASE CENTRO MONDRIAN (LAMINA CARV BRANCO) - 1,8x0,45x0,24H</v>
          </cell>
          <cell r="Y1607">
            <v>23418.53</v>
          </cell>
          <cell r="Z1607">
            <v>0.5</v>
          </cell>
          <cell r="AA1607">
            <v>11709.264999999999</v>
          </cell>
          <cell r="AB1607" t="str">
            <v>IS</v>
          </cell>
          <cell r="AC1607" t="str">
            <v>BASE + TAMPO</v>
          </cell>
          <cell r="AD1607" t="str">
            <v>VALOR BASE</v>
          </cell>
          <cell r="AE1607">
            <v>11490.04</v>
          </cell>
          <cell r="AF1607">
            <v>11490.04</v>
          </cell>
          <cell r="AG1607">
            <v>0</v>
          </cell>
          <cell r="AH1607">
            <v>23418.53</v>
          </cell>
          <cell r="AI1607" t="str">
            <v>REF: 383578</v>
          </cell>
          <cell r="AJ1607"/>
          <cell r="AK1607">
            <v>383578</v>
          </cell>
          <cell r="AL1607" t="str">
            <v>BASE CENTRO MONDRIAN (TAMPO FORN)</v>
          </cell>
          <cell r="AM1607"/>
          <cell r="AN1607">
            <v>1.8</v>
          </cell>
          <cell r="AO1607">
            <v>0.45</v>
          </cell>
          <cell r="AP1607">
            <v>0.24</v>
          </cell>
          <cell r="AQ1607">
            <v>0</v>
          </cell>
          <cell r="AR1607" t="str">
            <v>BASE CENTRO MONDRIAN (TAMPO FORN) - 1,8x0,45x0,24H</v>
          </cell>
          <cell r="AS1607">
            <v>11490.04</v>
          </cell>
          <cell r="AT1607">
            <v>11490.04</v>
          </cell>
          <cell r="AU1607">
            <v>11490.04</v>
          </cell>
          <cell r="AV1607">
            <v>0</v>
          </cell>
          <cell r="AW1607">
            <v>11490.04</v>
          </cell>
          <cell r="AX1607">
            <v>0</v>
          </cell>
          <cell r="AY1607"/>
          <cell r="AZ1607" t="str">
            <v/>
          </cell>
          <cell r="BA1607"/>
          <cell r="BB1607"/>
          <cell r="BC1607"/>
          <cell r="BD1607" t="str">
            <v/>
          </cell>
          <cell r="BE1607">
            <v>0</v>
          </cell>
          <cell r="BF1607" t="str">
            <v/>
          </cell>
          <cell r="BG1607" t="str">
            <v/>
          </cell>
          <cell r="BH1607">
            <v>12</v>
          </cell>
          <cell r="BI1607" t="str">
            <v>0</v>
          </cell>
          <cell r="BJ1607">
            <v>0</v>
          </cell>
          <cell r="BK1607">
            <v>0</v>
          </cell>
          <cell r="BL1607"/>
          <cell r="BM1607"/>
          <cell r="BN1607"/>
          <cell r="BO1607"/>
          <cell r="BQ1607" t="str">
            <v>LC PE</v>
          </cell>
          <cell r="BR1607" t="str">
            <v>380411 | 379868</v>
          </cell>
          <cell r="BS1607" t="str">
            <v>CLAMI MESA CENTRO</v>
          </cell>
          <cell r="BT1607" t="str">
            <v>MESA CENTRO MONDRIAN (RBD)</v>
          </cell>
        </row>
        <row r="1608">
          <cell r="H1608">
            <v>4</v>
          </cell>
          <cell r="O1608">
            <v>379868</v>
          </cell>
          <cell r="P1608" t="str">
            <v>2024/068-0044-01</v>
          </cell>
          <cell r="Q1608" t="str">
            <v>EST BASE CENTRO MONDRIAN (LAMINA CARV BRANCO)</v>
          </cell>
          <cell r="R1608">
            <v>1.8</v>
          </cell>
          <cell r="S1608">
            <v>0.45</v>
          </cell>
          <cell r="T1608">
            <v>1.8</v>
          </cell>
          <cell r="U1608">
            <v>0.45</v>
          </cell>
          <cell r="V1608">
            <v>0.24</v>
          </cell>
          <cell r="W1608">
            <v>0</v>
          </cell>
          <cell r="X1608" t="str">
            <v>EST BASE CENTRO MONDRIAN (LAMINA CARV BRANCO) - 1,8x0,45x0,24H</v>
          </cell>
          <cell r="Y1608">
            <v>23418.53</v>
          </cell>
          <cell r="Z1608">
            <v>0.5</v>
          </cell>
          <cell r="AA1608">
            <v>11709.264999999999</v>
          </cell>
          <cell r="AB1608" t="str">
            <v>IT</v>
          </cell>
          <cell r="AC1608" t="str">
            <v>BASE + TAMPO</v>
          </cell>
          <cell r="AD1608" t="str">
            <v>VALOR BASE</v>
          </cell>
          <cell r="AE1608">
            <v>11490.04</v>
          </cell>
          <cell r="AF1608">
            <v>11490.04</v>
          </cell>
          <cell r="AG1608">
            <v>0</v>
          </cell>
          <cell r="AH1608">
            <v>23418.53</v>
          </cell>
          <cell r="AI1608" t="str">
            <v>REF: 383578</v>
          </cell>
          <cell r="AJ1608"/>
          <cell r="AK1608">
            <v>383578</v>
          </cell>
          <cell r="AL1608" t="str">
            <v>BASE CENTRO MONDRIAN (TAMPO FORN)</v>
          </cell>
          <cell r="AM1608"/>
          <cell r="AN1608">
            <v>1.8</v>
          </cell>
          <cell r="AO1608">
            <v>0.45</v>
          </cell>
          <cell r="AP1608">
            <v>0.24</v>
          </cell>
          <cell r="AQ1608">
            <v>0</v>
          </cell>
          <cell r="AR1608" t="str">
            <v>BASE CENTRO MONDRIAN (TAMPO FORN) - 1,8x0,45x0,24H</v>
          </cell>
          <cell r="AS1608">
            <v>11490.04</v>
          </cell>
          <cell r="AT1608">
            <v>11490.04</v>
          </cell>
          <cell r="AU1608">
            <v>11490.04</v>
          </cell>
          <cell r="AV1608">
            <v>0</v>
          </cell>
          <cell r="AW1608">
            <v>11490.04</v>
          </cell>
          <cell r="AX1608">
            <v>0</v>
          </cell>
          <cell r="AY1608"/>
          <cell r="AZ1608" t="str">
            <v/>
          </cell>
          <cell r="BA1608"/>
          <cell r="BB1608"/>
          <cell r="BC1608"/>
          <cell r="BD1608" t="str">
            <v/>
          </cell>
          <cell r="BE1608">
            <v>0</v>
          </cell>
          <cell r="BF1608" t="str">
            <v/>
          </cell>
          <cell r="BG1608" t="str">
            <v/>
          </cell>
          <cell r="BH1608">
            <v>12</v>
          </cell>
          <cell r="BI1608" t="str">
            <v>0</v>
          </cell>
          <cell r="BJ1608">
            <v>0</v>
          </cell>
          <cell r="BK1608">
            <v>0</v>
          </cell>
          <cell r="BL1608"/>
          <cell r="BM1608"/>
          <cell r="BN1608"/>
          <cell r="BO1608"/>
          <cell r="BQ1608" t="str">
            <v>LC PE</v>
          </cell>
          <cell r="BR1608" t="str">
            <v>380411 | 379868</v>
          </cell>
          <cell r="BS1608" t="str">
            <v>CLAMI MESA CENTRO</v>
          </cell>
          <cell r="BT1608" t="str">
            <v>MESA CENTRO MONDRIAN (RBD)</v>
          </cell>
        </row>
        <row r="1609">
          <cell r="H1609">
            <v>1</v>
          </cell>
          <cell r="O1609">
            <v>365935</v>
          </cell>
          <cell r="P1609" t="str">
            <v>2023/094-0083-01</v>
          </cell>
          <cell r="Q1609" t="str">
            <v>EST BANQUETA CACAU TC V8001</v>
          </cell>
          <cell r="R1609"/>
          <cell r="S1609"/>
          <cell r="T1609">
            <v>0.92</v>
          </cell>
          <cell r="U1609">
            <v>0.57999999999999996</v>
          </cell>
          <cell r="V1609">
            <v>0.4</v>
          </cell>
          <cell r="W1609">
            <v>0</v>
          </cell>
          <cell r="X1609" t="str">
            <v>EST BANQUETA CACAU TC V8001 - 0,92x0,58x0,4H</v>
          </cell>
          <cell r="Y1609">
            <v>11952.73</v>
          </cell>
          <cell r="Z1609">
            <v>0.35</v>
          </cell>
          <cell r="AA1609">
            <v>7769.2744999999995</v>
          </cell>
          <cell r="AB1609"/>
          <cell r="AC1609"/>
          <cell r="AD1609"/>
          <cell r="AE1609">
            <v>11952.73</v>
          </cell>
          <cell r="AF1609">
            <v>11952.73</v>
          </cell>
          <cell r="AG1609">
            <v>0</v>
          </cell>
          <cell r="AH1609">
            <v>11952.73</v>
          </cell>
          <cell r="AI1609" t="str">
            <v>REF: 299267</v>
          </cell>
          <cell r="AJ1609"/>
          <cell r="AK1609">
            <v>299267</v>
          </cell>
          <cell r="AL1609" t="str">
            <v>BANQUETA CACAU (TC V)</v>
          </cell>
          <cell r="AM1609"/>
          <cell r="AN1609">
            <v>0.92</v>
          </cell>
          <cell r="AO1609">
            <v>0.57999999999999996</v>
          </cell>
          <cell r="AP1609">
            <v>0.4</v>
          </cell>
          <cell r="AQ1609">
            <v>0</v>
          </cell>
          <cell r="AR1609" t="str">
            <v>BANQUETA CACAU (TC V) - 0,92x0,58x0,4H</v>
          </cell>
          <cell r="AS1609">
            <v>11952.73</v>
          </cell>
          <cell r="AT1609">
            <v>11952.73</v>
          </cell>
          <cell r="AU1609">
            <v>11952.73</v>
          </cell>
          <cell r="AV1609">
            <v>0</v>
          </cell>
          <cell r="AW1609">
            <v>11952.73</v>
          </cell>
          <cell r="AX1609">
            <v>0</v>
          </cell>
          <cell r="AY1609"/>
          <cell r="AZ1609" t="str">
            <v/>
          </cell>
          <cell r="BA1609"/>
          <cell r="BB1609"/>
          <cell r="BC1609"/>
          <cell r="BD1609" t="str">
            <v/>
          </cell>
          <cell r="BE1609">
            <v>0</v>
          </cell>
          <cell r="BF1609" t="str">
            <v/>
          </cell>
          <cell r="BG1609" t="str">
            <v/>
          </cell>
          <cell r="BH1609">
            <v>12</v>
          </cell>
          <cell r="BI1609" t="str">
            <v>0</v>
          </cell>
          <cell r="BJ1609">
            <v>0</v>
          </cell>
          <cell r="BK1609">
            <v>0</v>
          </cell>
          <cell r="BL1609"/>
          <cell r="BM1609"/>
          <cell r="BN1609"/>
          <cell r="BO1609"/>
          <cell r="BQ1609" t="str">
            <v>LC PE</v>
          </cell>
          <cell r="BS1609" t="str">
            <v>CLAMI BANQUETA</v>
          </cell>
          <cell r="BT1609" t="str">
            <v>BANQUETA CACAU</v>
          </cell>
        </row>
        <row r="1610">
          <cell r="H1610">
            <v>0</v>
          </cell>
          <cell r="O1610">
            <v>380178</v>
          </cell>
          <cell r="P1610" t="str">
            <v>2024/068-0066-01</v>
          </cell>
          <cell r="Q1610" t="str">
            <v>EST MOVEL AUXILIAR MONDRIAN (NOGUEIRA) (PEDRA 2 Q BRONZITE)</v>
          </cell>
          <cell r="R1610"/>
          <cell r="S1610"/>
          <cell r="T1610">
            <v>0.9</v>
          </cell>
          <cell r="U1610">
            <v>0.45</v>
          </cell>
          <cell r="V1610">
            <v>0.45</v>
          </cell>
          <cell r="W1610">
            <v>0</v>
          </cell>
          <cell r="X1610" t="str">
            <v>EST MOVEL AUXILIAR MONDRIAN (NOGUEIRA) (PEDRA 2 Q BRONZITE) - 0,9x0,45x0,45H</v>
          </cell>
          <cell r="Y1610">
            <v>35372.11</v>
          </cell>
          <cell r="Z1610">
            <v>0.5</v>
          </cell>
          <cell r="AA1610">
            <v>17686.055</v>
          </cell>
          <cell r="AB1610"/>
          <cell r="AC1610" t="str">
            <v>BASE + TAMPO</v>
          </cell>
          <cell r="AD1610" t="str">
            <v>VALOR BASE</v>
          </cell>
          <cell r="AE1610">
            <v>35372.11</v>
          </cell>
          <cell r="AF1610">
            <v>35372.11</v>
          </cell>
          <cell r="AG1610">
            <v>0</v>
          </cell>
          <cell r="AH1610">
            <v>35372.11</v>
          </cell>
          <cell r="AI1610" t="str">
            <v>REF: 383755</v>
          </cell>
          <cell r="AJ1610"/>
          <cell r="AK1610">
            <v>383755</v>
          </cell>
          <cell r="AL1610" t="str">
            <v>BASE MOVEL AUXILIAR MONDRIAN (TAMPO FORN)</v>
          </cell>
          <cell r="AM1610"/>
          <cell r="AN1610">
            <v>0.9</v>
          </cell>
          <cell r="AO1610">
            <v>0.45</v>
          </cell>
          <cell r="AP1610">
            <v>0.45</v>
          </cell>
          <cell r="AQ1610">
            <v>0</v>
          </cell>
          <cell r="AR1610" t="str">
            <v>BASE MOVEL AUXILIAR MONDRIAN (TAMPO FORN) - 0,9x0,45x0,45H</v>
          </cell>
          <cell r="AS1610">
            <v>35372.11</v>
          </cell>
          <cell r="AT1610">
            <v>35372.11</v>
          </cell>
          <cell r="AU1610">
            <v>25489.14</v>
          </cell>
          <cell r="AV1610">
            <v>9882.9700000000012</v>
          </cell>
          <cell r="AW1610">
            <v>35372.11</v>
          </cell>
          <cell r="AX1610">
            <v>0</v>
          </cell>
          <cell r="AY1610">
            <v>383757</v>
          </cell>
          <cell r="AZ1610" t="str">
            <v>TAMPO MONDRIAN (PEDRA 2)</v>
          </cell>
          <cell r="BA1610" t="str">
            <v>TAMPO FORN: TAMPO MONDRIAN (PEDRA 2) - BRONZITE</v>
          </cell>
          <cell r="BB1610">
            <v>1</v>
          </cell>
          <cell r="BC1610"/>
          <cell r="BD1610">
            <v>9882.9699999999993</v>
          </cell>
          <cell r="BE1610">
            <v>0</v>
          </cell>
          <cell r="BF1610">
            <v>-9882.9699999999993</v>
          </cell>
          <cell r="BG1610" t="str">
            <v>TAMPO FORN</v>
          </cell>
          <cell r="BH1610">
            <v>12</v>
          </cell>
          <cell r="BI1610">
            <v>9882.9699999999993</v>
          </cell>
          <cell r="BJ1610">
            <v>0</v>
          </cell>
          <cell r="BK1610">
            <v>0</v>
          </cell>
          <cell r="BL1610"/>
          <cell r="BM1610"/>
          <cell r="BN1610"/>
          <cell r="BO1610"/>
          <cell r="BQ1610" t="str">
            <v>TEO PE</v>
          </cell>
          <cell r="BS1610" t="str">
            <v/>
          </cell>
          <cell r="BT1610" t="str">
            <v/>
          </cell>
        </row>
        <row r="1611">
          <cell r="H1611">
            <v>0</v>
          </cell>
          <cell r="O1611">
            <v>380177</v>
          </cell>
          <cell r="P1611" t="str">
            <v>2024/068-0065-01</v>
          </cell>
          <cell r="Q1611" t="str">
            <v>EST CAMA MONDRIAN (LAM NOG/C2 MAMMUT) (FX 10027)</v>
          </cell>
          <cell r="R1611"/>
          <cell r="S1611"/>
          <cell r="T1611">
            <v>1.86</v>
          </cell>
          <cell r="U1611">
            <v>2.27</v>
          </cell>
          <cell r="V1611">
            <v>1.1000000000000001</v>
          </cell>
          <cell r="W1611">
            <v>0</v>
          </cell>
          <cell r="X1611" t="str">
            <v>EST CAMA MONDRIAN (LAM NOG/C2 MAMMUT) (FX 10027) - 1,86x2,27x1,1H</v>
          </cell>
          <cell r="Y1611">
            <v>55675.42</v>
          </cell>
          <cell r="Z1611">
            <v>0.5</v>
          </cell>
          <cell r="AA1611">
            <v>27837.71</v>
          </cell>
          <cell r="AB1611"/>
          <cell r="AC1611"/>
          <cell r="AD1611"/>
          <cell r="AE1611">
            <v>55675.42</v>
          </cell>
          <cell r="AF1611">
            <v>55675.42</v>
          </cell>
          <cell r="AG1611">
            <v>0</v>
          </cell>
          <cell r="AH1611">
            <v>55675.42</v>
          </cell>
          <cell r="AI1611" t="str">
            <v>REF: 383608</v>
          </cell>
          <cell r="AJ1611"/>
          <cell r="AK1611">
            <v>383608</v>
          </cell>
          <cell r="AL1611" t="str">
            <v>CAMA MONDRIAN (COURO 2) (FX10000)</v>
          </cell>
          <cell r="AM1611"/>
          <cell r="AN1611">
            <v>1.86</v>
          </cell>
          <cell r="AO1611">
            <v>2.27</v>
          </cell>
          <cell r="AP1611">
            <v>1.1000000000000001</v>
          </cell>
          <cell r="AQ1611">
            <v>0</v>
          </cell>
          <cell r="AR1611" t="str">
            <v>CAMA MONDRIAN (COURO 2) (FX10000) - 1,86x2,27x1,1H</v>
          </cell>
          <cell r="AS1611">
            <v>55675.42</v>
          </cell>
          <cell r="AT1611">
            <v>55675.42</v>
          </cell>
          <cell r="AU1611">
            <v>55675.42</v>
          </cell>
          <cell r="AV1611">
            <v>0</v>
          </cell>
          <cell r="AW1611">
            <v>55675.42</v>
          </cell>
          <cell r="AX1611">
            <v>0</v>
          </cell>
          <cell r="AY1611"/>
          <cell r="AZ1611" t="str">
            <v/>
          </cell>
          <cell r="BA1611"/>
          <cell r="BB1611"/>
          <cell r="BC1611"/>
          <cell r="BD1611" t="str">
            <v/>
          </cell>
          <cell r="BE1611">
            <v>0</v>
          </cell>
          <cell r="BF1611" t="str">
            <v/>
          </cell>
          <cell r="BG1611" t="str">
            <v/>
          </cell>
          <cell r="BH1611">
            <v>12</v>
          </cell>
          <cell r="BI1611" t="str">
            <v>0</v>
          </cell>
          <cell r="BJ1611">
            <v>0</v>
          </cell>
          <cell r="BK1611">
            <v>0</v>
          </cell>
          <cell r="BL1611"/>
          <cell r="BM1611"/>
          <cell r="BN1611"/>
          <cell r="BO1611"/>
          <cell r="BQ1611" t="str">
            <v>TEO PE</v>
          </cell>
          <cell r="BS1611" t="str">
            <v/>
          </cell>
          <cell r="BT1611" t="str">
            <v/>
          </cell>
        </row>
        <row r="1612">
          <cell r="H1612">
            <v>0</v>
          </cell>
          <cell r="O1612">
            <v>380081</v>
          </cell>
          <cell r="P1612" t="str">
            <v>2024/068-0064-01</v>
          </cell>
          <cell r="Q1612" t="str">
            <v>EST COLCHAO COLUMBAE (TC 694) (QUEEN)</v>
          </cell>
          <cell r="R1612"/>
          <cell r="S1612"/>
          <cell r="T1612">
            <v>1.58</v>
          </cell>
          <cell r="U1612">
            <v>1.98</v>
          </cell>
          <cell r="V1612">
            <v>0.36</v>
          </cell>
          <cell r="W1612">
            <v>0</v>
          </cell>
          <cell r="X1612" t="str">
            <v>EST COLCHAO COLUMBAE (TC 694) (QUEEN) - 1,58x1,98x0,36H</v>
          </cell>
          <cell r="Y1612">
            <v>20078.060000000001</v>
          </cell>
          <cell r="Z1612">
            <v>0.5</v>
          </cell>
          <cell r="AA1612">
            <v>10039.030000000001</v>
          </cell>
          <cell r="AB1612"/>
          <cell r="AC1612"/>
          <cell r="AD1612"/>
          <cell r="AE1612">
            <v>20078.060000000001</v>
          </cell>
          <cell r="AF1612">
            <v>20078.060000000001</v>
          </cell>
          <cell r="AG1612">
            <v>0</v>
          </cell>
          <cell r="AH1612">
            <v>20078.060000000001</v>
          </cell>
          <cell r="AI1612" t="str">
            <v>REF: 386474</v>
          </cell>
          <cell r="AJ1612"/>
          <cell r="AK1612">
            <v>386474</v>
          </cell>
          <cell r="AL1612" t="str">
            <v>COLCHAO COLUMBAE (TC 6694)</v>
          </cell>
          <cell r="AM1612"/>
          <cell r="AN1612">
            <v>1.58</v>
          </cell>
          <cell r="AO1612">
            <v>1.98</v>
          </cell>
          <cell r="AP1612">
            <v>0.36</v>
          </cell>
          <cell r="AQ1612">
            <v>0</v>
          </cell>
          <cell r="AR1612" t="str">
            <v>COLCHAO COLUMBAE (TC 6694) - 1,58x1,98x0,36H</v>
          </cell>
          <cell r="AS1612">
            <v>20078.060000000001</v>
          </cell>
          <cell r="AT1612">
            <v>20078.060000000001</v>
          </cell>
          <cell r="AU1612">
            <v>20078.060000000001</v>
          </cell>
          <cell r="AV1612">
            <v>0</v>
          </cell>
          <cell r="AW1612">
            <v>20078.060000000001</v>
          </cell>
          <cell r="AX1612">
            <v>0</v>
          </cell>
          <cell r="AY1612"/>
          <cell r="AZ1612" t="str">
            <v/>
          </cell>
          <cell r="BA1612"/>
          <cell r="BB1612"/>
          <cell r="BC1612"/>
          <cell r="BD1612" t="str">
            <v/>
          </cell>
          <cell r="BE1612">
            <v>0</v>
          </cell>
          <cell r="BF1612" t="str">
            <v/>
          </cell>
          <cell r="BG1612" t="str">
            <v/>
          </cell>
          <cell r="BH1612">
            <v>12</v>
          </cell>
          <cell r="BI1612" t="str">
            <v>0</v>
          </cell>
          <cell r="BJ1612">
            <v>0</v>
          </cell>
          <cell r="BK1612">
            <v>0</v>
          </cell>
          <cell r="BL1612"/>
          <cell r="BM1612"/>
          <cell r="BN1612"/>
          <cell r="BO1612"/>
          <cell r="BQ1612" t="str">
            <v>TEO PE</v>
          </cell>
          <cell r="BS1612" t="str">
            <v/>
          </cell>
          <cell r="BT1612" t="str">
            <v/>
          </cell>
        </row>
        <row r="1613">
          <cell r="H1613">
            <v>0</v>
          </cell>
          <cell r="O1613">
            <v>379887</v>
          </cell>
          <cell r="P1613" t="str">
            <v>2024/068-0050-01</v>
          </cell>
          <cell r="Q1613" t="str">
            <v>EST CHAISE B/ESQ MONDRIAN (ESTOF) (C2 MAMMUT/NOG) (TC 7637)</v>
          </cell>
          <cell r="R1613"/>
          <cell r="S1613"/>
          <cell r="T1613">
            <v>1.04</v>
          </cell>
          <cell r="U1613">
            <v>1.7</v>
          </cell>
          <cell r="V1613">
            <v>0.71</v>
          </cell>
          <cell r="W1613">
            <v>0</v>
          </cell>
          <cell r="X1613" t="str">
            <v>EST CHAISE B/ESQ MONDRIAN (ESTOF) (C2 MAMMUT/NOG) (TC 7637) - 1,04x1,7x0,71H</v>
          </cell>
          <cell r="Y1613">
            <v>46650.6</v>
          </cell>
          <cell r="Z1613">
            <v>0.5</v>
          </cell>
          <cell r="AA1613">
            <v>23325.3</v>
          </cell>
          <cell r="AB1613"/>
          <cell r="AC1613"/>
          <cell r="AD1613"/>
          <cell r="AE1613">
            <v>46650.6</v>
          </cell>
          <cell r="AF1613">
            <v>46650.6</v>
          </cell>
          <cell r="AG1613">
            <v>0</v>
          </cell>
          <cell r="AH1613">
            <v>46650.6</v>
          </cell>
          <cell r="AI1613" t="str">
            <v>REF: 382154</v>
          </cell>
          <cell r="AJ1613" t="str">
            <v>REVESTIMENTO FORA DE LINHA</v>
          </cell>
          <cell r="AK1613">
            <v>382154</v>
          </cell>
          <cell r="AL1613" t="str">
            <v>CHAISE BRACO MONDRIAN (ESTOFADO) (COURO 2) (FX7000)</v>
          </cell>
          <cell r="AM1613"/>
          <cell r="AN1613">
            <v>1.04</v>
          </cell>
          <cell r="AO1613">
            <v>1.7</v>
          </cell>
          <cell r="AP1613">
            <v>0.71</v>
          </cell>
          <cell r="AQ1613">
            <v>0</v>
          </cell>
          <cell r="AR1613" t="str">
            <v>CHAISE BRACO MONDRIAN (ESTOFADO) (COURO 2) (FX7000) - 1,04x1,7x0,71H</v>
          </cell>
          <cell r="AS1613">
            <v>46650.6</v>
          </cell>
          <cell r="AT1613">
            <v>46650.6</v>
          </cell>
          <cell r="AU1613">
            <v>46650.6</v>
          </cell>
          <cell r="AV1613">
            <v>0</v>
          </cell>
          <cell r="AW1613">
            <v>46650.6</v>
          </cell>
          <cell r="AX1613">
            <v>0</v>
          </cell>
          <cell r="AY1613"/>
          <cell r="AZ1613" t="str">
            <v/>
          </cell>
          <cell r="BA1613"/>
          <cell r="BB1613"/>
          <cell r="BC1613"/>
          <cell r="BD1613" t="str">
            <v/>
          </cell>
          <cell r="BE1613">
            <v>0</v>
          </cell>
          <cell r="BF1613" t="str">
            <v/>
          </cell>
          <cell r="BG1613" t="str">
            <v/>
          </cell>
          <cell r="BH1613">
            <v>12</v>
          </cell>
          <cell r="BI1613" t="str">
            <v>0</v>
          </cell>
          <cell r="BJ1613">
            <v>0</v>
          </cell>
          <cell r="BK1613">
            <v>0</v>
          </cell>
          <cell r="BL1613"/>
          <cell r="BM1613"/>
          <cell r="BN1613"/>
          <cell r="BO1613"/>
          <cell r="BQ1613" t="str">
            <v>TEO PE</v>
          </cell>
          <cell r="BS1613" t="str">
            <v/>
          </cell>
          <cell r="BT1613" t="str">
            <v/>
          </cell>
        </row>
        <row r="1614">
          <cell r="H1614">
            <v>0</v>
          </cell>
          <cell r="O1614">
            <v>379873</v>
          </cell>
          <cell r="P1614" t="str">
            <v>2024/068-0047-01</v>
          </cell>
          <cell r="Q1614" t="str">
            <v>EST BASE APARADOR MONDRIAN (BAIXO) (C/PORTA) (LAM NOG)</v>
          </cell>
          <cell r="R1614">
            <v>1.8</v>
          </cell>
          <cell r="S1614">
            <v>0.45</v>
          </cell>
          <cell r="T1614">
            <v>1.8</v>
          </cell>
          <cell r="U1614">
            <v>0.45</v>
          </cell>
          <cell r="V1614">
            <v>0.45</v>
          </cell>
          <cell r="W1614">
            <v>0</v>
          </cell>
          <cell r="X1614" t="str">
            <v>EST BASE APARADOR MONDRIAN (BAIXO) (C/PORTA) (LAM NOG) - 1,8x0,45x0,45H</v>
          </cell>
          <cell r="Y1614">
            <v>42894.3</v>
          </cell>
          <cell r="Z1614">
            <v>0.5</v>
          </cell>
          <cell r="AA1614">
            <v>21447.15</v>
          </cell>
          <cell r="AB1614" t="str">
            <v>BI</v>
          </cell>
          <cell r="AC1614" t="str">
            <v>TAMPO + BASE</v>
          </cell>
          <cell r="AD1614" t="str">
            <v>VALOR BASE</v>
          </cell>
          <cell r="AE1614">
            <v>28858.82</v>
          </cell>
          <cell r="AF1614">
            <v>28858.82</v>
          </cell>
          <cell r="AG1614">
            <v>0</v>
          </cell>
          <cell r="AH1614">
            <v>42894.3</v>
          </cell>
          <cell r="AI1614" t="str">
            <v>REF: 383586</v>
          </cell>
          <cell r="AJ1614"/>
          <cell r="AK1614">
            <v>383586</v>
          </cell>
          <cell r="AL1614" t="str">
            <v>BASE APARADOR MONDRIAN (BAIXO) (C/PORTA) (TAMPO FORN)</v>
          </cell>
          <cell r="AM1614"/>
          <cell r="AN1614">
            <v>1.8</v>
          </cell>
          <cell r="AO1614">
            <v>0.45</v>
          </cell>
          <cell r="AP1614">
            <v>0.45</v>
          </cell>
          <cell r="AQ1614">
            <v>0</v>
          </cell>
          <cell r="AR1614" t="str">
            <v>BASE APARADOR MONDRIAN (BAIXO) (C/PORTA) (TAMPO FORN) - 1,8x0,45x0,45H</v>
          </cell>
          <cell r="AS1614">
            <v>28858.82</v>
          </cell>
          <cell r="AT1614">
            <v>28858.82</v>
          </cell>
          <cell r="AU1614">
            <v>28858.82</v>
          </cell>
          <cell r="AV1614">
            <v>0</v>
          </cell>
          <cell r="AW1614">
            <v>28858.82</v>
          </cell>
          <cell r="AX1614">
            <v>0</v>
          </cell>
          <cell r="AY1614"/>
          <cell r="AZ1614" t="str">
            <v/>
          </cell>
          <cell r="BA1614"/>
          <cell r="BB1614"/>
          <cell r="BC1614"/>
          <cell r="BD1614" t="str">
            <v/>
          </cell>
          <cell r="BE1614">
            <v>0</v>
          </cell>
          <cell r="BF1614" t="str">
            <v/>
          </cell>
          <cell r="BG1614" t="str">
            <v/>
          </cell>
          <cell r="BH1614">
            <v>12</v>
          </cell>
          <cell r="BI1614" t="str">
            <v>0</v>
          </cell>
          <cell r="BJ1614">
            <v>0</v>
          </cell>
          <cell r="BK1614">
            <v>0</v>
          </cell>
          <cell r="BL1614"/>
          <cell r="BM1614"/>
          <cell r="BN1614"/>
          <cell r="BO1614"/>
          <cell r="BQ1614" t="str">
            <v>TEO PE</v>
          </cell>
          <cell r="BS1614" t="str">
            <v/>
          </cell>
          <cell r="BT1614" t="str">
            <v/>
          </cell>
        </row>
        <row r="1615">
          <cell r="H1615">
            <v>1</v>
          </cell>
          <cell r="O1615">
            <v>275021</v>
          </cell>
          <cell r="P1615" t="str">
            <v>2022/241-0002-01</v>
          </cell>
          <cell r="Q1615" t="str">
            <v>EST MESA JANTAR TRIBECA (TP/BS NOGUEIRA) DETALHE MTZ OXI</v>
          </cell>
          <cell r="R1615"/>
          <cell r="S1615"/>
          <cell r="T1615">
            <v>2.7</v>
          </cell>
          <cell r="U1615">
            <v>1.2</v>
          </cell>
          <cell r="V1615">
            <v>0.75</v>
          </cell>
          <cell r="W1615">
            <v>0</v>
          </cell>
          <cell r="X1615" t="str">
            <v>EST MESA JANTAR TRIBECA (TP/BS NOGUEIRA) DETALHE MTZ OXI - 2,7x1,2x0,75H</v>
          </cell>
          <cell r="Y1615">
            <v>53412.44</v>
          </cell>
          <cell r="Z1615">
            <v>0.65</v>
          </cell>
          <cell r="AA1615">
            <v>18694.353999999999</v>
          </cell>
          <cell r="AB1615"/>
          <cell r="AC1615"/>
          <cell r="AD1615"/>
          <cell r="AE1615">
            <v>53412.44</v>
          </cell>
          <cell r="AF1615">
            <v>53412.44</v>
          </cell>
          <cell r="AG1615">
            <v>0</v>
          </cell>
          <cell r="AH1615">
            <v>53412.44</v>
          </cell>
          <cell r="AI1615" t="str">
            <v>REF: 275021</v>
          </cell>
          <cell r="AJ1615" t="str">
            <v>PRODUTO FORA DE LINHA</v>
          </cell>
          <cell r="AK1615">
            <v>275021</v>
          </cell>
          <cell r="AL1615" t="str">
            <v>EST MESA JANTAR TRIBECA (TP/BS NOGUEIRA) DETALHE MTZ OXI</v>
          </cell>
          <cell r="AM1615"/>
          <cell r="AN1615">
            <v>2.7</v>
          </cell>
          <cell r="AO1615">
            <v>1.2</v>
          </cell>
          <cell r="AP1615">
            <v>0.75</v>
          </cell>
          <cell r="AQ1615">
            <v>0</v>
          </cell>
          <cell r="AR1615" t="str">
            <v>EST MESA JANTAR TRIBECA (TP/BS NOGUEIRA) DETALHE MTZ OXI - 2,7x1,2x0,75H</v>
          </cell>
          <cell r="AS1615">
            <v>53412.44</v>
          </cell>
          <cell r="AT1615">
            <v>53412.44</v>
          </cell>
          <cell r="AU1615">
            <v>53412.44</v>
          </cell>
          <cell r="AV1615">
            <v>0</v>
          </cell>
          <cell r="AW1615">
            <v>53412.44</v>
          </cell>
          <cell r="AX1615">
            <v>0</v>
          </cell>
          <cell r="AY1615"/>
          <cell r="AZ1615" t="str">
            <v/>
          </cell>
          <cell r="BA1615"/>
          <cell r="BB1615"/>
          <cell r="BC1615"/>
          <cell r="BD1615" t="str">
            <v/>
          </cell>
          <cell r="BE1615">
            <v>0</v>
          </cell>
          <cell r="BF1615" t="str">
            <v/>
          </cell>
          <cell r="BG1615" t="str">
            <v/>
          </cell>
          <cell r="BH1615">
            <v>14</v>
          </cell>
          <cell r="BI1615" t="str">
            <v>0</v>
          </cell>
          <cell r="BJ1615">
            <v>0</v>
          </cell>
          <cell r="BK1615">
            <v>0</v>
          </cell>
          <cell r="BL1615"/>
          <cell r="BM1615"/>
          <cell r="BN1615"/>
          <cell r="BO1615"/>
          <cell r="BQ1615" t="str">
            <v>TEO PE</v>
          </cell>
          <cell r="BS1615" t="str">
            <v>CLAMI MESA JANTAR</v>
          </cell>
          <cell r="BT1615" t="str">
            <v>MESA JANTAR TRIBECA (FL)</v>
          </cell>
        </row>
        <row r="1616">
          <cell r="H1616">
            <v>0</v>
          </cell>
          <cell r="O1616">
            <v>409983</v>
          </cell>
          <cell r="P1616" t="str">
            <v>2025/261-0026-01</v>
          </cell>
          <cell r="Q1616" t="str">
            <v>EST MESA LATERAL PIN (NATURE MATT) (DET PINT CORTEN)</v>
          </cell>
          <cell r="R1616"/>
          <cell r="S1616"/>
          <cell r="T1616">
            <v>0.35</v>
          </cell>
          <cell r="U1616">
            <v>0</v>
          </cell>
          <cell r="V1616">
            <v>0.52</v>
          </cell>
          <cell r="W1616">
            <v>0.35</v>
          </cell>
          <cell r="X1616" t="str">
            <v>EST MESA LATERAL PIN (NATURE MATT) (DET PINT CORTEN) - Ø0,35x0,52H</v>
          </cell>
          <cell r="Y1616">
            <v>5384.51</v>
          </cell>
          <cell r="Z1616">
            <v>0.35</v>
          </cell>
          <cell r="AA1616">
            <v>3499.9315000000006</v>
          </cell>
          <cell r="AB1616"/>
          <cell r="AC1616"/>
          <cell r="AD1616"/>
          <cell r="AE1616">
            <v>5384.51</v>
          </cell>
          <cell r="AF1616">
            <v>5384.51</v>
          </cell>
          <cell r="AG1616">
            <v>0</v>
          </cell>
          <cell r="AH1616">
            <v>5384.51</v>
          </cell>
          <cell r="AI1616" t="str">
            <v>REF: 299569</v>
          </cell>
          <cell r="AJ1616"/>
          <cell r="AK1616">
            <v>299569</v>
          </cell>
          <cell r="AL1616" t="str">
            <v>MESA LATERAL PIN (MADEIRA MACICA)</v>
          </cell>
          <cell r="AM1616"/>
          <cell r="AN1616">
            <v>0.35</v>
          </cell>
          <cell r="AO1616">
            <v>0</v>
          </cell>
          <cell r="AP1616">
            <v>0.52</v>
          </cell>
          <cell r="AQ1616">
            <v>0.35</v>
          </cell>
          <cell r="AR1616" t="str">
            <v>MESA LATERAL PIN (MADEIRA MACICA) - Ø0,35x0,52H</v>
          </cell>
          <cell r="AS1616">
            <v>5384.51</v>
          </cell>
          <cell r="AT1616">
            <v>5384.51</v>
          </cell>
          <cell r="AU1616">
            <v>5384.51</v>
          </cell>
          <cell r="AV1616">
            <v>0</v>
          </cell>
          <cell r="AW1616">
            <v>5384.51</v>
          </cell>
          <cell r="AX1616">
            <v>0</v>
          </cell>
          <cell r="AY1616"/>
          <cell r="AZ1616" t="str">
            <v/>
          </cell>
          <cell r="BA1616"/>
          <cell r="BB1616"/>
          <cell r="BC1616"/>
          <cell r="BD1616" t="str">
            <v/>
          </cell>
          <cell r="BE1616">
            <v>0</v>
          </cell>
          <cell r="BF1616" t="str">
            <v/>
          </cell>
          <cell r="BG1616" t="str">
            <v/>
          </cell>
          <cell r="BH1616">
            <v>12</v>
          </cell>
          <cell r="BI1616" t="str">
            <v>0</v>
          </cell>
          <cell r="BJ1616">
            <v>0</v>
          </cell>
          <cell r="BK1616">
            <v>0</v>
          </cell>
          <cell r="BL1616"/>
          <cell r="BM1616"/>
          <cell r="BN1616"/>
          <cell r="BO1616"/>
          <cell r="BQ1616" t="str">
            <v>TEODORO</v>
          </cell>
          <cell r="BS1616" t="str">
            <v/>
          </cell>
          <cell r="BT1616" t="str">
            <v/>
          </cell>
        </row>
        <row r="1617">
          <cell r="H1617">
            <v>0</v>
          </cell>
          <cell r="O1617">
            <v>409983</v>
          </cell>
          <cell r="P1617" t="str">
            <v>2025/261-0028-01</v>
          </cell>
          <cell r="Q1617" t="str">
            <v>EST MESA LATERAL PIN (NATURE MATT) (DET PINT CORTEN)</v>
          </cell>
          <cell r="R1617"/>
          <cell r="S1617"/>
          <cell r="T1617">
            <v>0.35</v>
          </cell>
          <cell r="U1617">
            <v>0</v>
          </cell>
          <cell r="V1617">
            <v>0.52</v>
          </cell>
          <cell r="W1617">
            <v>0.35</v>
          </cell>
          <cell r="X1617" t="str">
            <v>EST MESA LATERAL PIN (NATURE MATT) (DET PINT CORTEN) - Ø0,35x0,52H</v>
          </cell>
          <cell r="Y1617">
            <v>5384.51</v>
          </cell>
          <cell r="Z1617">
            <v>0.35</v>
          </cell>
          <cell r="AA1617">
            <v>3499.9315000000006</v>
          </cell>
          <cell r="AB1617"/>
          <cell r="AC1617"/>
          <cell r="AD1617"/>
          <cell r="AE1617">
            <v>5384.51</v>
          </cell>
          <cell r="AF1617">
            <v>5384.51</v>
          </cell>
          <cell r="AG1617">
            <v>0</v>
          </cell>
          <cell r="AH1617">
            <v>5384.51</v>
          </cell>
          <cell r="AI1617" t="str">
            <v>REF: 299569</v>
          </cell>
          <cell r="AJ1617"/>
          <cell r="AK1617">
            <v>299569</v>
          </cell>
          <cell r="AL1617" t="str">
            <v>MESA LATERAL PIN (MADEIRA MACICA)</v>
          </cell>
          <cell r="AM1617"/>
          <cell r="AN1617">
            <v>0.35</v>
          </cell>
          <cell r="AO1617">
            <v>0</v>
          </cell>
          <cell r="AP1617">
            <v>0.52</v>
          </cell>
          <cell r="AQ1617">
            <v>0.35</v>
          </cell>
          <cell r="AR1617" t="str">
            <v>MESA LATERAL PIN (MADEIRA MACICA) - Ø0,35x0,52H</v>
          </cell>
          <cell r="AS1617">
            <v>5384.51</v>
          </cell>
          <cell r="AT1617">
            <v>5384.51</v>
          </cell>
          <cell r="AU1617">
            <v>5384.51</v>
          </cell>
          <cell r="AV1617">
            <v>0</v>
          </cell>
          <cell r="AW1617">
            <v>5384.51</v>
          </cell>
          <cell r="AX1617">
            <v>0</v>
          </cell>
          <cell r="AY1617"/>
          <cell r="AZ1617" t="str">
            <v/>
          </cell>
          <cell r="BA1617"/>
          <cell r="BB1617"/>
          <cell r="BC1617"/>
          <cell r="BD1617" t="str">
            <v/>
          </cell>
          <cell r="BE1617">
            <v>0</v>
          </cell>
          <cell r="BF1617" t="str">
            <v/>
          </cell>
          <cell r="BG1617" t="str">
            <v/>
          </cell>
          <cell r="BH1617">
            <v>12</v>
          </cell>
          <cell r="BI1617" t="str">
            <v>0</v>
          </cell>
          <cell r="BJ1617">
            <v>0</v>
          </cell>
          <cell r="BK1617">
            <v>0</v>
          </cell>
          <cell r="BL1617"/>
          <cell r="BM1617"/>
          <cell r="BN1617"/>
          <cell r="BO1617"/>
          <cell r="BQ1617" t="str">
            <v>TEODORO</v>
          </cell>
          <cell r="BS1617" t="str">
            <v/>
          </cell>
          <cell r="BT1617" t="str">
            <v/>
          </cell>
        </row>
        <row r="1618">
          <cell r="H1618">
            <v>0</v>
          </cell>
          <cell r="O1618">
            <v>409905</v>
          </cell>
          <cell r="P1618" t="str">
            <v>2025/246-0036-01</v>
          </cell>
          <cell r="Q1618" t="str">
            <v>EST COMPONENTE BASE OMBRELONE BELLAGIO (ALU C29)</v>
          </cell>
          <cell r="R1618">
            <v>2.5</v>
          </cell>
          <cell r="S1618">
            <v>0</v>
          </cell>
          <cell r="T1618">
            <v>0.5</v>
          </cell>
          <cell r="U1618">
            <v>0</v>
          </cell>
          <cell r="V1618">
            <v>0.35</v>
          </cell>
          <cell r="W1618">
            <v>0.5</v>
          </cell>
          <cell r="X1618" t="str">
            <v>EST COMPONENTE BASE OMBRELONE BELLAGIO (ALU C29) - Ø0,5x0,35H</v>
          </cell>
          <cell r="Y1618">
            <v>45566.89</v>
          </cell>
          <cell r="Z1618">
            <v>0.35</v>
          </cell>
          <cell r="AA1618">
            <v>29618.478500000001</v>
          </cell>
          <cell r="AB1618" t="str">
            <v>BG</v>
          </cell>
          <cell r="AC1618" t="str">
            <v>OMBRELONE + BASE</v>
          </cell>
          <cell r="AD1618" t="str">
            <v>VALOR BASE</v>
          </cell>
          <cell r="AE1618">
            <v>4279.88</v>
          </cell>
          <cell r="AF1618">
            <v>4279.88</v>
          </cell>
          <cell r="AG1618">
            <v>0</v>
          </cell>
          <cell r="AH1618">
            <v>45566.89</v>
          </cell>
          <cell r="AI1618" t="str">
            <v>REF: 409904</v>
          </cell>
          <cell r="AJ1618"/>
          <cell r="AK1618">
            <v>409904</v>
          </cell>
          <cell r="AL1618" t="str">
            <v>COMPONENTE BASE OMBRELONE BELLAGIO (ALUMINIO)</v>
          </cell>
          <cell r="AM1618"/>
          <cell r="AN1618">
            <v>0.5</v>
          </cell>
          <cell r="AO1618">
            <v>0</v>
          </cell>
          <cell r="AP1618">
            <v>0.35</v>
          </cell>
          <cell r="AQ1618">
            <v>0.5</v>
          </cell>
          <cell r="AR1618" t="str">
            <v>COMPONENTE BASE OMBRELONE BELLAGIO (ALUMINIO) - Ø0,5x0,35H</v>
          </cell>
          <cell r="AS1618">
            <v>4279.88</v>
          </cell>
          <cell r="AT1618">
            <v>4279.88</v>
          </cell>
          <cell r="AU1618">
            <v>4279.88</v>
          </cell>
          <cell r="AV1618">
            <v>0</v>
          </cell>
          <cell r="AW1618">
            <v>4279.88</v>
          </cell>
          <cell r="AX1618">
            <v>0</v>
          </cell>
          <cell r="AY1618"/>
          <cell r="AZ1618" t="str">
            <v/>
          </cell>
          <cell r="BA1618"/>
          <cell r="BB1618"/>
          <cell r="BC1618"/>
          <cell r="BD1618" t="str">
            <v/>
          </cell>
          <cell r="BE1618">
            <v>0</v>
          </cell>
          <cell r="BF1618" t="str">
            <v/>
          </cell>
          <cell r="BG1618" t="str">
            <v/>
          </cell>
          <cell r="BH1618">
            <v>12</v>
          </cell>
          <cell r="BI1618" t="str">
            <v>0</v>
          </cell>
          <cell r="BJ1618">
            <v>0</v>
          </cell>
          <cell r="BK1618">
            <v>0</v>
          </cell>
          <cell r="BL1618"/>
          <cell r="BM1618"/>
          <cell r="BN1618"/>
          <cell r="BO1618"/>
          <cell r="BQ1618" t="str">
            <v>TEODORO</v>
          </cell>
          <cell r="BS1618" t="str">
            <v/>
          </cell>
          <cell r="BT1618" t="str">
            <v/>
          </cell>
        </row>
        <row r="1619">
          <cell r="H1619">
            <v>0</v>
          </cell>
          <cell r="O1619">
            <v>409785</v>
          </cell>
          <cell r="P1619" t="str">
            <v>2025/253-0015-01</v>
          </cell>
          <cell r="Q1619" t="str">
            <v>EST KIT MOTORIZADO TOUCH (ABERTURA 40) (1 ASSENTO)</v>
          </cell>
          <cell r="R1619">
            <v>3.6</v>
          </cell>
          <cell r="S1619">
            <v>1.6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 t="str">
            <v>EST KIT MOTORIZADO TOUCH (ABERTURA 40) (1 ASSENTO) - Ø0x0H</v>
          </cell>
          <cell r="Y1619">
            <v>51573.229999999996</v>
          </cell>
          <cell r="Z1619">
            <v>0.35</v>
          </cell>
          <cell r="AA1619">
            <v>33522.599499999997</v>
          </cell>
          <cell r="AB1619" t="str">
            <v>BH</v>
          </cell>
          <cell r="AC1619" t="str">
            <v>SOFA COMPLETO</v>
          </cell>
          <cell r="AD1619" t="str">
            <v>VALOR KIT MOTORIZADO</v>
          </cell>
          <cell r="AE1619">
            <v>7303.48</v>
          </cell>
          <cell r="AF1619">
            <v>7303.48</v>
          </cell>
          <cell r="AG1619">
            <v>0</v>
          </cell>
          <cell r="AH1619">
            <v>51573.229999999996</v>
          </cell>
          <cell r="AI1619" t="str">
            <v>REF: 384347</v>
          </cell>
          <cell r="AJ1619"/>
          <cell r="AK1619">
            <v>384347</v>
          </cell>
          <cell r="AL1619" t="str">
            <v>KIT MOTORIZADO TOUCH (ABERTURA 40) (1 ASSENTO)</v>
          </cell>
          <cell r="AM1619"/>
          <cell r="AN1619">
            <v>0</v>
          </cell>
          <cell r="AO1619">
            <v>0</v>
          </cell>
          <cell r="AP1619">
            <v>0</v>
          </cell>
          <cell r="AQ1619">
            <v>0</v>
          </cell>
          <cell r="AR1619" t="str">
            <v>KIT MOTORIZADO TOUCH (ABERTURA 40) (1 ASSENTO) - Ø0x0H</v>
          </cell>
          <cell r="AS1619">
            <v>7303.48</v>
          </cell>
          <cell r="AT1619">
            <v>7303.48</v>
          </cell>
          <cell r="AU1619">
            <v>7303.48</v>
          </cell>
          <cell r="AV1619">
            <v>0</v>
          </cell>
          <cell r="AW1619">
            <v>7303.48</v>
          </cell>
          <cell r="AX1619">
            <v>0</v>
          </cell>
          <cell r="AY1619"/>
          <cell r="AZ1619" t="str">
            <v/>
          </cell>
          <cell r="BA1619"/>
          <cell r="BB1619"/>
          <cell r="BC1619"/>
          <cell r="BD1619" t="str">
            <v/>
          </cell>
          <cell r="BE1619">
            <v>0</v>
          </cell>
          <cell r="BF1619" t="str">
            <v/>
          </cell>
          <cell r="BG1619" t="str">
            <v/>
          </cell>
          <cell r="BH1619">
            <v>12</v>
          </cell>
          <cell r="BI1619" t="str">
            <v>0</v>
          </cell>
          <cell r="BJ1619">
            <v>0</v>
          </cell>
          <cell r="BK1619">
            <v>0</v>
          </cell>
          <cell r="BL1619"/>
          <cell r="BM1619"/>
          <cell r="BN1619"/>
          <cell r="BO1619"/>
          <cell r="BQ1619" t="str">
            <v>TEODORO</v>
          </cell>
          <cell r="BS1619" t="str">
            <v/>
          </cell>
          <cell r="BT1619" t="str">
            <v/>
          </cell>
        </row>
        <row r="1620">
          <cell r="H1620">
            <v>0</v>
          </cell>
          <cell r="O1620">
            <v>409784</v>
          </cell>
          <cell r="P1620" t="str">
            <v>2025/253-0014-01</v>
          </cell>
          <cell r="Q1620" t="str">
            <v>EST MODULO BRACO DIR LAGO FX D4238</v>
          </cell>
          <cell r="R1620">
            <v>3.6</v>
          </cell>
          <cell r="S1620">
            <v>1.6</v>
          </cell>
          <cell r="T1620">
            <v>1.3</v>
          </cell>
          <cell r="U1620">
            <v>1.2</v>
          </cell>
          <cell r="V1620">
            <v>0.84</v>
          </cell>
          <cell r="W1620">
            <v>0</v>
          </cell>
          <cell r="X1620" t="str">
            <v>EST MODULO BRACO DIR LAGO FX D4238 - 1,3x1,2x0,84H</v>
          </cell>
          <cell r="Y1620">
            <v>51573.229999999996</v>
          </cell>
          <cell r="Z1620">
            <v>0.35</v>
          </cell>
          <cell r="AA1620">
            <v>33522.599499999997</v>
          </cell>
          <cell r="AB1620" t="str">
            <v>BH</v>
          </cell>
          <cell r="AC1620" t="str">
            <v>SOFA COMPLETO</v>
          </cell>
          <cell r="AD1620" t="str">
            <v>VALOR MODULO</v>
          </cell>
          <cell r="AE1620">
            <v>14911.59</v>
          </cell>
          <cell r="AF1620">
            <v>14911.59</v>
          </cell>
          <cell r="AG1620">
            <v>0</v>
          </cell>
          <cell r="AH1620">
            <v>51573.229999999996</v>
          </cell>
          <cell r="AI1620" t="str">
            <v>REF: 384101</v>
          </cell>
          <cell r="AJ1620"/>
          <cell r="AK1620">
            <v>384101</v>
          </cell>
          <cell r="AL1620" t="str">
            <v>MODULO BRACO LAGO (FX D)</v>
          </cell>
          <cell r="AM1620"/>
          <cell r="AN1620">
            <v>1.3</v>
          </cell>
          <cell r="AO1620">
            <v>1.2</v>
          </cell>
          <cell r="AP1620">
            <v>0.84</v>
          </cell>
          <cell r="AQ1620">
            <v>0</v>
          </cell>
          <cell r="AR1620" t="str">
            <v>MODULO BRACO LAGO (FX D) - 1,3x1,2x0,84H</v>
          </cell>
          <cell r="AS1620">
            <v>14911.59</v>
          </cell>
          <cell r="AT1620">
            <v>14911.59</v>
          </cell>
          <cell r="AU1620">
            <v>14911.59</v>
          </cell>
          <cell r="AV1620">
            <v>0</v>
          </cell>
          <cell r="AW1620">
            <v>14911.59</v>
          </cell>
          <cell r="AX1620">
            <v>0</v>
          </cell>
          <cell r="AY1620"/>
          <cell r="AZ1620" t="str">
            <v/>
          </cell>
          <cell r="BA1620"/>
          <cell r="BB1620"/>
          <cell r="BC1620"/>
          <cell r="BD1620" t="str">
            <v/>
          </cell>
          <cell r="BE1620">
            <v>0</v>
          </cell>
          <cell r="BF1620" t="str">
            <v/>
          </cell>
          <cell r="BG1620" t="str">
            <v/>
          </cell>
          <cell r="BH1620">
            <v>12</v>
          </cell>
          <cell r="BI1620" t="str">
            <v>0</v>
          </cell>
          <cell r="BJ1620">
            <v>0</v>
          </cell>
          <cell r="BK1620">
            <v>0</v>
          </cell>
          <cell r="BL1620"/>
          <cell r="BM1620"/>
          <cell r="BN1620"/>
          <cell r="BO1620"/>
          <cell r="BQ1620" t="str">
            <v>TEODORO</v>
          </cell>
          <cell r="BS1620" t="str">
            <v/>
          </cell>
          <cell r="BT1620" t="str">
            <v/>
          </cell>
        </row>
        <row r="1621">
          <cell r="H1621">
            <v>0</v>
          </cell>
          <cell r="O1621">
            <v>409783</v>
          </cell>
          <cell r="P1621" t="str">
            <v>2025/253-0013-01</v>
          </cell>
          <cell r="Q1621" t="str">
            <v>EST MODULO S/BRACO LAGO FX D4238</v>
          </cell>
          <cell r="R1621">
            <v>3.6</v>
          </cell>
          <cell r="S1621">
            <v>1.6</v>
          </cell>
          <cell r="T1621">
            <v>1</v>
          </cell>
          <cell r="U1621">
            <v>1.2</v>
          </cell>
          <cell r="V1621">
            <v>0.84</v>
          </cell>
          <cell r="W1621">
            <v>0</v>
          </cell>
          <cell r="X1621" t="str">
            <v>EST MODULO S/BRACO LAGO FX D4238 - 1x1,2x0,84H</v>
          </cell>
          <cell r="Y1621">
            <v>51573.229999999996</v>
          </cell>
          <cell r="Z1621">
            <v>0.35</v>
          </cell>
          <cell r="AA1621">
            <v>33522.599499999997</v>
          </cell>
          <cell r="AB1621" t="str">
            <v>BH</v>
          </cell>
          <cell r="AC1621" t="str">
            <v>SOFA COMPLETO</v>
          </cell>
          <cell r="AD1621" t="str">
            <v>VALOR MODULO</v>
          </cell>
          <cell r="AE1621">
            <v>12614.43</v>
          </cell>
          <cell r="AF1621">
            <v>12614.43</v>
          </cell>
          <cell r="AG1621">
            <v>0</v>
          </cell>
          <cell r="AH1621">
            <v>51573.229999999996</v>
          </cell>
          <cell r="AI1621" t="str">
            <v>REF: 384213</v>
          </cell>
          <cell r="AJ1621"/>
          <cell r="AK1621">
            <v>384213</v>
          </cell>
          <cell r="AL1621" t="str">
            <v>MODULO S/BRACO LAGO (FX D)</v>
          </cell>
          <cell r="AM1621"/>
          <cell r="AN1621">
            <v>1</v>
          </cell>
          <cell r="AO1621">
            <v>1.2</v>
          </cell>
          <cell r="AP1621">
            <v>0.84</v>
          </cell>
          <cell r="AQ1621">
            <v>0</v>
          </cell>
          <cell r="AR1621" t="str">
            <v>MODULO S/BRACO LAGO (FX D) - 1x1,2x0,84H</v>
          </cell>
          <cell r="AS1621">
            <v>12614.43</v>
          </cell>
          <cell r="AT1621">
            <v>12614.43</v>
          </cell>
          <cell r="AU1621">
            <v>12614.43</v>
          </cell>
          <cell r="AV1621">
            <v>0</v>
          </cell>
          <cell r="AW1621">
            <v>12614.43</v>
          </cell>
          <cell r="AX1621">
            <v>0</v>
          </cell>
          <cell r="AY1621"/>
          <cell r="AZ1621" t="str">
            <v/>
          </cell>
          <cell r="BA1621"/>
          <cell r="BB1621"/>
          <cell r="BC1621"/>
          <cell r="BD1621" t="str">
            <v/>
          </cell>
          <cell r="BE1621">
            <v>0</v>
          </cell>
          <cell r="BF1621" t="str">
            <v/>
          </cell>
          <cell r="BG1621" t="str">
            <v/>
          </cell>
          <cell r="BH1621">
            <v>12</v>
          </cell>
          <cell r="BI1621" t="str">
            <v>0</v>
          </cell>
          <cell r="BJ1621">
            <v>0</v>
          </cell>
          <cell r="BK1621">
            <v>0</v>
          </cell>
          <cell r="BL1621"/>
          <cell r="BM1621"/>
          <cell r="BN1621"/>
          <cell r="BO1621"/>
          <cell r="BQ1621" t="str">
            <v>TEODORO</v>
          </cell>
          <cell r="BS1621" t="str">
            <v/>
          </cell>
          <cell r="BT1621" t="str">
            <v/>
          </cell>
        </row>
        <row r="1622">
          <cell r="H1622">
            <v>0</v>
          </cell>
          <cell r="O1622">
            <v>409782</v>
          </cell>
          <cell r="P1622" t="str">
            <v>2025/253-0012-01</v>
          </cell>
          <cell r="Q1622" t="str">
            <v>EST MODULO CHAISE BRACO ESQ LAGO FX D4238</v>
          </cell>
          <cell r="R1622">
            <v>3.6</v>
          </cell>
          <cell r="S1622">
            <v>1.6</v>
          </cell>
          <cell r="T1622">
            <v>1.3</v>
          </cell>
          <cell r="U1622">
            <v>1.6</v>
          </cell>
          <cell r="V1622">
            <v>0.84</v>
          </cell>
          <cell r="W1622">
            <v>0</v>
          </cell>
          <cell r="X1622" t="str">
            <v>EST MODULO CHAISE BRACO ESQ LAGO FX D4238 - 1,3x1,6x0,84H</v>
          </cell>
          <cell r="Y1622">
            <v>51573.229999999996</v>
          </cell>
          <cell r="Z1622">
            <v>0.35</v>
          </cell>
          <cell r="AA1622">
            <v>33522.599499999997</v>
          </cell>
          <cell r="AB1622" t="str">
            <v>BH</v>
          </cell>
          <cell r="AC1622" t="str">
            <v>SOFA COMPLETO</v>
          </cell>
          <cell r="AD1622" t="str">
            <v>VALOR MODULO</v>
          </cell>
          <cell r="AE1622">
            <v>16743.73</v>
          </cell>
          <cell r="AF1622">
            <v>16743.73</v>
          </cell>
          <cell r="AG1622">
            <v>0</v>
          </cell>
          <cell r="AH1622">
            <v>51573.229999999996</v>
          </cell>
          <cell r="AI1622" t="str">
            <v>REF: 384171</v>
          </cell>
          <cell r="AJ1622"/>
          <cell r="AK1622">
            <v>384171</v>
          </cell>
          <cell r="AL1622" t="str">
            <v>MODULO CHAISE BRACO LAGO (FX D)</v>
          </cell>
          <cell r="AM1622"/>
          <cell r="AN1622">
            <v>1.3</v>
          </cell>
          <cell r="AO1622">
            <v>1.6</v>
          </cell>
          <cell r="AP1622">
            <v>0.84</v>
          </cell>
          <cell r="AQ1622">
            <v>0</v>
          </cell>
          <cell r="AR1622" t="str">
            <v>MODULO CHAISE BRACO LAGO (FX D) - 1,3x1,6x0,84H</v>
          </cell>
          <cell r="AS1622">
            <v>16743.73</v>
          </cell>
          <cell r="AT1622">
            <v>16743.73</v>
          </cell>
          <cell r="AU1622">
            <v>16743.73</v>
          </cell>
          <cell r="AV1622">
            <v>0</v>
          </cell>
          <cell r="AW1622">
            <v>16743.73</v>
          </cell>
          <cell r="AX1622">
            <v>0</v>
          </cell>
          <cell r="AY1622"/>
          <cell r="AZ1622" t="str">
            <v/>
          </cell>
          <cell r="BA1622"/>
          <cell r="BB1622"/>
          <cell r="BC1622"/>
          <cell r="BD1622" t="str">
            <v/>
          </cell>
          <cell r="BE1622">
            <v>0</v>
          </cell>
          <cell r="BF1622" t="str">
            <v/>
          </cell>
          <cell r="BG1622" t="str">
            <v/>
          </cell>
          <cell r="BH1622">
            <v>12</v>
          </cell>
          <cell r="BI1622" t="str">
            <v>0</v>
          </cell>
          <cell r="BJ1622">
            <v>0</v>
          </cell>
          <cell r="BK1622">
            <v>0</v>
          </cell>
          <cell r="BL1622"/>
          <cell r="BM1622"/>
          <cell r="BN1622"/>
          <cell r="BO1622"/>
          <cell r="BQ1622" t="str">
            <v>TEODORO</v>
          </cell>
          <cell r="BS1622" t="str">
            <v/>
          </cell>
          <cell r="BT1622" t="str">
            <v/>
          </cell>
        </row>
        <row r="1623">
          <cell r="H1623">
            <v>0</v>
          </cell>
          <cell r="O1623">
            <v>409779</v>
          </cell>
          <cell r="P1623" t="str">
            <v>2025/237-0017-01</v>
          </cell>
          <cell r="Q1623" t="str">
            <v>EST SOFA ELLUS (CARVALHO) FX E5001</v>
          </cell>
          <cell r="R1623"/>
          <cell r="S1623"/>
          <cell r="T1623">
            <v>2.8</v>
          </cell>
          <cell r="U1623">
            <v>1</v>
          </cell>
          <cell r="V1623">
            <v>0.82</v>
          </cell>
          <cell r="W1623">
            <v>0</v>
          </cell>
          <cell r="X1623" t="str">
            <v>EST SOFA ELLUS (CARVALHO) FX E5001 - 2,8x1x0,82H</v>
          </cell>
          <cell r="Y1623">
            <v>25148.35</v>
          </cell>
          <cell r="Z1623">
            <v>0.35</v>
          </cell>
          <cell r="AA1623">
            <v>16346.4275</v>
          </cell>
          <cell r="AB1623"/>
          <cell r="AC1623"/>
          <cell r="AD1623"/>
          <cell r="AE1623">
            <v>25148.35</v>
          </cell>
          <cell r="AF1623">
            <v>25148.35</v>
          </cell>
          <cell r="AG1623">
            <v>0</v>
          </cell>
          <cell r="AH1623">
            <v>25148.35</v>
          </cell>
          <cell r="AI1623" t="str">
            <v>REF: 297666</v>
          </cell>
          <cell r="AJ1623"/>
          <cell r="AK1623">
            <v>297666</v>
          </cell>
          <cell r="AL1623" t="str">
            <v>SOFA ELLUS (FX E)</v>
          </cell>
          <cell r="AM1623"/>
          <cell r="AN1623">
            <v>2.8</v>
          </cell>
          <cell r="AO1623">
            <v>1</v>
          </cell>
          <cell r="AP1623">
            <v>0.82</v>
          </cell>
          <cell r="AQ1623">
            <v>0</v>
          </cell>
          <cell r="AR1623" t="str">
            <v>SOFA ELLUS (FX E) - 2,8x1x0,82H</v>
          </cell>
          <cell r="AS1623">
            <v>25148.35</v>
          </cell>
          <cell r="AT1623">
            <v>25148.35</v>
          </cell>
          <cell r="AU1623">
            <v>25148.35</v>
          </cell>
          <cell r="AV1623">
            <v>0</v>
          </cell>
          <cell r="AW1623">
            <v>25148.35</v>
          </cell>
          <cell r="AX1623">
            <v>0</v>
          </cell>
          <cell r="AY1623"/>
          <cell r="AZ1623" t="str">
            <v/>
          </cell>
          <cell r="BA1623"/>
          <cell r="BB1623"/>
          <cell r="BC1623"/>
          <cell r="BD1623" t="str">
            <v/>
          </cell>
          <cell r="BE1623">
            <v>0</v>
          </cell>
          <cell r="BF1623" t="str">
            <v/>
          </cell>
          <cell r="BG1623" t="str">
            <v/>
          </cell>
          <cell r="BH1623">
            <v>12</v>
          </cell>
          <cell r="BI1623" t="str">
            <v>0</v>
          </cell>
          <cell r="BJ1623">
            <v>0</v>
          </cell>
          <cell r="BK1623">
            <v>0</v>
          </cell>
          <cell r="BL1623"/>
          <cell r="BM1623"/>
          <cell r="BN1623"/>
          <cell r="BO1623"/>
          <cell r="BQ1623" t="str">
            <v>TEODORO</v>
          </cell>
          <cell r="BS1623" t="str">
            <v/>
          </cell>
          <cell r="BT1623" t="str">
            <v/>
          </cell>
        </row>
        <row r="1624">
          <cell r="H1624">
            <v>0</v>
          </cell>
          <cell r="O1624">
            <v>409056</v>
          </cell>
          <cell r="P1624" t="str">
            <v>2025/232-0050-01</v>
          </cell>
          <cell r="Q1624" t="str">
            <v>EST TAMPO MARMORE (F10916) (SILVER FOSCO)</v>
          </cell>
          <cell r="R1624">
            <v>1.25</v>
          </cell>
          <cell r="S1624">
            <v>0</v>
          </cell>
          <cell r="T1624">
            <v>1.25</v>
          </cell>
          <cell r="U1624">
            <v>0</v>
          </cell>
          <cell r="V1624">
            <v>0.02</v>
          </cell>
          <cell r="W1624">
            <v>1.25</v>
          </cell>
          <cell r="X1624" t="str">
            <v>EST TAMPO MARMORE (F10916) (SILVER FOSCO) - Ø1,25x0,02H</v>
          </cell>
          <cell r="Y1624">
            <v>27488.497599999999</v>
          </cell>
          <cell r="Z1624">
            <v>0.35</v>
          </cell>
          <cell r="AA1624">
            <v>17867.523439999997</v>
          </cell>
          <cell r="AB1624" t="str">
            <v>CC</v>
          </cell>
          <cell r="AC1624" t="str">
            <v>TAMPO + BASE</v>
          </cell>
          <cell r="AD1624" t="str">
            <v>VALOR TAMPO</v>
          </cell>
          <cell r="AE1624">
            <v>20152.407599999999</v>
          </cell>
          <cell r="AF1624">
            <v>20152.407599999999</v>
          </cell>
          <cell r="AG1624">
            <v>0</v>
          </cell>
          <cell r="AH1624">
            <v>27488.497599999999</v>
          </cell>
          <cell r="AI1624" t="str">
            <v>REF: 409056</v>
          </cell>
          <cell r="AJ1624"/>
          <cell r="AK1624">
            <v>409056</v>
          </cell>
          <cell r="AL1624" t="str">
            <v>EST TAMPO MARMORE (F10916) (SILVER FOSCO)</v>
          </cell>
          <cell r="AM1624"/>
          <cell r="AN1624">
            <v>1.25</v>
          </cell>
          <cell r="AO1624">
            <v>0</v>
          </cell>
          <cell r="AP1624">
            <v>0.02</v>
          </cell>
          <cell r="AQ1624">
            <v>1.25</v>
          </cell>
          <cell r="AR1624" t="str">
            <v>EST TAMPO MARMORE (F10916) (SILVER FOSCO) - Ø1,25x0,02H</v>
          </cell>
          <cell r="AS1624">
            <v>20152.407599999999</v>
          </cell>
          <cell r="AT1624">
            <v>20152.407599999999</v>
          </cell>
          <cell r="AU1624">
            <v>20152.43</v>
          </cell>
          <cell r="AV1624">
            <v>-2.2400000001653098E-2</v>
          </cell>
          <cell r="AW1624">
            <v>20152.43</v>
          </cell>
          <cell r="AX1624">
            <v>-2.2400000001653098E-2</v>
          </cell>
          <cell r="AY1624">
            <v>399355</v>
          </cell>
          <cell r="AZ1624" t="str">
            <v>TAMPO MARMORE (F10916) (M²)</v>
          </cell>
          <cell r="BA1624" t="str">
            <v>(M²): TAMPO MARMORE (F10916) (M²) (SILVER FOSCO)</v>
          </cell>
          <cell r="BB1624">
            <v>1.56</v>
          </cell>
          <cell r="BC1624"/>
          <cell r="BD1624">
            <v>12918.21</v>
          </cell>
          <cell r="BE1624">
            <v>0</v>
          </cell>
          <cell r="BF1624">
            <v>-12918.21</v>
          </cell>
          <cell r="BG1624" t="str">
            <v>(M²)</v>
          </cell>
          <cell r="BH1624">
            <v>12</v>
          </cell>
          <cell r="BI1624">
            <v>20152.407599999999</v>
          </cell>
          <cell r="BJ1624">
            <v>0</v>
          </cell>
          <cell r="BK1624">
            <v>0</v>
          </cell>
          <cell r="BL1624"/>
          <cell r="BM1624"/>
          <cell r="BN1624"/>
          <cell r="BO1624"/>
          <cell r="BQ1624" t="str">
            <v>TEODORO</v>
          </cell>
          <cell r="BS1624" t="str">
            <v/>
          </cell>
          <cell r="BT1624" t="str">
            <v/>
          </cell>
        </row>
        <row r="1625">
          <cell r="H1625">
            <v>0</v>
          </cell>
          <cell r="O1625">
            <v>405890</v>
          </cell>
          <cell r="P1625" t="str">
            <v>2025/182-0079-01</v>
          </cell>
          <cell r="Q1625" t="str">
            <v>EST KIT MOTORIZADO TOUCH (ABERTURA 35) (3 ASSENTOS)</v>
          </cell>
          <cell r="R1625">
            <v>3.7</v>
          </cell>
          <cell r="S1625">
            <v>1.05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 t="str">
            <v>EST KIT MOTORIZADO TOUCH (ABERTURA 35) (3 ASSENTOS) - Ø0x0H</v>
          </cell>
          <cell r="Y1625">
            <v>59097.560000000005</v>
          </cell>
          <cell r="Z1625">
            <v>0.35</v>
          </cell>
          <cell r="AA1625">
            <v>38413.414000000004</v>
          </cell>
          <cell r="AB1625" t="str">
            <v>BE</v>
          </cell>
          <cell r="AC1625" t="str">
            <v>SOFA COMPLETO</v>
          </cell>
          <cell r="AD1625" t="str">
            <v>VALOR KIT MOTORIZADO</v>
          </cell>
          <cell r="AE1625">
            <v>16252.54</v>
          </cell>
          <cell r="AF1625">
            <v>16252.54</v>
          </cell>
          <cell r="AG1625">
            <v>0</v>
          </cell>
          <cell r="AH1625">
            <v>59097.560000000005</v>
          </cell>
          <cell r="AI1625" t="str">
            <v>REF: 405633</v>
          </cell>
          <cell r="AJ1625"/>
          <cell r="AK1625">
            <v>405633</v>
          </cell>
          <cell r="AL1625" t="str">
            <v>KIT MOTORIZADO TOUCH (ABERTURA 35) (3 ASSENTOS)</v>
          </cell>
          <cell r="AM1625"/>
          <cell r="AN1625">
            <v>0</v>
          </cell>
          <cell r="AO1625">
            <v>0</v>
          </cell>
          <cell r="AP1625">
            <v>0</v>
          </cell>
          <cell r="AQ1625">
            <v>0</v>
          </cell>
          <cell r="AR1625" t="str">
            <v>KIT MOTORIZADO TOUCH (ABERTURA 35) (3 ASSENTOS) - Ø0x0H</v>
          </cell>
          <cell r="AS1625">
            <v>16252.54</v>
          </cell>
          <cell r="AT1625">
            <v>16252.54</v>
          </cell>
          <cell r="AU1625">
            <v>16252.54</v>
          </cell>
          <cell r="AV1625">
            <v>0</v>
          </cell>
          <cell r="AW1625">
            <v>16252.54</v>
          </cell>
          <cell r="AX1625">
            <v>0</v>
          </cell>
          <cell r="AY1625"/>
          <cell r="AZ1625" t="str">
            <v/>
          </cell>
          <cell r="BA1625"/>
          <cell r="BB1625"/>
          <cell r="BC1625"/>
          <cell r="BD1625" t="str">
            <v/>
          </cell>
          <cell r="BE1625">
            <v>0</v>
          </cell>
          <cell r="BF1625" t="str">
            <v/>
          </cell>
          <cell r="BG1625" t="str">
            <v/>
          </cell>
          <cell r="BH1625">
            <v>12</v>
          </cell>
          <cell r="BI1625" t="str">
            <v>0</v>
          </cell>
          <cell r="BJ1625">
            <v>0</v>
          </cell>
          <cell r="BK1625">
            <v>0</v>
          </cell>
          <cell r="BL1625"/>
          <cell r="BM1625"/>
          <cell r="BN1625"/>
          <cell r="BO1625"/>
          <cell r="BQ1625" t="str">
            <v>TEODORO</v>
          </cell>
          <cell r="BS1625" t="str">
            <v/>
          </cell>
          <cell r="BT1625" t="str">
            <v/>
          </cell>
        </row>
        <row r="1626">
          <cell r="H1626">
            <v>0</v>
          </cell>
          <cell r="O1626">
            <v>405889</v>
          </cell>
          <cell r="P1626" t="str">
            <v>2025/189-0003-01</v>
          </cell>
          <cell r="Q1626" t="str">
            <v>EST MESA CENTRO SOLEIL (MARMORE TRAVERTINO) (LAMINA ITALIAN)</v>
          </cell>
          <cell r="R1626"/>
          <cell r="S1626"/>
          <cell r="T1626">
            <v>1.5</v>
          </cell>
          <cell r="U1626">
            <v>1.2</v>
          </cell>
          <cell r="V1626">
            <v>0.3</v>
          </cell>
          <cell r="W1626">
            <v>0</v>
          </cell>
          <cell r="X1626" t="str">
            <v>EST MESA CENTRO SOLEIL (MARMORE TRAVERTINO) (LAMINA ITALIAN) - 1,5x1,2x0,3H</v>
          </cell>
          <cell r="Y1626">
            <v>55095.31</v>
          </cell>
          <cell r="Z1626">
            <v>0.35</v>
          </cell>
          <cell r="AA1626">
            <v>35811.951499999996</v>
          </cell>
          <cell r="AB1626"/>
          <cell r="AC1626"/>
          <cell r="AD1626"/>
          <cell r="AE1626">
            <v>55095.31</v>
          </cell>
          <cell r="AF1626">
            <v>55095.31</v>
          </cell>
          <cell r="AG1626">
            <v>0</v>
          </cell>
          <cell r="AH1626">
            <v>55095.31</v>
          </cell>
          <cell r="AI1626" t="str">
            <v>REF: 405255</v>
          </cell>
          <cell r="AJ1626"/>
          <cell r="AK1626">
            <v>405255</v>
          </cell>
          <cell r="AL1626" t="str">
            <v>MESA CENTRO SOLEIL (MARMORE)</v>
          </cell>
          <cell r="AM1626"/>
          <cell r="AN1626">
            <v>1.5</v>
          </cell>
          <cell r="AO1626">
            <v>1.2</v>
          </cell>
          <cell r="AP1626">
            <v>0.3</v>
          </cell>
          <cell r="AQ1626">
            <v>0</v>
          </cell>
          <cell r="AR1626" t="str">
            <v>MESA CENTRO SOLEIL (MARMORE) - 1,5x1,2x0,3H</v>
          </cell>
          <cell r="AS1626">
            <v>55095.31</v>
          </cell>
          <cell r="AT1626">
            <v>55095.31</v>
          </cell>
          <cell r="AU1626">
            <v>55095.31</v>
          </cell>
          <cell r="AV1626">
            <v>0</v>
          </cell>
          <cell r="AW1626">
            <v>55095.31</v>
          </cell>
          <cell r="AX1626">
            <v>0</v>
          </cell>
          <cell r="AY1626"/>
          <cell r="AZ1626" t="str">
            <v/>
          </cell>
          <cell r="BA1626"/>
          <cell r="BB1626"/>
          <cell r="BC1626"/>
          <cell r="BD1626" t="str">
            <v/>
          </cell>
          <cell r="BE1626">
            <v>0</v>
          </cell>
          <cell r="BF1626" t="str">
            <v/>
          </cell>
          <cell r="BG1626" t="str">
            <v/>
          </cell>
          <cell r="BH1626">
            <v>12</v>
          </cell>
          <cell r="BI1626" t="str">
            <v>0</v>
          </cell>
          <cell r="BJ1626">
            <v>0</v>
          </cell>
          <cell r="BK1626">
            <v>0</v>
          </cell>
          <cell r="BL1626"/>
          <cell r="BM1626"/>
          <cell r="BN1626"/>
          <cell r="BO1626"/>
          <cell r="BQ1626" t="str">
            <v>TEODORO</v>
          </cell>
          <cell r="BS1626" t="str">
            <v/>
          </cell>
          <cell r="BT1626" t="str">
            <v/>
          </cell>
        </row>
        <row r="1627">
          <cell r="H1627">
            <v>0</v>
          </cell>
          <cell r="O1627">
            <v>405875</v>
          </cell>
          <cell r="P1627" t="str">
            <v>2025/182-0078-01</v>
          </cell>
          <cell r="Q1627" t="str">
            <v>EST MODULO BRACO ESQ ELLIE (MTZ CONHAQUE) TC D4119</v>
          </cell>
          <cell r="R1627">
            <v>3.7</v>
          </cell>
          <cell r="S1627">
            <v>1.05</v>
          </cell>
          <cell r="T1627">
            <v>1.3</v>
          </cell>
          <cell r="U1627">
            <v>1.05</v>
          </cell>
          <cell r="V1627">
            <v>0.87</v>
          </cell>
          <cell r="W1627">
            <v>0</v>
          </cell>
          <cell r="X1627" t="str">
            <v>EST MODULO BRACO ESQ ELLIE (MTZ CONHAQUE) TC D4119 - 1,3x1,05x0,87H</v>
          </cell>
          <cell r="Y1627">
            <v>59097.560000000005</v>
          </cell>
          <cell r="Z1627">
            <v>0.35</v>
          </cell>
          <cell r="AA1627">
            <v>38413.414000000004</v>
          </cell>
          <cell r="AB1627" t="str">
            <v>BE</v>
          </cell>
          <cell r="AC1627" t="str">
            <v>SOFA COMPLETO</v>
          </cell>
          <cell r="AD1627" t="str">
            <v>VALOR MODULO</v>
          </cell>
          <cell r="AE1627">
            <v>14772.04</v>
          </cell>
          <cell r="AF1627">
            <v>14772.04</v>
          </cell>
          <cell r="AG1627">
            <v>0</v>
          </cell>
          <cell r="AH1627">
            <v>59097.560000000005</v>
          </cell>
          <cell r="AI1627" t="str">
            <v>REF: 405322</v>
          </cell>
          <cell r="AJ1627"/>
          <cell r="AK1627">
            <v>405322</v>
          </cell>
          <cell r="AL1627" t="str">
            <v>MODULO BRACO ELLIE (MTZ) (FX D) (FX D)</v>
          </cell>
          <cell r="AM1627"/>
          <cell r="AN1627">
            <v>1.3</v>
          </cell>
          <cell r="AO1627">
            <v>1.05</v>
          </cell>
          <cell r="AP1627">
            <v>0.87</v>
          </cell>
          <cell r="AQ1627">
            <v>0</v>
          </cell>
          <cell r="AR1627" t="str">
            <v>MODULO BRACO ELLIE (MTZ) (FX D) (FX D) - 1,3x1,05x0,87H</v>
          </cell>
          <cell r="AS1627">
            <v>14772.04</v>
          </cell>
          <cell r="AT1627">
            <v>14772.04</v>
          </cell>
          <cell r="AU1627">
            <v>14772.04</v>
          </cell>
          <cell r="AV1627">
            <v>0</v>
          </cell>
          <cell r="AW1627">
            <v>14772.04</v>
          </cell>
          <cell r="AX1627">
            <v>0</v>
          </cell>
          <cell r="AY1627"/>
          <cell r="AZ1627" t="str">
            <v/>
          </cell>
          <cell r="BA1627"/>
          <cell r="BB1627"/>
          <cell r="BC1627"/>
          <cell r="BD1627" t="str">
            <v/>
          </cell>
          <cell r="BE1627">
            <v>0</v>
          </cell>
          <cell r="BF1627" t="str">
            <v/>
          </cell>
          <cell r="BG1627" t="str">
            <v/>
          </cell>
          <cell r="BH1627">
            <v>12</v>
          </cell>
          <cell r="BI1627" t="str">
            <v>0</v>
          </cell>
          <cell r="BJ1627">
            <v>0</v>
          </cell>
          <cell r="BK1627">
            <v>0</v>
          </cell>
          <cell r="BL1627"/>
          <cell r="BM1627"/>
          <cell r="BN1627"/>
          <cell r="BO1627"/>
          <cell r="BQ1627" t="str">
            <v>TEODORO</v>
          </cell>
          <cell r="BS1627" t="str">
            <v/>
          </cell>
          <cell r="BT1627" t="str">
            <v/>
          </cell>
        </row>
        <row r="1628">
          <cell r="H1628">
            <v>0</v>
          </cell>
          <cell r="O1628">
            <v>405874</v>
          </cell>
          <cell r="P1628" t="str">
            <v>2025/182-0077-01</v>
          </cell>
          <cell r="Q1628" t="str">
            <v>EST MODULO S/BRACO DIR ELLIE (MTZ CONHAQUE) TC D4119</v>
          </cell>
          <cell r="R1628">
            <v>3.7</v>
          </cell>
          <cell r="S1628">
            <v>1.05</v>
          </cell>
          <cell r="T1628">
            <v>1.1000000000000001</v>
          </cell>
          <cell r="U1628">
            <v>1.05</v>
          </cell>
          <cell r="V1628">
            <v>0.87</v>
          </cell>
          <cell r="W1628">
            <v>0</v>
          </cell>
          <cell r="X1628" t="str">
            <v>EST MODULO S/BRACO DIR ELLIE (MTZ CONHAQUE) TC D4119 - 1,1x1,05x0,87H</v>
          </cell>
          <cell r="Y1628">
            <v>59097.560000000005</v>
          </cell>
          <cell r="Z1628">
            <v>0.35</v>
          </cell>
          <cell r="AA1628">
            <v>38413.414000000004</v>
          </cell>
          <cell r="AB1628" t="str">
            <v>BE</v>
          </cell>
          <cell r="AC1628" t="str">
            <v>SOFA COMPLETO</v>
          </cell>
          <cell r="AD1628" t="str">
            <v>VALOR MODULO</v>
          </cell>
          <cell r="AE1628">
            <v>13300.94</v>
          </cell>
          <cell r="AF1628">
            <v>13300.94</v>
          </cell>
          <cell r="AG1628">
            <v>0</v>
          </cell>
          <cell r="AH1628">
            <v>59097.560000000005</v>
          </cell>
          <cell r="AI1628" t="str">
            <v>REF: 405502</v>
          </cell>
          <cell r="AJ1628"/>
          <cell r="AK1628">
            <v>405502</v>
          </cell>
          <cell r="AL1628" t="str">
            <v>MODULO S/BRACO ELLIE (MTZ) (FX D) (FX D)</v>
          </cell>
          <cell r="AM1628"/>
          <cell r="AN1628">
            <v>1.1000000000000001</v>
          </cell>
          <cell r="AO1628">
            <v>1.05</v>
          </cell>
          <cell r="AP1628">
            <v>0.87</v>
          </cell>
          <cell r="AQ1628">
            <v>0</v>
          </cell>
          <cell r="AR1628" t="str">
            <v>MODULO S/BRACO ELLIE (MTZ) (FX D) (FX D) - 1,1x1,05x0,87H</v>
          </cell>
          <cell r="AS1628">
            <v>13300.94</v>
          </cell>
          <cell r="AT1628">
            <v>13300.94</v>
          </cell>
          <cell r="AU1628">
            <v>13300.94</v>
          </cell>
          <cell r="AV1628">
            <v>0</v>
          </cell>
          <cell r="AW1628">
            <v>13300.94</v>
          </cell>
          <cell r="AX1628">
            <v>0</v>
          </cell>
          <cell r="AY1628"/>
          <cell r="AZ1628" t="str">
            <v/>
          </cell>
          <cell r="BA1628"/>
          <cell r="BB1628"/>
          <cell r="BC1628"/>
          <cell r="BD1628" t="str">
            <v/>
          </cell>
          <cell r="BE1628">
            <v>0</v>
          </cell>
          <cell r="BF1628" t="str">
            <v/>
          </cell>
          <cell r="BG1628" t="str">
            <v/>
          </cell>
          <cell r="BH1628">
            <v>12</v>
          </cell>
          <cell r="BI1628" t="str">
            <v>0</v>
          </cell>
          <cell r="BJ1628">
            <v>0</v>
          </cell>
          <cell r="BK1628">
            <v>0</v>
          </cell>
          <cell r="BL1628"/>
          <cell r="BM1628"/>
          <cell r="BN1628"/>
          <cell r="BO1628"/>
          <cell r="BQ1628" t="str">
            <v>TEODORO</v>
          </cell>
          <cell r="BS1628" t="str">
            <v/>
          </cell>
          <cell r="BT1628" t="str">
            <v/>
          </cell>
        </row>
        <row r="1629">
          <cell r="H1629">
            <v>0</v>
          </cell>
          <cell r="O1629">
            <v>405873</v>
          </cell>
          <cell r="P1629" t="str">
            <v>2025/182-0076-01</v>
          </cell>
          <cell r="Q1629" t="str">
            <v>EST MODULO BRACO DIR ELLIE (MTZ CONHAQUE) TC D4119</v>
          </cell>
          <cell r="R1629">
            <v>3.7</v>
          </cell>
          <cell r="S1629">
            <v>1.05</v>
          </cell>
          <cell r="T1629">
            <v>1.3</v>
          </cell>
          <cell r="U1629">
            <v>1.05</v>
          </cell>
          <cell r="V1629">
            <v>0.87</v>
          </cell>
          <cell r="W1629">
            <v>0</v>
          </cell>
          <cell r="X1629" t="str">
            <v>EST MODULO BRACO DIR ELLIE (MTZ CONHAQUE) TC D4119 - 1,3x1,05x0,87H</v>
          </cell>
          <cell r="Y1629">
            <v>59097.560000000005</v>
          </cell>
          <cell r="Z1629">
            <v>0.35</v>
          </cell>
          <cell r="AA1629">
            <v>38413.414000000004</v>
          </cell>
          <cell r="AB1629" t="str">
            <v>BE</v>
          </cell>
          <cell r="AC1629" t="str">
            <v>SOFA COMPLETO</v>
          </cell>
          <cell r="AD1629" t="str">
            <v>VALOR MODULO</v>
          </cell>
          <cell r="AE1629">
            <v>14772.04</v>
          </cell>
          <cell r="AF1629">
            <v>14772.04</v>
          </cell>
          <cell r="AG1629">
            <v>0</v>
          </cell>
          <cell r="AH1629">
            <v>59097.560000000005</v>
          </cell>
          <cell r="AI1629" t="str">
            <v>REF: 405322</v>
          </cell>
          <cell r="AJ1629"/>
          <cell r="AK1629">
            <v>405322</v>
          </cell>
          <cell r="AL1629" t="str">
            <v>MODULO BRACO ELLIE (MTZ) (FX D) (FX D)</v>
          </cell>
          <cell r="AM1629"/>
          <cell r="AN1629">
            <v>1.3</v>
          </cell>
          <cell r="AO1629">
            <v>1.05</v>
          </cell>
          <cell r="AP1629">
            <v>0.87</v>
          </cell>
          <cell r="AQ1629">
            <v>0</v>
          </cell>
          <cell r="AR1629" t="str">
            <v>MODULO BRACO ELLIE (MTZ) (FX D) (FX D) - 1,3x1,05x0,87H</v>
          </cell>
          <cell r="AS1629">
            <v>14772.04</v>
          </cell>
          <cell r="AT1629">
            <v>14772.04</v>
          </cell>
          <cell r="AU1629">
            <v>14772.04</v>
          </cell>
          <cell r="AV1629">
            <v>0</v>
          </cell>
          <cell r="AW1629">
            <v>14772.04</v>
          </cell>
          <cell r="AX1629">
            <v>0</v>
          </cell>
          <cell r="AY1629"/>
          <cell r="AZ1629" t="str">
            <v/>
          </cell>
          <cell r="BA1629"/>
          <cell r="BB1629"/>
          <cell r="BC1629"/>
          <cell r="BD1629" t="str">
            <v/>
          </cell>
          <cell r="BE1629">
            <v>0</v>
          </cell>
          <cell r="BF1629" t="str">
            <v/>
          </cell>
          <cell r="BG1629" t="str">
            <v/>
          </cell>
          <cell r="BH1629">
            <v>12</v>
          </cell>
          <cell r="BI1629" t="str">
            <v>0</v>
          </cell>
          <cell r="BJ1629">
            <v>0</v>
          </cell>
          <cell r="BK1629">
            <v>0</v>
          </cell>
          <cell r="BL1629"/>
          <cell r="BM1629"/>
          <cell r="BN1629"/>
          <cell r="BO1629"/>
          <cell r="BQ1629" t="str">
            <v>TEODORO</v>
          </cell>
          <cell r="BS1629" t="str">
            <v/>
          </cell>
          <cell r="BT1629" t="str">
            <v/>
          </cell>
        </row>
        <row r="1630">
          <cell r="H1630">
            <v>0</v>
          </cell>
          <cell r="O1630">
            <v>405106</v>
          </cell>
          <cell r="P1630" t="str">
            <v>2025/213-0051-01</v>
          </cell>
          <cell r="Q1630" t="str">
            <v>EST BANQUETA FLORIPA (MTX BROWN) COURO CH05</v>
          </cell>
          <cell r="R1630"/>
          <cell r="S1630"/>
          <cell r="T1630">
            <v>0.6</v>
          </cell>
          <cell r="U1630">
            <v>0.6</v>
          </cell>
          <cell r="V1630">
            <v>0.4</v>
          </cell>
          <cell r="W1630">
            <v>0</v>
          </cell>
          <cell r="X1630" t="str">
            <v>EST BANQUETA FLORIPA (MTX BROWN) COURO CH05 - 0,6x0,6x0,4H</v>
          </cell>
          <cell r="Y1630">
            <v>12491.54</v>
          </cell>
          <cell r="Z1630">
            <v>0.35</v>
          </cell>
          <cell r="AA1630">
            <v>8119.5010000000011</v>
          </cell>
          <cell r="AB1630"/>
          <cell r="AC1630" t="str">
            <v>PROD C/RVST FORN</v>
          </cell>
          <cell r="AD1630" t="str">
            <v>REVESTIMENTO FORN</v>
          </cell>
          <cell r="AE1630">
            <v>12491.54</v>
          </cell>
          <cell r="AF1630">
            <v>12491.54</v>
          </cell>
          <cell r="AG1630">
            <v>0</v>
          </cell>
          <cell r="AH1630">
            <v>12491.54</v>
          </cell>
          <cell r="AI1630" t="str">
            <v>REF: 406225</v>
          </cell>
          <cell r="AJ1630"/>
          <cell r="AK1630">
            <v>406225</v>
          </cell>
          <cell r="AL1630" t="str">
            <v>BANQUETA FLORIPA (COURO FORN)</v>
          </cell>
          <cell r="AM1630"/>
          <cell r="AN1630">
            <v>0.6</v>
          </cell>
          <cell r="AO1630">
            <v>0.51</v>
          </cell>
          <cell r="AP1630">
            <v>0.4</v>
          </cell>
          <cell r="AQ1630">
            <v>0</v>
          </cell>
          <cell r="AR1630" t="str">
            <v>BANQUETA FLORIPA (COURO FORN) - 0,6x0,51x0,4H</v>
          </cell>
          <cell r="AS1630">
            <v>12491.54</v>
          </cell>
          <cell r="AT1630">
            <v>12491.54</v>
          </cell>
          <cell r="AU1630">
            <v>11302.1</v>
          </cell>
          <cell r="AV1630">
            <v>1189.4400000000005</v>
          </cell>
          <cell r="AW1630">
            <v>12491.54</v>
          </cell>
          <cell r="AX1630">
            <v>0</v>
          </cell>
          <cell r="AY1630">
            <v>328273</v>
          </cell>
          <cell r="AZ1630" t="str">
            <v>COURO NATURAL CH ENVELHECIDO (F378)</v>
          </cell>
          <cell r="BA1630" t="str">
            <v>RVST FORN: COURO NATURAL CH ENVELHECIDO (F378) - CH 05</v>
          </cell>
          <cell r="BB1630">
            <v>1.5</v>
          </cell>
          <cell r="BC1630"/>
          <cell r="BD1630">
            <v>792.96</v>
          </cell>
          <cell r="BE1630">
            <v>0</v>
          </cell>
          <cell r="BF1630">
            <v>-792.96</v>
          </cell>
          <cell r="BG1630" t="str">
            <v>RVST FORN</v>
          </cell>
          <cell r="BH1630">
            <v>12</v>
          </cell>
          <cell r="BI1630">
            <v>1189.44</v>
          </cell>
          <cell r="BJ1630">
            <v>0</v>
          </cell>
          <cell r="BK1630">
            <v>0</v>
          </cell>
          <cell r="BL1630"/>
          <cell r="BM1630"/>
          <cell r="BN1630"/>
          <cell r="BO1630"/>
          <cell r="BQ1630" t="str">
            <v>TEODORO</v>
          </cell>
          <cell r="BS1630" t="str">
            <v/>
          </cell>
          <cell r="BT1630" t="str">
            <v/>
          </cell>
        </row>
        <row r="1631">
          <cell r="H1631">
            <v>0</v>
          </cell>
          <cell r="O1631">
            <v>405105</v>
          </cell>
          <cell r="P1631" t="str">
            <v>2025/213-0049-01</v>
          </cell>
          <cell r="Q1631" t="str">
            <v>EST POLTRONA FLORIPA (MTX BROWN) COURO CH05</v>
          </cell>
          <cell r="R1631"/>
          <cell r="S1631"/>
          <cell r="T1631">
            <v>0.71</v>
          </cell>
          <cell r="U1631">
            <v>0.84</v>
          </cell>
          <cell r="V1631">
            <v>0.89</v>
          </cell>
          <cell r="W1631">
            <v>0</v>
          </cell>
          <cell r="X1631" t="str">
            <v>EST POLTRONA FLORIPA (MTX BROWN) COURO CH05 - 0,71x0,84x0,89H</v>
          </cell>
          <cell r="Y1631">
            <v>19442.66</v>
          </cell>
          <cell r="Z1631">
            <v>0.35</v>
          </cell>
          <cell r="AA1631">
            <v>12637.728999999999</v>
          </cell>
          <cell r="AB1631"/>
          <cell r="AC1631" t="str">
            <v>PROD C/RVST FORN</v>
          </cell>
          <cell r="AD1631" t="str">
            <v>REVESTIMENTO FORN</v>
          </cell>
          <cell r="AE1631">
            <v>19442.66</v>
          </cell>
          <cell r="AF1631">
            <v>19442.66</v>
          </cell>
          <cell r="AG1631">
            <v>0</v>
          </cell>
          <cell r="AH1631">
            <v>19442.66</v>
          </cell>
          <cell r="AI1631" t="str">
            <v>REF: 406232</v>
          </cell>
          <cell r="AJ1631"/>
          <cell r="AK1631">
            <v>406232</v>
          </cell>
          <cell r="AL1631" t="str">
            <v>POLTRONA FLORIPA (COURO FORN)</v>
          </cell>
          <cell r="AM1631"/>
          <cell r="AN1631">
            <v>0.71</v>
          </cell>
          <cell r="AO1631">
            <v>0.84</v>
          </cell>
          <cell r="AP1631">
            <v>0.89</v>
          </cell>
          <cell r="AQ1631">
            <v>0</v>
          </cell>
          <cell r="AR1631" t="str">
            <v>POLTRONA FLORIPA (COURO FORN) - 0,71x0,84x0,89H</v>
          </cell>
          <cell r="AS1631">
            <v>19442.66</v>
          </cell>
          <cell r="AT1631">
            <v>19442.66</v>
          </cell>
          <cell r="AU1631">
            <v>16270.82</v>
          </cell>
          <cell r="AV1631">
            <v>3171.84</v>
          </cell>
          <cell r="AW1631">
            <v>19442.66</v>
          </cell>
          <cell r="AX1631">
            <v>0</v>
          </cell>
          <cell r="AY1631">
            <v>328273</v>
          </cell>
          <cell r="AZ1631" t="str">
            <v>COURO NATURAL CH ENVELHECIDO (F378)</v>
          </cell>
          <cell r="BA1631" t="str">
            <v>RVST FORN: COURO NATURAL CH ENVELHECIDO (F378) - CH 05</v>
          </cell>
          <cell r="BB1631">
            <v>4</v>
          </cell>
          <cell r="BC1631"/>
          <cell r="BD1631">
            <v>792.96</v>
          </cell>
          <cell r="BE1631">
            <v>0</v>
          </cell>
          <cell r="BF1631">
            <v>-792.96</v>
          </cell>
          <cell r="BG1631" t="str">
            <v>RVST FORN</v>
          </cell>
          <cell r="BH1631">
            <v>12</v>
          </cell>
          <cell r="BI1631">
            <v>3171.84</v>
          </cell>
          <cell r="BJ1631">
            <v>0</v>
          </cell>
          <cell r="BK1631">
            <v>0</v>
          </cell>
          <cell r="BL1631"/>
          <cell r="BM1631"/>
          <cell r="BN1631"/>
          <cell r="BO1631"/>
          <cell r="BQ1631" t="str">
            <v>TEODORO</v>
          </cell>
          <cell r="BS1631" t="str">
            <v/>
          </cell>
          <cell r="BT1631" t="str">
            <v/>
          </cell>
        </row>
        <row r="1632">
          <cell r="H1632">
            <v>0</v>
          </cell>
          <cell r="O1632">
            <v>404889</v>
          </cell>
          <cell r="P1632" t="str">
            <v>2025/154-0070-01</v>
          </cell>
          <cell r="Q1632" t="str">
            <v>EST CADEIRA BELLAGIO (ALU C29 | CORD V01) TC KEEPSAKE SILVER</v>
          </cell>
          <cell r="R1632"/>
          <cell r="S1632"/>
          <cell r="T1632">
            <v>0.61</v>
          </cell>
          <cell r="U1632">
            <v>0.6</v>
          </cell>
          <cell r="V1632">
            <v>0.76</v>
          </cell>
          <cell r="W1632">
            <v>0</v>
          </cell>
          <cell r="X1632" t="str">
            <v>EST CADEIRA BELLAGIO (ALU C29 | CORD V01) TC KEEPSAKE SILVER - 0,61x0,6x0,76H</v>
          </cell>
          <cell r="Y1632">
            <v>9386.0164000000004</v>
          </cell>
          <cell r="Z1632">
            <v>0.35</v>
          </cell>
          <cell r="AA1632">
            <v>6100.9106600000005</v>
          </cell>
          <cell r="AB1632"/>
          <cell r="AC1632" t="str">
            <v>PROD C/RVST FORN</v>
          </cell>
          <cell r="AD1632" t="str">
            <v>REVESTIMENTO FORN</v>
          </cell>
          <cell r="AE1632">
            <v>9386.0164000000004</v>
          </cell>
          <cell r="AF1632">
            <v>9386.0164000000004</v>
          </cell>
          <cell r="AG1632">
            <v>0</v>
          </cell>
          <cell r="AH1632">
            <v>9386.0164000000004</v>
          </cell>
          <cell r="AI1632" t="str">
            <v>REF: 408964</v>
          </cell>
          <cell r="AJ1632"/>
          <cell r="AK1632">
            <v>408964</v>
          </cell>
          <cell r="AL1632" t="str">
            <v>CADEIRA BELLAGIO (C/B) (CORDA NAUTICA 6MM) (TC FORN)</v>
          </cell>
          <cell r="AM1632"/>
          <cell r="AN1632">
            <v>0.61</v>
          </cell>
          <cell r="AO1632">
            <v>0.6</v>
          </cell>
          <cell r="AP1632">
            <v>0.76</v>
          </cell>
          <cell r="AQ1632">
            <v>0</v>
          </cell>
          <cell r="AR1632" t="str">
            <v>CADEIRA BELLAGIO (C/B) (CORDA NAUTICA 6MM) (TC FORN) - 0,61x0,6x0,76H</v>
          </cell>
          <cell r="AS1632">
            <v>9386.0164000000004</v>
          </cell>
          <cell r="AT1632">
            <v>9386.0164000000004</v>
          </cell>
          <cell r="AU1632">
            <v>8122.6</v>
          </cell>
          <cell r="AV1632">
            <v>1263.4164000000001</v>
          </cell>
          <cell r="AW1632">
            <v>9385.9599999999991</v>
          </cell>
          <cell r="AX1632">
            <v>5.6400000001303852E-2</v>
          </cell>
          <cell r="AY1632">
            <v>337981</v>
          </cell>
          <cell r="AZ1632" t="str">
            <v>TECIDO O'KEEPSAKE -</v>
          </cell>
          <cell r="BA1632" t="str">
            <v>RVST FORN: TECIDO O'KEEPSAKE - SILVER</v>
          </cell>
          <cell r="BB1632">
            <v>2</v>
          </cell>
          <cell r="BC1632"/>
          <cell r="BD1632">
            <v>401.85</v>
          </cell>
          <cell r="BE1632">
            <v>0</v>
          </cell>
          <cell r="BF1632">
            <v>-401.85</v>
          </cell>
          <cell r="BG1632" t="str">
            <v>RVST FORN</v>
          </cell>
          <cell r="BH1632">
            <v>12</v>
          </cell>
          <cell r="BI1632">
            <v>1263.4164000000001</v>
          </cell>
          <cell r="BJ1632">
            <v>0</v>
          </cell>
          <cell r="BK1632">
            <v>0.57200000000000006</v>
          </cell>
          <cell r="BL1632"/>
          <cell r="BM1632"/>
          <cell r="BN1632"/>
          <cell r="BO1632"/>
          <cell r="BQ1632" t="str">
            <v>TEODORO</v>
          </cell>
          <cell r="BS1632" t="str">
            <v/>
          </cell>
          <cell r="BT1632" t="str">
            <v/>
          </cell>
        </row>
        <row r="1633">
          <cell r="H1633">
            <v>0</v>
          </cell>
          <cell r="O1633">
            <v>404889</v>
          </cell>
          <cell r="P1633" t="str">
            <v>2025/154-0071-01</v>
          </cell>
          <cell r="Q1633" t="str">
            <v>EST CADEIRA BELLAGIO (ALU C29 | CORD V01) TC KEEPSAKE SILVER</v>
          </cell>
          <cell r="R1633"/>
          <cell r="S1633"/>
          <cell r="T1633">
            <v>0.61</v>
          </cell>
          <cell r="U1633">
            <v>0.6</v>
          </cell>
          <cell r="V1633">
            <v>0.76</v>
          </cell>
          <cell r="W1633">
            <v>0</v>
          </cell>
          <cell r="X1633" t="str">
            <v>EST CADEIRA BELLAGIO (ALU C29 | CORD V01) TC KEEPSAKE SILVER - 0,61x0,6x0,76H</v>
          </cell>
          <cell r="Y1633">
            <v>9386.0164000000004</v>
          </cell>
          <cell r="Z1633">
            <v>0.35</v>
          </cell>
          <cell r="AA1633">
            <v>6100.9106600000005</v>
          </cell>
          <cell r="AB1633"/>
          <cell r="AC1633" t="str">
            <v>PROD C/RVST FORN</v>
          </cell>
          <cell r="AD1633" t="str">
            <v>REVESTIMENTO FORN</v>
          </cell>
          <cell r="AE1633">
            <v>9386.0164000000004</v>
          </cell>
          <cell r="AF1633">
            <v>9386.0164000000004</v>
          </cell>
          <cell r="AG1633">
            <v>0</v>
          </cell>
          <cell r="AH1633">
            <v>9386.0164000000004</v>
          </cell>
          <cell r="AI1633" t="str">
            <v>REF: 408964</v>
          </cell>
          <cell r="AJ1633"/>
          <cell r="AK1633">
            <v>408964</v>
          </cell>
          <cell r="AL1633" t="str">
            <v>CADEIRA BELLAGIO (C/B) (CORDA NAUTICA 6MM) (TC FORN)</v>
          </cell>
          <cell r="AM1633"/>
          <cell r="AN1633">
            <v>0.61</v>
          </cell>
          <cell r="AO1633">
            <v>0.6</v>
          </cell>
          <cell r="AP1633">
            <v>0.76</v>
          </cell>
          <cell r="AQ1633">
            <v>0</v>
          </cell>
          <cell r="AR1633" t="str">
            <v>CADEIRA BELLAGIO (C/B) (CORDA NAUTICA 6MM) (TC FORN) - 0,61x0,6x0,76H</v>
          </cell>
          <cell r="AS1633">
            <v>9386.0164000000004</v>
          </cell>
          <cell r="AT1633">
            <v>9386.0164000000004</v>
          </cell>
          <cell r="AU1633">
            <v>8122.6</v>
          </cell>
          <cell r="AV1633">
            <v>1263.4164000000001</v>
          </cell>
          <cell r="AW1633">
            <v>9385.9599999999991</v>
          </cell>
          <cell r="AX1633">
            <v>5.6400000001303852E-2</v>
          </cell>
          <cell r="AY1633">
            <v>337981</v>
          </cell>
          <cell r="AZ1633" t="str">
            <v>TECIDO O'KEEPSAKE -</v>
          </cell>
          <cell r="BA1633" t="str">
            <v>RVST FORN: TECIDO O'KEEPSAKE - SILVER</v>
          </cell>
          <cell r="BB1633">
            <v>2</v>
          </cell>
          <cell r="BC1633"/>
          <cell r="BD1633">
            <v>401.85</v>
          </cell>
          <cell r="BE1633">
            <v>0</v>
          </cell>
          <cell r="BF1633">
            <v>-401.85</v>
          </cell>
          <cell r="BG1633" t="str">
            <v>RVST FORN</v>
          </cell>
          <cell r="BH1633">
            <v>12</v>
          </cell>
          <cell r="BI1633">
            <v>1263.4164000000001</v>
          </cell>
          <cell r="BJ1633">
            <v>0</v>
          </cell>
          <cell r="BK1633">
            <v>0.57200000000000006</v>
          </cell>
          <cell r="BL1633"/>
          <cell r="BM1633"/>
          <cell r="BN1633"/>
          <cell r="BO1633"/>
          <cell r="BQ1633" t="str">
            <v>TEODORO</v>
          </cell>
          <cell r="BS1633" t="str">
            <v/>
          </cell>
          <cell r="BT1633" t="str">
            <v/>
          </cell>
        </row>
        <row r="1634">
          <cell r="H1634">
            <v>0</v>
          </cell>
          <cell r="O1634">
            <v>404889</v>
          </cell>
          <cell r="P1634" t="str">
            <v>2025/154-0072-01</v>
          </cell>
          <cell r="Q1634" t="str">
            <v>EST CADEIRA BELLAGIO (ALU C29 | CORD V01) TC KEEPSAKE SILVER</v>
          </cell>
          <cell r="R1634"/>
          <cell r="S1634"/>
          <cell r="T1634">
            <v>0.61</v>
          </cell>
          <cell r="U1634">
            <v>0.6</v>
          </cell>
          <cell r="V1634">
            <v>0.76</v>
          </cell>
          <cell r="W1634">
            <v>0</v>
          </cell>
          <cell r="X1634" t="str">
            <v>EST CADEIRA BELLAGIO (ALU C29 | CORD V01) TC KEEPSAKE SILVER - 0,61x0,6x0,76H</v>
          </cell>
          <cell r="Y1634">
            <v>9386.0164000000004</v>
          </cell>
          <cell r="Z1634">
            <v>0.35</v>
          </cell>
          <cell r="AA1634">
            <v>6100.9106600000005</v>
          </cell>
          <cell r="AB1634"/>
          <cell r="AC1634" t="str">
            <v>PROD C/RVST FORN</v>
          </cell>
          <cell r="AD1634" t="str">
            <v>REVESTIMENTO FORN</v>
          </cell>
          <cell r="AE1634">
            <v>9386.0164000000004</v>
          </cell>
          <cell r="AF1634">
            <v>9386.0164000000004</v>
          </cell>
          <cell r="AG1634">
            <v>0</v>
          </cell>
          <cell r="AH1634">
            <v>9386.0164000000004</v>
          </cell>
          <cell r="AI1634" t="str">
            <v>REF: 408964</v>
          </cell>
          <cell r="AJ1634"/>
          <cell r="AK1634">
            <v>408964</v>
          </cell>
          <cell r="AL1634" t="str">
            <v>CADEIRA BELLAGIO (C/B) (CORDA NAUTICA 6MM) (TC FORN)</v>
          </cell>
          <cell r="AM1634"/>
          <cell r="AN1634">
            <v>0.61</v>
          </cell>
          <cell r="AO1634">
            <v>0.6</v>
          </cell>
          <cell r="AP1634">
            <v>0.76</v>
          </cell>
          <cell r="AQ1634">
            <v>0</v>
          </cell>
          <cell r="AR1634" t="str">
            <v>CADEIRA BELLAGIO (C/B) (CORDA NAUTICA 6MM) (TC FORN) - 0,61x0,6x0,76H</v>
          </cell>
          <cell r="AS1634">
            <v>9386.0164000000004</v>
          </cell>
          <cell r="AT1634">
            <v>9386.0164000000004</v>
          </cell>
          <cell r="AU1634">
            <v>8122.6</v>
          </cell>
          <cell r="AV1634">
            <v>1263.4164000000001</v>
          </cell>
          <cell r="AW1634">
            <v>9385.9599999999991</v>
          </cell>
          <cell r="AX1634">
            <v>5.6400000001303852E-2</v>
          </cell>
          <cell r="AY1634">
            <v>337981</v>
          </cell>
          <cell r="AZ1634" t="str">
            <v>TECIDO O'KEEPSAKE -</v>
          </cell>
          <cell r="BA1634" t="str">
            <v>RVST FORN: TECIDO O'KEEPSAKE - SILVER</v>
          </cell>
          <cell r="BB1634">
            <v>2</v>
          </cell>
          <cell r="BC1634"/>
          <cell r="BD1634">
            <v>401.85</v>
          </cell>
          <cell r="BE1634">
            <v>0</v>
          </cell>
          <cell r="BF1634">
            <v>-401.85</v>
          </cell>
          <cell r="BG1634" t="str">
            <v>RVST FORN</v>
          </cell>
          <cell r="BH1634">
            <v>12</v>
          </cell>
          <cell r="BI1634">
            <v>1263.4164000000001</v>
          </cell>
          <cell r="BJ1634">
            <v>0</v>
          </cell>
          <cell r="BK1634">
            <v>0.57200000000000006</v>
          </cell>
          <cell r="BL1634"/>
          <cell r="BM1634"/>
          <cell r="BN1634"/>
          <cell r="BO1634"/>
          <cell r="BQ1634" t="str">
            <v>TEODORO</v>
          </cell>
          <cell r="BS1634" t="str">
            <v/>
          </cell>
          <cell r="BT1634" t="str">
            <v/>
          </cell>
        </row>
        <row r="1635">
          <cell r="H1635">
            <v>0</v>
          </cell>
          <cell r="O1635">
            <v>404889</v>
          </cell>
          <cell r="P1635" t="str">
            <v>2025/154-0073-01</v>
          </cell>
          <cell r="Q1635" t="str">
            <v>EST CADEIRA BELLAGIO (ALU C29 | CORD V01) TC KEEPSAKE SILVER</v>
          </cell>
          <cell r="R1635"/>
          <cell r="S1635"/>
          <cell r="T1635">
            <v>0.61</v>
          </cell>
          <cell r="U1635">
            <v>0.6</v>
          </cell>
          <cell r="V1635">
            <v>0.76</v>
          </cell>
          <cell r="W1635">
            <v>0</v>
          </cell>
          <cell r="X1635" t="str">
            <v>EST CADEIRA BELLAGIO (ALU C29 | CORD V01) TC KEEPSAKE SILVER - 0,61x0,6x0,76H</v>
          </cell>
          <cell r="Y1635">
            <v>9386.0164000000004</v>
          </cell>
          <cell r="Z1635">
            <v>0.35</v>
          </cell>
          <cell r="AA1635">
            <v>6100.9106600000005</v>
          </cell>
          <cell r="AB1635"/>
          <cell r="AC1635" t="str">
            <v>PROD C/RVST FORN</v>
          </cell>
          <cell r="AD1635" t="str">
            <v>REVESTIMENTO FORN</v>
          </cell>
          <cell r="AE1635">
            <v>9386.0164000000004</v>
          </cell>
          <cell r="AF1635">
            <v>9386.0164000000004</v>
          </cell>
          <cell r="AG1635">
            <v>0</v>
          </cell>
          <cell r="AH1635">
            <v>9386.0164000000004</v>
          </cell>
          <cell r="AI1635" t="str">
            <v>REF: 408964</v>
          </cell>
          <cell r="AJ1635"/>
          <cell r="AK1635">
            <v>408964</v>
          </cell>
          <cell r="AL1635" t="str">
            <v>CADEIRA BELLAGIO (C/B) (CORDA NAUTICA 6MM) (TC FORN)</v>
          </cell>
          <cell r="AM1635"/>
          <cell r="AN1635">
            <v>0.61</v>
          </cell>
          <cell r="AO1635">
            <v>0.6</v>
          </cell>
          <cell r="AP1635">
            <v>0.76</v>
          </cell>
          <cell r="AQ1635">
            <v>0</v>
          </cell>
          <cell r="AR1635" t="str">
            <v>CADEIRA BELLAGIO (C/B) (CORDA NAUTICA 6MM) (TC FORN) - 0,61x0,6x0,76H</v>
          </cell>
          <cell r="AS1635">
            <v>9386.0164000000004</v>
          </cell>
          <cell r="AT1635">
            <v>9386.0164000000004</v>
          </cell>
          <cell r="AU1635">
            <v>8122.6</v>
          </cell>
          <cell r="AV1635">
            <v>1263.4164000000001</v>
          </cell>
          <cell r="AW1635">
            <v>9385.9599999999991</v>
          </cell>
          <cell r="AX1635">
            <v>5.6400000001303852E-2</v>
          </cell>
          <cell r="AY1635">
            <v>337981</v>
          </cell>
          <cell r="AZ1635" t="str">
            <v>TECIDO O'KEEPSAKE -</v>
          </cell>
          <cell r="BA1635" t="str">
            <v>RVST FORN: TECIDO O'KEEPSAKE - SILVER</v>
          </cell>
          <cell r="BB1635">
            <v>2</v>
          </cell>
          <cell r="BC1635"/>
          <cell r="BD1635">
            <v>401.85</v>
          </cell>
          <cell r="BE1635">
            <v>0</v>
          </cell>
          <cell r="BF1635">
            <v>-401.85</v>
          </cell>
          <cell r="BG1635" t="str">
            <v>RVST FORN</v>
          </cell>
          <cell r="BH1635">
            <v>12</v>
          </cell>
          <cell r="BI1635">
            <v>1263.4164000000001</v>
          </cell>
          <cell r="BJ1635">
            <v>0</v>
          </cell>
          <cell r="BK1635">
            <v>0.57200000000000006</v>
          </cell>
          <cell r="BL1635"/>
          <cell r="BM1635"/>
          <cell r="BN1635"/>
          <cell r="BO1635"/>
          <cell r="BQ1635" t="str">
            <v>TEODORO</v>
          </cell>
          <cell r="BS1635" t="str">
            <v/>
          </cell>
          <cell r="BT1635" t="str">
            <v/>
          </cell>
        </row>
        <row r="1636">
          <cell r="H1636">
            <v>0</v>
          </cell>
          <cell r="O1636">
            <v>404889</v>
          </cell>
          <cell r="P1636" t="str">
            <v>2025/154-0074-01</v>
          </cell>
          <cell r="Q1636" t="str">
            <v>EST CADEIRA BELLAGIO (ALU C29 | CORD V01) TC KEEPSAKE SILVER</v>
          </cell>
          <cell r="R1636"/>
          <cell r="S1636"/>
          <cell r="T1636">
            <v>0.61</v>
          </cell>
          <cell r="U1636">
            <v>0.6</v>
          </cell>
          <cell r="V1636">
            <v>0.76</v>
          </cell>
          <cell r="W1636">
            <v>0</v>
          </cell>
          <cell r="X1636" t="str">
            <v>EST CADEIRA BELLAGIO (ALU C29 | CORD V01) TC KEEPSAKE SILVER - 0,61x0,6x0,76H</v>
          </cell>
          <cell r="Y1636">
            <v>9386.0164000000004</v>
          </cell>
          <cell r="Z1636">
            <v>0.35</v>
          </cell>
          <cell r="AA1636">
            <v>6100.9106600000005</v>
          </cell>
          <cell r="AB1636"/>
          <cell r="AC1636" t="str">
            <v>PROD C/RVST FORN</v>
          </cell>
          <cell r="AD1636" t="str">
            <v>REVESTIMENTO FORN</v>
          </cell>
          <cell r="AE1636">
            <v>9386.0164000000004</v>
          </cell>
          <cell r="AF1636">
            <v>9386.0164000000004</v>
          </cell>
          <cell r="AG1636">
            <v>0</v>
          </cell>
          <cell r="AH1636">
            <v>9386.0164000000004</v>
          </cell>
          <cell r="AI1636" t="str">
            <v>REF: 408964</v>
          </cell>
          <cell r="AJ1636"/>
          <cell r="AK1636">
            <v>408964</v>
          </cell>
          <cell r="AL1636" t="str">
            <v>CADEIRA BELLAGIO (C/B) (CORDA NAUTICA 6MM) (TC FORN)</v>
          </cell>
          <cell r="AM1636"/>
          <cell r="AN1636">
            <v>0.61</v>
          </cell>
          <cell r="AO1636">
            <v>0.6</v>
          </cell>
          <cell r="AP1636">
            <v>0.76</v>
          </cell>
          <cell r="AQ1636">
            <v>0</v>
          </cell>
          <cell r="AR1636" t="str">
            <v>CADEIRA BELLAGIO (C/B) (CORDA NAUTICA 6MM) (TC FORN) - 0,61x0,6x0,76H</v>
          </cell>
          <cell r="AS1636">
            <v>9386.0164000000004</v>
          </cell>
          <cell r="AT1636">
            <v>9386.0164000000004</v>
          </cell>
          <cell r="AU1636">
            <v>8122.6</v>
          </cell>
          <cell r="AV1636">
            <v>1263.4164000000001</v>
          </cell>
          <cell r="AW1636">
            <v>9385.9599999999991</v>
          </cell>
          <cell r="AX1636">
            <v>5.6400000001303852E-2</v>
          </cell>
          <cell r="AY1636">
            <v>337981</v>
          </cell>
          <cell r="AZ1636" t="str">
            <v>TECIDO O'KEEPSAKE -</v>
          </cell>
          <cell r="BA1636" t="str">
            <v>RVST FORN: TECIDO O'KEEPSAKE - SILVER</v>
          </cell>
          <cell r="BB1636">
            <v>2</v>
          </cell>
          <cell r="BC1636"/>
          <cell r="BD1636">
            <v>401.85</v>
          </cell>
          <cell r="BE1636">
            <v>0</v>
          </cell>
          <cell r="BF1636">
            <v>-401.85</v>
          </cell>
          <cell r="BG1636" t="str">
            <v>RVST FORN</v>
          </cell>
          <cell r="BH1636">
            <v>12</v>
          </cell>
          <cell r="BI1636">
            <v>1263.4164000000001</v>
          </cell>
          <cell r="BJ1636">
            <v>0</v>
          </cell>
          <cell r="BK1636">
            <v>0.57200000000000006</v>
          </cell>
          <cell r="BL1636"/>
          <cell r="BM1636"/>
          <cell r="BN1636"/>
          <cell r="BO1636"/>
          <cell r="BQ1636" t="str">
            <v>TEODORO</v>
          </cell>
          <cell r="BS1636" t="str">
            <v/>
          </cell>
          <cell r="BT1636" t="str">
            <v/>
          </cell>
        </row>
        <row r="1637">
          <cell r="H1637">
            <v>0</v>
          </cell>
          <cell r="O1637">
            <v>404889</v>
          </cell>
          <cell r="P1637" t="str">
            <v>2025/154-0075-01</v>
          </cell>
          <cell r="Q1637" t="str">
            <v>EST CADEIRA BELLAGIO (ALU C29 | CORD V01) TC KEEPSAKE SILVER</v>
          </cell>
          <cell r="R1637"/>
          <cell r="S1637"/>
          <cell r="T1637">
            <v>0.61</v>
          </cell>
          <cell r="U1637">
            <v>0.6</v>
          </cell>
          <cell r="V1637">
            <v>0.76</v>
          </cell>
          <cell r="W1637">
            <v>0</v>
          </cell>
          <cell r="X1637" t="str">
            <v>EST CADEIRA BELLAGIO (ALU C29 | CORD V01) TC KEEPSAKE SILVER - 0,61x0,6x0,76H</v>
          </cell>
          <cell r="Y1637">
            <v>9386.0164000000004</v>
          </cell>
          <cell r="Z1637">
            <v>0.35</v>
          </cell>
          <cell r="AA1637">
            <v>6100.9106600000005</v>
          </cell>
          <cell r="AB1637"/>
          <cell r="AC1637" t="str">
            <v>PROD C/RVST FORN</v>
          </cell>
          <cell r="AD1637" t="str">
            <v>REVESTIMENTO FORN</v>
          </cell>
          <cell r="AE1637">
            <v>9386.0164000000004</v>
          </cell>
          <cell r="AF1637">
            <v>9386.0164000000004</v>
          </cell>
          <cell r="AG1637">
            <v>0</v>
          </cell>
          <cell r="AH1637">
            <v>9386.0164000000004</v>
          </cell>
          <cell r="AI1637" t="str">
            <v>REF: 408964</v>
          </cell>
          <cell r="AJ1637"/>
          <cell r="AK1637">
            <v>408964</v>
          </cell>
          <cell r="AL1637" t="str">
            <v>CADEIRA BELLAGIO (C/B) (CORDA NAUTICA 6MM) (TC FORN)</v>
          </cell>
          <cell r="AM1637"/>
          <cell r="AN1637">
            <v>0.61</v>
          </cell>
          <cell r="AO1637">
            <v>0.6</v>
          </cell>
          <cell r="AP1637">
            <v>0.76</v>
          </cell>
          <cell r="AQ1637">
            <v>0</v>
          </cell>
          <cell r="AR1637" t="str">
            <v>CADEIRA BELLAGIO (C/B) (CORDA NAUTICA 6MM) (TC FORN) - 0,61x0,6x0,76H</v>
          </cell>
          <cell r="AS1637">
            <v>9386.0164000000004</v>
          </cell>
          <cell r="AT1637">
            <v>9386.0164000000004</v>
          </cell>
          <cell r="AU1637">
            <v>8122.6</v>
          </cell>
          <cell r="AV1637">
            <v>1263.4164000000001</v>
          </cell>
          <cell r="AW1637">
            <v>9385.9599999999991</v>
          </cell>
          <cell r="AX1637">
            <v>5.6400000001303852E-2</v>
          </cell>
          <cell r="AY1637">
            <v>337981</v>
          </cell>
          <cell r="AZ1637" t="str">
            <v>TECIDO O'KEEPSAKE -</v>
          </cell>
          <cell r="BA1637" t="str">
            <v>RVST FORN: TECIDO O'KEEPSAKE - SILVER</v>
          </cell>
          <cell r="BB1637">
            <v>2</v>
          </cell>
          <cell r="BC1637"/>
          <cell r="BD1637">
            <v>401.85</v>
          </cell>
          <cell r="BE1637">
            <v>0</v>
          </cell>
          <cell r="BF1637">
            <v>-401.85</v>
          </cell>
          <cell r="BG1637" t="str">
            <v>RVST FORN</v>
          </cell>
          <cell r="BH1637">
            <v>12</v>
          </cell>
          <cell r="BI1637">
            <v>1263.4164000000001</v>
          </cell>
          <cell r="BJ1637">
            <v>0</v>
          </cell>
          <cell r="BK1637">
            <v>0.57200000000000006</v>
          </cell>
          <cell r="BL1637"/>
          <cell r="BM1637"/>
          <cell r="BN1637"/>
          <cell r="BO1637"/>
          <cell r="BQ1637" t="str">
            <v>TEODORO</v>
          </cell>
          <cell r="BS1637" t="str">
            <v/>
          </cell>
          <cell r="BT1637" t="str">
            <v/>
          </cell>
        </row>
        <row r="1638">
          <cell r="H1638">
            <v>0</v>
          </cell>
          <cell r="O1638">
            <v>404615</v>
          </cell>
          <cell r="P1638" t="str">
            <v>2025/154-0023-01</v>
          </cell>
          <cell r="Q1638" t="str">
            <v>EST APARADOR BELLAGIO (FORMICA TS CORDA) (ALU C29)</v>
          </cell>
          <cell r="R1638"/>
          <cell r="S1638"/>
          <cell r="T1638">
            <v>1.6</v>
          </cell>
          <cell r="U1638">
            <v>0.45</v>
          </cell>
          <cell r="V1638">
            <v>0.75</v>
          </cell>
          <cell r="W1638">
            <v>0</v>
          </cell>
          <cell r="X1638" t="str">
            <v>EST APARADOR BELLAGIO (FORMICA TS CORDA) (ALU C29) - 1,6x0,45x0,75H</v>
          </cell>
          <cell r="Y1638">
            <v>25372.79</v>
          </cell>
          <cell r="Z1638">
            <v>0.35</v>
          </cell>
          <cell r="AA1638">
            <v>16492.313500000004</v>
          </cell>
          <cell r="AB1638"/>
          <cell r="AC1638"/>
          <cell r="AD1638"/>
          <cell r="AE1638">
            <v>25372.79</v>
          </cell>
          <cell r="AF1638">
            <v>25372.79</v>
          </cell>
          <cell r="AG1638">
            <v>0</v>
          </cell>
          <cell r="AH1638">
            <v>25372.79</v>
          </cell>
          <cell r="AI1638" t="str">
            <v>REF: 408975</v>
          </cell>
          <cell r="AJ1638"/>
          <cell r="AK1638">
            <v>408975</v>
          </cell>
          <cell r="AL1638" t="str">
            <v>APARADOR BELLAGIO (FORMICA TS)</v>
          </cell>
          <cell r="AM1638"/>
          <cell r="AN1638">
            <v>1.6</v>
          </cell>
          <cell r="AO1638">
            <v>0.45</v>
          </cell>
          <cell r="AP1638">
            <v>0.75</v>
          </cell>
          <cell r="AQ1638">
            <v>0</v>
          </cell>
          <cell r="AR1638" t="str">
            <v>APARADOR BELLAGIO (FORMICA TS) - 1,6x0,45x0,75H</v>
          </cell>
          <cell r="AS1638">
            <v>25372.79</v>
          </cell>
          <cell r="AT1638">
            <v>25372.79</v>
          </cell>
          <cell r="AU1638">
            <v>25372.79</v>
          </cell>
          <cell r="AV1638">
            <v>0</v>
          </cell>
          <cell r="AW1638">
            <v>25372.79</v>
          </cell>
          <cell r="AX1638">
            <v>0</v>
          </cell>
          <cell r="AY1638"/>
          <cell r="AZ1638" t="str">
            <v/>
          </cell>
          <cell r="BA1638"/>
          <cell r="BB1638"/>
          <cell r="BC1638"/>
          <cell r="BD1638" t="str">
            <v/>
          </cell>
          <cell r="BE1638">
            <v>0</v>
          </cell>
          <cell r="BF1638" t="str">
            <v/>
          </cell>
          <cell r="BG1638" t="str">
            <v/>
          </cell>
          <cell r="BH1638">
            <v>12</v>
          </cell>
          <cell r="BI1638" t="str">
            <v>0</v>
          </cell>
          <cell r="BJ1638">
            <v>0</v>
          </cell>
          <cell r="BK1638">
            <v>0</v>
          </cell>
          <cell r="BL1638"/>
          <cell r="BM1638"/>
          <cell r="BN1638"/>
          <cell r="BO1638"/>
          <cell r="BQ1638" t="str">
            <v>TEODORO</v>
          </cell>
          <cell r="BS1638" t="str">
            <v/>
          </cell>
          <cell r="BT1638" t="str">
            <v/>
          </cell>
        </row>
        <row r="1639">
          <cell r="H1639">
            <v>0</v>
          </cell>
          <cell r="O1639">
            <v>404613</v>
          </cell>
          <cell r="P1639" t="str">
            <v>2025/154-0021-01</v>
          </cell>
          <cell r="Q1639" t="str">
            <v>EST MESA LATERAL BELLAGIO (FORMICA TS CORDA) (ALU C29)</v>
          </cell>
          <cell r="R1639"/>
          <cell r="S1639"/>
          <cell r="T1639">
            <v>0.5</v>
          </cell>
          <cell r="U1639">
            <v>0</v>
          </cell>
          <cell r="V1639">
            <v>0.45</v>
          </cell>
          <cell r="W1639">
            <v>0.5</v>
          </cell>
          <cell r="X1639" t="str">
            <v>EST MESA LATERAL BELLAGIO (FORMICA TS CORDA) (ALU C29) - Ø0,5x0,45H</v>
          </cell>
          <cell r="Y1639">
            <v>13365.45</v>
          </cell>
          <cell r="Z1639">
            <v>0.35</v>
          </cell>
          <cell r="AA1639">
            <v>8687.5424999999996</v>
          </cell>
          <cell r="AB1639"/>
          <cell r="AC1639"/>
          <cell r="AD1639"/>
          <cell r="AE1639">
            <v>13365.45</v>
          </cell>
          <cell r="AF1639">
            <v>13365.45</v>
          </cell>
          <cell r="AG1639">
            <v>0</v>
          </cell>
          <cell r="AH1639">
            <v>13365.45</v>
          </cell>
          <cell r="AI1639" t="str">
            <v>REF: 408978</v>
          </cell>
          <cell r="AJ1639"/>
          <cell r="AK1639">
            <v>408978</v>
          </cell>
          <cell r="AL1639" t="str">
            <v>MESA LATERAL BELLAGIO (FORMICA TS)</v>
          </cell>
          <cell r="AM1639"/>
          <cell r="AN1639">
            <v>0.7</v>
          </cell>
          <cell r="AO1639">
            <v>0</v>
          </cell>
          <cell r="AP1639">
            <v>0.55000000000000004</v>
          </cell>
          <cell r="AQ1639">
            <v>0.7</v>
          </cell>
          <cell r="AR1639" t="str">
            <v>MESA LATERAL BELLAGIO (FORMICA TS) - Ø0,7x0,55H</v>
          </cell>
          <cell r="AS1639">
            <v>13365.45</v>
          </cell>
          <cell r="AT1639">
            <v>13365.45</v>
          </cell>
          <cell r="AU1639">
            <v>13365.45</v>
          </cell>
          <cell r="AV1639">
            <v>0</v>
          </cell>
          <cell r="AW1639">
            <v>13365.45</v>
          </cell>
          <cell r="AX1639">
            <v>0</v>
          </cell>
          <cell r="AY1639"/>
          <cell r="AZ1639" t="str">
            <v/>
          </cell>
          <cell r="BA1639"/>
          <cell r="BB1639"/>
          <cell r="BC1639"/>
          <cell r="BD1639" t="str">
            <v/>
          </cell>
          <cell r="BE1639">
            <v>0</v>
          </cell>
          <cell r="BF1639" t="str">
            <v/>
          </cell>
          <cell r="BG1639" t="str">
            <v/>
          </cell>
          <cell r="BH1639">
            <v>12</v>
          </cell>
          <cell r="BI1639" t="str">
            <v>0</v>
          </cell>
          <cell r="BJ1639">
            <v>0</v>
          </cell>
          <cell r="BK1639">
            <v>0</v>
          </cell>
          <cell r="BL1639"/>
          <cell r="BM1639"/>
          <cell r="BN1639"/>
          <cell r="BO1639"/>
          <cell r="BQ1639" t="str">
            <v>TEODORO</v>
          </cell>
          <cell r="BS1639" t="str">
            <v/>
          </cell>
          <cell r="BT1639" t="str">
            <v/>
          </cell>
        </row>
        <row r="1640">
          <cell r="H1640">
            <v>0</v>
          </cell>
          <cell r="O1640">
            <v>404612</v>
          </cell>
          <cell r="P1640" t="str">
            <v>2025/154-0020-01</v>
          </cell>
          <cell r="Q1640" t="str">
            <v>EST MESA LATERAL BELLAGIO (ALU C29)</v>
          </cell>
          <cell r="R1640"/>
          <cell r="S1640"/>
          <cell r="T1640">
            <v>0.5</v>
          </cell>
          <cell r="U1640">
            <v>0</v>
          </cell>
          <cell r="V1640">
            <v>0.45</v>
          </cell>
          <cell r="W1640">
            <v>0.5</v>
          </cell>
          <cell r="X1640" t="str">
            <v>EST MESA LATERAL BELLAGIO (ALU C29) - Ø0,5x0,45H</v>
          </cell>
          <cell r="Y1640">
            <v>6968.46</v>
          </cell>
          <cell r="Z1640">
            <v>0.35</v>
          </cell>
          <cell r="AA1640">
            <v>4529.4989999999998</v>
          </cell>
          <cell r="AB1640"/>
          <cell r="AC1640"/>
          <cell r="AD1640"/>
          <cell r="AE1640">
            <v>6968.46</v>
          </cell>
          <cell r="AF1640">
            <v>6968.46</v>
          </cell>
          <cell r="AG1640">
            <v>0</v>
          </cell>
          <cell r="AH1640">
            <v>6968.46</v>
          </cell>
          <cell r="AI1640" t="str">
            <v>REF: 409032</v>
          </cell>
          <cell r="AJ1640"/>
          <cell r="AK1640">
            <v>409032</v>
          </cell>
          <cell r="AL1640" t="str">
            <v>MESA LATERAL BELLAGIO (ALUMINIO)</v>
          </cell>
          <cell r="AM1640"/>
          <cell r="AN1640">
            <v>0.5</v>
          </cell>
          <cell r="AO1640">
            <v>0</v>
          </cell>
          <cell r="AP1640">
            <v>0.45</v>
          </cell>
          <cell r="AQ1640">
            <v>0.5</v>
          </cell>
          <cell r="AR1640" t="str">
            <v>MESA LATERAL BELLAGIO (ALUMINIO) - Ø0,5x0,45H</v>
          </cell>
          <cell r="AS1640">
            <v>6968.46</v>
          </cell>
          <cell r="AT1640">
            <v>6968.46</v>
          </cell>
          <cell r="AU1640">
            <v>6968.46</v>
          </cell>
          <cell r="AV1640">
            <v>0</v>
          </cell>
          <cell r="AW1640">
            <v>6968.46</v>
          </cell>
          <cell r="AX1640">
            <v>0</v>
          </cell>
          <cell r="AY1640"/>
          <cell r="AZ1640" t="str">
            <v/>
          </cell>
          <cell r="BA1640"/>
          <cell r="BB1640"/>
          <cell r="BC1640"/>
          <cell r="BD1640" t="str">
            <v/>
          </cell>
          <cell r="BE1640">
            <v>0</v>
          </cell>
          <cell r="BF1640" t="str">
            <v/>
          </cell>
          <cell r="BG1640" t="str">
            <v/>
          </cell>
          <cell r="BH1640">
            <v>12</v>
          </cell>
          <cell r="BI1640" t="str">
            <v>0</v>
          </cell>
          <cell r="BJ1640">
            <v>0</v>
          </cell>
          <cell r="BK1640">
            <v>0</v>
          </cell>
          <cell r="BL1640"/>
          <cell r="BM1640"/>
          <cell r="BN1640"/>
          <cell r="BO1640"/>
          <cell r="BQ1640" t="str">
            <v>TEODORO</v>
          </cell>
          <cell r="BS1640" t="str">
            <v/>
          </cell>
          <cell r="BT1640" t="str">
            <v/>
          </cell>
        </row>
        <row r="1641">
          <cell r="H1641">
            <v>0</v>
          </cell>
          <cell r="O1641">
            <v>404604</v>
          </cell>
          <cell r="P1641" t="str">
            <v>2025/246-0038-01</v>
          </cell>
          <cell r="Q1641" t="str">
            <v>EST BASE CENTRO BELLAGIO (ALU C29)</v>
          </cell>
          <cell r="R1641">
            <v>1.25</v>
          </cell>
          <cell r="S1641">
            <v>0</v>
          </cell>
          <cell r="T1641">
            <v>1.2</v>
          </cell>
          <cell r="U1641">
            <v>0</v>
          </cell>
          <cell r="V1641">
            <v>0.35</v>
          </cell>
          <cell r="W1641">
            <v>1.2</v>
          </cell>
          <cell r="X1641" t="str">
            <v>EST BASE CENTRO BELLAGIO (ALU C29) - Ø1,2x0,35H</v>
          </cell>
          <cell r="Y1641">
            <v>27488.497599999999</v>
          </cell>
          <cell r="Z1641">
            <v>0.35</v>
          </cell>
          <cell r="AA1641">
            <v>17867.523439999997</v>
          </cell>
          <cell r="AB1641" t="str">
            <v>CC</v>
          </cell>
          <cell r="AC1641" t="str">
            <v>TAMPO + BASE</v>
          </cell>
          <cell r="AD1641" t="str">
            <v>VALOR BASE</v>
          </cell>
          <cell r="AE1641">
            <v>7336.09</v>
          </cell>
          <cell r="AF1641">
            <v>7336.09</v>
          </cell>
          <cell r="AG1641">
            <v>0</v>
          </cell>
          <cell r="AH1641">
            <v>27488.497599999999</v>
          </cell>
          <cell r="AI1641" t="str">
            <v>REF: 408991</v>
          </cell>
          <cell r="AJ1641"/>
          <cell r="AK1641">
            <v>408991</v>
          </cell>
          <cell r="AL1641" t="str">
            <v>BASE CENTRO BELLAGIO (ALUMINIO)</v>
          </cell>
          <cell r="AM1641"/>
          <cell r="AN1641">
            <v>1.2</v>
          </cell>
          <cell r="AO1641">
            <v>0</v>
          </cell>
          <cell r="AP1641">
            <v>0.35</v>
          </cell>
          <cell r="AQ1641">
            <v>1.2</v>
          </cell>
          <cell r="AR1641" t="str">
            <v>BASE CENTRO BELLAGIO (ALUMINIO) - Ø1,2x0,35H</v>
          </cell>
          <cell r="AS1641">
            <v>7336.09</v>
          </cell>
          <cell r="AT1641">
            <v>7336.09</v>
          </cell>
          <cell r="AU1641">
            <v>7336.09</v>
          </cell>
          <cell r="AV1641">
            <v>0</v>
          </cell>
          <cell r="AW1641">
            <v>7336.09</v>
          </cell>
          <cell r="AX1641">
            <v>0</v>
          </cell>
          <cell r="AY1641"/>
          <cell r="AZ1641" t="str">
            <v/>
          </cell>
          <cell r="BA1641"/>
          <cell r="BB1641"/>
          <cell r="BC1641"/>
          <cell r="BD1641" t="str">
            <v/>
          </cell>
          <cell r="BE1641">
            <v>0</v>
          </cell>
          <cell r="BF1641" t="str">
            <v/>
          </cell>
          <cell r="BG1641" t="str">
            <v/>
          </cell>
          <cell r="BH1641">
            <v>12</v>
          </cell>
          <cell r="BI1641" t="str">
            <v>0</v>
          </cell>
          <cell r="BJ1641">
            <v>0</v>
          </cell>
          <cell r="BK1641">
            <v>0</v>
          </cell>
          <cell r="BL1641"/>
          <cell r="BM1641"/>
          <cell r="BN1641"/>
          <cell r="BO1641"/>
          <cell r="BQ1641" t="str">
            <v>TEODORO</v>
          </cell>
          <cell r="BS1641" t="str">
            <v/>
          </cell>
          <cell r="BT1641" t="str">
            <v/>
          </cell>
        </row>
        <row r="1642">
          <cell r="H1642">
            <v>0</v>
          </cell>
          <cell r="O1642">
            <v>404599</v>
          </cell>
          <cell r="P1642" t="str">
            <v>2025/154-0010-01</v>
          </cell>
          <cell r="Q1642" t="str">
            <v>EST MESA JANTAR BELLAGIO (ALU C29 | CORD V01) C/FURO</v>
          </cell>
          <cell r="R1642"/>
          <cell r="S1642"/>
          <cell r="T1642">
            <v>1.8</v>
          </cell>
          <cell r="U1642">
            <v>0</v>
          </cell>
          <cell r="V1642">
            <v>0.75</v>
          </cell>
          <cell r="W1642">
            <v>1.8</v>
          </cell>
          <cell r="X1642" t="str">
            <v>EST MESA JANTAR BELLAGIO (ALU C29 | CORD V01) C/FURO - Ø1,8x0,75H</v>
          </cell>
          <cell r="Y1642">
            <v>41155.39</v>
          </cell>
          <cell r="Z1642">
            <v>0.35</v>
          </cell>
          <cell r="AA1642">
            <v>26751.003499999999</v>
          </cell>
          <cell r="AB1642"/>
          <cell r="AC1642"/>
          <cell r="AD1642"/>
          <cell r="AE1642">
            <v>41155.39</v>
          </cell>
          <cell r="AF1642">
            <v>41155.39</v>
          </cell>
          <cell r="AG1642">
            <v>0</v>
          </cell>
          <cell r="AH1642">
            <v>41155.39</v>
          </cell>
          <cell r="AI1642" t="str">
            <v>REF: 408989</v>
          </cell>
          <cell r="AJ1642"/>
          <cell r="AK1642">
            <v>408989</v>
          </cell>
          <cell r="AL1642" t="str">
            <v>MESA JANTAR BELLAGIO (CORDA NAUTICA 6MM) (ALUMINIO)</v>
          </cell>
          <cell r="AM1642"/>
          <cell r="AN1642">
            <v>1.8</v>
          </cell>
          <cell r="AO1642">
            <v>0</v>
          </cell>
          <cell r="AP1642">
            <v>0.74</v>
          </cell>
          <cell r="AQ1642">
            <v>1.8</v>
          </cell>
          <cell r="AR1642" t="str">
            <v>MESA JANTAR BELLAGIO (CORDA NAUTICA 6MM) (ALUMINIO) - Ø1,8x0,74H</v>
          </cell>
          <cell r="AS1642">
            <v>41155.39</v>
          </cell>
          <cell r="AT1642">
            <v>41155.39</v>
          </cell>
          <cell r="AU1642">
            <v>41155.39</v>
          </cell>
          <cell r="AV1642">
            <v>0</v>
          </cell>
          <cell r="AW1642">
            <v>41155.39</v>
          </cell>
          <cell r="AX1642">
            <v>0</v>
          </cell>
          <cell r="AY1642"/>
          <cell r="AZ1642" t="str">
            <v/>
          </cell>
          <cell r="BA1642"/>
          <cell r="BB1642"/>
          <cell r="BC1642"/>
          <cell r="BD1642" t="str">
            <v/>
          </cell>
          <cell r="BE1642">
            <v>0</v>
          </cell>
          <cell r="BF1642" t="str">
            <v/>
          </cell>
          <cell r="BG1642" t="str">
            <v/>
          </cell>
          <cell r="BH1642">
            <v>12</v>
          </cell>
          <cell r="BI1642" t="str">
            <v>0</v>
          </cell>
          <cell r="BJ1642">
            <v>0</v>
          </cell>
          <cell r="BK1642">
            <v>0</v>
          </cell>
          <cell r="BL1642"/>
          <cell r="BM1642"/>
          <cell r="BN1642"/>
          <cell r="BO1642"/>
          <cell r="BQ1642" t="str">
            <v>TEODORO</v>
          </cell>
          <cell r="BS1642" t="str">
            <v/>
          </cell>
          <cell r="BT1642" t="str">
            <v/>
          </cell>
        </row>
        <row r="1643">
          <cell r="H1643">
            <v>0</v>
          </cell>
          <cell r="O1643">
            <v>404595</v>
          </cell>
          <cell r="P1643" t="str">
            <v>2025/154-0049-01</v>
          </cell>
          <cell r="Q1643" t="str">
            <v>EST COMPONENTE ALMOFADA POLTRONA BELLAGIO TC KEEPSAKE SILVER</v>
          </cell>
          <cell r="R1643"/>
          <cell r="S1643"/>
          <cell r="T1643">
            <v>0.8</v>
          </cell>
          <cell r="U1643">
            <v>0.85</v>
          </cell>
          <cell r="V1643">
            <v>0.05</v>
          </cell>
          <cell r="W1643">
            <v>0</v>
          </cell>
          <cell r="X1643" t="str">
            <v>EST COMPONENTE ALMOFADA POLTRONA BELLAGIO TC KEEPSAKE SILVER - 0,8x0,85x0,05H</v>
          </cell>
          <cell r="Y1643">
            <v>6064.2404999999999</v>
          </cell>
          <cell r="Z1643">
            <v>0.35</v>
          </cell>
          <cell r="AA1643">
            <v>3941.7563249999998</v>
          </cell>
          <cell r="AB1643"/>
          <cell r="AC1643" t="str">
            <v>PROD C/RVST FORN</v>
          </cell>
          <cell r="AD1643" t="str">
            <v>REVESTIMENTO FORN</v>
          </cell>
          <cell r="AE1643">
            <v>6064.2404999999999</v>
          </cell>
          <cell r="AF1643">
            <v>6064.2404999999999</v>
          </cell>
          <cell r="AG1643">
            <v>0</v>
          </cell>
          <cell r="AH1643">
            <v>6064.2404999999999</v>
          </cell>
          <cell r="AI1643" t="str">
            <v>REF: 408969</v>
          </cell>
          <cell r="AJ1643"/>
          <cell r="AK1643">
            <v>408969</v>
          </cell>
          <cell r="AL1643" t="str">
            <v>COMPONENTE ALMOFADA POLTRONA BELLAGIO (TC FORN)</v>
          </cell>
          <cell r="AM1643"/>
          <cell r="AN1643">
            <v>0</v>
          </cell>
          <cell r="AO1643">
            <v>0</v>
          </cell>
          <cell r="AP1643">
            <v>0</v>
          </cell>
          <cell r="AQ1643">
            <v>0</v>
          </cell>
          <cell r="AR1643" t="str">
            <v>COMPONENTE ALMOFADA POLTRONA BELLAGIO (TC FORN) - Ø0x0H</v>
          </cell>
          <cell r="AS1643">
            <v>6064.2404999999999</v>
          </cell>
          <cell r="AT1643">
            <v>6064.2404999999999</v>
          </cell>
          <cell r="AU1643">
            <v>4484.97</v>
          </cell>
          <cell r="AV1643">
            <v>1579.2704999999996</v>
          </cell>
          <cell r="AW1643">
            <v>6064.17</v>
          </cell>
          <cell r="AX1643">
            <v>7.0499999999810825E-2</v>
          </cell>
          <cell r="AY1643">
            <v>337981</v>
          </cell>
          <cell r="AZ1643" t="str">
            <v>TECIDO O'KEEPSAKE -</v>
          </cell>
          <cell r="BA1643" t="str">
            <v>RVST FORN: TECIDO O'KEEPSAKE - SILVER</v>
          </cell>
          <cell r="BB1643">
            <v>2.5</v>
          </cell>
          <cell r="BC1643"/>
          <cell r="BD1643">
            <v>401.85</v>
          </cell>
          <cell r="BE1643">
            <v>0</v>
          </cell>
          <cell r="BF1643">
            <v>-401.85</v>
          </cell>
          <cell r="BG1643" t="str">
            <v>RVST FORN</v>
          </cell>
          <cell r="BH1643">
            <v>12</v>
          </cell>
          <cell r="BI1643">
            <v>1579.2705000000001</v>
          </cell>
          <cell r="BJ1643">
            <v>0</v>
          </cell>
          <cell r="BK1643">
            <v>0.57200000000000006</v>
          </cell>
          <cell r="BL1643"/>
          <cell r="BM1643"/>
          <cell r="BN1643"/>
          <cell r="BO1643"/>
          <cell r="BQ1643" t="str">
            <v>TEODORO</v>
          </cell>
          <cell r="BS1643" t="str">
            <v/>
          </cell>
          <cell r="BT1643" t="str">
            <v/>
          </cell>
        </row>
        <row r="1644">
          <cell r="H1644">
            <v>0</v>
          </cell>
          <cell r="O1644">
            <v>404595</v>
          </cell>
          <cell r="P1644" t="str">
            <v>2025/154-0050-01</v>
          </cell>
          <cell r="Q1644" t="str">
            <v>EST COMPONENTE ALMOFADA POLTRONA BELLAGIO TC KEEPSAKE SILVER</v>
          </cell>
          <cell r="R1644"/>
          <cell r="S1644"/>
          <cell r="T1644">
            <v>0.8</v>
          </cell>
          <cell r="U1644">
            <v>0.85</v>
          </cell>
          <cell r="V1644">
            <v>0.05</v>
          </cell>
          <cell r="W1644">
            <v>0</v>
          </cell>
          <cell r="X1644" t="str">
            <v>EST COMPONENTE ALMOFADA POLTRONA BELLAGIO TC KEEPSAKE SILVER - 0,8x0,85x0,05H</v>
          </cell>
          <cell r="Y1644">
            <v>6064.2404999999999</v>
          </cell>
          <cell r="Z1644">
            <v>0.35</v>
          </cell>
          <cell r="AA1644">
            <v>3941.7563249999998</v>
          </cell>
          <cell r="AB1644"/>
          <cell r="AC1644" t="str">
            <v>PROD C/RVST FORN</v>
          </cell>
          <cell r="AD1644" t="str">
            <v>REVESTIMENTO FORN</v>
          </cell>
          <cell r="AE1644">
            <v>6064.2404999999999</v>
          </cell>
          <cell r="AF1644">
            <v>6064.2404999999999</v>
          </cell>
          <cell r="AG1644">
            <v>0</v>
          </cell>
          <cell r="AH1644">
            <v>6064.2404999999999</v>
          </cell>
          <cell r="AI1644" t="str">
            <v>REF: 408969</v>
          </cell>
          <cell r="AJ1644"/>
          <cell r="AK1644">
            <v>408969</v>
          </cell>
          <cell r="AL1644" t="str">
            <v>COMPONENTE ALMOFADA POLTRONA BELLAGIO (TC FORN)</v>
          </cell>
          <cell r="AM1644"/>
          <cell r="AN1644">
            <v>0</v>
          </cell>
          <cell r="AO1644">
            <v>0</v>
          </cell>
          <cell r="AP1644">
            <v>0</v>
          </cell>
          <cell r="AQ1644">
            <v>0</v>
          </cell>
          <cell r="AR1644" t="str">
            <v>COMPONENTE ALMOFADA POLTRONA BELLAGIO (TC FORN) - Ø0x0H</v>
          </cell>
          <cell r="AS1644">
            <v>6064.2404999999999</v>
          </cell>
          <cell r="AT1644">
            <v>6064.2404999999999</v>
          </cell>
          <cell r="AU1644">
            <v>4484.97</v>
          </cell>
          <cell r="AV1644">
            <v>1579.2704999999996</v>
          </cell>
          <cell r="AW1644">
            <v>6064.17</v>
          </cell>
          <cell r="AX1644">
            <v>7.0499999999810825E-2</v>
          </cell>
          <cell r="AY1644">
            <v>337981</v>
          </cell>
          <cell r="AZ1644" t="str">
            <v>TECIDO O'KEEPSAKE -</v>
          </cell>
          <cell r="BA1644" t="str">
            <v>RVST FORN: TECIDO O'KEEPSAKE - SILVER</v>
          </cell>
          <cell r="BB1644">
            <v>2.5</v>
          </cell>
          <cell r="BC1644"/>
          <cell r="BD1644">
            <v>401.85</v>
          </cell>
          <cell r="BE1644">
            <v>0</v>
          </cell>
          <cell r="BF1644">
            <v>-401.85</v>
          </cell>
          <cell r="BG1644" t="str">
            <v>RVST FORN</v>
          </cell>
          <cell r="BH1644">
            <v>12</v>
          </cell>
          <cell r="BI1644">
            <v>1579.2705000000001</v>
          </cell>
          <cell r="BJ1644">
            <v>0</v>
          </cell>
          <cell r="BK1644">
            <v>0.57200000000000006</v>
          </cell>
          <cell r="BL1644"/>
          <cell r="BM1644"/>
          <cell r="BN1644"/>
          <cell r="BO1644"/>
          <cell r="BQ1644" t="str">
            <v>TEODORO</v>
          </cell>
          <cell r="BS1644" t="str">
            <v/>
          </cell>
          <cell r="BT1644" t="str">
            <v/>
          </cell>
        </row>
        <row r="1645">
          <cell r="H1645">
            <v>0</v>
          </cell>
          <cell r="O1645">
            <v>404592</v>
          </cell>
          <cell r="P1645" t="str">
            <v>2025/154-0039-01</v>
          </cell>
          <cell r="Q1645" t="str">
            <v>EST POLTRONA BELLAGIO (ALU C24 | CORD V01)</v>
          </cell>
          <cell r="R1645"/>
          <cell r="S1645"/>
          <cell r="T1645">
            <v>0.8</v>
          </cell>
          <cell r="U1645">
            <v>0.85</v>
          </cell>
          <cell r="V1645">
            <v>0.72</v>
          </cell>
          <cell r="W1645">
            <v>0</v>
          </cell>
          <cell r="X1645" t="str">
            <v>EST POLTRONA BELLAGIO (ALU C24 | CORD V01) - 0,8x0,85x0,72H</v>
          </cell>
          <cell r="Y1645">
            <v>10458.69</v>
          </cell>
          <cell r="Z1645">
            <v>0.35</v>
          </cell>
          <cell r="AA1645">
            <v>6798.1485000000011</v>
          </cell>
          <cell r="AB1645"/>
          <cell r="AC1645" t="str">
            <v>SEM ALMOFADA</v>
          </cell>
          <cell r="AD1645"/>
          <cell r="AE1645">
            <v>10458.69</v>
          </cell>
          <cell r="AF1645">
            <v>10458.69</v>
          </cell>
          <cell r="AG1645">
            <v>0</v>
          </cell>
          <cell r="AH1645">
            <v>10458.69</v>
          </cell>
          <cell r="AI1645" t="str">
            <v>REF: 408970</v>
          </cell>
          <cell r="AJ1645"/>
          <cell r="AK1645">
            <v>408970</v>
          </cell>
          <cell r="AL1645" t="str">
            <v>POLTRONA BELLAGIO (CORDA NAUTICA 6MM) (S/ALMOFADA)</v>
          </cell>
          <cell r="AM1645"/>
          <cell r="AN1645">
            <v>0.8</v>
          </cell>
          <cell r="AO1645">
            <v>0.85</v>
          </cell>
          <cell r="AP1645">
            <v>0.72</v>
          </cell>
          <cell r="AQ1645">
            <v>0</v>
          </cell>
          <cell r="AR1645" t="str">
            <v>POLTRONA BELLAGIO (CORDA NAUTICA 6MM) (S/ALMOFADA) - 0,8x0,85x0,72H</v>
          </cell>
          <cell r="AS1645">
            <v>10458.69</v>
          </cell>
          <cell r="AT1645">
            <v>10458.69</v>
          </cell>
          <cell r="AU1645">
            <v>10458.69</v>
          </cell>
          <cell r="AV1645">
            <v>0</v>
          </cell>
          <cell r="AW1645">
            <v>10458.69</v>
          </cell>
          <cell r="AX1645">
            <v>0</v>
          </cell>
          <cell r="AY1645"/>
          <cell r="AZ1645" t="str">
            <v/>
          </cell>
          <cell r="BA1645"/>
          <cell r="BB1645"/>
          <cell r="BC1645"/>
          <cell r="BD1645" t="str">
            <v/>
          </cell>
          <cell r="BE1645">
            <v>0</v>
          </cell>
          <cell r="BF1645" t="str">
            <v/>
          </cell>
          <cell r="BG1645" t="str">
            <v/>
          </cell>
          <cell r="BH1645">
            <v>12</v>
          </cell>
          <cell r="BI1645" t="str">
            <v>0</v>
          </cell>
          <cell r="BJ1645">
            <v>0</v>
          </cell>
          <cell r="BK1645">
            <v>0</v>
          </cell>
          <cell r="BL1645"/>
          <cell r="BM1645"/>
          <cell r="BN1645"/>
          <cell r="BO1645"/>
          <cell r="BQ1645" t="str">
            <v>TEODORO</v>
          </cell>
          <cell r="BS1645" t="str">
            <v/>
          </cell>
          <cell r="BT1645" t="str">
            <v/>
          </cell>
        </row>
        <row r="1646">
          <cell r="H1646">
            <v>0</v>
          </cell>
          <cell r="O1646">
            <v>404592</v>
          </cell>
          <cell r="P1646" t="str">
            <v>2025/154-0040-01</v>
          </cell>
          <cell r="Q1646" t="str">
            <v>EST POLTRONA BELLAGIO (ALU C24 | CORD V01)</v>
          </cell>
          <cell r="R1646"/>
          <cell r="S1646"/>
          <cell r="T1646">
            <v>0.8</v>
          </cell>
          <cell r="U1646">
            <v>0.85</v>
          </cell>
          <cell r="V1646">
            <v>0.72</v>
          </cell>
          <cell r="W1646">
            <v>0</v>
          </cell>
          <cell r="X1646" t="str">
            <v>EST POLTRONA BELLAGIO (ALU C24 | CORD V01) - 0,8x0,85x0,72H</v>
          </cell>
          <cell r="Y1646">
            <v>10458.69</v>
          </cell>
          <cell r="Z1646">
            <v>0.35</v>
          </cell>
          <cell r="AA1646">
            <v>6798.1485000000011</v>
          </cell>
          <cell r="AB1646"/>
          <cell r="AC1646" t="str">
            <v>SEM ALMOFADA</v>
          </cell>
          <cell r="AD1646"/>
          <cell r="AE1646">
            <v>10458.69</v>
          </cell>
          <cell r="AF1646">
            <v>10458.69</v>
          </cell>
          <cell r="AG1646">
            <v>0</v>
          </cell>
          <cell r="AH1646">
            <v>10458.69</v>
          </cell>
          <cell r="AI1646" t="str">
            <v>REF: 408970</v>
          </cell>
          <cell r="AJ1646"/>
          <cell r="AK1646">
            <v>408970</v>
          </cell>
          <cell r="AL1646" t="str">
            <v>POLTRONA BELLAGIO (CORDA NAUTICA 6MM) (S/ALMOFADA)</v>
          </cell>
          <cell r="AM1646"/>
          <cell r="AN1646">
            <v>0.8</v>
          </cell>
          <cell r="AO1646">
            <v>0.85</v>
          </cell>
          <cell r="AP1646">
            <v>0.72</v>
          </cell>
          <cell r="AQ1646">
            <v>0</v>
          </cell>
          <cell r="AR1646" t="str">
            <v>POLTRONA BELLAGIO (CORDA NAUTICA 6MM) (S/ALMOFADA) - 0,8x0,85x0,72H</v>
          </cell>
          <cell r="AS1646">
            <v>10458.69</v>
          </cell>
          <cell r="AT1646">
            <v>10458.69</v>
          </cell>
          <cell r="AU1646">
            <v>10458.69</v>
          </cell>
          <cell r="AV1646">
            <v>0</v>
          </cell>
          <cell r="AW1646">
            <v>10458.69</v>
          </cell>
          <cell r="AX1646">
            <v>0</v>
          </cell>
          <cell r="AY1646"/>
          <cell r="AZ1646" t="str">
            <v/>
          </cell>
          <cell r="BA1646"/>
          <cell r="BB1646"/>
          <cell r="BC1646"/>
          <cell r="BD1646" t="str">
            <v/>
          </cell>
          <cell r="BE1646">
            <v>0</v>
          </cell>
          <cell r="BF1646" t="str">
            <v/>
          </cell>
          <cell r="BG1646" t="str">
            <v/>
          </cell>
          <cell r="BH1646">
            <v>12</v>
          </cell>
          <cell r="BI1646" t="str">
            <v>0</v>
          </cell>
          <cell r="BJ1646">
            <v>0</v>
          </cell>
          <cell r="BK1646">
            <v>0</v>
          </cell>
          <cell r="BL1646"/>
          <cell r="BM1646"/>
          <cell r="BN1646"/>
          <cell r="BO1646"/>
          <cell r="BQ1646" t="str">
            <v>TEODORO</v>
          </cell>
          <cell r="BS1646" t="str">
            <v/>
          </cell>
          <cell r="BT1646" t="str">
            <v/>
          </cell>
        </row>
        <row r="1647">
          <cell r="H1647">
            <v>1</v>
          </cell>
          <cell r="O1647">
            <v>404589</v>
          </cell>
          <cell r="P1647" t="str">
            <v>2025/154-0030-01</v>
          </cell>
          <cell r="Q1647" t="str">
            <v>EST COMPONENTE ALMOFADA CHAISE BELLAGIO TC KEEPSAKE SILVER</v>
          </cell>
          <cell r="R1647"/>
          <cell r="S1647"/>
          <cell r="T1647">
            <v>1.7</v>
          </cell>
          <cell r="U1647">
            <v>0.7</v>
          </cell>
          <cell r="V1647">
            <v>0.05</v>
          </cell>
          <cell r="W1647">
            <v>0</v>
          </cell>
          <cell r="X1647" t="str">
            <v>EST COMPONENTE ALMOFADA CHAISE BELLAGIO TC KEEPSAKE SILVER - 1,7x0,7x0,05H</v>
          </cell>
          <cell r="Y1647">
            <v>8865.7227999999996</v>
          </cell>
          <cell r="Z1647">
            <v>0.35</v>
          </cell>
          <cell r="AA1647">
            <v>5762.7198200000003</v>
          </cell>
          <cell r="AB1647"/>
          <cell r="AC1647" t="str">
            <v>PROD C/RVST FORN</v>
          </cell>
          <cell r="AD1647" t="str">
            <v>REVESTIMENTO FORN</v>
          </cell>
          <cell r="AE1647">
            <v>8865.7227999999996</v>
          </cell>
          <cell r="AF1647">
            <v>8865.7227999999996</v>
          </cell>
          <cell r="AG1647">
            <v>0</v>
          </cell>
          <cell r="AH1647">
            <v>8865.7227999999996</v>
          </cell>
          <cell r="AI1647" t="str">
            <v>REF: 408966</v>
          </cell>
          <cell r="AJ1647"/>
          <cell r="AK1647">
            <v>408966</v>
          </cell>
          <cell r="AL1647" t="str">
            <v>COMPONENTE ALMOFADA CHAISE BELLAGIO (TC FORN)</v>
          </cell>
          <cell r="AM1647"/>
          <cell r="AN1647">
            <v>0</v>
          </cell>
          <cell r="AO1647">
            <v>0</v>
          </cell>
          <cell r="AP1647">
            <v>0</v>
          </cell>
          <cell r="AQ1647">
            <v>0</v>
          </cell>
          <cell r="AR1647" t="str">
            <v>COMPONENTE ALMOFADA CHAISE BELLAGIO (TC FORN) - Ø0x0H</v>
          </cell>
          <cell r="AS1647">
            <v>8865.7227999999996</v>
          </cell>
          <cell r="AT1647">
            <v>8865.7227999999996</v>
          </cell>
          <cell r="AU1647">
            <v>6338.89</v>
          </cell>
          <cell r="AV1647">
            <v>2526.8327999999992</v>
          </cell>
          <cell r="AW1647">
            <v>8865.61</v>
          </cell>
          <cell r="AX1647">
            <v>0.11279999999896972</v>
          </cell>
          <cell r="AY1647">
            <v>337981</v>
          </cell>
          <cell r="AZ1647" t="str">
            <v>TECIDO O'KEEPSAKE -</v>
          </cell>
          <cell r="BA1647" t="str">
            <v>RVST FORN: TECIDO O'KEEPSAKE - SILVER</v>
          </cell>
          <cell r="BB1647">
            <v>4</v>
          </cell>
          <cell r="BC1647"/>
          <cell r="BD1647">
            <v>401.85</v>
          </cell>
          <cell r="BE1647">
            <v>0</v>
          </cell>
          <cell r="BF1647">
            <v>-401.85</v>
          </cell>
          <cell r="BG1647" t="str">
            <v>RVST FORN</v>
          </cell>
          <cell r="BH1647">
            <v>12</v>
          </cell>
          <cell r="BI1647">
            <v>2526.8328000000001</v>
          </cell>
          <cell r="BJ1647">
            <v>0</v>
          </cell>
          <cell r="BK1647">
            <v>0.57200000000000006</v>
          </cell>
          <cell r="BL1647"/>
          <cell r="BM1647"/>
          <cell r="BN1647"/>
          <cell r="BO1647"/>
          <cell r="BQ1647" t="str">
            <v>TEODORO</v>
          </cell>
          <cell r="BS1647" t="str">
            <v>CLAMI AREA EXTERNA</v>
          </cell>
          <cell r="BT1647" t="str">
            <v>ALMOFADA BELLAGIO</v>
          </cell>
        </row>
        <row r="1648">
          <cell r="H1648">
            <v>1</v>
          </cell>
          <cell r="O1648">
            <v>404587</v>
          </cell>
          <cell r="P1648" t="str">
            <v>2025/154-0027-01</v>
          </cell>
          <cell r="Q1648" t="str">
            <v>EST CHAISE BELLAGIO (ALU C24 | CORD V01)</v>
          </cell>
          <cell r="R1648"/>
          <cell r="S1648"/>
          <cell r="T1648">
            <v>1.7</v>
          </cell>
          <cell r="U1648">
            <v>0.7</v>
          </cell>
          <cell r="V1648">
            <v>0.66</v>
          </cell>
          <cell r="W1648">
            <v>0</v>
          </cell>
          <cell r="X1648" t="str">
            <v>EST CHAISE BELLAGIO (ALU C24 | CORD V01) - 1,7x0,7x0,66H</v>
          </cell>
          <cell r="Y1648">
            <v>14625.32</v>
          </cell>
          <cell r="Z1648">
            <v>0.35</v>
          </cell>
          <cell r="AA1648">
            <v>9506.4580000000005</v>
          </cell>
          <cell r="AB1648"/>
          <cell r="AC1648" t="str">
            <v>SEM ALMOFADA</v>
          </cell>
          <cell r="AD1648"/>
          <cell r="AE1648">
            <v>14625.32</v>
          </cell>
          <cell r="AF1648">
            <v>14625.32</v>
          </cell>
          <cell r="AG1648">
            <v>0</v>
          </cell>
          <cell r="AH1648">
            <v>14625.32</v>
          </cell>
          <cell r="AI1648" t="str">
            <v>REF: 408967</v>
          </cell>
          <cell r="AJ1648"/>
          <cell r="AK1648">
            <v>408967</v>
          </cell>
          <cell r="AL1648" t="str">
            <v>CHAISE BELLAGIO (CORDA NAUTICA 6MM) (S/ALMOFADA)</v>
          </cell>
          <cell r="AM1648"/>
          <cell r="AN1648">
            <v>1.7</v>
          </cell>
          <cell r="AO1648">
            <v>0.7</v>
          </cell>
          <cell r="AP1648">
            <v>0.66</v>
          </cell>
          <cell r="AQ1648">
            <v>0</v>
          </cell>
          <cell r="AR1648" t="str">
            <v>CHAISE BELLAGIO (CORDA NAUTICA 6MM) (S/ALMOFADA) - 1,7x0,7x0,66H</v>
          </cell>
          <cell r="AS1648">
            <v>14625.32</v>
          </cell>
          <cell r="AT1648">
            <v>14625.32</v>
          </cell>
          <cell r="AU1648">
            <v>14625.32</v>
          </cell>
          <cell r="AV1648">
            <v>0</v>
          </cell>
          <cell r="AW1648">
            <v>14625.32</v>
          </cell>
          <cell r="AX1648">
            <v>0</v>
          </cell>
          <cell r="AY1648"/>
          <cell r="AZ1648" t="str">
            <v/>
          </cell>
          <cell r="BA1648"/>
          <cell r="BB1648"/>
          <cell r="BC1648"/>
          <cell r="BD1648" t="str">
            <v/>
          </cell>
          <cell r="BE1648">
            <v>0</v>
          </cell>
          <cell r="BF1648" t="str">
            <v/>
          </cell>
          <cell r="BG1648" t="str">
            <v/>
          </cell>
          <cell r="BH1648">
            <v>12</v>
          </cell>
          <cell r="BI1648" t="str">
            <v>0</v>
          </cell>
          <cell r="BJ1648">
            <v>0</v>
          </cell>
          <cell r="BK1648">
            <v>0</v>
          </cell>
          <cell r="BL1648"/>
          <cell r="BM1648"/>
          <cell r="BN1648"/>
          <cell r="BO1648"/>
          <cell r="BQ1648" t="str">
            <v>TEODORO</v>
          </cell>
          <cell r="BS1648" t="str">
            <v>CLAMI AREA EXTERNA</v>
          </cell>
          <cell r="BT1648" t="str">
            <v>CHAISE BELLAGIO</v>
          </cell>
        </row>
        <row r="1649">
          <cell r="H1649">
            <v>0</v>
          </cell>
          <cell r="O1649">
            <v>404111</v>
          </cell>
          <cell r="P1649" t="str">
            <v>2025/246-0033-01</v>
          </cell>
          <cell r="Q1649" t="str">
            <v>EST OMBRELLONE BELLAGIO (ALU C29 | CORD V01)</v>
          </cell>
          <cell r="R1649">
            <v>2.5</v>
          </cell>
          <cell r="S1649">
            <v>0</v>
          </cell>
          <cell r="T1649">
            <v>2.5</v>
          </cell>
          <cell r="U1649">
            <v>0</v>
          </cell>
          <cell r="V1649">
            <v>2.2000000000000002</v>
          </cell>
          <cell r="W1649">
            <v>2.5</v>
          </cell>
          <cell r="X1649" t="str">
            <v>EST OMBRELLONE BELLAGIO (ALU C29 | CORD V01) - Ø2,5x2,2H</v>
          </cell>
          <cell r="Y1649">
            <v>45566.89</v>
          </cell>
          <cell r="Z1649">
            <v>0.35</v>
          </cell>
          <cell r="AA1649">
            <v>29618.478500000001</v>
          </cell>
          <cell r="AB1649" t="str">
            <v>BG</v>
          </cell>
          <cell r="AC1649" t="str">
            <v>OMBRELONE + BASE</v>
          </cell>
          <cell r="AD1649" t="str">
            <v>VALOR OMBRELONE</v>
          </cell>
          <cell r="AE1649">
            <v>41287.01</v>
          </cell>
          <cell r="AF1649">
            <v>41287.01</v>
          </cell>
          <cell r="AG1649">
            <v>0</v>
          </cell>
          <cell r="AH1649">
            <v>45566.89</v>
          </cell>
          <cell r="AI1649" t="str">
            <v>REF: 408974</v>
          </cell>
          <cell r="AJ1649"/>
          <cell r="AK1649">
            <v>408974</v>
          </cell>
          <cell r="AL1649" t="str">
            <v>OMBRELONE BELLAGIO (CORDA NAUTICA 6MM)</v>
          </cell>
          <cell r="AM1649"/>
          <cell r="AN1649">
            <v>2.5</v>
          </cell>
          <cell r="AO1649">
            <v>0</v>
          </cell>
          <cell r="AP1649">
            <v>2.52</v>
          </cell>
          <cell r="AQ1649">
            <v>2.5</v>
          </cell>
          <cell r="AR1649" t="str">
            <v>OMBRELONE BELLAGIO (CORDA NAUTICA 6MM) - Ø2,5x2,52H</v>
          </cell>
          <cell r="AS1649">
            <v>41287.01</v>
          </cell>
          <cell r="AT1649">
            <v>41287.01</v>
          </cell>
          <cell r="AU1649">
            <v>41287.01</v>
          </cell>
          <cell r="AV1649">
            <v>0</v>
          </cell>
          <cell r="AW1649">
            <v>41287.01</v>
          </cell>
          <cell r="AX1649">
            <v>0</v>
          </cell>
          <cell r="AY1649"/>
          <cell r="AZ1649" t="str">
            <v/>
          </cell>
          <cell r="BA1649"/>
          <cell r="BB1649"/>
          <cell r="BC1649"/>
          <cell r="BD1649" t="str">
            <v/>
          </cell>
          <cell r="BE1649">
            <v>0</v>
          </cell>
          <cell r="BF1649" t="str">
            <v/>
          </cell>
          <cell r="BG1649" t="str">
            <v/>
          </cell>
          <cell r="BH1649">
            <v>12</v>
          </cell>
          <cell r="BI1649" t="str">
            <v>0</v>
          </cell>
          <cell r="BJ1649">
            <v>0</v>
          </cell>
          <cell r="BK1649">
            <v>0</v>
          </cell>
          <cell r="BL1649"/>
          <cell r="BM1649"/>
          <cell r="BN1649"/>
          <cell r="BO1649"/>
          <cell r="BQ1649" t="str">
            <v>TEODORO</v>
          </cell>
          <cell r="BS1649" t="str">
            <v/>
          </cell>
          <cell r="BT1649" t="str">
            <v/>
          </cell>
        </row>
        <row r="1650">
          <cell r="H1650">
            <v>1</v>
          </cell>
          <cell r="O1650">
            <v>402542</v>
          </cell>
          <cell r="P1650" t="str">
            <v>2025/104-0025-01</v>
          </cell>
          <cell r="Q1650" t="str">
            <v>EST LLUMINARIA PISO NOVENTA (3W - 300LM) (PRETA)</v>
          </cell>
          <cell r="R1650"/>
          <cell r="S1650"/>
          <cell r="T1650">
            <v>0.26</v>
          </cell>
          <cell r="U1650">
            <v>0.12</v>
          </cell>
          <cell r="V1650">
            <v>1.62</v>
          </cell>
          <cell r="W1650">
            <v>0</v>
          </cell>
          <cell r="X1650" t="str">
            <v>EST LLUMINARIA PISO NOVENTA (3W - 300LM) (PRETA) - 0,26x0,12x1,62H</v>
          </cell>
          <cell r="Y1650">
            <v>9044.4500000000007</v>
          </cell>
          <cell r="Z1650">
            <v>0.35</v>
          </cell>
          <cell r="AA1650">
            <v>5878.8925000000008</v>
          </cell>
          <cell r="AB1650"/>
          <cell r="AC1650"/>
          <cell r="AD1650"/>
          <cell r="AE1650">
            <v>9044.4500000000007</v>
          </cell>
          <cell r="AF1650">
            <v>9044.4500000000007</v>
          </cell>
          <cell r="AG1650">
            <v>0</v>
          </cell>
          <cell r="AH1650">
            <v>9044.4500000000007</v>
          </cell>
          <cell r="AI1650" t="str">
            <v>REF: 407044</v>
          </cell>
          <cell r="AJ1650"/>
          <cell r="AK1650">
            <v>407044</v>
          </cell>
          <cell r="AL1650" t="str">
            <v>LUMINARIA PISO NOVENTA (3W - 300LM)</v>
          </cell>
          <cell r="AM1650"/>
          <cell r="AN1650">
            <v>0.26</v>
          </cell>
          <cell r="AO1650">
            <v>0.12</v>
          </cell>
          <cell r="AP1650">
            <v>1.62</v>
          </cell>
          <cell r="AQ1650">
            <v>0</v>
          </cell>
          <cell r="AR1650" t="str">
            <v>LUMINARIA PISO NOVENTA (3W - 300LM) - 0,26x0,12x1,62H</v>
          </cell>
          <cell r="AS1650">
            <v>9044.4500000000007</v>
          </cell>
          <cell r="AT1650">
            <v>9044.4500000000007</v>
          </cell>
          <cell r="AU1650">
            <v>9044.4500000000007</v>
          </cell>
          <cell r="AV1650">
            <v>0</v>
          </cell>
          <cell r="AW1650">
            <v>9044.4500000000007</v>
          </cell>
          <cell r="AX1650">
            <v>0</v>
          </cell>
          <cell r="AY1650"/>
          <cell r="AZ1650" t="str">
            <v/>
          </cell>
          <cell r="BA1650"/>
          <cell r="BB1650"/>
          <cell r="BC1650"/>
          <cell r="BD1650" t="str">
            <v/>
          </cell>
          <cell r="BE1650">
            <v>0</v>
          </cell>
          <cell r="BF1650" t="str">
            <v/>
          </cell>
          <cell r="BG1650" t="str">
            <v/>
          </cell>
          <cell r="BH1650">
            <v>12</v>
          </cell>
          <cell r="BI1650" t="str">
            <v>0</v>
          </cell>
          <cell r="BJ1650">
            <v>0</v>
          </cell>
          <cell r="BK1650">
            <v>0</v>
          </cell>
          <cell r="BL1650"/>
          <cell r="BM1650"/>
          <cell r="BN1650"/>
          <cell r="BO1650"/>
          <cell r="BQ1650" t="str">
            <v>TEODORO</v>
          </cell>
          <cell r="BS1650" t="str">
            <v/>
          </cell>
          <cell r="BT1650" t="str">
            <v/>
          </cell>
        </row>
        <row r="1651">
          <cell r="H1651">
            <v>2</v>
          </cell>
          <cell r="O1651">
            <v>389953</v>
          </cell>
          <cell r="P1651" t="str">
            <v>2024/267-0073-01</v>
          </cell>
          <cell r="Q1651" t="str">
            <v>EST MODULO PUFF LENCOIS M OUTDOOR TC KEEPSAKE TAUPE</v>
          </cell>
          <cell r="R1651"/>
          <cell r="S1651"/>
          <cell r="T1651">
            <v>1.7</v>
          </cell>
          <cell r="U1651">
            <v>1</v>
          </cell>
          <cell r="V1651">
            <v>0.38</v>
          </cell>
          <cell r="W1651">
            <v>0</v>
          </cell>
          <cell r="X1651" t="str">
            <v>EST MODULO PUFF LENCOIS M OUTDOOR TC KEEPSAKE TAUPE - 1,7x1x0,38H</v>
          </cell>
          <cell r="Y1651">
            <v>26097.426900000002</v>
          </cell>
          <cell r="Z1651">
            <v>0.35</v>
          </cell>
          <cell r="AA1651">
            <v>16963.327485000002</v>
          </cell>
          <cell r="AB1651"/>
          <cell r="AC1651" t="str">
            <v>PROD C/RVST FORN</v>
          </cell>
          <cell r="AD1651" t="str">
            <v>REVESTIMENTO FORN</v>
          </cell>
          <cell r="AE1651">
            <v>26097.426900000002</v>
          </cell>
          <cell r="AF1651">
            <v>26097.426900000002</v>
          </cell>
          <cell r="AG1651">
            <v>0</v>
          </cell>
          <cell r="AH1651">
            <v>26097.426900000002</v>
          </cell>
          <cell r="AI1651" t="str">
            <v>REF: 325394</v>
          </cell>
          <cell r="AJ1651"/>
          <cell r="AK1651">
            <v>325394</v>
          </cell>
          <cell r="AL1651" t="str">
            <v>MODULO PUFF LENCOIS M OUTDOOR (CAPA LISO) (TC FORN)</v>
          </cell>
          <cell r="AM1651"/>
          <cell r="AN1651">
            <v>1.7</v>
          </cell>
          <cell r="AO1651">
            <v>1</v>
          </cell>
          <cell r="AP1651">
            <v>0.38</v>
          </cell>
          <cell r="AQ1651">
            <v>0</v>
          </cell>
          <cell r="AR1651" t="str">
            <v>MODULO PUFF LENCOIS M OUTDOOR (CAPA LISO) (TC FORN) - 1,7x1x0,38H</v>
          </cell>
          <cell r="AS1651">
            <v>26097.426900000002</v>
          </cell>
          <cell r="AT1651">
            <v>26097.426900000002</v>
          </cell>
          <cell r="AU1651">
            <v>23254.74</v>
          </cell>
          <cell r="AV1651">
            <v>2842.6869000000006</v>
          </cell>
          <cell r="AW1651">
            <v>26097.31</v>
          </cell>
          <cell r="AX1651">
            <v>0.1169000000008964</v>
          </cell>
          <cell r="AY1651">
            <v>337981</v>
          </cell>
          <cell r="AZ1651" t="str">
            <v>TECIDO O'KEEPSAKE -</v>
          </cell>
          <cell r="BA1651" t="str">
            <v>RVST FORN: TECIDO O'KEEPSAKE - TAUPE MIX</v>
          </cell>
          <cell r="BB1651">
            <v>4.5</v>
          </cell>
          <cell r="BC1651"/>
          <cell r="BD1651">
            <v>401.85</v>
          </cell>
          <cell r="BE1651">
            <v>0</v>
          </cell>
          <cell r="BF1651">
            <v>-401.85</v>
          </cell>
          <cell r="BG1651" t="str">
            <v>RVST FORN</v>
          </cell>
          <cell r="BH1651">
            <v>12</v>
          </cell>
          <cell r="BI1651">
            <v>2842.6869000000002</v>
          </cell>
          <cell r="BJ1651">
            <v>0</v>
          </cell>
          <cell r="BK1651">
            <v>0.57200000000000006</v>
          </cell>
          <cell r="BL1651"/>
          <cell r="BM1651"/>
          <cell r="BN1651"/>
          <cell r="BO1651"/>
          <cell r="BQ1651" t="str">
            <v>TEODORO</v>
          </cell>
          <cell r="BS1651" t="str">
            <v>CLAMI SOFA</v>
          </cell>
          <cell r="BT1651" t="str">
            <v>SOFA LENCOIS MARANHENSES OUTDOOR</v>
          </cell>
        </row>
        <row r="1652">
          <cell r="H1652">
            <v>2</v>
          </cell>
          <cell r="O1652">
            <v>389953</v>
          </cell>
          <cell r="P1652" t="str">
            <v>2024/267-0071-01</v>
          </cell>
          <cell r="Q1652" t="str">
            <v>EST MODULO PUFF LENCOIS M OUTDOOR TC KEEPSAKE TAUPE</v>
          </cell>
          <cell r="R1652"/>
          <cell r="S1652"/>
          <cell r="T1652">
            <v>1.7</v>
          </cell>
          <cell r="U1652">
            <v>1</v>
          </cell>
          <cell r="V1652">
            <v>0.38</v>
          </cell>
          <cell r="W1652">
            <v>0</v>
          </cell>
          <cell r="X1652" t="str">
            <v>EST MODULO PUFF LENCOIS M OUTDOOR TC KEEPSAKE TAUPE - 1,7x1x0,38H</v>
          </cell>
          <cell r="Y1652">
            <v>26097.426900000002</v>
          </cell>
          <cell r="Z1652">
            <v>0.35</v>
          </cell>
          <cell r="AA1652">
            <v>16963.327485000002</v>
          </cell>
          <cell r="AB1652"/>
          <cell r="AC1652" t="str">
            <v>PROD C/RVST FORN</v>
          </cell>
          <cell r="AD1652" t="str">
            <v>REVESTIMENTO FORN</v>
          </cell>
          <cell r="AE1652">
            <v>26097.426900000002</v>
          </cell>
          <cell r="AF1652">
            <v>26097.426900000002</v>
          </cell>
          <cell r="AG1652">
            <v>0</v>
          </cell>
          <cell r="AH1652">
            <v>26097.426900000002</v>
          </cell>
          <cell r="AI1652" t="str">
            <v>REF: 325394</v>
          </cell>
          <cell r="AJ1652"/>
          <cell r="AK1652">
            <v>325394</v>
          </cell>
          <cell r="AL1652" t="str">
            <v>MODULO PUFF LENCOIS M OUTDOOR (CAPA LISO) (TC FORN)</v>
          </cell>
          <cell r="AM1652"/>
          <cell r="AN1652">
            <v>1.7</v>
          </cell>
          <cell r="AO1652">
            <v>1</v>
          </cell>
          <cell r="AP1652">
            <v>0.38</v>
          </cell>
          <cell r="AQ1652">
            <v>0</v>
          </cell>
          <cell r="AR1652" t="str">
            <v>MODULO PUFF LENCOIS M OUTDOOR (CAPA LISO) (TC FORN) - 1,7x1x0,38H</v>
          </cell>
          <cell r="AS1652">
            <v>26097.426900000002</v>
          </cell>
          <cell r="AT1652">
            <v>26097.426900000002</v>
          </cell>
          <cell r="AU1652">
            <v>23254.74</v>
          </cell>
          <cell r="AV1652">
            <v>2842.6869000000006</v>
          </cell>
          <cell r="AW1652">
            <v>26097.31</v>
          </cell>
          <cell r="AX1652">
            <v>0.1169000000008964</v>
          </cell>
          <cell r="AY1652">
            <v>337981</v>
          </cell>
          <cell r="AZ1652" t="str">
            <v>TECIDO O'KEEPSAKE -</v>
          </cell>
          <cell r="BA1652" t="str">
            <v>RVST FORN: TECIDO O'KEEPSAKE - TAUPE MIX</v>
          </cell>
          <cell r="BB1652">
            <v>4.5</v>
          </cell>
          <cell r="BC1652"/>
          <cell r="BD1652">
            <v>401.85</v>
          </cell>
          <cell r="BE1652">
            <v>0</v>
          </cell>
          <cell r="BF1652">
            <v>-401.85</v>
          </cell>
          <cell r="BG1652" t="str">
            <v>RVST FORN</v>
          </cell>
          <cell r="BH1652">
            <v>12</v>
          </cell>
          <cell r="BI1652">
            <v>2842.6869000000002</v>
          </cell>
          <cell r="BJ1652">
            <v>0</v>
          </cell>
          <cell r="BK1652">
            <v>0.57200000000000006</v>
          </cell>
          <cell r="BL1652"/>
          <cell r="BM1652"/>
          <cell r="BN1652"/>
          <cell r="BO1652"/>
          <cell r="BQ1652" t="str">
            <v>TEODORO</v>
          </cell>
          <cell r="BS1652" t="str">
            <v>CLAMI SOFA</v>
          </cell>
          <cell r="BT1652" t="str">
            <v>SOFA LENCOIS MARANHENSES OUTDOOR</v>
          </cell>
        </row>
        <row r="1653">
          <cell r="H1653">
            <v>1</v>
          </cell>
          <cell r="O1653">
            <v>381897</v>
          </cell>
          <cell r="P1653" t="str">
            <v>2024/068-0061-01</v>
          </cell>
          <cell r="Q1653" t="str">
            <v>EST TAMPO MONDRIAN (PEDRA 1) (BRANCO PARANA POLIDO)</v>
          </cell>
          <cell r="R1653">
            <v>0.9</v>
          </cell>
          <cell r="S1653">
            <v>0.9</v>
          </cell>
          <cell r="T1653">
            <v>0.87</v>
          </cell>
          <cell r="U1653">
            <v>0.6</v>
          </cell>
          <cell r="V1653">
            <v>0.02</v>
          </cell>
          <cell r="W1653">
            <v>0</v>
          </cell>
          <cell r="X1653" t="str">
            <v>EST TAMPO MONDRIAN (PEDRA 1) (BRANCO PARANA POLIDO) - 0,87x0,6x0,02H</v>
          </cell>
          <cell r="Y1653">
            <v>22325.91</v>
          </cell>
          <cell r="Z1653">
            <v>0.35</v>
          </cell>
          <cell r="AA1653">
            <v>14511.8415</v>
          </cell>
          <cell r="AB1653" t="str">
            <v>HT</v>
          </cell>
          <cell r="AC1653" t="str">
            <v>BASE + TAMPO</v>
          </cell>
          <cell r="AD1653" t="str">
            <v>VALOR TAMPO</v>
          </cell>
          <cell r="AE1653">
            <v>10052.99</v>
          </cell>
          <cell r="AF1653">
            <v>10052.99</v>
          </cell>
          <cell r="AG1653">
            <v>0</v>
          </cell>
          <cell r="AH1653">
            <v>22325.91</v>
          </cell>
          <cell r="AI1653" t="str">
            <v>REF: 383576</v>
          </cell>
          <cell r="AJ1653"/>
          <cell r="AK1653">
            <v>383576</v>
          </cell>
          <cell r="AL1653" t="str">
            <v>TAMPO MONDRIAN (PEDRA 1)</v>
          </cell>
          <cell r="AM1653"/>
          <cell r="AN1653">
            <v>0.87</v>
          </cell>
          <cell r="AO1653">
            <v>0.6</v>
          </cell>
          <cell r="AP1653">
            <v>0.02</v>
          </cell>
          <cell r="AQ1653">
            <v>0</v>
          </cell>
          <cell r="AR1653" t="str">
            <v>TAMPO MONDRIAN (PEDRA 1) - 0,87x0,6x0,02H</v>
          </cell>
          <cell r="AS1653">
            <v>10052.99</v>
          </cell>
          <cell r="AT1653">
            <v>10052.99</v>
          </cell>
          <cell r="AU1653">
            <v>10052.99</v>
          </cell>
          <cell r="AV1653">
            <v>0</v>
          </cell>
          <cell r="AW1653">
            <v>10052.99</v>
          </cell>
          <cell r="AX1653">
            <v>0</v>
          </cell>
          <cell r="AY1653"/>
          <cell r="AZ1653" t="str">
            <v/>
          </cell>
          <cell r="BA1653"/>
          <cell r="BB1653"/>
          <cell r="BC1653"/>
          <cell r="BD1653" t="str">
            <v/>
          </cell>
          <cell r="BE1653">
            <v>0</v>
          </cell>
          <cell r="BF1653" t="str">
            <v/>
          </cell>
          <cell r="BG1653" t="str">
            <v/>
          </cell>
          <cell r="BH1653">
            <v>12</v>
          </cell>
          <cell r="BI1653" t="str">
            <v>0</v>
          </cell>
          <cell r="BJ1653">
            <v>0</v>
          </cell>
          <cell r="BK1653">
            <v>0</v>
          </cell>
          <cell r="BL1653"/>
          <cell r="BM1653"/>
          <cell r="BN1653"/>
          <cell r="BO1653"/>
          <cell r="BQ1653" t="str">
            <v>TEODORO</v>
          </cell>
          <cell r="BR1653" t="str">
            <v>381897 | 379864</v>
          </cell>
          <cell r="BS1653" t="str">
            <v>CLAMI MESA CENTRO</v>
          </cell>
          <cell r="BT1653" t="str">
            <v>MESA CENTRO MONDRIAN (RBD)</v>
          </cell>
        </row>
        <row r="1654">
          <cell r="H1654">
            <v>1</v>
          </cell>
          <cell r="O1654">
            <v>381897</v>
          </cell>
          <cell r="P1654" t="str">
            <v>2024/068-0062-01</v>
          </cell>
          <cell r="Q1654" t="str">
            <v>EST TAMPO MONDRIAN (PEDRA 1) (BRANCO PARANA POLIDO)</v>
          </cell>
          <cell r="R1654">
            <v>0.9</v>
          </cell>
          <cell r="S1654">
            <v>0.9</v>
          </cell>
          <cell r="T1654">
            <v>0.87</v>
          </cell>
          <cell r="U1654">
            <v>0.6</v>
          </cell>
          <cell r="V1654">
            <v>0.02</v>
          </cell>
          <cell r="W1654">
            <v>0</v>
          </cell>
          <cell r="X1654" t="str">
            <v>EST TAMPO MONDRIAN (PEDRA 1) (BRANCO PARANA POLIDO) - 0,87x0,6x0,02H</v>
          </cell>
          <cell r="Y1654">
            <v>22325.91</v>
          </cell>
          <cell r="Z1654">
            <v>0.35</v>
          </cell>
          <cell r="AA1654">
            <v>14511.8415</v>
          </cell>
          <cell r="AB1654" t="str">
            <v>IH</v>
          </cell>
          <cell r="AC1654" t="str">
            <v>BASE + TAMPO</v>
          </cell>
          <cell r="AD1654" t="str">
            <v>VALOR TAMPO</v>
          </cell>
          <cell r="AE1654">
            <v>10052.99</v>
          </cell>
          <cell r="AF1654">
            <v>10052.99</v>
          </cell>
          <cell r="AG1654">
            <v>0</v>
          </cell>
          <cell r="AH1654">
            <v>22325.91</v>
          </cell>
          <cell r="AI1654" t="str">
            <v>REF: 383576</v>
          </cell>
          <cell r="AJ1654"/>
          <cell r="AK1654">
            <v>383576</v>
          </cell>
          <cell r="AL1654" t="str">
            <v>TAMPO MONDRIAN (PEDRA 1)</v>
          </cell>
          <cell r="AM1654"/>
          <cell r="AN1654">
            <v>0.87</v>
          </cell>
          <cell r="AO1654">
            <v>0.6</v>
          </cell>
          <cell r="AP1654">
            <v>0.02</v>
          </cell>
          <cell r="AQ1654">
            <v>0</v>
          </cell>
          <cell r="AR1654" t="str">
            <v>TAMPO MONDRIAN (PEDRA 1) - 0,87x0,6x0,02H</v>
          </cell>
          <cell r="AS1654">
            <v>10052.99</v>
          </cell>
          <cell r="AT1654">
            <v>10052.99</v>
          </cell>
          <cell r="AU1654">
            <v>10052.99</v>
          </cell>
          <cell r="AV1654">
            <v>0</v>
          </cell>
          <cell r="AW1654">
            <v>10052.99</v>
          </cell>
          <cell r="AX1654">
            <v>0</v>
          </cell>
          <cell r="AY1654"/>
          <cell r="AZ1654" t="str">
            <v/>
          </cell>
          <cell r="BA1654"/>
          <cell r="BB1654"/>
          <cell r="BC1654"/>
          <cell r="BD1654" t="str">
            <v/>
          </cell>
          <cell r="BE1654">
            <v>0</v>
          </cell>
          <cell r="BF1654" t="str">
            <v/>
          </cell>
          <cell r="BG1654" t="str">
            <v/>
          </cell>
          <cell r="BH1654">
            <v>12</v>
          </cell>
          <cell r="BI1654" t="str">
            <v>0</v>
          </cell>
          <cell r="BJ1654">
            <v>0</v>
          </cell>
          <cell r="BK1654">
            <v>0</v>
          </cell>
          <cell r="BL1654"/>
          <cell r="BM1654"/>
          <cell r="BN1654"/>
          <cell r="BO1654"/>
          <cell r="BQ1654" t="str">
            <v>TEODORO</v>
          </cell>
          <cell r="BR1654" t="str">
            <v>381897 | 379864</v>
          </cell>
          <cell r="BS1654" t="str">
            <v>CLAMI MESA CENTRO</v>
          </cell>
          <cell r="BT1654" t="str">
            <v>MESA CENTRO MONDRIAN (RBD)</v>
          </cell>
        </row>
        <row r="1655">
          <cell r="H1655">
            <v>0</v>
          </cell>
          <cell r="O1655">
            <v>379880</v>
          </cell>
          <cell r="P1655" t="str">
            <v>2024/068-0049-01</v>
          </cell>
          <cell r="Q1655" t="str">
            <v>EST TAMPO MONDRIAN (PEDRA 2) (QUARTZITO BRONZITE)</v>
          </cell>
          <cell r="R1655">
            <v>1.8</v>
          </cell>
          <cell r="S1655">
            <v>0.45</v>
          </cell>
          <cell r="T1655">
            <v>1.2</v>
          </cell>
          <cell r="U1655">
            <v>0.42</v>
          </cell>
          <cell r="V1655">
            <v>0.02</v>
          </cell>
          <cell r="W1655">
            <v>0</v>
          </cell>
          <cell r="X1655" t="str">
            <v>EST TAMPO MONDRIAN (PEDRA 2) (QUARTZITO BRONZITE) - 1,2x0,42x0,02H</v>
          </cell>
          <cell r="Y1655">
            <v>42894.3</v>
          </cell>
          <cell r="Z1655">
            <v>0.35</v>
          </cell>
          <cell r="AA1655">
            <v>27881.295000000006</v>
          </cell>
          <cell r="AB1655" t="str">
            <v>BI</v>
          </cell>
          <cell r="AC1655" t="str">
            <v>BASE + TAMPO</v>
          </cell>
          <cell r="AD1655" t="str">
            <v>VALOR TAMPO</v>
          </cell>
          <cell r="AE1655">
            <v>14035.48</v>
          </cell>
          <cell r="AF1655">
            <v>14035.48</v>
          </cell>
          <cell r="AG1655">
            <v>0</v>
          </cell>
          <cell r="AH1655">
            <v>42894.3</v>
          </cell>
          <cell r="AI1655" t="str">
            <v>REF: 383590</v>
          </cell>
          <cell r="AJ1655"/>
          <cell r="AK1655">
            <v>383590</v>
          </cell>
          <cell r="AL1655" t="str">
            <v>TAMPO MONDRIAN (PEDRA 2)</v>
          </cell>
          <cell r="AM1655"/>
          <cell r="AN1655">
            <v>1.2</v>
          </cell>
          <cell r="AO1655">
            <v>0.42</v>
          </cell>
          <cell r="AP1655">
            <v>0.02</v>
          </cell>
          <cell r="AQ1655">
            <v>0</v>
          </cell>
          <cell r="AR1655" t="str">
            <v>TAMPO MONDRIAN (PEDRA 2) - 1,2x0,42x0,02H</v>
          </cell>
          <cell r="AS1655">
            <v>14035.48</v>
          </cell>
          <cell r="AT1655">
            <v>14035.48</v>
          </cell>
          <cell r="AU1655">
            <v>14035.48</v>
          </cell>
          <cell r="AV1655">
            <v>0</v>
          </cell>
          <cell r="AW1655">
            <v>14035.48</v>
          </cell>
          <cell r="AX1655">
            <v>0</v>
          </cell>
          <cell r="AY1655"/>
          <cell r="AZ1655" t="str">
            <v/>
          </cell>
          <cell r="BA1655"/>
          <cell r="BB1655"/>
          <cell r="BC1655"/>
          <cell r="BD1655" t="str">
            <v/>
          </cell>
          <cell r="BE1655">
            <v>0</v>
          </cell>
          <cell r="BF1655" t="str">
            <v/>
          </cell>
          <cell r="BG1655" t="str">
            <v/>
          </cell>
          <cell r="BH1655">
            <v>12</v>
          </cell>
          <cell r="BI1655" t="str">
            <v>0</v>
          </cell>
          <cell r="BJ1655">
            <v>0</v>
          </cell>
          <cell r="BK1655">
            <v>0</v>
          </cell>
          <cell r="BL1655"/>
          <cell r="BM1655"/>
          <cell r="BN1655"/>
          <cell r="BO1655"/>
          <cell r="BQ1655" t="str">
            <v>TEODORO</v>
          </cell>
          <cell r="BS1655" t="str">
            <v/>
          </cell>
          <cell r="BT1655" t="str">
            <v/>
          </cell>
        </row>
        <row r="1656">
          <cell r="H1656">
            <v>2</v>
          </cell>
          <cell r="O1656">
            <v>379864</v>
          </cell>
          <cell r="P1656" t="str">
            <v>2024/068-0026-01</v>
          </cell>
          <cell r="Q1656" t="str">
            <v>EST BASE CENTRO MONDRIAN (LAMINA NOGUEIRA)</v>
          </cell>
          <cell r="R1656">
            <v>0.9</v>
          </cell>
          <cell r="S1656">
            <v>0.9</v>
          </cell>
          <cell r="T1656">
            <v>0.9</v>
          </cell>
          <cell r="U1656">
            <v>0.9</v>
          </cell>
          <cell r="V1656">
            <v>0.24</v>
          </cell>
          <cell r="W1656">
            <v>0</v>
          </cell>
          <cell r="X1656" t="str">
            <v>EST BASE CENTRO MONDRIAN (LAMINA NOGUEIRA) - 0,9x0,9x0,24H</v>
          </cell>
          <cell r="Y1656">
            <v>22325.91</v>
          </cell>
          <cell r="Z1656">
            <v>0.35</v>
          </cell>
          <cell r="AA1656">
            <v>14511.8415</v>
          </cell>
          <cell r="AB1656" t="str">
            <v>HT</v>
          </cell>
          <cell r="AC1656" t="str">
            <v>BASE + TAMPO</v>
          </cell>
          <cell r="AD1656" t="str">
            <v>VALOR BASE</v>
          </cell>
          <cell r="AE1656">
            <v>12272.92</v>
          </cell>
          <cell r="AF1656">
            <v>12272.92</v>
          </cell>
          <cell r="AG1656">
            <v>0</v>
          </cell>
          <cell r="AH1656">
            <v>22325.91</v>
          </cell>
          <cell r="AI1656" t="str">
            <v>REF: 383575</v>
          </cell>
          <cell r="AJ1656"/>
          <cell r="AK1656">
            <v>383575</v>
          </cell>
          <cell r="AL1656" t="str">
            <v>BASE CENTRO MONDRIAN (TAMPO FORN)</v>
          </cell>
          <cell r="AM1656"/>
          <cell r="AN1656">
            <v>0.9</v>
          </cell>
          <cell r="AO1656">
            <v>0.9</v>
          </cell>
          <cell r="AP1656">
            <v>0.24</v>
          </cell>
          <cell r="AQ1656">
            <v>0</v>
          </cell>
          <cell r="AR1656" t="str">
            <v>BASE CENTRO MONDRIAN (TAMPO FORN) - 0,9x0,9x0,24H</v>
          </cell>
          <cell r="AS1656">
            <v>12272.92</v>
          </cell>
          <cell r="AT1656">
            <v>12272.92</v>
          </cell>
          <cell r="AU1656">
            <v>12272.92</v>
          </cell>
          <cell r="AV1656">
            <v>0</v>
          </cell>
          <cell r="AW1656">
            <v>12272.92</v>
          </cell>
          <cell r="AX1656">
            <v>0</v>
          </cell>
          <cell r="AY1656"/>
          <cell r="AZ1656" t="str">
            <v/>
          </cell>
          <cell r="BA1656"/>
          <cell r="BB1656"/>
          <cell r="BC1656"/>
          <cell r="BD1656" t="str">
            <v/>
          </cell>
          <cell r="BE1656">
            <v>0</v>
          </cell>
          <cell r="BF1656" t="str">
            <v/>
          </cell>
          <cell r="BG1656" t="str">
            <v/>
          </cell>
          <cell r="BH1656">
            <v>12</v>
          </cell>
          <cell r="BI1656" t="str">
            <v>0</v>
          </cell>
          <cell r="BJ1656">
            <v>0</v>
          </cell>
          <cell r="BK1656">
            <v>0</v>
          </cell>
          <cell r="BL1656"/>
          <cell r="BM1656"/>
          <cell r="BN1656"/>
          <cell r="BO1656"/>
          <cell r="BQ1656" t="str">
            <v>TEODORO</v>
          </cell>
          <cell r="BR1656" t="str">
            <v>381897 | 379864</v>
          </cell>
          <cell r="BS1656" t="str">
            <v>CLAMI MESA CENTRO</v>
          </cell>
          <cell r="BT1656" t="str">
            <v>MESA CENTRO MONDRIAN (RBD)</v>
          </cell>
        </row>
        <row r="1657">
          <cell r="H1657">
            <v>2</v>
          </cell>
          <cell r="O1657">
            <v>379864</v>
          </cell>
          <cell r="P1657" t="str">
            <v>2024/068-0023-01</v>
          </cell>
          <cell r="Q1657" t="str">
            <v>EST BASE CENTRO MONDRIAN (LAMINA NOGUEIRA)</v>
          </cell>
          <cell r="R1657">
            <v>0.9</v>
          </cell>
          <cell r="S1657">
            <v>0.9</v>
          </cell>
          <cell r="T1657">
            <v>0.9</v>
          </cell>
          <cell r="U1657">
            <v>0.9</v>
          </cell>
          <cell r="V1657">
            <v>0.24</v>
          </cell>
          <cell r="W1657">
            <v>0</v>
          </cell>
          <cell r="X1657" t="str">
            <v>EST BASE CENTRO MONDRIAN (LAMINA NOGUEIRA) - 0,9x0,9x0,24H</v>
          </cell>
          <cell r="Y1657">
            <v>22325.91</v>
          </cell>
          <cell r="Z1657">
            <v>0.35</v>
          </cell>
          <cell r="AA1657">
            <v>14511.8415</v>
          </cell>
          <cell r="AB1657" t="str">
            <v>IH</v>
          </cell>
          <cell r="AC1657" t="str">
            <v>BASE + TAMPO</v>
          </cell>
          <cell r="AD1657" t="str">
            <v>VALOR BASE</v>
          </cell>
          <cell r="AE1657">
            <v>12272.92</v>
          </cell>
          <cell r="AF1657">
            <v>12272.92</v>
          </cell>
          <cell r="AG1657">
            <v>0</v>
          </cell>
          <cell r="AH1657">
            <v>22325.91</v>
          </cell>
          <cell r="AI1657" t="str">
            <v>REF: 383575</v>
          </cell>
          <cell r="AJ1657"/>
          <cell r="AK1657">
            <v>383575</v>
          </cell>
          <cell r="AL1657" t="str">
            <v>BASE CENTRO MONDRIAN (TAMPO FORN)</v>
          </cell>
          <cell r="AM1657"/>
          <cell r="AN1657">
            <v>0.9</v>
          </cell>
          <cell r="AO1657">
            <v>0.9</v>
          </cell>
          <cell r="AP1657">
            <v>0.24</v>
          </cell>
          <cell r="AQ1657">
            <v>0</v>
          </cell>
          <cell r="AR1657" t="str">
            <v>BASE CENTRO MONDRIAN (TAMPO FORN) - 0,9x0,9x0,24H</v>
          </cell>
          <cell r="AS1657">
            <v>12272.92</v>
          </cell>
          <cell r="AT1657">
            <v>12272.92</v>
          </cell>
          <cell r="AU1657">
            <v>12272.92</v>
          </cell>
          <cell r="AV1657">
            <v>0</v>
          </cell>
          <cell r="AW1657">
            <v>12272.92</v>
          </cell>
          <cell r="AX1657">
            <v>0</v>
          </cell>
          <cell r="AY1657"/>
          <cell r="AZ1657" t="str">
            <v/>
          </cell>
          <cell r="BA1657"/>
          <cell r="BB1657"/>
          <cell r="BC1657"/>
          <cell r="BD1657" t="str">
            <v/>
          </cell>
          <cell r="BE1657">
            <v>0</v>
          </cell>
          <cell r="BF1657" t="str">
            <v/>
          </cell>
          <cell r="BG1657" t="str">
            <v/>
          </cell>
          <cell r="BH1657">
            <v>12</v>
          </cell>
          <cell r="BI1657" t="str">
            <v>0</v>
          </cell>
          <cell r="BJ1657">
            <v>0</v>
          </cell>
          <cell r="BK1657">
            <v>0</v>
          </cell>
          <cell r="BL1657"/>
          <cell r="BM1657"/>
          <cell r="BN1657"/>
          <cell r="BO1657"/>
          <cell r="BQ1657" t="str">
            <v>TEODORO</v>
          </cell>
          <cell r="BR1657" t="str">
            <v>381897 | 379864</v>
          </cell>
          <cell r="BS1657" t="str">
            <v>CLAMI MESA CENTRO</v>
          </cell>
          <cell r="BT1657" t="str">
            <v>MESA CENTRO MONDRIAN (RBD)</v>
          </cell>
        </row>
        <row r="1658">
          <cell r="H1658">
            <v>0</v>
          </cell>
          <cell r="O1658">
            <v>379858</v>
          </cell>
          <cell r="P1658" t="str">
            <v>2024/068-0019-01</v>
          </cell>
          <cell r="Q1658" t="str">
            <v>EST BASE APARADOR MONDRIAN (ALTO) (S/PORTA) (LAMINA NOG)</v>
          </cell>
          <cell r="R1658">
            <v>1.8</v>
          </cell>
          <cell r="S1658">
            <v>0.45</v>
          </cell>
          <cell r="T1658">
            <v>1.8</v>
          </cell>
          <cell r="U1658">
            <v>0.45</v>
          </cell>
          <cell r="V1658">
            <v>0.65</v>
          </cell>
          <cell r="W1658">
            <v>0</v>
          </cell>
          <cell r="X1658" t="str">
            <v>EST BASE APARADOR MONDRIAN (ALTO) (S/PORTA) (LAMINA NOG) - 1,8x0,45x0,65H</v>
          </cell>
          <cell r="Y1658">
            <v>34598.46</v>
          </cell>
          <cell r="Z1658">
            <v>0.35</v>
          </cell>
          <cell r="AA1658">
            <v>22488.999</v>
          </cell>
          <cell r="AB1658" t="str">
            <v>ID</v>
          </cell>
          <cell r="AC1658" t="str">
            <v>TAMPO + BASE</v>
          </cell>
          <cell r="AD1658" t="str">
            <v>VALOR BASE</v>
          </cell>
          <cell r="AE1658">
            <v>24866.69</v>
          </cell>
          <cell r="AF1658">
            <v>24866.69</v>
          </cell>
          <cell r="AG1658">
            <v>0</v>
          </cell>
          <cell r="AH1658">
            <v>34598.46</v>
          </cell>
          <cell r="AI1658" t="str">
            <v>REF: 383584</v>
          </cell>
          <cell r="AJ1658"/>
          <cell r="AK1658">
            <v>383584</v>
          </cell>
          <cell r="AL1658" t="str">
            <v>BASE APARADOR MONDRIAN (ALTO) (S/PORTA) (TAMPO FORN)</v>
          </cell>
          <cell r="AM1658"/>
          <cell r="AN1658">
            <v>1.8</v>
          </cell>
          <cell r="AO1658">
            <v>0.45</v>
          </cell>
          <cell r="AP1658">
            <v>0.65</v>
          </cell>
          <cell r="AQ1658">
            <v>0</v>
          </cell>
          <cell r="AR1658" t="str">
            <v>BASE APARADOR MONDRIAN (ALTO) (S/PORTA) (TAMPO FORN) - 1,8x0,45x0,65H</v>
          </cell>
          <cell r="AS1658">
            <v>24866.69</v>
          </cell>
          <cell r="AT1658">
            <v>24866.69</v>
          </cell>
          <cell r="AU1658">
            <v>24866.69</v>
          </cell>
          <cell r="AV1658">
            <v>0</v>
          </cell>
          <cell r="AW1658">
            <v>24866.68</v>
          </cell>
          <cell r="AX1658">
            <v>9.9999999983992893E-3</v>
          </cell>
          <cell r="AY1658"/>
          <cell r="AZ1658" t="str">
            <v/>
          </cell>
          <cell r="BA1658"/>
          <cell r="BB1658"/>
          <cell r="BC1658"/>
          <cell r="BD1658" t="str">
            <v/>
          </cell>
          <cell r="BE1658">
            <v>0</v>
          </cell>
          <cell r="BF1658" t="str">
            <v/>
          </cell>
          <cell r="BG1658" t="str">
            <v/>
          </cell>
          <cell r="BH1658">
            <v>12</v>
          </cell>
          <cell r="BI1658" t="str">
            <v>0</v>
          </cell>
          <cell r="BJ1658">
            <v>0</v>
          </cell>
          <cell r="BK1658">
            <v>0</v>
          </cell>
          <cell r="BL1658"/>
          <cell r="BM1658"/>
          <cell r="BN1658"/>
          <cell r="BO1658"/>
          <cell r="BQ1658" t="str">
            <v>TEODORO</v>
          </cell>
          <cell r="BS1658" t="str">
            <v/>
          </cell>
          <cell r="BT1658" t="str">
            <v/>
          </cell>
        </row>
        <row r="1659">
          <cell r="H1659">
            <v>0</v>
          </cell>
          <cell r="O1659">
            <v>379791</v>
          </cell>
          <cell r="P1659" t="str">
            <v>2024/068-0015-01</v>
          </cell>
          <cell r="Q1659" t="str">
            <v>EST TAMPO MONDRIAN (PEDRA 1) (BRANCO PARANA POLIDO)</v>
          </cell>
          <cell r="R1659">
            <v>1.8</v>
          </cell>
          <cell r="S1659">
            <v>0.45</v>
          </cell>
          <cell r="T1659">
            <v>1.2</v>
          </cell>
          <cell r="U1659">
            <v>0.42</v>
          </cell>
          <cell r="V1659">
            <v>0.02</v>
          </cell>
          <cell r="W1659">
            <v>0</v>
          </cell>
          <cell r="X1659" t="str">
            <v>EST TAMPO MONDRIAN (PEDRA 1) (BRANCO PARANA POLIDO) - 1,2x0,42x0,02H</v>
          </cell>
          <cell r="Y1659">
            <v>34598.46</v>
          </cell>
          <cell r="Z1659">
            <v>0.35</v>
          </cell>
          <cell r="AA1659">
            <v>22488.999</v>
          </cell>
          <cell r="AB1659" t="str">
            <v>ID</v>
          </cell>
          <cell r="AC1659" t="str">
            <v>BASE + TAMPO</v>
          </cell>
          <cell r="AD1659" t="str">
            <v>VALOR TAMPO</v>
          </cell>
          <cell r="AE1659">
            <v>9731.77</v>
          </cell>
          <cell r="AF1659">
            <v>9731.77</v>
          </cell>
          <cell r="AG1659">
            <v>0</v>
          </cell>
          <cell r="AH1659">
            <v>34598.46</v>
          </cell>
          <cell r="AI1659" t="str">
            <v>REF: 383589</v>
          </cell>
          <cell r="AJ1659"/>
          <cell r="AK1659">
            <v>383589</v>
          </cell>
          <cell r="AL1659" t="str">
            <v>TAMPO MONDRIAN (PEDRA 1)</v>
          </cell>
          <cell r="AM1659"/>
          <cell r="AN1659">
            <v>1.2</v>
          </cell>
          <cell r="AO1659">
            <v>0.42</v>
          </cell>
          <cell r="AP1659">
            <v>0.02</v>
          </cell>
          <cell r="AQ1659">
            <v>0</v>
          </cell>
          <cell r="AR1659" t="str">
            <v>TAMPO MONDRIAN (PEDRA 1) - 1,2x0,42x0,02H</v>
          </cell>
          <cell r="AS1659">
            <v>9731.77</v>
          </cell>
          <cell r="AT1659">
            <v>9731.77</v>
          </cell>
          <cell r="AU1659">
            <v>9731.77</v>
          </cell>
          <cell r="AV1659">
            <v>0</v>
          </cell>
          <cell r="AW1659">
            <v>9731.77</v>
          </cell>
          <cell r="AX1659">
            <v>0</v>
          </cell>
          <cell r="AY1659"/>
          <cell r="AZ1659" t="str">
            <v/>
          </cell>
          <cell r="BA1659"/>
          <cell r="BB1659"/>
          <cell r="BC1659"/>
          <cell r="BD1659" t="str">
            <v/>
          </cell>
          <cell r="BE1659">
            <v>0</v>
          </cell>
          <cell r="BF1659" t="str">
            <v/>
          </cell>
          <cell r="BG1659" t="str">
            <v/>
          </cell>
          <cell r="BH1659">
            <v>12</v>
          </cell>
          <cell r="BI1659" t="str">
            <v>0</v>
          </cell>
          <cell r="BJ1659">
            <v>0</v>
          </cell>
          <cell r="BK1659">
            <v>0</v>
          </cell>
          <cell r="BL1659"/>
          <cell r="BM1659"/>
          <cell r="BN1659"/>
          <cell r="BO1659"/>
          <cell r="BQ1659" t="str">
            <v>TEODORO</v>
          </cell>
          <cell r="BS1659" t="str">
            <v/>
          </cell>
          <cell r="BT1659" t="str">
            <v/>
          </cell>
        </row>
        <row r="1660">
          <cell r="H1660">
            <v>0</v>
          </cell>
          <cell r="O1660">
            <v>378925</v>
          </cell>
          <cell r="P1660" t="str">
            <v>2024/065-0088-01</v>
          </cell>
          <cell r="Q1660" t="str">
            <v>EST MESA CENTRO HIMALAYA VITRINE (CLEAR) (LAM2 PFERRO) NOGAL</v>
          </cell>
          <cell r="R1660"/>
          <cell r="S1660"/>
          <cell r="T1660">
            <v>0.9</v>
          </cell>
          <cell r="U1660">
            <v>0.9</v>
          </cell>
          <cell r="V1660">
            <v>0.3</v>
          </cell>
          <cell r="W1660">
            <v>0</v>
          </cell>
          <cell r="X1660" t="str">
            <v>EST MESA CENTRO HIMALAYA VITRINE (CLEAR) (LAM2 PFERRO) NOGAL - 0,9x0,9x0,3H</v>
          </cell>
          <cell r="Y1660">
            <v>31947.37</v>
          </cell>
          <cell r="Z1660">
            <v>0.35</v>
          </cell>
          <cell r="AA1660">
            <v>20765.790499999999</v>
          </cell>
          <cell r="AB1660"/>
          <cell r="AC1660"/>
          <cell r="AD1660"/>
          <cell r="AE1660">
            <v>31947.37</v>
          </cell>
          <cell r="AF1660">
            <v>31947.37</v>
          </cell>
          <cell r="AG1660">
            <v>0</v>
          </cell>
          <cell r="AH1660">
            <v>31947.37</v>
          </cell>
          <cell r="AI1660" t="str">
            <v>REF: 381878</v>
          </cell>
          <cell r="AJ1660"/>
          <cell r="AK1660">
            <v>381878</v>
          </cell>
          <cell r="AL1660" t="str">
            <v>MESA CENTRO HIMALAYA VITRINE (VIDRO CLEAR) (LAMINA 2)</v>
          </cell>
          <cell r="AM1660"/>
          <cell r="AN1660">
            <v>0.9</v>
          </cell>
          <cell r="AO1660">
            <v>0.9</v>
          </cell>
          <cell r="AP1660">
            <v>0.3</v>
          </cell>
          <cell r="AQ1660">
            <v>0</v>
          </cell>
          <cell r="AR1660" t="str">
            <v>MESA CENTRO HIMALAYA VITRINE (VIDRO CLEAR) (LAMINA 2) - 0,9x0,9x0,3H</v>
          </cell>
          <cell r="AS1660">
            <v>31947.37</v>
          </cell>
          <cell r="AT1660">
            <v>31947.37</v>
          </cell>
          <cell r="AU1660">
            <v>31947.37</v>
          </cell>
          <cell r="AV1660">
            <v>0</v>
          </cell>
          <cell r="AW1660">
            <v>31947.37</v>
          </cell>
          <cell r="AX1660">
            <v>0</v>
          </cell>
          <cell r="AY1660"/>
          <cell r="AZ1660" t="str">
            <v/>
          </cell>
          <cell r="BA1660"/>
          <cell r="BB1660"/>
          <cell r="BC1660"/>
          <cell r="BD1660" t="str">
            <v/>
          </cell>
          <cell r="BE1660">
            <v>0</v>
          </cell>
          <cell r="BF1660" t="str">
            <v/>
          </cell>
          <cell r="BG1660" t="str">
            <v/>
          </cell>
          <cell r="BH1660">
            <v>12</v>
          </cell>
          <cell r="BI1660" t="str">
            <v>0</v>
          </cell>
          <cell r="BJ1660">
            <v>0</v>
          </cell>
          <cell r="BK1660">
            <v>0</v>
          </cell>
          <cell r="BL1660"/>
          <cell r="BM1660"/>
          <cell r="BN1660"/>
          <cell r="BO1660"/>
          <cell r="BQ1660" t="str">
            <v>TEODORO</v>
          </cell>
          <cell r="BS1660" t="str">
            <v/>
          </cell>
          <cell r="BT1660" t="str">
            <v/>
          </cell>
        </row>
        <row r="1661">
          <cell r="H1661">
            <v>0</v>
          </cell>
          <cell r="O1661">
            <v>378925</v>
          </cell>
          <cell r="P1661" t="str">
            <v>2024/065-0087-01</v>
          </cell>
          <cell r="Q1661" t="str">
            <v>EST MESA CENTRO HIMALAYA VITRINE (CLEAR) (LAM2 PFERRO) NOGAL</v>
          </cell>
          <cell r="R1661"/>
          <cell r="S1661"/>
          <cell r="T1661">
            <v>0.9</v>
          </cell>
          <cell r="U1661">
            <v>0.9</v>
          </cell>
          <cell r="V1661">
            <v>0.3</v>
          </cell>
          <cell r="W1661">
            <v>0</v>
          </cell>
          <cell r="X1661" t="str">
            <v>EST MESA CENTRO HIMALAYA VITRINE (CLEAR) (LAM2 PFERRO) NOGAL - 0,9x0,9x0,3H</v>
          </cell>
          <cell r="Y1661">
            <v>31947.37</v>
          </cell>
          <cell r="Z1661">
            <v>0.35</v>
          </cell>
          <cell r="AA1661">
            <v>20765.790499999999</v>
          </cell>
          <cell r="AB1661"/>
          <cell r="AC1661"/>
          <cell r="AD1661"/>
          <cell r="AE1661">
            <v>31947.37</v>
          </cell>
          <cell r="AF1661">
            <v>31947.37</v>
          </cell>
          <cell r="AG1661">
            <v>0</v>
          </cell>
          <cell r="AH1661">
            <v>31947.37</v>
          </cell>
          <cell r="AI1661" t="str">
            <v>REF: 381878</v>
          </cell>
          <cell r="AJ1661"/>
          <cell r="AK1661">
            <v>381878</v>
          </cell>
          <cell r="AL1661" t="str">
            <v>MESA CENTRO HIMALAYA VITRINE (VIDRO CLEAR) (LAMINA 2)</v>
          </cell>
          <cell r="AM1661"/>
          <cell r="AN1661">
            <v>0.9</v>
          </cell>
          <cell r="AO1661">
            <v>0.9</v>
          </cell>
          <cell r="AP1661">
            <v>0.3</v>
          </cell>
          <cell r="AQ1661">
            <v>0</v>
          </cell>
          <cell r="AR1661" t="str">
            <v>MESA CENTRO HIMALAYA VITRINE (VIDRO CLEAR) (LAMINA 2) - 0,9x0,9x0,3H</v>
          </cell>
          <cell r="AS1661">
            <v>31947.37</v>
          </cell>
          <cell r="AT1661">
            <v>31947.37</v>
          </cell>
          <cell r="AU1661">
            <v>31947.37</v>
          </cell>
          <cell r="AV1661">
            <v>0</v>
          </cell>
          <cell r="AW1661">
            <v>31947.37</v>
          </cell>
          <cell r="AX1661">
            <v>0</v>
          </cell>
          <cell r="AY1661"/>
          <cell r="AZ1661" t="str">
            <v/>
          </cell>
          <cell r="BA1661"/>
          <cell r="BB1661"/>
          <cell r="BC1661"/>
          <cell r="BD1661" t="str">
            <v/>
          </cell>
          <cell r="BE1661">
            <v>0</v>
          </cell>
          <cell r="BF1661" t="str">
            <v/>
          </cell>
          <cell r="BG1661" t="str">
            <v/>
          </cell>
          <cell r="BH1661">
            <v>12</v>
          </cell>
          <cell r="BI1661" t="str">
            <v>0</v>
          </cell>
          <cell r="BJ1661">
            <v>0</v>
          </cell>
          <cell r="BK1661">
            <v>0</v>
          </cell>
          <cell r="BL1661"/>
          <cell r="BM1661"/>
          <cell r="BN1661"/>
          <cell r="BO1661"/>
          <cell r="BQ1661" t="str">
            <v>TEODORO</v>
          </cell>
          <cell r="BS1661" t="str">
            <v/>
          </cell>
          <cell r="BT1661" t="str">
            <v/>
          </cell>
        </row>
        <row r="1662">
          <cell r="H1662">
            <v>1</v>
          </cell>
          <cell r="O1662">
            <v>365935</v>
          </cell>
          <cell r="P1662" t="str">
            <v>2023/094-0082-01</v>
          </cell>
          <cell r="Q1662" t="str">
            <v>EST BANQUETA CACAU TC V8001</v>
          </cell>
          <cell r="R1662"/>
          <cell r="S1662"/>
          <cell r="T1662">
            <v>0.92</v>
          </cell>
          <cell r="U1662">
            <v>0.57999999999999996</v>
          </cell>
          <cell r="V1662">
            <v>0.4</v>
          </cell>
          <cell r="W1662">
            <v>0</v>
          </cell>
          <cell r="X1662" t="str">
            <v>EST BANQUETA CACAU TC V8001 - 0,92x0,58x0,4H</v>
          </cell>
          <cell r="Y1662">
            <v>11952.73</v>
          </cell>
          <cell r="Z1662">
            <v>0.35</v>
          </cell>
          <cell r="AA1662">
            <v>7769.2744999999995</v>
          </cell>
          <cell r="AB1662"/>
          <cell r="AC1662"/>
          <cell r="AD1662"/>
          <cell r="AE1662">
            <v>11952.73</v>
          </cell>
          <cell r="AF1662">
            <v>11952.73</v>
          </cell>
          <cell r="AG1662">
            <v>0</v>
          </cell>
          <cell r="AH1662">
            <v>11952.73</v>
          </cell>
          <cell r="AI1662" t="str">
            <v>REF: 299267</v>
          </cell>
          <cell r="AJ1662"/>
          <cell r="AK1662">
            <v>299267</v>
          </cell>
          <cell r="AL1662" t="str">
            <v>BANQUETA CACAU (TC V)</v>
          </cell>
          <cell r="AM1662"/>
          <cell r="AN1662">
            <v>0.92</v>
          </cell>
          <cell r="AO1662">
            <v>0.57999999999999996</v>
          </cell>
          <cell r="AP1662">
            <v>0.4</v>
          </cell>
          <cell r="AQ1662">
            <v>0</v>
          </cell>
          <cell r="AR1662" t="str">
            <v>BANQUETA CACAU (TC V) - 0,92x0,58x0,4H</v>
          </cell>
          <cell r="AS1662">
            <v>11952.73</v>
          </cell>
          <cell r="AT1662">
            <v>11952.73</v>
          </cell>
          <cell r="AU1662">
            <v>11952.73</v>
          </cell>
          <cell r="AV1662">
            <v>0</v>
          </cell>
          <cell r="AW1662">
            <v>11952.73</v>
          </cell>
          <cell r="AX1662">
            <v>0</v>
          </cell>
          <cell r="AY1662"/>
          <cell r="AZ1662" t="str">
            <v/>
          </cell>
          <cell r="BA1662"/>
          <cell r="BB1662"/>
          <cell r="BC1662"/>
          <cell r="BD1662" t="str">
            <v/>
          </cell>
          <cell r="BE1662">
            <v>0</v>
          </cell>
          <cell r="BF1662" t="str">
            <v/>
          </cell>
          <cell r="BG1662" t="str">
            <v/>
          </cell>
          <cell r="BH1662">
            <v>12</v>
          </cell>
          <cell r="BI1662" t="str">
            <v>0</v>
          </cell>
          <cell r="BJ1662">
            <v>0</v>
          </cell>
          <cell r="BK1662">
            <v>0</v>
          </cell>
          <cell r="BL1662"/>
          <cell r="BM1662"/>
          <cell r="BN1662"/>
          <cell r="BO1662"/>
          <cell r="BQ1662" t="str">
            <v>TEODORO</v>
          </cell>
          <cell r="BS1662" t="str">
            <v>CLAMI BANQUETA</v>
          </cell>
          <cell r="BT1662" t="str">
            <v>BANQUETA CACAU</v>
          </cell>
        </row>
        <row r="1663">
          <cell r="H1663">
            <v>0</v>
          </cell>
          <cell r="O1663">
            <v>365802</v>
          </cell>
          <cell r="P1663" t="str">
            <v>2023/094-0081-01</v>
          </cell>
          <cell r="Q1663" t="str">
            <v>EST POLTRONA CACAU TC V8001 (BRACO LADO ESQUERDO)</v>
          </cell>
          <cell r="R1663"/>
          <cell r="S1663"/>
          <cell r="T1663">
            <v>1.27</v>
          </cell>
          <cell r="U1663">
            <v>0.93</v>
          </cell>
          <cell r="V1663">
            <v>0.74</v>
          </cell>
          <cell r="W1663">
            <v>0</v>
          </cell>
          <cell r="X1663" t="str">
            <v>EST POLTRONA CACAU TC V8001 (BRACO LADO ESQUERDO) - 1,27x0,93x0,74H</v>
          </cell>
          <cell r="Y1663">
            <v>23254.07</v>
          </cell>
          <cell r="Z1663">
            <v>0.35</v>
          </cell>
          <cell r="AA1663">
            <v>15115.145500000001</v>
          </cell>
          <cell r="AB1663"/>
          <cell r="AC1663"/>
          <cell r="AD1663"/>
          <cell r="AE1663">
            <v>23254.07</v>
          </cell>
          <cell r="AF1663">
            <v>23254.07</v>
          </cell>
          <cell r="AG1663">
            <v>0</v>
          </cell>
          <cell r="AH1663">
            <v>23254.07</v>
          </cell>
          <cell r="AI1663" t="str">
            <v>REF: 299263</v>
          </cell>
          <cell r="AJ1663"/>
          <cell r="AK1663">
            <v>299263</v>
          </cell>
          <cell r="AL1663" t="str">
            <v>POLTRONA CACAU (TC V)</v>
          </cell>
          <cell r="AM1663"/>
          <cell r="AN1663">
            <v>1.27</v>
          </cell>
          <cell r="AO1663">
            <v>0.93</v>
          </cell>
          <cell r="AP1663">
            <v>0.74</v>
          </cell>
          <cell r="AQ1663">
            <v>0</v>
          </cell>
          <cell r="AR1663" t="str">
            <v>POLTRONA CACAU (TC V) - 1,27x0,93x0,74H</v>
          </cell>
          <cell r="AS1663">
            <v>23254.07</v>
          </cell>
          <cell r="AT1663">
            <v>23254.07</v>
          </cell>
          <cell r="AU1663">
            <v>23254.07</v>
          </cell>
          <cell r="AV1663">
            <v>0</v>
          </cell>
          <cell r="AW1663">
            <v>23254.07</v>
          </cell>
          <cell r="AX1663">
            <v>0</v>
          </cell>
          <cell r="AY1663"/>
          <cell r="AZ1663" t="str">
            <v/>
          </cell>
          <cell r="BA1663"/>
          <cell r="BB1663"/>
          <cell r="BC1663"/>
          <cell r="BD1663" t="str">
            <v/>
          </cell>
          <cell r="BE1663">
            <v>0</v>
          </cell>
          <cell r="BF1663" t="str">
            <v/>
          </cell>
          <cell r="BG1663" t="str">
            <v/>
          </cell>
          <cell r="BH1663">
            <v>12</v>
          </cell>
          <cell r="BI1663" t="str">
            <v>0</v>
          </cell>
          <cell r="BJ1663">
            <v>0</v>
          </cell>
          <cell r="BK1663">
            <v>0</v>
          </cell>
          <cell r="BL1663"/>
          <cell r="BM1663"/>
          <cell r="BN1663"/>
          <cell r="BO1663"/>
          <cell r="BQ1663" t="str">
            <v>TEODORO</v>
          </cell>
          <cell r="BS1663" t="str">
            <v/>
          </cell>
          <cell r="BT1663" t="str">
            <v/>
          </cell>
        </row>
        <row r="1664">
          <cell r="H1664">
            <v>0</v>
          </cell>
          <cell r="O1664">
            <v>342303</v>
          </cell>
          <cell r="P1664" t="str">
            <v>2022/217-0012-01</v>
          </cell>
          <cell r="Q1664" t="str">
            <v>EST TAPETE CURTIAN (10MM) F:1469/D:6 CORES</v>
          </cell>
          <cell r="R1664"/>
          <cell r="S1664"/>
          <cell r="T1664">
            <v>5</v>
          </cell>
          <cell r="U1664">
            <v>3.5</v>
          </cell>
          <cell r="V1664">
            <v>0.01</v>
          </cell>
          <cell r="W1664">
            <v>0</v>
          </cell>
          <cell r="X1664" t="str">
            <v>EST TAPETE CURTIAN (10MM) F:1469/D:6 CORES - 5x3,5x0,01H</v>
          </cell>
          <cell r="Y1664">
            <v>54488</v>
          </cell>
          <cell r="Z1664">
            <v>0.35</v>
          </cell>
          <cell r="AA1664">
            <v>35417.199999999997</v>
          </cell>
          <cell r="AB1664"/>
          <cell r="AC1664"/>
          <cell r="AD1664"/>
          <cell r="AE1664">
            <v>54488</v>
          </cell>
          <cell r="AF1664">
            <v>54488</v>
          </cell>
          <cell r="AG1664">
            <v>0</v>
          </cell>
          <cell r="AH1664">
            <v>54488</v>
          </cell>
          <cell r="AI1664" t="str">
            <v>REF: 342303</v>
          </cell>
          <cell r="AJ1664"/>
          <cell r="AK1664">
            <v>342303</v>
          </cell>
          <cell r="AL1664" t="str">
            <v>EST TAPETE CURTIAN (10MM) F:1469/D:6 CORES</v>
          </cell>
          <cell r="AM1664"/>
          <cell r="AN1664">
            <v>5</v>
          </cell>
          <cell r="AO1664">
            <v>3.5</v>
          </cell>
          <cell r="AP1664">
            <v>0.01</v>
          </cell>
          <cell r="AQ1664">
            <v>0</v>
          </cell>
          <cell r="AR1664" t="str">
            <v>EST TAPETE CURTIAN (10MM) F:1469/D:6 CORES - 5x3,5x0,01H</v>
          </cell>
          <cell r="AS1664">
            <v>54488</v>
          </cell>
          <cell r="AT1664">
            <v>54488</v>
          </cell>
          <cell r="AU1664">
            <v>54488</v>
          </cell>
          <cell r="AV1664">
            <v>0</v>
          </cell>
          <cell r="AW1664">
            <v>54488</v>
          </cell>
          <cell r="AX1664">
            <v>0</v>
          </cell>
          <cell r="AY1664"/>
          <cell r="AZ1664" t="str">
            <v/>
          </cell>
          <cell r="BA1664"/>
          <cell r="BB1664"/>
          <cell r="BC1664"/>
          <cell r="BD1664" t="str">
            <v/>
          </cell>
          <cell r="BE1664">
            <v>0</v>
          </cell>
          <cell r="BF1664" t="str">
            <v/>
          </cell>
          <cell r="BG1664" t="str">
            <v/>
          </cell>
          <cell r="BH1664">
            <v>12</v>
          </cell>
          <cell r="BI1664" t="str">
            <v>0</v>
          </cell>
          <cell r="BJ1664">
            <v>0</v>
          </cell>
          <cell r="BK1664">
            <v>0</v>
          </cell>
          <cell r="BL1664"/>
          <cell r="BM1664"/>
          <cell r="BN1664"/>
          <cell r="BO1664"/>
          <cell r="BQ1664" t="str">
            <v>TEODORO</v>
          </cell>
          <cell r="BS1664" t="str">
            <v/>
          </cell>
          <cell r="BT1664" t="str">
            <v/>
          </cell>
        </row>
        <row r="1665">
          <cell r="H1665">
            <v>0</v>
          </cell>
          <cell r="O1665">
            <v>342294</v>
          </cell>
          <cell r="P1665" t="str">
            <v>2022/217-0002-01</v>
          </cell>
          <cell r="Q1665" t="str">
            <v>EST TAPETE MATISSE WAVES ROUND 1 (CENT LAP) (10MM) F:1280</v>
          </cell>
          <cell r="R1665"/>
          <cell r="S1665"/>
          <cell r="T1665">
            <v>5.5</v>
          </cell>
          <cell r="U1665">
            <v>4</v>
          </cell>
          <cell r="V1665">
            <v>0.01</v>
          </cell>
          <cell r="W1665">
            <v>0</v>
          </cell>
          <cell r="X1665" t="str">
            <v>EST TAPETE MATISSE WAVES ROUND 1 (CENT LAP) (10MM) F:1280 - 5,5x4x0,01H</v>
          </cell>
          <cell r="Y1665">
            <v>80424.960000000006</v>
          </cell>
          <cell r="Z1665">
            <v>0.35</v>
          </cell>
          <cell r="AA1665">
            <v>52276.224000000002</v>
          </cell>
          <cell r="AB1665"/>
          <cell r="AC1665"/>
          <cell r="AD1665"/>
          <cell r="AE1665">
            <v>80424.960000000006</v>
          </cell>
          <cell r="AF1665">
            <v>80424.960000000006</v>
          </cell>
          <cell r="AG1665">
            <v>0</v>
          </cell>
          <cell r="AH1665">
            <v>80424.960000000006</v>
          </cell>
          <cell r="AI1665" t="str">
            <v>REF: 342294</v>
          </cell>
          <cell r="AJ1665"/>
          <cell r="AK1665">
            <v>342294</v>
          </cell>
          <cell r="AL1665" t="str">
            <v>EST TAPETE MATISSE WAVES ROUND 1 (CENT LAP) (10MM) F:1280</v>
          </cell>
          <cell r="AM1665"/>
          <cell r="AN1665">
            <v>5.5</v>
          </cell>
          <cell r="AO1665">
            <v>4</v>
          </cell>
          <cell r="AP1665">
            <v>0.01</v>
          </cell>
          <cell r="AQ1665">
            <v>0</v>
          </cell>
          <cell r="AR1665" t="str">
            <v>EST TAPETE MATISSE WAVES ROUND 1 (CENT LAP) (10MM) F:1280 - 5,5x4x0,01H</v>
          </cell>
          <cell r="AS1665">
            <v>80424.960000000006</v>
          </cell>
          <cell r="AT1665">
            <v>80424.960000000006</v>
          </cell>
          <cell r="AU1665">
            <v>80424.960000000006</v>
          </cell>
          <cell r="AV1665">
            <v>0</v>
          </cell>
          <cell r="AW1665">
            <v>80424.960000000006</v>
          </cell>
          <cell r="AX1665">
            <v>0</v>
          </cell>
          <cell r="AY1665"/>
          <cell r="AZ1665" t="str">
            <v/>
          </cell>
          <cell r="BA1665"/>
          <cell r="BB1665"/>
          <cell r="BC1665"/>
          <cell r="BD1665" t="str">
            <v/>
          </cell>
          <cell r="BE1665">
            <v>0</v>
          </cell>
          <cell r="BF1665" t="str">
            <v/>
          </cell>
          <cell r="BG1665" t="str">
            <v/>
          </cell>
          <cell r="BH1665">
            <v>12</v>
          </cell>
          <cell r="BI1665" t="str">
            <v>0</v>
          </cell>
          <cell r="BJ1665">
            <v>0</v>
          </cell>
          <cell r="BK1665">
            <v>0</v>
          </cell>
          <cell r="BL1665"/>
          <cell r="BM1665"/>
          <cell r="BN1665"/>
          <cell r="BO1665"/>
          <cell r="BQ1665" t="str">
            <v>TEODORO</v>
          </cell>
          <cell r="BS1665" t="str">
            <v/>
          </cell>
          <cell r="BT1665" t="str">
            <v/>
          </cell>
        </row>
        <row r="1666">
          <cell r="H1666">
            <v>0</v>
          </cell>
          <cell r="O1666">
            <v>299555</v>
          </cell>
          <cell r="P1666" t="str">
            <v>2022/034-0002-01</v>
          </cell>
          <cell r="Q1666" t="str">
            <v>EST ESTANTE BURLE (MTX MARROM FSC) (LAM 2 PRAT FREIJO NAT)</v>
          </cell>
          <cell r="R1666"/>
          <cell r="S1666"/>
          <cell r="T1666">
            <v>1.3</v>
          </cell>
          <cell r="U1666">
            <v>0.45</v>
          </cell>
          <cell r="V1666">
            <v>1.83</v>
          </cell>
          <cell r="W1666">
            <v>0</v>
          </cell>
          <cell r="X1666" t="str">
            <v>EST ESTANTE BURLE (MTX MARROM FSC) (LAM 2 PRAT FREIJO NAT) - 1,3x0,45x1,83H</v>
          </cell>
          <cell r="Y1666">
            <v>44856.36</v>
          </cell>
          <cell r="Z1666">
            <v>0.35</v>
          </cell>
          <cell r="AA1666">
            <v>29156.634000000002</v>
          </cell>
          <cell r="AB1666"/>
          <cell r="AC1666"/>
          <cell r="AD1666"/>
          <cell r="AE1666">
            <v>44856.36</v>
          </cell>
          <cell r="AF1666">
            <v>44856.36</v>
          </cell>
          <cell r="AG1666">
            <v>0</v>
          </cell>
          <cell r="AH1666">
            <v>44856.36</v>
          </cell>
          <cell r="AI1666" t="str">
            <v>REF: 369588</v>
          </cell>
          <cell r="AJ1666"/>
          <cell r="AK1666">
            <v>369588</v>
          </cell>
          <cell r="AL1666" t="str">
            <v>ESTANTE BURLE (LAMINA 2)</v>
          </cell>
          <cell r="AM1666"/>
          <cell r="AN1666">
            <v>1.3</v>
          </cell>
          <cell r="AO1666">
            <v>0.45</v>
          </cell>
          <cell r="AP1666">
            <v>1.83</v>
          </cell>
          <cell r="AQ1666">
            <v>0</v>
          </cell>
          <cell r="AR1666" t="str">
            <v>ESTANTE BURLE (LAMINA 2) - 1,3x0,45x1,83H</v>
          </cell>
          <cell r="AS1666">
            <v>44856.36</v>
          </cell>
          <cell r="AT1666">
            <v>44856.36</v>
          </cell>
          <cell r="AU1666">
            <v>44856.36</v>
          </cell>
          <cell r="AV1666">
            <v>0</v>
          </cell>
          <cell r="AW1666">
            <v>44856.36</v>
          </cell>
          <cell r="AX1666">
            <v>0</v>
          </cell>
          <cell r="AY1666"/>
          <cell r="AZ1666" t="str">
            <v/>
          </cell>
          <cell r="BA1666"/>
          <cell r="BB1666"/>
          <cell r="BC1666"/>
          <cell r="BD1666" t="str">
            <v/>
          </cell>
          <cell r="BE1666">
            <v>0</v>
          </cell>
          <cell r="BF1666" t="str">
            <v/>
          </cell>
          <cell r="BG1666" t="str">
            <v/>
          </cell>
          <cell r="BH1666">
            <v>12</v>
          </cell>
          <cell r="BI1666" t="str">
            <v>0</v>
          </cell>
          <cell r="BJ1666">
            <v>0</v>
          </cell>
          <cell r="BK1666">
            <v>0</v>
          </cell>
          <cell r="BL1666"/>
          <cell r="BM1666"/>
          <cell r="BN1666"/>
          <cell r="BO1666"/>
          <cell r="BQ1666" t="str">
            <v>TEODORO</v>
          </cell>
          <cell r="BS1666" t="str">
            <v/>
          </cell>
          <cell r="BT1666" t="str">
            <v/>
          </cell>
        </row>
        <row r="1667">
          <cell r="H1667">
            <v>0</v>
          </cell>
          <cell r="O1667">
            <v>270545</v>
          </cell>
          <cell r="P1667" t="str">
            <v>2021/007-0073-01</v>
          </cell>
          <cell r="Q1667" t="str">
            <v>EST CADEIRA MEG C/BRACO (MARFIM NOCCE) (FX A1018)</v>
          </cell>
          <cell r="R1667"/>
          <cell r="S1667"/>
          <cell r="T1667">
            <v>0.63</v>
          </cell>
          <cell r="U1667">
            <v>0.63</v>
          </cell>
          <cell r="V1667">
            <v>0.81</v>
          </cell>
          <cell r="W1667">
            <v>0</v>
          </cell>
          <cell r="X1667" t="str">
            <v>EST CADEIRA MEG C/BRACO (MARFIM NOCCE) (FX A1018) - 0,63x0,63x0,81H</v>
          </cell>
          <cell r="Y1667">
            <v>3848.28</v>
          </cell>
          <cell r="Z1667">
            <v>0.5</v>
          </cell>
          <cell r="AA1667">
            <v>1924.14</v>
          </cell>
          <cell r="AB1667"/>
          <cell r="AC1667"/>
          <cell r="AD1667"/>
          <cell r="AE1667">
            <v>3848.28</v>
          </cell>
          <cell r="AF1667">
            <v>3848.28</v>
          </cell>
          <cell r="AG1667">
            <v>0</v>
          </cell>
          <cell r="AH1667">
            <v>3848.28</v>
          </cell>
          <cell r="AI1667" t="str">
            <v>REF: 270545</v>
          </cell>
          <cell r="AJ1667" t="str">
            <v>ACABAMENTO FORA DE LINHA</v>
          </cell>
          <cell r="AK1667">
            <v>270545</v>
          </cell>
          <cell r="AL1667" t="str">
            <v>EST CADEIRA MEG C/BRACO (MARFIM NOCCE) (FX A1018)</v>
          </cell>
          <cell r="AM1667"/>
          <cell r="AN1667">
            <v>0.63</v>
          </cell>
          <cell r="AO1667">
            <v>0.63</v>
          </cell>
          <cell r="AP1667">
            <v>0.81</v>
          </cell>
          <cell r="AQ1667">
            <v>0</v>
          </cell>
          <cell r="AR1667" t="str">
            <v>EST CADEIRA MEG C/BRACO (MARFIM NOCCE) (FX A1018) - 0,63x0,63x0,81H</v>
          </cell>
          <cell r="AS1667">
            <v>3848.28</v>
          </cell>
          <cell r="AT1667">
            <v>3848.28</v>
          </cell>
          <cell r="AU1667">
            <v>3848.28</v>
          </cell>
          <cell r="AV1667">
            <v>0</v>
          </cell>
          <cell r="AW1667">
            <v>3848.28</v>
          </cell>
          <cell r="AX1667">
            <v>0</v>
          </cell>
          <cell r="AY1667"/>
          <cell r="AZ1667" t="str">
            <v/>
          </cell>
          <cell r="BA1667"/>
          <cell r="BB1667"/>
          <cell r="BC1667"/>
          <cell r="BD1667" t="str">
            <v/>
          </cell>
          <cell r="BE1667">
            <v>0</v>
          </cell>
          <cell r="BF1667" t="str">
            <v/>
          </cell>
          <cell r="BG1667" t="str">
            <v/>
          </cell>
          <cell r="BH1667">
            <v>12</v>
          </cell>
          <cell r="BI1667" t="str">
            <v>0</v>
          </cell>
          <cell r="BJ1667">
            <v>0</v>
          </cell>
          <cell r="BK1667">
            <v>0</v>
          </cell>
          <cell r="BL1667"/>
          <cell r="BM1667"/>
          <cell r="BN1667"/>
          <cell r="BO1667"/>
          <cell r="BQ1667" t="str">
            <v>DD PE</v>
          </cell>
          <cell r="BS1667" t="str">
            <v/>
          </cell>
          <cell r="BT1667" t="str">
            <v/>
          </cell>
        </row>
        <row r="1668">
          <cell r="H1668">
            <v>0</v>
          </cell>
          <cell r="O1668">
            <v>378829</v>
          </cell>
          <cell r="P1668" t="str">
            <v>2024/065-0029-01</v>
          </cell>
          <cell r="Q1668" t="str">
            <v>EST CADEIRA DYLAN III (CINAMOMO AMENDOA NOCE) COURO CH 32</v>
          </cell>
          <cell r="R1668"/>
          <cell r="S1668"/>
          <cell r="T1668">
            <v>0.5</v>
          </cell>
          <cell r="U1668">
            <v>0.57999999999999996</v>
          </cell>
          <cell r="V1668">
            <v>0.8</v>
          </cell>
          <cell r="W1668">
            <v>0</v>
          </cell>
          <cell r="X1668" t="str">
            <v>EST CADEIRA DYLAN III (CINAMOMO AMENDOA NOCE) COURO CH 32 - 0,5x0,58x0,8H</v>
          </cell>
          <cell r="Y1668">
            <v>4387.8899999999994</v>
          </cell>
          <cell r="Z1668">
            <v>0.35</v>
          </cell>
          <cell r="AA1668">
            <v>2852.1284999999998</v>
          </cell>
          <cell r="AB1668"/>
          <cell r="AC1668" t="str">
            <v>PROD C/RVST FORN</v>
          </cell>
          <cell r="AD1668" t="str">
            <v>REVESTIMENTO FORN</v>
          </cell>
          <cell r="AE1668">
            <v>4387.8899999999994</v>
          </cell>
          <cell r="AF1668">
            <v>4387.8899999999994</v>
          </cell>
          <cell r="AG1668">
            <v>0</v>
          </cell>
          <cell r="AH1668">
            <v>4387.8899999999994</v>
          </cell>
          <cell r="AI1668" t="str">
            <v>REF: 379804</v>
          </cell>
          <cell r="AJ1668"/>
          <cell r="AK1668">
            <v>379804</v>
          </cell>
          <cell r="AL1668" t="str">
            <v>CADEIRA DYLAN III (S/B) (CINAMOMO) (RVST FORN)</v>
          </cell>
          <cell r="AM1668"/>
          <cell r="AN1668">
            <v>0.5</v>
          </cell>
          <cell r="AO1668">
            <v>0.57999999999999996</v>
          </cell>
          <cell r="AP1668">
            <v>0.8</v>
          </cell>
          <cell r="AQ1668">
            <v>0</v>
          </cell>
          <cell r="AR1668" t="str">
            <v>CADEIRA DYLAN III (S/B) (CINAMOMO) (RVST FORN) - 0,5x0,58x0,8H</v>
          </cell>
          <cell r="AS1668">
            <v>4387.8899999999994</v>
          </cell>
          <cell r="AT1668">
            <v>4387.8899999999994</v>
          </cell>
          <cell r="AU1668">
            <v>2801.97</v>
          </cell>
          <cell r="AV1668">
            <v>1585.9199999999996</v>
          </cell>
          <cell r="AW1668">
            <v>4387.8900000000003</v>
          </cell>
          <cell r="AX1668">
            <v>0</v>
          </cell>
          <cell r="AY1668">
            <v>328273</v>
          </cell>
          <cell r="AZ1668" t="str">
            <v>COURO NATURAL CH ENVELHECIDO (F378)</v>
          </cell>
          <cell r="BA1668" t="str">
            <v>RVST FORN: COURO NATURAL CH ENVELHECIDO (F378) - CH 32</v>
          </cell>
          <cell r="BB1668">
            <v>2</v>
          </cell>
          <cell r="BC1668"/>
          <cell r="BD1668">
            <v>792.96</v>
          </cell>
          <cell r="BE1668">
            <v>0</v>
          </cell>
          <cell r="BF1668">
            <v>-792.96</v>
          </cell>
          <cell r="BG1668" t="str">
            <v>RVST FORN</v>
          </cell>
          <cell r="BH1668">
            <v>12</v>
          </cell>
          <cell r="BI1668">
            <v>1585.92</v>
          </cell>
          <cell r="BJ1668">
            <v>0</v>
          </cell>
          <cell r="BK1668">
            <v>0</v>
          </cell>
          <cell r="BL1668"/>
          <cell r="BM1668"/>
          <cell r="BN1668"/>
          <cell r="BO1668"/>
          <cell r="BQ1668" t="str">
            <v>GABRIEL</v>
          </cell>
          <cell r="BS1668" t="str">
            <v/>
          </cell>
          <cell r="BT1668" t="str">
            <v/>
          </cell>
        </row>
        <row r="1669">
          <cell r="H1669">
            <v>0</v>
          </cell>
          <cell r="O1669">
            <v>270545</v>
          </cell>
          <cell r="P1669" t="str">
            <v>2021/007-0072-01</v>
          </cell>
          <cell r="Q1669" t="str">
            <v>EST CADEIRA MEG C/BRACO (MARFIM NOCCE) (FX A1018)</v>
          </cell>
          <cell r="R1669"/>
          <cell r="S1669"/>
          <cell r="T1669">
            <v>0.63</v>
          </cell>
          <cell r="U1669">
            <v>0.63</v>
          </cell>
          <cell r="V1669">
            <v>0.81</v>
          </cell>
          <cell r="W1669">
            <v>0</v>
          </cell>
          <cell r="X1669" t="str">
            <v>EST CADEIRA MEG C/BRACO (MARFIM NOCCE) (FX A1018) - 0,63x0,63x0,81H</v>
          </cell>
          <cell r="Y1669">
            <v>3848.28</v>
          </cell>
          <cell r="Z1669">
            <v>0.5</v>
          </cell>
          <cell r="AA1669">
            <v>1924.14</v>
          </cell>
          <cell r="AB1669"/>
          <cell r="AC1669"/>
          <cell r="AD1669"/>
          <cell r="AE1669">
            <v>3848.28</v>
          </cell>
          <cell r="AF1669">
            <v>3848.28</v>
          </cell>
          <cell r="AG1669">
            <v>0</v>
          </cell>
          <cell r="AH1669">
            <v>3848.28</v>
          </cell>
          <cell r="AI1669" t="str">
            <v>REF: 270545</v>
          </cell>
          <cell r="AJ1669" t="str">
            <v>ACABAMENTO FORA DE LINHA</v>
          </cell>
          <cell r="AK1669">
            <v>270545</v>
          </cell>
          <cell r="AL1669" t="str">
            <v>EST CADEIRA MEG C/BRACO (MARFIM NOCCE) (FX A1018)</v>
          </cell>
          <cell r="AM1669"/>
          <cell r="AN1669">
            <v>0.63</v>
          </cell>
          <cell r="AO1669">
            <v>0.63</v>
          </cell>
          <cell r="AP1669">
            <v>0.81</v>
          </cell>
          <cell r="AQ1669">
            <v>0</v>
          </cell>
          <cell r="AR1669" t="str">
            <v>EST CADEIRA MEG C/BRACO (MARFIM NOCCE) (FX A1018) - 0,63x0,63x0,81H</v>
          </cell>
          <cell r="AS1669">
            <v>3848.28</v>
          </cell>
          <cell r="AT1669">
            <v>3848.28</v>
          </cell>
          <cell r="AU1669">
            <v>3848.28</v>
          </cell>
          <cell r="AV1669">
            <v>0</v>
          </cell>
          <cell r="AW1669">
            <v>3848.28</v>
          </cell>
          <cell r="AX1669">
            <v>0</v>
          </cell>
          <cell r="AY1669"/>
          <cell r="AZ1669" t="str">
            <v/>
          </cell>
          <cell r="BA1669"/>
          <cell r="BB1669"/>
          <cell r="BC1669"/>
          <cell r="BD1669" t="str">
            <v/>
          </cell>
          <cell r="BE1669">
            <v>0</v>
          </cell>
          <cell r="BF1669" t="str">
            <v/>
          </cell>
          <cell r="BG1669" t="str">
            <v/>
          </cell>
          <cell r="BH1669">
            <v>12</v>
          </cell>
          <cell r="BI1669" t="str">
            <v>0</v>
          </cell>
          <cell r="BJ1669">
            <v>0</v>
          </cell>
          <cell r="BK1669">
            <v>0</v>
          </cell>
          <cell r="BL1669"/>
          <cell r="BM1669"/>
          <cell r="BN1669"/>
          <cell r="BO1669"/>
          <cell r="BQ1669" t="str">
            <v>GB PE</v>
          </cell>
          <cell r="BS1669" t="str">
            <v/>
          </cell>
          <cell r="BT1669" t="str">
            <v/>
          </cell>
        </row>
        <row r="1670">
          <cell r="H1670">
            <v>0</v>
          </cell>
          <cell r="O1670">
            <v>378832</v>
          </cell>
          <cell r="P1670" t="str">
            <v>2024/065-0038-01</v>
          </cell>
          <cell r="Q1670" t="str">
            <v>EST CADEIRA DYLAN III (CINAMOMO AMENDOA ESCURO) (FX B2002)</v>
          </cell>
          <cell r="R1670"/>
          <cell r="S1670"/>
          <cell r="T1670">
            <v>0.5</v>
          </cell>
          <cell r="U1670">
            <v>0.57999999999999996</v>
          </cell>
          <cell r="V1670">
            <v>0.8</v>
          </cell>
          <cell r="W1670">
            <v>0</v>
          </cell>
          <cell r="X1670" t="str">
            <v>EST CADEIRA DYLAN III (CINAMOMO AMENDOA ESCURO) (FX B2002) - 0,5x0,58x0,8H</v>
          </cell>
          <cell r="Y1670">
            <v>3185.37</v>
          </cell>
          <cell r="Z1670">
            <v>0.35</v>
          </cell>
          <cell r="AA1670">
            <v>2070.4904999999999</v>
          </cell>
          <cell r="AB1670"/>
          <cell r="AC1670"/>
          <cell r="AD1670"/>
          <cell r="AE1670">
            <v>3185.37</v>
          </cell>
          <cell r="AF1670">
            <v>3185.37</v>
          </cell>
          <cell r="AG1670">
            <v>0</v>
          </cell>
          <cell r="AH1670">
            <v>3185.37</v>
          </cell>
          <cell r="AI1670" t="str">
            <v>REF: 379806</v>
          </cell>
          <cell r="AJ1670"/>
          <cell r="AK1670">
            <v>379806</v>
          </cell>
          <cell r="AL1670" t="str">
            <v>CADEIRA DYLAN III (S/B) (CINAMOMO) (FX B)</v>
          </cell>
          <cell r="AM1670"/>
          <cell r="AN1670">
            <v>0.5</v>
          </cell>
          <cell r="AO1670">
            <v>0.57999999999999996</v>
          </cell>
          <cell r="AP1670">
            <v>0.8</v>
          </cell>
          <cell r="AQ1670">
            <v>0</v>
          </cell>
          <cell r="AR1670" t="str">
            <v>CADEIRA DYLAN III (S/B) (CINAMOMO) (FX B) - 0,5x0,58x0,8H</v>
          </cell>
          <cell r="AS1670">
            <v>3185.37</v>
          </cell>
          <cell r="AT1670">
            <v>3185.37</v>
          </cell>
          <cell r="AU1670">
            <v>3185.37</v>
          </cell>
          <cell r="AV1670">
            <v>0</v>
          </cell>
          <cell r="AW1670">
            <v>3185.37</v>
          </cell>
          <cell r="AX1670">
            <v>0</v>
          </cell>
          <cell r="AY1670"/>
          <cell r="AZ1670" t="str">
            <v/>
          </cell>
          <cell r="BA1670"/>
          <cell r="BB1670"/>
          <cell r="BC1670"/>
          <cell r="BD1670" t="str">
            <v/>
          </cell>
          <cell r="BE1670">
            <v>0</v>
          </cell>
          <cell r="BF1670" t="str">
            <v/>
          </cell>
          <cell r="BG1670" t="str">
            <v/>
          </cell>
          <cell r="BH1670">
            <v>12</v>
          </cell>
          <cell r="BI1670" t="str">
            <v>0</v>
          </cell>
          <cell r="BJ1670">
            <v>0</v>
          </cell>
          <cell r="BK1670">
            <v>0</v>
          </cell>
          <cell r="BL1670"/>
          <cell r="BM1670"/>
          <cell r="BN1670"/>
          <cell r="BO1670"/>
          <cell r="BQ1670" t="str">
            <v>L CENTER</v>
          </cell>
          <cell r="BS1670" t="str">
            <v/>
          </cell>
          <cell r="BT1670" t="str">
            <v/>
          </cell>
        </row>
        <row r="1671">
          <cell r="H1671">
            <v>0</v>
          </cell>
          <cell r="O1671">
            <v>378832</v>
          </cell>
          <cell r="P1671" t="str">
            <v>2024/065-0039-01</v>
          </cell>
          <cell r="Q1671" t="str">
            <v>EST CADEIRA DYLAN III (CINAMOMO AMENDOA ESCURO) (FX B2002)</v>
          </cell>
          <cell r="R1671"/>
          <cell r="S1671"/>
          <cell r="T1671">
            <v>0.5</v>
          </cell>
          <cell r="U1671">
            <v>0.57999999999999996</v>
          </cell>
          <cell r="V1671">
            <v>0.8</v>
          </cell>
          <cell r="W1671">
            <v>0</v>
          </cell>
          <cell r="X1671" t="str">
            <v>EST CADEIRA DYLAN III (CINAMOMO AMENDOA ESCURO) (FX B2002) - 0,5x0,58x0,8H</v>
          </cell>
          <cell r="Y1671">
            <v>3185.37</v>
          </cell>
          <cell r="Z1671">
            <v>0.35</v>
          </cell>
          <cell r="AA1671">
            <v>2070.4904999999999</v>
          </cell>
          <cell r="AB1671"/>
          <cell r="AC1671"/>
          <cell r="AD1671"/>
          <cell r="AE1671">
            <v>3185.37</v>
          </cell>
          <cell r="AF1671">
            <v>3185.37</v>
          </cell>
          <cell r="AG1671">
            <v>0</v>
          </cell>
          <cell r="AH1671">
            <v>3185.37</v>
          </cell>
          <cell r="AI1671" t="str">
            <v>REF: 379806</v>
          </cell>
          <cell r="AJ1671"/>
          <cell r="AK1671">
            <v>379806</v>
          </cell>
          <cell r="AL1671" t="str">
            <v>CADEIRA DYLAN III (S/B) (CINAMOMO) (FX B)</v>
          </cell>
          <cell r="AM1671"/>
          <cell r="AN1671">
            <v>0.5</v>
          </cell>
          <cell r="AO1671">
            <v>0.57999999999999996</v>
          </cell>
          <cell r="AP1671">
            <v>0.8</v>
          </cell>
          <cell r="AQ1671">
            <v>0</v>
          </cell>
          <cell r="AR1671" t="str">
            <v>CADEIRA DYLAN III (S/B) (CINAMOMO) (FX B) - 0,5x0,58x0,8H</v>
          </cell>
          <cell r="AS1671">
            <v>3185.37</v>
          </cell>
          <cell r="AT1671">
            <v>3185.37</v>
          </cell>
          <cell r="AU1671">
            <v>3185.37</v>
          </cell>
          <cell r="AV1671">
            <v>0</v>
          </cell>
          <cell r="AW1671">
            <v>3185.37</v>
          </cell>
          <cell r="AX1671">
            <v>0</v>
          </cell>
          <cell r="AY1671"/>
          <cell r="AZ1671" t="str">
            <v/>
          </cell>
          <cell r="BA1671"/>
          <cell r="BB1671"/>
          <cell r="BC1671"/>
          <cell r="BD1671" t="str">
            <v/>
          </cell>
          <cell r="BE1671">
            <v>0</v>
          </cell>
          <cell r="BF1671" t="str">
            <v/>
          </cell>
          <cell r="BG1671" t="str">
            <v/>
          </cell>
          <cell r="BH1671">
            <v>12</v>
          </cell>
          <cell r="BI1671" t="str">
            <v>0</v>
          </cell>
          <cell r="BJ1671">
            <v>0</v>
          </cell>
          <cell r="BK1671">
            <v>0</v>
          </cell>
          <cell r="BL1671"/>
          <cell r="BM1671"/>
          <cell r="BN1671"/>
          <cell r="BO1671"/>
          <cell r="BQ1671" t="str">
            <v>L CENTER</v>
          </cell>
          <cell r="BS1671" t="str">
            <v/>
          </cell>
          <cell r="BT1671" t="str">
            <v/>
          </cell>
        </row>
        <row r="1672">
          <cell r="H1672">
            <v>0</v>
          </cell>
          <cell r="O1672">
            <v>378832</v>
          </cell>
          <cell r="P1672" t="str">
            <v>2024/065-0041-01</v>
          </cell>
          <cell r="Q1672" t="str">
            <v>EST CADEIRA DYLAN III (CINAMOMO AMENDOA ESCURO) (FX B2002)</v>
          </cell>
          <cell r="R1672"/>
          <cell r="S1672"/>
          <cell r="T1672">
            <v>0.5</v>
          </cell>
          <cell r="U1672">
            <v>0.57999999999999996</v>
          </cell>
          <cell r="V1672">
            <v>0.8</v>
          </cell>
          <cell r="W1672">
            <v>0</v>
          </cell>
          <cell r="X1672" t="str">
            <v>EST CADEIRA DYLAN III (CINAMOMO AMENDOA ESCURO) (FX B2002) - 0,5x0,58x0,8H</v>
          </cell>
          <cell r="Y1672">
            <v>3185.37</v>
          </cell>
          <cell r="Z1672">
            <v>0.35</v>
          </cell>
          <cell r="AA1672">
            <v>2070.4904999999999</v>
          </cell>
          <cell r="AB1672"/>
          <cell r="AC1672"/>
          <cell r="AD1672"/>
          <cell r="AE1672">
            <v>3185.37</v>
          </cell>
          <cell r="AF1672">
            <v>3185.37</v>
          </cell>
          <cell r="AG1672">
            <v>0</v>
          </cell>
          <cell r="AH1672">
            <v>3185.37</v>
          </cell>
          <cell r="AI1672" t="str">
            <v>REF: 379806</v>
          </cell>
          <cell r="AJ1672"/>
          <cell r="AK1672">
            <v>379806</v>
          </cell>
          <cell r="AL1672" t="str">
            <v>CADEIRA DYLAN III (S/B) (CINAMOMO) (FX B)</v>
          </cell>
          <cell r="AM1672"/>
          <cell r="AN1672">
            <v>0.5</v>
          </cell>
          <cell r="AO1672">
            <v>0.57999999999999996</v>
          </cell>
          <cell r="AP1672">
            <v>0.8</v>
          </cell>
          <cell r="AQ1672">
            <v>0</v>
          </cell>
          <cell r="AR1672" t="str">
            <v>CADEIRA DYLAN III (S/B) (CINAMOMO) (FX B) - 0,5x0,58x0,8H</v>
          </cell>
          <cell r="AS1672">
            <v>3185.37</v>
          </cell>
          <cell r="AT1672">
            <v>3185.37</v>
          </cell>
          <cell r="AU1672">
            <v>3185.37</v>
          </cell>
          <cell r="AV1672">
            <v>0</v>
          </cell>
          <cell r="AW1672">
            <v>3185.37</v>
          </cell>
          <cell r="AX1672">
            <v>0</v>
          </cell>
          <cell r="AY1672"/>
          <cell r="AZ1672" t="str">
            <v/>
          </cell>
          <cell r="BA1672"/>
          <cell r="BB1672"/>
          <cell r="BC1672"/>
          <cell r="BD1672" t="str">
            <v/>
          </cell>
          <cell r="BE1672">
            <v>0</v>
          </cell>
          <cell r="BF1672" t="str">
            <v/>
          </cell>
          <cell r="BG1672" t="str">
            <v/>
          </cell>
          <cell r="BH1672">
            <v>12</v>
          </cell>
          <cell r="BI1672" t="str">
            <v>0</v>
          </cell>
          <cell r="BJ1672">
            <v>0</v>
          </cell>
          <cell r="BK1672">
            <v>0</v>
          </cell>
          <cell r="BL1672"/>
          <cell r="BM1672"/>
          <cell r="BN1672"/>
          <cell r="BO1672"/>
          <cell r="BQ1672" t="str">
            <v>L CENTER</v>
          </cell>
          <cell r="BS1672" t="str">
            <v/>
          </cell>
          <cell r="BT1672" t="str">
            <v/>
          </cell>
        </row>
        <row r="1673">
          <cell r="H1673">
            <v>0</v>
          </cell>
          <cell r="O1673">
            <v>378832</v>
          </cell>
          <cell r="P1673" t="str">
            <v>2024/065-0042-01</v>
          </cell>
          <cell r="Q1673" t="str">
            <v>EST CADEIRA DYLAN III (CINAMOMO AMENDOA ESCURO) (FX B2002)</v>
          </cell>
          <cell r="R1673"/>
          <cell r="S1673"/>
          <cell r="T1673">
            <v>0.5</v>
          </cell>
          <cell r="U1673">
            <v>0.57999999999999996</v>
          </cell>
          <cell r="V1673">
            <v>0.8</v>
          </cell>
          <cell r="W1673">
            <v>0</v>
          </cell>
          <cell r="X1673" t="str">
            <v>EST CADEIRA DYLAN III (CINAMOMO AMENDOA ESCURO) (FX B2002) - 0,5x0,58x0,8H</v>
          </cell>
          <cell r="Y1673">
            <v>3185.37</v>
          </cell>
          <cell r="Z1673">
            <v>0.35</v>
          </cell>
          <cell r="AA1673">
            <v>2070.4904999999999</v>
          </cell>
          <cell r="AB1673"/>
          <cell r="AC1673"/>
          <cell r="AD1673"/>
          <cell r="AE1673">
            <v>3185.37</v>
          </cell>
          <cell r="AF1673">
            <v>3185.37</v>
          </cell>
          <cell r="AG1673">
            <v>0</v>
          </cell>
          <cell r="AH1673">
            <v>3185.37</v>
          </cell>
          <cell r="AI1673" t="str">
            <v>REF: 379806</v>
          </cell>
          <cell r="AJ1673"/>
          <cell r="AK1673">
            <v>379806</v>
          </cell>
          <cell r="AL1673" t="str">
            <v>CADEIRA DYLAN III (S/B) (CINAMOMO) (FX B)</v>
          </cell>
          <cell r="AM1673"/>
          <cell r="AN1673">
            <v>0.5</v>
          </cell>
          <cell r="AO1673">
            <v>0.57999999999999996</v>
          </cell>
          <cell r="AP1673">
            <v>0.8</v>
          </cell>
          <cell r="AQ1673">
            <v>0</v>
          </cell>
          <cell r="AR1673" t="str">
            <v>CADEIRA DYLAN III (S/B) (CINAMOMO) (FX B) - 0,5x0,58x0,8H</v>
          </cell>
          <cell r="AS1673">
            <v>3185.37</v>
          </cell>
          <cell r="AT1673">
            <v>3185.37</v>
          </cell>
          <cell r="AU1673">
            <v>3185.37</v>
          </cell>
          <cell r="AV1673">
            <v>0</v>
          </cell>
          <cell r="AW1673">
            <v>3185.37</v>
          </cell>
          <cell r="AX1673">
            <v>0</v>
          </cell>
          <cell r="AY1673"/>
          <cell r="AZ1673" t="str">
            <v/>
          </cell>
          <cell r="BA1673"/>
          <cell r="BB1673"/>
          <cell r="BC1673"/>
          <cell r="BD1673" t="str">
            <v/>
          </cell>
          <cell r="BE1673">
            <v>0</v>
          </cell>
          <cell r="BF1673" t="str">
            <v/>
          </cell>
          <cell r="BG1673" t="str">
            <v/>
          </cell>
          <cell r="BH1673">
            <v>12</v>
          </cell>
          <cell r="BI1673" t="str">
            <v>0</v>
          </cell>
          <cell r="BJ1673">
            <v>0</v>
          </cell>
          <cell r="BK1673">
            <v>0</v>
          </cell>
          <cell r="BL1673"/>
          <cell r="BM1673"/>
          <cell r="BN1673"/>
          <cell r="BO1673"/>
          <cell r="BQ1673" t="str">
            <v>L CENTER</v>
          </cell>
          <cell r="BS1673" t="str">
            <v/>
          </cell>
          <cell r="BT1673" t="str">
            <v/>
          </cell>
        </row>
        <row r="1674">
          <cell r="H1674">
            <v>0</v>
          </cell>
          <cell r="O1674">
            <v>378832</v>
          </cell>
          <cell r="P1674" t="str">
            <v>2024/065-0043-01</v>
          </cell>
          <cell r="Q1674" t="str">
            <v>EST CADEIRA DYLAN III (CINAMOMO AMENDOA ESCURO) (FX B2002)</v>
          </cell>
          <cell r="R1674"/>
          <cell r="S1674"/>
          <cell r="T1674">
            <v>0.5</v>
          </cell>
          <cell r="U1674">
            <v>0.57999999999999996</v>
          </cell>
          <cell r="V1674">
            <v>0.8</v>
          </cell>
          <cell r="W1674">
            <v>0</v>
          </cell>
          <cell r="X1674" t="str">
            <v>EST CADEIRA DYLAN III (CINAMOMO AMENDOA ESCURO) (FX B2002) - 0,5x0,58x0,8H</v>
          </cell>
          <cell r="Y1674">
            <v>3185.37</v>
          </cell>
          <cell r="Z1674">
            <v>0.35</v>
          </cell>
          <cell r="AA1674">
            <v>2070.4904999999999</v>
          </cell>
          <cell r="AB1674"/>
          <cell r="AC1674"/>
          <cell r="AD1674"/>
          <cell r="AE1674">
            <v>3185.37</v>
          </cell>
          <cell r="AF1674">
            <v>3185.37</v>
          </cell>
          <cell r="AG1674">
            <v>0</v>
          </cell>
          <cell r="AH1674">
            <v>3185.37</v>
          </cell>
          <cell r="AI1674" t="str">
            <v>REF: 379806</v>
          </cell>
          <cell r="AJ1674"/>
          <cell r="AK1674">
            <v>379806</v>
          </cell>
          <cell r="AL1674" t="str">
            <v>CADEIRA DYLAN III (S/B) (CINAMOMO) (FX B)</v>
          </cell>
          <cell r="AM1674"/>
          <cell r="AN1674">
            <v>0.5</v>
          </cell>
          <cell r="AO1674">
            <v>0.57999999999999996</v>
          </cell>
          <cell r="AP1674">
            <v>0.8</v>
          </cell>
          <cell r="AQ1674">
            <v>0</v>
          </cell>
          <cell r="AR1674" t="str">
            <v>CADEIRA DYLAN III (S/B) (CINAMOMO) (FX B) - 0,5x0,58x0,8H</v>
          </cell>
          <cell r="AS1674">
            <v>3185.37</v>
          </cell>
          <cell r="AT1674">
            <v>3185.37</v>
          </cell>
          <cell r="AU1674">
            <v>3185.37</v>
          </cell>
          <cell r="AV1674">
            <v>0</v>
          </cell>
          <cell r="AW1674">
            <v>3185.37</v>
          </cell>
          <cell r="AX1674">
            <v>0</v>
          </cell>
          <cell r="AY1674"/>
          <cell r="AZ1674" t="str">
            <v/>
          </cell>
          <cell r="BA1674"/>
          <cell r="BB1674"/>
          <cell r="BC1674"/>
          <cell r="BD1674" t="str">
            <v/>
          </cell>
          <cell r="BE1674">
            <v>0</v>
          </cell>
          <cell r="BF1674" t="str">
            <v/>
          </cell>
          <cell r="BG1674" t="str">
            <v/>
          </cell>
          <cell r="BH1674">
            <v>12</v>
          </cell>
          <cell r="BI1674" t="str">
            <v>0</v>
          </cell>
          <cell r="BJ1674">
            <v>0</v>
          </cell>
          <cell r="BK1674">
            <v>0</v>
          </cell>
          <cell r="BL1674"/>
          <cell r="BM1674"/>
          <cell r="BN1674"/>
          <cell r="BO1674"/>
          <cell r="BQ1674" t="str">
            <v>L CENTER</v>
          </cell>
          <cell r="BS1674" t="str">
            <v/>
          </cell>
          <cell r="BT1674" t="str">
            <v/>
          </cell>
        </row>
        <row r="1675">
          <cell r="H1675">
            <v>0</v>
          </cell>
          <cell r="O1675">
            <v>378832</v>
          </cell>
          <cell r="P1675" t="str">
            <v>2024/065-0044-01</v>
          </cell>
          <cell r="Q1675" t="str">
            <v>EST CADEIRA DYLAN III (CINAMOMO AMENDOA ESCURO) (FX B2002)</v>
          </cell>
          <cell r="R1675"/>
          <cell r="S1675"/>
          <cell r="T1675">
            <v>0.5</v>
          </cell>
          <cell r="U1675">
            <v>0.57999999999999996</v>
          </cell>
          <cell r="V1675">
            <v>0.8</v>
          </cell>
          <cell r="W1675">
            <v>0</v>
          </cell>
          <cell r="X1675" t="str">
            <v>EST CADEIRA DYLAN III (CINAMOMO AMENDOA ESCURO) (FX B2002) - 0,5x0,58x0,8H</v>
          </cell>
          <cell r="Y1675">
            <v>3185.37</v>
          </cell>
          <cell r="Z1675">
            <v>0.35</v>
          </cell>
          <cell r="AA1675">
            <v>2070.4904999999999</v>
          </cell>
          <cell r="AB1675"/>
          <cell r="AC1675"/>
          <cell r="AD1675"/>
          <cell r="AE1675">
            <v>3185.37</v>
          </cell>
          <cell r="AF1675">
            <v>3185.37</v>
          </cell>
          <cell r="AG1675">
            <v>0</v>
          </cell>
          <cell r="AH1675">
            <v>3185.37</v>
          </cell>
          <cell r="AI1675" t="str">
            <v>REF: 379806</v>
          </cell>
          <cell r="AJ1675"/>
          <cell r="AK1675">
            <v>379806</v>
          </cell>
          <cell r="AL1675" t="str">
            <v>CADEIRA DYLAN III (S/B) (CINAMOMO) (FX B)</v>
          </cell>
          <cell r="AM1675"/>
          <cell r="AN1675">
            <v>0.5</v>
          </cell>
          <cell r="AO1675">
            <v>0.57999999999999996</v>
          </cell>
          <cell r="AP1675">
            <v>0.8</v>
          </cell>
          <cell r="AQ1675">
            <v>0</v>
          </cell>
          <cell r="AR1675" t="str">
            <v>CADEIRA DYLAN III (S/B) (CINAMOMO) (FX B) - 0,5x0,58x0,8H</v>
          </cell>
          <cell r="AS1675">
            <v>3185.37</v>
          </cell>
          <cell r="AT1675">
            <v>3185.37</v>
          </cell>
          <cell r="AU1675">
            <v>3185.37</v>
          </cell>
          <cell r="AV1675">
            <v>0</v>
          </cell>
          <cell r="AW1675">
            <v>3185.37</v>
          </cell>
          <cell r="AX1675">
            <v>0</v>
          </cell>
          <cell r="AY1675"/>
          <cell r="AZ1675" t="str">
            <v/>
          </cell>
          <cell r="BA1675"/>
          <cell r="BB1675"/>
          <cell r="BC1675"/>
          <cell r="BD1675" t="str">
            <v/>
          </cell>
          <cell r="BE1675">
            <v>0</v>
          </cell>
          <cell r="BF1675" t="str">
            <v/>
          </cell>
          <cell r="BG1675" t="str">
            <v/>
          </cell>
          <cell r="BH1675">
            <v>12</v>
          </cell>
          <cell r="BI1675" t="str">
            <v>0</v>
          </cell>
          <cell r="BJ1675">
            <v>0</v>
          </cell>
          <cell r="BK1675">
            <v>0</v>
          </cell>
          <cell r="BL1675"/>
          <cell r="BM1675"/>
          <cell r="BN1675"/>
          <cell r="BO1675"/>
          <cell r="BQ1675" t="str">
            <v>L CENTER</v>
          </cell>
          <cell r="BS1675" t="str">
            <v/>
          </cell>
          <cell r="BT1675" t="str">
            <v/>
          </cell>
        </row>
        <row r="1676">
          <cell r="H1676">
            <v>0</v>
          </cell>
          <cell r="O1676">
            <v>378832</v>
          </cell>
          <cell r="P1676" t="str">
            <v>2024/065-0045-01</v>
          </cell>
          <cell r="Q1676" t="str">
            <v>EST CADEIRA DYLAN III (CINAMOMO AMENDOA ESCURO) (FX B2002)</v>
          </cell>
          <cell r="R1676"/>
          <cell r="S1676"/>
          <cell r="T1676">
            <v>0.5</v>
          </cell>
          <cell r="U1676">
            <v>0.57999999999999996</v>
          </cell>
          <cell r="V1676">
            <v>0.8</v>
          </cell>
          <cell r="W1676">
            <v>0</v>
          </cell>
          <cell r="X1676" t="str">
            <v>EST CADEIRA DYLAN III (CINAMOMO AMENDOA ESCURO) (FX B2002) - 0,5x0,58x0,8H</v>
          </cell>
          <cell r="Y1676">
            <v>3185.37</v>
          </cell>
          <cell r="Z1676">
            <v>0.35</v>
          </cell>
          <cell r="AA1676">
            <v>2070.4904999999999</v>
          </cell>
          <cell r="AB1676"/>
          <cell r="AC1676"/>
          <cell r="AD1676"/>
          <cell r="AE1676">
            <v>3185.37</v>
          </cell>
          <cell r="AF1676">
            <v>3185.37</v>
          </cell>
          <cell r="AG1676">
            <v>0</v>
          </cell>
          <cell r="AH1676">
            <v>3185.37</v>
          </cell>
          <cell r="AI1676" t="str">
            <v>REF: 379806</v>
          </cell>
          <cell r="AJ1676"/>
          <cell r="AK1676">
            <v>379806</v>
          </cell>
          <cell r="AL1676" t="str">
            <v>CADEIRA DYLAN III (S/B) (CINAMOMO) (FX B)</v>
          </cell>
          <cell r="AM1676"/>
          <cell r="AN1676">
            <v>0.5</v>
          </cell>
          <cell r="AO1676">
            <v>0.57999999999999996</v>
          </cell>
          <cell r="AP1676">
            <v>0.8</v>
          </cell>
          <cell r="AQ1676">
            <v>0</v>
          </cell>
          <cell r="AR1676" t="str">
            <v>CADEIRA DYLAN III (S/B) (CINAMOMO) (FX B) - 0,5x0,58x0,8H</v>
          </cell>
          <cell r="AS1676">
            <v>3185.37</v>
          </cell>
          <cell r="AT1676">
            <v>3185.37</v>
          </cell>
          <cell r="AU1676">
            <v>3185.37</v>
          </cell>
          <cell r="AV1676">
            <v>0</v>
          </cell>
          <cell r="AW1676">
            <v>3185.37</v>
          </cell>
          <cell r="AX1676">
            <v>0</v>
          </cell>
          <cell r="AY1676"/>
          <cell r="AZ1676" t="str">
            <v/>
          </cell>
          <cell r="BA1676"/>
          <cell r="BB1676"/>
          <cell r="BC1676"/>
          <cell r="BD1676" t="str">
            <v/>
          </cell>
          <cell r="BE1676">
            <v>0</v>
          </cell>
          <cell r="BF1676" t="str">
            <v/>
          </cell>
          <cell r="BG1676" t="str">
            <v/>
          </cell>
          <cell r="BH1676">
            <v>12</v>
          </cell>
          <cell r="BI1676" t="str">
            <v>0</v>
          </cell>
          <cell r="BJ1676">
            <v>0</v>
          </cell>
          <cell r="BK1676">
            <v>0</v>
          </cell>
          <cell r="BL1676"/>
          <cell r="BM1676"/>
          <cell r="BN1676"/>
          <cell r="BO1676"/>
          <cell r="BQ1676" t="str">
            <v>L CENTER</v>
          </cell>
          <cell r="BS1676" t="str">
            <v/>
          </cell>
          <cell r="BT1676" t="str">
            <v/>
          </cell>
        </row>
        <row r="1677">
          <cell r="H1677">
            <v>0</v>
          </cell>
          <cell r="O1677">
            <v>378832</v>
          </cell>
          <cell r="P1677" t="str">
            <v>2024/065-0040-01</v>
          </cell>
          <cell r="Q1677" t="str">
            <v>EST CADEIRA DYLAN III (CINAMOMO AMENDOA ESCURO) (FX B2002)</v>
          </cell>
          <cell r="R1677"/>
          <cell r="S1677"/>
          <cell r="T1677">
            <v>0.5</v>
          </cell>
          <cell r="U1677">
            <v>0.57999999999999996</v>
          </cell>
          <cell r="V1677">
            <v>0.8</v>
          </cell>
          <cell r="W1677">
            <v>0</v>
          </cell>
          <cell r="X1677" t="str">
            <v>EST CADEIRA DYLAN III (CINAMOMO AMENDOA ESCURO) (FX B2002) - 0,5x0,58x0,8H</v>
          </cell>
          <cell r="Y1677">
            <v>3185.37</v>
          </cell>
          <cell r="Z1677">
            <v>0.35</v>
          </cell>
          <cell r="AA1677">
            <v>2070.4904999999999</v>
          </cell>
          <cell r="AB1677"/>
          <cell r="AC1677"/>
          <cell r="AD1677"/>
          <cell r="AE1677">
            <v>3185.37</v>
          </cell>
          <cell r="AF1677">
            <v>3185.37</v>
          </cell>
          <cell r="AG1677">
            <v>0</v>
          </cell>
          <cell r="AH1677">
            <v>3185.37</v>
          </cell>
          <cell r="AI1677" t="str">
            <v>REF: 379806</v>
          </cell>
          <cell r="AJ1677"/>
          <cell r="AK1677">
            <v>379806</v>
          </cell>
          <cell r="AL1677" t="str">
            <v>CADEIRA DYLAN III (S/B) (CINAMOMO) (FX B)</v>
          </cell>
          <cell r="AM1677"/>
          <cell r="AN1677">
            <v>0.5</v>
          </cell>
          <cell r="AO1677">
            <v>0.57999999999999996</v>
          </cell>
          <cell r="AP1677">
            <v>0.8</v>
          </cell>
          <cell r="AQ1677">
            <v>0</v>
          </cell>
          <cell r="AR1677" t="str">
            <v>CADEIRA DYLAN III (S/B) (CINAMOMO) (FX B) - 0,5x0,58x0,8H</v>
          </cell>
          <cell r="AS1677">
            <v>3185.37</v>
          </cell>
          <cell r="AT1677">
            <v>3185.37</v>
          </cell>
          <cell r="AU1677">
            <v>3185.37</v>
          </cell>
          <cell r="AV1677">
            <v>0</v>
          </cell>
          <cell r="AW1677">
            <v>3185.37</v>
          </cell>
          <cell r="AX1677">
            <v>0</v>
          </cell>
          <cell r="AY1677"/>
          <cell r="AZ1677" t="str">
            <v/>
          </cell>
          <cell r="BA1677"/>
          <cell r="BB1677"/>
          <cell r="BC1677"/>
          <cell r="BD1677" t="str">
            <v/>
          </cell>
          <cell r="BE1677">
            <v>0</v>
          </cell>
          <cell r="BF1677" t="str">
            <v/>
          </cell>
          <cell r="BG1677" t="str">
            <v/>
          </cell>
          <cell r="BH1677">
            <v>12</v>
          </cell>
          <cell r="BI1677" t="str">
            <v>0</v>
          </cell>
          <cell r="BJ1677">
            <v>0</v>
          </cell>
          <cell r="BK1677">
            <v>0</v>
          </cell>
          <cell r="BL1677"/>
          <cell r="BM1677"/>
          <cell r="BN1677"/>
          <cell r="BO1677"/>
          <cell r="BQ1677" t="str">
            <v>L CENTER</v>
          </cell>
          <cell r="BS1677" t="str">
            <v/>
          </cell>
          <cell r="BT1677" t="str">
            <v/>
          </cell>
        </row>
        <row r="1678">
          <cell r="H1678">
            <v>0</v>
          </cell>
          <cell r="O1678">
            <v>378831</v>
          </cell>
          <cell r="P1678" t="str">
            <v>2024/065-0030-01</v>
          </cell>
          <cell r="Q1678" t="str">
            <v>EST CADEIRA MEG (CINAMOMO AMENDOA CLARO) COURO CH 05</v>
          </cell>
          <cell r="R1678"/>
          <cell r="S1678"/>
          <cell r="T1678">
            <v>0.59</v>
          </cell>
          <cell r="U1678">
            <v>0.59</v>
          </cell>
          <cell r="V1678">
            <v>0.81</v>
          </cell>
          <cell r="W1678">
            <v>0</v>
          </cell>
          <cell r="X1678" t="str">
            <v>EST CADEIRA MEG (CINAMOMO AMENDOA CLARO) COURO CH 05 - 0,59x0,59x0,81H</v>
          </cell>
          <cell r="Y1678">
            <v>5562.6399999999994</v>
          </cell>
          <cell r="Z1678">
            <v>0.35</v>
          </cell>
          <cell r="AA1678">
            <v>3615.7159999999994</v>
          </cell>
          <cell r="AB1678"/>
          <cell r="AC1678" t="str">
            <v>PROD C/RVST FORN</v>
          </cell>
          <cell r="AD1678" t="str">
            <v>REVESTIMENTO FORN</v>
          </cell>
          <cell r="AE1678">
            <v>5562.6399999999994</v>
          </cell>
          <cell r="AF1678">
            <v>5562.6399999999994</v>
          </cell>
          <cell r="AG1678">
            <v>0</v>
          </cell>
          <cell r="AH1678">
            <v>5562.6399999999994</v>
          </cell>
          <cell r="AI1678" t="str">
            <v>REF: 368866</v>
          </cell>
          <cell r="AJ1678"/>
          <cell r="AK1678">
            <v>368866</v>
          </cell>
          <cell r="AL1678" t="str">
            <v>CADEIRA MEG (S/B) (CINAMOMO) (RVST FORN)</v>
          </cell>
          <cell r="AM1678"/>
          <cell r="AN1678">
            <v>0.59</v>
          </cell>
          <cell r="AO1678">
            <v>0.59</v>
          </cell>
          <cell r="AP1678">
            <v>0.81</v>
          </cell>
          <cell r="AQ1678">
            <v>0</v>
          </cell>
          <cell r="AR1678" t="str">
            <v>CADEIRA MEG (S/B) (CINAMOMO) (RVST FORN) - 0,59x0,59x0,81H</v>
          </cell>
          <cell r="AS1678">
            <v>5562.6399999999994</v>
          </cell>
          <cell r="AT1678">
            <v>5562.6399999999994</v>
          </cell>
          <cell r="AU1678">
            <v>3580.24</v>
          </cell>
          <cell r="AV1678">
            <v>1982.3999999999996</v>
          </cell>
          <cell r="AW1678">
            <v>5562.64</v>
          </cell>
          <cell r="AX1678">
            <v>0</v>
          </cell>
          <cell r="AY1678">
            <v>328273</v>
          </cell>
          <cell r="AZ1678" t="str">
            <v>COURO NATURAL CH ENVELHECIDO (F378)</v>
          </cell>
          <cell r="BA1678" t="str">
            <v>RVST FORN: COURO NATURAL CH ENVELHECIDO (F378) - CH 05</v>
          </cell>
          <cell r="BB1678">
            <v>2.5</v>
          </cell>
          <cell r="BC1678"/>
          <cell r="BD1678">
            <v>792.96</v>
          </cell>
          <cell r="BE1678">
            <v>0</v>
          </cell>
          <cell r="BF1678">
            <v>-792.96</v>
          </cell>
          <cell r="BG1678" t="str">
            <v>RVST FORN</v>
          </cell>
          <cell r="BH1678">
            <v>12</v>
          </cell>
          <cell r="BI1678">
            <v>1982.4</v>
          </cell>
          <cell r="BJ1678">
            <v>0</v>
          </cell>
          <cell r="BK1678">
            <v>0</v>
          </cell>
          <cell r="BL1678"/>
          <cell r="BM1678"/>
          <cell r="BN1678"/>
          <cell r="BO1678"/>
          <cell r="BQ1678" t="str">
            <v>L CENTER</v>
          </cell>
          <cell r="BS1678" t="str">
            <v/>
          </cell>
          <cell r="BT1678" t="str">
            <v/>
          </cell>
        </row>
        <row r="1679">
          <cell r="H1679">
            <v>0</v>
          </cell>
          <cell r="O1679">
            <v>378831</v>
          </cell>
          <cell r="P1679" t="str">
            <v>2024/065-0031-01</v>
          </cell>
          <cell r="Q1679" t="str">
            <v>EST CADEIRA MEG (CINAMOMO AMENDOA CLARO) COURO CH 05</v>
          </cell>
          <cell r="R1679"/>
          <cell r="S1679"/>
          <cell r="T1679">
            <v>0.59</v>
          </cell>
          <cell r="U1679">
            <v>0.59</v>
          </cell>
          <cell r="V1679">
            <v>0.81</v>
          </cell>
          <cell r="W1679">
            <v>0</v>
          </cell>
          <cell r="X1679" t="str">
            <v>EST CADEIRA MEG (CINAMOMO AMENDOA CLARO) COURO CH 05 - 0,59x0,59x0,81H</v>
          </cell>
          <cell r="Y1679">
            <v>5562.6399999999994</v>
          </cell>
          <cell r="Z1679">
            <v>0.35</v>
          </cell>
          <cell r="AA1679">
            <v>3615.7159999999994</v>
          </cell>
          <cell r="AB1679"/>
          <cell r="AC1679" t="str">
            <v>PROD C/RVST FORN</v>
          </cell>
          <cell r="AD1679" t="str">
            <v>REVESTIMENTO FORN</v>
          </cell>
          <cell r="AE1679">
            <v>5562.6399999999994</v>
          </cell>
          <cell r="AF1679">
            <v>5562.6399999999994</v>
          </cell>
          <cell r="AG1679">
            <v>0</v>
          </cell>
          <cell r="AH1679">
            <v>5562.6399999999994</v>
          </cell>
          <cell r="AI1679" t="str">
            <v>REF: 368866</v>
          </cell>
          <cell r="AJ1679"/>
          <cell r="AK1679">
            <v>368866</v>
          </cell>
          <cell r="AL1679" t="str">
            <v>CADEIRA MEG (S/B) (CINAMOMO) (RVST FORN)</v>
          </cell>
          <cell r="AM1679"/>
          <cell r="AN1679">
            <v>0.59</v>
          </cell>
          <cell r="AO1679">
            <v>0.59</v>
          </cell>
          <cell r="AP1679">
            <v>0.81</v>
          </cell>
          <cell r="AQ1679">
            <v>0</v>
          </cell>
          <cell r="AR1679" t="str">
            <v>CADEIRA MEG (S/B) (CINAMOMO) (RVST FORN) - 0,59x0,59x0,81H</v>
          </cell>
          <cell r="AS1679">
            <v>5562.6399999999994</v>
          </cell>
          <cell r="AT1679">
            <v>5562.6399999999994</v>
          </cell>
          <cell r="AU1679">
            <v>3580.24</v>
          </cell>
          <cell r="AV1679">
            <v>1982.3999999999996</v>
          </cell>
          <cell r="AW1679">
            <v>5562.64</v>
          </cell>
          <cell r="AX1679">
            <v>0</v>
          </cell>
          <cell r="AY1679">
            <v>328273</v>
          </cell>
          <cell r="AZ1679" t="str">
            <v>COURO NATURAL CH ENVELHECIDO (F378)</v>
          </cell>
          <cell r="BA1679" t="str">
            <v>RVST FORN: COURO NATURAL CH ENVELHECIDO (F378) - CH 05</v>
          </cell>
          <cell r="BB1679">
            <v>2.5</v>
          </cell>
          <cell r="BC1679"/>
          <cell r="BD1679">
            <v>792.96</v>
          </cell>
          <cell r="BE1679">
            <v>0</v>
          </cell>
          <cell r="BF1679">
            <v>-792.96</v>
          </cell>
          <cell r="BG1679" t="str">
            <v>RVST FORN</v>
          </cell>
          <cell r="BH1679">
            <v>12</v>
          </cell>
          <cell r="BI1679">
            <v>1982.4</v>
          </cell>
          <cell r="BJ1679">
            <v>0</v>
          </cell>
          <cell r="BK1679">
            <v>0</v>
          </cell>
          <cell r="BL1679"/>
          <cell r="BM1679"/>
          <cell r="BN1679"/>
          <cell r="BO1679"/>
          <cell r="BQ1679" t="str">
            <v>L CENTER</v>
          </cell>
          <cell r="BS1679" t="str">
            <v/>
          </cell>
          <cell r="BT1679" t="str">
            <v/>
          </cell>
        </row>
        <row r="1680">
          <cell r="H1680">
            <v>0</v>
          </cell>
          <cell r="O1680">
            <v>378831</v>
          </cell>
          <cell r="P1680" t="str">
            <v>2024/065-0032-01</v>
          </cell>
          <cell r="Q1680" t="str">
            <v>EST CADEIRA MEG (CINAMOMO AMENDOA CLARO) COURO CH 05</v>
          </cell>
          <cell r="R1680"/>
          <cell r="S1680"/>
          <cell r="T1680">
            <v>0.59</v>
          </cell>
          <cell r="U1680">
            <v>0.59</v>
          </cell>
          <cell r="V1680">
            <v>0.81</v>
          </cell>
          <cell r="W1680">
            <v>0</v>
          </cell>
          <cell r="X1680" t="str">
            <v>EST CADEIRA MEG (CINAMOMO AMENDOA CLARO) COURO CH 05 - 0,59x0,59x0,81H</v>
          </cell>
          <cell r="Y1680">
            <v>5562.6399999999994</v>
          </cell>
          <cell r="Z1680">
            <v>0.35</v>
          </cell>
          <cell r="AA1680">
            <v>3615.7159999999994</v>
          </cell>
          <cell r="AB1680"/>
          <cell r="AC1680" t="str">
            <v>PROD C/RVST FORN</v>
          </cell>
          <cell r="AD1680" t="str">
            <v>REVESTIMENTO FORN</v>
          </cell>
          <cell r="AE1680">
            <v>5562.6399999999994</v>
          </cell>
          <cell r="AF1680">
            <v>5562.6399999999994</v>
          </cell>
          <cell r="AG1680">
            <v>0</v>
          </cell>
          <cell r="AH1680">
            <v>5562.6399999999994</v>
          </cell>
          <cell r="AI1680" t="str">
            <v>REF: 368866</v>
          </cell>
          <cell r="AJ1680"/>
          <cell r="AK1680">
            <v>368866</v>
          </cell>
          <cell r="AL1680" t="str">
            <v>CADEIRA MEG (S/B) (CINAMOMO) (RVST FORN)</v>
          </cell>
          <cell r="AM1680"/>
          <cell r="AN1680">
            <v>0.59</v>
          </cell>
          <cell r="AO1680">
            <v>0.59</v>
          </cell>
          <cell r="AP1680">
            <v>0.81</v>
          </cell>
          <cell r="AQ1680">
            <v>0</v>
          </cell>
          <cell r="AR1680" t="str">
            <v>CADEIRA MEG (S/B) (CINAMOMO) (RVST FORN) - 0,59x0,59x0,81H</v>
          </cell>
          <cell r="AS1680">
            <v>5562.6399999999994</v>
          </cell>
          <cell r="AT1680">
            <v>5562.6399999999994</v>
          </cell>
          <cell r="AU1680">
            <v>3580.24</v>
          </cell>
          <cell r="AV1680">
            <v>1982.3999999999996</v>
          </cell>
          <cell r="AW1680">
            <v>5562.64</v>
          </cell>
          <cell r="AX1680">
            <v>0</v>
          </cell>
          <cell r="AY1680">
            <v>328273</v>
          </cell>
          <cell r="AZ1680" t="str">
            <v>COURO NATURAL CH ENVELHECIDO (F378)</v>
          </cell>
          <cell r="BA1680" t="str">
            <v>RVST FORN: COURO NATURAL CH ENVELHECIDO (F378) - CH 05</v>
          </cell>
          <cell r="BB1680">
            <v>2.5</v>
          </cell>
          <cell r="BC1680"/>
          <cell r="BD1680">
            <v>792.96</v>
          </cell>
          <cell r="BE1680">
            <v>0</v>
          </cell>
          <cell r="BF1680">
            <v>-792.96</v>
          </cell>
          <cell r="BG1680" t="str">
            <v>RVST FORN</v>
          </cell>
          <cell r="BH1680">
            <v>12</v>
          </cell>
          <cell r="BI1680">
            <v>1982.4</v>
          </cell>
          <cell r="BJ1680">
            <v>0</v>
          </cell>
          <cell r="BK1680">
            <v>0</v>
          </cell>
          <cell r="BL1680"/>
          <cell r="BM1680"/>
          <cell r="BN1680"/>
          <cell r="BO1680"/>
          <cell r="BQ1680" t="str">
            <v>L CENTER</v>
          </cell>
          <cell r="BS1680" t="str">
            <v/>
          </cell>
          <cell r="BT1680" t="str">
            <v/>
          </cell>
        </row>
        <row r="1681">
          <cell r="H1681">
            <v>0</v>
          </cell>
          <cell r="O1681">
            <v>378831</v>
          </cell>
          <cell r="P1681" t="str">
            <v>2024/065-0033-01</v>
          </cell>
          <cell r="Q1681" t="str">
            <v>EST CADEIRA MEG (CINAMOMO AMENDOA CLARO) COURO CH 05</v>
          </cell>
          <cell r="R1681"/>
          <cell r="S1681"/>
          <cell r="T1681">
            <v>0.59</v>
          </cell>
          <cell r="U1681">
            <v>0.59</v>
          </cell>
          <cell r="V1681">
            <v>0.81</v>
          </cell>
          <cell r="W1681">
            <v>0</v>
          </cell>
          <cell r="X1681" t="str">
            <v>EST CADEIRA MEG (CINAMOMO AMENDOA CLARO) COURO CH 05 - 0,59x0,59x0,81H</v>
          </cell>
          <cell r="Y1681">
            <v>5562.6399999999994</v>
          </cell>
          <cell r="Z1681">
            <v>0.35</v>
          </cell>
          <cell r="AA1681">
            <v>3615.7159999999994</v>
          </cell>
          <cell r="AB1681"/>
          <cell r="AC1681" t="str">
            <v>PROD C/RVST FORN</v>
          </cell>
          <cell r="AD1681" t="str">
            <v>REVESTIMENTO FORN</v>
          </cell>
          <cell r="AE1681">
            <v>5562.6399999999994</v>
          </cell>
          <cell r="AF1681">
            <v>5562.6399999999994</v>
          </cell>
          <cell r="AG1681">
            <v>0</v>
          </cell>
          <cell r="AH1681">
            <v>5562.6399999999994</v>
          </cell>
          <cell r="AI1681" t="str">
            <v>REF: 368866</v>
          </cell>
          <cell r="AJ1681"/>
          <cell r="AK1681">
            <v>368866</v>
          </cell>
          <cell r="AL1681" t="str">
            <v>CADEIRA MEG (S/B) (CINAMOMO) (RVST FORN)</v>
          </cell>
          <cell r="AM1681"/>
          <cell r="AN1681">
            <v>0.59</v>
          </cell>
          <cell r="AO1681">
            <v>0.59</v>
          </cell>
          <cell r="AP1681">
            <v>0.81</v>
          </cell>
          <cell r="AQ1681">
            <v>0</v>
          </cell>
          <cell r="AR1681" t="str">
            <v>CADEIRA MEG (S/B) (CINAMOMO) (RVST FORN) - 0,59x0,59x0,81H</v>
          </cell>
          <cell r="AS1681">
            <v>5562.6399999999994</v>
          </cell>
          <cell r="AT1681">
            <v>5562.6399999999994</v>
          </cell>
          <cell r="AU1681">
            <v>3580.24</v>
          </cell>
          <cell r="AV1681">
            <v>1982.3999999999996</v>
          </cell>
          <cell r="AW1681">
            <v>5562.64</v>
          </cell>
          <cell r="AX1681">
            <v>0</v>
          </cell>
          <cell r="AY1681">
            <v>328273</v>
          </cell>
          <cell r="AZ1681" t="str">
            <v>COURO NATURAL CH ENVELHECIDO (F378)</v>
          </cell>
          <cell r="BA1681" t="str">
            <v>RVST FORN: COURO NATURAL CH ENVELHECIDO (F378) - CH 05</v>
          </cell>
          <cell r="BB1681">
            <v>2.5</v>
          </cell>
          <cell r="BC1681"/>
          <cell r="BD1681">
            <v>792.96</v>
          </cell>
          <cell r="BE1681">
            <v>0</v>
          </cell>
          <cell r="BF1681">
            <v>-792.96</v>
          </cell>
          <cell r="BG1681" t="str">
            <v>RVST FORN</v>
          </cell>
          <cell r="BH1681">
            <v>12</v>
          </cell>
          <cell r="BI1681">
            <v>1982.4</v>
          </cell>
          <cell r="BJ1681">
            <v>0</v>
          </cell>
          <cell r="BK1681">
            <v>0</v>
          </cell>
          <cell r="BL1681"/>
          <cell r="BM1681"/>
          <cell r="BN1681"/>
          <cell r="BO1681"/>
          <cell r="BQ1681" t="str">
            <v>L CENTER</v>
          </cell>
          <cell r="BS1681" t="str">
            <v/>
          </cell>
          <cell r="BT1681" t="str">
            <v/>
          </cell>
        </row>
        <row r="1682">
          <cell r="H1682">
            <v>0</v>
          </cell>
          <cell r="O1682">
            <v>378831</v>
          </cell>
          <cell r="P1682" t="str">
            <v>2024/065-0034-01</v>
          </cell>
          <cell r="Q1682" t="str">
            <v>EST CADEIRA MEG (CINAMOMO AMENDOA CLARO) COURO CH 05</v>
          </cell>
          <cell r="R1682"/>
          <cell r="S1682"/>
          <cell r="T1682">
            <v>0.59</v>
          </cell>
          <cell r="U1682">
            <v>0.59</v>
          </cell>
          <cell r="V1682">
            <v>0.81</v>
          </cell>
          <cell r="W1682">
            <v>0</v>
          </cell>
          <cell r="X1682" t="str">
            <v>EST CADEIRA MEG (CINAMOMO AMENDOA CLARO) COURO CH 05 - 0,59x0,59x0,81H</v>
          </cell>
          <cell r="Y1682">
            <v>5562.6399999999994</v>
          </cell>
          <cell r="Z1682">
            <v>0.35</v>
          </cell>
          <cell r="AA1682">
            <v>3615.7159999999994</v>
          </cell>
          <cell r="AB1682"/>
          <cell r="AC1682" t="str">
            <v>PROD C/RVST FORN</v>
          </cell>
          <cell r="AD1682" t="str">
            <v>REVESTIMENTO FORN</v>
          </cell>
          <cell r="AE1682">
            <v>5562.6399999999994</v>
          </cell>
          <cell r="AF1682">
            <v>5562.6399999999994</v>
          </cell>
          <cell r="AG1682">
            <v>0</v>
          </cell>
          <cell r="AH1682">
            <v>5562.6399999999994</v>
          </cell>
          <cell r="AI1682" t="str">
            <v>REF: 368866</v>
          </cell>
          <cell r="AJ1682"/>
          <cell r="AK1682">
            <v>368866</v>
          </cell>
          <cell r="AL1682" t="str">
            <v>CADEIRA MEG (S/B) (CINAMOMO) (RVST FORN)</v>
          </cell>
          <cell r="AM1682"/>
          <cell r="AN1682">
            <v>0.59</v>
          </cell>
          <cell r="AO1682">
            <v>0.59</v>
          </cell>
          <cell r="AP1682">
            <v>0.81</v>
          </cell>
          <cell r="AQ1682">
            <v>0</v>
          </cell>
          <cell r="AR1682" t="str">
            <v>CADEIRA MEG (S/B) (CINAMOMO) (RVST FORN) - 0,59x0,59x0,81H</v>
          </cell>
          <cell r="AS1682">
            <v>5562.6399999999994</v>
          </cell>
          <cell r="AT1682">
            <v>5562.6399999999994</v>
          </cell>
          <cell r="AU1682">
            <v>3580.24</v>
          </cell>
          <cell r="AV1682">
            <v>1982.3999999999996</v>
          </cell>
          <cell r="AW1682">
            <v>5562.64</v>
          </cell>
          <cell r="AX1682">
            <v>0</v>
          </cell>
          <cell r="AY1682">
            <v>328273</v>
          </cell>
          <cell r="AZ1682" t="str">
            <v>COURO NATURAL CH ENVELHECIDO (F378)</v>
          </cell>
          <cell r="BA1682" t="str">
            <v>RVST FORN: COURO NATURAL CH ENVELHECIDO (F378) - CH 05</v>
          </cell>
          <cell r="BB1682">
            <v>2.5</v>
          </cell>
          <cell r="BC1682"/>
          <cell r="BD1682">
            <v>792.96</v>
          </cell>
          <cell r="BE1682">
            <v>0</v>
          </cell>
          <cell r="BF1682">
            <v>-792.96</v>
          </cell>
          <cell r="BG1682" t="str">
            <v>RVST FORN</v>
          </cell>
          <cell r="BH1682">
            <v>12</v>
          </cell>
          <cell r="BI1682">
            <v>1982.4</v>
          </cell>
          <cell r="BJ1682">
            <v>0</v>
          </cell>
          <cell r="BK1682">
            <v>0</v>
          </cell>
          <cell r="BL1682"/>
          <cell r="BM1682"/>
          <cell r="BN1682"/>
          <cell r="BO1682"/>
          <cell r="BQ1682" t="str">
            <v>L CENTER</v>
          </cell>
          <cell r="BS1682" t="str">
            <v/>
          </cell>
          <cell r="BT1682" t="str">
            <v/>
          </cell>
        </row>
        <row r="1683">
          <cell r="H1683">
            <v>0</v>
          </cell>
          <cell r="O1683">
            <v>378831</v>
          </cell>
          <cell r="P1683" t="str">
            <v>2024/065-0035-01</v>
          </cell>
          <cell r="Q1683" t="str">
            <v>EST CADEIRA MEG (CINAMOMO AMENDOA CLARO) COURO CH 05</v>
          </cell>
          <cell r="R1683"/>
          <cell r="S1683"/>
          <cell r="T1683">
            <v>0.59</v>
          </cell>
          <cell r="U1683">
            <v>0.59</v>
          </cell>
          <cell r="V1683">
            <v>0.81</v>
          </cell>
          <cell r="W1683">
            <v>0</v>
          </cell>
          <cell r="X1683" t="str">
            <v>EST CADEIRA MEG (CINAMOMO AMENDOA CLARO) COURO CH 05 - 0,59x0,59x0,81H</v>
          </cell>
          <cell r="Y1683">
            <v>5562.6399999999994</v>
          </cell>
          <cell r="Z1683">
            <v>0.35</v>
          </cell>
          <cell r="AA1683">
            <v>3615.7159999999994</v>
          </cell>
          <cell r="AB1683"/>
          <cell r="AC1683" t="str">
            <v>PROD C/RVST FORN</v>
          </cell>
          <cell r="AD1683" t="str">
            <v>REVESTIMENTO FORN</v>
          </cell>
          <cell r="AE1683">
            <v>5562.6399999999994</v>
          </cell>
          <cell r="AF1683">
            <v>5562.6399999999994</v>
          </cell>
          <cell r="AG1683">
            <v>0</v>
          </cell>
          <cell r="AH1683">
            <v>5562.6399999999994</v>
          </cell>
          <cell r="AI1683" t="str">
            <v>REF: 368866</v>
          </cell>
          <cell r="AJ1683"/>
          <cell r="AK1683">
            <v>368866</v>
          </cell>
          <cell r="AL1683" t="str">
            <v>CADEIRA MEG (S/B) (CINAMOMO) (RVST FORN)</v>
          </cell>
          <cell r="AM1683"/>
          <cell r="AN1683">
            <v>0.59</v>
          </cell>
          <cell r="AO1683">
            <v>0.59</v>
          </cell>
          <cell r="AP1683">
            <v>0.81</v>
          </cell>
          <cell r="AQ1683">
            <v>0</v>
          </cell>
          <cell r="AR1683" t="str">
            <v>CADEIRA MEG (S/B) (CINAMOMO) (RVST FORN) - 0,59x0,59x0,81H</v>
          </cell>
          <cell r="AS1683">
            <v>5562.6399999999994</v>
          </cell>
          <cell r="AT1683">
            <v>5562.6399999999994</v>
          </cell>
          <cell r="AU1683">
            <v>3580.24</v>
          </cell>
          <cell r="AV1683">
            <v>1982.3999999999996</v>
          </cell>
          <cell r="AW1683">
            <v>5562.64</v>
          </cell>
          <cell r="AX1683">
            <v>0</v>
          </cell>
          <cell r="AY1683">
            <v>328273</v>
          </cell>
          <cell r="AZ1683" t="str">
            <v>COURO NATURAL CH ENVELHECIDO (F378)</v>
          </cell>
          <cell r="BA1683" t="str">
            <v>RVST FORN: COURO NATURAL CH ENVELHECIDO (F378) - CH 05</v>
          </cell>
          <cell r="BB1683">
            <v>2.5</v>
          </cell>
          <cell r="BC1683"/>
          <cell r="BD1683">
            <v>792.96</v>
          </cell>
          <cell r="BE1683">
            <v>0</v>
          </cell>
          <cell r="BF1683">
            <v>-792.96</v>
          </cell>
          <cell r="BG1683" t="str">
            <v>RVST FORN</v>
          </cell>
          <cell r="BH1683">
            <v>12</v>
          </cell>
          <cell r="BI1683">
            <v>1982.4</v>
          </cell>
          <cell r="BJ1683">
            <v>0</v>
          </cell>
          <cell r="BK1683">
            <v>0</v>
          </cell>
          <cell r="BL1683"/>
          <cell r="BM1683"/>
          <cell r="BN1683"/>
          <cell r="BO1683"/>
          <cell r="BQ1683" t="str">
            <v>L CENTER</v>
          </cell>
          <cell r="BS1683" t="str">
            <v/>
          </cell>
          <cell r="BT1683" t="str">
            <v/>
          </cell>
        </row>
        <row r="1684">
          <cell r="H1684">
            <v>0</v>
          </cell>
          <cell r="O1684">
            <v>378831</v>
          </cell>
          <cell r="P1684" t="str">
            <v>2024/065-0036-01</v>
          </cell>
          <cell r="Q1684" t="str">
            <v>EST CADEIRA MEG (CINAMOMO AMENDOA CLARO) COURO CH 05</v>
          </cell>
          <cell r="R1684"/>
          <cell r="S1684"/>
          <cell r="T1684">
            <v>0.59</v>
          </cell>
          <cell r="U1684">
            <v>0.59</v>
          </cell>
          <cell r="V1684">
            <v>0.81</v>
          </cell>
          <cell r="W1684">
            <v>0</v>
          </cell>
          <cell r="X1684" t="str">
            <v>EST CADEIRA MEG (CINAMOMO AMENDOA CLARO) COURO CH 05 - 0,59x0,59x0,81H</v>
          </cell>
          <cell r="Y1684">
            <v>5562.6399999999994</v>
          </cell>
          <cell r="Z1684">
            <v>0.35</v>
          </cell>
          <cell r="AA1684">
            <v>3615.7159999999994</v>
          </cell>
          <cell r="AB1684"/>
          <cell r="AC1684" t="str">
            <v>PROD C/RVST FORN</v>
          </cell>
          <cell r="AD1684" t="str">
            <v>REVESTIMENTO FORN</v>
          </cell>
          <cell r="AE1684">
            <v>5562.6399999999994</v>
          </cell>
          <cell r="AF1684">
            <v>5562.6399999999994</v>
          </cell>
          <cell r="AG1684">
            <v>0</v>
          </cell>
          <cell r="AH1684">
            <v>5562.6399999999994</v>
          </cell>
          <cell r="AI1684" t="str">
            <v>REF: 368866</v>
          </cell>
          <cell r="AJ1684"/>
          <cell r="AK1684">
            <v>368866</v>
          </cell>
          <cell r="AL1684" t="str">
            <v>CADEIRA MEG (S/B) (CINAMOMO) (RVST FORN)</v>
          </cell>
          <cell r="AM1684"/>
          <cell r="AN1684">
            <v>0.59</v>
          </cell>
          <cell r="AO1684">
            <v>0.59</v>
          </cell>
          <cell r="AP1684">
            <v>0.81</v>
          </cell>
          <cell r="AQ1684">
            <v>0</v>
          </cell>
          <cell r="AR1684" t="str">
            <v>CADEIRA MEG (S/B) (CINAMOMO) (RVST FORN) - 0,59x0,59x0,81H</v>
          </cell>
          <cell r="AS1684">
            <v>5562.6399999999994</v>
          </cell>
          <cell r="AT1684">
            <v>5562.6399999999994</v>
          </cell>
          <cell r="AU1684">
            <v>3580.24</v>
          </cell>
          <cell r="AV1684">
            <v>1982.3999999999996</v>
          </cell>
          <cell r="AW1684">
            <v>5562.64</v>
          </cell>
          <cell r="AX1684">
            <v>0</v>
          </cell>
          <cell r="AY1684">
            <v>328273</v>
          </cell>
          <cell r="AZ1684" t="str">
            <v>COURO NATURAL CH ENVELHECIDO (F378)</v>
          </cell>
          <cell r="BA1684" t="str">
            <v>RVST FORN: COURO NATURAL CH ENVELHECIDO (F378) - CH 05</v>
          </cell>
          <cell r="BB1684">
            <v>2.5</v>
          </cell>
          <cell r="BC1684"/>
          <cell r="BD1684">
            <v>792.96</v>
          </cell>
          <cell r="BE1684">
            <v>0</v>
          </cell>
          <cell r="BF1684">
            <v>-792.96</v>
          </cell>
          <cell r="BG1684" t="str">
            <v>RVST FORN</v>
          </cell>
          <cell r="BH1684">
            <v>12</v>
          </cell>
          <cell r="BI1684">
            <v>1982.4</v>
          </cell>
          <cell r="BJ1684">
            <v>0</v>
          </cell>
          <cell r="BK1684">
            <v>0</v>
          </cell>
          <cell r="BL1684"/>
          <cell r="BM1684"/>
          <cell r="BN1684"/>
          <cell r="BO1684"/>
          <cell r="BQ1684" t="str">
            <v>L CENTER</v>
          </cell>
          <cell r="BS1684" t="str">
            <v/>
          </cell>
          <cell r="BT1684" t="str">
            <v/>
          </cell>
        </row>
        <row r="1685">
          <cell r="H1685">
            <v>0</v>
          </cell>
          <cell r="O1685">
            <v>378831</v>
          </cell>
          <cell r="P1685" t="str">
            <v>2024/065-0037-01</v>
          </cell>
          <cell r="Q1685" t="str">
            <v>EST CADEIRA MEG (CINAMOMO AMENDOA CLARO) COURO CH 05</v>
          </cell>
          <cell r="R1685"/>
          <cell r="S1685"/>
          <cell r="T1685">
            <v>0.59</v>
          </cell>
          <cell r="U1685">
            <v>0.59</v>
          </cell>
          <cell r="V1685">
            <v>0.81</v>
          </cell>
          <cell r="W1685">
            <v>0</v>
          </cell>
          <cell r="X1685" t="str">
            <v>EST CADEIRA MEG (CINAMOMO AMENDOA CLARO) COURO CH 05 - 0,59x0,59x0,81H</v>
          </cell>
          <cell r="Y1685">
            <v>5562.6399999999994</v>
          </cell>
          <cell r="Z1685">
            <v>0.35</v>
          </cell>
          <cell r="AA1685">
            <v>3615.7159999999994</v>
          </cell>
          <cell r="AB1685"/>
          <cell r="AC1685" t="str">
            <v>PROD C/RVST FORN</v>
          </cell>
          <cell r="AD1685" t="str">
            <v>REVESTIMENTO FORN</v>
          </cell>
          <cell r="AE1685">
            <v>5562.6399999999994</v>
          </cell>
          <cell r="AF1685">
            <v>5562.6399999999994</v>
          </cell>
          <cell r="AG1685">
            <v>0</v>
          </cell>
          <cell r="AH1685">
            <v>5562.6399999999994</v>
          </cell>
          <cell r="AI1685" t="str">
            <v>REF: 368866</v>
          </cell>
          <cell r="AJ1685"/>
          <cell r="AK1685">
            <v>368866</v>
          </cell>
          <cell r="AL1685" t="str">
            <v>CADEIRA MEG (S/B) (CINAMOMO) (RVST FORN)</v>
          </cell>
          <cell r="AM1685"/>
          <cell r="AN1685">
            <v>0.59</v>
          </cell>
          <cell r="AO1685">
            <v>0.59</v>
          </cell>
          <cell r="AP1685">
            <v>0.81</v>
          </cell>
          <cell r="AQ1685">
            <v>0</v>
          </cell>
          <cell r="AR1685" t="str">
            <v>CADEIRA MEG (S/B) (CINAMOMO) (RVST FORN) - 0,59x0,59x0,81H</v>
          </cell>
          <cell r="AS1685">
            <v>5562.6399999999994</v>
          </cell>
          <cell r="AT1685">
            <v>5562.6399999999994</v>
          </cell>
          <cell r="AU1685">
            <v>3580.24</v>
          </cell>
          <cell r="AV1685">
            <v>1982.3999999999996</v>
          </cell>
          <cell r="AW1685">
            <v>5562.64</v>
          </cell>
          <cell r="AX1685">
            <v>0</v>
          </cell>
          <cell r="AY1685">
            <v>328273</v>
          </cell>
          <cell r="AZ1685" t="str">
            <v>COURO NATURAL CH ENVELHECIDO (F378)</v>
          </cell>
          <cell r="BA1685" t="str">
            <v>RVST FORN: COURO NATURAL CH ENVELHECIDO (F378) - CH 05</v>
          </cell>
          <cell r="BB1685">
            <v>2.5</v>
          </cell>
          <cell r="BC1685"/>
          <cell r="BD1685">
            <v>792.96</v>
          </cell>
          <cell r="BE1685">
            <v>0</v>
          </cell>
          <cell r="BF1685">
            <v>-792.96</v>
          </cell>
          <cell r="BG1685" t="str">
            <v>RVST FORN</v>
          </cell>
          <cell r="BH1685">
            <v>12</v>
          </cell>
          <cell r="BI1685">
            <v>1982.4</v>
          </cell>
          <cell r="BJ1685">
            <v>0</v>
          </cell>
          <cell r="BK1685">
            <v>0</v>
          </cell>
          <cell r="BL1685"/>
          <cell r="BM1685"/>
          <cell r="BN1685"/>
          <cell r="BO1685"/>
          <cell r="BQ1685" t="str">
            <v>L CENTER</v>
          </cell>
          <cell r="BS1685" t="str">
            <v/>
          </cell>
          <cell r="BT1685" t="str">
            <v/>
          </cell>
        </row>
        <row r="1686">
          <cell r="H1686">
            <v>1</v>
          </cell>
          <cell r="O1686">
            <v>270551</v>
          </cell>
          <cell r="P1686" t="str">
            <v>2020/332-0015-01</v>
          </cell>
          <cell r="Q1686" t="str">
            <v>EST BANQUETA BAR LISBOA (MARFIM NOCCE) (FX A1094/DET CAMEL)</v>
          </cell>
          <cell r="R1686"/>
          <cell r="S1686"/>
          <cell r="T1686">
            <v>0.45</v>
          </cell>
          <cell r="U1686">
            <v>0.54</v>
          </cell>
          <cell r="V1686">
            <v>1.01</v>
          </cell>
          <cell r="W1686">
            <v>0</v>
          </cell>
          <cell r="X1686" t="str">
            <v>EST BANQUETA BAR LISBOA (MARFIM NOCCE) (FX A1094/DET CAMEL) - 0,45x0,54x1,01H</v>
          </cell>
          <cell r="Y1686">
            <v>2386.4</v>
          </cell>
          <cell r="Z1686">
            <v>0.6</v>
          </cell>
          <cell r="AA1686">
            <v>954.56000000000017</v>
          </cell>
          <cell r="AB1686"/>
          <cell r="AC1686"/>
          <cell r="AD1686"/>
          <cell r="AE1686">
            <v>2386.4</v>
          </cell>
          <cell r="AF1686">
            <v>2386.4</v>
          </cell>
          <cell r="AG1686">
            <v>0</v>
          </cell>
          <cell r="AH1686">
            <v>2386.4</v>
          </cell>
          <cell r="AI1686" t="str">
            <v>REF: 270551</v>
          </cell>
          <cell r="AJ1686" t="str">
            <v>PRODUTO FORA DE LINHA</v>
          </cell>
          <cell r="AK1686">
            <v>270551</v>
          </cell>
          <cell r="AL1686" t="str">
            <v>EST BANQUETA BAR LISBOA (MARFIM NOCCE) (FX A1094/DET CAMEL)</v>
          </cell>
          <cell r="AM1686"/>
          <cell r="AN1686">
            <v>0.45</v>
          </cell>
          <cell r="AO1686">
            <v>0.54</v>
          </cell>
          <cell r="AP1686">
            <v>1.01</v>
          </cell>
          <cell r="AQ1686">
            <v>0</v>
          </cell>
          <cell r="AR1686" t="str">
            <v>EST BANQUETA BAR LISBOA (MARFIM NOCCE) (FX A1094/DET CAMEL) - 0,45x0,54x1,01H</v>
          </cell>
          <cell r="AS1686">
            <v>2386.4</v>
          </cell>
          <cell r="AT1686">
            <v>2386.4</v>
          </cell>
          <cell r="AU1686">
            <v>2386.4</v>
          </cell>
          <cell r="AV1686">
            <v>0</v>
          </cell>
          <cell r="AW1686">
            <v>2386.4</v>
          </cell>
          <cell r="AX1686">
            <v>0</v>
          </cell>
          <cell r="AY1686"/>
          <cell r="AZ1686" t="str">
            <v/>
          </cell>
          <cell r="BA1686"/>
          <cell r="BB1686"/>
          <cell r="BC1686"/>
          <cell r="BD1686" t="str">
            <v/>
          </cell>
          <cell r="BE1686">
            <v>0</v>
          </cell>
          <cell r="BF1686" t="str">
            <v/>
          </cell>
          <cell r="BG1686" t="str">
            <v/>
          </cell>
          <cell r="BH1686">
            <v>14</v>
          </cell>
          <cell r="BI1686" t="str">
            <v>0</v>
          </cell>
          <cell r="BJ1686">
            <v>0</v>
          </cell>
          <cell r="BK1686">
            <v>0</v>
          </cell>
          <cell r="BL1686"/>
          <cell r="BM1686"/>
          <cell r="BN1686"/>
          <cell r="BO1686"/>
          <cell r="BQ1686" t="str">
            <v>LC PE</v>
          </cell>
          <cell r="BS1686" t="str">
            <v>CLAMI BANQUETA BAR</v>
          </cell>
          <cell r="BT1686" t="str">
            <v>BANQUETA BAR LISBOA (FL)</v>
          </cell>
        </row>
        <row r="1687">
          <cell r="H1687">
            <v>1</v>
          </cell>
          <cell r="O1687">
            <v>270548</v>
          </cell>
          <cell r="P1687" t="str">
            <v>2020/332-0002-01</v>
          </cell>
          <cell r="Q1687" t="str">
            <v>EST CADEIRA MEG C/BRACO (MARFIM CASTANHO) (COURO CARAMELO)</v>
          </cell>
          <cell r="R1687"/>
          <cell r="S1687"/>
          <cell r="T1687">
            <v>0.63</v>
          </cell>
          <cell r="U1687">
            <v>0.63</v>
          </cell>
          <cell r="V1687">
            <v>0.81</v>
          </cell>
          <cell r="W1687">
            <v>0</v>
          </cell>
          <cell r="X1687" t="str">
            <v>EST CADEIRA MEG C/BRACO (MARFIM CASTANHO) (COURO CARAMELO) - 0,63x0,63x0,81H</v>
          </cell>
          <cell r="Y1687">
            <v>7312.66</v>
          </cell>
          <cell r="Z1687">
            <v>0.5</v>
          </cell>
          <cell r="AA1687">
            <v>3656.33</v>
          </cell>
          <cell r="AB1687"/>
          <cell r="AC1687"/>
          <cell r="AD1687"/>
          <cell r="AE1687">
            <v>7312.66</v>
          </cell>
          <cell r="AF1687">
            <v>7312.66</v>
          </cell>
          <cell r="AG1687">
            <v>0</v>
          </cell>
          <cell r="AH1687">
            <v>7312.66</v>
          </cell>
          <cell r="AI1687" t="str">
            <v>REF: 270548</v>
          </cell>
          <cell r="AJ1687" t="str">
            <v>ACABAMENTO FORA DE LINHA</v>
          </cell>
          <cell r="AK1687">
            <v>270548</v>
          </cell>
          <cell r="AL1687" t="str">
            <v>EST CADEIRA MEG C/BRACO (MARFIM CASTANHO) (COURO CARAMELO)</v>
          </cell>
          <cell r="AM1687"/>
          <cell r="AN1687">
            <v>0.63</v>
          </cell>
          <cell r="AO1687">
            <v>0.63</v>
          </cell>
          <cell r="AP1687">
            <v>0.81</v>
          </cell>
          <cell r="AQ1687">
            <v>0</v>
          </cell>
          <cell r="AR1687" t="str">
            <v>EST CADEIRA MEG C/BRACO (MARFIM CASTANHO) (COURO CARAMELO) - 0,63x0,63x0,81H</v>
          </cell>
          <cell r="AS1687">
            <v>7312.66</v>
          </cell>
          <cell r="AT1687">
            <v>7312.66</v>
          </cell>
          <cell r="AU1687">
            <v>7312.66</v>
          </cell>
          <cell r="AV1687">
            <v>0</v>
          </cell>
          <cell r="AW1687">
            <v>7312.66</v>
          </cell>
          <cell r="AX1687">
            <v>0</v>
          </cell>
          <cell r="AY1687"/>
          <cell r="AZ1687" t="str">
            <v/>
          </cell>
          <cell r="BA1687"/>
          <cell r="BB1687"/>
          <cell r="BC1687"/>
          <cell r="BD1687" t="str">
            <v/>
          </cell>
          <cell r="BE1687">
            <v>0</v>
          </cell>
          <cell r="BF1687" t="str">
            <v/>
          </cell>
          <cell r="BG1687" t="str">
            <v/>
          </cell>
          <cell r="BH1687">
            <v>12</v>
          </cell>
          <cell r="BI1687" t="str">
            <v>0</v>
          </cell>
          <cell r="BJ1687">
            <v>0</v>
          </cell>
          <cell r="BK1687">
            <v>0</v>
          </cell>
          <cell r="BL1687"/>
          <cell r="BM1687"/>
          <cell r="BN1687"/>
          <cell r="BO1687"/>
          <cell r="BQ1687" t="str">
            <v>LC PE</v>
          </cell>
          <cell r="BS1687" t="str">
            <v>CLAMI CADEIRA</v>
          </cell>
          <cell r="BT1687" t="str">
            <v>CADEIRA MEG</v>
          </cell>
        </row>
        <row r="1688">
          <cell r="H1688">
            <v>2</v>
          </cell>
          <cell r="O1688">
            <v>270552</v>
          </cell>
          <cell r="P1688" t="str">
            <v>2020/332-0017-01</v>
          </cell>
          <cell r="Q1688" t="str">
            <v>EST BANQUETA BAR APOLLO (MARFIM NOCCE) (FX A1094)</v>
          </cell>
          <cell r="R1688"/>
          <cell r="S1688"/>
          <cell r="T1688">
            <v>0.49</v>
          </cell>
          <cell r="U1688">
            <v>0.51</v>
          </cell>
          <cell r="V1688">
            <v>1.01</v>
          </cell>
          <cell r="W1688">
            <v>0</v>
          </cell>
          <cell r="X1688" t="str">
            <v>EST BANQUETA BAR APOLLO (MARFIM NOCCE) (FX A1094) - 0,49x0,51x1,01H</v>
          </cell>
          <cell r="Y1688">
            <v>3628.26</v>
          </cell>
          <cell r="Z1688">
            <v>0.5</v>
          </cell>
          <cell r="AA1688">
            <v>1814.13</v>
          </cell>
          <cell r="AB1688"/>
          <cell r="AC1688"/>
          <cell r="AD1688"/>
          <cell r="AE1688">
            <v>3628.26</v>
          </cell>
          <cell r="AF1688">
            <v>3628.26</v>
          </cell>
          <cell r="AG1688">
            <v>0</v>
          </cell>
          <cell r="AH1688">
            <v>3628.26</v>
          </cell>
          <cell r="AI1688" t="str">
            <v>REF: 270552</v>
          </cell>
          <cell r="AJ1688" t="str">
            <v>ACABAMENTO FORA DE LINHA</v>
          </cell>
          <cell r="AK1688">
            <v>270552</v>
          </cell>
          <cell r="AL1688" t="str">
            <v>EST BANQUETA BAR APOLLO (MARFIM NOCCE) (FX A1094)</v>
          </cell>
          <cell r="AM1688"/>
          <cell r="AN1688">
            <v>0.49</v>
          </cell>
          <cell r="AO1688">
            <v>0.51</v>
          </cell>
          <cell r="AP1688">
            <v>1.01</v>
          </cell>
          <cell r="AQ1688">
            <v>0</v>
          </cell>
          <cell r="AR1688" t="str">
            <v>EST BANQUETA BAR APOLLO (MARFIM NOCCE) (FX A1094) - 0,49x0,51x1,01H</v>
          </cell>
          <cell r="AS1688">
            <v>3628.26</v>
          </cell>
          <cell r="AT1688">
            <v>3628.26</v>
          </cell>
          <cell r="AU1688">
            <v>3628.26</v>
          </cell>
          <cell r="AV1688">
            <v>0</v>
          </cell>
          <cell r="AW1688">
            <v>3628.26</v>
          </cell>
          <cell r="AX1688">
            <v>0</v>
          </cell>
          <cell r="AY1688"/>
          <cell r="AZ1688" t="str">
            <v/>
          </cell>
          <cell r="BA1688"/>
          <cell r="BB1688"/>
          <cell r="BC1688"/>
          <cell r="BD1688" t="str">
            <v/>
          </cell>
          <cell r="BE1688">
            <v>0</v>
          </cell>
          <cell r="BF1688" t="str">
            <v/>
          </cell>
          <cell r="BG1688" t="str">
            <v/>
          </cell>
          <cell r="BH1688">
            <v>12</v>
          </cell>
          <cell r="BI1688" t="str">
            <v>0</v>
          </cell>
          <cell r="BJ1688">
            <v>0</v>
          </cell>
          <cell r="BK1688">
            <v>0</v>
          </cell>
          <cell r="BL1688"/>
          <cell r="BM1688"/>
          <cell r="BN1688"/>
          <cell r="BO1688"/>
          <cell r="BQ1688" t="str">
            <v>TEO PE</v>
          </cell>
          <cell r="BS1688" t="str">
            <v>CLAMI BANQUETA BAR</v>
          </cell>
          <cell r="BT1688" t="str">
            <v>BANQUETA BAR APOLLO</v>
          </cell>
        </row>
        <row r="1689">
          <cell r="H1689">
            <v>1</v>
          </cell>
          <cell r="O1689">
            <v>270551</v>
          </cell>
          <cell r="P1689" t="str">
            <v>2020/332-0014-01</v>
          </cell>
          <cell r="Q1689" t="str">
            <v>EST BANQUETA BAR LISBOA (MARFIM NOCCE) (FX A1094/DET CAMEL)</v>
          </cell>
          <cell r="R1689"/>
          <cell r="S1689"/>
          <cell r="T1689">
            <v>0.45</v>
          </cell>
          <cell r="U1689">
            <v>0.54</v>
          </cell>
          <cell r="V1689">
            <v>1.01</v>
          </cell>
          <cell r="W1689">
            <v>0</v>
          </cell>
          <cell r="X1689" t="str">
            <v>EST BANQUETA BAR LISBOA (MARFIM NOCCE) (FX A1094/DET CAMEL) - 0,45x0,54x1,01H</v>
          </cell>
          <cell r="Y1689">
            <v>2386.4</v>
          </cell>
          <cell r="Z1689">
            <v>0.6</v>
          </cell>
          <cell r="AA1689">
            <v>954.56000000000017</v>
          </cell>
          <cell r="AB1689"/>
          <cell r="AC1689"/>
          <cell r="AD1689"/>
          <cell r="AE1689">
            <v>2386.4</v>
          </cell>
          <cell r="AF1689">
            <v>2386.4</v>
          </cell>
          <cell r="AG1689">
            <v>0</v>
          </cell>
          <cell r="AH1689">
            <v>2386.4</v>
          </cell>
          <cell r="AI1689" t="str">
            <v>REF: 270551</v>
          </cell>
          <cell r="AJ1689" t="str">
            <v>PRODUTO FORA DE LINHA</v>
          </cell>
          <cell r="AK1689">
            <v>270551</v>
          </cell>
          <cell r="AL1689" t="str">
            <v>EST BANQUETA BAR LISBOA (MARFIM NOCCE) (FX A1094/DET CAMEL)</v>
          </cell>
          <cell r="AM1689"/>
          <cell r="AN1689">
            <v>0.45</v>
          </cell>
          <cell r="AO1689">
            <v>0.54</v>
          </cell>
          <cell r="AP1689">
            <v>1.01</v>
          </cell>
          <cell r="AQ1689">
            <v>0</v>
          </cell>
          <cell r="AR1689" t="str">
            <v>EST BANQUETA BAR LISBOA (MARFIM NOCCE) (FX A1094/DET CAMEL) - 0,45x0,54x1,01H</v>
          </cell>
          <cell r="AS1689">
            <v>2386.4</v>
          </cell>
          <cell r="AT1689">
            <v>2386.4</v>
          </cell>
          <cell r="AU1689">
            <v>2386.4</v>
          </cell>
          <cell r="AV1689">
            <v>0</v>
          </cell>
          <cell r="AW1689">
            <v>2386.4</v>
          </cell>
          <cell r="AX1689">
            <v>0</v>
          </cell>
          <cell r="AY1689"/>
          <cell r="AZ1689" t="str">
            <v/>
          </cell>
          <cell r="BA1689"/>
          <cell r="BB1689"/>
          <cell r="BC1689"/>
          <cell r="BD1689" t="str">
            <v/>
          </cell>
          <cell r="BE1689">
            <v>0</v>
          </cell>
          <cell r="BF1689" t="str">
            <v/>
          </cell>
          <cell r="BG1689" t="str">
            <v/>
          </cell>
          <cell r="BH1689">
            <v>14</v>
          </cell>
          <cell r="BI1689" t="str">
            <v>0</v>
          </cell>
          <cell r="BJ1689">
            <v>0</v>
          </cell>
          <cell r="BK1689">
            <v>0</v>
          </cell>
          <cell r="BL1689"/>
          <cell r="BM1689"/>
          <cell r="BN1689"/>
          <cell r="BO1689"/>
          <cell r="BQ1689" t="str">
            <v>TEO PE</v>
          </cell>
          <cell r="BS1689" t="str">
            <v>CLAMI BANQUETA BAR</v>
          </cell>
          <cell r="BT1689" t="str">
            <v>BANQUETA BAR LISBOA (FL)</v>
          </cell>
        </row>
        <row r="1690">
          <cell r="H1690">
            <v>0</v>
          </cell>
          <cell r="O1690">
            <v>409033</v>
          </cell>
          <cell r="P1690" t="str">
            <v>2025/268-0067-01</v>
          </cell>
          <cell r="Q1690" t="str">
            <v>EST BUFFET HIMALAYA (CONT) (LAMINA WALNUT) C/GAV</v>
          </cell>
          <cell r="R1690"/>
          <cell r="S1690"/>
          <cell r="T1690">
            <v>2.4</v>
          </cell>
          <cell r="U1690">
            <v>0.45</v>
          </cell>
          <cell r="V1690">
            <v>0.75</v>
          </cell>
          <cell r="W1690">
            <v>0</v>
          </cell>
          <cell r="X1690" t="str">
            <v>EST BUFFET HIMALAYA (CONT) (LAMINA WALNUT) C/GAV - 2,4x0,45x0,75H</v>
          </cell>
          <cell r="Y1690">
            <v>26893.8</v>
          </cell>
          <cell r="Z1690">
            <v>0.35</v>
          </cell>
          <cell r="AA1690">
            <v>17480.97</v>
          </cell>
          <cell r="AB1690"/>
          <cell r="AC1690" t="str">
            <v>BUFFET C/GAVETAS</v>
          </cell>
          <cell r="AD1690" t="str">
            <v>VALOR BUFFET</v>
          </cell>
          <cell r="AE1690">
            <v>26893.8</v>
          </cell>
          <cell r="AF1690">
            <v>26893.8</v>
          </cell>
          <cell r="AG1690">
            <v>0</v>
          </cell>
          <cell r="AH1690">
            <v>26893.8</v>
          </cell>
          <cell r="AI1690" t="str">
            <v>REF: 388431</v>
          </cell>
          <cell r="AJ1690"/>
          <cell r="AK1690">
            <v>388431</v>
          </cell>
          <cell r="AL1690" t="str">
            <v>BUFFET HIMALAYA (CONTEMP) (TAMPO LAMINA)</v>
          </cell>
          <cell r="AM1690"/>
          <cell r="AN1690">
            <v>2.4</v>
          </cell>
          <cell r="AO1690">
            <v>0.45</v>
          </cell>
          <cell r="AP1690">
            <v>0.75</v>
          </cell>
          <cell r="AQ1690">
            <v>0</v>
          </cell>
          <cell r="AR1690" t="str">
            <v>BUFFET HIMALAYA (CONTEMP) (TAMPO LAMINA) - 2,4x0,45x0,75H</v>
          </cell>
          <cell r="AS1690">
            <v>26893.8</v>
          </cell>
          <cell r="AT1690">
            <v>27865.96</v>
          </cell>
          <cell r="AU1690">
            <v>21060.84</v>
          </cell>
          <cell r="AV1690">
            <v>6805.119999999999</v>
          </cell>
          <cell r="AW1690">
            <v>26893.8</v>
          </cell>
          <cell r="AX1690">
            <v>0</v>
          </cell>
          <cell r="AY1690">
            <v>407206</v>
          </cell>
          <cell r="AZ1690" t="str">
            <v>COMPONENTE GAVETAO (BUFFET F11395)</v>
          </cell>
          <cell r="BA1690" t="str">
            <v>COMPONENTE GAVETAO (BUFFET F11395)</v>
          </cell>
          <cell r="BB1690">
            <v>2</v>
          </cell>
          <cell r="BC1690"/>
          <cell r="BD1690">
            <v>3402.56</v>
          </cell>
          <cell r="BE1690">
            <v>0</v>
          </cell>
          <cell r="BF1690">
            <v>-3402.56</v>
          </cell>
          <cell r="BG1690" t="str">
            <v/>
          </cell>
          <cell r="BH1690">
            <v>12</v>
          </cell>
          <cell r="BI1690">
            <v>6805.12</v>
          </cell>
          <cell r="BJ1690">
            <v>0</v>
          </cell>
          <cell r="BK1690">
            <v>0</v>
          </cell>
          <cell r="BL1690"/>
          <cell r="BM1690"/>
          <cell r="BN1690"/>
          <cell r="BO1690"/>
          <cell r="BQ1690" t="str">
            <v>TEODORO</v>
          </cell>
          <cell r="BS1690" t="str">
            <v/>
          </cell>
          <cell r="BT1690" t="str">
            <v/>
          </cell>
        </row>
        <row r="1691">
          <cell r="H1691">
            <v>0</v>
          </cell>
          <cell r="O1691">
            <v>407200</v>
          </cell>
          <cell r="P1691" t="str">
            <v>2025/276-0013-01</v>
          </cell>
          <cell r="Q1691" t="str">
            <v>EST POLTRONA MARIA (TAUARI NAT) TC TAURUS FOG</v>
          </cell>
          <cell r="R1691"/>
          <cell r="S1691"/>
          <cell r="T1691">
            <v>0.66</v>
          </cell>
          <cell r="U1691">
            <v>0.66</v>
          </cell>
          <cell r="V1691">
            <v>0.81</v>
          </cell>
          <cell r="W1691">
            <v>0</v>
          </cell>
          <cell r="X1691" t="str">
            <v>EST POLTRONA MARIA (TAUARI NAT) TC TAURUS FOG - 0,66x0,66x0,81H</v>
          </cell>
          <cell r="Y1691">
            <v>22999.857199999999</v>
          </cell>
          <cell r="Z1691">
            <v>0.35</v>
          </cell>
          <cell r="AA1691">
            <v>14949.907179999998</v>
          </cell>
          <cell r="AB1691"/>
          <cell r="AC1691" t="str">
            <v>PROD C/RVST FORN</v>
          </cell>
          <cell r="AD1691" t="str">
            <v>REVESTIMENTO FORN</v>
          </cell>
          <cell r="AE1691">
            <v>22999.857199999999</v>
          </cell>
          <cell r="AF1691">
            <v>22999.857199999999</v>
          </cell>
          <cell r="AG1691">
            <v>0</v>
          </cell>
          <cell r="AH1691">
            <v>22999.857199999999</v>
          </cell>
          <cell r="AI1691" t="str">
            <v>REF: 410593</v>
          </cell>
          <cell r="AJ1691"/>
          <cell r="AK1691">
            <v>410593</v>
          </cell>
          <cell r="AL1691" t="str">
            <v>POLTRONA MARIA (TAUARI) (RVST FORN)</v>
          </cell>
          <cell r="AM1691"/>
          <cell r="AN1691">
            <v>0.66</v>
          </cell>
          <cell r="AO1691">
            <v>0.66</v>
          </cell>
          <cell r="AP1691">
            <v>0.81</v>
          </cell>
          <cell r="AQ1691">
            <v>0</v>
          </cell>
          <cell r="AR1691" t="str">
            <v>POLTRONA MARIA (TAUARI) (RVST FORN) - 0,66x0,66x0,81H</v>
          </cell>
          <cell r="AS1691">
            <v>22999.857199999999</v>
          </cell>
          <cell r="AT1691">
            <v>22999.857199999999</v>
          </cell>
          <cell r="AU1691">
            <v>18358.37</v>
          </cell>
          <cell r="AV1691">
            <v>4641.4871999999996</v>
          </cell>
          <cell r="AW1691">
            <v>22999.65</v>
          </cell>
          <cell r="AX1691">
            <v>0.20719999999710126</v>
          </cell>
          <cell r="AY1691">
            <v>374544</v>
          </cell>
          <cell r="AZ1691" t="str">
            <v>TECIDO TAURUS -</v>
          </cell>
          <cell r="BA1691" t="str">
            <v>RVST FORN: TECIDO TAURUS - FOG</v>
          </cell>
          <cell r="BB1691">
            <v>4</v>
          </cell>
          <cell r="BC1691"/>
          <cell r="BD1691">
            <v>738.15</v>
          </cell>
          <cell r="BE1691">
            <v>0</v>
          </cell>
          <cell r="BF1691">
            <v>-738.15</v>
          </cell>
          <cell r="BG1691" t="str">
            <v>RVST FORN</v>
          </cell>
          <cell r="BH1691">
            <v>12</v>
          </cell>
          <cell r="BI1691">
            <v>4641.4871999999996</v>
          </cell>
          <cell r="BJ1691">
            <v>0</v>
          </cell>
          <cell r="BK1691">
            <v>0.57200000000000006</v>
          </cell>
          <cell r="BL1691"/>
          <cell r="BM1691"/>
          <cell r="BN1691"/>
          <cell r="BO1691"/>
          <cell r="BQ1691" t="str">
            <v>TEODORO</v>
          </cell>
          <cell r="BS1691" t="str">
            <v/>
          </cell>
          <cell r="BT1691" t="str">
            <v/>
          </cell>
        </row>
        <row r="1692">
          <cell r="H1692">
            <v>0</v>
          </cell>
          <cell r="O1692">
            <v>407200</v>
          </cell>
          <cell r="P1692" t="str">
            <v>2025/276-0014-01</v>
          </cell>
          <cell r="Q1692" t="str">
            <v>EST POLTRONA MARIA (TAUARI NAT) TC TAURUS FOG</v>
          </cell>
          <cell r="R1692"/>
          <cell r="S1692"/>
          <cell r="T1692">
            <v>0.66</v>
          </cell>
          <cell r="U1692">
            <v>0.66</v>
          </cell>
          <cell r="V1692">
            <v>0.81</v>
          </cell>
          <cell r="W1692">
            <v>0</v>
          </cell>
          <cell r="X1692" t="str">
            <v>EST POLTRONA MARIA (TAUARI NAT) TC TAURUS FOG - 0,66x0,66x0,81H</v>
          </cell>
          <cell r="Y1692">
            <v>22999.857199999999</v>
          </cell>
          <cell r="Z1692">
            <v>0.35</v>
          </cell>
          <cell r="AA1692">
            <v>14949.907179999998</v>
          </cell>
          <cell r="AB1692"/>
          <cell r="AC1692" t="str">
            <v>PROD C/RVST FORN</v>
          </cell>
          <cell r="AD1692" t="str">
            <v>REVESTIMENTO FORN</v>
          </cell>
          <cell r="AE1692">
            <v>22999.857199999999</v>
          </cell>
          <cell r="AF1692">
            <v>22999.857199999999</v>
          </cell>
          <cell r="AG1692">
            <v>0</v>
          </cell>
          <cell r="AH1692">
            <v>22999.857199999999</v>
          </cell>
          <cell r="AI1692" t="str">
            <v>REF: 410593</v>
          </cell>
          <cell r="AJ1692"/>
          <cell r="AK1692">
            <v>410593</v>
          </cell>
          <cell r="AL1692" t="str">
            <v>POLTRONA MARIA (TAUARI) (RVST FORN)</v>
          </cell>
          <cell r="AM1692"/>
          <cell r="AN1692">
            <v>0.66</v>
          </cell>
          <cell r="AO1692">
            <v>0.66</v>
          </cell>
          <cell r="AP1692">
            <v>0.81</v>
          </cell>
          <cell r="AQ1692">
            <v>0</v>
          </cell>
          <cell r="AR1692" t="str">
            <v>POLTRONA MARIA (TAUARI) (RVST FORN) - 0,66x0,66x0,81H</v>
          </cell>
          <cell r="AS1692">
            <v>22999.857199999999</v>
          </cell>
          <cell r="AT1692">
            <v>22999.857199999999</v>
          </cell>
          <cell r="AU1692">
            <v>18358.37</v>
          </cell>
          <cell r="AV1692">
            <v>4641.4871999999996</v>
          </cell>
          <cell r="AW1692">
            <v>22999.65</v>
          </cell>
          <cell r="AX1692">
            <v>0.20719999999710126</v>
          </cell>
          <cell r="AY1692">
            <v>374544</v>
          </cell>
          <cell r="AZ1692" t="str">
            <v>TECIDO TAURUS -</v>
          </cell>
          <cell r="BA1692" t="str">
            <v>RVST FORN: TECIDO TAURUS - FOG</v>
          </cell>
          <cell r="BB1692">
            <v>4</v>
          </cell>
          <cell r="BC1692"/>
          <cell r="BD1692">
            <v>738.15</v>
          </cell>
          <cell r="BE1692">
            <v>0</v>
          </cell>
          <cell r="BF1692">
            <v>-738.15</v>
          </cell>
          <cell r="BG1692" t="str">
            <v>RVST FORN</v>
          </cell>
          <cell r="BH1692">
            <v>12</v>
          </cell>
          <cell r="BI1692">
            <v>4641.4871999999996</v>
          </cell>
          <cell r="BJ1692">
            <v>0</v>
          </cell>
          <cell r="BK1692">
            <v>0.57200000000000006</v>
          </cell>
          <cell r="BL1692"/>
          <cell r="BM1692"/>
          <cell r="BN1692"/>
          <cell r="BO1692"/>
          <cell r="BQ1692" t="str">
            <v>TEODORO</v>
          </cell>
          <cell r="BS1692" t="str">
            <v/>
          </cell>
          <cell r="BT1692" t="str">
            <v/>
          </cell>
        </row>
        <row r="1693">
          <cell r="H1693">
            <v>0</v>
          </cell>
          <cell r="O1693">
            <v>405722</v>
          </cell>
          <cell r="P1693" t="str">
            <v>2025/154-0095-01</v>
          </cell>
          <cell r="Q1693" t="str">
            <v>EST MESA CENTRO GROTA (TAMPO MARCHETARIA) WALNUT MATT</v>
          </cell>
          <cell r="R1693"/>
          <cell r="S1693"/>
          <cell r="T1693">
            <v>1.02</v>
          </cell>
          <cell r="U1693">
            <v>1.02</v>
          </cell>
          <cell r="V1693">
            <v>0.25</v>
          </cell>
          <cell r="W1693">
            <v>0</v>
          </cell>
          <cell r="X1693" t="str">
            <v>EST MESA CENTRO GROTA (TAMPO MARCHETARIA) WALNUT MATT - 1,02x1,02x0,25H</v>
          </cell>
          <cell r="Y1693">
            <v>14193.45</v>
          </cell>
          <cell r="Z1693">
            <v>0.35</v>
          </cell>
          <cell r="AA1693">
            <v>9225.7425000000003</v>
          </cell>
          <cell r="AB1693"/>
          <cell r="AC1693"/>
          <cell r="AD1693"/>
          <cell r="AE1693">
            <v>14193.45</v>
          </cell>
          <cell r="AF1693">
            <v>14193.45</v>
          </cell>
          <cell r="AG1693">
            <v>0</v>
          </cell>
          <cell r="AH1693">
            <v>14193.45</v>
          </cell>
          <cell r="AI1693" t="str">
            <v>REF: 404962</v>
          </cell>
          <cell r="AJ1693"/>
          <cell r="AK1693">
            <v>404962</v>
          </cell>
          <cell r="AL1693" t="str">
            <v>MESA CENTRO GROTA (TAMPO MARCHETARIA)</v>
          </cell>
          <cell r="AM1693"/>
          <cell r="AN1693">
            <v>1.02</v>
          </cell>
          <cell r="AO1693">
            <v>1.02</v>
          </cell>
          <cell r="AP1693">
            <v>0.25</v>
          </cell>
          <cell r="AQ1693">
            <v>0</v>
          </cell>
          <cell r="AR1693" t="str">
            <v>MESA CENTRO GROTA (TAMPO MARCHETARIA) - 1,02x1,02x0,25H</v>
          </cell>
          <cell r="AS1693">
            <v>14193.45</v>
          </cell>
          <cell r="AT1693">
            <v>14193.45</v>
          </cell>
          <cell r="AU1693">
            <v>14193.45</v>
          </cell>
          <cell r="AV1693">
            <v>0</v>
          </cell>
          <cell r="AW1693">
            <v>14193.45</v>
          </cell>
          <cell r="AX1693">
            <v>0</v>
          </cell>
          <cell r="AY1693"/>
          <cell r="AZ1693" t="str">
            <v/>
          </cell>
          <cell r="BA1693"/>
          <cell r="BB1693"/>
          <cell r="BC1693"/>
          <cell r="BD1693" t="str">
            <v/>
          </cell>
          <cell r="BE1693">
            <v>0</v>
          </cell>
          <cell r="BF1693" t="str">
            <v/>
          </cell>
          <cell r="BG1693" t="str">
            <v/>
          </cell>
          <cell r="BH1693">
            <v>12</v>
          </cell>
          <cell r="BI1693" t="str">
            <v>0</v>
          </cell>
          <cell r="BJ1693">
            <v>0</v>
          </cell>
          <cell r="BK1693">
            <v>0</v>
          </cell>
          <cell r="BL1693"/>
          <cell r="BM1693"/>
          <cell r="BN1693"/>
          <cell r="BO1693"/>
          <cell r="BQ1693" t="str">
            <v>TEODORO</v>
          </cell>
          <cell r="BS1693" t="str">
            <v/>
          </cell>
          <cell r="BT1693" t="str">
            <v/>
          </cell>
        </row>
        <row r="1694">
          <cell r="H1694">
            <v>0</v>
          </cell>
          <cell r="O1694">
            <v>378829</v>
          </cell>
          <cell r="P1694" t="str">
            <v>2024/065-0022-01</v>
          </cell>
          <cell r="Q1694" t="str">
            <v>EST CADEIRA DYLAN III (CINAMOMO AMENDOA NOCE) COURO CH 32</v>
          </cell>
          <cell r="R1694"/>
          <cell r="S1694"/>
          <cell r="T1694">
            <v>0.5</v>
          </cell>
          <cell r="U1694">
            <v>0.57999999999999996</v>
          </cell>
          <cell r="V1694">
            <v>0.8</v>
          </cell>
          <cell r="W1694">
            <v>0</v>
          </cell>
          <cell r="X1694" t="str">
            <v>EST CADEIRA DYLAN III (CINAMOMO AMENDOA NOCE) COURO CH 32 - 0,5x0,58x0,8H</v>
          </cell>
          <cell r="Y1694">
            <v>4387.8899999999994</v>
          </cell>
          <cell r="Z1694">
            <v>0.35</v>
          </cell>
          <cell r="AA1694">
            <v>2852.1284999999998</v>
          </cell>
          <cell r="AB1694"/>
          <cell r="AC1694" t="str">
            <v>PROD C/RVST FORN</v>
          </cell>
          <cell r="AD1694" t="str">
            <v>REVESTIMENTO FORN</v>
          </cell>
          <cell r="AE1694">
            <v>4387.8899999999994</v>
          </cell>
          <cell r="AF1694">
            <v>4387.8899999999994</v>
          </cell>
          <cell r="AG1694">
            <v>0</v>
          </cell>
          <cell r="AH1694">
            <v>4387.8899999999994</v>
          </cell>
          <cell r="AI1694" t="str">
            <v>REF: 379804</v>
          </cell>
          <cell r="AJ1694"/>
          <cell r="AK1694">
            <v>379804</v>
          </cell>
          <cell r="AL1694" t="str">
            <v>CADEIRA DYLAN III (S/B) (CINAMOMO) (RVST FORN)</v>
          </cell>
          <cell r="AM1694"/>
          <cell r="AN1694">
            <v>0.5</v>
          </cell>
          <cell r="AO1694">
            <v>0.57999999999999996</v>
          </cell>
          <cell r="AP1694">
            <v>0.8</v>
          </cell>
          <cell r="AQ1694">
            <v>0</v>
          </cell>
          <cell r="AR1694" t="str">
            <v>CADEIRA DYLAN III (S/B) (CINAMOMO) (RVST FORN) - 0,5x0,58x0,8H</v>
          </cell>
          <cell r="AS1694">
            <v>4387.8899999999994</v>
          </cell>
          <cell r="AT1694">
            <v>4387.8899999999994</v>
          </cell>
          <cell r="AU1694">
            <v>2801.97</v>
          </cell>
          <cell r="AV1694">
            <v>1585.9199999999996</v>
          </cell>
          <cell r="AW1694">
            <v>4387.8900000000003</v>
          </cell>
          <cell r="AX1694">
            <v>0</v>
          </cell>
          <cell r="AY1694">
            <v>328273</v>
          </cell>
          <cell r="AZ1694" t="str">
            <v>COURO NATURAL CH ENVELHECIDO (F378)</v>
          </cell>
          <cell r="BA1694" t="str">
            <v>RVST FORN: COURO NATURAL CH ENVELHECIDO (F378) - CH 32</v>
          </cell>
          <cell r="BB1694">
            <v>2</v>
          </cell>
          <cell r="BC1694"/>
          <cell r="BD1694">
            <v>792.96</v>
          </cell>
          <cell r="BE1694">
            <v>0</v>
          </cell>
          <cell r="BF1694">
            <v>-792.96</v>
          </cell>
          <cell r="BG1694" t="str">
            <v>RVST FORN</v>
          </cell>
          <cell r="BH1694">
            <v>12</v>
          </cell>
          <cell r="BI1694">
            <v>1585.92</v>
          </cell>
          <cell r="BJ1694">
            <v>0</v>
          </cell>
          <cell r="BK1694">
            <v>0</v>
          </cell>
          <cell r="BL1694"/>
          <cell r="BM1694"/>
          <cell r="BN1694"/>
          <cell r="BO1694"/>
          <cell r="BQ1694" t="str">
            <v>TEODORO</v>
          </cell>
          <cell r="BS1694" t="str">
            <v/>
          </cell>
          <cell r="BT1694" t="str">
            <v/>
          </cell>
        </row>
        <row r="1695">
          <cell r="H1695">
            <v>0</v>
          </cell>
          <cell r="O1695">
            <v>378829</v>
          </cell>
          <cell r="P1695" t="str">
            <v>2024/065-0024-01</v>
          </cell>
          <cell r="Q1695" t="str">
            <v>EST CADEIRA DYLAN III (CINAMOMO AMENDOA NOCE) COURO CH 32</v>
          </cell>
          <cell r="R1695"/>
          <cell r="S1695"/>
          <cell r="T1695">
            <v>0.5</v>
          </cell>
          <cell r="U1695">
            <v>0.57999999999999996</v>
          </cell>
          <cell r="V1695">
            <v>0.8</v>
          </cell>
          <cell r="W1695">
            <v>0</v>
          </cell>
          <cell r="X1695" t="str">
            <v>EST CADEIRA DYLAN III (CINAMOMO AMENDOA NOCE) COURO CH 32 - 0,5x0,58x0,8H</v>
          </cell>
          <cell r="Y1695">
            <v>4387.8899999999994</v>
          </cell>
          <cell r="Z1695">
            <v>0.35</v>
          </cell>
          <cell r="AA1695">
            <v>2852.1284999999998</v>
          </cell>
          <cell r="AB1695"/>
          <cell r="AC1695" t="str">
            <v>PROD C/RVST FORN</v>
          </cell>
          <cell r="AD1695" t="str">
            <v>REVESTIMENTO FORN</v>
          </cell>
          <cell r="AE1695">
            <v>4387.8899999999994</v>
          </cell>
          <cell r="AF1695">
            <v>4387.8899999999994</v>
          </cell>
          <cell r="AG1695">
            <v>0</v>
          </cell>
          <cell r="AH1695">
            <v>4387.8899999999994</v>
          </cell>
          <cell r="AI1695" t="str">
            <v>REF: 379804</v>
          </cell>
          <cell r="AJ1695"/>
          <cell r="AK1695">
            <v>379804</v>
          </cell>
          <cell r="AL1695" t="str">
            <v>CADEIRA DYLAN III (S/B) (CINAMOMO) (RVST FORN)</v>
          </cell>
          <cell r="AM1695"/>
          <cell r="AN1695">
            <v>0.5</v>
          </cell>
          <cell r="AO1695">
            <v>0.57999999999999996</v>
          </cell>
          <cell r="AP1695">
            <v>0.8</v>
          </cell>
          <cell r="AQ1695">
            <v>0</v>
          </cell>
          <cell r="AR1695" t="str">
            <v>CADEIRA DYLAN III (S/B) (CINAMOMO) (RVST FORN) - 0,5x0,58x0,8H</v>
          </cell>
          <cell r="AS1695">
            <v>4387.8899999999994</v>
          </cell>
          <cell r="AT1695">
            <v>4387.8899999999994</v>
          </cell>
          <cell r="AU1695">
            <v>2801.97</v>
          </cell>
          <cell r="AV1695">
            <v>1585.9199999999996</v>
          </cell>
          <cell r="AW1695">
            <v>4387.8900000000003</v>
          </cell>
          <cell r="AX1695">
            <v>0</v>
          </cell>
          <cell r="AY1695">
            <v>328273</v>
          </cell>
          <cell r="AZ1695" t="str">
            <v>COURO NATURAL CH ENVELHECIDO (F378)</v>
          </cell>
          <cell r="BA1695" t="str">
            <v>RVST FORN: COURO NATURAL CH ENVELHECIDO (F378) - CH 32</v>
          </cell>
          <cell r="BB1695">
            <v>2</v>
          </cell>
          <cell r="BC1695"/>
          <cell r="BD1695">
            <v>792.96</v>
          </cell>
          <cell r="BE1695">
            <v>0</v>
          </cell>
          <cell r="BF1695">
            <v>-792.96</v>
          </cell>
          <cell r="BG1695" t="str">
            <v>RVST FORN</v>
          </cell>
          <cell r="BH1695">
            <v>12</v>
          </cell>
          <cell r="BI1695">
            <v>1585.92</v>
          </cell>
          <cell r="BJ1695">
            <v>0</v>
          </cell>
          <cell r="BK1695">
            <v>0</v>
          </cell>
          <cell r="BL1695"/>
          <cell r="BM1695"/>
          <cell r="BN1695"/>
          <cell r="BO1695"/>
          <cell r="BQ1695" t="str">
            <v>TEODORO</v>
          </cell>
          <cell r="BS1695" t="str">
            <v/>
          </cell>
          <cell r="BT1695" t="str">
            <v/>
          </cell>
        </row>
        <row r="1696">
          <cell r="H1696">
            <v>0</v>
          </cell>
          <cell r="O1696">
            <v>378829</v>
          </cell>
          <cell r="P1696" t="str">
            <v>2024/065-0025-01</v>
          </cell>
          <cell r="Q1696" t="str">
            <v>EST CADEIRA DYLAN III (CINAMOMO AMENDOA NOCE) COURO CH 32</v>
          </cell>
          <cell r="R1696"/>
          <cell r="S1696"/>
          <cell r="T1696">
            <v>0.5</v>
          </cell>
          <cell r="U1696">
            <v>0.57999999999999996</v>
          </cell>
          <cell r="V1696">
            <v>0.8</v>
          </cell>
          <cell r="W1696">
            <v>0</v>
          </cell>
          <cell r="X1696" t="str">
            <v>EST CADEIRA DYLAN III (CINAMOMO AMENDOA NOCE) COURO CH 32 - 0,5x0,58x0,8H</v>
          </cell>
          <cell r="Y1696">
            <v>4387.8899999999994</v>
          </cell>
          <cell r="Z1696">
            <v>0.35</v>
          </cell>
          <cell r="AA1696">
            <v>2852.1284999999998</v>
          </cell>
          <cell r="AB1696"/>
          <cell r="AC1696" t="str">
            <v>PROD C/RVST FORN</v>
          </cell>
          <cell r="AD1696" t="str">
            <v>REVESTIMENTO FORN</v>
          </cell>
          <cell r="AE1696">
            <v>4387.8899999999994</v>
          </cell>
          <cell r="AF1696">
            <v>4387.8899999999994</v>
          </cell>
          <cell r="AG1696">
            <v>0</v>
          </cell>
          <cell r="AH1696">
            <v>4387.8899999999994</v>
          </cell>
          <cell r="AI1696" t="str">
            <v>REF: 379804</v>
          </cell>
          <cell r="AJ1696"/>
          <cell r="AK1696">
            <v>379804</v>
          </cell>
          <cell r="AL1696" t="str">
            <v>CADEIRA DYLAN III (S/B) (CINAMOMO) (RVST FORN)</v>
          </cell>
          <cell r="AM1696"/>
          <cell r="AN1696">
            <v>0.5</v>
          </cell>
          <cell r="AO1696">
            <v>0.57999999999999996</v>
          </cell>
          <cell r="AP1696">
            <v>0.8</v>
          </cell>
          <cell r="AQ1696">
            <v>0</v>
          </cell>
          <cell r="AR1696" t="str">
            <v>CADEIRA DYLAN III (S/B) (CINAMOMO) (RVST FORN) - 0,5x0,58x0,8H</v>
          </cell>
          <cell r="AS1696">
            <v>4387.8899999999994</v>
          </cell>
          <cell r="AT1696">
            <v>4387.8899999999994</v>
          </cell>
          <cell r="AU1696">
            <v>2801.97</v>
          </cell>
          <cell r="AV1696">
            <v>1585.9199999999996</v>
          </cell>
          <cell r="AW1696">
            <v>4387.8900000000003</v>
          </cell>
          <cell r="AX1696">
            <v>0</v>
          </cell>
          <cell r="AY1696">
            <v>328273</v>
          </cell>
          <cell r="AZ1696" t="str">
            <v>COURO NATURAL CH ENVELHECIDO (F378)</v>
          </cell>
          <cell r="BA1696" t="str">
            <v>RVST FORN: COURO NATURAL CH ENVELHECIDO (F378) - CH 32</v>
          </cell>
          <cell r="BB1696">
            <v>2</v>
          </cell>
          <cell r="BC1696"/>
          <cell r="BD1696">
            <v>792.96</v>
          </cell>
          <cell r="BE1696">
            <v>0</v>
          </cell>
          <cell r="BF1696">
            <v>-792.96</v>
          </cell>
          <cell r="BG1696" t="str">
            <v>RVST FORN</v>
          </cell>
          <cell r="BH1696">
            <v>12</v>
          </cell>
          <cell r="BI1696">
            <v>1585.92</v>
          </cell>
          <cell r="BJ1696">
            <v>0</v>
          </cell>
          <cell r="BK1696">
            <v>0</v>
          </cell>
          <cell r="BL1696"/>
          <cell r="BM1696"/>
          <cell r="BN1696"/>
          <cell r="BO1696"/>
          <cell r="BQ1696" t="str">
            <v>TEODORO</v>
          </cell>
          <cell r="BS1696" t="str">
            <v/>
          </cell>
          <cell r="BT1696" t="str">
            <v/>
          </cell>
        </row>
        <row r="1697">
          <cell r="H1697">
            <v>0</v>
          </cell>
          <cell r="O1697">
            <v>378829</v>
          </cell>
          <cell r="P1697" t="str">
            <v>2024/065-0026-01</v>
          </cell>
          <cell r="Q1697" t="str">
            <v>EST CADEIRA DYLAN III (CINAMOMO AMENDOA NOCE) COURO CH 32</v>
          </cell>
          <cell r="R1697"/>
          <cell r="S1697"/>
          <cell r="T1697">
            <v>0.5</v>
          </cell>
          <cell r="U1697">
            <v>0.57999999999999996</v>
          </cell>
          <cell r="V1697">
            <v>0.8</v>
          </cell>
          <cell r="W1697">
            <v>0</v>
          </cell>
          <cell r="X1697" t="str">
            <v>EST CADEIRA DYLAN III (CINAMOMO AMENDOA NOCE) COURO CH 32 - 0,5x0,58x0,8H</v>
          </cell>
          <cell r="Y1697">
            <v>4387.8899999999994</v>
          </cell>
          <cell r="Z1697">
            <v>0.35</v>
          </cell>
          <cell r="AA1697">
            <v>2852.1284999999998</v>
          </cell>
          <cell r="AB1697"/>
          <cell r="AC1697" t="str">
            <v>PROD C/RVST FORN</v>
          </cell>
          <cell r="AD1697" t="str">
            <v>REVESTIMENTO FORN</v>
          </cell>
          <cell r="AE1697">
            <v>4387.8899999999994</v>
          </cell>
          <cell r="AF1697">
            <v>4387.8899999999994</v>
          </cell>
          <cell r="AG1697">
            <v>0</v>
          </cell>
          <cell r="AH1697">
            <v>4387.8899999999994</v>
          </cell>
          <cell r="AI1697" t="str">
            <v>REF: 379804</v>
          </cell>
          <cell r="AJ1697"/>
          <cell r="AK1697">
            <v>379804</v>
          </cell>
          <cell r="AL1697" t="str">
            <v>CADEIRA DYLAN III (S/B) (CINAMOMO) (RVST FORN)</v>
          </cell>
          <cell r="AM1697"/>
          <cell r="AN1697">
            <v>0.5</v>
          </cell>
          <cell r="AO1697">
            <v>0.57999999999999996</v>
          </cell>
          <cell r="AP1697">
            <v>0.8</v>
          </cell>
          <cell r="AQ1697">
            <v>0</v>
          </cell>
          <cell r="AR1697" t="str">
            <v>CADEIRA DYLAN III (S/B) (CINAMOMO) (RVST FORN) - 0,5x0,58x0,8H</v>
          </cell>
          <cell r="AS1697">
            <v>4387.8899999999994</v>
          </cell>
          <cell r="AT1697">
            <v>4387.8899999999994</v>
          </cell>
          <cell r="AU1697">
            <v>2801.97</v>
          </cell>
          <cell r="AV1697">
            <v>1585.9199999999996</v>
          </cell>
          <cell r="AW1697">
            <v>4387.8900000000003</v>
          </cell>
          <cell r="AX1697">
            <v>0</v>
          </cell>
          <cell r="AY1697">
            <v>328273</v>
          </cell>
          <cell r="AZ1697" t="str">
            <v>COURO NATURAL CH ENVELHECIDO (F378)</v>
          </cell>
          <cell r="BA1697" t="str">
            <v>RVST FORN: COURO NATURAL CH ENVELHECIDO (F378) - CH 32</v>
          </cell>
          <cell r="BB1697">
            <v>2</v>
          </cell>
          <cell r="BC1697"/>
          <cell r="BD1697">
            <v>792.96</v>
          </cell>
          <cell r="BE1697">
            <v>0</v>
          </cell>
          <cell r="BF1697">
            <v>-792.96</v>
          </cell>
          <cell r="BG1697" t="str">
            <v>RVST FORN</v>
          </cell>
          <cell r="BH1697">
            <v>12</v>
          </cell>
          <cell r="BI1697">
            <v>1585.92</v>
          </cell>
          <cell r="BJ1697">
            <v>0</v>
          </cell>
          <cell r="BK1697">
            <v>0</v>
          </cell>
          <cell r="BL1697"/>
          <cell r="BM1697"/>
          <cell r="BN1697"/>
          <cell r="BO1697"/>
          <cell r="BQ1697" t="str">
            <v>TEODORO</v>
          </cell>
          <cell r="BS1697" t="str">
            <v/>
          </cell>
          <cell r="BT1697" t="str">
            <v/>
          </cell>
        </row>
        <row r="1698">
          <cell r="H1698">
            <v>0</v>
          </cell>
          <cell r="O1698">
            <v>378829</v>
          </cell>
          <cell r="P1698" t="str">
            <v>2024/065-0027-01</v>
          </cell>
          <cell r="Q1698" t="str">
            <v>EST CADEIRA DYLAN III (CINAMOMO AMENDOA NOCE) COURO CH 32</v>
          </cell>
          <cell r="R1698"/>
          <cell r="S1698"/>
          <cell r="T1698">
            <v>0.5</v>
          </cell>
          <cell r="U1698">
            <v>0.57999999999999996</v>
          </cell>
          <cell r="V1698">
            <v>0.8</v>
          </cell>
          <cell r="W1698">
            <v>0</v>
          </cell>
          <cell r="X1698" t="str">
            <v>EST CADEIRA DYLAN III (CINAMOMO AMENDOA NOCE) COURO CH 32 - 0,5x0,58x0,8H</v>
          </cell>
          <cell r="Y1698">
            <v>4387.8899999999994</v>
          </cell>
          <cell r="Z1698">
            <v>0.35</v>
          </cell>
          <cell r="AA1698">
            <v>2852.1284999999998</v>
          </cell>
          <cell r="AB1698"/>
          <cell r="AC1698" t="str">
            <v>PROD C/RVST FORN</v>
          </cell>
          <cell r="AD1698" t="str">
            <v>REVESTIMENTO FORN</v>
          </cell>
          <cell r="AE1698">
            <v>4387.8899999999994</v>
          </cell>
          <cell r="AF1698">
            <v>4387.8899999999994</v>
          </cell>
          <cell r="AG1698">
            <v>0</v>
          </cell>
          <cell r="AH1698">
            <v>4387.8899999999994</v>
          </cell>
          <cell r="AI1698" t="str">
            <v>REF: 379804</v>
          </cell>
          <cell r="AJ1698"/>
          <cell r="AK1698">
            <v>379804</v>
          </cell>
          <cell r="AL1698" t="str">
            <v>CADEIRA DYLAN III (S/B) (CINAMOMO) (RVST FORN)</v>
          </cell>
          <cell r="AM1698"/>
          <cell r="AN1698">
            <v>0.5</v>
          </cell>
          <cell r="AO1698">
            <v>0.57999999999999996</v>
          </cell>
          <cell r="AP1698">
            <v>0.8</v>
          </cell>
          <cell r="AQ1698">
            <v>0</v>
          </cell>
          <cell r="AR1698" t="str">
            <v>CADEIRA DYLAN III (S/B) (CINAMOMO) (RVST FORN) - 0,5x0,58x0,8H</v>
          </cell>
          <cell r="AS1698">
            <v>4387.8899999999994</v>
          </cell>
          <cell r="AT1698">
            <v>4387.8899999999994</v>
          </cell>
          <cell r="AU1698">
            <v>2801.97</v>
          </cell>
          <cell r="AV1698">
            <v>1585.9199999999996</v>
          </cell>
          <cell r="AW1698">
            <v>4387.8900000000003</v>
          </cell>
          <cell r="AX1698">
            <v>0</v>
          </cell>
          <cell r="AY1698">
            <v>328273</v>
          </cell>
          <cell r="AZ1698" t="str">
            <v>COURO NATURAL CH ENVELHECIDO (F378)</v>
          </cell>
          <cell r="BA1698" t="str">
            <v>RVST FORN: COURO NATURAL CH ENVELHECIDO (F378) - CH 32</v>
          </cell>
          <cell r="BB1698">
            <v>2</v>
          </cell>
          <cell r="BC1698"/>
          <cell r="BD1698">
            <v>792.96</v>
          </cell>
          <cell r="BE1698">
            <v>0</v>
          </cell>
          <cell r="BF1698">
            <v>-792.96</v>
          </cell>
          <cell r="BG1698" t="str">
            <v>RVST FORN</v>
          </cell>
          <cell r="BH1698">
            <v>12</v>
          </cell>
          <cell r="BI1698">
            <v>1585.92</v>
          </cell>
          <cell r="BJ1698">
            <v>0</v>
          </cell>
          <cell r="BK1698">
            <v>0</v>
          </cell>
          <cell r="BL1698"/>
          <cell r="BM1698"/>
          <cell r="BN1698"/>
          <cell r="BO1698"/>
          <cell r="BQ1698" t="str">
            <v>TEODORO</v>
          </cell>
          <cell r="BS1698" t="str">
            <v/>
          </cell>
          <cell r="BT1698" t="str">
            <v/>
          </cell>
        </row>
        <row r="1699">
          <cell r="H1699">
            <v>0</v>
          </cell>
          <cell r="O1699">
            <v>378829</v>
          </cell>
          <cell r="P1699" t="str">
            <v>2024/065-0028-01</v>
          </cell>
          <cell r="Q1699" t="str">
            <v>EST CADEIRA DYLAN III (CINAMOMO AMENDOA NOCE) COURO CH 32</v>
          </cell>
          <cell r="R1699"/>
          <cell r="S1699"/>
          <cell r="T1699">
            <v>0.5</v>
          </cell>
          <cell r="U1699">
            <v>0.57999999999999996</v>
          </cell>
          <cell r="V1699">
            <v>0.8</v>
          </cell>
          <cell r="W1699">
            <v>0</v>
          </cell>
          <cell r="X1699" t="str">
            <v>EST CADEIRA DYLAN III (CINAMOMO AMENDOA NOCE) COURO CH 32 - 0,5x0,58x0,8H</v>
          </cell>
          <cell r="Y1699">
            <v>4387.8899999999994</v>
          </cell>
          <cell r="Z1699">
            <v>0.35</v>
          </cell>
          <cell r="AA1699">
            <v>2852.1284999999998</v>
          </cell>
          <cell r="AB1699"/>
          <cell r="AC1699" t="str">
            <v>PROD C/RVST FORN</v>
          </cell>
          <cell r="AD1699" t="str">
            <v>REVESTIMENTO FORN</v>
          </cell>
          <cell r="AE1699">
            <v>4387.8899999999994</v>
          </cell>
          <cell r="AF1699">
            <v>4387.8899999999994</v>
          </cell>
          <cell r="AG1699">
            <v>0</v>
          </cell>
          <cell r="AH1699">
            <v>4387.8899999999994</v>
          </cell>
          <cell r="AI1699" t="str">
            <v>REF: 379804</v>
          </cell>
          <cell r="AJ1699"/>
          <cell r="AK1699">
            <v>379804</v>
          </cell>
          <cell r="AL1699" t="str">
            <v>CADEIRA DYLAN III (S/B) (CINAMOMO) (RVST FORN)</v>
          </cell>
          <cell r="AM1699"/>
          <cell r="AN1699">
            <v>0.5</v>
          </cell>
          <cell r="AO1699">
            <v>0.57999999999999996</v>
          </cell>
          <cell r="AP1699">
            <v>0.8</v>
          </cell>
          <cell r="AQ1699">
            <v>0</v>
          </cell>
          <cell r="AR1699" t="str">
            <v>CADEIRA DYLAN III (S/B) (CINAMOMO) (RVST FORN) - 0,5x0,58x0,8H</v>
          </cell>
          <cell r="AS1699">
            <v>4387.8899999999994</v>
          </cell>
          <cell r="AT1699">
            <v>4387.8899999999994</v>
          </cell>
          <cell r="AU1699">
            <v>2801.97</v>
          </cell>
          <cell r="AV1699">
            <v>1585.9199999999996</v>
          </cell>
          <cell r="AW1699">
            <v>4387.8900000000003</v>
          </cell>
          <cell r="AX1699">
            <v>0</v>
          </cell>
          <cell r="AY1699">
            <v>328273</v>
          </cell>
          <cell r="AZ1699" t="str">
            <v>COURO NATURAL CH ENVELHECIDO (F378)</v>
          </cell>
          <cell r="BA1699" t="str">
            <v>RVST FORN: COURO NATURAL CH ENVELHECIDO (F378) - CH 32</v>
          </cell>
          <cell r="BB1699">
            <v>2</v>
          </cell>
          <cell r="BC1699"/>
          <cell r="BD1699">
            <v>792.96</v>
          </cell>
          <cell r="BE1699">
            <v>0</v>
          </cell>
          <cell r="BF1699">
            <v>-792.96</v>
          </cell>
          <cell r="BG1699" t="str">
            <v>RVST FORN</v>
          </cell>
          <cell r="BH1699">
            <v>12</v>
          </cell>
          <cell r="BI1699">
            <v>1585.92</v>
          </cell>
          <cell r="BJ1699">
            <v>0</v>
          </cell>
          <cell r="BK1699">
            <v>0</v>
          </cell>
          <cell r="BL1699"/>
          <cell r="BM1699"/>
          <cell r="BN1699"/>
          <cell r="BO1699"/>
          <cell r="BQ1699" t="str">
            <v>TEODORO</v>
          </cell>
          <cell r="BS1699" t="str">
            <v/>
          </cell>
          <cell r="BT1699" t="str">
            <v/>
          </cell>
        </row>
        <row r="1700">
          <cell r="H1700">
            <v>0</v>
          </cell>
          <cell r="O1700">
            <v>342301</v>
          </cell>
          <cell r="P1700" t="str">
            <v>2022/217-0010-01</v>
          </cell>
          <cell r="Q1700" t="str">
            <v>EST TAPETE MATISSE STRIPES LINHAS 1 (10MM) F:1280/D:73</v>
          </cell>
          <cell r="R1700"/>
          <cell r="S1700"/>
          <cell r="T1700">
            <v>4</v>
          </cell>
          <cell r="U1700">
            <v>3</v>
          </cell>
          <cell r="V1700">
            <v>0.01</v>
          </cell>
          <cell r="W1700">
            <v>0</v>
          </cell>
          <cell r="X1700" t="str">
            <v>EST TAPETE MATISSE STRIPES LINHAS 1 (10MM) F:1280/D:73 - 4x3x0,01H</v>
          </cell>
          <cell r="Y1700">
            <v>30535.68</v>
          </cell>
          <cell r="Z1700">
            <v>0.35</v>
          </cell>
          <cell r="AA1700">
            <v>19848.192000000003</v>
          </cell>
          <cell r="AB1700"/>
          <cell r="AC1700"/>
          <cell r="AD1700"/>
          <cell r="AE1700">
            <v>30535.68</v>
          </cell>
          <cell r="AF1700">
            <v>30535.68</v>
          </cell>
          <cell r="AG1700">
            <v>0</v>
          </cell>
          <cell r="AH1700">
            <v>30535.68</v>
          </cell>
          <cell r="AI1700" t="str">
            <v>REF: 342281</v>
          </cell>
          <cell r="AJ1700" t="str">
            <v>VALOR A PATIR DE DO M²</v>
          </cell>
          <cell r="AK1700">
            <v>342281</v>
          </cell>
          <cell r="AL1700" t="str">
            <v>TAPETE MATISSE STRIPES LINHAS 1 (10MM)</v>
          </cell>
          <cell r="AM1700"/>
          <cell r="AN1700">
            <v>0</v>
          </cell>
          <cell r="AO1700">
            <v>0</v>
          </cell>
          <cell r="AP1700">
            <v>0</v>
          </cell>
          <cell r="AQ1700">
            <v>0</v>
          </cell>
          <cell r="AR1700" t="str">
            <v>TAPETE MATISSE STRIPES LINHAS 1 (10MM) - Ø0x0H</v>
          </cell>
          <cell r="AS1700">
            <v>30535.68</v>
          </cell>
          <cell r="AT1700">
            <v>30535.68</v>
          </cell>
          <cell r="AU1700">
            <v>2544.64</v>
          </cell>
          <cell r="AV1700">
            <v>27991.040000000001</v>
          </cell>
          <cell r="AW1700">
            <v>30535.68</v>
          </cell>
          <cell r="AX1700">
            <v>0</v>
          </cell>
          <cell r="AY1700">
            <v>342281</v>
          </cell>
          <cell r="AZ1700" t="str">
            <v>TAPETE MATISSE STRIPES LINHAS 1 (10MM)</v>
          </cell>
          <cell r="BA1700" t="str">
            <v>(M²): TAPETE MATISSE STRIPES LINHAS 1 (10MM)</v>
          </cell>
          <cell r="BB1700">
            <v>12</v>
          </cell>
          <cell r="BC1700"/>
          <cell r="BD1700">
            <v>2544.64</v>
          </cell>
          <cell r="BE1700">
            <v>0</v>
          </cell>
          <cell r="BF1700">
            <v>-2544.64</v>
          </cell>
          <cell r="BG1700" t="str">
            <v>(M²)</v>
          </cell>
          <cell r="BH1700">
            <v>12</v>
          </cell>
          <cell r="BI1700">
            <v>30535.68</v>
          </cell>
          <cell r="BJ1700">
            <v>0</v>
          </cell>
          <cell r="BK1700">
            <v>0</v>
          </cell>
          <cell r="BL1700"/>
          <cell r="BM1700"/>
          <cell r="BN1700"/>
          <cell r="BO1700"/>
          <cell r="BQ1700" t="str">
            <v>GABRIEL</v>
          </cell>
          <cell r="BS1700" t="str">
            <v/>
          </cell>
          <cell r="BT1700" t="str">
            <v/>
          </cell>
        </row>
        <row r="1701">
          <cell r="H1701">
            <v>0</v>
          </cell>
          <cell r="O1701">
            <v>405106</v>
          </cell>
          <cell r="P1701" t="str">
            <v>2025/213-0052-01</v>
          </cell>
          <cell r="Q1701" t="str">
            <v>EST BANQUETA FLORIPA (MTX BROWN) COURO CH05</v>
          </cell>
          <cell r="R1701"/>
          <cell r="S1701"/>
          <cell r="T1701">
            <v>0.6</v>
          </cell>
          <cell r="U1701">
            <v>0.6</v>
          </cell>
          <cell r="V1701">
            <v>0.4</v>
          </cell>
          <cell r="W1701">
            <v>0</v>
          </cell>
          <cell r="X1701" t="str">
            <v>EST BANQUETA FLORIPA (MTX BROWN) COURO CH05 - 0,6x0,6x0,4H</v>
          </cell>
          <cell r="Y1701">
            <v>12491.54</v>
          </cell>
          <cell r="Z1701">
            <v>0.35</v>
          </cell>
          <cell r="AA1701">
            <v>8119.5010000000011</v>
          </cell>
          <cell r="AB1701"/>
          <cell r="AC1701" t="str">
            <v>PROD C/RVST FORN</v>
          </cell>
          <cell r="AD1701" t="str">
            <v>REVESTIMENTO FORN</v>
          </cell>
          <cell r="AE1701">
            <v>12491.54</v>
          </cell>
          <cell r="AF1701">
            <v>12491.54</v>
          </cell>
          <cell r="AG1701">
            <v>0</v>
          </cell>
          <cell r="AH1701">
            <v>12491.54</v>
          </cell>
          <cell r="AI1701" t="str">
            <v>REF: 406225</v>
          </cell>
          <cell r="AJ1701"/>
          <cell r="AK1701">
            <v>406225</v>
          </cell>
          <cell r="AL1701" t="str">
            <v>BANQUETA FLORIPA (COURO FORN)</v>
          </cell>
          <cell r="AM1701"/>
          <cell r="AN1701">
            <v>0.6</v>
          </cell>
          <cell r="AO1701">
            <v>0.51</v>
          </cell>
          <cell r="AP1701">
            <v>0.4</v>
          </cell>
          <cell r="AQ1701">
            <v>0</v>
          </cell>
          <cell r="AR1701" t="str">
            <v>BANQUETA FLORIPA (COURO FORN) - 0,6x0,51x0,4H</v>
          </cell>
          <cell r="AS1701">
            <v>12491.54</v>
          </cell>
          <cell r="AT1701">
            <v>12491.54</v>
          </cell>
          <cell r="AU1701">
            <v>11302.1</v>
          </cell>
          <cell r="AV1701">
            <v>1189.4400000000005</v>
          </cell>
          <cell r="AW1701">
            <v>12491.54</v>
          </cell>
          <cell r="AX1701">
            <v>0</v>
          </cell>
          <cell r="AY1701">
            <v>328273</v>
          </cell>
          <cell r="AZ1701" t="str">
            <v>COURO NATURAL CH ENVELHECIDO (F378)</v>
          </cell>
          <cell r="BA1701" t="str">
            <v>RVST FORN: COURO NATURAL CH ENVELHECIDO (F378) - CH 05</v>
          </cell>
          <cell r="BB1701">
            <v>1.5</v>
          </cell>
          <cell r="BC1701"/>
          <cell r="BD1701">
            <v>792.96</v>
          </cell>
          <cell r="BE1701">
            <v>0</v>
          </cell>
          <cell r="BF1701">
            <v>-792.96</v>
          </cell>
          <cell r="BG1701" t="str">
            <v>RVST FORN</v>
          </cell>
          <cell r="BH1701">
            <v>12</v>
          </cell>
          <cell r="BI1701">
            <v>1189.44</v>
          </cell>
          <cell r="BJ1701">
            <v>0</v>
          </cell>
          <cell r="BK1701">
            <v>0</v>
          </cell>
          <cell r="BL1701"/>
          <cell r="BM1701"/>
          <cell r="BN1701"/>
          <cell r="BO1701"/>
          <cell r="BQ1701" t="str">
            <v>L CENTER</v>
          </cell>
          <cell r="BS1701" t="str">
            <v/>
          </cell>
          <cell r="BT1701" t="str">
            <v/>
          </cell>
        </row>
        <row r="1702">
          <cell r="H1702">
            <v>0</v>
          </cell>
          <cell r="O1702">
            <v>405105</v>
          </cell>
          <cell r="P1702" t="str">
            <v>2025/213-0050-01</v>
          </cell>
          <cell r="Q1702" t="str">
            <v>EST POLTRONA FLORIPA (MTX BROWN) COURO CH05</v>
          </cell>
          <cell r="R1702"/>
          <cell r="S1702"/>
          <cell r="T1702">
            <v>0.71</v>
          </cell>
          <cell r="U1702">
            <v>0.84</v>
          </cell>
          <cell r="V1702">
            <v>0.89</v>
          </cell>
          <cell r="W1702">
            <v>0</v>
          </cell>
          <cell r="X1702" t="str">
            <v>EST POLTRONA FLORIPA (MTX BROWN) COURO CH05 - 0,71x0,84x0,89H</v>
          </cell>
          <cell r="Y1702">
            <v>19442.66</v>
          </cell>
          <cell r="Z1702">
            <v>0.35</v>
          </cell>
          <cell r="AA1702">
            <v>12637.728999999999</v>
          </cell>
          <cell r="AB1702"/>
          <cell r="AC1702" t="str">
            <v>PROD C/RVST FORN</v>
          </cell>
          <cell r="AD1702" t="str">
            <v>REVESTIMENTO FORN</v>
          </cell>
          <cell r="AE1702">
            <v>19442.66</v>
          </cell>
          <cell r="AF1702">
            <v>19442.66</v>
          </cell>
          <cell r="AG1702">
            <v>0</v>
          </cell>
          <cell r="AH1702">
            <v>19442.66</v>
          </cell>
          <cell r="AI1702" t="str">
            <v>REF: 406232</v>
          </cell>
          <cell r="AJ1702"/>
          <cell r="AK1702">
            <v>406232</v>
          </cell>
          <cell r="AL1702" t="str">
            <v>POLTRONA FLORIPA (COURO FORN)</v>
          </cell>
          <cell r="AM1702"/>
          <cell r="AN1702">
            <v>0.71</v>
          </cell>
          <cell r="AO1702">
            <v>0.84</v>
          </cell>
          <cell r="AP1702">
            <v>0.89</v>
          </cell>
          <cell r="AQ1702">
            <v>0</v>
          </cell>
          <cell r="AR1702" t="str">
            <v>POLTRONA FLORIPA (COURO FORN) - 0,71x0,84x0,89H</v>
          </cell>
          <cell r="AS1702">
            <v>19442.66</v>
          </cell>
          <cell r="AT1702">
            <v>19442.66</v>
          </cell>
          <cell r="AU1702">
            <v>16270.82</v>
          </cell>
          <cell r="AV1702">
            <v>3171.84</v>
          </cell>
          <cell r="AW1702">
            <v>19442.66</v>
          </cell>
          <cell r="AX1702">
            <v>0</v>
          </cell>
          <cell r="AY1702">
            <v>328273</v>
          </cell>
          <cell r="AZ1702" t="str">
            <v>COURO NATURAL CH ENVELHECIDO (F378)</v>
          </cell>
          <cell r="BA1702" t="str">
            <v>RVST FORN: COURO NATURAL CH ENVELHECIDO (F378) - CH 05</v>
          </cell>
          <cell r="BB1702">
            <v>4</v>
          </cell>
          <cell r="BC1702"/>
          <cell r="BD1702">
            <v>792.96</v>
          </cell>
          <cell r="BE1702">
            <v>0</v>
          </cell>
          <cell r="BF1702">
            <v>-792.96</v>
          </cell>
          <cell r="BG1702" t="str">
            <v>RVST FORN</v>
          </cell>
          <cell r="BH1702">
            <v>12</v>
          </cell>
          <cell r="BI1702">
            <v>3171.84</v>
          </cell>
          <cell r="BJ1702">
            <v>0</v>
          </cell>
          <cell r="BK1702">
            <v>0</v>
          </cell>
          <cell r="BL1702"/>
          <cell r="BM1702"/>
          <cell r="BN1702"/>
          <cell r="BO1702"/>
          <cell r="BQ1702" t="str">
            <v>L CENTER</v>
          </cell>
          <cell r="BS1702" t="str">
            <v/>
          </cell>
          <cell r="BT1702" t="str">
            <v/>
          </cell>
        </row>
        <row r="1703">
          <cell r="H1703">
            <v>0</v>
          </cell>
          <cell r="O1703">
            <v>404609</v>
          </cell>
          <cell r="P1703" t="str">
            <v>2025/154-0017-01</v>
          </cell>
          <cell r="Q1703" t="str">
            <v>EST MESA LATERAL BELLAGIO (ALU C24)</v>
          </cell>
          <cell r="R1703"/>
          <cell r="S1703"/>
          <cell r="T1703">
            <v>0.7</v>
          </cell>
          <cell r="U1703">
            <v>0</v>
          </cell>
          <cell r="V1703">
            <v>0.55000000000000004</v>
          </cell>
          <cell r="W1703">
            <v>0.7</v>
          </cell>
          <cell r="X1703" t="str">
            <v>EST MESA LATERAL BELLAGIO (ALU C24) - Ø0,7x0,55H</v>
          </cell>
          <cell r="Y1703">
            <v>10168.44</v>
          </cell>
          <cell r="Z1703">
            <v>0.35</v>
          </cell>
          <cell r="AA1703">
            <v>6609.4860000000008</v>
          </cell>
          <cell r="AB1703"/>
          <cell r="AC1703"/>
          <cell r="AD1703"/>
          <cell r="AE1703">
            <v>10168.44</v>
          </cell>
          <cell r="AF1703">
            <v>10168.44</v>
          </cell>
          <cell r="AG1703">
            <v>0</v>
          </cell>
          <cell r="AH1703">
            <v>10168.44</v>
          </cell>
          <cell r="AI1703" t="str">
            <v>REF: 408979</v>
          </cell>
          <cell r="AJ1703"/>
          <cell r="AK1703">
            <v>408979</v>
          </cell>
          <cell r="AL1703" t="str">
            <v>MESA LATERAL BELLAGIO (ALUMINIO)</v>
          </cell>
          <cell r="AM1703"/>
          <cell r="AN1703">
            <v>0.7</v>
          </cell>
          <cell r="AO1703">
            <v>0</v>
          </cell>
          <cell r="AP1703">
            <v>0.55000000000000004</v>
          </cell>
          <cell r="AQ1703">
            <v>0.7</v>
          </cell>
          <cell r="AR1703" t="str">
            <v>MESA LATERAL BELLAGIO (ALUMINIO) - Ø0,7x0,55H</v>
          </cell>
          <cell r="AS1703">
            <v>10168.44</v>
          </cell>
          <cell r="AT1703">
            <v>10168.44</v>
          </cell>
          <cell r="AU1703">
            <v>10168.44</v>
          </cell>
          <cell r="AV1703">
            <v>0</v>
          </cell>
          <cell r="AW1703">
            <v>10168.44</v>
          </cell>
          <cell r="AX1703">
            <v>0</v>
          </cell>
          <cell r="AY1703"/>
          <cell r="AZ1703" t="str">
            <v/>
          </cell>
          <cell r="BA1703"/>
          <cell r="BB1703"/>
          <cell r="BC1703"/>
          <cell r="BD1703" t="str">
            <v/>
          </cell>
          <cell r="BE1703">
            <v>0</v>
          </cell>
          <cell r="BF1703" t="str">
            <v/>
          </cell>
          <cell r="BG1703" t="str">
            <v/>
          </cell>
          <cell r="BH1703">
            <v>12</v>
          </cell>
          <cell r="BI1703" t="str">
            <v>0</v>
          </cell>
          <cell r="BJ1703">
            <v>0</v>
          </cell>
          <cell r="BK1703">
            <v>0</v>
          </cell>
          <cell r="BL1703"/>
          <cell r="BM1703"/>
          <cell r="BN1703"/>
          <cell r="BO1703"/>
          <cell r="BQ1703" t="str">
            <v>L CENTER</v>
          </cell>
          <cell r="BS1703" t="str">
            <v/>
          </cell>
          <cell r="BT1703" t="str">
            <v/>
          </cell>
        </row>
        <row r="1704">
          <cell r="H1704">
            <v>0</v>
          </cell>
          <cell r="O1704">
            <v>404595</v>
          </cell>
          <cell r="P1704" t="str">
            <v>2025/154-0047-01</v>
          </cell>
          <cell r="Q1704" t="str">
            <v>EST COMPONENTE ALMOFADA POLTRONA BELLAGIO TC KEEPSAKE SILVER</v>
          </cell>
          <cell r="R1704"/>
          <cell r="S1704"/>
          <cell r="T1704">
            <v>0.8</v>
          </cell>
          <cell r="U1704">
            <v>0.85</v>
          </cell>
          <cell r="V1704">
            <v>0.05</v>
          </cell>
          <cell r="W1704">
            <v>0</v>
          </cell>
          <cell r="X1704" t="str">
            <v>EST COMPONENTE ALMOFADA POLTRONA BELLAGIO TC KEEPSAKE SILVER - 0,8x0,85x0,05H</v>
          </cell>
          <cell r="Y1704">
            <v>6064.2404999999999</v>
          </cell>
          <cell r="Z1704">
            <v>0.35</v>
          </cell>
          <cell r="AA1704">
            <v>3941.7563249999998</v>
          </cell>
          <cell r="AB1704"/>
          <cell r="AC1704" t="str">
            <v>PROD C/RVST FORN</v>
          </cell>
          <cell r="AD1704" t="str">
            <v>REVESTIMENTO FORN</v>
          </cell>
          <cell r="AE1704">
            <v>6064.2404999999999</v>
          </cell>
          <cell r="AF1704">
            <v>6064.2404999999999</v>
          </cell>
          <cell r="AG1704">
            <v>0</v>
          </cell>
          <cell r="AH1704">
            <v>6064.2404999999999</v>
          </cell>
          <cell r="AI1704" t="str">
            <v>REF: 408969</v>
          </cell>
          <cell r="AJ1704"/>
          <cell r="AK1704">
            <v>408969</v>
          </cell>
          <cell r="AL1704" t="str">
            <v>COMPONENTE ALMOFADA POLTRONA BELLAGIO (TC FORN)</v>
          </cell>
          <cell r="AM1704"/>
          <cell r="AN1704">
            <v>0</v>
          </cell>
          <cell r="AO1704">
            <v>0</v>
          </cell>
          <cell r="AP1704">
            <v>0</v>
          </cell>
          <cell r="AQ1704">
            <v>0</v>
          </cell>
          <cell r="AR1704" t="str">
            <v>COMPONENTE ALMOFADA POLTRONA BELLAGIO (TC FORN) - Ø0x0H</v>
          </cell>
          <cell r="AS1704">
            <v>6064.2404999999999</v>
          </cell>
          <cell r="AT1704">
            <v>6064.2404999999999</v>
          </cell>
          <cell r="AU1704">
            <v>4484.97</v>
          </cell>
          <cell r="AV1704">
            <v>1579.2704999999996</v>
          </cell>
          <cell r="AW1704">
            <v>6064.17</v>
          </cell>
          <cell r="AX1704">
            <v>7.0499999999810825E-2</v>
          </cell>
          <cell r="AY1704">
            <v>337981</v>
          </cell>
          <cell r="AZ1704" t="str">
            <v>TECIDO O'KEEPSAKE -</v>
          </cell>
          <cell r="BA1704" t="str">
            <v>RVST FORN: TECIDO O'KEEPSAKE - SILVER</v>
          </cell>
          <cell r="BB1704">
            <v>2.5</v>
          </cell>
          <cell r="BC1704"/>
          <cell r="BD1704">
            <v>401.85</v>
          </cell>
          <cell r="BE1704">
            <v>0</v>
          </cell>
          <cell r="BF1704">
            <v>-401.85</v>
          </cell>
          <cell r="BG1704" t="str">
            <v>RVST FORN</v>
          </cell>
          <cell r="BH1704">
            <v>12</v>
          </cell>
          <cell r="BI1704">
            <v>1579.2705000000001</v>
          </cell>
          <cell r="BJ1704">
            <v>0</v>
          </cell>
          <cell r="BK1704">
            <v>0.57200000000000006</v>
          </cell>
          <cell r="BL1704"/>
          <cell r="BM1704"/>
          <cell r="BN1704"/>
          <cell r="BO1704"/>
          <cell r="BQ1704" t="str">
            <v>L CENTER</v>
          </cell>
          <cell r="BS1704" t="str">
            <v/>
          </cell>
          <cell r="BT1704" t="str">
            <v/>
          </cell>
        </row>
        <row r="1705">
          <cell r="H1705">
            <v>0</v>
          </cell>
          <cell r="O1705">
            <v>404595</v>
          </cell>
          <cell r="P1705" t="str">
            <v>2025/154-0048-01</v>
          </cell>
          <cell r="Q1705" t="str">
            <v>EST COMPONENTE ALMOFADA POLTRONA BELLAGIO TC KEEPSAKE SILVER</v>
          </cell>
          <cell r="R1705"/>
          <cell r="S1705"/>
          <cell r="T1705">
            <v>0.8</v>
          </cell>
          <cell r="U1705">
            <v>0.85</v>
          </cell>
          <cell r="V1705">
            <v>0.05</v>
          </cell>
          <cell r="W1705">
            <v>0</v>
          </cell>
          <cell r="X1705" t="str">
            <v>EST COMPONENTE ALMOFADA POLTRONA BELLAGIO TC KEEPSAKE SILVER - 0,8x0,85x0,05H</v>
          </cell>
          <cell r="Y1705">
            <v>6064.2404999999999</v>
          </cell>
          <cell r="Z1705">
            <v>0.35</v>
          </cell>
          <cell r="AA1705">
            <v>3941.7563249999998</v>
          </cell>
          <cell r="AB1705"/>
          <cell r="AC1705" t="str">
            <v>PROD C/RVST FORN</v>
          </cell>
          <cell r="AD1705" t="str">
            <v>REVESTIMENTO FORN</v>
          </cell>
          <cell r="AE1705">
            <v>6064.2404999999999</v>
          </cell>
          <cell r="AF1705">
            <v>6064.2404999999999</v>
          </cell>
          <cell r="AG1705">
            <v>0</v>
          </cell>
          <cell r="AH1705">
            <v>6064.2404999999999</v>
          </cell>
          <cell r="AI1705" t="str">
            <v>REF: 408969</v>
          </cell>
          <cell r="AJ1705"/>
          <cell r="AK1705">
            <v>408969</v>
          </cell>
          <cell r="AL1705" t="str">
            <v>COMPONENTE ALMOFADA POLTRONA BELLAGIO (TC FORN)</v>
          </cell>
          <cell r="AM1705"/>
          <cell r="AN1705">
            <v>0</v>
          </cell>
          <cell r="AO1705">
            <v>0</v>
          </cell>
          <cell r="AP1705">
            <v>0</v>
          </cell>
          <cell r="AQ1705">
            <v>0</v>
          </cell>
          <cell r="AR1705" t="str">
            <v>COMPONENTE ALMOFADA POLTRONA BELLAGIO (TC FORN) - Ø0x0H</v>
          </cell>
          <cell r="AS1705">
            <v>6064.2404999999999</v>
          </cell>
          <cell r="AT1705">
            <v>6064.2404999999999</v>
          </cell>
          <cell r="AU1705">
            <v>4484.97</v>
          </cell>
          <cell r="AV1705">
            <v>1579.2704999999996</v>
          </cell>
          <cell r="AW1705">
            <v>6064.17</v>
          </cell>
          <cell r="AX1705">
            <v>7.0499999999810825E-2</v>
          </cell>
          <cell r="AY1705">
            <v>337981</v>
          </cell>
          <cell r="AZ1705" t="str">
            <v>TECIDO O'KEEPSAKE -</v>
          </cell>
          <cell r="BA1705" t="str">
            <v>RVST FORN: TECIDO O'KEEPSAKE - SILVER</v>
          </cell>
          <cell r="BB1705">
            <v>2.5</v>
          </cell>
          <cell r="BC1705"/>
          <cell r="BD1705">
            <v>401.85</v>
          </cell>
          <cell r="BE1705">
            <v>0</v>
          </cell>
          <cell r="BF1705">
            <v>-401.85</v>
          </cell>
          <cell r="BG1705" t="str">
            <v>RVST FORN</v>
          </cell>
          <cell r="BH1705">
            <v>12</v>
          </cell>
          <cell r="BI1705">
            <v>1579.2705000000001</v>
          </cell>
          <cell r="BJ1705">
            <v>0</v>
          </cell>
          <cell r="BK1705">
            <v>0.57200000000000006</v>
          </cell>
          <cell r="BL1705"/>
          <cell r="BM1705"/>
          <cell r="BN1705"/>
          <cell r="BO1705"/>
          <cell r="BQ1705" t="str">
            <v>L CENTER</v>
          </cell>
          <cell r="BS1705" t="str">
            <v/>
          </cell>
          <cell r="BT1705" t="str">
            <v/>
          </cell>
        </row>
        <row r="1706">
          <cell r="H1706">
            <v>0</v>
          </cell>
          <cell r="O1706">
            <v>404592</v>
          </cell>
          <cell r="P1706" t="str">
            <v>2025/154-0037-01</v>
          </cell>
          <cell r="Q1706" t="str">
            <v>EST POLTRONA BELLAGIO (ALU C24 | CORD V01)</v>
          </cell>
          <cell r="R1706"/>
          <cell r="S1706"/>
          <cell r="T1706">
            <v>0.8</v>
          </cell>
          <cell r="U1706">
            <v>0.85</v>
          </cell>
          <cell r="V1706">
            <v>0.72</v>
          </cell>
          <cell r="W1706">
            <v>0</v>
          </cell>
          <cell r="X1706" t="str">
            <v>EST POLTRONA BELLAGIO (ALU C24 | CORD V01) - 0,8x0,85x0,72H</v>
          </cell>
          <cell r="Y1706">
            <v>10458.69</v>
          </cell>
          <cell r="Z1706">
            <v>0.35</v>
          </cell>
          <cell r="AA1706">
            <v>6798.1485000000011</v>
          </cell>
          <cell r="AB1706"/>
          <cell r="AC1706" t="str">
            <v>SEM ALMOFADA</v>
          </cell>
          <cell r="AD1706"/>
          <cell r="AE1706">
            <v>10458.69</v>
          </cell>
          <cell r="AF1706">
            <v>10458.69</v>
          </cell>
          <cell r="AG1706">
            <v>0</v>
          </cell>
          <cell r="AH1706">
            <v>10458.69</v>
          </cell>
          <cell r="AI1706" t="str">
            <v>REF: 408970</v>
          </cell>
          <cell r="AJ1706"/>
          <cell r="AK1706">
            <v>408970</v>
          </cell>
          <cell r="AL1706" t="str">
            <v>POLTRONA BELLAGIO (CORDA NAUTICA 6MM) (S/ALMOFADA)</v>
          </cell>
          <cell r="AM1706"/>
          <cell r="AN1706">
            <v>0.8</v>
          </cell>
          <cell r="AO1706">
            <v>0.85</v>
          </cell>
          <cell r="AP1706">
            <v>0.72</v>
          </cell>
          <cell r="AQ1706">
            <v>0</v>
          </cell>
          <cell r="AR1706" t="str">
            <v>POLTRONA BELLAGIO (CORDA NAUTICA 6MM) (S/ALMOFADA) - 0,8x0,85x0,72H</v>
          </cell>
          <cell r="AS1706">
            <v>10458.69</v>
          </cell>
          <cell r="AT1706">
            <v>10458.69</v>
          </cell>
          <cell r="AU1706">
            <v>10458.69</v>
          </cell>
          <cell r="AV1706">
            <v>0</v>
          </cell>
          <cell r="AW1706">
            <v>10458.69</v>
          </cell>
          <cell r="AX1706">
            <v>0</v>
          </cell>
          <cell r="AY1706"/>
          <cell r="AZ1706" t="str">
            <v/>
          </cell>
          <cell r="BA1706"/>
          <cell r="BB1706"/>
          <cell r="BC1706"/>
          <cell r="BD1706" t="str">
            <v/>
          </cell>
          <cell r="BE1706">
            <v>0</v>
          </cell>
          <cell r="BF1706" t="str">
            <v/>
          </cell>
          <cell r="BG1706" t="str">
            <v/>
          </cell>
          <cell r="BH1706">
            <v>12</v>
          </cell>
          <cell r="BI1706" t="str">
            <v>0</v>
          </cell>
          <cell r="BJ1706">
            <v>0</v>
          </cell>
          <cell r="BK1706">
            <v>0</v>
          </cell>
          <cell r="BL1706"/>
          <cell r="BM1706"/>
          <cell r="BN1706"/>
          <cell r="BO1706"/>
          <cell r="BQ1706" t="str">
            <v>L CENTER</v>
          </cell>
          <cell r="BS1706" t="str">
            <v/>
          </cell>
          <cell r="BT1706" t="str">
            <v/>
          </cell>
        </row>
        <row r="1707">
          <cell r="H1707">
            <v>0</v>
          </cell>
          <cell r="O1707">
            <v>404592</v>
          </cell>
          <cell r="P1707" t="str">
            <v>2025/154-0038-01</v>
          </cell>
          <cell r="Q1707" t="str">
            <v>EST POLTRONA BELLAGIO (ALU C24 | CORD V01)</v>
          </cell>
          <cell r="R1707"/>
          <cell r="S1707"/>
          <cell r="T1707">
            <v>0.8</v>
          </cell>
          <cell r="U1707">
            <v>0.85</v>
          </cell>
          <cell r="V1707">
            <v>0.72</v>
          </cell>
          <cell r="W1707">
            <v>0</v>
          </cell>
          <cell r="X1707" t="str">
            <v>EST POLTRONA BELLAGIO (ALU C24 | CORD V01) - 0,8x0,85x0,72H</v>
          </cell>
          <cell r="Y1707">
            <v>10458.69</v>
          </cell>
          <cell r="Z1707">
            <v>0.35</v>
          </cell>
          <cell r="AA1707">
            <v>6798.1485000000011</v>
          </cell>
          <cell r="AB1707"/>
          <cell r="AC1707" t="str">
            <v>SEM ALMOFADA</v>
          </cell>
          <cell r="AD1707"/>
          <cell r="AE1707">
            <v>10458.69</v>
          </cell>
          <cell r="AF1707">
            <v>10458.69</v>
          </cell>
          <cell r="AG1707">
            <v>0</v>
          </cell>
          <cell r="AH1707">
            <v>10458.69</v>
          </cell>
          <cell r="AI1707" t="str">
            <v>REF: 408970</v>
          </cell>
          <cell r="AJ1707"/>
          <cell r="AK1707">
            <v>408970</v>
          </cell>
          <cell r="AL1707" t="str">
            <v>POLTRONA BELLAGIO (CORDA NAUTICA 6MM) (S/ALMOFADA)</v>
          </cell>
          <cell r="AM1707"/>
          <cell r="AN1707">
            <v>0.8</v>
          </cell>
          <cell r="AO1707">
            <v>0.85</v>
          </cell>
          <cell r="AP1707">
            <v>0.72</v>
          </cell>
          <cell r="AQ1707">
            <v>0</v>
          </cell>
          <cell r="AR1707" t="str">
            <v>POLTRONA BELLAGIO (CORDA NAUTICA 6MM) (S/ALMOFADA) - 0,8x0,85x0,72H</v>
          </cell>
          <cell r="AS1707">
            <v>10458.69</v>
          </cell>
          <cell r="AT1707">
            <v>10458.69</v>
          </cell>
          <cell r="AU1707">
            <v>10458.69</v>
          </cell>
          <cell r="AV1707">
            <v>0</v>
          </cell>
          <cell r="AW1707">
            <v>10458.69</v>
          </cell>
          <cell r="AX1707">
            <v>0</v>
          </cell>
          <cell r="AY1707"/>
          <cell r="AZ1707" t="str">
            <v/>
          </cell>
          <cell r="BA1707"/>
          <cell r="BB1707"/>
          <cell r="BC1707"/>
          <cell r="BD1707" t="str">
            <v/>
          </cell>
          <cell r="BE1707">
            <v>0</v>
          </cell>
          <cell r="BF1707" t="str">
            <v/>
          </cell>
          <cell r="BG1707" t="str">
            <v/>
          </cell>
          <cell r="BH1707">
            <v>12</v>
          </cell>
          <cell r="BI1707" t="str">
            <v>0</v>
          </cell>
          <cell r="BJ1707">
            <v>0</v>
          </cell>
          <cell r="BK1707">
            <v>0</v>
          </cell>
          <cell r="BL1707"/>
          <cell r="BM1707"/>
          <cell r="BN1707"/>
          <cell r="BO1707"/>
          <cell r="BQ1707" t="str">
            <v>L CENTER</v>
          </cell>
          <cell r="BS1707" t="str">
            <v/>
          </cell>
          <cell r="BT1707" t="str">
            <v/>
          </cell>
        </row>
        <row r="1708">
          <cell r="H1708">
            <v>0</v>
          </cell>
          <cell r="O1708">
            <v>402445</v>
          </cell>
          <cell r="P1708" t="str">
            <v>2025/094-0028-01</v>
          </cell>
          <cell r="Q1708" t="str">
            <v>EST BANCO TRILHO (CARVALHO TING MEL)</v>
          </cell>
          <cell r="R1708"/>
          <cell r="S1708"/>
          <cell r="T1708">
            <v>1.8</v>
          </cell>
          <cell r="U1708">
            <v>0.52</v>
          </cell>
          <cell r="V1708">
            <v>0.42</v>
          </cell>
          <cell r="W1708">
            <v>0</v>
          </cell>
          <cell r="X1708" t="str">
            <v>EST BANCO TRILHO (CARVALHO TING MEL) - 1,8x0,52x0,42H</v>
          </cell>
          <cell r="Y1708">
            <v>27984.41</v>
          </cell>
          <cell r="Z1708">
            <v>0.35</v>
          </cell>
          <cell r="AA1708">
            <v>18189.8665</v>
          </cell>
          <cell r="AB1708"/>
          <cell r="AC1708"/>
          <cell r="AD1708"/>
          <cell r="AE1708">
            <v>27984.41</v>
          </cell>
          <cell r="AF1708">
            <v>27984.41</v>
          </cell>
          <cell r="AG1708">
            <v>0</v>
          </cell>
          <cell r="AH1708">
            <v>27984.41</v>
          </cell>
          <cell r="AI1708" t="str">
            <v>REF: 388745</v>
          </cell>
          <cell r="AJ1708"/>
          <cell r="AK1708">
            <v>388745</v>
          </cell>
          <cell r="AL1708" t="str">
            <v>BANCO TRILHO (MADEIRA)</v>
          </cell>
          <cell r="AM1708"/>
          <cell r="AN1708">
            <v>1.8</v>
          </cell>
          <cell r="AO1708">
            <v>0.52</v>
          </cell>
          <cell r="AP1708">
            <v>0.42</v>
          </cell>
          <cell r="AQ1708">
            <v>0</v>
          </cell>
          <cell r="AR1708" t="str">
            <v>BANCO TRILHO (MADEIRA) - 1,8x0,52x0,42H</v>
          </cell>
          <cell r="AS1708">
            <v>27984.41</v>
          </cell>
          <cell r="AT1708">
            <v>27984.41</v>
          </cell>
          <cell r="AU1708">
            <v>27984.41</v>
          </cell>
          <cell r="AV1708">
            <v>0</v>
          </cell>
          <cell r="AW1708">
            <v>27984.41</v>
          </cell>
          <cell r="AX1708">
            <v>0</v>
          </cell>
          <cell r="AY1708"/>
          <cell r="AZ1708" t="str">
            <v/>
          </cell>
          <cell r="BA1708"/>
          <cell r="BB1708"/>
          <cell r="BC1708"/>
          <cell r="BD1708" t="str">
            <v/>
          </cell>
          <cell r="BE1708">
            <v>0</v>
          </cell>
          <cell r="BF1708" t="str">
            <v/>
          </cell>
          <cell r="BG1708" t="str">
            <v/>
          </cell>
          <cell r="BH1708">
            <v>12</v>
          </cell>
          <cell r="BI1708" t="str">
            <v>0</v>
          </cell>
          <cell r="BJ1708">
            <v>0</v>
          </cell>
          <cell r="BK1708">
            <v>0</v>
          </cell>
          <cell r="BL1708"/>
          <cell r="BM1708"/>
          <cell r="BN1708"/>
          <cell r="BO1708"/>
          <cell r="BQ1708" t="str">
            <v>L CENTER</v>
          </cell>
          <cell r="BS1708" t="str">
            <v/>
          </cell>
          <cell r="BT1708" t="str">
            <v/>
          </cell>
        </row>
        <row r="1709">
          <cell r="H1709">
            <v>0</v>
          </cell>
          <cell r="O1709">
            <v>399360</v>
          </cell>
          <cell r="P1709" t="str">
            <v>2025/044-0020-01</v>
          </cell>
          <cell r="Q1709" t="str">
            <v>EST POLTRONA SUMA (COURO TP1 ESTONADO AMARULA) DET COCOA</v>
          </cell>
          <cell r="R1709"/>
          <cell r="S1709"/>
          <cell r="T1709">
            <v>0.68</v>
          </cell>
          <cell r="U1709">
            <v>0.87</v>
          </cell>
          <cell r="V1709">
            <v>0.7</v>
          </cell>
          <cell r="W1709">
            <v>0</v>
          </cell>
          <cell r="X1709" t="str">
            <v>EST POLTRONA SUMA (COURO TP1 ESTONADO AMARULA) DET COCOA - 0,68x0,87x0,7H</v>
          </cell>
          <cell r="Y1709">
            <v>18387.259999999998</v>
          </cell>
          <cell r="Z1709">
            <v>0.35</v>
          </cell>
          <cell r="AA1709">
            <v>11951.718999999999</v>
          </cell>
          <cell r="AB1709"/>
          <cell r="AC1709"/>
          <cell r="AD1709"/>
          <cell r="AE1709">
            <v>18387.259999999998</v>
          </cell>
          <cell r="AF1709">
            <v>18387.259999999998</v>
          </cell>
          <cell r="AG1709">
            <v>0</v>
          </cell>
          <cell r="AH1709">
            <v>18387.259999999998</v>
          </cell>
          <cell r="AI1709" t="str">
            <v>REF: 315049</v>
          </cell>
          <cell r="AJ1709"/>
          <cell r="AK1709">
            <v>315049</v>
          </cell>
          <cell r="AL1709" t="str">
            <v>POLTRONA SUMA (COURO T1)</v>
          </cell>
          <cell r="AM1709"/>
          <cell r="AN1709">
            <v>0.68</v>
          </cell>
          <cell r="AO1709">
            <v>0.87</v>
          </cell>
          <cell r="AP1709">
            <v>0.7</v>
          </cell>
          <cell r="AQ1709">
            <v>0</v>
          </cell>
          <cell r="AR1709" t="str">
            <v>POLTRONA SUMA (COURO T1) - 0,68x0,87x0,7H</v>
          </cell>
          <cell r="AS1709">
            <v>18387.259999999998</v>
          </cell>
          <cell r="AT1709">
            <v>18387.259999999998</v>
          </cell>
          <cell r="AU1709">
            <v>18387.259999999998</v>
          </cell>
          <cell r="AV1709">
            <v>0</v>
          </cell>
          <cell r="AW1709">
            <v>18387.259999999998</v>
          </cell>
          <cell r="AX1709">
            <v>0</v>
          </cell>
          <cell r="AY1709"/>
          <cell r="AZ1709" t="str">
            <v/>
          </cell>
          <cell r="BA1709"/>
          <cell r="BB1709"/>
          <cell r="BC1709"/>
          <cell r="BD1709" t="str">
            <v/>
          </cell>
          <cell r="BE1709">
            <v>0</v>
          </cell>
          <cell r="BF1709" t="str">
            <v/>
          </cell>
          <cell r="BG1709" t="str">
            <v/>
          </cell>
          <cell r="BH1709">
            <v>12</v>
          </cell>
          <cell r="BI1709" t="str">
            <v>0</v>
          </cell>
          <cell r="BJ1709">
            <v>0</v>
          </cell>
          <cell r="BK1709">
            <v>0</v>
          </cell>
          <cell r="BL1709"/>
          <cell r="BM1709"/>
          <cell r="BN1709"/>
          <cell r="BO1709"/>
          <cell r="BQ1709" t="str">
            <v>L CENTER</v>
          </cell>
          <cell r="BS1709" t="str">
            <v/>
          </cell>
          <cell r="BT1709" t="str">
            <v/>
          </cell>
        </row>
        <row r="1710">
          <cell r="H1710">
            <v>0</v>
          </cell>
          <cell r="O1710">
            <v>399360</v>
          </cell>
          <cell r="P1710" t="str">
            <v>2025/044-0021-01</v>
          </cell>
          <cell r="Q1710" t="str">
            <v>EST POLTRONA SUMA (COURO TP1 ESTONADO AMARULA) DET COCOA</v>
          </cell>
          <cell r="R1710"/>
          <cell r="S1710"/>
          <cell r="T1710">
            <v>0.68</v>
          </cell>
          <cell r="U1710">
            <v>0.87</v>
          </cell>
          <cell r="V1710">
            <v>0.7</v>
          </cell>
          <cell r="W1710">
            <v>0</v>
          </cell>
          <cell r="X1710" t="str">
            <v>EST POLTRONA SUMA (COURO TP1 ESTONADO AMARULA) DET COCOA - 0,68x0,87x0,7H</v>
          </cell>
          <cell r="Y1710">
            <v>18387.259999999998</v>
          </cell>
          <cell r="Z1710">
            <v>0.35</v>
          </cell>
          <cell r="AA1710">
            <v>11951.718999999999</v>
          </cell>
          <cell r="AB1710"/>
          <cell r="AC1710"/>
          <cell r="AD1710"/>
          <cell r="AE1710">
            <v>18387.259999999998</v>
          </cell>
          <cell r="AF1710">
            <v>18387.259999999998</v>
          </cell>
          <cell r="AG1710">
            <v>0</v>
          </cell>
          <cell r="AH1710">
            <v>18387.259999999998</v>
          </cell>
          <cell r="AI1710" t="str">
            <v>REF: 315049</v>
          </cell>
          <cell r="AJ1710"/>
          <cell r="AK1710">
            <v>315049</v>
          </cell>
          <cell r="AL1710" t="str">
            <v>POLTRONA SUMA (COURO T1)</v>
          </cell>
          <cell r="AM1710"/>
          <cell r="AN1710">
            <v>0.68</v>
          </cell>
          <cell r="AO1710">
            <v>0.87</v>
          </cell>
          <cell r="AP1710">
            <v>0.7</v>
          </cell>
          <cell r="AQ1710">
            <v>0</v>
          </cell>
          <cell r="AR1710" t="str">
            <v>POLTRONA SUMA (COURO T1) - 0,68x0,87x0,7H</v>
          </cell>
          <cell r="AS1710">
            <v>18387.259999999998</v>
          </cell>
          <cell r="AT1710">
            <v>18387.259999999998</v>
          </cell>
          <cell r="AU1710">
            <v>18387.259999999998</v>
          </cell>
          <cell r="AV1710">
            <v>0</v>
          </cell>
          <cell r="AW1710">
            <v>18387.259999999998</v>
          </cell>
          <cell r="AX1710">
            <v>0</v>
          </cell>
          <cell r="AY1710"/>
          <cell r="AZ1710" t="str">
            <v/>
          </cell>
          <cell r="BA1710"/>
          <cell r="BB1710"/>
          <cell r="BC1710"/>
          <cell r="BD1710" t="str">
            <v/>
          </cell>
          <cell r="BE1710">
            <v>0</v>
          </cell>
          <cell r="BF1710" t="str">
            <v/>
          </cell>
          <cell r="BG1710" t="str">
            <v/>
          </cell>
          <cell r="BH1710">
            <v>12</v>
          </cell>
          <cell r="BI1710" t="str">
            <v>0</v>
          </cell>
          <cell r="BJ1710">
            <v>0</v>
          </cell>
          <cell r="BK1710">
            <v>0</v>
          </cell>
          <cell r="BL1710"/>
          <cell r="BM1710"/>
          <cell r="BN1710"/>
          <cell r="BO1710"/>
          <cell r="BQ1710" t="str">
            <v>L CENTER</v>
          </cell>
          <cell r="BS1710" t="str">
            <v/>
          </cell>
          <cell r="BT1710" t="str">
            <v/>
          </cell>
        </row>
        <row r="1711">
          <cell r="H1711">
            <v>0</v>
          </cell>
          <cell r="O1711">
            <v>371593</v>
          </cell>
          <cell r="P1711" t="str">
            <v>2023/271-0010-01</v>
          </cell>
          <cell r="Q1711" t="str">
            <v>EST MESA JANTAR THAI (TP MARM 1 NUVOLA GOLD) (TOBACCO)</v>
          </cell>
          <cell r="R1711"/>
          <cell r="S1711"/>
          <cell r="T1711">
            <v>2.7</v>
          </cell>
          <cell r="U1711">
            <v>1.2</v>
          </cell>
          <cell r="V1711">
            <v>0.76</v>
          </cell>
          <cell r="W1711">
            <v>0</v>
          </cell>
          <cell r="X1711" t="str">
            <v>EST MESA JANTAR THAI (TP MARM 1 NUVOLA GOLD) (TOBACCO) - 2,7x1,2x0,76H</v>
          </cell>
          <cell r="Y1711">
            <v>89043.67</v>
          </cell>
          <cell r="Z1711">
            <v>0.35</v>
          </cell>
          <cell r="AA1711">
            <v>57878.385500000004</v>
          </cell>
          <cell r="AB1711"/>
          <cell r="AC1711"/>
          <cell r="AD1711"/>
          <cell r="AE1711">
            <v>89043.67</v>
          </cell>
          <cell r="AF1711">
            <v>89043.67</v>
          </cell>
          <cell r="AG1711">
            <v>0</v>
          </cell>
          <cell r="AH1711">
            <v>89043.67</v>
          </cell>
          <cell r="AI1711" t="str">
            <v>REF: 388302</v>
          </cell>
          <cell r="AJ1711"/>
          <cell r="AK1711">
            <v>388302</v>
          </cell>
          <cell r="AL1711" t="str">
            <v>MESA JANTAR THAI (MARMORE 1)</v>
          </cell>
          <cell r="AM1711"/>
          <cell r="AN1711">
            <v>2.7</v>
          </cell>
          <cell r="AO1711">
            <v>1.2</v>
          </cell>
          <cell r="AP1711">
            <v>0.76</v>
          </cell>
          <cell r="AQ1711">
            <v>0</v>
          </cell>
          <cell r="AR1711" t="str">
            <v>MESA JANTAR THAI (MARMORE 1) - 2,7x1,2x0,76H</v>
          </cell>
          <cell r="AS1711">
            <v>89043.67</v>
          </cell>
          <cell r="AT1711">
            <v>89043.67</v>
          </cell>
          <cell r="AU1711">
            <v>89043.67</v>
          </cell>
          <cell r="AV1711">
            <v>0</v>
          </cell>
          <cell r="AW1711">
            <v>89043.67</v>
          </cell>
          <cell r="AX1711">
            <v>0</v>
          </cell>
          <cell r="AY1711"/>
          <cell r="AZ1711" t="str">
            <v/>
          </cell>
          <cell r="BA1711"/>
          <cell r="BB1711"/>
          <cell r="BC1711"/>
          <cell r="BD1711" t="str">
            <v/>
          </cell>
          <cell r="BE1711">
            <v>0</v>
          </cell>
          <cell r="BF1711" t="str">
            <v/>
          </cell>
          <cell r="BG1711" t="str">
            <v/>
          </cell>
          <cell r="BH1711">
            <v>12</v>
          </cell>
          <cell r="BI1711" t="str">
            <v>0</v>
          </cell>
          <cell r="BJ1711">
            <v>0</v>
          </cell>
          <cell r="BK1711">
            <v>0</v>
          </cell>
          <cell r="BL1711"/>
          <cell r="BM1711"/>
          <cell r="BN1711"/>
          <cell r="BO1711"/>
          <cell r="BQ1711" t="str">
            <v>L CENTER</v>
          </cell>
          <cell r="BS1711" t="str">
            <v/>
          </cell>
          <cell r="BT1711" t="str">
            <v/>
          </cell>
        </row>
        <row r="1712">
          <cell r="H1712">
            <v>0</v>
          </cell>
          <cell r="O1712">
            <v>364311</v>
          </cell>
          <cell r="P1712" t="str">
            <v>2023/152-0048-01</v>
          </cell>
          <cell r="Q1712" t="str">
            <v>EST CADEIRA CACAU (CASTANHO) (LATAO) TC PREMIUM P016</v>
          </cell>
          <cell r="R1712"/>
          <cell r="S1712"/>
          <cell r="T1712">
            <v>0.5</v>
          </cell>
          <cell r="U1712">
            <v>0.61</v>
          </cell>
          <cell r="V1712">
            <v>0.84</v>
          </cell>
          <cell r="W1712">
            <v>0</v>
          </cell>
          <cell r="X1712" t="str">
            <v>EST CADEIRA CACAU (CASTANHO) (LATAO) TC PREMIUM P016 - 0,5x0,61x0,84H</v>
          </cell>
          <cell r="Y1712">
            <v>5085.5600000000004</v>
          </cell>
          <cell r="Z1712">
            <v>0.35</v>
          </cell>
          <cell r="AA1712">
            <v>3305.6140000000005</v>
          </cell>
          <cell r="AB1712"/>
          <cell r="AC1712"/>
          <cell r="AD1712"/>
          <cell r="AE1712">
            <v>5085.5600000000004</v>
          </cell>
          <cell r="AF1712">
            <v>5085.5600000000004</v>
          </cell>
          <cell r="AG1712">
            <v>0</v>
          </cell>
          <cell r="AH1712">
            <v>5085.5600000000004</v>
          </cell>
          <cell r="AI1712" t="str">
            <v>REF: 362498</v>
          </cell>
          <cell r="AJ1712"/>
          <cell r="AK1712">
            <v>362498</v>
          </cell>
          <cell r="AL1712" t="str">
            <v>CADEIRA CACAU (S/B) (FX PREMIUM)</v>
          </cell>
          <cell r="AM1712"/>
          <cell r="AN1712">
            <v>0.5</v>
          </cell>
          <cell r="AO1712">
            <v>0.61</v>
          </cell>
          <cell r="AP1712">
            <v>0.84</v>
          </cell>
          <cell r="AQ1712">
            <v>0</v>
          </cell>
          <cell r="AR1712" t="str">
            <v>CADEIRA CACAU (S/B) (FX PREMIUM) - 0,5x0,61x0,84H</v>
          </cell>
          <cell r="AS1712">
            <v>5085.5600000000004</v>
          </cell>
          <cell r="AT1712">
            <v>5085.5600000000004</v>
          </cell>
          <cell r="AU1712">
            <v>5085.5600000000004</v>
          </cell>
          <cell r="AV1712">
            <v>0</v>
          </cell>
          <cell r="AW1712">
            <v>5085.5600000000004</v>
          </cell>
          <cell r="AX1712">
            <v>0</v>
          </cell>
          <cell r="AY1712"/>
          <cell r="AZ1712" t="str">
            <v/>
          </cell>
          <cell r="BA1712"/>
          <cell r="BB1712"/>
          <cell r="BC1712"/>
          <cell r="BD1712" t="str">
            <v/>
          </cell>
          <cell r="BE1712">
            <v>0</v>
          </cell>
          <cell r="BF1712" t="str">
            <v/>
          </cell>
          <cell r="BG1712" t="str">
            <v/>
          </cell>
          <cell r="BH1712">
            <v>12</v>
          </cell>
          <cell r="BI1712" t="str">
            <v>0</v>
          </cell>
          <cell r="BJ1712">
            <v>0</v>
          </cell>
          <cell r="BK1712">
            <v>0</v>
          </cell>
          <cell r="BL1712"/>
          <cell r="BM1712"/>
          <cell r="BN1712"/>
          <cell r="BO1712"/>
          <cell r="BQ1712" t="str">
            <v>L CENTER</v>
          </cell>
          <cell r="BS1712" t="str">
            <v/>
          </cell>
          <cell r="BT1712" t="str">
            <v/>
          </cell>
        </row>
        <row r="1713">
          <cell r="H1713">
            <v>0</v>
          </cell>
          <cell r="O1713">
            <v>364311</v>
          </cell>
          <cell r="P1713" t="str">
            <v>2023/152-0047-01</v>
          </cell>
          <cell r="Q1713" t="str">
            <v>EST CADEIRA CACAU (CASTANHO) (LATAO) TC PREMIUM P016</v>
          </cell>
          <cell r="R1713"/>
          <cell r="S1713"/>
          <cell r="T1713">
            <v>0.5</v>
          </cell>
          <cell r="U1713">
            <v>0.61</v>
          </cell>
          <cell r="V1713">
            <v>0.84</v>
          </cell>
          <cell r="W1713">
            <v>0</v>
          </cell>
          <cell r="X1713" t="str">
            <v>EST CADEIRA CACAU (CASTANHO) (LATAO) TC PREMIUM P016 - 0,5x0,61x0,84H</v>
          </cell>
          <cell r="Y1713">
            <v>5085.5600000000004</v>
          </cell>
          <cell r="Z1713">
            <v>0.35</v>
          </cell>
          <cell r="AA1713">
            <v>3305.6140000000005</v>
          </cell>
          <cell r="AB1713"/>
          <cell r="AC1713"/>
          <cell r="AD1713"/>
          <cell r="AE1713">
            <v>5085.5600000000004</v>
          </cell>
          <cell r="AF1713">
            <v>5085.5600000000004</v>
          </cell>
          <cell r="AG1713">
            <v>0</v>
          </cell>
          <cell r="AH1713">
            <v>5085.5600000000004</v>
          </cell>
          <cell r="AI1713" t="str">
            <v>REF: 362498</v>
          </cell>
          <cell r="AJ1713"/>
          <cell r="AK1713">
            <v>362498</v>
          </cell>
          <cell r="AL1713" t="str">
            <v>CADEIRA CACAU (S/B) (FX PREMIUM)</v>
          </cell>
          <cell r="AM1713"/>
          <cell r="AN1713">
            <v>0.5</v>
          </cell>
          <cell r="AO1713">
            <v>0.61</v>
          </cell>
          <cell r="AP1713">
            <v>0.84</v>
          </cell>
          <cell r="AQ1713">
            <v>0</v>
          </cell>
          <cell r="AR1713" t="str">
            <v>CADEIRA CACAU (S/B) (FX PREMIUM) - 0,5x0,61x0,84H</v>
          </cell>
          <cell r="AS1713">
            <v>5085.5600000000004</v>
          </cell>
          <cell r="AT1713">
            <v>5085.5600000000004</v>
          </cell>
          <cell r="AU1713">
            <v>5085.5600000000004</v>
          </cell>
          <cell r="AV1713">
            <v>0</v>
          </cell>
          <cell r="AW1713">
            <v>5085.5600000000004</v>
          </cell>
          <cell r="AX1713">
            <v>0</v>
          </cell>
          <cell r="AY1713"/>
          <cell r="AZ1713" t="str">
            <v/>
          </cell>
          <cell r="BA1713"/>
          <cell r="BB1713"/>
          <cell r="BC1713"/>
          <cell r="BD1713" t="str">
            <v/>
          </cell>
          <cell r="BE1713">
            <v>0</v>
          </cell>
          <cell r="BF1713" t="str">
            <v/>
          </cell>
          <cell r="BG1713" t="str">
            <v/>
          </cell>
          <cell r="BH1713">
            <v>12</v>
          </cell>
          <cell r="BI1713" t="str">
            <v>0</v>
          </cell>
          <cell r="BJ1713">
            <v>0</v>
          </cell>
          <cell r="BK1713">
            <v>0</v>
          </cell>
          <cell r="BL1713"/>
          <cell r="BM1713"/>
          <cell r="BN1713"/>
          <cell r="BO1713"/>
          <cell r="BQ1713" t="str">
            <v>L CENTER</v>
          </cell>
          <cell r="BS1713" t="str">
            <v/>
          </cell>
          <cell r="BT1713" t="str">
            <v/>
          </cell>
        </row>
        <row r="1714">
          <cell r="H1714">
            <v>0</v>
          </cell>
          <cell r="O1714">
            <v>350002</v>
          </cell>
          <cell r="P1714" t="str">
            <v>2022/222-0003-01</v>
          </cell>
          <cell r="Q1714" t="str">
            <v>EST MESA JANTAR MATISSE (TP NOG PURE S/DET) (BS BRONZE CF)</v>
          </cell>
          <cell r="R1714"/>
          <cell r="S1714"/>
          <cell r="T1714">
            <v>1.83</v>
          </cell>
          <cell r="U1714">
            <v>0</v>
          </cell>
          <cell r="V1714">
            <v>0.75</v>
          </cell>
          <cell r="W1714">
            <v>1.83</v>
          </cell>
          <cell r="X1714" t="str">
            <v>EST MESA JANTAR MATISSE (TP NOG PURE S/DET) (BS BRONZE CF) - Ø1,83x0,75H</v>
          </cell>
          <cell r="Y1714">
            <v>51369.11</v>
          </cell>
          <cell r="Z1714">
            <v>0.35</v>
          </cell>
          <cell r="AA1714">
            <v>33389.921499999997</v>
          </cell>
          <cell r="AB1714"/>
          <cell r="AC1714"/>
          <cell r="AD1714"/>
          <cell r="AE1714">
            <v>51369.11</v>
          </cell>
          <cell r="AF1714">
            <v>51369.11</v>
          </cell>
          <cell r="AG1714">
            <v>0</v>
          </cell>
          <cell r="AH1714">
            <v>51369.11</v>
          </cell>
          <cell r="AI1714" t="str">
            <v>REF: 365015</v>
          </cell>
          <cell r="AJ1714"/>
          <cell r="AK1714">
            <v>365015</v>
          </cell>
          <cell r="AL1714" t="str">
            <v>MESA JANTAR MATISSE (BASE PINTURA)</v>
          </cell>
          <cell r="AM1714"/>
          <cell r="AN1714">
            <v>1.83</v>
          </cell>
          <cell r="AO1714">
            <v>0</v>
          </cell>
          <cell r="AP1714">
            <v>0.75</v>
          </cell>
          <cell r="AQ1714">
            <v>1.83</v>
          </cell>
          <cell r="AR1714" t="str">
            <v>MESA JANTAR MATISSE (BASE PINTURA) - Ø1,83x0,75H</v>
          </cell>
          <cell r="AS1714">
            <v>51369.11</v>
          </cell>
          <cell r="AT1714">
            <v>51369.11</v>
          </cell>
          <cell r="AU1714">
            <v>51369.11</v>
          </cell>
          <cell r="AV1714">
            <v>0</v>
          </cell>
          <cell r="AW1714">
            <v>51369.11</v>
          </cell>
          <cell r="AX1714">
            <v>0</v>
          </cell>
          <cell r="AY1714"/>
          <cell r="AZ1714" t="str">
            <v/>
          </cell>
          <cell r="BA1714"/>
          <cell r="BB1714"/>
          <cell r="BC1714"/>
          <cell r="BD1714" t="str">
            <v/>
          </cell>
          <cell r="BE1714">
            <v>0</v>
          </cell>
          <cell r="BF1714" t="str">
            <v/>
          </cell>
          <cell r="BG1714" t="str">
            <v/>
          </cell>
          <cell r="BH1714">
            <v>12</v>
          </cell>
          <cell r="BI1714" t="str">
            <v>0</v>
          </cell>
          <cell r="BJ1714">
            <v>0</v>
          </cell>
          <cell r="BK1714">
            <v>0</v>
          </cell>
          <cell r="BL1714"/>
          <cell r="BM1714"/>
          <cell r="BN1714"/>
          <cell r="BO1714"/>
          <cell r="BQ1714" t="str">
            <v>L CENTER</v>
          </cell>
          <cell r="BS1714" t="str">
            <v/>
          </cell>
          <cell r="BT1714" t="str">
            <v/>
          </cell>
        </row>
        <row r="1715">
          <cell r="H1715">
            <v>0</v>
          </cell>
          <cell r="O1715">
            <v>350001</v>
          </cell>
          <cell r="P1715" t="str">
            <v>2022/222-0002-01</v>
          </cell>
          <cell r="Q1715" t="str">
            <v>EST MESA JANTAR MATISSE (TP NOG PURE) (BS NOG PURE)</v>
          </cell>
          <cell r="R1715"/>
          <cell r="S1715"/>
          <cell r="T1715">
            <v>3</v>
          </cell>
          <cell r="U1715">
            <v>1.05</v>
          </cell>
          <cell r="V1715">
            <v>0.75</v>
          </cell>
          <cell r="W1715">
            <v>0</v>
          </cell>
          <cell r="X1715" t="str">
            <v>EST MESA JANTAR MATISSE (TP NOG PURE) (BS NOG PURE) - 3x1,05x0,75H</v>
          </cell>
          <cell r="Y1715">
            <v>59262.2</v>
          </cell>
          <cell r="Z1715">
            <v>0.35</v>
          </cell>
          <cell r="AA1715">
            <v>38520.43</v>
          </cell>
          <cell r="AB1715"/>
          <cell r="AC1715"/>
          <cell r="AD1715"/>
          <cell r="AE1715">
            <v>59262.2</v>
          </cell>
          <cell r="AF1715">
            <v>59262.2</v>
          </cell>
          <cell r="AG1715">
            <v>0</v>
          </cell>
          <cell r="AH1715">
            <v>59262.2</v>
          </cell>
          <cell r="AI1715" t="str">
            <v>REF: 364854</v>
          </cell>
          <cell r="AJ1715"/>
          <cell r="AK1715">
            <v>364854</v>
          </cell>
          <cell r="AL1715" t="str">
            <v>MESA JANTAR MATISSE (BASE LAMINA)</v>
          </cell>
          <cell r="AM1715"/>
          <cell r="AN1715">
            <v>3</v>
          </cell>
          <cell r="AO1715">
            <v>1.05</v>
          </cell>
          <cell r="AP1715">
            <v>0.75</v>
          </cell>
          <cell r="AQ1715">
            <v>0</v>
          </cell>
          <cell r="AR1715" t="str">
            <v>MESA JANTAR MATISSE (BASE LAMINA) - 3x1,05x0,75H</v>
          </cell>
          <cell r="AS1715">
            <v>59262.2</v>
          </cell>
          <cell r="AT1715">
            <v>59262.2</v>
          </cell>
          <cell r="AU1715">
            <v>59262.2</v>
          </cell>
          <cell r="AV1715">
            <v>0</v>
          </cell>
          <cell r="AW1715">
            <v>59262.2</v>
          </cell>
          <cell r="AX1715">
            <v>0</v>
          </cell>
          <cell r="AY1715"/>
          <cell r="AZ1715" t="str">
            <v/>
          </cell>
          <cell r="BA1715"/>
          <cell r="BB1715"/>
          <cell r="BC1715"/>
          <cell r="BD1715" t="str">
            <v/>
          </cell>
          <cell r="BE1715">
            <v>0</v>
          </cell>
          <cell r="BF1715" t="str">
            <v/>
          </cell>
          <cell r="BG1715" t="str">
            <v/>
          </cell>
          <cell r="BH1715">
            <v>12</v>
          </cell>
          <cell r="BI1715" t="str">
            <v>0</v>
          </cell>
          <cell r="BJ1715">
            <v>0</v>
          </cell>
          <cell r="BK1715">
            <v>0</v>
          </cell>
          <cell r="BL1715"/>
          <cell r="BM1715"/>
          <cell r="BN1715"/>
          <cell r="BO1715"/>
          <cell r="BQ1715" t="str">
            <v>L CENTER</v>
          </cell>
          <cell r="BS1715" t="str">
            <v/>
          </cell>
          <cell r="BT1715" t="str">
            <v/>
          </cell>
        </row>
        <row r="1716">
          <cell r="H1716">
            <v>0</v>
          </cell>
          <cell r="O1716">
            <v>342301</v>
          </cell>
          <cell r="P1716" t="str">
            <v>2022/217-0009-01</v>
          </cell>
          <cell r="Q1716" t="str">
            <v>EST TAPETE MATISSE STRIPES LINHAS 1 (10MM) F:1280/D:73</v>
          </cell>
          <cell r="R1716"/>
          <cell r="S1716"/>
          <cell r="T1716">
            <v>4</v>
          </cell>
          <cell r="U1716">
            <v>3</v>
          </cell>
          <cell r="V1716">
            <v>0.01</v>
          </cell>
          <cell r="W1716">
            <v>0</v>
          </cell>
          <cell r="X1716" t="str">
            <v>EST TAPETE MATISSE STRIPES LINHAS 1 (10MM) F:1280/D:73 - 4x3x0,01H</v>
          </cell>
          <cell r="Y1716">
            <v>30535.68</v>
          </cell>
          <cell r="Z1716">
            <v>0.35</v>
          </cell>
          <cell r="AA1716">
            <v>19848.192000000003</v>
          </cell>
          <cell r="AB1716"/>
          <cell r="AC1716"/>
          <cell r="AD1716"/>
          <cell r="AE1716">
            <v>30535.68</v>
          </cell>
          <cell r="AF1716">
            <v>30535.68</v>
          </cell>
          <cell r="AG1716">
            <v>0</v>
          </cell>
          <cell r="AH1716">
            <v>30535.68</v>
          </cell>
          <cell r="AI1716" t="str">
            <v>REF: 342281</v>
          </cell>
          <cell r="AJ1716" t="str">
            <v>VALOR A PATIR DE DO M²</v>
          </cell>
          <cell r="AK1716">
            <v>342281</v>
          </cell>
          <cell r="AL1716" t="str">
            <v>TAPETE MATISSE STRIPES LINHAS 1 (10MM)</v>
          </cell>
          <cell r="AM1716"/>
          <cell r="AN1716">
            <v>0</v>
          </cell>
          <cell r="AO1716">
            <v>0</v>
          </cell>
          <cell r="AP1716">
            <v>0</v>
          </cell>
          <cell r="AQ1716">
            <v>0</v>
          </cell>
          <cell r="AR1716" t="str">
            <v>TAPETE MATISSE STRIPES LINHAS 1 (10MM) - Ø0x0H</v>
          </cell>
          <cell r="AS1716">
            <v>30535.68</v>
          </cell>
          <cell r="AT1716">
            <v>30535.68</v>
          </cell>
          <cell r="AU1716">
            <v>2544.64</v>
          </cell>
          <cell r="AV1716">
            <v>27991.040000000001</v>
          </cell>
          <cell r="AW1716">
            <v>30535.68</v>
          </cell>
          <cell r="AX1716">
            <v>0</v>
          </cell>
          <cell r="AY1716">
            <v>342281</v>
          </cell>
          <cell r="AZ1716" t="str">
            <v>TAPETE MATISSE STRIPES LINHAS 1 (10MM)</v>
          </cell>
          <cell r="BA1716" t="str">
            <v>(M²): TAPETE MATISSE STRIPES LINHAS 1 (10MM)</v>
          </cell>
          <cell r="BB1716">
            <v>12</v>
          </cell>
          <cell r="BC1716"/>
          <cell r="BD1716">
            <v>2544.64</v>
          </cell>
          <cell r="BE1716">
            <v>0</v>
          </cell>
          <cell r="BF1716">
            <v>-2544.64</v>
          </cell>
          <cell r="BG1716" t="str">
            <v>(M²)</v>
          </cell>
          <cell r="BH1716">
            <v>12</v>
          </cell>
          <cell r="BI1716">
            <v>30535.68</v>
          </cell>
          <cell r="BJ1716">
            <v>0</v>
          </cell>
          <cell r="BK1716">
            <v>0</v>
          </cell>
          <cell r="BL1716"/>
          <cell r="BM1716"/>
          <cell r="BN1716"/>
          <cell r="BO1716"/>
          <cell r="BQ1716" t="str">
            <v>L CENTER</v>
          </cell>
          <cell r="BS1716" t="str">
            <v/>
          </cell>
          <cell r="BT1716" t="str">
            <v/>
          </cell>
        </row>
        <row r="1717">
          <cell r="H1717">
            <v>1</v>
          </cell>
          <cell r="O1717">
            <v>336544</v>
          </cell>
          <cell r="P1717" t="str">
            <v>2022/245-0084-02</v>
          </cell>
          <cell r="Q1717" t="str">
            <v>EST MESA JANTAR MAR ADENTRO (LAMINA 2 NOGUEIRA NT/BS CORTEN)</v>
          </cell>
          <cell r="R1717"/>
          <cell r="S1717"/>
          <cell r="T1717">
            <v>3</v>
          </cell>
          <cell r="U1717">
            <v>1.2</v>
          </cell>
          <cell r="V1717">
            <v>0.75</v>
          </cell>
          <cell r="W1717">
            <v>0</v>
          </cell>
          <cell r="X1717" t="str">
            <v>EST MESA JANTAR MAR ADENTRO (LAMINA 2 NOGUEIRA NT/BS CORTEN) - 3x1,2x0,75H</v>
          </cell>
          <cell r="Y1717">
            <v>67216.62</v>
          </cell>
          <cell r="Z1717">
            <v>0.35</v>
          </cell>
          <cell r="AA1717">
            <v>43690.803</v>
          </cell>
          <cell r="AB1717"/>
          <cell r="AC1717"/>
          <cell r="AD1717"/>
          <cell r="AE1717">
            <v>67216.62</v>
          </cell>
          <cell r="AF1717">
            <v>67216.62</v>
          </cell>
          <cell r="AG1717">
            <v>0</v>
          </cell>
          <cell r="AH1717">
            <v>67216.62</v>
          </cell>
          <cell r="AI1717" t="str">
            <v>REF: 351452</v>
          </cell>
          <cell r="AJ1717"/>
          <cell r="AK1717">
            <v>351452</v>
          </cell>
          <cell r="AL1717" t="str">
            <v>MESA JANTAR MAR ADENTRO (LAMINA A2)</v>
          </cell>
          <cell r="AM1717"/>
          <cell r="AN1717">
            <v>3</v>
          </cell>
          <cell r="AO1717">
            <v>1.2</v>
          </cell>
          <cell r="AP1717">
            <v>0.75</v>
          </cell>
          <cell r="AQ1717">
            <v>0</v>
          </cell>
          <cell r="AR1717" t="str">
            <v>MESA JANTAR MAR ADENTRO (LAMINA A2) - 3x1,2x0,75H</v>
          </cell>
          <cell r="AS1717">
            <v>67216.62</v>
          </cell>
          <cell r="AT1717">
            <v>67216.62</v>
          </cell>
          <cell r="AU1717">
            <v>67216.62</v>
          </cell>
          <cell r="AV1717">
            <v>0</v>
          </cell>
          <cell r="AW1717">
            <v>67216.62</v>
          </cell>
          <cell r="AX1717">
            <v>0</v>
          </cell>
          <cell r="AY1717"/>
          <cell r="AZ1717" t="str">
            <v/>
          </cell>
          <cell r="BA1717"/>
          <cell r="BB1717"/>
          <cell r="BC1717"/>
          <cell r="BD1717" t="str">
            <v/>
          </cell>
          <cell r="BE1717">
            <v>0</v>
          </cell>
          <cell r="BF1717" t="str">
            <v/>
          </cell>
          <cell r="BG1717" t="str">
            <v/>
          </cell>
          <cell r="BH1717">
            <v>12</v>
          </cell>
          <cell r="BI1717" t="str">
            <v>0</v>
          </cell>
          <cell r="BJ1717">
            <v>0</v>
          </cell>
          <cell r="BK1717">
            <v>0</v>
          </cell>
          <cell r="BL1717"/>
          <cell r="BM1717"/>
          <cell r="BN1717"/>
          <cell r="BO1717"/>
          <cell r="BQ1717" t="str">
            <v>L CENTER</v>
          </cell>
          <cell r="BS1717" t="str">
            <v/>
          </cell>
          <cell r="BT1717" t="str">
            <v/>
          </cell>
        </row>
        <row r="1718">
          <cell r="H1718">
            <v>1</v>
          </cell>
          <cell r="O1718">
            <v>324029</v>
          </cell>
          <cell r="P1718" t="str">
            <v>2022/090-0052-01</v>
          </cell>
          <cell r="Q1718" t="str">
            <v>EST TAPETE LUA (ORGANIC) (2 CORES) (10MM) F:139/FX:1137</v>
          </cell>
          <cell r="R1718"/>
          <cell r="S1718"/>
          <cell r="T1718">
            <v>2.5</v>
          </cell>
          <cell r="U1718">
            <v>0</v>
          </cell>
          <cell r="V1718">
            <v>0.01</v>
          </cell>
          <cell r="W1718">
            <v>2.5</v>
          </cell>
          <cell r="X1718" t="str">
            <v>EST TAPETE LUA (ORGANIC) (2 CORES) (10MM) F:139/FX:1137 - Ø2,5x0,01H</v>
          </cell>
          <cell r="Y1718">
            <v>22848</v>
          </cell>
          <cell r="Z1718">
            <v>0.35</v>
          </cell>
          <cell r="AA1718">
            <v>14851.2</v>
          </cell>
          <cell r="AB1718"/>
          <cell r="AC1718"/>
          <cell r="AD1718"/>
          <cell r="AE1718">
            <v>22848</v>
          </cell>
          <cell r="AF1718">
            <v>22848</v>
          </cell>
          <cell r="AG1718">
            <v>0</v>
          </cell>
          <cell r="AH1718">
            <v>22848</v>
          </cell>
          <cell r="AI1718" t="str">
            <v>REF: 369314</v>
          </cell>
          <cell r="AJ1718" t="str">
            <v>VALOR A PATIR DE DO M²</v>
          </cell>
          <cell r="AK1718">
            <v>369314</v>
          </cell>
          <cell r="AL1718" t="str">
            <v>TAPETE LUA (ORGANIC) (2 CORES) (10MM)</v>
          </cell>
          <cell r="AM1718"/>
          <cell r="AN1718">
            <v>0</v>
          </cell>
          <cell r="AO1718">
            <v>0</v>
          </cell>
          <cell r="AP1718">
            <v>0</v>
          </cell>
          <cell r="AQ1718">
            <v>0</v>
          </cell>
          <cell r="AR1718" t="str">
            <v>TAPETE LUA (ORGANIC) (2 CORES) (10MM) - Ø0x0H</v>
          </cell>
          <cell r="AS1718">
            <v>22848</v>
          </cell>
          <cell r="AT1718">
            <v>22848</v>
          </cell>
          <cell r="AU1718">
            <v>3655.68</v>
          </cell>
          <cell r="AV1718">
            <v>19192.32</v>
          </cell>
          <cell r="AW1718">
            <v>22848</v>
          </cell>
          <cell r="AX1718">
            <v>0</v>
          </cell>
          <cell r="AY1718">
            <v>369314</v>
          </cell>
          <cell r="AZ1718" t="str">
            <v>TAPETE LUA (ORGANIC) (2 CORES) (10MM)</v>
          </cell>
          <cell r="BA1718" t="str">
            <v>(M²): TAPETE LUA (ORGANIC) (2 CORES) (10MM)</v>
          </cell>
          <cell r="BB1718">
            <v>6.25</v>
          </cell>
          <cell r="BC1718"/>
          <cell r="BD1718">
            <v>3655.68</v>
          </cell>
          <cell r="BE1718">
            <v>0</v>
          </cell>
          <cell r="BF1718">
            <v>-3655.68</v>
          </cell>
          <cell r="BG1718" t="str">
            <v>(M²)</v>
          </cell>
          <cell r="BH1718">
            <v>12</v>
          </cell>
          <cell r="BI1718">
            <v>22848</v>
          </cell>
          <cell r="BJ1718">
            <v>0</v>
          </cell>
          <cell r="BK1718">
            <v>0</v>
          </cell>
          <cell r="BL1718"/>
          <cell r="BM1718"/>
          <cell r="BN1718"/>
          <cell r="BO1718"/>
          <cell r="BQ1718" t="str">
            <v>L CENTER</v>
          </cell>
          <cell r="BS1718" t="str">
            <v>CLAMI TAPETE</v>
          </cell>
          <cell r="BT1718" t="str">
            <v>TAPETE (F 504)</v>
          </cell>
        </row>
        <row r="1719">
          <cell r="H1719">
            <v>0</v>
          </cell>
          <cell r="O1719">
            <v>324025</v>
          </cell>
          <cell r="P1719" t="str">
            <v>2022/101-0070-01</v>
          </cell>
          <cell r="Q1719" t="str">
            <v>EST TAPETE DUNAS (DES) (10MM) F:1303/D:1580/5013/89</v>
          </cell>
          <cell r="R1719"/>
          <cell r="S1719"/>
          <cell r="T1719">
            <v>3</v>
          </cell>
          <cell r="U1719">
            <v>4</v>
          </cell>
          <cell r="V1719">
            <v>0.01</v>
          </cell>
          <cell r="W1719">
            <v>0</v>
          </cell>
          <cell r="X1719" t="str">
            <v>EST TAPETE DUNAS (DES) (10MM) F:1303/D:1580/5013/89 - 3x4x0,01H</v>
          </cell>
          <cell r="Y1719">
            <v>30535.68</v>
          </cell>
          <cell r="Z1719">
            <v>0.35</v>
          </cell>
          <cell r="AA1719">
            <v>19848.192000000003</v>
          </cell>
          <cell r="AB1719"/>
          <cell r="AC1719"/>
          <cell r="AD1719"/>
          <cell r="AE1719">
            <v>30535.68</v>
          </cell>
          <cell r="AF1719">
            <v>30535.68</v>
          </cell>
          <cell r="AG1719">
            <v>0</v>
          </cell>
          <cell r="AH1719">
            <v>30535.68</v>
          </cell>
          <cell r="AI1719" t="str">
            <v>REF: 369311</v>
          </cell>
          <cell r="AJ1719" t="str">
            <v>VALOR A PATIR DE DO M²</v>
          </cell>
          <cell r="AK1719">
            <v>369311</v>
          </cell>
          <cell r="AL1719" t="str">
            <v>TAPETE DUNAS (DESENHO) (5 CORES) (10MM)</v>
          </cell>
          <cell r="AM1719"/>
          <cell r="AN1719">
            <v>0</v>
          </cell>
          <cell r="AO1719">
            <v>0</v>
          </cell>
          <cell r="AP1719">
            <v>0</v>
          </cell>
          <cell r="AQ1719">
            <v>0</v>
          </cell>
          <cell r="AR1719" t="str">
            <v>TAPETE DUNAS (DESENHO) (5 CORES) (10MM) - Ø0x0H</v>
          </cell>
          <cell r="AS1719">
            <v>30535.68</v>
          </cell>
          <cell r="AT1719">
            <v>30535.68</v>
          </cell>
          <cell r="AU1719">
            <v>2544.64</v>
          </cell>
          <cell r="AV1719">
            <v>27991.040000000001</v>
          </cell>
          <cell r="AW1719">
            <v>30535.68</v>
          </cell>
          <cell r="AX1719">
            <v>0</v>
          </cell>
          <cell r="AY1719">
            <v>369311</v>
          </cell>
          <cell r="AZ1719" t="str">
            <v>TAPETE DUNAS (DESENHO) (5 CORES) (10MM)</v>
          </cell>
          <cell r="BA1719" t="str">
            <v>(M²): TAPETE DUNAS (DESENHO) (5 CORES) (10MM)</v>
          </cell>
          <cell r="BB1719">
            <v>12</v>
          </cell>
          <cell r="BC1719"/>
          <cell r="BD1719">
            <v>2544.64</v>
          </cell>
          <cell r="BE1719">
            <v>0</v>
          </cell>
          <cell r="BF1719">
            <v>-2544.64</v>
          </cell>
          <cell r="BG1719" t="str">
            <v>(M²)</v>
          </cell>
          <cell r="BH1719">
            <v>12</v>
          </cell>
          <cell r="BI1719">
            <v>30535.68</v>
          </cell>
          <cell r="BJ1719">
            <v>0</v>
          </cell>
          <cell r="BK1719">
            <v>0</v>
          </cell>
          <cell r="BL1719"/>
          <cell r="BM1719"/>
          <cell r="BN1719"/>
          <cell r="BO1719"/>
          <cell r="BQ1719" t="str">
            <v>L CENTER</v>
          </cell>
          <cell r="BS1719" t="str">
            <v/>
          </cell>
          <cell r="BT1719" t="str">
            <v/>
          </cell>
        </row>
        <row r="1720">
          <cell r="H1720">
            <v>0</v>
          </cell>
          <cell r="O1720">
            <v>324025</v>
          </cell>
          <cell r="P1720" t="str">
            <v>2022/101-0071-01</v>
          </cell>
          <cell r="Q1720" t="str">
            <v>EST TAPETE DUNAS (DES) (10MM) F:1303/D:1580/5013/89</v>
          </cell>
          <cell r="R1720"/>
          <cell r="S1720"/>
          <cell r="T1720">
            <v>3</v>
          </cell>
          <cell r="U1720">
            <v>4</v>
          </cell>
          <cell r="V1720">
            <v>0.01</v>
          </cell>
          <cell r="W1720">
            <v>0</v>
          </cell>
          <cell r="X1720" t="str">
            <v>EST TAPETE DUNAS (DES) (10MM) F:1303/D:1580/5013/89 - 3x4x0,01H</v>
          </cell>
          <cell r="Y1720">
            <v>30535.68</v>
          </cell>
          <cell r="Z1720">
            <v>0.35</v>
          </cell>
          <cell r="AA1720">
            <v>19848.192000000003</v>
          </cell>
          <cell r="AB1720"/>
          <cell r="AC1720"/>
          <cell r="AD1720"/>
          <cell r="AE1720">
            <v>30535.68</v>
          </cell>
          <cell r="AF1720">
            <v>30535.68</v>
          </cell>
          <cell r="AG1720">
            <v>0</v>
          </cell>
          <cell r="AH1720">
            <v>30535.68</v>
          </cell>
          <cell r="AI1720" t="str">
            <v>REF: 369311</v>
          </cell>
          <cell r="AJ1720" t="str">
            <v>VALOR A PATIR DE DO M²</v>
          </cell>
          <cell r="AK1720">
            <v>369311</v>
          </cell>
          <cell r="AL1720" t="str">
            <v>TAPETE DUNAS (DESENHO) (5 CORES) (10MM)</v>
          </cell>
          <cell r="AM1720"/>
          <cell r="AN1720">
            <v>0</v>
          </cell>
          <cell r="AO1720">
            <v>0</v>
          </cell>
          <cell r="AP1720">
            <v>0</v>
          </cell>
          <cell r="AQ1720">
            <v>0</v>
          </cell>
          <cell r="AR1720" t="str">
            <v>TAPETE DUNAS (DESENHO) (5 CORES) (10MM) - Ø0x0H</v>
          </cell>
          <cell r="AS1720">
            <v>30535.68</v>
          </cell>
          <cell r="AT1720">
            <v>30535.68</v>
          </cell>
          <cell r="AU1720">
            <v>2544.64</v>
          </cell>
          <cell r="AV1720">
            <v>27991.040000000001</v>
          </cell>
          <cell r="AW1720">
            <v>30535.68</v>
          </cell>
          <cell r="AX1720">
            <v>0</v>
          </cell>
          <cell r="AY1720">
            <v>369311</v>
          </cell>
          <cell r="AZ1720" t="str">
            <v>TAPETE DUNAS (DESENHO) (5 CORES) (10MM)</v>
          </cell>
          <cell r="BA1720" t="str">
            <v>(M²): TAPETE DUNAS (DESENHO) (5 CORES) (10MM)</v>
          </cell>
          <cell r="BB1720">
            <v>12</v>
          </cell>
          <cell r="BC1720"/>
          <cell r="BD1720">
            <v>2544.64</v>
          </cell>
          <cell r="BE1720">
            <v>0</v>
          </cell>
          <cell r="BF1720">
            <v>-2544.64</v>
          </cell>
          <cell r="BG1720" t="str">
            <v>(M²)</v>
          </cell>
          <cell r="BH1720">
            <v>12</v>
          </cell>
          <cell r="BI1720">
            <v>30535.68</v>
          </cell>
          <cell r="BJ1720">
            <v>0</v>
          </cell>
          <cell r="BK1720">
            <v>0</v>
          </cell>
          <cell r="BL1720"/>
          <cell r="BM1720"/>
          <cell r="BN1720"/>
          <cell r="BO1720"/>
          <cell r="BQ1720" t="str">
            <v>L CENTER</v>
          </cell>
          <cell r="BS1720" t="str">
            <v/>
          </cell>
          <cell r="BT1720" t="str">
            <v/>
          </cell>
        </row>
        <row r="1721">
          <cell r="H1721">
            <v>0</v>
          </cell>
          <cell r="O1721">
            <v>324023</v>
          </cell>
          <cell r="P1721" t="str">
            <v>2022/090-0040-01</v>
          </cell>
          <cell r="Q1721" t="str">
            <v>EST TAPETE CORAL (HEXAGONO) (2 CORES) (10MM) F:1303/L:73</v>
          </cell>
          <cell r="R1721"/>
          <cell r="S1721"/>
          <cell r="T1721">
            <v>3.5</v>
          </cell>
          <cell r="U1721">
            <v>4.5</v>
          </cell>
          <cell r="V1721">
            <v>0.01</v>
          </cell>
          <cell r="W1721">
            <v>0</v>
          </cell>
          <cell r="X1721" t="str">
            <v>EST TAPETE CORAL (HEXAGONO) (2 CORES) (10MM) F:1303/L:73 - 3,5x4,5x0,01H</v>
          </cell>
          <cell r="Y1721">
            <v>45581.760000000002</v>
          </cell>
          <cell r="Z1721">
            <v>0.35</v>
          </cell>
          <cell r="AA1721">
            <v>29628.144</v>
          </cell>
          <cell r="AB1721"/>
          <cell r="AC1721"/>
          <cell r="AD1721"/>
          <cell r="AE1721">
            <v>45581.760000000002</v>
          </cell>
          <cell r="AF1721">
            <v>45581.760000000002</v>
          </cell>
          <cell r="AG1721">
            <v>0</v>
          </cell>
          <cell r="AH1721">
            <v>45581.760000000002</v>
          </cell>
          <cell r="AI1721" t="str">
            <v>REF: 369318</v>
          </cell>
          <cell r="AJ1721" t="str">
            <v>VALOR A PATIR DE DO M²</v>
          </cell>
          <cell r="AK1721">
            <v>369318</v>
          </cell>
          <cell r="AL1721" t="str">
            <v>TAPETE CORAL (HEXAGONO) (2 CORES) (10MM)</v>
          </cell>
          <cell r="AM1721"/>
          <cell r="AN1721">
            <v>0</v>
          </cell>
          <cell r="AO1721">
            <v>0</v>
          </cell>
          <cell r="AP1721">
            <v>0</v>
          </cell>
          <cell r="AQ1721">
            <v>0</v>
          </cell>
          <cell r="AR1721" t="str">
            <v>TAPETE CORAL (HEXAGONO) (2 CORES) (10MM) - Ø0x0H</v>
          </cell>
          <cell r="AS1721">
            <v>45581.760000000002</v>
          </cell>
          <cell r="AT1721">
            <v>45581.760000000002</v>
          </cell>
          <cell r="AU1721">
            <v>2894.08</v>
          </cell>
          <cell r="AV1721">
            <v>42687.68</v>
          </cell>
          <cell r="AW1721">
            <v>45581.760000000002</v>
          </cell>
          <cell r="AX1721">
            <v>0</v>
          </cell>
          <cell r="AY1721">
            <v>369318</v>
          </cell>
          <cell r="AZ1721" t="str">
            <v>TAPETE CORAL (HEXAGONO) (2 CORES) (10MM)</v>
          </cell>
          <cell r="BA1721" t="str">
            <v>(M²): TAPETE CORAL (HEXAGONO) (2 CORES) (10MM)</v>
          </cell>
          <cell r="BB1721">
            <v>15.75</v>
          </cell>
          <cell r="BC1721"/>
          <cell r="BD1721">
            <v>2894.08</v>
          </cell>
          <cell r="BE1721">
            <v>0</v>
          </cell>
          <cell r="BF1721">
            <v>-2894.08</v>
          </cell>
          <cell r="BG1721" t="str">
            <v>(M²)</v>
          </cell>
          <cell r="BH1721">
            <v>12</v>
          </cell>
          <cell r="BI1721">
            <v>45581.760000000002</v>
          </cell>
          <cell r="BJ1721">
            <v>0</v>
          </cell>
          <cell r="BK1721">
            <v>0</v>
          </cell>
          <cell r="BL1721"/>
          <cell r="BM1721"/>
          <cell r="BN1721"/>
          <cell r="BO1721"/>
          <cell r="BQ1721" t="str">
            <v>L CENTER</v>
          </cell>
          <cell r="BS1721" t="str">
            <v/>
          </cell>
          <cell r="BT1721" t="str">
            <v/>
          </cell>
        </row>
        <row r="1722">
          <cell r="H1722">
            <v>0</v>
          </cell>
          <cell r="O1722">
            <v>324023</v>
          </cell>
          <cell r="P1722" t="str">
            <v>2022/090-0039-01</v>
          </cell>
          <cell r="Q1722" t="str">
            <v>EST TAPETE CORAL (HEXAGONO) (2 CORES) (10MM) F:1303/L:73</v>
          </cell>
          <cell r="R1722"/>
          <cell r="S1722"/>
          <cell r="T1722">
            <v>3.5</v>
          </cell>
          <cell r="U1722">
            <v>4.5</v>
          </cell>
          <cell r="V1722">
            <v>0.01</v>
          </cell>
          <cell r="W1722">
            <v>0</v>
          </cell>
          <cell r="X1722" t="str">
            <v>EST TAPETE CORAL (HEXAGONO) (2 CORES) (10MM) F:1303/L:73 - 3,5x4,5x0,01H</v>
          </cell>
          <cell r="Y1722">
            <v>45581.760000000002</v>
          </cell>
          <cell r="Z1722">
            <v>0.35</v>
          </cell>
          <cell r="AA1722">
            <v>29628.144</v>
          </cell>
          <cell r="AB1722"/>
          <cell r="AC1722"/>
          <cell r="AD1722"/>
          <cell r="AE1722">
            <v>45581.760000000002</v>
          </cell>
          <cell r="AF1722">
            <v>45581.760000000002</v>
          </cell>
          <cell r="AG1722">
            <v>0</v>
          </cell>
          <cell r="AH1722">
            <v>45581.760000000002</v>
          </cell>
          <cell r="AI1722" t="str">
            <v>REF: 369318</v>
          </cell>
          <cell r="AJ1722" t="str">
            <v>VALOR A PATIR DE DO M²</v>
          </cell>
          <cell r="AK1722">
            <v>369318</v>
          </cell>
          <cell r="AL1722" t="str">
            <v>TAPETE CORAL (HEXAGONO) (2 CORES) (10MM)</v>
          </cell>
          <cell r="AM1722"/>
          <cell r="AN1722">
            <v>0</v>
          </cell>
          <cell r="AO1722">
            <v>0</v>
          </cell>
          <cell r="AP1722">
            <v>0</v>
          </cell>
          <cell r="AQ1722">
            <v>0</v>
          </cell>
          <cell r="AR1722" t="str">
            <v>TAPETE CORAL (HEXAGONO) (2 CORES) (10MM) - Ø0x0H</v>
          </cell>
          <cell r="AS1722">
            <v>45581.760000000002</v>
          </cell>
          <cell r="AT1722">
            <v>45581.760000000002</v>
          </cell>
          <cell r="AU1722">
            <v>2894.08</v>
          </cell>
          <cell r="AV1722">
            <v>42687.68</v>
          </cell>
          <cell r="AW1722">
            <v>45581.760000000002</v>
          </cell>
          <cell r="AX1722">
            <v>0</v>
          </cell>
          <cell r="AY1722">
            <v>369318</v>
          </cell>
          <cell r="AZ1722" t="str">
            <v>TAPETE CORAL (HEXAGONO) (2 CORES) (10MM)</v>
          </cell>
          <cell r="BA1722" t="str">
            <v>(M²): TAPETE CORAL (HEXAGONO) (2 CORES) (10MM)</v>
          </cell>
          <cell r="BB1722">
            <v>15.75</v>
          </cell>
          <cell r="BC1722"/>
          <cell r="BD1722">
            <v>2894.08</v>
          </cell>
          <cell r="BE1722">
            <v>0</v>
          </cell>
          <cell r="BF1722">
            <v>-2894.08</v>
          </cell>
          <cell r="BG1722" t="str">
            <v>(M²)</v>
          </cell>
          <cell r="BH1722">
            <v>12</v>
          </cell>
          <cell r="BI1722">
            <v>45581.760000000002</v>
          </cell>
          <cell r="BJ1722">
            <v>0</v>
          </cell>
          <cell r="BK1722">
            <v>0</v>
          </cell>
          <cell r="BL1722"/>
          <cell r="BM1722"/>
          <cell r="BN1722"/>
          <cell r="BO1722"/>
          <cell r="BQ1722" t="str">
            <v>L CENTER</v>
          </cell>
          <cell r="BS1722" t="str">
            <v/>
          </cell>
          <cell r="BT1722" t="str">
            <v/>
          </cell>
        </row>
        <row r="1723">
          <cell r="H1723">
            <v>0</v>
          </cell>
          <cell r="O1723">
            <v>320669</v>
          </cell>
          <cell r="P1723" t="str">
            <v>2022/083-0008-01</v>
          </cell>
          <cell r="Q1723" t="str">
            <v>EST CADEIRA JULIA C/BRACO (COURO PIG 101 BEGE) (PRETO FSC)</v>
          </cell>
          <cell r="R1723"/>
          <cell r="S1723"/>
          <cell r="T1723">
            <v>0.61</v>
          </cell>
          <cell r="U1723">
            <v>0.54</v>
          </cell>
          <cell r="V1723">
            <v>0.76</v>
          </cell>
          <cell r="W1723">
            <v>0</v>
          </cell>
          <cell r="X1723" t="str">
            <v>EST CADEIRA JULIA C/BRACO (COURO PIG 101 BEGE) (PRETO FSC) - 0,61x0,54x0,76H</v>
          </cell>
          <cell r="Y1723">
            <v>8798.630000000001</v>
          </cell>
          <cell r="Z1723">
            <v>0.35</v>
          </cell>
          <cell r="AA1723">
            <v>5719.1095000000005</v>
          </cell>
          <cell r="AB1723"/>
          <cell r="AC1723" t="str">
            <v>PROD C/RVST FORN</v>
          </cell>
          <cell r="AD1723" t="str">
            <v>REVESTIMENTO FORN</v>
          </cell>
          <cell r="AE1723">
            <v>8798.630000000001</v>
          </cell>
          <cell r="AF1723">
            <v>8798.630000000001</v>
          </cell>
          <cell r="AG1723">
            <v>0</v>
          </cell>
          <cell r="AH1723">
            <v>8798.630000000001</v>
          </cell>
          <cell r="AI1723" t="str">
            <v>REF: 320690</v>
          </cell>
          <cell r="AJ1723"/>
          <cell r="AK1723">
            <v>320690</v>
          </cell>
          <cell r="AL1723" t="str">
            <v>CADEIRA JULIA (C/B) (RVST FORN)</v>
          </cell>
          <cell r="AM1723"/>
          <cell r="AN1723">
            <v>0.61</v>
          </cell>
          <cell r="AO1723">
            <v>0.54</v>
          </cell>
          <cell r="AP1723">
            <v>0.76</v>
          </cell>
          <cell r="AQ1723">
            <v>0</v>
          </cell>
          <cell r="AR1723" t="str">
            <v>CADEIRA JULIA (C/B) (RVST FORN) - 0,61x0,54x0,76H</v>
          </cell>
          <cell r="AS1723">
            <v>8798.630000000001</v>
          </cell>
          <cell r="AT1723">
            <v>8798.630000000001</v>
          </cell>
          <cell r="AU1723">
            <v>7078.31</v>
          </cell>
          <cell r="AV1723">
            <v>1720.3200000000006</v>
          </cell>
          <cell r="AW1723">
            <v>8798.6299999999992</v>
          </cell>
          <cell r="AX1723">
            <v>0</v>
          </cell>
          <cell r="AY1723">
            <v>328272</v>
          </cell>
          <cell r="AZ1723" t="str">
            <v>COURO NATURAL PIGMENTADO/VAQUETA (F378)</v>
          </cell>
          <cell r="BA1723" t="str">
            <v>RVST FORN: COURO NATURAL PIGMENTADO/VAQUETA (F378) - COD 101 BEGE</v>
          </cell>
          <cell r="BB1723">
            <v>4</v>
          </cell>
          <cell r="BC1723"/>
          <cell r="BD1723">
            <v>430.08</v>
          </cell>
          <cell r="BE1723">
            <v>0</v>
          </cell>
          <cell r="BF1723">
            <v>-430.08</v>
          </cell>
          <cell r="BG1723" t="str">
            <v>RVST FORN</v>
          </cell>
          <cell r="BH1723">
            <v>12</v>
          </cell>
          <cell r="BI1723">
            <v>1720.32</v>
          </cell>
          <cell r="BJ1723">
            <v>0</v>
          </cell>
          <cell r="BK1723">
            <v>0</v>
          </cell>
          <cell r="BL1723"/>
          <cell r="BM1723"/>
          <cell r="BN1723"/>
          <cell r="BO1723"/>
          <cell r="BQ1723" t="str">
            <v>L CENTER</v>
          </cell>
          <cell r="BS1723" t="str">
            <v/>
          </cell>
          <cell r="BT1723" t="str">
            <v/>
          </cell>
        </row>
        <row r="1724">
          <cell r="H1724">
            <v>0</v>
          </cell>
          <cell r="O1724">
            <v>320669</v>
          </cell>
          <cell r="P1724" t="str">
            <v>2022/083-0001-01</v>
          </cell>
          <cell r="Q1724" t="str">
            <v>EST CADEIRA JULIA C/BRACO (COURO PIG 101 BEGE) (PRETO FSC)</v>
          </cell>
          <cell r="R1724"/>
          <cell r="S1724"/>
          <cell r="T1724">
            <v>0.61</v>
          </cell>
          <cell r="U1724">
            <v>0.54</v>
          </cell>
          <cell r="V1724">
            <v>0.76</v>
          </cell>
          <cell r="W1724">
            <v>0</v>
          </cell>
          <cell r="X1724" t="str">
            <v>EST CADEIRA JULIA C/BRACO (COURO PIG 101 BEGE) (PRETO FSC) - 0,61x0,54x0,76H</v>
          </cell>
          <cell r="Y1724">
            <v>8798.630000000001</v>
          </cell>
          <cell r="Z1724">
            <v>0.35</v>
          </cell>
          <cell r="AA1724">
            <v>5719.1095000000005</v>
          </cell>
          <cell r="AB1724"/>
          <cell r="AC1724" t="str">
            <v>PROD C/RVST FORN</v>
          </cell>
          <cell r="AD1724" t="str">
            <v>REVESTIMENTO FORN</v>
          </cell>
          <cell r="AE1724">
            <v>8798.630000000001</v>
          </cell>
          <cell r="AF1724">
            <v>8798.630000000001</v>
          </cell>
          <cell r="AG1724">
            <v>0</v>
          </cell>
          <cell r="AH1724">
            <v>8798.630000000001</v>
          </cell>
          <cell r="AI1724" t="str">
            <v>REF: 320690</v>
          </cell>
          <cell r="AJ1724"/>
          <cell r="AK1724">
            <v>320690</v>
          </cell>
          <cell r="AL1724" t="str">
            <v>CADEIRA JULIA (C/B) (RVST FORN)</v>
          </cell>
          <cell r="AM1724"/>
          <cell r="AN1724">
            <v>0.61</v>
          </cell>
          <cell r="AO1724">
            <v>0.54</v>
          </cell>
          <cell r="AP1724">
            <v>0.76</v>
          </cell>
          <cell r="AQ1724">
            <v>0</v>
          </cell>
          <cell r="AR1724" t="str">
            <v>CADEIRA JULIA (C/B) (RVST FORN) - 0,61x0,54x0,76H</v>
          </cell>
          <cell r="AS1724">
            <v>8798.630000000001</v>
          </cell>
          <cell r="AT1724">
            <v>8798.630000000001</v>
          </cell>
          <cell r="AU1724">
            <v>7078.31</v>
          </cell>
          <cell r="AV1724">
            <v>1720.3200000000006</v>
          </cell>
          <cell r="AW1724">
            <v>8798.6299999999992</v>
          </cell>
          <cell r="AX1724">
            <v>0</v>
          </cell>
          <cell r="AY1724">
            <v>328272</v>
          </cell>
          <cell r="AZ1724" t="str">
            <v>COURO NATURAL PIGMENTADO/VAQUETA (F378)</v>
          </cell>
          <cell r="BA1724" t="str">
            <v>RVST FORN: COURO NATURAL PIGMENTADO/VAQUETA (F378) - COD 101 BEGE</v>
          </cell>
          <cell r="BB1724">
            <v>4</v>
          </cell>
          <cell r="BC1724"/>
          <cell r="BD1724">
            <v>430.08</v>
          </cell>
          <cell r="BE1724">
            <v>0</v>
          </cell>
          <cell r="BF1724">
            <v>-430.08</v>
          </cell>
          <cell r="BG1724" t="str">
            <v>RVST FORN</v>
          </cell>
          <cell r="BH1724">
            <v>12</v>
          </cell>
          <cell r="BI1724">
            <v>1720.32</v>
          </cell>
          <cell r="BJ1724">
            <v>0</v>
          </cell>
          <cell r="BK1724">
            <v>0</v>
          </cell>
          <cell r="BL1724"/>
          <cell r="BM1724"/>
          <cell r="BN1724"/>
          <cell r="BO1724"/>
          <cell r="BQ1724" t="str">
            <v>L CENTER</v>
          </cell>
          <cell r="BS1724" t="str">
            <v/>
          </cell>
          <cell r="BT1724" t="str">
            <v/>
          </cell>
        </row>
        <row r="1725">
          <cell r="H1725">
            <v>0</v>
          </cell>
          <cell r="O1725">
            <v>320669</v>
          </cell>
          <cell r="P1725" t="str">
            <v>2022/083-0002-01</v>
          </cell>
          <cell r="Q1725" t="str">
            <v>EST CADEIRA JULIA C/BRACO (COURO PIG 101 BEGE) (PRETO FSC)</v>
          </cell>
          <cell r="R1725"/>
          <cell r="S1725"/>
          <cell r="T1725">
            <v>0.61</v>
          </cell>
          <cell r="U1725">
            <v>0.54</v>
          </cell>
          <cell r="V1725">
            <v>0.76</v>
          </cell>
          <cell r="W1725">
            <v>0</v>
          </cell>
          <cell r="X1725" t="str">
            <v>EST CADEIRA JULIA C/BRACO (COURO PIG 101 BEGE) (PRETO FSC) - 0,61x0,54x0,76H</v>
          </cell>
          <cell r="Y1725">
            <v>8798.630000000001</v>
          </cell>
          <cell r="Z1725">
            <v>0.35</v>
          </cell>
          <cell r="AA1725">
            <v>5719.1095000000005</v>
          </cell>
          <cell r="AB1725"/>
          <cell r="AC1725" t="str">
            <v>PROD C/RVST FORN</v>
          </cell>
          <cell r="AD1725" t="str">
            <v>REVESTIMENTO FORN</v>
          </cell>
          <cell r="AE1725">
            <v>8798.630000000001</v>
          </cell>
          <cell r="AF1725">
            <v>8798.630000000001</v>
          </cell>
          <cell r="AG1725">
            <v>0</v>
          </cell>
          <cell r="AH1725">
            <v>8798.630000000001</v>
          </cell>
          <cell r="AI1725" t="str">
            <v>REF: 320690</v>
          </cell>
          <cell r="AJ1725"/>
          <cell r="AK1725">
            <v>320690</v>
          </cell>
          <cell r="AL1725" t="str">
            <v>CADEIRA JULIA (C/B) (RVST FORN)</v>
          </cell>
          <cell r="AM1725"/>
          <cell r="AN1725">
            <v>0.61</v>
          </cell>
          <cell r="AO1725">
            <v>0.54</v>
          </cell>
          <cell r="AP1725">
            <v>0.76</v>
          </cell>
          <cell r="AQ1725">
            <v>0</v>
          </cell>
          <cell r="AR1725" t="str">
            <v>CADEIRA JULIA (C/B) (RVST FORN) - 0,61x0,54x0,76H</v>
          </cell>
          <cell r="AS1725">
            <v>8798.630000000001</v>
          </cell>
          <cell r="AT1725">
            <v>8798.630000000001</v>
          </cell>
          <cell r="AU1725">
            <v>7078.31</v>
          </cell>
          <cell r="AV1725">
            <v>1720.3200000000006</v>
          </cell>
          <cell r="AW1725">
            <v>8798.6299999999992</v>
          </cell>
          <cell r="AX1725">
            <v>0</v>
          </cell>
          <cell r="AY1725">
            <v>328272</v>
          </cell>
          <cell r="AZ1725" t="str">
            <v>COURO NATURAL PIGMENTADO/VAQUETA (F378)</v>
          </cell>
          <cell r="BA1725" t="str">
            <v>RVST FORN: COURO NATURAL PIGMENTADO/VAQUETA (F378) - COD 101 BEGE</v>
          </cell>
          <cell r="BB1725">
            <v>4</v>
          </cell>
          <cell r="BC1725"/>
          <cell r="BD1725">
            <v>430.08</v>
          </cell>
          <cell r="BE1725">
            <v>0</v>
          </cell>
          <cell r="BF1725">
            <v>-430.08</v>
          </cell>
          <cell r="BG1725" t="str">
            <v>RVST FORN</v>
          </cell>
          <cell r="BH1725">
            <v>12</v>
          </cell>
          <cell r="BI1725">
            <v>1720.32</v>
          </cell>
          <cell r="BJ1725">
            <v>0</v>
          </cell>
          <cell r="BK1725">
            <v>0</v>
          </cell>
          <cell r="BL1725"/>
          <cell r="BM1725"/>
          <cell r="BN1725"/>
          <cell r="BO1725"/>
          <cell r="BQ1725" t="str">
            <v>L CENTER</v>
          </cell>
          <cell r="BS1725" t="str">
            <v/>
          </cell>
          <cell r="BT1725" t="str">
            <v/>
          </cell>
        </row>
        <row r="1726">
          <cell r="H1726">
            <v>0</v>
          </cell>
          <cell r="O1726">
            <v>320669</v>
          </cell>
          <cell r="P1726" t="str">
            <v>2022/083-0003-01</v>
          </cell>
          <cell r="Q1726" t="str">
            <v>EST CADEIRA JULIA C/BRACO (COURO PIG 101 BEGE) (PRETO FSC)</v>
          </cell>
          <cell r="R1726"/>
          <cell r="S1726"/>
          <cell r="T1726">
            <v>0.61</v>
          </cell>
          <cell r="U1726">
            <v>0.54</v>
          </cell>
          <cell r="V1726">
            <v>0.76</v>
          </cell>
          <cell r="W1726">
            <v>0</v>
          </cell>
          <cell r="X1726" t="str">
            <v>EST CADEIRA JULIA C/BRACO (COURO PIG 101 BEGE) (PRETO FSC) - 0,61x0,54x0,76H</v>
          </cell>
          <cell r="Y1726">
            <v>8798.630000000001</v>
          </cell>
          <cell r="Z1726">
            <v>0.35</v>
          </cell>
          <cell r="AA1726">
            <v>5719.1095000000005</v>
          </cell>
          <cell r="AB1726"/>
          <cell r="AC1726" t="str">
            <v>PROD C/RVST FORN</v>
          </cell>
          <cell r="AD1726" t="str">
            <v>REVESTIMENTO FORN</v>
          </cell>
          <cell r="AE1726">
            <v>8798.630000000001</v>
          </cell>
          <cell r="AF1726">
            <v>8798.630000000001</v>
          </cell>
          <cell r="AG1726">
            <v>0</v>
          </cell>
          <cell r="AH1726">
            <v>8798.630000000001</v>
          </cell>
          <cell r="AI1726" t="str">
            <v>REF: 320690</v>
          </cell>
          <cell r="AJ1726"/>
          <cell r="AK1726">
            <v>320690</v>
          </cell>
          <cell r="AL1726" t="str">
            <v>CADEIRA JULIA (C/B) (RVST FORN)</v>
          </cell>
          <cell r="AM1726"/>
          <cell r="AN1726">
            <v>0.61</v>
          </cell>
          <cell r="AO1726">
            <v>0.54</v>
          </cell>
          <cell r="AP1726">
            <v>0.76</v>
          </cell>
          <cell r="AQ1726">
            <v>0</v>
          </cell>
          <cell r="AR1726" t="str">
            <v>CADEIRA JULIA (C/B) (RVST FORN) - 0,61x0,54x0,76H</v>
          </cell>
          <cell r="AS1726">
            <v>8798.630000000001</v>
          </cell>
          <cell r="AT1726">
            <v>8798.630000000001</v>
          </cell>
          <cell r="AU1726">
            <v>7078.31</v>
          </cell>
          <cell r="AV1726">
            <v>1720.3200000000006</v>
          </cell>
          <cell r="AW1726">
            <v>8798.6299999999992</v>
          </cell>
          <cell r="AX1726">
            <v>0</v>
          </cell>
          <cell r="AY1726">
            <v>328272</v>
          </cell>
          <cell r="AZ1726" t="str">
            <v>COURO NATURAL PIGMENTADO/VAQUETA (F378)</v>
          </cell>
          <cell r="BA1726" t="str">
            <v>RVST FORN: COURO NATURAL PIGMENTADO/VAQUETA (F378) - COD 101 BEGE</v>
          </cell>
          <cell r="BB1726">
            <v>4</v>
          </cell>
          <cell r="BC1726"/>
          <cell r="BD1726">
            <v>430.08</v>
          </cell>
          <cell r="BE1726">
            <v>0</v>
          </cell>
          <cell r="BF1726">
            <v>-430.08</v>
          </cell>
          <cell r="BG1726" t="str">
            <v>RVST FORN</v>
          </cell>
          <cell r="BH1726">
            <v>12</v>
          </cell>
          <cell r="BI1726">
            <v>1720.32</v>
          </cell>
          <cell r="BJ1726">
            <v>0</v>
          </cell>
          <cell r="BK1726">
            <v>0</v>
          </cell>
          <cell r="BL1726"/>
          <cell r="BM1726"/>
          <cell r="BN1726"/>
          <cell r="BO1726"/>
          <cell r="BQ1726" t="str">
            <v>L CENTER</v>
          </cell>
          <cell r="BS1726" t="str">
            <v/>
          </cell>
          <cell r="BT1726" t="str">
            <v/>
          </cell>
        </row>
        <row r="1727">
          <cell r="H1727">
            <v>0</v>
          </cell>
          <cell r="O1727">
            <v>320669</v>
          </cell>
          <cell r="P1727" t="str">
            <v>2022/083-0004-01</v>
          </cell>
          <cell r="Q1727" t="str">
            <v>EST CADEIRA JULIA C/BRACO (COURO PIG 101 BEGE) (PRETO FSC)</v>
          </cell>
          <cell r="R1727"/>
          <cell r="S1727"/>
          <cell r="T1727">
            <v>0.61</v>
          </cell>
          <cell r="U1727">
            <v>0.54</v>
          </cell>
          <cell r="V1727">
            <v>0.76</v>
          </cell>
          <cell r="W1727">
            <v>0</v>
          </cell>
          <cell r="X1727" t="str">
            <v>EST CADEIRA JULIA C/BRACO (COURO PIG 101 BEGE) (PRETO FSC) - 0,61x0,54x0,76H</v>
          </cell>
          <cell r="Y1727">
            <v>8798.630000000001</v>
          </cell>
          <cell r="Z1727">
            <v>0.35</v>
          </cell>
          <cell r="AA1727">
            <v>5719.1095000000005</v>
          </cell>
          <cell r="AB1727"/>
          <cell r="AC1727" t="str">
            <v>PROD C/RVST FORN</v>
          </cell>
          <cell r="AD1727" t="str">
            <v>REVESTIMENTO FORN</v>
          </cell>
          <cell r="AE1727">
            <v>8798.630000000001</v>
          </cell>
          <cell r="AF1727">
            <v>8798.630000000001</v>
          </cell>
          <cell r="AG1727">
            <v>0</v>
          </cell>
          <cell r="AH1727">
            <v>8798.630000000001</v>
          </cell>
          <cell r="AI1727" t="str">
            <v>REF: 320690</v>
          </cell>
          <cell r="AJ1727"/>
          <cell r="AK1727">
            <v>320690</v>
          </cell>
          <cell r="AL1727" t="str">
            <v>CADEIRA JULIA (C/B) (RVST FORN)</v>
          </cell>
          <cell r="AM1727"/>
          <cell r="AN1727">
            <v>0.61</v>
          </cell>
          <cell r="AO1727">
            <v>0.54</v>
          </cell>
          <cell r="AP1727">
            <v>0.76</v>
          </cell>
          <cell r="AQ1727">
            <v>0</v>
          </cell>
          <cell r="AR1727" t="str">
            <v>CADEIRA JULIA (C/B) (RVST FORN) - 0,61x0,54x0,76H</v>
          </cell>
          <cell r="AS1727">
            <v>8798.630000000001</v>
          </cell>
          <cell r="AT1727">
            <v>8798.630000000001</v>
          </cell>
          <cell r="AU1727">
            <v>7078.31</v>
          </cell>
          <cell r="AV1727">
            <v>1720.3200000000006</v>
          </cell>
          <cell r="AW1727">
            <v>8798.6299999999992</v>
          </cell>
          <cell r="AX1727">
            <v>0</v>
          </cell>
          <cell r="AY1727">
            <v>328272</v>
          </cell>
          <cell r="AZ1727" t="str">
            <v>COURO NATURAL PIGMENTADO/VAQUETA (F378)</v>
          </cell>
          <cell r="BA1727" t="str">
            <v>RVST FORN: COURO NATURAL PIGMENTADO/VAQUETA (F378) - COD 101 BEGE</v>
          </cell>
          <cell r="BB1727">
            <v>4</v>
          </cell>
          <cell r="BC1727"/>
          <cell r="BD1727">
            <v>430.08</v>
          </cell>
          <cell r="BE1727">
            <v>0</v>
          </cell>
          <cell r="BF1727">
            <v>-430.08</v>
          </cell>
          <cell r="BG1727" t="str">
            <v>RVST FORN</v>
          </cell>
          <cell r="BH1727">
            <v>12</v>
          </cell>
          <cell r="BI1727">
            <v>1720.32</v>
          </cell>
          <cell r="BJ1727">
            <v>0</v>
          </cell>
          <cell r="BK1727">
            <v>0</v>
          </cell>
          <cell r="BL1727"/>
          <cell r="BM1727"/>
          <cell r="BN1727"/>
          <cell r="BO1727"/>
          <cell r="BQ1727" t="str">
            <v>L CENTER</v>
          </cell>
          <cell r="BS1727" t="str">
            <v/>
          </cell>
          <cell r="BT1727" t="str">
            <v/>
          </cell>
        </row>
        <row r="1728">
          <cell r="H1728">
            <v>0</v>
          </cell>
          <cell r="O1728">
            <v>320669</v>
          </cell>
          <cell r="P1728" t="str">
            <v>2022/083-0005-01</v>
          </cell>
          <cell r="Q1728" t="str">
            <v>EST CADEIRA JULIA C/BRACO (COURO PIG 101 BEGE) (PRETO FSC)</v>
          </cell>
          <cell r="R1728"/>
          <cell r="S1728"/>
          <cell r="T1728">
            <v>0.61</v>
          </cell>
          <cell r="U1728">
            <v>0.54</v>
          </cell>
          <cell r="V1728">
            <v>0.76</v>
          </cell>
          <cell r="W1728">
            <v>0</v>
          </cell>
          <cell r="X1728" t="str">
            <v>EST CADEIRA JULIA C/BRACO (COURO PIG 101 BEGE) (PRETO FSC) - 0,61x0,54x0,76H</v>
          </cell>
          <cell r="Y1728">
            <v>8798.630000000001</v>
          </cell>
          <cell r="Z1728">
            <v>0.35</v>
          </cell>
          <cell r="AA1728">
            <v>5719.1095000000005</v>
          </cell>
          <cell r="AB1728"/>
          <cell r="AC1728" t="str">
            <v>PROD C/RVST FORN</v>
          </cell>
          <cell r="AD1728" t="str">
            <v>REVESTIMENTO FORN</v>
          </cell>
          <cell r="AE1728">
            <v>8798.630000000001</v>
          </cell>
          <cell r="AF1728">
            <v>8798.630000000001</v>
          </cell>
          <cell r="AG1728">
            <v>0</v>
          </cell>
          <cell r="AH1728">
            <v>8798.630000000001</v>
          </cell>
          <cell r="AI1728" t="str">
            <v>REF: 320690</v>
          </cell>
          <cell r="AJ1728"/>
          <cell r="AK1728">
            <v>320690</v>
          </cell>
          <cell r="AL1728" t="str">
            <v>CADEIRA JULIA (C/B) (RVST FORN)</v>
          </cell>
          <cell r="AM1728"/>
          <cell r="AN1728">
            <v>0.61</v>
          </cell>
          <cell r="AO1728">
            <v>0.54</v>
          </cell>
          <cell r="AP1728">
            <v>0.76</v>
          </cell>
          <cell r="AQ1728">
            <v>0</v>
          </cell>
          <cell r="AR1728" t="str">
            <v>CADEIRA JULIA (C/B) (RVST FORN) - 0,61x0,54x0,76H</v>
          </cell>
          <cell r="AS1728">
            <v>8798.630000000001</v>
          </cell>
          <cell r="AT1728">
            <v>8798.630000000001</v>
          </cell>
          <cell r="AU1728">
            <v>7078.31</v>
          </cell>
          <cell r="AV1728">
            <v>1720.3200000000006</v>
          </cell>
          <cell r="AW1728">
            <v>8798.6299999999992</v>
          </cell>
          <cell r="AX1728">
            <v>0</v>
          </cell>
          <cell r="AY1728">
            <v>328272</v>
          </cell>
          <cell r="AZ1728" t="str">
            <v>COURO NATURAL PIGMENTADO/VAQUETA (F378)</v>
          </cell>
          <cell r="BA1728" t="str">
            <v>RVST FORN: COURO NATURAL PIGMENTADO/VAQUETA (F378) - COD 101 BEGE</v>
          </cell>
          <cell r="BB1728">
            <v>4</v>
          </cell>
          <cell r="BC1728"/>
          <cell r="BD1728">
            <v>430.08</v>
          </cell>
          <cell r="BE1728">
            <v>0</v>
          </cell>
          <cell r="BF1728">
            <v>-430.08</v>
          </cell>
          <cell r="BG1728" t="str">
            <v>RVST FORN</v>
          </cell>
          <cell r="BH1728">
            <v>12</v>
          </cell>
          <cell r="BI1728">
            <v>1720.32</v>
          </cell>
          <cell r="BJ1728">
            <v>0</v>
          </cell>
          <cell r="BK1728">
            <v>0</v>
          </cell>
          <cell r="BL1728"/>
          <cell r="BM1728"/>
          <cell r="BN1728"/>
          <cell r="BO1728"/>
          <cell r="BQ1728" t="str">
            <v>L CENTER</v>
          </cell>
          <cell r="BS1728" t="str">
            <v/>
          </cell>
          <cell r="BT1728" t="str">
            <v/>
          </cell>
        </row>
        <row r="1729">
          <cell r="H1729">
            <v>0</v>
          </cell>
          <cell r="O1729">
            <v>320669</v>
          </cell>
          <cell r="P1729" t="str">
            <v>2022/083-0006-01</v>
          </cell>
          <cell r="Q1729" t="str">
            <v>EST CADEIRA JULIA C/BRACO (COURO PIG 101 BEGE) (PRETO FSC)</v>
          </cell>
          <cell r="R1729"/>
          <cell r="S1729"/>
          <cell r="T1729">
            <v>0.61</v>
          </cell>
          <cell r="U1729">
            <v>0.54</v>
          </cell>
          <cell r="V1729">
            <v>0.76</v>
          </cell>
          <cell r="W1729">
            <v>0</v>
          </cell>
          <cell r="X1729" t="str">
            <v>EST CADEIRA JULIA C/BRACO (COURO PIG 101 BEGE) (PRETO FSC) - 0,61x0,54x0,76H</v>
          </cell>
          <cell r="Y1729">
            <v>8798.630000000001</v>
          </cell>
          <cell r="Z1729">
            <v>0.35</v>
          </cell>
          <cell r="AA1729">
            <v>5719.1095000000005</v>
          </cell>
          <cell r="AB1729"/>
          <cell r="AC1729" t="str">
            <v>PROD C/RVST FORN</v>
          </cell>
          <cell r="AD1729" t="str">
            <v>REVESTIMENTO FORN</v>
          </cell>
          <cell r="AE1729">
            <v>8798.630000000001</v>
          </cell>
          <cell r="AF1729">
            <v>8798.630000000001</v>
          </cell>
          <cell r="AG1729">
            <v>0</v>
          </cell>
          <cell r="AH1729">
            <v>8798.630000000001</v>
          </cell>
          <cell r="AI1729" t="str">
            <v>REF: 320690</v>
          </cell>
          <cell r="AJ1729"/>
          <cell r="AK1729">
            <v>320690</v>
          </cell>
          <cell r="AL1729" t="str">
            <v>CADEIRA JULIA (C/B) (RVST FORN)</v>
          </cell>
          <cell r="AM1729"/>
          <cell r="AN1729">
            <v>0.61</v>
          </cell>
          <cell r="AO1729">
            <v>0.54</v>
          </cell>
          <cell r="AP1729">
            <v>0.76</v>
          </cell>
          <cell r="AQ1729">
            <v>0</v>
          </cell>
          <cell r="AR1729" t="str">
            <v>CADEIRA JULIA (C/B) (RVST FORN) - 0,61x0,54x0,76H</v>
          </cell>
          <cell r="AS1729">
            <v>8798.630000000001</v>
          </cell>
          <cell r="AT1729">
            <v>8798.630000000001</v>
          </cell>
          <cell r="AU1729">
            <v>7078.31</v>
          </cell>
          <cell r="AV1729">
            <v>1720.3200000000006</v>
          </cell>
          <cell r="AW1729">
            <v>8798.6299999999992</v>
          </cell>
          <cell r="AX1729">
            <v>0</v>
          </cell>
          <cell r="AY1729">
            <v>328272</v>
          </cell>
          <cell r="AZ1729" t="str">
            <v>COURO NATURAL PIGMENTADO/VAQUETA (F378)</v>
          </cell>
          <cell r="BA1729" t="str">
            <v>RVST FORN: COURO NATURAL PIGMENTADO/VAQUETA (F378) - COD 101 BEGE</v>
          </cell>
          <cell r="BB1729">
            <v>4</v>
          </cell>
          <cell r="BC1729"/>
          <cell r="BD1729">
            <v>430.08</v>
          </cell>
          <cell r="BE1729">
            <v>0</v>
          </cell>
          <cell r="BF1729">
            <v>-430.08</v>
          </cell>
          <cell r="BG1729" t="str">
            <v>RVST FORN</v>
          </cell>
          <cell r="BH1729">
            <v>12</v>
          </cell>
          <cell r="BI1729">
            <v>1720.32</v>
          </cell>
          <cell r="BJ1729">
            <v>0</v>
          </cell>
          <cell r="BK1729">
            <v>0</v>
          </cell>
          <cell r="BL1729"/>
          <cell r="BM1729"/>
          <cell r="BN1729"/>
          <cell r="BO1729"/>
          <cell r="BQ1729" t="str">
            <v>L CENTER</v>
          </cell>
          <cell r="BS1729" t="str">
            <v/>
          </cell>
          <cell r="BT1729" t="str">
            <v/>
          </cell>
        </row>
        <row r="1730">
          <cell r="H1730">
            <v>0</v>
          </cell>
          <cell r="O1730">
            <v>320669</v>
          </cell>
          <cell r="P1730" t="str">
            <v>2022/083-0007-01</v>
          </cell>
          <cell r="Q1730" t="str">
            <v>EST CADEIRA JULIA C/BRACO (COURO PIG 101 BEGE) (PRETO FSC)</v>
          </cell>
          <cell r="R1730"/>
          <cell r="S1730"/>
          <cell r="T1730">
            <v>0.61</v>
          </cell>
          <cell r="U1730">
            <v>0.54</v>
          </cell>
          <cell r="V1730">
            <v>0.76</v>
          </cell>
          <cell r="W1730">
            <v>0</v>
          </cell>
          <cell r="X1730" t="str">
            <v>EST CADEIRA JULIA C/BRACO (COURO PIG 101 BEGE) (PRETO FSC) - 0,61x0,54x0,76H</v>
          </cell>
          <cell r="Y1730">
            <v>8798.630000000001</v>
          </cell>
          <cell r="Z1730">
            <v>0.35</v>
          </cell>
          <cell r="AA1730">
            <v>5719.1095000000005</v>
          </cell>
          <cell r="AB1730"/>
          <cell r="AC1730" t="str">
            <v>PROD C/RVST FORN</v>
          </cell>
          <cell r="AD1730" t="str">
            <v>REVESTIMENTO FORN</v>
          </cell>
          <cell r="AE1730">
            <v>8798.630000000001</v>
          </cell>
          <cell r="AF1730">
            <v>8798.630000000001</v>
          </cell>
          <cell r="AG1730">
            <v>0</v>
          </cell>
          <cell r="AH1730">
            <v>8798.630000000001</v>
          </cell>
          <cell r="AI1730" t="str">
            <v>REF: 320690</v>
          </cell>
          <cell r="AJ1730"/>
          <cell r="AK1730">
            <v>320690</v>
          </cell>
          <cell r="AL1730" t="str">
            <v>CADEIRA JULIA (C/B) (RVST FORN)</v>
          </cell>
          <cell r="AM1730"/>
          <cell r="AN1730">
            <v>0.61</v>
          </cell>
          <cell r="AO1730">
            <v>0.54</v>
          </cell>
          <cell r="AP1730">
            <v>0.76</v>
          </cell>
          <cell r="AQ1730">
            <v>0</v>
          </cell>
          <cell r="AR1730" t="str">
            <v>CADEIRA JULIA (C/B) (RVST FORN) - 0,61x0,54x0,76H</v>
          </cell>
          <cell r="AS1730">
            <v>8798.630000000001</v>
          </cell>
          <cell r="AT1730">
            <v>8798.630000000001</v>
          </cell>
          <cell r="AU1730">
            <v>7078.31</v>
          </cell>
          <cell r="AV1730">
            <v>1720.3200000000006</v>
          </cell>
          <cell r="AW1730">
            <v>8798.6299999999992</v>
          </cell>
          <cell r="AX1730">
            <v>0</v>
          </cell>
          <cell r="AY1730">
            <v>328272</v>
          </cell>
          <cell r="AZ1730" t="str">
            <v>COURO NATURAL PIGMENTADO/VAQUETA (F378)</v>
          </cell>
          <cell r="BA1730" t="str">
            <v>RVST FORN: COURO NATURAL PIGMENTADO/VAQUETA (F378) - COD 101 BEGE</v>
          </cell>
          <cell r="BB1730">
            <v>4</v>
          </cell>
          <cell r="BC1730"/>
          <cell r="BD1730">
            <v>430.08</v>
          </cell>
          <cell r="BE1730">
            <v>0</v>
          </cell>
          <cell r="BF1730">
            <v>-430.08</v>
          </cell>
          <cell r="BG1730" t="str">
            <v>RVST FORN</v>
          </cell>
          <cell r="BH1730">
            <v>12</v>
          </cell>
          <cell r="BI1730">
            <v>1720.32</v>
          </cell>
          <cell r="BJ1730">
            <v>0</v>
          </cell>
          <cell r="BK1730">
            <v>0</v>
          </cell>
          <cell r="BL1730"/>
          <cell r="BM1730"/>
          <cell r="BN1730"/>
          <cell r="BO1730"/>
          <cell r="BQ1730" t="str">
            <v>L CENTER</v>
          </cell>
          <cell r="BS1730" t="str">
            <v/>
          </cell>
          <cell r="BT1730" t="str">
            <v/>
          </cell>
        </row>
        <row r="1731">
          <cell r="H1731">
            <v>0</v>
          </cell>
          <cell r="O1731">
            <v>312449</v>
          </cell>
          <cell r="P1731" t="str">
            <v>2023/156-0043-01</v>
          </cell>
          <cell r="Q1731" t="str">
            <v>EST LUMINARIA DE TETO OYSTER 38 (3133)</v>
          </cell>
          <cell r="R1731"/>
          <cell r="S1731"/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 t="str">
            <v>EST LUMINARIA DE TETO OYSTER 38 (3133) - Ø0x0H</v>
          </cell>
          <cell r="Y1731">
            <v>3360</v>
          </cell>
          <cell r="Z1731">
            <v>0.35</v>
          </cell>
          <cell r="AA1731">
            <v>2184</v>
          </cell>
          <cell r="AB1731"/>
          <cell r="AC1731"/>
          <cell r="AD1731"/>
          <cell r="AE1731">
            <v>3360</v>
          </cell>
          <cell r="AF1731">
            <v>3360</v>
          </cell>
          <cell r="AG1731">
            <v>0</v>
          </cell>
          <cell r="AH1731">
            <v>3360</v>
          </cell>
          <cell r="AI1731" t="str">
            <v>REF: 312449</v>
          </cell>
          <cell r="AJ1731"/>
          <cell r="AK1731">
            <v>312449</v>
          </cell>
          <cell r="AL1731" t="str">
            <v>EST LUMINARIA DE TETO OYSTER 38 (3133)</v>
          </cell>
          <cell r="AM1731"/>
          <cell r="AN1731">
            <v>0</v>
          </cell>
          <cell r="AO1731">
            <v>0</v>
          </cell>
          <cell r="AP1731">
            <v>0</v>
          </cell>
          <cell r="AQ1731">
            <v>0</v>
          </cell>
          <cell r="AR1731" t="str">
            <v>EST LUMINARIA DE TETO OYSTER 38 (3133) - Ø0x0H</v>
          </cell>
          <cell r="AS1731">
            <v>3360</v>
          </cell>
          <cell r="AT1731">
            <v>3360</v>
          </cell>
          <cell r="AU1731">
            <v>3360</v>
          </cell>
          <cell r="AV1731">
            <v>0</v>
          </cell>
          <cell r="AW1731">
            <v>3360</v>
          </cell>
          <cell r="AX1731">
            <v>0</v>
          </cell>
          <cell r="AY1731"/>
          <cell r="AZ1731" t="str">
            <v/>
          </cell>
          <cell r="BA1731"/>
          <cell r="BB1731"/>
          <cell r="BC1731"/>
          <cell r="BD1731" t="str">
            <v/>
          </cell>
          <cell r="BE1731">
            <v>0</v>
          </cell>
          <cell r="BF1731" t="str">
            <v/>
          </cell>
          <cell r="BG1731" t="str">
            <v/>
          </cell>
          <cell r="BH1731">
            <v>12</v>
          </cell>
          <cell r="BI1731" t="str">
            <v>0</v>
          </cell>
          <cell r="BJ1731">
            <v>0</v>
          </cell>
          <cell r="BK1731">
            <v>0</v>
          </cell>
          <cell r="BL1731"/>
          <cell r="BM1731"/>
          <cell r="BN1731"/>
          <cell r="BO1731"/>
          <cell r="BQ1731" t="str">
            <v>L CENTER</v>
          </cell>
          <cell r="BS1731" t="str">
            <v/>
          </cell>
          <cell r="BT1731" t="str">
            <v/>
          </cell>
        </row>
        <row r="1732">
          <cell r="H1732">
            <v>0</v>
          </cell>
          <cell r="O1732">
            <v>308173</v>
          </cell>
          <cell r="P1732" t="str">
            <v>2022/011-0003-01</v>
          </cell>
          <cell r="Q1732" t="str">
            <v>EST CHAISE REGIA TC N2018/PES MTZ RB02</v>
          </cell>
          <cell r="R1732"/>
          <cell r="S1732"/>
          <cell r="T1732">
            <v>1.68</v>
          </cell>
          <cell r="U1732">
            <v>1.65</v>
          </cell>
          <cell r="V1732">
            <v>0.85</v>
          </cell>
          <cell r="W1732">
            <v>0</v>
          </cell>
          <cell r="X1732" t="str">
            <v>EST CHAISE REGIA TC N2018/PES MTZ RB02 - 1,68x1,65x0,85H</v>
          </cell>
          <cell r="Y1732">
            <v>48992.03</v>
          </cell>
          <cell r="Z1732">
            <v>0.35</v>
          </cell>
          <cell r="AA1732">
            <v>31844.819500000001</v>
          </cell>
          <cell r="AB1732"/>
          <cell r="AC1732"/>
          <cell r="AD1732"/>
          <cell r="AE1732">
            <v>48992.03</v>
          </cell>
          <cell r="AF1732">
            <v>48992.03</v>
          </cell>
          <cell r="AG1732">
            <v>0</v>
          </cell>
          <cell r="AH1732">
            <v>48992.03</v>
          </cell>
          <cell r="AI1732" t="str">
            <v>REF: 299235</v>
          </cell>
          <cell r="AJ1732"/>
          <cell r="AK1732">
            <v>299235</v>
          </cell>
          <cell r="AL1732" t="str">
            <v>CHAISE REGIA (TC N)</v>
          </cell>
          <cell r="AM1732"/>
          <cell r="AN1732">
            <v>1.68</v>
          </cell>
          <cell r="AO1732">
            <v>1.65</v>
          </cell>
          <cell r="AP1732">
            <v>0.85</v>
          </cell>
          <cell r="AQ1732">
            <v>0</v>
          </cell>
          <cell r="AR1732" t="str">
            <v>CHAISE REGIA (TC N) - 1,68x1,65x0,85H</v>
          </cell>
          <cell r="AS1732">
            <v>48992.03</v>
          </cell>
          <cell r="AT1732">
            <v>48992.03</v>
          </cell>
          <cell r="AU1732">
            <v>48992.03</v>
          </cell>
          <cell r="AV1732">
            <v>0</v>
          </cell>
          <cell r="AW1732">
            <v>48992.03</v>
          </cell>
          <cell r="AX1732">
            <v>0</v>
          </cell>
          <cell r="AY1732"/>
          <cell r="AZ1732" t="str">
            <v/>
          </cell>
          <cell r="BA1732"/>
          <cell r="BB1732"/>
          <cell r="BC1732"/>
          <cell r="BD1732" t="str">
            <v/>
          </cell>
          <cell r="BE1732">
            <v>0</v>
          </cell>
          <cell r="BF1732" t="str">
            <v/>
          </cell>
          <cell r="BG1732" t="str">
            <v/>
          </cell>
          <cell r="BH1732">
            <v>12</v>
          </cell>
          <cell r="BI1732" t="str">
            <v>0</v>
          </cell>
          <cell r="BJ1732">
            <v>0</v>
          </cell>
          <cell r="BK1732">
            <v>0</v>
          </cell>
          <cell r="BL1732"/>
          <cell r="BM1732"/>
          <cell r="BN1732"/>
          <cell r="BO1732"/>
          <cell r="BQ1732" t="str">
            <v>L CENTER</v>
          </cell>
          <cell r="BS1732" t="str">
            <v/>
          </cell>
          <cell r="BT1732" t="str">
            <v/>
          </cell>
        </row>
        <row r="1733">
          <cell r="H1733">
            <v>0</v>
          </cell>
          <cell r="O1733">
            <v>281020</v>
          </cell>
          <cell r="P1733" t="str">
            <v>2021/288-0030-01</v>
          </cell>
          <cell r="Q1733" t="str">
            <v>EST SOFA NEW ANDROS (1B ESQ) FX D4107 (BASE LAMINA EBONY)</v>
          </cell>
          <cell r="R1733"/>
          <cell r="S1733"/>
          <cell r="T1733">
            <v>3</v>
          </cell>
          <cell r="U1733">
            <v>1.5</v>
          </cell>
          <cell r="V1733">
            <v>0.76</v>
          </cell>
          <cell r="W1733">
            <v>0</v>
          </cell>
          <cell r="X1733" t="str">
            <v>EST SOFA NEW ANDROS (1B ESQ) FX D4107 (BASE LAMINA EBONY) - 3x1,5x0,76H</v>
          </cell>
          <cell r="Y1733">
            <v>47847.61</v>
          </cell>
          <cell r="Z1733">
            <v>0.35</v>
          </cell>
          <cell r="AA1733">
            <v>31100.946500000002</v>
          </cell>
          <cell r="AB1733"/>
          <cell r="AC1733"/>
          <cell r="AD1733"/>
          <cell r="AE1733">
            <v>47847.61</v>
          </cell>
          <cell r="AF1733">
            <v>47847.61</v>
          </cell>
          <cell r="AG1733">
            <v>0</v>
          </cell>
          <cell r="AH1733">
            <v>47847.61</v>
          </cell>
          <cell r="AI1733" t="str">
            <v>REF: 398897</v>
          </cell>
          <cell r="AJ1733" t="str">
            <v>VERSAO FORA DE LINHA</v>
          </cell>
          <cell r="AK1733">
            <v>398897</v>
          </cell>
          <cell r="AL1733" t="str">
            <v>SOFA NEW ANDROS (1B) (LAMINA) (FX D)</v>
          </cell>
          <cell r="AM1733"/>
          <cell r="AN1733">
            <v>3</v>
          </cell>
          <cell r="AO1733">
            <v>1.5</v>
          </cell>
          <cell r="AP1733">
            <v>0.76</v>
          </cell>
          <cell r="AQ1733">
            <v>0</v>
          </cell>
          <cell r="AR1733" t="str">
            <v>SOFA NEW ANDROS (1B) (LAMINA) (FX D) - 3x1,5x0,76H</v>
          </cell>
          <cell r="AS1733">
            <v>47847.61</v>
          </cell>
          <cell r="AT1733">
            <v>47847.61</v>
          </cell>
          <cell r="AU1733">
            <v>47847.61</v>
          </cell>
          <cell r="AV1733">
            <v>0</v>
          </cell>
          <cell r="AW1733">
            <v>47847.61</v>
          </cell>
          <cell r="AX1733">
            <v>0</v>
          </cell>
          <cell r="AY1733"/>
          <cell r="AZ1733" t="str">
            <v/>
          </cell>
          <cell r="BA1733"/>
          <cell r="BB1733"/>
          <cell r="BC1733"/>
          <cell r="BD1733" t="str">
            <v/>
          </cell>
          <cell r="BE1733">
            <v>0</v>
          </cell>
          <cell r="BF1733" t="str">
            <v/>
          </cell>
          <cell r="BG1733" t="str">
            <v/>
          </cell>
          <cell r="BH1733">
            <v>12</v>
          </cell>
          <cell r="BI1733" t="str">
            <v>0</v>
          </cell>
          <cell r="BJ1733">
            <v>0</v>
          </cell>
          <cell r="BK1733">
            <v>0</v>
          </cell>
          <cell r="BL1733"/>
          <cell r="BM1733"/>
          <cell r="BN1733"/>
          <cell r="BO1733"/>
          <cell r="BQ1733" t="str">
            <v>L CENTER</v>
          </cell>
          <cell r="BS1733" t="str">
            <v/>
          </cell>
          <cell r="BT1733" t="str">
            <v/>
          </cell>
        </row>
        <row r="1734">
          <cell r="H1734">
            <v>0</v>
          </cell>
          <cell r="O1734">
            <v>277437</v>
          </cell>
          <cell r="P1734" t="str">
            <v>2022/115-0047-01</v>
          </cell>
          <cell r="Q1734" t="str">
            <v>EST MODULO CHAISE BRACO DIREITO MORETTI TC D4772</v>
          </cell>
          <cell r="R1734">
            <v>2.7</v>
          </cell>
          <cell r="S1734">
            <v>2.1</v>
          </cell>
          <cell r="T1734">
            <v>1.05</v>
          </cell>
          <cell r="U1734">
            <v>2.1</v>
          </cell>
          <cell r="V1734">
            <v>0.88</v>
          </cell>
          <cell r="W1734">
            <v>0</v>
          </cell>
          <cell r="X1734" t="str">
            <v>EST MODULO CHAISE BRACO DIREITO MORETTI TC D4772 - 1,05x2,1x0,88H</v>
          </cell>
          <cell r="Y1734">
            <v>45521.37</v>
          </cell>
          <cell r="Z1734">
            <v>0.35</v>
          </cell>
          <cell r="AA1734">
            <v>29588.890500000001</v>
          </cell>
          <cell r="AB1734" t="str">
            <v>FW</v>
          </cell>
          <cell r="AC1734" t="str">
            <v>SOFA COMPLETO</v>
          </cell>
          <cell r="AD1734" t="str">
            <v>VALOR MODULO</v>
          </cell>
          <cell r="AE1734">
            <v>23868.720000000001</v>
          </cell>
          <cell r="AF1734">
            <v>23868.720000000001</v>
          </cell>
          <cell r="AG1734">
            <v>0</v>
          </cell>
          <cell r="AH1734">
            <v>45521.37</v>
          </cell>
          <cell r="AI1734" t="str">
            <v>REF: 277437</v>
          </cell>
          <cell r="AJ1734" t="str">
            <v>PRODUTO ESPECIAL</v>
          </cell>
          <cell r="AK1734">
            <v>277437</v>
          </cell>
          <cell r="AL1734" t="str">
            <v>EST MODULO CHAISE BRACO DIREITO MORETTI TC D4772</v>
          </cell>
          <cell r="AM1734"/>
          <cell r="AN1734">
            <v>1.05</v>
          </cell>
          <cell r="AO1734">
            <v>2.1</v>
          </cell>
          <cell r="AP1734">
            <v>0.88</v>
          </cell>
          <cell r="AQ1734">
            <v>0</v>
          </cell>
          <cell r="AR1734" t="str">
            <v>EST MODULO CHAISE BRACO DIREITO MORETTI TC D4772 - 1,05x2,1x0,88H</v>
          </cell>
          <cell r="AS1734">
            <v>23868.720000000001</v>
          </cell>
          <cell r="AT1734">
            <v>23868.720000000001</v>
          </cell>
          <cell r="AU1734">
            <v>23868.720000000001</v>
          </cell>
          <cell r="AV1734">
            <v>0</v>
          </cell>
          <cell r="AW1734">
            <v>23868.720000000001</v>
          </cell>
          <cell r="AX1734">
            <v>0</v>
          </cell>
          <cell r="AY1734"/>
          <cell r="AZ1734" t="str">
            <v/>
          </cell>
          <cell r="BA1734"/>
          <cell r="BB1734"/>
          <cell r="BC1734"/>
          <cell r="BD1734" t="str">
            <v/>
          </cell>
          <cell r="BE1734">
            <v>0</v>
          </cell>
          <cell r="BF1734" t="str">
            <v/>
          </cell>
          <cell r="BG1734" t="str">
            <v/>
          </cell>
          <cell r="BH1734">
            <v>12</v>
          </cell>
          <cell r="BI1734" t="str">
            <v>0</v>
          </cell>
          <cell r="BJ1734">
            <v>0</v>
          </cell>
          <cell r="BK1734">
            <v>0</v>
          </cell>
          <cell r="BL1734"/>
          <cell r="BM1734"/>
          <cell r="BN1734"/>
          <cell r="BO1734"/>
          <cell r="BQ1734" t="str">
            <v>L CENTER</v>
          </cell>
          <cell r="BS1734" t="str">
            <v/>
          </cell>
          <cell r="BT1734" t="str">
            <v/>
          </cell>
        </row>
        <row r="1735">
          <cell r="H1735">
            <v>0</v>
          </cell>
          <cell r="O1735">
            <v>277436</v>
          </cell>
          <cell r="P1735" t="str">
            <v>2022/115-0046-01</v>
          </cell>
          <cell r="Q1735" t="str">
            <v>EST MODULO BRACO ESQUERDO MORETTI FX D4772</v>
          </cell>
          <cell r="R1735">
            <v>2.7</v>
          </cell>
          <cell r="S1735">
            <v>2.1</v>
          </cell>
          <cell r="T1735">
            <v>1.65</v>
          </cell>
          <cell r="U1735">
            <v>1.25</v>
          </cell>
          <cell r="V1735">
            <v>0.88</v>
          </cell>
          <cell r="W1735">
            <v>0</v>
          </cell>
          <cell r="X1735" t="str">
            <v>EST MODULO BRACO ESQUERDO MORETTI FX D4772 - 1,65x1,25x0,88H</v>
          </cell>
          <cell r="Y1735">
            <v>45521.37</v>
          </cell>
          <cell r="Z1735">
            <v>0.35</v>
          </cell>
          <cell r="AA1735">
            <v>29588.890500000001</v>
          </cell>
          <cell r="AB1735" t="str">
            <v>FW</v>
          </cell>
          <cell r="AC1735" t="str">
            <v>SOFA COMPLETO</v>
          </cell>
          <cell r="AD1735" t="str">
            <v>VALOR MODULO</v>
          </cell>
          <cell r="AE1735">
            <v>21652.65</v>
          </cell>
          <cell r="AF1735">
            <v>21652.65</v>
          </cell>
          <cell r="AG1735">
            <v>0</v>
          </cell>
          <cell r="AH1735">
            <v>45521.37</v>
          </cell>
          <cell r="AI1735" t="str">
            <v>REF: 296928</v>
          </cell>
          <cell r="AJ1735"/>
          <cell r="AK1735">
            <v>296928</v>
          </cell>
          <cell r="AL1735" t="str">
            <v>MODULO BRACO MORETTI (FX D)</v>
          </cell>
          <cell r="AM1735"/>
          <cell r="AN1735">
            <v>1.65</v>
          </cell>
          <cell r="AO1735">
            <v>1.25</v>
          </cell>
          <cell r="AP1735">
            <v>0.88</v>
          </cell>
          <cell r="AQ1735">
            <v>0</v>
          </cell>
          <cell r="AR1735" t="str">
            <v>MODULO BRACO MORETTI (FX D) - 1,65x1,25x0,88H</v>
          </cell>
          <cell r="AS1735">
            <v>21652.65</v>
          </cell>
          <cell r="AT1735">
            <v>21652.65</v>
          </cell>
          <cell r="AU1735">
            <v>21652.65</v>
          </cell>
          <cell r="AV1735">
            <v>0</v>
          </cell>
          <cell r="AW1735">
            <v>21652.65</v>
          </cell>
          <cell r="AX1735">
            <v>0</v>
          </cell>
          <cell r="AY1735"/>
          <cell r="AZ1735" t="str">
            <v/>
          </cell>
          <cell r="BA1735"/>
          <cell r="BB1735"/>
          <cell r="BC1735"/>
          <cell r="BD1735" t="str">
            <v/>
          </cell>
          <cell r="BE1735">
            <v>0</v>
          </cell>
          <cell r="BF1735" t="str">
            <v/>
          </cell>
          <cell r="BG1735" t="str">
            <v/>
          </cell>
          <cell r="BH1735">
            <v>12</v>
          </cell>
          <cell r="BI1735" t="str">
            <v>0</v>
          </cell>
          <cell r="BJ1735">
            <v>0</v>
          </cell>
          <cell r="BK1735">
            <v>0</v>
          </cell>
          <cell r="BL1735"/>
          <cell r="BM1735"/>
          <cell r="BN1735"/>
          <cell r="BO1735"/>
          <cell r="BQ1735" t="str">
            <v>L CENTER</v>
          </cell>
          <cell r="BS1735" t="str">
            <v/>
          </cell>
          <cell r="BT1735" t="str">
            <v/>
          </cell>
        </row>
        <row r="1736">
          <cell r="H1736">
            <v>0</v>
          </cell>
          <cell r="O1736">
            <v>223329</v>
          </cell>
          <cell r="P1736" t="str">
            <v>2024/094-0001-01</v>
          </cell>
          <cell r="Q1736" t="str">
            <v>EST MESA JANTAR PREMIUM (LAMINA A3 P FERRO COMP) BS PRET FSC</v>
          </cell>
          <cell r="R1736"/>
          <cell r="S1736"/>
          <cell r="T1736">
            <v>3</v>
          </cell>
          <cell r="U1736">
            <v>1.2</v>
          </cell>
          <cell r="V1736">
            <v>0.76</v>
          </cell>
          <cell r="W1736">
            <v>0</v>
          </cell>
          <cell r="X1736" t="str">
            <v>EST MESA JANTAR PREMIUM (LAMINA A3 P FERRO COMP) BS PRET FSC - 3x1,2x0,76H</v>
          </cell>
          <cell r="Y1736">
            <v>59702.18</v>
          </cell>
          <cell r="Z1736">
            <v>0.35</v>
          </cell>
          <cell r="AA1736">
            <v>38806.417000000001</v>
          </cell>
          <cell r="AB1736"/>
          <cell r="AC1736"/>
          <cell r="AD1736"/>
          <cell r="AE1736">
            <v>59702.18</v>
          </cell>
          <cell r="AF1736">
            <v>59702.18</v>
          </cell>
          <cell r="AG1736">
            <v>0</v>
          </cell>
          <cell r="AH1736">
            <v>59702.18</v>
          </cell>
          <cell r="AI1736" t="str">
            <v>REF: 303439</v>
          </cell>
          <cell r="AJ1736"/>
          <cell r="AK1736">
            <v>303439</v>
          </cell>
          <cell r="AL1736" t="str">
            <v>MESA JANTAR PREMIUM (LAMINA A3)</v>
          </cell>
          <cell r="AM1736"/>
          <cell r="AN1736">
            <v>3</v>
          </cell>
          <cell r="AO1736">
            <v>1.2</v>
          </cell>
          <cell r="AP1736">
            <v>0.76</v>
          </cell>
          <cell r="AQ1736">
            <v>0</v>
          </cell>
          <cell r="AR1736" t="str">
            <v>MESA JANTAR PREMIUM (LAMINA A3) - 3x1,2x0,76H</v>
          </cell>
          <cell r="AS1736">
            <v>59702.18</v>
          </cell>
          <cell r="AT1736">
            <v>59702.18</v>
          </cell>
          <cell r="AU1736">
            <v>59702.18</v>
          </cell>
          <cell r="AV1736">
            <v>0</v>
          </cell>
          <cell r="AW1736">
            <v>59702.18</v>
          </cell>
          <cell r="AX1736">
            <v>0</v>
          </cell>
          <cell r="AY1736"/>
          <cell r="AZ1736" t="str">
            <v/>
          </cell>
          <cell r="BA1736"/>
          <cell r="BB1736"/>
          <cell r="BC1736"/>
          <cell r="BD1736" t="str">
            <v/>
          </cell>
          <cell r="BE1736">
            <v>0</v>
          </cell>
          <cell r="BF1736" t="str">
            <v/>
          </cell>
          <cell r="BG1736" t="str">
            <v/>
          </cell>
          <cell r="BH1736">
            <v>12</v>
          </cell>
          <cell r="BI1736" t="str">
            <v>0</v>
          </cell>
          <cell r="BJ1736">
            <v>0</v>
          </cell>
          <cell r="BK1736">
            <v>0</v>
          </cell>
          <cell r="BL1736"/>
          <cell r="BM1736"/>
          <cell r="BN1736"/>
          <cell r="BO1736"/>
          <cell r="BQ1736" t="str">
            <v>L CENTER</v>
          </cell>
          <cell r="BS1736" t="str">
            <v/>
          </cell>
          <cell r="BT1736" t="str">
            <v/>
          </cell>
        </row>
        <row r="1737">
          <cell r="H1737">
            <v>0</v>
          </cell>
          <cell r="O1737">
            <v>383975</v>
          </cell>
          <cell r="P1737" t="str">
            <v>2024/073-0043-01</v>
          </cell>
          <cell r="Q1737" t="str">
            <v>EST QUADRO (1210 PRETO)</v>
          </cell>
          <cell r="R1737"/>
          <cell r="S1737"/>
          <cell r="T1737">
            <v>0.8</v>
          </cell>
          <cell r="U1737">
            <v>1.1000000000000001</v>
          </cell>
          <cell r="V1737">
            <v>0.06</v>
          </cell>
          <cell r="W1737">
            <v>0</v>
          </cell>
          <cell r="X1737" t="str">
            <v>EST QUADRO (1210 PRETO) - 0,8x1,1x0,06H</v>
          </cell>
          <cell r="Y1737">
            <v>1747.2</v>
          </cell>
          <cell r="Z1737">
            <v>0.5</v>
          </cell>
          <cell r="AA1737">
            <v>873.6</v>
          </cell>
          <cell r="AB1737"/>
          <cell r="AC1737"/>
          <cell r="AD1737"/>
          <cell r="AE1737">
            <v>1747.2</v>
          </cell>
          <cell r="AF1737">
            <v>1747.2</v>
          </cell>
          <cell r="AG1737">
            <v>0</v>
          </cell>
          <cell r="AH1737">
            <v>1747.2</v>
          </cell>
          <cell r="AI1737" t="str">
            <v>REF: 383975</v>
          </cell>
          <cell r="AJ1737"/>
          <cell r="AK1737">
            <v>383975</v>
          </cell>
          <cell r="AL1737" t="str">
            <v>EST QUADRO (1210 PRETO)</v>
          </cell>
          <cell r="AM1737"/>
          <cell r="AN1737">
            <v>0.8</v>
          </cell>
          <cell r="AO1737">
            <v>1.1000000000000001</v>
          </cell>
          <cell r="AP1737">
            <v>0.06</v>
          </cell>
          <cell r="AQ1737">
            <v>0</v>
          </cell>
          <cell r="AR1737" t="str">
            <v>EST QUADRO (1210 PRETO) - 0,8x1,1x0,06H</v>
          </cell>
          <cell r="AS1737">
            <v>1747.2</v>
          </cell>
          <cell r="AT1737">
            <v>1747.2</v>
          </cell>
          <cell r="AU1737">
            <v>1747.2</v>
          </cell>
          <cell r="AV1737">
            <v>0</v>
          </cell>
          <cell r="AW1737">
            <v>1747.2</v>
          </cell>
          <cell r="AX1737">
            <v>0</v>
          </cell>
          <cell r="AY1737"/>
          <cell r="AZ1737" t="str">
            <v/>
          </cell>
          <cell r="BA1737"/>
          <cell r="BB1737"/>
          <cell r="BC1737"/>
          <cell r="BD1737" t="str">
            <v/>
          </cell>
          <cell r="BE1737">
            <v>0</v>
          </cell>
          <cell r="BF1737" t="str">
            <v/>
          </cell>
          <cell r="BG1737" t="str">
            <v/>
          </cell>
          <cell r="BH1737">
            <v>12</v>
          </cell>
          <cell r="BI1737" t="str">
            <v>0</v>
          </cell>
          <cell r="BJ1737">
            <v>0</v>
          </cell>
          <cell r="BK1737">
            <v>0</v>
          </cell>
          <cell r="BL1737"/>
          <cell r="BM1737"/>
          <cell r="BN1737"/>
          <cell r="BO1737"/>
          <cell r="BQ1737" t="str">
            <v>LC PE</v>
          </cell>
          <cell r="BS1737" t="str">
            <v/>
          </cell>
          <cell r="BT1737" t="str">
            <v/>
          </cell>
        </row>
        <row r="1738">
          <cell r="H1738">
            <v>0</v>
          </cell>
          <cell r="O1738">
            <v>383975</v>
          </cell>
          <cell r="P1738" t="str">
            <v>2024/073-0044-01</v>
          </cell>
          <cell r="Q1738" t="str">
            <v>EST QUADRO (1210 PRETO)</v>
          </cell>
          <cell r="R1738"/>
          <cell r="S1738"/>
          <cell r="T1738">
            <v>0.8</v>
          </cell>
          <cell r="U1738">
            <v>1.1000000000000001</v>
          </cell>
          <cell r="V1738">
            <v>0.06</v>
          </cell>
          <cell r="W1738">
            <v>0</v>
          </cell>
          <cell r="X1738" t="str">
            <v>EST QUADRO (1210 PRETO) - 0,8x1,1x0,06H</v>
          </cell>
          <cell r="Y1738">
            <v>1747.2</v>
          </cell>
          <cell r="Z1738">
            <v>0.5</v>
          </cell>
          <cell r="AA1738">
            <v>873.6</v>
          </cell>
          <cell r="AB1738"/>
          <cell r="AC1738"/>
          <cell r="AD1738"/>
          <cell r="AE1738">
            <v>1747.2</v>
          </cell>
          <cell r="AF1738">
            <v>1747.2</v>
          </cell>
          <cell r="AG1738">
            <v>0</v>
          </cell>
          <cell r="AH1738">
            <v>1747.2</v>
          </cell>
          <cell r="AI1738" t="str">
            <v>REF: 383975</v>
          </cell>
          <cell r="AJ1738"/>
          <cell r="AK1738">
            <v>383975</v>
          </cell>
          <cell r="AL1738" t="str">
            <v>EST QUADRO (1210 PRETO)</v>
          </cell>
          <cell r="AM1738"/>
          <cell r="AN1738">
            <v>0.8</v>
          </cell>
          <cell r="AO1738">
            <v>1.1000000000000001</v>
          </cell>
          <cell r="AP1738">
            <v>0.06</v>
          </cell>
          <cell r="AQ1738">
            <v>0</v>
          </cell>
          <cell r="AR1738" t="str">
            <v>EST QUADRO (1210 PRETO) - 0,8x1,1x0,06H</v>
          </cell>
          <cell r="AS1738">
            <v>1747.2</v>
          </cell>
          <cell r="AT1738">
            <v>1747.2</v>
          </cell>
          <cell r="AU1738">
            <v>1747.2</v>
          </cell>
          <cell r="AV1738">
            <v>0</v>
          </cell>
          <cell r="AW1738">
            <v>1747.2</v>
          </cell>
          <cell r="AX1738">
            <v>0</v>
          </cell>
          <cell r="AY1738"/>
          <cell r="AZ1738" t="str">
            <v/>
          </cell>
          <cell r="BA1738"/>
          <cell r="BB1738"/>
          <cell r="BC1738"/>
          <cell r="BD1738" t="str">
            <v/>
          </cell>
          <cell r="BE1738">
            <v>0</v>
          </cell>
          <cell r="BF1738" t="str">
            <v/>
          </cell>
          <cell r="BG1738" t="str">
            <v/>
          </cell>
          <cell r="BH1738">
            <v>12</v>
          </cell>
          <cell r="BI1738" t="str">
            <v>0</v>
          </cell>
          <cell r="BJ1738">
            <v>0</v>
          </cell>
          <cell r="BK1738">
            <v>0</v>
          </cell>
          <cell r="BL1738"/>
          <cell r="BM1738"/>
          <cell r="BN1738"/>
          <cell r="BO1738"/>
          <cell r="BQ1738" t="str">
            <v>LC PE</v>
          </cell>
          <cell r="BS1738" t="str">
            <v/>
          </cell>
          <cell r="BT1738" t="str">
            <v/>
          </cell>
        </row>
        <row r="1739">
          <cell r="H1739">
            <v>0</v>
          </cell>
          <cell r="O1739">
            <v>383975</v>
          </cell>
          <cell r="P1739" t="str">
            <v>2024/073-0045-01</v>
          </cell>
          <cell r="Q1739" t="str">
            <v>EST QUADRO (1210 PRETO)</v>
          </cell>
          <cell r="R1739"/>
          <cell r="S1739"/>
          <cell r="T1739">
            <v>0.8</v>
          </cell>
          <cell r="U1739">
            <v>1.1000000000000001</v>
          </cell>
          <cell r="V1739">
            <v>0.06</v>
          </cell>
          <cell r="W1739">
            <v>0</v>
          </cell>
          <cell r="X1739" t="str">
            <v>EST QUADRO (1210 PRETO) - 0,8x1,1x0,06H</v>
          </cell>
          <cell r="Y1739">
            <v>1747.2</v>
          </cell>
          <cell r="Z1739">
            <v>0.5</v>
          </cell>
          <cell r="AA1739">
            <v>873.6</v>
          </cell>
          <cell r="AB1739"/>
          <cell r="AC1739"/>
          <cell r="AD1739"/>
          <cell r="AE1739">
            <v>1747.2</v>
          </cell>
          <cell r="AF1739">
            <v>1747.2</v>
          </cell>
          <cell r="AG1739">
            <v>0</v>
          </cell>
          <cell r="AH1739">
            <v>1747.2</v>
          </cell>
          <cell r="AI1739" t="str">
            <v>REF: 383975</v>
          </cell>
          <cell r="AJ1739"/>
          <cell r="AK1739">
            <v>383975</v>
          </cell>
          <cell r="AL1739" t="str">
            <v>EST QUADRO (1210 PRETO)</v>
          </cell>
          <cell r="AM1739"/>
          <cell r="AN1739">
            <v>0.8</v>
          </cell>
          <cell r="AO1739">
            <v>1.1000000000000001</v>
          </cell>
          <cell r="AP1739">
            <v>0.06</v>
          </cell>
          <cell r="AQ1739">
            <v>0</v>
          </cell>
          <cell r="AR1739" t="str">
            <v>EST QUADRO (1210 PRETO) - 0,8x1,1x0,06H</v>
          </cell>
          <cell r="AS1739">
            <v>1747.2</v>
          </cell>
          <cell r="AT1739">
            <v>1747.2</v>
          </cell>
          <cell r="AU1739">
            <v>1747.2</v>
          </cell>
          <cell r="AV1739">
            <v>0</v>
          </cell>
          <cell r="AW1739">
            <v>1747.2</v>
          </cell>
          <cell r="AX1739">
            <v>0</v>
          </cell>
          <cell r="AY1739"/>
          <cell r="AZ1739" t="str">
            <v/>
          </cell>
          <cell r="BA1739"/>
          <cell r="BB1739"/>
          <cell r="BC1739"/>
          <cell r="BD1739" t="str">
            <v/>
          </cell>
          <cell r="BE1739">
            <v>0</v>
          </cell>
          <cell r="BF1739" t="str">
            <v/>
          </cell>
          <cell r="BG1739" t="str">
            <v/>
          </cell>
          <cell r="BH1739">
            <v>12</v>
          </cell>
          <cell r="BI1739" t="str">
            <v>0</v>
          </cell>
          <cell r="BJ1739">
            <v>0</v>
          </cell>
          <cell r="BK1739">
            <v>0</v>
          </cell>
          <cell r="BL1739"/>
          <cell r="BM1739"/>
          <cell r="BN1739"/>
          <cell r="BO1739"/>
          <cell r="BQ1739" t="str">
            <v>LC PE</v>
          </cell>
          <cell r="BS1739" t="str">
            <v/>
          </cell>
          <cell r="BT1739" t="str">
            <v/>
          </cell>
        </row>
        <row r="1740">
          <cell r="H1740">
            <v>0</v>
          </cell>
          <cell r="O1740">
            <v>383975</v>
          </cell>
          <cell r="P1740" t="str">
            <v>2024/073-0046-01</v>
          </cell>
          <cell r="Q1740" t="str">
            <v>EST QUADRO (1210 PRETO)</v>
          </cell>
          <cell r="R1740"/>
          <cell r="S1740"/>
          <cell r="T1740">
            <v>0.8</v>
          </cell>
          <cell r="U1740">
            <v>1.1000000000000001</v>
          </cell>
          <cell r="V1740">
            <v>0.06</v>
          </cell>
          <cell r="W1740">
            <v>0</v>
          </cell>
          <cell r="X1740" t="str">
            <v>EST QUADRO (1210 PRETO) - 0,8x1,1x0,06H</v>
          </cell>
          <cell r="Y1740">
            <v>1747.2</v>
          </cell>
          <cell r="Z1740">
            <v>0.5</v>
          </cell>
          <cell r="AA1740">
            <v>873.6</v>
          </cell>
          <cell r="AB1740"/>
          <cell r="AC1740"/>
          <cell r="AD1740"/>
          <cell r="AE1740">
            <v>1747.2</v>
          </cell>
          <cell r="AF1740">
            <v>1747.2</v>
          </cell>
          <cell r="AG1740">
            <v>0</v>
          </cell>
          <cell r="AH1740">
            <v>1747.2</v>
          </cell>
          <cell r="AI1740" t="str">
            <v>REF: 383975</v>
          </cell>
          <cell r="AJ1740"/>
          <cell r="AK1740">
            <v>383975</v>
          </cell>
          <cell r="AL1740" t="str">
            <v>EST QUADRO (1210 PRETO)</v>
          </cell>
          <cell r="AM1740"/>
          <cell r="AN1740">
            <v>0.8</v>
          </cell>
          <cell r="AO1740">
            <v>1.1000000000000001</v>
          </cell>
          <cell r="AP1740">
            <v>0.06</v>
          </cell>
          <cell r="AQ1740">
            <v>0</v>
          </cell>
          <cell r="AR1740" t="str">
            <v>EST QUADRO (1210 PRETO) - 0,8x1,1x0,06H</v>
          </cell>
          <cell r="AS1740">
            <v>1747.2</v>
          </cell>
          <cell r="AT1740">
            <v>1747.2</v>
          </cell>
          <cell r="AU1740">
            <v>1747.2</v>
          </cell>
          <cell r="AV1740">
            <v>0</v>
          </cell>
          <cell r="AW1740">
            <v>1747.2</v>
          </cell>
          <cell r="AX1740">
            <v>0</v>
          </cell>
          <cell r="AY1740"/>
          <cell r="AZ1740" t="str">
            <v/>
          </cell>
          <cell r="BA1740"/>
          <cell r="BB1740"/>
          <cell r="BC1740"/>
          <cell r="BD1740" t="str">
            <v/>
          </cell>
          <cell r="BE1740">
            <v>0</v>
          </cell>
          <cell r="BF1740" t="str">
            <v/>
          </cell>
          <cell r="BG1740" t="str">
            <v/>
          </cell>
          <cell r="BH1740">
            <v>12</v>
          </cell>
          <cell r="BI1740" t="str">
            <v>0</v>
          </cell>
          <cell r="BJ1740">
            <v>0</v>
          </cell>
          <cell r="BK1740">
            <v>0</v>
          </cell>
          <cell r="BL1740"/>
          <cell r="BM1740"/>
          <cell r="BN1740"/>
          <cell r="BO1740"/>
          <cell r="BQ1740" t="str">
            <v>LC PE</v>
          </cell>
          <cell r="BS1740" t="str">
            <v/>
          </cell>
          <cell r="BT1740" t="str">
            <v/>
          </cell>
        </row>
        <row r="1741">
          <cell r="H1741">
            <v>0</v>
          </cell>
          <cell r="O1741">
            <v>383975</v>
          </cell>
          <cell r="P1741" t="str">
            <v>2024/073-0047-01</v>
          </cell>
          <cell r="Q1741" t="str">
            <v>EST QUADRO (1210 PRETO)</v>
          </cell>
          <cell r="R1741"/>
          <cell r="S1741"/>
          <cell r="T1741">
            <v>0.8</v>
          </cell>
          <cell r="U1741">
            <v>1.1000000000000001</v>
          </cell>
          <cell r="V1741">
            <v>0.06</v>
          </cell>
          <cell r="W1741">
            <v>0</v>
          </cell>
          <cell r="X1741" t="str">
            <v>EST QUADRO (1210 PRETO) - 0,8x1,1x0,06H</v>
          </cell>
          <cell r="Y1741">
            <v>1747.2</v>
          </cell>
          <cell r="Z1741">
            <v>0.5</v>
          </cell>
          <cell r="AA1741">
            <v>873.6</v>
          </cell>
          <cell r="AB1741"/>
          <cell r="AC1741"/>
          <cell r="AD1741"/>
          <cell r="AE1741">
            <v>1747.2</v>
          </cell>
          <cell r="AF1741">
            <v>1747.2</v>
          </cell>
          <cell r="AG1741">
            <v>0</v>
          </cell>
          <cell r="AH1741">
            <v>1747.2</v>
          </cell>
          <cell r="AI1741" t="str">
            <v>REF: 383975</v>
          </cell>
          <cell r="AJ1741"/>
          <cell r="AK1741">
            <v>383975</v>
          </cell>
          <cell r="AL1741" t="str">
            <v>EST QUADRO (1210 PRETO)</v>
          </cell>
          <cell r="AM1741"/>
          <cell r="AN1741">
            <v>0.8</v>
          </cell>
          <cell r="AO1741">
            <v>1.1000000000000001</v>
          </cell>
          <cell r="AP1741">
            <v>0.06</v>
          </cell>
          <cell r="AQ1741">
            <v>0</v>
          </cell>
          <cell r="AR1741" t="str">
            <v>EST QUADRO (1210 PRETO) - 0,8x1,1x0,06H</v>
          </cell>
          <cell r="AS1741">
            <v>1747.2</v>
          </cell>
          <cell r="AT1741">
            <v>1747.2</v>
          </cell>
          <cell r="AU1741">
            <v>1747.2</v>
          </cell>
          <cell r="AV1741">
            <v>0</v>
          </cell>
          <cell r="AW1741">
            <v>1747.2</v>
          </cell>
          <cell r="AX1741">
            <v>0</v>
          </cell>
          <cell r="AY1741"/>
          <cell r="AZ1741" t="str">
            <v/>
          </cell>
          <cell r="BA1741"/>
          <cell r="BB1741"/>
          <cell r="BC1741"/>
          <cell r="BD1741" t="str">
            <v/>
          </cell>
          <cell r="BE1741">
            <v>0</v>
          </cell>
          <cell r="BF1741" t="str">
            <v/>
          </cell>
          <cell r="BG1741" t="str">
            <v/>
          </cell>
          <cell r="BH1741">
            <v>12</v>
          </cell>
          <cell r="BI1741" t="str">
            <v>0</v>
          </cell>
          <cell r="BJ1741">
            <v>0</v>
          </cell>
          <cell r="BK1741">
            <v>0</v>
          </cell>
          <cell r="BL1741"/>
          <cell r="BM1741"/>
          <cell r="BN1741"/>
          <cell r="BO1741"/>
          <cell r="BQ1741" t="str">
            <v>LC PE</v>
          </cell>
          <cell r="BS1741" t="str">
            <v/>
          </cell>
          <cell r="BT1741" t="str">
            <v/>
          </cell>
        </row>
        <row r="1742">
          <cell r="H1742">
            <v>0</v>
          </cell>
          <cell r="O1742">
            <v>383975</v>
          </cell>
          <cell r="P1742" t="str">
            <v>2024/073-0048-01</v>
          </cell>
          <cell r="Q1742" t="str">
            <v>EST QUADRO (1210 PRETO)</v>
          </cell>
          <cell r="R1742"/>
          <cell r="S1742"/>
          <cell r="T1742">
            <v>0.8</v>
          </cell>
          <cell r="U1742">
            <v>1.1000000000000001</v>
          </cell>
          <cell r="V1742">
            <v>0.06</v>
          </cell>
          <cell r="W1742">
            <v>0</v>
          </cell>
          <cell r="X1742" t="str">
            <v>EST QUADRO (1210 PRETO) - 0,8x1,1x0,06H</v>
          </cell>
          <cell r="Y1742">
            <v>1747.2</v>
          </cell>
          <cell r="Z1742">
            <v>0.5</v>
          </cell>
          <cell r="AA1742">
            <v>873.6</v>
          </cell>
          <cell r="AB1742"/>
          <cell r="AC1742"/>
          <cell r="AD1742"/>
          <cell r="AE1742">
            <v>1747.2</v>
          </cell>
          <cell r="AF1742">
            <v>1747.2</v>
          </cell>
          <cell r="AG1742">
            <v>0</v>
          </cell>
          <cell r="AH1742">
            <v>1747.2</v>
          </cell>
          <cell r="AI1742" t="str">
            <v>REF: 383975</v>
          </cell>
          <cell r="AJ1742"/>
          <cell r="AK1742">
            <v>383975</v>
          </cell>
          <cell r="AL1742" t="str">
            <v>EST QUADRO (1210 PRETO)</v>
          </cell>
          <cell r="AM1742"/>
          <cell r="AN1742">
            <v>0.8</v>
          </cell>
          <cell r="AO1742">
            <v>1.1000000000000001</v>
          </cell>
          <cell r="AP1742">
            <v>0.06</v>
          </cell>
          <cell r="AQ1742">
            <v>0</v>
          </cell>
          <cell r="AR1742" t="str">
            <v>EST QUADRO (1210 PRETO) - 0,8x1,1x0,06H</v>
          </cell>
          <cell r="AS1742">
            <v>1747.2</v>
          </cell>
          <cell r="AT1742">
            <v>1747.2</v>
          </cell>
          <cell r="AU1742">
            <v>1747.2</v>
          </cell>
          <cell r="AV1742">
            <v>0</v>
          </cell>
          <cell r="AW1742">
            <v>1747.2</v>
          </cell>
          <cell r="AX1742">
            <v>0</v>
          </cell>
          <cell r="AY1742"/>
          <cell r="AZ1742" t="str">
            <v/>
          </cell>
          <cell r="BA1742"/>
          <cell r="BB1742"/>
          <cell r="BC1742"/>
          <cell r="BD1742" t="str">
            <v/>
          </cell>
          <cell r="BE1742">
            <v>0</v>
          </cell>
          <cell r="BF1742" t="str">
            <v/>
          </cell>
          <cell r="BG1742" t="str">
            <v/>
          </cell>
          <cell r="BH1742">
            <v>12</v>
          </cell>
          <cell r="BI1742" t="str">
            <v>0</v>
          </cell>
          <cell r="BJ1742">
            <v>0</v>
          </cell>
          <cell r="BK1742">
            <v>0</v>
          </cell>
          <cell r="BL1742"/>
          <cell r="BM1742"/>
          <cell r="BN1742"/>
          <cell r="BO1742"/>
          <cell r="BQ1742" t="str">
            <v>LC PE</v>
          </cell>
          <cell r="BS1742" t="str">
            <v/>
          </cell>
          <cell r="BT1742" t="str">
            <v/>
          </cell>
        </row>
        <row r="1743">
          <cell r="H1743">
            <v>0</v>
          </cell>
          <cell r="O1743">
            <v>334650</v>
          </cell>
          <cell r="P1743" t="str">
            <v>2022/210-0134-01</v>
          </cell>
          <cell r="Q1743" t="str">
            <v>EST MESA CENTRO COOLER (MAD LAM NOGAL) (AUT OXI)</v>
          </cell>
          <cell r="R1743"/>
          <cell r="S1743"/>
          <cell r="T1743">
            <v>1.8</v>
          </cell>
          <cell r="U1743">
            <v>0.8</v>
          </cell>
          <cell r="V1743">
            <v>0.3</v>
          </cell>
          <cell r="W1743">
            <v>0</v>
          </cell>
          <cell r="X1743" t="str">
            <v>EST MESA CENTRO COOLER (MAD LAM NOGAL) (AUT OXI) - 1,8x0,8x0,3H</v>
          </cell>
          <cell r="Y1743">
            <v>44803.63</v>
          </cell>
          <cell r="Z1743">
            <v>0.5</v>
          </cell>
          <cell r="AA1743">
            <v>22401.814999999999</v>
          </cell>
          <cell r="AB1743"/>
          <cell r="AC1743"/>
          <cell r="AD1743"/>
          <cell r="AE1743">
            <v>44803.63</v>
          </cell>
          <cell r="AF1743">
            <v>44803.63</v>
          </cell>
          <cell r="AG1743">
            <v>0</v>
          </cell>
          <cell r="AH1743">
            <v>44803.63</v>
          </cell>
          <cell r="AI1743" t="str">
            <v>REF: 334650</v>
          </cell>
          <cell r="AJ1743" t="str">
            <v>PRODUTO FORA DE LINHA</v>
          </cell>
          <cell r="AK1743">
            <v>334650</v>
          </cell>
          <cell r="AL1743" t="str">
            <v>EST MESA CENTRO COOLER (MAD LAM NOGAL) (AUT OXI)</v>
          </cell>
          <cell r="AM1743"/>
          <cell r="AN1743">
            <v>1.8</v>
          </cell>
          <cell r="AO1743">
            <v>0.8</v>
          </cell>
          <cell r="AP1743">
            <v>0.3</v>
          </cell>
          <cell r="AQ1743">
            <v>0</v>
          </cell>
          <cell r="AR1743" t="str">
            <v>EST MESA CENTRO COOLER (MAD LAM NOGAL) (AUT OXI) - 1,8x0,8x0,3H</v>
          </cell>
          <cell r="AS1743">
            <v>44803.63</v>
          </cell>
          <cell r="AT1743">
            <v>44803.63</v>
          </cell>
          <cell r="AU1743">
            <v>44803.63</v>
          </cell>
          <cell r="AV1743">
            <v>0</v>
          </cell>
          <cell r="AW1743">
            <v>44803.63</v>
          </cell>
          <cell r="AX1743">
            <v>0</v>
          </cell>
          <cell r="AY1743"/>
          <cell r="AZ1743" t="str">
            <v/>
          </cell>
          <cell r="BA1743"/>
          <cell r="BB1743"/>
          <cell r="BC1743"/>
          <cell r="BD1743" t="str">
            <v/>
          </cell>
          <cell r="BE1743">
            <v>0</v>
          </cell>
          <cell r="BF1743" t="str">
            <v/>
          </cell>
          <cell r="BG1743" t="str">
            <v/>
          </cell>
          <cell r="BH1743">
            <v>14</v>
          </cell>
          <cell r="BI1743" t="str">
            <v>0</v>
          </cell>
          <cell r="BJ1743">
            <v>0</v>
          </cell>
          <cell r="BK1743">
            <v>0</v>
          </cell>
          <cell r="BL1743"/>
          <cell r="BM1743"/>
          <cell r="BN1743"/>
          <cell r="BO1743"/>
          <cell r="BQ1743" t="str">
            <v>LC PE</v>
          </cell>
          <cell r="BS1743" t="str">
            <v/>
          </cell>
          <cell r="BT1743" t="str">
            <v/>
          </cell>
        </row>
        <row r="1744">
          <cell r="H1744">
            <v>0</v>
          </cell>
          <cell r="O1744">
            <v>312448</v>
          </cell>
          <cell r="P1744" t="str">
            <v>2022/021-0032-01</v>
          </cell>
          <cell r="Q1744" t="str">
            <v>EST LUMINARIA DE TETO OYSTER 23 (3132)</v>
          </cell>
          <cell r="R1744"/>
          <cell r="S1744"/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 t="str">
            <v>EST LUMINARIA DE TETO OYSTER 23 (3132) - Ø0x0H</v>
          </cell>
          <cell r="Y1744">
            <v>2665.6</v>
          </cell>
          <cell r="Z1744">
            <v>0.5</v>
          </cell>
          <cell r="AA1744">
            <v>1332.8</v>
          </cell>
          <cell r="AB1744"/>
          <cell r="AC1744"/>
          <cell r="AD1744"/>
          <cell r="AE1744">
            <v>2665.6</v>
          </cell>
          <cell r="AF1744">
            <v>2665.6</v>
          </cell>
          <cell r="AG1744">
            <v>0</v>
          </cell>
          <cell r="AH1744">
            <v>2665.6</v>
          </cell>
          <cell r="AI1744" t="str">
            <v>REF: 312448</v>
          </cell>
          <cell r="AJ1744"/>
          <cell r="AK1744">
            <v>312448</v>
          </cell>
          <cell r="AL1744" t="str">
            <v>EST LUMINARIA DE TETO OYSTER 23 (3132)</v>
          </cell>
          <cell r="AM1744"/>
          <cell r="AN1744">
            <v>0</v>
          </cell>
          <cell r="AO1744">
            <v>0</v>
          </cell>
          <cell r="AP1744">
            <v>0</v>
          </cell>
          <cell r="AQ1744">
            <v>0</v>
          </cell>
          <cell r="AR1744" t="str">
            <v>EST LUMINARIA DE TETO OYSTER 23 (3132) - Ø0x0H</v>
          </cell>
          <cell r="AS1744">
            <v>2665.6</v>
          </cell>
          <cell r="AT1744">
            <v>2665.6</v>
          </cell>
          <cell r="AU1744">
            <v>2665.6</v>
          </cell>
          <cell r="AV1744">
            <v>0</v>
          </cell>
          <cell r="AW1744">
            <v>2665.6</v>
          </cell>
          <cell r="AX1744">
            <v>0</v>
          </cell>
          <cell r="AY1744"/>
          <cell r="AZ1744" t="str">
            <v/>
          </cell>
          <cell r="BA1744"/>
          <cell r="BB1744"/>
          <cell r="BC1744"/>
          <cell r="BD1744" t="str">
            <v/>
          </cell>
          <cell r="BE1744">
            <v>0</v>
          </cell>
          <cell r="BF1744" t="str">
            <v/>
          </cell>
          <cell r="BG1744" t="str">
            <v/>
          </cell>
          <cell r="BH1744">
            <v>12</v>
          </cell>
          <cell r="BI1744" t="str">
            <v>0</v>
          </cell>
          <cell r="BJ1744">
            <v>0</v>
          </cell>
          <cell r="BK1744">
            <v>0</v>
          </cell>
          <cell r="BL1744"/>
          <cell r="BM1744"/>
          <cell r="BN1744"/>
          <cell r="BO1744"/>
          <cell r="BQ1744" t="str">
            <v>LC PE</v>
          </cell>
          <cell r="BS1744" t="str">
            <v/>
          </cell>
          <cell r="BT1744" t="str">
            <v/>
          </cell>
        </row>
        <row r="1745">
          <cell r="H1745">
            <v>0</v>
          </cell>
          <cell r="O1745">
            <v>410449</v>
          </cell>
          <cell r="P1745" t="str">
            <v>2025/287-0043-01</v>
          </cell>
          <cell r="Q1745" t="str">
            <v>EST APARADOR THAE (JEQ NOGUEIRA) (TP JEQ NOGUEIRA)</v>
          </cell>
          <cell r="R1745"/>
          <cell r="S1745"/>
          <cell r="T1745">
            <v>2.6</v>
          </cell>
          <cell r="U1745">
            <v>0.5</v>
          </cell>
          <cell r="V1745">
            <v>0.75</v>
          </cell>
          <cell r="W1745">
            <v>0</v>
          </cell>
          <cell r="X1745" t="str">
            <v>EST APARADOR THAE (JEQ NOGUEIRA) (TP JEQ NOGUEIRA) - 2,6x0,5x0,75H</v>
          </cell>
          <cell r="Y1745">
            <v>27769.86</v>
          </cell>
          <cell r="Z1745">
            <v>0.35</v>
          </cell>
          <cell r="AA1745">
            <v>18050.409</v>
          </cell>
          <cell r="AB1745"/>
          <cell r="AC1745"/>
          <cell r="AD1745"/>
          <cell r="AE1745">
            <v>27769.86</v>
          </cell>
          <cell r="AF1745">
            <v>27769.86</v>
          </cell>
          <cell r="AG1745">
            <v>0</v>
          </cell>
          <cell r="AH1745">
            <v>27769.86</v>
          </cell>
          <cell r="AI1745" t="str">
            <v>REF: 411264</v>
          </cell>
          <cell r="AJ1745"/>
          <cell r="AK1745">
            <v>411264</v>
          </cell>
          <cell r="AL1745" t="str">
            <v>APARADOR THAE (JEQUITIBA)</v>
          </cell>
          <cell r="AM1745"/>
          <cell r="AN1745">
            <v>2.6</v>
          </cell>
          <cell r="AO1745">
            <v>0.5</v>
          </cell>
          <cell r="AP1745">
            <v>0.75</v>
          </cell>
          <cell r="AQ1745">
            <v>0</v>
          </cell>
          <cell r="AR1745" t="str">
            <v>APARADOR THAE (JEQUITIBA) - 2,6x0,5x0,75H</v>
          </cell>
          <cell r="AS1745">
            <v>27769.86</v>
          </cell>
          <cell r="AT1745">
            <v>27769.86</v>
          </cell>
          <cell r="AU1745">
            <v>27769.86</v>
          </cell>
          <cell r="AV1745">
            <v>0</v>
          </cell>
          <cell r="AW1745">
            <v>27769.86</v>
          </cell>
          <cell r="AX1745">
            <v>0</v>
          </cell>
          <cell r="AY1745"/>
          <cell r="AZ1745" t="str">
            <v/>
          </cell>
          <cell r="BA1745"/>
          <cell r="BB1745"/>
          <cell r="BC1745"/>
          <cell r="BD1745" t="str">
            <v/>
          </cell>
          <cell r="BE1745">
            <v>0</v>
          </cell>
          <cell r="BF1745" t="str">
            <v/>
          </cell>
          <cell r="BG1745" t="str">
            <v/>
          </cell>
          <cell r="BH1745">
            <v>12</v>
          </cell>
          <cell r="BI1745" t="str">
            <v>0</v>
          </cell>
          <cell r="BJ1745">
            <v>0</v>
          </cell>
          <cell r="BK1745">
            <v>0</v>
          </cell>
          <cell r="BL1745"/>
          <cell r="BM1745"/>
          <cell r="BN1745"/>
          <cell r="BO1745"/>
          <cell r="BQ1745" t="str">
            <v>TEODORO</v>
          </cell>
          <cell r="BS1745" t="str">
            <v/>
          </cell>
          <cell r="BT1745" t="str">
            <v/>
          </cell>
        </row>
        <row r="1746">
          <cell r="H1746">
            <v>0</v>
          </cell>
          <cell r="O1746">
            <v>410448</v>
          </cell>
          <cell r="P1746" t="str">
            <v>2025/287-0042-01</v>
          </cell>
          <cell r="Q1746" t="str">
            <v>EST MESA JANTAR THAE (JEQ NOGUEIRA) (TP JEQ NOGUEIRA)</v>
          </cell>
          <cell r="R1746"/>
          <cell r="S1746"/>
          <cell r="T1746">
            <v>3</v>
          </cell>
          <cell r="U1746">
            <v>1.2</v>
          </cell>
          <cell r="V1746">
            <v>0.75</v>
          </cell>
          <cell r="W1746">
            <v>0</v>
          </cell>
          <cell r="X1746" t="str">
            <v>EST MESA JANTAR THAE (JEQ NOGUEIRA) (TP JEQ NOGUEIRA) - 3x1,2x0,75H</v>
          </cell>
          <cell r="Y1746">
            <v>47734.13</v>
          </cell>
          <cell r="Z1746">
            <v>0.35</v>
          </cell>
          <cell r="AA1746">
            <v>31027.184499999999</v>
          </cell>
          <cell r="AB1746"/>
          <cell r="AC1746"/>
          <cell r="AD1746"/>
          <cell r="AE1746">
            <v>47734.13</v>
          </cell>
          <cell r="AF1746">
            <v>47734.13</v>
          </cell>
          <cell r="AG1746">
            <v>0</v>
          </cell>
          <cell r="AH1746">
            <v>47734.13</v>
          </cell>
          <cell r="AI1746" t="str">
            <v>REF: 411265</v>
          </cell>
          <cell r="AJ1746"/>
          <cell r="AK1746">
            <v>411265</v>
          </cell>
          <cell r="AL1746" t="str">
            <v>MESA JANTAR THAE (JEQUITIBA)</v>
          </cell>
          <cell r="AM1746"/>
          <cell r="AN1746">
            <v>3</v>
          </cell>
          <cell r="AO1746">
            <v>1.2</v>
          </cell>
          <cell r="AP1746">
            <v>0.75</v>
          </cell>
          <cell r="AQ1746">
            <v>0</v>
          </cell>
          <cell r="AR1746" t="str">
            <v>MESA JANTAR THAE (JEQUITIBA) - 3x1,2x0,75H</v>
          </cell>
          <cell r="AS1746">
            <v>47734.13</v>
          </cell>
          <cell r="AT1746">
            <v>47734.13</v>
          </cell>
          <cell r="AU1746">
            <v>47734.13</v>
          </cell>
          <cell r="AV1746">
            <v>0</v>
          </cell>
          <cell r="AW1746">
            <v>47734.13</v>
          </cell>
          <cell r="AX1746">
            <v>0</v>
          </cell>
          <cell r="AY1746"/>
          <cell r="AZ1746" t="str">
            <v/>
          </cell>
          <cell r="BA1746"/>
          <cell r="BB1746"/>
          <cell r="BC1746"/>
          <cell r="BD1746" t="str">
            <v/>
          </cell>
          <cell r="BE1746">
            <v>0</v>
          </cell>
          <cell r="BF1746" t="str">
            <v/>
          </cell>
          <cell r="BG1746" t="str">
            <v/>
          </cell>
          <cell r="BH1746">
            <v>5</v>
          </cell>
          <cell r="BI1746" t="str">
            <v>0</v>
          </cell>
          <cell r="BJ1746">
            <v>0</v>
          </cell>
          <cell r="BK1746">
            <v>0</v>
          </cell>
          <cell r="BL1746"/>
          <cell r="BM1746"/>
          <cell r="BN1746"/>
          <cell r="BO1746"/>
          <cell r="BQ1746" t="str">
            <v>TEODORO</v>
          </cell>
          <cell r="BS1746" t="str">
            <v/>
          </cell>
          <cell r="BT1746" t="str">
            <v/>
          </cell>
        </row>
        <row r="1747">
          <cell r="H1747">
            <v>0</v>
          </cell>
          <cell r="O1747">
            <v>254666</v>
          </cell>
          <cell r="P1747" t="str">
            <v>2019/309-0038-01</v>
          </cell>
          <cell r="Q1747" t="str">
            <v>EST MODULO S/BRACO NEW LIVORNO (FX D4120)</v>
          </cell>
          <cell r="R1747">
            <v>3.14</v>
          </cell>
          <cell r="S1747">
            <v>1.1499999999999999</v>
          </cell>
          <cell r="T1747">
            <v>1</v>
          </cell>
          <cell r="U1747">
            <v>1.1499999999999999</v>
          </cell>
          <cell r="V1747">
            <v>0.9</v>
          </cell>
          <cell r="W1747">
            <v>0</v>
          </cell>
          <cell r="X1747" t="str">
            <v>EST MODULO S/BRACO NEW LIVORNO (FX D4120) - 1x1,15x0,9H</v>
          </cell>
          <cell r="Y1747">
            <v>53996.000000000007</v>
          </cell>
          <cell r="Z1747">
            <v>0.5</v>
          </cell>
          <cell r="AA1747">
            <v>26998.000000000004</v>
          </cell>
          <cell r="AB1747" t="str">
            <v>CZ</v>
          </cell>
          <cell r="AC1747" t="str">
            <v>SOFA COMPLETO</v>
          </cell>
          <cell r="AD1747" t="str">
            <v>VALOR MODULO</v>
          </cell>
          <cell r="AE1747">
            <v>14027.06</v>
          </cell>
          <cell r="AF1747">
            <v>14027.06</v>
          </cell>
          <cell r="AG1747">
            <v>0</v>
          </cell>
          <cell r="AH1747">
            <v>53996.000000000007</v>
          </cell>
          <cell r="AI1747" t="str">
            <v>REF: 285183</v>
          </cell>
          <cell r="AJ1747"/>
          <cell r="AK1747">
            <v>285183</v>
          </cell>
          <cell r="AL1747" t="str">
            <v>MODULO S/BRACO NEW LIVORNO (FX D)</v>
          </cell>
          <cell r="AM1747"/>
          <cell r="AN1747">
            <v>1</v>
          </cell>
          <cell r="AO1747">
            <v>1.1499999999999999</v>
          </cell>
          <cell r="AP1747">
            <v>0.9</v>
          </cell>
          <cell r="AQ1747">
            <v>0</v>
          </cell>
          <cell r="AR1747" t="str">
            <v>MODULO S/BRACO NEW LIVORNO (FX D) - 1x1,15x0,9H</v>
          </cell>
          <cell r="AS1747">
            <v>14027.06</v>
          </cell>
          <cell r="AT1747">
            <v>14027.06</v>
          </cell>
          <cell r="AU1747">
            <v>14027.06</v>
          </cell>
          <cell r="AV1747">
            <v>0</v>
          </cell>
          <cell r="AW1747">
            <v>14027.06</v>
          </cell>
          <cell r="AX1747">
            <v>0</v>
          </cell>
          <cell r="AY1747"/>
          <cell r="AZ1747" t="str">
            <v/>
          </cell>
          <cell r="BA1747"/>
          <cell r="BB1747"/>
          <cell r="BC1747"/>
          <cell r="BD1747" t="str">
            <v/>
          </cell>
          <cell r="BE1747">
            <v>0</v>
          </cell>
          <cell r="BF1747" t="str">
            <v/>
          </cell>
          <cell r="BG1747" t="str">
            <v/>
          </cell>
          <cell r="BH1747">
            <v>12</v>
          </cell>
          <cell r="BI1747" t="str">
            <v>0</v>
          </cell>
          <cell r="BJ1747">
            <v>0</v>
          </cell>
          <cell r="BK1747">
            <v>0</v>
          </cell>
          <cell r="BL1747"/>
          <cell r="BM1747"/>
          <cell r="BN1747"/>
          <cell r="BO1747"/>
          <cell r="BQ1747" t="str">
            <v>LC PE</v>
          </cell>
          <cell r="BS1747" t="str">
            <v/>
          </cell>
          <cell r="BT1747" t="str">
            <v/>
          </cell>
        </row>
        <row r="1748">
          <cell r="H1748">
            <v>0</v>
          </cell>
          <cell r="O1748">
            <v>254665</v>
          </cell>
          <cell r="P1748" t="str">
            <v>2019/309-0031-01</v>
          </cell>
          <cell r="Q1748" t="str">
            <v>EST MODULO BRACO DIREITO NEW LIVORNO (BC07) FX D4120</v>
          </cell>
          <cell r="R1748">
            <v>3.14</v>
          </cell>
          <cell r="S1748">
            <v>1.1499999999999999</v>
          </cell>
          <cell r="T1748">
            <v>1.07</v>
          </cell>
          <cell r="U1748">
            <v>1.1499999999999999</v>
          </cell>
          <cell r="V1748">
            <v>0.9</v>
          </cell>
          <cell r="W1748">
            <v>0</v>
          </cell>
          <cell r="X1748" t="str">
            <v>EST MODULO BRACO DIREITO NEW LIVORNO (BC07) FX D4120 - 1,07x1,15x0,9H</v>
          </cell>
          <cell r="Y1748">
            <v>53996.000000000007</v>
          </cell>
          <cell r="Z1748">
            <v>0.5</v>
          </cell>
          <cell r="AA1748">
            <v>26998.000000000004</v>
          </cell>
          <cell r="AB1748" t="str">
            <v>CZ</v>
          </cell>
          <cell r="AC1748" t="str">
            <v>SOFA COMPLETO</v>
          </cell>
          <cell r="AD1748" t="str">
            <v>VALOR MODULO</v>
          </cell>
          <cell r="AE1748">
            <v>15781.02</v>
          </cell>
          <cell r="AF1748">
            <v>15781.02</v>
          </cell>
          <cell r="AG1748">
            <v>0</v>
          </cell>
          <cell r="AH1748">
            <v>53996.000000000007</v>
          </cell>
          <cell r="AI1748" t="str">
            <v>REF: 285066</v>
          </cell>
          <cell r="AJ1748"/>
          <cell r="AK1748">
            <v>285066</v>
          </cell>
          <cell r="AL1748" t="str">
            <v>MODULO BRACO NEW LIVORNO (BC07) (FX D)</v>
          </cell>
          <cell r="AM1748"/>
          <cell r="AN1748">
            <v>1.07</v>
          </cell>
          <cell r="AO1748">
            <v>1.1499999999999999</v>
          </cell>
          <cell r="AP1748">
            <v>0.9</v>
          </cell>
          <cell r="AQ1748">
            <v>0</v>
          </cell>
          <cell r="AR1748" t="str">
            <v>MODULO BRACO NEW LIVORNO (BC07) (FX D) - 1,07x1,15x0,9H</v>
          </cell>
          <cell r="AS1748">
            <v>15781.02</v>
          </cell>
          <cell r="AT1748">
            <v>15781.02</v>
          </cell>
          <cell r="AU1748">
            <v>15781.02</v>
          </cell>
          <cell r="AV1748">
            <v>0</v>
          </cell>
          <cell r="AW1748">
            <v>15781.02</v>
          </cell>
          <cell r="AX1748">
            <v>0</v>
          </cell>
          <cell r="AY1748"/>
          <cell r="AZ1748" t="str">
            <v/>
          </cell>
          <cell r="BA1748"/>
          <cell r="BB1748"/>
          <cell r="BC1748"/>
          <cell r="BD1748" t="str">
            <v/>
          </cell>
          <cell r="BE1748">
            <v>0</v>
          </cell>
          <cell r="BF1748" t="str">
            <v/>
          </cell>
          <cell r="BG1748" t="str">
            <v/>
          </cell>
          <cell r="BH1748">
            <v>12</v>
          </cell>
          <cell r="BI1748" t="str">
            <v>0</v>
          </cell>
          <cell r="BJ1748">
            <v>0</v>
          </cell>
          <cell r="BK1748">
            <v>0</v>
          </cell>
          <cell r="BL1748"/>
          <cell r="BM1748"/>
          <cell r="BN1748"/>
          <cell r="BO1748"/>
          <cell r="BQ1748" t="str">
            <v>LC PE</v>
          </cell>
          <cell r="BS1748" t="str">
            <v/>
          </cell>
          <cell r="BT1748" t="str">
            <v/>
          </cell>
        </row>
        <row r="1749">
          <cell r="H1749">
            <v>0</v>
          </cell>
          <cell r="O1749">
            <v>254664</v>
          </cell>
          <cell r="P1749" t="str">
            <v>2019/309-0030-01</v>
          </cell>
          <cell r="Q1749" t="str">
            <v>EST MODULO BRACO ESQ NEW LIVORNO (BC07) (FX D4120)</v>
          </cell>
          <cell r="R1749">
            <v>3.14</v>
          </cell>
          <cell r="S1749">
            <v>1.1499999999999999</v>
          </cell>
          <cell r="T1749">
            <v>1.07</v>
          </cell>
          <cell r="U1749">
            <v>1.1499999999999999</v>
          </cell>
          <cell r="V1749">
            <v>0.9</v>
          </cell>
          <cell r="W1749">
            <v>0</v>
          </cell>
          <cell r="X1749" t="str">
            <v>EST MODULO BRACO ESQ NEW LIVORNO (BC07) (FX D4120) - 1,07x1,15x0,9H</v>
          </cell>
          <cell r="Y1749">
            <v>53996.000000000007</v>
          </cell>
          <cell r="Z1749">
            <v>0.5</v>
          </cell>
          <cell r="AA1749">
            <v>26998.000000000004</v>
          </cell>
          <cell r="AB1749" t="str">
            <v>CZ</v>
          </cell>
          <cell r="AC1749" t="str">
            <v>SOFA COMPLETO</v>
          </cell>
          <cell r="AD1749" t="str">
            <v>VALOR MODULO</v>
          </cell>
          <cell r="AE1749">
            <v>15781.02</v>
          </cell>
          <cell r="AF1749">
            <v>15781.02</v>
          </cell>
          <cell r="AG1749">
            <v>0</v>
          </cell>
          <cell r="AH1749">
            <v>53996.000000000007</v>
          </cell>
          <cell r="AI1749" t="str">
            <v>REF: 285066</v>
          </cell>
          <cell r="AJ1749"/>
          <cell r="AK1749">
            <v>285066</v>
          </cell>
          <cell r="AL1749" t="str">
            <v>MODULO BRACO NEW LIVORNO (BC07) (FX D)</v>
          </cell>
          <cell r="AM1749"/>
          <cell r="AN1749">
            <v>1.07</v>
          </cell>
          <cell r="AO1749">
            <v>1.1499999999999999</v>
          </cell>
          <cell r="AP1749">
            <v>0.9</v>
          </cell>
          <cell r="AQ1749">
            <v>0</v>
          </cell>
          <cell r="AR1749" t="str">
            <v>MODULO BRACO NEW LIVORNO (BC07) (FX D) - 1,07x1,15x0,9H</v>
          </cell>
          <cell r="AS1749">
            <v>15781.02</v>
          </cell>
          <cell r="AT1749">
            <v>15781.02</v>
          </cell>
          <cell r="AU1749">
            <v>15781.02</v>
          </cell>
          <cell r="AV1749">
            <v>0</v>
          </cell>
          <cell r="AW1749">
            <v>15781.02</v>
          </cell>
          <cell r="AX1749">
            <v>0</v>
          </cell>
          <cell r="AY1749"/>
          <cell r="AZ1749" t="str">
            <v/>
          </cell>
          <cell r="BA1749"/>
          <cell r="BB1749"/>
          <cell r="BC1749"/>
          <cell r="BD1749" t="str">
            <v/>
          </cell>
          <cell r="BE1749">
            <v>0</v>
          </cell>
          <cell r="BF1749" t="str">
            <v/>
          </cell>
          <cell r="BG1749" t="str">
            <v/>
          </cell>
          <cell r="BH1749">
            <v>12</v>
          </cell>
          <cell r="BI1749" t="str">
            <v>0</v>
          </cell>
          <cell r="BJ1749">
            <v>0</v>
          </cell>
          <cell r="BK1749">
            <v>0</v>
          </cell>
          <cell r="BL1749"/>
          <cell r="BM1749"/>
          <cell r="BN1749"/>
          <cell r="BO1749"/>
          <cell r="BQ1749" t="str">
            <v>LC PE</v>
          </cell>
          <cell r="BS1749" t="str">
            <v/>
          </cell>
          <cell r="BT1749" t="str">
            <v/>
          </cell>
        </row>
        <row r="1750">
          <cell r="H1750">
            <v>0</v>
          </cell>
          <cell r="O1750">
            <v>254663</v>
          </cell>
          <cell r="P1750" t="str">
            <v>2019/309-0029-01</v>
          </cell>
          <cell r="Q1750" t="str">
            <v>EST KIT MOTORIZADO SOFT TOUCH (ABERTURA 50) (1 ASSENTO)</v>
          </cell>
          <cell r="R1750">
            <v>3.14</v>
          </cell>
          <cell r="S1750">
            <v>1.1499999999999999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 t="str">
            <v>EST KIT MOTORIZADO SOFT TOUCH (ABERTURA 50) (1 ASSENTO) - Ø0x0H</v>
          </cell>
          <cell r="Y1750">
            <v>53996.000000000007</v>
          </cell>
          <cell r="Z1750">
            <v>0.5</v>
          </cell>
          <cell r="AA1750">
            <v>26998.000000000004</v>
          </cell>
          <cell r="AB1750" t="str">
            <v>CZ</v>
          </cell>
          <cell r="AC1750" t="str">
            <v>SOFA COMPLETO</v>
          </cell>
          <cell r="AD1750" t="str">
            <v>VALOR KIT MOTORIZADO</v>
          </cell>
          <cell r="AE1750">
            <v>8406.9</v>
          </cell>
          <cell r="AF1750">
            <v>8406.9</v>
          </cell>
          <cell r="AG1750">
            <v>0</v>
          </cell>
          <cell r="AH1750">
            <v>53996.000000000007</v>
          </cell>
          <cell r="AI1750" t="str">
            <v>REF: 254663</v>
          </cell>
          <cell r="AJ1750" t="str">
            <v>PRODUTO FORA DE LINHA</v>
          </cell>
          <cell r="AK1750">
            <v>254663</v>
          </cell>
          <cell r="AL1750" t="str">
            <v>EST KIT MOTORIZADO SOFT TOUCH (ABERTURA 50) (1 ASSENTO)</v>
          </cell>
          <cell r="AM1750"/>
          <cell r="AN1750">
            <v>0</v>
          </cell>
          <cell r="AO1750">
            <v>0</v>
          </cell>
          <cell r="AP1750">
            <v>0</v>
          </cell>
          <cell r="AQ1750">
            <v>0</v>
          </cell>
          <cell r="AR1750" t="str">
            <v>EST KIT MOTORIZADO SOFT TOUCH (ABERTURA 50) (1 ASSENTO) - Ø0x0H</v>
          </cell>
          <cell r="AS1750">
            <v>8406.9</v>
          </cell>
          <cell r="AT1750">
            <v>8406.9</v>
          </cell>
          <cell r="AU1750">
            <v>8406.9</v>
          </cell>
          <cell r="AV1750">
            <v>0</v>
          </cell>
          <cell r="AW1750">
            <v>8406.9</v>
          </cell>
          <cell r="AX1750">
            <v>0</v>
          </cell>
          <cell r="AY1750"/>
          <cell r="AZ1750" t="str">
            <v/>
          </cell>
          <cell r="BA1750"/>
          <cell r="BB1750"/>
          <cell r="BC1750"/>
          <cell r="BD1750" t="str">
            <v/>
          </cell>
          <cell r="BE1750">
            <v>0</v>
          </cell>
          <cell r="BF1750" t="str">
            <v/>
          </cell>
          <cell r="BG1750" t="str">
            <v/>
          </cell>
          <cell r="BH1750">
            <v>12</v>
          </cell>
          <cell r="BI1750" t="str">
            <v>0</v>
          </cell>
          <cell r="BJ1750">
            <v>0</v>
          </cell>
          <cell r="BK1750">
            <v>0</v>
          </cell>
          <cell r="BL1750"/>
          <cell r="BM1750"/>
          <cell r="BN1750"/>
          <cell r="BO1750"/>
          <cell r="BQ1750" t="str">
            <v>LC PE</v>
          </cell>
          <cell r="BS1750" t="str">
            <v/>
          </cell>
          <cell r="BT1750" t="str">
            <v/>
          </cell>
        </row>
        <row r="1751">
          <cell r="H1751">
            <v>0</v>
          </cell>
          <cell r="O1751">
            <v>399774</v>
          </cell>
          <cell r="P1751" t="str">
            <v>2024/345-0030-01</v>
          </cell>
          <cell r="Q1751" t="str">
            <v>EST BANCO PATMOS (T3 LA PAZ CAMEL FSC) (CINTA AMBAR) NOGUIRA</v>
          </cell>
          <cell r="R1751"/>
          <cell r="S1751"/>
          <cell r="T1751">
            <v>1.55</v>
          </cell>
          <cell r="U1751">
            <v>0.53</v>
          </cell>
          <cell r="V1751">
            <v>0.41</v>
          </cell>
          <cell r="W1751">
            <v>0</v>
          </cell>
          <cell r="X1751" t="str">
            <v>EST BANCO PATMOS (T3 LA PAZ CAMEL FSC) (CINTA AMBAR) NOGUIRA - 1,55x0,53x0,41H</v>
          </cell>
          <cell r="Y1751">
            <v>22585.93</v>
          </cell>
          <cell r="Z1751">
            <v>0.35</v>
          </cell>
          <cell r="AA1751">
            <v>14680.854500000001</v>
          </cell>
          <cell r="AB1751"/>
          <cell r="AC1751"/>
          <cell r="AD1751"/>
          <cell r="AE1751">
            <v>22585.93</v>
          </cell>
          <cell r="AF1751">
            <v>22585.93</v>
          </cell>
          <cell r="AG1751">
            <v>0</v>
          </cell>
          <cell r="AH1751">
            <v>22585.93</v>
          </cell>
          <cell r="AI1751" t="str">
            <v>REF: 399774</v>
          </cell>
          <cell r="AJ1751" t="str">
            <v>PRODUTO FORA DE LINHA</v>
          </cell>
          <cell r="AK1751">
            <v>399774</v>
          </cell>
          <cell r="AL1751" t="str">
            <v>EST BANCO PATMOS (T3 LA PAZ CAMEL FSC) (CINTA AMBAR) NOGUIRA</v>
          </cell>
          <cell r="AM1751"/>
          <cell r="AN1751">
            <v>1.55</v>
          </cell>
          <cell r="AO1751">
            <v>0.53</v>
          </cell>
          <cell r="AP1751">
            <v>0.41</v>
          </cell>
          <cell r="AQ1751">
            <v>0</v>
          </cell>
          <cell r="AR1751" t="str">
            <v>EST BANCO PATMOS (T3 LA PAZ CAMEL FSC) (CINTA AMBAR) NOGUIRA - 1,55x0,53x0,41H</v>
          </cell>
          <cell r="AS1751">
            <v>22585.93</v>
          </cell>
          <cell r="AT1751">
            <v>22585.93</v>
          </cell>
          <cell r="AU1751">
            <v>22585.93</v>
          </cell>
          <cell r="AV1751">
            <v>0</v>
          </cell>
          <cell r="AW1751">
            <v>22585.93</v>
          </cell>
          <cell r="AX1751">
            <v>0</v>
          </cell>
          <cell r="AY1751"/>
          <cell r="AZ1751" t="str">
            <v/>
          </cell>
          <cell r="BA1751"/>
          <cell r="BB1751"/>
          <cell r="BC1751"/>
          <cell r="BD1751" t="str">
            <v/>
          </cell>
          <cell r="BE1751">
            <v>0</v>
          </cell>
          <cell r="BF1751" t="str">
            <v/>
          </cell>
          <cell r="BG1751" t="str">
            <v/>
          </cell>
          <cell r="BH1751">
            <v>12</v>
          </cell>
          <cell r="BI1751" t="str">
            <v>0</v>
          </cell>
          <cell r="BJ1751">
            <v>0</v>
          </cell>
          <cell r="BK1751">
            <v>0</v>
          </cell>
          <cell r="BL1751"/>
          <cell r="BM1751"/>
          <cell r="BN1751"/>
          <cell r="BO1751"/>
          <cell r="BQ1751" t="str">
            <v>TEO PE</v>
          </cell>
          <cell r="BS1751" t="str">
            <v/>
          </cell>
          <cell r="BT1751" t="str">
            <v/>
          </cell>
        </row>
        <row r="1752">
          <cell r="H1752">
            <v>0</v>
          </cell>
          <cell r="O1752">
            <v>336643</v>
          </cell>
          <cell r="P1752" t="str">
            <v>2022/251-0029-01</v>
          </cell>
          <cell r="Q1752" t="str">
            <v>EST MESA LATERAL TWA (BS FERRO URANO) (TP LAM JAQ DARK W)</v>
          </cell>
          <cell r="R1752"/>
          <cell r="S1752"/>
          <cell r="T1752">
            <v>0.41</v>
          </cell>
          <cell r="U1752">
            <v>0.38</v>
          </cell>
          <cell r="V1752">
            <v>0.69</v>
          </cell>
          <cell r="W1752">
            <v>0</v>
          </cell>
          <cell r="X1752" t="str">
            <v>EST MESA LATERAL TWA (BS FERRO URANO) (TP LAM JAQ DARK W) - 0,41x0,38x0,69H</v>
          </cell>
          <cell r="Y1752">
            <v>6715.55</v>
          </cell>
          <cell r="Z1752">
            <v>0.5</v>
          </cell>
          <cell r="AA1752">
            <v>3357.7750000000001</v>
          </cell>
          <cell r="AB1752"/>
          <cell r="AC1752"/>
          <cell r="AD1752"/>
          <cell r="AE1752">
            <v>6715.55</v>
          </cell>
          <cell r="AF1752">
            <v>6715.55</v>
          </cell>
          <cell r="AG1752">
            <v>0</v>
          </cell>
          <cell r="AH1752">
            <v>6715.55</v>
          </cell>
          <cell r="AI1752" t="str">
            <v>REF: 336643</v>
          </cell>
          <cell r="AJ1752" t="str">
            <v>PRODUTO FORA DE LINHA</v>
          </cell>
          <cell r="AK1752">
            <v>336643</v>
          </cell>
          <cell r="AL1752" t="str">
            <v>EST MESA LATERAL TWA (BS FERRO URANO) (TP LAM JAQ DARK W)</v>
          </cell>
          <cell r="AM1752"/>
          <cell r="AN1752">
            <v>0.41</v>
          </cell>
          <cell r="AO1752">
            <v>0.38</v>
          </cell>
          <cell r="AP1752">
            <v>0.69</v>
          </cell>
          <cell r="AQ1752">
            <v>0</v>
          </cell>
          <cell r="AR1752" t="str">
            <v>EST MESA LATERAL TWA (BS FERRO URANO) (TP LAM JAQ DARK W) - 0,41x0,38x0,69H</v>
          </cell>
          <cell r="AS1752">
            <v>6715.55</v>
          </cell>
          <cell r="AT1752">
            <v>6715.55</v>
          </cell>
          <cell r="AU1752">
            <v>6715.55</v>
          </cell>
          <cell r="AV1752">
            <v>0</v>
          </cell>
          <cell r="AW1752">
            <v>6715.55</v>
          </cell>
          <cell r="AX1752">
            <v>0</v>
          </cell>
          <cell r="AY1752"/>
          <cell r="AZ1752" t="str">
            <v/>
          </cell>
          <cell r="BA1752"/>
          <cell r="BB1752"/>
          <cell r="BC1752"/>
          <cell r="BD1752" t="str">
            <v/>
          </cell>
          <cell r="BE1752">
            <v>0</v>
          </cell>
          <cell r="BF1752" t="str">
            <v/>
          </cell>
          <cell r="BG1752" t="str">
            <v/>
          </cell>
          <cell r="BH1752">
            <v>14</v>
          </cell>
          <cell r="BI1752" t="str">
            <v>0</v>
          </cell>
          <cell r="BJ1752">
            <v>0</v>
          </cell>
          <cell r="BK1752">
            <v>0</v>
          </cell>
          <cell r="BL1752"/>
          <cell r="BM1752"/>
          <cell r="BN1752"/>
          <cell r="BO1752"/>
          <cell r="BQ1752" t="str">
            <v>TEO PE</v>
          </cell>
          <cell r="BS1752" t="str">
            <v/>
          </cell>
          <cell r="BT1752" t="str">
            <v/>
          </cell>
        </row>
        <row r="1753">
          <cell r="H1753">
            <v>0</v>
          </cell>
          <cell r="O1753">
            <v>410005</v>
          </cell>
          <cell r="P1753" t="str">
            <v>2025/266-0051-01</v>
          </cell>
          <cell r="Q1753" t="str">
            <v>EST MODULO CHAISE ENC VIRADO NEW CHATEAU (MTX MAR) TC E5175</v>
          </cell>
          <cell r="R1753">
            <v>3.5700000000000003</v>
          </cell>
          <cell r="S1753">
            <v>2.4500000000000002</v>
          </cell>
          <cell r="T1753">
            <v>1.26</v>
          </cell>
          <cell r="U1753">
            <v>2.4500000000000002</v>
          </cell>
          <cell r="V1753">
            <v>0.8</v>
          </cell>
          <cell r="W1753">
            <v>0</v>
          </cell>
          <cell r="X1753" t="str">
            <v>EST MODULO CHAISE ENC VIRADO NEW CHATEAU (MTX MAR) TC E5175 - 1,26x2,45x0,8H</v>
          </cell>
          <cell r="Y1753">
            <v>56919.16</v>
          </cell>
          <cell r="Z1753">
            <v>0.35</v>
          </cell>
          <cell r="AA1753">
            <v>36997.454000000005</v>
          </cell>
          <cell r="AB1753" t="str">
            <v>GZ</v>
          </cell>
          <cell r="AC1753" t="str">
            <v>SOFA COMPLETO</v>
          </cell>
          <cell r="AD1753" t="str">
            <v>VALOR CHAISE</v>
          </cell>
          <cell r="AE1753">
            <v>29025.38</v>
          </cell>
          <cell r="AF1753">
            <v>29025.38</v>
          </cell>
          <cell r="AG1753">
            <v>0</v>
          </cell>
          <cell r="AH1753">
            <v>56919.16</v>
          </cell>
          <cell r="AI1753" t="str">
            <v>REF: 284278</v>
          </cell>
          <cell r="AJ1753"/>
          <cell r="AK1753">
            <v>284278</v>
          </cell>
          <cell r="AL1753" t="str">
            <v>MODULO CHAISE ENC VIRADO NEW CHATEAU (MTX) (FX E)</v>
          </cell>
          <cell r="AM1753"/>
          <cell r="AN1753">
            <v>1.26</v>
          </cell>
          <cell r="AO1753">
            <v>2.4500000000000002</v>
          </cell>
          <cell r="AP1753">
            <v>0.8</v>
          </cell>
          <cell r="AQ1753">
            <v>0</v>
          </cell>
          <cell r="AR1753" t="str">
            <v>MODULO CHAISE ENC VIRADO NEW CHATEAU (MTX) (FX E) - 1,26x2,45x0,8H</v>
          </cell>
          <cell r="AS1753">
            <v>29025.38</v>
          </cell>
          <cell r="AT1753">
            <v>29025.38</v>
          </cell>
          <cell r="AU1753">
            <v>29025.38</v>
          </cell>
          <cell r="AV1753">
            <v>0</v>
          </cell>
          <cell r="AW1753">
            <v>29025.38</v>
          </cell>
          <cell r="AX1753">
            <v>0</v>
          </cell>
          <cell r="AY1753"/>
          <cell r="AZ1753" t="str">
            <v/>
          </cell>
          <cell r="BA1753"/>
          <cell r="BB1753"/>
          <cell r="BC1753"/>
          <cell r="BD1753" t="str">
            <v/>
          </cell>
          <cell r="BE1753">
            <v>0</v>
          </cell>
          <cell r="BF1753" t="str">
            <v/>
          </cell>
          <cell r="BG1753" t="str">
            <v/>
          </cell>
          <cell r="BH1753">
            <v>12</v>
          </cell>
          <cell r="BI1753" t="str">
            <v>0</v>
          </cell>
          <cell r="BJ1753">
            <v>0</v>
          </cell>
          <cell r="BK1753">
            <v>0</v>
          </cell>
          <cell r="BL1753"/>
          <cell r="BM1753"/>
          <cell r="BN1753"/>
          <cell r="BO1753"/>
          <cell r="BQ1753" t="str">
            <v>TEODORO</v>
          </cell>
          <cell r="BS1753" t="str">
            <v/>
          </cell>
          <cell r="BT1753" t="str">
            <v/>
          </cell>
        </row>
        <row r="1754">
          <cell r="H1754">
            <v>0</v>
          </cell>
          <cell r="O1754">
            <v>410004</v>
          </cell>
          <cell r="P1754" t="str">
            <v>2025/266-0050-01</v>
          </cell>
          <cell r="Q1754" t="str">
            <v>EST MODULO BRACO ESQ NEW CHATEAU (MTX MARROM) TC E5175</v>
          </cell>
          <cell r="R1754">
            <v>3.5700000000000003</v>
          </cell>
          <cell r="S1754">
            <v>2.4500000000000002</v>
          </cell>
          <cell r="T1754">
            <v>2.31</v>
          </cell>
          <cell r="U1754">
            <v>0.96</v>
          </cell>
          <cell r="V1754">
            <v>0.8</v>
          </cell>
          <cell r="W1754">
            <v>0</v>
          </cell>
          <cell r="X1754" t="str">
            <v>EST MODULO BRACO ESQ NEW CHATEAU (MTX MARROM) TC E5175 - 2,31x0,96x0,8H</v>
          </cell>
          <cell r="Y1754">
            <v>56919.16</v>
          </cell>
          <cell r="Z1754">
            <v>0.35</v>
          </cell>
          <cell r="AA1754">
            <v>36997.454000000005</v>
          </cell>
          <cell r="AB1754" t="str">
            <v>GZ</v>
          </cell>
          <cell r="AC1754" t="str">
            <v>SOFA COMPLETO</v>
          </cell>
          <cell r="AD1754" t="str">
            <v>VALOR MODULO</v>
          </cell>
          <cell r="AE1754">
            <v>27893.78</v>
          </cell>
          <cell r="AF1754">
            <v>27893.78</v>
          </cell>
          <cell r="AG1754">
            <v>0</v>
          </cell>
          <cell r="AH1754">
            <v>56919.16</v>
          </cell>
          <cell r="AI1754" t="str">
            <v>REF: 283657</v>
          </cell>
          <cell r="AJ1754"/>
          <cell r="AK1754">
            <v>283657</v>
          </cell>
          <cell r="AL1754" t="str">
            <v>MODULO BRACO NEW CHATEAU (2AS) (MTX) (FX E)</v>
          </cell>
          <cell r="AM1754"/>
          <cell r="AN1754">
            <v>2.31</v>
          </cell>
          <cell r="AO1754">
            <v>0.96</v>
          </cell>
          <cell r="AP1754">
            <v>0.8</v>
          </cell>
          <cell r="AQ1754">
            <v>0</v>
          </cell>
          <cell r="AR1754" t="str">
            <v>MODULO BRACO NEW CHATEAU (2AS) (MTX) (FX E) - 2,31x0,96x0,8H</v>
          </cell>
          <cell r="AS1754">
            <v>27893.78</v>
          </cell>
          <cell r="AT1754">
            <v>27893.78</v>
          </cell>
          <cell r="AU1754">
            <v>27893.78</v>
          </cell>
          <cell r="AV1754">
            <v>0</v>
          </cell>
          <cell r="AW1754">
            <v>27893.78</v>
          </cell>
          <cell r="AX1754">
            <v>0</v>
          </cell>
          <cell r="AY1754"/>
          <cell r="AZ1754" t="str">
            <v/>
          </cell>
          <cell r="BA1754"/>
          <cell r="BB1754"/>
          <cell r="BC1754"/>
          <cell r="BD1754" t="str">
            <v/>
          </cell>
          <cell r="BE1754">
            <v>0</v>
          </cell>
          <cell r="BF1754" t="str">
            <v/>
          </cell>
          <cell r="BG1754" t="str">
            <v/>
          </cell>
          <cell r="BH1754">
            <v>12</v>
          </cell>
          <cell r="BI1754" t="str">
            <v>0</v>
          </cell>
          <cell r="BJ1754">
            <v>0</v>
          </cell>
          <cell r="BK1754">
            <v>0</v>
          </cell>
          <cell r="BL1754"/>
          <cell r="BM1754"/>
          <cell r="BN1754"/>
          <cell r="BO1754"/>
          <cell r="BQ1754" t="str">
            <v>TEODORO</v>
          </cell>
          <cell r="BS1754" t="str">
            <v/>
          </cell>
          <cell r="BT1754" t="str">
            <v/>
          </cell>
        </row>
        <row r="1755">
          <cell r="H1755">
            <v>1</v>
          </cell>
          <cell r="O1755">
            <v>389958</v>
          </cell>
          <cell r="P1755" t="str">
            <v>2024/267-0085-01</v>
          </cell>
          <cell r="Q1755" t="str">
            <v>EST ALMOFADA DECORATIVA LENCOIS M OUTDOOR TC KEEPSAKE TAUPE</v>
          </cell>
          <cell r="R1755"/>
          <cell r="S1755"/>
          <cell r="T1755">
            <v>0.6</v>
          </cell>
          <cell r="U1755">
            <v>0.6</v>
          </cell>
          <cell r="V1755">
            <v>0</v>
          </cell>
          <cell r="W1755">
            <v>0</v>
          </cell>
          <cell r="X1755" t="str">
            <v>EST ALMOFADA DECORATIVA LENCOIS M OUTDOOR TC KEEPSAKE TAUPE - 0,6x0,6x0H</v>
          </cell>
          <cell r="Y1755">
            <v>1751.3990200000003</v>
          </cell>
          <cell r="Z1755">
            <v>0.35</v>
          </cell>
          <cell r="AA1755">
            <v>1138.4093630000002</v>
          </cell>
          <cell r="AB1755"/>
          <cell r="AC1755" t="str">
            <v>PROD C/RVST FORN</v>
          </cell>
          <cell r="AD1755" t="str">
            <v>REVESTIMENTO FORN</v>
          </cell>
          <cell r="AE1755">
            <v>1751.3990200000003</v>
          </cell>
          <cell r="AF1755">
            <v>1751.3990200000003</v>
          </cell>
          <cell r="AG1755">
            <v>0</v>
          </cell>
          <cell r="AH1755">
            <v>1751.3990200000003</v>
          </cell>
          <cell r="AI1755" t="str">
            <v>REF: 325129</v>
          </cell>
          <cell r="AJ1755"/>
          <cell r="AK1755">
            <v>325129</v>
          </cell>
          <cell r="AL1755" t="str">
            <v>ALMOFADA DECORATIVA LENCOIS M OUTDOOR (LISO) (TC FORN)</v>
          </cell>
          <cell r="AM1755"/>
          <cell r="AN1755">
            <v>0.6</v>
          </cell>
          <cell r="AO1755">
            <v>0.6</v>
          </cell>
          <cell r="AP1755">
            <v>0</v>
          </cell>
          <cell r="AQ1755">
            <v>0</v>
          </cell>
          <cell r="AR1755" t="str">
            <v>ALMOFADA DECORATIVA LENCOIS M OUTDOOR (LISO) (TC FORN) - 0,6x0,6x0H</v>
          </cell>
          <cell r="AS1755">
            <v>1751.3990200000003</v>
          </cell>
          <cell r="AT1755">
            <v>1751.3990200000003</v>
          </cell>
          <cell r="AU1755">
            <v>1056.52</v>
          </cell>
          <cell r="AV1755">
            <v>694.87902000000031</v>
          </cell>
          <cell r="AW1755">
            <v>1751.37</v>
          </cell>
          <cell r="AX1755">
            <v>2.9020000000400614E-2</v>
          </cell>
          <cell r="AY1755">
            <v>337981</v>
          </cell>
          <cell r="AZ1755" t="str">
            <v>TECIDO O'KEEPSAKE -</v>
          </cell>
          <cell r="BA1755" t="str">
            <v>RVST FORN: TECIDO O'KEEPSAKE - TAUPE MIX</v>
          </cell>
          <cell r="BB1755">
            <v>1.1000000000000001</v>
          </cell>
          <cell r="BC1755"/>
          <cell r="BD1755">
            <v>401.85</v>
          </cell>
          <cell r="BE1755">
            <v>0</v>
          </cell>
          <cell r="BF1755">
            <v>-401.85</v>
          </cell>
          <cell r="BG1755" t="str">
            <v>RVST FORN</v>
          </cell>
          <cell r="BH1755">
            <v>12</v>
          </cell>
          <cell r="BI1755">
            <v>694.8790200000002</v>
          </cell>
          <cell r="BJ1755">
            <v>0</v>
          </cell>
          <cell r="BK1755">
            <v>0.57200000000000006</v>
          </cell>
          <cell r="BL1755"/>
          <cell r="BM1755"/>
          <cell r="BN1755"/>
          <cell r="BO1755"/>
          <cell r="BQ1755" t="str">
            <v>TEODORO</v>
          </cell>
          <cell r="BS1755" t="str">
            <v>CLAMI ALMOFADA DECORATIVA</v>
          </cell>
          <cell r="BT1755" t="str">
            <v>ALMOFADA DECORATIVA (F 965)</v>
          </cell>
        </row>
        <row r="1756">
          <cell r="H1756">
            <v>2</v>
          </cell>
          <cell r="O1756">
            <v>389957</v>
          </cell>
          <cell r="P1756" t="str">
            <v>2024/247-0113-01</v>
          </cell>
          <cell r="Q1756" t="str">
            <v>EST ALMOFADA DECORATIVA HIMALAYA (G) TC KEEPSAKE TAUPE</v>
          </cell>
          <cell r="R1756"/>
          <cell r="S1756"/>
          <cell r="T1756">
            <v>0.9</v>
          </cell>
          <cell r="U1756">
            <v>0.7</v>
          </cell>
          <cell r="V1756">
            <v>0</v>
          </cell>
          <cell r="W1756">
            <v>0</v>
          </cell>
          <cell r="X1756" t="str">
            <v>EST ALMOFADA DECORATIVA HIMALAYA (G) TC KEEPSAKE TAUPE - 0,9x0,7x0H</v>
          </cell>
          <cell r="Y1756">
            <v>2778.5439400000005</v>
          </cell>
          <cell r="Z1756">
            <v>0.35</v>
          </cell>
          <cell r="AA1756">
            <v>1806.0535610000004</v>
          </cell>
          <cell r="AB1756"/>
          <cell r="AC1756" t="str">
            <v>PROD C/RVST FORN</v>
          </cell>
          <cell r="AD1756" t="str">
            <v>REVESTIMENTO FORN</v>
          </cell>
          <cell r="AE1756">
            <v>2778.5439400000005</v>
          </cell>
          <cell r="AF1756">
            <v>2778.5439400000005</v>
          </cell>
          <cell r="AG1756">
            <v>0</v>
          </cell>
          <cell r="AH1756">
            <v>2778.5439400000005</v>
          </cell>
          <cell r="AI1756" t="str">
            <v>REF: 381754</v>
          </cell>
          <cell r="AJ1756"/>
          <cell r="AK1756">
            <v>381754</v>
          </cell>
          <cell r="AL1756" t="str">
            <v>ALMOFADA DECORATIVA HIMALAYA (G) (SOFT) (TC FORN)</v>
          </cell>
          <cell r="AM1756"/>
          <cell r="AN1756">
            <v>0.9</v>
          </cell>
          <cell r="AO1756">
            <v>0.7</v>
          </cell>
          <cell r="AP1756">
            <v>0.3</v>
          </cell>
          <cell r="AQ1756">
            <v>0</v>
          </cell>
          <cell r="AR1756" t="str">
            <v>ALMOFADA DECORATIVA HIMALAYA (G) (SOFT) (TC FORN) - 0,9x0,7x0,3H</v>
          </cell>
          <cell r="AS1756">
            <v>2778.5439400000005</v>
          </cell>
          <cell r="AT1756">
            <v>2778.5439400000005</v>
          </cell>
          <cell r="AU1756">
            <v>1704.64</v>
          </cell>
          <cell r="AV1756">
            <v>1073.9039400000004</v>
          </cell>
          <cell r="AW1756">
            <v>2778.5</v>
          </cell>
          <cell r="AX1756">
            <v>4.3940000000475266E-2</v>
          </cell>
          <cell r="AY1756">
            <v>337981</v>
          </cell>
          <cell r="AZ1756" t="str">
            <v>TECIDO O'KEEPSAKE -</v>
          </cell>
          <cell r="BA1756" t="str">
            <v>RVST FORN: TECIDO O'KEEPSAKE - TAUPE MIX</v>
          </cell>
          <cell r="BB1756">
            <v>1.7</v>
          </cell>
          <cell r="BC1756"/>
          <cell r="BD1756">
            <v>401.85</v>
          </cell>
          <cell r="BE1756">
            <v>0</v>
          </cell>
          <cell r="BF1756">
            <v>-401.85</v>
          </cell>
          <cell r="BG1756" t="str">
            <v>RVST FORN</v>
          </cell>
          <cell r="BH1756">
            <v>12</v>
          </cell>
          <cell r="BI1756">
            <v>1073.9039400000001</v>
          </cell>
          <cell r="BJ1756">
            <v>0</v>
          </cell>
          <cell r="BK1756">
            <v>0.57200000000000006</v>
          </cell>
          <cell r="BL1756"/>
          <cell r="BM1756"/>
          <cell r="BN1756"/>
          <cell r="BO1756"/>
          <cell r="BQ1756" t="str">
            <v>TEODORO</v>
          </cell>
          <cell r="BS1756" t="str">
            <v>CLAMI COMPONENTE ALMOFADA</v>
          </cell>
          <cell r="BT1756" t="str">
            <v>ALMOFADA HIMALAYA (RBD)</v>
          </cell>
        </row>
        <row r="1757">
          <cell r="H1757">
            <v>0</v>
          </cell>
          <cell r="O1757">
            <v>389956</v>
          </cell>
          <cell r="P1757" t="str">
            <v>2024/267-0082-01</v>
          </cell>
          <cell r="Q1757" t="str">
            <v>EST CAPA PUFF LENCOIS M OUTDOOR (CAPA LISO) TC 8599</v>
          </cell>
          <cell r="R1757"/>
          <cell r="S1757"/>
          <cell r="T1757">
            <v>1.7</v>
          </cell>
          <cell r="U1757">
            <v>0</v>
          </cell>
          <cell r="V1757">
            <v>0</v>
          </cell>
          <cell r="W1757">
            <v>0</v>
          </cell>
          <cell r="X1757" t="str">
            <v>EST CAPA PUFF LENCOIS M OUTDOOR (CAPA LISO) TC 8599 - Ø0x0H</v>
          </cell>
          <cell r="Y1757">
            <v>5320.99</v>
          </cell>
          <cell r="Z1757">
            <v>0.35</v>
          </cell>
          <cell r="AA1757">
            <v>3458.6435000000001</v>
          </cell>
          <cell r="AB1757"/>
          <cell r="AC1757"/>
          <cell r="AD1757"/>
          <cell r="AE1757">
            <v>5320.99</v>
          </cell>
          <cell r="AF1757">
            <v>5320.99</v>
          </cell>
          <cell r="AG1757">
            <v>0</v>
          </cell>
          <cell r="AH1757">
            <v>5320.99</v>
          </cell>
          <cell r="AI1757" t="str">
            <v>REF: 373293</v>
          </cell>
          <cell r="AJ1757"/>
          <cell r="AK1757">
            <v>373293</v>
          </cell>
          <cell r="AL1757" t="str">
            <v>CAPA PUFF LENCOIS M OUTDOOR (CAPA LISO) (FX8000)</v>
          </cell>
          <cell r="AM1757"/>
          <cell r="AN1757">
            <v>1.7</v>
          </cell>
          <cell r="AO1757">
            <v>0</v>
          </cell>
          <cell r="AP1757">
            <v>0</v>
          </cell>
          <cell r="AQ1757">
            <v>0</v>
          </cell>
          <cell r="AR1757" t="str">
            <v>CAPA PUFF LENCOIS M OUTDOOR (CAPA LISO) (FX8000) - Ø0x0H</v>
          </cell>
          <cell r="AS1757">
            <v>5320.99</v>
          </cell>
          <cell r="AT1757">
            <v>5320.99</v>
          </cell>
          <cell r="AU1757">
            <v>5320.99</v>
          </cell>
          <cell r="AV1757">
            <v>0</v>
          </cell>
          <cell r="AW1757">
            <v>5320.98</v>
          </cell>
          <cell r="AX1757">
            <v>1.0000000000218279E-2</v>
          </cell>
          <cell r="AY1757"/>
          <cell r="AZ1757" t="str">
            <v/>
          </cell>
          <cell r="BA1757"/>
          <cell r="BB1757"/>
          <cell r="BC1757"/>
          <cell r="BD1757" t="str">
            <v/>
          </cell>
          <cell r="BE1757">
            <v>0</v>
          </cell>
          <cell r="BF1757" t="str">
            <v/>
          </cell>
          <cell r="BG1757" t="str">
            <v/>
          </cell>
          <cell r="BH1757">
            <v>12</v>
          </cell>
          <cell r="BI1757" t="str">
            <v>0</v>
          </cell>
          <cell r="BJ1757">
            <v>0</v>
          </cell>
          <cell r="BK1757">
            <v>0</v>
          </cell>
          <cell r="BL1757"/>
          <cell r="BM1757"/>
          <cell r="BN1757"/>
          <cell r="BO1757"/>
          <cell r="BQ1757" t="str">
            <v>TEODORO</v>
          </cell>
          <cell r="BS1757" t="str">
            <v/>
          </cell>
          <cell r="BT1757" t="str">
            <v/>
          </cell>
        </row>
        <row r="1758">
          <cell r="H1758">
            <v>0</v>
          </cell>
          <cell r="O1758">
            <v>409020</v>
          </cell>
          <cell r="P1758" t="str">
            <v>2025/223-0061-01</v>
          </cell>
          <cell r="Q1758" t="str">
            <v>EST CADEIRA PAX OFFICE MISTA (MAD A TAUARI ENV) TC UDIN 102</v>
          </cell>
          <cell r="R1758"/>
          <cell r="S1758"/>
          <cell r="T1758">
            <v>0.61</v>
          </cell>
          <cell r="U1758">
            <v>0.57999999999999996</v>
          </cell>
          <cell r="V1758">
            <v>0.89</v>
          </cell>
          <cell r="W1758">
            <v>0</v>
          </cell>
          <cell r="X1758" t="str">
            <v>EST CADEIRA PAX OFFICE MISTA (MAD A TAUARI ENV) TC UDIN 102 - 0,61x0,58x0,89H</v>
          </cell>
          <cell r="Y1758">
            <v>24751.06</v>
          </cell>
          <cell r="Z1758">
            <v>0.35</v>
          </cell>
          <cell r="AA1758">
            <v>16088.189000000002</v>
          </cell>
          <cell r="AB1758"/>
          <cell r="AC1758" t="str">
            <v>PROD C/RVST FORN</v>
          </cell>
          <cell r="AD1758" t="str">
            <v>REVESTIMENTO FORN</v>
          </cell>
          <cell r="AE1758">
            <v>24751.06</v>
          </cell>
          <cell r="AF1758">
            <v>24751.06</v>
          </cell>
          <cell r="AG1758">
            <v>0</v>
          </cell>
          <cell r="AH1758">
            <v>24751.06</v>
          </cell>
          <cell r="AI1758" t="str">
            <v>REF: 409020</v>
          </cell>
          <cell r="AJ1758" t="str">
            <v>REVESTIMENTO FORA DE LINHA</v>
          </cell>
          <cell r="AK1758">
            <v>409020</v>
          </cell>
          <cell r="AL1758" t="str">
            <v>EST CADEIRA PAX OFFICE MISTA (MAD A TAUARI ENV) TC UDIN 102</v>
          </cell>
          <cell r="AM1758"/>
          <cell r="AN1758">
            <v>0.61</v>
          </cell>
          <cell r="AO1758">
            <v>0.57999999999999996</v>
          </cell>
          <cell r="AP1758">
            <v>0.89</v>
          </cell>
          <cell r="AQ1758">
            <v>0</v>
          </cell>
          <cell r="AR1758" t="str">
            <v>EST CADEIRA PAX OFFICE MISTA (MAD A TAUARI ENV) TC UDIN 102 - 0,61x0,58x0,89H</v>
          </cell>
          <cell r="AS1758">
            <v>24751.06</v>
          </cell>
          <cell r="AT1758">
            <v>24751.06</v>
          </cell>
          <cell r="AU1758">
            <v>24751.06</v>
          </cell>
          <cell r="AV1758">
            <v>0</v>
          </cell>
          <cell r="AW1758">
            <v>24751.06</v>
          </cell>
          <cell r="AX1758">
            <v>0</v>
          </cell>
          <cell r="AY1758">
            <v>328905</v>
          </cell>
          <cell r="AZ1758" t="str">
            <v/>
          </cell>
          <cell r="BA1758" t="str">
            <v>RVST FORN: TECIDO RUSTICO UDINESE (COD 5100) (RUSTICO III) -  COR 102</v>
          </cell>
          <cell r="BB1758">
            <v>0.7</v>
          </cell>
          <cell r="BC1758"/>
          <cell r="BD1758" t="str">
            <v/>
          </cell>
          <cell r="BE1758">
            <v>0</v>
          </cell>
          <cell r="BF1758" t="str">
            <v/>
          </cell>
          <cell r="BG1758" t="str">
            <v>RVST FORN</v>
          </cell>
          <cell r="BH1758">
            <v>12</v>
          </cell>
          <cell r="BI1758" t="str">
            <v>0</v>
          </cell>
          <cell r="BJ1758">
            <v>0</v>
          </cell>
          <cell r="BK1758">
            <v>0</v>
          </cell>
          <cell r="BL1758"/>
          <cell r="BM1758"/>
          <cell r="BN1758"/>
          <cell r="BO1758"/>
          <cell r="BQ1758" t="str">
            <v>D&amp;D</v>
          </cell>
          <cell r="BS1758" t="str">
            <v/>
          </cell>
          <cell r="BT1758" t="str">
            <v/>
          </cell>
        </row>
        <row r="1759">
          <cell r="H1759">
            <v>0</v>
          </cell>
          <cell r="O1759">
            <v>407114</v>
          </cell>
          <cell r="P1759" t="str">
            <v>2025/171-0096-01</v>
          </cell>
          <cell r="Q1759" t="str">
            <v>EST SOFA IZADORA (CAPA/PENA) (BIPARTIDO) TC 01-28</v>
          </cell>
          <cell r="R1759"/>
          <cell r="S1759"/>
          <cell r="T1759">
            <v>3</v>
          </cell>
          <cell r="U1759">
            <v>1.04</v>
          </cell>
          <cell r="V1759">
            <v>0.89</v>
          </cell>
          <cell r="W1759">
            <v>0</v>
          </cell>
          <cell r="X1759" t="str">
            <v>EST SOFA IZADORA (CAPA/PENA) (BIPARTIDO) TC 01-28 - 3x1,04x0,89H</v>
          </cell>
          <cell r="Y1759">
            <v>36982.89</v>
          </cell>
          <cell r="Z1759">
            <v>0.35</v>
          </cell>
          <cell r="AA1759">
            <v>24038.878499999999</v>
          </cell>
          <cell r="AB1759"/>
          <cell r="AC1759"/>
          <cell r="AD1759"/>
          <cell r="AE1759">
            <v>36982.89</v>
          </cell>
          <cell r="AF1759">
            <v>36982.89</v>
          </cell>
          <cell r="AG1759">
            <v>0</v>
          </cell>
          <cell r="AH1759">
            <v>36982.89</v>
          </cell>
          <cell r="AI1759" t="str">
            <v>REF: 308386</v>
          </cell>
          <cell r="AJ1759"/>
          <cell r="AK1759">
            <v>308386</v>
          </cell>
          <cell r="AL1759" t="str">
            <v>SOFA IZADORA (CAPA/PENA) (BIPARTIDO) (TC 01)</v>
          </cell>
          <cell r="AM1759"/>
          <cell r="AN1759">
            <v>3</v>
          </cell>
          <cell r="AO1759">
            <v>1.04</v>
          </cell>
          <cell r="AP1759">
            <v>0.89</v>
          </cell>
          <cell r="AQ1759">
            <v>0</v>
          </cell>
          <cell r="AR1759" t="str">
            <v>SOFA IZADORA (CAPA/PENA) (BIPARTIDO) (TC 01) - 3x1,04x0,89H</v>
          </cell>
          <cell r="AS1759">
            <v>36982.89</v>
          </cell>
          <cell r="AT1759">
            <v>36982.89</v>
          </cell>
          <cell r="AU1759">
            <v>36982.89</v>
          </cell>
          <cell r="AV1759">
            <v>0</v>
          </cell>
          <cell r="AW1759">
            <v>36982.89</v>
          </cell>
          <cell r="AX1759">
            <v>0</v>
          </cell>
          <cell r="AY1759"/>
          <cell r="AZ1759" t="str">
            <v/>
          </cell>
          <cell r="BA1759"/>
          <cell r="BB1759"/>
          <cell r="BC1759"/>
          <cell r="BD1759" t="str">
            <v/>
          </cell>
          <cell r="BE1759">
            <v>0</v>
          </cell>
          <cell r="BF1759" t="str">
            <v/>
          </cell>
          <cell r="BG1759" t="str">
            <v/>
          </cell>
          <cell r="BH1759">
            <v>12</v>
          </cell>
          <cell r="BI1759" t="str">
            <v>0</v>
          </cell>
          <cell r="BJ1759">
            <v>0</v>
          </cell>
          <cell r="BK1759">
            <v>0</v>
          </cell>
          <cell r="BL1759"/>
          <cell r="BM1759"/>
          <cell r="BN1759"/>
          <cell r="BO1759"/>
          <cell r="BQ1759" t="str">
            <v>D&amp;D</v>
          </cell>
          <cell r="BS1759" t="str">
            <v/>
          </cell>
          <cell r="BT1759" t="str">
            <v/>
          </cell>
        </row>
        <row r="1760">
          <cell r="H1760">
            <v>0</v>
          </cell>
          <cell r="O1760">
            <v>404838</v>
          </cell>
          <cell r="P1760" t="str">
            <v>2025/087-0004-01</v>
          </cell>
          <cell r="Q1760" t="str">
            <v>EST MESA CENTRO LEED H26 (LAMINA FREIJO C/VIDRO 4MM)</v>
          </cell>
          <cell r="R1760"/>
          <cell r="S1760"/>
          <cell r="T1760">
            <v>2</v>
          </cell>
          <cell r="U1760">
            <v>0.7</v>
          </cell>
          <cell r="V1760">
            <v>0.26</v>
          </cell>
          <cell r="W1760">
            <v>0</v>
          </cell>
          <cell r="X1760" t="str">
            <v>EST MESA CENTRO LEED H26 (LAMINA FREIJO C/VIDRO 4MM) - 2x0,7x0,26H</v>
          </cell>
          <cell r="Y1760">
            <v>27426.2</v>
          </cell>
          <cell r="Z1760">
            <v>0.35</v>
          </cell>
          <cell r="AA1760">
            <v>17827.03</v>
          </cell>
          <cell r="AB1760"/>
          <cell r="AC1760"/>
          <cell r="AD1760"/>
          <cell r="AE1760">
            <v>27426.2</v>
          </cell>
          <cell r="AF1760">
            <v>27426.2</v>
          </cell>
          <cell r="AG1760">
            <v>0</v>
          </cell>
          <cell r="AH1760">
            <v>27426.2</v>
          </cell>
          <cell r="AI1760" t="str">
            <v>REF: 387088</v>
          </cell>
          <cell r="AJ1760"/>
          <cell r="AK1760">
            <v>387088</v>
          </cell>
          <cell r="AL1760" t="str">
            <v>MESA CENTRO LEED H26 (LAMINA) (C/VIDRO 4MM)</v>
          </cell>
          <cell r="AM1760"/>
          <cell r="AN1760">
            <v>2</v>
          </cell>
          <cell r="AO1760">
            <v>0.7</v>
          </cell>
          <cell r="AP1760">
            <v>0.26</v>
          </cell>
          <cell r="AQ1760">
            <v>0</v>
          </cell>
          <cell r="AR1760" t="str">
            <v>MESA CENTRO LEED H26 (LAMINA) (C/VIDRO 4MM) - 2x0,7x0,26H</v>
          </cell>
          <cell r="AS1760">
            <v>27426.2</v>
          </cell>
          <cell r="AT1760">
            <v>27426.2</v>
          </cell>
          <cell r="AU1760">
            <v>27426.2</v>
          </cell>
          <cell r="AV1760">
            <v>0</v>
          </cell>
          <cell r="AW1760">
            <v>27426.2</v>
          </cell>
          <cell r="AX1760">
            <v>0</v>
          </cell>
          <cell r="AY1760"/>
          <cell r="AZ1760" t="str">
            <v/>
          </cell>
          <cell r="BA1760"/>
          <cell r="BB1760"/>
          <cell r="BC1760"/>
          <cell r="BD1760" t="str">
            <v/>
          </cell>
          <cell r="BE1760">
            <v>0</v>
          </cell>
          <cell r="BF1760" t="str">
            <v/>
          </cell>
          <cell r="BG1760" t="str">
            <v/>
          </cell>
          <cell r="BH1760">
            <v>12</v>
          </cell>
          <cell r="BI1760" t="str">
            <v>0</v>
          </cell>
          <cell r="BJ1760">
            <v>0</v>
          </cell>
          <cell r="BK1760">
            <v>0</v>
          </cell>
          <cell r="BL1760"/>
          <cell r="BM1760"/>
          <cell r="BN1760"/>
          <cell r="BO1760"/>
          <cell r="BQ1760" t="str">
            <v>D&amp;D</v>
          </cell>
          <cell r="BS1760" t="str">
            <v/>
          </cell>
          <cell r="BT1760" t="str">
            <v/>
          </cell>
        </row>
        <row r="1761">
          <cell r="H1761">
            <v>0</v>
          </cell>
          <cell r="O1761">
            <v>387780</v>
          </cell>
          <cell r="P1761" t="str">
            <v>2024/197-0115-01</v>
          </cell>
          <cell r="Q1761" t="str">
            <v>EST POLTRONA LUAR (MAD A TAUARI ENV) COURO FIRENZE 12</v>
          </cell>
          <cell r="R1761"/>
          <cell r="S1761"/>
          <cell r="T1761">
            <v>0.94</v>
          </cell>
          <cell r="U1761">
            <v>0.92</v>
          </cell>
          <cell r="V1761">
            <v>0.74</v>
          </cell>
          <cell r="W1761">
            <v>0</v>
          </cell>
          <cell r="X1761" t="str">
            <v>EST POLTRONA LUAR (MAD A TAUARI ENV) COURO FIRENZE 12 - 0,94x0,92x0,74H</v>
          </cell>
          <cell r="Y1761">
            <v>34837.508000000002</v>
          </cell>
          <cell r="Z1761">
            <v>0.35</v>
          </cell>
          <cell r="AA1761">
            <v>22644.3802</v>
          </cell>
          <cell r="AB1761"/>
          <cell r="AC1761" t="str">
            <v>PROD C/RVST FORN</v>
          </cell>
          <cell r="AD1761" t="str">
            <v>REVESTIMENTO FORN</v>
          </cell>
          <cell r="AE1761">
            <v>34837.508000000002</v>
          </cell>
          <cell r="AF1761">
            <v>34837.508000000002</v>
          </cell>
          <cell r="AG1761">
            <v>0</v>
          </cell>
          <cell r="AH1761">
            <v>34837.508000000002</v>
          </cell>
          <cell r="AI1761" t="str">
            <v>REF: 385745</v>
          </cell>
          <cell r="AJ1761"/>
          <cell r="AK1761">
            <v>385745</v>
          </cell>
          <cell r="AL1761" t="str">
            <v>POLTRONA LUAR (MADEIRA A) (RVST FORN)</v>
          </cell>
          <cell r="AM1761"/>
          <cell r="AN1761">
            <v>0.94</v>
          </cell>
          <cell r="AO1761">
            <v>0.92</v>
          </cell>
          <cell r="AP1761">
            <v>0.74</v>
          </cell>
          <cell r="AQ1761">
            <v>0</v>
          </cell>
          <cell r="AR1761" t="str">
            <v>POLTRONA LUAR (MADEIRA A) (RVST FORN) - 0,94x0,92x0,74H</v>
          </cell>
          <cell r="AS1761">
            <v>34837.508000000002</v>
          </cell>
          <cell r="AT1761">
            <v>34837.508000000002</v>
          </cell>
          <cell r="AU1761">
            <v>29841.86</v>
          </cell>
          <cell r="AV1761">
            <v>4995.648000000001</v>
          </cell>
          <cell r="AW1761">
            <v>34837.51</v>
          </cell>
          <cell r="AX1761">
            <v>-2.0000000004074536E-3</v>
          </cell>
          <cell r="AY1761">
            <v>328274</v>
          </cell>
          <cell r="AZ1761" t="str">
            <v>COURO NATURAL FIRENZE (F378)</v>
          </cell>
          <cell r="BA1761" t="str">
            <v>RVST FORN: COURO NATURAL FIRENZE (F378) - COR 12</v>
          </cell>
          <cell r="BB1761">
            <v>6.3</v>
          </cell>
          <cell r="BC1761"/>
          <cell r="BD1761">
            <v>792.96</v>
          </cell>
          <cell r="BE1761">
            <v>0</v>
          </cell>
          <cell r="BF1761">
            <v>-792.96</v>
          </cell>
          <cell r="BG1761" t="str">
            <v>RVST FORN</v>
          </cell>
          <cell r="BH1761">
            <v>12</v>
          </cell>
          <cell r="BI1761">
            <v>4995.6480000000001</v>
          </cell>
          <cell r="BJ1761">
            <v>0</v>
          </cell>
          <cell r="BK1761">
            <v>0</v>
          </cell>
          <cell r="BL1761"/>
          <cell r="BM1761"/>
          <cell r="BN1761"/>
          <cell r="BO1761"/>
          <cell r="BQ1761" t="str">
            <v>D&amp;D</v>
          </cell>
          <cell r="BS1761" t="str">
            <v/>
          </cell>
          <cell r="BT1761" t="str">
            <v/>
          </cell>
        </row>
        <row r="1762">
          <cell r="H1762">
            <v>0</v>
          </cell>
          <cell r="O1762">
            <v>377303</v>
          </cell>
          <cell r="P1762" t="str">
            <v>2023/331-0026-01</v>
          </cell>
          <cell r="Q1762" t="str">
            <v>EST MESA CENTRO ARGOLA (C) (MAD A TAUARI ENV)</v>
          </cell>
          <cell r="R1762"/>
          <cell r="S1762"/>
          <cell r="T1762">
            <v>0.6</v>
          </cell>
          <cell r="U1762">
            <v>0</v>
          </cell>
          <cell r="V1762">
            <v>0.45</v>
          </cell>
          <cell r="W1762">
            <v>0.6</v>
          </cell>
          <cell r="X1762" t="str">
            <v>EST MESA CENTRO ARGOLA (C) (MAD A TAUARI ENV) - Ø0,6x0,45H</v>
          </cell>
          <cell r="Y1762">
            <v>12150.43</v>
          </cell>
          <cell r="Z1762">
            <v>0.35</v>
          </cell>
          <cell r="AA1762">
            <v>7897.7795000000006</v>
          </cell>
          <cell r="AB1762"/>
          <cell r="AC1762"/>
          <cell r="AD1762"/>
          <cell r="AE1762">
            <v>12150.43</v>
          </cell>
          <cell r="AF1762">
            <v>12150.43</v>
          </cell>
          <cell r="AG1762">
            <v>0</v>
          </cell>
          <cell r="AH1762">
            <v>12150.43</v>
          </cell>
          <cell r="AI1762" t="str">
            <v>REF: 306398</v>
          </cell>
          <cell r="AJ1762"/>
          <cell r="AK1762">
            <v>306398</v>
          </cell>
          <cell r="AL1762" t="str">
            <v>MESA CENTRO ARGOLA (C) H45 (MADEIRA A)</v>
          </cell>
          <cell r="AM1762"/>
          <cell r="AN1762">
            <v>0.6</v>
          </cell>
          <cell r="AO1762">
            <v>0</v>
          </cell>
          <cell r="AP1762">
            <v>0.45</v>
          </cell>
          <cell r="AQ1762">
            <v>0.6</v>
          </cell>
          <cell r="AR1762" t="str">
            <v>MESA CENTRO ARGOLA (C) H45 (MADEIRA A) - Ø0,6x0,45H</v>
          </cell>
          <cell r="AS1762">
            <v>12150.43</v>
          </cell>
          <cell r="AT1762">
            <v>12150.43</v>
          </cell>
          <cell r="AU1762">
            <v>12150.43</v>
          </cell>
          <cell r="AV1762">
            <v>0</v>
          </cell>
          <cell r="AW1762">
            <v>12150.43</v>
          </cell>
          <cell r="AX1762">
            <v>0</v>
          </cell>
          <cell r="AY1762"/>
          <cell r="AZ1762" t="str">
            <v/>
          </cell>
          <cell r="BA1762"/>
          <cell r="BB1762"/>
          <cell r="BC1762"/>
          <cell r="BD1762" t="str">
            <v/>
          </cell>
          <cell r="BE1762">
            <v>0</v>
          </cell>
          <cell r="BF1762" t="str">
            <v/>
          </cell>
          <cell r="BG1762" t="str">
            <v/>
          </cell>
          <cell r="BH1762">
            <v>12</v>
          </cell>
          <cell r="BI1762" t="str">
            <v>0</v>
          </cell>
          <cell r="BJ1762">
            <v>0</v>
          </cell>
          <cell r="BK1762">
            <v>0</v>
          </cell>
          <cell r="BL1762"/>
          <cell r="BM1762"/>
          <cell r="BN1762"/>
          <cell r="BO1762"/>
          <cell r="BQ1762" t="str">
            <v>D&amp;D</v>
          </cell>
          <cell r="BS1762" t="str">
            <v/>
          </cell>
          <cell r="BT1762" t="str">
            <v/>
          </cell>
        </row>
        <row r="1763">
          <cell r="H1763">
            <v>0</v>
          </cell>
          <cell r="O1763">
            <v>336558</v>
          </cell>
          <cell r="P1763" t="str">
            <v>2022/251-0009-01</v>
          </cell>
          <cell r="Q1763" t="str">
            <v>EST FRUTEIRA CHIE (MOD 02) (LACA PRETA FSC)</v>
          </cell>
          <cell r="R1763"/>
          <cell r="S1763"/>
          <cell r="T1763">
            <v>0.25</v>
          </cell>
          <cell r="U1763">
            <v>0</v>
          </cell>
          <cell r="V1763">
            <v>0.28999999999999998</v>
          </cell>
          <cell r="W1763">
            <v>0.25</v>
          </cell>
          <cell r="X1763" t="str">
            <v>EST FRUTEIRA CHIE (MOD 02) (LACA PRETA FSC) - Ø0,25x0,29H</v>
          </cell>
          <cell r="Y1763">
            <v>3279.32</v>
          </cell>
          <cell r="Z1763">
            <v>0.35</v>
          </cell>
          <cell r="AA1763">
            <v>2131.558</v>
          </cell>
          <cell r="AB1763"/>
          <cell r="AC1763"/>
          <cell r="AD1763"/>
          <cell r="AE1763">
            <v>3279.32</v>
          </cell>
          <cell r="AF1763">
            <v>3279.32</v>
          </cell>
          <cell r="AG1763">
            <v>0</v>
          </cell>
          <cell r="AH1763">
            <v>3279.32</v>
          </cell>
          <cell r="AI1763" t="str">
            <v>REF: 336558</v>
          </cell>
          <cell r="AJ1763" t="str">
            <v>ACABAMENTO FORA DE LINHA</v>
          </cell>
          <cell r="AK1763">
            <v>336558</v>
          </cell>
          <cell r="AL1763" t="str">
            <v>EST FRUTEIRA CHIE (MOD 02) (LACA PRETA FSC)</v>
          </cell>
          <cell r="AM1763"/>
          <cell r="AN1763">
            <v>0.25</v>
          </cell>
          <cell r="AO1763">
            <v>0</v>
          </cell>
          <cell r="AP1763">
            <v>0.28999999999999998</v>
          </cell>
          <cell r="AQ1763">
            <v>0.25</v>
          </cell>
          <cell r="AR1763" t="str">
            <v>EST FRUTEIRA CHIE (MOD 02) (LACA PRETA FSC) - Ø0,25x0,29H</v>
          </cell>
          <cell r="AS1763">
            <v>3279.32</v>
          </cell>
          <cell r="AT1763">
            <v>3279.32</v>
          </cell>
          <cell r="AU1763">
            <v>3279.32</v>
          </cell>
          <cell r="AV1763">
            <v>0</v>
          </cell>
          <cell r="AW1763">
            <v>3279.32</v>
          </cell>
          <cell r="AX1763">
            <v>0</v>
          </cell>
          <cell r="AY1763"/>
          <cell r="AZ1763" t="str">
            <v/>
          </cell>
          <cell r="BA1763"/>
          <cell r="BB1763"/>
          <cell r="BC1763"/>
          <cell r="BD1763" t="str">
            <v/>
          </cell>
          <cell r="BE1763">
            <v>0</v>
          </cell>
          <cell r="BF1763" t="str">
            <v/>
          </cell>
          <cell r="BG1763" t="str">
            <v/>
          </cell>
          <cell r="BH1763">
            <v>12</v>
          </cell>
          <cell r="BI1763" t="str">
            <v>0</v>
          </cell>
          <cell r="BJ1763">
            <v>0</v>
          </cell>
          <cell r="BK1763">
            <v>0</v>
          </cell>
          <cell r="BL1763"/>
          <cell r="BM1763"/>
          <cell r="BN1763"/>
          <cell r="BO1763"/>
          <cell r="BQ1763" t="str">
            <v>D&amp;D</v>
          </cell>
          <cell r="BS1763" t="str">
            <v/>
          </cell>
          <cell r="BT1763" t="str">
            <v/>
          </cell>
        </row>
        <row r="1764">
          <cell r="H1764">
            <v>0</v>
          </cell>
          <cell r="O1764">
            <v>335094</v>
          </cell>
          <cell r="P1764" t="str">
            <v>2022/244-0030-01</v>
          </cell>
          <cell r="Q1764" t="str">
            <v>EST MESA CENTRO ARGOLA (A) (VIDRO INC) (MAD B FREIJO ENV)</v>
          </cell>
          <cell r="R1764"/>
          <cell r="S1764"/>
          <cell r="T1764">
            <v>1.2</v>
          </cell>
          <cell r="U1764">
            <v>0</v>
          </cell>
          <cell r="V1764">
            <v>0.25</v>
          </cell>
          <cell r="W1764">
            <v>1.2</v>
          </cell>
          <cell r="X1764" t="str">
            <v>EST MESA CENTRO ARGOLA (A) (VIDRO INC) (MAD B FREIJO ENV) - Ø1,2x0,25H</v>
          </cell>
          <cell r="Y1764">
            <v>33361.660000000003</v>
          </cell>
          <cell r="Z1764">
            <v>0.35</v>
          </cell>
          <cell r="AA1764">
            <v>21685.079000000005</v>
          </cell>
          <cell r="AB1764"/>
          <cell r="AC1764"/>
          <cell r="AD1764"/>
          <cell r="AE1764">
            <v>33361.660000000003</v>
          </cell>
          <cell r="AF1764">
            <v>33361.660000000003</v>
          </cell>
          <cell r="AG1764">
            <v>0</v>
          </cell>
          <cell r="AH1764">
            <v>33361.660000000003</v>
          </cell>
          <cell r="AI1764" t="str">
            <v>REF: 389442</v>
          </cell>
          <cell r="AJ1764"/>
          <cell r="AK1764">
            <v>389442</v>
          </cell>
          <cell r="AL1764" t="str">
            <v>MESA CENTRO ARGOLA (A) H25 (VIDRO INCOLOR) (MADEIRA B)</v>
          </cell>
          <cell r="AM1764"/>
          <cell r="AN1764">
            <v>1.2</v>
          </cell>
          <cell r="AO1764">
            <v>0</v>
          </cell>
          <cell r="AP1764">
            <v>0.25</v>
          </cell>
          <cell r="AQ1764">
            <v>1.2</v>
          </cell>
          <cell r="AR1764" t="str">
            <v>MESA CENTRO ARGOLA (A) H25 (VIDRO INCOLOR) (MADEIRA B) - Ø1,2x0,25H</v>
          </cell>
          <cell r="AS1764">
            <v>33361.660000000003</v>
          </cell>
          <cell r="AT1764">
            <v>33361.660000000003</v>
          </cell>
          <cell r="AU1764">
            <v>33361.660000000003</v>
          </cell>
          <cell r="AV1764">
            <v>0</v>
          </cell>
          <cell r="AW1764">
            <v>33361.660000000003</v>
          </cell>
          <cell r="AX1764">
            <v>0</v>
          </cell>
          <cell r="AY1764"/>
          <cell r="AZ1764" t="str">
            <v/>
          </cell>
          <cell r="BA1764"/>
          <cell r="BB1764"/>
          <cell r="BC1764"/>
          <cell r="BD1764" t="str">
            <v/>
          </cell>
          <cell r="BE1764">
            <v>0</v>
          </cell>
          <cell r="BF1764" t="str">
            <v/>
          </cell>
          <cell r="BG1764" t="str">
            <v/>
          </cell>
          <cell r="BH1764">
            <v>12</v>
          </cell>
          <cell r="BI1764" t="str">
            <v>0</v>
          </cell>
          <cell r="BJ1764">
            <v>0</v>
          </cell>
          <cell r="BK1764">
            <v>0</v>
          </cell>
          <cell r="BL1764"/>
          <cell r="BM1764"/>
          <cell r="BN1764"/>
          <cell r="BO1764"/>
          <cell r="BQ1764" t="str">
            <v>D&amp;D</v>
          </cell>
          <cell r="BS1764" t="str">
            <v/>
          </cell>
          <cell r="BT1764" t="str">
            <v/>
          </cell>
        </row>
        <row r="1765">
          <cell r="H1765">
            <v>0</v>
          </cell>
          <cell r="O1765">
            <v>335093</v>
          </cell>
          <cell r="P1765" t="str">
            <v>2022/244-0029-01</v>
          </cell>
          <cell r="Q1765" t="str">
            <v>EST MESA CENTRO ARGOLA (C) (MAD B FREIJO ENV)</v>
          </cell>
          <cell r="R1765"/>
          <cell r="S1765"/>
          <cell r="T1765">
            <v>0.6</v>
          </cell>
          <cell r="U1765">
            <v>0</v>
          </cell>
          <cell r="V1765">
            <v>0.45</v>
          </cell>
          <cell r="W1765">
            <v>0.6</v>
          </cell>
          <cell r="X1765" t="str">
            <v>EST MESA CENTRO ARGOLA (C) (MAD B FREIJO ENV) - Ø0,6x0,45H</v>
          </cell>
          <cell r="Y1765">
            <v>13366.84</v>
          </cell>
          <cell r="Z1765">
            <v>0.35</v>
          </cell>
          <cell r="AA1765">
            <v>8688.4459999999999</v>
          </cell>
          <cell r="AB1765"/>
          <cell r="AC1765"/>
          <cell r="AD1765"/>
          <cell r="AE1765">
            <v>13366.84</v>
          </cell>
          <cell r="AF1765">
            <v>13366.84</v>
          </cell>
          <cell r="AG1765">
            <v>0</v>
          </cell>
          <cell r="AH1765">
            <v>13366.84</v>
          </cell>
          <cell r="AI1765" t="str">
            <v>REF: 389451</v>
          </cell>
          <cell r="AJ1765"/>
          <cell r="AK1765">
            <v>389451</v>
          </cell>
          <cell r="AL1765" t="str">
            <v>MESA CENTRO ARGOLA (C) H45 (MADEIRA B)</v>
          </cell>
          <cell r="AM1765"/>
          <cell r="AN1765">
            <v>0.6</v>
          </cell>
          <cell r="AO1765">
            <v>0</v>
          </cell>
          <cell r="AP1765">
            <v>0.45</v>
          </cell>
          <cell r="AQ1765">
            <v>0.6</v>
          </cell>
          <cell r="AR1765" t="str">
            <v>MESA CENTRO ARGOLA (C) H45 (MADEIRA B) - Ø0,6x0,45H</v>
          </cell>
          <cell r="AS1765">
            <v>13366.84</v>
          </cell>
          <cell r="AT1765">
            <v>13366.84</v>
          </cell>
          <cell r="AU1765">
            <v>13366.84</v>
          </cell>
          <cell r="AV1765">
            <v>0</v>
          </cell>
          <cell r="AW1765">
            <v>13366.84</v>
          </cell>
          <cell r="AX1765">
            <v>0</v>
          </cell>
          <cell r="AY1765"/>
          <cell r="AZ1765" t="str">
            <v/>
          </cell>
          <cell r="BA1765"/>
          <cell r="BB1765"/>
          <cell r="BC1765"/>
          <cell r="BD1765" t="str">
            <v/>
          </cell>
          <cell r="BE1765">
            <v>0</v>
          </cell>
          <cell r="BF1765" t="str">
            <v/>
          </cell>
          <cell r="BG1765" t="str">
            <v/>
          </cell>
          <cell r="BH1765">
            <v>12</v>
          </cell>
          <cell r="BI1765" t="str">
            <v>0</v>
          </cell>
          <cell r="BJ1765">
            <v>0</v>
          </cell>
          <cell r="BK1765">
            <v>0</v>
          </cell>
          <cell r="BL1765"/>
          <cell r="BM1765"/>
          <cell r="BN1765"/>
          <cell r="BO1765"/>
          <cell r="BQ1765" t="str">
            <v>D&amp;D</v>
          </cell>
          <cell r="BS1765" t="str">
            <v/>
          </cell>
          <cell r="BT1765" t="str">
            <v/>
          </cell>
        </row>
        <row r="1766">
          <cell r="H1766">
            <v>0</v>
          </cell>
          <cell r="O1766">
            <v>335088</v>
          </cell>
          <cell r="P1766" t="str">
            <v>2022/244-0026-01</v>
          </cell>
          <cell r="Q1766" t="str">
            <v>EST MESA CENTRO ARGOLA (B) (COURO CAFE) (MAD A CINAM NOG)</v>
          </cell>
          <cell r="R1766"/>
          <cell r="S1766"/>
          <cell r="T1766">
            <v>1</v>
          </cell>
          <cell r="U1766">
            <v>0</v>
          </cell>
          <cell r="V1766">
            <v>0.35</v>
          </cell>
          <cell r="W1766">
            <v>1</v>
          </cell>
          <cell r="X1766" t="str">
            <v>EST MESA CENTRO ARGOLA (B) (COURO CAFE) (MAD A CINAM NOG) - Ø1x0,35H</v>
          </cell>
          <cell r="Y1766">
            <v>19388.900000000001</v>
          </cell>
          <cell r="Z1766">
            <v>0.35</v>
          </cell>
          <cell r="AA1766">
            <v>12602.785000000002</v>
          </cell>
          <cell r="AB1766"/>
          <cell r="AC1766"/>
          <cell r="AD1766"/>
          <cell r="AE1766">
            <v>19388.900000000001</v>
          </cell>
          <cell r="AF1766">
            <v>19388.900000000001</v>
          </cell>
          <cell r="AG1766">
            <v>0</v>
          </cell>
          <cell r="AH1766">
            <v>19388.900000000001</v>
          </cell>
          <cell r="AI1766" t="str">
            <v>REF: 306335</v>
          </cell>
          <cell r="AJ1766" t="str">
            <v>ACABAMENTO FORA DE LINHA</v>
          </cell>
          <cell r="AK1766">
            <v>306335</v>
          </cell>
          <cell r="AL1766" t="str">
            <v>MESA CENTRO ARGOLA (B) H35 (COURO) (MADEIRA A)</v>
          </cell>
          <cell r="AM1766"/>
          <cell r="AN1766">
            <v>1</v>
          </cell>
          <cell r="AO1766">
            <v>0</v>
          </cell>
          <cell r="AP1766">
            <v>0.35</v>
          </cell>
          <cell r="AQ1766">
            <v>1</v>
          </cell>
          <cell r="AR1766" t="str">
            <v>MESA CENTRO ARGOLA (B) H35 (COURO) (MADEIRA A) - Ø1x0,35H</v>
          </cell>
          <cell r="AS1766">
            <v>19388.900000000001</v>
          </cell>
          <cell r="AT1766">
            <v>19388.900000000001</v>
          </cell>
          <cell r="AU1766">
            <v>19388.900000000001</v>
          </cell>
          <cell r="AV1766">
            <v>0</v>
          </cell>
          <cell r="AW1766">
            <v>19388.900000000001</v>
          </cell>
          <cell r="AX1766">
            <v>0</v>
          </cell>
          <cell r="AY1766"/>
          <cell r="AZ1766" t="str">
            <v/>
          </cell>
          <cell r="BA1766"/>
          <cell r="BB1766"/>
          <cell r="BC1766"/>
          <cell r="BD1766" t="str">
            <v/>
          </cell>
          <cell r="BE1766">
            <v>0</v>
          </cell>
          <cell r="BF1766" t="str">
            <v/>
          </cell>
          <cell r="BG1766" t="str">
            <v/>
          </cell>
          <cell r="BH1766">
            <v>12</v>
          </cell>
          <cell r="BI1766" t="str">
            <v>0</v>
          </cell>
          <cell r="BJ1766">
            <v>0</v>
          </cell>
          <cell r="BK1766">
            <v>0</v>
          </cell>
          <cell r="BL1766"/>
          <cell r="BM1766"/>
          <cell r="BN1766"/>
          <cell r="BO1766"/>
          <cell r="BQ1766" t="str">
            <v>D&amp;D</v>
          </cell>
          <cell r="BS1766" t="str">
            <v/>
          </cell>
          <cell r="BT1766" t="str">
            <v/>
          </cell>
        </row>
        <row r="1767">
          <cell r="H1767">
            <v>0</v>
          </cell>
          <cell r="O1767">
            <v>300772</v>
          </cell>
          <cell r="P1767" t="str">
            <v>2021/341-0091-01</v>
          </cell>
          <cell r="Q1767" t="str">
            <v>EST MODULO CHAISE BRACO DIR C/AVANCO DALOA FX E5007 FREIJO</v>
          </cell>
          <cell r="R1767">
            <v>4.0999999999999996</v>
          </cell>
          <cell r="S1767">
            <v>1.55</v>
          </cell>
          <cell r="T1767">
            <v>1.55</v>
          </cell>
          <cell r="U1767">
            <v>1.55</v>
          </cell>
          <cell r="V1767">
            <v>0.85</v>
          </cell>
          <cell r="W1767">
            <v>0</v>
          </cell>
          <cell r="X1767" t="str">
            <v>EST MODULO CHAISE BRACO DIR C/AVANCO DALOA FX E5007 FREIJO - 1,55x1,55x0,85H</v>
          </cell>
          <cell r="Y1767">
            <v>56161.229999999996</v>
          </cell>
          <cell r="Z1767">
            <v>0.35</v>
          </cell>
          <cell r="AA1767">
            <v>36504.799499999994</v>
          </cell>
          <cell r="AB1767" t="str">
            <v>GF</v>
          </cell>
          <cell r="AC1767" t="str">
            <v>SOFA COMPLETO</v>
          </cell>
          <cell r="AD1767" t="str">
            <v>VALOR MODULO</v>
          </cell>
          <cell r="AE1767">
            <v>26783.05</v>
          </cell>
          <cell r="AF1767">
            <v>26783.05</v>
          </cell>
          <cell r="AG1767">
            <v>0</v>
          </cell>
          <cell r="AH1767">
            <v>56161.229999999996</v>
          </cell>
          <cell r="AI1767" t="str">
            <v>REF: 296522</v>
          </cell>
          <cell r="AJ1767" t="str">
            <v>REVESTIMENTO FORA DE LINHA</v>
          </cell>
          <cell r="AK1767">
            <v>296522</v>
          </cell>
          <cell r="AL1767" t="str">
            <v>MODULO CHAISE BRACO C/AVANCO BASE DALOA (FX E)</v>
          </cell>
          <cell r="AM1767"/>
          <cell r="AN1767">
            <v>1.55</v>
          </cell>
          <cell r="AO1767">
            <v>1.55</v>
          </cell>
          <cell r="AP1767">
            <v>0.85</v>
          </cell>
          <cell r="AQ1767">
            <v>0</v>
          </cell>
          <cell r="AR1767" t="str">
            <v>MODULO CHAISE BRACO C/AVANCO BASE DALOA (FX E) - 1,55x1,55x0,85H</v>
          </cell>
          <cell r="AS1767">
            <v>26783.05</v>
          </cell>
          <cell r="AT1767">
            <v>26783.05</v>
          </cell>
          <cell r="AU1767">
            <v>26783.05</v>
          </cell>
          <cell r="AV1767">
            <v>0</v>
          </cell>
          <cell r="AW1767">
            <v>26783.05</v>
          </cell>
          <cell r="AX1767">
            <v>0</v>
          </cell>
          <cell r="AY1767"/>
          <cell r="AZ1767" t="str">
            <v/>
          </cell>
          <cell r="BA1767"/>
          <cell r="BB1767"/>
          <cell r="BC1767"/>
          <cell r="BD1767" t="str">
            <v/>
          </cell>
          <cell r="BE1767">
            <v>0</v>
          </cell>
          <cell r="BF1767" t="str">
            <v/>
          </cell>
          <cell r="BG1767" t="str">
            <v/>
          </cell>
          <cell r="BH1767">
            <v>12</v>
          </cell>
          <cell r="BI1767" t="str">
            <v>0</v>
          </cell>
          <cell r="BJ1767">
            <v>0</v>
          </cell>
          <cell r="BK1767">
            <v>0</v>
          </cell>
          <cell r="BL1767"/>
          <cell r="BM1767"/>
          <cell r="BN1767"/>
          <cell r="BO1767"/>
          <cell r="BQ1767" t="str">
            <v>D&amp;D</v>
          </cell>
          <cell r="BS1767" t="str">
            <v/>
          </cell>
          <cell r="BT1767" t="str">
            <v/>
          </cell>
        </row>
        <row r="1768">
          <cell r="H1768">
            <v>0</v>
          </cell>
          <cell r="O1768">
            <v>300771</v>
          </cell>
          <cell r="P1768" t="str">
            <v>2021/341-0089-01</v>
          </cell>
          <cell r="Q1768" t="str">
            <v>EST MODULO BRACO ESQ C/AVANCO DALOA FX E5007 FREIJO</v>
          </cell>
          <cell r="R1768">
            <v>4.0999999999999996</v>
          </cell>
          <cell r="S1768">
            <v>1.55</v>
          </cell>
          <cell r="T1768">
            <v>2.5499999999999998</v>
          </cell>
          <cell r="U1768">
            <v>1</v>
          </cell>
          <cell r="V1768">
            <v>0.85</v>
          </cell>
          <cell r="W1768">
            <v>0</v>
          </cell>
          <cell r="X1768" t="str">
            <v>EST MODULO BRACO ESQ C/AVANCO DALOA FX E5007 FREIJO - 2,55x1x0,85H</v>
          </cell>
          <cell r="Y1768">
            <v>56161.229999999996</v>
          </cell>
          <cell r="Z1768">
            <v>0.35</v>
          </cell>
          <cell r="AA1768">
            <v>36504.799499999994</v>
          </cell>
          <cell r="AB1768" t="str">
            <v>GF</v>
          </cell>
          <cell r="AC1768" t="str">
            <v>SOFA COMPLETO</v>
          </cell>
          <cell r="AD1768" t="str">
            <v>VALOR MODULO</v>
          </cell>
          <cell r="AE1768">
            <v>29378.18</v>
          </cell>
          <cell r="AF1768">
            <v>29378.18</v>
          </cell>
          <cell r="AG1768">
            <v>0</v>
          </cell>
          <cell r="AH1768">
            <v>56161.229999999996</v>
          </cell>
          <cell r="AI1768" t="str">
            <v>REF: 297017</v>
          </cell>
          <cell r="AJ1768" t="str">
            <v>REVESTIMENTO FORA DE LINHA</v>
          </cell>
          <cell r="AK1768">
            <v>297017</v>
          </cell>
          <cell r="AL1768" t="str">
            <v>MODULO BRACO C/AVANCO BASE DALOA (FX E)</v>
          </cell>
          <cell r="AM1768"/>
          <cell r="AN1768">
            <v>2.5499999999999998</v>
          </cell>
          <cell r="AO1768">
            <v>1</v>
          </cell>
          <cell r="AP1768">
            <v>0.85</v>
          </cell>
          <cell r="AQ1768">
            <v>0</v>
          </cell>
          <cell r="AR1768" t="str">
            <v>MODULO BRACO C/AVANCO BASE DALOA (FX E) - 2,55x1x0,85H</v>
          </cell>
          <cell r="AS1768">
            <v>29378.18</v>
          </cell>
          <cell r="AT1768">
            <v>29378.18</v>
          </cell>
          <cell r="AU1768">
            <v>29378.18</v>
          </cell>
          <cell r="AV1768">
            <v>0</v>
          </cell>
          <cell r="AW1768">
            <v>29378.18</v>
          </cell>
          <cell r="AX1768">
            <v>0</v>
          </cell>
          <cell r="AY1768"/>
          <cell r="AZ1768" t="str">
            <v/>
          </cell>
          <cell r="BA1768"/>
          <cell r="BB1768"/>
          <cell r="BC1768"/>
          <cell r="BD1768" t="str">
            <v/>
          </cell>
          <cell r="BE1768">
            <v>0</v>
          </cell>
          <cell r="BF1768" t="str">
            <v/>
          </cell>
          <cell r="BG1768" t="str">
            <v/>
          </cell>
          <cell r="BH1768">
            <v>12</v>
          </cell>
          <cell r="BI1768" t="str">
            <v>0</v>
          </cell>
          <cell r="BJ1768">
            <v>0</v>
          </cell>
          <cell r="BK1768">
            <v>0</v>
          </cell>
          <cell r="BL1768"/>
          <cell r="BM1768"/>
          <cell r="BN1768"/>
          <cell r="BO1768"/>
          <cell r="BQ1768" t="str">
            <v>D&amp;D</v>
          </cell>
          <cell r="BS1768" t="str">
            <v/>
          </cell>
          <cell r="BT1768" t="str">
            <v/>
          </cell>
        </row>
        <row r="1769">
          <cell r="H1769">
            <v>0</v>
          </cell>
          <cell r="O1769">
            <v>271311</v>
          </cell>
          <cell r="P1769" t="str">
            <v>2020/343-0137-01</v>
          </cell>
          <cell r="Q1769" t="str">
            <v>EST SOFA TARANTO FX B2111</v>
          </cell>
          <cell r="R1769"/>
          <cell r="S1769"/>
          <cell r="T1769">
            <v>2.8</v>
          </cell>
          <cell r="U1769">
            <v>1</v>
          </cell>
          <cell r="V1769">
            <v>0.95</v>
          </cell>
          <cell r="W1769">
            <v>0</v>
          </cell>
          <cell r="X1769" t="str">
            <v>EST SOFA TARANTO FX B2111 - 2,8x1x0,95H</v>
          </cell>
          <cell r="Y1769">
            <v>30802.91</v>
          </cell>
          <cell r="Z1769">
            <v>0.5</v>
          </cell>
          <cell r="AA1769">
            <v>15401.455</v>
          </cell>
          <cell r="AB1769"/>
          <cell r="AC1769"/>
          <cell r="AD1769"/>
          <cell r="AE1769">
            <v>30802.91</v>
          </cell>
          <cell r="AF1769">
            <v>30802.91</v>
          </cell>
          <cell r="AG1769">
            <v>0</v>
          </cell>
          <cell r="AH1769">
            <v>30802.91</v>
          </cell>
          <cell r="AI1769" t="str">
            <v>REF: 286769</v>
          </cell>
          <cell r="AJ1769" t="str">
            <v>REVESTIMENTO FORA DE LINHA</v>
          </cell>
          <cell r="AK1769">
            <v>286769</v>
          </cell>
          <cell r="AL1769" t="str">
            <v>SOFA TARANTO (FX B)</v>
          </cell>
          <cell r="AM1769"/>
          <cell r="AN1769">
            <v>2.8</v>
          </cell>
          <cell r="AO1769">
            <v>1</v>
          </cell>
          <cell r="AP1769">
            <v>0.95</v>
          </cell>
          <cell r="AQ1769">
            <v>0</v>
          </cell>
          <cell r="AR1769" t="str">
            <v>SOFA TARANTO (FX B) - 2,8x1x0,95H</v>
          </cell>
          <cell r="AS1769">
            <v>30802.91</v>
          </cell>
          <cell r="AT1769">
            <v>30802.91</v>
          </cell>
          <cell r="AU1769">
            <v>30802.91</v>
          </cell>
          <cell r="AV1769">
            <v>0</v>
          </cell>
          <cell r="AW1769">
            <v>30802.91</v>
          </cell>
          <cell r="AX1769">
            <v>0</v>
          </cell>
          <cell r="AY1769"/>
          <cell r="AZ1769" t="str">
            <v/>
          </cell>
          <cell r="BA1769"/>
          <cell r="BB1769"/>
          <cell r="BC1769"/>
          <cell r="BD1769" t="str">
            <v/>
          </cell>
          <cell r="BE1769">
            <v>0</v>
          </cell>
          <cell r="BF1769" t="str">
            <v/>
          </cell>
          <cell r="BG1769" t="str">
            <v/>
          </cell>
          <cell r="BH1769">
            <v>12</v>
          </cell>
          <cell r="BI1769" t="str">
            <v>0</v>
          </cell>
          <cell r="BJ1769">
            <v>0</v>
          </cell>
          <cell r="BK1769">
            <v>0</v>
          </cell>
          <cell r="BL1769"/>
          <cell r="BM1769"/>
          <cell r="BN1769"/>
          <cell r="BO1769"/>
          <cell r="BQ1769" t="str">
            <v>D&amp;D</v>
          </cell>
          <cell r="BS1769" t="str">
            <v/>
          </cell>
          <cell r="BT1769" t="str">
            <v/>
          </cell>
        </row>
        <row r="1770">
          <cell r="H1770">
            <v>0</v>
          </cell>
          <cell r="O1770">
            <v>223578</v>
          </cell>
          <cell r="P1770" t="str">
            <v>2021/020-0003-01</v>
          </cell>
          <cell r="Q1770" t="str">
            <v>EST MESA CENTRO COB (S/VIDRO) (MAD B LOURO ESPECIAL)</v>
          </cell>
          <cell r="R1770">
            <v>1.1399999999999999</v>
          </cell>
          <cell r="S1770">
            <v>1.7</v>
          </cell>
          <cell r="T1770">
            <v>1.1399999999999999</v>
          </cell>
          <cell r="U1770">
            <v>1.7</v>
          </cell>
          <cell r="V1770">
            <v>0.25</v>
          </cell>
          <cell r="W1770">
            <v>0</v>
          </cell>
          <cell r="X1770" t="str">
            <v>EST MESA CENTRO COB (S/VIDRO) (MAD B LOURO ESPECIAL) - 1,14x1,7x0,25H</v>
          </cell>
          <cell r="Y1770">
            <v>28952.5016</v>
          </cell>
          <cell r="Z1770">
            <v>0.35</v>
          </cell>
          <cell r="AA1770">
            <v>18819.126040000003</v>
          </cell>
          <cell r="AB1770" t="str">
            <v>CT</v>
          </cell>
          <cell r="AC1770" t="str">
            <v>MESA + TAMPO</v>
          </cell>
          <cell r="AD1770" t="str">
            <v>VALOR MESA</v>
          </cell>
          <cell r="AE1770">
            <v>22899.43</v>
          </cell>
          <cell r="AF1770">
            <v>22899.43</v>
          </cell>
          <cell r="AG1770">
            <v>0</v>
          </cell>
          <cell r="AH1770">
            <v>28952.5016</v>
          </cell>
          <cell r="AI1770" t="str">
            <v>REF: 389477</v>
          </cell>
          <cell r="AJ1770" t="str">
            <v>15% ACRES LOURO ESPECIAL</v>
          </cell>
          <cell r="AK1770">
            <v>389477</v>
          </cell>
          <cell r="AL1770" t="str">
            <v>MESA CENTRO COB (S/VIDRO) (MADEIRA B)</v>
          </cell>
          <cell r="AM1770"/>
          <cell r="AN1770">
            <v>1.1399999999999999</v>
          </cell>
          <cell r="AO1770">
            <v>1.7</v>
          </cell>
          <cell r="AP1770">
            <v>0.25</v>
          </cell>
          <cell r="AQ1770">
            <v>0</v>
          </cell>
          <cell r="AR1770" t="str">
            <v>MESA CENTRO COB (S/VIDRO) (MADEIRA B) - 1,14x1,7x0,25H</v>
          </cell>
          <cell r="AS1770">
            <v>22899.43</v>
          </cell>
          <cell r="AT1770">
            <v>22899.43</v>
          </cell>
          <cell r="AU1770">
            <v>22899.43</v>
          </cell>
          <cell r="AV1770">
            <v>0</v>
          </cell>
          <cell r="AW1770">
            <v>22899.43</v>
          </cell>
          <cell r="AX1770">
            <v>0</v>
          </cell>
          <cell r="AY1770"/>
          <cell r="AZ1770" t="str">
            <v/>
          </cell>
          <cell r="BA1770"/>
          <cell r="BB1770"/>
          <cell r="BC1770"/>
          <cell r="BD1770" t="str">
            <v/>
          </cell>
          <cell r="BE1770">
            <v>0</v>
          </cell>
          <cell r="BF1770" t="str">
            <v/>
          </cell>
          <cell r="BG1770" t="str">
            <v/>
          </cell>
          <cell r="BH1770">
            <v>12</v>
          </cell>
          <cell r="BI1770" t="str">
            <v>0</v>
          </cell>
          <cell r="BJ1770">
            <v>0</v>
          </cell>
          <cell r="BK1770">
            <v>0</v>
          </cell>
          <cell r="BL1770"/>
          <cell r="BM1770"/>
          <cell r="BN1770"/>
          <cell r="BO1770"/>
          <cell r="BQ1770" t="str">
            <v>D&amp;D</v>
          </cell>
          <cell r="BS1770" t="str">
            <v/>
          </cell>
          <cell r="BT1770" t="str">
            <v/>
          </cell>
        </row>
        <row r="1771">
          <cell r="H1771">
            <v>0</v>
          </cell>
          <cell r="O1771">
            <v>388717</v>
          </cell>
          <cell r="P1771" t="str">
            <v>2024/239-0112-01</v>
          </cell>
          <cell r="Q1771" t="str">
            <v>EST BANQUETA REMO (MAD B TECA NATURALE) TC EL ANGOLA BEIGE</v>
          </cell>
          <cell r="R1771"/>
          <cell r="S1771"/>
          <cell r="T1771">
            <v>0.62</v>
          </cell>
          <cell r="U1771">
            <v>0.5</v>
          </cell>
          <cell r="V1771">
            <v>0.41</v>
          </cell>
          <cell r="W1771">
            <v>0</v>
          </cell>
          <cell r="X1771" t="str">
            <v>EST BANQUETA REMO (MAD B TECA NATURALE) TC EL ANGOLA BEIGE - 0,62x0,5x0,41H</v>
          </cell>
          <cell r="Y1771">
            <v>10778.76376</v>
          </cell>
          <cell r="Z1771">
            <v>0.35</v>
          </cell>
          <cell r="AA1771">
            <v>7006.1964440000002</v>
          </cell>
          <cell r="AB1771"/>
          <cell r="AC1771" t="str">
            <v>PROD C/RVST FORN</v>
          </cell>
          <cell r="AD1771" t="str">
            <v>REVESTIMENTO FORN</v>
          </cell>
          <cell r="AE1771">
            <v>10778.76376</v>
          </cell>
          <cell r="AF1771">
            <v>10778.76376</v>
          </cell>
          <cell r="AG1771">
            <v>0</v>
          </cell>
          <cell r="AH1771">
            <v>10778.76376</v>
          </cell>
          <cell r="AI1771" t="str">
            <v>REF: 389377</v>
          </cell>
          <cell r="AJ1771"/>
          <cell r="AK1771">
            <v>389377</v>
          </cell>
          <cell r="AL1771" t="str">
            <v>BANQUETA REMO (MADEIRA B) (RVST FORN)</v>
          </cell>
          <cell r="AM1771"/>
          <cell r="AN1771">
            <v>0.62</v>
          </cell>
          <cell r="AO1771">
            <v>0.5</v>
          </cell>
          <cell r="AP1771">
            <v>0.41</v>
          </cell>
          <cell r="AQ1771">
            <v>0</v>
          </cell>
          <cell r="AR1771" t="str">
            <v>BANQUETA REMO (MADEIRA B) (RVST FORN) - 0,62x0,5x0,41H</v>
          </cell>
          <cell r="AS1771">
            <v>10778.76376</v>
          </cell>
          <cell r="AT1771">
            <v>10778.76376</v>
          </cell>
          <cell r="AU1771">
            <v>9440.08</v>
          </cell>
          <cell r="AV1771">
            <v>1338.6837599999999</v>
          </cell>
          <cell r="AW1771">
            <v>10778.7</v>
          </cell>
          <cell r="AX1771">
            <v>6.3759999999092543E-2</v>
          </cell>
          <cell r="AY1771">
            <v>339636</v>
          </cell>
          <cell r="AZ1771" t="str">
            <v>TECIDO EL ANGOLA 04 -</v>
          </cell>
          <cell r="BA1771" t="str">
            <v>RVST FORN: TECIDO EL ANGOLA 04 - BEIGE</v>
          </cell>
          <cell r="BB1771">
            <v>0.9</v>
          </cell>
          <cell r="BC1771"/>
          <cell r="BD1771">
            <v>946.2</v>
          </cell>
          <cell r="BE1771">
            <v>0</v>
          </cell>
          <cell r="BF1771">
            <v>-946.2</v>
          </cell>
          <cell r="BG1771" t="str">
            <v>RVST FORN</v>
          </cell>
          <cell r="BH1771">
            <v>12</v>
          </cell>
          <cell r="BI1771">
            <v>1338.6837600000001</v>
          </cell>
          <cell r="BJ1771">
            <v>0</v>
          </cell>
          <cell r="BK1771">
            <v>0.57200000000000006</v>
          </cell>
          <cell r="BL1771"/>
          <cell r="BM1771"/>
          <cell r="BN1771"/>
          <cell r="BO1771"/>
          <cell r="BQ1771" t="str">
            <v>DD PE</v>
          </cell>
          <cell r="BS1771" t="str">
            <v/>
          </cell>
          <cell r="BT1771" t="str">
            <v/>
          </cell>
        </row>
        <row r="1772">
          <cell r="H1772">
            <v>0</v>
          </cell>
          <cell r="O1772">
            <v>388713</v>
          </cell>
          <cell r="P1772" t="str">
            <v>2024/239-0109-01</v>
          </cell>
          <cell r="Q1772" t="str">
            <v>EST POLTRONA REMO (MAD B TECA NATURALE) TC EL ANGOLA BEIGE</v>
          </cell>
          <cell r="R1772"/>
          <cell r="S1772"/>
          <cell r="T1772">
            <v>0.85</v>
          </cell>
          <cell r="U1772">
            <v>0.8</v>
          </cell>
          <cell r="V1772">
            <v>0.92</v>
          </cell>
          <cell r="W1772">
            <v>0</v>
          </cell>
          <cell r="X1772" t="str">
            <v>EST POLTRONA REMO (MAD B TECA NATURALE) TC EL ANGOLA BEIGE - 0,85x0,8x0,92H</v>
          </cell>
          <cell r="Y1772">
            <v>40055.9856</v>
          </cell>
          <cell r="Z1772">
            <v>0.35</v>
          </cell>
          <cell r="AA1772">
            <v>26036.390640000001</v>
          </cell>
          <cell r="AB1772"/>
          <cell r="AC1772" t="str">
            <v>PROD C/RVST FORN</v>
          </cell>
          <cell r="AD1772" t="str">
            <v>REVESTIMENTO FORN</v>
          </cell>
          <cell r="AE1772">
            <v>40055.9856</v>
          </cell>
          <cell r="AF1772">
            <v>40055.9856</v>
          </cell>
          <cell r="AG1772">
            <v>0</v>
          </cell>
          <cell r="AH1772">
            <v>40055.9856</v>
          </cell>
          <cell r="AI1772" t="str">
            <v>REF: 389565</v>
          </cell>
          <cell r="AJ1772"/>
          <cell r="AK1772">
            <v>389565</v>
          </cell>
          <cell r="AL1772" t="str">
            <v>POLTRONA REMO (MADEIRA B) (RVST FORN)</v>
          </cell>
          <cell r="AM1772"/>
          <cell r="AN1772">
            <v>0.85</v>
          </cell>
          <cell r="AO1772">
            <v>0.8</v>
          </cell>
          <cell r="AP1772">
            <v>0.92</v>
          </cell>
          <cell r="AQ1772">
            <v>0</v>
          </cell>
          <cell r="AR1772" t="str">
            <v>POLTRONA REMO (MADEIRA B) (RVST FORN) - 0,85x0,8x0,92H</v>
          </cell>
          <cell r="AS1772">
            <v>40055.9856</v>
          </cell>
          <cell r="AT1772">
            <v>40055.9856</v>
          </cell>
          <cell r="AU1772">
            <v>34106.28</v>
          </cell>
          <cell r="AV1772">
            <v>5949.7056000000011</v>
          </cell>
          <cell r="AW1772">
            <v>40055.72</v>
          </cell>
          <cell r="AX1772">
            <v>0.26559999999881256</v>
          </cell>
          <cell r="AY1772">
            <v>339636</v>
          </cell>
          <cell r="AZ1772" t="str">
            <v>TECIDO EL ANGOLA 04 -</v>
          </cell>
          <cell r="BA1772" t="str">
            <v>RVST FORN: TECIDO EL ANGOLA 04 - BEIGE</v>
          </cell>
          <cell r="BB1772">
            <v>4</v>
          </cell>
          <cell r="BC1772"/>
          <cell r="BD1772">
            <v>946.2</v>
          </cell>
          <cell r="BE1772">
            <v>0</v>
          </cell>
          <cell r="BF1772">
            <v>-946.2</v>
          </cell>
          <cell r="BG1772" t="str">
            <v>RVST FORN</v>
          </cell>
          <cell r="BH1772">
            <v>12</v>
          </cell>
          <cell r="BI1772">
            <v>5949.7056000000011</v>
          </cell>
          <cell r="BJ1772">
            <v>0</v>
          </cell>
          <cell r="BK1772">
            <v>0.57200000000000006</v>
          </cell>
          <cell r="BL1772"/>
          <cell r="BM1772"/>
          <cell r="BN1772"/>
          <cell r="BO1772"/>
          <cell r="BQ1772" t="str">
            <v>DD PE</v>
          </cell>
          <cell r="BS1772" t="str">
            <v/>
          </cell>
          <cell r="BT1772" t="str">
            <v/>
          </cell>
        </row>
        <row r="1773">
          <cell r="H1773">
            <v>0</v>
          </cell>
          <cell r="O1773">
            <v>399039</v>
          </cell>
          <cell r="P1773" t="str">
            <v>2024/311-0029-01</v>
          </cell>
          <cell r="Q1773" t="str">
            <v>EST CADEIRA PAX OFFICE MISTA (MAD A TAUARI POA) TC RUST 5412</v>
          </cell>
          <cell r="R1773"/>
          <cell r="S1773"/>
          <cell r="T1773">
            <v>0.61</v>
          </cell>
          <cell r="U1773">
            <v>0.57999999999999996</v>
          </cell>
          <cell r="V1773">
            <v>0.89</v>
          </cell>
          <cell r="W1773">
            <v>0</v>
          </cell>
          <cell r="X1773" t="str">
            <v>EST CADEIRA PAX OFFICE MISTA (MAD A TAUARI POA) TC RUST 5412 - 0,61x0,58x0,89H</v>
          </cell>
          <cell r="Y1773">
            <v>24684.93</v>
          </cell>
          <cell r="Z1773">
            <v>0.35</v>
          </cell>
          <cell r="AA1773">
            <v>16045.204500000002</v>
          </cell>
          <cell r="AB1773"/>
          <cell r="AC1773" t="str">
            <v>PROD C/RVST FORN</v>
          </cell>
          <cell r="AD1773" t="str">
            <v>REVESTIMENTO FORN</v>
          </cell>
          <cell r="AE1773">
            <v>24684.93</v>
          </cell>
          <cell r="AF1773">
            <v>24684.93</v>
          </cell>
          <cell r="AG1773">
            <v>0</v>
          </cell>
          <cell r="AH1773">
            <v>24684.93</v>
          </cell>
          <cell r="AI1773" t="str">
            <v>REF: 380204</v>
          </cell>
          <cell r="AJ1773"/>
          <cell r="AK1773">
            <v>380204</v>
          </cell>
          <cell r="AL1773" t="str">
            <v>CADEIRA PAX OFFICE (C/B) (MISTA) (MADEIRA A) (RVST FORN)</v>
          </cell>
          <cell r="AM1773"/>
          <cell r="AN1773">
            <v>0.61</v>
          </cell>
          <cell r="AO1773">
            <v>0.57999999999999996</v>
          </cell>
          <cell r="AP1773">
            <v>0.89</v>
          </cell>
          <cell r="AQ1773">
            <v>0</v>
          </cell>
          <cell r="AR1773" t="str">
            <v>CADEIRA PAX OFFICE (C/B) (MISTA) (MADEIRA A) (RVST FORN) - 0,61x0,58x0,89H</v>
          </cell>
          <cell r="AS1773">
            <v>24684.93</v>
          </cell>
          <cell r="AT1773">
            <v>24684.93</v>
          </cell>
          <cell r="AU1773">
            <v>24425.72</v>
          </cell>
          <cell r="AV1773">
            <v>259.20999999999913</v>
          </cell>
          <cell r="AW1773">
            <v>24684.93</v>
          </cell>
          <cell r="AX1773">
            <v>0</v>
          </cell>
          <cell r="AY1773">
            <v>372514</v>
          </cell>
          <cell r="AZ1773" t="str">
            <v>TECIDO RUSTICO TURQUESA (COD 5412) (REVOLUTION I) -</v>
          </cell>
          <cell r="BA1773" t="str">
            <v>RVST FORN: TECIDO RUSTICO TURQUESA (COD 5412) (REVOLUTION I) - VERDE - COR 5412</v>
          </cell>
          <cell r="BB1773">
            <v>1</v>
          </cell>
          <cell r="BC1773"/>
          <cell r="BD1773">
            <v>259.20999999999998</v>
          </cell>
          <cell r="BE1773">
            <v>0</v>
          </cell>
          <cell r="BF1773">
            <v>-259.20999999999998</v>
          </cell>
          <cell r="BG1773" t="str">
            <v>RVST FORN</v>
          </cell>
          <cell r="BH1773">
            <v>12</v>
          </cell>
          <cell r="BI1773">
            <v>259.20999999999998</v>
          </cell>
          <cell r="BJ1773">
            <v>0</v>
          </cell>
          <cell r="BK1773">
            <v>0</v>
          </cell>
          <cell r="BL1773"/>
          <cell r="BM1773"/>
          <cell r="BN1773"/>
          <cell r="BO1773"/>
          <cell r="BQ1773" t="str">
            <v>GABRIEL</v>
          </cell>
          <cell r="BS1773" t="str">
            <v/>
          </cell>
          <cell r="BT1773" t="str">
            <v/>
          </cell>
        </row>
        <row r="1774">
          <cell r="H1774">
            <v>0</v>
          </cell>
          <cell r="O1774">
            <v>388968</v>
          </cell>
          <cell r="P1774" t="str">
            <v>2024/239-0125-01</v>
          </cell>
          <cell r="Q1774" t="str">
            <v>EST POLTRONA IPANEMA (MAD A TAUAR ENV) WINCHESTER/OLD BEAVER</v>
          </cell>
          <cell r="R1774"/>
          <cell r="S1774"/>
          <cell r="T1774">
            <v>0.73</v>
          </cell>
          <cell r="U1774">
            <v>0.77</v>
          </cell>
          <cell r="V1774">
            <v>0.76</v>
          </cell>
          <cell r="W1774">
            <v>0</v>
          </cell>
          <cell r="X1774" t="str">
            <v>EST POLTRONA IPANEMA (MAD A TAUAR ENV) WINCHESTER/OLD BEAVER - 0,73x0,77x0,76H</v>
          </cell>
          <cell r="Y1774">
            <v>32142.39</v>
          </cell>
          <cell r="Z1774">
            <v>0.35</v>
          </cell>
          <cell r="AA1774">
            <v>20892.553500000002</v>
          </cell>
          <cell r="AB1774"/>
          <cell r="AC1774" t="str">
            <v>PROD C/RVST FORN</v>
          </cell>
          <cell r="AD1774" t="str">
            <v>REVESTIMENTO FORN</v>
          </cell>
          <cell r="AE1774">
            <v>32142.39</v>
          </cell>
          <cell r="AF1774">
            <v>32142.39</v>
          </cell>
          <cell r="AG1774">
            <v>0</v>
          </cell>
          <cell r="AH1774">
            <v>32142.39</v>
          </cell>
          <cell r="AI1774" t="str">
            <v>REF: 388987</v>
          </cell>
          <cell r="AJ1774"/>
          <cell r="AK1774">
            <v>388987</v>
          </cell>
          <cell r="AL1774" t="str">
            <v>POLTRONA IPANEMA (MADEIRA A) (RVST FORN)</v>
          </cell>
          <cell r="AM1774"/>
          <cell r="AN1774">
            <v>0.73</v>
          </cell>
          <cell r="AO1774">
            <v>0.77</v>
          </cell>
          <cell r="AP1774">
            <v>0.76</v>
          </cell>
          <cell r="AQ1774">
            <v>0</v>
          </cell>
          <cell r="AR1774" t="str">
            <v>POLTRONA IPANEMA (MADEIRA A) (RVST FORN) - 0,73x0,77x0,76H</v>
          </cell>
          <cell r="AS1774">
            <v>32142.39</v>
          </cell>
          <cell r="AT1774">
            <v>32455.54</v>
          </cell>
          <cell r="AU1774">
            <v>26904.82</v>
          </cell>
          <cell r="AV1774">
            <v>5550.7200000000012</v>
          </cell>
          <cell r="AW1774">
            <v>32142.39</v>
          </cell>
          <cell r="AX1774">
            <v>0</v>
          </cell>
          <cell r="AY1774">
            <v>373063</v>
          </cell>
          <cell r="AZ1774" t="str">
            <v>COURO NATURAL OLD (F378)</v>
          </cell>
          <cell r="BA1774" t="str">
            <v>RVST FORN: COURO NATURAL OLD (F378) - BEAVER // COURO NATURAL WINCHESTER (F378) - WINCHESTER</v>
          </cell>
          <cell r="BB1774">
            <v>7</v>
          </cell>
          <cell r="BC1774"/>
          <cell r="BD1774">
            <v>792.96</v>
          </cell>
          <cell r="BE1774">
            <v>0</v>
          </cell>
          <cell r="BF1774">
            <v>-792.96</v>
          </cell>
          <cell r="BG1774" t="str">
            <v>RVST FORN</v>
          </cell>
          <cell r="BH1774">
            <v>12</v>
          </cell>
          <cell r="BI1774">
            <v>5550.72</v>
          </cell>
          <cell r="BJ1774">
            <v>0</v>
          </cell>
          <cell r="BK1774">
            <v>0</v>
          </cell>
          <cell r="BL1774"/>
          <cell r="BM1774"/>
          <cell r="BN1774"/>
          <cell r="BO1774"/>
          <cell r="BQ1774" t="str">
            <v>GABRIEL</v>
          </cell>
          <cell r="BS1774" t="str">
            <v/>
          </cell>
          <cell r="BT1774" t="str">
            <v/>
          </cell>
        </row>
        <row r="1775">
          <cell r="H1775">
            <v>0</v>
          </cell>
          <cell r="O1775">
            <v>388968</v>
          </cell>
          <cell r="P1775" t="str">
            <v>2024/239-0126-01</v>
          </cell>
          <cell r="Q1775" t="str">
            <v>EST POLTRONA IPANEMA (MAD A TAUAR ENV) WINCHESTER/OLD BEAVER</v>
          </cell>
          <cell r="R1775"/>
          <cell r="S1775"/>
          <cell r="T1775">
            <v>0.73</v>
          </cell>
          <cell r="U1775">
            <v>0.77</v>
          </cell>
          <cell r="V1775">
            <v>0.76</v>
          </cell>
          <cell r="W1775">
            <v>0</v>
          </cell>
          <cell r="X1775" t="str">
            <v>EST POLTRONA IPANEMA (MAD A TAUAR ENV) WINCHESTER/OLD BEAVER - 0,73x0,77x0,76H</v>
          </cell>
          <cell r="Y1775">
            <v>32142.39</v>
          </cell>
          <cell r="Z1775">
            <v>0.35</v>
          </cell>
          <cell r="AA1775">
            <v>20892.553500000002</v>
          </cell>
          <cell r="AB1775"/>
          <cell r="AC1775" t="str">
            <v>PROD C/RVST FORN</v>
          </cell>
          <cell r="AD1775" t="str">
            <v>REVESTIMENTO FORN</v>
          </cell>
          <cell r="AE1775">
            <v>32142.39</v>
          </cell>
          <cell r="AF1775">
            <v>32142.39</v>
          </cell>
          <cell r="AG1775">
            <v>0</v>
          </cell>
          <cell r="AH1775">
            <v>32142.39</v>
          </cell>
          <cell r="AI1775" t="str">
            <v>REF: 388987</v>
          </cell>
          <cell r="AJ1775"/>
          <cell r="AK1775">
            <v>388987</v>
          </cell>
          <cell r="AL1775" t="str">
            <v>POLTRONA IPANEMA (MADEIRA A) (RVST FORN)</v>
          </cell>
          <cell r="AM1775"/>
          <cell r="AN1775">
            <v>0.73</v>
          </cell>
          <cell r="AO1775">
            <v>0.77</v>
          </cell>
          <cell r="AP1775">
            <v>0.76</v>
          </cell>
          <cell r="AQ1775">
            <v>0</v>
          </cell>
          <cell r="AR1775" t="str">
            <v>POLTRONA IPANEMA (MADEIRA A) (RVST FORN) - 0,73x0,77x0,76H</v>
          </cell>
          <cell r="AS1775">
            <v>32142.39</v>
          </cell>
          <cell r="AT1775">
            <v>32455.54</v>
          </cell>
          <cell r="AU1775">
            <v>26904.82</v>
          </cell>
          <cell r="AV1775">
            <v>5550.7200000000012</v>
          </cell>
          <cell r="AW1775">
            <v>32142.39</v>
          </cell>
          <cell r="AX1775">
            <v>0</v>
          </cell>
          <cell r="AY1775">
            <v>373063</v>
          </cell>
          <cell r="AZ1775" t="str">
            <v>COURO NATURAL OLD (F378)</v>
          </cell>
          <cell r="BA1775" t="str">
            <v>RVST FORN: COURO NATURAL OLD (F378) - BEAVER // COURO NATURAL WINCHESTER (F378) - WINCHESTER</v>
          </cell>
          <cell r="BB1775">
            <v>7</v>
          </cell>
          <cell r="BC1775"/>
          <cell r="BD1775">
            <v>792.96</v>
          </cell>
          <cell r="BE1775">
            <v>0</v>
          </cell>
          <cell r="BF1775">
            <v>-792.96</v>
          </cell>
          <cell r="BG1775" t="str">
            <v>RVST FORN</v>
          </cell>
          <cell r="BH1775">
            <v>12</v>
          </cell>
          <cell r="BI1775">
            <v>5550.72</v>
          </cell>
          <cell r="BJ1775">
            <v>0</v>
          </cell>
          <cell r="BK1775">
            <v>0</v>
          </cell>
          <cell r="BL1775"/>
          <cell r="BM1775"/>
          <cell r="BN1775"/>
          <cell r="BO1775"/>
          <cell r="BQ1775" t="str">
            <v>GABRIEL</v>
          </cell>
          <cell r="BS1775" t="str">
            <v/>
          </cell>
          <cell r="BT1775" t="str">
            <v/>
          </cell>
        </row>
        <row r="1776">
          <cell r="H1776">
            <v>0</v>
          </cell>
          <cell r="O1776">
            <v>388731</v>
          </cell>
          <cell r="P1776" t="str">
            <v>2024/239-0121-01</v>
          </cell>
          <cell r="Q1776" t="str">
            <v>EST MESA JANTAR MUXA (MAD A MUIRACATIARA PU)</v>
          </cell>
          <cell r="R1776"/>
          <cell r="S1776"/>
          <cell r="T1776">
            <v>1.8</v>
          </cell>
          <cell r="U1776">
            <v>0</v>
          </cell>
          <cell r="V1776">
            <v>0.75</v>
          </cell>
          <cell r="W1776">
            <v>1.8</v>
          </cell>
          <cell r="X1776" t="str">
            <v>EST MESA JANTAR MUXA (MAD A MUIRACATIARA PU) - Ø1,8x0,75H</v>
          </cell>
          <cell r="Y1776">
            <v>51011.43</v>
          </cell>
          <cell r="Z1776">
            <v>0.35</v>
          </cell>
          <cell r="AA1776">
            <v>33157.429499999998</v>
          </cell>
          <cell r="AB1776"/>
          <cell r="AC1776"/>
          <cell r="AD1776"/>
          <cell r="AE1776">
            <v>51011.43</v>
          </cell>
          <cell r="AF1776">
            <v>51011.43</v>
          </cell>
          <cell r="AG1776">
            <v>0</v>
          </cell>
          <cell r="AH1776">
            <v>51011.43</v>
          </cell>
          <cell r="AI1776" t="str">
            <v>REF: 388853</v>
          </cell>
          <cell r="AJ1776"/>
          <cell r="AK1776">
            <v>388853</v>
          </cell>
          <cell r="AL1776" t="str">
            <v>MESA JANTAR MUXA (MADEIRA A)</v>
          </cell>
          <cell r="AM1776"/>
          <cell r="AN1776">
            <v>1.8</v>
          </cell>
          <cell r="AO1776">
            <v>0</v>
          </cell>
          <cell r="AP1776">
            <v>0.75</v>
          </cell>
          <cell r="AQ1776">
            <v>1.8</v>
          </cell>
          <cell r="AR1776" t="str">
            <v>MESA JANTAR MUXA (MADEIRA A) - Ø1,8x0,75H</v>
          </cell>
          <cell r="AS1776">
            <v>51011.43</v>
          </cell>
          <cell r="AT1776">
            <v>51011.43</v>
          </cell>
          <cell r="AU1776">
            <v>51011.43</v>
          </cell>
          <cell r="AV1776">
            <v>0</v>
          </cell>
          <cell r="AW1776">
            <v>51011.43</v>
          </cell>
          <cell r="AX1776">
            <v>0</v>
          </cell>
          <cell r="AY1776"/>
          <cell r="AZ1776" t="str">
            <v/>
          </cell>
          <cell r="BA1776"/>
          <cell r="BB1776"/>
          <cell r="BC1776"/>
          <cell r="BD1776" t="str">
            <v/>
          </cell>
          <cell r="BE1776">
            <v>0</v>
          </cell>
          <cell r="BF1776" t="str">
            <v/>
          </cell>
          <cell r="BG1776" t="str">
            <v/>
          </cell>
          <cell r="BH1776">
            <v>12</v>
          </cell>
          <cell r="BI1776" t="str">
            <v>0</v>
          </cell>
          <cell r="BJ1776">
            <v>0</v>
          </cell>
          <cell r="BK1776">
            <v>0</v>
          </cell>
          <cell r="BL1776"/>
          <cell r="BM1776"/>
          <cell r="BN1776"/>
          <cell r="BO1776"/>
          <cell r="BQ1776" t="str">
            <v>GABRIEL</v>
          </cell>
          <cell r="BS1776" t="str">
            <v/>
          </cell>
          <cell r="BT1776" t="str">
            <v/>
          </cell>
        </row>
        <row r="1777">
          <cell r="H1777">
            <v>0</v>
          </cell>
          <cell r="O1777">
            <v>388718</v>
          </cell>
          <cell r="P1777" t="str">
            <v>2024/239-0113-01</v>
          </cell>
          <cell r="Q1777" t="str">
            <v>EST BANQUETA REMO (MAD B TECA NATURAL PU) COURO PIG 101</v>
          </cell>
          <cell r="R1777"/>
          <cell r="S1777"/>
          <cell r="T1777">
            <v>0.62</v>
          </cell>
          <cell r="U1777">
            <v>0.5</v>
          </cell>
          <cell r="V1777">
            <v>0.41</v>
          </cell>
          <cell r="W1777">
            <v>0</v>
          </cell>
          <cell r="X1777" t="str">
            <v>EST BANQUETA REMO (MAD B TECA NATURAL PU) COURO PIG 101 - 0,62x0,5x0,41H</v>
          </cell>
          <cell r="Y1777">
            <v>10300.24</v>
          </cell>
          <cell r="Z1777">
            <v>0.35</v>
          </cell>
          <cell r="AA1777">
            <v>6695.1559999999999</v>
          </cell>
          <cell r="AB1777"/>
          <cell r="AC1777" t="str">
            <v>PROD C/RVST FORN</v>
          </cell>
          <cell r="AD1777" t="str">
            <v>REVESTIMENTO FORN</v>
          </cell>
          <cell r="AE1777">
            <v>10300.24</v>
          </cell>
          <cell r="AF1777">
            <v>10300.24</v>
          </cell>
          <cell r="AG1777">
            <v>0</v>
          </cell>
          <cell r="AH1777">
            <v>10300.24</v>
          </cell>
          <cell r="AI1777" t="str">
            <v>REF: 389377</v>
          </cell>
          <cell r="AJ1777"/>
          <cell r="AK1777">
            <v>389377</v>
          </cell>
          <cell r="AL1777" t="str">
            <v>BANQUETA REMO (MADEIRA B) (RVST FORN)</v>
          </cell>
          <cell r="AM1777"/>
          <cell r="AN1777">
            <v>0.62</v>
          </cell>
          <cell r="AO1777">
            <v>0.5</v>
          </cell>
          <cell r="AP1777">
            <v>0.41</v>
          </cell>
          <cell r="AQ1777">
            <v>0</v>
          </cell>
          <cell r="AR1777" t="str">
            <v>BANQUETA REMO (MADEIRA B) (RVST FORN) - 0,62x0,5x0,41H</v>
          </cell>
          <cell r="AS1777">
            <v>10300.24</v>
          </cell>
          <cell r="AT1777">
            <v>10300.24</v>
          </cell>
          <cell r="AU1777">
            <v>9440.08</v>
          </cell>
          <cell r="AV1777">
            <v>860.15999999999985</v>
          </cell>
          <cell r="AW1777">
            <v>10300.24</v>
          </cell>
          <cell r="AX1777">
            <v>0</v>
          </cell>
          <cell r="AY1777">
            <v>328272</v>
          </cell>
          <cell r="AZ1777" t="str">
            <v>COURO NATURAL PIGMENTADO/VAQUETA (F378)</v>
          </cell>
          <cell r="BA1777" t="str">
            <v>RVST FORN: COURO NATURAL PIGMENTADO/VAQUETA (F378) - COR 101</v>
          </cell>
          <cell r="BB1777">
            <v>2</v>
          </cell>
          <cell r="BC1777"/>
          <cell r="BD1777">
            <v>430.08</v>
          </cell>
          <cell r="BE1777">
            <v>0</v>
          </cell>
          <cell r="BF1777">
            <v>-430.08</v>
          </cell>
          <cell r="BG1777" t="str">
            <v>RVST FORN</v>
          </cell>
          <cell r="BH1777">
            <v>12</v>
          </cell>
          <cell r="BI1777">
            <v>860.16</v>
          </cell>
          <cell r="BJ1777">
            <v>0</v>
          </cell>
          <cell r="BK1777">
            <v>0</v>
          </cell>
          <cell r="BL1777"/>
          <cell r="BM1777"/>
          <cell r="BN1777"/>
          <cell r="BO1777"/>
          <cell r="BQ1777" t="str">
            <v>GABRIEL</v>
          </cell>
          <cell r="BS1777" t="str">
            <v/>
          </cell>
          <cell r="BT1777" t="str">
            <v/>
          </cell>
        </row>
        <row r="1778">
          <cell r="H1778">
            <v>0</v>
          </cell>
          <cell r="O1778">
            <v>388714</v>
          </cell>
          <cell r="P1778" t="str">
            <v>2024/239-0110-01</v>
          </cell>
          <cell r="Q1778" t="str">
            <v>EST POLTRONA REMO (MAD B TECA NATURAL PU) COURO PIG 101</v>
          </cell>
          <cell r="R1778"/>
          <cell r="S1778"/>
          <cell r="T1778">
            <v>0.85</v>
          </cell>
          <cell r="U1778">
            <v>0.8</v>
          </cell>
          <cell r="V1778">
            <v>0.92</v>
          </cell>
          <cell r="W1778">
            <v>0</v>
          </cell>
          <cell r="X1778" t="str">
            <v>EST POLTRONA REMO (MAD B TECA NATURAL PU) COURO PIG 101 - 0,85x0,8x0,92H</v>
          </cell>
          <cell r="Y1778">
            <v>37718.951999999997</v>
          </cell>
          <cell r="Z1778">
            <v>0.35</v>
          </cell>
          <cell r="AA1778">
            <v>24517.318800000001</v>
          </cell>
          <cell r="AB1778"/>
          <cell r="AC1778" t="str">
            <v>PROD C/RVST FORN</v>
          </cell>
          <cell r="AD1778" t="str">
            <v>REVESTIMENTO FORN</v>
          </cell>
          <cell r="AE1778">
            <v>37718.951999999997</v>
          </cell>
          <cell r="AF1778">
            <v>37718.951999999997</v>
          </cell>
          <cell r="AG1778">
            <v>0</v>
          </cell>
          <cell r="AH1778">
            <v>37718.951999999997</v>
          </cell>
          <cell r="AI1778" t="str">
            <v>REF: 389565</v>
          </cell>
          <cell r="AJ1778"/>
          <cell r="AK1778">
            <v>389565</v>
          </cell>
          <cell r="AL1778" t="str">
            <v>POLTRONA REMO (MADEIRA B) (RVST FORN)</v>
          </cell>
          <cell r="AM1778"/>
          <cell r="AN1778">
            <v>0.85</v>
          </cell>
          <cell r="AO1778">
            <v>0.8</v>
          </cell>
          <cell r="AP1778">
            <v>0.92</v>
          </cell>
          <cell r="AQ1778">
            <v>0</v>
          </cell>
          <cell r="AR1778" t="str">
            <v>POLTRONA REMO (MADEIRA B) (RVST FORN) - 0,85x0,8x0,92H</v>
          </cell>
          <cell r="AS1778">
            <v>37718.951999999997</v>
          </cell>
          <cell r="AT1778">
            <v>37718.951999999997</v>
          </cell>
          <cell r="AU1778">
            <v>34106.28</v>
          </cell>
          <cell r="AV1778">
            <v>3612.6719999999987</v>
          </cell>
          <cell r="AW1778">
            <v>37718.959999999999</v>
          </cell>
          <cell r="AX1778">
            <v>-8.0000000016298145E-3</v>
          </cell>
          <cell r="AY1778">
            <v>328272</v>
          </cell>
          <cell r="AZ1778" t="str">
            <v>COURO NATURAL PIGMENTADO/VAQUETA (F378)</v>
          </cell>
          <cell r="BA1778" t="str">
            <v>RVST FORN: COURO NATURAL PIGMENTADO/VAQUETA (F378) - COR 101</v>
          </cell>
          <cell r="BB1778">
            <v>8.4</v>
          </cell>
          <cell r="BC1778"/>
          <cell r="BD1778">
            <v>430.08</v>
          </cell>
          <cell r="BE1778">
            <v>0</v>
          </cell>
          <cell r="BF1778">
            <v>-430.08</v>
          </cell>
          <cell r="BG1778" t="str">
            <v>RVST FORN</v>
          </cell>
          <cell r="BH1778">
            <v>12</v>
          </cell>
          <cell r="BI1778">
            <v>3612.672</v>
          </cell>
          <cell r="BJ1778">
            <v>0</v>
          </cell>
          <cell r="BK1778">
            <v>0</v>
          </cell>
          <cell r="BL1778"/>
          <cell r="BM1778"/>
          <cell r="BN1778"/>
          <cell r="BO1778"/>
          <cell r="BQ1778" t="str">
            <v>GABRIEL</v>
          </cell>
          <cell r="BS1778" t="str">
            <v/>
          </cell>
          <cell r="BT1778" t="str">
            <v/>
          </cell>
        </row>
        <row r="1779">
          <cell r="H1779">
            <v>0</v>
          </cell>
          <cell r="O1779">
            <v>388709</v>
          </cell>
          <cell r="P1779" t="str">
            <v>2024/239-0107-01</v>
          </cell>
          <cell r="Q1779" t="str">
            <v>EST BANCO TOTI (MAD A TAUARI ENV) TELA SEXTAVADA TINGIDA</v>
          </cell>
          <cell r="R1779"/>
          <cell r="S1779"/>
          <cell r="T1779">
            <v>0.44</v>
          </cell>
          <cell r="U1779">
            <v>0.44</v>
          </cell>
          <cell r="V1779">
            <v>0.44</v>
          </cell>
          <cell r="W1779">
            <v>0</v>
          </cell>
          <cell r="X1779" t="str">
            <v>EST BANCO TOTI (MAD A TAUARI ENV) TELA SEXTAVADA TINGIDA - 0,44x0,44x0,44H</v>
          </cell>
          <cell r="Y1779">
            <v>4847.2299999999996</v>
          </cell>
          <cell r="Z1779">
            <v>0.35</v>
          </cell>
          <cell r="AA1779">
            <v>3150.6994999999997</v>
          </cell>
          <cell r="AB1779"/>
          <cell r="AC1779"/>
          <cell r="AD1779"/>
          <cell r="AE1779">
            <v>4847.2299999999996</v>
          </cell>
          <cell r="AF1779">
            <v>4847.2299999999996</v>
          </cell>
          <cell r="AG1779">
            <v>0</v>
          </cell>
          <cell r="AH1779">
            <v>4847.2299999999996</v>
          </cell>
          <cell r="AI1779" t="str">
            <v>REF: 388985</v>
          </cell>
          <cell r="AJ1779"/>
          <cell r="AK1779">
            <v>388985</v>
          </cell>
          <cell r="AL1779" t="str">
            <v>BANCO TOTI (MADEIRA A) (TELA)</v>
          </cell>
          <cell r="AM1779"/>
          <cell r="AN1779">
            <v>0.44</v>
          </cell>
          <cell r="AO1779">
            <v>0.44</v>
          </cell>
          <cell r="AP1779">
            <v>0.44</v>
          </cell>
          <cell r="AQ1779">
            <v>0</v>
          </cell>
          <cell r="AR1779" t="str">
            <v>BANCO TOTI (MADEIRA A) (TELA) - 0,44x0,44x0,44H</v>
          </cell>
          <cell r="AS1779">
            <v>4847.2299999999996</v>
          </cell>
          <cell r="AT1779">
            <v>4847.2299999999996</v>
          </cell>
          <cell r="AU1779">
            <v>4847.2299999999996</v>
          </cell>
          <cell r="AV1779">
            <v>0</v>
          </cell>
          <cell r="AW1779">
            <v>4847.2299999999996</v>
          </cell>
          <cell r="AX1779">
            <v>0</v>
          </cell>
          <cell r="AY1779"/>
          <cell r="AZ1779" t="str">
            <v/>
          </cell>
          <cell r="BA1779"/>
          <cell r="BB1779"/>
          <cell r="BC1779"/>
          <cell r="BD1779" t="str">
            <v/>
          </cell>
          <cell r="BE1779">
            <v>0</v>
          </cell>
          <cell r="BF1779" t="str">
            <v/>
          </cell>
          <cell r="BG1779" t="str">
            <v/>
          </cell>
          <cell r="BH1779">
            <v>12</v>
          </cell>
          <cell r="BI1779" t="str">
            <v>0</v>
          </cell>
          <cell r="BJ1779">
            <v>0</v>
          </cell>
          <cell r="BK1779">
            <v>0</v>
          </cell>
          <cell r="BL1779"/>
          <cell r="BM1779"/>
          <cell r="BN1779"/>
          <cell r="BO1779"/>
          <cell r="BQ1779" t="str">
            <v>GABRIEL</v>
          </cell>
          <cell r="BS1779" t="str">
            <v/>
          </cell>
          <cell r="BT1779" t="str">
            <v/>
          </cell>
        </row>
        <row r="1780">
          <cell r="H1780">
            <v>0</v>
          </cell>
          <cell r="O1780">
            <v>388709</v>
          </cell>
          <cell r="P1780" t="str">
            <v>2024/239-0108-01</v>
          </cell>
          <cell r="Q1780" t="str">
            <v>EST BANCO TOTI (MAD A TAUARI ENV) TELA SEXTAVADA TINGIDA</v>
          </cell>
          <cell r="R1780"/>
          <cell r="S1780"/>
          <cell r="T1780">
            <v>0.44</v>
          </cell>
          <cell r="U1780">
            <v>0.44</v>
          </cell>
          <cell r="V1780">
            <v>0.44</v>
          </cell>
          <cell r="W1780">
            <v>0</v>
          </cell>
          <cell r="X1780" t="str">
            <v>EST BANCO TOTI (MAD A TAUARI ENV) TELA SEXTAVADA TINGIDA - 0,44x0,44x0,44H</v>
          </cell>
          <cell r="Y1780">
            <v>4847.2299999999996</v>
          </cell>
          <cell r="Z1780">
            <v>0.35</v>
          </cell>
          <cell r="AA1780">
            <v>3150.6994999999997</v>
          </cell>
          <cell r="AB1780"/>
          <cell r="AC1780"/>
          <cell r="AD1780"/>
          <cell r="AE1780">
            <v>4847.2299999999996</v>
          </cell>
          <cell r="AF1780">
            <v>4847.2299999999996</v>
          </cell>
          <cell r="AG1780">
            <v>0</v>
          </cell>
          <cell r="AH1780">
            <v>4847.2299999999996</v>
          </cell>
          <cell r="AI1780" t="str">
            <v>REF: 388985</v>
          </cell>
          <cell r="AJ1780"/>
          <cell r="AK1780">
            <v>388985</v>
          </cell>
          <cell r="AL1780" t="str">
            <v>BANCO TOTI (MADEIRA A) (TELA)</v>
          </cell>
          <cell r="AM1780"/>
          <cell r="AN1780">
            <v>0.44</v>
          </cell>
          <cell r="AO1780">
            <v>0.44</v>
          </cell>
          <cell r="AP1780">
            <v>0.44</v>
          </cell>
          <cell r="AQ1780">
            <v>0</v>
          </cell>
          <cell r="AR1780" t="str">
            <v>BANCO TOTI (MADEIRA A) (TELA) - 0,44x0,44x0,44H</v>
          </cell>
          <cell r="AS1780">
            <v>4847.2299999999996</v>
          </cell>
          <cell r="AT1780">
            <v>4847.2299999999996</v>
          </cell>
          <cell r="AU1780">
            <v>4847.2299999999996</v>
          </cell>
          <cell r="AV1780">
            <v>0</v>
          </cell>
          <cell r="AW1780">
            <v>4847.2299999999996</v>
          </cell>
          <cell r="AX1780">
            <v>0</v>
          </cell>
          <cell r="AY1780"/>
          <cell r="AZ1780" t="str">
            <v/>
          </cell>
          <cell r="BA1780"/>
          <cell r="BB1780"/>
          <cell r="BC1780"/>
          <cell r="BD1780" t="str">
            <v/>
          </cell>
          <cell r="BE1780">
            <v>0</v>
          </cell>
          <cell r="BF1780" t="str">
            <v/>
          </cell>
          <cell r="BG1780" t="str">
            <v/>
          </cell>
          <cell r="BH1780">
            <v>12</v>
          </cell>
          <cell r="BI1780" t="str">
            <v>0</v>
          </cell>
          <cell r="BJ1780">
            <v>0</v>
          </cell>
          <cell r="BK1780">
            <v>0</v>
          </cell>
          <cell r="BL1780"/>
          <cell r="BM1780"/>
          <cell r="BN1780"/>
          <cell r="BO1780"/>
          <cell r="BQ1780" t="str">
            <v>GABRIEL</v>
          </cell>
          <cell r="BS1780" t="str">
            <v/>
          </cell>
          <cell r="BT1780" t="str">
            <v/>
          </cell>
        </row>
        <row r="1781">
          <cell r="H1781">
            <v>0</v>
          </cell>
          <cell r="O1781">
            <v>388707</v>
          </cell>
          <cell r="P1781" t="str">
            <v>2024/239-0101-01</v>
          </cell>
          <cell r="Q1781" t="str">
            <v>EST CADEIRA REMO C/B (MAD A MUIRACATIARA PU) TC STB VANILLA</v>
          </cell>
          <cell r="R1781"/>
          <cell r="S1781"/>
          <cell r="T1781">
            <v>0.63</v>
          </cell>
          <cell r="U1781">
            <v>0.69</v>
          </cell>
          <cell r="V1781">
            <v>0.84</v>
          </cell>
          <cell r="W1781">
            <v>0</v>
          </cell>
          <cell r="X1781" t="str">
            <v>EST CADEIRA REMO C/B (MAD A MUIRACATIARA PU) TC STB VANILLA - 0,63x0,69x0,84H</v>
          </cell>
          <cell r="Y1781">
            <v>17557.4228</v>
          </cell>
          <cell r="Z1781">
            <v>0.35</v>
          </cell>
          <cell r="AA1781">
            <v>11412.324820000002</v>
          </cell>
          <cell r="AB1781"/>
          <cell r="AC1781" t="str">
            <v>PROD C/RVST FORN</v>
          </cell>
          <cell r="AD1781" t="str">
            <v>REVESTIMENTO FORN</v>
          </cell>
          <cell r="AE1781">
            <v>17557.4228</v>
          </cell>
          <cell r="AF1781">
            <v>17557.4228</v>
          </cell>
          <cell r="AG1781">
            <v>0</v>
          </cell>
          <cell r="AH1781">
            <v>17557.4228</v>
          </cell>
          <cell r="AI1781" t="str">
            <v>REF: 389416</v>
          </cell>
          <cell r="AJ1781"/>
          <cell r="AK1781">
            <v>389416</v>
          </cell>
          <cell r="AL1781" t="str">
            <v>CADEIRA REMO (C/B) (MADEIRA B) (RVST FORN)</v>
          </cell>
          <cell r="AM1781"/>
          <cell r="AN1781">
            <v>0.63</v>
          </cell>
          <cell r="AO1781">
            <v>0.69</v>
          </cell>
          <cell r="AP1781">
            <v>0.84</v>
          </cell>
          <cell r="AQ1781">
            <v>0</v>
          </cell>
          <cell r="AR1781" t="str">
            <v>CADEIRA REMO (C/B) (MADEIRA B) (RVST FORN) - 0,63x0,69x0,84H</v>
          </cell>
          <cell r="AS1781">
            <v>17557.4228</v>
          </cell>
          <cell r="AT1781">
            <v>17557.4228</v>
          </cell>
          <cell r="AU1781">
            <v>15702.62</v>
          </cell>
          <cell r="AV1781">
            <v>1854.8027999999995</v>
          </cell>
          <cell r="AW1781">
            <v>17557.34</v>
          </cell>
          <cell r="AX1781">
            <v>8.2800000000133878E-2</v>
          </cell>
          <cell r="AY1781">
            <v>374418</v>
          </cell>
          <cell r="AZ1781" t="str">
            <v>TECIDO STRAWBERRY (GUARDIAN) -</v>
          </cell>
          <cell r="BA1781" t="str">
            <v>RVST FORN: TECIDO STRAWBERRY (GUARDIAN) - VANILLA</v>
          </cell>
          <cell r="BB1781">
            <v>1.5</v>
          </cell>
          <cell r="BC1781"/>
          <cell r="BD1781">
            <v>786.6</v>
          </cell>
          <cell r="BE1781">
            <v>0</v>
          </cell>
          <cell r="BF1781">
            <v>-786.6</v>
          </cell>
          <cell r="BG1781" t="str">
            <v>RVST FORN</v>
          </cell>
          <cell r="BH1781">
            <v>12</v>
          </cell>
          <cell r="BI1781">
            <v>1854.8028000000004</v>
          </cell>
          <cell r="BJ1781">
            <v>0</v>
          </cell>
          <cell r="BK1781">
            <v>0.57200000000000006</v>
          </cell>
          <cell r="BL1781"/>
          <cell r="BM1781"/>
          <cell r="BN1781"/>
          <cell r="BO1781"/>
          <cell r="BQ1781" t="str">
            <v>GABRIEL</v>
          </cell>
          <cell r="BS1781" t="str">
            <v/>
          </cell>
          <cell r="BT1781" t="str">
            <v/>
          </cell>
        </row>
        <row r="1782">
          <cell r="H1782">
            <v>0</v>
          </cell>
          <cell r="O1782">
            <v>388707</v>
          </cell>
          <cell r="P1782" t="str">
            <v>2024/239-0102-01</v>
          </cell>
          <cell r="Q1782" t="str">
            <v>EST CADEIRA REMO C/B (MAD A MUIRACATIARA PU) TC STB VANILLA</v>
          </cell>
          <cell r="R1782"/>
          <cell r="S1782"/>
          <cell r="T1782">
            <v>0.63</v>
          </cell>
          <cell r="U1782">
            <v>0.69</v>
          </cell>
          <cell r="V1782">
            <v>0.84</v>
          </cell>
          <cell r="W1782">
            <v>0</v>
          </cell>
          <cell r="X1782" t="str">
            <v>EST CADEIRA REMO C/B (MAD A MUIRACATIARA PU) TC STB VANILLA - 0,63x0,69x0,84H</v>
          </cell>
          <cell r="Y1782">
            <v>17557.4228</v>
          </cell>
          <cell r="Z1782">
            <v>0.35</v>
          </cell>
          <cell r="AA1782">
            <v>11412.324820000002</v>
          </cell>
          <cell r="AB1782"/>
          <cell r="AC1782" t="str">
            <v>PROD C/RVST FORN</v>
          </cell>
          <cell r="AD1782" t="str">
            <v>REVESTIMENTO FORN</v>
          </cell>
          <cell r="AE1782">
            <v>17557.4228</v>
          </cell>
          <cell r="AF1782">
            <v>17557.4228</v>
          </cell>
          <cell r="AG1782">
            <v>0</v>
          </cell>
          <cell r="AH1782">
            <v>17557.4228</v>
          </cell>
          <cell r="AI1782" t="str">
            <v>REF: 389416</v>
          </cell>
          <cell r="AJ1782"/>
          <cell r="AK1782">
            <v>389416</v>
          </cell>
          <cell r="AL1782" t="str">
            <v>CADEIRA REMO (C/B) (MADEIRA B) (RVST FORN)</v>
          </cell>
          <cell r="AM1782"/>
          <cell r="AN1782">
            <v>0.63</v>
          </cell>
          <cell r="AO1782">
            <v>0.69</v>
          </cell>
          <cell r="AP1782">
            <v>0.84</v>
          </cell>
          <cell r="AQ1782">
            <v>0</v>
          </cell>
          <cell r="AR1782" t="str">
            <v>CADEIRA REMO (C/B) (MADEIRA B) (RVST FORN) - 0,63x0,69x0,84H</v>
          </cell>
          <cell r="AS1782">
            <v>17557.4228</v>
          </cell>
          <cell r="AT1782">
            <v>17557.4228</v>
          </cell>
          <cell r="AU1782">
            <v>15702.62</v>
          </cell>
          <cell r="AV1782">
            <v>1854.8027999999995</v>
          </cell>
          <cell r="AW1782">
            <v>17557.34</v>
          </cell>
          <cell r="AX1782">
            <v>8.2800000000133878E-2</v>
          </cell>
          <cell r="AY1782">
            <v>374418</v>
          </cell>
          <cell r="AZ1782" t="str">
            <v>TECIDO STRAWBERRY (GUARDIAN) -</v>
          </cell>
          <cell r="BA1782" t="str">
            <v>RVST FORN: TECIDO STRAWBERRY (GUARDIAN) - VANILLA</v>
          </cell>
          <cell r="BB1782">
            <v>1.5</v>
          </cell>
          <cell r="BC1782"/>
          <cell r="BD1782">
            <v>786.6</v>
          </cell>
          <cell r="BE1782">
            <v>0</v>
          </cell>
          <cell r="BF1782">
            <v>-786.6</v>
          </cell>
          <cell r="BG1782" t="str">
            <v>RVST FORN</v>
          </cell>
          <cell r="BH1782">
            <v>12</v>
          </cell>
          <cell r="BI1782">
            <v>1854.8028000000004</v>
          </cell>
          <cell r="BJ1782">
            <v>0</v>
          </cell>
          <cell r="BK1782">
            <v>0.57200000000000006</v>
          </cell>
          <cell r="BL1782"/>
          <cell r="BM1782"/>
          <cell r="BN1782"/>
          <cell r="BO1782"/>
          <cell r="BQ1782" t="str">
            <v>GABRIEL</v>
          </cell>
          <cell r="BS1782" t="str">
            <v/>
          </cell>
          <cell r="BT1782" t="str">
            <v/>
          </cell>
        </row>
        <row r="1783">
          <cell r="H1783">
            <v>0</v>
          </cell>
          <cell r="O1783">
            <v>388707</v>
          </cell>
          <cell r="P1783" t="str">
            <v>2024/239-0103-01</v>
          </cell>
          <cell r="Q1783" t="str">
            <v>EST CADEIRA REMO C/B (MAD A MUIRACATIARA PU) TC STB VANILLA</v>
          </cell>
          <cell r="R1783"/>
          <cell r="S1783"/>
          <cell r="T1783">
            <v>0.63</v>
          </cell>
          <cell r="U1783">
            <v>0.69</v>
          </cell>
          <cell r="V1783">
            <v>0.84</v>
          </cell>
          <cell r="W1783">
            <v>0</v>
          </cell>
          <cell r="X1783" t="str">
            <v>EST CADEIRA REMO C/B (MAD A MUIRACATIARA PU) TC STB VANILLA - 0,63x0,69x0,84H</v>
          </cell>
          <cell r="Y1783">
            <v>17557.4228</v>
          </cell>
          <cell r="Z1783">
            <v>0.35</v>
          </cell>
          <cell r="AA1783">
            <v>11412.324820000002</v>
          </cell>
          <cell r="AB1783"/>
          <cell r="AC1783" t="str">
            <v>PROD C/RVST FORN</v>
          </cell>
          <cell r="AD1783" t="str">
            <v>REVESTIMENTO FORN</v>
          </cell>
          <cell r="AE1783">
            <v>17557.4228</v>
          </cell>
          <cell r="AF1783">
            <v>17557.4228</v>
          </cell>
          <cell r="AG1783">
            <v>0</v>
          </cell>
          <cell r="AH1783">
            <v>17557.4228</v>
          </cell>
          <cell r="AI1783" t="str">
            <v>REF: 389416</v>
          </cell>
          <cell r="AJ1783"/>
          <cell r="AK1783">
            <v>389416</v>
          </cell>
          <cell r="AL1783" t="str">
            <v>CADEIRA REMO (C/B) (MADEIRA B) (RVST FORN)</v>
          </cell>
          <cell r="AM1783"/>
          <cell r="AN1783">
            <v>0.63</v>
          </cell>
          <cell r="AO1783">
            <v>0.69</v>
          </cell>
          <cell r="AP1783">
            <v>0.84</v>
          </cell>
          <cell r="AQ1783">
            <v>0</v>
          </cell>
          <cell r="AR1783" t="str">
            <v>CADEIRA REMO (C/B) (MADEIRA B) (RVST FORN) - 0,63x0,69x0,84H</v>
          </cell>
          <cell r="AS1783">
            <v>17557.4228</v>
          </cell>
          <cell r="AT1783">
            <v>17557.4228</v>
          </cell>
          <cell r="AU1783">
            <v>15702.62</v>
          </cell>
          <cell r="AV1783">
            <v>1854.8027999999995</v>
          </cell>
          <cell r="AW1783">
            <v>17557.34</v>
          </cell>
          <cell r="AX1783">
            <v>8.2800000000133878E-2</v>
          </cell>
          <cell r="AY1783">
            <v>374418</v>
          </cell>
          <cell r="AZ1783" t="str">
            <v>TECIDO STRAWBERRY (GUARDIAN) -</v>
          </cell>
          <cell r="BA1783" t="str">
            <v>RVST FORN: TECIDO STRAWBERRY (GUARDIAN) - VANILLA</v>
          </cell>
          <cell r="BB1783">
            <v>1.5</v>
          </cell>
          <cell r="BC1783"/>
          <cell r="BD1783">
            <v>786.6</v>
          </cell>
          <cell r="BE1783">
            <v>0</v>
          </cell>
          <cell r="BF1783">
            <v>-786.6</v>
          </cell>
          <cell r="BG1783" t="str">
            <v>RVST FORN</v>
          </cell>
          <cell r="BH1783">
            <v>12</v>
          </cell>
          <cell r="BI1783">
            <v>1854.8028000000004</v>
          </cell>
          <cell r="BJ1783">
            <v>0</v>
          </cell>
          <cell r="BK1783">
            <v>0.57200000000000006</v>
          </cell>
          <cell r="BL1783"/>
          <cell r="BM1783"/>
          <cell r="BN1783"/>
          <cell r="BO1783"/>
          <cell r="BQ1783" t="str">
            <v>GABRIEL</v>
          </cell>
          <cell r="BS1783" t="str">
            <v/>
          </cell>
          <cell r="BT1783" t="str">
            <v/>
          </cell>
        </row>
        <row r="1784">
          <cell r="H1784">
            <v>0</v>
          </cell>
          <cell r="O1784">
            <v>388707</v>
          </cell>
          <cell r="P1784" t="str">
            <v>2024/239-0104-01</v>
          </cell>
          <cell r="Q1784" t="str">
            <v>EST CADEIRA REMO C/B (MAD A MUIRACATIARA PU) TC STB VANILLA</v>
          </cell>
          <cell r="R1784"/>
          <cell r="S1784"/>
          <cell r="T1784">
            <v>0.63</v>
          </cell>
          <cell r="U1784">
            <v>0.69</v>
          </cell>
          <cell r="V1784">
            <v>0.84</v>
          </cell>
          <cell r="W1784">
            <v>0</v>
          </cell>
          <cell r="X1784" t="str">
            <v>EST CADEIRA REMO C/B (MAD A MUIRACATIARA PU) TC STB VANILLA - 0,63x0,69x0,84H</v>
          </cell>
          <cell r="Y1784">
            <v>17557.4228</v>
          </cell>
          <cell r="Z1784">
            <v>0.35</v>
          </cell>
          <cell r="AA1784">
            <v>11412.324820000002</v>
          </cell>
          <cell r="AB1784"/>
          <cell r="AC1784" t="str">
            <v>PROD C/RVST FORN</v>
          </cell>
          <cell r="AD1784" t="str">
            <v>REVESTIMENTO FORN</v>
          </cell>
          <cell r="AE1784">
            <v>17557.4228</v>
          </cell>
          <cell r="AF1784">
            <v>17557.4228</v>
          </cell>
          <cell r="AG1784">
            <v>0</v>
          </cell>
          <cell r="AH1784">
            <v>17557.4228</v>
          </cell>
          <cell r="AI1784" t="str">
            <v>REF: 389416</v>
          </cell>
          <cell r="AJ1784"/>
          <cell r="AK1784">
            <v>389416</v>
          </cell>
          <cell r="AL1784" t="str">
            <v>CADEIRA REMO (C/B) (MADEIRA B) (RVST FORN)</v>
          </cell>
          <cell r="AM1784"/>
          <cell r="AN1784">
            <v>0.63</v>
          </cell>
          <cell r="AO1784">
            <v>0.69</v>
          </cell>
          <cell r="AP1784">
            <v>0.84</v>
          </cell>
          <cell r="AQ1784">
            <v>0</v>
          </cell>
          <cell r="AR1784" t="str">
            <v>CADEIRA REMO (C/B) (MADEIRA B) (RVST FORN) - 0,63x0,69x0,84H</v>
          </cell>
          <cell r="AS1784">
            <v>17557.4228</v>
          </cell>
          <cell r="AT1784">
            <v>17557.4228</v>
          </cell>
          <cell r="AU1784">
            <v>15702.62</v>
          </cell>
          <cell r="AV1784">
            <v>1854.8027999999995</v>
          </cell>
          <cell r="AW1784">
            <v>17557.34</v>
          </cell>
          <cell r="AX1784">
            <v>8.2800000000133878E-2</v>
          </cell>
          <cell r="AY1784">
            <v>374418</v>
          </cell>
          <cell r="AZ1784" t="str">
            <v>TECIDO STRAWBERRY (GUARDIAN) -</v>
          </cell>
          <cell r="BA1784" t="str">
            <v>RVST FORN: TECIDO STRAWBERRY (GUARDIAN) - VANILLA</v>
          </cell>
          <cell r="BB1784">
            <v>1.5</v>
          </cell>
          <cell r="BC1784"/>
          <cell r="BD1784">
            <v>786.6</v>
          </cell>
          <cell r="BE1784">
            <v>0</v>
          </cell>
          <cell r="BF1784">
            <v>-786.6</v>
          </cell>
          <cell r="BG1784" t="str">
            <v>RVST FORN</v>
          </cell>
          <cell r="BH1784">
            <v>12</v>
          </cell>
          <cell r="BI1784">
            <v>1854.8028000000004</v>
          </cell>
          <cell r="BJ1784">
            <v>0</v>
          </cell>
          <cell r="BK1784">
            <v>0.57200000000000006</v>
          </cell>
          <cell r="BL1784"/>
          <cell r="BM1784"/>
          <cell r="BN1784"/>
          <cell r="BO1784"/>
          <cell r="BQ1784" t="str">
            <v>GABRIEL</v>
          </cell>
          <cell r="BS1784" t="str">
            <v/>
          </cell>
          <cell r="BT1784" t="str">
            <v/>
          </cell>
        </row>
        <row r="1785">
          <cell r="H1785">
            <v>0</v>
          </cell>
          <cell r="O1785">
            <v>388707</v>
          </cell>
          <cell r="P1785" t="str">
            <v>2024/239-0105-01</v>
          </cell>
          <cell r="Q1785" t="str">
            <v>EST CADEIRA REMO C/B (MAD A MUIRACATIARA PU) TC STB VANILLA</v>
          </cell>
          <cell r="R1785"/>
          <cell r="S1785"/>
          <cell r="T1785">
            <v>0.63</v>
          </cell>
          <cell r="U1785">
            <v>0.69</v>
          </cell>
          <cell r="V1785">
            <v>0.84</v>
          </cell>
          <cell r="W1785">
            <v>0</v>
          </cell>
          <cell r="X1785" t="str">
            <v>EST CADEIRA REMO C/B (MAD A MUIRACATIARA PU) TC STB VANILLA - 0,63x0,69x0,84H</v>
          </cell>
          <cell r="Y1785">
            <v>17557.4228</v>
          </cell>
          <cell r="Z1785">
            <v>0.35</v>
          </cell>
          <cell r="AA1785">
            <v>11412.324820000002</v>
          </cell>
          <cell r="AB1785"/>
          <cell r="AC1785" t="str">
            <v>PROD C/RVST FORN</v>
          </cell>
          <cell r="AD1785" t="str">
            <v>REVESTIMENTO FORN</v>
          </cell>
          <cell r="AE1785">
            <v>17557.4228</v>
          </cell>
          <cell r="AF1785">
            <v>17557.4228</v>
          </cell>
          <cell r="AG1785">
            <v>0</v>
          </cell>
          <cell r="AH1785">
            <v>17557.4228</v>
          </cell>
          <cell r="AI1785" t="str">
            <v>REF: 389416</v>
          </cell>
          <cell r="AJ1785"/>
          <cell r="AK1785">
            <v>389416</v>
          </cell>
          <cell r="AL1785" t="str">
            <v>CADEIRA REMO (C/B) (MADEIRA B) (RVST FORN)</v>
          </cell>
          <cell r="AM1785"/>
          <cell r="AN1785">
            <v>0.63</v>
          </cell>
          <cell r="AO1785">
            <v>0.69</v>
          </cell>
          <cell r="AP1785">
            <v>0.84</v>
          </cell>
          <cell r="AQ1785">
            <v>0</v>
          </cell>
          <cell r="AR1785" t="str">
            <v>CADEIRA REMO (C/B) (MADEIRA B) (RVST FORN) - 0,63x0,69x0,84H</v>
          </cell>
          <cell r="AS1785">
            <v>17557.4228</v>
          </cell>
          <cell r="AT1785">
            <v>17557.4228</v>
          </cell>
          <cell r="AU1785">
            <v>15702.62</v>
          </cell>
          <cell r="AV1785">
            <v>1854.8027999999995</v>
          </cell>
          <cell r="AW1785">
            <v>17557.34</v>
          </cell>
          <cell r="AX1785">
            <v>8.2800000000133878E-2</v>
          </cell>
          <cell r="AY1785">
            <v>374418</v>
          </cell>
          <cell r="AZ1785" t="str">
            <v>TECIDO STRAWBERRY (GUARDIAN) -</v>
          </cell>
          <cell r="BA1785" t="str">
            <v>RVST FORN: TECIDO STRAWBERRY (GUARDIAN) - VANILLA</v>
          </cell>
          <cell r="BB1785">
            <v>1.5</v>
          </cell>
          <cell r="BC1785"/>
          <cell r="BD1785">
            <v>786.6</v>
          </cell>
          <cell r="BE1785">
            <v>0</v>
          </cell>
          <cell r="BF1785">
            <v>-786.6</v>
          </cell>
          <cell r="BG1785" t="str">
            <v>RVST FORN</v>
          </cell>
          <cell r="BH1785">
            <v>12</v>
          </cell>
          <cell r="BI1785">
            <v>1854.8028000000004</v>
          </cell>
          <cell r="BJ1785">
            <v>0</v>
          </cell>
          <cell r="BK1785">
            <v>0.57200000000000006</v>
          </cell>
          <cell r="BL1785"/>
          <cell r="BM1785"/>
          <cell r="BN1785"/>
          <cell r="BO1785"/>
          <cell r="BQ1785" t="str">
            <v>GABRIEL</v>
          </cell>
          <cell r="BS1785" t="str">
            <v/>
          </cell>
          <cell r="BT1785" t="str">
            <v/>
          </cell>
        </row>
        <row r="1786">
          <cell r="H1786">
            <v>0</v>
          </cell>
          <cell r="O1786">
            <v>388707</v>
          </cell>
          <cell r="P1786" t="str">
            <v>2024/239-0106-01</v>
          </cell>
          <cell r="Q1786" t="str">
            <v>EST CADEIRA REMO C/B (MAD A MUIRACATIARA PU) TC STB VANILLA</v>
          </cell>
          <cell r="R1786"/>
          <cell r="S1786"/>
          <cell r="T1786">
            <v>0.63</v>
          </cell>
          <cell r="U1786">
            <v>0.69</v>
          </cell>
          <cell r="V1786">
            <v>0.84</v>
          </cell>
          <cell r="W1786">
            <v>0</v>
          </cell>
          <cell r="X1786" t="str">
            <v>EST CADEIRA REMO C/B (MAD A MUIRACATIARA PU) TC STB VANILLA - 0,63x0,69x0,84H</v>
          </cell>
          <cell r="Y1786">
            <v>17557.4228</v>
          </cell>
          <cell r="Z1786">
            <v>0.35</v>
          </cell>
          <cell r="AA1786">
            <v>11412.324820000002</v>
          </cell>
          <cell r="AB1786"/>
          <cell r="AC1786" t="str">
            <v>PROD C/RVST FORN</v>
          </cell>
          <cell r="AD1786" t="str">
            <v>REVESTIMENTO FORN</v>
          </cell>
          <cell r="AE1786">
            <v>17557.4228</v>
          </cell>
          <cell r="AF1786">
            <v>17557.4228</v>
          </cell>
          <cell r="AG1786">
            <v>0</v>
          </cell>
          <cell r="AH1786">
            <v>17557.4228</v>
          </cell>
          <cell r="AI1786" t="str">
            <v>REF: 389416</v>
          </cell>
          <cell r="AJ1786"/>
          <cell r="AK1786">
            <v>389416</v>
          </cell>
          <cell r="AL1786" t="str">
            <v>CADEIRA REMO (C/B) (MADEIRA B) (RVST FORN)</v>
          </cell>
          <cell r="AM1786"/>
          <cell r="AN1786">
            <v>0.63</v>
          </cell>
          <cell r="AO1786">
            <v>0.69</v>
          </cell>
          <cell r="AP1786">
            <v>0.84</v>
          </cell>
          <cell r="AQ1786">
            <v>0</v>
          </cell>
          <cell r="AR1786" t="str">
            <v>CADEIRA REMO (C/B) (MADEIRA B) (RVST FORN) - 0,63x0,69x0,84H</v>
          </cell>
          <cell r="AS1786">
            <v>17557.4228</v>
          </cell>
          <cell r="AT1786">
            <v>17557.4228</v>
          </cell>
          <cell r="AU1786">
            <v>15702.62</v>
          </cell>
          <cell r="AV1786">
            <v>1854.8027999999995</v>
          </cell>
          <cell r="AW1786">
            <v>17557.34</v>
          </cell>
          <cell r="AX1786">
            <v>8.2800000000133878E-2</v>
          </cell>
          <cell r="AY1786">
            <v>374418</v>
          </cell>
          <cell r="AZ1786" t="str">
            <v>TECIDO STRAWBERRY (GUARDIAN) -</v>
          </cell>
          <cell r="BA1786" t="str">
            <v>RVST FORN: TECIDO STRAWBERRY (GUARDIAN) - VANILLA</v>
          </cell>
          <cell r="BB1786">
            <v>1.5</v>
          </cell>
          <cell r="BC1786"/>
          <cell r="BD1786">
            <v>786.6</v>
          </cell>
          <cell r="BE1786">
            <v>0</v>
          </cell>
          <cell r="BF1786">
            <v>-786.6</v>
          </cell>
          <cell r="BG1786" t="str">
            <v>RVST FORN</v>
          </cell>
          <cell r="BH1786">
            <v>12</v>
          </cell>
          <cell r="BI1786">
            <v>1854.8028000000004</v>
          </cell>
          <cell r="BJ1786">
            <v>0</v>
          </cell>
          <cell r="BK1786">
            <v>0.57200000000000006</v>
          </cell>
          <cell r="BL1786"/>
          <cell r="BM1786"/>
          <cell r="BN1786"/>
          <cell r="BO1786"/>
          <cell r="BQ1786" t="str">
            <v>GABRIEL</v>
          </cell>
          <cell r="BS1786" t="str">
            <v/>
          </cell>
          <cell r="BT1786" t="str">
            <v/>
          </cell>
        </row>
        <row r="1787">
          <cell r="H1787">
            <v>0</v>
          </cell>
          <cell r="O1787">
            <v>387770</v>
          </cell>
          <cell r="P1787" t="str">
            <v>2024/197-0112-01</v>
          </cell>
          <cell r="Q1787" t="str">
            <v>EST POLTRONA LUAR (MAD A JEQ 03) TC ALTAMURA COR 907</v>
          </cell>
          <cell r="R1787"/>
          <cell r="S1787"/>
          <cell r="T1787">
            <v>0.94</v>
          </cell>
          <cell r="U1787">
            <v>0.92</v>
          </cell>
          <cell r="V1787">
            <v>0.74</v>
          </cell>
          <cell r="W1787">
            <v>0</v>
          </cell>
          <cell r="X1787" t="str">
            <v>EST POLTRONA LUAR (MAD A JEQ 03) TC ALTAMURA COR 907 - 0,94x0,92x0,74H</v>
          </cell>
          <cell r="Y1787">
            <v>31111.01</v>
          </cell>
          <cell r="Z1787">
            <v>0.35</v>
          </cell>
          <cell r="AA1787">
            <v>20222.156499999997</v>
          </cell>
          <cell r="AB1787"/>
          <cell r="AC1787" t="str">
            <v>PROD C/RVST FORN</v>
          </cell>
          <cell r="AD1787" t="str">
            <v>REVESTIMENTO FORN</v>
          </cell>
          <cell r="AE1787">
            <v>31111.01</v>
          </cell>
          <cell r="AF1787">
            <v>31111.01</v>
          </cell>
          <cell r="AG1787">
            <v>0</v>
          </cell>
          <cell r="AH1787">
            <v>31111.01</v>
          </cell>
          <cell r="AI1787" t="str">
            <v>REF: 385745</v>
          </cell>
          <cell r="AJ1787"/>
          <cell r="AK1787">
            <v>385745</v>
          </cell>
          <cell r="AL1787" t="str">
            <v>POLTRONA LUAR (MADEIRA A) (RVST FORN)</v>
          </cell>
          <cell r="AM1787"/>
          <cell r="AN1787">
            <v>0.94</v>
          </cell>
          <cell r="AO1787">
            <v>0.92</v>
          </cell>
          <cell r="AP1787">
            <v>0.74</v>
          </cell>
          <cell r="AQ1787">
            <v>0</v>
          </cell>
          <cell r="AR1787" t="str">
            <v>POLTRONA LUAR (MADEIRA A) (RVST FORN) - 0,94x0,92x0,74H</v>
          </cell>
          <cell r="AS1787">
            <v>31111.01</v>
          </cell>
          <cell r="AT1787">
            <v>29841.86</v>
          </cell>
          <cell r="AU1787">
            <v>29841.86</v>
          </cell>
          <cell r="AV1787">
            <v>0</v>
          </cell>
          <cell r="AW1787">
            <v>31111</v>
          </cell>
          <cell r="AX1787">
            <v>9.9999999983992893E-3</v>
          </cell>
          <cell r="AY1787">
            <v>328936</v>
          </cell>
          <cell r="AZ1787" t="str">
            <v/>
          </cell>
          <cell r="BA1787" t="str">
            <v>RVST FORN: TECIDO RUSTICO ALTAMURA (COD 5248) (EASY&amp;CLEAN - RUSTICOS) - COR 907</v>
          </cell>
          <cell r="BB1787">
            <v>3</v>
          </cell>
          <cell r="BC1787"/>
          <cell r="BD1787" t="str">
            <v/>
          </cell>
          <cell r="BE1787">
            <v>0</v>
          </cell>
          <cell r="BF1787" t="str">
            <v/>
          </cell>
          <cell r="BG1787" t="str">
            <v>RVST FORN</v>
          </cell>
          <cell r="BH1787">
            <v>12</v>
          </cell>
          <cell r="BI1787" t="str">
            <v>0</v>
          </cell>
          <cell r="BJ1787">
            <v>0</v>
          </cell>
          <cell r="BK1787">
            <v>0</v>
          </cell>
          <cell r="BL1787"/>
          <cell r="BM1787"/>
          <cell r="BN1787"/>
          <cell r="BO1787"/>
          <cell r="BQ1787" t="str">
            <v>GABRIEL</v>
          </cell>
          <cell r="BS1787" t="str">
            <v/>
          </cell>
          <cell r="BT1787" t="str">
            <v/>
          </cell>
        </row>
        <row r="1788">
          <cell r="H1788">
            <v>0</v>
          </cell>
          <cell r="O1788">
            <v>377306</v>
          </cell>
          <cell r="P1788" t="str">
            <v>2023/331-0029-01</v>
          </cell>
          <cell r="Q1788" t="str">
            <v>EST MESA CENTRO ARGOLA (B) (CORTEN) (MAD A JEQ 03)</v>
          </cell>
          <cell r="R1788"/>
          <cell r="S1788"/>
          <cell r="T1788">
            <v>1</v>
          </cell>
          <cell r="U1788">
            <v>0</v>
          </cell>
          <cell r="V1788">
            <v>0.35</v>
          </cell>
          <cell r="W1788">
            <v>1</v>
          </cell>
          <cell r="X1788" t="str">
            <v>EST MESA CENTRO ARGOLA (B) (CORTEN) (MAD A JEQ 03) - Ø1x0,35H</v>
          </cell>
          <cell r="Y1788">
            <v>18584.07</v>
          </cell>
          <cell r="Z1788">
            <v>0.35</v>
          </cell>
          <cell r="AA1788">
            <v>12079.645500000001</v>
          </cell>
          <cell r="AB1788"/>
          <cell r="AC1788"/>
          <cell r="AD1788"/>
          <cell r="AE1788">
            <v>18584.07</v>
          </cell>
          <cell r="AF1788">
            <v>18584.07</v>
          </cell>
          <cell r="AG1788">
            <v>0</v>
          </cell>
          <cell r="AH1788">
            <v>18584.07</v>
          </cell>
          <cell r="AI1788" t="str">
            <v>REF: 306328</v>
          </cell>
          <cell r="AJ1788"/>
          <cell r="AK1788">
            <v>306328</v>
          </cell>
          <cell r="AL1788" t="str">
            <v>MESA CENTRO ARGOLA (B) H35 (ACO CORTEN) (MADEIRA A)</v>
          </cell>
          <cell r="AM1788"/>
          <cell r="AN1788">
            <v>1</v>
          </cell>
          <cell r="AO1788">
            <v>0</v>
          </cell>
          <cell r="AP1788">
            <v>0.35</v>
          </cell>
          <cell r="AQ1788">
            <v>1</v>
          </cell>
          <cell r="AR1788" t="str">
            <v>MESA CENTRO ARGOLA (B) H35 (ACO CORTEN) (MADEIRA A) - Ø1x0,35H</v>
          </cell>
          <cell r="AS1788">
            <v>18584.07</v>
          </cell>
          <cell r="AT1788">
            <v>18584.07</v>
          </cell>
          <cell r="AU1788">
            <v>18584.07</v>
          </cell>
          <cell r="AV1788">
            <v>0</v>
          </cell>
          <cell r="AW1788">
            <v>18584.07</v>
          </cell>
          <cell r="AX1788">
            <v>0</v>
          </cell>
          <cell r="AY1788"/>
          <cell r="AZ1788" t="str">
            <v/>
          </cell>
          <cell r="BA1788"/>
          <cell r="BB1788"/>
          <cell r="BC1788"/>
          <cell r="BD1788" t="str">
            <v/>
          </cell>
          <cell r="BE1788">
            <v>0</v>
          </cell>
          <cell r="BF1788" t="str">
            <v/>
          </cell>
          <cell r="BG1788" t="str">
            <v/>
          </cell>
          <cell r="BH1788">
            <v>12</v>
          </cell>
          <cell r="BI1788" t="str">
            <v>0</v>
          </cell>
          <cell r="BJ1788">
            <v>0</v>
          </cell>
          <cell r="BK1788">
            <v>0</v>
          </cell>
          <cell r="BL1788"/>
          <cell r="BM1788"/>
          <cell r="BN1788"/>
          <cell r="BO1788"/>
          <cell r="BQ1788" t="str">
            <v>GABRIEL</v>
          </cell>
          <cell r="BS1788" t="str">
            <v/>
          </cell>
          <cell r="BT1788" t="str">
            <v/>
          </cell>
        </row>
        <row r="1789">
          <cell r="H1789">
            <v>0</v>
          </cell>
          <cell r="O1789">
            <v>362673</v>
          </cell>
          <cell r="P1789" t="str">
            <v>2023/087-0004-01</v>
          </cell>
          <cell r="Q1789" t="str">
            <v>EST MESA CENTRO COB (C/VIDRO) (MAD B FREIJO NATURAL)</v>
          </cell>
          <cell r="R1789"/>
          <cell r="S1789"/>
          <cell r="T1789">
            <v>1.42</v>
          </cell>
          <cell r="U1789">
            <v>1.42</v>
          </cell>
          <cell r="V1789">
            <v>0.25</v>
          </cell>
          <cell r="W1789">
            <v>0</v>
          </cell>
          <cell r="X1789" t="str">
            <v>EST MESA CENTRO COB (C/VIDRO) (MAD B FREIJO NATURAL) - 1,42x1,42x0,25H</v>
          </cell>
          <cell r="Y1789">
            <v>38700.949999999997</v>
          </cell>
          <cell r="Z1789">
            <v>0.35</v>
          </cell>
          <cell r="AA1789">
            <v>25155.6175</v>
          </cell>
          <cell r="AB1789"/>
          <cell r="AC1789" t="str">
            <v>15% ACRES FREIJO NATURAL</v>
          </cell>
          <cell r="AD1789"/>
          <cell r="AE1789">
            <v>38700.949999999997</v>
          </cell>
          <cell r="AF1789">
            <v>38700.949999999997</v>
          </cell>
          <cell r="AG1789">
            <v>0</v>
          </cell>
          <cell r="AH1789">
            <v>38700.949999999997</v>
          </cell>
          <cell r="AI1789" t="str">
            <v>REF: 389471</v>
          </cell>
          <cell r="AJ1789" t="str">
            <v>15% ACRES FREIJO NATURAL</v>
          </cell>
          <cell r="AK1789">
            <v>389471</v>
          </cell>
          <cell r="AL1789" t="str">
            <v>MESA CENTRO COB (C/VIDRO) (MADEIRA B)</v>
          </cell>
          <cell r="AM1789"/>
          <cell r="AN1789">
            <v>1.42</v>
          </cell>
          <cell r="AO1789">
            <v>1.42</v>
          </cell>
          <cell r="AP1789">
            <v>0.25</v>
          </cell>
          <cell r="AQ1789">
            <v>0</v>
          </cell>
          <cell r="AR1789" t="str">
            <v>MESA CENTRO COB (C/VIDRO) (MADEIRA B) - 1,42x1,42x0,25H</v>
          </cell>
          <cell r="AS1789">
            <v>38700.949999999997</v>
          </cell>
          <cell r="AT1789">
            <v>38700.949999999997</v>
          </cell>
          <cell r="AU1789">
            <v>33653</v>
          </cell>
          <cell r="AV1789">
            <v>5047.9499999999971</v>
          </cell>
          <cell r="AW1789">
            <v>38700.93</v>
          </cell>
          <cell r="AX1789">
            <v>1.9999999996798579E-2</v>
          </cell>
          <cell r="AY1789"/>
          <cell r="AZ1789" t="str">
            <v/>
          </cell>
          <cell r="BA1789"/>
          <cell r="BB1789"/>
          <cell r="BC1789"/>
          <cell r="BD1789" t="str">
            <v/>
          </cell>
          <cell r="BE1789">
            <v>0</v>
          </cell>
          <cell r="BF1789" t="str">
            <v/>
          </cell>
          <cell r="BG1789" t="str">
            <v/>
          </cell>
          <cell r="BH1789">
            <v>12</v>
          </cell>
          <cell r="BI1789" t="str">
            <v>0</v>
          </cell>
          <cell r="BJ1789">
            <v>0.15</v>
          </cell>
          <cell r="BK1789">
            <v>0</v>
          </cell>
          <cell r="BL1789"/>
          <cell r="BM1789"/>
          <cell r="BN1789"/>
          <cell r="BO1789"/>
          <cell r="BQ1789" t="str">
            <v>GABRIEL</v>
          </cell>
          <cell r="BS1789" t="str">
            <v/>
          </cell>
          <cell r="BT1789" t="str">
            <v/>
          </cell>
        </row>
        <row r="1790">
          <cell r="H1790">
            <v>0</v>
          </cell>
          <cell r="O1790">
            <v>350051</v>
          </cell>
          <cell r="P1790" t="str">
            <v>2022/216-0051-01</v>
          </cell>
          <cell r="Q1790" t="str">
            <v>EST ESPELHO YOU (MAD B TECA NATURAL) METAL ONIX</v>
          </cell>
          <cell r="R1790"/>
          <cell r="S1790"/>
          <cell r="T1790">
            <v>0.86</v>
          </cell>
          <cell r="U1790">
            <v>0.35</v>
          </cell>
          <cell r="V1790">
            <v>1.8</v>
          </cell>
          <cell r="W1790">
            <v>0</v>
          </cell>
          <cell r="X1790" t="str">
            <v>EST ESPELHO YOU (MAD B TECA NATURAL) METAL ONIX - 0,86x0,35x1,8H</v>
          </cell>
          <cell r="Y1790">
            <v>43171.7</v>
          </cell>
          <cell r="Z1790">
            <v>0.35</v>
          </cell>
          <cell r="AA1790">
            <v>28061.605</v>
          </cell>
          <cell r="AB1790"/>
          <cell r="AC1790"/>
          <cell r="AD1790"/>
          <cell r="AE1790">
            <v>43171.7</v>
          </cell>
          <cell r="AF1790">
            <v>43171.7</v>
          </cell>
          <cell r="AG1790">
            <v>0</v>
          </cell>
          <cell r="AH1790">
            <v>43171.7</v>
          </cell>
          <cell r="AI1790" t="str">
            <v>REF: 389420</v>
          </cell>
          <cell r="AJ1790"/>
          <cell r="AK1790">
            <v>389420</v>
          </cell>
          <cell r="AL1790" t="str">
            <v>ESPELHO YOU (MADEIRA B)</v>
          </cell>
          <cell r="AM1790"/>
          <cell r="AN1790">
            <v>0.86</v>
          </cell>
          <cell r="AO1790">
            <v>0.35</v>
          </cell>
          <cell r="AP1790">
            <v>1.8</v>
          </cell>
          <cell r="AQ1790">
            <v>0</v>
          </cell>
          <cell r="AR1790" t="str">
            <v>ESPELHO YOU (MADEIRA B) - 0,86x0,35x1,8H</v>
          </cell>
          <cell r="AS1790">
            <v>43171.7</v>
          </cell>
          <cell r="AT1790">
            <v>43171.7</v>
          </cell>
          <cell r="AU1790">
            <v>43171.7</v>
          </cell>
          <cell r="AV1790">
            <v>0</v>
          </cell>
          <cell r="AW1790">
            <v>43171.7</v>
          </cell>
          <cell r="AX1790">
            <v>0</v>
          </cell>
          <cell r="AY1790"/>
          <cell r="AZ1790" t="str">
            <v/>
          </cell>
          <cell r="BA1790"/>
          <cell r="BB1790"/>
          <cell r="BC1790"/>
          <cell r="BD1790" t="str">
            <v/>
          </cell>
          <cell r="BE1790">
            <v>0</v>
          </cell>
          <cell r="BF1790" t="str">
            <v/>
          </cell>
          <cell r="BG1790" t="str">
            <v/>
          </cell>
          <cell r="BH1790">
            <v>12</v>
          </cell>
          <cell r="BI1790" t="str">
            <v>0</v>
          </cell>
          <cell r="BJ1790">
            <v>0</v>
          </cell>
          <cell r="BK1790">
            <v>0</v>
          </cell>
          <cell r="BL1790"/>
          <cell r="BM1790"/>
          <cell r="BN1790"/>
          <cell r="BO1790"/>
          <cell r="BQ1790" t="str">
            <v>GABRIEL</v>
          </cell>
          <cell r="BS1790" t="str">
            <v/>
          </cell>
          <cell r="BT1790" t="str">
            <v/>
          </cell>
        </row>
        <row r="1791">
          <cell r="H1791">
            <v>0</v>
          </cell>
          <cell r="O1791">
            <v>336736</v>
          </cell>
          <cell r="P1791" t="str">
            <v>2022/230-0039-01</v>
          </cell>
          <cell r="Q1791" t="str">
            <v>EST FRUTEIRA CHIE (MOD 02) (MAD A JEQ 05)</v>
          </cell>
          <cell r="R1791"/>
          <cell r="S1791"/>
          <cell r="T1791">
            <v>0.25</v>
          </cell>
          <cell r="U1791">
            <v>0</v>
          </cell>
          <cell r="V1791">
            <v>0.28999999999999998</v>
          </cell>
          <cell r="W1791">
            <v>0.25</v>
          </cell>
          <cell r="X1791" t="str">
            <v>EST FRUTEIRA CHIE (MOD 02) (MAD A JEQ 05) - Ø0,25x0,29H</v>
          </cell>
          <cell r="Y1791">
            <v>3279.32</v>
          </cell>
          <cell r="Z1791">
            <v>0.35</v>
          </cell>
          <cell r="AA1791">
            <v>2131.558</v>
          </cell>
          <cell r="AB1791"/>
          <cell r="AC1791"/>
          <cell r="AD1791"/>
          <cell r="AE1791">
            <v>3279.32</v>
          </cell>
          <cell r="AF1791">
            <v>3279.32</v>
          </cell>
          <cell r="AG1791">
            <v>0</v>
          </cell>
          <cell r="AH1791">
            <v>3279.32</v>
          </cell>
          <cell r="AI1791" t="str">
            <v>REF: 353028</v>
          </cell>
          <cell r="AJ1791"/>
          <cell r="AK1791">
            <v>353028</v>
          </cell>
          <cell r="AL1791" t="str">
            <v>FRUTEIRA CHIE (MOD 02) (MADEIRA A)</v>
          </cell>
          <cell r="AM1791"/>
          <cell r="AN1791">
            <v>0.25</v>
          </cell>
          <cell r="AO1791">
            <v>0</v>
          </cell>
          <cell r="AP1791">
            <v>0.28999999999999998</v>
          </cell>
          <cell r="AQ1791">
            <v>0.25</v>
          </cell>
          <cell r="AR1791" t="str">
            <v>FRUTEIRA CHIE (MOD 02) (MADEIRA A) - Ø0,25x0,29H</v>
          </cell>
          <cell r="AS1791">
            <v>3279.32</v>
          </cell>
          <cell r="AT1791">
            <v>3279.32</v>
          </cell>
          <cell r="AU1791">
            <v>3279.32</v>
          </cell>
          <cell r="AV1791">
            <v>0</v>
          </cell>
          <cell r="AW1791">
            <v>3279.32</v>
          </cell>
          <cell r="AX1791">
            <v>0</v>
          </cell>
          <cell r="AY1791"/>
          <cell r="AZ1791" t="str">
            <v/>
          </cell>
          <cell r="BA1791"/>
          <cell r="BB1791"/>
          <cell r="BC1791"/>
          <cell r="BD1791" t="str">
            <v/>
          </cell>
          <cell r="BE1791">
            <v>0</v>
          </cell>
          <cell r="BF1791" t="str">
            <v/>
          </cell>
          <cell r="BG1791" t="str">
            <v/>
          </cell>
          <cell r="BH1791">
            <v>12</v>
          </cell>
          <cell r="BI1791" t="str">
            <v>0</v>
          </cell>
          <cell r="BJ1791">
            <v>0</v>
          </cell>
          <cell r="BK1791">
            <v>0</v>
          </cell>
          <cell r="BL1791"/>
          <cell r="BM1791"/>
          <cell r="BN1791"/>
          <cell r="BO1791"/>
          <cell r="BQ1791" t="str">
            <v>GABRIEL</v>
          </cell>
          <cell r="BS1791" t="str">
            <v/>
          </cell>
          <cell r="BT1791" t="str">
            <v/>
          </cell>
        </row>
        <row r="1792">
          <cell r="H1792">
            <v>0</v>
          </cell>
          <cell r="O1792">
            <v>336735</v>
          </cell>
          <cell r="P1792" t="str">
            <v>2022/230-0038-01</v>
          </cell>
          <cell r="Q1792" t="str">
            <v>EST FRUTEIRA CHIE (MOD 01) (MAD A JEQ EBANO)</v>
          </cell>
          <cell r="R1792"/>
          <cell r="S1792"/>
          <cell r="T1792">
            <v>0.19</v>
          </cell>
          <cell r="U1792">
            <v>0</v>
          </cell>
          <cell r="V1792">
            <v>0.35</v>
          </cell>
          <cell r="W1792">
            <v>0.19</v>
          </cell>
          <cell r="X1792" t="str">
            <v>EST FRUTEIRA CHIE (MOD 01) (MAD A JEQ EBANO) - Ø0,19x0,35H</v>
          </cell>
          <cell r="Y1792">
            <v>2789.02</v>
          </cell>
          <cell r="Z1792">
            <v>0.35</v>
          </cell>
          <cell r="AA1792">
            <v>1812.8630000000001</v>
          </cell>
          <cell r="AB1792"/>
          <cell r="AC1792"/>
          <cell r="AD1792"/>
          <cell r="AE1792">
            <v>2789.02</v>
          </cell>
          <cell r="AF1792">
            <v>2789.02</v>
          </cell>
          <cell r="AG1792">
            <v>0</v>
          </cell>
          <cell r="AH1792">
            <v>2789.02</v>
          </cell>
          <cell r="AI1792" t="str">
            <v>REF: 353021</v>
          </cell>
          <cell r="AJ1792"/>
          <cell r="AK1792">
            <v>353021</v>
          </cell>
          <cell r="AL1792" t="str">
            <v>FRUTEIRA CHIE (MOD 01) (MADEIRA A)</v>
          </cell>
          <cell r="AM1792"/>
          <cell r="AN1792">
            <v>0.19</v>
          </cell>
          <cell r="AO1792">
            <v>0</v>
          </cell>
          <cell r="AP1792">
            <v>0.35</v>
          </cell>
          <cell r="AQ1792">
            <v>0.19</v>
          </cell>
          <cell r="AR1792" t="str">
            <v>FRUTEIRA CHIE (MOD 01) (MADEIRA A) - Ø0,19x0,35H</v>
          </cell>
          <cell r="AS1792">
            <v>2789.02</v>
          </cell>
          <cell r="AT1792">
            <v>2789.02</v>
          </cell>
          <cell r="AU1792">
            <v>2789.02</v>
          </cell>
          <cell r="AV1792">
            <v>0</v>
          </cell>
          <cell r="AW1792">
            <v>2789.02</v>
          </cell>
          <cell r="AX1792">
            <v>0</v>
          </cell>
          <cell r="AY1792"/>
          <cell r="AZ1792" t="str">
            <v/>
          </cell>
          <cell r="BA1792"/>
          <cell r="BB1792"/>
          <cell r="BC1792"/>
          <cell r="BD1792" t="str">
            <v/>
          </cell>
          <cell r="BE1792">
            <v>0</v>
          </cell>
          <cell r="BF1792" t="str">
            <v/>
          </cell>
          <cell r="BG1792" t="str">
            <v/>
          </cell>
          <cell r="BH1792">
            <v>12</v>
          </cell>
          <cell r="BI1792" t="str">
            <v>0</v>
          </cell>
          <cell r="BJ1792">
            <v>0</v>
          </cell>
          <cell r="BK1792">
            <v>0</v>
          </cell>
          <cell r="BL1792"/>
          <cell r="BM1792"/>
          <cell r="BN1792"/>
          <cell r="BO1792"/>
          <cell r="BQ1792" t="str">
            <v>GABRIEL</v>
          </cell>
          <cell r="BS1792" t="str">
            <v/>
          </cell>
          <cell r="BT1792" t="str">
            <v/>
          </cell>
        </row>
        <row r="1793">
          <cell r="H1793">
            <v>0</v>
          </cell>
          <cell r="O1793">
            <v>312385</v>
          </cell>
          <cell r="P1793" t="str">
            <v>2022/038-0018-01</v>
          </cell>
          <cell r="Q1793" t="str">
            <v>EST CADEIRA VIKY (LOURO ESPECIAL) COURO NOBUCK VERDE</v>
          </cell>
          <cell r="R1793"/>
          <cell r="S1793"/>
          <cell r="T1793">
            <v>0.53</v>
          </cell>
          <cell r="U1793">
            <v>0.59</v>
          </cell>
          <cell r="V1793">
            <v>0.83</v>
          </cell>
          <cell r="W1793">
            <v>0</v>
          </cell>
          <cell r="X1793" t="str">
            <v>EST CADEIRA VIKY (LOURO ESPECIAL) COURO NOBUCK VERDE - 0,53x0,59x0,83H</v>
          </cell>
          <cell r="Y1793">
            <v>9717.57</v>
          </cell>
          <cell r="Z1793">
            <v>0.35</v>
          </cell>
          <cell r="AA1793">
            <v>6316.4205000000002</v>
          </cell>
          <cell r="AB1793"/>
          <cell r="AC1793" t="str">
            <v>PROD C/RVST FORN</v>
          </cell>
          <cell r="AD1793" t="str">
            <v>REVESTIMENTO FORN</v>
          </cell>
          <cell r="AE1793">
            <v>9717.57</v>
          </cell>
          <cell r="AF1793">
            <v>9717.57</v>
          </cell>
          <cell r="AG1793">
            <v>0</v>
          </cell>
          <cell r="AH1793">
            <v>9717.57</v>
          </cell>
          <cell r="AI1793" t="str">
            <v>REF: 312385</v>
          </cell>
          <cell r="AJ1793" t="str">
            <v>REVESTIMENTO FORA DE LINHA</v>
          </cell>
          <cell r="AK1793">
            <v>312385</v>
          </cell>
          <cell r="AL1793" t="str">
            <v>EST CADEIRA VIKY (LOURO ESPECIAL) COURO NOBUCK VERDE</v>
          </cell>
          <cell r="AM1793"/>
          <cell r="AN1793">
            <v>0.53</v>
          </cell>
          <cell r="AO1793">
            <v>0.59</v>
          </cell>
          <cell r="AP1793">
            <v>0.83</v>
          </cell>
          <cell r="AQ1793">
            <v>0</v>
          </cell>
          <cell r="AR1793" t="str">
            <v>EST CADEIRA VIKY (LOURO ESPECIAL) COURO NOBUCK VERDE - 0,53x0,59x0,83H</v>
          </cell>
          <cell r="AS1793">
            <v>9717.57</v>
          </cell>
          <cell r="AT1793">
            <v>9717.57</v>
          </cell>
          <cell r="AU1793">
            <v>9717.57</v>
          </cell>
          <cell r="AV1793">
            <v>0</v>
          </cell>
          <cell r="AW1793">
            <v>9717.57</v>
          </cell>
          <cell r="AX1793">
            <v>0</v>
          </cell>
          <cell r="AY1793">
            <v>328287</v>
          </cell>
          <cell r="AZ1793" t="str">
            <v/>
          </cell>
          <cell r="BA1793" t="str">
            <v>RVST FORN: COURO NATURAL NOBUCK (F9969) - VERDE</v>
          </cell>
          <cell r="BB1793">
            <v>1.7</v>
          </cell>
          <cell r="BC1793"/>
          <cell r="BD1793" t="str">
            <v/>
          </cell>
          <cell r="BE1793">
            <v>0</v>
          </cell>
          <cell r="BF1793" t="str">
            <v/>
          </cell>
          <cell r="BG1793" t="str">
            <v>RVST FORN</v>
          </cell>
          <cell r="BH1793">
            <v>12</v>
          </cell>
          <cell r="BI1793" t="str">
            <v>0</v>
          </cell>
          <cell r="BJ1793">
            <v>0</v>
          </cell>
          <cell r="BK1793">
            <v>0</v>
          </cell>
          <cell r="BL1793"/>
          <cell r="BM1793"/>
          <cell r="BN1793"/>
          <cell r="BO1793"/>
          <cell r="BQ1793" t="str">
            <v>GABRIEL</v>
          </cell>
          <cell r="BS1793" t="str">
            <v/>
          </cell>
          <cell r="BT1793" t="str">
            <v/>
          </cell>
        </row>
        <row r="1794">
          <cell r="H1794">
            <v>0</v>
          </cell>
          <cell r="O1794">
            <v>312385</v>
          </cell>
          <cell r="P1794" t="str">
            <v>2022/038-0021-01</v>
          </cell>
          <cell r="Q1794" t="str">
            <v>EST CADEIRA VIKY (LOURO ESPECIAL) COURO NOBUCK VERDE</v>
          </cell>
          <cell r="R1794"/>
          <cell r="S1794"/>
          <cell r="T1794">
            <v>0.53</v>
          </cell>
          <cell r="U1794">
            <v>0.59</v>
          </cell>
          <cell r="V1794">
            <v>0.83</v>
          </cell>
          <cell r="W1794">
            <v>0</v>
          </cell>
          <cell r="X1794" t="str">
            <v>EST CADEIRA VIKY (LOURO ESPECIAL) COURO NOBUCK VERDE - 0,53x0,59x0,83H</v>
          </cell>
          <cell r="Y1794">
            <v>9717.57</v>
          </cell>
          <cell r="Z1794">
            <v>0.35</v>
          </cell>
          <cell r="AA1794">
            <v>6316.4205000000002</v>
          </cell>
          <cell r="AB1794"/>
          <cell r="AC1794" t="str">
            <v>PROD C/RVST FORN</v>
          </cell>
          <cell r="AD1794" t="str">
            <v>REVESTIMENTO FORN</v>
          </cell>
          <cell r="AE1794">
            <v>9717.57</v>
          </cell>
          <cell r="AF1794">
            <v>9717.57</v>
          </cell>
          <cell r="AG1794">
            <v>0</v>
          </cell>
          <cell r="AH1794">
            <v>9717.57</v>
          </cell>
          <cell r="AI1794" t="str">
            <v>REF: 312385</v>
          </cell>
          <cell r="AJ1794" t="str">
            <v>REVESTIMENTO FORA DE LINHA</v>
          </cell>
          <cell r="AK1794">
            <v>312385</v>
          </cell>
          <cell r="AL1794" t="str">
            <v>EST CADEIRA VIKY (LOURO ESPECIAL) COURO NOBUCK VERDE</v>
          </cell>
          <cell r="AM1794"/>
          <cell r="AN1794">
            <v>0.53</v>
          </cell>
          <cell r="AO1794">
            <v>0.59</v>
          </cell>
          <cell r="AP1794">
            <v>0.83</v>
          </cell>
          <cell r="AQ1794">
            <v>0</v>
          </cell>
          <cell r="AR1794" t="str">
            <v>EST CADEIRA VIKY (LOURO ESPECIAL) COURO NOBUCK VERDE - 0,53x0,59x0,83H</v>
          </cell>
          <cell r="AS1794">
            <v>9717.57</v>
          </cell>
          <cell r="AT1794">
            <v>9717.57</v>
          </cell>
          <cell r="AU1794">
            <v>9717.57</v>
          </cell>
          <cell r="AV1794">
            <v>0</v>
          </cell>
          <cell r="AW1794">
            <v>9717.57</v>
          </cell>
          <cell r="AX1794">
            <v>0</v>
          </cell>
          <cell r="AY1794">
            <v>328287</v>
          </cell>
          <cell r="AZ1794" t="str">
            <v/>
          </cell>
          <cell r="BA1794" t="str">
            <v>RVST FORN: COURO NATURAL NOBUCK (F9969) - VERDE</v>
          </cell>
          <cell r="BB1794">
            <v>1.7</v>
          </cell>
          <cell r="BC1794"/>
          <cell r="BD1794" t="str">
            <v/>
          </cell>
          <cell r="BE1794">
            <v>0</v>
          </cell>
          <cell r="BF1794" t="str">
            <v/>
          </cell>
          <cell r="BG1794" t="str">
            <v>RVST FORN</v>
          </cell>
          <cell r="BH1794">
            <v>12</v>
          </cell>
          <cell r="BI1794" t="str">
            <v>0</v>
          </cell>
          <cell r="BJ1794">
            <v>0</v>
          </cell>
          <cell r="BK1794">
            <v>0</v>
          </cell>
          <cell r="BL1794"/>
          <cell r="BM1794"/>
          <cell r="BN1794"/>
          <cell r="BO1794"/>
          <cell r="BQ1794" t="str">
            <v>GABRIEL</v>
          </cell>
          <cell r="BS1794" t="str">
            <v/>
          </cell>
          <cell r="BT1794" t="str">
            <v/>
          </cell>
        </row>
        <row r="1795">
          <cell r="H1795">
            <v>0</v>
          </cell>
          <cell r="O1795">
            <v>312385</v>
          </cell>
          <cell r="P1795" t="str">
            <v>2022/038-0017-01</v>
          </cell>
          <cell r="Q1795" t="str">
            <v>EST CADEIRA VIKY (LOURO ESPECIAL) COURO NOBUCK VERDE</v>
          </cell>
          <cell r="R1795"/>
          <cell r="S1795"/>
          <cell r="T1795">
            <v>0.53</v>
          </cell>
          <cell r="U1795">
            <v>0.59</v>
          </cell>
          <cell r="V1795">
            <v>0.83</v>
          </cell>
          <cell r="W1795">
            <v>0</v>
          </cell>
          <cell r="X1795" t="str">
            <v>EST CADEIRA VIKY (LOURO ESPECIAL) COURO NOBUCK VERDE - 0,53x0,59x0,83H</v>
          </cell>
          <cell r="Y1795">
            <v>9717.57</v>
          </cell>
          <cell r="Z1795">
            <v>0.35</v>
          </cell>
          <cell r="AA1795">
            <v>6316.4205000000002</v>
          </cell>
          <cell r="AB1795"/>
          <cell r="AC1795" t="str">
            <v>PROD C/RVST FORN</v>
          </cell>
          <cell r="AD1795" t="str">
            <v>REVESTIMENTO FORN</v>
          </cell>
          <cell r="AE1795">
            <v>9717.57</v>
          </cell>
          <cell r="AF1795">
            <v>9717.57</v>
          </cell>
          <cell r="AG1795">
            <v>0</v>
          </cell>
          <cell r="AH1795">
            <v>9717.57</v>
          </cell>
          <cell r="AI1795" t="str">
            <v>REF: 312385</v>
          </cell>
          <cell r="AJ1795" t="str">
            <v>REVESTIMENTO FORA DE LINHA</v>
          </cell>
          <cell r="AK1795">
            <v>312385</v>
          </cell>
          <cell r="AL1795" t="str">
            <v>EST CADEIRA VIKY (LOURO ESPECIAL) COURO NOBUCK VERDE</v>
          </cell>
          <cell r="AM1795"/>
          <cell r="AN1795">
            <v>0.53</v>
          </cell>
          <cell r="AO1795">
            <v>0.59</v>
          </cell>
          <cell r="AP1795">
            <v>0.83</v>
          </cell>
          <cell r="AQ1795">
            <v>0</v>
          </cell>
          <cell r="AR1795" t="str">
            <v>EST CADEIRA VIKY (LOURO ESPECIAL) COURO NOBUCK VERDE - 0,53x0,59x0,83H</v>
          </cell>
          <cell r="AS1795">
            <v>9717.57</v>
          </cell>
          <cell r="AT1795">
            <v>9717.57</v>
          </cell>
          <cell r="AU1795">
            <v>9717.57</v>
          </cell>
          <cell r="AV1795">
            <v>0</v>
          </cell>
          <cell r="AW1795">
            <v>9717.57</v>
          </cell>
          <cell r="AX1795">
            <v>0</v>
          </cell>
          <cell r="AY1795">
            <v>328287</v>
          </cell>
          <cell r="AZ1795" t="str">
            <v/>
          </cell>
          <cell r="BA1795" t="str">
            <v>RVST FORN: COURO NATURAL NOBUCK (F9969) - VERDE</v>
          </cell>
          <cell r="BB1795">
            <v>1.7</v>
          </cell>
          <cell r="BC1795"/>
          <cell r="BD1795" t="str">
            <v/>
          </cell>
          <cell r="BE1795">
            <v>0</v>
          </cell>
          <cell r="BF1795" t="str">
            <v/>
          </cell>
          <cell r="BG1795" t="str">
            <v>RVST FORN</v>
          </cell>
          <cell r="BH1795">
            <v>12</v>
          </cell>
          <cell r="BI1795" t="str">
            <v>0</v>
          </cell>
          <cell r="BJ1795">
            <v>0</v>
          </cell>
          <cell r="BK1795">
            <v>0</v>
          </cell>
          <cell r="BL1795"/>
          <cell r="BM1795"/>
          <cell r="BN1795"/>
          <cell r="BO1795"/>
          <cell r="BQ1795" t="str">
            <v>GABRIEL</v>
          </cell>
          <cell r="BS1795" t="str">
            <v/>
          </cell>
          <cell r="BT1795" t="str">
            <v/>
          </cell>
        </row>
        <row r="1796">
          <cell r="H1796">
            <v>0</v>
          </cell>
          <cell r="O1796">
            <v>312385</v>
          </cell>
          <cell r="P1796" t="str">
            <v>2022/038-0020-01</v>
          </cell>
          <cell r="Q1796" t="str">
            <v>EST CADEIRA VIKY (LOURO ESPECIAL) COURO NOBUCK VERDE</v>
          </cell>
          <cell r="R1796"/>
          <cell r="S1796"/>
          <cell r="T1796">
            <v>0.53</v>
          </cell>
          <cell r="U1796">
            <v>0.59</v>
          </cell>
          <cell r="V1796">
            <v>0.83</v>
          </cell>
          <cell r="W1796">
            <v>0</v>
          </cell>
          <cell r="X1796" t="str">
            <v>EST CADEIRA VIKY (LOURO ESPECIAL) COURO NOBUCK VERDE - 0,53x0,59x0,83H</v>
          </cell>
          <cell r="Y1796">
            <v>9717.57</v>
          </cell>
          <cell r="Z1796">
            <v>0.35</v>
          </cell>
          <cell r="AA1796">
            <v>6316.4205000000002</v>
          </cell>
          <cell r="AB1796"/>
          <cell r="AC1796" t="str">
            <v>PROD C/RVST FORN</v>
          </cell>
          <cell r="AD1796" t="str">
            <v>REVESTIMENTO FORN</v>
          </cell>
          <cell r="AE1796">
            <v>9717.57</v>
          </cell>
          <cell r="AF1796">
            <v>9717.57</v>
          </cell>
          <cell r="AG1796">
            <v>0</v>
          </cell>
          <cell r="AH1796">
            <v>9717.57</v>
          </cell>
          <cell r="AI1796" t="str">
            <v>REF: 312385</v>
          </cell>
          <cell r="AJ1796" t="str">
            <v>REVESTIMENTO FORA DE LINHA</v>
          </cell>
          <cell r="AK1796">
            <v>312385</v>
          </cell>
          <cell r="AL1796" t="str">
            <v>EST CADEIRA VIKY (LOURO ESPECIAL) COURO NOBUCK VERDE</v>
          </cell>
          <cell r="AM1796"/>
          <cell r="AN1796">
            <v>0.53</v>
          </cell>
          <cell r="AO1796">
            <v>0.59</v>
          </cell>
          <cell r="AP1796">
            <v>0.83</v>
          </cell>
          <cell r="AQ1796">
            <v>0</v>
          </cell>
          <cell r="AR1796" t="str">
            <v>EST CADEIRA VIKY (LOURO ESPECIAL) COURO NOBUCK VERDE - 0,53x0,59x0,83H</v>
          </cell>
          <cell r="AS1796">
            <v>9717.57</v>
          </cell>
          <cell r="AT1796">
            <v>9717.57</v>
          </cell>
          <cell r="AU1796">
            <v>9717.57</v>
          </cell>
          <cell r="AV1796">
            <v>0</v>
          </cell>
          <cell r="AW1796">
            <v>9717.57</v>
          </cell>
          <cell r="AX1796">
            <v>0</v>
          </cell>
          <cell r="AY1796">
            <v>328287</v>
          </cell>
          <cell r="AZ1796" t="str">
            <v/>
          </cell>
          <cell r="BA1796" t="str">
            <v>RVST FORN: COURO NATURAL NOBUCK (F9969) - VERDE</v>
          </cell>
          <cell r="BB1796">
            <v>1.7</v>
          </cell>
          <cell r="BC1796"/>
          <cell r="BD1796" t="str">
            <v/>
          </cell>
          <cell r="BE1796">
            <v>0</v>
          </cell>
          <cell r="BF1796" t="str">
            <v/>
          </cell>
          <cell r="BG1796" t="str">
            <v>RVST FORN</v>
          </cell>
          <cell r="BH1796">
            <v>12</v>
          </cell>
          <cell r="BI1796" t="str">
            <v>0</v>
          </cell>
          <cell r="BJ1796">
            <v>0</v>
          </cell>
          <cell r="BK1796">
            <v>0</v>
          </cell>
          <cell r="BL1796"/>
          <cell r="BM1796"/>
          <cell r="BN1796"/>
          <cell r="BO1796"/>
          <cell r="BQ1796" t="str">
            <v>GABRIEL</v>
          </cell>
          <cell r="BS1796" t="str">
            <v/>
          </cell>
          <cell r="BT1796" t="str">
            <v/>
          </cell>
        </row>
        <row r="1797">
          <cell r="H1797">
            <v>0</v>
          </cell>
          <cell r="O1797">
            <v>312385</v>
          </cell>
          <cell r="P1797" t="str">
            <v>2022/038-0024-01</v>
          </cell>
          <cell r="Q1797" t="str">
            <v>EST CADEIRA VIKY (LOURO ESPECIAL) COURO NOBUCK VERDE</v>
          </cell>
          <cell r="R1797"/>
          <cell r="S1797"/>
          <cell r="T1797">
            <v>0.53</v>
          </cell>
          <cell r="U1797">
            <v>0.59</v>
          </cell>
          <cell r="V1797">
            <v>0.83</v>
          </cell>
          <cell r="W1797">
            <v>0</v>
          </cell>
          <cell r="X1797" t="str">
            <v>EST CADEIRA VIKY (LOURO ESPECIAL) COURO NOBUCK VERDE - 0,53x0,59x0,83H</v>
          </cell>
          <cell r="Y1797">
            <v>9717.57</v>
          </cell>
          <cell r="Z1797">
            <v>0.35</v>
          </cell>
          <cell r="AA1797">
            <v>6316.4205000000002</v>
          </cell>
          <cell r="AB1797"/>
          <cell r="AC1797" t="str">
            <v>PROD C/RVST FORN</v>
          </cell>
          <cell r="AD1797" t="str">
            <v>REVESTIMENTO FORN</v>
          </cell>
          <cell r="AE1797">
            <v>9717.57</v>
          </cell>
          <cell r="AF1797">
            <v>9717.57</v>
          </cell>
          <cell r="AG1797">
            <v>0</v>
          </cell>
          <cell r="AH1797">
            <v>9717.57</v>
          </cell>
          <cell r="AI1797" t="str">
            <v>REF: 312385</v>
          </cell>
          <cell r="AJ1797" t="str">
            <v>REVESTIMENTO FORA DE LINHA</v>
          </cell>
          <cell r="AK1797">
            <v>312385</v>
          </cell>
          <cell r="AL1797" t="str">
            <v>EST CADEIRA VIKY (LOURO ESPECIAL) COURO NOBUCK VERDE</v>
          </cell>
          <cell r="AM1797"/>
          <cell r="AN1797">
            <v>0.53</v>
          </cell>
          <cell r="AO1797">
            <v>0.59</v>
          </cell>
          <cell r="AP1797">
            <v>0.83</v>
          </cell>
          <cell r="AQ1797">
            <v>0</v>
          </cell>
          <cell r="AR1797" t="str">
            <v>EST CADEIRA VIKY (LOURO ESPECIAL) COURO NOBUCK VERDE - 0,53x0,59x0,83H</v>
          </cell>
          <cell r="AS1797">
            <v>9717.57</v>
          </cell>
          <cell r="AT1797">
            <v>9717.57</v>
          </cell>
          <cell r="AU1797">
            <v>9717.57</v>
          </cell>
          <cell r="AV1797">
            <v>0</v>
          </cell>
          <cell r="AW1797">
            <v>9717.57</v>
          </cell>
          <cell r="AX1797">
            <v>0</v>
          </cell>
          <cell r="AY1797">
            <v>328287</v>
          </cell>
          <cell r="AZ1797" t="str">
            <v/>
          </cell>
          <cell r="BA1797" t="str">
            <v>RVST FORN: COURO NATURAL NOBUCK (F9969) - VERDE</v>
          </cell>
          <cell r="BB1797">
            <v>1.7</v>
          </cell>
          <cell r="BC1797"/>
          <cell r="BD1797" t="str">
            <v/>
          </cell>
          <cell r="BE1797">
            <v>0</v>
          </cell>
          <cell r="BF1797" t="str">
            <v/>
          </cell>
          <cell r="BG1797" t="str">
            <v>RVST FORN</v>
          </cell>
          <cell r="BH1797">
            <v>12</v>
          </cell>
          <cell r="BI1797" t="str">
            <v>0</v>
          </cell>
          <cell r="BJ1797">
            <v>0</v>
          </cell>
          <cell r="BK1797">
            <v>0</v>
          </cell>
          <cell r="BL1797"/>
          <cell r="BM1797"/>
          <cell r="BN1797"/>
          <cell r="BO1797"/>
          <cell r="BQ1797" t="str">
            <v>GABRIEL</v>
          </cell>
          <cell r="BS1797" t="str">
            <v/>
          </cell>
          <cell r="BT1797" t="str">
            <v/>
          </cell>
        </row>
        <row r="1798">
          <cell r="H1798">
            <v>0</v>
          </cell>
          <cell r="O1798">
            <v>238166</v>
          </cell>
          <cell r="P1798" t="str">
            <v>2019/205-0021-01</v>
          </cell>
          <cell r="Q1798" t="str">
            <v>EST MESA CENTRO ARGOLA (A) (VIDRO INC) (MAD A CINAM NT)</v>
          </cell>
          <cell r="R1798"/>
          <cell r="S1798"/>
          <cell r="T1798">
            <v>1.2</v>
          </cell>
          <cell r="U1798">
            <v>0</v>
          </cell>
          <cell r="V1798">
            <v>0.25</v>
          </cell>
          <cell r="W1798">
            <v>1.2</v>
          </cell>
          <cell r="X1798" t="str">
            <v>EST MESA CENTRO ARGOLA (A) (VIDRO INC) (MAD A CINAM NT) - Ø1,2x0,25H</v>
          </cell>
          <cell r="Y1798">
            <v>28893.72</v>
          </cell>
          <cell r="Z1798">
            <v>0.35</v>
          </cell>
          <cell r="AA1798">
            <v>18780.918000000001</v>
          </cell>
          <cell r="AB1798"/>
          <cell r="AC1798"/>
          <cell r="AD1798"/>
          <cell r="AE1798">
            <v>28893.72</v>
          </cell>
          <cell r="AF1798">
            <v>28893.72</v>
          </cell>
          <cell r="AG1798">
            <v>0</v>
          </cell>
          <cell r="AH1798">
            <v>28893.72</v>
          </cell>
          <cell r="AI1798" t="str">
            <v>REF: 306321</v>
          </cell>
          <cell r="AJ1798"/>
          <cell r="AK1798">
            <v>306321</v>
          </cell>
          <cell r="AL1798" t="str">
            <v>MESA CENTRO ARGOLA (A) H25 (VIDRO INCOLOR) (MADEIRA A)</v>
          </cell>
          <cell r="AM1798"/>
          <cell r="AN1798">
            <v>1.2</v>
          </cell>
          <cell r="AO1798">
            <v>0</v>
          </cell>
          <cell r="AP1798">
            <v>0.25</v>
          </cell>
          <cell r="AQ1798">
            <v>1.2</v>
          </cell>
          <cell r="AR1798" t="str">
            <v>MESA CENTRO ARGOLA (A) H25 (VIDRO INCOLOR) (MADEIRA A) - Ø1,2x0,25H</v>
          </cell>
          <cell r="AS1798">
            <v>28893.72</v>
          </cell>
          <cell r="AT1798">
            <v>28893.72</v>
          </cell>
          <cell r="AU1798">
            <v>28893.72</v>
          </cell>
          <cell r="AV1798">
            <v>0</v>
          </cell>
          <cell r="AW1798">
            <v>28893.72</v>
          </cell>
          <cell r="AX1798">
            <v>0</v>
          </cell>
          <cell r="AY1798"/>
          <cell r="AZ1798" t="str">
            <v/>
          </cell>
          <cell r="BA1798"/>
          <cell r="BB1798"/>
          <cell r="BC1798"/>
          <cell r="BD1798" t="str">
            <v/>
          </cell>
          <cell r="BE1798">
            <v>0</v>
          </cell>
          <cell r="BF1798" t="str">
            <v/>
          </cell>
          <cell r="BG1798" t="str">
            <v/>
          </cell>
          <cell r="BH1798">
            <v>12</v>
          </cell>
          <cell r="BI1798" t="str">
            <v>0</v>
          </cell>
          <cell r="BJ1798">
            <v>0</v>
          </cell>
          <cell r="BK1798">
            <v>0</v>
          </cell>
          <cell r="BL1798"/>
          <cell r="BM1798"/>
          <cell r="BN1798"/>
          <cell r="BO1798"/>
          <cell r="BQ1798" t="str">
            <v>GABRIEL</v>
          </cell>
          <cell r="BS1798" t="str">
            <v/>
          </cell>
          <cell r="BT1798" t="str">
            <v/>
          </cell>
        </row>
        <row r="1799">
          <cell r="H1799">
            <v>7</v>
          </cell>
          <cell r="O1799">
            <v>336546</v>
          </cell>
          <cell r="P1799" t="str">
            <v>2022/248-0007-01</v>
          </cell>
          <cell r="Q1799" t="str">
            <v>EST CADEIRA NINA (MAD B LOURO ESP) 74 CAMEL/SEXT NAT</v>
          </cell>
          <cell r="R1799"/>
          <cell r="S1799"/>
          <cell r="T1799">
            <v>0.5</v>
          </cell>
          <cell r="U1799">
            <v>0.61</v>
          </cell>
          <cell r="V1799">
            <v>0.88</v>
          </cell>
          <cell r="W1799">
            <v>0</v>
          </cell>
          <cell r="X1799" t="str">
            <v>EST CADEIRA NINA (MAD B LOURO ESP) 74 CAMEL/SEXT NAT - 0,5x0,61x0,88H</v>
          </cell>
          <cell r="Y1799">
            <v>10068.620000000001</v>
          </cell>
          <cell r="Z1799">
            <v>0.5</v>
          </cell>
          <cell r="AA1799">
            <v>5034.3100000000004</v>
          </cell>
          <cell r="AB1799"/>
          <cell r="AC1799"/>
          <cell r="AD1799"/>
          <cell r="AE1799">
            <v>10068.620000000001</v>
          </cell>
          <cell r="AF1799">
            <v>10068.620000000001</v>
          </cell>
          <cell r="AG1799">
            <v>0</v>
          </cell>
          <cell r="AH1799">
            <v>10068.620000000001</v>
          </cell>
          <cell r="AI1799" t="str">
            <v>REF: 336546</v>
          </cell>
          <cell r="AJ1799" t="str">
            <v>PRODUTO FORA DE LINHA</v>
          </cell>
          <cell r="AK1799">
            <v>336546</v>
          </cell>
          <cell r="AL1799" t="str">
            <v>EST CADEIRA NINA (MAD B LOURO ESP) 74 CAMEL/SEXT NAT</v>
          </cell>
          <cell r="AM1799"/>
          <cell r="AN1799">
            <v>0.5</v>
          </cell>
          <cell r="AO1799">
            <v>0.61</v>
          </cell>
          <cell r="AP1799">
            <v>0.88</v>
          </cell>
          <cell r="AQ1799">
            <v>0</v>
          </cell>
          <cell r="AR1799" t="str">
            <v>EST CADEIRA NINA (MAD B LOURO ESP) 74 CAMEL/SEXT NAT - 0,5x0,61x0,88H</v>
          </cell>
          <cell r="AS1799">
            <v>10068.620000000001</v>
          </cell>
          <cell r="AT1799">
            <v>10068.620000000001</v>
          </cell>
          <cell r="AU1799">
            <v>10068.620000000001</v>
          </cell>
          <cell r="AV1799">
            <v>0</v>
          </cell>
          <cell r="AW1799">
            <v>10068.620000000001</v>
          </cell>
          <cell r="AX1799">
            <v>0</v>
          </cell>
          <cell r="AY1799"/>
          <cell r="AZ1799" t="str">
            <v/>
          </cell>
          <cell r="BA1799"/>
          <cell r="BB1799"/>
          <cell r="BC1799"/>
          <cell r="BD1799" t="str">
            <v/>
          </cell>
          <cell r="BE1799">
            <v>0</v>
          </cell>
          <cell r="BF1799" t="str">
            <v/>
          </cell>
          <cell r="BG1799" t="str">
            <v/>
          </cell>
          <cell r="BH1799">
            <v>14</v>
          </cell>
          <cell r="BI1799" t="str">
            <v>0</v>
          </cell>
          <cell r="BJ1799">
            <v>0</v>
          </cell>
          <cell r="BK1799">
            <v>0</v>
          </cell>
          <cell r="BL1799"/>
          <cell r="BM1799"/>
          <cell r="BN1799"/>
          <cell r="BO1799"/>
          <cell r="BQ1799" t="str">
            <v>GB PE</v>
          </cell>
          <cell r="BS1799" t="str">
            <v>CLAMI CADEIRA</v>
          </cell>
          <cell r="BT1799" t="str">
            <v>CADEIRA NINA (FL)</v>
          </cell>
        </row>
        <row r="1800">
          <cell r="H1800">
            <v>0</v>
          </cell>
          <cell r="O1800">
            <v>223591</v>
          </cell>
          <cell r="P1800" t="str">
            <v>2021/054-0047-01</v>
          </cell>
          <cell r="Q1800" t="str">
            <v>EST LUMINARIA CATAVENTO (INOX ENV) (MAD B LOURO ESP)</v>
          </cell>
          <cell r="R1800"/>
          <cell r="S1800"/>
          <cell r="T1800">
            <v>0.47</v>
          </cell>
          <cell r="U1800">
            <v>0.22</v>
          </cell>
          <cell r="V1800">
            <v>0.34</v>
          </cell>
          <cell r="W1800">
            <v>0</v>
          </cell>
          <cell r="X1800" t="str">
            <v>EST LUMINARIA CATAVENTO (INOX ENV) (MAD B LOURO ESP) - 0,47x0,22x0,34H</v>
          </cell>
          <cell r="Y1800">
            <v>10628.31</v>
          </cell>
          <cell r="Z1800">
            <v>0.5</v>
          </cell>
          <cell r="AA1800">
            <v>5314.1549999999997</v>
          </cell>
          <cell r="AB1800"/>
          <cell r="AC1800"/>
          <cell r="AD1800"/>
          <cell r="AE1800">
            <v>10628.31</v>
          </cell>
          <cell r="AF1800">
            <v>10628.31</v>
          </cell>
          <cell r="AG1800">
            <v>0</v>
          </cell>
          <cell r="AH1800">
            <v>10628.31</v>
          </cell>
          <cell r="AI1800" t="str">
            <v>REF: 223591</v>
          </cell>
          <cell r="AJ1800" t="str">
            <v>ACABAMENTO FORA DE LINHA</v>
          </cell>
          <cell r="AK1800">
            <v>223591</v>
          </cell>
          <cell r="AL1800" t="str">
            <v>EST LUMINARIA CATAVENTO (INOX ENV) (MAD B LOURO ESP)</v>
          </cell>
          <cell r="AM1800"/>
          <cell r="AN1800">
            <v>0.47</v>
          </cell>
          <cell r="AO1800">
            <v>0.22</v>
          </cell>
          <cell r="AP1800">
            <v>0.34</v>
          </cell>
          <cell r="AQ1800">
            <v>0</v>
          </cell>
          <cell r="AR1800" t="str">
            <v>EST LUMINARIA CATAVENTO (INOX ENV) (MAD B LOURO ESP) - 0,47x0,22x0,34H</v>
          </cell>
          <cell r="AS1800">
            <v>10628.31</v>
          </cell>
          <cell r="AT1800">
            <v>10628.31</v>
          </cell>
          <cell r="AU1800">
            <v>10628.31</v>
          </cell>
          <cell r="AV1800">
            <v>0</v>
          </cell>
          <cell r="AW1800">
            <v>10628.31</v>
          </cell>
          <cell r="AX1800">
            <v>0</v>
          </cell>
          <cell r="AY1800"/>
          <cell r="AZ1800" t="str">
            <v/>
          </cell>
          <cell r="BA1800"/>
          <cell r="BB1800"/>
          <cell r="BC1800"/>
          <cell r="BD1800" t="str">
            <v/>
          </cell>
          <cell r="BE1800">
            <v>0</v>
          </cell>
          <cell r="BF1800" t="str">
            <v/>
          </cell>
          <cell r="BG1800" t="str">
            <v/>
          </cell>
          <cell r="BH1800">
            <v>12</v>
          </cell>
          <cell r="BI1800" t="str">
            <v>0</v>
          </cell>
          <cell r="BJ1800">
            <v>0</v>
          </cell>
          <cell r="BK1800">
            <v>0</v>
          </cell>
          <cell r="BL1800"/>
          <cell r="BM1800"/>
          <cell r="BN1800"/>
          <cell r="BO1800"/>
          <cell r="BQ1800" t="str">
            <v>GB PE</v>
          </cell>
          <cell r="BS1800" t="str">
            <v/>
          </cell>
          <cell r="BT1800" t="str">
            <v/>
          </cell>
        </row>
        <row r="1801">
          <cell r="H1801">
            <v>0</v>
          </cell>
          <cell r="O1801">
            <v>387779</v>
          </cell>
          <cell r="P1801" t="str">
            <v>2024/197-0113-01</v>
          </cell>
          <cell r="Q1801" t="str">
            <v>EST POLTRONA LUAR (MAD A JEQ 03) TC OGGI COR 157</v>
          </cell>
          <cell r="R1801"/>
          <cell r="S1801"/>
          <cell r="T1801">
            <v>0.94</v>
          </cell>
          <cell r="U1801">
            <v>0.92</v>
          </cell>
          <cell r="V1801">
            <v>0.74</v>
          </cell>
          <cell r="W1801">
            <v>0</v>
          </cell>
          <cell r="X1801" t="str">
            <v>EST POLTRONA LUAR (MAD A JEQ 03) TC OGGI COR 157 - 0,94x0,92x0,74H</v>
          </cell>
          <cell r="Y1801">
            <v>30869.75</v>
          </cell>
          <cell r="Z1801">
            <v>0.35</v>
          </cell>
          <cell r="AA1801">
            <v>20065.337500000001</v>
          </cell>
          <cell r="AB1801"/>
          <cell r="AC1801" t="str">
            <v>PROD C/RVST FORN</v>
          </cell>
          <cell r="AD1801" t="str">
            <v>REVESTIMENTO FORN</v>
          </cell>
          <cell r="AE1801">
            <v>30869.75</v>
          </cell>
          <cell r="AF1801">
            <v>30869.75</v>
          </cell>
          <cell r="AG1801">
            <v>0</v>
          </cell>
          <cell r="AH1801">
            <v>30869.75</v>
          </cell>
          <cell r="AI1801" t="str">
            <v>REF: 385745</v>
          </cell>
          <cell r="AJ1801"/>
          <cell r="AK1801">
            <v>385745</v>
          </cell>
          <cell r="AL1801" t="str">
            <v>POLTRONA LUAR (MADEIRA A) (RVST FORN)</v>
          </cell>
          <cell r="AM1801"/>
          <cell r="AN1801">
            <v>0.94</v>
          </cell>
          <cell r="AO1801">
            <v>0.92</v>
          </cell>
          <cell r="AP1801">
            <v>0.74</v>
          </cell>
          <cell r="AQ1801">
            <v>0</v>
          </cell>
          <cell r="AR1801" t="str">
            <v>POLTRONA LUAR (MADEIRA A) (RVST FORN) - 0,94x0,92x0,74H</v>
          </cell>
          <cell r="AS1801">
            <v>30869.75</v>
          </cell>
          <cell r="AT1801">
            <v>30869.75</v>
          </cell>
          <cell r="AU1801">
            <v>29841.86</v>
          </cell>
          <cell r="AV1801">
            <v>1027.8899999999994</v>
          </cell>
          <cell r="AW1801">
            <v>30869.75</v>
          </cell>
          <cell r="AX1801">
            <v>0</v>
          </cell>
          <cell r="AY1801">
            <v>365702</v>
          </cell>
          <cell r="AZ1801" t="str">
            <v>TECIDO VELUDO OGGI (COD 5254) (EASY&amp;CLEAN - VELUD/BOUC) -</v>
          </cell>
          <cell r="BA1801" t="str">
            <v>RVST FORN: TECIDO VELUDO OGGI (COD 5254) (EASY&amp;CLEAN - VELUD/BOUC) - COR 157</v>
          </cell>
          <cell r="BB1801">
            <v>3</v>
          </cell>
          <cell r="BC1801"/>
          <cell r="BD1801">
            <v>342.63</v>
          </cell>
          <cell r="BE1801">
            <v>0</v>
          </cell>
          <cell r="BF1801">
            <v>-342.63</v>
          </cell>
          <cell r="BG1801" t="str">
            <v>RVST FORN</v>
          </cell>
          <cell r="BH1801">
            <v>12</v>
          </cell>
          <cell r="BI1801">
            <v>1027.8899999999999</v>
          </cell>
          <cell r="BJ1801">
            <v>0</v>
          </cell>
          <cell r="BK1801">
            <v>0</v>
          </cell>
          <cell r="BL1801"/>
          <cell r="BM1801"/>
          <cell r="BN1801"/>
          <cell r="BO1801"/>
          <cell r="BQ1801" t="str">
            <v>L CENTER</v>
          </cell>
          <cell r="BS1801" t="str">
            <v/>
          </cell>
          <cell r="BT1801" t="str">
            <v/>
          </cell>
        </row>
        <row r="1802">
          <cell r="H1802">
            <v>0</v>
          </cell>
          <cell r="O1802">
            <v>387779</v>
          </cell>
          <cell r="P1802" t="str">
            <v>2024/197-0114-01</v>
          </cell>
          <cell r="Q1802" t="str">
            <v>EST POLTRONA LUAR (MAD A JEQ 03) TC OGGI COR 157</v>
          </cell>
          <cell r="R1802"/>
          <cell r="S1802"/>
          <cell r="T1802">
            <v>0.94</v>
          </cell>
          <cell r="U1802">
            <v>0.92</v>
          </cell>
          <cell r="V1802">
            <v>0.74</v>
          </cell>
          <cell r="W1802">
            <v>0</v>
          </cell>
          <cell r="X1802" t="str">
            <v>EST POLTRONA LUAR (MAD A JEQ 03) TC OGGI COR 157 - 0,94x0,92x0,74H</v>
          </cell>
          <cell r="Y1802">
            <v>30869.75</v>
          </cell>
          <cell r="Z1802">
            <v>0.35</v>
          </cell>
          <cell r="AA1802">
            <v>20065.337500000001</v>
          </cell>
          <cell r="AB1802"/>
          <cell r="AC1802" t="str">
            <v>PROD C/RVST FORN</v>
          </cell>
          <cell r="AD1802" t="str">
            <v>REVESTIMENTO FORN</v>
          </cell>
          <cell r="AE1802">
            <v>30869.75</v>
          </cell>
          <cell r="AF1802">
            <v>30869.75</v>
          </cell>
          <cell r="AG1802">
            <v>0</v>
          </cell>
          <cell r="AH1802">
            <v>30869.75</v>
          </cell>
          <cell r="AI1802" t="str">
            <v>REF: 385745</v>
          </cell>
          <cell r="AJ1802"/>
          <cell r="AK1802">
            <v>385745</v>
          </cell>
          <cell r="AL1802" t="str">
            <v>POLTRONA LUAR (MADEIRA A) (RVST FORN)</v>
          </cell>
          <cell r="AM1802"/>
          <cell r="AN1802">
            <v>0.94</v>
          </cell>
          <cell r="AO1802">
            <v>0.92</v>
          </cell>
          <cell r="AP1802">
            <v>0.74</v>
          </cell>
          <cell r="AQ1802">
            <v>0</v>
          </cell>
          <cell r="AR1802" t="str">
            <v>POLTRONA LUAR (MADEIRA A) (RVST FORN) - 0,94x0,92x0,74H</v>
          </cell>
          <cell r="AS1802">
            <v>30869.75</v>
          </cell>
          <cell r="AT1802">
            <v>30869.75</v>
          </cell>
          <cell r="AU1802">
            <v>29841.86</v>
          </cell>
          <cell r="AV1802">
            <v>1027.8899999999994</v>
          </cell>
          <cell r="AW1802">
            <v>30869.75</v>
          </cell>
          <cell r="AX1802">
            <v>0</v>
          </cell>
          <cell r="AY1802">
            <v>365702</v>
          </cell>
          <cell r="AZ1802" t="str">
            <v>TECIDO VELUDO OGGI (COD 5254) (EASY&amp;CLEAN - VELUD/BOUC) -</v>
          </cell>
          <cell r="BA1802" t="str">
            <v>RVST FORN: TECIDO VELUDO OGGI (COD 5254) (EASY&amp;CLEAN - VELUD/BOUC) - COR 157</v>
          </cell>
          <cell r="BB1802">
            <v>3</v>
          </cell>
          <cell r="BC1802"/>
          <cell r="BD1802">
            <v>342.63</v>
          </cell>
          <cell r="BE1802">
            <v>0</v>
          </cell>
          <cell r="BF1802">
            <v>-342.63</v>
          </cell>
          <cell r="BG1802" t="str">
            <v>RVST FORN</v>
          </cell>
          <cell r="BH1802">
            <v>12</v>
          </cell>
          <cell r="BI1802">
            <v>1027.8899999999999</v>
          </cell>
          <cell r="BJ1802">
            <v>0</v>
          </cell>
          <cell r="BK1802">
            <v>0</v>
          </cell>
          <cell r="BL1802"/>
          <cell r="BM1802"/>
          <cell r="BN1802"/>
          <cell r="BO1802"/>
          <cell r="BQ1802" t="str">
            <v>L CENTER</v>
          </cell>
          <cell r="BS1802" t="str">
            <v/>
          </cell>
          <cell r="BT1802" t="str">
            <v/>
          </cell>
        </row>
        <row r="1803">
          <cell r="H1803">
            <v>0</v>
          </cell>
          <cell r="O1803">
            <v>377310</v>
          </cell>
          <cell r="P1803" t="str">
            <v>2023/331-0034-01</v>
          </cell>
          <cell r="Q1803" t="str">
            <v>EST POLTRONA SALVADOR (MAD B TECA NATE) TC LUZZI 623</v>
          </cell>
          <cell r="R1803"/>
          <cell r="S1803"/>
          <cell r="T1803">
            <v>0.7</v>
          </cell>
          <cell r="U1803">
            <v>0.66</v>
          </cell>
          <cell r="V1803">
            <v>0.7</v>
          </cell>
          <cell r="W1803">
            <v>0</v>
          </cell>
          <cell r="X1803" t="str">
            <v>EST POLTRONA SALVADOR (MAD B TECA NATE) TC LUZZI 623 - 0,7x0,66x0,7H</v>
          </cell>
          <cell r="Y1803">
            <v>19829.38</v>
          </cell>
          <cell r="Z1803">
            <v>0.35</v>
          </cell>
          <cell r="AA1803">
            <v>12889.097000000002</v>
          </cell>
          <cell r="AB1803"/>
          <cell r="AC1803" t="str">
            <v>PROD C/RVST FORN</v>
          </cell>
          <cell r="AD1803" t="str">
            <v>REVESTIMENTO FORN</v>
          </cell>
          <cell r="AE1803">
            <v>19829.38</v>
          </cell>
          <cell r="AF1803">
            <v>19829.38</v>
          </cell>
          <cell r="AG1803">
            <v>0</v>
          </cell>
          <cell r="AH1803">
            <v>19829.38</v>
          </cell>
          <cell r="AI1803" t="str">
            <v>REF: 389566</v>
          </cell>
          <cell r="AJ1803"/>
          <cell r="AK1803">
            <v>389566</v>
          </cell>
          <cell r="AL1803" t="str">
            <v>POLTRONA SALVADOR (MADEIRA B) (TC FORN)</v>
          </cell>
          <cell r="AM1803"/>
          <cell r="AN1803">
            <v>0.7</v>
          </cell>
          <cell r="AO1803">
            <v>0.66</v>
          </cell>
          <cell r="AP1803">
            <v>0.7</v>
          </cell>
          <cell r="AQ1803">
            <v>0</v>
          </cell>
          <cell r="AR1803" t="str">
            <v>POLTRONA SALVADOR (MADEIRA B) (TC FORN) - 0,7x0,66x0,7H</v>
          </cell>
          <cell r="AS1803">
            <v>19829.38</v>
          </cell>
          <cell r="AT1803">
            <v>18935.62</v>
          </cell>
          <cell r="AU1803">
            <v>18935.62</v>
          </cell>
          <cell r="AV1803">
            <v>0</v>
          </cell>
          <cell r="AW1803">
            <v>19829.38</v>
          </cell>
          <cell r="AX1803">
            <v>0</v>
          </cell>
          <cell r="AY1803">
            <v>328922</v>
          </cell>
          <cell r="AZ1803" t="str">
            <v/>
          </cell>
          <cell r="BA1803" t="str">
            <v>RVST FORN: TECIDO RUSTICO LUZZI (COD 5234) (EASY&amp;CLEAN - RUSTICOS) -</v>
          </cell>
          <cell r="BB1803">
            <v>2</v>
          </cell>
          <cell r="BC1803"/>
          <cell r="BD1803" t="str">
            <v/>
          </cell>
          <cell r="BE1803">
            <v>0</v>
          </cell>
          <cell r="BF1803" t="str">
            <v/>
          </cell>
          <cell r="BG1803" t="str">
            <v>RVST FORN</v>
          </cell>
          <cell r="BH1803">
            <v>12</v>
          </cell>
          <cell r="BI1803" t="str">
            <v>0</v>
          </cell>
          <cell r="BJ1803">
            <v>0</v>
          </cell>
          <cell r="BK1803">
            <v>0</v>
          </cell>
          <cell r="BL1803"/>
          <cell r="BM1803"/>
          <cell r="BN1803"/>
          <cell r="BO1803"/>
          <cell r="BQ1803" t="str">
            <v>L CENTER</v>
          </cell>
          <cell r="BS1803" t="str">
            <v/>
          </cell>
          <cell r="BT1803" t="str">
            <v/>
          </cell>
        </row>
        <row r="1804">
          <cell r="H1804">
            <v>0</v>
          </cell>
          <cell r="O1804">
            <v>377310</v>
          </cell>
          <cell r="P1804" t="str">
            <v>2023/331-0035-01</v>
          </cell>
          <cell r="Q1804" t="str">
            <v>EST POLTRONA SALVADOR (MAD B TECA NATE) TC LUZZI 623</v>
          </cell>
          <cell r="R1804"/>
          <cell r="S1804"/>
          <cell r="T1804">
            <v>0.7</v>
          </cell>
          <cell r="U1804">
            <v>0.66</v>
          </cell>
          <cell r="V1804">
            <v>0.7</v>
          </cell>
          <cell r="W1804">
            <v>0</v>
          </cell>
          <cell r="X1804" t="str">
            <v>EST POLTRONA SALVADOR (MAD B TECA NATE) TC LUZZI 623 - 0,7x0,66x0,7H</v>
          </cell>
          <cell r="Y1804">
            <v>19829.38</v>
          </cell>
          <cell r="Z1804">
            <v>0.35</v>
          </cell>
          <cell r="AA1804">
            <v>12889.097000000002</v>
          </cell>
          <cell r="AB1804"/>
          <cell r="AC1804" t="str">
            <v>PROD C/RVST FORN</v>
          </cell>
          <cell r="AD1804" t="str">
            <v>REVESTIMENTO FORN</v>
          </cell>
          <cell r="AE1804">
            <v>19829.38</v>
          </cell>
          <cell r="AF1804">
            <v>19829.38</v>
          </cell>
          <cell r="AG1804">
            <v>0</v>
          </cell>
          <cell r="AH1804">
            <v>19829.38</v>
          </cell>
          <cell r="AI1804" t="str">
            <v>REF: 389566</v>
          </cell>
          <cell r="AJ1804"/>
          <cell r="AK1804">
            <v>389566</v>
          </cell>
          <cell r="AL1804" t="str">
            <v>POLTRONA SALVADOR (MADEIRA B) (TC FORN)</v>
          </cell>
          <cell r="AM1804"/>
          <cell r="AN1804">
            <v>0.7</v>
          </cell>
          <cell r="AO1804">
            <v>0.66</v>
          </cell>
          <cell r="AP1804">
            <v>0.7</v>
          </cell>
          <cell r="AQ1804">
            <v>0</v>
          </cell>
          <cell r="AR1804" t="str">
            <v>POLTRONA SALVADOR (MADEIRA B) (TC FORN) - 0,7x0,66x0,7H</v>
          </cell>
          <cell r="AS1804">
            <v>19829.38</v>
          </cell>
          <cell r="AT1804">
            <v>18935.62</v>
          </cell>
          <cell r="AU1804">
            <v>18935.62</v>
          </cell>
          <cell r="AV1804">
            <v>0</v>
          </cell>
          <cell r="AW1804">
            <v>19829.38</v>
          </cell>
          <cell r="AX1804">
            <v>0</v>
          </cell>
          <cell r="AY1804">
            <v>328922</v>
          </cell>
          <cell r="AZ1804" t="str">
            <v/>
          </cell>
          <cell r="BA1804" t="str">
            <v>RVST FORN: TECIDO RUSTICO LUZZI (COD 5234) (EASY&amp;CLEAN - RUSTICOS) -</v>
          </cell>
          <cell r="BB1804">
            <v>2</v>
          </cell>
          <cell r="BC1804"/>
          <cell r="BD1804" t="str">
            <v/>
          </cell>
          <cell r="BE1804">
            <v>0</v>
          </cell>
          <cell r="BF1804" t="str">
            <v/>
          </cell>
          <cell r="BG1804" t="str">
            <v>RVST FORN</v>
          </cell>
          <cell r="BH1804">
            <v>12</v>
          </cell>
          <cell r="BI1804" t="str">
            <v>0</v>
          </cell>
          <cell r="BJ1804">
            <v>0</v>
          </cell>
          <cell r="BK1804">
            <v>0</v>
          </cell>
          <cell r="BL1804"/>
          <cell r="BM1804"/>
          <cell r="BN1804"/>
          <cell r="BO1804"/>
          <cell r="BQ1804" t="str">
            <v>L CENTER</v>
          </cell>
          <cell r="BS1804" t="str">
            <v/>
          </cell>
          <cell r="BT1804" t="str">
            <v/>
          </cell>
        </row>
        <row r="1805">
          <cell r="H1805">
            <v>0</v>
          </cell>
          <cell r="O1805">
            <v>336737</v>
          </cell>
          <cell r="P1805" t="str">
            <v>2022/230-0040-01</v>
          </cell>
          <cell r="Q1805" t="str">
            <v>EST FRUTEIRA CHIE (MOD 03) (MAD B FREIJO CASTANHO)</v>
          </cell>
          <cell r="R1805"/>
          <cell r="S1805"/>
          <cell r="T1805">
            <v>0.28999999999999998</v>
          </cell>
          <cell r="U1805">
            <v>0</v>
          </cell>
          <cell r="V1805">
            <v>0.28999999999999998</v>
          </cell>
          <cell r="W1805">
            <v>0.39</v>
          </cell>
          <cell r="X1805" t="str">
            <v>EST FRUTEIRA CHIE (MOD 03) (MAD B FREIJO CASTANHO) - Ø0,39x0,29H</v>
          </cell>
          <cell r="Y1805">
            <v>4546.62</v>
          </cell>
          <cell r="Z1805">
            <v>0.35</v>
          </cell>
          <cell r="AA1805">
            <v>2955.3029999999999</v>
          </cell>
          <cell r="AB1805"/>
          <cell r="AC1805"/>
          <cell r="AD1805"/>
          <cell r="AE1805">
            <v>4546.62</v>
          </cell>
          <cell r="AF1805">
            <v>4546.62</v>
          </cell>
          <cell r="AG1805">
            <v>0</v>
          </cell>
          <cell r="AH1805">
            <v>4546.62</v>
          </cell>
          <cell r="AI1805" t="str">
            <v>REF: 389423</v>
          </cell>
          <cell r="AJ1805" t="str">
            <v>ACABAMENTO FORA DE LINHA</v>
          </cell>
          <cell r="AK1805">
            <v>389423</v>
          </cell>
          <cell r="AL1805" t="str">
            <v>FRUTEIRA CHIE (MOD 03) (MADEIRA B)</v>
          </cell>
          <cell r="AM1805"/>
          <cell r="AN1805">
            <v>0.28999999999999998</v>
          </cell>
          <cell r="AO1805">
            <v>0</v>
          </cell>
          <cell r="AP1805">
            <v>0.39</v>
          </cell>
          <cell r="AQ1805">
            <v>0.28999999999999998</v>
          </cell>
          <cell r="AR1805" t="str">
            <v>FRUTEIRA CHIE (MOD 03) (MADEIRA B) - Ø0,29x0,39H</v>
          </cell>
          <cell r="AS1805">
            <v>4546.62</v>
          </cell>
          <cell r="AT1805">
            <v>4546.62</v>
          </cell>
          <cell r="AU1805">
            <v>4546.62</v>
          </cell>
          <cell r="AV1805">
            <v>0</v>
          </cell>
          <cell r="AW1805">
            <v>4546.62</v>
          </cell>
          <cell r="AX1805">
            <v>0</v>
          </cell>
          <cell r="AY1805"/>
          <cell r="AZ1805" t="str">
            <v/>
          </cell>
          <cell r="BA1805"/>
          <cell r="BB1805"/>
          <cell r="BC1805"/>
          <cell r="BD1805" t="str">
            <v/>
          </cell>
          <cell r="BE1805">
            <v>0</v>
          </cell>
          <cell r="BF1805" t="str">
            <v/>
          </cell>
          <cell r="BG1805" t="str">
            <v/>
          </cell>
          <cell r="BH1805">
            <v>12</v>
          </cell>
          <cell r="BI1805" t="str">
            <v>0</v>
          </cell>
          <cell r="BJ1805">
            <v>0</v>
          </cell>
          <cell r="BK1805">
            <v>0</v>
          </cell>
          <cell r="BL1805"/>
          <cell r="BM1805"/>
          <cell r="BN1805"/>
          <cell r="BO1805"/>
          <cell r="BQ1805" t="str">
            <v>L CENTER</v>
          </cell>
          <cell r="BS1805" t="str">
            <v/>
          </cell>
          <cell r="BT1805" t="str">
            <v/>
          </cell>
        </row>
        <row r="1806">
          <cell r="H1806">
            <v>0</v>
          </cell>
          <cell r="O1806">
            <v>336649</v>
          </cell>
          <cell r="P1806" t="str">
            <v>2022/244-0051-01</v>
          </cell>
          <cell r="Q1806" t="str">
            <v>EST FRUTEIRA CHIE (MOD 02) (MAD B TECA NATURAL PU)</v>
          </cell>
          <cell r="R1806"/>
          <cell r="S1806"/>
          <cell r="T1806">
            <v>0.25</v>
          </cell>
          <cell r="U1806">
            <v>0</v>
          </cell>
          <cell r="V1806">
            <v>0.28999999999999998</v>
          </cell>
          <cell r="W1806">
            <v>0.25</v>
          </cell>
          <cell r="X1806" t="str">
            <v>EST FRUTEIRA CHIE (MOD 02) (MAD B TECA NATURAL PU) - Ø0,25x0,29H</v>
          </cell>
          <cell r="Y1806">
            <v>3788.06</v>
          </cell>
          <cell r="Z1806">
            <v>0.35</v>
          </cell>
          <cell r="AA1806">
            <v>2462.239</v>
          </cell>
          <cell r="AB1806"/>
          <cell r="AC1806"/>
          <cell r="AD1806"/>
          <cell r="AE1806">
            <v>3788.06</v>
          </cell>
          <cell r="AF1806">
            <v>3788.06</v>
          </cell>
          <cell r="AG1806">
            <v>0</v>
          </cell>
          <cell r="AH1806">
            <v>3788.06</v>
          </cell>
          <cell r="AI1806" t="str">
            <v>REF: 389422</v>
          </cell>
          <cell r="AJ1806"/>
          <cell r="AK1806">
            <v>389422</v>
          </cell>
          <cell r="AL1806" t="str">
            <v>FRUTEIRA CHIE (MOD 02) (MADEIRA B)</v>
          </cell>
          <cell r="AM1806"/>
          <cell r="AN1806">
            <v>0.25</v>
          </cell>
          <cell r="AO1806">
            <v>0</v>
          </cell>
          <cell r="AP1806">
            <v>0.28999999999999998</v>
          </cell>
          <cell r="AQ1806">
            <v>0.25</v>
          </cell>
          <cell r="AR1806" t="str">
            <v>FRUTEIRA CHIE (MOD 02) (MADEIRA B) - Ø0,25x0,29H</v>
          </cell>
          <cell r="AS1806">
            <v>3788.06</v>
          </cell>
          <cell r="AT1806">
            <v>3788.06</v>
          </cell>
          <cell r="AU1806">
            <v>3788.06</v>
          </cell>
          <cell r="AV1806">
            <v>0</v>
          </cell>
          <cell r="AW1806">
            <v>3788.06</v>
          </cell>
          <cell r="AX1806">
            <v>0</v>
          </cell>
          <cell r="AY1806"/>
          <cell r="AZ1806" t="str">
            <v/>
          </cell>
          <cell r="BA1806"/>
          <cell r="BB1806"/>
          <cell r="BC1806"/>
          <cell r="BD1806" t="str">
            <v/>
          </cell>
          <cell r="BE1806">
            <v>0</v>
          </cell>
          <cell r="BF1806" t="str">
            <v/>
          </cell>
          <cell r="BG1806" t="str">
            <v/>
          </cell>
          <cell r="BH1806">
            <v>12</v>
          </cell>
          <cell r="BI1806" t="str">
            <v>0</v>
          </cell>
          <cell r="BJ1806">
            <v>0</v>
          </cell>
          <cell r="BK1806">
            <v>0</v>
          </cell>
          <cell r="BL1806"/>
          <cell r="BM1806"/>
          <cell r="BN1806"/>
          <cell r="BO1806"/>
          <cell r="BQ1806" t="str">
            <v>L CENTER</v>
          </cell>
          <cell r="BS1806" t="str">
            <v/>
          </cell>
          <cell r="BT1806" t="str">
            <v/>
          </cell>
        </row>
        <row r="1807">
          <cell r="H1807">
            <v>0</v>
          </cell>
          <cell r="O1807">
            <v>336648</v>
          </cell>
          <cell r="P1807" t="str">
            <v>2022/244-0009-01</v>
          </cell>
          <cell r="Q1807" t="str">
            <v>EST FRUTEIRA CHIE (MOD 01) (MAD B TECA NATURALLE)</v>
          </cell>
          <cell r="R1807"/>
          <cell r="S1807"/>
          <cell r="T1807">
            <v>0.19</v>
          </cell>
          <cell r="U1807">
            <v>0</v>
          </cell>
          <cell r="V1807">
            <v>0.35</v>
          </cell>
          <cell r="W1807">
            <v>0.19</v>
          </cell>
          <cell r="X1807" t="str">
            <v>EST FRUTEIRA CHIE (MOD 01) (MAD B TECA NATURALLE) - Ø0,19x0,35H</v>
          </cell>
          <cell r="Y1807">
            <v>3219.15</v>
          </cell>
          <cell r="Z1807">
            <v>0.35</v>
          </cell>
          <cell r="AA1807">
            <v>2092.4475000000002</v>
          </cell>
          <cell r="AB1807"/>
          <cell r="AC1807"/>
          <cell r="AD1807"/>
          <cell r="AE1807">
            <v>3219.15</v>
          </cell>
          <cell r="AF1807">
            <v>3219.15</v>
          </cell>
          <cell r="AG1807">
            <v>0</v>
          </cell>
          <cell r="AH1807">
            <v>3219.15</v>
          </cell>
          <cell r="AI1807" t="str">
            <v>REF: 389421</v>
          </cell>
          <cell r="AJ1807"/>
          <cell r="AK1807">
            <v>389421</v>
          </cell>
          <cell r="AL1807" t="str">
            <v>FRUTEIRA CHIE (MOD 01) (MADEIRA B)</v>
          </cell>
          <cell r="AM1807"/>
          <cell r="AN1807">
            <v>0.19</v>
          </cell>
          <cell r="AO1807">
            <v>0</v>
          </cell>
          <cell r="AP1807">
            <v>0.35</v>
          </cell>
          <cell r="AQ1807">
            <v>0.19</v>
          </cell>
          <cell r="AR1807" t="str">
            <v>FRUTEIRA CHIE (MOD 01) (MADEIRA B) - Ø0,19x0,35H</v>
          </cell>
          <cell r="AS1807">
            <v>3219.15</v>
          </cell>
          <cell r="AT1807">
            <v>3219.15</v>
          </cell>
          <cell r="AU1807">
            <v>3219.15</v>
          </cell>
          <cell r="AV1807">
            <v>0</v>
          </cell>
          <cell r="AW1807">
            <v>3219.15</v>
          </cell>
          <cell r="AX1807">
            <v>0</v>
          </cell>
          <cell r="AY1807"/>
          <cell r="AZ1807" t="str">
            <v/>
          </cell>
          <cell r="BA1807"/>
          <cell r="BB1807"/>
          <cell r="BC1807"/>
          <cell r="BD1807" t="str">
            <v/>
          </cell>
          <cell r="BE1807">
            <v>0</v>
          </cell>
          <cell r="BF1807" t="str">
            <v/>
          </cell>
          <cell r="BG1807" t="str">
            <v/>
          </cell>
          <cell r="BH1807">
            <v>12</v>
          </cell>
          <cell r="BI1807" t="str">
            <v>0</v>
          </cell>
          <cell r="BJ1807">
            <v>0</v>
          </cell>
          <cell r="BK1807">
            <v>0</v>
          </cell>
          <cell r="BL1807"/>
          <cell r="BM1807"/>
          <cell r="BN1807"/>
          <cell r="BO1807"/>
          <cell r="BQ1807" t="str">
            <v>L CENTER</v>
          </cell>
          <cell r="BS1807" t="str">
            <v/>
          </cell>
          <cell r="BT1807" t="str">
            <v/>
          </cell>
        </row>
        <row r="1808">
          <cell r="H1808">
            <v>0</v>
          </cell>
          <cell r="O1808">
            <v>335097</v>
          </cell>
          <cell r="P1808" t="str">
            <v>2022/230-0009-01</v>
          </cell>
          <cell r="Q1808" t="str">
            <v>EST CADEIRA PAX OFFICE MISTA (FREIJO NERO) TC 11202-304</v>
          </cell>
          <cell r="R1808"/>
          <cell r="S1808"/>
          <cell r="T1808">
            <v>0.61</v>
          </cell>
          <cell r="U1808">
            <v>0.57999999999999996</v>
          </cell>
          <cell r="V1808">
            <v>0.89</v>
          </cell>
          <cell r="W1808">
            <v>0</v>
          </cell>
          <cell r="X1808" t="str">
            <v>EST CADEIRA PAX OFFICE MISTA (FREIJO NERO) TC 11202-304 - 0,61x0,58x0,89H</v>
          </cell>
          <cell r="Y1808">
            <v>23694.94</v>
          </cell>
          <cell r="Z1808">
            <v>0.35</v>
          </cell>
          <cell r="AA1808">
            <v>15401.710999999999</v>
          </cell>
          <cell r="AB1808"/>
          <cell r="AC1808"/>
          <cell r="AD1808"/>
          <cell r="AE1808">
            <v>23694.94</v>
          </cell>
          <cell r="AF1808">
            <v>23694.94</v>
          </cell>
          <cell r="AG1808">
            <v>0</v>
          </cell>
          <cell r="AH1808">
            <v>23694.94</v>
          </cell>
          <cell r="AI1808" t="str">
            <v>REF: 335097</v>
          </cell>
          <cell r="AJ1808" t="str">
            <v>REVESTIMENTO FORA DE LINHA</v>
          </cell>
          <cell r="AK1808">
            <v>335097</v>
          </cell>
          <cell r="AL1808" t="str">
            <v>EST CADEIRA PAX OFFICE MISTA (FREIJO NERO) TC 11202-304</v>
          </cell>
          <cell r="AM1808"/>
          <cell r="AN1808">
            <v>0.61</v>
          </cell>
          <cell r="AO1808">
            <v>0.57999999999999996</v>
          </cell>
          <cell r="AP1808">
            <v>0.89</v>
          </cell>
          <cell r="AQ1808">
            <v>0</v>
          </cell>
          <cell r="AR1808" t="str">
            <v>EST CADEIRA PAX OFFICE MISTA (FREIJO NERO) TC 11202-304 - 0,61x0,58x0,89H</v>
          </cell>
          <cell r="AS1808">
            <v>23694.94</v>
          </cell>
          <cell r="AT1808">
            <v>23694.94</v>
          </cell>
          <cell r="AU1808">
            <v>23694.94</v>
          </cell>
          <cell r="AV1808">
            <v>0</v>
          </cell>
          <cell r="AW1808">
            <v>23694.94</v>
          </cell>
          <cell r="AX1808">
            <v>0</v>
          </cell>
          <cell r="AY1808"/>
          <cell r="AZ1808" t="str">
            <v/>
          </cell>
          <cell r="BA1808"/>
          <cell r="BB1808"/>
          <cell r="BC1808"/>
          <cell r="BD1808" t="str">
            <v/>
          </cell>
          <cell r="BE1808">
            <v>0</v>
          </cell>
          <cell r="BF1808" t="str">
            <v/>
          </cell>
          <cell r="BG1808" t="str">
            <v/>
          </cell>
          <cell r="BH1808">
            <v>12</v>
          </cell>
          <cell r="BI1808" t="str">
            <v>0</v>
          </cell>
          <cell r="BJ1808">
            <v>0</v>
          </cell>
          <cell r="BK1808">
            <v>0</v>
          </cell>
          <cell r="BL1808"/>
          <cell r="BM1808"/>
          <cell r="BN1808"/>
          <cell r="BO1808"/>
          <cell r="BQ1808" t="str">
            <v>L CENTER</v>
          </cell>
          <cell r="BS1808" t="str">
            <v/>
          </cell>
          <cell r="BT1808" t="str">
            <v/>
          </cell>
        </row>
        <row r="1809">
          <cell r="H1809">
            <v>0</v>
          </cell>
          <cell r="O1809">
            <v>238227</v>
          </cell>
          <cell r="P1809" t="str">
            <v>2019/191-0054-01</v>
          </cell>
          <cell r="Q1809" t="str">
            <v>EST BUFFET QUADROS (MAD A JQUIT 03) (INOX ENV) CH 07</v>
          </cell>
          <cell r="R1809"/>
          <cell r="S1809"/>
          <cell r="T1809">
            <v>2.6</v>
          </cell>
          <cell r="U1809">
            <v>0.55000000000000004</v>
          </cell>
          <cell r="V1809">
            <v>0.75</v>
          </cell>
          <cell r="W1809">
            <v>0</v>
          </cell>
          <cell r="X1809" t="str">
            <v>EST BUFFET QUADROS (MAD A JQUIT 03) (INOX ENV) CH 07 - 2,6x0,55x0,75H</v>
          </cell>
          <cell r="Y1809">
            <v>66059.88</v>
          </cell>
          <cell r="Z1809">
            <v>0.35</v>
          </cell>
          <cell r="AA1809">
            <v>42938.922000000006</v>
          </cell>
          <cell r="AB1809"/>
          <cell r="AC1809" t="str">
            <v>PROD C/RVST FORN</v>
          </cell>
          <cell r="AD1809" t="str">
            <v>REVESTIMENTO FORN</v>
          </cell>
          <cell r="AE1809">
            <v>66059.88</v>
          </cell>
          <cell r="AF1809">
            <v>66059.88</v>
          </cell>
          <cell r="AG1809">
            <v>0</v>
          </cell>
          <cell r="AH1809">
            <v>66059.88</v>
          </cell>
          <cell r="AI1809" t="str">
            <v>REF: 238227</v>
          </cell>
          <cell r="AJ1809" t="str">
            <v>PRODUTO FORA DE LINHA</v>
          </cell>
          <cell r="AK1809">
            <v>238227</v>
          </cell>
          <cell r="AL1809" t="str">
            <v>EST BUFFET QUADROS (MAD A JQUIT 03) (INOX ENV) CH 07</v>
          </cell>
          <cell r="AM1809"/>
          <cell r="AN1809">
            <v>2.6</v>
          </cell>
          <cell r="AO1809">
            <v>0.55000000000000004</v>
          </cell>
          <cell r="AP1809">
            <v>0.75</v>
          </cell>
          <cell r="AQ1809">
            <v>0</v>
          </cell>
          <cell r="AR1809" t="str">
            <v>EST BUFFET QUADROS (MAD A JQUIT 03) (INOX ENV) CH 07 - 2,6x0,55x0,75H</v>
          </cell>
          <cell r="AS1809">
            <v>66059.88</v>
          </cell>
          <cell r="AT1809">
            <v>66059.88</v>
          </cell>
          <cell r="AU1809">
            <v>66059.88</v>
          </cell>
          <cell r="AV1809">
            <v>0</v>
          </cell>
          <cell r="AW1809">
            <v>66059.88</v>
          </cell>
          <cell r="AX1809">
            <v>0</v>
          </cell>
          <cell r="AY1809">
            <v>328283</v>
          </cell>
          <cell r="AZ1809" t="str">
            <v>COURO NATURAL CH ENVELHECIDO (F9969)</v>
          </cell>
          <cell r="BA1809" t="str">
            <v>RVST FORN: COURO NATURAL CH ENVELHECIDO (F9969) - CH 07</v>
          </cell>
          <cell r="BB1809">
            <v>0</v>
          </cell>
          <cell r="BC1809"/>
          <cell r="BD1809">
            <v>828.8</v>
          </cell>
          <cell r="BE1809">
            <v>0</v>
          </cell>
          <cell r="BF1809">
            <v>-828.8</v>
          </cell>
          <cell r="BG1809" t="str">
            <v>RVST FORN</v>
          </cell>
          <cell r="BH1809">
            <v>14</v>
          </cell>
          <cell r="BI1809">
            <v>0</v>
          </cell>
          <cell r="BJ1809">
            <v>0</v>
          </cell>
          <cell r="BK1809">
            <v>0</v>
          </cell>
          <cell r="BL1809"/>
          <cell r="BM1809"/>
          <cell r="BN1809"/>
          <cell r="BO1809"/>
          <cell r="BQ1809" t="str">
            <v>L CENTER</v>
          </cell>
          <cell r="BS1809" t="str">
            <v/>
          </cell>
          <cell r="BT1809" t="str">
            <v/>
          </cell>
        </row>
        <row r="1810">
          <cell r="H1810">
            <v>0</v>
          </cell>
          <cell r="O1810">
            <v>238169</v>
          </cell>
          <cell r="P1810" t="str">
            <v>2019/205-0023-01</v>
          </cell>
          <cell r="Q1810" t="str">
            <v>EST MESA CENTRO ARGOLA (D) (TP EBNZ) (MAD A CINAM EBNZ)</v>
          </cell>
          <cell r="R1810"/>
          <cell r="S1810"/>
          <cell r="T1810">
            <v>0.4</v>
          </cell>
          <cell r="U1810">
            <v>0</v>
          </cell>
          <cell r="V1810">
            <v>0.55000000000000004</v>
          </cell>
          <cell r="W1810">
            <v>0.4</v>
          </cell>
          <cell r="X1810" t="str">
            <v>EST MESA CENTRO ARGOLA (D) (TP EBNZ) (MAD A CINAM EBNZ) - Ø0,4x0,55H</v>
          </cell>
          <cell r="Y1810">
            <v>8940.56</v>
          </cell>
          <cell r="Z1810">
            <v>0.35</v>
          </cell>
          <cell r="AA1810">
            <v>5811.3639999999996</v>
          </cell>
          <cell r="AB1810"/>
          <cell r="AC1810"/>
          <cell r="AD1810"/>
          <cell r="AE1810">
            <v>8940.56</v>
          </cell>
          <cell r="AF1810">
            <v>8940.56</v>
          </cell>
          <cell r="AG1810">
            <v>0</v>
          </cell>
          <cell r="AH1810">
            <v>8940.56</v>
          </cell>
          <cell r="AI1810" t="str">
            <v>REF: 306440</v>
          </cell>
          <cell r="AJ1810"/>
          <cell r="AK1810">
            <v>306440</v>
          </cell>
          <cell r="AL1810" t="str">
            <v>MESA CENTRO ARGOLA (D) H55 (MADEIRA A)</v>
          </cell>
          <cell r="AM1810"/>
          <cell r="AN1810">
            <v>0.4</v>
          </cell>
          <cell r="AO1810">
            <v>0</v>
          </cell>
          <cell r="AP1810">
            <v>0.55000000000000004</v>
          </cell>
          <cell r="AQ1810">
            <v>0.4</v>
          </cell>
          <cell r="AR1810" t="str">
            <v>MESA CENTRO ARGOLA (D) H55 (MADEIRA A) - Ø0,4x0,55H</v>
          </cell>
          <cell r="AS1810">
            <v>8940.56</v>
          </cell>
          <cell r="AT1810">
            <v>8940.56</v>
          </cell>
          <cell r="AU1810">
            <v>8940.56</v>
          </cell>
          <cell r="AV1810">
            <v>0</v>
          </cell>
          <cell r="AW1810">
            <v>8940.56</v>
          </cell>
          <cell r="AX1810">
            <v>0</v>
          </cell>
          <cell r="AY1810"/>
          <cell r="AZ1810" t="str">
            <v/>
          </cell>
          <cell r="BA1810"/>
          <cell r="BB1810"/>
          <cell r="BC1810"/>
          <cell r="BD1810" t="str">
            <v/>
          </cell>
          <cell r="BE1810">
            <v>0</v>
          </cell>
          <cell r="BF1810" t="str">
            <v/>
          </cell>
          <cell r="BG1810" t="str">
            <v/>
          </cell>
          <cell r="BH1810">
            <v>12</v>
          </cell>
          <cell r="BI1810" t="str">
            <v>0</v>
          </cell>
          <cell r="BJ1810">
            <v>0</v>
          </cell>
          <cell r="BK1810">
            <v>0</v>
          </cell>
          <cell r="BL1810"/>
          <cell r="BM1810"/>
          <cell r="BN1810"/>
          <cell r="BO1810"/>
          <cell r="BQ1810" t="str">
            <v>L CENTER</v>
          </cell>
          <cell r="BS1810" t="str">
            <v/>
          </cell>
          <cell r="BT1810" t="str">
            <v/>
          </cell>
        </row>
        <row r="1811">
          <cell r="H1811">
            <v>0</v>
          </cell>
          <cell r="O1811">
            <v>238168</v>
          </cell>
          <cell r="P1811" t="str">
            <v>2019/205-0022-01</v>
          </cell>
          <cell r="Q1811" t="str">
            <v>EST MESA CENTRO ARGOLA (C) (CORTEN) (MAD A JEQ 03)</v>
          </cell>
          <cell r="R1811"/>
          <cell r="S1811"/>
          <cell r="T1811">
            <v>0.6</v>
          </cell>
          <cell r="U1811">
            <v>0</v>
          </cell>
          <cell r="V1811">
            <v>0.45</v>
          </cell>
          <cell r="W1811">
            <v>0.6</v>
          </cell>
          <cell r="X1811" t="str">
            <v>EST MESA CENTRO ARGOLA (C) (CORTEN) (MAD A JEQ 03) - Ø0,6x0,45H</v>
          </cell>
          <cell r="Y1811">
            <v>12941.33</v>
          </cell>
          <cell r="Z1811">
            <v>0.35</v>
          </cell>
          <cell r="AA1811">
            <v>8411.8644999999997</v>
          </cell>
          <cell r="AB1811"/>
          <cell r="AC1811"/>
          <cell r="AD1811"/>
          <cell r="AE1811">
            <v>12941.33</v>
          </cell>
          <cell r="AF1811">
            <v>12941.33</v>
          </cell>
          <cell r="AG1811">
            <v>0</v>
          </cell>
          <cell r="AH1811">
            <v>12941.33</v>
          </cell>
          <cell r="AI1811" t="str">
            <v>REF: 306370</v>
          </cell>
          <cell r="AJ1811"/>
          <cell r="AK1811">
            <v>306370</v>
          </cell>
          <cell r="AL1811" t="str">
            <v>MESA CENTRO ARGOLA (C) H45 (ACO CORTEN) (MADEIRA A)</v>
          </cell>
          <cell r="AM1811"/>
          <cell r="AN1811">
            <v>0.6</v>
          </cell>
          <cell r="AO1811">
            <v>0</v>
          </cell>
          <cell r="AP1811">
            <v>0.45</v>
          </cell>
          <cell r="AQ1811">
            <v>0.6</v>
          </cell>
          <cell r="AR1811" t="str">
            <v>MESA CENTRO ARGOLA (C) H45 (ACO CORTEN) (MADEIRA A) - Ø0,6x0,45H</v>
          </cell>
          <cell r="AS1811">
            <v>12941.33</v>
          </cell>
          <cell r="AT1811">
            <v>12941.33</v>
          </cell>
          <cell r="AU1811">
            <v>12941.33</v>
          </cell>
          <cell r="AV1811">
            <v>0</v>
          </cell>
          <cell r="AW1811">
            <v>12941.33</v>
          </cell>
          <cell r="AX1811">
            <v>0</v>
          </cell>
          <cell r="AY1811"/>
          <cell r="AZ1811" t="str">
            <v/>
          </cell>
          <cell r="BA1811"/>
          <cell r="BB1811"/>
          <cell r="BC1811"/>
          <cell r="BD1811" t="str">
            <v/>
          </cell>
          <cell r="BE1811">
            <v>0</v>
          </cell>
          <cell r="BF1811" t="str">
            <v/>
          </cell>
          <cell r="BG1811" t="str">
            <v/>
          </cell>
          <cell r="BH1811">
            <v>12</v>
          </cell>
          <cell r="BI1811" t="str">
            <v>0</v>
          </cell>
          <cell r="BJ1811">
            <v>0</v>
          </cell>
          <cell r="BK1811">
            <v>0</v>
          </cell>
          <cell r="BL1811"/>
          <cell r="BM1811"/>
          <cell r="BN1811"/>
          <cell r="BO1811"/>
          <cell r="BQ1811" t="str">
            <v>L CENTER</v>
          </cell>
          <cell r="BS1811" t="str">
            <v/>
          </cell>
          <cell r="BT1811" t="str">
            <v/>
          </cell>
        </row>
        <row r="1812">
          <cell r="H1812">
            <v>0</v>
          </cell>
          <cell r="O1812">
            <v>223593</v>
          </cell>
          <cell r="P1812" t="str">
            <v>2018/184-0055-01</v>
          </cell>
          <cell r="Q1812" t="str">
            <v>EST MESA CENTRO COB (S/VIDRO) (MAD B LOURO ESPECIAL)</v>
          </cell>
          <cell r="R1812">
            <v>1.42</v>
          </cell>
          <cell r="S1812">
            <v>1.42</v>
          </cell>
          <cell r="T1812">
            <v>1.42</v>
          </cell>
          <cell r="U1812">
            <v>1.42</v>
          </cell>
          <cell r="V1812">
            <v>0.25</v>
          </cell>
          <cell r="W1812">
            <v>0</v>
          </cell>
          <cell r="X1812" t="str">
            <v>EST MESA CENTRO COB (S/VIDRO) (MAD B LOURO ESPECIAL) - 1,42x1,42x0,25H</v>
          </cell>
          <cell r="Y1812">
            <v>29014.904399999999</v>
          </cell>
          <cell r="Z1812">
            <v>0.35</v>
          </cell>
          <cell r="AA1812">
            <v>18859.687859999998</v>
          </cell>
          <cell r="AB1812" t="str">
            <v>CF</v>
          </cell>
          <cell r="AC1812" t="str">
            <v xml:space="preserve">MESA + TAMPO </v>
          </cell>
          <cell r="AD1812" t="str">
            <v>VALOR MESA</v>
          </cell>
          <cell r="AE1812">
            <v>22899.43</v>
          </cell>
          <cell r="AF1812">
            <v>22899.43</v>
          </cell>
          <cell r="AG1812">
            <v>0</v>
          </cell>
          <cell r="AH1812">
            <v>29014.904399999999</v>
          </cell>
          <cell r="AI1812" t="str">
            <v>REF: 389479</v>
          </cell>
          <cell r="AJ1812"/>
          <cell r="AK1812">
            <v>389479</v>
          </cell>
          <cell r="AL1812" t="str">
            <v>MESA CENTRO COB (S/VIDRO) (MADEIRA B)</v>
          </cell>
          <cell r="AM1812"/>
          <cell r="AN1812">
            <v>1.42</v>
          </cell>
          <cell r="AO1812">
            <v>1.42</v>
          </cell>
          <cell r="AP1812">
            <v>0.25</v>
          </cell>
          <cell r="AQ1812">
            <v>0</v>
          </cell>
          <cell r="AR1812" t="str">
            <v>MESA CENTRO COB (S/VIDRO) (MADEIRA B) - 1,42x1,42x0,25H</v>
          </cell>
          <cell r="AS1812">
            <v>22899.43</v>
          </cell>
          <cell r="AT1812">
            <v>22899.43</v>
          </cell>
          <cell r="AU1812">
            <v>22899.43</v>
          </cell>
          <cell r="AV1812">
            <v>0</v>
          </cell>
          <cell r="AW1812">
            <v>22899.43</v>
          </cell>
          <cell r="AX1812">
            <v>0</v>
          </cell>
          <cell r="AY1812"/>
          <cell r="AZ1812" t="str">
            <v/>
          </cell>
          <cell r="BA1812"/>
          <cell r="BB1812"/>
          <cell r="BC1812"/>
          <cell r="BD1812" t="str">
            <v/>
          </cell>
          <cell r="BE1812">
            <v>0</v>
          </cell>
          <cell r="BF1812" t="str">
            <v/>
          </cell>
          <cell r="BG1812" t="str">
            <v/>
          </cell>
          <cell r="BH1812">
            <v>12</v>
          </cell>
          <cell r="BI1812" t="str">
            <v>0</v>
          </cell>
          <cell r="BJ1812">
            <v>0</v>
          </cell>
          <cell r="BK1812">
            <v>0</v>
          </cell>
          <cell r="BL1812"/>
          <cell r="BM1812"/>
          <cell r="BN1812"/>
          <cell r="BO1812"/>
          <cell r="BQ1812" t="str">
            <v>L CENTER</v>
          </cell>
          <cell r="BS1812" t="str">
            <v/>
          </cell>
          <cell r="BT1812" t="str">
            <v/>
          </cell>
        </row>
        <row r="1813">
          <cell r="H1813">
            <v>0</v>
          </cell>
          <cell r="O1813">
            <v>336729</v>
          </cell>
          <cell r="P1813" t="str">
            <v>2022/223-0049-01</v>
          </cell>
          <cell r="Q1813" t="str">
            <v>EST BANQUETA BAR PLIE (MAD A TAUARI ENV) COURO 74 CAMEL</v>
          </cell>
          <cell r="R1813"/>
          <cell r="S1813"/>
          <cell r="T1813">
            <v>0.47</v>
          </cell>
          <cell r="U1813">
            <v>0.56999999999999995</v>
          </cell>
          <cell r="V1813">
            <v>1.03</v>
          </cell>
          <cell r="W1813">
            <v>0</v>
          </cell>
          <cell r="X1813" t="str">
            <v>EST BANQUETA BAR PLIE (MAD A TAUARI ENV) COURO 74 CAMEL - 0,47x0,57x1,03H</v>
          </cell>
          <cell r="Y1813">
            <v>15071.35</v>
          </cell>
          <cell r="Z1813">
            <v>0.5</v>
          </cell>
          <cell r="AA1813">
            <v>7535.6750000000002</v>
          </cell>
          <cell r="AB1813"/>
          <cell r="AC1813"/>
          <cell r="AD1813"/>
          <cell r="AE1813">
            <v>15071.35</v>
          </cell>
          <cell r="AF1813">
            <v>15071.35</v>
          </cell>
          <cell r="AG1813">
            <v>0</v>
          </cell>
          <cell r="AH1813">
            <v>15071.35</v>
          </cell>
          <cell r="AI1813" t="str">
            <v>REF: 336729</v>
          </cell>
          <cell r="AJ1813" t="str">
            <v>PRODUTO FORA DE LINHA</v>
          </cell>
          <cell r="AK1813">
            <v>336729</v>
          </cell>
          <cell r="AL1813" t="str">
            <v>EST BANQUETA BAR PLIE (MAD A TAUARI ENV) COURO 74 CAMEL</v>
          </cell>
          <cell r="AM1813"/>
          <cell r="AN1813">
            <v>0.47</v>
          </cell>
          <cell r="AO1813">
            <v>0.56999999999999995</v>
          </cell>
          <cell r="AP1813">
            <v>1.03</v>
          </cell>
          <cell r="AQ1813">
            <v>0</v>
          </cell>
          <cell r="AR1813" t="str">
            <v>EST BANQUETA BAR PLIE (MAD A TAUARI ENV) COURO 74 CAMEL - 0,47x0,57x1,03H</v>
          </cell>
          <cell r="AS1813">
            <v>15071.35</v>
          </cell>
          <cell r="AT1813">
            <v>15071.35</v>
          </cell>
          <cell r="AU1813">
            <v>15071.35</v>
          </cell>
          <cell r="AV1813">
            <v>0</v>
          </cell>
          <cell r="AW1813">
            <v>15071.35</v>
          </cell>
          <cell r="AX1813">
            <v>0</v>
          </cell>
          <cell r="AY1813"/>
          <cell r="AZ1813" t="str">
            <v/>
          </cell>
          <cell r="BA1813"/>
          <cell r="BB1813"/>
          <cell r="BC1813"/>
          <cell r="BD1813" t="str">
            <v/>
          </cell>
          <cell r="BE1813">
            <v>0</v>
          </cell>
          <cell r="BF1813" t="str">
            <v/>
          </cell>
          <cell r="BG1813" t="str">
            <v/>
          </cell>
          <cell r="BH1813">
            <v>14</v>
          </cell>
          <cell r="BI1813" t="str">
            <v>0</v>
          </cell>
          <cell r="BJ1813">
            <v>0</v>
          </cell>
          <cell r="BK1813">
            <v>0</v>
          </cell>
          <cell r="BL1813"/>
          <cell r="BM1813"/>
          <cell r="BN1813"/>
          <cell r="BO1813"/>
          <cell r="BQ1813" t="str">
            <v>LC PE</v>
          </cell>
          <cell r="BS1813" t="str">
            <v/>
          </cell>
          <cell r="BT1813" t="str">
            <v/>
          </cell>
        </row>
        <row r="1814">
          <cell r="H1814">
            <v>0</v>
          </cell>
          <cell r="O1814">
            <v>336729</v>
          </cell>
          <cell r="P1814" t="str">
            <v>2022/223-0050-01</v>
          </cell>
          <cell r="Q1814" t="str">
            <v>EST BANQUETA BAR PLIE (MAD A TAUARI ENV) COURO 74 CAMEL</v>
          </cell>
          <cell r="R1814"/>
          <cell r="S1814"/>
          <cell r="T1814">
            <v>0.47</v>
          </cell>
          <cell r="U1814">
            <v>0.56999999999999995</v>
          </cell>
          <cell r="V1814">
            <v>1.03</v>
          </cell>
          <cell r="W1814">
            <v>0</v>
          </cell>
          <cell r="X1814" t="str">
            <v>EST BANQUETA BAR PLIE (MAD A TAUARI ENV) COURO 74 CAMEL - 0,47x0,57x1,03H</v>
          </cell>
          <cell r="Y1814">
            <v>15071.35</v>
          </cell>
          <cell r="Z1814">
            <v>0.5</v>
          </cell>
          <cell r="AA1814">
            <v>7535.6750000000002</v>
          </cell>
          <cell r="AB1814"/>
          <cell r="AC1814"/>
          <cell r="AD1814"/>
          <cell r="AE1814">
            <v>15071.35</v>
          </cell>
          <cell r="AF1814">
            <v>15071.35</v>
          </cell>
          <cell r="AG1814">
            <v>0</v>
          </cell>
          <cell r="AH1814">
            <v>15071.35</v>
          </cell>
          <cell r="AI1814" t="str">
            <v>REF: 336729</v>
          </cell>
          <cell r="AJ1814" t="str">
            <v>PRODUTO FORA DE LINHA</v>
          </cell>
          <cell r="AK1814">
            <v>336729</v>
          </cell>
          <cell r="AL1814" t="str">
            <v>EST BANQUETA BAR PLIE (MAD A TAUARI ENV) COURO 74 CAMEL</v>
          </cell>
          <cell r="AM1814"/>
          <cell r="AN1814">
            <v>0.47</v>
          </cell>
          <cell r="AO1814">
            <v>0.56999999999999995</v>
          </cell>
          <cell r="AP1814">
            <v>1.03</v>
          </cell>
          <cell r="AQ1814">
            <v>0</v>
          </cell>
          <cell r="AR1814" t="str">
            <v>EST BANQUETA BAR PLIE (MAD A TAUARI ENV) COURO 74 CAMEL - 0,47x0,57x1,03H</v>
          </cell>
          <cell r="AS1814">
            <v>15071.35</v>
          </cell>
          <cell r="AT1814">
            <v>15071.35</v>
          </cell>
          <cell r="AU1814">
            <v>15071.35</v>
          </cell>
          <cell r="AV1814">
            <v>0</v>
          </cell>
          <cell r="AW1814">
            <v>15071.35</v>
          </cell>
          <cell r="AX1814">
            <v>0</v>
          </cell>
          <cell r="AY1814"/>
          <cell r="AZ1814" t="str">
            <v/>
          </cell>
          <cell r="BA1814"/>
          <cell r="BB1814"/>
          <cell r="BC1814"/>
          <cell r="BD1814" t="str">
            <v/>
          </cell>
          <cell r="BE1814">
            <v>0</v>
          </cell>
          <cell r="BF1814" t="str">
            <v/>
          </cell>
          <cell r="BG1814" t="str">
            <v/>
          </cell>
          <cell r="BH1814">
            <v>14</v>
          </cell>
          <cell r="BI1814" t="str">
            <v>0</v>
          </cell>
          <cell r="BJ1814">
            <v>0</v>
          </cell>
          <cell r="BK1814">
            <v>0</v>
          </cell>
          <cell r="BL1814"/>
          <cell r="BM1814"/>
          <cell r="BN1814"/>
          <cell r="BO1814"/>
          <cell r="BQ1814" t="str">
            <v>LC PE</v>
          </cell>
          <cell r="BS1814" t="str">
            <v/>
          </cell>
          <cell r="BT1814" t="str">
            <v/>
          </cell>
        </row>
        <row r="1815">
          <cell r="H1815">
            <v>0</v>
          </cell>
          <cell r="O1815">
            <v>336729</v>
          </cell>
          <cell r="P1815" t="str">
            <v>2022/223-0051-01</v>
          </cell>
          <cell r="Q1815" t="str">
            <v>EST BANQUETA BAR PLIE (MAD A TAUARI ENV) COURO 74 CAMEL</v>
          </cell>
          <cell r="R1815"/>
          <cell r="S1815"/>
          <cell r="T1815">
            <v>0.47</v>
          </cell>
          <cell r="U1815">
            <v>0.56999999999999995</v>
          </cell>
          <cell r="V1815">
            <v>1.03</v>
          </cell>
          <cell r="W1815">
            <v>0</v>
          </cell>
          <cell r="X1815" t="str">
            <v>EST BANQUETA BAR PLIE (MAD A TAUARI ENV) COURO 74 CAMEL - 0,47x0,57x1,03H</v>
          </cell>
          <cell r="Y1815">
            <v>15071.35</v>
          </cell>
          <cell r="Z1815">
            <v>0.5</v>
          </cell>
          <cell r="AA1815">
            <v>7535.6750000000002</v>
          </cell>
          <cell r="AB1815"/>
          <cell r="AC1815"/>
          <cell r="AD1815"/>
          <cell r="AE1815">
            <v>15071.35</v>
          </cell>
          <cell r="AF1815">
            <v>15071.35</v>
          </cell>
          <cell r="AG1815">
            <v>0</v>
          </cell>
          <cell r="AH1815">
            <v>15071.35</v>
          </cell>
          <cell r="AI1815" t="str">
            <v>REF: 336729</v>
          </cell>
          <cell r="AJ1815" t="str">
            <v>PRODUTO FORA DE LINHA</v>
          </cell>
          <cell r="AK1815">
            <v>336729</v>
          </cell>
          <cell r="AL1815" t="str">
            <v>EST BANQUETA BAR PLIE (MAD A TAUARI ENV) COURO 74 CAMEL</v>
          </cell>
          <cell r="AM1815"/>
          <cell r="AN1815">
            <v>0.47</v>
          </cell>
          <cell r="AO1815">
            <v>0.56999999999999995</v>
          </cell>
          <cell r="AP1815">
            <v>1.03</v>
          </cell>
          <cell r="AQ1815">
            <v>0</v>
          </cell>
          <cell r="AR1815" t="str">
            <v>EST BANQUETA BAR PLIE (MAD A TAUARI ENV) COURO 74 CAMEL - 0,47x0,57x1,03H</v>
          </cell>
          <cell r="AS1815">
            <v>15071.35</v>
          </cell>
          <cell r="AT1815">
            <v>15071.35</v>
          </cell>
          <cell r="AU1815">
            <v>15071.35</v>
          </cell>
          <cell r="AV1815">
            <v>0</v>
          </cell>
          <cell r="AW1815">
            <v>15071.35</v>
          </cell>
          <cell r="AX1815">
            <v>0</v>
          </cell>
          <cell r="AY1815"/>
          <cell r="AZ1815" t="str">
            <v/>
          </cell>
          <cell r="BA1815"/>
          <cell r="BB1815"/>
          <cell r="BC1815"/>
          <cell r="BD1815" t="str">
            <v/>
          </cell>
          <cell r="BE1815">
            <v>0</v>
          </cell>
          <cell r="BF1815" t="str">
            <v/>
          </cell>
          <cell r="BG1815" t="str">
            <v/>
          </cell>
          <cell r="BH1815">
            <v>14</v>
          </cell>
          <cell r="BI1815" t="str">
            <v>0</v>
          </cell>
          <cell r="BJ1815">
            <v>0</v>
          </cell>
          <cell r="BK1815">
            <v>0</v>
          </cell>
          <cell r="BL1815"/>
          <cell r="BM1815"/>
          <cell r="BN1815"/>
          <cell r="BO1815"/>
          <cell r="BQ1815" t="str">
            <v>LC PE</v>
          </cell>
          <cell r="BS1815" t="str">
            <v/>
          </cell>
          <cell r="BT1815" t="str">
            <v/>
          </cell>
        </row>
        <row r="1816">
          <cell r="H1816">
            <v>0</v>
          </cell>
          <cell r="O1816">
            <v>336729</v>
          </cell>
          <cell r="P1816" t="str">
            <v>2022/223-0052-01</v>
          </cell>
          <cell r="Q1816" t="str">
            <v>EST BANQUETA BAR PLIE (MAD A TAUARI ENV) COURO 74 CAMEL</v>
          </cell>
          <cell r="R1816"/>
          <cell r="S1816"/>
          <cell r="T1816">
            <v>0.47</v>
          </cell>
          <cell r="U1816">
            <v>0.56999999999999995</v>
          </cell>
          <cell r="V1816">
            <v>1.03</v>
          </cell>
          <cell r="W1816">
            <v>0</v>
          </cell>
          <cell r="X1816" t="str">
            <v>EST BANQUETA BAR PLIE (MAD A TAUARI ENV) COURO 74 CAMEL - 0,47x0,57x1,03H</v>
          </cell>
          <cell r="Y1816">
            <v>15071.35</v>
          </cell>
          <cell r="Z1816">
            <v>0.5</v>
          </cell>
          <cell r="AA1816">
            <v>7535.6750000000002</v>
          </cell>
          <cell r="AB1816"/>
          <cell r="AC1816"/>
          <cell r="AD1816"/>
          <cell r="AE1816">
            <v>15071.35</v>
          </cell>
          <cell r="AF1816">
            <v>15071.35</v>
          </cell>
          <cell r="AG1816">
            <v>0</v>
          </cell>
          <cell r="AH1816">
            <v>15071.35</v>
          </cell>
          <cell r="AI1816" t="str">
            <v>REF: 336729</v>
          </cell>
          <cell r="AJ1816" t="str">
            <v>PRODUTO FORA DE LINHA</v>
          </cell>
          <cell r="AK1816">
            <v>336729</v>
          </cell>
          <cell r="AL1816" t="str">
            <v>EST BANQUETA BAR PLIE (MAD A TAUARI ENV) COURO 74 CAMEL</v>
          </cell>
          <cell r="AM1816"/>
          <cell r="AN1816">
            <v>0.47</v>
          </cell>
          <cell r="AO1816">
            <v>0.56999999999999995</v>
          </cell>
          <cell r="AP1816">
            <v>1.03</v>
          </cell>
          <cell r="AQ1816">
            <v>0</v>
          </cell>
          <cell r="AR1816" t="str">
            <v>EST BANQUETA BAR PLIE (MAD A TAUARI ENV) COURO 74 CAMEL - 0,47x0,57x1,03H</v>
          </cell>
          <cell r="AS1816">
            <v>15071.35</v>
          </cell>
          <cell r="AT1816">
            <v>15071.35</v>
          </cell>
          <cell r="AU1816">
            <v>15071.35</v>
          </cell>
          <cell r="AV1816">
            <v>0</v>
          </cell>
          <cell r="AW1816">
            <v>15071.35</v>
          </cell>
          <cell r="AX1816">
            <v>0</v>
          </cell>
          <cell r="AY1816"/>
          <cell r="AZ1816" t="str">
            <v/>
          </cell>
          <cell r="BA1816"/>
          <cell r="BB1816"/>
          <cell r="BC1816"/>
          <cell r="BD1816" t="str">
            <v/>
          </cell>
          <cell r="BE1816">
            <v>0</v>
          </cell>
          <cell r="BF1816" t="str">
            <v/>
          </cell>
          <cell r="BG1816" t="str">
            <v/>
          </cell>
          <cell r="BH1816">
            <v>14</v>
          </cell>
          <cell r="BI1816" t="str">
            <v>0</v>
          </cell>
          <cell r="BJ1816">
            <v>0</v>
          </cell>
          <cell r="BK1816">
            <v>0</v>
          </cell>
          <cell r="BL1816"/>
          <cell r="BM1816"/>
          <cell r="BN1816"/>
          <cell r="BO1816"/>
          <cell r="BQ1816" t="str">
            <v>LC PE</v>
          </cell>
          <cell r="BS1816" t="str">
            <v/>
          </cell>
          <cell r="BT1816" t="str">
            <v/>
          </cell>
        </row>
        <row r="1817">
          <cell r="H1817">
            <v>0</v>
          </cell>
          <cell r="O1817">
            <v>334177</v>
          </cell>
          <cell r="P1817" t="str">
            <v>2022/203-0041-01</v>
          </cell>
          <cell r="Q1817" t="str">
            <v>EST MESA CENTRO ARGOLA (D) (COURO CAFE) (MAD A CINAM NOG)</v>
          </cell>
          <cell r="R1817"/>
          <cell r="S1817"/>
          <cell r="T1817">
            <v>0.4</v>
          </cell>
          <cell r="U1817">
            <v>0</v>
          </cell>
          <cell r="V1817">
            <v>0.55000000000000004</v>
          </cell>
          <cell r="W1817">
            <v>0.4</v>
          </cell>
          <cell r="X1817" t="str">
            <v>EST MESA CENTRO ARGOLA (D) (COURO CAFE) (MAD A CINAM NOG) - Ø0,4x0,55H</v>
          </cell>
          <cell r="Y1817">
            <v>10397.450000000001</v>
          </cell>
          <cell r="Z1817">
            <v>0.5</v>
          </cell>
          <cell r="AA1817">
            <v>5198.7250000000004</v>
          </cell>
          <cell r="AB1817"/>
          <cell r="AC1817"/>
          <cell r="AD1817"/>
          <cell r="AE1817">
            <v>10397.450000000001</v>
          </cell>
          <cell r="AF1817">
            <v>10397.450000000001</v>
          </cell>
          <cell r="AG1817">
            <v>0</v>
          </cell>
          <cell r="AH1817">
            <v>10397.450000000001</v>
          </cell>
          <cell r="AI1817" t="str">
            <v>REF: 306419</v>
          </cell>
          <cell r="AJ1817" t="str">
            <v>ACABAMENTO FORA DE LINHA</v>
          </cell>
          <cell r="AK1817">
            <v>306419</v>
          </cell>
          <cell r="AL1817" t="str">
            <v>MESA CENTRO ARGOLA (D) H55 (COURO) (MADEIRA A)</v>
          </cell>
          <cell r="AM1817"/>
          <cell r="AN1817">
            <v>0.4</v>
          </cell>
          <cell r="AO1817">
            <v>0</v>
          </cell>
          <cell r="AP1817">
            <v>0.55000000000000004</v>
          </cell>
          <cell r="AQ1817">
            <v>0.4</v>
          </cell>
          <cell r="AR1817" t="str">
            <v>MESA CENTRO ARGOLA (D) H55 (COURO) (MADEIRA A) - Ø0,4x0,55H</v>
          </cell>
          <cell r="AS1817">
            <v>10397.450000000001</v>
          </cell>
          <cell r="AT1817">
            <v>10397.450000000001</v>
          </cell>
          <cell r="AU1817">
            <v>10397.450000000001</v>
          </cell>
          <cell r="AV1817">
            <v>0</v>
          </cell>
          <cell r="AW1817">
            <v>10397.450000000001</v>
          </cell>
          <cell r="AX1817">
            <v>0</v>
          </cell>
          <cell r="AY1817"/>
          <cell r="AZ1817" t="str">
            <v/>
          </cell>
          <cell r="BA1817"/>
          <cell r="BB1817"/>
          <cell r="BC1817"/>
          <cell r="BD1817" t="str">
            <v/>
          </cell>
          <cell r="BE1817">
            <v>0</v>
          </cell>
          <cell r="BF1817" t="str">
            <v/>
          </cell>
          <cell r="BG1817" t="str">
            <v/>
          </cell>
          <cell r="BH1817">
            <v>12</v>
          </cell>
          <cell r="BI1817" t="str">
            <v>0</v>
          </cell>
          <cell r="BJ1817">
            <v>0</v>
          </cell>
          <cell r="BK1817">
            <v>0</v>
          </cell>
          <cell r="BL1817"/>
          <cell r="BM1817"/>
          <cell r="BN1817"/>
          <cell r="BO1817"/>
          <cell r="BQ1817" t="str">
            <v>LC PE</v>
          </cell>
          <cell r="BS1817" t="str">
            <v/>
          </cell>
          <cell r="BT1817" t="str">
            <v/>
          </cell>
        </row>
        <row r="1818">
          <cell r="H1818">
            <v>0</v>
          </cell>
          <cell r="O1818">
            <v>274418</v>
          </cell>
          <cell r="P1818" t="str">
            <v>2021/032-0084-01</v>
          </cell>
          <cell r="Q1818" t="str">
            <v>EST MESA CENTRO ARGOLA (B) (TP VAQ 151) (CUMARU) INOX ENV</v>
          </cell>
          <cell r="R1818"/>
          <cell r="S1818"/>
          <cell r="T1818">
            <v>1</v>
          </cell>
          <cell r="U1818">
            <v>0</v>
          </cell>
          <cell r="V1818">
            <v>0.35</v>
          </cell>
          <cell r="W1818">
            <v>1</v>
          </cell>
          <cell r="X1818" t="str">
            <v>EST MESA CENTRO ARGOLA (B) (TP VAQ 151) (CUMARU) INOX ENV - Ø1x0,35H</v>
          </cell>
          <cell r="Y1818">
            <v>22176.31</v>
          </cell>
          <cell r="Z1818">
            <v>0.5</v>
          </cell>
          <cell r="AA1818">
            <v>11088.155000000001</v>
          </cell>
          <cell r="AB1818"/>
          <cell r="AC1818"/>
          <cell r="AD1818"/>
          <cell r="AE1818">
            <v>22176.31</v>
          </cell>
          <cell r="AF1818">
            <v>22176.31</v>
          </cell>
          <cell r="AG1818">
            <v>0</v>
          </cell>
          <cell r="AH1818">
            <v>22176.31</v>
          </cell>
          <cell r="AI1818" t="str">
            <v>REF: 274418</v>
          </cell>
          <cell r="AJ1818" t="str">
            <v>ACABAMENTO FORA DE LINHA</v>
          </cell>
          <cell r="AK1818">
            <v>274418</v>
          </cell>
          <cell r="AL1818" t="str">
            <v>EST MESA CENTRO ARGOLA (B) (TP VAQ 151) (CUMARU) INOX ENV</v>
          </cell>
          <cell r="AM1818"/>
          <cell r="AN1818">
            <v>1</v>
          </cell>
          <cell r="AO1818">
            <v>0</v>
          </cell>
          <cell r="AP1818">
            <v>0.35</v>
          </cell>
          <cell r="AQ1818">
            <v>1</v>
          </cell>
          <cell r="AR1818" t="str">
            <v>EST MESA CENTRO ARGOLA (B) (TP VAQ 151) (CUMARU) INOX ENV - Ø1x0,35H</v>
          </cell>
          <cell r="AS1818">
            <v>22176.31</v>
          </cell>
          <cell r="AT1818">
            <v>22176.31</v>
          </cell>
          <cell r="AU1818">
            <v>22176.31</v>
          </cell>
          <cell r="AV1818">
            <v>0</v>
          </cell>
          <cell r="AW1818">
            <v>22176.31</v>
          </cell>
          <cell r="AX1818">
            <v>0</v>
          </cell>
          <cell r="AY1818">
            <v>328280</v>
          </cell>
          <cell r="AZ1818" t="str">
            <v>COURO NATURAL PIGMENTADO/VAQUETA (F9969)</v>
          </cell>
          <cell r="BA1818" t="str">
            <v>RVST FORN: COURO NATURAL PIGMENTADO/VAQUETA (F9969) - COR 151</v>
          </cell>
          <cell r="BB1818">
            <v>2</v>
          </cell>
          <cell r="BC1818"/>
          <cell r="BD1818">
            <v>380.8</v>
          </cell>
          <cell r="BE1818">
            <v>0</v>
          </cell>
          <cell r="BF1818">
            <v>-380.8</v>
          </cell>
          <cell r="BG1818" t="str">
            <v>RVST FORN</v>
          </cell>
          <cell r="BH1818">
            <v>12</v>
          </cell>
          <cell r="BI1818">
            <v>761.6</v>
          </cell>
          <cell r="BJ1818">
            <v>0</v>
          </cell>
          <cell r="BK1818">
            <v>0</v>
          </cell>
          <cell r="BL1818"/>
          <cell r="BM1818"/>
          <cell r="BN1818"/>
          <cell r="BO1818"/>
          <cell r="BQ1818" t="str">
            <v>LC PE</v>
          </cell>
          <cell r="BS1818" t="str">
            <v/>
          </cell>
          <cell r="BT1818" t="str">
            <v/>
          </cell>
        </row>
        <row r="1819">
          <cell r="H1819">
            <v>0</v>
          </cell>
          <cell r="O1819">
            <v>223610</v>
          </cell>
          <cell r="P1819" t="str">
            <v>2020/069-0092-01</v>
          </cell>
          <cell r="Q1819" t="str">
            <v>EST HOME ORION (25MM) (MAD B FREIJO NT)</v>
          </cell>
          <cell r="R1819"/>
          <cell r="S1819"/>
          <cell r="T1819">
            <v>2.6</v>
          </cell>
          <cell r="U1819">
            <v>0.5</v>
          </cell>
          <cell r="V1819">
            <v>0.55000000000000004</v>
          </cell>
          <cell r="W1819">
            <v>0</v>
          </cell>
          <cell r="X1819" t="str">
            <v>EST HOME ORION (25MM) (MAD B FREIJO NT) - 2,6x0,5x0,55H</v>
          </cell>
          <cell r="Y1819">
            <v>44600.49</v>
          </cell>
          <cell r="Z1819">
            <v>0.5</v>
          </cell>
          <cell r="AA1819">
            <v>22300.244999999999</v>
          </cell>
          <cell r="AB1819"/>
          <cell r="AC1819" t="str">
            <v>15% ACRES FREIJO NATURAL</v>
          </cell>
          <cell r="AD1819"/>
          <cell r="AE1819">
            <v>44600.49</v>
          </cell>
          <cell r="AF1819">
            <v>44600.49</v>
          </cell>
          <cell r="AG1819">
            <v>0</v>
          </cell>
          <cell r="AH1819">
            <v>44600.49</v>
          </cell>
          <cell r="AI1819" t="str">
            <v>REF: 223610</v>
          </cell>
          <cell r="AJ1819" t="str">
            <v>PRODUTO FORA DE LINHA</v>
          </cell>
          <cell r="AK1819">
            <v>223610</v>
          </cell>
          <cell r="AL1819" t="str">
            <v>EST HOME ORION (25MM) (MAD B FREIJO NT)</v>
          </cell>
          <cell r="AM1819"/>
          <cell r="AN1819">
            <v>2.6</v>
          </cell>
          <cell r="AO1819">
            <v>0.5</v>
          </cell>
          <cell r="AP1819">
            <v>0.55000000000000004</v>
          </cell>
          <cell r="AQ1819">
            <v>0</v>
          </cell>
          <cell r="AR1819" t="str">
            <v>EST HOME ORION (25MM) (MAD B FREIJO NT) - 2,6x0,5x0,55H</v>
          </cell>
          <cell r="AS1819">
            <v>44600.49</v>
          </cell>
          <cell r="AT1819">
            <v>44600.49</v>
          </cell>
          <cell r="AU1819">
            <v>44600.49</v>
          </cell>
          <cell r="AV1819">
            <v>0</v>
          </cell>
          <cell r="AW1819">
            <v>44600.49</v>
          </cell>
          <cell r="AX1819">
            <v>0</v>
          </cell>
          <cell r="AY1819"/>
          <cell r="AZ1819" t="str">
            <v/>
          </cell>
          <cell r="BA1819"/>
          <cell r="BB1819"/>
          <cell r="BC1819"/>
          <cell r="BD1819" t="str">
            <v/>
          </cell>
          <cell r="BE1819">
            <v>0</v>
          </cell>
          <cell r="BF1819" t="str">
            <v/>
          </cell>
          <cell r="BG1819" t="str">
            <v/>
          </cell>
          <cell r="BH1819">
            <v>14</v>
          </cell>
          <cell r="BI1819" t="str">
            <v>0</v>
          </cell>
          <cell r="BJ1819">
            <v>0</v>
          </cell>
          <cell r="BK1819">
            <v>0</v>
          </cell>
          <cell r="BL1819"/>
          <cell r="BM1819"/>
          <cell r="BN1819"/>
          <cell r="BO1819"/>
          <cell r="BQ1819" t="str">
            <v>LC PE</v>
          </cell>
          <cell r="BS1819" t="str">
            <v/>
          </cell>
          <cell r="BT1819" t="str">
            <v/>
          </cell>
        </row>
        <row r="1820">
          <cell r="H1820">
            <v>0</v>
          </cell>
          <cell r="O1820">
            <v>223599</v>
          </cell>
          <cell r="P1820" t="str">
            <v>2018/191-0057-01</v>
          </cell>
          <cell r="Q1820" t="str">
            <v>EST BASE JANTAR CRUZADAS (MAD A MUIRACATIARA POA)</v>
          </cell>
          <cell r="R1820">
            <v>1.5</v>
          </cell>
          <cell r="S1820">
            <v>0</v>
          </cell>
          <cell r="T1820">
            <v>0.84</v>
          </cell>
          <cell r="U1820">
            <v>0</v>
          </cell>
          <cell r="V1820">
            <v>0.73</v>
          </cell>
          <cell r="W1820">
            <v>0.84</v>
          </cell>
          <cell r="X1820" t="str">
            <v>EST BASE JANTAR CRUZADAS (MAD A MUIRACATIARA POA) - Ø0,84x0,73H</v>
          </cell>
          <cell r="Y1820">
            <v>27194.25</v>
          </cell>
          <cell r="Z1820">
            <v>0.5</v>
          </cell>
          <cell r="AA1820">
            <v>13597.125</v>
          </cell>
          <cell r="AB1820" t="str">
            <v>EB</v>
          </cell>
          <cell r="AC1820" t="str">
            <v>TAMPO + BASE</v>
          </cell>
          <cell r="AD1820" t="str">
            <v>VALOR BASE</v>
          </cell>
          <cell r="AE1820">
            <v>12390.96</v>
          </cell>
          <cell r="AF1820">
            <v>12390.96</v>
          </cell>
          <cell r="AG1820">
            <v>0</v>
          </cell>
          <cell r="AH1820">
            <v>27194.25</v>
          </cell>
          <cell r="AI1820" t="str">
            <v>REF: 305274</v>
          </cell>
          <cell r="AJ1820"/>
          <cell r="AK1820">
            <v>305274</v>
          </cell>
          <cell r="AL1820" t="str">
            <v>BASE JANTAR CRUZADAS (MADEIRA A)</v>
          </cell>
          <cell r="AM1820"/>
          <cell r="AN1820">
            <v>0.84</v>
          </cell>
          <cell r="AO1820">
            <v>0</v>
          </cell>
          <cell r="AP1820">
            <v>0.73</v>
          </cell>
          <cell r="AQ1820">
            <v>0.84</v>
          </cell>
          <cell r="AR1820" t="str">
            <v>BASE JANTAR CRUZADAS (MADEIRA A) - Ø0,84x0,73H</v>
          </cell>
          <cell r="AS1820">
            <v>12390.96</v>
          </cell>
          <cell r="AT1820">
            <v>12390.96</v>
          </cell>
          <cell r="AU1820">
            <v>12390.96</v>
          </cell>
          <cell r="AV1820">
            <v>0</v>
          </cell>
          <cell r="AW1820">
            <v>12390.96</v>
          </cell>
          <cell r="AX1820">
            <v>0</v>
          </cell>
          <cell r="AY1820"/>
          <cell r="AZ1820" t="str">
            <v/>
          </cell>
          <cell r="BA1820"/>
          <cell r="BB1820"/>
          <cell r="BC1820"/>
          <cell r="BD1820" t="str">
            <v/>
          </cell>
          <cell r="BE1820">
            <v>0</v>
          </cell>
          <cell r="BF1820" t="str">
            <v/>
          </cell>
          <cell r="BG1820" t="str">
            <v/>
          </cell>
          <cell r="BH1820">
            <v>12</v>
          </cell>
          <cell r="BI1820" t="str">
            <v>0</v>
          </cell>
          <cell r="BJ1820">
            <v>0</v>
          </cell>
          <cell r="BK1820">
            <v>0</v>
          </cell>
          <cell r="BL1820"/>
          <cell r="BM1820"/>
          <cell r="BN1820"/>
          <cell r="BO1820"/>
          <cell r="BQ1820" t="str">
            <v>LC PE</v>
          </cell>
          <cell r="BS1820" t="str">
            <v/>
          </cell>
          <cell r="BT1820" t="str">
            <v/>
          </cell>
        </row>
        <row r="1821">
          <cell r="H1821">
            <v>0</v>
          </cell>
          <cell r="O1821">
            <v>223591</v>
          </cell>
          <cell r="P1821" t="str">
            <v>2020/356-0136-01</v>
          </cell>
          <cell r="Q1821" t="str">
            <v>EST LUMINARIA CATAVENTO (INOX ENV) (MAD B LOURO ESP)</v>
          </cell>
          <cell r="R1821"/>
          <cell r="S1821"/>
          <cell r="T1821">
            <v>0.47</v>
          </cell>
          <cell r="U1821">
            <v>0.22</v>
          </cell>
          <cell r="V1821">
            <v>0.34</v>
          </cell>
          <cell r="W1821">
            <v>0</v>
          </cell>
          <cell r="X1821" t="str">
            <v>EST LUMINARIA CATAVENTO (INOX ENV) (MAD B LOURO ESP) - 0,47x0,22x0,34H</v>
          </cell>
          <cell r="Y1821">
            <v>10628.31</v>
          </cell>
          <cell r="Z1821">
            <v>0.5</v>
          </cell>
          <cell r="AA1821">
            <v>5314.1549999999997</v>
          </cell>
          <cell r="AB1821"/>
          <cell r="AC1821"/>
          <cell r="AD1821"/>
          <cell r="AE1821">
            <v>10628.31</v>
          </cell>
          <cell r="AF1821">
            <v>10628.31</v>
          </cell>
          <cell r="AG1821">
            <v>0</v>
          </cell>
          <cell r="AH1821">
            <v>10628.31</v>
          </cell>
          <cell r="AI1821" t="str">
            <v>REF: 223591</v>
          </cell>
          <cell r="AJ1821" t="str">
            <v>ACABAMENTO FORA DE LINHA</v>
          </cell>
          <cell r="AK1821">
            <v>223591</v>
          </cell>
          <cell r="AL1821" t="str">
            <v>EST LUMINARIA CATAVENTO (INOX ENV) (MAD B LOURO ESP)</v>
          </cell>
          <cell r="AM1821"/>
          <cell r="AN1821">
            <v>0.47</v>
          </cell>
          <cell r="AO1821">
            <v>0.22</v>
          </cell>
          <cell r="AP1821">
            <v>0.34</v>
          </cell>
          <cell r="AQ1821">
            <v>0</v>
          </cell>
          <cell r="AR1821" t="str">
            <v>EST LUMINARIA CATAVENTO (INOX ENV) (MAD B LOURO ESP) - 0,47x0,22x0,34H</v>
          </cell>
          <cell r="AS1821">
            <v>10628.31</v>
          </cell>
          <cell r="AT1821">
            <v>10628.31</v>
          </cell>
          <cell r="AU1821">
            <v>10628.31</v>
          </cell>
          <cell r="AV1821">
            <v>0</v>
          </cell>
          <cell r="AW1821">
            <v>10628.31</v>
          </cell>
          <cell r="AX1821">
            <v>0</v>
          </cell>
          <cell r="AY1821"/>
          <cell r="AZ1821" t="str">
            <v/>
          </cell>
          <cell r="BA1821"/>
          <cell r="BB1821"/>
          <cell r="BC1821"/>
          <cell r="BD1821" t="str">
            <v/>
          </cell>
          <cell r="BE1821">
            <v>0</v>
          </cell>
          <cell r="BF1821" t="str">
            <v/>
          </cell>
          <cell r="BG1821" t="str">
            <v/>
          </cell>
          <cell r="BH1821">
            <v>12</v>
          </cell>
          <cell r="BI1821" t="str">
            <v>0</v>
          </cell>
          <cell r="BJ1821">
            <v>0</v>
          </cell>
          <cell r="BK1821">
            <v>0</v>
          </cell>
          <cell r="BL1821"/>
          <cell r="BM1821"/>
          <cell r="BN1821"/>
          <cell r="BO1821"/>
          <cell r="BQ1821" t="str">
            <v>LC PE</v>
          </cell>
          <cell r="BS1821" t="str">
            <v/>
          </cell>
          <cell r="BT1821" t="str">
            <v/>
          </cell>
        </row>
        <row r="1822">
          <cell r="H1822">
            <v>1</v>
          </cell>
          <cell r="O1822">
            <v>120741</v>
          </cell>
          <cell r="P1822" t="str">
            <v>1012/303-0006-01</v>
          </cell>
          <cell r="Q1822" t="str">
            <v>EST BANQUETA BAR CHICAGO (TELA DUP) (CATUABA AVELA)</v>
          </cell>
          <cell r="R1822"/>
          <cell r="S1822"/>
          <cell r="T1822">
            <v>0.45</v>
          </cell>
          <cell r="U1822">
            <v>0.49</v>
          </cell>
          <cell r="V1822">
            <v>1.03</v>
          </cell>
          <cell r="W1822">
            <v>0</v>
          </cell>
          <cell r="X1822" t="str">
            <v>EST BANQUETA BAR CHICAGO (TELA DUP) (CATUABA AVELA) - 0,45x0,49x1,03H</v>
          </cell>
          <cell r="Y1822">
            <v>3592.7</v>
          </cell>
          <cell r="Z1822">
            <v>0.75</v>
          </cell>
          <cell r="AA1822">
            <v>898.17500000000018</v>
          </cell>
          <cell r="AB1822"/>
          <cell r="AC1822"/>
          <cell r="AD1822"/>
          <cell r="AE1822">
            <v>3592.7</v>
          </cell>
          <cell r="AF1822">
            <v>3592.7</v>
          </cell>
          <cell r="AG1822">
            <v>0</v>
          </cell>
          <cell r="AH1822">
            <v>3592.7</v>
          </cell>
          <cell r="AI1822" t="str">
            <v>REF: 120741</v>
          </cell>
          <cell r="AJ1822" t="str">
            <v>ACABAMENTO FORA DE LINHA</v>
          </cell>
          <cell r="AK1822">
            <v>120741</v>
          </cell>
          <cell r="AL1822" t="str">
            <v>EST BANQUETA BAR CHICAGO (TELA DUP) (CATUABA AVELA)</v>
          </cell>
          <cell r="AM1822"/>
          <cell r="AN1822">
            <v>0.45</v>
          </cell>
          <cell r="AO1822">
            <v>0.49</v>
          </cell>
          <cell r="AP1822">
            <v>1.03</v>
          </cell>
          <cell r="AQ1822">
            <v>0</v>
          </cell>
          <cell r="AR1822" t="str">
            <v>EST BANQUETA BAR CHICAGO (TELA DUP) (CATUABA AVELA) - 0,45x0,49x1,03H</v>
          </cell>
          <cell r="AS1822">
            <v>3592.7</v>
          </cell>
          <cell r="AT1822">
            <v>3592.7</v>
          </cell>
          <cell r="AU1822">
            <v>3592.7</v>
          </cell>
          <cell r="AV1822">
            <v>0</v>
          </cell>
          <cell r="AW1822">
            <v>3592.7</v>
          </cell>
          <cell r="AX1822">
            <v>0</v>
          </cell>
          <cell r="AY1822"/>
          <cell r="AZ1822" t="str">
            <v/>
          </cell>
          <cell r="BA1822"/>
          <cell r="BB1822"/>
          <cell r="BC1822"/>
          <cell r="BD1822" t="str">
            <v/>
          </cell>
          <cell r="BE1822">
            <v>0</v>
          </cell>
          <cell r="BF1822" t="str">
            <v/>
          </cell>
          <cell r="BG1822" t="str">
            <v/>
          </cell>
          <cell r="BH1822">
            <v>14</v>
          </cell>
          <cell r="BI1822" t="str">
            <v>0</v>
          </cell>
          <cell r="BJ1822">
            <v>0</v>
          </cell>
          <cell r="BK1822">
            <v>0</v>
          </cell>
          <cell r="BL1822"/>
          <cell r="BM1822"/>
          <cell r="BN1822"/>
          <cell r="BO1822"/>
          <cell r="BQ1822" t="str">
            <v>LC PE</v>
          </cell>
          <cell r="BS1822" t="str">
            <v>CLAMI BANQUETA BAR</v>
          </cell>
          <cell r="BT1822" t="str">
            <v>BANQUETA BAR CHICAGO (FL)</v>
          </cell>
        </row>
        <row r="1823">
          <cell r="H1823">
            <v>0</v>
          </cell>
          <cell r="O1823">
            <v>336723</v>
          </cell>
          <cell r="P1823" t="str">
            <v>2022/223-0034-01</v>
          </cell>
          <cell r="Q1823" t="str">
            <v>EST MESA JANTAR LISBOA (MAD B TECA NT PU) INOX ENVELHECIDO</v>
          </cell>
          <cell r="R1823"/>
          <cell r="S1823"/>
          <cell r="T1823">
            <v>2.8</v>
          </cell>
          <cell r="U1823">
            <v>1.2</v>
          </cell>
          <cell r="V1823">
            <v>0.75</v>
          </cell>
          <cell r="W1823">
            <v>0</v>
          </cell>
          <cell r="X1823" t="str">
            <v>EST MESA JANTAR LISBOA (MAD B TECA NT PU) INOX ENVELHECIDO - 2,8x1,2x0,75H</v>
          </cell>
          <cell r="Y1823">
            <v>60246.9</v>
          </cell>
          <cell r="Z1823">
            <v>0.5</v>
          </cell>
          <cell r="AA1823">
            <v>30123.45</v>
          </cell>
          <cell r="AB1823"/>
          <cell r="AC1823"/>
          <cell r="AD1823"/>
          <cell r="AE1823">
            <v>60246.9</v>
          </cell>
          <cell r="AF1823">
            <v>60246.9</v>
          </cell>
          <cell r="AG1823">
            <v>0</v>
          </cell>
          <cell r="AH1823">
            <v>60246.9</v>
          </cell>
          <cell r="AI1823" t="str">
            <v>REF: 336723</v>
          </cell>
          <cell r="AJ1823" t="str">
            <v>PRODUTO FORA DE LINHA</v>
          </cell>
          <cell r="AK1823">
            <v>336723</v>
          </cell>
          <cell r="AL1823" t="str">
            <v>EST MESA JANTAR LISBOA (MAD B TECA NT PU) INOX ENVELHECIDO</v>
          </cell>
          <cell r="AM1823"/>
          <cell r="AN1823">
            <v>2.8</v>
          </cell>
          <cell r="AO1823">
            <v>1.2</v>
          </cell>
          <cell r="AP1823">
            <v>0.75</v>
          </cell>
          <cell r="AQ1823">
            <v>0</v>
          </cell>
          <cell r="AR1823" t="str">
            <v>EST MESA JANTAR LISBOA (MAD B TECA NT PU) INOX ENVELHECIDO - 2,8x1,2x0,75H</v>
          </cell>
          <cell r="AS1823">
            <v>60246.9</v>
          </cell>
          <cell r="AT1823">
            <v>60246.9</v>
          </cell>
          <cell r="AU1823">
            <v>60246.9</v>
          </cell>
          <cell r="AV1823">
            <v>0</v>
          </cell>
          <cell r="AW1823">
            <v>60246.9</v>
          </cell>
          <cell r="AX1823">
            <v>0</v>
          </cell>
          <cell r="AY1823"/>
          <cell r="AZ1823" t="str">
            <v/>
          </cell>
          <cell r="BA1823"/>
          <cell r="BB1823"/>
          <cell r="BC1823"/>
          <cell r="BD1823" t="str">
            <v/>
          </cell>
          <cell r="BE1823">
            <v>0</v>
          </cell>
          <cell r="BF1823" t="str">
            <v/>
          </cell>
          <cell r="BG1823" t="str">
            <v/>
          </cell>
          <cell r="BH1823">
            <v>14</v>
          </cell>
          <cell r="BI1823" t="str">
            <v>0</v>
          </cell>
          <cell r="BJ1823">
            <v>0</v>
          </cell>
          <cell r="BK1823">
            <v>0</v>
          </cell>
          <cell r="BL1823"/>
          <cell r="BM1823"/>
          <cell r="BN1823"/>
          <cell r="BO1823"/>
          <cell r="BQ1823" t="str">
            <v>TEO PE</v>
          </cell>
          <cell r="BS1823" t="str">
            <v/>
          </cell>
          <cell r="BT1823" t="str">
            <v/>
          </cell>
        </row>
        <row r="1824">
          <cell r="H1824">
            <v>0</v>
          </cell>
          <cell r="O1824">
            <v>335335</v>
          </cell>
          <cell r="P1824" t="str">
            <v>2022/230-0010-01</v>
          </cell>
          <cell r="Q1824" t="str">
            <v>EST CADEIRA NINA (MAD A TAUARI ENV) 74 CAMEL/SEXT NAT</v>
          </cell>
          <cell r="R1824"/>
          <cell r="S1824"/>
          <cell r="T1824">
            <v>0.5</v>
          </cell>
          <cell r="U1824">
            <v>0.61</v>
          </cell>
          <cell r="V1824">
            <v>0.88</v>
          </cell>
          <cell r="W1824">
            <v>0</v>
          </cell>
          <cell r="X1824" t="str">
            <v>EST CADEIRA NINA (MAD A TAUARI ENV) 74 CAMEL/SEXT NAT - 0,5x0,61x0,88H</v>
          </cell>
          <cell r="Y1824">
            <v>9481.4500000000007</v>
          </cell>
          <cell r="Z1824">
            <v>0.5</v>
          </cell>
          <cell r="AA1824">
            <v>4740.7250000000004</v>
          </cell>
          <cell r="AB1824"/>
          <cell r="AC1824"/>
          <cell r="AD1824"/>
          <cell r="AE1824">
            <v>9481.4500000000007</v>
          </cell>
          <cell r="AF1824">
            <v>9481.4500000000007</v>
          </cell>
          <cell r="AG1824">
            <v>0</v>
          </cell>
          <cell r="AH1824">
            <v>9481.4500000000007</v>
          </cell>
          <cell r="AI1824" t="str">
            <v>REF: 335335</v>
          </cell>
          <cell r="AJ1824" t="str">
            <v>PRODUTO FORA DE LINHA</v>
          </cell>
          <cell r="AK1824">
            <v>335335</v>
          </cell>
          <cell r="AL1824" t="str">
            <v>EST CADEIRA NINA (MAD A TAUARI ENV) 74 CAMEL/SEXT NAT</v>
          </cell>
          <cell r="AM1824"/>
          <cell r="AN1824">
            <v>0.5</v>
          </cell>
          <cell r="AO1824">
            <v>0.61</v>
          </cell>
          <cell r="AP1824">
            <v>0.88</v>
          </cell>
          <cell r="AQ1824">
            <v>0</v>
          </cell>
          <cell r="AR1824" t="str">
            <v>EST CADEIRA NINA (MAD A TAUARI ENV) 74 CAMEL/SEXT NAT - 0,5x0,61x0,88H</v>
          </cell>
          <cell r="AS1824">
            <v>9481.4500000000007</v>
          </cell>
          <cell r="AT1824">
            <v>9481.4500000000007</v>
          </cell>
          <cell r="AU1824">
            <v>9481.4500000000007</v>
          </cell>
          <cell r="AV1824">
            <v>0</v>
          </cell>
          <cell r="AW1824">
            <v>9481.4500000000007</v>
          </cell>
          <cell r="AX1824">
            <v>0</v>
          </cell>
          <cell r="AY1824"/>
          <cell r="AZ1824" t="str">
            <v/>
          </cell>
          <cell r="BA1824"/>
          <cell r="BB1824"/>
          <cell r="BC1824"/>
          <cell r="BD1824" t="str">
            <v/>
          </cell>
          <cell r="BE1824">
            <v>0</v>
          </cell>
          <cell r="BF1824" t="str">
            <v/>
          </cell>
          <cell r="BG1824" t="str">
            <v/>
          </cell>
          <cell r="BH1824">
            <v>14</v>
          </cell>
          <cell r="BI1824" t="str">
            <v>0</v>
          </cell>
          <cell r="BJ1824">
            <v>0</v>
          </cell>
          <cell r="BK1824">
            <v>0</v>
          </cell>
          <cell r="BL1824"/>
          <cell r="BM1824"/>
          <cell r="BN1824"/>
          <cell r="BO1824"/>
          <cell r="BQ1824" t="str">
            <v>TEO PE</v>
          </cell>
          <cell r="BS1824" t="str">
            <v/>
          </cell>
          <cell r="BT1824" t="str">
            <v/>
          </cell>
        </row>
        <row r="1825">
          <cell r="H1825">
            <v>0</v>
          </cell>
          <cell r="O1825">
            <v>335335</v>
          </cell>
          <cell r="P1825" t="str">
            <v>2022/230-0011-01</v>
          </cell>
          <cell r="Q1825" t="str">
            <v>EST CADEIRA NINA (MAD A TAUARI ENV) 74 CAMEL/SEXT NAT</v>
          </cell>
          <cell r="R1825"/>
          <cell r="S1825"/>
          <cell r="T1825">
            <v>0.5</v>
          </cell>
          <cell r="U1825">
            <v>0.61</v>
          </cell>
          <cell r="V1825">
            <v>0.88</v>
          </cell>
          <cell r="W1825">
            <v>0</v>
          </cell>
          <cell r="X1825" t="str">
            <v>EST CADEIRA NINA (MAD A TAUARI ENV) 74 CAMEL/SEXT NAT - 0,5x0,61x0,88H</v>
          </cell>
          <cell r="Y1825">
            <v>9481.4500000000007</v>
          </cell>
          <cell r="Z1825">
            <v>0.5</v>
          </cell>
          <cell r="AA1825">
            <v>4740.7250000000004</v>
          </cell>
          <cell r="AB1825"/>
          <cell r="AC1825"/>
          <cell r="AD1825"/>
          <cell r="AE1825">
            <v>9481.4500000000007</v>
          </cell>
          <cell r="AF1825">
            <v>9481.4500000000007</v>
          </cell>
          <cell r="AG1825">
            <v>0</v>
          </cell>
          <cell r="AH1825">
            <v>9481.4500000000007</v>
          </cell>
          <cell r="AI1825" t="str">
            <v>REF: 335335</v>
          </cell>
          <cell r="AJ1825" t="str">
            <v>PRODUTO FORA DE LINHA</v>
          </cell>
          <cell r="AK1825">
            <v>335335</v>
          </cell>
          <cell r="AL1825" t="str">
            <v>EST CADEIRA NINA (MAD A TAUARI ENV) 74 CAMEL/SEXT NAT</v>
          </cell>
          <cell r="AM1825"/>
          <cell r="AN1825">
            <v>0.5</v>
          </cell>
          <cell r="AO1825">
            <v>0.61</v>
          </cell>
          <cell r="AP1825">
            <v>0.88</v>
          </cell>
          <cell r="AQ1825">
            <v>0</v>
          </cell>
          <cell r="AR1825" t="str">
            <v>EST CADEIRA NINA (MAD A TAUARI ENV) 74 CAMEL/SEXT NAT - 0,5x0,61x0,88H</v>
          </cell>
          <cell r="AS1825">
            <v>9481.4500000000007</v>
          </cell>
          <cell r="AT1825">
            <v>9481.4500000000007</v>
          </cell>
          <cell r="AU1825">
            <v>9481.4500000000007</v>
          </cell>
          <cell r="AV1825">
            <v>0</v>
          </cell>
          <cell r="AW1825">
            <v>9481.4500000000007</v>
          </cell>
          <cell r="AX1825">
            <v>0</v>
          </cell>
          <cell r="AY1825"/>
          <cell r="AZ1825" t="str">
            <v/>
          </cell>
          <cell r="BA1825"/>
          <cell r="BB1825"/>
          <cell r="BC1825"/>
          <cell r="BD1825" t="str">
            <v/>
          </cell>
          <cell r="BE1825">
            <v>0</v>
          </cell>
          <cell r="BF1825" t="str">
            <v/>
          </cell>
          <cell r="BG1825" t="str">
            <v/>
          </cell>
          <cell r="BH1825">
            <v>14</v>
          </cell>
          <cell r="BI1825" t="str">
            <v>0</v>
          </cell>
          <cell r="BJ1825">
            <v>0</v>
          </cell>
          <cell r="BK1825">
            <v>0</v>
          </cell>
          <cell r="BL1825"/>
          <cell r="BM1825"/>
          <cell r="BN1825"/>
          <cell r="BO1825"/>
          <cell r="BQ1825" t="str">
            <v>TEO PE</v>
          </cell>
          <cell r="BS1825" t="str">
            <v/>
          </cell>
          <cell r="BT1825" t="str">
            <v/>
          </cell>
        </row>
        <row r="1826">
          <cell r="H1826">
            <v>0</v>
          </cell>
          <cell r="O1826">
            <v>335335</v>
          </cell>
          <cell r="P1826" t="str">
            <v>2022/230-0012-01</v>
          </cell>
          <cell r="Q1826" t="str">
            <v>EST CADEIRA NINA (MAD A TAUARI ENV) 74 CAMEL/SEXT NAT</v>
          </cell>
          <cell r="R1826"/>
          <cell r="S1826"/>
          <cell r="T1826">
            <v>0.5</v>
          </cell>
          <cell r="U1826">
            <v>0.61</v>
          </cell>
          <cell r="V1826">
            <v>0.88</v>
          </cell>
          <cell r="W1826">
            <v>0</v>
          </cell>
          <cell r="X1826" t="str">
            <v>EST CADEIRA NINA (MAD A TAUARI ENV) 74 CAMEL/SEXT NAT - 0,5x0,61x0,88H</v>
          </cell>
          <cell r="Y1826">
            <v>9481.4500000000007</v>
          </cell>
          <cell r="Z1826">
            <v>0.5</v>
          </cell>
          <cell r="AA1826">
            <v>4740.7250000000004</v>
          </cell>
          <cell r="AB1826"/>
          <cell r="AC1826"/>
          <cell r="AD1826"/>
          <cell r="AE1826">
            <v>9481.4500000000007</v>
          </cell>
          <cell r="AF1826">
            <v>9481.4500000000007</v>
          </cell>
          <cell r="AG1826">
            <v>0</v>
          </cell>
          <cell r="AH1826">
            <v>9481.4500000000007</v>
          </cell>
          <cell r="AI1826" t="str">
            <v>REF: 335335</v>
          </cell>
          <cell r="AJ1826" t="str">
            <v>PRODUTO FORA DE LINHA</v>
          </cell>
          <cell r="AK1826">
            <v>335335</v>
          </cell>
          <cell r="AL1826" t="str">
            <v>EST CADEIRA NINA (MAD A TAUARI ENV) 74 CAMEL/SEXT NAT</v>
          </cell>
          <cell r="AM1826"/>
          <cell r="AN1826">
            <v>0.5</v>
          </cell>
          <cell r="AO1826">
            <v>0.61</v>
          </cell>
          <cell r="AP1826">
            <v>0.88</v>
          </cell>
          <cell r="AQ1826">
            <v>0</v>
          </cell>
          <cell r="AR1826" t="str">
            <v>EST CADEIRA NINA (MAD A TAUARI ENV) 74 CAMEL/SEXT NAT - 0,5x0,61x0,88H</v>
          </cell>
          <cell r="AS1826">
            <v>9481.4500000000007</v>
          </cell>
          <cell r="AT1826">
            <v>9481.4500000000007</v>
          </cell>
          <cell r="AU1826">
            <v>9481.4500000000007</v>
          </cell>
          <cell r="AV1826">
            <v>0</v>
          </cell>
          <cell r="AW1826">
            <v>9481.4500000000007</v>
          </cell>
          <cell r="AX1826">
            <v>0</v>
          </cell>
          <cell r="AY1826"/>
          <cell r="AZ1826" t="str">
            <v/>
          </cell>
          <cell r="BA1826"/>
          <cell r="BB1826"/>
          <cell r="BC1826"/>
          <cell r="BD1826" t="str">
            <v/>
          </cell>
          <cell r="BE1826">
            <v>0</v>
          </cell>
          <cell r="BF1826" t="str">
            <v/>
          </cell>
          <cell r="BG1826" t="str">
            <v/>
          </cell>
          <cell r="BH1826">
            <v>14</v>
          </cell>
          <cell r="BI1826" t="str">
            <v>0</v>
          </cell>
          <cell r="BJ1826">
            <v>0</v>
          </cell>
          <cell r="BK1826">
            <v>0</v>
          </cell>
          <cell r="BL1826"/>
          <cell r="BM1826"/>
          <cell r="BN1826"/>
          <cell r="BO1826"/>
          <cell r="BQ1826" t="str">
            <v>TEO PE</v>
          </cell>
          <cell r="BS1826" t="str">
            <v/>
          </cell>
          <cell r="BT1826" t="str">
            <v/>
          </cell>
        </row>
        <row r="1827">
          <cell r="H1827">
            <v>0</v>
          </cell>
          <cell r="O1827">
            <v>335335</v>
          </cell>
          <cell r="P1827" t="str">
            <v>2022/230-0013-01</v>
          </cell>
          <cell r="Q1827" t="str">
            <v>EST CADEIRA NINA (MAD A TAUARI ENV) 74 CAMEL/SEXT NAT</v>
          </cell>
          <cell r="R1827"/>
          <cell r="S1827"/>
          <cell r="T1827">
            <v>0.5</v>
          </cell>
          <cell r="U1827">
            <v>0.61</v>
          </cell>
          <cell r="V1827">
            <v>0.88</v>
          </cell>
          <cell r="W1827">
            <v>0</v>
          </cell>
          <cell r="X1827" t="str">
            <v>EST CADEIRA NINA (MAD A TAUARI ENV) 74 CAMEL/SEXT NAT - 0,5x0,61x0,88H</v>
          </cell>
          <cell r="Y1827">
            <v>9481.4500000000007</v>
          </cell>
          <cell r="Z1827">
            <v>0.5</v>
          </cell>
          <cell r="AA1827">
            <v>4740.7250000000004</v>
          </cell>
          <cell r="AB1827"/>
          <cell r="AC1827"/>
          <cell r="AD1827"/>
          <cell r="AE1827">
            <v>9481.4500000000007</v>
          </cell>
          <cell r="AF1827">
            <v>9481.4500000000007</v>
          </cell>
          <cell r="AG1827">
            <v>0</v>
          </cell>
          <cell r="AH1827">
            <v>9481.4500000000007</v>
          </cell>
          <cell r="AI1827" t="str">
            <v>REF: 335335</v>
          </cell>
          <cell r="AJ1827" t="str">
            <v>PRODUTO FORA DE LINHA</v>
          </cell>
          <cell r="AK1827">
            <v>335335</v>
          </cell>
          <cell r="AL1827" t="str">
            <v>EST CADEIRA NINA (MAD A TAUARI ENV) 74 CAMEL/SEXT NAT</v>
          </cell>
          <cell r="AM1827"/>
          <cell r="AN1827">
            <v>0.5</v>
          </cell>
          <cell r="AO1827">
            <v>0.61</v>
          </cell>
          <cell r="AP1827">
            <v>0.88</v>
          </cell>
          <cell r="AQ1827">
            <v>0</v>
          </cell>
          <cell r="AR1827" t="str">
            <v>EST CADEIRA NINA (MAD A TAUARI ENV) 74 CAMEL/SEXT NAT - 0,5x0,61x0,88H</v>
          </cell>
          <cell r="AS1827">
            <v>9481.4500000000007</v>
          </cell>
          <cell r="AT1827">
            <v>9481.4500000000007</v>
          </cell>
          <cell r="AU1827">
            <v>9481.4500000000007</v>
          </cell>
          <cell r="AV1827">
            <v>0</v>
          </cell>
          <cell r="AW1827">
            <v>9481.4500000000007</v>
          </cell>
          <cell r="AX1827">
            <v>0</v>
          </cell>
          <cell r="AY1827"/>
          <cell r="AZ1827" t="str">
            <v/>
          </cell>
          <cell r="BA1827"/>
          <cell r="BB1827"/>
          <cell r="BC1827"/>
          <cell r="BD1827" t="str">
            <v/>
          </cell>
          <cell r="BE1827">
            <v>0</v>
          </cell>
          <cell r="BF1827" t="str">
            <v/>
          </cell>
          <cell r="BG1827" t="str">
            <v/>
          </cell>
          <cell r="BH1827">
            <v>14</v>
          </cell>
          <cell r="BI1827" t="str">
            <v>0</v>
          </cell>
          <cell r="BJ1827">
            <v>0</v>
          </cell>
          <cell r="BK1827">
            <v>0</v>
          </cell>
          <cell r="BL1827"/>
          <cell r="BM1827"/>
          <cell r="BN1827"/>
          <cell r="BO1827"/>
          <cell r="BQ1827" t="str">
            <v>TEO PE</v>
          </cell>
          <cell r="BS1827" t="str">
            <v/>
          </cell>
          <cell r="BT1827" t="str">
            <v/>
          </cell>
        </row>
        <row r="1828">
          <cell r="H1828">
            <v>0</v>
          </cell>
          <cell r="O1828">
            <v>335335</v>
          </cell>
          <cell r="P1828" t="str">
            <v>2022/230-0014-01</v>
          </cell>
          <cell r="Q1828" t="str">
            <v>EST CADEIRA NINA (MAD A TAUARI ENV) 74 CAMEL/SEXT NAT</v>
          </cell>
          <cell r="R1828"/>
          <cell r="S1828"/>
          <cell r="T1828">
            <v>0.5</v>
          </cell>
          <cell r="U1828">
            <v>0.61</v>
          </cell>
          <cell r="V1828">
            <v>0.88</v>
          </cell>
          <cell r="W1828">
            <v>0</v>
          </cell>
          <cell r="X1828" t="str">
            <v>EST CADEIRA NINA (MAD A TAUARI ENV) 74 CAMEL/SEXT NAT - 0,5x0,61x0,88H</v>
          </cell>
          <cell r="Y1828">
            <v>9481.4500000000007</v>
          </cell>
          <cell r="Z1828">
            <v>0.5</v>
          </cell>
          <cell r="AA1828">
            <v>4740.7250000000004</v>
          </cell>
          <cell r="AB1828"/>
          <cell r="AC1828"/>
          <cell r="AD1828"/>
          <cell r="AE1828">
            <v>9481.4500000000007</v>
          </cell>
          <cell r="AF1828">
            <v>9481.4500000000007</v>
          </cell>
          <cell r="AG1828">
            <v>0</v>
          </cell>
          <cell r="AH1828">
            <v>9481.4500000000007</v>
          </cell>
          <cell r="AI1828" t="str">
            <v>REF: 335335</v>
          </cell>
          <cell r="AJ1828" t="str">
            <v>PRODUTO FORA DE LINHA</v>
          </cell>
          <cell r="AK1828">
            <v>335335</v>
          </cell>
          <cell r="AL1828" t="str">
            <v>EST CADEIRA NINA (MAD A TAUARI ENV) 74 CAMEL/SEXT NAT</v>
          </cell>
          <cell r="AM1828"/>
          <cell r="AN1828">
            <v>0.5</v>
          </cell>
          <cell r="AO1828">
            <v>0.61</v>
          </cell>
          <cell r="AP1828">
            <v>0.88</v>
          </cell>
          <cell r="AQ1828">
            <v>0</v>
          </cell>
          <cell r="AR1828" t="str">
            <v>EST CADEIRA NINA (MAD A TAUARI ENV) 74 CAMEL/SEXT NAT - 0,5x0,61x0,88H</v>
          </cell>
          <cell r="AS1828">
            <v>9481.4500000000007</v>
          </cell>
          <cell r="AT1828">
            <v>9481.4500000000007</v>
          </cell>
          <cell r="AU1828">
            <v>9481.4500000000007</v>
          </cell>
          <cell r="AV1828">
            <v>0</v>
          </cell>
          <cell r="AW1828">
            <v>9481.4500000000007</v>
          </cell>
          <cell r="AX1828">
            <v>0</v>
          </cell>
          <cell r="AY1828"/>
          <cell r="AZ1828" t="str">
            <v/>
          </cell>
          <cell r="BA1828"/>
          <cell r="BB1828"/>
          <cell r="BC1828"/>
          <cell r="BD1828" t="str">
            <v/>
          </cell>
          <cell r="BE1828">
            <v>0</v>
          </cell>
          <cell r="BF1828" t="str">
            <v/>
          </cell>
          <cell r="BG1828" t="str">
            <v/>
          </cell>
          <cell r="BH1828">
            <v>14</v>
          </cell>
          <cell r="BI1828" t="str">
            <v>0</v>
          </cell>
          <cell r="BJ1828">
            <v>0</v>
          </cell>
          <cell r="BK1828">
            <v>0</v>
          </cell>
          <cell r="BL1828"/>
          <cell r="BM1828"/>
          <cell r="BN1828"/>
          <cell r="BO1828"/>
          <cell r="BQ1828" t="str">
            <v>TEO PE</v>
          </cell>
          <cell r="BS1828" t="str">
            <v/>
          </cell>
          <cell r="BT1828" t="str">
            <v/>
          </cell>
        </row>
        <row r="1829">
          <cell r="H1829">
            <v>0</v>
          </cell>
          <cell r="O1829">
            <v>335335</v>
          </cell>
          <cell r="P1829" t="str">
            <v>2022/230-0015-01</v>
          </cell>
          <cell r="Q1829" t="str">
            <v>EST CADEIRA NINA (MAD A TAUARI ENV) 74 CAMEL/SEXT NAT</v>
          </cell>
          <cell r="R1829"/>
          <cell r="S1829"/>
          <cell r="T1829">
            <v>0.5</v>
          </cell>
          <cell r="U1829">
            <v>0.61</v>
          </cell>
          <cell r="V1829">
            <v>0.88</v>
          </cell>
          <cell r="W1829">
            <v>0</v>
          </cell>
          <cell r="X1829" t="str">
            <v>EST CADEIRA NINA (MAD A TAUARI ENV) 74 CAMEL/SEXT NAT - 0,5x0,61x0,88H</v>
          </cell>
          <cell r="Y1829">
            <v>9481.4500000000007</v>
          </cell>
          <cell r="Z1829">
            <v>0.5</v>
          </cell>
          <cell r="AA1829">
            <v>4740.7250000000004</v>
          </cell>
          <cell r="AB1829"/>
          <cell r="AC1829"/>
          <cell r="AD1829"/>
          <cell r="AE1829">
            <v>9481.4500000000007</v>
          </cell>
          <cell r="AF1829">
            <v>9481.4500000000007</v>
          </cell>
          <cell r="AG1829">
            <v>0</v>
          </cell>
          <cell r="AH1829">
            <v>9481.4500000000007</v>
          </cell>
          <cell r="AI1829" t="str">
            <v>REF: 335335</v>
          </cell>
          <cell r="AJ1829" t="str">
            <v>PRODUTO FORA DE LINHA</v>
          </cell>
          <cell r="AK1829">
            <v>335335</v>
          </cell>
          <cell r="AL1829" t="str">
            <v>EST CADEIRA NINA (MAD A TAUARI ENV) 74 CAMEL/SEXT NAT</v>
          </cell>
          <cell r="AM1829"/>
          <cell r="AN1829">
            <v>0.5</v>
          </cell>
          <cell r="AO1829">
            <v>0.61</v>
          </cell>
          <cell r="AP1829">
            <v>0.88</v>
          </cell>
          <cell r="AQ1829">
            <v>0</v>
          </cell>
          <cell r="AR1829" t="str">
            <v>EST CADEIRA NINA (MAD A TAUARI ENV) 74 CAMEL/SEXT NAT - 0,5x0,61x0,88H</v>
          </cell>
          <cell r="AS1829">
            <v>9481.4500000000007</v>
          </cell>
          <cell r="AT1829">
            <v>9481.4500000000007</v>
          </cell>
          <cell r="AU1829">
            <v>9481.4500000000007</v>
          </cell>
          <cell r="AV1829">
            <v>0</v>
          </cell>
          <cell r="AW1829">
            <v>9481.4500000000007</v>
          </cell>
          <cell r="AX1829">
            <v>0</v>
          </cell>
          <cell r="AY1829"/>
          <cell r="AZ1829" t="str">
            <v/>
          </cell>
          <cell r="BA1829"/>
          <cell r="BB1829"/>
          <cell r="BC1829"/>
          <cell r="BD1829" t="str">
            <v/>
          </cell>
          <cell r="BE1829">
            <v>0</v>
          </cell>
          <cell r="BF1829" t="str">
            <v/>
          </cell>
          <cell r="BG1829" t="str">
            <v/>
          </cell>
          <cell r="BH1829">
            <v>14</v>
          </cell>
          <cell r="BI1829" t="str">
            <v>0</v>
          </cell>
          <cell r="BJ1829">
            <v>0</v>
          </cell>
          <cell r="BK1829">
            <v>0</v>
          </cell>
          <cell r="BL1829"/>
          <cell r="BM1829"/>
          <cell r="BN1829"/>
          <cell r="BO1829"/>
          <cell r="BQ1829" t="str">
            <v>TEO PE</v>
          </cell>
          <cell r="BS1829" t="str">
            <v/>
          </cell>
          <cell r="BT1829" t="str">
            <v/>
          </cell>
        </row>
        <row r="1830">
          <cell r="H1830">
            <v>0</v>
          </cell>
          <cell r="O1830">
            <v>335335</v>
          </cell>
          <cell r="P1830" t="str">
            <v>2022/230-0016-01</v>
          </cell>
          <cell r="Q1830" t="str">
            <v>EST CADEIRA NINA (MAD A TAUARI ENV) 74 CAMEL/SEXT NAT</v>
          </cell>
          <cell r="R1830"/>
          <cell r="S1830"/>
          <cell r="T1830">
            <v>0.5</v>
          </cell>
          <cell r="U1830">
            <v>0.61</v>
          </cell>
          <cell r="V1830">
            <v>0.88</v>
          </cell>
          <cell r="W1830">
            <v>0</v>
          </cell>
          <cell r="X1830" t="str">
            <v>EST CADEIRA NINA (MAD A TAUARI ENV) 74 CAMEL/SEXT NAT - 0,5x0,61x0,88H</v>
          </cell>
          <cell r="Y1830">
            <v>9481.4500000000007</v>
          </cell>
          <cell r="Z1830">
            <v>0.5</v>
          </cell>
          <cell r="AA1830">
            <v>4740.7250000000004</v>
          </cell>
          <cell r="AB1830"/>
          <cell r="AC1830"/>
          <cell r="AD1830"/>
          <cell r="AE1830">
            <v>9481.4500000000007</v>
          </cell>
          <cell r="AF1830">
            <v>9481.4500000000007</v>
          </cell>
          <cell r="AG1830">
            <v>0</v>
          </cell>
          <cell r="AH1830">
            <v>9481.4500000000007</v>
          </cell>
          <cell r="AI1830" t="str">
            <v>REF: 335335</v>
          </cell>
          <cell r="AJ1830" t="str">
            <v>PRODUTO FORA DE LINHA</v>
          </cell>
          <cell r="AK1830">
            <v>335335</v>
          </cell>
          <cell r="AL1830" t="str">
            <v>EST CADEIRA NINA (MAD A TAUARI ENV) 74 CAMEL/SEXT NAT</v>
          </cell>
          <cell r="AM1830"/>
          <cell r="AN1830">
            <v>0.5</v>
          </cell>
          <cell r="AO1830">
            <v>0.61</v>
          </cell>
          <cell r="AP1830">
            <v>0.88</v>
          </cell>
          <cell r="AQ1830">
            <v>0</v>
          </cell>
          <cell r="AR1830" t="str">
            <v>EST CADEIRA NINA (MAD A TAUARI ENV) 74 CAMEL/SEXT NAT - 0,5x0,61x0,88H</v>
          </cell>
          <cell r="AS1830">
            <v>9481.4500000000007</v>
          </cell>
          <cell r="AT1830">
            <v>9481.4500000000007</v>
          </cell>
          <cell r="AU1830">
            <v>9481.4500000000007</v>
          </cell>
          <cell r="AV1830">
            <v>0</v>
          </cell>
          <cell r="AW1830">
            <v>9481.4500000000007</v>
          </cell>
          <cell r="AX1830">
            <v>0</v>
          </cell>
          <cell r="AY1830"/>
          <cell r="AZ1830" t="str">
            <v/>
          </cell>
          <cell r="BA1830"/>
          <cell r="BB1830"/>
          <cell r="BC1830"/>
          <cell r="BD1830" t="str">
            <v/>
          </cell>
          <cell r="BE1830">
            <v>0</v>
          </cell>
          <cell r="BF1830" t="str">
            <v/>
          </cell>
          <cell r="BG1830" t="str">
            <v/>
          </cell>
          <cell r="BH1830">
            <v>14</v>
          </cell>
          <cell r="BI1830" t="str">
            <v>0</v>
          </cell>
          <cell r="BJ1830">
            <v>0</v>
          </cell>
          <cell r="BK1830">
            <v>0</v>
          </cell>
          <cell r="BL1830"/>
          <cell r="BM1830"/>
          <cell r="BN1830"/>
          <cell r="BO1830"/>
          <cell r="BQ1830" t="str">
            <v>TEO PE</v>
          </cell>
          <cell r="BS1830" t="str">
            <v/>
          </cell>
          <cell r="BT1830" t="str">
            <v/>
          </cell>
        </row>
        <row r="1831">
          <cell r="H1831">
            <v>0</v>
          </cell>
          <cell r="O1831">
            <v>335335</v>
          </cell>
          <cell r="P1831" t="str">
            <v>2022/230-0017-01</v>
          </cell>
          <cell r="Q1831" t="str">
            <v>EST CADEIRA NINA (MAD A TAUARI ENV) 74 CAMEL/SEXT NAT</v>
          </cell>
          <cell r="R1831"/>
          <cell r="S1831"/>
          <cell r="T1831">
            <v>0.5</v>
          </cell>
          <cell r="U1831">
            <v>0.61</v>
          </cell>
          <cell r="V1831">
            <v>0.88</v>
          </cell>
          <cell r="W1831">
            <v>0</v>
          </cell>
          <cell r="X1831" t="str">
            <v>EST CADEIRA NINA (MAD A TAUARI ENV) 74 CAMEL/SEXT NAT - 0,5x0,61x0,88H</v>
          </cell>
          <cell r="Y1831">
            <v>9481.4500000000007</v>
          </cell>
          <cell r="Z1831">
            <v>0.5</v>
          </cell>
          <cell r="AA1831">
            <v>4740.7250000000004</v>
          </cell>
          <cell r="AB1831"/>
          <cell r="AC1831"/>
          <cell r="AD1831"/>
          <cell r="AE1831">
            <v>9481.4500000000007</v>
          </cell>
          <cell r="AF1831">
            <v>9481.4500000000007</v>
          </cell>
          <cell r="AG1831">
            <v>0</v>
          </cell>
          <cell r="AH1831">
            <v>9481.4500000000007</v>
          </cell>
          <cell r="AI1831" t="str">
            <v>REF: 335335</v>
          </cell>
          <cell r="AJ1831" t="str">
            <v>PRODUTO FORA DE LINHA</v>
          </cell>
          <cell r="AK1831">
            <v>335335</v>
          </cell>
          <cell r="AL1831" t="str">
            <v>EST CADEIRA NINA (MAD A TAUARI ENV) 74 CAMEL/SEXT NAT</v>
          </cell>
          <cell r="AM1831"/>
          <cell r="AN1831">
            <v>0.5</v>
          </cell>
          <cell r="AO1831">
            <v>0.61</v>
          </cell>
          <cell r="AP1831">
            <v>0.88</v>
          </cell>
          <cell r="AQ1831">
            <v>0</v>
          </cell>
          <cell r="AR1831" t="str">
            <v>EST CADEIRA NINA (MAD A TAUARI ENV) 74 CAMEL/SEXT NAT - 0,5x0,61x0,88H</v>
          </cell>
          <cell r="AS1831">
            <v>9481.4500000000007</v>
          </cell>
          <cell r="AT1831">
            <v>9481.4500000000007</v>
          </cell>
          <cell r="AU1831">
            <v>9481.4500000000007</v>
          </cell>
          <cell r="AV1831">
            <v>0</v>
          </cell>
          <cell r="AW1831">
            <v>9481.4500000000007</v>
          </cell>
          <cell r="AX1831">
            <v>0</v>
          </cell>
          <cell r="AY1831"/>
          <cell r="AZ1831" t="str">
            <v/>
          </cell>
          <cell r="BA1831"/>
          <cell r="BB1831"/>
          <cell r="BC1831"/>
          <cell r="BD1831" t="str">
            <v/>
          </cell>
          <cell r="BE1831">
            <v>0</v>
          </cell>
          <cell r="BF1831" t="str">
            <v/>
          </cell>
          <cell r="BG1831" t="str">
            <v/>
          </cell>
          <cell r="BH1831">
            <v>14</v>
          </cell>
          <cell r="BI1831" t="str">
            <v>0</v>
          </cell>
          <cell r="BJ1831">
            <v>0</v>
          </cell>
          <cell r="BK1831">
            <v>0</v>
          </cell>
          <cell r="BL1831"/>
          <cell r="BM1831"/>
          <cell r="BN1831"/>
          <cell r="BO1831"/>
          <cell r="BQ1831" t="str">
            <v>TEO PE</v>
          </cell>
          <cell r="BS1831" t="str">
            <v/>
          </cell>
          <cell r="BT1831" t="str">
            <v/>
          </cell>
        </row>
        <row r="1832">
          <cell r="H1832">
            <v>0</v>
          </cell>
          <cell r="O1832">
            <v>334225</v>
          </cell>
          <cell r="P1832" t="str">
            <v>2022/203-0046-01</v>
          </cell>
          <cell r="Q1832" t="str">
            <v>EST MESA LATERAL GESTO (DET COBRE) H50 (MAD A CINAM 07)</v>
          </cell>
          <cell r="R1832"/>
          <cell r="S1832"/>
          <cell r="T1832">
            <v>0.45</v>
          </cell>
          <cell r="U1832">
            <v>0</v>
          </cell>
          <cell r="V1832">
            <v>0.5</v>
          </cell>
          <cell r="W1832">
            <v>0.45</v>
          </cell>
          <cell r="X1832" t="str">
            <v>EST MESA LATERAL GESTO (DET COBRE) H50 (MAD A CINAM 07) - Ø0,45x0,5H</v>
          </cell>
          <cell r="Y1832">
            <v>8809.92</v>
          </cell>
          <cell r="Z1832">
            <v>0.5</v>
          </cell>
          <cell r="AA1832">
            <v>4404.96</v>
          </cell>
          <cell r="AB1832"/>
          <cell r="AC1832"/>
          <cell r="AD1832"/>
          <cell r="AE1832">
            <v>8809.92</v>
          </cell>
          <cell r="AF1832">
            <v>8809.92</v>
          </cell>
          <cell r="AG1832">
            <v>0</v>
          </cell>
          <cell r="AH1832">
            <v>8809.92</v>
          </cell>
          <cell r="AI1832" t="str">
            <v>REF: 334225</v>
          </cell>
          <cell r="AJ1832" t="str">
            <v>PRODUTO FORA DE LINHA</v>
          </cell>
          <cell r="AK1832">
            <v>334225</v>
          </cell>
          <cell r="AL1832" t="str">
            <v>EST MESA LATERAL GESTO (DET COBRE) H50 (MAD A CINAM 07)</v>
          </cell>
          <cell r="AM1832"/>
          <cell r="AN1832">
            <v>0.45</v>
          </cell>
          <cell r="AO1832">
            <v>0</v>
          </cell>
          <cell r="AP1832">
            <v>0.5</v>
          </cell>
          <cell r="AQ1832">
            <v>0.45</v>
          </cell>
          <cell r="AR1832" t="str">
            <v>EST MESA LATERAL GESTO (DET COBRE) H50 (MAD A CINAM 07) - Ø0,45x0,5H</v>
          </cell>
          <cell r="AS1832">
            <v>8809.92</v>
          </cell>
          <cell r="AT1832">
            <v>8809.92</v>
          </cell>
          <cell r="AU1832">
            <v>8809.92</v>
          </cell>
          <cell r="AV1832">
            <v>0</v>
          </cell>
          <cell r="AW1832">
            <v>8809.92</v>
          </cell>
          <cell r="AX1832">
            <v>0</v>
          </cell>
          <cell r="AY1832"/>
          <cell r="AZ1832" t="str">
            <v/>
          </cell>
          <cell r="BA1832"/>
          <cell r="BB1832"/>
          <cell r="BC1832"/>
          <cell r="BD1832" t="str">
            <v/>
          </cell>
          <cell r="BE1832">
            <v>0</v>
          </cell>
          <cell r="BF1832" t="str">
            <v/>
          </cell>
          <cell r="BG1832" t="str">
            <v/>
          </cell>
          <cell r="BH1832">
            <v>14</v>
          </cell>
          <cell r="BI1832" t="str">
            <v>0</v>
          </cell>
          <cell r="BJ1832">
            <v>0</v>
          </cell>
          <cell r="BK1832">
            <v>0</v>
          </cell>
          <cell r="BL1832"/>
          <cell r="BM1832"/>
          <cell r="BN1832"/>
          <cell r="BO1832"/>
          <cell r="BQ1832" t="str">
            <v>TEO PE</v>
          </cell>
          <cell r="BS1832" t="str">
            <v/>
          </cell>
          <cell r="BT1832" t="str">
            <v/>
          </cell>
        </row>
        <row r="1833">
          <cell r="H1833">
            <v>0</v>
          </cell>
          <cell r="O1833">
            <v>238227</v>
          </cell>
          <cell r="P1833" t="str">
            <v>2019/203-0065-01</v>
          </cell>
          <cell r="Q1833" t="str">
            <v>EST BUFFET QUADROS (MAD A JQUIT 03) (INOX ENV) CH 07</v>
          </cell>
          <cell r="R1833"/>
          <cell r="S1833"/>
          <cell r="T1833">
            <v>2.6</v>
          </cell>
          <cell r="U1833">
            <v>0.55000000000000004</v>
          </cell>
          <cell r="V1833">
            <v>0.75</v>
          </cell>
          <cell r="W1833">
            <v>0</v>
          </cell>
          <cell r="X1833" t="str">
            <v>EST BUFFET QUADROS (MAD A JQUIT 03) (INOX ENV) CH 07 - 2,6x0,55x0,75H</v>
          </cell>
          <cell r="Y1833">
            <v>66059.88</v>
          </cell>
          <cell r="Z1833">
            <v>0.5</v>
          </cell>
          <cell r="AA1833">
            <v>33029.94</v>
          </cell>
          <cell r="AB1833"/>
          <cell r="AC1833" t="str">
            <v>PROD C/RVST FORN</v>
          </cell>
          <cell r="AD1833" t="str">
            <v>REVESTIMENTO FORN</v>
          </cell>
          <cell r="AE1833">
            <v>66059.88</v>
          </cell>
          <cell r="AF1833">
            <v>66059.88</v>
          </cell>
          <cell r="AG1833">
            <v>0</v>
          </cell>
          <cell r="AH1833">
            <v>66059.88</v>
          </cell>
          <cell r="AI1833" t="str">
            <v>REF: 238227</v>
          </cell>
          <cell r="AJ1833" t="str">
            <v>PRODUTO FORA DE LINHA</v>
          </cell>
          <cell r="AK1833">
            <v>238227</v>
          </cell>
          <cell r="AL1833" t="str">
            <v>EST BUFFET QUADROS (MAD A JQUIT 03) (INOX ENV) CH 07</v>
          </cell>
          <cell r="AM1833"/>
          <cell r="AN1833">
            <v>2.6</v>
          </cell>
          <cell r="AO1833">
            <v>0.55000000000000004</v>
          </cell>
          <cell r="AP1833">
            <v>0.75</v>
          </cell>
          <cell r="AQ1833">
            <v>0</v>
          </cell>
          <cell r="AR1833" t="str">
            <v>EST BUFFET QUADROS (MAD A JQUIT 03) (INOX ENV) CH 07 - 2,6x0,55x0,75H</v>
          </cell>
          <cell r="AS1833">
            <v>66059.88</v>
          </cell>
          <cell r="AT1833">
            <v>66059.88</v>
          </cell>
          <cell r="AU1833">
            <v>66059.88</v>
          </cell>
          <cell r="AV1833">
            <v>0</v>
          </cell>
          <cell r="AW1833">
            <v>66059.88</v>
          </cell>
          <cell r="AX1833">
            <v>0</v>
          </cell>
          <cell r="AY1833">
            <v>328283</v>
          </cell>
          <cell r="AZ1833" t="str">
            <v>COURO NATURAL CH ENVELHECIDO (F9969)</v>
          </cell>
          <cell r="BA1833" t="str">
            <v>RVST FORN: COURO NATURAL CH ENVELHECIDO (F9969) - CH 07</v>
          </cell>
          <cell r="BB1833">
            <v>0</v>
          </cell>
          <cell r="BC1833"/>
          <cell r="BD1833">
            <v>828.8</v>
          </cell>
          <cell r="BE1833">
            <v>0</v>
          </cell>
          <cell r="BF1833">
            <v>-828.8</v>
          </cell>
          <cell r="BG1833" t="str">
            <v>RVST FORN</v>
          </cell>
          <cell r="BH1833">
            <v>14</v>
          </cell>
          <cell r="BI1833">
            <v>0</v>
          </cell>
          <cell r="BJ1833">
            <v>0</v>
          </cell>
          <cell r="BK1833">
            <v>0</v>
          </cell>
          <cell r="BL1833"/>
          <cell r="BM1833"/>
          <cell r="BN1833"/>
          <cell r="BO1833"/>
          <cell r="BQ1833" t="str">
            <v>TEO PE</v>
          </cell>
          <cell r="BS1833" t="str">
            <v/>
          </cell>
          <cell r="BT1833" t="str">
            <v/>
          </cell>
        </row>
        <row r="1834">
          <cell r="H1834">
            <v>0</v>
          </cell>
          <cell r="O1834">
            <v>238171</v>
          </cell>
          <cell r="P1834" t="str">
            <v>2019/196-0034-01</v>
          </cell>
          <cell r="Q1834" t="str">
            <v>EST BUFFET DUPLICADO (MAD A FREIJO NT) DET ESQ LC CHOC FSC</v>
          </cell>
          <cell r="R1834"/>
          <cell r="S1834"/>
          <cell r="T1834">
            <v>2.6</v>
          </cell>
          <cell r="U1834">
            <v>0.55000000000000004</v>
          </cell>
          <cell r="V1834">
            <v>0.81</v>
          </cell>
          <cell r="W1834">
            <v>0</v>
          </cell>
          <cell r="X1834" t="str">
            <v>EST BUFFET DUPLICADO (MAD A FREIJO NT) DET ESQ LC CHOC FSC - 2,6x0,55x0,81H</v>
          </cell>
          <cell r="Y1834">
            <v>59103.74</v>
          </cell>
          <cell r="Z1834">
            <v>0.6</v>
          </cell>
          <cell r="AA1834">
            <v>23641.495999999999</v>
          </cell>
          <cell r="AB1834"/>
          <cell r="AC1834"/>
          <cell r="AD1834"/>
          <cell r="AE1834">
            <v>59103.74</v>
          </cell>
          <cell r="AF1834">
            <v>59103.74</v>
          </cell>
          <cell r="AG1834">
            <v>0</v>
          </cell>
          <cell r="AH1834">
            <v>59103.74</v>
          </cell>
          <cell r="AI1834" t="str">
            <v>REF: 238171</v>
          </cell>
          <cell r="AJ1834" t="str">
            <v>PRODUTO FORA DE LINHA</v>
          </cell>
          <cell r="AK1834">
            <v>238171</v>
          </cell>
          <cell r="AL1834" t="str">
            <v>EST BUFFET DUPLICADO (MAD A FREIJO NT) DET ESQ LC CHOC FSC</v>
          </cell>
          <cell r="AM1834"/>
          <cell r="AN1834">
            <v>2.6</v>
          </cell>
          <cell r="AO1834">
            <v>0.55000000000000004</v>
          </cell>
          <cell r="AP1834">
            <v>0.81</v>
          </cell>
          <cell r="AQ1834">
            <v>0</v>
          </cell>
          <cell r="AR1834" t="str">
            <v>EST BUFFET DUPLICADO (MAD A FREIJO NT) DET ESQ LC CHOC FSC - 2,6x0,55x0,81H</v>
          </cell>
          <cell r="AS1834">
            <v>59103.74</v>
          </cell>
          <cell r="AT1834">
            <v>59103.74</v>
          </cell>
          <cell r="AU1834">
            <v>59103.74</v>
          </cell>
          <cell r="AV1834">
            <v>0</v>
          </cell>
          <cell r="AW1834">
            <v>59103.74</v>
          </cell>
          <cell r="AX1834">
            <v>0</v>
          </cell>
          <cell r="AY1834"/>
          <cell r="AZ1834" t="str">
            <v/>
          </cell>
          <cell r="BA1834"/>
          <cell r="BB1834"/>
          <cell r="BC1834"/>
          <cell r="BD1834" t="str">
            <v/>
          </cell>
          <cell r="BE1834">
            <v>0</v>
          </cell>
          <cell r="BF1834" t="str">
            <v/>
          </cell>
          <cell r="BG1834" t="str">
            <v/>
          </cell>
          <cell r="BH1834">
            <v>14</v>
          </cell>
          <cell r="BI1834" t="str">
            <v>0</v>
          </cell>
          <cell r="BJ1834">
            <v>0</v>
          </cell>
          <cell r="BK1834">
            <v>0</v>
          </cell>
          <cell r="BL1834"/>
          <cell r="BM1834"/>
          <cell r="BN1834"/>
          <cell r="BO1834"/>
          <cell r="BQ1834" t="str">
            <v>TEO PE</v>
          </cell>
          <cell r="BS1834" t="str">
            <v/>
          </cell>
          <cell r="BT1834" t="str">
            <v/>
          </cell>
        </row>
        <row r="1835">
          <cell r="H1835">
            <v>0</v>
          </cell>
          <cell r="O1835">
            <v>238165</v>
          </cell>
          <cell r="P1835" t="str">
            <v>2019/205-0020-01</v>
          </cell>
          <cell r="Q1835" t="str">
            <v>EST MESA LATERAL NINHO TE (MAD A JEQ) (CONJUNTO 3 UNI)</v>
          </cell>
          <cell r="R1835"/>
          <cell r="S1835"/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 t="str">
            <v>EST MESA LATERAL NINHO TE (MAD A JEQ) (CONJUNTO 3 UNI) - Ø0x0H</v>
          </cell>
          <cell r="Y1835">
            <v>19281.36</v>
          </cell>
          <cell r="Z1835">
            <v>0.5</v>
          </cell>
          <cell r="AA1835">
            <v>9640.68</v>
          </cell>
          <cell r="AB1835"/>
          <cell r="AC1835"/>
          <cell r="AD1835"/>
          <cell r="AE1835">
            <v>19281.36</v>
          </cell>
          <cell r="AF1835">
            <v>19281.36</v>
          </cell>
          <cell r="AG1835">
            <v>0</v>
          </cell>
          <cell r="AH1835">
            <v>19281.36</v>
          </cell>
          <cell r="AI1835" t="str">
            <v>REF: 238165</v>
          </cell>
          <cell r="AJ1835" t="str">
            <v>PRODUTO FORA DE LINHA</v>
          </cell>
          <cell r="AK1835">
            <v>238165</v>
          </cell>
          <cell r="AL1835" t="str">
            <v>EST MESA LATERAL NINHO TE (MAD A JEQ) (CONJUNTO 3 UNI)</v>
          </cell>
          <cell r="AM1835"/>
          <cell r="AN1835">
            <v>0</v>
          </cell>
          <cell r="AO1835">
            <v>0</v>
          </cell>
          <cell r="AP1835">
            <v>0</v>
          </cell>
          <cell r="AQ1835">
            <v>0</v>
          </cell>
          <cell r="AR1835" t="str">
            <v>EST MESA LATERAL NINHO TE (MAD A JEQ) (CONJUNTO 3 UNI) - Ø0x0H</v>
          </cell>
          <cell r="AS1835">
            <v>19281.36</v>
          </cell>
          <cell r="AT1835">
            <v>19281.36</v>
          </cell>
          <cell r="AU1835">
            <v>19281.36</v>
          </cell>
          <cell r="AV1835">
            <v>0</v>
          </cell>
          <cell r="AW1835">
            <v>19281.36</v>
          </cell>
          <cell r="AX1835">
            <v>0</v>
          </cell>
          <cell r="AY1835"/>
          <cell r="AZ1835" t="str">
            <v/>
          </cell>
          <cell r="BA1835"/>
          <cell r="BB1835"/>
          <cell r="BC1835"/>
          <cell r="BD1835" t="str">
            <v/>
          </cell>
          <cell r="BE1835">
            <v>0</v>
          </cell>
          <cell r="BF1835" t="str">
            <v/>
          </cell>
          <cell r="BG1835" t="str">
            <v/>
          </cell>
          <cell r="BH1835">
            <v>14</v>
          </cell>
          <cell r="BI1835" t="str">
            <v>0</v>
          </cell>
          <cell r="BJ1835">
            <v>0</v>
          </cell>
          <cell r="BK1835">
            <v>0</v>
          </cell>
          <cell r="BL1835"/>
          <cell r="BM1835"/>
          <cell r="BN1835"/>
          <cell r="BO1835"/>
          <cell r="BQ1835" t="str">
            <v>TEO PE</v>
          </cell>
          <cell r="BS1835" t="str">
            <v/>
          </cell>
          <cell r="BT1835" t="str">
            <v/>
          </cell>
        </row>
        <row r="1836">
          <cell r="H1836">
            <v>2</v>
          </cell>
          <cell r="O1836">
            <v>238164</v>
          </cell>
          <cell r="P1836" t="str">
            <v>2025/041-0011-01</v>
          </cell>
          <cell r="Q1836" t="str">
            <v>EST BASE JANTAR GRAZ (MAD B LOURO ESPECIAL) (INOX ENV)</v>
          </cell>
          <cell r="R1836">
            <v>2.7</v>
          </cell>
          <cell r="S1836">
            <v>1.2</v>
          </cell>
          <cell r="T1836">
            <v>2.5499999999999998</v>
          </cell>
          <cell r="U1836">
            <v>1</v>
          </cell>
          <cell r="V1836">
            <v>0.74</v>
          </cell>
          <cell r="W1836">
            <v>0</v>
          </cell>
          <cell r="X1836" t="str">
            <v>EST BASE JANTAR GRAZ (MAD B LOURO ESPECIAL) (INOX ENV) - 2,55x1x0,74H</v>
          </cell>
          <cell r="Y1836">
            <v>62590.906399999993</v>
          </cell>
          <cell r="Z1836">
            <v>0.65</v>
          </cell>
          <cell r="AA1836">
            <v>21906.817239999997</v>
          </cell>
          <cell r="AB1836" t="str">
            <v>DA</v>
          </cell>
          <cell r="AC1836" t="str">
            <v>MESA + TAMPO</v>
          </cell>
          <cell r="AD1836" t="str">
            <v>VALOR BASE MESA</v>
          </cell>
          <cell r="AE1836">
            <v>43907.09</v>
          </cell>
          <cell r="AF1836">
            <v>43907.09</v>
          </cell>
          <cell r="AG1836">
            <v>0</v>
          </cell>
          <cell r="AH1836">
            <v>62590.906399999993</v>
          </cell>
          <cell r="AI1836" t="str">
            <v>REF: 238164</v>
          </cell>
          <cell r="AJ1836" t="str">
            <v>PRODUTO FORA DE LINHA</v>
          </cell>
          <cell r="AK1836">
            <v>238164</v>
          </cell>
          <cell r="AL1836" t="str">
            <v>EST BASE JANTAR GRAZ (MAD B LOURO ESPECIAL) (INOX ENV)</v>
          </cell>
          <cell r="AM1836"/>
          <cell r="AN1836">
            <v>2.5499999999999998</v>
          </cell>
          <cell r="AO1836">
            <v>1</v>
          </cell>
          <cell r="AP1836">
            <v>0.74</v>
          </cell>
          <cell r="AQ1836">
            <v>0</v>
          </cell>
          <cell r="AR1836" t="str">
            <v>EST BASE JANTAR GRAZ (MAD B LOURO ESPECIAL) (INOX ENV) - 2,55x1x0,74H</v>
          </cell>
          <cell r="AS1836">
            <v>43907.09</v>
          </cell>
          <cell r="AT1836">
            <v>43907.09</v>
          </cell>
          <cell r="AU1836">
            <v>43907.09</v>
          </cell>
          <cell r="AV1836">
            <v>0</v>
          </cell>
          <cell r="AW1836">
            <v>43907.09</v>
          </cell>
          <cell r="AX1836">
            <v>0</v>
          </cell>
          <cell r="AY1836"/>
          <cell r="AZ1836" t="str">
            <v/>
          </cell>
          <cell r="BA1836"/>
          <cell r="BB1836"/>
          <cell r="BC1836"/>
          <cell r="BD1836" t="str">
            <v/>
          </cell>
          <cell r="BE1836">
            <v>0</v>
          </cell>
          <cell r="BF1836" t="str">
            <v/>
          </cell>
          <cell r="BG1836" t="str">
            <v/>
          </cell>
          <cell r="BH1836">
            <v>14</v>
          </cell>
          <cell r="BI1836" t="str">
            <v>0</v>
          </cell>
          <cell r="BJ1836">
            <v>0</v>
          </cell>
          <cell r="BK1836">
            <v>0</v>
          </cell>
          <cell r="BL1836"/>
          <cell r="BM1836"/>
          <cell r="BN1836"/>
          <cell r="BO1836"/>
          <cell r="BQ1836" t="str">
            <v>TEO PE</v>
          </cell>
          <cell r="BR1836" t="str">
            <v>128969 | 238164</v>
          </cell>
          <cell r="BS1836" t="str">
            <v>CLAMI MESA JANTAR</v>
          </cell>
          <cell r="BT1836" t="str">
            <v>MESA JANTAR GRAZ (FL)</v>
          </cell>
        </row>
        <row r="1837">
          <cell r="H1837">
            <v>1</v>
          </cell>
          <cell r="O1837">
            <v>232126</v>
          </cell>
          <cell r="P1837" t="str">
            <v>2019/078-0066-01</v>
          </cell>
          <cell r="Q1837" t="str">
            <v>EST CADEIRA CHICAGO C/B (TELA DUP) (FREIJO NT) TC 11203353</v>
          </cell>
          <cell r="R1837"/>
          <cell r="S1837"/>
          <cell r="T1837">
            <v>0.52</v>
          </cell>
          <cell r="U1837">
            <v>0.53</v>
          </cell>
          <cell r="V1837">
            <v>0.84</v>
          </cell>
          <cell r="W1837">
            <v>0</v>
          </cell>
          <cell r="X1837" t="str">
            <v>EST CADEIRA CHICAGO C/B (TELA DUP) (FREIJO NT) TC 11203353 - 0,52x0,53x0,84H</v>
          </cell>
          <cell r="Y1837">
            <v>6255.16</v>
          </cell>
          <cell r="Z1837">
            <v>0.7</v>
          </cell>
          <cell r="AA1837">
            <v>1876.5480000000007</v>
          </cell>
          <cell r="AB1837"/>
          <cell r="AC1837"/>
          <cell r="AD1837"/>
          <cell r="AE1837">
            <v>6255.16</v>
          </cell>
          <cell r="AF1837">
            <v>6255.16</v>
          </cell>
          <cell r="AG1837">
            <v>0</v>
          </cell>
          <cell r="AH1837">
            <v>6255.16</v>
          </cell>
          <cell r="AI1837" t="str">
            <v>REF: 232126</v>
          </cell>
          <cell r="AJ1837" t="str">
            <v>PRODUTO FORA DE LINHA</v>
          </cell>
          <cell r="AK1837">
            <v>232126</v>
          </cell>
          <cell r="AL1837" t="str">
            <v>EST CADEIRA CHICAGO C/B (TELA DUP) (FREIJO NT) TC 11203353</v>
          </cell>
          <cell r="AM1837"/>
          <cell r="AN1837">
            <v>0.52</v>
          </cell>
          <cell r="AO1837">
            <v>0.53</v>
          </cell>
          <cell r="AP1837">
            <v>0.84</v>
          </cell>
          <cell r="AQ1837">
            <v>0</v>
          </cell>
          <cell r="AR1837" t="str">
            <v>EST CADEIRA CHICAGO C/B (TELA DUP) (FREIJO NT) TC 11203353 - 0,52x0,53x0,84H</v>
          </cell>
          <cell r="AS1837">
            <v>6255.16</v>
          </cell>
          <cell r="AT1837">
            <v>6255.16</v>
          </cell>
          <cell r="AU1837">
            <v>6255.16</v>
          </cell>
          <cell r="AV1837">
            <v>0</v>
          </cell>
          <cell r="AW1837">
            <v>6255.16</v>
          </cell>
          <cell r="AX1837">
            <v>0</v>
          </cell>
          <cell r="AY1837"/>
          <cell r="AZ1837" t="str">
            <v/>
          </cell>
          <cell r="BA1837"/>
          <cell r="BB1837"/>
          <cell r="BC1837"/>
          <cell r="BD1837" t="str">
            <v/>
          </cell>
          <cell r="BE1837">
            <v>0</v>
          </cell>
          <cell r="BF1837" t="str">
            <v/>
          </cell>
          <cell r="BG1837" t="str">
            <v/>
          </cell>
          <cell r="BH1837">
            <v>14</v>
          </cell>
          <cell r="BI1837" t="str">
            <v>0</v>
          </cell>
          <cell r="BJ1837">
            <v>0</v>
          </cell>
          <cell r="BK1837">
            <v>0</v>
          </cell>
          <cell r="BL1837"/>
          <cell r="BM1837"/>
          <cell r="BN1837"/>
          <cell r="BO1837"/>
          <cell r="BQ1837" t="str">
            <v>TEO PE</v>
          </cell>
          <cell r="BS1837" t="str">
            <v>CLAMI CADEIRA</v>
          </cell>
          <cell r="BT1837" t="str">
            <v>CADEIRA CHICAGO (FL)</v>
          </cell>
        </row>
        <row r="1838">
          <cell r="H1838">
            <v>0</v>
          </cell>
          <cell r="O1838">
            <v>228598</v>
          </cell>
          <cell r="P1838" t="str">
            <v>2019/141-0060-01</v>
          </cell>
          <cell r="Q1838" t="str">
            <v>EST APARADOR COMPOSTA (MAD B LOURO ESP PINTURA ENVELHECIDA)</v>
          </cell>
          <cell r="R1838"/>
          <cell r="S1838"/>
          <cell r="T1838">
            <v>2.2000000000000002</v>
          </cell>
          <cell r="U1838">
            <v>0.5</v>
          </cell>
          <cell r="V1838">
            <v>0.8</v>
          </cell>
          <cell r="W1838">
            <v>0</v>
          </cell>
          <cell r="X1838" t="str">
            <v>EST APARADOR COMPOSTA (MAD B LOURO ESP PINTURA ENVELHECIDA) - 2,2x0,5x0,8H</v>
          </cell>
          <cell r="Y1838">
            <v>23539.49</v>
          </cell>
          <cell r="Z1838">
            <v>0.6</v>
          </cell>
          <cell r="AA1838">
            <v>9415.7960000000003</v>
          </cell>
          <cell r="AB1838"/>
          <cell r="AC1838"/>
          <cell r="AD1838"/>
          <cell r="AE1838">
            <v>23539.49</v>
          </cell>
          <cell r="AF1838">
            <v>23539.49</v>
          </cell>
          <cell r="AG1838">
            <v>0</v>
          </cell>
          <cell r="AH1838">
            <v>23539.49</v>
          </cell>
          <cell r="AI1838" t="str">
            <v>REF: 228598</v>
          </cell>
          <cell r="AJ1838" t="str">
            <v>PRODUTO FORA DE LINHA</v>
          </cell>
          <cell r="AK1838">
            <v>228598</v>
          </cell>
          <cell r="AL1838" t="str">
            <v>EST APARADOR COMPOSTA (MAD B LOURO ESP PINTURA ENVELHECIDA)</v>
          </cell>
          <cell r="AM1838"/>
          <cell r="AN1838">
            <v>2.2000000000000002</v>
          </cell>
          <cell r="AO1838">
            <v>0.5</v>
          </cell>
          <cell r="AP1838">
            <v>0.8</v>
          </cell>
          <cell r="AQ1838">
            <v>0</v>
          </cell>
          <cell r="AR1838" t="str">
            <v>EST APARADOR COMPOSTA (MAD B LOURO ESP PINTURA ENVELHECIDA) - 2,2x0,5x0,8H</v>
          </cell>
          <cell r="AS1838">
            <v>23539.49</v>
          </cell>
          <cell r="AT1838">
            <v>23539.49</v>
          </cell>
          <cell r="AU1838">
            <v>23539.49</v>
          </cell>
          <cell r="AV1838">
            <v>0</v>
          </cell>
          <cell r="AW1838">
            <v>23539.49</v>
          </cell>
          <cell r="AX1838">
            <v>0</v>
          </cell>
          <cell r="AY1838"/>
          <cell r="AZ1838" t="str">
            <v/>
          </cell>
          <cell r="BA1838"/>
          <cell r="BB1838"/>
          <cell r="BC1838"/>
          <cell r="BD1838" t="str">
            <v/>
          </cell>
          <cell r="BE1838">
            <v>0</v>
          </cell>
          <cell r="BF1838" t="str">
            <v/>
          </cell>
          <cell r="BG1838" t="str">
            <v/>
          </cell>
          <cell r="BH1838">
            <v>14</v>
          </cell>
          <cell r="BI1838" t="str">
            <v>0</v>
          </cell>
          <cell r="BJ1838">
            <v>0</v>
          </cell>
          <cell r="BK1838">
            <v>0</v>
          </cell>
          <cell r="BL1838"/>
          <cell r="BM1838"/>
          <cell r="BN1838"/>
          <cell r="BO1838"/>
          <cell r="BQ1838" t="str">
            <v>TEO PE</v>
          </cell>
          <cell r="BS1838" t="str">
            <v/>
          </cell>
          <cell r="BT1838" t="str">
            <v/>
          </cell>
        </row>
        <row r="1839">
          <cell r="H1839">
            <v>0</v>
          </cell>
          <cell r="O1839">
            <v>151213</v>
          </cell>
          <cell r="P1839" t="str">
            <v>2014/197-0023-01</v>
          </cell>
          <cell r="Q1839" t="str">
            <v>EST MESA LATERAL PLANTA (LACA BRILHO F100)</v>
          </cell>
          <cell r="R1839"/>
          <cell r="S1839"/>
          <cell r="T1839">
            <v>0.5</v>
          </cell>
          <cell r="U1839">
            <v>0</v>
          </cell>
          <cell r="V1839">
            <v>0.45</v>
          </cell>
          <cell r="W1839">
            <v>0.5</v>
          </cell>
          <cell r="X1839" t="str">
            <v>EST MESA LATERAL PLANTA (LACA BRILHO F100) - Ø0,5x0,45H</v>
          </cell>
          <cell r="Y1839">
            <v>3637.83</v>
          </cell>
          <cell r="Z1839">
            <v>0.5</v>
          </cell>
          <cell r="AA1839">
            <v>1818.915</v>
          </cell>
          <cell r="AB1839"/>
          <cell r="AC1839"/>
          <cell r="AD1839"/>
          <cell r="AE1839">
            <v>3637.83</v>
          </cell>
          <cell r="AF1839">
            <v>3637.83</v>
          </cell>
          <cell r="AG1839">
            <v>0</v>
          </cell>
          <cell r="AH1839">
            <v>3637.83</v>
          </cell>
          <cell r="AI1839" t="str">
            <v>REF: 151213</v>
          </cell>
          <cell r="AJ1839" t="str">
            <v>PRODUTO FORA DE LINHA</v>
          </cell>
          <cell r="AK1839">
            <v>151213</v>
          </cell>
          <cell r="AL1839" t="str">
            <v>EST MESA LATERAL PLANTA (LACA BRILHO F100)</v>
          </cell>
          <cell r="AM1839"/>
          <cell r="AN1839">
            <v>0.5</v>
          </cell>
          <cell r="AO1839">
            <v>0</v>
          </cell>
          <cell r="AP1839">
            <v>0.45</v>
          </cell>
          <cell r="AQ1839">
            <v>0.5</v>
          </cell>
          <cell r="AR1839" t="str">
            <v>EST MESA LATERAL PLANTA (LACA BRILHO F100) - Ø0,5x0,45H</v>
          </cell>
          <cell r="AS1839">
            <v>3637.83</v>
          </cell>
          <cell r="AT1839">
            <v>3637.83</v>
          </cell>
          <cell r="AU1839">
            <v>3637.83</v>
          </cell>
          <cell r="AV1839">
            <v>0</v>
          </cell>
          <cell r="AW1839">
            <v>3637.83</v>
          </cell>
          <cell r="AX1839">
            <v>0</v>
          </cell>
          <cell r="AY1839"/>
          <cell r="AZ1839" t="str">
            <v/>
          </cell>
          <cell r="BA1839"/>
          <cell r="BB1839"/>
          <cell r="BC1839"/>
          <cell r="BD1839" t="str">
            <v/>
          </cell>
          <cell r="BE1839">
            <v>0</v>
          </cell>
          <cell r="BF1839" t="str">
            <v/>
          </cell>
          <cell r="BG1839" t="str">
            <v/>
          </cell>
          <cell r="BH1839">
            <v>14</v>
          </cell>
          <cell r="BI1839" t="str">
            <v>0</v>
          </cell>
          <cell r="BJ1839">
            <v>0</v>
          </cell>
          <cell r="BK1839">
            <v>0</v>
          </cell>
          <cell r="BL1839"/>
          <cell r="BM1839"/>
          <cell r="BN1839"/>
          <cell r="BO1839"/>
          <cell r="BQ1839" t="str">
            <v>TEO PE</v>
          </cell>
          <cell r="BS1839" t="str">
            <v/>
          </cell>
          <cell r="BT1839" t="str">
            <v/>
          </cell>
        </row>
        <row r="1840">
          <cell r="H1840">
            <v>1</v>
          </cell>
          <cell r="O1840">
            <v>120741</v>
          </cell>
          <cell r="P1840" t="str">
            <v>1012/305-0003-01</v>
          </cell>
          <cell r="Q1840" t="str">
            <v>EST BANQUETA BAR CHICAGO (TELA DUP) (CATUABA AVELA)</v>
          </cell>
          <cell r="R1840"/>
          <cell r="S1840"/>
          <cell r="T1840">
            <v>0.45</v>
          </cell>
          <cell r="U1840">
            <v>0.49</v>
          </cell>
          <cell r="V1840">
            <v>1.03</v>
          </cell>
          <cell r="W1840">
            <v>0</v>
          </cell>
          <cell r="X1840" t="str">
            <v>EST BANQUETA BAR CHICAGO (TELA DUP) (CATUABA AVELA) - 0,45x0,49x1,03H</v>
          </cell>
          <cell r="Y1840">
            <v>3592.7</v>
          </cell>
          <cell r="Z1840">
            <v>0.75</v>
          </cell>
          <cell r="AA1840">
            <v>898.17500000000018</v>
          </cell>
          <cell r="AB1840"/>
          <cell r="AC1840"/>
          <cell r="AD1840"/>
          <cell r="AE1840">
            <v>3592.7</v>
          </cell>
          <cell r="AF1840">
            <v>3592.7</v>
          </cell>
          <cell r="AG1840">
            <v>0</v>
          </cell>
          <cell r="AH1840">
            <v>3592.7</v>
          </cell>
          <cell r="AI1840" t="str">
            <v>REF: 120741</v>
          </cell>
          <cell r="AJ1840" t="str">
            <v>ACABAMENTO FORA DE LINHA</v>
          </cell>
          <cell r="AK1840">
            <v>120741</v>
          </cell>
          <cell r="AL1840" t="str">
            <v>EST BANQUETA BAR CHICAGO (TELA DUP) (CATUABA AVELA)</v>
          </cell>
          <cell r="AM1840"/>
          <cell r="AN1840">
            <v>0.45</v>
          </cell>
          <cell r="AO1840">
            <v>0.49</v>
          </cell>
          <cell r="AP1840">
            <v>1.03</v>
          </cell>
          <cell r="AQ1840">
            <v>0</v>
          </cell>
          <cell r="AR1840" t="str">
            <v>EST BANQUETA BAR CHICAGO (TELA DUP) (CATUABA AVELA) - 0,45x0,49x1,03H</v>
          </cell>
          <cell r="AS1840">
            <v>3592.7</v>
          </cell>
          <cell r="AT1840">
            <v>3592.7</v>
          </cell>
          <cell r="AU1840">
            <v>3592.7</v>
          </cell>
          <cell r="AV1840">
            <v>0</v>
          </cell>
          <cell r="AW1840">
            <v>3592.7</v>
          </cell>
          <cell r="AX1840">
            <v>0</v>
          </cell>
          <cell r="AY1840"/>
          <cell r="AZ1840" t="str">
            <v/>
          </cell>
          <cell r="BA1840"/>
          <cell r="BB1840"/>
          <cell r="BC1840"/>
          <cell r="BD1840" t="str">
            <v/>
          </cell>
          <cell r="BE1840">
            <v>0</v>
          </cell>
          <cell r="BF1840" t="str">
            <v/>
          </cell>
          <cell r="BG1840" t="str">
            <v/>
          </cell>
          <cell r="BH1840">
            <v>14</v>
          </cell>
          <cell r="BI1840" t="str">
            <v>0</v>
          </cell>
          <cell r="BJ1840">
            <v>0</v>
          </cell>
          <cell r="BK1840">
            <v>0</v>
          </cell>
          <cell r="BL1840"/>
          <cell r="BM1840"/>
          <cell r="BN1840"/>
          <cell r="BO1840"/>
          <cell r="BQ1840" t="str">
            <v>TEO PE</v>
          </cell>
          <cell r="BS1840" t="str">
            <v>CLAMI BANQUETA BAR</v>
          </cell>
          <cell r="BT1840" t="str">
            <v>BANQUETA BAR CHICAGO (FL)</v>
          </cell>
        </row>
        <row r="1841">
          <cell r="H1841">
            <v>0</v>
          </cell>
          <cell r="O1841">
            <v>113410</v>
          </cell>
          <cell r="P1841" t="str">
            <v>1012/306-2017-01</v>
          </cell>
          <cell r="Q1841" t="str">
            <v>EST LUMINARIA MESA NET (CATUABA AVELUDADA) (CUPULA BCA 110V)</v>
          </cell>
          <cell r="R1841"/>
          <cell r="S1841"/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 t="str">
            <v>EST LUMINARIA MESA NET (CATUABA AVELUDADA) (CUPULA BCA 110V) - Ø0x0H</v>
          </cell>
          <cell r="Y1841">
            <v>9350.73</v>
          </cell>
          <cell r="Z1841">
            <v>0.5</v>
          </cell>
          <cell r="AA1841">
            <v>4675.3649999999998</v>
          </cell>
          <cell r="AB1841"/>
          <cell r="AC1841"/>
          <cell r="AD1841"/>
          <cell r="AE1841">
            <v>9350.73</v>
          </cell>
          <cell r="AF1841">
            <v>9350.73</v>
          </cell>
          <cell r="AG1841">
            <v>0</v>
          </cell>
          <cell r="AH1841">
            <v>9350.73</v>
          </cell>
          <cell r="AI1841" t="str">
            <v>REF: 113410</v>
          </cell>
          <cell r="AJ1841"/>
          <cell r="AK1841">
            <v>113410</v>
          </cell>
          <cell r="AL1841" t="str">
            <v>EST LUMINARIA MESA NET (CATUABA AVELUDADA) (CUPULA BCA 110V)</v>
          </cell>
          <cell r="AM1841"/>
          <cell r="AN1841">
            <v>0</v>
          </cell>
          <cell r="AO1841">
            <v>0</v>
          </cell>
          <cell r="AP1841">
            <v>0</v>
          </cell>
          <cell r="AQ1841">
            <v>0</v>
          </cell>
          <cell r="AR1841" t="str">
            <v>EST LUMINARIA MESA NET (CATUABA AVELUDADA) (CUPULA BCA 110V) - Ø0x0H</v>
          </cell>
          <cell r="AS1841">
            <v>9350.73</v>
          </cell>
          <cell r="AT1841">
            <v>9350.73</v>
          </cell>
          <cell r="AU1841">
            <v>9350.73</v>
          </cell>
          <cell r="AV1841">
            <v>0</v>
          </cell>
          <cell r="AW1841">
            <v>9350.73</v>
          </cell>
          <cell r="AX1841">
            <v>0</v>
          </cell>
          <cell r="AY1841"/>
          <cell r="AZ1841" t="str">
            <v/>
          </cell>
          <cell r="BA1841"/>
          <cell r="BB1841"/>
          <cell r="BC1841"/>
          <cell r="BD1841" t="str">
            <v/>
          </cell>
          <cell r="BE1841">
            <v>0</v>
          </cell>
          <cell r="BF1841" t="str">
            <v/>
          </cell>
          <cell r="BG1841" t="str">
            <v/>
          </cell>
          <cell r="BH1841">
            <v>14</v>
          </cell>
          <cell r="BI1841" t="str">
            <v>0</v>
          </cell>
          <cell r="BJ1841">
            <v>0</v>
          </cell>
          <cell r="BK1841">
            <v>0</v>
          </cell>
          <cell r="BL1841"/>
          <cell r="BM1841"/>
          <cell r="BN1841"/>
          <cell r="BO1841"/>
          <cell r="BQ1841" t="str">
            <v>TEO PE</v>
          </cell>
          <cell r="BS1841" t="str">
            <v/>
          </cell>
          <cell r="BT1841" t="str">
            <v/>
          </cell>
        </row>
        <row r="1842">
          <cell r="H1842">
            <v>0</v>
          </cell>
          <cell r="O1842">
            <v>409778</v>
          </cell>
          <cell r="P1842" t="str">
            <v>2025/258-0084-01</v>
          </cell>
          <cell r="Q1842" t="str">
            <v>EST BANCO TOTI (MAD B TECA NATURAL PU)TELA SEXTAVADA NATURAL</v>
          </cell>
          <cell r="R1842"/>
          <cell r="S1842"/>
          <cell r="T1842">
            <v>0.44</v>
          </cell>
          <cell r="U1842">
            <v>0.44</v>
          </cell>
          <cell r="V1842">
            <v>0.44</v>
          </cell>
          <cell r="W1842">
            <v>0</v>
          </cell>
          <cell r="X1842" t="str">
            <v>EST BANCO TOTI (MAD B TECA NATURAL PU)TELA SEXTAVADA NATURAL - 0,44x0,44x0,44H</v>
          </cell>
          <cell r="Y1842">
            <v>5240.3900000000003</v>
          </cell>
          <cell r="Z1842">
            <v>0.35</v>
          </cell>
          <cell r="AA1842">
            <v>3406.2535000000003</v>
          </cell>
          <cell r="AB1842"/>
          <cell r="AC1842"/>
          <cell r="AD1842"/>
          <cell r="AE1842">
            <v>5240.3900000000003</v>
          </cell>
          <cell r="AF1842">
            <v>5240.3900000000003</v>
          </cell>
          <cell r="AG1842">
            <v>0</v>
          </cell>
          <cell r="AH1842">
            <v>5240.3900000000003</v>
          </cell>
          <cell r="AI1842" t="str">
            <v>REF: 389373</v>
          </cell>
          <cell r="AJ1842"/>
          <cell r="AK1842">
            <v>389373</v>
          </cell>
          <cell r="AL1842" t="str">
            <v>BANCO TOTI (MADEIRA B) (TELA)</v>
          </cell>
          <cell r="AM1842"/>
          <cell r="AN1842">
            <v>0.44</v>
          </cell>
          <cell r="AO1842">
            <v>0.44</v>
          </cell>
          <cell r="AP1842">
            <v>0.44</v>
          </cell>
          <cell r="AQ1842">
            <v>0</v>
          </cell>
          <cell r="AR1842" t="str">
            <v>BANCO TOTI (MADEIRA B) (TELA) - 0,44x0,44x0,44H</v>
          </cell>
          <cell r="AS1842">
            <v>5240.3900000000003</v>
          </cell>
          <cell r="AT1842">
            <v>5240.3900000000003</v>
          </cell>
          <cell r="AU1842">
            <v>5240.3900000000003</v>
          </cell>
          <cell r="AV1842">
            <v>0</v>
          </cell>
          <cell r="AW1842">
            <v>5240.3900000000003</v>
          </cell>
          <cell r="AX1842">
            <v>0</v>
          </cell>
          <cell r="AY1842"/>
          <cell r="AZ1842" t="str">
            <v/>
          </cell>
          <cell r="BA1842"/>
          <cell r="BB1842"/>
          <cell r="BC1842"/>
          <cell r="BD1842" t="str">
            <v/>
          </cell>
          <cell r="BE1842">
            <v>0</v>
          </cell>
          <cell r="BF1842" t="str">
            <v/>
          </cell>
          <cell r="BG1842" t="str">
            <v/>
          </cell>
          <cell r="BH1842">
            <v>12</v>
          </cell>
          <cell r="BI1842" t="str">
            <v>0</v>
          </cell>
          <cell r="BJ1842">
            <v>0</v>
          </cell>
          <cell r="BK1842">
            <v>0</v>
          </cell>
          <cell r="BL1842"/>
          <cell r="BM1842"/>
          <cell r="BN1842"/>
          <cell r="BO1842"/>
          <cell r="BQ1842" t="str">
            <v>TEODORO</v>
          </cell>
          <cell r="BS1842" t="str">
            <v/>
          </cell>
          <cell r="BT1842" t="str">
            <v/>
          </cell>
        </row>
        <row r="1843">
          <cell r="H1843">
            <v>0</v>
          </cell>
          <cell r="O1843">
            <v>409778</v>
          </cell>
          <cell r="P1843" t="str">
            <v>2025/258-0085-01</v>
          </cell>
          <cell r="Q1843" t="str">
            <v>EST BANCO TOTI (MAD B TECA NATURAL PU)TELA SEXTAVADA NATURAL</v>
          </cell>
          <cell r="R1843"/>
          <cell r="S1843"/>
          <cell r="T1843">
            <v>0.44</v>
          </cell>
          <cell r="U1843">
            <v>0.44</v>
          </cell>
          <cell r="V1843">
            <v>0.44</v>
          </cell>
          <cell r="W1843">
            <v>0</v>
          </cell>
          <cell r="X1843" t="str">
            <v>EST BANCO TOTI (MAD B TECA NATURAL PU)TELA SEXTAVADA NATURAL - 0,44x0,44x0,44H</v>
          </cell>
          <cell r="Y1843">
            <v>5240.3900000000003</v>
          </cell>
          <cell r="Z1843">
            <v>0.35</v>
          </cell>
          <cell r="AA1843">
            <v>3406.2535000000003</v>
          </cell>
          <cell r="AB1843"/>
          <cell r="AC1843"/>
          <cell r="AD1843"/>
          <cell r="AE1843">
            <v>5240.3900000000003</v>
          </cell>
          <cell r="AF1843">
            <v>5240.3900000000003</v>
          </cell>
          <cell r="AG1843">
            <v>0</v>
          </cell>
          <cell r="AH1843">
            <v>5240.3900000000003</v>
          </cell>
          <cell r="AI1843" t="str">
            <v>REF: 389373</v>
          </cell>
          <cell r="AJ1843"/>
          <cell r="AK1843">
            <v>389373</v>
          </cell>
          <cell r="AL1843" t="str">
            <v>BANCO TOTI (MADEIRA B) (TELA)</v>
          </cell>
          <cell r="AM1843"/>
          <cell r="AN1843">
            <v>0.44</v>
          </cell>
          <cell r="AO1843">
            <v>0.44</v>
          </cell>
          <cell r="AP1843">
            <v>0.44</v>
          </cell>
          <cell r="AQ1843">
            <v>0</v>
          </cell>
          <cell r="AR1843" t="str">
            <v>BANCO TOTI (MADEIRA B) (TELA) - 0,44x0,44x0,44H</v>
          </cell>
          <cell r="AS1843">
            <v>5240.3900000000003</v>
          </cell>
          <cell r="AT1843">
            <v>5240.3900000000003</v>
          </cell>
          <cell r="AU1843">
            <v>5240.3900000000003</v>
          </cell>
          <cell r="AV1843">
            <v>0</v>
          </cell>
          <cell r="AW1843">
            <v>5240.3900000000003</v>
          </cell>
          <cell r="AX1843">
            <v>0</v>
          </cell>
          <cell r="AY1843"/>
          <cell r="AZ1843" t="str">
            <v/>
          </cell>
          <cell r="BA1843"/>
          <cell r="BB1843"/>
          <cell r="BC1843"/>
          <cell r="BD1843" t="str">
            <v/>
          </cell>
          <cell r="BE1843">
            <v>0</v>
          </cell>
          <cell r="BF1843" t="str">
            <v/>
          </cell>
          <cell r="BG1843" t="str">
            <v/>
          </cell>
          <cell r="BH1843">
            <v>12</v>
          </cell>
          <cell r="BI1843" t="str">
            <v>0</v>
          </cell>
          <cell r="BJ1843">
            <v>0</v>
          </cell>
          <cell r="BK1843">
            <v>0</v>
          </cell>
          <cell r="BL1843"/>
          <cell r="BM1843"/>
          <cell r="BN1843"/>
          <cell r="BO1843"/>
          <cell r="BQ1843" t="str">
            <v>TEODORO</v>
          </cell>
          <cell r="BS1843" t="str">
            <v/>
          </cell>
          <cell r="BT1843" t="str">
            <v/>
          </cell>
        </row>
        <row r="1844">
          <cell r="H1844">
            <v>0</v>
          </cell>
          <cell r="O1844">
            <v>407113</v>
          </cell>
          <cell r="P1844" t="str">
            <v>2025/195-0097-01</v>
          </cell>
          <cell r="Q1844" t="str">
            <v>EST MESA CENTRO ARGOLA (B) (COURO CAMEL) (MAD A TAUARI ENV)</v>
          </cell>
          <cell r="R1844"/>
          <cell r="S1844"/>
          <cell r="T1844">
            <v>1</v>
          </cell>
          <cell r="U1844">
            <v>0</v>
          </cell>
          <cell r="V1844">
            <v>0.35</v>
          </cell>
          <cell r="W1844">
            <v>1</v>
          </cell>
          <cell r="X1844" t="str">
            <v>EST MESA CENTRO ARGOLA (B) (COURO CAMEL) (MAD A TAUARI ENV) - Ø1x0,35H</v>
          </cell>
          <cell r="Y1844">
            <v>19388.900000000001</v>
          </cell>
          <cell r="Z1844">
            <v>0.35</v>
          </cell>
          <cell r="AA1844">
            <v>12602.785000000002</v>
          </cell>
          <cell r="AB1844"/>
          <cell r="AC1844"/>
          <cell r="AD1844"/>
          <cell r="AE1844">
            <v>19388.900000000001</v>
          </cell>
          <cell r="AF1844">
            <v>19388.900000000001</v>
          </cell>
          <cell r="AG1844">
            <v>0</v>
          </cell>
          <cell r="AH1844">
            <v>19388.900000000001</v>
          </cell>
          <cell r="AI1844" t="str">
            <v>REF: 306335</v>
          </cell>
          <cell r="AJ1844"/>
          <cell r="AK1844">
            <v>306335</v>
          </cell>
          <cell r="AL1844" t="str">
            <v>MESA CENTRO ARGOLA (B) H35 (COURO) (MADEIRA A)</v>
          </cell>
          <cell r="AM1844"/>
          <cell r="AN1844">
            <v>1</v>
          </cell>
          <cell r="AO1844">
            <v>0</v>
          </cell>
          <cell r="AP1844">
            <v>0.35</v>
          </cell>
          <cell r="AQ1844">
            <v>1</v>
          </cell>
          <cell r="AR1844" t="str">
            <v>MESA CENTRO ARGOLA (B) H35 (COURO) (MADEIRA A) - Ø1x0,35H</v>
          </cell>
          <cell r="AS1844">
            <v>19388.900000000001</v>
          </cell>
          <cell r="AT1844">
            <v>19388.900000000001</v>
          </cell>
          <cell r="AU1844">
            <v>19388.900000000001</v>
          </cell>
          <cell r="AV1844">
            <v>0</v>
          </cell>
          <cell r="AW1844">
            <v>19388.900000000001</v>
          </cell>
          <cell r="AX1844">
            <v>0</v>
          </cell>
          <cell r="AY1844"/>
          <cell r="AZ1844" t="str">
            <v/>
          </cell>
          <cell r="BA1844"/>
          <cell r="BB1844"/>
          <cell r="BC1844"/>
          <cell r="BD1844" t="str">
            <v/>
          </cell>
          <cell r="BE1844">
            <v>0</v>
          </cell>
          <cell r="BF1844" t="str">
            <v/>
          </cell>
          <cell r="BG1844" t="str">
            <v/>
          </cell>
          <cell r="BH1844">
            <v>12</v>
          </cell>
          <cell r="BI1844" t="str">
            <v>0</v>
          </cell>
          <cell r="BJ1844">
            <v>0</v>
          </cell>
          <cell r="BK1844">
            <v>0</v>
          </cell>
          <cell r="BL1844"/>
          <cell r="BM1844"/>
          <cell r="BN1844"/>
          <cell r="BO1844"/>
          <cell r="BQ1844" t="str">
            <v>TEODORO</v>
          </cell>
          <cell r="BS1844" t="str">
            <v/>
          </cell>
          <cell r="BT1844" t="str">
            <v/>
          </cell>
        </row>
        <row r="1845">
          <cell r="H1845">
            <v>0</v>
          </cell>
          <cell r="O1845">
            <v>400338</v>
          </cell>
          <cell r="P1845" t="str">
            <v>2025/085-0038-01</v>
          </cell>
          <cell r="Q1845" t="str">
            <v>EST POLTRONA LUAR (MAD A TAUARI ENV) COURO CH 05</v>
          </cell>
          <cell r="R1845"/>
          <cell r="S1845"/>
          <cell r="T1845">
            <v>0.94</v>
          </cell>
          <cell r="U1845">
            <v>0.92</v>
          </cell>
          <cell r="V1845">
            <v>0.74</v>
          </cell>
          <cell r="W1845">
            <v>0</v>
          </cell>
          <cell r="X1845" t="str">
            <v>EST POLTRONA LUAR (MAD A TAUARI ENV) COURO CH 05 - 0,94x0,92x0,74H</v>
          </cell>
          <cell r="Y1845">
            <v>35789.06</v>
          </cell>
          <cell r="Z1845">
            <v>0.35</v>
          </cell>
          <cell r="AA1845">
            <v>23262.888999999999</v>
          </cell>
          <cell r="AB1845"/>
          <cell r="AC1845" t="str">
            <v>PROD C/RVST FORN</v>
          </cell>
          <cell r="AD1845" t="str">
            <v>REVESTIMENTO FORN</v>
          </cell>
          <cell r="AE1845">
            <v>35789.06</v>
          </cell>
          <cell r="AF1845">
            <v>35789.06</v>
          </cell>
          <cell r="AG1845">
            <v>0</v>
          </cell>
          <cell r="AH1845">
            <v>35789.06</v>
          </cell>
          <cell r="AI1845" t="str">
            <v>REF: 385745</v>
          </cell>
          <cell r="AJ1845"/>
          <cell r="AK1845">
            <v>385745</v>
          </cell>
          <cell r="AL1845" t="str">
            <v>POLTRONA LUAR (MADEIRA A) (RVST FORN)</v>
          </cell>
          <cell r="AM1845"/>
          <cell r="AN1845">
            <v>0.94</v>
          </cell>
          <cell r="AO1845">
            <v>0.92</v>
          </cell>
          <cell r="AP1845">
            <v>0.74</v>
          </cell>
          <cell r="AQ1845">
            <v>0</v>
          </cell>
          <cell r="AR1845" t="str">
            <v>POLTRONA LUAR (MADEIRA A) (RVST FORN) - 0,94x0,92x0,74H</v>
          </cell>
          <cell r="AS1845">
            <v>35789.06</v>
          </cell>
          <cell r="AT1845">
            <v>35789.06</v>
          </cell>
          <cell r="AU1845">
            <v>29841.86</v>
          </cell>
          <cell r="AV1845">
            <v>5947.1999999999971</v>
          </cell>
          <cell r="AW1845">
            <v>35789.06</v>
          </cell>
          <cell r="AX1845">
            <v>0</v>
          </cell>
          <cell r="AY1845">
            <v>328273</v>
          </cell>
          <cell r="AZ1845" t="str">
            <v>COURO NATURAL CH ENVELHECIDO (F378)</v>
          </cell>
          <cell r="BA1845" t="str">
            <v>RVST FORN: COURO NATURAL CH ENVELHECIDO (F378) - CH 05</v>
          </cell>
          <cell r="BB1845">
            <v>7.5</v>
          </cell>
          <cell r="BC1845"/>
          <cell r="BD1845">
            <v>792.96</v>
          </cell>
          <cell r="BE1845">
            <v>0</v>
          </cell>
          <cell r="BF1845">
            <v>-792.96</v>
          </cell>
          <cell r="BG1845" t="str">
            <v>RVST FORN</v>
          </cell>
          <cell r="BH1845">
            <v>12</v>
          </cell>
          <cell r="BI1845">
            <v>5947.2000000000007</v>
          </cell>
          <cell r="BJ1845">
            <v>0</v>
          </cell>
          <cell r="BK1845">
            <v>0</v>
          </cell>
          <cell r="BL1845"/>
          <cell r="BM1845"/>
          <cell r="BN1845"/>
          <cell r="BO1845"/>
          <cell r="BQ1845" t="str">
            <v>TEODORO</v>
          </cell>
          <cell r="BS1845" t="str">
            <v/>
          </cell>
          <cell r="BT1845" t="str">
            <v/>
          </cell>
        </row>
        <row r="1846">
          <cell r="H1846">
            <v>0</v>
          </cell>
          <cell r="O1846">
            <v>400338</v>
          </cell>
          <cell r="P1846" t="str">
            <v>2025/085-0039-01</v>
          </cell>
          <cell r="Q1846" t="str">
            <v>EST POLTRONA LUAR (MAD A TAUARI ENV) COURO CH 05</v>
          </cell>
          <cell r="R1846"/>
          <cell r="S1846"/>
          <cell r="T1846">
            <v>0.94</v>
          </cell>
          <cell r="U1846">
            <v>0.92</v>
          </cell>
          <cell r="V1846">
            <v>0.74</v>
          </cell>
          <cell r="W1846">
            <v>0</v>
          </cell>
          <cell r="X1846" t="str">
            <v>EST POLTRONA LUAR (MAD A TAUARI ENV) COURO CH 05 - 0,94x0,92x0,74H</v>
          </cell>
          <cell r="Y1846">
            <v>35789.06</v>
          </cell>
          <cell r="Z1846">
            <v>0.35</v>
          </cell>
          <cell r="AA1846">
            <v>23262.888999999999</v>
          </cell>
          <cell r="AB1846"/>
          <cell r="AC1846" t="str">
            <v>PROD C/RVST FORN</v>
          </cell>
          <cell r="AD1846" t="str">
            <v>REVESTIMENTO FORN</v>
          </cell>
          <cell r="AE1846">
            <v>35789.06</v>
          </cell>
          <cell r="AF1846">
            <v>35789.06</v>
          </cell>
          <cell r="AG1846">
            <v>0</v>
          </cell>
          <cell r="AH1846">
            <v>35789.06</v>
          </cell>
          <cell r="AI1846" t="str">
            <v>REF: 385745</v>
          </cell>
          <cell r="AJ1846"/>
          <cell r="AK1846">
            <v>385745</v>
          </cell>
          <cell r="AL1846" t="str">
            <v>POLTRONA LUAR (MADEIRA A) (RVST FORN)</v>
          </cell>
          <cell r="AM1846"/>
          <cell r="AN1846">
            <v>0.94</v>
          </cell>
          <cell r="AO1846">
            <v>0.92</v>
          </cell>
          <cell r="AP1846">
            <v>0.74</v>
          </cell>
          <cell r="AQ1846">
            <v>0</v>
          </cell>
          <cell r="AR1846" t="str">
            <v>POLTRONA LUAR (MADEIRA A) (RVST FORN) - 0,94x0,92x0,74H</v>
          </cell>
          <cell r="AS1846">
            <v>35789.06</v>
          </cell>
          <cell r="AT1846">
            <v>35789.06</v>
          </cell>
          <cell r="AU1846">
            <v>29841.86</v>
          </cell>
          <cell r="AV1846">
            <v>5947.1999999999971</v>
          </cell>
          <cell r="AW1846">
            <v>35789.06</v>
          </cell>
          <cell r="AX1846">
            <v>0</v>
          </cell>
          <cell r="AY1846">
            <v>328273</v>
          </cell>
          <cell r="AZ1846" t="str">
            <v>COURO NATURAL CH ENVELHECIDO (F378)</v>
          </cell>
          <cell r="BA1846" t="str">
            <v>RVST FORN: COURO NATURAL CH ENVELHECIDO (F378) - CH 05</v>
          </cell>
          <cell r="BB1846">
            <v>7.5</v>
          </cell>
          <cell r="BC1846"/>
          <cell r="BD1846">
            <v>792.96</v>
          </cell>
          <cell r="BE1846">
            <v>0</v>
          </cell>
          <cell r="BF1846">
            <v>-792.96</v>
          </cell>
          <cell r="BG1846" t="str">
            <v>RVST FORN</v>
          </cell>
          <cell r="BH1846">
            <v>12</v>
          </cell>
          <cell r="BI1846">
            <v>5947.2000000000007</v>
          </cell>
          <cell r="BJ1846">
            <v>0</v>
          </cell>
          <cell r="BK1846">
            <v>0</v>
          </cell>
          <cell r="BL1846"/>
          <cell r="BM1846"/>
          <cell r="BN1846"/>
          <cell r="BO1846"/>
          <cell r="BQ1846" t="str">
            <v>TEODORO</v>
          </cell>
          <cell r="BS1846" t="str">
            <v/>
          </cell>
          <cell r="BT1846" t="str">
            <v/>
          </cell>
        </row>
        <row r="1847">
          <cell r="H1847">
            <v>0</v>
          </cell>
          <cell r="O1847">
            <v>400336</v>
          </cell>
          <cell r="P1847" t="str">
            <v>2025/085-0037-01</v>
          </cell>
          <cell r="Q1847" t="str">
            <v>EST MESA JANTAR MUXA (MAD B TECA NATURAL PU)</v>
          </cell>
          <cell r="R1847"/>
          <cell r="S1847"/>
          <cell r="T1847">
            <v>3</v>
          </cell>
          <cell r="U1847">
            <v>1.3</v>
          </cell>
          <cell r="V1847">
            <v>0.75</v>
          </cell>
          <cell r="W1847">
            <v>0</v>
          </cell>
          <cell r="X1847" t="str">
            <v>EST MESA JANTAR MUXA (MAD B TECA NATURAL PU) - 3x1,3x0,75H</v>
          </cell>
          <cell r="Y1847">
            <v>70182.92</v>
          </cell>
          <cell r="Z1847">
            <v>0.35</v>
          </cell>
          <cell r="AA1847">
            <v>45618.898000000001</v>
          </cell>
          <cell r="AB1847"/>
          <cell r="AC1847"/>
          <cell r="AD1847"/>
          <cell r="AE1847">
            <v>70182.92</v>
          </cell>
          <cell r="AF1847">
            <v>70182.92</v>
          </cell>
          <cell r="AG1847">
            <v>0</v>
          </cell>
          <cell r="AH1847">
            <v>70182.92</v>
          </cell>
          <cell r="AI1847" t="str">
            <v>REF: 389523</v>
          </cell>
          <cell r="AJ1847"/>
          <cell r="AK1847">
            <v>389523</v>
          </cell>
          <cell r="AL1847" t="str">
            <v>MESA JANTAR MUXA (MADEIRA B)</v>
          </cell>
          <cell r="AM1847"/>
          <cell r="AN1847">
            <v>3</v>
          </cell>
          <cell r="AO1847">
            <v>1.3</v>
          </cell>
          <cell r="AP1847">
            <v>0.75</v>
          </cell>
          <cell r="AQ1847">
            <v>0</v>
          </cell>
          <cell r="AR1847" t="str">
            <v>MESA JANTAR MUXA (MADEIRA B) - 3x1,3x0,75H</v>
          </cell>
          <cell r="AS1847">
            <v>70182.92</v>
          </cell>
          <cell r="AT1847">
            <v>70182.92</v>
          </cell>
          <cell r="AU1847">
            <v>70182.92</v>
          </cell>
          <cell r="AV1847">
            <v>0</v>
          </cell>
          <cell r="AW1847">
            <v>70182.92</v>
          </cell>
          <cell r="AX1847">
            <v>0</v>
          </cell>
          <cell r="AY1847"/>
          <cell r="AZ1847" t="str">
            <v/>
          </cell>
          <cell r="BA1847"/>
          <cell r="BB1847"/>
          <cell r="BC1847"/>
          <cell r="BD1847" t="str">
            <v/>
          </cell>
          <cell r="BE1847">
            <v>0</v>
          </cell>
          <cell r="BF1847" t="str">
            <v/>
          </cell>
          <cell r="BG1847" t="str">
            <v/>
          </cell>
          <cell r="BH1847">
            <v>12</v>
          </cell>
          <cell r="BI1847" t="str">
            <v>0</v>
          </cell>
          <cell r="BJ1847">
            <v>0</v>
          </cell>
          <cell r="BK1847">
            <v>0</v>
          </cell>
          <cell r="BL1847"/>
          <cell r="BM1847"/>
          <cell r="BN1847"/>
          <cell r="BO1847"/>
          <cell r="BQ1847" t="str">
            <v>TEODORO</v>
          </cell>
          <cell r="BS1847" t="str">
            <v/>
          </cell>
          <cell r="BT1847" t="str">
            <v/>
          </cell>
        </row>
        <row r="1848">
          <cell r="H1848">
            <v>0</v>
          </cell>
          <cell r="O1848">
            <v>388969</v>
          </cell>
          <cell r="P1848" t="str">
            <v>2024/239-0127-01</v>
          </cell>
          <cell r="Q1848" t="str">
            <v>EST POLTRONA IPANEMA (MAD A CINAM ENV) COURO HAVANA/OLD NUT</v>
          </cell>
          <cell r="R1848"/>
          <cell r="S1848"/>
          <cell r="T1848">
            <v>0.73</v>
          </cell>
          <cell r="U1848">
            <v>0.77</v>
          </cell>
          <cell r="V1848">
            <v>0.76</v>
          </cell>
          <cell r="W1848">
            <v>0</v>
          </cell>
          <cell r="X1848" t="str">
            <v>EST POLTRONA IPANEMA (MAD A CINAM ENV) COURO HAVANA/OLD NUT - 0,73x0,77x0,76H</v>
          </cell>
          <cell r="Y1848">
            <v>31723.51</v>
          </cell>
          <cell r="Z1848">
            <v>0.35</v>
          </cell>
          <cell r="AA1848">
            <v>20620.281499999997</v>
          </cell>
          <cell r="AB1848"/>
          <cell r="AC1848" t="str">
            <v>PROD C/RVST FORN</v>
          </cell>
          <cell r="AD1848" t="str">
            <v>REVESTIMENTO FORN</v>
          </cell>
          <cell r="AE1848">
            <v>31723.51</v>
          </cell>
          <cell r="AF1848">
            <v>31723.51</v>
          </cell>
          <cell r="AG1848">
            <v>0</v>
          </cell>
          <cell r="AH1848">
            <v>31723.51</v>
          </cell>
          <cell r="AI1848" t="str">
            <v>REF: 388987</v>
          </cell>
          <cell r="AJ1848"/>
          <cell r="AK1848">
            <v>388987</v>
          </cell>
          <cell r="AL1848" t="str">
            <v>POLTRONA IPANEMA (MADEIRA A) (RVST FORN)</v>
          </cell>
          <cell r="AM1848"/>
          <cell r="AN1848">
            <v>0.73</v>
          </cell>
          <cell r="AO1848">
            <v>0.77</v>
          </cell>
          <cell r="AP1848">
            <v>0.76</v>
          </cell>
          <cell r="AQ1848">
            <v>0</v>
          </cell>
          <cell r="AR1848" t="str">
            <v>POLTRONA IPANEMA (MADEIRA A) (RVST FORN) - 0,73x0,77x0,76H</v>
          </cell>
          <cell r="AS1848">
            <v>31723.51</v>
          </cell>
          <cell r="AT1848">
            <v>31662.58</v>
          </cell>
          <cell r="AU1848">
            <v>26904.82</v>
          </cell>
          <cell r="AV1848">
            <v>4757.760000000002</v>
          </cell>
          <cell r="AW1848">
            <v>31723.51</v>
          </cell>
          <cell r="AX1848">
            <v>0</v>
          </cell>
          <cell r="AY1848">
            <v>373063</v>
          </cell>
          <cell r="AZ1848" t="str">
            <v>COURO NATURAL OLD (F378)</v>
          </cell>
          <cell r="BA1848" t="str">
            <v>RVST FORN: COURO NATURAL OLD (F378) - NUT // COURO NATURAL CAMURCA (F378) - HAVANA</v>
          </cell>
          <cell r="BB1848">
            <v>6</v>
          </cell>
          <cell r="BC1848"/>
          <cell r="BD1848">
            <v>792.96</v>
          </cell>
          <cell r="BE1848">
            <v>0</v>
          </cell>
          <cell r="BF1848">
            <v>-792.96</v>
          </cell>
          <cell r="BG1848" t="str">
            <v>RVST FORN</v>
          </cell>
          <cell r="BH1848">
            <v>12</v>
          </cell>
          <cell r="BI1848">
            <v>4757.76</v>
          </cell>
          <cell r="BJ1848">
            <v>0</v>
          </cell>
          <cell r="BK1848">
            <v>0</v>
          </cell>
          <cell r="BL1848"/>
          <cell r="BM1848"/>
          <cell r="BN1848"/>
          <cell r="BO1848"/>
          <cell r="BQ1848" t="str">
            <v>TEODORO</v>
          </cell>
          <cell r="BS1848" t="str">
            <v/>
          </cell>
          <cell r="BT1848" t="str">
            <v/>
          </cell>
        </row>
        <row r="1849">
          <cell r="H1849">
            <v>0</v>
          </cell>
          <cell r="O1849">
            <v>388969</v>
          </cell>
          <cell r="P1849" t="str">
            <v>2024/239-0128-01</v>
          </cell>
          <cell r="Q1849" t="str">
            <v>EST POLTRONA IPANEMA (MAD A CINAM ENV) COURO HAVANA/OLD NUT</v>
          </cell>
          <cell r="R1849"/>
          <cell r="S1849"/>
          <cell r="T1849">
            <v>0.73</v>
          </cell>
          <cell r="U1849">
            <v>0.77</v>
          </cell>
          <cell r="V1849">
            <v>0.76</v>
          </cell>
          <cell r="W1849">
            <v>0</v>
          </cell>
          <cell r="X1849" t="str">
            <v>EST POLTRONA IPANEMA (MAD A CINAM ENV) COURO HAVANA/OLD NUT - 0,73x0,77x0,76H</v>
          </cell>
          <cell r="Y1849">
            <v>31723.51</v>
          </cell>
          <cell r="Z1849">
            <v>0.35</v>
          </cell>
          <cell r="AA1849">
            <v>20620.281499999997</v>
          </cell>
          <cell r="AB1849"/>
          <cell r="AC1849" t="str">
            <v>PROD C/RVST FORN</v>
          </cell>
          <cell r="AD1849" t="str">
            <v>REVESTIMENTO FORN</v>
          </cell>
          <cell r="AE1849">
            <v>31723.51</v>
          </cell>
          <cell r="AF1849">
            <v>31723.51</v>
          </cell>
          <cell r="AG1849">
            <v>0</v>
          </cell>
          <cell r="AH1849">
            <v>31723.51</v>
          </cell>
          <cell r="AI1849" t="str">
            <v>REF: 388987</v>
          </cell>
          <cell r="AJ1849"/>
          <cell r="AK1849">
            <v>388987</v>
          </cell>
          <cell r="AL1849" t="str">
            <v>POLTRONA IPANEMA (MADEIRA A) (RVST FORN)</v>
          </cell>
          <cell r="AM1849"/>
          <cell r="AN1849">
            <v>0.73</v>
          </cell>
          <cell r="AO1849">
            <v>0.77</v>
          </cell>
          <cell r="AP1849">
            <v>0.76</v>
          </cell>
          <cell r="AQ1849">
            <v>0</v>
          </cell>
          <cell r="AR1849" t="str">
            <v>POLTRONA IPANEMA (MADEIRA A) (RVST FORN) - 0,73x0,77x0,76H</v>
          </cell>
          <cell r="AS1849">
            <v>31723.51</v>
          </cell>
          <cell r="AT1849">
            <v>31662.58</v>
          </cell>
          <cell r="AU1849">
            <v>26904.82</v>
          </cell>
          <cell r="AV1849">
            <v>4757.760000000002</v>
          </cell>
          <cell r="AW1849">
            <v>31723.51</v>
          </cell>
          <cell r="AX1849">
            <v>0</v>
          </cell>
          <cell r="AY1849">
            <v>373063</v>
          </cell>
          <cell r="AZ1849" t="str">
            <v>COURO NATURAL OLD (F378)</v>
          </cell>
          <cell r="BA1849" t="str">
            <v>RVST FORN: COURO NATURAL OLD (F378) - NUT // COURO NATURAL CAMURCA (F378) - HAVANA</v>
          </cell>
          <cell r="BB1849">
            <v>6</v>
          </cell>
          <cell r="BC1849"/>
          <cell r="BD1849">
            <v>792.96</v>
          </cell>
          <cell r="BE1849">
            <v>0</v>
          </cell>
          <cell r="BF1849">
            <v>-792.96</v>
          </cell>
          <cell r="BG1849" t="str">
            <v>RVST FORN</v>
          </cell>
          <cell r="BH1849">
            <v>12</v>
          </cell>
          <cell r="BI1849">
            <v>4757.76</v>
          </cell>
          <cell r="BJ1849">
            <v>0</v>
          </cell>
          <cell r="BK1849">
            <v>0</v>
          </cell>
          <cell r="BL1849"/>
          <cell r="BM1849"/>
          <cell r="BN1849"/>
          <cell r="BO1849"/>
          <cell r="BQ1849" t="str">
            <v>TEODORO</v>
          </cell>
          <cell r="BS1849" t="str">
            <v/>
          </cell>
          <cell r="BT1849" t="str">
            <v/>
          </cell>
        </row>
        <row r="1850">
          <cell r="H1850">
            <v>0</v>
          </cell>
          <cell r="O1850">
            <v>388737</v>
          </cell>
          <cell r="P1850" t="str">
            <v>2024/239-0123-01</v>
          </cell>
          <cell r="Q1850" t="str">
            <v>EST MESA JANTAR TWINS (DET G1 TRAVERTINO) (MAD A TAUARI ENV)</v>
          </cell>
          <cell r="R1850"/>
          <cell r="S1850"/>
          <cell r="T1850">
            <v>3</v>
          </cell>
          <cell r="U1850">
            <v>1.1499999999999999</v>
          </cell>
          <cell r="V1850">
            <v>0.75</v>
          </cell>
          <cell r="W1850">
            <v>0</v>
          </cell>
          <cell r="X1850" t="str">
            <v>EST MESA JANTAR TWINS (DET G1 TRAVERTINO) (MAD A TAUARI ENV) - 3x1,15x0,75H</v>
          </cell>
          <cell r="Y1850">
            <v>109344.57</v>
          </cell>
          <cell r="Z1850">
            <v>0.35</v>
          </cell>
          <cell r="AA1850">
            <v>71073.97050000001</v>
          </cell>
          <cell r="AB1850"/>
          <cell r="AC1850"/>
          <cell r="AD1850"/>
          <cell r="AE1850">
            <v>109344.57</v>
          </cell>
          <cell r="AF1850">
            <v>109344.57</v>
          </cell>
          <cell r="AG1850">
            <v>0</v>
          </cell>
          <cell r="AH1850">
            <v>109344.57</v>
          </cell>
          <cell r="AI1850" t="str">
            <v>REF: 388935</v>
          </cell>
          <cell r="AJ1850"/>
          <cell r="AK1850">
            <v>388935</v>
          </cell>
          <cell r="AL1850" t="str">
            <v>MESA JANTAR TWINS (DETALHE PEDRA G1) (MADEIRA A)</v>
          </cell>
          <cell r="AM1850"/>
          <cell r="AN1850">
            <v>3</v>
          </cell>
          <cell r="AO1850">
            <v>1.1499999999999999</v>
          </cell>
          <cell r="AP1850">
            <v>0.75</v>
          </cell>
          <cell r="AQ1850">
            <v>0</v>
          </cell>
          <cell r="AR1850" t="str">
            <v>MESA JANTAR TWINS (DETALHE PEDRA G1) (MADEIRA A) - 3x1,15x0,75H</v>
          </cell>
          <cell r="AS1850">
            <v>109344.57</v>
          </cell>
          <cell r="AT1850">
            <v>109344.57</v>
          </cell>
          <cell r="AU1850">
            <v>109344.57</v>
          </cell>
          <cell r="AV1850">
            <v>0</v>
          </cell>
          <cell r="AW1850">
            <v>109344.57</v>
          </cell>
          <cell r="AX1850">
            <v>0</v>
          </cell>
          <cell r="AY1850"/>
          <cell r="AZ1850" t="str">
            <v/>
          </cell>
          <cell r="BA1850"/>
          <cell r="BB1850"/>
          <cell r="BC1850"/>
          <cell r="BD1850" t="str">
            <v/>
          </cell>
          <cell r="BE1850">
            <v>0</v>
          </cell>
          <cell r="BF1850" t="str">
            <v/>
          </cell>
          <cell r="BG1850" t="str">
            <v/>
          </cell>
          <cell r="BH1850">
            <v>12</v>
          </cell>
          <cell r="BI1850" t="str">
            <v>0</v>
          </cell>
          <cell r="BJ1850">
            <v>0</v>
          </cell>
          <cell r="BK1850">
            <v>0</v>
          </cell>
          <cell r="BL1850"/>
          <cell r="BM1850"/>
          <cell r="BN1850"/>
          <cell r="BO1850"/>
          <cell r="BQ1850" t="str">
            <v>TEODORO</v>
          </cell>
          <cell r="BS1850" t="str">
            <v/>
          </cell>
          <cell r="BT1850" t="str">
            <v/>
          </cell>
        </row>
        <row r="1851">
          <cell r="H1851">
            <v>0</v>
          </cell>
          <cell r="O1851">
            <v>388728</v>
          </cell>
          <cell r="P1851" t="str">
            <v>2024/239-0119-01</v>
          </cell>
          <cell r="Q1851" t="str">
            <v>EST POLTRONA MUXA (MAD B TECA NT PU) TC TAURUS BRIGHT WHITE</v>
          </cell>
          <cell r="R1851"/>
          <cell r="S1851"/>
          <cell r="T1851">
            <v>0.97</v>
          </cell>
          <cell r="U1851">
            <v>0.93</v>
          </cell>
          <cell r="V1851">
            <v>0.69</v>
          </cell>
          <cell r="W1851">
            <v>0</v>
          </cell>
          <cell r="X1851" t="str">
            <v>EST POLTRONA MUXA (MAD B TECA NT PU) TC TAURUS BRIGHT WHITE - 0,97x0,93x0,69H</v>
          </cell>
          <cell r="Y1851">
            <v>43751.718999999997</v>
          </cell>
          <cell r="Z1851">
            <v>0.35</v>
          </cell>
          <cell r="AA1851">
            <v>28438.61735</v>
          </cell>
          <cell r="AB1851"/>
          <cell r="AC1851" t="str">
            <v>PROD C/RVST FORN</v>
          </cell>
          <cell r="AD1851" t="str">
            <v>REVESTIMENTO FORN</v>
          </cell>
          <cell r="AE1851">
            <v>43751.718999999997</v>
          </cell>
          <cell r="AF1851">
            <v>43751.718999999997</v>
          </cell>
          <cell r="AG1851">
            <v>0</v>
          </cell>
          <cell r="AH1851">
            <v>43751.718999999997</v>
          </cell>
          <cell r="AI1851" t="str">
            <v>REF: 389564</v>
          </cell>
          <cell r="AJ1851"/>
          <cell r="AK1851">
            <v>389564</v>
          </cell>
          <cell r="AL1851" t="str">
            <v>POLTRONA MUXA (GIRATORIA) (MADEIRA B) (TC FORN)</v>
          </cell>
          <cell r="AM1851"/>
          <cell r="AN1851">
            <v>0.97</v>
          </cell>
          <cell r="AO1851">
            <v>0.93</v>
          </cell>
          <cell r="AP1851">
            <v>0.76</v>
          </cell>
          <cell r="AQ1851">
            <v>0</v>
          </cell>
          <cell r="AR1851" t="str">
            <v>POLTRONA MUXA (GIRATORIA) (MADEIRA B) (TC FORN) - 0,97x0,93x0,76H</v>
          </cell>
          <cell r="AS1851">
            <v>43751.718999999997</v>
          </cell>
          <cell r="AT1851">
            <v>43751.718999999997</v>
          </cell>
          <cell r="AU1851">
            <v>37949.86</v>
          </cell>
          <cell r="AV1851">
            <v>5801.8589999999967</v>
          </cell>
          <cell r="AW1851">
            <v>43751.46</v>
          </cell>
          <cell r="AX1851">
            <v>0.25899999999819556</v>
          </cell>
          <cell r="AY1851">
            <v>374544</v>
          </cell>
          <cell r="AZ1851" t="str">
            <v>TECIDO TAURUS -</v>
          </cell>
          <cell r="BA1851" t="str">
            <v>RVST FORN: TECIDO TAURUS - BRIGHT WHITE</v>
          </cell>
          <cell r="BB1851">
            <v>5</v>
          </cell>
          <cell r="BC1851"/>
          <cell r="BD1851">
            <v>738.15</v>
          </cell>
          <cell r="BE1851">
            <v>0</v>
          </cell>
          <cell r="BF1851">
            <v>-738.15</v>
          </cell>
          <cell r="BG1851" t="str">
            <v>RVST FORN</v>
          </cell>
          <cell r="BH1851">
            <v>12</v>
          </cell>
          <cell r="BI1851">
            <v>5801.8590000000004</v>
          </cell>
          <cell r="BJ1851">
            <v>0</v>
          </cell>
          <cell r="BK1851">
            <v>0.57200000000000006</v>
          </cell>
          <cell r="BL1851"/>
          <cell r="BM1851"/>
          <cell r="BN1851"/>
          <cell r="BO1851"/>
          <cell r="BQ1851" t="str">
            <v>TEODORO</v>
          </cell>
          <cell r="BS1851" t="str">
            <v/>
          </cell>
          <cell r="BT1851" t="str">
            <v/>
          </cell>
        </row>
        <row r="1852">
          <cell r="H1852">
            <v>0</v>
          </cell>
          <cell r="O1852">
            <v>388728</v>
          </cell>
          <cell r="P1852" t="str">
            <v>2024/239-0120-01</v>
          </cell>
          <cell r="Q1852" t="str">
            <v>EST POLTRONA MUXA (MAD B TECA NT PU) TC TAURUS BRIGHT WHITE</v>
          </cell>
          <cell r="R1852"/>
          <cell r="S1852"/>
          <cell r="T1852">
            <v>0.97</v>
          </cell>
          <cell r="U1852">
            <v>0.93</v>
          </cell>
          <cell r="V1852">
            <v>0.69</v>
          </cell>
          <cell r="W1852">
            <v>0</v>
          </cell>
          <cell r="X1852" t="str">
            <v>EST POLTRONA MUXA (MAD B TECA NT PU) TC TAURUS BRIGHT WHITE - 0,97x0,93x0,69H</v>
          </cell>
          <cell r="Y1852">
            <v>43751.718999999997</v>
          </cell>
          <cell r="Z1852">
            <v>0.35</v>
          </cell>
          <cell r="AA1852">
            <v>28438.61735</v>
          </cell>
          <cell r="AB1852"/>
          <cell r="AC1852" t="str">
            <v>PROD C/RVST FORN</v>
          </cell>
          <cell r="AD1852" t="str">
            <v>REVESTIMENTO FORN</v>
          </cell>
          <cell r="AE1852">
            <v>43751.718999999997</v>
          </cell>
          <cell r="AF1852">
            <v>43751.718999999997</v>
          </cell>
          <cell r="AG1852">
            <v>0</v>
          </cell>
          <cell r="AH1852">
            <v>43751.718999999997</v>
          </cell>
          <cell r="AI1852" t="str">
            <v>REF: 389564</v>
          </cell>
          <cell r="AJ1852"/>
          <cell r="AK1852">
            <v>389564</v>
          </cell>
          <cell r="AL1852" t="str">
            <v>POLTRONA MUXA (GIRATORIA) (MADEIRA B) (TC FORN)</v>
          </cell>
          <cell r="AM1852"/>
          <cell r="AN1852">
            <v>0.97</v>
          </cell>
          <cell r="AO1852">
            <v>0.93</v>
          </cell>
          <cell r="AP1852">
            <v>0.76</v>
          </cell>
          <cell r="AQ1852">
            <v>0</v>
          </cell>
          <cell r="AR1852" t="str">
            <v>POLTRONA MUXA (GIRATORIA) (MADEIRA B) (TC FORN) - 0,97x0,93x0,76H</v>
          </cell>
          <cell r="AS1852">
            <v>43751.718999999997</v>
          </cell>
          <cell r="AT1852">
            <v>43751.718999999997</v>
          </cell>
          <cell r="AU1852">
            <v>37949.86</v>
          </cell>
          <cell r="AV1852">
            <v>5801.8589999999967</v>
          </cell>
          <cell r="AW1852">
            <v>43751.46</v>
          </cell>
          <cell r="AX1852">
            <v>0.25899999999819556</v>
          </cell>
          <cell r="AY1852">
            <v>374544</v>
          </cell>
          <cell r="AZ1852" t="str">
            <v>TECIDO TAURUS -</v>
          </cell>
          <cell r="BA1852" t="str">
            <v>RVST FORN: TECIDO TAURUS - BRIGHT WHITE</v>
          </cell>
          <cell r="BB1852">
            <v>5</v>
          </cell>
          <cell r="BC1852"/>
          <cell r="BD1852">
            <v>738.15</v>
          </cell>
          <cell r="BE1852">
            <v>0</v>
          </cell>
          <cell r="BF1852">
            <v>-738.15</v>
          </cell>
          <cell r="BG1852" t="str">
            <v>RVST FORN</v>
          </cell>
          <cell r="BH1852">
            <v>12</v>
          </cell>
          <cell r="BI1852">
            <v>5801.8590000000004</v>
          </cell>
          <cell r="BJ1852">
            <v>0</v>
          </cell>
          <cell r="BK1852">
            <v>0.57200000000000006</v>
          </cell>
          <cell r="BL1852"/>
          <cell r="BM1852"/>
          <cell r="BN1852"/>
          <cell r="BO1852"/>
          <cell r="BQ1852" t="str">
            <v>TEODORO</v>
          </cell>
          <cell r="BS1852" t="str">
            <v/>
          </cell>
          <cell r="BT1852" t="str">
            <v/>
          </cell>
        </row>
        <row r="1853">
          <cell r="H1853">
            <v>0</v>
          </cell>
          <cell r="O1853">
            <v>388719</v>
          </cell>
          <cell r="P1853" t="str">
            <v>2024/239-0114-01</v>
          </cell>
          <cell r="Q1853" t="str">
            <v>EST BANQUETA REMO (MAD B LOURO ESP) TC TIME EGRET</v>
          </cell>
          <cell r="R1853"/>
          <cell r="S1853"/>
          <cell r="T1853">
            <v>0.62</v>
          </cell>
          <cell r="U1853">
            <v>0.5</v>
          </cell>
          <cell r="V1853">
            <v>0.41</v>
          </cell>
          <cell r="W1853">
            <v>0</v>
          </cell>
          <cell r="X1853" t="str">
            <v>EST BANQUETA REMO (MAD B LOURO ESP) TC TIME EGRET - 0,62x0,5x0,41H</v>
          </cell>
          <cell r="Y1853">
            <v>10415.867560000001</v>
          </cell>
          <cell r="Z1853">
            <v>0.35</v>
          </cell>
          <cell r="AA1853">
            <v>6770.3139140000003</v>
          </cell>
          <cell r="AB1853"/>
          <cell r="AC1853" t="str">
            <v>PROD C/RVST FORN</v>
          </cell>
          <cell r="AD1853" t="str">
            <v>REVESTIMENTO FORN</v>
          </cell>
          <cell r="AE1853">
            <v>10415.867560000001</v>
          </cell>
          <cell r="AF1853">
            <v>10415.867560000001</v>
          </cell>
          <cell r="AG1853">
            <v>0</v>
          </cell>
          <cell r="AH1853">
            <v>10415.867560000001</v>
          </cell>
          <cell r="AI1853" t="str">
            <v>REF: 389377</v>
          </cell>
          <cell r="AJ1853"/>
          <cell r="AK1853">
            <v>389377</v>
          </cell>
          <cell r="AL1853" t="str">
            <v>BANQUETA REMO (MADEIRA B) (RVST FORN)</v>
          </cell>
          <cell r="AM1853"/>
          <cell r="AN1853">
            <v>0.62</v>
          </cell>
          <cell r="AO1853">
            <v>0.5</v>
          </cell>
          <cell r="AP1853">
            <v>0.41</v>
          </cell>
          <cell r="AQ1853">
            <v>0</v>
          </cell>
          <cell r="AR1853" t="str">
            <v>BANQUETA REMO (MADEIRA B) (RVST FORN) - 0,62x0,5x0,41H</v>
          </cell>
          <cell r="AS1853">
            <v>10415.867560000001</v>
          </cell>
          <cell r="AT1853">
            <v>10415.867560000001</v>
          </cell>
          <cell r="AU1853">
            <v>9440.08</v>
          </cell>
          <cell r="AV1853">
            <v>975.78756000000067</v>
          </cell>
          <cell r="AW1853">
            <v>10415.82</v>
          </cell>
          <cell r="AX1853">
            <v>4.7560000000885339E-2</v>
          </cell>
          <cell r="AY1853">
            <v>374545</v>
          </cell>
          <cell r="AZ1853" t="str">
            <v>TECIDO TIME (GUARDIAN) -</v>
          </cell>
          <cell r="BA1853" t="str">
            <v>RVST FORN: TECIDO TIME (GUARDIAN) - EGRET</v>
          </cell>
          <cell r="BB1853">
            <v>0.9</v>
          </cell>
          <cell r="BC1853"/>
          <cell r="BD1853">
            <v>689.7</v>
          </cell>
          <cell r="BE1853">
            <v>0</v>
          </cell>
          <cell r="BF1853">
            <v>-689.7</v>
          </cell>
          <cell r="BG1853" t="str">
            <v>RVST FORN</v>
          </cell>
          <cell r="BH1853">
            <v>12</v>
          </cell>
          <cell r="BI1853">
            <v>975.78755999999998</v>
          </cell>
          <cell r="BJ1853">
            <v>0</v>
          </cell>
          <cell r="BK1853">
            <v>0.57200000000000006</v>
          </cell>
          <cell r="BL1853"/>
          <cell r="BM1853"/>
          <cell r="BN1853"/>
          <cell r="BO1853"/>
          <cell r="BQ1853" t="str">
            <v>TEODORO</v>
          </cell>
          <cell r="BS1853" t="str">
            <v/>
          </cell>
          <cell r="BT1853" t="str">
            <v/>
          </cell>
        </row>
        <row r="1854">
          <cell r="H1854">
            <v>0</v>
          </cell>
          <cell r="O1854">
            <v>388716</v>
          </cell>
          <cell r="P1854" t="str">
            <v>2024/239-0111-01</v>
          </cell>
          <cell r="Q1854" t="str">
            <v>EST POLTRONA REMO (MAD B LOURO ESP) TC TIME EGRET</v>
          </cell>
          <cell r="R1854"/>
          <cell r="S1854"/>
          <cell r="T1854">
            <v>0.85</v>
          </cell>
          <cell r="U1854">
            <v>0.8</v>
          </cell>
          <cell r="V1854">
            <v>0.92</v>
          </cell>
          <cell r="W1854">
            <v>0</v>
          </cell>
          <cell r="X1854" t="str">
            <v>EST POLTRONA REMO (MAD B LOURO ESP) TC TIME EGRET - 0,85x0,8x0,92H</v>
          </cell>
          <cell r="Y1854">
            <v>38443.113599999997</v>
          </cell>
          <cell r="Z1854">
            <v>0.35</v>
          </cell>
          <cell r="AA1854">
            <v>24988.023839999998</v>
          </cell>
          <cell r="AB1854"/>
          <cell r="AC1854" t="str">
            <v>PROD C/RVST FORN</v>
          </cell>
          <cell r="AD1854" t="str">
            <v>REVESTIMENTO FORN</v>
          </cell>
          <cell r="AE1854">
            <v>38443.113599999997</v>
          </cell>
          <cell r="AF1854">
            <v>38443.113599999997</v>
          </cell>
          <cell r="AG1854">
            <v>0</v>
          </cell>
          <cell r="AH1854">
            <v>38443.113599999997</v>
          </cell>
          <cell r="AI1854" t="str">
            <v>REF: 389565</v>
          </cell>
          <cell r="AJ1854"/>
          <cell r="AK1854">
            <v>389565</v>
          </cell>
          <cell r="AL1854" t="str">
            <v>POLTRONA REMO (MADEIRA B) (RVST FORN)</v>
          </cell>
          <cell r="AM1854"/>
          <cell r="AN1854">
            <v>0.85</v>
          </cell>
          <cell r="AO1854">
            <v>0.8</v>
          </cell>
          <cell r="AP1854">
            <v>0.92</v>
          </cell>
          <cell r="AQ1854">
            <v>0</v>
          </cell>
          <cell r="AR1854" t="str">
            <v>POLTRONA REMO (MADEIRA B) (RVST FORN) - 0,85x0,8x0,92H</v>
          </cell>
          <cell r="AS1854">
            <v>38443.113599999997</v>
          </cell>
          <cell r="AT1854">
            <v>38443.113599999997</v>
          </cell>
          <cell r="AU1854">
            <v>34106.28</v>
          </cell>
          <cell r="AV1854">
            <v>4336.8335999999981</v>
          </cell>
          <cell r="AW1854">
            <v>38442.92</v>
          </cell>
          <cell r="AX1854">
            <v>0.19359999999869615</v>
          </cell>
          <cell r="AY1854">
            <v>374545</v>
          </cell>
          <cell r="AZ1854" t="str">
            <v>TECIDO TIME (GUARDIAN) -</v>
          </cell>
          <cell r="BA1854" t="str">
            <v>RVST FORN: TECIDO TIME (GUARDIAN) - EGRET</v>
          </cell>
          <cell r="BB1854">
            <v>4</v>
          </cell>
          <cell r="BC1854"/>
          <cell r="BD1854">
            <v>689.7</v>
          </cell>
          <cell r="BE1854">
            <v>0</v>
          </cell>
          <cell r="BF1854">
            <v>-689.7</v>
          </cell>
          <cell r="BG1854" t="str">
            <v>RVST FORN</v>
          </cell>
          <cell r="BH1854">
            <v>12</v>
          </cell>
          <cell r="BI1854">
            <v>4336.8335999999999</v>
          </cell>
          <cell r="BJ1854">
            <v>0</v>
          </cell>
          <cell r="BK1854">
            <v>0.57200000000000006</v>
          </cell>
          <cell r="BL1854"/>
          <cell r="BM1854"/>
          <cell r="BN1854"/>
          <cell r="BO1854"/>
          <cell r="BQ1854" t="str">
            <v>TEODORO</v>
          </cell>
          <cell r="BS1854" t="str">
            <v/>
          </cell>
          <cell r="BT1854" t="str">
            <v/>
          </cell>
        </row>
        <row r="1855">
          <cell r="H1855">
            <v>0</v>
          </cell>
          <cell r="O1855">
            <v>336734</v>
          </cell>
          <cell r="P1855" t="str">
            <v>2022/230-0037-01</v>
          </cell>
          <cell r="Q1855" t="str">
            <v>EST PENTEADEIRA SOTTILE (MAD B TECA NT PU) COURO CAMEL</v>
          </cell>
          <cell r="R1855"/>
          <cell r="S1855"/>
          <cell r="T1855">
            <v>1.6</v>
          </cell>
          <cell r="U1855">
            <v>0.6</v>
          </cell>
          <cell r="V1855">
            <v>0.74</v>
          </cell>
          <cell r="W1855">
            <v>0</v>
          </cell>
          <cell r="X1855" t="str">
            <v>EST PENTEADEIRA SOTTILE (MAD B TECA NT PU) COURO CAMEL - 1,6x0,6x0,74H</v>
          </cell>
          <cell r="Y1855">
            <v>44623.98</v>
          </cell>
          <cell r="Z1855">
            <v>0.35</v>
          </cell>
          <cell r="AA1855">
            <v>29005.587000000003</v>
          </cell>
          <cell r="AB1855"/>
          <cell r="AC1855"/>
          <cell r="AD1855"/>
          <cell r="AE1855">
            <v>44623.98</v>
          </cell>
          <cell r="AF1855">
            <v>44623.98</v>
          </cell>
          <cell r="AG1855">
            <v>0</v>
          </cell>
          <cell r="AH1855">
            <v>44623.98</v>
          </cell>
          <cell r="AI1855" t="str">
            <v>REF: 389561</v>
          </cell>
          <cell r="AJ1855"/>
          <cell r="AK1855">
            <v>389561</v>
          </cell>
          <cell r="AL1855" t="str">
            <v>PENTEADEIRA SOTTILE (MADEIRA B)</v>
          </cell>
          <cell r="AM1855"/>
          <cell r="AN1855">
            <v>1.6</v>
          </cell>
          <cell r="AO1855">
            <v>0.6</v>
          </cell>
          <cell r="AP1855">
            <v>0.74</v>
          </cell>
          <cell r="AQ1855">
            <v>0</v>
          </cell>
          <cell r="AR1855" t="str">
            <v>PENTEADEIRA SOTTILE (MADEIRA B) - 1,6x0,6x0,74H</v>
          </cell>
          <cell r="AS1855">
            <v>44623.98</v>
          </cell>
          <cell r="AT1855">
            <v>44623.98</v>
          </cell>
          <cell r="AU1855">
            <v>44623.98</v>
          </cell>
          <cell r="AV1855">
            <v>0</v>
          </cell>
          <cell r="AW1855">
            <v>44623.98</v>
          </cell>
          <cell r="AX1855">
            <v>0</v>
          </cell>
          <cell r="AY1855"/>
          <cell r="AZ1855" t="str">
            <v/>
          </cell>
          <cell r="BA1855"/>
          <cell r="BB1855"/>
          <cell r="BC1855"/>
          <cell r="BD1855" t="str">
            <v/>
          </cell>
          <cell r="BE1855">
            <v>0</v>
          </cell>
          <cell r="BF1855" t="str">
            <v/>
          </cell>
          <cell r="BG1855" t="str">
            <v/>
          </cell>
          <cell r="BH1855">
            <v>12</v>
          </cell>
          <cell r="BI1855" t="str">
            <v>0</v>
          </cell>
          <cell r="BJ1855">
            <v>0</v>
          </cell>
          <cell r="BK1855">
            <v>0</v>
          </cell>
          <cell r="BL1855"/>
          <cell r="BM1855"/>
          <cell r="BN1855"/>
          <cell r="BO1855"/>
          <cell r="BQ1855" t="str">
            <v>TEODORO</v>
          </cell>
          <cell r="BS1855" t="str">
            <v/>
          </cell>
          <cell r="BT1855" t="str">
            <v/>
          </cell>
        </row>
        <row r="1856">
          <cell r="H1856">
            <v>0</v>
          </cell>
          <cell r="O1856">
            <v>336730</v>
          </cell>
          <cell r="P1856" t="str">
            <v>2022/223-0053-01</v>
          </cell>
          <cell r="Q1856" t="str">
            <v>EST POLTRONA SALVADOR (MAD B FREIJO NT) TC ALATAMURA 902</v>
          </cell>
          <cell r="R1856"/>
          <cell r="S1856"/>
          <cell r="T1856">
            <v>0.7</v>
          </cell>
          <cell r="U1856">
            <v>0.66</v>
          </cell>
          <cell r="V1856">
            <v>0.7</v>
          </cell>
          <cell r="W1856">
            <v>0</v>
          </cell>
          <cell r="X1856" t="str">
            <v>EST POLTRONA SALVADOR (MAD B FREIJO NT) TC ALATAMURA 902 - 0,7x0,66x0,7H</v>
          </cell>
          <cell r="Y1856">
            <v>22622.062999999998</v>
          </cell>
          <cell r="Z1856">
            <v>0.35</v>
          </cell>
          <cell r="AA1856">
            <v>14704.34095</v>
          </cell>
          <cell r="AB1856"/>
          <cell r="AC1856" t="str">
            <v>15% ACRES FREIJO NATURAL/RVST FORN</v>
          </cell>
          <cell r="AD1856" t="str">
            <v>REVESTIMENTO FORN</v>
          </cell>
          <cell r="AE1856">
            <v>22622.062999999998</v>
          </cell>
          <cell r="AF1856">
            <v>22622.062999999998</v>
          </cell>
          <cell r="AG1856">
            <v>0</v>
          </cell>
          <cell r="AH1856">
            <v>22622.062999999998</v>
          </cell>
          <cell r="AI1856" t="str">
            <v>REF: 389566</v>
          </cell>
          <cell r="AJ1856" t="str">
            <v>15% ACRES FREIJO NATURAL</v>
          </cell>
          <cell r="AK1856">
            <v>389566</v>
          </cell>
          <cell r="AL1856" t="str">
            <v>POLTRONA SALVADOR (MADEIRA B) (TC FORN)</v>
          </cell>
          <cell r="AM1856"/>
          <cell r="AN1856">
            <v>0.7</v>
          </cell>
          <cell r="AO1856">
            <v>0.66</v>
          </cell>
          <cell r="AP1856">
            <v>0.7</v>
          </cell>
          <cell r="AQ1856">
            <v>0</v>
          </cell>
          <cell r="AR1856" t="str">
            <v>POLTRONA SALVADOR (MADEIRA B) (TC FORN) - 0,7x0,66x0,7H</v>
          </cell>
          <cell r="AS1856">
            <v>22622.062999999998</v>
          </cell>
          <cell r="AT1856">
            <v>21775.963</v>
          </cell>
          <cell r="AU1856">
            <v>18935.62</v>
          </cell>
          <cell r="AV1856">
            <v>2840.3430000000008</v>
          </cell>
          <cell r="AW1856">
            <v>22622.07</v>
          </cell>
          <cell r="AX1856">
            <v>-7.0000000014260877E-3</v>
          </cell>
          <cell r="AY1856">
            <v>328936</v>
          </cell>
          <cell r="AZ1856" t="str">
            <v/>
          </cell>
          <cell r="BA1856" t="str">
            <v>RVST FORN: TECIDO RUSTICO ALTAMURA (COD 5248) (EASY &amp; CLEAN II) - COD 902</v>
          </cell>
          <cell r="BB1856">
            <v>2</v>
          </cell>
          <cell r="BC1856"/>
          <cell r="BD1856" t="str">
            <v/>
          </cell>
          <cell r="BE1856">
            <v>0</v>
          </cell>
          <cell r="BF1856" t="str">
            <v/>
          </cell>
          <cell r="BG1856" t="str">
            <v>RVST FORN</v>
          </cell>
          <cell r="BH1856">
            <v>12</v>
          </cell>
          <cell r="BI1856" t="str">
            <v>0</v>
          </cell>
          <cell r="BJ1856">
            <v>0.15</v>
          </cell>
          <cell r="BK1856">
            <v>0</v>
          </cell>
          <cell r="BL1856"/>
          <cell r="BM1856"/>
          <cell r="BN1856"/>
          <cell r="BO1856"/>
          <cell r="BQ1856" t="str">
            <v>TEODORO</v>
          </cell>
          <cell r="BS1856" t="str">
            <v/>
          </cell>
          <cell r="BT1856" t="str">
            <v/>
          </cell>
        </row>
        <row r="1857">
          <cell r="H1857">
            <v>0</v>
          </cell>
          <cell r="O1857">
            <v>336730</v>
          </cell>
          <cell r="P1857" t="str">
            <v>2022/223-0054-01</v>
          </cell>
          <cell r="Q1857" t="str">
            <v>EST POLTRONA SALVADOR (MAD B FREIJO NT) TC ALATAMURA 902</v>
          </cell>
          <cell r="R1857"/>
          <cell r="S1857"/>
          <cell r="T1857">
            <v>0.7</v>
          </cell>
          <cell r="U1857">
            <v>0.66</v>
          </cell>
          <cell r="V1857">
            <v>0.7</v>
          </cell>
          <cell r="W1857">
            <v>0</v>
          </cell>
          <cell r="X1857" t="str">
            <v>EST POLTRONA SALVADOR (MAD B FREIJO NT) TC ALATAMURA 902 - 0,7x0,66x0,7H</v>
          </cell>
          <cell r="Y1857">
            <v>22622.062999999998</v>
          </cell>
          <cell r="Z1857">
            <v>0.35</v>
          </cell>
          <cell r="AA1857">
            <v>14704.34095</v>
          </cell>
          <cell r="AB1857"/>
          <cell r="AC1857" t="str">
            <v>15% ACRES FREIJO NATURAL/RVST FORN</v>
          </cell>
          <cell r="AD1857" t="str">
            <v>REVESTIMENTO FORN</v>
          </cell>
          <cell r="AE1857">
            <v>22622.062999999998</v>
          </cell>
          <cell r="AF1857">
            <v>22622.062999999998</v>
          </cell>
          <cell r="AG1857">
            <v>0</v>
          </cell>
          <cell r="AH1857">
            <v>22622.062999999998</v>
          </cell>
          <cell r="AI1857" t="str">
            <v>REF: 389566</v>
          </cell>
          <cell r="AJ1857" t="str">
            <v>15% ACRES FREIJO NATURAL</v>
          </cell>
          <cell r="AK1857">
            <v>389566</v>
          </cell>
          <cell r="AL1857" t="str">
            <v>POLTRONA SALVADOR (MADEIRA B) (TC FORN)</v>
          </cell>
          <cell r="AM1857"/>
          <cell r="AN1857">
            <v>0.7</v>
          </cell>
          <cell r="AO1857">
            <v>0.66</v>
          </cell>
          <cell r="AP1857">
            <v>0.7</v>
          </cell>
          <cell r="AQ1857">
            <v>0</v>
          </cell>
          <cell r="AR1857" t="str">
            <v>POLTRONA SALVADOR (MADEIRA B) (TC FORN) - 0,7x0,66x0,7H</v>
          </cell>
          <cell r="AS1857">
            <v>22622.062999999998</v>
          </cell>
          <cell r="AT1857">
            <v>21775.963</v>
          </cell>
          <cell r="AU1857">
            <v>18935.62</v>
          </cell>
          <cell r="AV1857">
            <v>2840.3430000000008</v>
          </cell>
          <cell r="AW1857">
            <v>22622.07</v>
          </cell>
          <cell r="AX1857">
            <v>-7.0000000014260877E-3</v>
          </cell>
          <cell r="AY1857">
            <v>328936</v>
          </cell>
          <cell r="AZ1857" t="str">
            <v/>
          </cell>
          <cell r="BA1857" t="str">
            <v>RVST FORN: TECIDO RUSTICO ALTAMURA (COD 5248) (EASY &amp; CLEAN II) - COD 902</v>
          </cell>
          <cell r="BB1857">
            <v>2</v>
          </cell>
          <cell r="BC1857"/>
          <cell r="BD1857" t="str">
            <v/>
          </cell>
          <cell r="BE1857">
            <v>0</v>
          </cell>
          <cell r="BF1857" t="str">
            <v/>
          </cell>
          <cell r="BG1857" t="str">
            <v>RVST FORN</v>
          </cell>
          <cell r="BH1857">
            <v>12</v>
          </cell>
          <cell r="BI1857" t="str">
            <v>0</v>
          </cell>
          <cell r="BJ1857">
            <v>0.15</v>
          </cell>
          <cell r="BK1857">
            <v>0</v>
          </cell>
          <cell r="BL1857"/>
          <cell r="BM1857"/>
          <cell r="BN1857"/>
          <cell r="BO1857"/>
          <cell r="BQ1857" t="str">
            <v>TEODORO</v>
          </cell>
          <cell r="BS1857" t="str">
            <v/>
          </cell>
          <cell r="BT1857" t="str">
            <v/>
          </cell>
        </row>
        <row r="1858">
          <cell r="H1858">
            <v>0</v>
          </cell>
          <cell r="O1858">
            <v>336722</v>
          </cell>
          <cell r="P1858" t="str">
            <v>2022/307-0051-01</v>
          </cell>
          <cell r="Q1858" t="str">
            <v>EST FRUTEIRA CHIE (MOD 01) (MAD A TAUARI ENV)</v>
          </cell>
          <cell r="R1858"/>
          <cell r="S1858"/>
          <cell r="T1858">
            <v>0.19</v>
          </cell>
          <cell r="U1858">
            <v>0</v>
          </cell>
          <cell r="V1858">
            <v>0.35</v>
          </cell>
          <cell r="W1858">
            <v>0.19</v>
          </cell>
          <cell r="X1858" t="str">
            <v>EST FRUTEIRA CHIE (MOD 01) (MAD A TAUARI ENV) - Ø0,19x0,35H</v>
          </cell>
          <cell r="Y1858">
            <v>2789.02</v>
          </cell>
          <cell r="Z1858">
            <v>0.35</v>
          </cell>
          <cell r="AA1858">
            <v>1812.8630000000001</v>
          </cell>
          <cell r="AB1858"/>
          <cell r="AC1858"/>
          <cell r="AD1858"/>
          <cell r="AE1858">
            <v>2789.02</v>
          </cell>
          <cell r="AF1858">
            <v>2789.02</v>
          </cell>
          <cell r="AG1858">
            <v>0</v>
          </cell>
          <cell r="AH1858">
            <v>2789.02</v>
          </cell>
          <cell r="AI1858" t="str">
            <v>REF: 353021</v>
          </cell>
          <cell r="AJ1858"/>
          <cell r="AK1858">
            <v>353021</v>
          </cell>
          <cell r="AL1858" t="str">
            <v>FRUTEIRA CHIE (MOD 01) (MADEIRA A)</v>
          </cell>
          <cell r="AM1858"/>
          <cell r="AN1858">
            <v>0.19</v>
          </cell>
          <cell r="AO1858">
            <v>0</v>
          </cell>
          <cell r="AP1858">
            <v>0.35</v>
          </cell>
          <cell r="AQ1858">
            <v>0.19</v>
          </cell>
          <cell r="AR1858" t="str">
            <v>FRUTEIRA CHIE (MOD 01) (MADEIRA A) - Ø0,19x0,35H</v>
          </cell>
          <cell r="AS1858">
            <v>2789.02</v>
          </cell>
          <cell r="AT1858">
            <v>2789.02</v>
          </cell>
          <cell r="AU1858">
            <v>2789.02</v>
          </cell>
          <cell r="AV1858">
            <v>0</v>
          </cell>
          <cell r="AW1858">
            <v>2789.02</v>
          </cell>
          <cell r="AX1858">
            <v>0</v>
          </cell>
          <cell r="AY1858"/>
          <cell r="AZ1858" t="str">
            <v/>
          </cell>
          <cell r="BA1858"/>
          <cell r="BB1858"/>
          <cell r="BC1858"/>
          <cell r="BD1858" t="str">
            <v/>
          </cell>
          <cell r="BE1858">
            <v>0</v>
          </cell>
          <cell r="BF1858" t="str">
            <v/>
          </cell>
          <cell r="BG1858" t="str">
            <v/>
          </cell>
          <cell r="BH1858">
            <v>12</v>
          </cell>
          <cell r="BI1858" t="str">
            <v>0</v>
          </cell>
          <cell r="BJ1858">
            <v>0</v>
          </cell>
          <cell r="BK1858">
            <v>0</v>
          </cell>
          <cell r="BL1858"/>
          <cell r="BM1858"/>
          <cell r="BN1858"/>
          <cell r="BO1858"/>
          <cell r="BQ1858" t="str">
            <v>TEODORO</v>
          </cell>
          <cell r="BS1858" t="str">
            <v/>
          </cell>
          <cell r="BT1858" t="str">
            <v/>
          </cell>
        </row>
        <row r="1859">
          <cell r="H1859">
            <v>0</v>
          </cell>
          <cell r="O1859">
            <v>336721</v>
          </cell>
          <cell r="P1859" t="str">
            <v>2022/230-0036-01</v>
          </cell>
          <cell r="Q1859" t="str">
            <v>EST FRUTEIRA CHIE (MOD 01) (MAD B TECA NATURAL PU)</v>
          </cell>
          <cell r="R1859"/>
          <cell r="S1859"/>
          <cell r="T1859">
            <v>0.19</v>
          </cell>
          <cell r="U1859">
            <v>0</v>
          </cell>
          <cell r="V1859">
            <v>0.35</v>
          </cell>
          <cell r="W1859">
            <v>0.19</v>
          </cell>
          <cell r="X1859" t="str">
            <v>EST FRUTEIRA CHIE (MOD 01) (MAD B TECA NATURAL PU) - Ø0,19x0,35H</v>
          </cell>
          <cell r="Y1859">
            <v>3219.15</v>
          </cell>
          <cell r="Z1859">
            <v>0.35</v>
          </cell>
          <cell r="AA1859">
            <v>2092.4475000000002</v>
          </cell>
          <cell r="AB1859"/>
          <cell r="AC1859"/>
          <cell r="AD1859"/>
          <cell r="AE1859">
            <v>3219.15</v>
          </cell>
          <cell r="AF1859">
            <v>3219.15</v>
          </cell>
          <cell r="AG1859">
            <v>0</v>
          </cell>
          <cell r="AH1859">
            <v>3219.15</v>
          </cell>
          <cell r="AI1859" t="str">
            <v>REF: 389421</v>
          </cell>
          <cell r="AJ1859"/>
          <cell r="AK1859">
            <v>389421</v>
          </cell>
          <cell r="AL1859" t="str">
            <v>FRUTEIRA CHIE (MOD 01) (MADEIRA B)</v>
          </cell>
          <cell r="AM1859"/>
          <cell r="AN1859">
            <v>0.19</v>
          </cell>
          <cell r="AO1859">
            <v>0</v>
          </cell>
          <cell r="AP1859">
            <v>0.35</v>
          </cell>
          <cell r="AQ1859">
            <v>0.19</v>
          </cell>
          <cell r="AR1859" t="str">
            <v>FRUTEIRA CHIE (MOD 01) (MADEIRA B) - Ø0,19x0,35H</v>
          </cell>
          <cell r="AS1859">
            <v>3219.15</v>
          </cell>
          <cell r="AT1859">
            <v>3219.15</v>
          </cell>
          <cell r="AU1859">
            <v>3219.15</v>
          </cell>
          <cell r="AV1859">
            <v>0</v>
          </cell>
          <cell r="AW1859">
            <v>3219.15</v>
          </cell>
          <cell r="AX1859">
            <v>0</v>
          </cell>
          <cell r="AY1859"/>
          <cell r="AZ1859" t="str">
            <v/>
          </cell>
          <cell r="BA1859"/>
          <cell r="BB1859"/>
          <cell r="BC1859"/>
          <cell r="BD1859" t="str">
            <v/>
          </cell>
          <cell r="BE1859">
            <v>0</v>
          </cell>
          <cell r="BF1859" t="str">
            <v/>
          </cell>
          <cell r="BG1859" t="str">
            <v/>
          </cell>
          <cell r="BH1859">
            <v>12</v>
          </cell>
          <cell r="BI1859" t="str">
            <v>0</v>
          </cell>
          <cell r="BJ1859">
            <v>0</v>
          </cell>
          <cell r="BK1859">
            <v>0</v>
          </cell>
          <cell r="BL1859"/>
          <cell r="BM1859"/>
          <cell r="BN1859"/>
          <cell r="BO1859"/>
          <cell r="BQ1859" t="str">
            <v>TEODORO</v>
          </cell>
          <cell r="BS1859" t="str">
            <v/>
          </cell>
          <cell r="BT1859" t="str">
            <v/>
          </cell>
        </row>
        <row r="1860">
          <cell r="H1860">
            <v>0</v>
          </cell>
          <cell r="O1860">
            <v>336651</v>
          </cell>
          <cell r="P1860" t="str">
            <v>2022/230-0019-01</v>
          </cell>
          <cell r="Q1860" t="str">
            <v>EST FRUTEIRA CHIE (MOD 03) (MAD B TECA 02)</v>
          </cell>
          <cell r="R1860"/>
          <cell r="S1860"/>
          <cell r="T1860">
            <v>0.28999999999999998</v>
          </cell>
          <cell r="U1860">
            <v>0</v>
          </cell>
          <cell r="V1860">
            <v>0.28999999999999998</v>
          </cell>
          <cell r="W1860">
            <v>0.39</v>
          </cell>
          <cell r="X1860" t="str">
            <v>EST FRUTEIRA CHIE (MOD 03) (MAD B TECA 02) - Ø0,39x0,29H</v>
          </cell>
          <cell r="Y1860">
            <v>4546.62</v>
          </cell>
          <cell r="Z1860">
            <v>0.35</v>
          </cell>
          <cell r="AA1860">
            <v>2955.3029999999999</v>
          </cell>
          <cell r="AB1860"/>
          <cell r="AC1860"/>
          <cell r="AD1860"/>
          <cell r="AE1860">
            <v>4546.62</v>
          </cell>
          <cell r="AF1860">
            <v>4546.62</v>
          </cell>
          <cell r="AG1860">
            <v>0</v>
          </cell>
          <cell r="AH1860">
            <v>4546.62</v>
          </cell>
          <cell r="AI1860" t="str">
            <v>REF: 389423</v>
          </cell>
          <cell r="AJ1860"/>
          <cell r="AK1860">
            <v>389423</v>
          </cell>
          <cell r="AL1860" t="str">
            <v>FRUTEIRA CHIE (MOD 03) (MADEIRA B)</v>
          </cell>
          <cell r="AM1860"/>
          <cell r="AN1860">
            <v>0.28999999999999998</v>
          </cell>
          <cell r="AO1860">
            <v>0</v>
          </cell>
          <cell r="AP1860">
            <v>0.39</v>
          </cell>
          <cell r="AQ1860">
            <v>0.28999999999999998</v>
          </cell>
          <cell r="AR1860" t="str">
            <v>FRUTEIRA CHIE (MOD 03) (MADEIRA B) - Ø0,29x0,39H</v>
          </cell>
          <cell r="AS1860">
            <v>4546.62</v>
          </cell>
          <cell r="AT1860">
            <v>4546.62</v>
          </cell>
          <cell r="AU1860">
            <v>4546.62</v>
          </cell>
          <cell r="AV1860">
            <v>0</v>
          </cell>
          <cell r="AW1860">
            <v>4546.62</v>
          </cell>
          <cell r="AX1860">
            <v>0</v>
          </cell>
          <cell r="AY1860"/>
          <cell r="AZ1860" t="str">
            <v/>
          </cell>
          <cell r="BA1860"/>
          <cell r="BB1860"/>
          <cell r="BC1860"/>
          <cell r="BD1860" t="str">
            <v/>
          </cell>
          <cell r="BE1860">
            <v>0</v>
          </cell>
          <cell r="BF1860" t="str">
            <v/>
          </cell>
          <cell r="BG1860" t="str">
            <v/>
          </cell>
          <cell r="BH1860">
            <v>12</v>
          </cell>
          <cell r="BI1860" t="str">
            <v>0</v>
          </cell>
          <cell r="BJ1860">
            <v>0</v>
          </cell>
          <cell r="BK1860">
            <v>0</v>
          </cell>
          <cell r="BL1860"/>
          <cell r="BM1860"/>
          <cell r="BN1860"/>
          <cell r="BO1860"/>
          <cell r="BQ1860" t="str">
            <v>TEODORO</v>
          </cell>
          <cell r="BS1860" t="str">
            <v/>
          </cell>
          <cell r="BT1860" t="str">
            <v/>
          </cell>
        </row>
        <row r="1861">
          <cell r="H1861">
            <v>0</v>
          </cell>
          <cell r="O1861">
            <v>336649</v>
          </cell>
          <cell r="P1861" t="str">
            <v>2022/230-0018-01</v>
          </cell>
          <cell r="Q1861" t="str">
            <v>EST FRUTEIRA CHIE (MOD 02) (MAD B TECA NATURAL PU)</v>
          </cell>
          <cell r="R1861"/>
          <cell r="S1861"/>
          <cell r="T1861">
            <v>0.25</v>
          </cell>
          <cell r="U1861">
            <v>0</v>
          </cell>
          <cell r="V1861">
            <v>0.28999999999999998</v>
          </cell>
          <cell r="W1861">
            <v>0.25</v>
          </cell>
          <cell r="X1861" t="str">
            <v>EST FRUTEIRA CHIE (MOD 02) (MAD B TECA NATURAL PU) - Ø0,25x0,29H</v>
          </cell>
          <cell r="Y1861">
            <v>3788.06</v>
          </cell>
          <cell r="Z1861">
            <v>0.35</v>
          </cell>
          <cell r="AA1861">
            <v>2462.239</v>
          </cell>
          <cell r="AB1861"/>
          <cell r="AC1861"/>
          <cell r="AD1861"/>
          <cell r="AE1861">
            <v>3788.06</v>
          </cell>
          <cell r="AF1861">
            <v>3788.06</v>
          </cell>
          <cell r="AG1861">
            <v>0</v>
          </cell>
          <cell r="AH1861">
            <v>3788.06</v>
          </cell>
          <cell r="AI1861" t="str">
            <v>REF: 389422</v>
          </cell>
          <cell r="AJ1861"/>
          <cell r="AK1861">
            <v>389422</v>
          </cell>
          <cell r="AL1861" t="str">
            <v>FRUTEIRA CHIE (MOD 02) (MADEIRA B)</v>
          </cell>
          <cell r="AM1861"/>
          <cell r="AN1861">
            <v>0.25</v>
          </cell>
          <cell r="AO1861">
            <v>0</v>
          </cell>
          <cell r="AP1861">
            <v>0.28999999999999998</v>
          </cell>
          <cell r="AQ1861">
            <v>0.25</v>
          </cell>
          <cell r="AR1861" t="str">
            <v>FRUTEIRA CHIE (MOD 02) (MADEIRA B) - Ø0,25x0,29H</v>
          </cell>
          <cell r="AS1861">
            <v>3788.06</v>
          </cell>
          <cell r="AT1861">
            <v>3788.06</v>
          </cell>
          <cell r="AU1861">
            <v>3788.06</v>
          </cell>
          <cell r="AV1861">
            <v>0</v>
          </cell>
          <cell r="AW1861">
            <v>3788.06</v>
          </cell>
          <cell r="AX1861">
            <v>0</v>
          </cell>
          <cell r="AY1861"/>
          <cell r="AZ1861" t="str">
            <v/>
          </cell>
          <cell r="BA1861"/>
          <cell r="BB1861"/>
          <cell r="BC1861"/>
          <cell r="BD1861" t="str">
            <v/>
          </cell>
          <cell r="BE1861">
            <v>0</v>
          </cell>
          <cell r="BF1861" t="str">
            <v/>
          </cell>
          <cell r="BG1861" t="str">
            <v/>
          </cell>
          <cell r="BH1861">
            <v>12</v>
          </cell>
          <cell r="BI1861" t="str">
            <v>0</v>
          </cell>
          <cell r="BJ1861">
            <v>0</v>
          </cell>
          <cell r="BK1861">
            <v>0</v>
          </cell>
          <cell r="BL1861"/>
          <cell r="BM1861"/>
          <cell r="BN1861"/>
          <cell r="BO1861"/>
          <cell r="BQ1861" t="str">
            <v>TEODORO</v>
          </cell>
          <cell r="BS1861" t="str">
            <v/>
          </cell>
          <cell r="BT1861" t="str">
            <v/>
          </cell>
        </row>
        <row r="1862">
          <cell r="H1862">
            <v>0</v>
          </cell>
          <cell r="O1862">
            <v>334180</v>
          </cell>
          <cell r="P1862" t="str">
            <v>2022/203-0044-01</v>
          </cell>
          <cell r="Q1862" t="str">
            <v>EST MESA CENTRO ARGOLA (A) (VIDRO INC) (MAD A CINAM NOG)</v>
          </cell>
          <cell r="R1862"/>
          <cell r="S1862"/>
          <cell r="T1862">
            <v>1.2</v>
          </cell>
          <cell r="U1862">
            <v>0</v>
          </cell>
          <cell r="V1862">
            <v>0.25</v>
          </cell>
          <cell r="W1862">
            <v>1.2</v>
          </cell>
          <cell r="X1862" t="str">
            <v>EST MESA CENTRO ARGOLA (A) (VIDRO INC) (MAD A CINAM NOG) - Ø1,2x0,25H</v>
          </cell>
          <cell r="Y1862">
            <v>28893.72</v>
          </cell>
          <cell r="Z1862">
            <v>0.35</v>
          </cell>
          <cell r="AA1862">
            <v>18780.918000000001</v>
          </cell>
          <cell r="AB1862"/>
          <cell r="AC1862"/>
          <cell r="AD1862"/>
          <cell r="AE1862">
            <v>28893.72</v>
          </cell>
          <cell r="AF1862">
            <v>28893.72</v>
          </cell>
          <cell r="AG1862">
            <v>0</v>
          </cell>
          <cell r="AH1862">
            <v>28893.72</v>
          </cell>
          <cell r="AI1862" t="str">
            <v>REF: 306321</v>
          </cell>
          <cell r="AJ1862" t="str">
            <v>ACABAMENTO FORA DE LINHA</v>
          </cell>
          <cell r="AK1862">
            <v>306321</v>
          </cell>
          <cell r="AL1862" t="str">
            <v>MESA CENTRO ARGOLA (A) H25 (VIDRO INCOLOR) (MADEIRA A)</v>
          </cell>
          <cell r="AM1862"/>
          <cell r="AN1862">
            <v>1.2</v>
          </cell>
          <cell r="AO1862">
            <v>0</v>
          </cell>
          <cell r="AP1862">
            <v>0.25</v>
          </cell>
          <cell r="AQ1862">
            <v>1.2</v>
          </cell>
          <cell r="AR1862" t="str">
            <v>MESA CENTRO ARGOLA (A) H25 (VIDRO INCOLOR) (MADEIRA A) - Ø1,2x0,25H</v>
          </cell>
          <cell r="AS1862">
            <v>28893.72</v>
          </cell>
          <cell r="AT1862">
            <v>28893.72</v>
          </cell>
          <cell r="AU1862">
            <v>28893.72</v>
          </cell>
          <cell r="AV1862">
            <v>0</v>
          </cell>
          <cell r="AW1862">
            <v>28893.72</v>
          </cell>
          <cell r="AX1862">
            <v>0</v>
          </cell>
          <cell r="AY1862"/>
          <cell r="AZ1862" t="str">
            <v/>
          </cell>
          <cell r="BA1862"/>
          <cell r="BB1862"/>
          <cell r="BC1862"/>
          <cell r="BD1862" t="str">
            <v/>
          </cell>
          <cell r="BE1862">
            <v>0</v>
          </cell>
          <cell r="BF1862" t="str">
            <v/>
          </cell>
          <cell r="BG1862" t="str">
            <v/>
          </cell>
          <cell r="BH1862">
            <v>12</v>
          </cell>
          <cell r="BI1862" t="str">
            <v>0</v>
          </cell>
          <cell r="BJ1862">
            <v>0</v>
          </cell>
          <cell r="BK1862">
            <v>0</v>
          </cell>
          <cell r="BL1862"/>
          <cell r="BM1862"/>
          <cell r="BN1862"/>
          <cell r="BO1862"/>
          <cell r="BQ1862" t="str">
            <v>TEODORO</v>
          </cell>
          <cell r="BS1862" t="str">
            <v/>
          </cell>
          <cell r="BT1862" t="str">
            <v/>
          </cell>
        </row>
        <row r="1863">
          <cell r="H1863">
            <v>0</v>
          </cell>
          <cell r="O1863">
            <v>334179</v>
          </cell>
          <cell r="P1863" t="str">
            <v>2022/203-0043-01</v>
          </cell>
          <cell r="Q1863" t="str">
            <v>EST MESA CENTRO ARGOLA (B) (CORTEN) (MAD A CINAM NOG)</v>
          </cell>
          <cell r="R1863"/>
          <cell r="S1863"/>
          <cell r="T1863">
            <v>1</v>
          </cell>
          <cell r="U1863">
            <v>0</v>
          </cell>
          <cell r="V1863">
            <v>0.35</v>
          </cell>
          <cell r="W1863">
            <v>1</v>
          </cell>
          <cell r="X1863" t="str">
            <v>EST MESA CENTRO ARGOLA (B) (CORTEN) (MAD A CINAM NOG) - Ø1x0,35H</v>
          </cell>
          <cell r="Y1863">
            <v>18584.07</v>
          </cell>
          <cell r="Z1863">
            <v>0.35</v>
          </cell>
          <cell r="AA1863">
            <v>12079.645500000001</v>
          </cell>
          <cell r="AB1863"/>
          <cell r="AC1863"/>
          <cell r="AD1863"/>
          <cell r="AE1863">
            <v>18584.07</v>
          </cell>
          <cell r="AF1863">
            <v>18584.07</v>
          </cell>
          <cell r="AG1863">
            <v>0</v>
          </cell>
          <cell r="AH1863">
            <v>18584.07</v>
          </cell>
          <cell r="AI1863" t="str">
            <v>REF: 306328</v>
          </cell>
          <cell r="AJ1863" t="str">
            <v>ACABAMENTO FORA DE LINHA</v>
          </cell>
          <cell r="AK1863">
            <v>306328</v>
          </cell>
          <cell r="AL1863" t="str">
            <v>MESA CENTRO ARGOLA (B) H35 (ACO CORTEN) (MADEIRA A)</v>
          </cell>
          <cell r="AM1863"/>
          <cell r="AN1863">
            <v>1</v>
          </cell>
          <cell r="AO1863">
            <v>0</v>
          </cell>
          <cell r="AP1863">
            <v>0.35</v>
          </cell>
          <cell r="AQ1863">
            <v>1</v>
          </cell>
          <cell r="AR1863" t="str">
            <v>MESA CENTRO ARGOLA (B) H35 (ACO CORTEN) (MADEIRA A) - Ø1x0,35H</v>
          </cell>
          <cell r="AS1863">
            <v>18584.07</v>
          </cell>
          <cell r="AT1863">
            <v>18584.07</v>
          </cell>
          <cell r="AU1863">
            <v>18584.07</v>
          </cell>
          <cell r="AV1863">
            <v>0</v>
          </cell>
          <cell r="AW1863">
            <v>18584.07</v>
          </cell>
          <cell r="AX1863">
            <v>0</v>
          </cell>
          <cell r="AY1863"/>
          <cell r="AZ1863" t="str">
            <v/>
          </cell>
          <cell r="BA1863"/>
          <cell r="BB1863"/>
          <cell r="BC1863"/>
          <cell r="BD1863" t="str">
            <v/>
          </cell>
          <cell r="BE1863">
            <v>0</v>
          </cell>
          <cell r="BF1863" t="str">
            <v/>
          </cell>
          <cell r="BG1863" t="str">
            <v/>
          </cell>
          <cell r="BH1863">
            <v>12</v>
          </cell>
          <cell r="BI1863" t="str">
            <v>0</v>
          </cell>
          <cell r="BJ1863">
            <v>0</v>
          </cell>
          <cell r="BK1863">
            <v>0</v>
          </cell>
          <cell r="BL1863"/>
          <cell r="BM1863"/>
          <cell r="BN1863"/>
          <cell r="BO1863"/>
          <cell r="BQ1863" t="str">
            <v>TEODORO</v>
          </cell>
          <cell r="BS1863" t="str">
            <v/>
          </cell>
          <cell r="BT1863" t="str">
            <v/>
          </cell>
        </row>
        <row r="1864">
          <cell r="H1864">
            <v>0</v>
          </cell>
          <cell r="O1864">
            <v>328718</v>
          </cell>
          <cell r="P1864" t="str">
            <v>2022/187-0024-01</v>
          </cell>
          <cell r="Q1864" t="str">
            <v>EST MESA CENTRO ARGOLA (C) (CORTEN) (MAD A TAUARI POA)</v>
          </cell>
          <cell r="R1864"/>
          <cell r="S1864"/>
          <cell r="T1864">
            <v>0.6</v>
          </cell>
          <cell r="U1864">
            <v>0</v>
          </cell>
          <cell r="V1864">
            <v>0.45</v>
          </cell>
          <cell r="W1864">
            <v>0.6</v>
          </cell>
          <cell r="X1864" t="str">
            <v>EST MESA CENTRO ARGOLA (C) (CORTEN) (MAD A TAUARI POA) - Ø0,6x0,45H</v>
          </cell>
          <cell r="Y1864">
            <v>12941.33</v>
          </cell>
          <cell r="Z1864">
            <v>0.35</v>
          </cell>
          <cell r="AA1864">
            <v>8411.8644999999997</v>
          </cell>
          <cell r="AB1864"/>
          <cell r="AC1864"/>
          <cell r="AD1864"/>
          <cell r="AE1864">
            <v>12941.33</v>
          </cell>
          <cell r="AF1864">
            <v>12941.33</v>
          </cell>
          <cell r="AG1864">
            <v>0</v>
          </cell>
          <cell r="AH1864">
            <v>12941.33</v>
          </cell>
          <cell r="AI1864" t="str">
            <v>REF: 306370</v>
          </cell>
          <cell r="AJ1864"/>
          <cell r="AK1864">
            <v>306370</v>
          </cell>
          <cell r="AL1864" t="str">
            <v>MESA CENTRO ARGOLA (C) H45 (ACO CORTEN) (MADEIRA A)</v>
          </cell>
          <cell r="AM1864"/>
          <cell r="AN1864">
            <v>0.6</v>
          </cell>
          <cell r="AO1864">
            <v>0</v>
          </cell>
          <cell r="AP1864">
            <v>0.45</v>
          </cell>
          <cell r="AQ1864">
            <v>0.6</v>
          </cell>
          <cell r="AR1864" t="str">
            <v>MESA CENTRO ARGOLA (C) H45 (ACO CORTEN) (MADEIRA A) - Ø0,6x0,45H</v>
          </cell>
          <cell r="AS1864">
            <v>12941.33</v>
          </cell>
          <cell r="AT1864">
            <v>12941.33</v>
          </cell>
          <cell r="AU1864">
            <v>12941.33</v>
          </cell>
          <cell r="AV1864">
            <v>0</v>
          </cell>
          <cell r="AW1864">
            <v>12941.33</v>
          </cell>
          <cell r="AX1864">
            <v>0</v>
          </cell>
          <cell r="AY1864"/>
          <cell r="AZ1864" t="str">
            <v/>
          </cell>
          <cell r="BA1864"/>
          <cell r="BB1864"/>
          <cell r="BC1864"/>
          <cell r="BD1864" t="str">
            <v/>
          </cell>
          <cell r="BE1864">
            <v>0</v>
          </cell>
          <cell r="BF1864" t="str">
            <v/>
          </cell>
          <cell r="BG1864" t="str">
            <v/>
          </cell>
          <cell r="BH1864">
            <v>12</v>
          </cell>
          <cell r="BI1864" t="str">
            <v>0</v>
          </cell>
          <cell r="BJ1864">
            <v>0</v>
          </cell>
          <cell r="BK1864">
            <v>0</v>
          </cell>
          <cell r="BL1864"/>
          <cell r="BM1864"/>
          <cell r="BN1864"/>
          <cell r="BO1864"/>
          <cell r="BQ1864" t="str">
            <v>TEODORO</v>
          </cell>
          <cell r="BS1864" t="str">
            <v/>
          </cell>
          <cell r="BT1864" t="str">
            <v/>
          </cell>
        </row>
        <row r="1865">
          <cell r="H1865">
            <v>0</v>
          </cell>
          <cell r="O1865">
            <v>312385</v>
          </cell>
          <cell r="P1865" t="str">
            <v>2022/038-0022-01</v>
          </cell>
          <cell r="Q1865" t="str">
            <v>EST CADEIRA VIKY (LOURO ESPECIAL) COURO NOBUCK VERDE</v>
          </cell>
          <cell r="R1865"/>
          <cell r="S1865"/>
          <cell r="T1865">
            <v>0.53</v>
          </cell>
          <cell r="U1865">
            <v>0.59</v>
          </cell>
          <cell r="V1865">
            <v>0.83</v>
          </cell>
          <cell r="W1865">
            <v>0</v>
          </cell>
          <cell r="X1865" t="str">
            <v>EST CADEIRA VIKY (LOURO ESPECIAL) COURO NOBUCK VERDE - 0,53x0,59x0,83H</v>
          </cell>
          <cell r="Y1865">
            <v>9717.57</v>
          </cell>
          <cell r="Z1865">
            <v>0.35</v>
          </cell>
          <cell r="AA1865">
            <v>6316.4205000000002</v>
          </cell>
          <cell r="AB1865"/>
          <cell r="AC1865" t="str">
            <v>PROD C/RVST FORN</v>
          </cell>
          <cell r="AD1865" t="str">
            <v>REVESTIMENTO FORN</v>
          </cell>
          <cell r="AE1865">
            <v>9717.57</v>
          </cell>
          <cell r="AF1865">
            <v>9717.57</v>
          </cell>
          <cell r="AG1865">
            <v>0</v>
          </cell>
          <cell r="AH1865">
            <v>9717.57</v>
          </cell>
          <cell r="AI1865" t="str">
            <v>REF: 312385</v>
          </cell>
          <cell r="AJ1865" t="str">
            <v>REVESTIMENTO FORA DE LINHA</v>
          </cell>
          <cell r="AK1865">
            <v>312385</v>
          </cell>
          <cell r="AL1865" t="str">
            <v>EST CADEIRA VIKY (LOURO ESPECIAL) COURO NOBUCK VERDE</v>
          </cell>
          <cell r="AM1865"/>
          <cell r="AN1865">
            <v>0.53</v>
          </cell>
          <cell r="AO1865">
            <v>0.59</v>
          </cell>
          <cell r="AP1865">
            <v>0.83</v>
          </cell>
          <cell r="AQ1865">
            <v>0</v>
          </cell>
          <cell r="AR1865" t="str">
            <v>EST CADEIRA VIKY (LOURO ESPECIAL) COURO NOBUCK VERDE - 0,53x0,59x0,83H</v>
          </cell>
          <cell r="AS1865">
            <v>9717.57</v>
          </cell>
          <cell r="AT1865">
            <v>9717.57</v>
          </cell>
          <cell r="AU1865">
            <v>9717.57</v>
          </cell>
          <cell r="AV1865">
            <v>0</v>
          </cell>
          <cell r="AW1865">
            <v>9717.57</v>
          </cell>
          <cell r="AX1865">
            <v>0</v>
          </cell>
          <cell r="AY1865">
            <v>328287</v>
          </cell>
          <cell r="AZ1865" t="str">
            <v/>
          </cell>
          <cell r="BA1865" t="str">
            <v>RVST FORN: COURO NATURAL NOBUCK (F9969) - VERDE</v>
          </cell>
          <cell r="BB1865">
            <v>1.7</v>
          </cell>
          <cell r="BC1865"/>
          <cell r="BD1865" t="str">
            <v/>
          </cell>
          <cell r="BE1865">
            <v>0</v>
          </cell>
          <cell r="BF1865" t="str">
            <v/>
          </cell>
          <cell r="BG1865" t="str">
            <v>RVST FORN</v>
          </cell>
          <cell r="BH1865">
            <v>12</v>
          </cell>
          <cell r="BI1865" t="str">
            <v>0</v>
          </cell>
          <cell r="BJ1865">
            <v>0</v>
          </cell>
          <cell r="BK1865">
            <v>0</v>
          </cell>
          <cell r="BL1865"/>
          <cell r="BM1865"/>
          <cell r="BN1865"/>
          <cell r="BO1865"/>
          <cell r="BQ1865" t="str">
            <v>TEODORO</v>
          </cell>
          <cell r="BS1865" t="str">
            <v/>
          </cell>
          <cell r="BT1865" t="str">
            <v/>
          </cell>
        </row>
        <row r="1866">
          <cell r="H1866">
            <v>0</v>
          </cell>
          <cell r="O1866">
            <v>238169</v>
          </cell>
          <cell r="P1866" t="str">
            <v>2019/211-0043-01</v>
          </cell>
          <cell r="Q1866" t="str">
            <v>EST MESA CENTRO ARGOLA (D) (TP EBNZ) (MAD A CINAM EBNZ)</v>
          </cell>
          <cell r="R1866"/>
          <cell r="S1866"/>
          <cell r="T1866">
            <v>0.4</v>
          </cell>
          <cell r="U1866">
            <v>0</v>
          </cell>
          <cell r="V1866">
            <v>0.55000000000000004</v>
          </cell>
          <cell r="W1866">
            <v>0.4</v>
          </cell>
          <cell r="X1866" t="str">
            <v>EST MESA CENTRO ARGOLA (D) (TP EBNZ) (MAD A CINAM EBNZ) - Ø0,4x0,55H</v>
          </cell>
          <cell r="Y1866">
            <v>8940.56</v>
          </cell>
          <cell r="Z1866">
            <v>0.35</v>
          </cell>
          <cell r="AA1866">
            <v>5811.3639999999996</v>
          </cell>
          <cell r="AB1866"/>
          <cell r="AC1866"/>
          <cell r="AD1866"/>
          <cell r="AE1866">
            <v>8940.56</v>
          </cell>
          <cell r="AF1866">
            <v>8940.56</v>
          </cell>
          <cell r="AG1866">
            <v>0</v>
          </cell>
          <cell r="AH1866">
            <v>8940.56</v>
          </cell>
          <cell r="AI1866" t="str">
            <v>REF: 306440</v>
          </cell>
          <cell r="AJ1866"/>
          <cell r="AK1866">
            <v>306440</v>
          </cell>
          <cell r="AL1866" t="str">
            <v>MESA CENTRO ARGOLA (D) H55 (MADEIRA A)</v>
          </cell>
          <cell r="AM1866"/>
          <cell r="AN1866">
            <v>0.4</v>
          </cell>
          <cell r="AO1866">
            <v>0</v>
          </cell>
          <cell r="AP1866">
            <v>0.55000000000000004</v>
          </cell>
          <cell r="AQ1866">
            <v>0.4</v>
          </cell>
          <cell r="AR1866" t="str">
            <v>MESA CENTRO ARGOLA (D) H55 (MADEIRA A) - Ø0,4x0,55H</v>
          </cell>
          <cell r="AS1866">
            <v>8940.56</v>
          </cell>
          <cell r="AT1866">
            <v>8940.56</v>
          </cell>
          <cell r="AU1866">
            <v>8940.56</v>
          </cell>
          <cell r="AV1866">
            <v>0</v>
          </cell>
          <cell r="AW1866">
            <v>8940.56</v>
          </cell>
          <cell r="AX1866">
            <v>0</v>
          </cell>
          <cell r="AY1866"/>
          <cell r="AZ1866" t="str">
            <v/>
          </cell>
          <cell r="BA1866"/>
          <cell r="BB1866"/>
          <cell r="BC1866"/>
          <cell r="BD1866" t="str">
            <v/>
          </cell>
          <cell r="BE1866">
            <v>0</v>
          </cell>
          <cell r="BF1866" t="str">
            <v/>
          </cell>
          <cell r="BG1866" t="str">
            <v/>
          </cell>
          <cell r="BH1866">
            <v>12</v>
          </cell>
          <cell r="BI1866" t="str">
            <v>0</v>
          </cell>
          <cell r="BJ1866">
            <v>0</v>
          </cell>
          <cell r="BK1866">
            <v>0</v>
          </cell>
          <cell r="BL1866"/>
          <cell r="BM1866"/>
          <cell r="BN1866"/>
          <cell r="BO1866"/>
          <cell r="BQ1866" t="str">
            <v>TEODORO</v>
          </cell>
          <cell r="BS1866" t="str">
            <v/>
          </cell>
          <cell r="BT1866" t="str">
            <v/>
          </cell>
        </row>
        <row r="1867">
          <cell r="H1867">
            <v>0</v>
          </cell>
          <cell r="O1867">
            <v>230249</v>
          </cell>
          <cell r="P1867" t="str">
            <v>2018/344-0069-01</v>
          </cell>
          <cell r="Q1867" t="str">
            <v>EST BANCO RODEO (MAD B LOURO ESPECIAL) (SOLETA HAVANA)</v>
          </cell>
          <cell r="R1867"/>
          <cell r="S1867"/>
          <cell r="T1867">
            <v>0.49</v>
          </cell>
          <cell r="U1867">
            <v>0.46</v>
          </cell>
          <cell r="V1867">
            <v>0.4</v>
          </cell>
          <cell r="W1867">
            <v>0</v>
          </cell>
          <cell r="X1867" t="str">
            <v>EST BANCO RODEO (MAD B LOURO ESPECIAL) (SOLETA HAVANA) - 0,49x0,46x0,4H</v>
          </cell>
          <cell r="Y1867">
            <v>7849</v>
          </cell>
          <cell r="Z1867">
            <v>0.35</v>
          </cell>
          <cell r="AA1867">
            <v>5101.8500000000004</v>
          </cell>
          <cell r="AB1867"/>
          <cell r="AC1867"/>
          <cell r="AD1867"/>
          <cell r="AE1867">
            <v>7849</v>
          </cell>
          <cell r="AF1867">
            <v>7849</v>
          </cell>
          <cell r="AG1867">
            <v>0</v>
          </cell>
          <cell r="AH1867">
            <v>7849</v>
          </cell>
          <cell r="AI1867" t="str">
            <v>REF: 389372</v>
          </cell>
          <cell r="AJ1867"/>
          <cell r="AK1867">
            <v>389372</v>
          </cell>
          <cell r="AL1867" t="str">
            <v>BANCO RODEO (MADEIRA B) (SOLETA)</v>
          </cell>
          <cell r="AM1867"/>
          <cell r="AN1867">
            <v>0.49</v>
          </cell>
          <cell r="AO1867">
            <v>0.46</v>
          </cell>
          <cell r="AP1867">
            <v>0.4</v>
          </cell>
          <cell r="AQ1867">
            <v>0</v>
          </cell>
          <cell r="AR1867" t="str">
            <v>BANCO RODEO (MADEIRA B) (SOLETA) - 0,49x0,46x0,4H</v>
          </cell>
          <cell r="AS1867">
            <v>7849</v>
          </cell>
          <cell r="AT1867">
            <v>7849</v>
          </cell>
          <cell r="AU1867">
            <v>7849</v>
          </cell>
          <cell r="AV1867">
            <v>0</v>
          </cell>
          <cell r="AW1867">
            <v>7849</v>
          </cell>
          <cell r="AX1867">
            <v>0</v>
          </cell>
          <cell r="AY1867"/>
          <cell r="AZ1867" t="str">
            <v/>
          </cell>
          <cell r="BA1867"/>
          <cell r="BB1867"/>
          <cell r="BC1867"/>
          <cell r="BD1867" t="str">
            <v/>
          </cell>
          <cell r="BE1867">
            <v>0</v>
          </cell>
          <cell r="BF1867" t="str">
            <v/>
          </cell>
          <cell r="BG1867" t="str">
            <v/>
          </cell>
          <cell r="BH1867">
            <v>12</v>
          </cell>
          <cell r="BI1867" t="str">
            <v>0</v>
          </cell>
          <cell r="BJ1867">
            <v>0</v>
          </cell>
          <cell r="BK1867">
            <v>0</v>
          </cell>
          <cell r="BL1867"/>
          <cell r="BM1867"/>
          <cell r="BN1867"/>
          <cell r="BO1867"/>
          <cell r="BQ1867" t="str">
            <v>TEODORO</v>
          </cell>
          <cell r="BS1867" t="str">
            <v/>
          </cell>
          <cell r="BT1867" t="str">
            <v/>
          </cell>
        </row>
        <row r="1868">
          <cell r="H1868">
            <v>0</v>
          </cell>
          <cell r="O1868">
            <v>217200</v>
          </cell>
          <cell r="P1868" t="str">
            <v>2018/219-0118-01</v>
          </cell>
          <cell r="Q1868" t="str">
            <v>EST MESA CENTRO COB S/VIDRO (MAD B FREIJO NATURAL)</v>
          </cell>
          <cell r="R1868">
            <v>1.42</v>
          </cell>
          <cell r="S1868">
            <v>1.42</v>
          </cell>
          <cell r="T1868">
            <v>1.42</v>
          </cell>
          <cell r="U1868">
            <v>1.42</v>
          </cell>
          <cell r="V1868">
            <v>0.25</v>
          </cell>
          <cell r="W1868">
            <v>0</v>
          </cell>
          <cell r="X1868" t="str">
            <v>EST MESA CENTRO COB S/VIDRO (MAD B FREIJO NATURAL) - 1,42x1,42x0,25H</v>
          </cell>
          <cell r="Y1868">
            <v>32449.818899999998</v>
          </cell>
          <cell r="Z1868">
            <v>0.35</v>
          </cell>
          <cell r="AA1868">
            <v>21092.382285</v>
          </cell>
          <cell r="AB1868" t="str">
            <v>DB</v>
          </cell>
          <cell r="AC1868" t="str">
            <v>MESA + TAMPO  15% ACRES FREIJO NATURAL</v>
          </cell>
          <cell r="AD1868" t="str">
            <v>VALOR MESA</v>
          </cell>
          <cell r="AE1868">
            <v>26334.344499999999</v>
          </cell>
          <cell r="AF1868">
            <v>26334.344499999999</v>
          </cell>
          <cell r="AG1868">
            <v>0</v>
          </cell>
          <cell r="AH1868">
            <v>32449.818899999998</v>
          </cell>
          <cell r="AI1868" t="str">
            <v>REF: 389479</v>
          </cell>
          <cell r="AJ1868" t="str">
            <v>15% ACRES FREIJO NATURAL</v>
          </cell>
          <cell r="AK1868">
            <v>389479</v>
          </cell>
          <cell r="AL1868" t="str">
            <v>MESA CENTRO COB (S/VIDRO) (MADEIRA B)</v>
          </cell>
          <cell r="AM1868"/>
          <cell r="AN1868">
            <v>1.42</v>
          </cell>
          <cell r="AO1868">
            <v>1.42</v>
          </cell>
          <cell r="AP1868">
            <v>0.25</v>
          </cell>
          <cell r="AQ1868">
            <v>0</v>
          </cell>
          <cell r="AR1868" t="str">
            <v>MESA CENTRO COB (S/VIDRO) (MADEIRA B) - 1,42x1,42x0,25H</v>
          </cell>
          <cell r="AS1868">
            <v>26334.344499999999</v>
          </cell>
          <cell r="AT1868">
            <v>26334.344499999999</v>
          </cell>
          <cell r="AU1868">
            <v>22899.43</v>
          </cell>
          <cell r="AV1868">
            <v>3434.914499999999</v>
          </cell>
          <cell r="AW1868">
            <v>26334.34</v>
          </cell>
          <cell r="AX1868">
            <v>4.4999999990977813E-3</v>
          </cell>
          <cell r="AY1868"/>
          <cell r="AZ1868" t="str">
            <v/>
          </cell>
          <cell r="BA1868"/>
          <cell r="BB1868"/>
          <cell r="BC1868"/>
          <cell r="BD1868" t="str">
            <v/>
          </cell>
          <cell r="BE1868">
            <v>0</v>
          </cell>
          <cell r="BF1868" t="str">
            <v/>
          </cell>
          <cell r="BG1868" t="str">
            <v/>
          </cell>
          <cell r="BH1868">
            <v>12</v>
          </cell>
          <cell r="BI1868" t="str">
            <v>0</v>
          </cell>
          <cell r="BJ1868">
            <v>0.15</v>
          </cell>
          <cell r="BK1868">
            <v>0</v>
          </cell>
          <cell r="BL1868"/>
          <cell r="BM1868"/>
          <cell r="BN1868"/>
          <cell r="BO1868"/>
          <cell r="BQ1868" t="str">
            <v>TEODORO</v>
          </cell>
          <cell r="BS1868" t="str">
            <v/>
          </cell>
          <cell r="BT1868" t="str">
            <v/>
          </cell>
        </row>
        <row r="1869">
          <cell r="H1869">
            <v>0</v>
          </cell>
          <cell r="O1869">
            <v>409982</v>
          </cell>
          <cell r="P1869" t="str">
            <v>2025/261-0022-01</v>
          </cell>
          <cell r="Q1869" t="str">
            <v>EST MESA LATERAL PIN (WALNUT MATT) (DET PINT CORTEN)</v>
          </cell>
          <cell r="R1869"/>
          <cell r="S1869"/>
          <cell r="T1869">
            <v>0.35</v>
          </cell>
          <cell r="U1869">
            <v>0</v>
          </cell>
          <cell r="V1869">
            <v>0.52</v>
          </cell>
          <cell r="W1869">
            <v>0.35</v>
          </cell>
          <cell r="X1869" t="str">
            <v>EST MESA LATERAL PIN (WALNUT MATT) (DET PINT CORTEN) - Ø0,35x0,52H</v>
          </cell>
          <cell r="Y1869">
            <v>5384.51</v>
          </cell>
          <cell r="Z1869">
            <v>0.35</v>
          </cell>
          <cell r="AA1869">
            <v>3499.9315000000006</v>
          </cell>
          <cell r="AB1869"/>
          <cell r="AC1869"/>
          <cell r="AD1869"/>
          <cell r="AE1869">
            <v>5384.51</v>
          </cell>
          <cell r="AF1869">
            <v>5384.51</v>
          </cell>
          <cell r="AG1869">
            <v>0</v>
          </cell>
          <cell r="AH1869">
            <v>5384.51</v>
          </cell>
          <cell r="AI1869" t="str">
            <v>REF: 299569</v>
          </cell>
          <cell r="AJ1869"/>
          <cell r="AK1869">
            <v>299569</v>
          </cell>
          <cell r="AL1869" t="str">
            <v>MESA LATERAL PIN (MADEIRA MACICA)</v>
          </cell>
          <cell r="AM1869"/>
          <cell r="AN1869">
            <v>0.35</v>
          </cell>
          <cell r="AO1869">
            <v>0</v>
          </cell>
          <cell r="AP1869">
            <v>0.52</v>
          </cell>
          <cell r="AQ1869">
            <v>0.35</v>
          </cell>
          <cell r="AR1869" t="str">
            <v>MESA LATERAL PIN (MADEIRA MACICA) - Ø0,35x0,52H</v>
          </cell>
          <cell r="AS1869">
            <v>5384.51</v>
          </cell>
          <cell r="AT1869">
            <v>5384.51</v>
          </cell>
          <cell r="AU1869">
            <v>5384.51</v>
          </cell>
          <cell r="AV1869">
            <v>0</v>
          </cell>
          <cell r="AW1869">
            <v>5384.51</v>
          </cell>
          <cell r="AX1869">
            <v>0</v>
          </cell>
          <cell r="AY1869"/>
          <cell r="AZ1869" t="str">
            <v/>
          </cell>
          <cell r="BA1869"/>
          <cell r="BB1869"/>
          <cell r="BC1869"/>
          <cell r="BD1869" t="str">
            <v/>
          </cell>
          <cell r="BE1869">
            <v>0</v>
          </cell>
          <cell r="BF1869" t="str">
            <v/>
          </cell>
          <cell r="BG1869" t="str">
            <v/>
          </cell>
          <cell r="BH1869">
            <v>12</v>
          </cell>
          <cell r="BI1869" t="str">
            <v>0</v>
          </cell>
          <cell r="BJ1869">
            <v>0</v>
          </cell>
          <cell r="BK1869">
            <v>0</v>
          </cell>
          <cell r="BL1869"/>
          <cell r="BM1869"/>
          <cell r="BN1869"/>
          <cell r="BO1869"/>
          <cell r="BQ1869" t="str">
            <v>D&amp;D</v>
          </cell>
          <cell r="BS1869" t="str">
            <v/>
          </cell>
          <cell r="BT1869" t="str">
            <v/>
          </cell>
        </row>
        <row r="1870">
          <cell r="H1870">
            <v>0</v>
          </cell>
          <cell r="O1870">
            <v>387682</v>
          </cell>
          <cell r="P1870" t="str">
            <v>2024/194-0006-01</v>
          </cell>
          <cell r="Q1870" t="str">
            <v>EST BANCO ORNI (TC 3360) (COURO C5309) NOGAL</v>
          </cell>
          <cell r="R1870"/>
          <cell r="S1870"/>
          <cell r="T1870">
            <v>1.8</v>
          </cell>
          <cell r="U1870">
            <v>0.45</v>
          </cell>
          <cell r="V1870">
            <v>0.45</v>
          </cell>
          <cell r="W1870">
            <v>0</v>
          </cell>
          <cell r="X1870" t="str">
            <v>EST BANCO ORNI (TC 3360) (COURO C5309) NOGAL - 1,8x0,45x0,45H</v>
          </cell>
          <cell r="Y1870">
            <v>8101.5</v>
          </cell>
          <cell r="Z1870">
            <v>0.35</v>
          </cell>
          <cell r="AA1870">
            <v>5265.9750000000004</v>
          </cell>
          <cell r="AB1870"/>
          <cell r="AC1870"/>
          <cell r="AD1870"/>
          <cell r="AE1870">
            <v>8101.5</v>
          </cell>
          <cell r="AF1870">
            <v>8101.5</v>
          </cell>
          <cell r="AG1870">
            <v>0</v>
          </cell>
          <cell r="AH1870">
            <v>8101.5</v>
          </cell>
          <cell r="AI1870" t="str">
            <v>REF: 387166</v>
          </cell>
          <cell r="AJ1870"/>
          <cell r="AK1870">
            <v>387166</v>
          </cell>
          <cell r="AL1870" t="str">
            <v>BANCO ORNI (FX 3000)</v>
          </cell>
          <cell r="AM1870"/>
          <cell r="AN1870">
            <v>1.8</v>
          </cell>
          <cell r="AO1870">
            <v>0.45</v>
          </cell>
          <cell r="AP1870">
            <v>0.45</v>
          </cell>
          <cell r="AQ1870">
            <v>0</v>
          </cell>
          <cell r="AR1870" t="str">
            <v>BANCO ORNI (FX 3000) - 1,8x0,45x0,45H</v>
          </cell>
          <cell r="AS1870">
            <v>8101.5</v>
          </cell>
          <cell r="AT1870">
            <v>8101.5</v>
          </cell>
          <cell r="AU1870">
            <v>8101.5</v>
          </cell>
          <cell r="AV1870">
            <v>0</v>
          </cell>
          <cell r="AW1870">
            <v>8101.5</v>
          </cell>
          <cell r="AX1870">
            <v>0</v>
          </cell>
          <cell r="AY1870"/>
          <cell r="AZ1870" t="str">
            <v/>
          </cell>
          <cell r="BA1870"/>
          <cell r="BB1870"/>
          <cell r="BC1870"/>
          <cell r="BD1870" t="str">
            <v/>
          </cell>
          <cell r="BE1870">
            <v>0</v>
          </cell>
          <cell r="BF1870" t="str">
            <v/>
          </cell>
          <cell r="BG1870" t="str">
            <v/>
          </cell>
          <cell r="BH1870">
            <v>12</v>
          </cell>
          <cell r="BI1870" t="str">
            <v>0</v>
          </cell>
          <cell r="BJ1870">
            <v>0</v>
          </cell>
          <cell r="BK1870">
            <v>0</v>
          </cell>
          <cell r="BL1870"/>
          <cell r="BM1870"/>
          <cell r="BN1870"/>
          <cell r="BO1870"/>
          <cell r="BQ1870" t="str">
            <v>D&amp;D</v>
          </cell>
          <cell r="BS1870" t="str">
            <v/>
          </cell>
          <cell r="BT1870" t="str">
            <v/>
          </cell>
        </row>
        <row r="1871">
          <cell r="H1871">
            <v>0</v>
          </cell>
          <cell r="O1871">
            <v>371336</v>
          </cell>
          <cell r="P1871" t="str">
            <v>2023/220-0014-01</v>
          </cell>
          <cell r="Q1871" t="str">
            <v>EST CADEIRA JUSSARA (AMENDOA) TC PREMIUM P016</v>
          </cell>
          <cell r="R1871"/>
          <cell r="S1871"/>
          <cell r="T1871">
            <v>0.48</v>
          </cell>
          <cell r="U1871">
            <v>0.6</v>
          </cell>
          <cell r="V1871">
            <v>0.89</v>
          </cell>
          <cell r="W1871">
            <v>0</v>
          </cell>
          <cell r="X1871" t="str">
            <v>EST CADEIRA JUSSARA (AMENDOA) TC PREMIUM P016 - 0,48x0,6x0,89H</v>
          </cell>
          <cell r="Y1871">
            <v>4282.6099999999997</v>
          </cell>
          <cell r="Z1871">
            <v>0.35</v>
          </cell>
          <cell r="AA1871">
            <v>2783.6965</v>
          </cell>
          <cell r="AB1871"/>
          <cell r="AC1871"/>
          <cell r="AD1871"/>
          <cell r="AE1871">
            <v>4282.6099999999997</v>
          </cell>
          <cell r="AF1871">
            <v>4282.6099999999997</v>
          </cell>
          <cell r="AG1871">
            <v>0</v>
          </cell>
          <cell r="AH1871">
            <v>4282.6099999999997</v>
          </cell>
          <cell r="AI1871" t="str">
            <v>REF: 371314</v>
          </cell>
          <cell r="AJ1871"/>
          <cell r="AK1871">
            <v>371314</v>
          </cell>
          <cell r="AL1871" t="str">
            <v>CADEIRA JUSSARA (S/B) (FX PREMIUM)</v>
          </cell>
          <cell r="AM1871"/>
          <cell r="AN1871">
            <v>0.48</v>
          </cell>
          <cell r="AO1871">
            <v>0.6</v>
          </cell>
          <cell r="AP1871">
            <v>0.89</v>
          </cell>
          <cell r="AQ1871">
            <v>0</v>
          </cell>
          <cell r="AR1871" t="str">
            <v>CADEIRA JUSSARA (S/B) (FX PREMIUM) - 0,48x0,6x0,89H</v>
          </cell>
          <cell r="AS1871">
            <v>4282.6099999999997</v>
          </cell>
          <cell r="AT1871">
            <v>4282.6099999999997</v>
          </cell>
          <cell r="AU1871">
            <v>4282.6099999999997</v>
          </cell>
          <cell r="AV1871">
            <v>0</v>
          </cell>
          <cell r="AW1871">
            <v>4282.6099999999997</v>
          </cell>
          <cell r="AX1871">
            <v>0</v>
          </cell>
          <cell r="AY1871"/>
          <cell r="AZ1871" t="str">
            <v/>
          </cell>
          <cell r="BA1871"/>
          <cell r="BB1871"/>
          <cell r="BC1871"/>
          <cell r="BD1871" t="str">
            <v/>
          </cell>
          <cell r="BE1871">
            <v>0</v>
          </cell>
          <cell r="BF1871" t="str">
            <v/>
          </cell>
          <cell r="BG1871" t="str">
            <v/>
          </cell>
          <cell r="BH1871">
            <v>12</v>
          </cell>
          <cell r="BI1871" t="str">
            <v>0</v>
          </cell>
          <cell r="BJ1871">
            <v>0</v>
          </cell>
          <cell r="BK1871">
            <v>0</v>
          </cell>
          <cell r="BL1871"/>
          <cell r="BM1871"/>
          <cell r="BN1871"/>
          <cell r="BO1871"/>
          <cell r="BQ1871" t="str">
            <v>D&amp;D</v>
          </cell>
          <cell r="BS1871" t="str">
            <v/>
          </cell>
          <cell r="BT1871" t="str">
            <v/>
          </cell>
        </row>
        <row r="1872">
          <cell r="H1872">
            <v>0</v>
          </cell>
          <cell r="O1872">
            <v>371336</v>
          </cell>
          <cell r="P1872" t="str">
            <v>2023/220-0015-01</v>
          </cell>
          <cell r="Q1872" t="str">
            <v>EST CADEIRA JUSSARA (AMENDOA) TC PREMIUM P016</v>
          </cell>
          <cell r="R1872"/>
          <cell r="S1872"/>
          <cell r="T1872">
            <v>0.48</v>
          </cell>
          <cell r="U1872">
            <v>0.6</v>
          </cell>
          <cell r="V1872">
            <v>0.89</v>
          </cell>
          <cell r="W1872">
            <v>0</v>
          </cell>
          <cell r="X1872" t="str">
            <v>EST CADEIRA JUSSARA (AMENDOA) TC PREMIUM P016 - 0,48x0,6x0,89H</v>
          </cell>
          <cell r="Y1872">
            <v>4282.6099999999997</v>
          </cell>
          <cell r="Z1872">
            <v>0.35</v>
          </cell>
          <cell r="AA1872">
            <v>2783.6965</v>
          </cell>
          <cell r="AB1872"/>
          <cell r="AC1872"/>
          <cell r="AD1872"/>
          <cell r="AE1872">
            <v>4282.6099999999997</v>
          </cell>
          <cell r="AF1872">
            <v>4282.6099999999997</v>
          </cell>
          <cell r="AG1872">
            <v>0</v>
          </cell>
          <cell r="AH1872">
            <v>4282.6099999999997</v>
          </cell>
          <cell r="AI1872" t="str">
            <v>REF: 371314</v>
          </cell>
          <cell r="AJ1872"/>
          <cell r="AK1872">
            <v>371314</v>
          </cell>
          <cell r="AL1872" t="str">
            <v>CADEIRA JUSSARA (S/B) (FX PREMIUM)</v>
          </cell>
          <cell r="AM1872"/>
          <cell r="AN1872">
            <v>0.48</v>
          </cell>
          <cell r="AO1872">
            <v>0.6</v>
          </cell>
          <cell r="AP1872">
            <v>0.89</v>
          </cell>
          <cell r="AQ1872">
            <v>0</v>
          </cell>
          <cell r="AR1872" t="str">
            <v>CADEIRA JUSSARA (S/B) (FX PREMIUM) - 0,48x0,6x0,89H</v>
          </cell>
          <cell r="AS1872">
            <v>4282.6099999999997</v>
          </cell>
          <cell r="AT1872">
            <v>4282.6099999999997</v>
          </cell>
          <cell r="AU1872">
            <v>4282.6099999999997</v>
          </cell>
          <cell r="AV1872">
            <v>0</v>
          </cell>
          <cell r="AW1872">
            <v>4282.6099999999997</v>
          </cell>
          <cell r="AX1872">
            <v>0</v>
          </cell>
          <cell r="AY1872"/>
          <cell r="AZ1872" t="str">
            <v/>
          </cell>
          <cell r="BA1872"/>
          <cell r="BB1872"/>
          <cell r="BC1872"/>
          <cell r="BD1872" t="str">
            <v/>
          </cell>
          <cell r="BE1872">
            <v>0</v>
          </cell>
          <cell r="BF1872" t="str">
            <v/>
          </cell>
          <cell r="BG1872" t="str">
            <v/>
          </cell>
          <cell r="BH1872">
            <v>12</v>
          </cell>
          <cell r="BI1872" t="str">
            <v>0</v>
          </cell>
          <cell r="BJ1872">
            <v>0</v>
          </cell>
          <cell r="BK1872">
            <v>0</v>
          </cell>
          <cell r="BL1872"/>
          <cell r="BM1872"/>
          <cell r="BN1872"/>
          <cell r="BO1872"/>
          <cell r="BQ1872" t="str">
            <v>D&amp;D</v>
          </cell>
          <cell r="BS1872" t="str">
            <v/>
          </cell>
          <cell r="BT1872" t="str">
            <v/>
          </cell>
        </row>
        <row r="1873">
          <cell r="H1873">
            <v>0</v>
          </cell>
          <cell r="O1873">
            <v>371336</v>
          </cell>
          <cell r="P1873" t="str">
            <v>2023/220-0016-01</v>
          </cell>
          <cell r="Q1873" t="str">
            <v>EST CADEIRA JUSSARA (AMENDOA) TC PREMIUM P016</v>
          </cell>
          <cell r="R1873"/>
          <cell r="S1873"/>
          <cell r="T1873">
            <v>0.48</v>
          </cell>
          <cell r="U1873">
            <v>0.6</v>
          </cell>
          <cell r="V1873">
            <v>0.89</v>
          </cell>
          <cell r="W1873">
            <v>0</v>
          </cell>
          <cell r="X1873" t="str">
            <v>EST CADEIRA JUSSARA (AMENDOA) TC PREMIUM P016 - 0,48x0,6x0,89H</v>
          </cell>
          <cell r="Y1873">
            <v>4282.6099999999997</v>
          </cell>
          <cell r="Z1873">
            <v>0.35</v>
          </cell>
          <cell r="AA1873">
            <v>2783.6965</v>
          </cell>
          <cell r="AB1873"/>
          <cell r="AC1873"/>
          <cell r="AD1873"/>
          <cell r="AE1873">
            <v>4282.6099999999997</v>
          </cell>
          <cell r="AF1873">
            <v>4282.6099999999997</v>
          </cell>
          <cell r="AG1873">
            <v>0</v>
          </cell>
          <cell r="AH1873">
            <v>4282.6099999999997</v>
          </cell>
          <cell r="AI1873" t="str">
            <v>REF: 371314</v>
          </cell>
          <cell r="AJ1873"/>
          <cell r="AK1873">
            <v>371314</v>
          </cell>
          <cell r="AL1873" t="str">
            <v>CADEIRA JUSSARA (S/B) (FX PREMIUM)</v>
          </cell>
          <cell r="AM1873"/>
          <cell r="AN1873">
            <v>0.48</v>
          </cell>
          <cell r="AO1873">
            <v>0.6</v>
          </cell>
          <cell r="AP1873">
            <v>0.89</v>
          </cell>
          <cell r="AQ1873">
            <v>0</v>
          </cell>
          <cell r="AR1873" t="str">
            <v>CADEIRA JUSSARA (S/B) (FX PREMIUM) - 0,48x0,6x0,89H</v>
          </cell>
          <cell r="AS1873">
            <v>4282.6099999999997</v>
          </cell>
          <cell r="AT1873">
            <v>4282.6099999999997</v>
          </cell>
          <cell r="AU1873">
            <v>4282.6099999999997</v>
          </cell>
          <cell r="AV1873">
            <v>0</v>
          </cell>
          <cell r="AW1873">
            <v>4282.6099999999997</v>
          </cell>
          <cell r="AX1873">
            <v>0</v>
          </cell>
          <cell r="AY1873"/>
          <cell r="AZ1873" t="str">
            <v/>
          </cell>
          <cell r="BA1873"/>
          <cell r="BB1873"/>
          <cell r="BC1873"/>
          <cell r="BD1873" t="str">
            <v/>
          </cell>
          <cell r="BE1873">
            <v>0</v>
          </cell>
          <cell r="BF1873" t="str">
            <v/>
          </cell>
          <cell r="BG1873" t="str">
            <v/>
          </cell>
          <cell r="BH1873">
            <v>12</v>
          </cell>
          <cell r="BI1873" t="str">
            <v>0</v>
          </cell>
          <cell r="BJ1873">
            <v>0</v>
          </cell>
          <cell r="BK1873">
            <v>0</v>
          </cell>
          <cell r="BL1873"/>
          <cell r="BM1873"/>
          <cell r="BN1873"/>
          <cell r="BO1873"/>
          <cell r="BQ1873" t="str">
            <v>D&amp;D</v>
          </cell>
          <cell r="BS1873" t="str">
            <v/>
          </cell>
          <cell r="BT1873" t="str">
            <v/>
          </cell>
        </row>
        <row r="1874">
          <cell r="H1874">
            <v>0</v>
          </cell>
          <cell r="O1874">
            <v>371336</v>
          </cell>
          <cell r="P1874" t="str">
            <v>2023/220-0017-01</v>
          </cell>
          <cell r="Q1874" t="str">
            <v>EST CADEIRA JUSSARA (AMENDOA) TC PREMIUM P016</v>
          </cell>
          <cell r="R1874"/>
          <cell r="S1874"/>
          <cell r="T1874">
            <v>0.48</v>
          </cell>
          <cell r="U1874">
            <v>0.6</v>
          </cell>
          <cell r="V1874">
            <v>0.89</v>
          </cell>
          <cell r="W1874">
            <v>0</v>
          </cell>
          <cell r="X1874" t="str">
            <v>EST CADEIRA JUSSARA (AMENDOA) TC PREMIUM P016 - 0,48x0,6x0,89H</v>
          </cell>
          <cell r="Y1874">
            <v>4282.6099999999997</v>
          </cell>
          <cell r="Z1874">
            <v>0.35</v>
          </cell>
          <cell r="AA1874">
            <v>2783.6965</v>
          </cell>
          <cell r="AB1874"/>
          <cell r="AC1874"/>
          <cell r="AD1874"/>
          <cell r="AE1874">
            <v>4282.6099999999997</v>
          </cell>
          <cell r="AF1874">
            <v>4282.6099999999997</v>
          </cell>
          <cell r="AG1874">
            <v>0</v>
          </cell>
          <cell r="AH1874">
            <v>4282.6099999999997</v>
          </cell>
          <cell r="AI1874" t="str">
            <v>REF: 371314</v>
          </cell>
          <cell r="AJ1874"/>
          <cell r="AK1874">
            <v>371314</v>
          </cell>
          <cell r="AL1874" t="str">
            <v>CADEIRA JUSSARA (S/B) (FX PREMIUM)</v>
          </cell>
          <cell r="AM1874"/>
          <cell r="AN1874">
            <v>0.48</v>
          </cell>
          <cell r="AO1874">
            <v>0.6</v>
          </cell>
          <cell r="AP1874">
            <v>0.89</v>
          </cell>
          <cell r="AQ1874">
            <v>0</v>
          </cell>
          <cell r="AR1874" t="str">
            <v>CADEIRA JUSSARA (S/B) (FX PREMIUM) - 0,48x0,6x0,89H</v>
          </cell>
          <cell r="AS1874">
            <v>4282.6099999999997</v>
          </cell>
          <cell r="AT1874">
            <v>4282.6099999999997</v>
          </cell>
          <cell r="AU1874">
            <v>4282.6099999999997</v>
          </cell>
          <cell r="AV1874">
            <v>0</v>
          </cell>
          <cell r="AW1874">
            <v>4282.6099999999997</v>
          </cell>
          <cell r="AX1874">
            <v>0</v>
          </cell>
          <cell r="AY1874"/>
          <cell r="AZ1874" t="str">
            <v/>
          </cell>
          <cell r="BA1874"/>
          <cell r="BB1874"/>
          <cell r="BC1874"/>
          <cell r="BD1874" t="str">
            <v/>
          </cell>
          <cell r="BE1874">
            <v>0</v>
          </cell>
          <cell r="BF1874" t="str">
            <v/>
          </cell>
          <cell r="BG1874" t="str">
            <v/>
          </cell>
          <cell r="BH1874">
            <v>12</v>
          </cell>
          <cell r="BI1874" t="str">
            <v>0</v>
          </cell>
          <cell r="BJ1874">
            <v>0</v>
          </cell>
          <cell r="BK1874">
            <v>0</v>
          </cell>
          <cell r="BL1874"/>
          <cell r="BM1874"/>
          <cell r="BN1874"/>
          <cell r="BO1874"/>
          <cell r="BQ1874" t="str">
            <v>D&amp;D</v>
          </cell>
          <cell r="BS1874" t="str">
            <v/>
          </cell>
          <cell r="BT1874" t="str">
            <v/>
          </cell>
        </row>
        <row r="1875">
          <cell r="H1875">
            <v>0</v>
          </cell>
          <cell r="O1875">
            <v>371336</v>
          </cell>
          <cell r="P1875" t="str">
            <v>2023/220-0018-01</v>
          </cell>
          <cell r="Q1875" t="str">
            <v>EST CADEIRA JUSSARA (AMENDOA) TC PREMIUM P016</v>
          </cell>
          <cell r="R1875"/>
          <cell r="S1875"/>
          <cell r="T1875">
            <v>0.48</v>
          </cell>
          <cell r="U1875">
            <v>0.6</v>
          </cell>
          <cell r="V1875">
            <v>0.89</v>
          </cell>
          <cell r="W1875">
            <v>0</v>
          </cell>
          <cell r="X1875" t="str">
            <v>EST CADEIRA JUSSARA (AMENDOA) TC PREMIUM P016 - 0,48x0,6x0,89H</v>
          </cell>
          <cell r="Y1875">
            <v>4282.6099999999997</v>
          </cell>
          <cell r="Z1875">
            <v>0.35</v>
          </cell>
          <cell r="AA1875">
            <v>2783.6965</v>
          </cell>
          <cell r="AB1875"/>
          <cell r="AC1875"/>
          <cell r="AD1875"/>
          <cell r="AE1875">
            <v>4282.6099999999997</v>
          </cell>
          <cell r="AF1875">
            <v>4282.6099999999997</v>
          </cell>
          <cell r="AG1875">
            <v>0</v>
          </cell>
          <cell r="AH1875">
            <v>4282.6099999999997</v>
          </cell>
          <cell r="AI1875" t="str">
            <v>REF: 371314</v>
          </cell>
          <cell r="AJ1875"/>
          <cell r="AK1875">
            <v>371314</v>
          </cell>
          <cell r="AL1875" t="str">
            <v>CADEIRA JUSSARA (S/B) (FX PREMIUM)</v>
          </cell>
          <cell r="AM1875"/>
          <cell r="AN1875">
            <v>0.48</v>
          </cell>
          <cell r="AO1875">
            <v>0.6</v>
          </cell>
          <cell r="AP1875">
            <v>0.89</v>
          </cell>
          <cell r="AQ1875">
            <v>0</v>
          </cell>
          <cell r="AR1875" t="str">
            <v>CADEIRA JUSSARA (S/B) (FX PREMIUM) - 0,48x0,6x0,89H</v>
          </cell>
          <cell r="AS1875">
            <v>4282.6099999999997</v>
          </cell>
          <cell r="AT1875">
            <v>4282.6099999999997</v>
          </cell>
          <cell r="AU1875">
            <v>4282.6099999999997</v>
          </cell>
          <cell r="AV1875">
            <v>0</v>
          </cell>
          <cell r="AW1875">
            <v>4282.6099999999997</v>
          </cell>
          <cell r="AX1875">
            <v>0</v>
          </cell>
          <cell r="AY1875"/>
          <cell r="AZ1875" t="str">
            <v/>
          </cell>
          <cell r="BA1875"/>
          <cell r="BB1875"/>
          <cell r="BC1875"/>
          <cell r="BD1875" t="str">
            <v/>
          </cell>
          <cell r="BE1875">
            <v>0</v>
          </cell>
          <cell r="BF1875" t="str">
            <v/>
          </cell>
          <cell r="BG1875" t="str">
            <v/>
          </cell>
          <cell r="BH1875">
            <v>12</v>
          </cell>
          <cell r="BI1875" t="str">
            <v>0</v>
          </cell>
          <cell r="BJ1875">
            <v>0</v>
          </cell>
          <cell r="BK1875">
            <v>0</v>
          </cell>
          <cell r="BL1875"/>
          <cell r="BM1875"/>
          <cell r="BN1875"/>
          <cell r="BO1875"/>
          <cell r="BQ1875" t="str">
            <v>D&amp;D</v>
          </cell>
          <cell r="BS1875" t="str">
            <v/>
          </cell>
          <cell r="BT1875" t="str">
            <v/>
          </cell>
        </row>
        <row r="1876">
          <cell r="H1876">
            <v>0</v>
          </cell>
          <cell r="O1876">
            <v>371336</v>
          </cell>
          <cell r="P1876" t="str">
            <v>2023/220-0019-01</v>
          </cell>
          <cell r="Q1876" t="str">
            <v>EST CADEIRA JUSSARA (AMENDOA) TC PREMIUM P016</v>
          </cell>
          <cell r="R1876"/>
          <cell r="S1876"/>
          <cell r="T1876">
            <v>0.48</v>
          </cell>
          <cell r="U1876">
            <v>0.6</v>
          </cell>
          <cell r="V1876">
            <v>0.89</v>
          </cell>
          <cell r="W1876">
            <v>0</v>
          </cell>
          <cell r="X1876" t="str">
            <v>EST CADEIRA JUSSARA (AMENDOA) TC PREMIUM P016 - 0,48x0,6x0,89H</v>
          </cell>
          <cell r="Y1876">
            <v>4282.6099999999997</v>
          </cell>
          <cell r="Z1876">
            <v>0.35</v>
          </cell>
          <cell r="AA1876">
            <v>2783.6965</v>
          </cell>
          <cell r="AB1876"/>
          <cell r="AC1876"/>
          <cell r="AD1876"/>
          <cell r="AE1876">
            <v>4282.6099999999997</v>
          </cell>
          <cell r="AF1876">
            <v>4282.6099999999997</v>
          </cell>
          <cell r="AG1876">
            <v>0</v>
          </cell>
          <cell r="AH1876">
            <v>4282.6099999999997</v>
          </cell>
          <cell r="AI1876" t="str">
            <v>REF: 371314</v>
          </cell>
          <cell r="AJ1876"/>
          <cell r="AK1876">
            <v>371314</v>
          </cell>
          <cell r="AL1876" t="str">
            <v>CADEIRA JUSSARA (S/B) (FX PREMIUM)</v>
          </cell>
          <cell r="AM1876"/>
          <cell r="AN1876">
            <v>0.48</v>
          </cell>
          <cell r="AO1876">
            <v>0.6</v>
          </cell>
          <cell r="AP1876">
            <v>0.89</v>
          </cell>
          <cell r="AQ1876">
            <v>0</v>
          </cell>
          <cell r="AR1876" t="str">
            <v>CADEIRA JUSSARA (S/B) (FX PREMIUM) - 0,48x0,6x0,89H</v>
          </cell>
          <cell r="AS1876">
            <v>4282.6099999999997</v>
          </cell>
          <cell r="AT1876">
            <v>4282.6099999999997</v>
          </cell>
          <cell r="AU1876">
            <v>4282.6099999999997</v>
          </cell>
          <cell r="AV1876">
            <v>0</v>
          </cell>
          <cell r="AW1876">
            <v>4282.6099999999997</v>
          </cell>
          <cell r="AX1876">
            <v>0</v>
          </cell>
          <cell r="AY1876"/>
          <cell r="AZ1876" t="str">
            <v/>
          </cell>
          <cell r="BA1876"/>
          <cell r="BB1876"/>
          <cell r="BC1876"/>
          <cell r="BD1876" t="str">
            <v/>
          </cell>
          <cell r="BE1876">
            <v>0</v>
          </cell>
          <cell r="BF1876" t="str">
            <v/>
          </cell>
          <cell r="BG1876" t="str">
            <v/>
          </cell>
          <cell r="BH1876">
            <v>12</v>
          </cell>
          <cell r="BI1876" t="str">
            <v>0</v>
          </cell>
          <cell r="BJ1876">
            <v>0</v>
          </cell>
          <cell r="BK1876">
            <v>0</v>
          </cell>
          <cell r="BL1876"/>
          <cell r="BM1876"/>
          <cell r="BN1876"/>
          <cell r="BO1876"/>
          <cell r="BQ1876" t="str">
            <v>D&amp;D</v>
          </cell>
          <cell r="BS1876" t="str">
            <v/>
          </cell>
          <cell r="BT1876" t="str">
            <v/>
          </cell>
        </row>
        <row r="1877">
          <cell r="H1877">
            <v>0</v>
          </cell>
          <cell r="O1877">
            <v>231996</v>
          </cell>
          <cell r="P1877" t="str">
            <v>2019/091-0032-01</v>
          </cell>
          <cell r="Q1877" t="str">
            <v>EST MESA JANTAR STEEL (TP CLEAR BRANCO) BS LAM 3 LOURO PARDO</v>
          </cell>
          <cell r="R1877"/>
          <cell r="S1877"/>
          <cell r="T1877">
            <v>2.7</v>
          </cell>
          <cell r="U1877">
            <v>1.2</v>
          </cell>
          <cell r="V1877">
            <v>0.76</v>
          </cell>
          <cell r="W1877">
            <v>0</v>
          </cell>
          <cell r="X1877" t="str">
            <v>EST MESA JANTAR STEEL (TP CLEAR BRANCO) BS LAM 3 LOURO PARDO - 2,7x1,2x0,76H</v>
          </cell>
          <cell r="Y1877">
            <v>45779.42</v>
          </cell>
          <cell r="Z1877">
            <v>0.5</v>
          </cell>
          <cell r="AA1877">
            <v>22889.71</v>
          </cell>
          <cell r="AB1877"/>
          <cell r="AC1877"/>
          <cell r="AD1877"/>
          <cell r="AE1877">
            <v>45779.42</v>
          </cell>
          <cell r="AF1877">
            <v>45779.42</v>
          </cell>
          <cell r="AG1877">
            <v>0</v>
          </cell>
          <cell r="AH1877">
            <v>45779.42</v>
          </cell>
          <cell r="AI1877" t="str">
            <v>REF: 231996</v>
          </cell>
          <cell r="AJ1877" t="str">
            <v>ACABAMENTO FORA DE LINHA</v>
          </cell>
          <cell r="AK1877">
            <v>231996</v>
          </cell>
          <cell r="AL1877" t="str">
            <v>EST MESA JANTAR STEEL (TP CLEAR BRANCO) BS LAM 3 LOURO PARDO</v>
          </cell>
          <cell r="AM1877"/>
          <cell r="AN1877">
            <v>2.7</v>
          </cell>
          <cell r="AO1877">
            <v>1.2</v>
          </cell>
          <cell r="AP1877">
            <v>0.76</v>
          </cell>
          <cell r="AQ1877">
            <v>0</v>
          </cell>
          <cell r="AR1877" t="str">
            <v>EST MESA JANTAR STEEL (TP CLEAR BRANCO) BS LAM 3 LOURO PARDO - 2,7x1,2x0,76H</v>
          </cell>
          <cell r="AS1877">
            <v>45779.42</v>
          </cell>
          <cell r="AT1877">
            <v>45779.42</v>
          </cell>
          <cell r="AU1877">
            <v>45779.42</v>
          </cell>
          <cell r="AV1877">
            <v>0</v>
          </cell>
          <cell r="AW1877">
            <v>45779.42</v>
          </cell>
          <cell r="AX1877">
            <v>0</v>
          </cell>
          <cell r="AY1877"/>
          <cell r="AZ1877" t="str">
            <v/>
          </cell>
          <cell r="BA1877"/>
          <cell r="BB1877"/>
          <cell r="BC1877"/>
          <cell r="BD1877" t="str">
            <v/>
          </cell>
          <cell r="BE1877">
            <v>0</v>
          </cell>
          <cell r="BF1877" t="str">
            <v/>
          </cell>
          <cell r="BG1877" t="str">
            <v/>
          </cell>
          <cell r="BH1877">
            <v>12</v>
          </cell>
          <cell r="BI1877" t="str">
            <v>0</v>
          </cell>
          <cell r="BJ1877">
            <v>0</v>
          </cell>
          <cell r="BK1877">
            <v>0</v>
          </cell>
          <cell r="BL1877"/>
          <cell r="BM1877"/>
          <cell r="BN1877"/>
          <cell r="BO1877"/>
          <cell r="BQ1877" t="str">
            <v>D&amp;D</v>
          </cell>
          <cell r="BS1877" t="str">
            <v/>
          </cell>
          <cell r="BT1877" t="str">
            <v/>
          </cell>
        </row>
        <row r="1878">
          <cell r="H1878">
            <v>0</v>
          </cell>
          <cell r="O1878">
            <v>407115</v>
          </cell>
          <cell r="P1878" t="str">
            <v>2025/211-0002-01</v>
          </cell>
          <cell r="Q1878" t="str">
            <v>EST SOFA JOPLIN TC D4235</v>
          </cell>
          <cell r="R1878"/>
          <cell r="S1878"/>
          <cell r="T1878">
            <v>2.8</v>
          </cell>
          <cell r="U1878">
            <v>0.9</v>
          </cell>
          <cell r="V1878">
            <v>0.84</v>
          </cell>
          <cell r="W1878">
            <v>0</v>
          </cell>
          <cell r="X1878" t="str">
            <v>EST SOFA JOPLIN TC D4235 - 2,8x0,9x0,84H</v>
          </cell>
          <cell r="Y1878">
            <v>21586.7</v>
          </cell>
          <cell r="Z1878">
            <v>0.35</v>
          </cell>
          <cell r="AA1878">
            <v>14031.355000000001</v>
          </cell>
          <cell r="AB1878"/>
          <cell r="AC1878"/>
          <cell r="AD1878"/>
          <cell r="AE1878">
            <v>21586.7</v>
          </cell>
          <cell r="AF1878">
            <v>21586.7</v>
          </cell>
          <cell r="AG1878">
            <v>0</v>
          </cell>
          <cell r="AH1878">
            <v>21586.7</v>
          </cell>
          <cell r="AI1878" t="str">
            <v>REF: 284910</v>
          </cell>
          <cell r="AJ1878"/>
          <cell r="AK1878">
            <v>284910</v>
          </cell>
          <cell r="AL1878" t="str">
            <v>SOFA JOPLIN (FX D)</v>
          </cell>
          <cell r="AM1878"/>
          <cell r="AN1878">
            <v>2.8</v>
          </cell>
          <cell r="AO1878">
            <v>0.9</v>
          </cell>
          <cell r="AP1878">
            <v>0.84</v>
          </cell>
          <cell r="AQ1878">
            <v>0</v>
          </cell>
          <cell r="AR1878" t="str">
            <v>SOFA JOPLIN (FX D) - 2,8x0,9x0,84H</v>
          </cell>
          <cell r="AS1878">
            <v>21586.7</v>
          </cell>
          <cell r="AT1878">
            <v>21586.7</v>
          </cell>
          <cell r="AU1878">
            <v>21586.7</v>
          </cell>
          <cell r="AV1878">
            <v>0</v>
          </cell>
          <cell r="AW1878">
            <v>21586.7</v>
          </cell>
          <cell r="AX1878">
            <v>0</v>
          </cell>
          <cell r="AY1878"/>
          <cell r="AZ1878" t="str">
            <v/>
          </cell>
          <cell r="BA1878"/>
          <cell r="BB1878"/>
          <cell r="BC1878"/>
          <cell r="BD1878" t="str">
            <v/>
          </cell>
          <cell r="BE1878">
            <v>0</v>
          </cell>
          <cell r="BF1878" t="str">
            <v/>
          </cell>
          <cell r="BG1878" t="str">
            <v/>
          </cell>
          <cell r="BH1878">
            <v>12</v>
          </cell>
          <cell r="BI1878" t="str">
            <v>0</v>
          </cell>
          <cell r="BJ1878">
            <v>0</v>
          </cell>
          <cell r="BK1878">
            <v>0</v>
          </cell>
          <cell r="BL1878"/>
          <cell r="BM1878"/>
          <cell r="BN1878"/>
          <cell r="BO1878"/>
          <cell r="BQ1878" t="str">
            <v>DD PE</v>
          </cell>
          <cell r="BS1878" t="str">
            <v/>
          </cell>
          <cell r="BT1878" t="str">
            <v/>
          </cell>
        </row>
        <row r="1879">
          <cell r="H1879">
            <v>2</v>
          </cell>
          <cell r="O1879">
            <v>361510</v>
          </cell>
          <cell r="P1879" t="str">
            <v>2023/053-0010-01</v>
          </cell>
          <cell r="Q1879" t="str">
            <v>EST CADEIRA JOY LUX (TC2078/22TELA DUPLA) (SUP1 TING PRETO)</v>
          </cell>
          <cell r="R1879"/>
          <cell r="S1879"/>
          <cell r="T1879">
            <v>0.52</v>
          </cell>
          <cell r="U1879">
            <v>0.52</v>
          </cell>
          <cell r="V1879">
            <v>0.75</v>
          </cell>
          <cell r="W1879">
            <v>0</v>
          </cell>
          <cell r="X1879" t="str">
            <v>EST CADEIRA JOY LUX (TC2078/22TELA DUPLA) (SUP1 TING PRETO) - 0,52x0,52x0,75H</v>
          </cell>
          <cell r="Y1879">
            <v>4522.72</v>
          </cell>
          <cell r="Z1879">
            <v>0.5</v>
          </cell>
          <cell r="AA1879">
            <v>2261.36</v>
          </cell>
          <cell r="AB1879"/>
          <cell r="AC1879"/>
          <cell r="AD1879"/>
          <cell r="AE1879">
            <v>4522.72</v>
          </cell>
          <cell r="AF1879">
            <v>4522.72</v>
          </cell>
          <cell r="AG1879">
            <v>0</v>
          </cell>
          <cell r="AH1879">
            <v>4522.72</v>
          </cell>
          <cell r="AI1879" t="str">
            <v>REF: 361510</v>
          </cell>
          <cell r="AJ1879" t="str">
            <v>PRODUTO FORA DE LINHA</v>
          </cell>
          <cell r="AK1879">
            <v>361510</v>
          </cell>
          <cell r="AL1879" t="str">
            <v>EST CADEIRA JOY LUX (TC2078/22TELA DUPLA) (SUP1 TING PRETO)</v>
          </cell>
          <cell r="AM1879"/>
          <cell r="AN1879">
            <v>0.52</v>
          </cell>
          <cell r="AO1879">
            <v>0.52</v>
          </cell>
          <cell r="AP1879">
            <v>0.75</v>
          </cell>
          <cell r="AQ1879">
            <v>0</v>
          </cell>
          <cell r="AR1879" t="str">
            <v>EST CADEIRA JOY LUX (TC2078/22TELA DUPLA) (SUP1 TING PRETO) - 0,52x0,52x0,75H</v>
          </cell>
          <cell r="AS1879">
            <v>4522.72</v>
          </cell>
          <cell r="AT1879">
            <v>4522.72</v>
          </cell>
          <cell r="AU1879">
            <v>4522.72</v>
          </cell>
          <cell r="AV1879">
            <v>0</v>
          </cell>
          <cell r="AW1879">
            <v>4522.72</v>
          </cell>
          <cell r="AX1879">
            <v>0</v>
          </cell>
          <cell r="AY1879"/>
          <cell r="AZ1879" t="str">
            <v/>
          </cell>
          <cell r="BA1879"/>
          <cell r="BB1879"/>
          <cell r="BC1879"/>
          <cell r="BD1879" t="str">
            <v/>
          </cell>
          <cell r="BE1879">
            <v>0</v>
          </cell>
          <cell r="BF1879" t="str">
            <v/>
          </cell>
          <cell r="BG1879" t="str">
            <v/>
          </cell>
          <cell r="BH1879">
            <v>14</v>
          </cell>
          <cell r="BI1879" t="str">
            <v>0</v>
          </cell>
          <cell r="BJ1879">
            <v>0</v>
          </cell>
          <cell r="BK1879">
            <v>0</v>
          </cell>
          <cell r="BL1879"/>
          <cell r="BM1879"/>
          <cell r="BN1879"/>
          <cell r="BO1879"/>
          <cell r="BQ1879" t="str">
            <v>DD PE</v>
          </cell>
          <cell r="BS1879" t="str">
            <v>CLAMI CADEIRA</v>
          </cell>
          <cell r="BT1879" t="str">
            <v>CADEIRA JOY (FL)</v>
          </cell>
        </row>
        <row r="1880">
          <cell r="H1880">
            <v>2</v>
          </cell>
          <cell r="O1880">
            <v>361510</v>
          </cell>
          <cell r="P1880" t="str">
            <v>2023/053-0011-01</v>
          </cell>
          <cell r="Q1880" t="str">
            <v>EST CADEIRA JOY LUX (TC2078/22TELA DUPLA) (SUP1 TING PRETO)</v>
          </cell>
          <cell r="R1880"/>
          <cell r="S1880"/>
          <cell r="T1880">
            <v>0.52</v>
          </cell>
          <cell r="U1880">
            <v>0.52</v>
          </cell>
          <cell r="V1880">
            <v>0.75</v>
          </cell>
          <cell r="W1880">
            <v>0</v>
          </cell>
          <cell r="X1880" t="str">
            <v>EST CADEIRA JOY LUX (TC2078/22TELA DUPLA) (SUP1 TING PRETO) - 0,52x0,52x0,75H</v>
          </cell>
          <cell r="Y1880">
            <v>4522.72</v>
          </cell>
          <cell r="Z1880">
            <v>0.5</v>
          </cell>
          <cell r="AA1880">
            <v>2261.36</v>
          </cell>
          <cell r="AB1880"/>
          <cell r="AC1880"/>
          <cell r="AD1880"/>
          <cell r="AE1880">
            <v>4522.72</v>
          </cell>
          <cell r="AF1880">
            <v>4522.72</v>
          </cell>
          <cell r="AG1880">
            <v>0</v>
          </cell>
          <cell r="AH1880">
            <v>4522.72</v>
          </cell>
          <cell r="AI1880" t="str">
            <v>REF: 361510</v>
          </cell>
          <cell r="AJ1880" t="str">
            <v>PRODUTO FORA DE LINHA</v>
          </cell>
          <cell r="AK1880">
            <v>361510</v>
          </cell>
          <cell r="AL1880" t="str">
            <v>EST CADEIRA JOY LUX (TC2078/22TELA DUPLA) (SUP1 TING PRETO)</v>
          </cell>
          <cell r="AM1880"/>
          <cell r="AN1880">
            <v>0.52</v>
          </cell>
          <cell r="AO1880">
            <v>0.52</v>
          </cell>
          <cell r="AP1880">
            <v>0.75</v>
          </cell>
          <cell r="AQ1880">
            <v>0</v>
          </cell>
          <cell r="AR1880" t="str">
            <v>EST CADEIRA JOY LUX (TC2078/22TELA DUPLA) (SUP1 TING PRETO) - 0,52x0,52x0,75H</v>
          </cell>
          <cell r="AS1880">
            <v>4522.72</v>
          </cell>
          <cell r="AT1880">
            <v>4522.72</v>
          </cell>
          <cell r="AU1880">
            <v>4522.72</v>
          </cell>
          <cell r="AV1880">
            <v>0</v>
          </cell>
          <cell r="AW1880">
            <v>4522.72</v>
          </cell>
          <cell r="AX1880">
            <v>0</v>
          </cell>
          <cell r="AY1880"/>
          <cell r="AZ1880" t="str">
            <v/>
          </cell>
          <cell r="BA1880"/>
          <cell r="BB1880"/>
          <cell r="BC1880"/>
          <cell r="BD1880" t="str">
            <v/>
          </cell>
          <cell r="BE1880">
            <v>0</v>
          </cell>
          <cell r="BF1880" t="str">
            <v/>
          </cell>
          <cell r="BG1880" t="str">
            <v/>
          </cell>
          <cell r="BH1880">
            <v>14</v>
          </cell>
          <cell r="BI1880" t="str">
            <v>0</v>
          </cell>
          <cell r="BJ1880">
            <v>0</v>
          </cell>
          <cell r="BK1880">
            <v>0</v>
          </cell>
          <cell r="BL1880"/>
          <cell r="BM1880"/>
          <cell r="BN1880"/>
          <cell r="BO1880"/>
          <cell r="BQ1880" t="str">
            <v>DD PE</v>
          </cell>
          <cell r="BS1880" t="str">
            <v>CLAMI CADEIRA</v>
          </cell>
          <cell r="BT1880" t="str">
            <v>CADEIRA JOY (FL)</v>
          </cell>
        </row>
        <row r="1881">
          <cell r="H1881">
            <v>6</v>
          </cell>
          <cell r="O1881">
            <v>336728</v>
          </cell>
          <cell r="P1881" t="str">
            <v>2022/223-0044-01</v>
          </cell>
          <cell r="Q1881" t="str">
            <v>EST CADEIRA PLIE (MAD A TAUARI ENV) COURO 74 CAMEL</v>
          </cell>
          <cell r="R1881"/>
          <cell r="S1881"/>
          <cell r="T1881">
            <v>0.47</v>
          </cell>
          <cell r="U1881">
            <v>0.55000000000000004</v>
          </cell>
          <cell r="V1881">
            <v>0.8</v>
          </cell>
          <cell r="W1881">
            <v>0</v>
          </cell>
          <cell r="X1881" t="str">
            <v>EST CADEIRA PLIE (MAD A TAUARI ENV) COURO 74 CAMEL - 0,47x0,55x0,8H</v>
          </cell>
          <cell r="Y1881">
            <v>13574.98</v>
          </cell>
          <cell r="Z1881">
            <v>0.5</v>
          </cell>
          <cell r="AA1881">
            <v>6787.49</v>
          </cell>
          <cell r="AB1881"/>
          <cell r="AC1881"/>
          <cell r="AD1881"/>
          <cell r="AE1881">
            <v>13574.98</v>
          </cell>
          <cell r="AF1881">
            <v>13574.98</v>
          </cell>
          <cell r="AG1881">
            <v>0</v>
          </cell>
          <cell r="AH1881">
            <v>13574.98</v>
          </cell>
          <cell r="AI1881" t="str">
            <v>REF: 336728</v>
          </cell>
          <cell r="AJ1881" t="str">
            <v>PRODUTO FORA DE LINHA</v>
          </cell>
          <cell r="AK1881">
            <v>336728</v>
          </cell>
          <cell r="AL1881" t="str">
            <v>EST CADEIRA PLIE (MAD A TAUARI ENV) COURO 74 CAMEL</v>
          </cell>
          <cell r="AM1881"/>
          <cell r="AN1881">
            <v>0.47</v>
          </cell>
          <cell r="AO1881">
            <v>0.55000000000000004</v>
          </cell>
          <cell r="AP1881">
            <v>0.8</v>
          </cell>
          <cell r="AQ1881">
            <v>0</v>
          </cell>
          <cell r="AR1881" t="str">
            <v>EST CADEIRA PLIE (MAD A TAUARI ENV) COURO 74 CAMEL - 0,47x0,55x0,8H</v>
          </cell>
          <cell r="AS1881">
            <v>13574.98</v>
          </cell>
          <cell r="AT1881">
            <v>13574.98</v>
          </cell>
          <cell r="AU1881">
            <v>13574.98</v>
          </cell>
          <cell r="AV1881">
            <v>0</v>
          </cell>
          <cell r="AW1881">
            <v>13574.98</v>
          </cell>
          <cell r="AX1881">
            <v>0</v>
          </cell>
          <cell r="AY1881"/>
          <cell r="AZ1881" t="str">
            <v/>
          </cell>
          <cell r="BA1881"/>
          <cell r="BB1881"/>
          <cell r="BC1881"/>
          <cell r="BD1881" t="str">
            <v/>
          </cell>
          <cell r="BE1881">
            <v>0</v>
          </cell>
          <cell r="BF1881" t="str">
            <v/>
          </cell>
          <cell r="BG1881" t="str">
            <v/>
          </cell>
          <cell r="BH1881">
            <v>14</v>
          </cell>
          <cell r="BI1881" t="str">
            <v>0</v>
          </cell>
          <cell r="BJ1881">
            <v>0</v>
          </cell>
          <cell r="BK1881">
            <v>0</v>
          </cell>
          <cell r="BL1881"/>
          <cell r="BM1881"/>
          <cell r="BN1881"/>
          <cell r="BO1881"/>
          <cell r="BQ1881" t="str">
            <v>DD PE</v>
          </cell>
          <cell r="BS1881" t="str">
            <v>CLAMI CADEIRA</v>
          </cell>
          <cell r="BT1881" t="str">
            <v>CADEIRA PLIE (FL)</v>
          </cell>
        </row>
        <row r="1882">
          <cell r="H1882">
            <v>6</v>
          </cell>
          <cell r="O1882">
            <v>336728</v>
          </cell>
          <cell r="P1882" t="str">
            <v>2022/223-0047-01</v>
          </cell>
          <cell r="Q1882" t="str">
            <v>EST CADEIRA PLIE (MAD A TAUARI ENV) COURO 74 CAMEL</v>
          </cell>
          <cell r="R1882"/>
          <cell r="S1882"/>
          <cell r="T1882">
            <v>0.47</v>
          </cell>
          <cell r="U1882">
            <v>0.55000000000000004</v>
          </cell>
          <cell r="V1882">
            <v>0.8</v>
          </cell>
          <cell r="W1882">
            <v>0</v>
          </cell>
          <cell r="X1882" t="str">
            <v>EST CADEIRA PLIE (MAD A TAUARI ENV) COURO 74 CAMEL - 0,47x0,55x0,8H</v>
          </cell>
          <cell r="Y1882">
            <v>13574.98</v>
          </cell>
          <cell r="Z1882">
            <v>0.5</v>
          </cell>
          <cell r="AA1882">
            <v>6787.49</v>
          </cell>
          <cell r="AB1882"/>
          <cell r="AC1882"/>
          <cell r="AD1882"/>
          <cell r="AE1882">
            <v>13574.98</v>
          </cell>
          <cell r="AF1882">
            <v>13574.98</v>
          </cell>
          <cell r="AG1882">
            <v>0</v>
          </cell>
          <cell r="AH1882">
            <v>13574.98</v>
          </cell>
          <cell r="AI1882" t="str">
            <v>REF: 336728</v>
          </cell>
          <cell r="AJ1882" t="str">
            <v>PRODUTO FORA DE LINHA</v>
          </cell>
          <cell r="AK1882">
            <v>336728</v>
          </cell>
          <cell r="AL1882" t="str">
            <v>EST CADEIRA PLIE (MAD A TAUARI ENV) COURO 74 CAMEL</v>
          </cell>
          <cell r="AM1882"/>
          <cell r="AN1882">
            <v>0.47</v>
          </cell>
          <cell r="AO1882">
            <v>0.55000000000000004</v>
          </cell>
          <cell r="AP1882">
            <v>0.8</v>
          </cell>
          <cell r="AQ1882">
            <v>0</v>
          </cell>
          <cell r="AR1882" t="str">
            <v>EST CADEIRA PLIE (MAD A TAUARI ENV) COURO 74 CAMEL - 0,47x0,55x0,8H</v>
          </cell>
          <cell r="AS1882">
            <v>13574.98</v>
          </cell>
          <cell r="AT1882">
            <v>13574.98</v>
          </cell>
          <cell r="AU1882">
            <v>13574.98</v>
          </cell>
          <cell r="AV1882">
            <v>0</v>
          </cell>
          <cell r="AW1882">
            <v>13574.98</v>
          </cell>
          <cell r="AX1882">
            <v>0</v>
          </cell>
          <cell r="AY1882"/>
          <cell r="AZ1882" t="str">
            <v/>
          </cell>
          <cell r="BA1882"/>
          <cell r="BB1882"/>
          <cell r="BC1882"/>
          <cell r="BD1882" t="str">
            <v/>
          </cell>
          <cell r="BE1882">
            <v>0</v>
          </cell>
          <cell r="BF1882" t="str">
            <v/>
          </cell>
          <cell r="BG1882" t="str">
            <v/>
          </cell>
          <cell r="BH1882">
            <v>14</v>
          </cell>
          <cell r="BI1882" t="str">
            <v>0</v>
          </cell>
          <cell r="BJ1882">
            <v>0</v>
          </cell>
          <cell r="BK1882">
            <v>0</v>
          </cell>
          <cell r="BL1882"/>
          <cell r="BM1882"/>
          <cell r="BN1882"/>
          <cell r="BO1882"/>
          <cell r="BQ1882" t="str">
            <v>DD PE</v>
          </cell>
          <cell r="BS1882" t="str">
            <v>CLAMI CADEIRA</v>
          </cell>
          <cell r="BT1882" t="str">
            <v>CADEIRA PLIE (FL)</v>
          </cell>
        </row>
        <row r="1883">
          <cell r="H1883">
            <v>4</v>
          </cell>
          <cell r="O1883">
            <v>336726</v>
          </cell>
          <cell r="P1883" t="str">
            <v>2022/223-0041-01</v>
          </cell>
          <cell r="Q1883" t="str">
            <v>EST CADEIRA NINA (MAD A CINAM CALRIF) 74 CAMEL/SEXT TING</v>
          </cell>
          <cell r="R1883"/>
          <cell r="S1883"/>
          <cell r="T1883">
            <v>0.5</v>
          </cell>
          <cell r="U1883">
            <v>0.61</v>
          </cell>
          <cell r="V1883">
            <v>0.88</v>
          </cell>
          <cell r="W1883">
            <v>0</v>
          </cell>
          <cell r="X1883" t="str">
            <v>EST CADEIRA NINA (MAD A CINAM CALRIF) 74 CAMEL/SEXT TING - 0,5x0,61x0,88H</v>
          </cell>
          <cell r="Y1883">
            <v>9481.4500000000007</v>
          </cell>
          <cell r="Z1883">
            <v>0.5</v>
          </cell>
          <cell r="AA1883">
            <v>4740.7250000000004</v>
          </cell>
          <cell r="AB1883"/>
          <cell r="AC1883"/>
          <cell r="AD1883"/>
          <cell r="AE1883">
            <v>9481.4500000000007</v>
          </cell>
          <cell r="AF1883">
            <v>9481.4500000000007</v>
          </cell>
          <cell r="AG1883">
            <v>0</v>
          </cell>
          <cell r="AH1883">
            <v>9481.4500000000007</v>
          </cell>
          <cell r="AI1883" t="str">
            <v>REF: 336726</v>
          </cell>
          <cell r="AJ1883" t="str">
            <v>PRODUTO FORA DE LINHA</v>
          </cell>
          <cell r="AK1883">
            <v>336726</v>
          </cell>
          <cell r="AL1883" t="str">
            <v>EST CADEIRA NINA (MAD A CINAM CALRIF) 74 CAMEL/SEXT TING</v>
          </cell>
          <cell r="AM1883"/>
          <cell r="AN1883">
            <v>0.5</v>
          </cell>
          <cell r="AO1883">
            <v>0.61</v>
          </cell>
          <cell r="AP1883">
            <v>0.88</v>
          </cell>
          <cell r="AQ1883">
            <v>0</v>
          </cell>
          <cell r="AR1883" t="str">
            <v>EST CADEIRA NINA (MAD A CINAM CALRIF) 74 CAMEL/SEXT TING - 0,5x0,61x0,88H</v>
          </cell>
          <cell r="AS1883">
            <v>9481.4500000000007</v>
          </cell>
          <cell r="AT1883">
            <v>9481.4500000000007</v>
          </cell>
          <cell r="AU1883">
            <v>9481.4500000000007</v>
          </cell>
          <cell r="AV1883">
            <v>0</v>
          </cell>
          <cell r="AW1883">
            <v>9481.4500000000007</v>
          </cell>
          <cell r="AX1883">
            <v>0</v>
          </cell>
          <cell r="AY1883"/>
          <cell r="AZ1883" t="str">
            <v/>
          </cell>
          <cell r="BA1883"/>
          <cell r="BB1883"/>
          <cell r="BC1883"/>
          <cell r="BD1883" t="str">
            <v/>
          </cell>
          <cell r="BE1883">
            <v>0</v>
          </cell>
          <cell r="BF1883" t="str">
            <v/>
          </cell>
          <cell r="BG1883" t="str">
            <v/>
          </cell>
          <cell r="BH1883">
            <v>14</v>
          </cell>
          <cell r="BI1883" t="str">
            <v>0</v>
          </cell>
          <cell r="BJ1883">
            <v>0</v>
          </cell>
          <cell r="BK1883">
            <v>0</v>
          </cell>
          <cell r="BL1883"/>
          <cell r="BM1883"/>
          <cell r="BN1883"/>
          <cell r="BO1883"/>
          <cell r="BQ1883" t="str">
            <v>DD PE</v>
          </cell>
          <cell r="BS1883" t="str">
            <v>CLAMI CADEIRA</v>
          </cell>
          <cell r="BT1883" t="str">
            <v>CADEIRA NINA (FL)</v>
          </cell>
        </row>
        <row r="1884">
          <cell r="H1884">
            <v>4</v>
          </cell>
          <cell r="O1884">
            <v>336726</v>
          </cell>
          <cell r="P1884" t="str">
            <v>2022/223-0042-01</v>
          </cell>
          <cell r="Q1884" t="str">
            <v>EST CADEIRA NINA (MAD A CINAM CALRIF) 74 CAMEL/SEXT TING</v>
          </cell>
          <cell r="R1884"/>
          <cell r="S1884"/>
          <cell r="T1884">
            <v>0.5</v>
          </cell>
          <cell r="U1884">
            <v>0.61</v>
          </cell>
          <cell r="V1884">
            <v>0.88</v>
          </cell>
          <cell r="W1884">
            <v>0</v>
          </cell>
          <cell r="X1884" t="str">
            <v>EST CADEIRA NINA (MAD A CINAM CALRIF) 74 CAMEL/SEXT TING - 0,5x0,61x0,88H</v>
          </cell>
          <cell r="Y1884">
            <v>9481.4500000000007</v>
          </cell>
          <cell r="Z1884">
            <v>0.5</v>
          </cell>
          <cell r="AA1884">
            <v>4740.7250000000004</v>
          </cell>
          <cell r="AB1884"/>
          <cell r="AC1884"/>
          <cell r="AD1884"/>
          <cell r="AE1884">
            <v>9481.4500000000007</v>
          </cell>
          <cell r="AF1884">
            <v>9481.4500000000007</v>
          </cell>
          <cell r="AG1884">
            <v>0</v>
          </cell>
          <cell r="AH1884">
            <v>9481.4500000000007</v>
          </cell>
          <cell r="AI1884" t="str">
            <v>REF: 336726</v>
          </cell>
          <cell r="AJ1884" t="str">
            <v>PRODUTO FORA DE LINHA</v>
          </cell>
          <cell r="AK1884">
            <v>336726</v>
          </cell>
          <cell r="AL1884" t="str">
            <v>EST CADEIRA NINA (MAD A CINAM CALRIF) 74 CAMEL/SEXT TING</v>
          </cell>
          <cell r="AM1884"/>
          <cell r="AN1884">
            <v>0.5</v>
          </cell>
          <cell r="AO1884">
            <v>0.61</v>
          </cell>
          <cell r="AP1884">
            <v>0.88</v>
          </cell>
          <cell r="AQ1884">
            <v>0</v>
          </cell>
          <cell r="AR1884" t="str">
            <v>EST CADEIRA NINA (MAD A CINAM CALRIF) 74 CAMEL/SEXT TING - 0,5x0,61x0,88H</v>
          </cell>
          <cell r="AS1884">
            <v>9481.4500000000007</v>
          </cell>
          <cell r="AT1884">
            <v>9481.4500000000007</v>
          </cell>
          <cell r="AU1884">
            <v>9481.4500000000007</v>
          </cell>
          <cell r="AV1884">
            <v>0</v>
          </cell>
          <cell r="AW1884">
            <v>9481.4500000000007</v>
          </cell>
          <cell r="AX1884">
            <v>0</v>
          </cell>
          <cell r="AY1884"/>
          <cell r="AZ1884" t="str">
            <v/>
          </cell>
          <cell r="BA1884"/>
          <cell r="BB1884"/>
          <cell r="BC1884"/>
          <cell r="BD1884" t="str">
            <v/>
          </cell>
          <cell r="BE1884">
            <v>0</v>
          </cell>
          <cell r="BF1884" t="str">
            <v/>
          </cell>
          <cell r="BG1884" t="str">
            <v/>
          </cell>
          <cell r="BH1884">
            <v>14</v>
          </cell>
          <cell r="BI1884" t="str">
            <v>0</v>
          </cell>
          <cell r="BJ1884">
            <v>0</v>
          </cell>
          <cell r="BK1884">
            <v>0</v>
          </cell>
          <cell r="BL1884"/>
          <cell r="BM1884"/>
          <cell r="BN1884"/>
          <cell r="BO1884"/>
          <cell r="BQ1884" t="str">
            <v>DD PE</v>
          </cell>
          <cell r="BS1884" t="str">
            <v>CLAMI CADEIRA</v>
          </cell>
          <cell r="BT1884" t="str">
            <v>CADEIRA NINA (FL)</v>
          </cell>
        </row>
        <row r="1885">
          <cell r="H1885">
            <v>1</v>
          </cell>
          <cell r="O1885">
            <v>334438</v>
          </cell>
          <cell r="P1885" t="str">
            <v>2022/178-0039-01</v>
          </cell>
          <cell r="Q1885" t="str">
            <v>EST MESA CENTRO WHITE (PINT PM) (PREMIUM MARROM) (TP CER)</v>
          </cell>
          <cell r="R1885"/>
          <cell r="S1885"/>
          <cell r="T1885">
            <v>1.4</v>
          </cell>
          <cell r="U1885">
            <v>0.95</v>
          </cell>
          <cell r="V1885">
            <v>0.34</v>
          </cell>
          <cell r="W1885">
            <v>0</v>
          </cell>
          <cell r="X1885" t="str">
            <v>EST MESA CENTRO WHITE (PINT PM) (PREMIUM MARROM) (TP CER) - 1,4x0,95x0,34H</v>
          </cell>
          <cell r="Y1885">
            <v>18344.88</v>
          </cell>
          <cell r="Z1885">
            <v>0.5</v>
          </cell>
          <cell r="AA1885">
            <v>9172.44</v>
          </cell>
          <cell r="AB1885"/>
          <cell r="AC1885"/>
          <cell r="AD1885"/>
          <cell r="AE1885">
            <v>18344.88</v>
          </cell>
          <cell r="AF1885">
            <v>18344.88</v>
          </cell>
          <cell r="AG1885">
            <v>0</v>
          </cell>
          <cell r="AH1885">
            <v>18344.88</v>
          </cell>
          <cell r="AI1885" t="str">
            <v>REF: 334438</v>
          </cell>
          <cell r="AJ1885" t="str">
            <v>PRODUTO FORA DE LINHA</v>
          </cell>
          <cell r="AK1885">
            <v>334438</v>
          </cell>
          <cell r="AL1885" t="str">
            <v>EST MESA CENTRO WHITE (PINT PM) (PREMIUM MARROM) (TP CER)</v>
          </cell>
          <cell r="AM1885"/>
          <cell r="AN1885">
            <v>1.4</v>
          </cell>
          <cell r="AO1885">
            <v>0.95</v>
          </cell>
          <cell r="AP1885">
            <v>0.34</v>
          </cell>
          <cell r="AQ1885">
            <v>0</v>
          </cell>
          <cell r="AR1885" t="str">
            <v>EST MESA CENTRO WHITE (PINT PM) (PREMIUM MARROM) (TP CER) - 1,4x0,95x0,34H</v>
          </cell>
          <cell r="AS1885">
            <v>18344.88</v>
          </cell>
          <cell r="AT1885">
            <v>18344.88</v>
          </cell>
          <cell r="AU1885">
            <v>18344.88</v>
          </cell>
          <cell r="AV1885">
            <v>0</v>
          </cell>
          <cell r="AW1885">
            <v>18344.88</v>
          </cell>
          <cell r="AX1885">
            <v>0</v>
          </cell>
          <cell r="AY1885"/>
          <cell r="AZ1885" t="str">
            <v/>
          </cell>
          <cell r="BA1885"/>
          <cell r="BB1885"/>
          <cell r="BC1885"/>
          <cell r="BD1885" t="str">
            <v/>
          </cell>
          <cell r="BE1885">
            <v>0</v>
          </cell>
          <cell r="BF1885" t="str">
            <v/>
          </cell>
          <cell r="BG1885" t="str">
            <v/>
          </cell>
          <cell r="BH1885">
            <v>14</v>
          </cell>
          <cell r="BI1885" t="str">
            <v>0</v>
          </cell>
          <cell r="BJ1885">
            <v>0</v>
          </cell>
          <cell r="BK1885">
            <v>0</v>
          </cell>
          <cell r="BL1885"/>
          <cell r="BM1885"/>
          <cell r="BN1885"/>
          <cell r="BO1885"/>
          <cell r="BQ1885" t="str">
            <v>DD PE</v>
          </cell>
          <cell r="BS1885" t="str">
            <v>CLAMI MESA CENTRO</v>
          </cell>
          <cell r="BT1885" t="str">
            <v>MESA CENTRO WHITE (FL)</v>
          </cell>
        </row>
        <row r="1886">
          <cell r="H1886">
            <v>4</v>
          </cell>
          <cell r="O1886">
            <v>308800</v>
          </cell>
          <cell r="P1886" t="str">
            <v>2022/032-0060-01</v>
          </cell>
          <cell r="Q1886" t="str">
            <v>EST CADEIRA 60 C/BRACO (EUC TABACO) CS0125/BOUT COURO CAMEL</v>
          </cell>
          <cell r="R1886"/>
          <cell r="S1886"/>
          <cell r="T1886">
            <v>0.56000000000000005</v>
          </cell>
          <cell r="U1886">
            <v>0.59</v>
          </cell>
          <cell r="V1886">
            <v>0.84</v>
          </cell>
          <cell r="W1886">
            <v>0</v>
          </cell>
          <cell r="X1886" t="str">
            <v>EST CADEIRA 60 C/BRACO (EUC TABACO) CS0125/BOUT COURO CAMEL - 0,56x0,59x0,84H</v>
          </cell>
          <cell r="Y1886">
            <v>7016.8</v>
          </cell>
          <cell r="Z1886">
            <v>0.35</v>
          </cell>
          <cell r="AA1886">
            <v>4560.92</v>
          </cell>
          <cell r="AB1886"/>
          <cell r="AC1886"/>
          <cell r="AD1886"/>
          <cell r="AE1886">
            <v>7016.8</v>
          </cell>
          <cell r="AF1886">
            <v>7016.8</v>
          </cell>
          <cell r="AG1886">
            <v>0</v>
          </cell>
          <cell r="AH1886">
            <v>7016.8</v>
          </cell>
          <cell r="AI1886" t="str">
            <v>REF: 364528</v>
          </cell>
          <cell r="AJ1886"/>
          <cell r="AK1886">
            <v>364528</v>
          </cell>
          <cell r="AL1886" t="str">
            <v>CADEIRA 60 (C/B) (EUCALIPTO) (COURO)</v>
          </cell>
          <cell r="AM1886"/>
          <cell r="AN1886">
            <v>0.56000000000000005</v>
          </cell>
          <cell r="AO1886">
            <v>0.59</v>
          </cell>
          <cell r="AP1886">
            <v>0.84</v>
          </cell>
          <cell r="AQ1886">
            <v>0</v>
          </cell>
          <cell r="AR1886" t="str">
            <v>CADEIRA 60 (C/B) (EUCALIPTO) (COURO) - 0,56x0,59x0,84H</v>
          </cell>
          <cell r="AS1886">
            <v>7016.8</v>
          </cell>
          <cell r="AT1886">
            <v>7016.8</v>
          </cell>
          <cell r="AU1886">
            <v>7016.8</v>
          </cell>
          <cell r="AV1886">
            <v>0</v>
          </cell>
          <cell r="AW1886">
            <v>7016.8</v>
          </cell>
          <cell r="AX1886">
            <v>0</v>
          </cell>
          <cell r="AY1886"/>
          <cell r="AZ1886" t="str">
            <v/>
          </cell>
          <cell r="BA1886"/>
          <cell r="BB1886"/>
          <cell r="BC1886"/>
          <cell r="BD1886" t="str">
            <v/>
          </cell>
          <cell r="BE1886">
            <v>0</v>
          </cell>
          <cell r="BF1886" t="str">
            <v/>
          </cell>
          <cell r="BG1886" t="str">
            <v/>
          </cell>
          <cell r="BH1886">
            <v>12</v>
          </cell>
          <cell r="BI1886" t="str">
            <v>0</v>
          </cell>
          <cell r="BJ1886">
            <v>0</v>
          </cell>
          <cell r="BK1886">
            <v>0</v>
          </cell>
          <cell r="BL1886"/>
          <cell r="BM1886"/>
          <cell r="BN1886"/>
          <cell r="BO1886"/>
          <cell r="BQ1886" t="str">
            <v>DD PE</v>
          </cell>
          <cell r="BS1886" t="str">
            <v>CLAMI CADEIRA</v>
          </cell>
          <cell r="BT1886" t="str">
            <v>CADEIRA 60</v>
          </cell>
        </row>
        <row r="1887">
          <cell r="H1887">
            <v>0</v>
          </cell>
          <cell r="O1887">
            <v>276361</v>
          </cell>
          <cell r="P1887" t="str">
            <v>2024/022-0017-01</v>
          </cell>
          <cell r="Q1887" t="str">
            <v>EST MODULO BRACO ESQUERDO CLEAN (B06) (1AS) FX 2290</v>
          </cell>
          <cell r="R1887">
            <v>3.12</v>
          </cell>
          <cell r="S1887">
            <v>1.1499999999999999</v>
          </cell>
          <cell r="T1887">
            <v>1.06</v>
          </cell>
          <cell r="U1887">
            <v>1.1499999999999999</v>
          </cell>
          <cell r="V1887">
            <v>0.8</v>
          </cell>
          <cell r="W1887">
            <v>0</v>
          </cell>
          <cell r="X1887" t="str">
            <v>EST MODULO BRACO ESQUERDO CLEAN (B06) (1AS) FX 2290 - 1,06x1,15x0,8H</v>
          </cell>
          <cell r="Y1887">
            <v>36829.360000000001</v>
          </cell>
          <cell r="Z1887">
            <v>0.35</v>
          </cell>
          <cell r="AA1887">
            <v>23939.084000000003</v>
          </cell>
          <cell r="AB1887" t="str">
            <v>AF</v>
          </cell>
          <cell r="AC1887" t="str">
            <v>SOFA COMPLETO</v>
          </cell>
          <cell r="AD1887" t="str">
            <v>VALOR MODULO</v>
          </cell>
          <cell r="AE1887">
            <v>12512.55</v>
          </cell>
          <cell r="AF1887">
            <v>12512.55</v>
          </cell>
          <cell r="AG1887">
            <v>0</v>
          </cell>
          <cell r="AH1887">
            <v>36829.360000000001</v>
          </cell>
          <cell r="AI1887" t="str">
            <v>REF: 292035</v>
          </cell>
          <cell r="AJ1887"/>
          <cell r="AK1887">
            <v>292035</v>
          </cell>
          <cell r="AL1887" t="str">
            <v>MODULO BRACO CLEAN (B06) (1AS) (FX 200)</v>
          </cell>
          <cell r="AM1887"/>
          <cell r="AN1887">
            <v>1.06</v>
          </cell>
          <cell r="AO1887">
            <v>1.1499999999999999</v>
          </cell>
          <cell r="AP1887">
            <v>0.8</v>
          </cell>
          <cell r="AQ1887">
            <v>0</v>
          </cell>
          <cell r="AR1887" t="str">
            <v>MODULO BRACO CLEAN (B06) (1AS) (FX 200) - 1,06x1,15x0,8H</v>
          </cell>
          <cell r="AS1887">
            <v>12512.55</v>
          </cell>
          <cell r="AT1887">
            <v>12512.55</v>
          </cell>
          <cell r="AU1887">
            <v>12512.55</v>
          </cell>
          <cell r="AV1887">
            <v>0</v>
          </cell>
          <cell r="AW1887">
            <v>12512.55</v>
          </cell>
          <cell r="AX1887">
            <v>0</v>
          </cell>
          <cell r="AY1887"/>
          <cell r="AZ1887" t="str">
            <v/>
          </cell>
          <cell r="BA1887"/>
          <cell r="BB1887"/>
          <cell r="BC1887"/>
          <cell r="BD1887" t="str">
            <v/>
          </cell>
          <cell r="BE1887">
            <v>0</v>
          </cell>
          <cell r="BF1887" t="str">
            <v/>
          </cell>
          <cell r="BG1887" t="str">
            <v/>
          </cell>
          <cell r="BH1887">
            <v>12</v>
          </cell>
          <cell r="BI1887" t="str">
            <v>0</v>
          </cell>
          <cell r="BJ1887">
            <v>0</v>
          </cell>
          <cell r="BK1887">
            <v>0</v>
          </cell>
          <cell r="BL1887"/>
          <cell r="BM1887"/>
          <cell r="BN1887"/>
          <cell r="BO1887"/>
          <cell r="BQ1887" t="str">
            <v>DD PE</v>
          </cell>
          <cell r="BS1887" t="str">
            <v/>
          </cell>
          <cell r="BT1887" t="str">
            <v/>
          </cell>
        </row>
        <row r="1888">
          <cell r="H1888">
            <v>0</v>
          </cell>
          <cell r="O1888">
            <v>276360</v>
          </cell>
          <cell r="P1888" t="str">
            <v>2024/022-0016-01</v>
          </cell>
          <cell r="Q1888" t="str">
            <v>EST MODULO BRACO DIREITO CLEAN (B06) (1AS) FX 2290</v>
          </cell>
          <cell r="R1888">
            <v>3.12</v>
          </cell>
          <cell r="S1888">
            <v>1.1499999999999999</v>
          </cell>
          <cell r="T1888">
            <v>1.06</v>
          </cell>
          <cell r="U1888">
            <v>1.1499999999999999</v>
          </cell>
          <cell r="V1888">
            <v>0.8</v>
          </cell>
          <cell r="W1888">
            <v>0</v>
          </cell>
          <cell r="X1888" t="str">
            <v>EST MODULO BRACO DIREITO CLEAN (B06) (1AS) FX 2290 - 1,06x1,15x0,8H</v>
          </cell>
          <cell r="Y1888">
            <v>36829.360000000001</v>
          </cell>
          <cell r="Z1888">
            <v>0.35</v>
          </cell>
          <cell r="AA1888">
            <v>23939.084000000003</v>
          </cell>
          <cell r="AB1888" t="str">
            <v>AF</v>
          </cell>
          <cell r="AC1888" t="str">
            <v>SOFA COMPLETO</v>
          </cell>
          <cell r="AD1888" t="str">
            <v>VALOR MODULO</v>
          </cell>
          <cell r="AE1888">
            <v>12512.55</v>
          </cell>
          <cell r="AF1888">
            <v>12512.55</v>
          </cell>
          <cell r="AG1888">
            <v>0</v>
          </cell>
          <cell r="AH1888">
            <v>36829.360000000001</v>
          </cell>
          <cell r="AI1888" t="str">
            <v>REF: 292035</v>
          </cell>
          <cell r="AJ1888"/>
          <cell r="AK1888">
            <v>292035</v>
          </cell>
          <cell r="AL1888" t="str">
            <v>MODULO BRACO CLEAN (B06) (1AS) (FX 200)</v>
          </cell>
          <cell r="AM1888"/>
          <cell r="AN1888">
            <v>1.06</v>
          </cell>
          <cell r="AO1888">
            <v>1.1499999999999999</v>
          </cell>
          <cell r="AP1888">
            <v>0.8</v>
          </cell>
          <cell r="AQ1888">
            <v>0</v>
          </cell>
          <cell r="AR1888" t="str">
            <v>MODULO BRACO CLEAN (B06) (1AS) (FX 200) - 1,06x1,15x0,8H</v>
          </cell>
          <cell r="AS1888">
            <v>12512.55</v>
          </cell>
          <cell r="AT1888">
            <v>12512.55</v>
          </cell>
          <cell r="AU1888">
            <v>12512.55</v>
          </cell>
          <cell r="AV1888">
            <v>0</v>
          </cell>
          <cell r="AW1888">
            <v>12512.55</v>
          </cell>
          <cell r="AX1888">
            <v>0</v>
          </cell>
          <cell r="AY1888"/>
          <cell r="AZ1888" t="str">
            <v/>
          </cell>
          <cell r="BA1888"/>
          <cell r="BB1888"/>
          <cell r="BC1888"/>
          <cell r="BD1888" t="str">
            <v/>
          </cell>
          <cell r="BE1888">
            <v>0</v>
          </cell>
          <cell r="BF1888" t="str">
            <v/>
          </cell>
          <cell r="BG1888" t="str">
            <v/>
          </cell>
          <cell r="BH1888">
            <v>12</v>
          </cell>
          <cell r="BI1888" t="str">
            <v>0</v>
          </cell>
          <cell r="BJ1888">
            <v>0</v>
          </cell>
          <cell r="BK1888">
            <v>0</v>
          </cell>
          <cell r="BL1888"/>
          <cell r="BM1888"/>
          <cell r="BN1888"/>
          <cell r="BO1888"/>
          <cell r="BQ1888" t="str">
            <v>DD PE</v>
          </cell>
          <cell r="BS1888" t="str">
            <v/>
          </cell>
          <cell r="BT1888" t="str">
            <v/>
          </cell>
        </row>
        <row r="1889">
          <cell r="H1889">
            <v>0</v>
          </cell>
          <cell r="O1889">
            <v>276355</v>
          </cell>
          <cell r="P1889" t="str">
            <v>2021/117-0011-01</v>
          </cell>
          <cell r="Q1889" t="str">
            <v>EST MODULO S/BRACO CLEAN (1AS) FX 2290</v>
          </cell>
          <cell r="R1889">
            <v>3.12</v>
          </cell>
          <cell r="S1889">
            <v>1.1499999999999999</v>
          </cell>
          <cell r="T1889">
            <v>1</v>
          </cell>
          <cell r="U1889">
            <v>1.1499999999999999</v>
          </cell>
          <cell r="V1889">
            <v>0.8</v>
          </cell>
          <cell r="W1889">
            <v>0</v>
          </cell>
          <cell r="X1889" t="str">
            <v>EST MODULO S/BRACO CLEAN (1AS) FX 2290 - 1x1,15x0,8H</v>
          </cell>
          <cell r="Y1889">
            <v>36829.360000000001</v>
          </cell>
          <cell r="Z1889">
            <v>0.35</v>
          </cell>
          <cell r="AA1889">
            <v>23939.084000000003</v>
          </cell>
          <cell r="AB1889" t="str">
            <v>AF</v>
          </cell>
          <cell r="AC1889" t="str">
            <v>SOFA COMPLETO</v>
          </cell>
          <cell r="AD1889" t="str">
            <v>VALOR MODULO</v>
          </cell>
          <cell r="AE1889">
            <v>11804.26</v>
          </cell>
          <cell r="AF1889">
            <v>11804.26</v>
          </cell>
          <cell r="AG1889">
            <v>0</v>
          </cell>
          <cell r="AH1889">
            <v>36829.360000000001</v>
          </cell>
          <cell r="AI1889" t="str">
            <v>REF: 292043</v>
          </cell>
          <cell r="AJ1889"/>
          <cell r="AK1889">
            <v>292043</v>
          </cell>
          <cell r="AL1889" t="str">
            <v>MODULO S/BRACO CLEAN (1AS) (FX 200)</v>
          </cell>
          <cell r="AM1889"/>
          <cell r="AN1889">
            <v>1</v>
          </cell>
          <cell r="AO1889">
            <v>1.1499999999999999</v>
          </cell>
          <cell r="AP1889">
            <v>0.8</v>
          </cell>
          <cell r="AQ1889">
            <v>0</v>
          </cell>
          <cell r="AR1889" t="str">
            <v>MODULO S/BRACO CLEAN (1AS) (FX 200) - 1x1,15x0,8H</v>
          </cell>
          <cell r="AS1889">
            <v>11804.26</v>
          </cell>
          <cell r="AT1889">
            <v>11804.26</v>
          </cell>
          <cell r="AU1889">
            <v>11804.26</v>
          </cell>
          <cell r="AV1889">
            <v>0</v>
          </cell>
          <cell r="AW1889">
            <v>11804.27</v>
          </cell>
          <cell r="AX1889">
            <v>-1.0000000000218279E-2</v>
          </cell>
          <cell r="AY1889"/>
          <cell r="AZ1889" t="str">
            <v/>
          </cell>
          <cell r="BA1889"/>
          <cell r="BB1889"/>
          <cell r="BC1889"/>
          <cell r="BD1889" t="str">
            <v/>
          </cell>
          <cell r="BE1889">
            <v>0</v>
          </cell>
          <cell r="BF1889" t="str">
            <v/>
          </cell>
          <cell r="BG1889" t="str">
            <v/>
          </cell>
          <cell r="BH1889">
            <v>12</v>
          </cell>
          <cell r="BI1889" t="str">
            <v>0</v>
          </cell>
          <cell r="BJ1889">
            <v>0</v>
          </cell>
          <cell r="BK1889">
            <v>0</v>
          </cell>
          <cell r="BL1889"/>
          <cell r="BM1889"/>
          <cell r="BN1889"/>
          <cell r="BO1889"/>
          <cell r="BQ1889" t="str">
            <v>DD PE</v>
          </cell>
          <cell r="BS1889" t="str">
            <v/>
          </cell>
          <cell r="BT1889" t="str">
            <v/>
          </cell>
        </row>
        <row r="1890">
          <cell r="H1890">
            <v>2</v>
          </cell>
          <cell r="O1890">
            <v>275032</v>
          </cell>
          <cell r="P1890" t="str">
            <v>2021/162-0047-01</v>
          </cell>
          <cell r="Q1890" t="str">
            <v>EST POLTRONA CAIOBA GIRATORIA (TECIDO LINHO MISTO BEGE)</v>
          </cell>
          <cell r="R1890"/>
          <cell r="S1890"/>
          <cell r="T1890">
            <v>0.64</v>
          </cell>
          <cell r="U1890">
            <v>0.63</v>
          </cell>
          <cell r="V1890">
            <v>0.83</v>
          </cell>
          <cell r="W1890">
            <v>0</v>
          </cell>
          <cell r="X1890" t="str">
            <v>EST POLTRONA CAIOBA GIRATORIA (TECIDO LINHO MISTO BEGE) - 0,64x0,63x0,83H</v>
          </cell>
          <cell r="Y1890">
            <v>10240.91</v>
          </cell>
          <cell r="Z1890">
            <v>0.55000000000000004</v>
          </cell>
          <cell r="AA1890">
            <v>4608.4094999999998</v>
          </cell>
          <cell r="AB1890"/>
          <cell r="AC1890"/>
          <cell r="AD1890"/>
          <cell r="AE1890">
            <v>10240.91</v>
          </cell>
          <cell r="AF1890">
            <v>10240.91</v>
          </cell>
          <cell r="AG1890">
            <v>0</v>
          </cell>
          <cell r="AH1890">
            <v>10240.91</v>
          </cell>
          <cell r="AI1890" t="str">
            <v>REF: 275032</v>
          </cell>
          <cell r="AJ1890" t="str">
            <v>PRODUTO FORA DE LINHA</v>
          </cell>
          <cell r="AK1890">
            <v>275032</v>
          </cell>
          <cell r="AL1890" t="str">
            <v>EST POLTRONA CAIOBA GIRATORIA (TECIDO LINHO MISTO BEGE)</v>
          </cell>
          <cell r="AM1890"/>
          <cell r="AN1890">
            <v>0.64</v>
          </cell>
          <cell r="AO1890">
            <v>0.63</v>
          </cell>
          <cell r="AP1890">
            <v>0.83</v>
          </cell>
          <cell r="AQ1890">
            <v>0</v>
          </cell>
          <cell r="AR1890" t="str">
            <v>EST POLTRONA CAIOBA GIRATORIA (TECIDO LINHO MISTO BEGE) - 0,64x0,63x0,83H</v>
          </cell>
          <cell r="AS1890">
            <v>10240.91</v>
          </cell>
          <cell r="AT1890">
            <v>10240.91</v>
          </cell>
          <cell r="AU1890">
            <v>10240.91</v>
          </cell>
          <cell r="AV1890">
            <v>0</v>
          </cell>
          <cell r="AW1890">
            <v>10240.91</v>
          </cell>
          <cell r="AX1890">
            <v>0</v>
          </cell>
          <cell r="AY1890"/>
          <cell r="AZ1890" t="str">
            <v/>
          </cell>
          <cell r="BA1890"/>
          <cell r="BB1890"/>
          <cell r="BC1890"/>
          <cell r="BD1890" t="str">
            <v/>
          </cell>
          <cell r="BE1890">
            <v>0</v>
          </cell>
          <cell r="BF1890" t="str">
            <v/>
          </cell>
          <cell r="BG1890" t="str">
            <v/>
          </cell>
          <cell r="BH1890">
            <v>14</v>
          </cell>
          <cell r="BI1890" t="str">
            <v>0</v>
          </cell>
          <cell r="BJ1890">
            <v>0</v>
          </cell>
          <cell r="BK1890">
            <v>0</v>
          </cell>
          <cell r="BL1890"/>
          <cell r="BM1890"/>
          <cell r="BN1890"/>
          <cell r="BO1890"/>
          <cell r="BQ1890" t="str">
            <v>DD PE</v>
          </cell>
          <cell r="BS1890" t="str">
            <v>CLAMI POLTRONA</v>
          </cell>
          <cell r="BT1890" t="str">
            <v>POLTRONA CAIOBA (FL)</v>
          </cell>
        </row>
        <row r="1891">
          <cell r="H1891">
            <v>2</v>
          </cell>
          <cell r="O1891">
            <v>275032</v>
          </cell>
          <cell r="P1891" t="str">
            <v>2021/162-0049-01</v>
          </cell>
          <cell r="Q1891" t="str">
            <v>EST POLTRONA CAIOBA GIRATORIA (TECIDO LINHO MISTO BEGE)</v>
          </cell>
          <cell r="R1891"/>
          <cell r="S1891"/>
          <cell r="T1891">
            <v>0.64</v>
          </cell>
          <cell r="U1891">
            <v>0.63</v>
          </cell>
          <cell r="V1891">
            <v>0.83</v>
          </cell>
          <cell r="W1891">
            <v>0</v>
          </cell>
          <cell r="X1891" t="str">
            <v>EST POLTRONA CAIOBA GIRATORIA (TECIDO LINHO MISTO BEGE) - 0,64x0,63x0,83H</v>
          </cell>
          <cell r="Y1891">
            <v>10240.91</v>
          </cell>
          <cell r="Z1891">
            <v>0.55000000000000004</v>
          </cell>
          <cell r="AA1891">
            <v>4608.4094999999998</v>
          </cell>
          <cell r="AB1891"/>
          <cell r="AC1891"/>
          <cell r="AD1891"/>
          <cell r="AE1891">
            <v>10240.91</v>
          </cell>
          <cell r="AF1891">
            <v>10240.91</v>
          </cell>
          <cell r="AG1891">
            <v>0</v>
          </cell>
          <cell r="AH1891">
            <v>10240.91</v>
          </cell>
          <cell r="AI1891" t="str">
            <v>REF: 275032</v>
          </cell>
          <cell r="AJ1891" t="str">
            <v>PRODUTO FORA DE LINHA</v>
          </cell>
          <cell r="AK1891">
            <v>275032</v>
          </cell>
          <cell r="AL1891" t="str">
            <v>EST POLTRONA CAIOBA GIRATORIA (TECIDO LINHO MISTO BEGE)</v>
          </cell>
          <cell r="AM1891"/>
          <cell r="AN1891">
            <v>0.64</v>
          </cell>
          <cell r="AO1891">
            <v>0.63</v>
          </cell>
          <cell r="AP1891">
            <v>0.83</v>
          </cell>
          <cell r="AQ1891">
            <v>0</v>
          </cell>
          <cell r="AR1891" t="str">
            <v>EST POLTRONA CAIOBA GIRATORIA (TECIDO LINHO MISTO BEGE) - 0,64x0,63x0,83H</v>
          </cell>
          <cell r="AS1891">
            <v>10240.91</v>
          </cell>
          <cell r="AT1891">
            <v>10240.91</v>
          </cell>
          <cell r="AU1891">
            <v>10240.91</v>
          </cell>
          <cell r="AV1891">
            <v>0</v>
          </cell>
          <cell r="AW1891">
            <v>10240.91</v>
          </cell>
          <cell r="AX1891">
            <v>0</v>
          </cell>
          <cell r="AY1891"/>
          <cell r="AZ1891" t="str">
            <v/>
          </cell>
          <cell r="BA1891"/>
          <cell r="BB1891"/>
          <cell r="BC1891"/>
          <cell r="BD1891" t="str">
            <v/>
          </cell>
          <cell r="BE1891">
            <v>0</v>
          </cell>
          <cell r="BF1891" t="str">
            <v/>
          </cell>
          <cell r="BG1891" t="str">
            <v/>
          </cell>
          <cell r="BH1891">
            <v>14</v>
          </cell>
          <cell r="BI1891" t="str">
            <v>0</v>
          </cell>
          <cell r="BJ1891">
            <v>0</v>
          </cell>
          <cell r="BK1891">
            <v>0</v>
          </cell>
          <cell r="BL1891"/>
          <cell r="BM1891"/>
          <cell r="BN1891"/>
          <cell r="BO1891"/>
          <cell r="BQ1891" t="str">
            <v>DD PE</v>
          </cell>
          <cell r="BS1891" t="str">
            <v>CLAMI POLTRONA</v>
          </cell>
          <cell r="BT1891" t="str">
            <v>POLTRONA CAIOBA (FL)</v>
          </cell>
        </row>
        <row r="1892">
          <cell r="H1892">
            <v>1</v>
          </cell>
          <cell r="O1892">
            <v>275024</v>
          </cell>
          <cell r="P1892" t="str">
            <v>2021/162-0044-01</v>
          </cell>
          <cell r="Q1892" t="str">
            <v>EST BUFFET DIXIE (TP CALACATA/LAMIANDO FREIJO/MTX M BLANC)</v>
          </cell>
          <cell r="R1892"/>
          <cell r="S1892"/>
          <cell r="T1892">
            <v>1.6</v>
          </cell>
          <cell r="U1892">
            <v>0.51</v>
          </cell>
          <cell r="V1892">
            <v>0.76</v>
          </cell>
          <cell r="W1892">
            <v>0</v>
          </cell>
          <cell r="X1892" t="str">
            <v>EST BUFFET DIXIE (TP CALACATA/LAMIANDO FREIJO/MTX M BLANC) - 1,6x0,51x0,76H</v>
          </cell>
          <cell r="Y1892">
            <v>59354.400000000001</v>
          </cell>
          <cell r="Z1892">
            <v>0.6</v>
          </cell>
          <cell r="AA1892">
            <v>23741.760000000002</v>
          </cell>
          <cell r="AB1892"/>
          <cell r="AC1892"/>
          <cell r="AD1892"/>
          <cell r="AE1892">
            <v>59354.400000000001</v>
          </cell>
          <cell r="AF1892">
            <v>59354.400000000001</v>
          </cell>
          <cell r="AG1892">
            <v>0</v>
          </cell>
          <cell r="AH1892">
            <v>59354.400000000001</v>
          </cell>
          <cell r="AI1892" t="str">
            <v>REF: 275024</v>
          </cell>
          <cell r="AJ1892" t="str">
            <v>PRODUTO FORA DE LINHA</v>
          </cell>
          <cell r="AK1892">
            <v>275024</v>
          </cell>
          <cell r="AL1892" t="str">
            <v>EST BUFFET DIXIE (TP CALACATA/LAMIANDO FREIJO/MTX M BLANC)</v>
          </cell>
          <cell r="AM1892"/>
          <cell r="AN1892">
            <v>1.6</v>
          </cell>
          <cell r="AO1892">
            <v>0.51</v>
          </cell>
          <cell r="AP1892">
            <v>0.76</v>
          </cell>
          <cell r="AQ1892">
            <v>0</v>
          </cell>
          <cell r="AR1892" t="str">
            <v>EST BUFFET DIXIE (TP CALACATA/LAMIANDO FREIJO/MTX M BLANC) - 1,6x0,51x0,76H</v>
          </cell>
          <cell r="AS1892">
            <v>59354.400000000001</v>
          </cell>
          <cell r="AT1892">
            <v>59354.400000000001</v>
          </cell>
          <cell r="AU1892">
            <v>59354.400000000001</v>
          </cell>
          <cell r="AV1892">
            <v>0</v>
          </cell>
          <cell r="AW1892">
            <v>59354.400000000001</v>
          </cell>
          <cell r="AX1892">
            <v>0</v>
          </cell>
          <cell r="AY1892"/>
          <cell r="AZ1892" t="str">
            <v/>
          </cell>
          <cell r="BA1892"/>
          <cell r="BB1892"/>
          <cell r="BC1892"/>
          <cell r="BD1892" t="str">
            <v/>
          </cell>
          <cell r="BE1892">
            <v>0</v>
          </cell>
          <cell r="BF1892" t="str">
            <v/>
          </cell>
          <cell r="BG1892" t="str">
            <v/>
          </cell>
          <cell r="BH1892">
            <v>14</v>
          </cell>
          <cell r="BI1892" t="str">
            <v>0</v>
          </cell>
          <cell r="BJ1892">
            <v>0</v>
          </cell>
          <cell r="BK1892">
            <v>0</v>
          </cell>
          <cell r="BL1892"/>
          <cell r="BM1892"/>
          <cell r="BN1892"/>
          <cell r="BO1892"/>
          <cell r="BQ1892" t="str">
            <v>DD PE</v>
          </cell>
          <cell r="BS1892" t="str">
            <v>CLAMI BUFFET</v>
          </cell>
          <cell r="BT1892" t="str">
            <v>BUFFET DIXIE (FL)</v>
          </cell>
        </row>
        <row r="1893">
          <cell r="H1893">
            <v>1</v>
          </cell>
          <cell r="O1893">
            <v>270599</v>
          </cell>
          <cell r="P1893" t="str">
            <v>2021/012-0032-01</v>
          </cell>
          <cell r="Q1893" t="str">
            <v>EST POLTRONA AMBURANA (LAMINA NOGUEIRA) TC 851036</v>
          </cell>
          <cell r="R1893"/>
          <cell r="S1893"/>
          <cell r="T1893">
            <v>0.93</v>
          </cell>
          <cell r="U1893">
            <v>0.79</v>
          </cell>
          <cell r="V1893">
            <v>0.7</v>
          </cell>
          <cell r="W1893">
            <v>0</v>
          </cell>
          <cell r="X1893" t="str">
            <v>EST POLTRONA AMBURANA (LAMINA NOGUEIRA) TC 851036 - 0,93x0,79x0,7H</v>
          </cell>
          <cell r="Y1893">
            <v>19617.46</v>
          </cell>
          <cell r="Z1893">
            <v>0.6</v>
          </cell>
          <cell r="AA1893">
            <v>7846.9840000000004</v>
          </cell>
          <cell r="AB1893"/>
          <cell r="AC1893"/>
          <cell r="AD1893"/>
          <cell r="AE1893">
            <v>19617.46</v>
          </cell>
          <cell r="AF1893">
            <v>19617.46</v>
          </cell>
          <cell r="AG1893">
            <v>0</v>
          </cell>
          <cell r="AH1893">
            <v>19617.46</v>
          </cell>
          <cell r="AI1893" t="str">
            <v>REF: 270599</v>
          </cell>
          <cell r="AJ1893" t="str">
            <v>PRODUTO FORA DE LINHA</v>
          </cell>
          <cell r="AK1893">
            <v>270599</v>
          </cell>
          <cell r="AL1893" t="str">
            <v>EST POLTRONA AMBURANA (LAMINA NOGUEIRA) TC 851036</v>
          </cell>
          <cell r="AM1893"/>
          <cell r="AN1893">
            <v>0.93</v>
          </cell>
          <cell r="AO1893">
            <v>0.79</v>
          </cell>
          <cell r="AP1893">
            <v>0.7</v>
          </cell>
          <cell r="AQ1893">
            <v>0</v>
          </cell>
          <cell r="AR1893" t="str">
            <v>EST POLTRONA AMBURANA (LAMINA NOGUEIRA) TC 851036 - 0,93x0,79x0,7H</v>
          </cell>
          <cell r="AS1893">
            <v>19617.46</v>
          </cell>
          <cell r="AT1893">
            <v>19617.46</v>
          </cell>
          <cell r="AU1893">
            <v>19617.46</v>
          </cell>
          <cell r="AV1893">
            <v>0</v>
          </cell>
          <cell r="AW1893">
            <v>19617.46</v>
          </cell>
          <cell r="AX1893">
            <v>0</v>
          </cell>
          <cell r="AY1893"/>
          <cell r="AZ1893" t="str">
            <v/>
          </cell>
          <cell r="BA1893"/>
          <cell r="BB1893"/>
          <cell r="BC1893"/>
          <cell r="BD1893" t="str">
            <v/>
          </cell>
          <cell r="BE1893">
            <v>0</v>
          </cell>
          <cell r="BF1893" t="str">
            <v/>
          </cell>
          <cell r="BG1893" t="str">
            <v/>
          </cell>
          <cell r="BH1893">
            <v>14</v>
          </cell>
          <cell r="BI1893" t="str">
            <v>0</v>
          </cell>
          <cell r="BJ1893">
            <v>0</v>
          </cell>
          <cell r="BK1893">
            <v>0</v>
          </cell>
          <cell r="BL1893"/>
          <cell r="BM1893"/>
          <cell r="BN1893"/>
          <cell r="BO1893"/>
          <cell r="BQ1893" t="str">
            <v>DD PE</v>
          </cell>
          <cell r="BS1893" t="str">
            <v>CLAMI POLTRONA</v>
          </cell>
          <cell r="BT1893" t="str">
            <v>POLTRONA AMBURANA (FL)</v>
          </cell>
        </row>
        <row r="1894">
          <cell r="H1894">
            <v>2</v>
          </cell>
          <cell r="O1894">
            <v>270552</v>
          </cell>
          <cell r="P1894" t="str">
            <v>2020/332-0018-01</v>
          </cell>
          <cell r="Q1894" t="str">
            <v>EST BANQUETA BAR APOLLO (MARFIM NOCCE) (FX A1094)</v>
          </cell>
          <cell r="R1894"/>
          <cell r="S1894"/>
          <cell r="T1894">
            <v>0.49</v>
          </cell>
          <cell r="U1894">
            <v>0.51</v>
          </cell>
          <cell r="V1894">
            <v>1.01</v>
          </cell>
          <cell r="W1894">
            <v>0</v>
          </cell>
          <cell r="X1894" t="str">
            <v>EST BANQUETA BAR APOLLO (MARFIM NOCCE) (FX A1094) - 0,49x0,51x1,01H</v>
          </cell>
          <cell r="Y1894">
            <v>3628.26</v>
          </cell>
          <cell r="Z1894">
            <v>0.5</v>
          </cell>
          <cell r="AA1894">
            <v>1814.13</v>
          </cell>
          <cell r="AB1894"/>
          <cell r="AC1894"/>
          <cell r="AD1894"/>
          <cell r="AE1894">
            <v>3628.26</v>
          </cell>
          <cell r="AF1894">
            <v>3628.26</v>
          </cell>
          <cell r="AG1894">
            <v>0</v>
          </cell>
          <cell r="AH1894">
            <v>3628.26</v>
          </cell>
          <cell r="AI1894" t="str">
            <v>REF: 270552</v>
          </cell>
          <cell r="AJ1894" t="str">
            <v>PRODUTO FORA DE LINHA</v>
          </cell>
          <cell r="AK1894">
            <v>270552</v>
          </cell>
          <cell r="AL1894" t="str">
            <v>EST BANQUETA BAR APOLLO (MARFIM NOCCE) (FX A1094)</v>
          </cell>
          <cell r="AM1894"/>
          <cell r="AN1894">
            <v>0.49</v>
          </cell>
          <cell r="AO1894">
            <v>0.51</v>
          </cell>
          <cell r="AP1894">
            <v>1.01</v>
          </cell>
          <cell r="AQ1894">
            <v>0</v>
          </cell>
          <cell r="AR1894" t="str">
            <v>EST BANQUETA BAR APOLLO (MARFIM NOCCE) (FX A1094) - 0,49x0,51x1,01H</v>
          </cell>
          <cell r="AS1894">
            <v>3628.26</v>
          </cell>
          <cell r="AT1894">
            <v>3628.26</v>
          </cell>
          <cell r="AU1894">
            <v>3628.26</v>
          </cell>
          <cell r="AV1894">
            <v>0</v>
          </cell>
          <cell r="AW1894">
            <v>3628.26</v>
          </cell>
          <cell r="AX1894">
            <v>0</v>
          </cell>
          <cell r="AY1894"/>
          <cell r="AZ1894" t="str">
            <v/>
          </cell>
          <cell r="BA1894"/>
          <cell r="BB1894"/>
          <cell r="BC1894"/>
          <cell r="BD1894" t="str">
            <v/>
          </cell>
          <cell r="BE1894">
            <v>0</v>
          </cell>
          <cell r="BF1894" t="str">
            <v/>
          </cell>
          <cell r="BG1894" t="str">
            <v/>
          </cell>
          <cell r="BH1894">
            <v>12</v>
          </cell>
          <cell r="BI1894" t="str">
            <v>0</v>
          </cell>
          <cell r="BJ1894">
            <v>0</v>
          </cell>
          <cell r="BK1894">
            <v>0</v>
          </cell>
          <cell r="BL1894"/>
          <cell r="BM1894"/>
          <cell r="BN1894"/>
          <cell r="BO1894"/>
          <cell r="BQ1894" t="str">
            <v>DD PE</v>
          </cell>
          <cell r="BS1894" t="str">
            <v>CLAMI BANQUETA BAR</v>
          </cell>
          <cell r="BT1894" t="str">
            <v>BANQUETA BAR APOLLO</v>
          </cell>
        </row>
        <row r="1895">
          <cell r="H1895">
            <v>2</v>
          </cell>
          <cell r="O1895">
            <v>270552</v>
          </cell>
          <cell r="P1895" t="str">
            <v>2020/332-0019-01</v>
          </cell>
          <cell r="Q1895" t="str">
            <v>EST BANQUETA BAR APOLLO (MARFIM NOCCE) (FX A1094)</v>
          </cell>
          <cell r="R1895"/>
          <cell r="S1895"/>
          <cell r="T1895">
            <v>0.49</v>
          </cell>
          <cell r="U1895">
            <v>0.51</v>
          </cell>
          <cell r="V1895">
            <v>1.01</v>
          </cell>
          <cell r="W1895">
            <v>0</v>
          </cell>
          <cell r="X1895" t="str">
            <v>EST BANQUETA BAR APOLLO (MARFIM NOCCE) (FX A1094) - 0,49x0,51x1,01H</v>
          </cell>
          <cell r="Y1895">
            <v>3628.26</v>
          </cell>
          <cell r="Z1895">
            <v>0.5</v>
          </cell>
          <cell r="AA1895">
            <v>1814.13</v>
          </cell>
          <cell r="AB1895"/>
          <cell r="AC1895"/>
          <cell r="AD1895"/>
          <cell r="AE1895">
            <v>3628.26</v>
          </cell>
          <cell r="AF1895">
            <v>3628.26</v>
          </cell>
          <cell r="AG1895">
            <v>0</v>
          </cell>
          <cell r="AH1895">
            <v>3628.26</v>
          </cell>
          <cell r="AI1895" t="str">
            <v>REF: 270552</v>
          </cell>
          <cell r="AJ1895" t="str">
            <v>PRODUTO FORA DE LINHA</v>
          </cell>
          <cell r="AK1895">
            <v>270552</v>
          </cell>
          <cell r="AL1895" t="str">
            <v>EST BANQUETA BAR APOLLO (MARFIM NOCCE) (FX A1094)</v>
          </cell>
          <cell r="AM1895"/>
          <cell r="AN1895">
            <v>0.49</v>
          </cell>
          <cell r="AO1895">
            <v>0.51</v>
          </cell>
          <cell r="AP1895">
            <v>1.01</v>
          </cell>
          <cell r="AQ1895">
            <v>0</v>
          </cell>
          <cell r="AR1895" t="str">
            <v>EST BANQUETA BAR APOLLO (MARFIM NOCCE) (FX A1094) - 0,49x0,51x1,01H</v>
          </cell>
          <cell r="AS1895">
            <v>3628.26</v>
          </cell>
          <cell r="AT1895">
            <v>3628.26</v>
          </cell>
          <cell r="AU1895">
            <v>3628.26</v>
          </cell>
          <cell r="AV1895">
            <v>0</v>
          </cell>
          <cell r="AW1895">
            <v>3628.26</v>
          </cell>
          <cell r="AX1895">
            <v>0</v>
          </cell>
          <cell r="AY1895"/>
          <cell r="AZ1895" t="str">
            <v/>
          </cell>
          <cell r="BA1895"/>
          <cell r="BB1895"/>
          <cell r="BC1895"/>
          <cell r="BD1895" t="str">
            <v/>
          </cell>
          <cell r="BE1895">
            <v>0</v>
          </cell>
          <cell r="BF1895" t="str">
            <v/>
          </cell>
          <cell r="BG1895" t="str">
            <v/>
          </cell>
          <cell r="BH1895">
            <v>12</v>
          </cell>
          <cell r="BI1895" t="str">
            <v>0</v>
          </cell>
          <cell r="BJ1895">
            <v>0</v>
          </cell>
          <cell r="BK1895">
            <v>0</v>
          </cell>
          <cell r="BL1895"/>
          <cell r="BM1895"/>
          <cell r="BN1895"/>
          <cell r="BO1895"/>
          <cell r="BQ1895" t="str">
            <v>DD PE</v>
          </cell>
          <cell r="BS1895" t="str">
            <v>CLAMI BANQUETA BAR</v>
          </cell>
          <cell r="BT1895" t="str">
            <v>BANQUETA BAR APOLLO</v>
          </cell>
        </row>
        <row r="1896">
          <cell r="H1896">
            <v>2</v>
          </cell>
          <cell r="O1896">
            <v>270465</v>
          </cell>
          <cell r="P1896" t="str">
            <v>2020/352-0110-01</v>
          </cell>
          <cell r="Q1896" t="str">
            <v>EST CADEIRA TWIN C/BRACO (GIR) (ENVELHECIDO) TC4019</v>
          </cell>
          <cell r="R1896"/>
          <cell r="S1896"/>
          <cell r="T1896">
            <v>0.51</v>
          </cell>
          <cell r="U1896">
            <v>0.6</v>
          </cell>
          <cell r="V1896">
            <v>0.83</v>
          </cell>
          <cell r="W1896">
            <v>0</v>
          </cell>
          <cell r="X1896" t="str">
            <v>EST CADEIRA TWIN C/BRACO (GIR) (ENVELHECIDO) TC4019 - 0,51x0,6x0,83H</v>
          </cell>
          <cell r="Y1896">
            <v>3776.66</v>
          </cell>
          <cell r="Z1896">
            <v>0.65</v>
          </cell>
          <cell r="AA1896">
            <v>1321.8309999999997</v>
          </cell>
          <cell r="AB1896"/>
          <cell r="AC1896"/>
          <cell r="AD1896"/>
          <cell r="AE1896">
            <v>3776.66</v>
          </cell>
          <cell r="AF1896">
            <v>3776.66</v>
          </cell>
          <cell r="AG1896">
            <v>0</v>
          </cell>
          <cell r="AH1896">
            <v>3776.66</v>
          </cell>
          <cell r="AI1896" t="str">
            <v>REF: 270465</v>
          </cell>
          <cell r="AJ1896" t="str">
            <v>PRODUTO FORA DE LINHA</v>
          </cell>
          <cell r="AK1896">
            <v>270465</v>
          </cell>
          <cell r="AL1896" t="str">
            <v>EST CADEIRA TWIN C/BRACO (GIR) (ENVELHECIDO) TC4019</v>
          </cell>
          <cell r="AM1896"/>
          <cell r="AN1896">
            <v>0.51</v>
          </cell>
          <cell r="AO1896">
            <v>0.6</v>
          </cell>
          <cell r="AP1896">
            <v>0.83</v>
          </cell>
          <cell r="AQ1896">
            <v>0</v>
          </cell>
          <cell r="AR1896" t="str">
            <v>EST CADEIRA TWIN C/BRACO (GIR) (ENVELHECIDO) TC4019 - 0,51x0,6x0,83H</v>
          </cell>
          <cell r="AS1896">
            <v>3776.66</v>
          </cell>
          <cell r="AT1896">
            <v>3776.66</v>
          </cell>
          <cell r="AU1896">
            <v>3776.66</v>
          </cell>
          <cell r="AV1896">
            <v>0</v>
          </cell>
          <cell r="AW1896">
            <v>3776.66</v>
          </cell>
          <cell r="AX1896">
            <v>0</v>
          </cell>
          <cell r="AY1896"/>
          <cell r="AZ1896" t="str">
            <v/>
          </cell>
          <cell r="BA1896"/>
          <cell r="BB1896"/>
          <cell r="BC1896"/>
          <cell r="BD1896" t="str">
            <v/>
          </cell>
          <cell r="BE1896">
            <v>0</v>
          </cell>
          <cell r="BF1896" t="str">
            <v/>
          </cell>
          <cell r="BG1896" t="str">
            <v/>
          </cell>
          <cell r="BH1896">
            <v>14</v>
          </cell>
          <cell r="BI1896" t="str">
            <v>0</v>
          </cell>
          <cell r="BJ1896">
            <v>0</v>
          </cell>
          <cell r="BK1896">
            <v>0</v>
          </cell>
          <cell r="BL1896"/>
          <cell r="BM1896"/>
          <cell r="BN1896"/>
          <cell r="BO1896"/>
          <cell r="BQ1896" t="str">
            <v>DD PE</v>
          </cell>
          <cell r="BS1896" t="str">
            <v>CLAMI CADEIRA</v>
          </cell>
          <cell r="BT1896" t="str">
            <v>CADEIRA TWIN (FL)</v>
          </cell>
        </row>
        <row r="1897">
          <cell r="H1897">
            <v>2</v>
          </cell>
          <cell r="O1897">
            <v>270465</v>
          </cell>
          <cell r="P1897" t="str">
            <v>2021/125-0037-01</v>
          </cell>
          <cell r="Q1897" t="str">
            <v>EST CADEIRA TWIN C/BRACO (GIR) (ENVELHECIDO) TC4019</v>
          </cell>
          <cell r="R1897"/>
          <cell r="S1897"/>
          <cell r="T1897">
            <v>0.51</v>
          </cell>
          <cell r="U1897">
            <v>0.6</v>
          </cell>
          <cell r="V1897">
            <v>0.83</v>
          </cell>
          <cell r="W1897">
            <v>0</v>
          </cell>
          <cell r="X1897" t="str">
            <v>EST CADEIRA TWIN C/BRACO (GIR) (ENVELHECIDO) TC4019 - 0,51x0,6x0,83H</v>
          </cell>
          <cell r="Y1897">
            <v>3776.66</v>
          </cell>
          <cell r="Z1897">
            <v>0.65</v>
          </cell>
          <cell r="AA1897">
            <v>1321.8309999999997</v>
          </cell>
          <cell r="AB1897"/>
          <cell r="AC1897"/>
          <cell r="AD1897"/>
          <cell r="AE1897">
            <v>3776.66</v>
          </cell>
          <cell r="AF1897">
            <v>3776.66</v>
          </cell>
          <cell r="AG1897">
            <v>0</v>
          </cell>
          <cell r="AH1897">
            <v>3776.66</v>
          </cell>
          <cell r="AI1897" t="str">
            <v>REF: 270465</v>
          </cell>
          <cell r="AJ1897" t="str">
            <v>PRODUTO FORA DE LINHA</v>
          </cell>
          <cell r="AK1897">
            <v>270465</v>
          </cell>
          <cell r="AL1897" t="str">
            <v>EST CADEIRA TWIN C/BRACO (GIR) (ENVELHECIDO) TC4019</v>
          </cell>
          <cell r="AM1897"/>
          <cell r="AN1897">
            <v>0.51</v>
          </cell>
          <cell r="AO1897">
            <v>0.6</v>
          </cell>
          <cell r="AP1897">
            <v>0.83</v>
          </cell>
          <cell r="AQ1897">
            <v>0</v>
          </cell>
          <cell r="AR1897" t="str">
            <v>EST CADEIRA TWIN C/BRACO (GIR) (ENVELHECIDO) TC4019 - 0,51x0,6x0,83H</v>
          </cell>
          <cell r="AS1897">
            <v>3776.66</v>
          </cell>
          <cell r="AT1897">
            <v>3776.66</v>
          </cell>
          <cell r="AU1897">
            <v>3776.66</v>
          </cell>
          <cell r="AV1897">
            <v>0</v>
          </cell>
          <cell r="AW1897">
            <v>3776.66</v>
          </cell>
          <cell r="AX1897">
            <v>0</v>
          </cell>
          <cell r="AY1897"/>
          <cell r="AZ1897" t="str">
            <v/>
          </cell>
          <cell r="BA1897"/>
          <cell r="BB1897"/>
          <cell r="BC1897"/>
          <cell r="BD1897" t="str">
            <v/>
          </cell>
          <cell r="BE1897">
            <v>0</v>
          </cell>
          <cell r="BF1897" t="str">
            <v/>
          </cell>
          <cell r="BG1897" t="str">
            <v/>
          </cell>
          <cell r="BH1897">
            <v>14</v>
          </cell>
          <cell r="BI1897" t="str">
            <v>0</v>
          </cell>
          <cell r="BJ1897">
            <v>0</v>
          </cell>
          <cell r="BK1897">
            <v>0</v>
          </cell>
          <cell r="BL1897"/>
          <cell r="BM1897"/>
          <cell r="BN1897"/>
          <cell r="BO1897"/>
          <cell r="BQ1897" t="str">
            <v>DD PE</v>
          </cell>
          <cell r="BS1897" t="str">
            <v>CLAMI CADEIRA</v>
          </cell>
          <cell r="BT1897" t="str">
            <v>CADEIRA TWIN (FL)</v>
          </cell>
        </row>
        <row r="1898">
          <cell r="H1898">
            <v>0</v>
          </cell>
          <cell r="O1898">
            <v>268618</v>
          </cell>
          <cell r="P1898" t="str">
            <v>2021/166-0148-01</v>
          </cell>
          <cell r="Q1898" t="str">
            <v>EST MESA JANTAR LEGG (MARMORE BRANCO) (CHAMPAGNE FSC)</v>
          </cell>
          <cell r="R1898"/>
          <cell r="S1898"/>
          <cell r="T1898">
            <v>2.5</v>
          </cell>
          <cell r="U1898">
            <v>1.1000000000000001</v>
          </cell>
          <cell r="V1898">
            <v>0.75</v>
          </cell>
          <cell r="W1898">
            <v>0</v>
          </cell>
          <cell r="X1898" t="str">
            <v>EST MESA JANTAR LEGG (MARMORE BRANCO) (CHAMPAGNE FSC) - 2,5x1,1x0,75H</v>
          </cell>
          <cell r="Y1898">
            <v>107084.48</v>
          </cell>
          <cell r="Z1898">
            <v>0.55000000000000004</v>
          </cell>
          <cell r="AA1898">
            <v>48188.015999999996</v>
          </cell>
          <cell r="AB1898"/>
          <cell r="AC1898"/>
          <cell r="AD1898"/>
          <cell r="AE1898">
            <v>107084.48</v>
          </cell>
          <cell r="AF1898">
            <v>107084.48</v>
          </cell>
          <cell r="AG1898">
            <v>0</v>
          </cell>
          <cell r="AH1898">
            <v>107084.48</v>
          </cell>
          <cell r="AI1898" t="str">
            <v>REF: 268618</v>
          </cell>
          <cell r="AJ1898" t="str">
            <v>PRODUTO FORA DE LINHA</v>
          </cell>
          <cell r="AK1898">
            <v>268618</v>
          </cell>
          <cell r="AL1898" t="str">
            <v>EST MESA JANTAR LEGG (MARMORE BRANCO) (CHAMPAGNE FSC)</v>
          </cell>
          <cell r="AM1898"/>
          <cell r="AN1898">
            <v>2.5</v>
          </cell>
          <cell r="AO1898">
            <v>1.1000000000000001</v>
          </cell>
          <cell r="AP1898">
            <v>0.75</v>
          </cell>
          <cell r="AQ1898">
            <v>0</v>
          </cell>
          <cell r="AR1898" t="str">
            <v>EST MESA JANTAR LEGG (MARMORE BRANCO) (CHAMPAGNE FSC) - 2,5x1,1x0,75H</v>
          </cell>
          <cell r="AS1898">
            <v>107084.48</v>
          </cell>
          <cell r="AT1898">
            <v>107084.48</v>
          </cell>
          <cell r="AU1898">
            <v>107084.48</v>
          </cell>
          <cell r="AV1898">
            <v>0</v>
          </cell>
          <cell r="AW1898">
            <v>107084.48</v>
          </cell>
          <cell r="AX1898">
            <v>0</v>
          </cell>
          <cell r="AY1898"/>
          <cell r="AZ1898" t="str">
            <v/>
          </cell>
          <cell r="BA1898"/>
          <cell r="BB1898"/>
          <cell r="BC1898">
            <v>0</v>
          </cell>
          <cell r="BD1898" t="str">
            <v/>
          </cell>
          <cell r="BE1898">
            <v>0</v>
          </cell>
          <cell r="BF1898" t="str">
            <v/>
          </cell>
          <cell r="BG1898" t="str">
            <v/>
          </cell>
          <cell r="BH1898">
            <v>22</v>
          </cell>
          <cell r="BI1898" t="str">
            <v>0</v>
          </cell>
          <cell r="BJ1898">
            <v>0</v>
          </cell>
          <cell r="BK1898">
            <v>0</v>
          </cell>
          <cell r="BL1898"/>
          <cell r="BM1898"/>
          <cell r="BN1898"/>
          <cell r="BO1898"/>
          <cell r="BQ1898" t="str">
            <v>DD PE</v>
          </cell>
          <cell r="BS1898" t="str">
            <v/>
          </cell>
          <cell r="BT1898" t="str">
            <v/>
          </cell>
        </row>
        <row r="1899">
          <cell r="H1899">
            <v>1</v>
          </cell>
          <cell r="O1899">
            <v>257381</v>
          </cell>
          <cell r="P1899" t="str">
            <v>2021/070-0028-01</v>
          </cell>
          <cell r="Q1899" t="str">
            <v>EST MESA LATERAL PALITO (TP LACA CHAMPAGNE) (PES NOGUEIRA)</v>
          </cell>
          <cell r="R1899"/>
          <cell r="S1899"/>
          <cell r="T1899">
            <v>0.5</v>
          </cell>
          <cell r="U1899">
            <v>0.5</v>
          </cell>
          <cell r="V1899">
            <v>0.55000000000000004</v>
          </cell>
          <cell r="W1899">
            <v>0</v>
          </cell>
          <cell r="X1899" t="str">
            <v>EST MESA LATERAL PALITO (TP LACA CHAMPAGNE) (PES NOGUEIRA) - 0,5x0,5x0,55H</v>
          </cell>
          <cell r="Y1899">
            <v>5156.13</v>
          </cell>
          <cell r="Z1899">
            <v>0.6</v>
          </cell>
          <cell r="AA1899">
            <v>2062.4520000000002</v>
          </cell>
          <cell r="AB1899"/>
          <cell r="AC1899"/>
          <cell r="AD1899"/>
          <cell r="AE1899">
            <v>5156.13</v>
          </cell>
          <cell r="AF1899">
            <v>5156.13</v>
          </cell>
          <cell r="AG1899">
            <v>0</v>
          </cell>
          <cell r="AH1899">
            <v>5156.13</v>
          </cell>
          <cell r="AI1899" t="str">
            <v>REF: 257381</v>
          </cell>
          <cell r="AJ1899" t="str">
            <v>PRODUTO FORA DE LINHA</v>
          </cell>
          <cell r="AK1899">
            <v>257381</v>
          </cell>
          <cell r="AL1899" t="str">
            <v>EST MESA LATERAL PALITO (TP LACA CHAMPAGNE) (PES NOGUEIRA)</v>
          </cell>
          <cell r="AM1899"/>
          <cell r="AN1899">
            <v>0.5</v>
          </cell>
          <cell r="AO1899">
            <v>0.5</v>
          </cell>
          <cell r="AP1899">
            <v>0.55000000000000004</v>
          </cell>
          <cell r="AQ1899">
            <v>0</v>
          </cell>
          <cell r="AR1899" t="str">
            <v>EST MESA LATERAL PALITO (TP LACA CHAMPAGNE) (PES NOGUEIRA) - 0,5x0,5x0,55H</v>
          </cell>
          <cell r="AS1899">
            <v>5156.13</v>
          </cell>
          <cell r="AT1899">
            <v>5156.13</v>
          </cell>
          <cell r="AU1899">
            <v>5156.13</v>
          </cell>
          <cell r="AV1899">
            <v>0</v>
          </cell>
          <cell r="AW1899">
            <v>5156.13</v>
          </cell>
          <cell r="AX1899">
            <v>0</v>
          </cell>
          <cell r="AY1899"/>
          <cell r="AZ1899" t="str">
            <v/>
          </cell>
          <cell r="BA1899"/>
          <cell r="BB1899"/>
          <cell r="BC1899"/>
          <cell r="BD1899" t="str">
            <v/>
          </cell>
          <cell r="BE1899">
            <v>0</v>
          </cell>
          <cell r="BF1899" t="str">
            <v/>
          </cell>
          <cell r="BG1899" t="str">
            <v/>
          </cell>
          <cell r="BH1899">
            <v>14</v>
          </cell>
          <cell r="BI1899" t="str">
            <v>0</v>
          </cell>
          <cell r="BJ1899">
            <v>0</v>
          </cell>
          <cell r="BK1899">
            <v>0</v>
          </cell>
          <cell r="BL1899"/>
          <cell r="BM1899"/>
          <cell r="BN1899"/>
          <cell r="BO1899"/>
          <cell r="BQ1899" t="str">
            <v>DD PE</v>
          </cell>
          <cell r="BS1899" t="str">
            <v>CLAMI MESA LATERAL</v>
          </cell>
          <cell r="BT1899" t="str">
            <v>MESA LATERAL PALITO (FL)</v>
          </cell>
        </row>
        <row r="1900">
          <cell r="H1900">
            <v>2</v>
          </cell>
          <cell r="O1900">
            <v>257362</v>
          </cell>
          <cell r="P1900" t="str">
            <v>2020/066-0035-01</v>
          </cell>
          <cell r="Q1900" t="str">
            <v>EST POLTRONA MARTHA COURISSIMO MARROM 214/PRETO</v>
          </cell>
          <cell r="R1900"/>
          <cell r="S1900"/>
          <cell r="T1900">
            <v>0.88</v>
          </cell>
          <cell r="U1900">
            <v>0.88</v>
          </cell>
          <cell r="V1900">
            <v>0.84</v>
          </cell>
          <cell r="W1900">
            <v>0</v>
          </cell>
          <cell r="X1900" t="str">
            <v>EST POLTRONA MARTHA COURISSIMO MARROM 214/PRETO - 0,88x0,88x0,84H</v>
          </cell>
          <cell r="Y1900">
            <v>9171.9500000000007</v>
          </cell>
          <cell r="Z1900">
            <v>0.6</v>
          </cell>
          <cell r="AA1900">
            <v>3668.7800000000007</v>
          </cell>
          <cell r="AB1900"/>
          <cell r="AC1900"/>
          <cell r="AD1900"/>
          <cell r="AE1900">
            <v>9171.9500000000007</v>
          </cell>
          <cell r="AF1900">
            <v>9171.9500000000007</v>
          </cell>
          <cell r="AG1900">
            <v>0</v>
          </cell>
          <cell r="AH1900">
            <v>9171.9500000000007</v>
          </cell>
          <cell r="AI1900" t="str">
            <v>REF: 257362</v>
          </cell>
          <cell r="AJ1900" t="str">
            <v>PRODUTO FORA DE LINHA</v>
          </cell>
          <cell r="AK1900">
            <v>257362</v>
          </cell>
          <cell r="AL1900" t="str">
            <v>EST POLTRONA MARTHA COURISSIMO MARROM 214/PRETO</v>
          </cell>
          <cell r="AM1900"/>
          <cell r="AN1900">
            <v>0.88</v>
          </cell>
          <cell r="AO1900">
            <v>0.88</v>
          </cell>
          <cell r="AP1900">
            <v>0.84</v>
          </cell>
          <cell r="AQ1900">
            <v>0</v>
          </cell>
          <cell r="AR1900" t="str">
            <v>EST POLTRONA MARTHA COURISSIMO MARROM 214/PRETO - 0,88x0,88x0,84H</v>
          </cell>
          <cell r="AS1900">
            <v>9171.9500000000007</v>
          </cell>
          <cell r="AT1900">
            <v>9171.9500000000007</v>
          </cell>
          <cell r="AU1900">
            <v>9171.9500000000007</v>
          </cell>
          <cell r="AV1900">
            <v>0</v>
          </cell>
          <cell r="AW1900">
            <v>9171.9500000000007</v>
          </cell>
          <cell r="AX1900">
            <v>0</v>
          </cell>
          <cell r="AY1900"/>
          <cell r="AZ1900" t="str">
            <v/>
          </cell>
          <cell r="BA1900"/>
          <cell r="BB1900"/>
          <cell r="BC1900"/>
          <cell r="BD1900" t="str">
            <v/>
          </cell>
          <cell r="BE1900">
            <v>0</v>
          </cell>
          <cell r="BF1900" t="str">
            <v/>
          </cell>
          <cell r="BG1900" t="str">
            <v/>
          </cell>
          <cell r="BH1900">
            <v>14</v>
          </cell>
          <cell r="BI1900" t="str">
            <v>0</v>
          </cell>
          <cell r="BJ1900">
            <v>0</v>
          </cell>
          <cell r="BK1900">
            <v>0</v>
          </cell>
          <cell r="BL1900"/>
          <cell r="BM1900"/>
          <cell r="BN1900"/>
          <cell r="BO1900"/>
          <cell r="BQ1900" t="str">
            <v>DD PE</v>
          </cell>
          <cell r="BS1900" t="str">
            <v>CLAMI POLTRONA</v>
          </cell>
          <cell r="BT1900" t="str">
            <v>POLTRONA MARTHA (FL)</v>
          </cell>
        </row>
        <row r="1901">
          <cell r="H1901">
            <v>0</v>
          </cell>
          <cell r="O1901">
            <v>256175</v>
          </cell>
          <cell r="P1901" t="str">
            <v>2020/345-0069-01</v>
          </cell>
          <cell r="Q1901" t="str">
            <v>EST MESA LATERAL WINNIE TP PRETO ROCCA/TP BRANCO MTX/EST PT</v>
          </cell>
          <cell r="R1901"/>
          <cell r="S1901"/>
          <cell r="T1901">
            <v>0.62</v>
          </cell>
          <cell r="U1901">
            <v>0.5</v>
          </cell>
          <cell r="V1901">
            <v>0.6</v>
          </cell>
          <cell r="W1901">
            <v>0</v>
          </cell>
          <cell r="X1901" t="str">
            <v>EST MESA LATERAL WINNIE TP PRETO ROCCA/TP BRANCO MTX/EST PT - 0,62x0,5x0,6H</v>
          </cell>
          <cell r="Y1901">
            <v>10778.76</v>
          </cell>
          <cell r="Z1901">
            <v>0.75</v>
          </cell>
          <cell r="AA1901">
            <v>2694.6900000000005</v>
          </cell>
          <cell r="AB1901"/>
          <cell r="AC1901"/>
          <cell r="AD1901"/>
          <cell r="AE1901">
            <v>10778.76</v>
          </cell>
          <cell r="AF1901">
            <v>10778.76</v>
          </cell>
          <cell r="AG1901">
            <v>0</v>
          </cell>
          <cell r="AH1901">
            <v>10778.76</v>
          </cell>
          <cell r="AI1901" t="str">
            <v>REF: 256175</v>
          </cell>
          <cell r="AJ1901" t="str">
            <v>PRODUTO FORA DE LINHA</v>
          </cell>
          <cell r="AK1901">
            <v>256175</v>
          </cell>
          <cell r="AL1901" t="str">
            <v>EST MESA LATERAL WINNIE TP PRETO ROCCA/TP BRANCO MTX/EST PT</v>
          </cell>
          <cell r="AM1901"/>
          <cell r="AN1901">
            <v>0.62</v>
          </cell>
          <cell r="AO1901">
            <v>0.5</v>
          </cell>
          <cell r="AP1901">
            <v>0.6</v>
          </cell>
          <cell r="AQ1901">
            <v>0</v>
          </cell>
          <cell r="AR1901" t="str">
            <v>EST MESA LATERAL WINNIE TP PRETO ROCCA/TP BRANCO MTX/EST PT - 0,62x0,5x0,6H</v>
          </cell>
          <cell r="AS1901">
            <v>10778.76</v>
          </cell>
          <cell r="AT1901">
            <v>10778.76</v>
          </cell>
          <cell r="AU1901">
            <v>10778.76</v>
          </cell>
          <cell r="AV1901">
            <v>0</v>
          </cell>
          <cell r="AW1901">
            <v>10778.76</v>
          </cell>
          <cell r="AX1901">
            <v>0</v>
          </cell>
          <cell r="AY1901"/>
          <cell r="AZ1901" t="str">
            <v/>
          </cell>
          <cell r="BA1901"/>
          <cell r="BB1901"/>
          <cell r="BC1901"/>
          <cell r="BD1901" t="str">
            <v/>
          </cell>
          <cell r="BE1901">
            <v>0</v>
          </cell>
          <cell r="BF1901" t="str">
            <v/>
          </cell>
          <cell r="BG1901" t="str">
            <v/>
          </cell>
          <cell r="BH1901">
            <v>14</v>
          </cell>
          <cell r="BI1901" t="str">
            <v>0</v>
          </cell>
          <cell r="BJ1901">
            <v>0</v>
          </cell>
          <cell r="BK1901">
            <v>0</v>
          </cell>
          <cell r="BL1901"/>
          <cell r="BM1901"/>
          <cell r="BN1901"/>
          <cell r="BO1901"/>
          <cell r="BQ1901" t="str">
            <v>DD PE</v>
          </cell>
          <cell r="BS1901" t="str">
            <v/>
          </cell>
          <cell r="BT1901" t="str">
            <v/>
          </cell>
        </row>
        <row r="1902">
          <cell r="H1902">
            <v>1</v>
          </cell>
          <cell r="O1902">
            <v>250021</v>
          </cell>
          <cell r="P1902" t="str">
            <v>2019/228-0010-01</v>
          </cell>
          <cell r="Q1902" t="str">
            <v>EST POLTRONA COLLANA GIR MEL ENV/EX BEGE/INT TC310</v>
          </cell>
          <cell r="R1902"/>
          <cell r="S1902"/>
          <cell r="T1902">
            <v>0.91</v>
          </cell>
          <cell r="U1902">
            <v>0.8</v>
          </cell>
          <cell r="V1902">
            <v>0.78</v>
          </cell>
          <cell r="W1902">
            <v>0</v>
          </cell>
          <cell r="X1902" t="str">
            <v>EST POLTRONA COLLANA GIR MEL ENV/EX BEGE/INT TC310 - 0,91x0,8x0,78H</v>
          </cell>
          <cell r="Y1902">
            <v>16960.96</v>
          </cell>
          <cell r="Z1902">
            <v>0.7</v>
          </cell>
          <cell r="AA1902">
            <v>5088.2880000000005</v>
          </cell>
          <cell r="AB1902"/>
          <cell r="AC1902"/>
          <cell r="AD1902"/>
          <cell r="AE1902">
            <v>16960.96</v>
          </cell>
          <cell r="AF1902">
            <v>16960.96</v>
          </cell>
          <cell r="AG1902">
            <v>0</v>
          </cell>
          <cell r="AH1902">
            <v>16960.96</v>
          </cell>
          <cell r="AI1902" t="str">
            <v>REF: 250021</v>
          </cell>
          <cell r="AJ1902" t="str">
            <v>PRODUTO FORA DE LINHA</v>
          </cell>
          <cell r="AK1902">
            <v>250021</v>
          </cell>
          <cell r="AL1902" t="str">
            <v>EST POLTRONA COLLANA GIR MEL ENV/EX BEGE/INT TC310</v>
          </cell>
          <cell r="AM1902"/>
          <cell r="AN1902">
            <v>0.91</v>
          </cell>
          <cell r="AO1902">
            <v>0.8</v>
          </cell>
          <cell r="AP1902">
            <v>0.78</v>
          </cell>
          <cell r="AQ1902">
            <v>0</v>
          </cell>
          <cell r="AR1902" t="str">
            <v>EST POLTRONA COLLANA GIR MEL ENV/EX BEGE/INT TC310 - 0,91x0,8x0,78H</v>
          </cell>
          <cell r="AS1902">
            <v>16960.96</v>
          </cell>
          <cell r="AT1902">
            <v>16960.96</v>
          </cell>
          <cell r="AU1902">
            <v>16960.96</v>
          </cell>
          <cell r="AV1902">
            <v>0</v>
          </cell>
          <cell r="AW1902">
            <v>16960.96</v>
          </cell>
          <cell r="AX1902">
            <v>0</v>
          </cell>
          <cell r="AY1902"/>
          <cell r="AZ1902" t="str">
            <v/>
          </cell>
          <cell r="BA1902"/>
          <cell r="BB1902"/>
          <cell r="BC1902"/>
          <cell r="BD1902" t="str">
            <v/>
          </cell>
          <cell r="BE1902">
            <v>0</v>
          </cell>
          <cell r="BF1902" t="str">
            <v/>
          </cell>
          <cell r="BG1902" t="str">
            <v/>
          </cell>
          <cell r="BH1902">
            <v>14</v>
          </cell>
          <cell r="BI1902" t="str">
            <v>0</v>
          </cell>
          <cell r="BJ1902">
            <v>0</v>
          </cell>
          <cell r="BK1902">
            <v>0</v>
          </cell>
          <cell r="BL1902"/>
          <cell r="BM1902"/>
          <cell r="BN1902"/>
          <cell r="BO1902"/>
          <cell r="BQ1902" t="str">
            <v>DD PE</v>
          </cell>
          <cell r="BS1902" t="str">
            <v>CLAMI POLTRONA</v>
          </cell>
          <cell r="BT1902" t="str">
            <v>POLTRONA COLLANA (FL)</v>
          </cell>
        </row>
        <row r="1903">
          <cell r="H1903">
            <v>1</v>
          </cell>
          <cell r="O1903">
            <v>233555</v>
          </cell>
          <cell r="P1903" t="str">
            <v>2019/144-0037-01</v>
          </cell>
          <cell r="Q1903" t="str">
            <v>EST MESA CENTRO RAIZ (EFEITO CORTEM)</v>
          </cell>
          <cell r="R1903"/>
          <cell r="S1903"/>
          <cell r="T1903">
            <v>1.5</v>
          </cell>
          <cell r="U1903">
            <v>0.5</v>
          </cell>
          <cell r="V1903">
            <v>0.25</v>
          </cell>
          <cell r="W1903">
            <v>0</v>
          </cell>
          <cell r="X1903" t="str">
            <v>EST MESA CENTRO RAIZ (EFEITO CORTEM) - 1,5x0,5x0,25H</v>
          </cell>
          <cell r="Y1903">
            <v>25081.85</v>
          </cell>
          <cell r="Z1903">
            <v>0.6</v>
          </cell>
          <cell r="AA1903">
            <v>10032.74</v>
          </cell>
          <cell r="AB1903"/>
          <cell r="AC1903"/>
          <cell r="AD1903"/>
          <cell r="AE1903">
            <v>25081.85</v>
          </cell>
          <cell r="AF1903">
            <v>25081.85</v>
          </cell>
          <cell r="AG1903">
            <v>0</v>
          </cell>
          <cell r="AH1903">
            <v>25081.85</v>
          </cell>
          <cell r="AI1903" t="str">
            <v>REF: 233555</v>
          </cell>
          <cell r="AJ1903" t="str">
            <v>PRODUTO FORA DE LINHA</v>
          </cell>
          <cell r="AK1903">
            <v>233555</v>
          </cell>
          <cell r="AL1903" t="str">
            <v>EST MESA CENTRO RAIZ (EFEITO CORTEM)</v>
          </cell>
          <cell r="AM1903"/>
          <cell r="AN1903">
            <v>1.5</v>
          </cell>
          <cell r="AO1903">
            <v>0.5</v>
          </cell>
          <cell r="AP1903">
            <v>0.25</v>
          </cell>
          <cell r="AQ1903">
            <v>0</v>
          </cell>
          <cell r="AR1903" t="str">
            <v>EST MESA CENTRO RAIZ (EFEITO CORTEM) - 1,5x0,5x0,25H</v>
          </cell>
          <cell r="AS1903">
            <v>25081.85</v>
          </cell>
          <cell r="AT1903">
            <v>25081.85</v>
          </cell>
          <cell r="AU1903">
            <v>25081.85</v>
          </cell>
          <cell r="AV1903">
            <v>0</v>
          </cell>
          <cell r="AW1903">
            <v>25081.85</v>
          </cell>
          <cell r="AX1903">
            <v>0</v>
          </cell>
          <cell r="AY1903"/>
          <cell r="AZ1903" t="str">
            <v/>
          </cell>
          <cell r="BA1903"/>
          <cell r="BB1903"/>
          <cell r="BC1903"/>
          <cell r="BD1903" t="str">
            <v/>
          </cell>
          <cell r="BE1903">
            <v>0</v>
          </cell>
          <cell r="BF1903" t="str">
            <v/>
          </cell>
          <cell r="BG1903" t="str">
            <v/>
          </cell>
          <cell r="BH1903">
            <v>22</v>
          </cell>
          <cell r="BI1903" t="str">
            <v>0</v>
          </cell>
          <cell r="BJ1903">
            <v>0</v>
          </cell>
          <cell r="BK1903">
            <v>0</v>
          </cell>
          <cell r="BL1903"/>
          <cell r="BM1903"/>
          <cell r="BN1903"/>
          <cell r="BO1903"/>
          <cell r="BQ1903" t="str">
            <v>DD PE</v>
          </cell>
          <cell r="BS1903" t="str">
            <v>CLAMI MESA CENTRO</v>
          </cell>
          <cell r="BT1903" t="str">
            <v>MESA CENTRO (FL)</v>
          </cell>
        </row>
        <row r="1904">
          <cell r="H1904">
            <v>1</v>
          </cell>
          <cell r="O1904">
            <v>232001</v>
          </cell>
          <cell r="P1904" t="str">
            <v>2019/091-0030-01</v>
          </cell>
          <cell r="Q1904" t="str">
            <v>EST MESA LATERAL MUD (PAU FERRO PRE COMP) (PRETO FSC)</v>
          </cell>
          <cell r="R1904"/>
          <cell r="S1904"/>
          <cell r="T1904">
            <v>0.7</v>
          </cell>
          <cell r="U1904">
            <v>0</v>
          </cell>
          <cell r="V1904">
            <v>0.61</v>
          </cell>
          <cell r="W1904">
            <v>0.7</v>
          </cell>
          <cell r="X1904" t="str">
            <v>EST MESA LATERAL MUD (PAU FERRO PRE COMP) (PRETO FSC) - Ø0,7x0,61H</v>
          </cell>
          <cell r="Y1904">
            <v>7668.32</v>
          </cell>
          <cell r="Z1904">
            <v>0.6</v>
          </cell>
          <cell r="AA1904">
            <v>3067.3280000000004</v>
          </cell>
          <cell r="AB1904"/>
          <cell r="AC1904"/>
          <cell r="AD1904"/>
          <cell r="AE1904">
            <v>7668.32</v>
          </cell>
          <cell r="AF1904">
            <v>7668.32</v>
          </cell>
          <cell r="AG1904">
            <v>0</v>
          </cell>
          <cell r="AH1904">
            <v>7668.32</v>
          </cell>
          <cell r="AI1904" t="str">
            <v>REF: 232001</v>
          </cell>
          <cell r="AJ1904" t="str">
            <v>PRODUTO FORA DE LINHA</v>
          </cell>
          <cell r="AK1904">
            <v>232001</v>
          </cell>
          <cell r="AL1904" t="str">
            <v>EST MESA LATERAL MUD (PAU FERRO PRE COMP) (PRETO FSC)</v>
          </cell>
          <cell r="AM1904"/>
          <cell r="AN1904">
            <v>0.7</v>
          </cell>
          <cell r="AO1904">
            <v>0</v>
          </cell>
          <cell r="AP1904">
            <v>0.61</v>
          </cell>
          <cell r="AQ1904">
            <v>0.7</v>
          </cell>
          <cell r="AR1904" t="str">
            <v>EST MESA LATERAL MUD (PAU FERRO PRE COMP) (PRETO FSC) - Ø0,7x0,61H</v>
          </cell>
          <cell r="AS1904">
            <v>7668.32</v>
          </cell>
          <cell r="AT1904">
            <v>7668.32</v>
          </cell>
          <cell r="AU1904">
            <v>7668.32</v>
          </cell>
          <cell r="AV1904">
            <v>0</v>
          </cell>
          <cell r="AW1904">
            <v>7668.32</v>
          </cell>
          <cell r="AX1904">
            <v>0</v>
          </cell>
          <cell r="AY1904"/>
          <cell r="AZ1904" t="str">
            <v/>
          </cell>
          <cell r="BA1904"/>
          <cell r="BB1904"/>
          <cell r="BC1904"/>
          <cell r="BD1904" t="str">
            <v/>
          </cell>
          <cell r="BE1904">
            <v>0</v>
          </cell>
          <cell r="BF1904" t="str">
            <v/>
          </cell>
          <cell r="BG1904" t="str">
            <v/>
          </cell>
          <cell r="BH1904">
            <v>14</v>
          </cell>
          <cell r="BI1904" t="str">
            <v>0</v>
          </cell>
          <cell r="BJ1904">
            <v>0</v>
          </cell>
          <cell r="BK1904">
            <v>0</v>
          </cell>
          <cell r="BL1904"/>
          <cell r="BM1904"/>
          <cell r="BN1904"/>
          <cell r="BO1904"/>
          <cell r="BQ1904" t="str">
            <v>DD PE</v>
          </cell>
          <cell r="BS1904" t="str">
            <v>CLAMI MESA LATERAL</v>
          </cell>
          <cell r="BT1904" t="str">
            <v>MESA LATERAL MUD (FL)</v>
          </cell>
        </row>
        <row r="1905">
          <cell r="H1905">
            <v>0</v>
          </cell>
          <cell r="O1905">
            <v>222587</v>
          </cell>
          <cell r="P1905" t="str">
            <v>2018/135-0136-01</v>
          </cell>
          <cell r="Q1905" t="str">
            <v>EST BANQUETA BAR EASY (CARVALHO NAT) LATAO ENVELHECIDO</v>
          </cell>
          <cell r="R1905"/>
          <cell r="S1905"/>
          <cell r="T1905">
            <v>0.38</v>
          </cell>
          <cell r="U1905">
            <v>0.36</v>
          </cell>
          <cell r="V1905">
            <v>0.6</v>
          </cell>
          <cell r="W1905">
            <v>0</v>
          </cell>
          <cell r="X1905" t="str">
            <v>EST BANQUETA BAR EASY (CARVALHO NAT) LATAO ENVELHECIDO - 0,38x0,36x0,6H</v>
          </cell>
          <cell r="Y1905">
            <v>25831.75</v>
          </cell>
          <cell r="Z1905">
            <v>0.65</v>
          </cell>
          <cell r="AA1905">
            <v>9041.1124999999993</v>
          </cell>
          <cell r="AB1905"/>
          <cell r="AC1905"/>
          <cell r="AD1905"/>
          <cell r="AE1905">
            <v>25831.75</v>
          </cell>
          <cell r="AF1905">
            <v>25831.75</v>
          </cell>
          <cell r="AG1905">
            <v>0</v>
          </cell>
          <cell r="AH1905">
            <v>25831.75</v>
          </cell>
          <cell r="AI1905" t="str">
            <v>REF: 222587</v>
          </cell>
          <cell r="AJ1905" t="str">
            <v>PRODUTO FORA DE LINHA</v>
          </cell>
          <cell r="AK1905">
            <v>222587</v>
          </cell>
          <cell r="AL1905" t="str">
            <v>EST BANQUETA BAR EASY (CARVALHO NAT) LATAO ENVELHECIDO</v>
          </cell>
          <cell r="AM1905"/>
          <cell r="AN1905">
            <v>0.38</v>
          </cell>
          <cell r="AO1905">
            <v>0.36</v>
          </cell>
          <cell r="AP1905">
            <v>0.6</v>
          </cell>
          <cell r="AQ1905">
            <v>0</v>
          </cell>
          <cell r="AR1905" t="str">
            <v>EST BANQUETA BAR EASY (CARVALHO NAT) LATAO ENVELHECIDO - 0,38x0,36x0,6H</v>
          </cell>
          <cell r="AS1905">
            <v>25831.75</v>
          </cell>
          <cell r="AT1905">
            <v>25831.75</v>
          </cell>
          <cell r="AU1905">
            <v>25831.75</v>
          </cell>
          <cell r="AV1905">
            <v>0</v>
          </cell>
          <cell r="AW1905">
            <v>25831.75</v>
          </cell>
          <cell r="AX1905">
            <v>0</v>
          </cell>
          <cell r="AY1905"/>
          <cell r="AZ1905" t="str">
            <v/>
          </cell>
          <cell r="BA1905"/>
          <cell r="BB1905"/>
          <cell r="BC1905"/>
          <cell r="BD1905" t="str">
            <v/>
          </cell>
          <cell r="BE1905">
            <v>0</v>
          </cell>
          <cell r="BF1905" t="str">
            <v/>
          </cell>
          <cell r="BG1905" t="str">
            <v/>
          </cell>
          <cell r="BH1905">
            <v>22</v>
          </cell>
          <cell r="BI1905" t="str">
            <v>0</v>
          </cell>
          <cell r="BJ1905">
            <v>0</v>
          </cell>
          <cell r="BK1905">
            <v>0</v>
          </cell>
          <cell r="BL1905"/>
          <cell r="BM1905"/>
          <cell r="BN1905"/>
          <cell r="BO1905"/>
          <cell r="BQ1905" t="str">
            <v>DD PE</v>
          </cell>
          <cell r="BS1905" t="str">
            <v/>
          </cell>
          <cell r="BT1905" t="str">
            <v/>
          </cell>
        </row>
        <row r="1906">
          <cell r="H1906">
            <v>0</v>
          </cell>
          <cell r="O1906">
            <v>222587</v>
          </cell>
          <cell r="P1906" t="str">
            <v>2018/135-0137-01</v>
          </cell>
          <cell r="Q1906" t="str">
            <v>EST BANQUETA BAR EASY (CARVALHO NAT) LATAO ENVELHECIDO</v>
          </cell>
          <cell r="R1906"/>
          <cell r="S1906"/>
          <cell r="T1906">
            <v>0.38</v>
          </cell>
          <cell r="U1906">
            <v>0.36</v>
          </cell>
          <cell r="V1906">
            <v>0.6</v>
          </cell>
          <cell r="W1906">
            <v>0</v>
          </cell>
          <cell r="X1906" t="str">
            <v>EST BANQUETA BAR EASY (CARVALHO NAT) LATAO ENVELHECIDO - 0,38x0,36x0,6H</v>
          </cell>
          <cell r="Y1906">
            <v>25831.75</v>
          </cell>
          <cell r="Z1906">
            <v>0.65</v>
          </cell>
          <cell r="AA1906">
            <v>9041.1124999999993</v>
          </cell>
          <cell r="AB1906"/>
          <cell r="AC1906"/>
          <cell r="AD1906"/>
          <cell r="AE1906">
            <v>25831.75</v>
          </cell>
          <cell r="AF1906">
            <v>25831.75</v>
          </cell>
          <cell r="AG1906">
            <v>0</v>
          </cell>
          <cell r="AH1906">
            <v>25831.75</v>
          </cell>
          <cell r="AI1906" t="str">
            <v>REF: 222587</v>
          </cell>
          <cell r="AJ1906" t="str">
            <v>PRODUTO FORA DE LINHA</v>
          </cell>
          <cell r="AK1906">
            <v>222587</v>
          </cell>
          <cell r="AL1906" t="str">
            <v>EST BANQUETA BAR EASY (CARVALHO NAT) LATAO ENVELHECIDO</v>
          </cell>
          <cell r="AM1906"/>
          <cell r="AN1906">
            <v>0.38</v>
          </cell>
          <cell r="AO1906">
            <v>0.36</v>
          </cell>
          <cell r="AP1906">
            <v>0.6</v>
          </cell>
          <cell r="AQ1906">
            <v>0</v>
          </cell>
          <cell r="AR1906" t="str">
            <v>EST BANQUETA BAR EASY (CARVALHO NAT) LATAO ENVELHECIDO - 0,38x0,36x0,6H</v>
          </cell>
          <cell r="AS1906">
            <v>25831.75</v>
          </cell>
          <cell r="AT1906">
            <v>25831.75</v>
          </cell>
          <cell r="AU1906">
            <v>25831.75</v>
          </cell>
          <cell r="AV1906">
            <v>0</v>
          </cell>
          <cell r="AW1906">
            <v>25831.75</v>
          </cell>
          <cell r="AX1906">
            <v>0</v>
          </cell>
          <cell r="AY1906"/>
          <cell r="AZ1906" t="str">
            <v/>
          </cell>
          <cell r="BA1906"/>
          <cell r="BB1906"/>
          <cell r="BC1906"/>
          <cell r="BD1906" t="str">
            <v/>
          </cell>
          <cell r="BE1906">
            <v>0</v>
          </cell>
          <cell r="BF1906" t="str">
            <v/>
          </cell>
          <cell r="BG1906" t="str">
            <v/>
          </cell>
          <cell r="BH1906">
            <v>22</v>
          </cell>
          <cell r="BI1906" t="str">
            <v>0</v>
          </cell>
          <cell r="BJ1906">
            <v>0</v>
          </cell>
          <cell r="BK1906">
            <v>0</v>
          </cell>
          <cell r="BL1906"/>
          <cell r="BM1906"/>
          <cell r="BN1906"/>
          <cell r="BO1906"/>
          <cell r="BQ1906" t="str">
            <v>DD PE</v>
          </cell>
          <cell r="BS1906" t="str">
            <v/>
          </cell>
          <cell r="BT1906" t="str">
            <v/>
          </cell>
        </row>
        <row r="1907">
          <cell r="H1907">
            <v>1</v>
          </cell>
          <cell r="O1907">
            <v>203124</v>
          </cell>
          <cell r="P1907" t="str">
            <v>2016/313-0282-01</v>
          </cell>
          <cell r="Q1907" t="str">
            <v>EST MESA LATERAL LOLA (FREIJO NATURAL)</v>
          </cell>
          <cell r="R1907"/>
          <cell r="S1907"/>
          <cell r="T1907">
            <v>0.6</v>
          </cell>
          <cell r="U1907">
            <v>0.6</v>
          </cell>
          <cell r="V1907">
            <v>0.6</v>
          </cell>
          <cell r="W1907">
            <v>0</v>
          </cell>
          <cell r="X1907" t="str">
            <v>EST MESA LATERAL LOLA (FREIJO NATURAL) - 0,6x0,6x0,6H</v>
          </cell>
          <cell r="Y1907">
            <v>5672.9</v>
          </cell>
          <cell r="Z1907">
            <v>0.5</v>
          </cell>
          <cell r="AA1907">
            <v>2836.45</v>
          </cell>
          <cell r="AB1907"/>
          <cell r="AC1907"/>
          <cell r="AD1907"/>
          <cell r="AE1907">
            <v>5672.9</v>
          </cell>
          <cell r="AF1907">
            <v>5672.9</v>
          </cell>
          <cell r="AG1907">
            <v>0</v>
          </cell>
          <cell r="AH1907">
            <v>5672.9</v>
          </cell>
          <cell r="AI1907" t="str">
            <v>REF: 203124</v>
          </cell>
          <cell r="AJ1907" t="str">
            <v>PRODUTO FORA DE LINHA</v>
          </cell>
          <cell r="AK1907">
            <v>203124</v>
          </cell>
          <cell r="AL1907" t="str">
            <v>EST MESA LATERAL LOLA (FREIJO NATURAL)</v>
          </cell>
          <cell r="AM1907"/>
          <cell r="AN1907">
            <v>0.6</v>
          </cell>
          <cell r="AO1907">
            <v>0.6</v>
          </cell>
          <cell r="AP1907">
            <v>0.6</v>
          </cell>
          <cell r="AQ1907">
            <v>0</v>
          </cell>
          <cell r="AR1907" t="str">
            <v>EST MESA LATERAL LOLA (FREIJO NATURAL) - 0,6x0,6x0,6H</v>
          </cell>
          <cell r="AS1907">
            <v>5672.9</v>
          </cell>
          <cell r="AT1907">
            <v>5672.9</v>
          </cell>
          <cell r="AU1907">
            <v>5672.9</v>
          </cell>
          <cell r="AV1907">
            <v>0</v>
          </cell>
          <cell r="AW1907">
            <v>5672.9</v>
          </cell>
          <cell r="AX1907">
            <v>0</v>
          </cell>
          <cell r="AY1907"/>
          <cell r="AZ1907" t="str">
            <v/>
          </cell>
          <cell r="BA1907"/>
          <cell r="BB1907"/>
          <cell r="BC1907"/>
          <cell r="BD1907" t="str">
            <v/>
          </cell>
          <cell r="BE1907">
            <v>0</v>
          </cell>
          <cell r="BF1907" t="str">
            <v/>
          </cell>
          <cell r="BG1907" t="str">
            <v/>
          </cell>
          <cell r="BH1907">
            <v>14</v>
          </cell>
          <cell r="BI1907" t="str">
            <v>0</v>
          </cell>
          <cell r="BJ1907">
            <v>0</v>
          </cell>
          <cell r="BK1907">
            <v>0</v>
          </cell>
          <cell r="BL1907"/>
          <cell r="BM1907"/>
          <cell r="BN1907"/>
          <cell r="BO1907"/>
          <cell r="BQ1907" t="str">
            <v>DD PE</v>
          </cell>
          <cell r="BS1907" t="str">
            <v>CLAMI MESA LATERAL</v>
          </cell>
          <cell r="BT1907" t="str">
            <v>MESA LATERAL LOLA (FL)</v>
          </cell>
        </row>
        <row r="1908">
          <cell r="H1908">
            <v>0</v>
          </cell>
          <cell r="O1908">
            <v>203123</v>
          </cell>
          <cell r="P1908" t="str">
            <v>2016/313-0281-01</v>
          </cell>
          <cell r="Q1908" t="str">
            <v>EST MESA LATERAL LOLA (FREIJO NATURAL)</v>
          </cell>
          <cell r="R1908"/>
          <cell r="S1908"/>
          <cell r="T1908">
            <v>0.5</v>
          </cell>
          <cell r="U1908">
            <v>0.5</v>
          </cell>
          <cell r="V1908">
            <v>0.5</v>
          </cell>
          <cell r="W1908">
            <v>0</v>
          </cell>
          <cell r="X1908" t="str">
            <v>EST MESA LATERAL LOLA (FREIJO NATURAL) - 0,5x0,5x0,5H</v>
          </cell>
          <cell r="Y1908">
            <v>5672.9</v>
          </cell>
          <cell r="Z1908">
            <v>0.35</v>
          </cell>
          <cell r="AA1908">
            <v>3687.3850000000002</v>
          </cell>
          <cell r="AB1908"/>
          <cell r="AC1908"/>
          <cell r="AD1908"/>
          <cell r="AE1908">
            <v>5672.9</v>
          </cell>
          <cell r="AF1908">
            <v>5672.9</v>
          </cell>
          <cell r="AG1908">
            <v>0</v>
          </cell>
          <cell r="AH1908">
            <v>5672.9</v>
          </cell>
          <cell r="AI1908" t="str">
            <v>REF: 203123</v>
          </cell>
          <cell r="AJ1908" t="str">
            <v>PRODUTO FORA DE LINHA</v>
          </cell>
          <cell r="AK1908">
            <v>203123</v>
          </cell>
          <cell r="AL1908" t="str">
            <v>EST MESA LATERAL LOLA (FREIJO NATURAL)</v>
          </cell>
          <cell r="AM1908"/>
          <cell r="AN1908">
            <v>0.5</v>
          </cell>
          <cell r="AO1908">
            <v>0.5</v>
          </cell>
          <cell r="AP1908">
            <v>0.5</v>
          </cell>
          <cell r="AQ1908">
            <v>0</v>
          </cell>
          <cell r="AR1908" t="str">
            <v>EST MESA LATERAL LOLA (FREIJO NATURAL) - 0,5x0,5x0,5H</v>
          </cell>
          <cell r="AS1908">
            <v>5672.9</v>
          </cell>
          <cell r="AT1908">
            <v>5672.9</v>
          </cell>
          <cell r="AU1908">
            <v>5672.9</v>
          </cell>
          <cell r="AV1908">
            <v>0</v>
          </cell>
          <cell r="AW1908">
            <v>5672.9</v>
          </cell>
          <cell r="AX1908">
            <v>0</v>
          </cell>
          <cell r="AY1908"/>
          <cell r="AZ1908" t="str">
            <v/>
          </cell>
          <cell r="BA1908"/>
          <cell r="BB1908"/>
          <cell r="BC1908"/>
          <cell r="BD1908" t="str">
            <v/>
          </cell>
          <cell r="BE1908">
            <v>0</v>
          </cell>
          <cell r="BF1908" t="str">
            <v/>
          </cell>
          <cell r="BG1908" t="str">
            <v/>
          </cell>
          <cell r="BH1908">
            <v>14</v>
          </cell>
          <cell r="BI1908" t="str">
            <v>0</v>
          </cell>
          <cell r="BJ1908">
            <v>0</v>
          </cell>
          <cell r="BK1908">
            <v>0</v>
          </cell>
          <cell r="BL1908"/>
          <cell r="BM1908"/>
          <cell r="BN1908"/>
          <cell r="BO1908"/>
          <cell r="BQ1908" t="str">
            <v>DD PE</v>
          </cell>
          <cell r="BS1908" t="str">
            <v/>
          </cell>
          <cell r="BT1908" t="str">
            <v/>
          </cell>
        </row>
        <row r="1909">
          <cell r="H1909">
            <v>1</v>
          </cell>
          <cell r="O1909">
            <v>179135</v>
          </cell>
          <cell r="P1909" t="str">
            <v>2015/308-0099-01</v>
          </cell>
          <cell r="Q1909" t="str">
            <v>EST PUFF THOR (NEW FINE) TC CAIRO BASIC</v>
          </cell>
          <cell r="R1909"/>
          <cell r="S1909"/>
          <cell r="T1909">
            <v>0.5</v>
          </cell>
          <cell r="U1909">
            <v>0.5</v>
          </cell>
          <cell r="V1909">
            <v>0.45</v>
          </cell>
          <cell r="W1909">
            <v>0</v>
          </cell>
          <cell r="X1909" t="str">
            <v>EST PUFF THOR (NEW FINE) TC CAIRO BASIC - 0,5x0,5x0,45H</v>
          </cell>
          <cell r="Y1909">
            <v>4756.96</v>
          </cell>
          <cell r="Z1909">
            <v>0.7</v>
          </cell>
          <cell r="AA1909">
            <v>1427.0880000000002</v>
          </cell>
          <cell r="AB1909"/>
          <cell r="AC1909"/>
          <cell r="AD1909"/>
          <cell r="AE1909">
            <v>4756.96</v>
          </cell>
          <cell r="AF1909">
            <v>4756.96</v>
          </cell>
          <cell r="AG1909">
            <v>0</v>
          </cell>
          <cell r="AH1909">
            <v>4756.96</v>
          </cell>
          <cell r="AI1909" t="str">
            <v>REF: 179135</v>
          </cell>
          <cell r="AJ1909" t="str">
            <v>PRODUTO FORA DE LINHA</v>
          </cell>
          <cell r="AK1909">
            <v>179135</v>
          </cell>
          <cell r="AL1909" t="str">
            <v>EST PUFF THOR (NEW FINE) TC CAIRO BASIC</v>
          </cell>
          <cell r="AM1909"/>
          <cell r="AN1909">
            <v>0.5</v>
          </cell>
          <cell r="AO1909">
            <v>0.5</v>
          </cell>
          <cell r="AP1909">
            <v>0.45</v>
          </cell>
          <cell r="AQ1909">
            <v>0</v>
          </cell>
          <cell r="AR1909" t="str">
            <v>EST PUFF THOR (NEW FINE) TC CAIRO BASIC - 0,5x0,5x0,45H</v>
          </cell>
          <cell r="AS1909">
            <v>4756.96</v>
          </cell>
          <cell r="AT1909">
            <v>4756.96</v>
          </cell>
          <cell r="AU1909">
            <v>4756.96</v>
          </cell>
          <cell r="AV1909">
            <v>0</v>
          </cell>
          <cell r="AW1909">
            <v>4756.96</v>
          </cell>
          <cell r="AX1909">
            <v>0</v>
          </cell>
          <cell r="AY1909"/>
          <cell r="AZ1909" t="str">
            <v/>
          </cell>
          <cell r="BA1909"/>
          <cell r="BB1909"/>
          <cell r="BC1909"/>
          <cell r="BD1909" t="str">
            <v/>
          </cell>
          <cell r="BE1909">
            <v>0</v>
          </cell>
          <cell r="BF1909" t="str">
            <v/>
          </cell>
          <cell r="BG1909" t="str">
            <v/>
          </cell>
          <cell r="BH1909">
            <v>14</v>
          </cell>
          <cell r="BI1909" t="str">
            <v>0</v>
          </cell>
          <cell r="BJ1909">
            <v>0</v>
          </cell>
          <cell r="BK1909">
            <v>0</v>
          </cell>
          <cell r="BL1909"/>
          <cell r="BM1909"/>
          <cell r="BN1909"/>
          <cell r="BO1909"/>
          <cell r="BQ1909" t="str">
            <v>DD PE</v>
          </cell>
          <cell r="BS1909" t="str">
            <v>CLAMI PUFF</v>
          </cell>
          <cell r="BT1909" t="str">
            <v>PUFF THOR (FL)</v>
          </cell>
        </row>
        <row r="1910">
          <cell r="H1910">
            <v>0</v>
          </cell>
          <cell r="O1910">
            <v>407199</v>
          </cell>
          <cell r="P1910" t="str">
            <v>2025/276-0011-01</v>
          </cell>
          <cell r="Q1910" t="str">
            <v>EST POLTRONA MARIA (TAUARI TING NOG) COURO FIRENZE 500</v>
          </cell>
          <cell r="R1910"/>
          <cell r="S1910"/>
          <cell r="T1910">
            <v>0.66</v>
          </cell>
          <cell r="U1910">
            <v>0.66</v>
          </cell>
          <cell r="V1910">
            <v>0.81</v>
          </cell>
          <cell r="W1910">
            <v>0</v>
          </cell>
          <cell r="X1910" t="str">
            <v>EST POLTRONA MARIA (TAUARI TING NOG) COURO FIRENZE 500 - 0,66x0,66x0,81H</v>
          </cell>
          <cell r="Y1910">
            <v>22323.17</v>
          </cell>
          <cell r="Z1910">
            <v>0.35</v>
          </cell>
          <cell r="AA1910">
            <v>14510.0605</v>
          </cell>
          <cell r="AB1910"/>
          <cell r="AC1910" t="str">
            <v>PROD C/RVST FORN</v>
          </cell>
          <cell r="AD1910" t="str">
            <v>REVESTIMENTO FORN</v>
          </cell>
          <cell r="AE1910">
            <v>22323.17</v>
          </cell>
          <cell r="AF1910">
            <v>22323.17</v>
          </cell>
          <cell r="AG1910">
            <v>0</v>
          </cell>
          <cell r="AH1910">
            <v>22323.17</v>
          </cell>
          <cell r="AI1910" t="str">
            <v>REF: 410593</v>
          </cell>
          <cell r="AJ1910"/>
          <cell r="AK1910">
            <v>410593</v>
          </cell>
          <cell r="AL1910" t="str">
            <v>POLTRONA MARIA (TAUARI) (RVST FORN)</v>
          </cell>
          <cell r="AM1910"/>
          <cell r="AN1910">
            <v>0.66</v>
          </cell>
          <cell r="AO1910">
            <v>0.66</v>
          </cell>
          <cell r="AP1910">
            <v>0.81</v>
          </cell>
          <cell r="AQ1910">
            <v>0</v>
          </cell>
          <cell r="AR1910" t="str">
            <v>POLTRONA MARIA (TAUARI) (RVST FORN) - 0,66x0,66x0,81H</v>
          </cell>
          <cell r="AS1910">
            <v>22323.17</v>
          </cell>
          <cell r="AT1910">
            <v>22323.17</v>
          </cell>
          <cell r="AU1910">
            <v>18358.37</v>
          </cell>
          <cell r="AV1910">
            <v>3964.7999999999993</v>
          </cell>
          <cell r="AW1910">
            <v>22323.17</v>
          </cell>
          <cell r="AX1910">
            <v>0</v>
          </cell>
          <cell r="AY1910">
            <v>328274</v>
          </cell>
          <cell r="AZ1910" t="str">
            <v>COURO NATURAL FIRENZE (F378)</v>
          </cell>
          <cell r="BA1910" t="str">
            <v>RVST FORN: COURO NATURAL FIRENZE (F378) - COR 500</v>
          </cell>
          <cell r="BB1910">
            <v>5</v>
          </cell>
          <cell r="BC1910"/>
          <cell r="BD1910">
            <v>792.96</v>
          </cell>
          <cell r="BE1910">
            <v>0</v>
          </cell>
          <cell r="BF1910">
            <v>-792.96</v>
          </cell>
          <cell r="BG1910" t="str">
            <v>RVST FORN</v>
          </cell>
          <cell r="BH1910">
            <v>12</v>
          </cell>
          <cell r="BI1910">
            <v>3964.8</v>
          </cell>
          <cell r="BJ1910">
            <v>0</v>
          </cell>
          <cell r="BK1910">
            <v>0</v>
          </cell>
          <cell r="BL1910"/>
          <cell r="BM1910"/>
          <cell r="BN1910"/>
          <cell r="BO1910"/>
          <cell r="BQ1910" t="str">
            <v>GABRIEL</v>
          </cell>
          <cell r="BS1910" t="str">
            <v/>
          </cell>
          <cell r="BT1910" t="str">
            <v/>
          </cell>
        </row>
        <row r="1911">
          <cell r="H1911">
            <v>0</v>
          </cell>
          <cell r="O1911">
            <v>407199</v>
          </cell>
          <cell r="P1911" t="str">
            <v>2025/276-0012-01</v>
          </cell>
          <cell r="Q1911" t="str">
            <v>EST POLTRONA MARIA (TAUARI TING NOG) COURO FIRENZE 500</v>
          </cell>
          <cell r="R1911"/>
          <cell r="S1911"/>
          <cell r="T1911">
            <v>0.66</v>
          </cell>
          <cell r="U1911">
            <v>0.66</v>
          </cell>
          <cell r="V1911">
            <v>0.81</v>
          </cell>
          <cell r="W1911">
            <v>0</v>
          </cell>
          <cell r="X1911" t="str">
            <v>EST POLTRONA MARIA (TAUARI TING NOG) COURO FIRENZE 500 - 0,66x0,66x0,81H</v>
          </cell>
          <cell r="Y1911">
            <v>22323.17</v>
          </cell>
          <cell r="Z1911">
            <v>0.35</v>
          </cell>
          <cell r="AA1911">
            <v>14510.0605</v>
          </cell>
          <cell r="AB1911"/>
          <cell r="AC1911" t="str">
            <v>PROD C/RVST FORN</v>
          </cell>
          <cell r="AD1911" t="str">
            <v>REVESTIMENTO FORN</v>
          </cell>
          <cell r="AE1911">
            <v>22323.17</v>
          </cell>
          <cell r="AF1911">
            <v>22323.17</v>
          </cell>
          <cell r="AG1911">
            <v>0</v>
          </cell>
          <cell r="AH1911">
            <v>22323.17</v>
          </cell>
          <cell r="AI1911" t="str">
            <v>REF: 410593</v>
          </cell>
          <cell r="AJ1911"/>
          <cell r="AK1911">
            <v>410593</v>
          </cell>
          <cell r="AL1911" t="str">
            <v>POLTRONA MARIA (TAUARI) (RVST FORN)</v>
          </cell>
          <cell r="AM1911"/>
          <cell r="AN1911">
            <v>0.66</v>
          </cell>
          <cell r="AO1911">
            <v>0.66</v>
          </cell>
          <cell r="AP1911">
            <v>0.81</v>
          </cell>
          <cell r="AQ1911">
            <v>0</v>
          </cell>
          <cell r="AR1911" t="str">
            <v>POLTRONA MARIA (TAUARI) (RVST FORN) - 0,66x0,66x0,81H</v>
          </cell>
          <cell r="AS1911">
            <v>22323.17</v>
          </cell>
          <cell r="AT1911">
            <v>22323.17</v>
          </cell>
          <cell r="AU1911">
            <v>18358.37</v>
          </cell>
          <cell r="AV1911">
            <v>3964.7999999999993</v>
          </cell>
          <cell r="AW1911">
            <v>22323.17</v>
          </cell>
          <cell r="AX1911">
            <v>0</v>
          </cell>
          <cell r="AY1911">
            <v>328274</v>
          </cell>
          <cell r="AZ1911" t="str">
            <v>COURO NATURAL FIRENZE (F378)</v>
          </cell>
          <cell r="BA1911" t="str">
            <v>RVST FORN: COURO NATURAL FIRENZE (F378) - COR 500</v>
          </cell>
          <cell r="BB1911">
            <v>5</v>
          </cell>
          <cell r="BC1911"/>
          <cell r="BD1911">
            <v>792.96</v>
          </cell>
          <cell r="BE1911">
            <v>0</v>
          </cell>
          <cell r="BF1911">
            <v>-792.96</v>
          </cell>
          <cell r="BG1911" t="str">
            <v>RVST FORN</v>
          </cell>
          <cell r="BH1911">
            <v>12</v>
          </cell>
          <cell r="BI1911">
            <v>3964.8</v>
          </cell>
          <cell r="BJ1911">
            <v>0</v>
          </cell>
          <cell r="BK1911">
            <v>0</v>
          </cell>
          <cell r="BL1911"/>
          <cell r="BM1911"/>
          <cell r="BN1911"/>
          <cell r="BO1911"/>
          <cell r="BQ1911" t="str">
            <v>GABRIEL</v>
          </cell>
          <cell r="BS1911" t="str">
            <v/>
          </cell>
          <cell r="BT1911" t="str">
            <v/>
          </cell>
        </row>
        <row r="1912">
          <cell r="H1912">
            <v>0</v>
          </cell>
          <cell r="O1912">
            <v>406027</v>
          </cell>
          <cell r="P1912" t="str">
            <v>2025/125-0001-01</v>
          </cell>
          <cell r="Q1912" t="str">
            <v>EST SOFA TABLE ELLOS (MAD B LOURO FREIJO) (PRETO FSC)</v>
          </cell>
          <cell r="R1912"/>
          <cell r="S1912"/>
          <cell r="T1912">
            <v>2.2000000000000002</v>
          </cell>
          <cell r="U1912">
            <v>0.35</v>
          </cell>
          <cell r="V1912">
            <v>0.5</v>
          </cell>
          <cell r="W1912">
            <v>0</v>
          </cell>
          <cell r="X1912" t="str">
            <v>EST SOFA TABLE ELLOS (MAD B LOURO FREIJO) (PRETO FSC) - 2,2x0,35x0,5H</v>
          </cell>
          <cell r="Y1912">
            <v>12646.86</v>
          </cell>
          <cell r="Z1912">
            <v>0.35</v>
          </cell>
          <cell r="AA1912">
            <v>8220.4590000000007</v>
          </cell>
          <cell r="AB1912"/>
          <cell r="AC1912"/>
          <cell r="AD1912"/>
          <cell r="AE1912">
            <v>12646.86</v>
          </cell>
          <cell r="AF1912">
            <v>12646.86</v>
          </cell>
          <cell r="AG1912">
            <v>0</v>
          </cell>
          <cell r="AH1912">
            <v>12646.86</v>
          </cell>
          <cell r="AI1912" t="str">
            <v>REF: 368978</v>
          </cell>
          <cell r="AJ1912"/>
          <cell r="AK1912">
            <v>368978</v>
          </cell>
          <cell r="AL1912" t="str">
            <v>SOFA TABLE ELLOS (MADEIRA B)</v>
          </cell>
          <cell r="AM1912"/>
          <cell r="AN1912">
            <v>2.2000000000000002</v>
          </cell>
          <cell r="AO1912">
            <v>0.35</v>
          </cell>
          <cell r="AP1912">
            <v>0.5</v>
          </cell>
          <cell r="AQ1912">
            <v>0</v>
          </cell>
          <cell r="AR1912" t="str">
            <v>SOFA TABLE ELLOS (MADEIRA B) - 2,2x0,35x0,5H</v>
          </cell>
          <cell r="AS1912">
            <v>12646.86</v>
          </cell>
          <cell r="AT1912">
            <v>12646.86</v>
          </cell>
          <cell r="AU1912">
            <v>12646.86</v>
          </cell>
          <cell r="AV1912">
            <v>0</v>
          </cell>
          <cell r="AW1912">
            <v>12646.86</v>
          </cell>
          <cell r="AX1912">
            <v>0</v>
          </cell>
          <cell r="AY1912"/>
          <cell r="AZ1912" t="str">
            <v/>
          </cell>
          <cell r="BA1912"/>
          <cell r="BB1912"/>
          <cell r="BC1912"/>
          <cell r="BD1912" t="str">
            <v/>
          </cell>
          <cell r="BE1912">
            <v>0</v>
          </cell>
          <cell r="BF1912" t="str">
            <v/>
          </cell>
          <cell r="BG1912" t="str">
            <v/>
          </cell>
          <cell r="BH1912">
            <v>12</v>
          </cell>
          <cell r="BI1912" t="str">
            <v>0</v>
          </cell>
          <cell r="BJ1912">
            <v>0</v>
          </cell>
          <cell r="BK1912">
            <v>0</v>
          </cell>
          <cell r="BL1912"/>
          <cell r="BM1912"/>
          <cell r="BN1912"/>
          <cell r="BO1912"/>
          <cell r="BQ1912" t="str">
            <v>GABRIEL</v>
          </cell>
          <cell r="BS1912" t="str">
            <v/>
          </cell>
          <cell r="BT1912" t="str">
            <v/>
          </cell>
        </row>
        <row r="1913">
          <cell r="H1913">
            <v>0</v>
          </cell>
          <cell r="O1913">
            <v>373024</v>
          </cell>
          <cell r="P1913" t="str">
            <v>2023/320-0011-01</v>
          </cell>
          <cell r="Q1913" t="str">
            <v>EST BANQUETA BAR CAVALETTA H65 (JEQUITIBA CASTANHO CLARO)</v>
          </cell>
          <cell r="R1913"/>
          <cell r="S1913"/>
          <cell r="T1913">
            <v>0.43</v>
          </cell>
          <cell r="U1913">
            <v>0.46</v>
          </cell>
          <cell r="V1913">
            <v>0.65</v>
          </cell>
          <cell r="W1913">
            <v>0</v>
          </cell>
          <cell r="X1913" t="str">
            <v>EST BANQUETA BAR CAVALETTA H65 (JEQUITIBA CASTANHO CLARO) - 0,43x0,46x0,65H</v>
          </cell>
          <cell r="Y1913">
            <v>6456.31</v>
          </cell>
          <cell r="Z1913">
            <v>0.35</v>
          </cell>
          <cell r="AA1913">
            <v>4196.6015000000007</v>
          </cell>
          <cell r="AB1913"/>
          <cell r="AC1913"/>
          <cell r="AD1913"/>
          <cell r="AE1913">
            <v>6456.31</v>
          </cell>
          <cell r="AF1913">
            <v>6456.31</v>
          </cell>
          <cell r="AG1913">
            <v>0</v>
          </cell>
          <cell r="AH1913">
            <v>6456.31</v>
          </cell>
          <cell r="AI1913" t="str">
            <v>REF: 303982</v>
          </cell>
          <cell r="AJ1913"/>
          <cell r="AK1913">
            <v>303982</v>
          </cell>
          <cell r="AL1913" t="str">
            <v>BANQUETA BAR CAVALETTA H60 (JEQUITIBA)</v>
          </cell>
          <cell r="AM1913"/>
          <cell r="AN1913">
            <v>0.42</v>
          </cell>
          <cell r="AO1913">
            <v>0.46</v>
          </cell>
          <cell r="AP1913">
            <v>0.65</v>
          </cell>
          <cell r="AQ1913">
            <v>0</v>
          </cell>
          <cell r="AR1913" t="str">
            <v>BANQUETA BAR CAVALETTA H60 (JEQUITIBA) - 0,42x0,46x0,65H</v>
          </cell>
          <cell r="AS1913">
            <v>6456.31</v>
          </cell>
          <cell r="AT1913">
            <v>6456.31</v>
          </cell>
          <cell r="AU1913">
            <v>6456.31</v>
          </cell>
          <cell r="AV1913">
            <v>0</v>
          </cell>
          <cell r="AW1913">
            <v>6456.31</v>
          </cell>
          <cell r="AX1913">
            <v>0</v>
          </cell>
          <cell r="AY1913"/>
          <cell r="AZ1913" t="str">
            <v/>
          </cell>
          <cell r="BA1913"/>
          <cell r="BB1913"/>
          <cell r="BC1913"/>
          <cell r="BD1913" t="str">
            <v/>
          </cell>
          <cell r="BE1913">
            <v>0</v>
          </cell>
          <cell r="BF1913" t="str">
            <v/>
          </cell>
          <cell r="BG1913" t="str">
            <v/>
          </cell>
          <cell r="BH1913">
            <v>12</v>
          </cell>
          <cell r="BI1913" t="str">
            <v>0</v>
          </cell>
          <cell r="BJ1913">
            <v>0</v>
          </cell>
          <cell r="BK1913">
            <v>0</v>
          </cell>
          <cell r="BL1913"/>
          <cell r="BM1913"/>
          <cell r="BN1913"/>
          <cell r="BO1913"/>
          <cell r="BQ1913" t="str">
            <v>GABRIEL</v>
          </cell>
          <cell r="BS1913" t="str">
            <v/>
          </cell>
          <cell r="BT1913" t="str">
            <v/>
          </cell>
        </row>
        <row r="1914">
          <cell r="H1914">
            <v>0</v>
          </cell>
          <cell r="O1914">
            <v>273070</v>
          </cell>
          <cell r="P1914" t="str">
            <v>2021/019-0009-01</v>
          </cell>
          <cell r="Q1914" t="str">
            <v>EST MESA JANTAR MONIZ (C/GIR) (ESPINHADA D) (LAM 3 FREIJO)</v>
          </cell>
          <cell r="R1914"/>
          <cell r="S1914"/>
          <cell r="T1914">
            <v>1.8</v>
          </cell>
          <cell r="U1914">
            <v>0</v>
          </cell>
          <cell r="V1914">
            <v>0.75</v>
          </cell>
          <cell r="W1914">
            <v>1.8</v>
          </cell>
          <cell r="X1914" t="str">
            <v>EST MESA JANTAR MONIZ (C/GIR) (ESPINHADA D) (LAM 3 FREIJO) - Ø1,8x0,75H</v>
          </cell>
          <cell r="Y1914">
            <v>49371.53</v>
          </cell>
          <cell r="Z1914">
            <v>0.35</v>
          </cell>
          <cell r="AA1914">
            <v>32091.494500000001</v>
          </cell>
          <cell r="AB1914"/>
          <cell r="AC1914"/>
          <cell r="AD1914"/>
          <cell r="AE1914">
            <v>49371.53</v>
          </cell>
          <cell r="AF1914">
            <v>49371.53</v>
          </cell>
          <cell r="AG1914">
            <v>0</v>
          </cell>
          <cell r="AH1914">
            <v>49371.53</v>
          </cell>
          <cell r="AI1914" t="str">
            <v>REF: 369800</v>
          </cell>
          <cell r="AJ1914"/>
          <cell r="AK1914">
            <v>369800</v>
          </cell>
          <cell r="AL1914" t="str">
            <v>MESA JANTAR MONIZ (C/GIR) (ESPINHADA D) (LAMINA 3)</v>
          </cell>
          <cell r="AM1914"/>
          <cell r="AN1914">
            <v>1.8</v>
          </cell>
          <cell r="AO1914">
            <v>0</v>
          </cell>
          <cell r="AP1914">
            <v>0.75</v>
          </cell>
          <cell r="AQ1914">
            <v>1.8</v>
          </cell>
          <cell r="AR1914" t="str">
            <v>MESA JANTAR MONIZ (C/GIR) (ESPINHADA D) (LAMINA 3) - Ø1,8x0,75H</v>
          </cell>
          <cell r="AS1914">
            <v>49371.53</v>
          </cell>
          <cell r="AT1914">
            <v>49371.53</v>
          </cell>
          <cell r="AU1914">
            <v>49371.53</v>
          </cell>
          <cell r="AV1914">
            <v>0</v>
          </cell>
          <cell r="AW1914">
            <v>49371.53</v>
          </cell>
          <cell r="AX1914">
            <v>0</v>
          </cell>
          <cell r="AY1914"/>
          <cell r="AZ1914" t="str">
            <v/>
          </cell>
          <cell r="BA1914"/>
          <cell r="BB1914"/>
          <cell r="BC1914"/>
          <cell r="BD1914" t="str">
            <v/>
          </cell>
          <cell r="BE1914">
            <v>0</v>
          </cell>
          <cell r="BF1914" t="str">
            <v/>
          </cell>
          <cell r="BG1914" t="str">
            <v/>
          </cell>
          <cell r="BH1914">
            <v>12</v>
          </cell>
          <cell r="BI1914" t="str">
            <v>0</v>
          </cell>
          <cell r="BJ1914">
            <v>0</v>
          </cell>
          <cell r="BK1914">
            <v>0</v>
          </cell>
          <cell r="BL1914"/>
          <cell r="BM1914"/>
          <cell r="BN1914"/>
          <cell r="BO1914"/>
          <cell r="BQ1914" t="str">
            <v>GABRIEL</v>
          </cell>
          <cell r="BS1914" t="str">
            <v/>
          </cell>
          <cell r="BT1914" t="str">
            <v/>
          </cell>
        </row>
        <row r="1915">
          <cell r="H1915">
            <v>0</v>
          </cell>
          <cell r="O1915">
            <v>260958</v>
          </cell>
          <cell r="P1915" t="str">
            <v>2020/192-0033-01</v>
          </cell>
          <cell r="Q1915" t="str">
            <v>EST BANCO MARINA REV (FREIJO) COURO TPE138/WKY26/LT ENV</v>
          </cell>
          <cell r="R1915"/>
          <cell r="S1915"/>
          <cell r="T1915">
            <v>2</v>
          </cell>
          <cell r="U1915">
            <v>0.5</v>
          </cell>
          <cell r="V1915">
            <v>0.37</v>
          </cell>
          <cell r="W1915">
            <v>0</v>
          </cell>
          <cell r="X1915" t="str">
            <v>EST BANCO MARINA REV (FREIJO) COURO TPE138/WKY26/LT ENV - 2x0,5x0,37H</v>
          </cell>
          <cell r="Y1915">
            <v>27664.81</v>
          </cell>
          <cell r="Z1915">
            <v>0.35</v>
          </cell>
          <cell r="AA1915">
            <v>17982.126500000002</v>
          </cell>
          <cell r="AB1915"/>
          <cell r="AC1915"/>
          <cell r="AD1915"/>
          <cell r="AE1915">
            <v>27664.81</v>
          </cell>
          <cell r="AF1915">
            <v>27664.81</v>
          </cell>
          <cell r="AG1915">
            <v>0</v>
          </cell>
          <cell r="AH1915">
            <v>27664.81</v>
          </cell>
          <cell r="AI1915" t="str">
            <v>REF: 260958</v>
          </cell>
          <cell r="AJ1915" t="str">
            <v>ACABAMENTO FORA DE LINHA</v>
          </cell>
          <cell r="AK1915">
            <v>260958</v>
          </cell>
          <cell r="AL1915" t="str">
            <v>EST BANCO MARINA REV (FREIJO) COURO TPE138/WKY26/LT ENV</v>
          </cell>
          <cell r="AM1915"/>
          <cell r="AN1915">
            <v>2</v>
          </cell>
          <cell r="AO1915">
            <v>0.5</v>
          </cell>
          <cell r="AP1915">
            <v>0.37</v>
          </cell>
          <cell r="AQ1915">
            <v>0</v>
          </cell>
          <cell r="AR1915" t="str">
            <v>EST BANCO MARINA REV (FREIJO) COURO TPE138/WKY26/LT ENV - 2x0,5x0,37H</v>
          </cell>
          <cell r="AS1915">
            <v>27664.81</v>
          </cell>
          <cell r="AT1915">
            <v>27664.81</v>
          </cell>
          <cell r="AU1915">
            <v>27664.81</v>
          </cell>
          <cell r="AV1915">
            <v>0</v>
          </cell>
          <cell r="AW1915">
            <v>27664.81</v>
          </cell>
          <cell r="AX1915">
            <v>0</v>
          </cell>
          <cell r="AY1915"/>
          <cell r="AZ1915" t="str">
            <v/>
          </cell>
          <cell r="BA1915"/>
          <cell r="BB1915"/>
          <cell r="BC1915"/>
          <cell r="BD1915" t="str">
            <v/>
          </cell>
          <cell r="BE1915">
            <v>0</v>
          </cell>
          <cell r="BF1915" t="str">
            <v/>
          </cell>
          <cell r="BG1915" t="str">
            <v/>
          </cell>
          <cell r="BH1915">
            <v>12</v>
          </cell>
          <cell r="BI1915" t="str">
            <v>0</v>
          </cell>
          <cell r="BJ1915">
            <v>0</v>
          </cell>
          <cell r="BK1915">
            <v>0</v>
          </cell>
          <cell r="BL1915"/>
          <cell r="BM1915"/>
          <cell r="BN1915"/>
          <cell r="BO1915"/>
          <cell r="BQ1915" t="str">
            <v>GABRIEL</v>
          </cell>
          <cell r="BS1915" t="str">
            <v/>
          </cell>
          <cell r="BT1915" t="str">
            <v/>
          </cell>
        </row>
        <row r="1916">
          <cell r="H1916">
            <v>0</v>
          </cell>
          <cell r="O1916">
            <v>394902</v>
          </cell>
          <cell r="P1916" t="str">
            <v>2024/352-0070-01</v>
          </cell>
          <cell r="Q1916" t="str">
            <v>EST MODULO BRACO DIR AGREABLE (FX D4178)</v>
          </cell>
          <cell r="R1916">
            <v>4</v>
          </cell>
          <cell r="S1916">
            <v>1.7</v>
          </cell>
          <cell r="T1916">
            <v>1.4</v>
          </cell>
          <cell r="U1916">
            <v>1</v>
          </cell>
          <cell r="V1916">
            <v>0.77</v>
          </cell>
          <cell r="W1916">
            <v>0</v>
          </cell>
          <cell r="X1916" t="str">
            <v>EST MODULO BRACO DIR AGREABLE (FX D4178) - 1,4x1x0,77H</v>
          </cell>
          <cell r="Y1916">
            <v>59908.7</v>
          </cell>
          <cell r="Z1916">
            <v>0.35</v>
          </cell>
          <cell r="AA1916">
            <v>38940.654999999999</v>
          </cell>
          <cell r="AB1916" t="str">
            <v>AZ</v>
          </cell>
          <cell r="AC1916" t="str">
            <v>SOFA COMPLETO</v>
          </cell>
          <cell r="AD1916" t="str">
            <v>VALOR MODULO</v>
          </cell>
          <cell r="AE1916">
            <v>18505.8</v>
          </cell>
          <cell r="AF1916">
            <v>18505.8</v>
          </cell>
          <cell r="AG1916">
            <v>0</v>
          </cell>
          <cell r="AH1916">
            <v>59908.7</v>
          </cell>
          <cell r="AI1916" t="str">
            <v>REF: 392341</v>
          </cell>
          <cell r="AJ1916" t="str">
            <v>REVESTIMENTO FORA DE LINHA</v>
          </cell>
          <cell r="AK1916">
            <v>392341</v>
          </cell>
          <cell r="AL1916" t="str">
            <v>MODULO BRACO AGREABLE (FX D)</v>
          </cell>
          <cell r="AM1916"/>
          <cell r="AN1916">
            <v>1.4</v>
          </cell>
          <cell r="AO1916">
            <v>1</v>
          </cell>
          <cell r="AP1916">
            <v>0.77</v>
          </cell>
          <cell r="AQ1916">
            <v>0</v>
          </cell>
          <cell r="AR1916" t="str">
            <v>MODULO BRACO AGREABLE (FX D) - 1,4x1x0,77H</v>
          </cell>
          <cell r="AS1916">
            <v>18505.8</v>
          </cell>
          <cell r="AT1916">
            <v>18505.8</v>
          </cell>
          <cell r="AU1916">
            <v>18505.8</v>
          </cell>
          <cell r="AV1916">
            <v>0</v>
          </cell>
          <cell r="AW1916">
            <v>18505.8</v>
          </cell>
          <cell r="AX1916">
            <v>0</v>
          </cell>
          <cell r="AY1916"/>
          <cell r="AZ1916" t="str">
            <v/>
          </cell>
          <cell r="BA1916"/>
          <cell r="BB1916"/>
          <cell r="BC1916"/>
          <cell r="BD1916" t="str">
            <v/>
          </cell>
          <cell r="BE1916">
            <v>0</v>
          </cell>
          <cell r="BF1916" t="str">
            <v/>
          </cell>
          <cell r="BG1916" t="str">
            <v/>
          </cell>
          <cell r="BH1916">
            <v>12</v>
          </cell>
          <cell r="BI1916" t="str">
            <v>0</v>
          </cell>
          <cell r="BJ1916">
            <v>0</v>
          </cell>
          <cell r="BK1916">
            <v>0</v>
          </cell>
          <cell r="BL1916"/>
          <cell r="BM1916"/>
          <cell r="BN1916"/>
          <cell r="BO1916"/>
          <cell r="BQ1916" t="str">
            <v>L CENTER</v>
          </cell>
          <cell r="BS1916" t="str">
            <v/>
          </cell>
          <cell r="BT1916" t="str">
            <v/>
          </cell>
        </row>
        <row r="1917">
          <cell r="H1917">
            <v>0</v>
          </cell>
          <cell r="O1917">
            <v>394901</v>
          </cell>
          <cell r="P1917" t="str">
            <v>2024/352-0074-01</v>
          </cell>
          <cell r="Q1917" t="str">
            <v>EST MODULO S/BRACO AGREABLE (FX D4178)</v>
          </cell>
          <cell r="R1917">
            <v>4</v>
          </cell>
          <cell r="S1917">
            <v>1.7</v>
          </cell>
          <cell r="T1917">
            <v>1.2</v>
          </cell>
          <cell r="U1917">
            <v>1</v>
          </cell>
          <cell r="V1917">
            <v>0.77</v>
          </cell>
          <cell r="W1917">
            <v>0</v>
          </cell>
          <cell r="X1917" t="str">
            <v>EST MODULO S/BRACO AGREABLE (FX D4178) - 1,2x1x0,77H</v>
          </cell>
          <cell r="Y1917">
            <v>59908.7</v>
          </cell>
          <cell r="Z1917">
            <v>0.35</v>
          </cell>
          <cell r="AA1917">
            <v>38940.654999999999</v>
          </cell>
          <cell r="AB1917" t="str">
            <v>AZ</v>
          </cell>
          <cell r="AC1917" t="str">
            <v>SOFA COMPLETO</v>
          </cell>
          <cell r="AD1917" t="str">
            <v>VALOR MODULO</v>
          </cell>
          <cell r="AE1917">
            <v>16198.78</v>
          </cell>
          <cell r="AF1917">
            <v>16198.78</v>
          </cell>
          <cell r="AG1917">
            <v>0</v>
          </cell>
          <cell r="AH1917">
            <v>59908.7</v>
          </cell>
          <cell r="AI1917" t="str">
            <v>REF: 392418</v>
          </cell>
          <cell r="AJ1917" t="str">
            <v>REVESTIMENTO FORA DE LINHA</v>
          </cell>
          <cell r="AK1917">
            <v>392418</v>
          </cell>
          <cell r="AL1917" t="str">
            <v>MODULO S/BRACO AGREABLE (FX D)</v>
          </cell>
          <cell r="AM1917"/>
          <cell r="AN1917">
            <v>1.2</v>
          </cell>
          <cell r="AO1917">
            <v>1</v>
          </cell>
          <cell r="AP1917">
            <v>0.77</v>
          </cell>
          <cell r="AQ1917">
            <v>0</v>
          </cell>
          <cell r="AR1917" t="str">
            <v>MODULO S/BRACO AGREABLE (FX D) - 1,2x1x0,77H</v>
          </cell>
          <cell r="AS1917">
            <v>16198.78</v>
          </cell>
          <cell r="AT1917">
            <v>16198.78</v>
          </cell>
          <cell r="AU1917">
            <v>16198.78</v>
          </cell>
          <cell r="AV1917">
            <v>0</v>
          </cell>
          <cell r="AW1917">
            <v>16198.78</v>
          </cell>
          <cell r="AX1917">
            <v>0</v>
          </cell>
          <cell r="AY1917"/>
          <cell r="AZ1917" t="str">
            <v/>
          </cell>
          <cell r="BA1917"/>
          <cell r="BB1917"/>
          <cell r="BC1917"/>
          <cell r="BD1917" t="str">
            <v/>
          </cell>
          <cell r="BE1917">
            <v>0</v>
          </cell>
          <cell r="BF1917" t="str">
            <v/>
          </cell>
          <cell r="BG1917" t="str">
            <v/>
          </cell>
          <cell r="BH1917">
            <v>12</v>
          </cell>
          <cell r="BI1917" t="str">
            <v>0</v>
          </cell>
          <cell r="BJ1917">
            <v>0</v>
          </cell>
          <cell r="BK1917">
            <v>0</v>
          </cell>
          <cell r="BL1917"/>
          <cell r="BM1917"/>
          <cell r="BN1917"/>
          <cell r="BO1917"/>
          <cell r="BQ1917" t="str">
            <v>L CENTER</v>
          </cell>
          <cell r="BS1917" t="str">
            <v/>
          </cell>
          <cell r="BT1917" t="str">
            <v/>
          </cell>
        </row>
        <row r="1918">
          <cell r="H1918">
            <v>0</v>
          </cell>
          <cell r="O1918">
            <v>394900</v>
          </cell>
          <cell r="P1918" t="str">
            <v>2024/352-0069-01</v>
          </cell>
          <cell r="Q1918" t="str">
            <v>EST MODULO CHAISE BRACO ESQ AGREABLE (FX D4178)</v>
          </cell>
          <cell r="R1918">
            <v>4</v>
          </cell>
          <cell r="S1918">
            <v>1.7</v>
          </cell>
          <cell r="T1918">
            <v>1.4</v>
          </cell>
          <cell r="U1918">
            <v>1.7</v>
          </cell>
          <cell r="V1918">
            <v>0.77</v>
          </cell>
          <cell r="W1918">
            <v>0</v>
          </cell>
          <cell r="X1918" t="str">
            <v>EST MODULO CHAISE BRACO ESQ AGREABLE (FX D4178) - 1,4x1,7x0,77H</v>
          </cell>
          <cell r="Y1918">
            <v>59908.7</v>
          </cell>
          <cell r="Z1918">
            <v>0.35</v>
          </cell>
          <cell r="AA1918">
            <v>38940.654999999999</v>
          </cell>
          <cell r="AB1918" t="str">
            <v>AZ</v>
          </cell>
          <cell r="AC1918" t="str">
            <v>SOFA COMPLETO</v>
          </cell>
          <cell r="AD1918" t="str">
            <v>VALOR MODULO</v>
          </cell>
          <cell r="AE1918">
            <v>25204.12</v>
          </cell>
          <cell r="AF1918">
            <v>25204.12</v>
          </cell>
          <cell r="AG1918">
            <v>0</v>
          </cell>
          <cell r="AH1918">
            <v>59908.7</v>
          </cell>
          <cell r="AI1918" t="str">
            <v>REF: 392390</v>
          </cell>
          <cell r="AJ1918" t="str">
            <v>REVESTIMENTO FORA DE LINHA</v>
          </cell>
          <cell r="AK1918">
            <v>392390</v>
          </cell>
          <cell r="AL1918" t="str">
            <v>MODULO CHAISE BRACO AGREABLE (FX D)</v>
          </cell>
          <cell r="AM1918"/>
          <cell r="AN1918">
            <v>1.4</v>
          </cell>
          <cell r="AO1918">
            <v>1.7</v>
          </cell>
          <cell r="AP1918">
            <v>0.77</v>
          </cell>
          <cell r="AQ1918">
            <v>0</v>
          </cell>
          <cell r="AR1918" t="str">
            <v>MODULO CHAISE BRACO AGREABLE (FX D) - 1,4x1,7x0,77H</v>
          </cell>
          <cell r="AS1918">
            <v>25204.12</v>
          </cell>
          <cell r="AT1918">
            <v>25204.12</v>
          </cell>
          <cell r="AU1918">
            <v>25204.12</v>
          </cell>
          <cell r="AV1918">
            <v>0</v>
          </cell>
          <cell r="AW1918">
            <v>25204.13</v>
          </cell>
          <cell r="AX1918">
            <v>-1.0000000002037268E-2</v>
          </cell>
          <cell r="AY1918"/>
          <cell r="AZ1918" t="str">
            <v/>
          </cell>
          <cell r="BA1918"/>
          <cell r="BB1918"/>
          <cell r="BC1918"/>
          <cell r="BD1918" t="str">
            <v/>
          </cell>
          <cell r="BE1918">
            <v>0</v>
          </cell>
          <cell r="BF1918" t="str">
            <v/>
          </cell>
          <cell r="BG1918" t="str">
            <v/>
          </cell>
          <cell r="BH1918">
            <v>12</v>
          </cell>
          <cell r="BI1918" t="str">
            <v>0</v>
          </cell>
          <cell r="BJ1918">
            <v>0</v>
          </cell>
          <cell r="BK1918">
            <v>0</v>
          </cell>
          <cell r="BL1918"/>
          <cell r="BM1918"/>
          <cell r="BN1918"/>
          <cell r="BO1918"/>
          <cell r="BQ1918" t="str">
            <v>L CENTER</v>
          </cell>
          <cell r="BS1918" t="str">
            <v/>
          </cell>
          <cell r="BT1918" t="str">
            <v/>
          </cell>
        </row>
        <row r="1919">
          <cell r="H1919">
            <v>0</v>
          </cell>
          <cell r="O1919">
            <v>400394</v>
          </cell>
          <cell r="P1919" t="str">
            <v>2025/015-0003-01</v>
          </cell>
          <cell r="Q1919" t="str">
            <v>EST MESA JANTAR ELISE (LAMINA 2 NOGUEIRA)</v>
          </cell>
          <cell r="R1919"/>
          <cell r="S1919"/>
          <cell r="T1919">
            <v>2.2000000000000002</v>
          </cell>
          <cell r="U1919">
            <v>1.1000000000000001</v>
          </cell>
          <cell r="V1919">
            <v>0.75</v>
          </cell>
          <cell r="W1919">
            <v>0</v>
          </cell>
          <cell r="X1919" t="str">
            <v>EST MESA JANTAR ELISE (LAMINA 2 NOGUEIRA) - 2,2x1,1x0,75H</v>
          </cell>
          <cell r="Y1919">
            <v>29948.84</v>
          </cell>
          <cell r="Z1919">
            <v>0.35</v>
          </cell>
          <cell r="AA1919">
            <v>19466.745999999999</v>
          </cell>
          <cell r="AB1919"/>
          <cell r="AC1919"/>
          <cell r="AD1919"/>
          <cell r="AE1919">
            <v>29948.84</v>
          </cell>
          <cell r="AF1919">
            <v>29948.84</v>
          </cell>
          <cell r="AG1919">
            <v>0</v>
          </cell>
          <cell r="AH1919">
            <v>29948.84</v>
          </cell>
          <cell r="AI1919" t="str">
            <v>REF: 369936</v>
          </cell>
          <cell r="AJ1919"/>
          <cell r="AK1919">
            <v>369936</v>
          </cell>
          <cell r="AL1919" t="str">
            <v>MESA JANTAR ELISE (LAMINA 2)</v>
          </cell>
          <cell r="AM1919"/>
          <cell r="AN1919">
            <v>2.2000000000000002</v>
          </cell>
          <cell r="AO1919">
            <v>1.1000000000000001</v>
          </cell>
          <cell r="AP1919">
            <v>0.75</v>
          </cell>
          <cell r="AQ1919">
            <v>0</v>
          </cell>
          <cell r="AR1919" t="str">
            <v>MESA JANTAR ELISE (LAMINA 2) - 2,2x1,1x0,75H</v>
          </cell>
          <cell r="AS1919">
            <v>29948.84</v>
          </cell>
          <cell r="AT1919">
            <v>29948.84</v>
          </cell>
          <cell r="AU1919">
            <v>29948.84</v>
          </cell>
          <cell r="AV1919">
            <v>0</v>
          </cell>
          <cell r="AW1919">
            <v>29948.84</v>
          </cell>
          <cell r="AX1919">
            <v>0</v>
          </cell>
          <cell r="AY1919"/>
          <cell r="AZ1919" t="str">
            <v/>
          </cell>
          <cell r="BA1919"/>
          <cell r="BB1919"/>
          <cell r="BC1919"/>
          <cell r="BD1919" t="str">
            <v/>
          </cell>
          <cell r="BE1919">
            <v>0</v>
          </cell>
          <cell r="BF1919" t="str">
            <v/>
          </cell>
          <cell r="BG1919" t="str">
            <v/>
          </cell>
          <cell r="BH1919">
            <v>12</v>
          </cell>
          <cell r="BI1919" t="str">
            <v>0</v>
          </cell>
          <cell r="BJ1919">
            <v>0</v>
          </cell>
          <cell r="BK1919">
            <v>0</v>
          </cell>
          <cell r="BL1919"/>
          <cell r="BM1919"/>
          <cell r="BN1919"/>
          <cell r="BO1919"/>
          <cell r="BQ1919" t="str">
            <v>LC PE</v>
          </cell>
          <cell r="BS1919" t="str">
            <v/>
          </cell>
          <cell r="BT1919" t="str">
            <v/>
          </cell>
        </row>
        <row r="1920">
          <cell r="H1920">
            <v>0</v>
          </cell>
          <cell r="O1920">
            <v>399497</v>
          </cell>
          <cell r="P1920" t="str">
            <v>2025/017-0013-01</v>
          </cell>
          <cell r="Q1920" t="str">
            <v>EST SOFA ELLUS (FX D4009) (CARVALHO)</v>
          </cell>
          <cell r="R1920"/>
          <cell r="S1920"/>
          <cell r="T1920">
            <v>3</v>
          </cell>
          <cell r="U1920">
            <v>1</v>
          </cell>
          <cell r="V1920">
            <v>0.82</v>
          </cell>
          <cell r="W1920">
            <v>0</v>
          </cell>
          <cell r="X1920" t="str">
            <v>EST SOFA ELLUS (FX D4009) (CARVALHO) - 3x1x0,82H</v>
          </cell>
          <cell r="Y1920">
            <v>25817.88</v>
          </cell>
          <cell r="Z1920">
            <v>0.35</v>
          </cell>
          <cell r="AA1920">
            <v>16781.622000000003</v>
          </cell>
          <cell r="AB1920"/>
          <cell r="AC1920"/>
          <cell r="AD1920"/>
          <cell r="AE1920">
            <v>25817.88</v>
          </cell>
          <cell r="AF1920">
            <v>25817.88</v>
          </cell>
          <cell r="AG1920">
            <v>0</v>
          </cell>
          <cell r="AH1920">
            <v>25817.88</v>
          </cell>
          <cell r="AI1920" t="str">
            <v>REF: 297676</v>
          </cell>
          <cell r="AJ1920" t="str">
            <v>REVESTIMENTO FORA DE LINHA</v>
          </cell>
          <cell r="AK1920">
            <v>297676</v>
          </cell>
          <cell r="AL1920" t="str">
            <v>SOFA ELLUS (FX D)</v>
          </cell>
          <cell r="AM1920"/>
          <cell r="AN1920">
            <v>3</v>
          </cell>
          <cell r="AO1920">
            <v>1</v>
          </cell>
          <cell r="AP1920">
            <v>0.82</v>
          </cell>
          <cell r="AQ1920">
            <v>0</v>
          </cell>
          <cell r="AR1920" t="str">
            <v>SOFA ELLUS (FX D) - 3x1x0,82H</v>
          </cell>
          <cell r="AS1920">
            <v>25817.88</v>
          </cell>
          <cell r="AT1920">
            <v>25817.88</v>
          </cell>
          <cell r="AU1920">
            <v>25817.88</v>
          </cell>
          <cell r="AV1920">
            <v>0</v>
          </cell>
          <cell r="AW1920">
            <v>25817.88</v>
          </cell>
          <cell r="AX1920">
            <v>0</v>
          </cell>
          <cell r="AY1920"/>
          <cell r="AZ1920" t="str">
            <v/>
          </cell>
          <cell r="BA1920"/>
          <cell r="BB1920"/>
          <cell r="BC1920"/>
          <cell r="BD1920" t="str">
            <v/>
          </cell>
          <cell r="BE1920">
            <v>0</v>
          </cell>
          <cell r="BF1920" t="str">
            <v/>
          </cell>
          <cell r="BG1920" t="str">
            <v/>
          </cell>
          <cell r="BH1920">
            <v>12</v>
          </cell>
          <cell r="BI1920" t="str">
            <v>0</v>
          </cell>
          <cell r="BJ1920">
            <v>0</v>
          </cell>
          <cell r="BK1920">
            <v>0</v>
          </cell>
          <cell r="BL1920"/>
          <cell r="BM1920"/>
          <cell r="BN1920"/>
          <cell r="BO1920"/>
          <cell r="BQ1920" t="str">
            <v>LC PE</v>
          </cell>
          <cell r="BS1920" t="str">
            <v/>
          </cell>
          <cell r="BT1920" t="str">
            <v/>
          </cell>
        </row>
        <row r="1921">
          <cell r="H1921">
            <v>0</v>
          </cell>
          <cell r="O1921">
            <v>377940</v>
          </cell>
          <cell r="P1921" t="str">
            <v>2024/184-0095-01</v>
          </cell>
          <cell r="Q1921" t="str">
            <v>EST SOFA CLEAN (B06) (2AS) COURO CH ENV 05</v>
          </cell>
          <cell r="R1921"/>
          <cell r="S1921"/>
          <cell r="T1921">
            <v>2.12</v>
          </cell>
          <cell r="U1921">
            <v>1.1499999999999999</v>
          </cell>
          <cell r="V1921">
            <v>0.8</v>
          </cell>
          <cell r="W1921">
            <v>0</v>
          </cell>
          <cell r="X1921" t="str">
            <v>EST SOFA CLEAN (B06) (2AS) COURO CH ENV 05 - 2,12x1,15x0,8H</v>
          </cell>
          <cell r="Y1921">
            <v>43824.61</v>
          </cell>
          <cell r="Z1921">
            <v>0.5</v>
          </cell>
          <cell r="AA1921">
            <v>21912.305</v>
          </cell>
          <cell r="AB1921"/>
          <cell r="AC1921" t="str">
            <v>PROD C/RVST FORN</v>
          </cell>
          <cell r="AD1921" t="str">
            <v>REVESTIMENTO FORN</v>
          </cell>
          <cell r="AE1921">
            <v>43824.61</v>
          </cell>
          <cell r="AF1921">
            <v>43824.61</v>
          </cell>
          <cell r="AG1921">
            <v>0</v>
          </cell>
          <cell r="AH1921">
            <v>43824.61</v>
          </cell>
          <cell r="AI1921" t="str">
            <v>REF: 292001</v>
          </cell>
          <cell r="AJ1921"/>
          <cell r="AK1921">
            <v>292001</v>
          </cell>
          <cell r="AL1921" t="str">
            <v>SOFA CLEAN (B06) (2AS) (TC FORN)</v>
          </cell>
          <cell r="AM1921"/>
          <cell r="AN1921">
            <v>2.12</v>
          </cell>
          <cell r="AO1921">
            <v>1.1499999999999999</v>
          </cell>
          <cell r="AP1921">
            <v>0.8</v>
          </cell>
          <cell r="AQ1921">
            <v>0</v>
          </cell>
          <cell r="AR1921" t="str">
            <v>SOFA CLEAN (B06) (2AS) (TC FORN) - 2,12x1,15x0,8H</v>
          </cell>
          <cell r="AS1921">
            <v>43824.61</v>
          </cell>
          <cell r="AT1921">
            <v>43824.61</v>
          </cell>
          <cell r="AU1921">
            <v>21621.73</v>
          </cell>
          <cell r="AV1921">
            <v>22202.880000000001</v>
          </cell>
          <cell r="AW1921">
            <v>43824.61</v>
          </cell>
          <cell r="AX1921">
            <v>0</v>
          </cell>
          <cell r="AY1921">
            <v>328273</v>
          </cell>
          <cell r="AZ1921" t="str">
            <v>COURO NATURAL CH ENVELHECIDO (F378)</v>
          </cell>
          <cell r="BA1921" t="str">
            <v>RVST FORN: COURO NATURAL CH ENVELHECIDO (F378) - COR 05</v>
          </cell>
          <cell r="BB1921">
            <v>28</v>
          </cell>
          <cell r="BC1921"/>
          <cell r="BD1921">
            <v>792.96</v>
          </cell>
          <cell r="BE1921">
            <v>0</v>
          </cell>
          <cell r="BF1921">
            <v>-792.96</v>
          </cell>
          <cell r="BG1921" t="str">
            <v>RVST FORN</v>
          </cell>
          <cell r="BH1921">
            <v>12</v>
          </cell>
          <cell r="BI1921">
            <v>22202.880000000001</v>
          </cell>
          <cell r="BJ1921">
            <v>0</v>
          </cell>
          <cell r="BK1921">
            <v>0</v>
          </cell>
          <cell r="BL1921"/>
          <cell r="BM1921"/>
          <cell r="BN1921"/>
          <cell r="BO1921"/>
          <cell r="BQ1921" t="str">
            <v>LC PE</v>
          </cell>
          <cell r="BS1921" t="str">
            <v/>
          </cell>
          <cell r="BT1921" t="str">
            <v/>
          </cell>
        </row>
        <row r="1922">
          <cell r="H1922">
            <v>0</v>
          </cell>
          <cell r="O1922">
            <v>327116</v>
          </cell>
          <cell r="P1922" t="str">
            <v>2022/237-0029-01</v>
          </cell>
          <cell r="Q1922" t="str">
            <v>EST POLTRONA ALBA VERNIZ NOZES) FX E5132</v>
          </cell>
          <cell r="R1922"/>
          <cell r="S1922"/>
          <cell r="T1922">
            <v>0.63</v>
          </cell>
          <cell r="U1922">
            <v>0.79</v>
          </cell>
          <cell r="V1922">
            <v>0.76</v>
          </cell>
          <cell r="W1922">
            <v>0</v>
          </cell>
          <cell r="X1922" t="str">
            <v>EST POLTRONA ALBA VERNIZ NOZES) FX E5132 - 0,63x0,79x0,76H</v>
          </cell>
          <cell r="Y1922">
            <v>9235.17</v>
          </cell>
          <cell r="Z1922">
            <v>0.5</v>
          </cell>
          <cell r="AA1922">
            <v>4617.585</v>
          </cell>
          <cell r="AB1922"/>
          <cell r="AC1922"/>
          <cell r="AD1922"/>
          <cell r="AE1922">
            <v>9235.17</v>
          </cell>
          <cell r="AF1922">
            <v>9235.17</v>
          </cell>
          <cell r="AG1922">
            <v>0</v>
          </cell>
          <cell r="AH1922">
            <v>9235.17</v>
          </cell>
          <cell r="AI1922" t="str">
            <v>REF: 327116</v>
          </cell>
          <cell r="AJ1922" t="str">
            <v>PRODUTO FORA DE LINHA</v>
          </cell>
          <cell r="AK1922">
            <v>327116</v>
          </cell>
          <cell r="AL1922" t="str">
            <v>EST POLTRONA ALBA VERNIZ NOZES) FX E5132</v>
          </cell>
          <cell r="AM1922"/>
          <cell r="AN1922">
            <v>0.63</v>
          </cell>
          <cell r="AO1922">
            <v>0.79</v>
          </cell>
          <cell r="AP1922">
            <v>0.76</v>
          </cell>
          <cell r="AQ1922">
            <v>0</v>
          </cell>
          <cell r="AR1922" t="str">
            <v>EST POLTRONA ALBA VERNIZ NOZES) FX E5132 - 0,63x0,79x0,76H</v>
          </cell>
          <cell r="AS1922">
            <v>9235.17</v>
          </cell>
          <cell r="AT1922">
            <v>9235.17</v>
          </cell>
          <cell r="AU1922">
            <v>9235.17</v>
          </cell>
          <cell r="AV1922">
            <v>0</v>
          </cell>
          <cell r="AW1922">
            <v>9235.17</v>
          </cell>
          <cell r="AX1922">
            <v>0</v>
          </cell>
          <cell r="AY1922"/>
          <cell r="AZ1922" t="str">
            <v/>
          </cell>
          <cell r="BA1922"/>
          <cell r="BB1922"/>
          <cell r="BC1922"/>
          <cell r="BD1922" t="str">
            <v/>
          </cell>
          <cell r="BE1922">
            <v>0</v>
          </cell>
          <cell r="BF1922" t="str">
            <v/>
          </cell>
          <cell r="BG1922" t="str">
            <v/>
          </cell>
          <cell r="BH1922">
            <v>14</v>
          </cell>
          <cell r="BI1922" t="str">
            <v>0</v>
          </cell>
          <cell r="BJ1922">
            <v>0</v>
          </cell>
          <cell r="BK1922">
            <v>0</v>
          </cell>
          <cell r="BL1922"/>
          <cell r="BM1922"/>
          <cell r="BN1922"/>
          <cell r="BO1922"/>
          <cell r="BQ1922" t="str">
            <v>LC PE</v>
          </cell>
          <cell r="BS1922" t="str">
            <v/>
          </cell>
          <cell r="BT1922" t="str">
            <v/>
          </cell>
        </row>
        <row r="1923">
          <cell r="H1923">
            <v>0</v>
          </cell>
          <cell r="O1923">
            <v>327116</v>
          </cell>
          <cell r="P1923" t="str">
            <v>2022/237-0030-01</v>
          </cell>
          <cell r="Q1923" t="str">
            <v>EST POLTRONA ALBA VERNIZ NOZES) FX E5132</v>
          </cell>
          <cell r="R1923"/>
          <cell r="S1923"/>
          <cell r="T1923">
            <v>0.63</v>
          </cell>
          <cell r="U1923">
            <v>0.79</v>
          </cell>
          <cell r="V1923">
            <v>0.76</v>
          </cell>
          <cell r="W1923">
            <v>0</v>
          </cell>
          <cell r="X1923" t="str">
            <v>EST POLTRONA ALBA VERNIZ NOZES) FX E5132 - 0,63x0,79x0,76H</v>
          </cell>
          <cell r="Y1923">
            <v>9235.17</v>
          </cell>
          <cell r="Z1923">
            <v>0.5</v>
          </cell>
          <cell r="AA1923">
            <v>4617.585</v>
          </cell>
          <cell r="AB1923"/>
          <cell r="AC1923"/>
          <cell r="AD1923"/>
          <cell r="AE1923">
            <v>9235.17</v>
          </cell>
          <cell r="AF1923">
            <v>9235.17</v>
          </cell>
          <cell r="AG1923">
            <v>0</v>
          </cell>
          <cell r="AH1923">
            <v>9235.17</v>
          </cell>
          <cell r="AI1923" t="str">
            <v>REF: 327116</v>
          </cell>
          <cell r="AJ1923" t="str">
            <v>PRODUTO FORA DE LINHA</v>
          </cell>
          <cell r="AK1923">
            <v>327116</v>
          </cell>
          <cell r="AL1923" t="str">
            <v>EST POLTRONA ALBA VERNIZ NOZES) FX E5132</v>
          </cell>
          <cell r="AM1923"/>
          <cell r="AN1923">
            <v>0.63</v>
          </cell>
          <cell r="AO1923">
            <v>0.79</v>
          </cell>
          <cell r="AP1923">
            <v>0.76</v>
          </cell>
          <cell r="AQ1923">
            <v>0</v>
          </cell>
          <cell r="AR1923" t="str">
            <v>EST POLTRONA ALBA VERNIZ NOZES) FX E5132 - 0,63x0,79x0,76H</v>
          </cell>
          <cell r="AS1923">
            <v>9235.17</v>
          </cell>
          <cell r="AT1923">
            <v>9235.17</v>
          </cell>
          <cell r="AU1923">
            <v>9235.17</v>
          </cell>
          <cell r="AV1923">
            <v>0</v>
          </cell>
          <cell r="AW1923">
            <v>9235.17</v>
          </cell>
          <cell r="AX1923">
            <v>0</v>
          </cell>
          <cell r="AY1923"/>
          <cell r="AZ1923" t="str">
            <v/>
          </cell>
          <cell r="BA1923"/>
          <cell r="BB1923"/>
          <cell r="BC1923"/>
          <cell r="BD1923" t="str">
            <v/>
          </cell>
          <cell r="BE1923">
            <v>0</v>
          </cell>
          <cell r="BF1923" t="str">
            <v/>
          </cell>
          <cell r="BG1923" t="str">
            <v/>
          </cell>
          <cell r="BH1923">
            <v>14</v>
          </cell>
          <cell r="BI1923" t="str">
            <v>0</v>
          </cell>
          <cell r="BJ1923">
            <v>0</v>
          </cell>
          <cell r="BK1923">
            <v>0</v>
          </cell>
          <cell r="BL1923"/>
          <cell r="BM1923"/>
          <cell r="BN1923"/>
          <cell r="BO1923"/>
          <cell r="BQ1923" t="str">
            <v>LC PE</v>
          </cell>
          <cell r="BS1923" t="str">
            <v/>
          </cell>
          <cell r="BT1923" t="str">
            <v/>
          </cell>
        </row>
        <row r="1924">
          <cell r="H1924">
            <v>0</v>
          </cell>
          <cell r="O1924">
            <v>280525</v>
          </cell>
          <cell r="P1924" t="str">
            <v>2021/189-0038-02</v>
          </cell>
          <cell r="Q1924" t="str">
            <v>EST MESA CENTRO CLIPS TP ESP BRONZE/PES NUDE</v>
          </cell>
          <cell r="R1924"/>
          <cell r="S1924"/>
          <cell r="T1924">
            <v>1</v>
          </cell>
          <cell r="U1924">
            <v>1</v>
          </cell>
          <cell r="V1924">
            <v>0.32</v>
          </cell>
          <cell r="W1924">
            <v>0</v>
          </cell>
          <cell r="X1924" t="str">
            <v>EST MESA CENTRO CLIPS TP ESP BRONZE/PES NUDE - 1x1x0,32H</v>
          </cell>
          <cell r="Y1924">
            <v>11610.9</v>
          </cell>
          <cell r="Z1924">
            <v>0.55000000000000004</v>
          </cell>
          <cell r="AA1924">
            <v>5224.9049999999997</v>
          </cell>
          <cell r="AB1924"/>
          <cell r="AC1924"/>
          <cell r="AD1924"/>
          <cell r="AE1924">
            <v>11610.9</v>
          </cell>
          <cell r="AF1924">
            <v>11610.9</v>
          </cell>
          <cell r="AG1924">
            <v>0</v>
          </cell>
          <cell r="AH1924">
            <v>11610.9</v>
          </cell>
          <cell r="AI1924" t="str">
            <v>REF: 280525</v>
          </cell>
          <cell r="AJ1924" t="str">
            <v>PRODUTO FORA DE LINHA</v>
          </cell>
          <cell r="AK1924">
            <v>280525</v>
          </cell>
          <cell r="AL1924" t="str">
            <v>EST MESA CENTRO CLIPS TP ESP BRONZE/PES NUDE</v>
          </cell>
          <cell r="AM1924"/>
          <cell r="AN1924">
            <v>1</v>
          </cell>
          <cell r="AO1924">
            <v>1</v>
          </cell>
          <cell r="AP1924">
            <v>0.32</v>
          </cell>
          <cell r="AQ1924">
            <v>0</v>
          </cell>
          <cell r="AR1924" t="str">
            <v>EST MESA CENTRO CLIPS TP ESP BRONZE/PES NUDE - 1x1x0,32H</v>
          </cell>
          <cell r="AS1924">
            <v>11610.9</v>
          </cell>
          <cell r="AT1924">
            <v>11610.9</v>
          </cell>
          <cell r="AU1924">
            <v>11610.9</v>
          </cell>
          <cell r="AV1924">
            <v>0</v>
          </cell>
          <cell r="AW1924">
            <v>11610.9</v>
          </cell>
          <cell r="AX1924">
            <v>0</v>
          </cell>
          <cell r="AY1924"/>
          <cell r="AZ1924" t="str">
            <v/>
          </cell>
          <cell r="BA1924"/>
          <cell r="BB1924"/>
          <cell r="BC1924"/>
          <cell r="BD1924" t="str">
            <v/>
          </cell>
          <cell r="BE1924">
            <v>0</v>
          </cell>
          <cell r="BF1924" t="str">
            <v/>
          </cell>
          <cell r="BG1924" t="str">
            <v/>
          </cell>
          <cell r="BH1924">
            <v>14</v>
          </cell>
          <cell r="BI1924" t="str">
            <v>0</v>
          </cell>
          <cell r="BJ1924">
            <v>0</v>
          </cell>
          <cell r="BK1924">
            <v>0</v>
          </cell>
          <cell r="BL1924"/>
          <cell r="BM1924"/>
          <cell r="BN1924"/>
          <cell r="BO1924"/>
          <cell r="BQ1924" t="str">
            <v>LC PE</v>
          </cell>
          <cell r="BS1924" t="str">
            <v/>
          </cell>
          <cell r="BT1924" t="str">
            <v/>
          </cell>
        </row>
        <row r="1925">
          <cell r="H1925">
            <v>0</v>
          </cell>
          <cell r="O1925">
            <v>278066</v>
          </cell>
          <cell r="P1925" t="str">
            <v>2021/182-0055-01</v>
          </cell>
          <cell r="Q1925" t="str">
            <v>EST CADEIRA RENDEIRA (FX 8105/TELA SEXT TING) (BLACK MATT)</v>
          </cell>
          <cell r="R1925"/>
          <cell r="S1925"/>
          <cell r="T1925">
            <v>0.48</v>
          </cell>
          <cell r="U1925">
            <v>0.59</v>
          </cell>
          <cell r="V1925">
            <v>0.8</v>
          </cell>
          <cell r="W1925">
            <v>0</v>
          </cell>
          <cell r="X1925" t="str">
            <v>EST CADEIRA RENDEIRA (FX 8105/TELA SEXT TING) (BLACK MATT) - 0,48x0,59x0,8H</v>
          </cell>
          <cell r="Y1925">
            <v>7387.61</v>
          </cell>
          <cell r="Z1925">
            <v>0.5</v>
          </cell>
          <cell r="AA1925">
            <v>3693.8049999999998</v>
          </cell>
          <cell r="AB1925"/>
          <cell r="AC1925"/>
          <cell r="AD1925"/>
          <cell r="AE1925">
            <v>7387.61</v>
          </cell>
          <cell r="AF1925">
            <v>7387.61</v>
          </cell>
          <cell r="AG1925">
            <v>0</v>
          </cell>
          <cell r="AH1925">
            <v>7387.61</v>
          </cell>
          <cell r="AI1925" t="str">
            <v>REF: 299795</v>
          </cell>
          <cell r="AJ1925"/>
          <cell r="AK1925">
            <v>299795</v>
          </cell>
          <cell r="AL1925" t="str">
            <v>CADEIRA RENDEIRA (S/B) (MISTA) (TELA SEXTAVADA) (FX 8)</v>
          </cell>
          <cell r="AM1925"/>
          <cell r="AN1925">
            <v>0.48</v>
          </cell>
          <cell r="AO1925">
            <v>0.59</v>
          </cell>
          <cell r="AP1925">
            <v>0.8</v>
          </cell>
          <cell r="AQ1925">
            <v>0</v>
          </cell>
          <cell r="AR1925" t="str">
            <v>CADEIRA RENDEIRA (S/B) (MISTA) (TELA SEXTAVADA) (FX 8) - 0,48x0,59x0,8H</v>
          </cell>
          <cell r="AS1925">
            <v>7387.61</v>
          </cell>
          <cell r="AT1925">
            <v>7387.61</v>
          </cell>
          <cell r="AU1925">
            <v>7387.61</v>
          </cell>
          <cell r="AV1925">
            <v>0</v>
          </cell>
          <cell r="AW1925">
            <v>7387.61</v>
          </cell>
          <cell r="AX1925">
            <v>0</v>
          </cell>
          <cell r="AY1925"/>
          <cell r="AZ1925" t="str">
            <v/>
          </cell>
          <cell r="BA1925"/>
          <cell r="BB1925"/>
          <cell r="BC1925"/>
          <cell r="BD1925" t="str">
            <v/>
          </cell>
          <cell r="BE1925">
            <v>0</v>
          </cell>
          <cell r="BF1925" t="str">
            <v/>
          </cell>
          <cell r="BG1925" t="str">
            <v/>
          </cell>
          <cell r="BH1925">
            <v>12</v>
          </cell>
          <cell r="BI1925" t="str">
            <v>0</v>
          </cell>
          <cell r="BJ1925">
            <v>0</v>
          </cell>
          <cell r="BK1925">
            <v>0</v>
          </cell>
          <cell r="BL1925"/>
          <cell r="BM1925"/>
          <cell r="BN1925"/>
          <cell r="BO1925"/>
          <cell r="BQ1925" t="str">
            <v>LC PE</v>
          </cell>
          <cell r="BS1925" t="str">
            <v/>
          </cell>
          <cell r="BT1925" t="str">
            <v/>
          </cell>
        </row>
        <row r="1926">
          <cell r="H1926">
            <v>0</v>
          </cell>
          <cell r="O1926">
            <v>278066</v>
          </cell>
          <cell r="P1926" t="str">
            <v>2021/182-0056-01</v>
          </cell>
          <cell r="Q1926" t="str">
            <v>EST CADEIRA RENDEIRA (FX 8105/TELA SEXT TING) (BLACK MATT)</v>
          </cell>
          <cell r="R1926"/>
          <cell r="S1926"/>
          <cell r="T1926">
            <v>0.48</v>
          </cell>
          <cell r="U1926">
            <v>0.59</v>
          </cell>
          <cell r="V1926">
            <v>0.8</v>
          </cell>
          <cell r="W1926">
            <v>0</v>
          </cell>
          <cell r="X1926" t="str">
            <v>EST CADEIRA RENDEIRA (FX 8105/TELA SEXT TING) (BLACK MATT) - 0,48x0,59x0,8H</v>
          </cell>
          <cell r="Y1926">
            <v>7387.61</v>
          </cell>
          <cell r="Z1926">
            <v>0.5</v>
          </cell>
          <cell r="AA1926">
            <v>3693.8049999999998</v>
          </cell>
          <cell r="AB1926"/>
          <cell r="AC1926"/>
          <cell r="AD1926"/>
          <cell r="AE1926">
            <v>7387.61</v>
          </cell>
          <cell r="AF1926">
            <v>7387.61</v>
          </cell>
          <cell r="AG1926">
            <v>0</v>
          </cell>
          <cell r="AH1926">
            <v>7387.61</v>
          </cell>
          <cell r="AI1926" t="str">
            <v>REF: 299795</v>
          </cell>
          <cell r="AJ1926"/>
          <cell r="AK1926">
            <v>299795</v>
          </cell>
          <cell r="AL1926" t="str">
            <v>CADEIRA RENDEIRA (S/B) (MISTA) (TELA SEXTAVADA) (FX 8)</v>
          </cell>
          <cell r="AM1926"/>
          <cell r="AN1926">
            <v>0.48</v>
          </cell>
          <cell r="AO1926">
            <v>0.59</v>
          </cell>
          <cell r="AP1926">
            <v>0.8</v>
          </cell>
          <cell r="AQ1926">
            <v>0</v>
          </cell>
          <cell r="AR1926" t="str">
            <v>CADEIRA RENDEIRA (S/B) (MISTA) (TELA SEXTAVADA) (FX 8) - 0,48x0,59x0,8H</v>
          </cell>
          <cell r="AS1926">
            <v>7387.61</v>
          </cell>
          <cell r="AT1926">
            <v>7387.61</v>
          </cell>
          <cell r="AU1926">
            <v>7387.61</v>
          </cell>
          <cell r="AV1926">
            <v>0</v>
          </cell>
          <cell r="AW1926">
            <v>7387.61</v>
          </cell>
          <cell r="AX1926">
            <v>0</v>
          </cell>
          <cell r="AY1926"/>
          <cell r="AZ1926" t="str">
            <v/>
          </cell>
          <cell r="BA1926"/>
          <cell r="BB1926"/>
          <cell r="BC1926"/>
          <cell r="BD1926" t="str">
            <v/>
          </cell>
          <cell r="BE1926">
            <v>0</v>
          </cell>
          <cell r="BF1926" t="str">
            <v/>
          </cell>
          <cell r="BG1926" t="str">
            <v/>
          </cell>
          <cell r="BH1926">
            <v>12</v>
          </cell>
          <cell r="BI1926" t="str">
            <v>0</v>
          </cell>
          <cell r="BJ1926">
            <v>0</v>
          </cell>
          <cell r="BK1926">
            <v>0</v>
          </cell>
          <cell r="BL1926"/>
          <cell r="BM1926"/>
          <cell r="BN1926"/>
          <cell r="BO1926"/>
          <cell r="BQ1926" t="str">
            <v>LC PE</v>
          </cell>
          <cell r="BS1926" t="str">
            <v/>
          </cell>
          <cell r="BT1926" t="str">
            <v/>
          </cell>
        </row>
        <row r="1927">
          <cell r="H1927">
            <v>0</v>
          </cell>
          <cell r="O1927">
            <v>278066</v>
          </cell>
          <cell r="P1927" t="str">
            <v>2021/182-0057-01</v>
          </cell>
          <cell r="Q1927" t="str">
            <v>EST CADEIRA RENDEIRA (FX 8105/TELA SEXT TING) (BLACK MATT)</v>
          </cell>
          <cell r="R1927"/>
          <cell r="S1927"/>
          <cell r="T1927">
            <v>0.48</v>
          </cell>
          <cell r="U1927">
            <v>0.59</v>
          </cell>
          <cell r="V1927">
            <v>0.8</v>
          </cell>
          <cell r="W1927">
            <v>0</v>
          </cell>
          <cell r="X1927" t="str">
            <v>EST CADEIRA RENDEIRA (FX 8105/TELA SEXT TING) (BLACK MATT) - 0,48x0,59x0,8H</v>
          </cell>
          <cell r="Y1927">
            <v>7387.61</v>
          </cell>
          <cell r="Z1927">
            <v>0.5</v>
          </cell>
          <cell r="AA1927">
            <v>3693.8049999999998</v>
          </cell>
          <cell r="AB1927"/>
          <cell r="AC1927"/>
          <cell r="AD1927"/>
          <cell r="AE1927">
            <v>7387.61</v>
          </cell>
          <cell r="AF1927">
            <v>7387.61</v>
          </cell>
          <cell r="AG1927">
            <v>0</v>
          </cell>
          <cell r="AH1927">
            <v>7387.61</v>
          </cell>
          <cell r="AI1927" t="str">
            <v>REF: 299795</v>
          </cell>
          <cell r="AJ1927"/>
          <cell r="AK1927">
            <v>299795</v>
          </cell>
          <cell r="AL1927" t="str">
            <v>CADEIRA RENDEIRA (S/B) (MISTA) (TELA SEXTAVADA) (FX 8)</v>
          </cell>
          <cell r="AM1927"/>
          <cell r="AN1927">
            <v>0.48</v>
          </cell>
          <cell r="AO1927">
            <v>0.59</v>
          </cell>
          <cell r="AP1927">
            <v>0.8</v>
          </cell>
          <cell r="AQ1927">
            <v>0</v>
          </cell>
          <cell r="AR1927" t="str">
            <v>CADEIRA RENDEIRA (S/B) (MISTA) (TELA SEXTAVADA) (FX 8) - 0,48x0,59x0,8H</v>
          </cell>
          <cell r="AS1927">
            <v>7387.61</v>
          </cell>
          <cell r="AT1927">
            <v>7387.61</v>
          </cell>
          <cell r="AU1927">
            <v>7387.61</v>
          </cell>
          <cell r="AV1927">
            <v>0</v>
          </cell>
          <cell r="AW1927">
            <v>7387.61</v>
          </cell>
          <cell r="AX1927">
            <v>0</v>
          </cell>
          <cell r="AY1927"/>
          <cell r="AZ1927" t="str">
            <v/>
          </cell>
          <cell r="BA1927"/>
          <cell r="BB1927"/>
          <cell r="BC1927"/>
          <cell r="BD1927" t="str">
            <v/>
          </cell>
          <cell r="BE1927">
            <v>0</v>
          </cell>
          <cell r="BF1927" t="str">
            <v/>
          </cell>
          <cell r="BG1927" t="str">
            <v/>
          </cell>
          <cell r="BH1927">
            <v>12</v>
          </cell>
          <cell r="BI1927" t="str">
            <v>0</v>
          </cell>
          <cell r="BJ1927">
            <v>0</v>
          </cell>
          <cell r="BK1927">
            <v>0</v>
          </cell>
          <cell r="BL1927"/>
          <cell r="BM1927"/>
          <cell r="BN1927"/>
          <cell r="BO1927"/>
          <cell r="BQ1927" t="str">
            <v>LC PE</v>
          </cell>
          <cell r="BS1927" t="str">
            <v/>
          </cell>
          <cell r="BT1927" t="str">
            <v/>
          </cell>
        </row>
        <row r="1928">
          <cell r="H1928">
            <v>0</v>
          </cell>
          <cell r="O1928">
            <v>278066</v>
          </cell>
          <cell r="P1928" t="str">
            <v>2021/182-0058-01</v>
          </cell>
          <cell r="Q1928" t="str">
            <v>EST CADEIRA RENDEIRA (FX 8105/TELA SEXT TING) (BLACK MATT)</v>
          </cell>
          <cell r="R1928"/>
          <cell r="S1928"/>
          <cell r="T1928">
            <v>0.48</v>
          </cell>
          <cell r="U1928">
            <v>0.59</v>
          </cell>
          <cell r="V1928">
            <v>0.8</v>
          </cell>
          <cell r="W1928">
            <v>0</v>
          </cell>
          <cell r="X1928" t="str">
            <v>EST CADEIRA RENDEIRA (FX 8105/TELA SEXT TING) (BLACK MATT) - 0,48x0,59x0,8H</v>
          </cell>
          <cell r="Y1928">
            <v>7387.61</v>
          </cell>
          <cell r="Z1928">
            <v>0.5</v>
          </cell>
          <cell r="AA1928">
            <v>3693.8049999999998</v>
          </cell>
          <cell r="AB1928"/>
          <cell r="AC1928"/>
          <cell r="AD1928"/>
          <cell r="AE1928">
            <v>7387.61</v>
          </cell>
          <cell r="AF1928">
            <v>7387.61</v>
          </cell>
          <cell r="AG1928">
            <v>0</v>
          </cell>
          <cell r="AH1928">
            <v>7387.61</v>
          </cell>
          <cell r="AI1928" t="str">
            <v>REF: 299795</v>
          </cell>
          <cell r="AJ1928"/>
          <cell r="AK1928">
            <v>299795</v>
          </cell>
          <cell r="AL1928" t="str">
            <v>CADEIRA RENDEIRA (S/B) (MISTA) (TELA SEXTAVADA) (FX 8)</v>
          </cell>
          <cell r="AM1928"/>
          <cell r="AN1928">
            <v>0.48</v>
          </cell>
          <cell r="AO1928">
            <v>0.59</v>
          </cell>
          <cell r="AP1928">
            <v>0.8</v>
          </cell>
          <cell r="AQ1928">
            <v>0</v>
          </cell>
          <cell r="AR1928" t="str">
            <v>CADEIRA RENDEIRA (S/B) (MISTA) (TELA SEXTAVADA) (FX 8) - 0,48x0,59x0,8H</v>
          </cell>
          <cell r="AS1928">
            <v>7387.61</v>
          </cell>
          <cell r="AT1928">
            <v>7387.61</v>
          </cell>
          <cell r="AU1928">
            <v>7387.61</v>
          </cell>
          <cell r="AV1928">
            <v>0</v>
          </cell>
          <cell r="AW1928">
            <v>7387.61</v>
          </cell>
          <cell r="AX1928">
            <v>0</v>
          </cell>
          <cell r="AY1928"/>
          <cell r="AZ1928" t="str">
            <v/>
          </cell>
          <cell r="BA1928"/>
          <cell r="BB1928"/>
          <cell r="BC1928"/>
          <cell r="BD1928" t="str">
            <v/>
          </cell>
          <cell r="BE1928">
            <v>0</v>
          </cell>
          <cell r="BF1928" t="str">
            <v/>
          </cell>
          <cell r="BG1928" t="str">
            <v/>
          </cell>
          <cell r="BH1928">
            <v>12</v>
          </cell>
          <cell r="BI1928" t="str">
            <v>0</v>
          </cell>
          <cell r="BJ1928">
            <v>0</v>
          </cell>
          <cell r="BK1928">
            <v>0</v>
          </cell>
          <cell r="BL1928"/>
          <cell r="BM1928"/>
          <cell r="BN1928"/>
          <cell r="BO1928"/>
          <cell r="BQ1928" t="str">
            <v>LC PE</v>
          </cell>
          <cell r="BS1928" t="str">
            <v/>
          </cell>
          <cell r="BT1928" t="str">
            <v/>
          </cell>
        </row>
        <row r="1929">
          <cell r="H1929">
            <v>0</v>
          </cell>
          <cell r="O1929">
            <v>278066</v>
          </cell>
          <cell r="P1929" t="str">
            <v>2021/182-0059-01</v>
          </cell>
          <cell r="Q1929" t="str">
            <v>EST CADEIRA RENDEIRA (FX 8105/TELA SEXT TING) (BLACK MATT)</v>
          </cell>
          <cell r="R1929"/>
          <cell r="S1929"/>
          <cell r="T1929">
            <v>0.48</v>
          </cell>
          <cell r="U1929">
            <v>0.59</v>
          </cell>
          <cell r="V1929">
            <v>0.8</v>
          </cell>
          <cell r="W1929">
            <v>0</v>
          </cell>
          <cell r="X1929" t="str">
            <v>EST CADEIRA RENDEIRA (FX 8105/TELA SEXT TING) (BLACK MATT) - 0,48x0,59x0,8H</v>
          </cell>
          <cell r="Y1929">
            <v>7387.61</v>
          </cell>
          <cell r="Z1929">
            <v>0.5</v>
          </cell>
          <cell r="AA1929">
            <v>3693.8049999999998</v>
          </cell>
          <cell r="AB1929"/>
          <cell r="AC1929"/>
          <cell r="AD1929"/>
          <cell r="AE1929">
            <v>7387.61</v>
          </cell>
          <cell r="AF1929">
            <v>7387.61</v>
          </cell>
          <cell r="AG1929">
            <v>0</v>
          </cell>
          <cell r="AH1929">
            <v>7387.61</v>
          </cell>
          <cell r="AI1929" t="str">
            <v>REF: 299795</v>
          </cell>
          <cell r="AJ1929"/>
          <cell r="AK1929">
            <v>299795</v>
          </cell>
          <cell r="AL1929" t="str">
            <v>CADEIRA RENDEIRA (S/B) (MISTA) (TELA SEXTAVADA) (FX 8)</v>
          </cell>
          <cell r="AM1929"/>
          <cell r="AN1929">
            <v>0.48</v>
          </cell>
          <cell r="AO1929">
            <v>0.59</v>
          </cell>
          <cell r="AP1929">
            <v>0.8</v>
          </cell>
          <cell r="AQ1929">
            <v>0</v>
          </cell>
          <cell r="AR1929" t="str">
            <v>CADEIRA RENDEIRA (S/B) (MISTA) (TELA SEXTAVADA) (FX 8) - 0,48x0,59x0,8H</v>
          </cell>
          <cell r="AS1929">
            <v>7387.61</v>
          </cell>
          <cell r="AT1929">
            <v>7387.61</v>
          </cell>
          <cell r="AU1929">
            <v>7387.61</v>
          </cell>
          <cell r="AV1929">
            <v>0</v>
          </cell>
          <cell r="AW1929">
            <v>7387.61</v>
          </cell>
          <cell r="AX1929">
            <v>0</v>
          </cell>
          <cell r="AY1929"/>
          <cell r="AZ1929" t="str">
            <v/>
          </cell>
          <cell r="BA1929"/>
          <cell r="BB1929"/>
          <cell r="BC1929"/>
          <cell r="BD1929" t="str">
            <v/>
          </cell>
          <cell r="BE1929">
            <v>0</v>
          </cell>
          <cell r="BF1929" t="str">
            <v/>
          </cell>
          <cell r="BG1929" t="str">
            <v/>
          </cell>
          <cell r="BH1929">
            <v>12</v>
          </cell>
          <cell r="BI1929" t="str">
            <v>0</v>
          </cell>
          <cell r="BJ1929">
            <v>0</v>
          </cell>
          <cell r="BK1929">
            <v>0</v>
          </cell>
          <cell r="BL1929"/>
          <cell r="BM1929"/>
          <cell r="BN1929"/>
          <cell r="BO1929"/>
          <cell r="BQ1929" t="str">
            <v>LC PE</v>
          </cell>
          <cell r="BS1929" t="str">
            <v/>
          </cell>
          <cell r="BT1929" t="str">
            <v/>
          </cell>
        </row>
        <row r="1930">
          <cell r="H1930">
            <v>0</v>
          </cell>
          <cell r="O1930">
            <v>278066</v>
          </cell>
          <cell r="P1930" t="str">
            <v>2021/182-0060-01</v>
          </cell>
          <cell r="Q1930" t="str">
            <v>EST CADEIRA RENDEIRA (FX 8105/TELA SEXT TING) (BLACK MATT)</v>
          </cell>
          <cell r="R1930"/>
          <cell r="S1930"/>
          <cell r="T1930">
            <v>0.48</v>
          </cell>
          <cell r="U1930">
            <v>0.59</v>
          </cell>
          <cell r="V1930">
            <v>0.8</v>
          </cell>
          <cell r="W1930">
            <v>0</v>
          </cell>
          <cell r="X1930" t="str">
            <v>EST CADEIRA RENDEIRA (FX 8105/TELA SEXT TING) (BLACK MATT) - 0,48x0,59x0,8H</v>
          </cell>
          <cell r="Y1930">
            <v>7387.61</v>
          </cell>
          <cell r="Z1930">
            <v>0.5</v>
          </cell>
          <cell r="AA1930">
            <v>3693.8049999999998</v>
          </cell>
          <cell r="AB1930"/>
          <cell r="AC1930"/>
          <cell r="AD1930"/>
          <cell r="AE1930">
            <v>7387.61</v>
          </cell>
          <cell r="AF1930">
            <v>7387.61</v>
          </cell>
          <cell r="AG1930">
            <v>0</v>
          </cell>
          <cell r="AH1930">
            <v>7387.61</v>
          </cell>
          <cell r="AI1930" t="str">
            <v>REF: 299795</v>
          </cell>
          <cell r="AJ1930"/>
          <cell r="AK1930">
            <v>299795</v>
          </cell>
          <cell r="AL1930" t="str">
            <v>CADEIRA RENDEIRA (S/B) (MISTA) (TELA SEXTAVADA) (FX 8)</v>
          </cell>
          <cell r="AM1930"/>
          <cell r="AN1930">
            <v>0.48</v>
          </cell>
          <cell r="AO1930">
            <v>0.59</v>
          </cell>
          <cell r="AP1930">
            <v>0.8</v>
          </cell>
          <cell r="AQ1930">
            <v>0</v>
          </cell>
          <cell r="AR1930" t="str">
            <v>CADEIRA RENDEIRA (S/B) (MISTA) (TELA SEXTAVADA) (FX 8) - 0,48x0,59x0,8H</v>
          </cell>
          <cell r="AS1930">
            <v>7387.61</v>
          </cell>
          <cell r="AT1930">
            <v>7387.61</v>
          </cell>
          <cell r="AU1930">
            <v>7387.61</v>
          </cell>
          <cell r="AV1930">
            <v>0</v>
          </cell>
          <cell r="AW1930">
            <v>7387.61</v>
          </cell>
          <cell r="AX1930">
            <v>0</v>
          </cell>
          <cell r="AY1930"/>
          <cell r="AZ1930" t="str">
            <v/>
          </cell>
          <cell r="BA1930"/>
          <cell r="BB1930"/>
          <cell r="BC1930"/>
          <cell r="BD1930" t="str">
            <v/>
          </cell>
          <cell r="BE1930">
            <v>0</v>
          </cell>
          <cell r="BF1930" t="str">
            <v/>
          </cell>
          <cell r="BG1930" t="str">
            <v/>
          </cell>
          <cell r="BH1930">
            <v>12</v>
          </cell>
          <cell r="BI1930" t="str">
            <v>0</v>
          </cell>
          <cell r="BJ1930">
            <v>0</v>
          </cell>
          <cell r="BK1930">
            <v>0</v>
          </cell>
          <cell r="BL1930"/>
          <cell r="BM1930"/>
          <cell r="BN1930"/>
          <cell r="BO1930"/>
          <cell r="BQ1930" t="str">
            <v>LC PE</v>
          </cell>
          <cell r="BS1930" t="str">
            <v/>
          </cell>
          <cell r="BT1930" t="str">
            <v/>
          </cell>
        </row>
        <row r="1931">
          <cell r="H1931">
            <v>2</v>
          </cell>
          <cell r="O1931">
            <v>275032</v>
          </cell>
          <cell r="P1931" t="str">
            <v>2021/162-0048-01</v>
          </cell>
          <cell r="Q1931" t="str">
            <v>EST POLTRONA CAIOBA GIRATORIA (TECIDO LINHO MISTO BEGE)</v>
          </cell>
          <cell r="R1931"/>
          <cell r="S1931"/>
          <cell r="T1931">
            <v>0.64</v>
          </cell>
          <cell r="U1931">
            <v>0.63</v>
          </cell>
          <cell r="V1931">
            <v>0.83</v>
          </cell>
          <cell r="W1931">
            <v>0</v>
          </cell>
          <cell r="X1931" t="str">
            <v>EST POLTRONA CAIOBA GIRATORIA (TECIDO LINHO MISTO BEGE) - 0,64x0,63x0,83H</v>
          </cell>
          <cell r="Y1931">
            <v>10240.91</v>
          </cell>
          <cell r="Z1931">
            <v>0.55000000000000004</v>
          </cell>
          <cell r="AA1931">
            <v>4608.4094999999998</v>
          </cell>
          <cell r="AB1931"/>
          <cell r="AC1931"/>
          <cell r="AD1931"/>
          <cell r="AE1931">
            <v>10240.91</v>
          </cell>
          <cell r="AF1931">
            <v>10240.91</v>
          </cell>
          <cell r="AG1931">
            <v>0</v>
          </cell>
          <cell r="AH1931">
            <v>10240.91</v>
          </cell>
          <cell r="AI1931" t="str">
            <v>REF: 275032</v>
          </cell>
          <cell r="AJ1931" t="str">
            <v>PRODUTO FORA DE LINHA</v>
          </cell>
          <cell r="AK1931">
            <v>275032</v>
          </cell>
          <cell r="AL1931" t="str">
            <v>EST POLTRONA CAIOBA GIRATORIA (TECIDO LINHO MISTO BEGE)</v>
          </cell>
          <cell r="AM1931"/>
          <cell r="AN1931">
            <v>0.64</v>
          </cell>
          <cell r="AO1931">
            <v>0.63</v>
          </cell>
          <cell r="AP1931">
            <v>0.83</v>
          </cell>
          <cell r="AQ1931">
            <v>0</v>
          </cell>
          <cell r="AR1931" t="str">
            <v>EST POLTRONA CAIOBA GIRATORIA (TECIDO LINHO MISTO BEGE) - 0,64x0,63x0,83H</v>
          </cell>
          <cell r="AS1931">
            <v>10240.91</v>
          </cell>
          <cell r="AT1931">
            <v>10240.91</v>
          </cell>
          <cell r="AU1931">
            <v>10240.91</v>
          </cell>
          <cell r="AV1931">
            <v>0</v>
          </cell>
          <cell r="AW1931">
            <v>10240.91</v>
          </cell>
          <cell r="AX1931">
            <v>0</v>
          </cell>
          <cell r="AY1931"/>
          <cell r="AZ1931" t="str">
            <v/>
          </cell>
          <cell r="BA1931"/>
          <cell r="BB1931"/>
          <cell r="BC1931"/>
          <cell r="BD1931" t="str">
            <v/>
          </cell>
          <cell r="BE1931">
            <v>0</v>
          </cell>
          <cell r="BF1931" t="str">
            <v/>
          </cell>
          <cell r="BG1931" t="str">
            <v/>
          </cell>
          <cell r="BH1931">
            <v>14</v>
          </cell>
          <cell r="BI1931" t="str">
            <v>0</v>
          </cell>
          <cell r="BJ1931">
            <v>0</v>
          </cell>
          <cell r="BK1931">
            <v>0</v>
          </cell>
          <cell r="BL1931"/>
          <cell r="BM1931"/>
          <cell r="BN1931"/>
          <cell r="BO1931"/>
          <cell r="BQ1931" t="str">
            <v>LC PE</v>
          </cell>
          <cell r="BS1931" t="str">
            <v>CLAMI POLTRONA</v>
          </cell>
          <cell r="BT1931" t="str">
            <v>POLTRONA CAIOBA (FL)</v>
          </cell>
        </row>
        <row r="1932">
          <cell r="H1932">
            <v>2</v>
          </cell>
          <cell r="O1932">
            <v>275032</v>
          </cell>
          <cell r="P1932" t="str">
            <v>2021/162-0050-01</v>
          </cell>
          <cell r="Q1932" t="str">
            <v>EST POLTRONA CAIOBA GIRATORIA (TECIDO LINHO MISTO BEGE)</v>
          </cell>
          <cell r="R1932"/>
          <cell r="S1932"/>
          <cell r="T1932">
            <v>0.64</v>
          </cell>
          <cell r="U1932">
            <v>0.63</v>
          </cell>
          <cell r="V1932">
            <v>0.83</v>
          </cell>
          <cell r="W1932">
            <v>0</v>
          </cell>
          <cell r="X1932" t="str">
            <v>EST POLTRONA CAIOBA GIRATORIA (TECIDO LINHO MISTO BEGE) - 0,64x0,63x0,83H</v>
          </cell>
          <cell r="Y1932">
            <v>10240.91</v>
          </cell>
          <cell r="Z1932">
            <v>0.55000000000000004</v>
          </cell>
          <cell r="AA1932">
            <v>4608.4094999999998</v>
          </cell>
          <cell r="AB1932"/>
          <cell r="AC1932"/>
          <cell r="AD1932"/>
          <cell r="AE1932">
            <v>10240.91</v>
          </cell>
          <cell r="AF1932">
            <v>10240.91</v>
          </cell>
          <cell r="AG1932">
            <v>0</v>
          </cell>
          <cell r="AH1932">
            <v>10240.91</v>
          </cell>
          <cell r="AI1932" t="str">
            <v>REF: 275032</v>
          </cell>
          <cell r="AJ1932" t="str">
            <v>PRODUTO FORA DE LINHA</v>
          </cell>
          <cell r="AK1932">
            <v>275032</v>
          </cell>
          <cell r="AL1932" t="str">
            <v>EST POLTRONA CAIOBA GIRATORIA (TECIDO LINHO MISTO BEGE)</v>
          </cell>
          <cell r="AM1932"/>
          <cell r="AN1932">
            <v>0.64</v>
          </cell>
          <cell r="AO1932">
            <v>0.63</v>
          </cell>
          <cell r="AP1932">
            <v>0.83</v>
          </cell>
          <cell r="AQ1932">
            <v>0</v>
          </cell>
          <cell r="AR1932" t="str">
            <v>EST POLTRONA CAIOBA GIRATORIA (TECIDO LINHO MISTO BEGE) - 0,64x0,63x0,83H</v>
          </cell>
          <cell r="AS1932">
            <v>10240.91</v>
          </cell>
          <cell r="AT1932">
            <v>10240.91</v>
          </cell>
          <cell r="AU1932">
            <v>10240.91</v>
          </cell>
          <cell r="AV1932">
            <v>0</v>
          </cell>
          <cell r="AW1932">
            <v>10240.91</v>
          </cell>
          <cell r="AX1932">
            <v>0</v>
          </cell>
          <cell r="AY1932"/>
          <cell r="AZ1932" t="str">
            <v/>
          </cell>
          <cell r="BA1932"/>
          <cell r="BB1932"/>
          <cell r="BC1932"/>
          <cell r="BD1932" t="str">
            <v/>
          </cell>
          <cell r="BE1932">
            <v>0</v>
          </cell>
          <cell r="BF1932" t="str">
            <v/>
          </cell>
          <cell r="BG1932" t="str">
            <v/>
          </cell>
          <cell r="BH1932">
            <v>14</v>
          </cell>
          <cell r="BI1932" t="str">
            <v>0</v>
          </cell>
          <cell r="BJ1932">
            <v>0</v>
          </cell>
          <cell r="BK1932">
            <v>0</v>
          </cell>
          <cell r="BL1932"/>
          <cell r="BM1932"/>
          <cell r="BN1932"/>
          <cell r="BO1932"/>
          <cell r="BQ1932" t="str">
            <v>LC PE</v>
          </cell>
          <cell r="BS1932" t="str">
            <v>CLAMI POLTRONA</v>
          </cell>
          <cell r="BT1932" t="str">
            <v>POLTRONA CAIOBA (FL)</v>
          </cell>
        </row>
        <row r="1933">
          <cell r="H1933">
            <v>1</v>
          </cell>
          <cell r="O1933">
            <v>274941</v>
          </cell>
          <cell r="P1933" t="str">
            <v>2021/091-0020-01</v>
          </cell>
          <cell r="Q1933" t="str">
            <v>EST MESA CENTRO AYLA H35 (SUP1 PT) (TP CRV PT/TS CORTEN) LT</v>
          </cell>
          <cell r="R1933"/>
          <cell r="S1933"/>
          <cell r="T1933">
            <v>1.6</v>
          </cell>
          <cell r="U1933">
            <v>0.8</v>
          </cell>
          <cell r="V1933">
            <v>0.35</v>
          </cell>
          <cell r="W1933">
            <v>0</v>
          </cell>
          <cell r="X1933" t="str">
            <v>EST MESA CENTRO AYLA H35 (SUP1 PT) (TP CRV PT/TS CORTEN) LT - 1,6x0,8x0,35H</v>
          </cell>
          <cell r="Y1933">
            <v>8653.17</v>
          </cell>
          <cell r="Z1933">
            <v>0.55000000000000004</v>
          </cell>
          <cell r="AA1933">
            <v>3893.9264999999996</v>
          </cell>
          <cell r="AB1933"/>
          <cell r="AC1933"/>
          <cell r="AD1933"/>
          <cell r="AE1933">
            <v>8653.17</v>
          </cell>
          <cell r="AF1933">
            <v>8653.17</v>
          </cell>
          <cell r="AG1933">
            <v>0</v>
          </cell>
          <cell r="AH1933">
            <v>8653.17</v>
          </cell>
          <cell r="AI1933" t="str">
            <v>REF: 274941</v>
          </cell>
          <cell r="AJ1933" t="str">
            <v>PRODUTO FORA DE LINHA</v>
          </cell>
          <cell r="AK1933">
            <v>274941</v>
          </cell>
          <cell r="AL1933" t="str">
            <v>EST MESA CENTRO AYLA H35 (SUP1 PT) (TP CRV PT/TS CORTEN) LT</v>
          </cell>
          <cell r="AM1933"/>
          <cell r="AN1933">
            <v>1.6</v>
          </cell>
          <cell r="AO1933">
            <v>0.8</v>
          </cell>
          <cell r="AP1933">
            <v>0.35</v>
          </cell>
          <cell r="AQ1933">
            <v>0</v>
          </cell>
          <cell r="AR1933" t="str">
            <v>EST MESA CENTRO AYLA H35 (SUP1 PT) (TP CRV PT/TS CORTEN) LT - 1,6x0,8x0,35H</v>
          </cell>
          <cell r="AS1933">
            <v>8653.17</v>
          </cell>
          <cell r="AT1933">
            <v>8653.17</v>
          </cell>
          <cell r="AU1933">
            <v>8653.17</v>
          </cell>
          <cell r="AV1933">
            <v>0</v>
          </cell>
          <cell r="AW1933">
            <v>8653.17</v>
          </cell>
          <cell r="AX1933">
            <v>0</v>
          </cell>
          <cell r="AY1933"/>
          <cell r="AZ1933" t="str">
            <v/>
          </cell>
          <cell r="BA1933"/>
          <cell r="BB1933"/>
          <cell r="BC1933"/>
          <cell r="BD1933" t="str">
            <v/>
          </cell>
          <cell r="BE1933">
            <v>0</v>
          </cell>
          <cell r="BF1933" t="str">
            <v/>
          </cell>
          <cell r="BG1933" t="str">
            <v/>
          </cell>
          <cell r="BH1933">
            <v>14</v>
          </cell>
          <cell r="BI1933" t="str">
            <v>0</v>
          </cell>
          <cell r="BJ1933">
            <v>0</v>
          </cell>
          <cell r="BK1933">
            <v>0</v>
          </cell>
          <cell r="BL1933"/>
          <cell r="BM1933"/>
          <cell r="BN1933"/>
          <cell r="BO1933"/>
          <cell r="BQ1933" t="str">
            <v>LC PE</v>
          </cell>
          <cell r="BS1933" t="str">
            <v>CLAMI MESA CENTRO</v>
          </cell>
          <cell r="BT1933" t="str">
            <v>MESA CENTRO AYLA (FL)</v>
          </cell>
        </row>
        <row r="1934">
          <cell r="H1934">
            <v>0</v>
          </cell>
          <cell r="O1934">
            <v>274743</v>
          </cell>
          <cell r="P1934" t="str">
            <v>2021/109-0101-01</v>
          </cell>
          <cell r="Q1934" t="str">
            <v>EST MESA LATERAL ALEXANDRIA (TP MARM NERO) (BS MTZ CAPUCC)</v>
          </cell>
          <cell r="R1934"/>
          <cell r="S1934"/>
          <cell r="T1934">
            <v>0.4</v>
          </cell>
          <cell r="U1934">
            <v>0</v>
          </cell>
          <cell r="V1934">
            <v>0.5</v>
          </cell>
          <cell r="W1934">
            <v>0.4</v>
          </cell>
          <cell r="X1934" t="str">
            <v>EST MESA LATERAL ALEXANDRIA (TP MARM NERO) (BS MTZ CAPUCC) - Ø0,4x0,5H</v>
          </cell>
          <cell r="Y1934">
            <v>12211.81</v>
          </cell>
          <cell r="Z1934">
            <v>0.35</v>
          </cell>
          <cell r="AA1934">
            <v>7937.6764999999996</v>
          </cell>
          <cell r="AB1934"/>
          <cell r="AC1934"/>
          <cell r="AD1934"/>
          <cell r="AE1934">
            <v>12211.81</v>
          </cell>
          <cell r="AF1934">
            <v>12211.81</v>
          </cell>
          <cell r="AG1934">
            <v>0</v>
          </cell>
          <cell r="AH1934">
            <v>12211.81</v>
          </cell>
          <cell r="AI1934" t="str">
            <v>REF: 287959</v>
          </cell>
          <cell r="AJ1934"/>
          <cell r="AK1934">
            <v>287959</v>
          </cell>
          <cell r="AL1934" t="str">
            <v>MESA LATERAL ALEXANDRIA (MARMORE)</v>
          </cell>
          <cell r="AM1934"/>
          <cell r="AN1934">
            <v>0.4</v>
          </cell>
          <cell r="AO1934">
            <v>0</v>
          </cell>
          <cell r="AP1934">
            <v>0.5</v>
          </cell>
          <cell r="AQ1934">
            <v>0.4</v>
          </cell>
          <cell r="AR1934" t="str">
            <v>MESA LATERAL ALEXANDRIA (MARMORE) - Ø0,4x0,5H</v>
          </cell>
          <cell r="AS1934">
            <v>12211.81</v>
          </cell>
          <cell r="AT1934">
            <v>12211.81</v>
          </cell>
          <cell r="AU1934">
            <v>12211.81</v>
          </cell>
          <cell r="AV1934">
            <v>0</v>
          </cell>
          <cell r="AW1934">
            <v>12211.81</v>
          </cell>
          <cell r="AX1934">
            <v>0</v>
          </cell>
          <cell r="AY1934"/>
          <cell r="AZ1934" t="str">
            <v/>
          </cell>
          <cell r="BA1934"/>
          <cell r="BB1934"/>
          <cell r="BC1934"/>
          <cell r="BD1934" t="str">
            <v/>
          </cell>
          <cell r="BE1934">
            <v>0</v>
          </cell>
          <cell r="BF1934" t="str">
            <v/>
          </cell>
          <cell r="BG1934" t="str">
            <v/>
          </cell>
          <cell r="BH1934">
            <v>12</v>
          </cell>
          <cell r="BI1934" t="str">
            <v>0</v>
          </cell>
          <cell r="BJ1934">
            <v>0</v>
          </cell>
          <cell r="BK1934">
            <v>0</v>
          </cell>
          <cell r="BL1934"/>
          <cell r="BM1934"/>
          <cell r="BN1934"/>
          <cell r="BO1934"/>
          <cell r="BQ1934" t="str">
            <v>LC PE</v>
          </cell>
          <cell r="BS1934" t="str">
            <v/>
          </cell>
          <cell r="BT1934" t="str">
            <v/>
          </cell>
        </row>
        <row r="1935">
          <cell r="H1935">
            <v>0</v>
          </cell>
          <cell r="O1935">
            <v>274743</v>
          </cell>
          <cell r="P1935" t="str">
            <v>2021/116-0056-01</v>
          </cell>
          <cell r="Q1935" t="str">
            <v>EST MESA LATERAL ALEXANDRIA (TP MARM NERO) (BS MTZ CAPUCC)</v>
          </cell>
          <cell r="R1935"/>
          <cell r="S1935"/>
          <cell r="T1935">
            <v>0.4</v>
          </cell>
          <cell r="U1935">
            <v>0</v>
          </cell>
          <cell r="V1935">
            <v>0.5</v>
          </cell>
          <cell r="W1935">
            <v>0.4</v>
          </cell>
          <cell r="X1935" t="str">
            <v>EST MESA LATERAL ALEXANDRIA (TP MARM NERO) (BS MTZ CAPUCC) - Ø0,4x0,5H</v>
          </cell>
          <cell r="Y1935">
            <v>12211.81</v>
          </cell>
          <cell r="Z1935">
            <v>0.35</v>
          </cell>
          <cell r="AA1935">
            <v>7937.6764999999996</v>
          </cell>
          <cell r="AB1935"/>
          <cell r="AC1935"/>
          <cell r="AD1935"/>
          <cell r="AE1935">
            <v>12211.81</v>
          </cell>
          <cell r="AF1935">
            <v>12211.81</v>
          </cell>
          <cell r="AG1935">
            <v>0</v>
          </cell>
          <cell r="AH1935">
            <v>12211.81</v>
          </cell>
          <cell r="AI1935" t="str">
            <v>REF: 287959</v>
          </cell>
          <cell r="AJ1935"/>
          <cell r="AK1935">
            <v>287959</v>
          </cell>
          <cell r="AL1935" t="str">
            <v>MESA LATERAL ALEXANDRIA (MARMORE)</v>
          </cell>
          <cell r="AM1935"/>
          <cell r="AN1935">
            <v>0.4</v>
          </cell>
          <cell r="AO1935">
            <v>0</v>
          </cell>
          <cell r="AP1935">
            <v>0.5</v>
          </cell>
          <cell r="AQ1935">
            <v>0.4</v>
          </cell>
          <cell r="AR1935" t="str">
            <v>MESA LATERAL ALEXANDRIA (MARMORE) - Ø0,4x0,5H</v>
          </cell>
          <cell r="AS1935">
            <v>12211.81</v>
          </cell>
          <cell r="AT1935">
            <v>12211.81</v>
          </cell>
          <cell r="AU1935">
            <v>12211.81</v>
          </cell>
          <cell r="AV1935">
            <v>0</v>
          </cell>
          <cell r="AW1935">
            <v>12211.81</v>
          </cell>
          <cell r="AX1935">
            <v>0</v>
          </cell>
          <cell r="AY1935"/>
          <cell r="AZ1935" t="str">
            <v/>
          </cell>
          <cell r="BA1935"/>
          <cell r="BB1935"/>
          <cell r="BC1935"/>
          <cell r="BD1935" t="str">
            <v/>
          </cell>
          <cell r="BE1935">
            <v>0</v>
          </cell>
          <cell r="BF1935" t="str">
            <v/>
          </cell>
          <cell r="BG1935" t="str">
            <v/>
          </cell>
          <cell r="BH1935">
            <v>12</v>
          </cell>
          <cell r="BI1935" t="str">
            <v>0</v>
          </cell>
          <cell r="BJ1935">
            <v>0</v>
          </cell>
          <cell r="BK1935">
            <v>0</v>
          </cell>
          <cell r="BL1935"/>
          <cell r="BM1935"/>
          <cell r="BN1935"/>
          <cell r="BO1935"/>
          <cell r="BQ1935" t="str">
            <v>LC PE</v>
          </cell>
          <cell r="BS1935" t="str">
            <v/>
          </cell>
          <cell r="BT1935" t="str">
            <v/>
          </cell>
        </row>
        <row r="1936">
          <cell r="H1936">
            <v>1</v>
          </cell>
          <cell r="O1936">
            <v>274718</v>
          </cell>
          <cell r="P1936" t="str">
            <v>2021/056-0123-01</v>
          </cell>
          <cell r="Q1936" t="str">
            <v>EST POLTRONA VIRIA (PE MTX MARROM) FX D4116</v>
          </cell>
          <cell r="R1936"/>
          <cell r="S1936"/>
          <cell r="T1936">
            <v>0.95</v>
          </cell>
          <cell r="U1936">
            <v>0.85</v>
          </cell>
          <cell r="V1936">
            <v>0.74</v>
          </cell>
          <cell r="W1936">
            <v>0</v>
          </cell>
          <cell r="X1936" t="str">
            <v>EST POLTRONA VIRIA (PE MTX MARROM) FX D4116 - 0,95x0,85x0,74H</v>
          </cell>
          <cell r="Y1936">
            <v>9165.9</v>
          </cell>
          <cell r="Z1936">
            <v>0.7</v>
          </cell>
          <cell r="AA1936">
            <v>2749.7700000000004</v>
          </cell>
          <cell r="AB1936"/>
          <cell r="AC1936"/>
          <cell r="AD1936"/>
          <cell r="AE1936">
            <v>9165.9</v>
          </cell>
          <cell r="AF1936">
            <v>9165.9</v>
          </cell>
          <cell r="AG1936">
            <v>0</v>
          </cell>
          <cell r="AH1936">
            <v>9165.9</v>
          </cell>
          <cell r="AI1936" t="str">
            <v>REF: 274718</v>
          </cell>
          <cell r="AJ1936" t="str">
            <v>PRODUTO FORA DE LINHA</v>
          </cell>
          <cell r="AK1936">
            <v>274718</v>
          </cell>
          <cell r="AL1936" t="str">
            <v>EST POLTRONA VIRIA (PE MTX MARROM) FX D4116</v>
          </cell>
          <cell r="AM1936"/>
          <cell r="AN1936">
            <v>0.95</v>
          </cell>
          <cell r="AO1936">
            <v>0.85</v>
          </cell>
          <cell r="AP1936">
            <v>0.74</v>
          </cell>
          <cell r="AQ1936">
            <v>0</v>
          </cell>
          <cell r="AR1936" t="str">
            <v>EST POLTRONA VIRIA (PE MTX MARROM) FX D4116 - 0,95x0,85x0,74H</v>
          </cell>
          <cell r="AS1936">
            <v>9165.9</v>
          </cell>
          <cell r="AT1936">
            <v>9165.9</v>
          </cell>
          <cell r="AU1936">
            <v>9165.9</v>
          </cell>
          <cell r="AV1936">
            <v>0</v>
          </cell>
          <cell r="AW1936">
            <v>9165.9</v>
          </cell>
          <cell r="AX1936">
            <v>0</v>
          </cell>
          <cell r="AY1936"/>
          <cell r="AZ1936" t="str">
            <v/>
          </cell>
          <cell r="BA1936"/>
          <cell r="BB1936"/>
          <cell r="BC1936"/>
          <cell r="BD1936" t="str">
            <v/>
          </cell>
          <cell r="BE1936">
            <v>0</v>
          </cell>
          <cell r="BF1936" t="str">
            <v/>
          </cell>
          <cell r="BG1936" t="str">
            <v/>
          </cell>
          <cell r="BH1936">
            <v>14</v>
          </cell>
          <cell r="BI1936" t="str">
            <v>0</v>
          </cell>
          <cell r="BJ1936">
            <v>0</v>
          </cell>
          <cell r="BK1936">
            <v>0</v>
          </cell>
          <cell r="BL1936"/>
          <cell r="BM1936"/>
          <cell r="BN1936"/>
          <cell r="BO1936"/>
          <cell r="BQ1936" t="str">
            <v>LC PE</v>
          </cell>
          <cell r="BS1936" t="str">
            <v/>
          </cell>
          <cell r="BT1936" t="str">
            <v/>
          </cell>
        </row>
        <row r="1937">
          <cell r="H1937">
            <v>0</v>
          </cell>
          <cell r="O1937">
            <v>273332</v>
          </cell>
          <cell r="P1937" t="str">
            <v>2021/063-0031-01</v>
          </cell>
          <cell r="Q1937" t="str">
            <v>EST MESA JANTAR PENJAB (LAMINA 2 LOURO PARDO)</v>
          </cell>
          <cell r="R1937"/>
          <cell r="S1937"/>
          <cell r="T1937">
            <v>3</v>
          </cell>
          <cell r="U1937">
            <v>1.1000000000000001</v>
          </cell>
          <cell r="V1937">
            <v>0.74</v>
          </cell>
          <cell r="W1937">
            <v>0</v>
          </cell>
          <cell r="X1937" t="str">
            <v>EST MESA JANTAR PENJAB (LAMINA 2 LOURO PARDO) - 3x1,1x0,74H</v>
          </cell>
          <cell r="Y1937">
            <v>62690.879999999997</v>
          </cell>
          <cell r="Z1937">
            <v>0.7</v>
          </cell>
          <cell r="AA1937">
            <v>18807.264000000003</v>
          </cell>
          <cell r="AB1937"/>
          <cell r="AC1937"/>
          <cell r="AD1937"/>
          <cell r="AE1937">
            <v>62690.879999999997</v>
          </cell>
          <cell r="AF1937">
            <v>62690.879999999997</v>
          </cell>
          <cell r="AG1937">
            <v>0</v>
          </cell>
          <cell r="AH1937">
            <v>62690.879999999997</v>
          </cell>
          <cell r="AI1937" t="str">
            <v>REF: 273332</v>
          </cell>
          <cell r="AJ1937" t="str">
            <v>PRODUTO FORA DE LINHA</v>
          </cell>
          <cell r="AK1937">
            <v>273332</v>
          </cell>
          <cell r="AL1937" t="str">
            <v>EST MESA JANTAR PENJAB (LAMINA 2 LOURO PARDO)</v>
          </cell>
          <cell r="AM1937"/>
          <cell r="AN1937">
            <v>3</v>
          </cell>
          <cell r="AO1937">
            <v>1.1000000000000001</v>
          </cell>
          <cell r="AP1937">
            <v>0.74</v>
          </cell>
          <cell r="AQ1937">
            <v>0</v>
          </cell>
          <cell r="AR1937" t="str">
            <v>EST MESA JANTAR PENJAB (LAMINA 2 LOURO PARDO) - 3x1,1x0,74H</v>
          </cell>
          <cell r="AS1937">
            <v>62690.879999999997</v>
          </cell>
          <cell r="AT1937">
            <v>62690.879999999997</v>
          </cell>
          <cell r="AU1937">
            <v>62690.879999999997</v>
          </cell>
          <cell r="AV1937">
            <v>0</v>
          </cell>
          <cell r="AW1937">
            <v>62690.879999999997</v>
          </cell>
          <cell r="AX1937">
            <v>0</v>
          </cell>
          <cell r="AY1937"/>
          <cell r="AZ1937" t="str">
            <v/>
          </cell>
          <cell r="BA1937"/>
          <cell r="BB1937"/>
          <cell r="BC1937"/>
          <cell r="BD1937" t="str">
            <v/>
          </cell>
          <cell r="BE1937">
            <v>0</v>
          </cell>
          <cell r="BF1937" t="str">
            <v/>
          </cell>
          <cell r="BG1937" t="str">
            <v/>
          </cell>
          <cell r="BH1937">
            <v>14</v>
          </cell>
          <cell r="BI1937" t="str">
            <v>0</v>
          </cell>
          <cell r="BJ1937">
            <v>0</v>
          </cell>
          <cell r="BK1937">
            <v>0</v>
          </cell>
          <cell r="BL1937"/>
          <cell r="BM1937"/>
          <cell r="BN1937"/>
          <cell r="BO1937"/>
          <cell r="BQ1937" t="str">
            <v>LC PE</v>
          </cell>
          <cell r="BS1937" t="str">
            <v/>
          </cell>
          <cell r="BT1937" t="str">
            <v/>
          </cell>
        </row>
        <row r="1938">
          <cell r="H1938">
            <v>0</v>
          </cell>
          <cell r="O1938">
            <v>255058</v>
          </cell>
          <cell r="P1938" t="str">
            <v>2020/066-0051-01</v>
          </cell>
          <cell r="Q1938" t="str">
            <v>EST MESA CENTRO NOMAN (TP LAM FAJO) (AUT FRAPE)</v>
          </cell>
          <cell r="R1938"/>
          <cell r="S1938"/>
          <cell r="T1938">
            <v>1.04</v>
          </cell>
          <cell r="U1938">
            <v>1.04</v>
          </cell>
          <cell r="V1938">
            <v>0.3</v>
          </cell>
          <cell r="W1938">
            <v>0</v>
          </cell>
          <cell r="X1938" t="str">
            <v>EST MESA CENTRO NOMAN (TP LAM FAJO) (AUT FRAPE) - 1,04x1,04x0,3H</v>
          </cell>
          <cell r="Y1938">
            <v>16339.34</v>
          </cell>
          <cell r="Z1938">
            <v>0.65</v>
          </cell>
          <cell r="AA1938">
            <v>5718.7690000000002</v>
          </cell>
          <cell r="AB1938"/>
          <cell r="AC1938"/>
          <cell r="AD1938"/>
          <cell r="AE1938">
            <v>16339.34</v>
          </cell>
          <cell r="AF1938">
            <v>16339.34</v>
          </cell>
          <cell r="AG1938">
            <v>0</v>
          </cell>
          <cell r="AH1938">
            <v>16339.34</v>
          </cell>
          <cell r="AI1938" t="str">
            <v>REF: 255058</v>
          </cell>
          <cell r="AJ1938" t="str">
            <v>PRODUTO FORA DE LINHA</v>
          </cell>
          <cell r="AK1938">
            <v>255058</v>
          </cell>
          <cell r="AL1938" t="str">
            <v>EST MESA CENTRO NOMAN (TP LAM FAJO) (AUT FRAPE)</v>
          </cell>
          <cell r="AM1938"/>
          <cell r="AN1938">
            <v>1.04</v>
          </cell>
          <cell r="AO1938">
            <v>1.04</v>
          </cell>
          <cell r="AP1938">
            <v>0.3</v>
          </cell>
          <cell r="AQ1938">
            <v>0</v>
          </cell>
          <cell r="AR1938" t="str">
            <v>EST MESA CENTRO NOMAN (TP LAM FAJO) (AUT FRAPE) - 1,04x1,04x0,3H</v>
          </cell>
          <cell r="AS1938">
            <v>16339.34</v>
          </cell>
          <cell r="AT1938">
            <v>16339.34</v>
          </cell>
          <cell r="AU1938">
            <v>16339.34</v>
          </cell>
          <cell r="AV1938">
            <v>0</v>
          </cell>
          <cell r="AW1938">
            <v>16339.34</v>
          </cell>
          <cell r="AX1938">
            <v>0</v>
          </cell>
          <cell r="AY1938"/>
          <cell r="AZ1938" t="str">
            <v/>
          </cell>
          <cell r="BA1938"/>
          <cell r="BB1938"/>
          <cell r="BC1938"/>
          <cell r="BD1938" t="str">
            <v/>
          </cell>
          <cell r="BE1938">
            <v>0</v>
          </cell>
          <cell r="BF1938" t="str">
            <v/>
          </cell>
          <cell r="BG1938" t="str">
            <v/>
          </cell>
          <cell r="BH1938">
            <v>14</v>
          </cell>
          <cell r="BI1938" t="str">
            <v>0</v>
          </cell>
          <cell r="BJ1938">
            <v>0</v>
          </cell>
          <cell r="BK1938">
            <v>0</v>
          </cell>
          <cell r="BL1938"/>
          <cell r="BM1938"/>
          <cell r="BN1938"/>
          <cell r="BO1938"/>
          <cell r="BQ1938" t="str">
            <v>LC PE</v>
          </cell>
          <cell r="BS1938" t="str">
            <v>CLAMI MESA CENTRO</v>
          </cell>
          <cell r="BT1938" t="str">
            <v>MESA CENTRO NOMAN (FL)</v>
          </cell>
        </row>
        <row r="1939">
          <cell r="H1939">
            <v>0</v>
          </cell>
          <cell r="O1939">
            <v>229324</v>
          </cell>
          <cell r="P1939" t="str">
            <v>2021/295-0043-01</v>
          </cell>
          <cell r="Q1939" t="str">
            <v>EST MESA LATERAL SUN FREIJO EBANIZ/LATAO POLIDO</v>
          </cell>
          <cell r="R1939"/>
          <cell r="S1939"/>
          <cell r="T1939">
            <v>0.36</v>
          </cell>
          <cell r="U1939">
            <v>0</v>
          </cell>
          <cell r="V1939">
            <v>0.55000000000000004</v>
          </cell>
          <cell r="W1939">
            <v>0.36</v>
          </cell>
          <cell r="X1939" t="str">
            <v>EST MESA LATERAL SUN FREIJO EBANIZ/LATAO POLIDO - Ø0,36x0,55H</v>
          </cell>
          <cell r="Y1939">
            <v>10729.57</v>
          </cell>
          <cell r="Z1939">
            <v>0.65</v>
          </cell>
          <cell r="AA1939">
            <v>3755.3494999999994</v>
          </cell>
          <cell r="AB1939"/>
          <cell r="AC1939"/>
          <cell r="AD1939"/>
          <cell r="AE1939">
            <v>10729.57</v>
          </cell>
          <cell r="AF1939">
            <v>10729.57</v>
          </cell>
          <cell r="AG1939">
            <v>0</v>
          </cell>
          <cell r="AH1939">
            <v>10729.57</v>
          </cell>
          <cell r="AI1939" t="str">
            <v>REF: 229324</v>
          </cell>
          <cell r="AJ1939" t="str">
            <v>PRODUTO FORA DE LINHA</v>
          </cell>
          <cell r="AK1939">
            <v>229324</v>
          </cell>
          <cell r="AL1939" t="str">
            <v>EST MESA LATERAL SUN FREIJO EBANIZ/LATAO POLIDO</v>
          </cell>
          <cell r="AM1939"/>
          <cell r="AN1939">
            <v>0.36</v>
          </cell>
          <cell r="AO1939">
            <v>0</v>
          </cell>
          <cell r="AP1939">
            <v>0.55000000000000004</v>
          </cell>
          <cell r="AQ1939">
            <v>0.36</v>
          </cell>
          <cell r="AR1939" t="str">
            <v>EST MESA LATERAL SUN FREIJO EBANIZ/LATAO POLIDO - Ø0,36x0,55H</v>
          </cell>
          <cell r="AS1939">
            <v>10729.57</v>
          </cell>
          <cell r="AT1939">
            <v>10729.57</v>
          </cell>
          <cell r="AU1939">
            <v>10729.57</v>
          </cell>
          <cell r="AV1939">
            <v>0</v>
          </cell>
          <cell r="AW1939">
            <v>10729.57</v>
          </cell>
          <cell r="AX1939">
            <v>0</v>
          </cell>
          <cell r="AY1939"/>
          <cell r="AZ1939" t="str">
            <v/>
          </cell>
          <cell r="BA1939"/>
          <cell r="BB1939"/>
          <cell r="BC1939"/>
          <cell r="BD1939" t="str">
            <v/>
          </cell>
          <cell r="BE1939">
            <v>0</v>
          </cell>
          <cell r="BF1939" t="str">
            <v/>
          </cell>
          <cell r="BG1939" t="str">
            <v/>
          </cell>
          <cell r="BH1939">
            <v>14</v>
          </cell>
          <cell r="BI1939" t="str">
            <v>0</v>
          </cell>
          <cell r="BJ1939">
            <v>0</v>
          </cell>
          <cell r="BK1939">
            <v>0</v>
          </cell>
          <cell r="BL1939"/>
          <cell r="BM1939"/>
          <cell r="BN1939"/>
          <cell r="BO1939"/>
          <cell r="BQ1939" t="str">
            <v>LC PE</v>
          </cell>
          <cell r="BS1939" t="str">
            <v/>
          </cell>
          <cell r="BT1939" t="str">
            <v/>
          </cell>
        </row>
        <row r="1940">
          <cell r="H1940">
            <v>6</v>
          </cell>
          <cell r="O1940">
            <v>226598</v>
          </cell>
          <cell r="P1940" t="str">
            <v>2018/233-0030-01</v>
          </cell>
          <cell r="Q1940" t="str">
            <v>EST CADEIRA EVO (MADEIRA TAUARI MEL)</v>
          </cell>
          <cell r="R1940"/>
          <cell r="S1940"/>
          <cell r="T1940">
            <v>0.49</v>
          </cell>
          <cell r="U1940">
            <v>0.47</v>
          </cell>
          <cell r="V1940">
            <v>0.82</v>
          </cell>
          <cell r="W1940">
            <v>0</v>
          </cell>
          <cell r="X1940" t="str">
            <v>EST CADEIRA EVO (MADEIRA TAUARI MEL) - 0,49x0,47x0,82H</v>
          </cell>
          <cell r="Y1940">
            <v>5314.67</v>
          </cell>
          <cell r="Z1940">
            <v>0.7</v>
          </cell>
          <cell r="AA1940">
            <v>1594.4010000000003</v>
          </cell>
          <cell r="AB1940"/>
          <cell r="AC1940"/>
          <cell r="AD1940"/>
          <cell r="AE1940">
            <v>5314.67</v>
          </cell>
          <cell r="AF1940">
            <v>5314.67</v>
          </cell>
          <cell r="AG1940">
            <v>0</v>
          </cell>
          <cell r="AH1940">
            <v>5314.67</v>
          </cell>
          <cell r="AI1940" t="str">
            <v>REF: 226598</v>
          </cell>
          <cell r="AJ1940" t="str">
            <v>PRODUTO FORA DE LINHA</v>
          </cell>
          <cell r="AK1940">
            <v>226598</v>
          </cell>
          <cell r="AL1940" t="str">
            <v>EST CADEIRA EVO (MADEIRA TAUARI MEL)</v>
          </cell>
          <cell r="AM1940"/>
          <cell r="AN1940">
            <v>0.49</v>
          </cell>
          <cell r="AO1940">
            <v>0.47</v>
          </cell>
          <cell r="AP1940">
            <v>0.82</v>
          </cell>
          <cell r="AQ1940">
            <v>0</v>
          </cell>
          <cell r="AR1940" t="str">
            <v>EST CADEIRA EVO (MADEIRA TAUARI MEL) - 0,49x0,47x0,82H</v>
          </cell>
          <cell r="AS1940">
            <v>5314.67</v>
          </cell>
          <cell r="AT1940">
            <v>5314.67</v>
          </cell>
          <cell r="AU1940">
            <v>5314.67</v>
          </cell>
          <cell r="AV1940">
            <v>0</v>
          </cell>
          <cell r="AW1940">
            <v>5314.67</v>
          </cell>
          <cell r="AX1940">
            <v>0</v>
          </cell>
          <cell r="AY1940"/>
          <cell r="AZ1940" t="str">
            <v/>
          </cell>
          <cell r="BA1940"/>
          <cell r="BB1940"/>
          <cell r="BC1940"/>
          <cell r="BD1940" t="str">
            <v/>
          </cell>
          <cell r="BE1940">
            <v>0</v>
          </cell>
          <cell r="BF1940" t="str">
            <v/>
          </cell>
          <cell r="BG1940" t="str">
            <v/>
          </cell>
          <cell r="BH1940">
            <v>14</v>
          </cell>
          <cell r="BI1940" t="str">
            <v>0</v>
          </cell>
          <cell r="BJ1940">
            <v>0</v>
          </cell>
          <cell r="BK1940">
            <v>0</v>
          </cell>
          <cell r="BL1940"/>
          <cell r="BM1940"/>
          <cell r="BN1940"/>
          <cell r="BO1940"/>
          <cell r="BQ1940" t="str">
            <v>LC PE</v>
          </cell>
          <cell r="BS1940" t="str">
            <v/>
          </cell>
          <cell r="BT1940" t="str">
            <v/>
          </cell>
        </row>
        <row r="1941">
          <cell r="H1941">
            <v>6</v>
          </cell>
          <cell r="O1941">
            <v>226598</v>
          </cell>
          <cell r="P1941" t="str">
            <v>2018/233-0034-01</v>
          </cell>
          <cell r="Q1941" t="str">
            <v>EST CADEIRA EVO (MADEIRA TAUARI MEL)</v>
          </cell>
          <cell r="R1941"/>
          <cell r="S1941"/>
          <cell r="T1941">
            <v>0.49</v>
          </cell>
          <cell r="U1941">
            <v>0.47</v>
          </cell>
          <cell r="V1941">
            <v>0.82</v>
          </cell>
          <cell r="W1941">
            <v>0</v>
          </cell>
          <cell r="X1941" t="str">
            <v>EST CADEIRA EVO (MADEIRA TAUARI MEL) - 0,49x0,47x0,82H</v>
          </cell>
          <cell r="Y1941">
            <v>5314.67</v>
          </cell>
          <cell r="Z1941">
            <v>0.7</v>
          </cell>
          <cell r="AA1941">
            <v>1594.4010000000003</v>
          </cell>
          <cell r="AB1941"/>
          <cell r="AC1941"/>
          <cell r="AD1941"/>
          <cell r="AE1941">
            <v>5314.67</v>
          </cell>
          <cell r="AF1941">
            <v>5314.67</v>
          </cell>
          <cell r="AG1941">
            <v>0</v>
          </cell>
          <cell r="AH1941">
            <v>5314.67</v>
          </cell>
          <cell r="AI1941" t="str">
            <v>REF: 226598</v>
          </cell>
          <cell r="AJ1941" t="str">
            <v>PRODUTO FORA DE LINHA</v>
          </cell>
          <cell r="AK1941">
            <v>226598</v>
          </cell>
          <cell r="AL1941" t="str">
            <v>EST CADEIRA EVO (MADEIRA TAUARI MEL)</v>
          </cell>
          <cell r="AM1941"/>
          <cell r="AN1941">
            <v>0.49</v>
          </cell>
          <cell r="AO1941">
            <v>0.47</v>
          </cell>
          <cell r="AP1941">
            <v>0.82</v>
          </cell>
          <cell r="AQ1941">
            <v>0</v>
          </cell>
          <cell r="AR1941" t="str">
            <v>EST CADEIRA EVO (MADEIRA TAUARI MEL) - 0,49x0,47x0,82H</v>
          </cell>
          <cell r="AS1941">
            <v>5314.67</v>
          </cell>
          <cell r="AT1941">
            <v>5314.67</v>
          </cell>
          <cell r="AU1941">
            <v>5314.67</v>
          </cell>
          <cell r="AV1941">
            <v>0</v>
          </cell>
          <cell r="AW1941">
            <v>5314.67</v>
          </cell>
          <cell r="AX1941">
            <v>0</v>
          </cell>
          <cell r="AY1941"/>
          <cell r="AZ1941" t="str">
            <v/>
          </cell>
          <cell r="BA1941"/>
          <cell r="BB1941"/>
          <cell r="BC1941"/>
          <cell r="BD1941" t="str">
            <v/>
          </cell>
          <cell r="BE1941">
            <v>0</v>
          </cell>
          <cell r="BF1941" t="str">
            <v/>
          </cell>
          <cell r="BG1941" t="str">
            <v/>
          </cell>
          <cell r="BH1941">
            <v>14</v>
          </cell>
          <cell r="BI1941" t="str">
            <v>0</v>
          </cell>
          <cell r="BJ1941">
            <v>0</v>
          </cell>
          <cell r="BK1941">
            <v>0</v>
          </cell>
          <cell r="BL1941"/>
          <cell r="BM1941"/>
          <cell r="BN1941"/>
          <cell r="BO1941"/>
          <cell r="BQ1941" t="str">
            <v>LC PE</v>
          </cell>
          <cell r="BS1941" t="str">
            <v/>
          </cell>
          <cell r="BT1941" t="str">
            <v/>
          </cell>
        </row>
        <row r="1942">
          <cell r="H1942">
            <v>6</v>
          </cell>
          <cell r="O1942">
            <v>226598</v>
          </cell>
          <cell r="P1942" t="str">
            <v>2018/233-0031-01</v>
          </cell>
          <cell r="Q1942" t="str">
            <v>EST CADEIRA EVO (MADEIRA TAUARI MEL)</v>
          </cell>
          <cell r="R1942"/>
          <cell r="S1942"/>
          <cell r="T1942">
            <v>0.49</v>
          </cell>
          <cell r="U1942">
            <v>0.47</v>
          </cell>
          <cell r="V1942">
            <v>0.82</v>
          </cell>
          <cell r="W1942">
            <v>0</v>
          </cell>
          <cell r="X1942" t="str">
            <v>EST CADEIRA EVO (MADEIRA TAUARI MEL) - 0,49x0,47x0,82H</v>
          </cell>
          <cell r="Y1942">
            <v>5314.67</v>
          </cell>
          <cell r="Z1942">
            <v>0.7</v>
          </cell>
          <cell r="AA1942">
            <v>1594.4010000000003</v>
          </cell>
          <cell r="AB1942"/>
          <cell r="AC1942"/>
          <cell r="AD1942"/>
          <cell r="AE1942">
            <v>5314.67</v>
          </cell>
          <cell r="AF1942">
            <v>5314.67</v>
          </cell>
          <cell r="AG1942">
            <v>0</v>
          </cell>
          <cell r="AH1942">
            <v>5314.67</v>
          </cell>
          <cell r="AI1942" t="str">
            <v>REF: 226598</v>
          </cell>
          <cell r="AJ1942" t="str">
            <v>PRODUTO FORA DE LINHA</v>
          </cell>
          <cell r="AK1942">
            <v>226598</v>
          </cell>
          <cell r="AL1942" t="str">
            <v>EST CADEIRA EVO (MADEIRA TAUARI MEL)</v>
          </cell>
          <cell r="AM1942"/>
          <cell r="AN1942">
            <v>0.49</v>
          </cell>
          <cell r="AO1942">
            <v>0.47</v>
          </cell>
          <cell r="AP1942">
            <v>0.82</v>
          </cell>
          <cell r="AQ1942">
            <v>0</v>
          </cell>
          <cell r="AR1942" t="str">
            <v>EST CADEIRA EVO (MADEIRA TAUARI MEL) - 0,49x0,47x0,82H</v>
          </cell>
          <cell r="AS1942">
            <v>5314.67</v>
          </cell>
          <cell r="AT1942">
            <v>5314.67</v>
          </cell>
          <cell r="AU1942">
            <v>5314.67</v>
          </cell>
          <cell r="AV1942">
            <v>0</v>
          </cell>
          <cell r="AW1942">
            <v>5314.67</v>
          </cell>
          <cell r="AX1942">
            <v>0</v>
          </cell>
          <cell r="AY1942"/>
          <cell r="AZ1942" t="str">
            <v/>
          </cell>
          <cell r="BA1942"/>
          <cell r="BB1942"/>
          <cell r="BC1942"/>
          <cell r="BD1942" t="str">
            <v/>
          </cell>
          <cell r="BE1942">
            <v>0</v>
          </cell>
          <cell r="BF1942" t="str">
            <v/>
          </cell>
          <cell r="BG1942" t="str">
            <v/>
          </cell>
          <cell r="BH1942">
            <v>14</v>
          </cell>
          <cell r="BI1942" t="str">
            <v>0</v>
          </cell>
          <cell r="BJ1942">
            <v>0</v>
          </cell>
          <cell r="BK1942">
            <v>0</v>
          </cell>
          <cell r="BL1942"/>
          <cell r="BM1942"/>
          <cell r="BN1942"/>
          <cell r="BO1942"/>
          <cell r="BQ1942" t="str">
            <v>LC PE</v>
          </cell>
          <cell r="BS1942" t="str">
            <v/>
          </cell>
          <cell r="BT1942" t="str">
            <v/>
          </cell>
        </row>
        <row r="1943">
          <cell r="H1943">
            <v>6</v>
          </cell>
          <cell r="O1943">
            <v>226598</v>
          </cell>
          <cell r="P1943" t="str">
            <v>2018/233-0032-01</v>
          </cell>
          <cell r="Q1943" t="str">
            <v>EST CADEIRA EVO (MADEIRA TAUARI MEL)</v>
          </cell>
          <cell r="R1943"/>
          <cell r="S1943"/>
          <cell r="T1943">
            <v>0.49</v>
          </cell>
          <cell r="U1943">
            <v>0.47</v>
          </cell>
          <cell r="V1943">
            <v>0.82</v>
          </cell>
          <cell r="W1943">
            <v>0</v>
          </cell>
          <cell r="X1943" t="str">
            <v>EST CADEIRA EVO (MADEIRA TAUARI MEL) - 0,49x0,47x0,82H</v>
          </cell>
          <cell r="Y1943">
            <v>5314.67</v>
          </cell>
          <cell r="Z1943">
            <v>0.7</v>
          </cell>
          <cell r="AA1943">
            <v>1594.4010000000003</v>
          </cell>
          <cell r="AB1943"/>
          <cell r="AC1943"/>
          <cell r="AD1943"/>
          <cell r="AE1943">
            <v>5314.67</v>
          </cell>
          <cell r="AF1943">
            <v>5314.67</v>
          </cell>
          <cell r="AG1943">
            <v>0</v>
          </cell>
          <cell r="AH1943">
            <v>5314.67</v>
          </cell>
          <cell r="AI1943" t="str">
            <v>REF: 226598</v>
          </cell>
          <cell r="AJ1943" t="str">
            <v>PRODUTO FORA DE LINHA</v>
          </cell>
          <cell r="AK1943">
            <v>226598</v>
          </cell>
          <cell r="AL1943" t="str">
            <v>EST CADEIRA EVO (MADEIRA TAUARI MEL)</v>
          </cell>
          <cell r="AM1943"/>
          <cell r="AN1943">
            <v>0.49</v>
          </cell>
          <cell r="AO1943">
            <v>0.47</v>
          </cell>
          <cell r="AP1943">
            <v>0.82</v>
          </cell>
          <cell r="AQ1943">
            <v>0</v>
          </cell>
          <cell r="AR1943" t="str">
            <v>EST CADEIRA EVO (MADEIRA TAUARI MEL) - 0,49x0,47x0,82H</v>
          </cell>
          <cell r="AS1943">
            <v>5314.67</v>
          </cell>
          <cell r="AT1943">
            <v>5314.67</v>
          </cell>
          <cell r="AU1943">
            <v>5314.67</v>
          </cell>
          <cell r="AV1943">
            <v>0</v>
          </cell>
          <cell r="AW1943">
            <v>5314.67</v>
          </cell>
          <cell r="AX1943">
            <v>0</v>
          </cell>
          <cell r="AY1943"/>
          <cell r="AZ1943" t="str">
            <v/>
          </cell>
          <cell r="BA1943"/>
          <cell r="BB1943"/>
          <cell r="BC1943"/>
          <cell r="BD1943" t="str">
            <v/>
          </cell>
          <cell r="BE1943">
            <v>0</v>
          </cell>
          <cell r="BF1943" t="str">
            <v/>
          </cell>
          <cell r="BG1943" t="str">
            <v/>
          </cell>
          <cell r="BH1943">
            <v>14</v>
          </cell>
          <cell r="BI1943" t="str">
            <v>0</v>
          </cell>
          <cell r="BJ1943">
            <v>0</v>
          </cell>
          <cell r="BK1943">
            <v>0</v>
          </cell>
          <cell r="BL1943"/>
          <cell r="BM1943"/>
          <cell r="BN1943"/>
          <cell r="BO1943"/>
          <cell r="BQ1943" t="str">
            <v>LC PE</v>
          </cell>
          <cell r="BS1943" t="str">
            <v/>
          </cell>
          <cell r="BT1943" t="str">
            <v/>
          </cell>
        </row>
        <row r="1944">
          <cell r="H1944">
            <v>6</v>
          </cell>
          <cell r="O1944">
            <v>226598</v>
          </cell>
          <cell r="P1944" t="str">
            <v>2018/233-0038-01</v>
          </cell>
          <cell r="Q1944" t="str">
            <v>EST CADEIRA EVO (MADEIRA TAUARI MEL)</v>
          </cell>
          <cell r="R1944"/>
          <cell r="S1944"/>
          <cell r="T1944">
            <v>0.49</v>
          </cell>
          <cell r="U1944">
            <v>0.47</v>
          </cell>
          <cell r="V1944">
            <v>0.82</v>
          </cell>
          <cell r="W1944">
            <v>0</v>
          </cell>
          <cell r="X1944" t="str">
            <v>EST CADEIRA EVO (MADEIRA TAUARI MEL) - 0,49x0,47x0,82H</v>
          </cell>
          <cell r="Y1944">
            <v>5314.67</v>
          </cell>
          <cell r="Z1944">
            <v>0.7</v>
          </cell>
          <cell r="AA1944">
            <v>1594.4010000000003</v>
          </cell>
          <cell r="AB1944"/>
          <cell r="AC1944"/>
          <cell r="AD1944"/>
          <cell r="AE1944">
            <v>5314.67</v>
          </cell>
          <cell r="AF1944">
            <v>5314.67</v>
          </cell>
          <cell r="AG1944">
            <v>0</v>
          </cell>
          <cell r="AH1944">
            <v>5314.67</v>
          </cell>
          <cell r="AI1944" t="str">
            <v>REF: 226598</v>
          </cell>
          <cell r="AJ1944" t="str">
            <v>PRODUTO FORA DE LINHA</v>
          </cell>
          <cell r="AK1944">
            <v>226598</v>
          </cell>
          <cell r="AL1944" t="str">
            <v>EST CADEIRA EVO (MADEIRA TAUARI MEL)</v>
          </cell>
          <cell r="AM1944"/>
          <cell r="AN1944">
            <v>0.49</v>
          </cell>
          <cell r="AO1944">
            <v>0.47</v>
          </cell>
          <cell r="AP1944">
            <v>0.82</v>
          </cell>
          <cell r="AQ1944">
            <v>0</v>
          </cell>
          <cell r="AR1944" t="str">
            <v>EST CADEIRA EVO (MADEIRA TAUARI MEL) - 0,49x0,47x0,82H</v>
          </cell>
          <cell r="AS1944">
            <v>5314.67</v>
          </cell>
          <cell r="AT1944">
            <v>5314.67</v>
          </cell>
          <cell r="AU1944">
            <v>5314.67</v>
          </cell>
          <cell r="AV1944">
            <v>0</v>
          </cell>
          <cell r="AW1944">
            <v>5314.67</v>
          </cell>
          <cell r="AX1944">
            <v>0</v>
          </cell>
          <cell r="AY1944"/>
          <cell r="AZ1944" t="str">
            <v/>
          </cell>
          <cell r="BA1944"/>
          <cell r="BB1944"/>
          <cell r="BC1944"/>
          <cell r="BD1944" t="str">
            <v/>
          </cell>
          <cell r="BE1944">
            <v>0</v>
          </cell>
          <cell r="BF1944" t="str">
            <v/>
          </cell>
          <cell r="BG1944" t="str">
            <v/>
          </cell>
          <cell r="BH1944">
            <v>14</v>
          </cell>
          <cell r="BI1944" t="str">
            <v>0</v>
          </cell>
          <cell r="BJ1944">
            <v>0</v>
          </cell>
          <cell r="BK1944">
            <v>0</v>
          </cell>
          <cell r="BL1944"/>
          <cell r="BM1944"/>
          <cell r="BN1944"/>
          <cell r="BO1944"/>
          <cell r="BQ1944" t="str">
            <v>LC PE</v>
          </cell>
          <cell r="BS1944" t="str">
            <v/>
          </cell>
          <cell r="BT1944" t="str">
            <v/>
          </cell>
        </row>
        <row r="1945">
          <cell r="H1945">
            <v>6</v>
          </cell>
          <cell r="O1945">
            <v>226598</v>
          </cell>
          <cell r="P1945" t="str">
            <v>2018/233-0039-01</v>
          </cell>
          <cell r="Q1945" t="str">
            <v>EST CADEIRA EVO (MADEIRA TAUARI MEL)</v>
          </cell>
          <cell r="R1945"/>
          <cell r="S1945"/>
          <cell r="T1945">
            <v>0.49</v>
          </cell>
          <cell r="U1945">
            <v>0.47</v>
          </cell>
          <cell r="V1945">
            <v>0.82</v>
          </cell>
          <cell r="W1945">
            <v>0</v>
          </cell>
          <cell r="X1945" t="str">
            <v>EST CADEIRA EVO (MADEIRA TAUARI MEL) - 0,49x0,47x0,82H</v>
          </cell>
          <cell r="Y1945">
            <v>5314.67</v>
          </cell>
          <cell r="Z1945">
            <v>0.7</v>
          </cell>
          <cell r="AA1945">
            <v>1594.4010000000003</v>
          </cell>
          <cell r="AB1945"/>
          <cell r="AC1945"/>
          <cell r="AD1945"/>
          <cell r="AE1945">
            <v>5314.67</v>
          </cell>
          <cell r="AF1945">
            <v>5314.67</v>
          </cell>
          <cell r="AG1945">
            <v>0</v>
          </cell>
          <cell r="AH1945">
            <v>5314.67</v>
          </cell>
          <cell r="AI1945" t="str">
            <v>REF: 226598</v>
          </cell>
          <cell r="AJ1945" t="str">
            <v>PRODUTO FORA DE LINHA</v>
          </cell>
          <cell r="AK1945">
            <v>226598</v>
          </cell>
          <cell r="AL1945" t="str">
            <v>EST CADEIRA EVO (MADEIRA TAUARI MEL)</v>
          </cell>
          <cell r="AM1945"/>
          <cell r="AN1945">
            <v>0.49</v>
          </cell>
          <cell r="AO1945">
            <v>0.47</v>
          </cell>
          <cell r="AP1945">
            <v>0.82</v>
          </cell>
          <cell r="AQ1945">
            <v>0</v>
          </cell>
          <cell r="AR1945" t="str">
            <v>EST CADEIRA EVO (MADEIRA TAUARI MEL) - 0,49x0,47x0,82H</v>
          </cell>
          <cell r="AS1945">
            <v>5314.67</v>
          </cell>
          <cell r="AT1945">
            <v>5314.67</v>
          </cell>
          <cell r="AU1945">
            <v>5314.67</v>
          </cell>
          <cell r="AV1945">
            <v>0</v>
          </cell>
          <cell r="AW1945">
            <v>5314.67</v>
          </cell>
          <cell r="AX1945">
            <v>0</v>
          </cell>
          <cell r="AY1945"/>
          <cell r="AZ1945" t="str">
            <v/>
          </cell>
          <cell r="BA1945"/>
          <cell r="BB1945"/>
          <cell r="BC1945"/>
          <cell r="BD1945" t="str">
            <v/>
          </cell>
          <cell r="BE1945">
            <v>0</v>
          </cell>
          <cell r="BF1945" t="str">
            <v/>
          </cell>
          <cell r="BG1945" t="str">
            <v/>
          </cell>
          <cell r="BH1945">
            <v>14</v>
          </cell>
          <cell r="BI1945" t="str">
            <v>0</v>
          </cell>
          <cell r="BJ1945">
            <v>0</v>
          </cell>
          <cell r="BK1945">
            <v>0</v>
          </cell>
          <cell r="BL1945"/>
          <cell r="BM1945"/>
          <cell r="BN1945"/>
          <cell r="BO1945"/>
          <cell r="BQ1945" t="str">
            <v>LC PE</v>
          </cell>
          <cell r="BS1945" t="str">
            <v/>
          </cell>
          <cell r="BT1945" t="str">
            <v/>
          </cell>
        </row>
        <row r="1946">
          <cell r="H1946">
            <v>0</v>
          </cell>
          <cell r="O1946">
            <v>223605</v>
          </cell>
          <cell r="P1946" t="str">
            <v>2018/191-0043-01</v>
          </cell>
          <cell r="Q1946" t="str">
            <v>EST MESA LATERAL TRIBO (A) H50 (LACA PADRAO FOSCA J155)</v>
          </cell>
          <cell r="R1946"/>
          <cell r="S1946"/>
          <cell r="T1946">
            <v>0.41</v>
          </cell>
          <cell r="U1946">
            <v>0</v>
          </cell>
          <cell r="V1946">
            <v>0.5</v>
          </cell>
          <cell r="W1946">
            <v>0</v>
          </cell>
          <cell r="X1946" t="str">
            <v>EST MESA LATERAL TRIBO (A) H50 (LACA PADRAO FOSCA J155) - Ø0x0,5H</v>
          </cell>
          <cell r="Y1946">
            <v>6706.56</v>
          </cell>
          <cell r="Z1946">
            <v>0.7</v>
          </cell>
          <cell r="AA1946">
            <v>2011.9680000000008</v>
          </cell>
          <cell r="AB1946"/>
          <cell r="AC1946"/>
          <cell r="AD1946"/>
          <cell r="AE1946">
            <v>6706.56</v>
          </cell>
          <cell r="AF1946">
            <v>6706.56</v>
          </cell>
          <cell r="AG1946">
            <v>0</v>
          </cell>
          <cell r="AH1946">
            <v>6706.56</v>
          </cell>
          <cell r="AI1946" t="str">
            <v>REF: 223605</v>
          </cell>
          <cell r="AJ1946" t="str">
            <v>PRODUTO FORA DE LINHA</v>
          </cell>
          <cell r="AK1946">
            <v>223605</v>
          </cell>
          <cell r="AL1946" t="str">
            <v>EST MESA LATERAL TRIBO (A) H50 (LACA PADRAO FOSCA J155)</v>
          </cell>
          <cell r="AM1946"/>
          <cell r="AN1946">
            <v>0.41</v>
          </cell>
          <cell r="AO1946">
            <v>0</v>
          </cell>
          <cell r="AP1946">
            <v>0.5</v>
          </cell>
          <cell r="AQ1946">
            <v>0</v>
          </cell>
          <cell r="AR1946" t="str">
            <v>EST MESA LATERAL TRIBO (A) H50 (LACA PADRAO FOSCA J155) - Ø0x0,5H</v>
          </cell>
          <cell r="AS1946">
            <v>6706.56</v>
          </cell>
          <cell r="AT1946">
            <v>6706.56</v>
          </cell>
          <cell r="AU1946">
            <v>6706.56</v>
          </cell>
          <cell r="AV1946">
            <v>0</v>
          </cell>
          <cell r="AW1946">
            <v>6706.56</v>
          </cell>
          <cell r="AX1946">
            <v>0</v>
          </cell>
          <cell r="AY1946"/>
          <cell r="AZ1946" t="str">
            <v/>
          </cell>
          <cell r="BA1946"/>
          <cell r="BB1946"/>
          <cell r="BC1946"/>
          <cell r="BD1946" t="str">
            <v/>
          </cell>
          <cell r="BE1946">
            <v>0</v>
          </cell>
          <cell r="BF1946" t="str">
            <v/>
          </cell>
          <cell r="BG1946" t="str">
            <v/>
          </cell>
          <cell r="BH1946">
            <v>14</v>
          </cell>
          <cell r="BI1946" t="str">
            <v>0</v>
          </cell>
          <cell r="BJ1946">
            <v>0</v>
          </cell>
          <cell r="BK1946">
            <v>0</v>
          </cell>
          <cell r="BL1946"/>
          <cell r="BM1946"/>
          <cell r="BN1946"/>
          <cell r="BO1946"/>
          <cell r="BQ1946" t="e">
            <v>#REF!</v>
          </cell>
          <cell r="BS1946" t="str">
            <v/>
          </cell>
          <cell r="BT1946" t="str">
            <v/>
          </cell>
        </row>
        <row r="1947">
          <cell r="H1947">
            <v>0</v>
          </cell>
          <cell r="O1947">
            <v>223568</v>
          </cell>
          <cell r="P1947" t="str">
            <v>2018/184-0069-01</v>
          </cell>
          <cell r="Q1947" t="str">
            <v>EST MESA LATERAL TRIBO (A) H50 (CARBONIZADA)</v>
          </cell>
          <cell r="R1947"/>
          <cell r="S1947"/>
          <cell r="T1947">
            <v>0.41</v>
          </cell>
          <cell r="U1947">
            <v>0</v>
          </cell>
          <cell r="V1947">
            <v>0.5</v>
          </cell>
          <cell r="W1947">
            <v>0.41</v>
          </cell>
          <cell r="X1947" t="str">
            <v>EST MESA LATERAL TRIBO (A) H50 (CARBONIZADA) - Ø0,41x0,5H</v>
          </cell>
          <cell r="Y1947">
            <v>7617.75</v>
          </cell>
          <cell r="Z1947">
            <v>0.7</v>
          </cell>
          <cell r="AA1947">
            <v>2285.3250000000007</v>
          </cell>
          <cell r="AB1947"/>
          <cell r="AC1947"/>
          <cell r="AD1947"/>
          <cell r="AE1947">
            <v>7617.75</v>
          </cell>
          <cell r="AF1947">
            <v>7617.75</v>
          </cell>
          <cell r="AG1947">
            <v>0</v>
          </cell>
          <cell r="AH1947">
            <v>7617.75</v>
          </cell>
          <cell r="AI1947" t="str">
            <v>REF: 223568</v>
          </cell>
          <cell r="AJ1947" t="str">
            <v>PRODUTO FORA DE LINHA</v>
          </cell>
          <cell r="AK1947">
            <v>223568</v>
          </cell>
          <cell r="AL1947" t="str">
            <v>EST MESA LATERAL TRIBO (A) H50 (CARBONIZADA)</v>
          </cell>
          <cell r="AM1947"/>
          <cell r="AN1947">
            <v>0.41</v>
          </cell>
          <cell r="AO1947">
            <v>0</v>
          </cell>
          <cell r="AP1947">
            <v>0.5</v>
          </cell>
          <cell r="AQ1947">
            <v>0.41</v>
          </cell>
          <cell r="AR1947" t="str">
            <v>EST MESA LATERAL TRIBO (A) H50 (CARBONIZADA) - Ø0,41x0,5H</v>
          </cell>
          <cell r="AS1947">
            <v>7617.75</v>
          </cell>
          <cell r="AT1947">
            <v>7617.75</v>
          </cell>
          <cell r="AU1947">
            <v>7617.75</v>
          </cell>
          <cell r="AV1947">
            <v>0</v>
          </cell>
          <cell r="AW1947">
            <v>7617.75</v>
          </cell>
          <cell r="AX1947">
            <v>0</v>
          </cell>
          <cell r="AY1947"/>
          <cell r="AZ1947" t="str">
            <v/>
          </cell>
          <cell r="BA1947"/>
          <cell r="BB1947"/>
          <cell r="BC1947"/>
          <cell r="BD1947" t="str">
            <v/>
          </cell>
          <cell r="BE1947">
            <v>0</v>
          </cell>
          <cell r="BF1947" t="str">
            <v/>
          </cell>
          <cell r="BG1947" t="str">
            <v/>
          </cell>
          <cell r="BH1947">
            <v>14</v>
          </cell>
          <cell r="BI1947" t="str">
            <v>0</v>
          </cell>
          <cell r="BJ1947">
            <v>0</v>
          </cell>
          <cell r="BK1947">
            <v>0</v>
          </cell>
          <cell r="BL1947"/>
          <cell r="BM1947"/>
          <cell r="BN1947"/>
          <cell r="BO1947"/>
          <cell r="BQ1947" t="str">
            <v>LC PE</v>
          </cell>
          <cell r="BS1947" t="str">
            <v/>
          </cell>
          <cell r="BT1947" t="str">
            <v/>
          </cell>
        </row>
        <row r="1948">
          <cell r="H1948">
            <v>0</v>
          </cell>
          <cell r="O1948">
            <v>223303</v>
          </cell>
          <cell r="P1948" t="str">
            <v>2018/184-0136-01</v>
          </cell>
          <cell r="Q1948" t="str">
            <v>EST MESA LATERAL DUOMO (LACA NUDE)</v>
          </cell>
          <cell r="R1948"/>
          <cell r="S1948"/>
          <cell r="T1948">
            <v>0.6</v>
          </cell>
          <cell r="U1948">
            <v>0</v>
          </cell>
          <cell r="V1948">
            <v>0.6</v>
          </cell>
          <cell r="W1948">
            <v>0.6</v>
          </cell>
          <cell r="X1948" t="str">
            <v>EST MESA LATERAL DUOMO (LACA NUDE) - Ø0,6x0,6H</v>
          </cell>
          <cell r="Y1948">
            <v>10214.4</v>
          </cell>
          <cell r="Z1948">
            <v>0.75</v>
          </cell>
          <cell r="AA1948">
            <v>2553.6000000000004</v>
          </cell>
          <cell r="AB1948"/>
          <cell r="AC1948"/>
          <cell r="AD1948"/>
          <cell r="AE1948">
            <v>10214.4</v>
          </cell>
          <cell r="AF1948">
            <v>10214.4</v>
          </cell>
          <cell r="AG1948">
            <v>0</v>
          </cell>
          <cell r="AH1948">
            <v>10214.4</v>
          </cell>
          <cell r="AI1948" t="str">
            <v>REF: 223303</v>
          </cell>
          <cell r="AJ1948" t="str">
            <v>PRODUTO FORA DE LINHA</v>
          </cell>
          <cell r="AK1948">
            <v>223303</v>
          </cell>
          <cell r="AL1948" t="str">
            <v>EST MESA LATERAL DUOMO (LACA NUDE)</v>
          </cell>
          <cell r="AM1948"/>
          <cell r="AN1948">
            <v>0.6</v>
          </cell>
          <cell r="AO1948">
            <v>0</v>
          </cell>
          <cell r="AP1948">
            <v>0.6</v>
          </cell>
          <cell r="AQ1948">
            <v>0.6</v>
          </cell>
          <cell r="AR1948" t="str">
            <v>EST MESA LATERAL DUOMO (LACA NUDE) - Ø0,6x0,6H</v>
          </cell>
          <cell r="AS1948">
            <v>10214.4</v>
          </cell>
          <cell r="AT1948">
            <v>10214.4</v>
          </cell>
          <cell r="AU1948">
            <v>10214.4</v>
          </cell>
          <cell r="AV1948">
            <v>0</v>
          </cell>
          <cell r="AW1948">
            <v>10214.4</v>
          </cell>
          <cell r="AX1948">
            <v>0</v>
          </cell>
          <cell r="AY1948"/>
          <cell r="AZ1948" t="str">
            <v/>
          </cell>
          <cell r="BA1948"/>
          <cell r="BB1948"/>
          <cell r="BC1948"/>
          <cell r="BD1948" t="str">
            <v/>
          </cell>
          <cell r="BE1948">
            <v>0</v>
          </cell>
          <cell r="BF1948" t="str">
            <v/>
          </cell>
          <cell r="BG1948" t="str">
            <v/>
          </cell>
          <cell r="BH1948">
            <v>22</v>
          </cell>
          <cell r="BI1948" t="str">
            <v>0</v>
          </cell>
          <cell r="BJ1948">
            <v>0</v>
          </cell>
          <cell r="BK1948">
            <v>0</v>
          </cell>
          <cell r="BL1948"/>
          <cell r="BM1948"/>
          <cell r="BN1948"/>
          <cell r="BO1948"/>
          <cell r="BQ1948" t="str">
            <v>LC PE</v>
          </cell>
          <cell r="BS1948" t="str">
            <v/>
          </cell>
          <cell r="BT1948" t="str">
            <v/>
          </cell>
        </row>
        <row r="1949">
          <cell r="H1949">
            <v>0</v>
          </cell>
          <cell r="O1949">
            <v>223303</v>
          </cell>
          <cell r="P1949" t="str">
            <v>2018/184-0137-01</v>
          </cell>
          <cell r="Q1949" t="str">
            <v>EST MESA LATERAL DUOMO (LACA NUDE)</v>
          </cell>
          <cell r="R1949"/>
          <cell r="S1949"/>
          <cell r="T1949">
            <v>0.6</v>
          </cell>
          <cell r="U1949">
            <v>0</v>
          </cell>
          <cell r="V1949">
            <v>0.6</v>
          </cell>
          <cell r="W1949">
            <v>0.6</v>
          </cell>
          <cell r="X1949" t="str">
            <v>EST MESA LATERAL DUOMO (LACA NUDE) - Ø0,6x0,6H</v>
          </cell>
          <cell r="Y1949">
            <v>10214.4</v>
          </cell>
          <cell r="Z1949">
            <v>0.75</v>
          </cell>
          <cell r="AA1949">
            <v>2553.6000000000004</v>
          </cell>
          <cell r="AB1949"/>
          <cell r="AC1949"/>
          <cell r="AD1949"/>
          <cell r="AE1949">
            <v>10214.4</v>
          </cell>
          <cell r="AF1949">
            <v>10214.4</v>
          </cell>
          <cell r="AG1949">
            <v>0</v>
          </cell>
          <cell r="AH1949">
            <v>10214.4</v>
          </cell>
          <cell r="AI1949" t="str">
            <v>REF: 223303</v>
          </cell>
          <cell r="AJ1949" t="str">
            <v>PRODUTO FORA DE LINHA</v>
          </cell>
          <cell r="AK1949">
            <v>223303</v>
          </cell>
          <cell r="AL1949" t="str">
            <v>EST MESA LATERAL DUOMO (LACA NUDE)</v>
          </cell>
          <cell r="AM1949"/>
          <cell r="AN1949">
            <v>0.6</v>
          </cell>
          <cell r="AO1949">
            <v>0</v>
          </cell>
          <cell r="AP1949">
            <v>0.6</v>
          </cell>
          <cell r="AQ1949">
            <v>0.6</v>
          </cell>
          <cell r="AR1949" t="str">
            <v>EST MESA LATERAL DUOMO (LACA NUDE) - Ø0,6x0,6H</v>
          </cell>
          <cell r="AS1949">
            <v>10214.4</v>
          </cell>
          <cell r="AT1949">
            <v>10214.4</v>
          </cell>
          <cell r="AU1949">
            <v>10214.4</v>
          </cell>
          <cell r="AV1949">
            <v>0</v>
          </cell>
          <cell r="AW1949">
            <v>10214.4</v>
          </cell>
          <cell r="AX1949">
            <v>0</v>
          </cell>
          <cell r="AY1949"/>
          <cell r="AZ1949" t="str">
            <v/>
          </cell>
          <cell r="BA1949"/>
          <cell r="BB1949"/>
          <cell r="BC1949"/>
          <cell r="BD1949" t="str">
            <v/>
          </cell>
          <cell r="BE1949">
            <v>0</v>
          </cell>
          <cell r="BF1949" t="str">
            <v/>
          </cell>
          <cell r="BG1949" t="str">
            <v/>
          </cell>
          <cell r="BH1949">
            <v>22</v>
          </cell>
          <cell r="BI1949" t="str">
            <v>0</v>
          </cell>
          <cell r="BJ1949">
            <v>0</v>
          </cell>
          <cell r="BK1949">
            <v>0</v>
          </cell>
          <cell r="BL1949"/>
          <cell r="BM1949"/>
          <cell r="BN1949"/>
          <cell r="BO1949"/>
          <cell r="BQ1949" t="str">
            <v>LC PE</v>
          </cell>
          <cell r="BS1949" t="str">
            <v/>
          </cell>
          <cell r="BT1949" t="str">
            <v/>
          </cell>
        </row>
        <row r="1950">
          <cell r="H1950">
            <v>0</v>
          </cell>
          <cell r="O1950">
            <v>221141</v>
          </cell>
          <cell r="P1950" t="str">
            <v>2018/074-0063-01</v>
          </cell>
          <cell r="Q1950" t="str">
            <v>EST CADEIRA ARROW C/BRACO (MEL CLARO) (TC 606)</v>
          </cell>
          <cell r="R1950"/>
          <cell r="S1950"/>
          <cell r="T1950">
            <v>0.56000000000000005</v>
          </cell>
          <cell r="U1950">
            <v>0.61</v>
          </cell>
          <cell r="V1950">
            <v>0.89</v>
          </cell>
          <cell r="W1950">
            <v>0</v>
          </cell>
          <cell r="X1950" t="str">
            <v>EST CADEIRA ARROW C/BRACO (MEL CLARO) (TC 606) - 0,56x0,61x0,89H</v>
          </cell>
          <cell r="Y1950">
            <v>6302.93</v>
          </cell>
          <cell r="Z1950">
            <v>0.65</v>
          </cell>
          <cell r="AA1950">
            <v>2206.0254999999997</v>
          </cell>
          <cell r="AB1950"/>
          <cell r="AC1950"/>
          <cell r="AD1950"/>
          <cell r="AE1950">
            <v>6302.93</v>
          </cell>
          <cell r="AF1950">
            <v>6302.93</v>
          </cell>
          <cell r="AG1950">
            <v>0</v>
          </cell>
          <cell r="AH1950">
            <v>6302.93</v>
          </cell>
          <cell r="AI1950" t="str">
            <v>REF: 221141</v>
          </cell>
          <cell r="AJ1950" t="str">
            <v>PRODUTO FORA DE LINHA</v>
          </cell>
          <cell r="AK1950">
            <v>221141</v>
          </cell>
          <cell r="AL1950" t="str">
            <v>EST CADEIRA ARROW C/BRACO (MEL CLARO) (TC 606)</v>
          </cell>
          <cell r="AM1950"/>
          <cell r="AN1950">
            <v>0.56000000000000005</v>
          </cell>
          <cell r="AO1950">
            <v>0.61</v>
          </cell>
          <cell r="AP1950">
            <v>0.89</v>
          </cell>
          <cell r="AQ1950">
            <v>0</v>
          </cell>
          <cell r="AR1950" t="str">
            <v>EST CADEIRA ARROW C/BRACO (MEL CLARO) (TC 606) - 0,56x0,61x0,89H</v>
          </cell>
          <cell r="AS1950">
            <v>6302.93</v>
          </cell>
          <cell r="AT1950">
            <v>6302.93</v>
          </cell>
          <cell r="AU1950">
            <v>6302.93</v>
          </cell>
          <cell r="AV1950">
            <v>0</v>
          </cell>
          <cell r="AW1950">
            <v>6302.93</v>
          </cell>
          <cell r="AX1950">
            <v>0</v>
          </cell>
          <cell r="AY1950"/>
          <cell r="AZ1950" t="str">
            <v/>
          </cell>
          <cell r="BA1950"/>
          <cell r="BB1950"/>
          <cell r="BC1950"/>
          <cell r="BD1950" t="str">
            <v/>
          </cell>
          <cell r="BE1950">
            <v>0</v>
          </cell>
          <cell r="BF1950" t="str">
            <v/>
          </cell>
          <cell r="BG1950" t="str">
            <v/>
          </cell>
          <cell r="BH1950">
            <v>14</v>
          </cell>
          <cell r="BI1950" t="str">
            <v>0</v>
          </cell>
          <cell r="BJ1950">
            <v>0</v>
          </cell>
          <cell r="BK1950">
            <v>0</v>
          </cell>
          <cell r="BL1950"/>
          <cell r="BM1950"/>
          <cell r="BN1950"/>
          <cell r="BO1950"/>
          <cell r="BQ1950" t="str">
            <v>LC PE</v>
          </cell>
          <cell r="BS1950" t="str">
            <v/>
          </cell>
          <cell r="BT1950" t="str">
            <v/>
          </cell>
        </row>
        <row r="1951">
          <cell r="H1951">
            <v>0</v>
          </cell>
          <cell r="O1951">
            <v>221141</v>
          </cell>
          <cell r="P1951" t="str">
            <v>2018/074-0064-01</v>
          </cell>
          <cell r="Q1951" t="str">
            <v>EST CADEIRA ARROW C/BRACO (MEL CLARO) (TC 606)</v>
          </cell>
          <cell r="R1951"/>
          <cell r="S1951"/>
          <cell r="T1951">
            <v>0.56000000000000005</v>
          </cell>
          <cell r="U1951">
            <v>0.61</v>
          </cell>
          <cell r="V1951">
            <v>0.89</v>
          </cell>
          <cell r="W1951">
            <v>0</v>
          </cell>
          <cell r="X1951" t="str">
            <v>EST CADEIRA ARROW C/BRACO (MEL CLARO) (TC 606) - 0,56x0,61x0,89H</v>
          </cell>
          <cell r="Y1951">
            <v>6302.93</v>
          </cell>
          <cell r="Z1951">
            <v>0.65</v>
          </cell>
          <cell r="AA1951">
            <v>2206.0254999999997</v>
          </cell>
          <cell r="AB1951"/>
          <cell r="AC1951"/>
          <cell r="AD1951"/>
          <cell r="AE1951">
            <v>6302.93</v>
          </cell>
          <cell r="AF1951">
            <v>6302.93</v>
          </cell>
          <cell r="AG1951">
            <v>0</v>
          </cell>
          <cell r="AH1951">
            <v>6302.93</v>
          </cell>
          <cell r="AI1951" t="str">
            <v>REF: 221141</v>
          </cell>
          <cell r="AJ1951" t="str">
            <v>PRODUTO FORA DE LINHA</v>
          </cell>
          <cell r="AK1951">
            <v>221141</v>
          </cell>
          <cell r="AL1951" t="str">
            <v>EST CADEIRA ARROW C/BRACO (MEL CLARO) (TC 606)</v>
          </cell>
          <cell r="AM1951"/>
          <cell r="AN1951">
            <v>0.56000000000000005</v>
          </cell>
          <cell r="AO1951">
            <v>0.61</v>
          </cell>
          <cell r="AP1951">
            <v>0.89</v>
          </cell>
          <cell r="AQ1951">
            <v>0</v>
          </cell>
          <cell r="AR1951" t="str">
            <v>EST CADEIRA ARROW C/BRACO (MEL CLARO) (TC 606) - 0,56x0,61x0,89H</v>
          </cell>
          <cell r="AS1951">
            <v>6302.93</v>
          </cell>
          <cell r="AT1951">
            <v>6302.93</v>
          </cell>
          <cell r="AU1951">
            <v>6302.93</v>
          </cell>
          <cell r="AV1951">
            <v>0</v>
          </cell>
          <cell r="AW1951">
            <v>6302.93</v>
          </cell>
          <cell r="AX1951">
            <v>0</v>
          </cell>
          <cell r="AY1951"/>
          <cell r="AZ1951" t="str">
            <v/>
          </cell>
          <cell r="BA1951"/>
          <cell r="BB1951"/>
          <cell r="BC1951"/>
          <cell r="BD1951" t="str">
            <v/>
          </cell>
          <cell r="BE1951">
            <v>0</v>
          </cell>
          <cell r="BF1951" t="str">
            <v/>
          </cell>
          <cell r="BG1951" t="str">
            <v/>
          </cell>
          <cell r="BH1951">
            <v>14</v>
          </cell>
          <cell r="BI1951" t="str">
            <v>0</v>
          </cell>
          <cell r="BJ1951">
            <v>0</v>
          </cell>
          <cell r="BK1951">
            <v>0</v>
          </cell>
          <cell r="BL1951"/>
          <cell r="BM1951"/>
          <cell r="BN1951"/>
          <cell r="BO1951"/>
          <cell r="BQ1951" t="str">
            <v>LC PE</v>
          </cell>
          <cell r="BS1951" t="str">
            <v/>
          </cell>
          <cell r="BT1951" t="str">
            <v/>
          </cell>
        </row>
        <row r="1952">
          <cell r="H1952">
            <v>0</v>
          </cell>
          <cell r="O1952">
            <v>221141</v>
          </cell>
          <cell r="P1952" t="str">
            <v>2018/074-0065-01</v>
          </cell>
          <cell r="Q1952" t="str">
            <v>EST CADEIRA ARROW C/BRACO (MEL CLARO) (TC 606)</v>
          </cell>
          <cell r="R1952"/>
          <cell r="S1952"/>
          <cell r="T1952">
            <v>0.56000000000000005</v>
          </cell>
          <cell r="U1952">
            <v>0.61</v>
          </cell>
          <cell r="V1952">
            <v>0.89</v>
          </cell>
          <cell r="W1952">
            <v>0</v>
          </cell>
          <cell r="X1952" t="str">
            <v>EST CADEIRA ARROW C/BRACO (MEL CLARO) (TC 606) - 0,56x0,61x0,89H</v>
          </cell>
          <cell r="Y1952">
            <v>6302.93</v>
          </cell>
          <cell r="Z1952">
            <v>0.65</v>
          </cell>
          <cell r="AA1952">
            <v>2206.0254999999997</v>
          </cell>
          <cell r="AB1952"/>
          <cell r="AC1952"/>
          <cell r="AD1952"/>
          <cell r="AE1952">
            <v>6302.93</v>
          </cell>
          <cell r="AF1952">
            <v>6302.93</v>
          </cell>
          <cell r="AG1952">
            <v>0</v>
          </cell>
          <cell r="AH1952">
            <v>6302.93</v>
          </cell>
          <cell r="AI1952" t="str">
            <v>REF: 221141</v>
          </cell>
          <cell r="AJ1952" t="str">
            <v>PRODUTO FORA DE LINHA</v>
          </cell>
          <cell r="AK1952">
            <v>221141</v>
          </cell>
          <cell r="AL1952" t="str">
            <v>EST CADEIRA ARROW C/BRACO (MEL CLARO) (TC 606)</v>
          </cell>
          <cell r="AM1952"/>
          <cell r="AN1952">
            <v>0.56000000000000005</v>
          </cell>
          <cell r="AO1952">
            <v>0.61</v>
          </cell>
          <cell r="AP1952">
            <v>0.89</v>
          </cell>
          <cell r="AQ1952">
            <v>0</v>
          </cell>
          <cell r="AR1952" t="str">
            <v>EST CADEIRA ARROW C/BRACO (MEL CLARO) (TC 606) - 0,56x0,61x0,89H</v>
          </cell>
          <cell r="AS1952">
            <v>6302.93</v>
          </cell>
          <cell r="AT1952">
            <v>6302.93</v>
          </cell>
          <cell r="AU1952">
            <v>6302.93</v>
          </cell>
          <cell r="AV1952">
            <v>0</v>
          </cell>
          <cell r="AW1952">
            <v>6302.93</v>
          </cell>
          <cell r="AX1952">
            <v>0</v>
          </cell>
          <cell r="AY1952"/>
          <cell r="AZ1952" t="str">
            <v/>
          </cell>
          <cell r="BA1952"/>
          <cell r="BB1952"/>
          <cell r="BC1952"/>
          <cell r="BD1952" t="str">
            <v/>
          </cell>
          <cell r="BE1952">
            <v>0</v>
          </cell>
          <cell r="BF1952" t="str">
            <v/>
          </cell>
          <cell r="BG1952" t="str">
            <v/>
          </cell>
          <cell r="BH1952">
            <v>14</v>
          </cell>
          <cell r="BI1952" t="str">
            <v>0</v>
          </cell>
          <cell r="BJ1952">
            <v>0</v>
          </cell>
          <cell r="BK1952">
            <v>0</v>
          </cell>
          <cell r="BL1952"/>
          <cell r="BM1952"/>
          <cell r="BN1952"/>
          <cell r="BO1952"/>
          <cell r="BQ1952" t="str">
            <v>LC PE</v>
          </cell>
          <cell r="BS1952" t="str">
            <v/>
          </cell>
          <cell r="BT1952" t="str">
            <v/>
          </cell>
        </row>
        <row r="1953">
          <cell r="H1953">
            <v>0</v>
          </cell>
          <cell r="O1953">
            <v>221141</v>
          </cell>
          <cell r="P1953" t="str">
            <v>2018/074-0066-01</v>
          </cell>
          <cell r="Q1953" t="str">
            <v>EST CADEIRA ARROW C/BRACO (MEL CLARO) (TC 606)</v>
          </cell>
          <cell r="R1953"/>
          <cell r="S1953"/>
          <cell r="T1953">
            <v>0.56000000000000005</v>
          </cell>
          <cell r="U1953">
            <v>0.61</v>
          </cell>
          <cell r="V1953">
            <v>0.89</v>
          </cell>
          <cell r="W1953">
            <v>0</v>
          </cell>
          <cell r="X1953" t="str">
            <v>EST CADEIRA ARROW C/BRACO (MEL CLARO) (TC 606) - 0,56x0,61x0,89H</v>
          </cell>
          <cell r="Y1953">
            <v>6302.93</v>
          </cell>
          <cell r="Z1953">
            <v>0.65</v>
          </cell>
          <cell r="AA1953">
            <v>2206.0254999999997</v>
          </cell>
          <cell r="AB1953"/>
          <cell r="AC1953"/>
          <cell r="AD1953"/>
          <cell r="AE1953">
            <v>6302.93</v>
          </cell>
          <cell r="AF1953">
            <v>6302.93</v>
          </cell>
          <cell r="AG1953">
            <v>0</v>
          </cell>
          <cell r="AH1953">
            <v>6302.93</v>
          </cell>
          <cell r="AI1953" t="str">
            <v>REF: 221141</v>
          </cell>
          <cell r="AJ1953" t="str">
            <v>PRODUTO FORA DE LINHA</v>
          </cell>
          <cell r="AK1953">
            <v>221141</v>
          </cell>
          <cell r="AL1953" t="str">
            <v>EST CADEIRA ARROW C/BRACO (MEL CLARO) (TC 606)</v>
          </cell>
          <cell r="AM1953"/>
          <cell r="AN1953">
            <v>0.56000000000000005</v>
          </cell>
          <cell r="AO1953">
            <v>0.61</v>
          </cell>
          <cell r="AP1953">
            <v>0.89</v>
          </cell>
          <cell r="AQ1953">
            <v>0</v>
          </cell>
          <cell r="AR1953" t="str">
            <v>EST CADEIRA ARROW C/BRACO (MEL CLARO) (TC 606) - 0,56x0,61x0,89H</v>
          </cell>
          <cell r="AS1953">
            <v>6302.93</v>
          </cell>
          <cell r="AT1953">
            <v>6302.93</v>
          </cell>
          <cell r="AU1953">
            <v>6302.93</v>
          </cell>
          <cell r="AV1953">
            <v>0</v>
          </cell>
          <cell r="AW1953">
            <v>6302.93</v>
          </cell>
          <cell r="AX1953">
            <v>0</v>
          </cell>
          <cell r="AY1953"/>
          <cell r="AZ1953" t="str">
            <v/>
          </cell>
          <cell r="BA1953"/>
          <cell r="BB1953"/>
          <cell r="BC1953"/>
          <cell r="BD1953" t="str">
            <v/>
          </cell>
          <cell r="BE1953">
            <v>0</v>
          </cell>
          <cell r="BF1953" t="str">
            <v/>
          </cell>
          <cell r="BG1953" t="str">
            <v/>
          </cell>
          <cell r="BH1953">
            <v>14</v>
          </cell>
          <cell r="BI1953" t="str">
            <v>0</v>
          </cell>
          <cell r="BJ1953">
            <v>0</v>
          </cell>
          <cell r="BK1953">
            <v>0</v>
          </cell>
          <cell r="BL1953"/>
          <cell r="BM1953"/>
          <cell r="BN1953"/>
          <cell r="BO1953"/>
          <cell r="BQ1953" t="str">
            <v>LC PE</v>
          </cell>
          <cell r="BS1953" t="str">
            <v/>
          </cell>
          <cell r="BT1953" t="str">
            <v/>
          </cell>
        </row>
        <row r="1954">
          <cell r="H1954">
            <v>0</v>
          </cell>
          <cell r="O1954">
            <v>214972</v>
          </cell>
          <cell r="P1954" t="str">
            <v>2022/314-0001-01</v>
          </cell>
          <cell r="Q1954" t="str">
            <v>EST POLTRONA NIKO (FX 5351) (TING EBANIZADO)</v>
          </cell>
          <cell r="R1954"/>
          <cell r="S1954"/>
          <cell r="T1954">
            <v>0.73</v>
          </cell>
          <cell r="U1954">
            <v>0.76</v>
          </cell>
          <cell r="V1954">
            <v>0.79</v>
          </cell>
          <cell r="W1954">
            <v>0</v>
          </cell>
          <cell r="X1954" t="str">
            <v>EST POLTRONA NIKO (FX 5351) (TING EBANIZADO) - 0,73x0,76x0,79H</v>
          </cell>
          <cell r="Y1954">
            <v>7189.39</v>
          </cell>
          <cell r="Z1954">
            <v>0.65</v>
          </cell>
          <cell r="AA1954">
            <v>2516.2865000000002</v>
          </cell>
          <cell r="AB1954"/>
          <cell r="AC1954"/>
          <cell r="AD1954"/>
          <cell r="AE1954">
            <v>7189.39</v>
          </cell>
          <cell r="AF1954">
            <v>7189.39</v>
          </cell>
          <cell r="AG1954">
            <v>0</v>
          </cell>
          <cell r="AH1954">
            <v>7189.39</v>
          </cell>
          <cell r="AI1954" t="str">
            <v>REF: 214972</v>
          </cell>
          <cell r="AJ1954" t="str">
            <v>PRODUTO FORA DE LINHA</v>
          </cell>
          <cell r="AK1954">
            <v>214972</v>
          </cell>
          <cell r="AL1954" t="str">
            <v>EST POLTRONA NIKO (FX 5351) (TING EBANIZADO)</v>
          </cell>
          <cell r="AM1954"/>
          <cell r="AN1954">
            <v>0.73</v>
          </cell>
          <cell r="AO1954">
            <v>0.76</v>
          </cell>
          <cell r="AP1954">
            <v>0.79</v>
          </cell>
          <cell r="AQ1954">
            <v>0</v>
          </cell>
          <cell r="AR1954" t="str">
            <v>EST POLTRONA NIKO (FX 5351) (TING EBANIZADO) - 0,73x0,76x0,79H</v>
          </cell>
          <cell r="AS1954">
            <v>7189.39</v>
          </cell>
          <cell r="AT1954">
            <v>7189.39</v>
          </cell>
          <cell r="AU1954">
            <v>7189.39</v>
          </cell>
          <cell r="AV1954">
            <v>0</v>
          </cell>
          <cell r="AW1954">
            <v>7189.39</v>
          </cell>
          <cell r="AX1954">
            <v>0</v>
          </cell>
          <cell r="AY1954"/>
          <cell r="AZ1954" t="str">
            <v/>
          </cell>
          <cell r="BA1954"/>
          <cell r="BB1954"/>
          <cell r="BC1954"/>
          <cell r="BD1954" t="str">
            <v/>
          </cell>
          <cell r="BE1954">
            <v>0</v>
          </cell>
          <cell r="BF1954" t="str">
            <v/>
          </cell>
          <cell r="BG1954" t="str">
            <v/>
          </cell>
          <cell r="BH1954">
            <v>14</v>
          </cell>
          <cell r="BI1954" t="str">
            <v>0</v>
          </cell>
          <cell r="BJ1954">
            <v>0</v>
          </cell>
          <cell r="BK1954">
            <v>0</v>
          </cell>
          <cell r="BL1954"/>
          <cell r="BM1954"/>
          <cell r="BN1954"/>
          <cell r="BO1954"/>
          <cell r="BQ1954" t="str">
            <v>LC PE</v>
          </cell>
          <cell r="BS1954" t="str">
            <v/>
          </cell>
          <cell r="BT1954" t="str">
            <v/>
          </cell>
        </row>
        <row r="1955">
          <cell r="H1955">
            <v>0</v>
          </cell>
          <cell r="O1955">
            <v>214972</v>
          </cell>
          <cell r="P1955" t="str">
            <v>2025/064-0033-01</v>
          </cell>
          <cell r="Q1955" t="str">
            <v>EST POLTRONA NIKO (FX 5351) (TING EBANIZADO)</v>
          </cell>
          <cell r="R1955"/>
          <cell r="S1955"/>
          <cell r="T1955">
            <v>0.73</v>
          </cell>
          <cell r="U1955">
            <v>0.76</v>
          </cell>
          <cell r="V1955">
            <v>0.79</v>
          </cell>
          <cell r="W1955">
            <v>0</v>
          </cell>
          <cell r="X1955" t="str">
            <v>EST POLTRONA NIKO (FX 5351) (TING EBANIZADO) - 0,73x0,76x0,79H</v>
          </cell>
          <cell r="Y1955">
            <v>7189.39</v>
          </cell>
          <cell r="Z1955">
            <v>0.65</v>
          </cell>
          <cell r="AA1955">
            <v>2516.2865000000002</v>
          </cell>
          <cell r="AB1955"/>
          <cell r="AC1955"/>
          <cell r="AD1955"/>
          <cell r="AE1955">
            <v>7189.39</v>
          </cell>
          <cell r="AF1955">
            <v>7189.39</v>
          </cell>
          <cell r="AG1955">
            <v>0</v>
          </cell>
          <cell r="AH1955">
            <v>7189.39</v>
          </cell>
          <cell r="AI1955" t="str">
            <v>REF: 214972</v>
          </cell>
          <cell r="AJ1955" t="str">
            <v>PRODUTO FORA DE LINHA</v>
          </cell>
          <cell r="AK1955">
            <v>214972</v>
          </cell>
          <cell r="AL1955" t="str">
            <v>EST POLTRONA NIKO (FX 5351) (TING EBANIZADO)</v>
          </cell>
          <cell r="AM1955"/>
          <cell r="AN1955">
            <v>0.73</v>
          </cell>
          <cell r="AO1955">
            <v>0.76</v>
          </cell>
          <cell r="AP1955">
            <v>0.79</v>
          </cell>
          <cell r="AQ1955">
            <v>0</v>
          </cell>
          <cell r="AR1955" t="str">
            <v>EST POLTRONA NIKO (FX 5351) (TING EBANIZADO) - 0,73x0,76x0,79H</v>
          </cell>
          <cell r="AS1955">
            <v>7189.39</v>
          </cell>
          <cell r="AT1955">
            <v>7189.39</v>
          </cell>
          <cell r="AU1955">
            <v>7189.39</v>
          </cell>
          <cell r="AV1955">
            <v>0</v>
          </cell>
          <cell r="AW1955">
            <v>7189.39</v>
          </cell>
          <cell r="AX1955">
            <v>0</v>
          </cell>
          <cell r="AY1955"/>
          <cell r="AZ1955" t="str">
            <v/>
          </cell>
          <cell r="BA1955"/>
          <cell r="BB1955"/>
          <cell r="BC1955"/>
          <cell r="BD1955" t="str">
            <v/>
          </cell>
          <cell r="BE1955">
            <v>0</v>
          </cell>
          <cell r="BF1955" t="str">
            <v/>
          </cell>
          <cell r="BG1955" t="str">
            <v/>
          </cell>
          <cell r="BH1955">
            <v>14</v>
          </cell>
          <cell r="BI1955" t="str">
            <v>0</v>
          </cell>
          <cell r="BJ1955">
            <v>0</v>
          </cell>
          <cell r="BK1955">
            <v>0</v>
          </cell>
          <cell r="BL1955"/>
          <cell r="BM1955"/>
          <cell r="BN1955"/>
          <cell r="BO1955"/>
          <cell r="BQ1955" t="str">
            <v>LC PE</v>
          </cell>
          <cell r="BS1955" t="str">
            <v/>
          </cell>
          <cell r="BT1955" t="str">
            <v/>
          </cell>
        </row>
        <row r="1956">
          <cell r="H1956">
            <v>3</v>
          </cell>
          <cell r="O1956">
            <v>270464</v>
          </cell>
          <cell r="P1956" t="str">
            <v>2021/007-0021-01</v>
          </cell>
          <cell r="Q1956" t="str">
            <v>EST CADEIRA TWIN C/BRACO (GIR)( EBANIZADO) TC4019</v>
          </cell>
          <cell r="R1956"/>
          <cell r="S1956"/>
          <cell r="T1956">
            <v>0.51</v>
          </cell>
          <cell r="U1956">
            <v>0.6</v>
          </cell>
          <cell r="V1956">
            <v>0.83</v>
          </cell>
          <cell r="W1956">
            <v>0</v>
          </cell>
          <cell r="X1956" t="str">
            <v>EST CADEIRA TWIN C/BRACO (GIR)( EBANIZADO) TC4019 - 0,51x0,6x0,83H</v>
          </cell>
          <cell r="Y1956">
            <v>3624</v>
          </cell>
          <cell r="Z1956">
            <v>0.6</v>
          </cell>
          <cell r="AA1956">
            <v>1449.6</v>
          </cell>
          <cell r="AB1956"/>
          <cell r="AC1956"/>
          <cell r="AD1956"/>
          <cell r="AE1956">
            <v>3624</v>
          </cell>
          <cell r="AF1956">
            <v>3624</v>
          </cell>
          <cell r="AG1956">
            <v>0</v>
          </cell>
          <cell r="AH1956">
            <v>3624</v>
          </cell>
          <cell r="AI1956" t="str">
            <v>REF: 270464</v>
          </cell>
          <cell r="AJ1956" t="str">
            <v>PRODUTO FORA DE LINHA</v>
          </cell>
          <cell r="AK1956">
            <v>270464</v>
          </cell>
          <cell r="AL1956" t="str">
            <v>EST CADEIRA TWIN C/BRACO (GIR)( EBANIZADO) TC4019</v>
          </cell>
          <cell r="AM1956"/>
          <cell r="AN1956">
            <v>0.51</v>
          </cell>
          <cell r="AO1956">
            <v>0.6</v>
          </cell>
          <cell r="AP1956">
            <v>0.83</v>
          </cell>
          <cell r="AQ1956">
            <v>0</v>
          </cell>
          <cell r="AR1956" t="str">
            <v>EST CADEIRA TWIN C/BRACO (GIR)( EBANIZADO) TC4019 - 0,51x0,6x0,83H</v>
          </cell>
          <cell r="AS1956">
            <v>3624</v>
          </cell>
          <cell r="AT1956">
            <v>3624</v>
          </cell>
          <cell r="AU1956">
            <v>3624</v>
          </cell>
          <cell r="AV1956">
            <v>0</v>
          </cell>
          <cell r="AW1956">
            <v>3624</v>
          </cell>
          <cell r="AX1956">
            <v>0</v>
          </cell>
          <cell r="AY1956"/>
          <cell r="AZ1956" t="str">
            <v/>
          </cell>
          <cell r="BA1956"/>
          <cell r="BB1956"/>
          <cell r="BC1956"/>
          <cell r="BD1956" t="str">
            <v/>
          </cell>
          <cell r="BE1956">
            <v>0</v>
          </cell>
          <cell r="BF1956" t="str">
            <v/>
          </cell>
          <cell r="BG1956" t="str">
            <v/>
          </cell>
          <cell r="BH1956">
            <v>14</v>
          </cell>
          <cell r="BI1956" t="str">
            <v>0</v>
          </cell>
          <cell r="BJ1956">
            <v>0</v>
          </cell>
          <cell r="BK1956">
            <v>0</v>
          </cell>
          <cell r="BL1956"/>
          <cell r="BM1956"/>
          <cell r="BN1956"/>
          <cell r="BO1956"/>
          <cell r="BQ1956" t="str">
            <v>TEO PE</v>
          </cell>
          <cell r="BS1956" t="str">
            <v/>
          </cell>
          <cell r="BT1956" t="str">
            <v/>
          </cell>
        </row>
        <row r="1957">
          <cell r="H1957">
            <v>3</v>
          </cell>
          <cell r="O1957">
            <v>270464</v>
          </cell>
          <cell r="P1957" t="str">
            <v>2021/007-0022-01</v>
          </cell>
          <cell r="Q1957" t="str">
            <v>EST CADEIRA TWIN C/BRACO (GIR)( EBANIZADO) TC4019</v>
          </cell>
          <cell r="R1957"/>
          <cell r="S1957"/>
          <cell r="T1957">
            <v>0.51</v>
          </cell>
          <cell r="U1957">
            <v>0.6</v>
          </cell>
          <cell r="V1957">
            <v>0.83</v>
          </cell>
          <cell r="W1957">
            <v>0</v>
          </cell>
          <cell r="X1957" t="str">
            <v>EST CADEIRA TWIN C/BRACO (GIR)( EBANIZADO) TC4019 - 0,51x0,6x0,83H</v>
          </cell>
          <cell r="Y1957">
            <v>3624</v>
          </cell>
          <cell r="Z1957">
            <v>0.6</v>
          </cell>
          <cell r="AA1957">
            <v>1449.6</v>
          </cell>
          <cell r="AB1957"/>
          <cell r="AC1957"/>
          <cell r="AD1957"/>
          <cell r="AE1957">
            <v>3624</v>
          </cell>
          <cell r="AF1957">
            <v>3624</v>
          </cell>
          <cell r="AG1957">
            <v>0</v>
          </cell>
          <cell r="AH1957">
            <v>3624</v>
          </cell>
          <cell r="AI1957" t="str">
            <v>REF: 270464</v>
          </cell>
          <cell r="AJ1957" t="str">
            <v>PRODUTO FORA DE LINHA</v>
          </cell>
          <cell r="AK1957">
            <v>270464</v>
          </cell>
          <cell r="AL1957" t="str">
            <v>EST CADEIRA TWIN C/BRACO (GIR)( EBANIZADO) TC4019</v>
          </cell>
          <cell r="AM1957"/>
          <cell r="AN1957">
            <v>0.51</v>
          </cell>
          <cell r="AO1957">
            <v>0.6</v>
          </cell>
          <cell r="AP1957">
            <v>0.83</v>
          </cell>
          <cell r="AQ1957">
            <v>0</v>
          </cell>
          <cell r="AR1957" t="str">
            <v>EST CADEIRA TWIN C/BRACO (GIR)( EBANIZADO) TC4019 - 0,51x0,6x0,83H</v>
          </cell>
          <cell r="AS1957">
            <v>3624</v>
          </cell>
          <cell r="AT1957">
            <v>3624</v>
          </cell>
          <cell r="AU1957">
            <v>3624</v>
          </cell>
          <cell r="AV1957">
            <v>0</v>
          </cell>
          <cell r="AW1957">
            <v>3624</v>
          </cell>
          <cell r="AX1957">
            <v>0</v>
          </cell>
          <cell r="AY1957"/>
          <cell r="AZ1957" t="str">
            <v/>
          </cell>
          <cell r="BA1957"/>
          <cell r="BB1957"/>
          <cell r="BC1957"/>
          <cell r="BD1957" t="str">
            <v/>
          </cell>
          <cell r="BE1957">
            <v>0</v>
          </cell>
          <cell r="BF1957" t="str">
            <v/>
          </cell>
          <cell r="BG1957" t="str">
            <v/>
          </cell>
          <cell r="BH1957">
            <v>14</v>
          </cell>
          <cell r="BI1957" t="str">
            <v>0</v>
          </cell>
          <cell r="BJ1957">
            <v>0</v>
          </cell>
          <cell r="BK1957">
            <v>0</v>
          </cell>
          <cell r="BL1957"/>
          <cell r="BM1957"/>
          <cell r="BN1957"/>
          <cell r="BO1957"/>
          <cell r="BQ1957" t="str">
            <v>TEO PE</v>
          </cell>
          <cell r="BS1957" t="str">
            <v/>
          </cell>
          <cell r="BT1957" t="str">
            <v/>
          </cell>
        </row>
        <row r="1958">
          <cell r="H1958">
            <v>3</v>
          </cell>
          <cell r="O1958">
            <v>270464</v>
          </cell>
          <cell r="P1958" t="str">
            <v>2021/007-0023-01</v>
          </cell>
          <cell r="Q1958" t="str">
            <v>EST CADEIRA TWIN C/BRACO (GIR)( EBANIZADO) TC4019</v>
          </cell>
          <cell r="R1958"/>
          <cell r="S1958"/>
          <cell r="T1958">
            <v>0.51</v>
          </cell>
          <cell r="U1958">
            <v>0.6</v>
          </cell>
          <cell r="V1958">
            <v>0.83</v>
          </cell>
          <cell r="W1958">
            <v>0</v>
          </cell>
          <cell r="X1958" t="str">
            <v>EST CADEIRA TWIN C/BRACO (GIR)( EBANIZADO) TC4019 - 0,51x0,6x0,83H</v>
          </cell>
          <cell r="Y1958">
            <v>3624</v>
          </cell>
          <cell r="Z1958">
            <v>0.6</v>
          </cell>
          <cell r="AA1958">
            <v>1449.6</v>
          </cell>
          <cell r="AB1958"/>
          <cell r="AC1958"/>
          <cell r="AD1958"/>
          <cell r="AE1958">
            <v>3624</v>
          </cell>
          <cell r="AF1958">
            <v>3624</v>
          </cell>
          <cell r="AG1958">
            <v>0</v>
          </cell>
          <cell r="AH1958">
            <v>3624</v>
          </cell>
          <cell r="AI1958" t="str">
            <v>REF: 270464</v>
          </cell>
          <cell r="AJ1958" t="str">
            <v>PRODUTO FORA DE LINHA</v>
          </cell>
          <cell r="AK1958">
            <v>270464</v>
          </cell>
          <cell r="AL1958" t="str">
            <v>EST CADEIRA TWIN C/BRACO (GIR)( EBANIZADO) TC4019</v>
          </cell>
          <cell r="AM1958"/>
          <cell r="AN1958">
            <v>0.51</v>
          </cell>
          <cell r="AO1958">
            <v>0.6</v>
          </cell>
          <cell r="AP1958">
            <v>0.83</v>
          </cell>
          <cell r="AQ1958">
            <v>0</v>
          </cell>
          <cell r="AR1958" t="str">
            <v>EST CADEIRA TWIN C/BRACO (GIR)( EBANIZADO) TC4019 - 0,51x0,6x0,83H</v>
          </cell>
          <cell r="AS1958">
            <v>3624</v>
          </cell>
          <cell r="AT1958">
            <v>3624</v>
          </cell>
          <cell r="AU1958">
            <v>3624</v>
          </cell>
          <cell r="AV1958">
            <v>0</v>
          </cell>
          <cell r="AW1958">
            <v>3624</v>
          </cell>
          <cell r="AX1958">
            <v>0</v>
          </cell>
          <cell r="AY1958"/>
          <cell r="AZ1958" t="str">
            <v/>
          </cell>
          <cell r="BA1958"/>
          <cell r="BB1958"/>
          <cell r="BC1958"/>
          <cell r="BD1958" t="str">
            <v/>
          </cell>
          <cell r="BE1958">
            <v>0</v>
          </cell>
          <cell r="BF1958" t="str">
            <v/>
          </cell>
          <cell r="BG1958" t="str">
            <v/>
          </cell>
          <cell r="BH1958">
            <v>14</v>
          </cell>
          <cell r="BI1958" t="str">
            <v>0</v>
          </cell>
          <cell r="BJ1958">
            <v>0</v>
          </cell>
          <cell r="BK1958">
            <v>0</v>
          </cell>
          <cell r="BL1958"/>
          <cell r="BM1958"/>
          <cell r="BN1958"/>
          <cell r="BO1958"/>
          <cell r="BQ1958" t="str">
            <v>TEO PE</v>
          </cell>
          <cell r="BS1958" t="str">
            <v/>
          </cell>
          <cell r="BT1958" t="str">
            <v/>
          </cell>
        </row>
        <row r="1959">
          <cell r="H1959">
            <v>3</v>
          </cell>
          <cell r="O1959">
            <v>270464</v>
          </cell>
          <cell r="P1959" t="str">
            <v>2021/007-0024-01</v>
          </cell>
          <cell r="Q1959" t="str">
            <v>EST CADEIRA TWIN C/BRACO (GIR)( EBANIZADO) TC4019</v>
          </cell>
          <cell r="R1959"/>
          <cell r="S1959"/>
          <cell r="T1959">
            <v>0.51</v>
          </cell>
          <cell r="U1959">
            <v>0.6</v>
          </cell>
          <cell r="V1959">
            <v>0.83</v>
          </cell>
          <cell r="W1959">
            <v>0</v>
          </cell>
          <cell r="X1959" t="str">
            <v>EST CADEIRA TWIN C/BRACO (GIR)( EBANIZADO) TC4019 - 0,51x0,6x0,83H</v>
          </cell>
          <cell r="Y1959">
            <v>3624</v>
          </cell>
          <cell r="Z1959">
            <v>0.6</v>
          </cell>
          <cell r="AA1959">
            <v>1449.6</v>
          </cell>
          <cell r="AB1959"/>
          <cell r="AC1959"/>
          <cell r="AD1959"/>
          <cell r="AE1959">
            <v>3624</v>
          </cell>
          <cell r="AF1959">
            <v>3624</v>
          </cell>
          <cell r="AG1959">
            <v>0</v>
          </cell>
          <cell r="AH1959">
            <v>3624</v>
          </cell>
          <cell r="AI1959" t="str">
            <v>REF: 270464</v>
          </cell>
          <cell r="AJ1959" t="str">
            <v>PRODUTO FORA DE LINHA</v>
          </cell>
          <cell r="AK1959">
            <v>270464</v>
          </cell>
          <cell r="AL1959" t="str">
            <v>EST CADEIRA TWIN C/BRACO (GIR)( EBANIZADO) TC4019</v>
          </cell>
          <cell r="AM1959"/>
          <cell r="AN1959">
            <v>0.51</v>
          </cell>
          <cell r="AO1959">
            <v>0.6</v>
          </cell>
          <cell r="AP1959">
            <v>0.83</v>
          </cell>
          <cell r="AQ1959">
            <v>0</v>
          </cell>
          <cell r="AR1959" t="str">
            <v>EST CADEIRA TWIN C/BRACO (GIR)( EBANIZADO) TC4019 - 0,51x0,6x0,83H</v>
          </cell>
          <cell r="AS1959">
            <v>3624</v>
          </cell>
          <cell r="AT1959">
            <v>3624</v>
          </cell>
          <cell r="AU1959">
            <v>3624</v>
          </cell>
          <cell r="AV1959">
            <v>0</v>
          </cell>
          <cell r="AW1959">
            <v>3624</v>
          </cell>
          <cell r="AX1959">
            <v>0</v>
          </cell>
          <cell r="AY1959"/>
          <cell r="AZ1959" t="str">
            <v/>
          </cell>
          <cell r="BA1959"/>
          <cell r="BB1959"/>
          <cell r="BC1959"/>
          <cell r="BD1959" t="str">
            <v/>
          </cell>
          <cell r="BE1959">
            <v>0</v>
          </cell>
          <cell r="BF1959" t="str">
            <v/>
          </cell>
          <cell r="BG1959" t="str">
            <v/>
          </cell>
          <cell r="BH1959">
            <v>14</v>
          </cell>
          <cell r="BI1959" t="str">
            <v>0</v>
          </cell>
          <cell r="BJ1959">
            <v>0</v>
          </cell>
          <cell r="BK1959">
            <v>0</v>
          </cell>
          <cell r="BL1959"/>
          <cell r="BM1959"/>
          <cell r="BN1959"/>
          <cell r="BO1959"/>
          <cell r="BQ1959" t="str">
            <v>TEO PE</v>
          </cell>
          <cell r="BS1959" t="str">
            <v/>
          </cell>
          <cell r="BT1959" t="str">
            <v/>
          </cell>
        </row>
        <row r="1960">
          <cell r="H1960">
            <v>3</v>
          </cell>
          <cell r="O1960">
            <v>260296</v>
          </cell>
          <cell r="P1960" t="str">
            <v>2020/202-0038-01</v>
          </cell>
          <cell r="Q1960" t="str">
            <v>EST CADEIRA COLLANA EST MEL/TC 310A</v>
          </cell>
          <cell r="R1960"/>
          <cell r="S1960"/>
          <cell r="T1960">
            <v>0.7</v>
          </cell>
          <cell r="U1960">
            <v>0.65</v>
          </cell>
          <cell r="V1960">
            <v>0.81</v>
          </cell>
          <cell r="W1960">
            <v>0</v>
          </cell>
          <cell r="X1960" t="str">
            <v>EST CADEIRA COLLANA EST MEL/TC 310A - 0,7x0,65x0,81H</v>
          </cell>
          <cell r="Y1960">
            <v>5855.36</v>
          </cell>
          <cell r="Z1960">
            <v>0.6</v>
          </cell>
          <cell r="AA1960">
            <v>2342.1439999999998</v>
          </cell>
          <cell r="AB1960"/>
          <cell r="AC1960"/>
          <cell r="AD1960"/>
          <cell r="AE1960">
            <v>5855.36</v>
          </cell>
          <cell r="AF1960">
            <v>5855.36</v>
          </cell>
          <cell r="AG1960">
            <v>0</v>
          </cell>
          <cell r="AH1960">
            <v>5855.36</v>
          </cell>
          <cell r="AI1960" t="str">
            <v>REF: 260296</v>
          </cell>
          <cell r="AJ1960" t="str">
            <v>PRODUTO FORA DE LINHA</v>
          </cell>
          <cell r="AK1960">
            <v>260296</v>
          </cell>
          <cell r="AL1960" t="str">
            <v>EST CADEIRA COLLANA EST MEL/TC 310A</v>
          </cell>
          <cell r="AM1960"/>
          <cell r="AN1960">
            <v>0.7</v>
          </cell>
          <cell r="AO1960">
            <v>0.65</v>
          </cell>
          <cell r="AP1960">
            <v>0.81</v>
          </cell>
          <cell r="AQ1960">
            <v>0</v>
          </cell>
          <cell r="AR1960" t="str">
            <v>EST CADEIRA COLLANA EST MEL/TC 310A - 0,7x0,65x0,81H</v>
          </cell>
          <cell r="AS1960">
            <v>5855.36</v>
          </cell>
          <cell r="AT1960">
            <v>5855.36</v>
          </cell>
          <cell r="AU1960">
            <v>5855.36</v>
          </cell>
          <cell r="AV1960">
            <v>0</v>
          </cell>
          <cell r="AW1960">
            <v>5855.36</v>
          </cell>
          <cell r="AX1960">
            <v>0</v>
          </cell>
          <cell r="AY1960"/>
          <cell r="AZ1960" t="str">
            <v/>
          </cell>
          <cell r="BA1960"/>
          <cell r="BB1960"/>
          <cell r="BC1960"/>
          <cell r="BD1960" t="str">
            <v/>
          </cell>
          <cell r="BE1960">
            <v>0</v>
          </cell>
          <cell r="BF1960" t="str">
            <v/>
          </cell>
          <cell r="BG1960" t="str">
            <v/>
          </cell>
          <cell r="BH1960">
            <v>14</v>
          </cell>
          <cell r="BI1960" t="str">
            <v>0</v>
          </cell>
          <cell r="BJ1960">
            <v>0</v>
          </cell>
          <cell r="BK1960">
            <v>0</v>
          </cell>
          <cell r="BL1960"/>
          <cell r="BM1960"/>
          <cell r="BN1960"/>
          <cell r="BO1960"/>
          <cell r="BQ1960" t="str">
            <v>TEO PE</v>
          </cell>
          <cell r="BS1960" t="str">
            <v/>
          </cell>
          <cell r="BT1960" t="str">
            <v/>
          </cell>
        </row>
        <row r="1961">
          <cell r="H1961">
            <v>3</v>
          </cell>
          <cell r="O1961">
            <v>260296</v>
          </cell>
          <cell r="P1961" t="str">
            <v>2020/202-0039-01</v>
          </cell>
          <cell r="Q1961" t="str">
            <v>EST CADEIRA COLLANA EST MEL/TC 310A</v>
          </cell>
          <cell r="R1961"/>
          <cell r="S1961"/>
          <cell r="T1961">
            <v>0.7</v>
          </cell>
          <cell r="U1961">
            <v>0.65</v>
          </cell>
          <cell r="V1961">
            <v>0.81</v>
          </cell>
          <cell r="W1961">
            <v>0</v>
          </cell>
          <cell r="X1961" t="str">
            <v>EST CADEIRA COLLANA EST MEL/TC 310A - 0,7x0,65x0,81H</v>
          </cell>
          <cell r="Y1961">
            <v>5855.36</v>
          </cell>
          <cell r="Z1961">
            <v>0.6</v>
          </cell>
          <cell r="AA1961">
            <v>2342.1439999999998</v>
          </cell>
          <cell r="AB1961"/>
          <cell r="AC1961"/>
          <cell r="AD1961"/>
          <cell r="AE1961">
            <v>5855.36</v>
          </cell>
          <cell r="AF1961">
            <v>5855.36</v>
          </cell>
          <cell r="AG1961">
            <v>0</v>
          </cell>
          <cell r="AH1961">
            <v>5855.36</v>
          </cell>
          <cell r="AI1961" t="str">
            <v>REF: 260296</v>
          </cell>
          <cell r="AJ1961" t="str">
            <v>PRODUTO FORA DE LINHA</v>
          </cell>
          <cell r="AK1961">
            <v>260296</v>
          </cell>
          <cell r="AL1961" t="str">
            <v>EST CADEIRA COLLANA EST MEL/TC 310A</v>
          </cell>
          <cell r="AM1961"/>
          <cell r="AN1961">
            <v>0.7</v>
          </cell>
          <cell r="AO1961">
            <v>0.65</v>
          </cell>
          <cell r="AP1961">
            <v>0.81</v>
          </cell>
          <cell r="AQ1961">
            <v>0</v>
          </cell>
          <cell r="AR1961" t="str">
            <v>EST CADEIRA COLLANA EST MEL/TC 310A - 0,7x0,65x0,81H</v>
          </cell>
          <cell r="AS1961">
            <v>5855.36</v>
          </cell>
          <cell r="AT1961">
            <v>5855.36</v>
          </cell>
          <cell r="AU1961">
            <v>5855.36</v>
          </cell>
          <cell r="AV1961">
            <v>0</v>
          </cell>
          <cell r="AW1961">
            <v>5855.36</v>
          </cell>
          <cell r="AX1961">
            <v>0</v>
          </cell>
          <cell r="AY1961"/>
          <cell r="AZ1961" t="str">
            <v/>
          </cell>
          <cell r="BA1961"/>
          <cell r="BB1961"/>
          <cell r="BC1961"/>
          <cell r="BD1961" t="str">
            <v/>
          </cell>
          <cell r="BE1961">
            <v>0</v>
          </cell>
          <cell r="BF1961" t="str">
            <v/>
          </cell>
          <cell r="BG1961" t="str">
            <v/>
          </cell>
          <cell r="BH1961">
            <v>14</v>
          </cell>
          <cell r="BI1961" t="str">
            <v>0</v>
          </cell>
          <cell r="BJ1961">
            <v>0</v>
          </cell>
          <cell r="BK1961">
            <v>0</v>
          </cell>
          <cell r="BL1961"/>
          <cell r="BM1961"/>
          <cell r="BN1961"/>
          <cell r="BO1961"/>
          <cell r="BQ1961" t="str">
            <v>TEO PE</v>
          </cell>
          <cell r="BS1961" t="str">
            <v/>
          </cell>
          <cell r="BT1961" t="str">
            <v/>
          </cell>
        </row>
        <row r="1962">
          <cell r="H1962">
            <v>3</v>
          </cell>
          <cell r="O1962">
            <v>260296</v>
          </cell>
          <cell r="P1962" t="str">
            <v>2020/202-0042-01</v>
          </cell>
          <cell r="Q1962" t="str">
            <v>EST CADEIRA COLLANA EST MEL/TC 310A</v>
          </cell>
          <cell r="R1962"/>
          <cell r="S1962"/>
          <cell r="T1962">
            <v>0.7</v>
          </cell>
          <cell r="U1962">
            <v>0.65</v>
          </cell>
          <cell r="V1962">
            <v>0.81</v>
          </cell>
          <cell r="W1962">
            <v>0</v>
          </cell>
          <cell r="X1962" t="str">
            <v>EST CADEIRA COLLANA EST MEL/TC 310A - 0,7x0,65x0,81H</v>
          </cell>
          <cell r="Y1962">
            <v>5855.36</v>
          </cell>
          <cell r="Z1962">
            <v>0.6</v>
          </cell>
          <cell r="AA1962">
            <v>2342.1439999999998</v>
          </cell>
          <cell r="AB1962"/>
          <cell r="AC1962"/>
          <cell r="AD1962"/>
          <cell r="AE1962">
            <v>5855.36</v>
          </cell>
          <cell r="AF1962">
            <v>5855.36</v>
          </cell>
          <cell r="AG1962">
            <v>0</v>
          </cell>
          <cell r="AH1962">
            <v>5855.36</v>
          </cell>
          <cell r="AI1962" t="str">
            <v>REF: 260296</v>
          </cell>
          <cell r="AJ1962" t="str">
            <v>PRODUTO FORA DE LINHA</v>
          </cell>
          <cell r="AK1962">
            <v>260296</v>
          </cell>
          <cell r="AL1962" t="str">
            <v>EST CADEIRA COLLANA EST MEL/TC 310A</v>
          </cell>
          <cell r="AM1962"/>
          <cell r="AN1962">
            <v>0.7</v>
          </cell>
          <cell r="AO1962">
            <v>0.65</v>
          </cell>
          <cell r="AP1962">
            <v>0.81</v>
          </cell>
          <cell r="AQ1962">
            <v>0</v>
          </cell>
          <cell r="AR1962" t="str">
            <v>EST CADEIRA COLLANA EST MEL/TC 310A - 0,7x0,65x0,81H</v>
          </cell>
          <cell r="AS1962">
            <v>5855.36</v>
          </cell>
          <cell r="AT1962">
            <v>5855.36</v>
          </cell>
          <cell r="AU1962">
            <v>5855.36</v>
          </cell>
          <cell r="AV1962">
            <v>0</v>
          </cell>
          <cell r="AW1962">
            <v>5855.36</v>
          </cell>
          <cell r="AX1962">
            <v>0</v>
          </cell>
          <cell r="AY1962"/>
          <cell r="AZ1962" t="str">
            <v/>
          </cell>
          <cell r="BA1962"/>
          <cell r="BB1962"/>
          <cell r="BC1962"/>
          <cell r="BD1962" t="str">
            <v/>
          </cell>
          <cell r="BE1962">
            <v>0</v>
          </cell>
          <cell r="BF1962" t="str">
            <v/>
          </cell>
          <cell r="BG1962" t="str">
            <v/>
          </cell>
          <cell r="BH1962">
            <v>14</v>
          </cell>
          <cell r="BI1962" t="str">
            <v>0</v>
          </cell>
          <cell r="BJ1962">
            <v>0</v>
          </cell>
          <cell r="BK1962">
            <v>0</v>
          </cell>
          <cell r="BL1962"/>
          <cell r="BM1962"/>
          <cell r="BN1962"/>
          <cell r="BO1962"/>
          <cell r="BQ1962" t="str">
            <v>TEO PE</v>
          </cell>
          <cell r="BS1962" t="str">
            <v/>
          </cell>
          <cell r="BT1962" t="str">
            <v/>
          </cell>
        </row>
        <row r="1963">
          <cell r="H1963">
            <v>3</v>
          </cell>
          <cell r="O1963">
            <v>260296</v>
          </cell>
          <cell r="P1963" t="str">
            <v>2020/202-0043-01</v>
          </cell>
          <cell r="Q1963" t="str">
            <v>EST CADEIRA COLLANA EST MEL/TC 310A</v>
          </cell>
          <cell r="R1963"/>
          <cell r="S1963"/>
          <cell r="T1963">
            <v>0.7</v>
          </cell>
          <cell r="U1963">
            <v>0.65</v>
          </cell>
          <cell r="V1963">
            <v>0.81</v>
          </cell>
          <cell r="W1963">
            <v>0</v>
          </cell>
          <cell r="X1963" t="str">
            <v>EST CADEIRA COLLANA EST MEL/TC 310A - 0,7x0,65x0,81H</v>
          </cell>
          <cell r="Y1963">
            <v>5855.36</v>
          </cell>
          <cell r="Z1963">
            <v>0.6</v>
          </cell>
          <cell r="AA1963">
            <v>2342.1439999999998</v>
          </cell>
          <cell r="AB1963"/>
          <cell r="AC1963"/>
          <cell r="AD1963"/>
          <cell r="AE1963">
            <v>5855.36</v>
          </cell>
          <cell r="AF1963">
            <v>5855.36</v>
          </cell>
          <cell r="AG1963">
            <v>0</v>
          </cell>
          <cell r="AH1963">
            <v>5855.36</v>
          </cell>
          <cell r="AI1963" t="str">
            <v>REF: 260296</v>
          </cell>
          <cell r="AJ1963" t="str">
            <v>PRODUTO FORA DE LINHA</v>
          </cell>
          <cell r="AK1963">
            <v>260296</v>
          </cell>
          <cell r="AL1963" t="str">
            <v>EST CADEIRA COLLANA EST MEL/TC 310A</v>
          </cell>
          <cell r="AM1963"/>
          <cell r="AN1963">
            <v>0.7</v>
          </cell>
          <cell r="AO1963">
            <v>0.65</v>
          </cell>
          <cell r="AP1963">
            <v>0.81</v>
          </cell>
          <cell r="AQ1963">
            <v>0</v>
          </cell>
          <cell r="AR1963" t="str">
            <v>EST CADEIRA COLLANA EST MEL/TC 310A - 0,7x0,65x0,81H</v>
          </cell>
          <cell r="AS1963">
            <v>5855.36</v>
          </cell>
          <cell r="AT1963">
            <v>5855.36</v>
          </cell>
          <cell r="AU1963">
            <v>5855.36</v>
          </cell>
          <cell r="AV1963">
            <v>0</v>
          </cell>
          <cell r="AW1963">
            <v>5855.36</v>
          </cell>
          <cell r="AX1963">
            <v>0</v>
          </cell>
          <cell r="AY1963"/>
          <cell r="AZ1963" t="str">
            <v/>
          </cell>
          <cell r="BA1963"/>
          <cell r="BB1963"/>
          <cell r="BC1963"/>
          <cell r="BD1963" t="str">
            <v/>
          </cell>
          <cell r="BE1963">
            <v>0</v>
          </cell>
          <cell r="BF1963" t="str">
            <v/>
          </cell>
          <cell r="BG1963" t="str">
            <v/>
          </cell>
          <cell r="BH1963">
            <v>14</v>
          </cell>
          <cell r="BI1963" t="str">
            <v>0</v>
          </cell>
          <cell r="BJ1963">
            <v>0</v>
          </cell>
          <cell r="BK1963">
            <v>0</v>
          </cell>
          <cell r="BL1963"/>
          <cell r="BM1963"/>
          <cell r="BN1963"/>
          <cell r="BO1963"/>
          <cell r="BQ1963" t="str">
            <v>TEO PE</v>
          </cell>
          <cell r="BS1963" t="str">
            <v/>
          </cell>
          <cell r="BT1963" t="str">
            <v/>
          </cell>
        </row>
        <row r="1964">
          <cell r="H1964">
            <v>0</v>
          </cell>
          <cell r="O1964">
            <v>180707</v>
          </cell>
          <cell r="P1964" t="str">
            <v>2016/006-0009-01</v>
          </cell>
          <cell r="Q1964" t="str">
            <v>EST MESA LATERAL MUD (POLIESTER F100)</v>
          </cell>
          <cell r="R1964"/>
          <cell r="S1964"/>
          <cell r="T1964">
            <v>0.5</v>
          </cell>
          <cell r="U1964">
            <v>0.5</v>
          </cell>
          <cell r="V1964">
            <v>0</v>
          </cell>
          <cell r="W1964">
            <v>0</v>
          </cell>
          <cell r="X1964" t="str">
            <v>EST MESA LATERAL MUD (POLIESTER F100) - 0,5x0,5x0H</v>
          </cell>
          <cell r="Y1964">
            <v>6113.71</v>
          </cell>
          <cell r="Z1964">
            <v>0.5</v>
          </cell>
          <cell r="AA1964">
            <v>3056.855</v>
          </cell>
          <cell r="AB1964"/>
          <cell r="AC1964"/>
          <cell r="AD1964"/>
          <cell r="AE1964">
            <v>6113.71</v>
          </cell>
          <cell r="AF1964">
            <v>6113.71</v>
          </cell>
          <cell r="AG1964">
            <v>0</v>
          </cell>
          <cell r="AH1964">
            <v>6113.71</v>
          </cell>
          <cell r="AI1964" t="str">
            <v>REF: 180707</v>
          </cell>
          <cell r="AJ1964" t="str">
            <v>PRODUTO FORA DE LINHA</v>
          </cell>
          <cell r="AK1964">
            <v>180707</v>
          </cell>
          <cell r="AL1964" t="str">
            <v>EST MESA LATERAL MUD (POLIESTER F100)</v>
          </cell>
          <cell r="AM1964"/>
          <cell r="AN1964">
            <v>0.5</v>
          </cell>
          <cell r="AO1964">
            <v>0.5</v>
          </cell>
          <cell r="AP1964">
            <v>0</v>
          </cell>
          <cell r="AQ1964">
            <v>0</v>
          </cell>
          <cell r="AR1964" t="str">
            <v>EST MESA LATERAL MUD (POLIESTER F100) - 0,5x0,5x0H</v>
          </cell>
          <cell r="AS1964">
            <v>6113.71</v>
          </cell>
          <cell r="AT1964">
            <v>6113.71</v>
          </cell>
          <cell r="AU1964">
            <v>6113.71</v>
          </cell>
          <cell r="AV1964">
            <v>0</v>
          </cell>
          <cell r="AW1964">
            <v>6113.71</v>
          </cell>
          <cell r="AX1964">
            <v>0</v>
          </cell>
          <cell r="AY1964"/>
          <cell r="AZ1964" t="str">
            <v/>
          </cell>
          <cell r="BA1964"/>
          <cell r="BB1964"/>
          <cell r="BC1964"/>
          <cell r="BD1964" t="str">
            <v/>
          </cell>
          <cell r="BE1964">
            <v>0</v>
          </cell>
          <cell r="BF1964" t="str">
            <v/>
          </cell>
          <cell r="BG1964" t="str">
            <v/>
          </cell>
          <cell r="BH1964">
            <v>14</v>
          </cell>
          <cell r="BI1964" t="str">
            <v>0</v>
          </cell>
          <cell r="BJ1964">
            <v>0</v>
          </cell>
          <cell r="BK1964">
            <v>0</v>
          </cell>
          <cell r="BL1964"/>
          <cell r="BM1964"/>
          <cell r="BN1964"/>
          <cell r="BO1964"/>
          <cell r="BQ1964" t="str">
            <v>TEO PE</v>
          </cell>
          <cell r="BS1964" t="str">
            <v/>
          </cell>
          <cell r="BT1964" t="str">
            <v/>
          </cell>
        </row>
        <row r="1965">
          <cell r="H1965">
            <v>0</v>
          </cell>
          <cell r="O1965">
            <v>371721</v>
          </cell>
          <cell r="P1965" t="str">
            <v>2023/258-0048-01</v>
          </cell>
          <cell r="Q1965" t="str">
            <v>EST TAMPO NINA (RAIO 25MM) (G3-ROMA IMP LEVIG)</v>
          </cell>
          <cell r="R1965">
            <v>3</v>
          </cell>
          <cell r="S1965">
            <v>1.3</v>
          </cell>
          <cell r="T1965">
            <v>3</v>
          </cell>
          <cell r="U1965">
            <v>1.3</v>
          </cell>
          <cell r="V1965">
            <v>0.02</v>
          </cell>
          <cell r="W1965">
            <v>0</v>
          </cell>
          <cell r="X1965" t="str">
            <v>EST TAMPO NINA (RAIO 25MM) (G3-ROMA IMP LEVIG) - 3x1,3x0,02H</v>
          </cell>
          <cell r="Y1965">
            <v>88254.43</v>
          </cell>
          <cell r="Z1965">
            <v>0.35</v>
          </cell>
          <cell r="AA1965">
            <v>57365.379499999995</v>
          </cell>
          <cell r="AB1965" t="str">
            <v>HF</v>
          </cell>
          <cell r="AC1965" t="str">
            <v>TAMPO + BASE</v>
          </cell>
          <cell r="AD1965" t="str">
            <v>VALOR TAMPO</v>
          </cell>
          <cell r="AE1965">
            <v>31392.3</v>
          </cell>
          <cell r="AF1965">
            <v>31392.3</v>
          </cell>
          <cell r="AG1965">
            <v>0</v>
          </cell>
          <cell r="AH1965">
            <v>88254.43</v>
          </cell>
          <cell r="AI1965" t="str">
            <v>REF: 371629</v>
          </cell>
          <cell r="AJ1965"/>
          <cell r="AK1965">
            <v>371629</v>
          </cell>
          <cell r="AL1965" t="str">
            <v>TAMPO JANTAR NINA (PEDRA GRUPO 3) (RAIO 25MM)</v>
          </cell>
          <cell r="AM1965"/>
          <cell r="AN1965">
            <v>3</v>
          </cell>
          <cell r="AO1965">
            <v>1.3</v>
          </cell>
          <cell r="AP1965">
            <v>0.02</v>
          </cell>
          <cell r="AQ1965">
            <v>0</v>
          </cell>
          <cell r="AR1965" t="str">
            <v>TAMPO JANTAR NINA (PEDRA GRUPO 3) (RAIO 25MM) - 3x1,3x0,02H</v>
          </cell>
          <cell r="AS1965">
            <v>31392.3</v>
          </cell>
          <cell r="AT1965">
            <v>31392.3</v>
          </cell>
          <cell r="AU1965">
            <v>31392.3</v>
          </cell>
          <cell r="AV1965">
            <v>0</v>
          </cell>
          <cell r="AW1965">
            <v>31392.3</v>
          </cell>
          <cell r="AX1965">
            <v>0</v>
          </cell>
          <cell r="AY1965"/>
          <cell r="AZ1965" t="str">
            <v/>
          </cell>
          <cell r="BA1965"/>
          <cell r="BB1965"/>
          <cell r="BC1965"/>
          <cell r="BD1965" t="str">
            <v/>
          </cell>
          <cell r="BE1965">
            <v>0</v>
          </cell>
          <cell r="BF1965" t="str">
            <v/>
          </cell>
          <cell r="BG1965" t="str">
            <v/>
          </cell>
          <cell r="BH1965">
            <v>12</v>
          </cell>
          <cell r="BI1965" t="str">
            <v>0</v>
          </cell>
          <cell r="BJ1965">
            <v>0</v>
          </cell>
          <cell r="BK1965">
            <v>0</v>
          </cell>
          <cell r="BL1965"/>
          <cell r="BM1965"/>
          <cell r="BN1965"/>
          <cell r="BO1965"/>
          <cell r="BQ1965" t="str">
            <v>TEODORO</v>
          </cell>
          <cell r="BR1965" t="str">
            <v>371721 | 371720</v>
          </cell>
          <cell r="BS1965" t="str">
            <v>CLAMI MESA JANTAR</v>
          </cell>
          <cell r="BT1965" t="str">
            <v>MESA JANTAR NINA</v>
          </cell>
        </row>
        <row r="1966">
          <cell r="H1966">
            <v>0</v>
          </cell>
          <cell r="O1966">
            <v>371720</v>
          </cell>
          <cell r="P1966" t="str">
            <v>2023/286-0038-01</v>
          </cell>
          <cell r="Q1966" t="str">
            <v>EST BASE JANTAR NINA (TAUARI TING NOG)</v>
          </cell>
          <cell r="R1966">
            <v>3</v>
          </cell>
          <cell r="S1966">
            <v>1.3</v>
          </cell>
          <cell r="T1966">
            <v>3</v>
          </cell>
          <cell r="U1966">
            <v>1.3</v>
          </cell>
          <cell r="V1966">
            <v>0.73</v>
          </cell>
          <cell r="W1966">
            <v>0</v>
          </cell>
          <cell r="X1966" t="str">
            <v>EST BASE JANTAR NINA (TAUARI TING NOG) - 3x1,3x0,73H</v>
          </cell>
          <cell r="Y1966">
            <v>88254.43</v>
          </cell>
          <cell r="Z1966">
            <v>0.35</v>
          </cell>
          <cell r="AA1966">
            <v>57365.379499999995</v>
          </cell>
          <cell r="AB1966" t="str">
            <v>HF</v>
          </cell>
          <cell r="AC1966" t="str">
            <v>TAMPO + BASE</v>
          </cell>
          <cell r="AD1966" t="str">
            <v>VALOR BASE</v>
          </cell>
          <cell r="AE1966">
            <v>56862.13</v>
          </cell>
          <cell r="AF1966">
            <v>56862.13</v>
          </cell>
          <cell r="AG1966">
            <v>0</v>
          </cell>
          <cell r="AH1966">
            <v>88254.43</v>
          </cell>
          <cell r="AI1966" t="str">
            <v>REF: 371674</v>
          </cell>
          <cell r="AJ1966"/>
          <cell r="AK1966">
            <v>371674</v>
          </cell>
          <cell r="AL1966" t="str">
            <v>BASE JANTAR NINA (P/TP 3,00X1,30) (TAUARI)</v>
          </cell>
          <cell r="AM1966"/>
          <cell r="AN1966">
            <v>2.68</v>
          </cell>
          <cell r="AO1966">
            <v>1.08</v>
          </cell>
          <cell r="AP1966">
            <v>0.73</v>
          </cell>
          <cell r="AQ1966">
            <v>0</v>
          </cell>
          <cell r="AR1966" t="str">
            <v>BASE JANTAR NINA (P/TP 3,00X1,30) (TAUARI) - 2,68x1,08x0,73H</v>
          </cell>
          <cell r="AS1966">
            <v>56862.13</v>
          </cell>
          <cell r="AT1966">
            <v>56862.13</v>
          </cell>
          <cell r="AU1966">
            <v>56862.13</v>
          </cell>
          <cell r="AV1966">
            <v>0</v>
          </cell>
          <cell r="AW1966">
            <v>56862.13</v>
          </cell>
          <cell r="AX1966">
            <v>0</v>
          </cell>
          <cell r="AY1966"/>
          <cell r="AZ1966" t="str">
            <v/>
          </cell>
          <cell r="BA1966"/>
          <cell r="BB1966"/>
          <cell r="BC1966"/>
          <cell r="BD1966" t="str">
            <v/>
          </cell>
          <cell r="BE1966">
            <v>0</v>
          </cell>
          <cell r="BF1966" t="str">
            <v/>
          </cell>
          <cell r="BG1966" t="str">
            <v/>
          </cell>
          <cell r="BH1966">
            <v>12</v>
          </cell>
          <cell r="BI1966" t="str">
            <v>0</v>
          </cell>
          <cell r="BJ1966">
            <v>0</v>
          </cell>
          <cell r="BK1966">
            <v>0</v>
          </cell>
          <cell r="BL1966"/>
          <cell r="BM1966"/>
          <cell r="BN1966"/>
          <cell r="BO1966"/>
          <cell r="BQ1966" t="str">
            <v>TEODORO</v>
          </cell>
          <cell r="BR1966" t="str">
            <v>371721 | 371720</v>
          </cell>
          <cell r="BS1966" t="str">
            <v>CLAMI MESA JANTAR</v>
          </cell>
          <cell r="BT1966" t="str">
            <v>MESA JANTAR NINA</v>
          </cell>
        </row>
        <row r="1967">
          <cell r="H1967">
            <v>6</v>
          </cell>
          <cell r="O1967">
            <v>378288</v>
          </cell>
          <cell r="P1967" t="str">
            <v>2024/045-0011-01</v>
          </cell>
          <cell r="Q1967" t="str">
            <v>EST CADEIRA PI C/BRACO (CORTEN) COURO PIG 611</v>
          </cell>
          <cell r="R1967"/>
          <cell r="S1967"/>
          <cell r="T1967">
            <v>0.53</v>
          </cell>
          <cell r="U1967">
            <v>0.6</v>
          </cell>
          <cell r="V1967">
            <v>0.76</v>
          </cell>
          <cell r="W1967">
            <v>0</v>
          </cell>
          <cell r="X1967" t="str">
            <v>EST CADEIRA PI C/BRACO (CORTEN) COURO PIG 611 - 0,53x0,6x0,76H</v>
          </cell>
          <cell r="Y1967">
            <v>10088.870000000001</v>
          </cell>
          <cell r="Z1967">
            <v>0.5</v>
          </cell>
          <cell r="AA1967">
            <v>5044.4350000000004</v>
          </cell>
          <cell r="AB1967"/>
          <cell r="AC1967" t="str">
            <v>PROD C/RVST FORN</v>
          </cell>
          <cell r="AD1967" t="str">
            <v>REVESTIMENTO FORN</v>
          </cell>
          <cell r="AE1967">
            <v>10088.870000000001</v>
          </cell>
          <cell r="AF1967">
            <v>10088.870000000001</v>
          </cell>
          <cell r="AG1967">
            <v>0</v>
          </cell>
          <cell r="AH1967">
            <v>10088.870000000001</v>
          </cell>
          <cell r="AI1967" t="str">
            <v>REF: 378288</v>
          </cell>
          <cell r="AJ1967" t="str">
            <v>PRODUTO FORA DE LINHA</v>
          </cell>
          <cell r="AK1967">
            <v>378288</v>
          </cell>
          <cell r="AL1967" t="str">
            <v>EST CADEIRA PI C/BRACO (CORTEN) COURO PIG 611</v>
          </cell>
          <cell r="AM1967"/>
          <cell r="AN1967">
            <v>0.53</v>
          </cell>
          <cell r="AO1967">
            <v>0.6</v>
          </cell>
          <cell r="AP1967">
            <v>0.76</v>
          </cell>
          <cell r="AQ1967">
            <v>0</v>
          </cell>
          <cell r="AR1967" t="str">
            <v>EST CADEIRA PI C/BRACO (CORTEN) COURO PIG 611 - 0,53x0,6x0,76H</v>
          </cell>
          <cell r="AS1967">
            <v>10088.870000000001</v>
          </cell>
          <cell r="AT1967">
            <v>10088.870000000001</v>
          </cell>
          <cell r="AU1967">
            <v>10088.870000000001</v>
          </cell>
          <cell r="AV1967">
            <v>0</v>
          </cell>
          <cell r="AW1967">
            <v>10088.870000000001</v>
          </cell>
          <cell r="AX1967">
            <v>0</v>
          </cell>
          <cell r="AY1967">
            <v>328272</v>
          </cell>
          <cell r="AZ1967" t="str">
            <v>COURO NATURAL PIGMENTADO/VAQUETA (F378)</v>
          </cell>
          <cell r="BA1967" t="str">
            <v>RVST FORN: COURO NATURAL PIGMENTADO/VAQUETA (F378) - 611</v>
          </cell>
          <cell r="BB1967">
            <v>7</v>
          </cell>
          <cell r="BC1967"/>
          <cell r="BD1967">
            <v>430.08</v>
          </cell>
          <cell r="BE1967">
            <v>0</v>
          </cell>
          <cell r="BF1967">
            <v>-430.08</v>
          </cell>
          <cell r="BG1967" t="str">
            <v>RVST FORN</v>
          </cell>
          <cell r="BH1967">
            <v>12</v>
          </cell>
          <cell r="BI1967">
            <v>3010.56</v>
          </cell>
          <cell r="BJ1967">
            <v>0</v>
          </cell>
          <cell r="BK1967">
            <v>0</v>
          </cell>
          <cell r="BL1967"/>
          <cell r="BM1967"/>
          <cell r="BN1967"/>
          <cell r="BO1967"/>
          <cell r="BQ1967" t="str">
            <v>DD PE</v>
          </cell>
          <cell r="BS1967" t="str">
            <v>CLAMI CADEIRA</v>
          </cell>
          <cell r="BT1967" t="str">
            <v>CADEIRA PI</v>
          </cell>
        </row>
        <row r="1968">
          <cell r="H1968">
            <v>6</v>
          </cell>
          <cell r="O1968">
            <v>378288</v>
          </cell>
          <cell r="P1968" t="str">
            <v>2024/045-0012-01</v>
          </cell>
          <cell r="Q1968" t="str">
            <v>EST CADEIRA PI C/BRACO (CORTEN) COURO PIG 611</v>
          </cell>
          <cell r="R1968"/>
          <cell r="S1968"/>
          <cell r="T1968">
            <v>0.53</v>
          </cell>
          <cell r="U1968">
            <v>0.6</v>
          </cell>
          <cell r="V1968">
            <v>0.76</v>
          </cell>
          <cell r="W1968">
            <v>0</v>
          </cell>
          <cell r="X1968" t="str">
            <v>EST CADEIRA PI C/BRACO (CORTEN) COURO PIG 611 - 0,53x0,6x0,76H</v>
          </cell>
          <cell r="Y1968">
            <v>10088.870000000001</v>
          </cell>
          <cell r="Z1968">
            <v>0.5</v>
          </cell>
          <cell r="AA1968">
            <v>5044.4350000000004</v>
          </cell>
          <cell r="AB1968"/>
          <cell r="AC1968" t="str">
            <v>PROD C/RVST FORN</v>
          </cell>
          <cell r="AD1968" t="str">
            <v>REVESTIMENTO FORN</v>
          </cell>
          <cell r="AE1968">
            <v>10088.870000000001</v>
          </cell>
          <cell r="AF1968">
            <v>10088.870000000001</v>
          </cell>
          <cell r="AG1968">
            <v>0</v>
          </cell>
          <cell r="AH1968">
            <v>10088.870000000001</v>
          </cell>
          <cell r="AI1968" t="str">
            <v>REF: 378288</v>
          </cell>
          <cell r="AJ1968" t="str">
            <v>PRODUTO FORA DE LINHA</v>
          </cell>
          <cell r="AK1968">
            <v>378288</v>
          </cell>
          <cell r="AL1968" t="str">
            <v>EST CADEIRA PI C/BRACO (CORTEN) COURO PIG 611</v>
          </cell>
          <cell r="AM1968"/>
          <cell r="AN1968">
            <v>0.53</v>
          </cell>
          <cell r="AO1968">
            <v>0.6</v>
          </cell>
          <cell r="AP1968">
            <v>0.76</v>
          </cell>
          <cell r="AQ1968">
            <v>0</v>
          </cell>
          <cell r="AR1968" t="str">
            <v>EST CADEIRA PI C/BRACO (CORTEN) COURO PIG 611 - 0,53x0,6x0,76H</v>
          </cell>
          <cell r="AS1968">
            <v>10088.870000000001</v>
          </cell>
          <cell r="AT1968">
            <v>10088.870000000001</v>
          </cell>
          <cell r="AU1968">
            <v>10088.870000000001</v>
          </cell>
          <cell r="AV1968">
            <v>0</v>
          </cell>
          <cell r="AW1968">
            <v>10088.870000000001</v>
          </cell>
          <cell r="AX1968">
            <v>0</v>
          </cell>
          <cell r="AY1968">
            <v>328272</v>
          </cell>
          <cell r="AZ1968" t="str">
            <v>COURO NATURAL PIGMENTADO/VAQUETA (F378)</v>
          </cell>
          <cell r="BA1968" t="str">
            <v>RVST FORN: COURO NATURAL PIGMENTADO/VAQUETA (F378) - 611</v>
          </cell>
          <cell r="BB1968">
            <v>7</v>
          </cell>
          <cell r="BC1968"/>
          <cell r="BD1968">
            <v>430.08</v>
          </cell>
          <cell r="BE1968">
            <v>0</v>
          </cell>
          <cell r="BF1968">
            <v>-430.08</v>
          </cell>
          <cell r="BG1968" t="str">
            <v>RVST FORN</v>
          </cell>
          <cell r="BH1968">
            <v>12</v>
          </cell>
          <cell r="BI1968">
            <v>3010.56</v>
          </cell>
          <cell r="BJ1968">
            <v>0</v>
          </cell>
          <cell r="BK1968">
            <v>0</v>
          </cell>
          <cell r="BL1968"/>
          <cell r="BM1968"/>
          <cell r="BN1968"/>
          <cell r="BO1968"/>
          <cell r="BQ1968" t="str">
            <v>DD PE</v>
          </cell>
          <cell r="BS1968" t="str">
            <v>CLAMI CADEIRA</v>
          </cell>
          <cell r="BT1968" t="str">
            <v>CADEIRA PI</v>
          </cell>
        </row>
        <row r="1969">
          <cell r="H1969">
            <v>0</v>
          </cell>
          <cell r="O1969">
            <v>336646</v>
          </cell>
          <cell r="P1969" t="str">
            <v>2022/298-0086-01</v>
          </cell>
          <cell r="Q1969" t="str">
            <v>EST CADEIRA CLARA (JEQ TING NOG) (ESTOF) (C4 PINHAO)</v>
          </cell>
          <cell r="R1969"/>
          <cell r="S1969"/>
          <cell r="T1969">
            <v>0.48</v>
          </cell>
          <cell r="U1969">
            <v>0.56999999999999995</v>
          </cell>
          <cell r="V1969">
            <v>0.86</v>
          </cell>
          <cell r="W1969">
            <v>0</v>
          </cell>
          <cell r="X1969" t="str">
            <v>EST CADEIRA CLARA (JEQ TING NOG) (ESTOF) (C4 PINHAO) - 0,48x0,57x0,86H</v>
          </cell>
          <cell r="Y1969">
            <v>8042.5</v>
          </cell>
          <cell r="Z1969">
            <v>0.5</v>
          </cell>
          <cell r="AA1969">
            <v>4021.25</v>
          </cell>
          <cell r="AB1969"/>
          <cell r="AC1969"/>
          <cell r="AD1969"/>
          <cell r="AE1969">
            <v>8042.5</v>
          </cell>
          <cell r="AF1969">
            <v>8042.5</v>
          </cell>
          <cell r="AG1969">
            <v>0</v>
          </cell>
          <cell r="AH1969">
            <v>8042.5</v>
          </cell>
          <cell r="AI1969" t="str">
            <v>REF: 336646</v>
          </cell>
          <cell r="AJ1969" t="str">
            <v>PRODUTO FORA DE LINHA</v>
          </cell>
          <cell r="AK1969">
            <v>336646</v>
          </cell>
          <cell r="AL1969" t="str">
            <v>EST CADEIRA CLARA (JEQ TING NOG) (ESTOF) (C4 PINHAO)</v>
          </cell>
          <cell r="AM1969"/>
          <cell r="AN1969">
            <v>0.48</v>
          </cell>
          <cell r="AO1969">
            <v>0.56999999999999995</v>
          </cell>
          <cell r="AP1969">
            <v>0.86</v>
          </cell>
          <cell r="AQ1969">
            <v>0</v>
          </cell>
          <cell r="AR1969" t="str">
            <v>EST CADEIRA CLARA (JEQ TING NOG) (ESTOF) (C4 PINHAO) - 0,48x0,57x0,86H</v>
          </cell>
          <cell r="AS1969">
            <v>8042.5</v>
          </cell>
          <cell r="AT1969">
            <v>8042.5</v>
          </cell>
          <cell r="AU1969">
            <v>8042.5</v>
          </cell>
          <cell r="AV1969">
            <v>0</v>
          </cell>
          <cell r="AW1969">
            <v>8042.5</v>
          </cell>
          <cell r="AX1969">
            <v>0</v>
          </cell>
          <cell r="AY1969"/>
          <cell r="AZ1969" t="str">
            <v/>
          </cell>
          <cell r="BA1969"/>
          <cell r="BB1969"/>
          <cell r="BC1969"/>
          <cell r="BD1969" t="str">
            <v/>
          </cell>
          <cell r="BE1969">
            <v>0</v>
          </cell>
          <cell r="BF1969" t="str">
            <v/>
          </cell>
          <cell r="BG1969" t="str">
            <v/>
          </cell>
          <cell r="BH1969">
            <v>12</v>
          </cell>
          <cell r="BI1969" t="str">
            <v>0</v>
          </cell>
          <cell r="BJ1969">
            <v>0</v>
          </cell>
          <cell r="BK1969">
            <v>0</v>
          </cell>
          <cell r="BL1969"/>
          <cell r="BM1969"/>
          <cell r="BN1969"/>
          <cell r="BO1969"/>
          <cell r="BQ1969" t="str">
            <v>DD PE</v>
          </cell>
          <cell r="BS1969" t="str">
            <v/>
          </cell>
          <cell r="BT1969" t="str">
            <v/>
          </cell>
        </row>
        <row r="1970">
          <cell r="H1970">
            <v>0</v>
          </cell>
          <cell r="O1970">
            <v>336548</v>
          </cell>
          <cell r="P1970" t="str">
            <v>2022/307-0060-01</v>
          </cell>
          <cell r="Q1970" t="str">
            <v>EST MESA LATERAL LUSA (OBL CER AZUL) (MAD A TAUARI ENV)</v>
          </cell>
          <cell r="R1970"/>
          <cell r="S1970"/>
          <cell r="T1970">
            <v>0.51</v>
          </cell>
          <cell r="U1970">
            <v>0.28000000000000003</v>
          </cell>
          <cell r="V1970">
            <v>0.62</v>
          </cell>
          <cell r="W1970">
            <v>0</v>
          </cell>
          <cell r="X1970" t="str">
            <v>EST MESA LATERAL LUSA (OBL CER AZUL) (MAD A TAUARI ENV) - 0,51x0,28x0,62H</v>
          </cell>
          <cell r="Y1970">
            <v>13292.88</v>
          </cell>
          <cell r="Z1970">
            <v>0.5</v>
          </cell>
          <cell r="AA1970">
            <v>6646.44</v>
          </cell>
          <cell r="AB1970"/>
          <cell r="AC1970"/>
          <cell r="AD1970"/>
          <cell r="AE1970">
            <v>13292.88</v>
          </cell>
          <cell r="AF1970">
            <v>13292.88</v>
          </cell>
          <cell r="AG1970">
            <v>0</v>
          </cell>
          <cell r="AH1970">
            <v>13292.88</v>
          </cell>
          <cell r="AI1970" t="str">
            <v>REF: 336548</v>
          </cell>
          <cell r="AJ1970" t="str">
            <v>PRODUTO FORA DE LINHA</v>
          </cell>
          <cell r="AK1970">
            <v>336548</v>
          </cell>
          <cell r="AL1970" t="str">
            <v>EST MESA LATERAL LUSA (OBL CER AZUL) (MAD A TAUARI ENV)</v>
          </cell>
          <cell r="AM1970"/>
          <cell r="AN1970">
            <v>0.51</v>
          </cell>
          <cell r="AO1970">
            <v>0.28000000000000003</v>
          </cell>
          <cell r="AP1970">
            <v>0.62</v>
          </cell>
          <cell r="AQ1970">
            <v>0</v>
          </cell>
          <cell r="AR1970" t="str">
            <v>EST MESA LATERAL LUSA (OBL CER AZUL) (MAD A TAUARI ENV) - 0,51x0,28x0,62H</v>
          </cell>
          <cell r="AS1970">
            <v>13292.88</v>
          </cell>
          <cell r="AT1970">
            <v>13292.88</v>
          </cell>
          <cell r="AU1970">
            <v>13292.88</v>
          </cell>
          <cell r="AV1970">
            <v>0</v>
          </cell>
          <cell r="AW1970">
            <v>13292.88</v>
          </cell>
          <cell r="AX1970">
            <v>0</v>
          </cell>
          <cell r="AY1970"/>
          <cell r="AZ1970" t="str">
            <v/>
          </cell>
          <cell r="BA1970"/>
          <cell r="BB1970"/>
          <cell r="BC1970"/>
          <cell r="BD1970" t="str">
            <v/>
          </cell>
          <cell r="BE1970">
            <v>0</v>
          </cell>
          <cell r="BF1970" t="str">
            <v/>
          </cell>
          <cell r="BG1970" t="str">
            <v/>
          </cell>
          <cell r="BH1970">
            <v>12</v>
          </cell>
          <cell r="BI1970" t="str">
            <v>0</v>
          </cell>
          <cell r="BJ1970">
            <v>0</v>
          </cell>
          <cell r="BK1970">
            <v>0</v>
          </cell>
          <cell r="BL1970"/>
          <cell r="BM1970"/>
          <cell r="BN1970"/>
          <cell r="BO1970"/>
          <cell r="BQ1970" t="str">
            <v>DD PE</v>
          </cell>
          <cell r="BS1970" t="str">
            <v/>
          </cell>
          <cell r="BT1970" t="str">
            <v/>
          </cell>
        </row>
        <row r="1971">
          <cell r="H1971">
            <v>0</v>
          </cell>
          <cell r="O1971">
            <v>302844</v>
          </cell>
          <cell r="P1971" t="str">
            <v>2022/034-0016-01</v>
          </cell>
          <cell r="Q1971" t="str">
            <v>EST BANDEJA RITMO Ø55 (MARMORE 1 MAORI)</v>
          </cell>
          <cell r="R1971"/>
          <cell r="S1971"/>
          <cell r="T1971">
            <v>0.55000000000000004</v>
          </cell>
          <cell r="U1971">
            <v>0</v>
          </cell>
          <cell r="V1971">
            <v>0.02</v>
          </cell>
          <cell r="W1971">
            <v>0.55000000000000004</v>
          </cell>
          <cell r="X1971" t="str">
            <v>EST BANDEJA RITMO Ø55 (MARMORE 1 MAORI) - Ø0,55x0,02H</v>
          </cell>
          <cell r="Y1971">
            <v>8586.23</v>
          </cell>
          <cell r="Z1971">
            <v>0.5</v>
          </cell>
          <cell r="AA1971">
            <v>4293.1149999999998</v>
          </cell>
          <cell r="AB1971"/>
          <cell r="AC1971"/>
          <cell r="AD1971"/>
          <cell r="AE1971">
            <v>8586.23</v>
          </cell>
          <cell r="AF1971">
            <v>8586.23</v>
          </cell>
          <cell r="AG1971">
            <v>0</v>
          </cell>
          <cell r="AH1971">
            <v>8586.23</v>
          </cell>
          <cell r="AI1971" t="str">
            <v>REF: 302844</v>
          </cell>
          <cell r="AJ1971" t="str">
            <v>PRODUTO FORA DE LINHA</v>
          </cell>
          <cell r="AK1971">
            <v>302844</v>
          </cell>
          <cell r="AL1971" t="str">
            <v>EST BANDEJA RITMO Ø55 (MARMORE 1 MAORI)</v>
          </cell>
          <cell r="AM1971"/>
          <cell r="AN1971">
            <v>0.55000000000000004</v>
          </cell>
          <cell r="AO1971">
            <v>0</v>
          </cell>
          <cell r="AP1971">
            <v>0.02</v>
          </cell>
          <cell r="AQ1971">
            <v>0.55000000000000004</v>
          </cell>
          <cell r="AR1971" t="str">
            <v>EST BANDEJA RITMO Ø55 (MARMORE 1 MAORI) - Ø0,55x0,02H</v>
          </cell>
          <cell r="AS1971">
            <v>8586.23</v>
          </cell>
          <cell r="AT1971">
            <v>8586.23</v>
          </cell>
          <cell r="AU1971">
            <v>8586.23</v>
          </cell>
          <cell r="AV1971">
            <v>0</v>
          </cell>
          <cell r="AW1971">
            <v>8586.23</v>
          </cell>
          <cell r="AX1971">
            <v>0</v>
          </cell>
          <cell r="AY1971"/>
          <cell r="AZ1971" t="str">
            <v/>
          </cell>
          <cell r="BA1971"/>
          <cell r="BB1971"/>
          <cell r="BC1971"/>
          <cell r="BD1971" t="str">
            <v/>
          </cell>
          <cell r="BE1971">
            <v>0</v>
          </cell>
          <cell r="BF1971" t="str">
            <v/>
          </cell>
          <cell r="BG1971" t="str">
            <v/>
          </cell>
          <cell r="BH1971">
            <v>12</v>
          </cell>
          <cell r="BI1971" t="str">
            <v>0</v>
          </cell>
          <cell r="BJ1971">
            <v>0</v>
          </cell>
          <cell r="BK1971">
            <v>0</v>
          </cell>
          <cell r="BL1971"/>
          <cell r="BM1971"/>
          <cell r="BN1971"/>
          <cell r="BO1971"/>
          <cell r="BQ1971" t="str">
            <v>DD PE</v>
          </cell>
          <cell r="BS1971" t="str">
            <v/>
          </cell>
          <cell r="BT1971" t="str">
            <v/>
          </cell>
        </row>
        <row r="1972">
          <cell r="H1972">
            <v>0</v>
          </cell>
          <cell r="O1972">
            <v>255063</v>
          </cell>
          <cell r="P1972" t="str">
            <v>2020/241-0008-01</v>
          </cell>
          <cell r="Q1972" t="str">
            <v>EST MESA LATERAL CANCUN (FX5 EXOTIC) (AUT FRAPE)</v>
          </cell>
          <cell r="R1972"/>
          <cell r="S1972"/>
          <cell r="T1972">
            <v>0.6</v>
          </cell>
          <cell r="U1972">
            <v>0</v>
          </cell>
          <cell r="V1972">
            <v>0.62</v>
          </cell>
          <cell r="W1972">
            <v>0.6</v>
          </cell>
          <cell r="X1972" t="str">
            <v>EST MESA LATERAL CANCUN (FX5 EXOTIC) (AUT FRAPE) - Ø0,6x0,62H</v>
          </cell>
          <cell r="Y1972">
            <v>19213.419999999998</v>
          </cell>
          <cell r="Z1972">
            <v>0.5</v>
          </cell>
          <cell r="AA1972">
            <v>9606.7099999999991</v>
          </cell>
          <cell r="AB1972"/>
          <cell r="AC1972"/>
          <cell r="AD1972"/>
          <cell r="AE1972">
            <v>19213.419999999998</v>
          </cell>
          <cell r="AF1972">
            <v>19213.419999999998</v>
          </cell>
          <cell r="AG1972">
            <v>0</v>
          </cell>
          <cell r="AH1972">
            <v>19213.419999999998</v>
          </cell>
          <cell r="AI1972" t="str">
            <v>REF: 255063</v>
          </cell>
          <cell r="AJ1972" t="str">
            <v>PRODUTO FORA DE LINHA</v>
          </cell>
          <cell r="AK1972">
            <v>255063</v>
          </cell>
          <cell r="AL1972" t="str">
            <v>EST MESA LATERAL CANCUN (FX5 EXOTIC) (AUT FRAPE)</v>
          </cell>
          <cell r="AM1972"/>
          <cell r="AN1972">
            <v>0.6</v>
          </cell>
          <cell r="AO1972">
            <v>0</v>
          </cell>
          <cell r="AP1972">
            <v>0.62</v>
          </cell>
          <cell r="AQ1972">
            <v>0.6</v>
          </cell>
          <cell r="AR1972" t="str">
            <v>EST MESA LATERAL CANCUN (FX5 EXOTIC) (AUT FRAPE) - Ø0,6x0,62H</v>
          </cell>
          <cell r="AS1972">
            <v>19213.419999999998</v>
          </cell>
          <cell r="AT1972">
            <v>19213.419999999998</v>
          </cell>
          <cell r="AU1972">
            <v>19213.419999999998</v>
          </cell>
          <cell r="AV1972">
            <v>0</v>
          </cell>
          <cell r="AW1972">
            <v>19213.419999999998</v>
          </cell>
          <cell r="AX1972">
            <v>0</v>
          </cell>
          <cell r="AY1972"/>
          <cell r="AZ1972" t="str">
            <v/>
          </cell>
          <cell r="BA1972"/>
          <cell r="BB1972"/>
          <cell r="BC1972"/>
          <cell r="BD1972" t="str">
            <v/>
          </cell>
          <cell r="BE1972">
            <v>0</v>
          </cell>
          <cell r="BF1972" t="str">
            <v/>
          </cell>
          <cell r="BG1972" t="str">
            <v/>
          </cell>
          <cell r="BH1972">
            <v>12</v>
          </cell>
          <cell r="BI1972" t="str">
            <v>0</v>
          </cell>
          <cell r="BJ1972">
            <v>0</v>
          </cell>
          <cell r="BK1972">
            <v>0</v>
          </cell>
          <cell r="BL1972"/>
          <cell r="BM1972"/>
          <cell r="BN1972"/>
          <cell r="BO1972"/>
          <cell r="BQ1972" t="str">
            <v>DD PE</v>
          </cell>
          <cell r="BS1972" t="str">
            <v/>
          </cell>
          <cell r="BT1972" t="str">
            <v/>
          </cell>
        </row>
        <row r="1973">
          <cell r="H1973">
            <v>0</v>
          </cell>
          <cell r="O1973">
            <v>255062</v>
          </cell>
          <cell r="P1973" t="str">
            <v>2020/066-0044-01</v>
          </cell>
          <cell r="Q1973" t="str">
            <v>EST MESA LATERAL CANCUN (MAD LAM FAJO) (AUT FRAPE)</v>
          </cell>
          <cell r="R1973"/>
          <cell r="S1973"/>
          <cell r="T1973">
            <v>0.55000000000000004</v>
          </cell>
          <cell r="U1973">
            <v>0</v>
          </cell>
          <cell r="V1973">
            <v>0.52</v>
          </cell>
          <cell r="W1973">
            <v>0.55000000000000004</v>
          </cell>
          <cell r="X1973" t="str">
            <v>EST MESA LATERAL CANCUN (MAD LAM FAJO) (AUT FRAPE) - Ø0,55x0,52H</v>
          </cell>
          <cell r="Y1973">
            <v>8089.85</v>
          </cell>
          <cell r="Z1973">
            <v>0.5</v>
          </cell>
          <cell r="AA1973">
            <v>4044.9250000000002</v>
          </cell>
          <cell r="AB1973"/>
          <cell r="AC1973"/>
          <cell r="AD1973"/>
          <cell r="AE1973">
            <v>8089.85</v>
          </cell>
          <cell r="AF1973">
            <v>8089.85</v>
          </cell>
          <cell r="AG1973">
            <v>0</v>
          </cell>
          <cell r="AH1973">
            <v>8089.85</v>
          </cell>
          <cell r="AI1973" t="str">
            <v>REF: 255062</v>
          </cell>
          <cell r="AJ1973" t="str">
            <v>PRODUTO FORA DE LINHA</v>
          </cell>
          <cell r="AK1973">
            <v>255062</v>
          </cell>
          <cell r="AL1973" t="str">
            <v>EST MESA LATERAL CANCUN (MAD LAM FAJO) (AUT FRAPE)</v>
          </cell>
          <cell r="AM1973"/>
          <cell r="AN1973">
            <v>0.55000000000000004</v>
          </cell>
          <cell r="AO1973">
            <v>0</v>
          </cell>
          <cell r="AP1973">
            <v>0.52</v>
          </cell>
          <cell r="AQ1973">
            <v>0.55000000000000004</v>
          </cell>
          <cell r="AR1973" t="str">
            <v>EST MESA LATERAL CANCUN (MAD LAM FAJO) (AUT FRAPE) - Ø0,55x0,52H</v>
          </cell>
          <cell r="AS1973">
            <v>8089.85</v>
          </cell>
          <cell r="AT1973">
            <v>8089.85</v>
          </cell>
          <cell r="AU1973">
            <v>8089.85</v>
          </cell>
          <cell r="AV1973">
            <v>0</v>
          </cell>
          <cell r="AW1973">
            <v>8089.85</v>
          </cell>
          <cell r="AX1973">
            <v>0</v>
          </cell>
          <cell r="AY1973"/>
          <cell r="AZ1973" t="str">
            <v/>
          </cell>
          <cell r="BA1973"/>
          <cell r="BB1973"/>
          <cell r="BC1973"/>
          <cell r="BD1973" t="str">
            <v/>
          </cell>
          <cell r="BE1973">
            <v>0</v>
          </cell>
          <cell r="BF1973" t="str">
            <v/>
          </cell>
          <cell r="BG1973" t="str">
            <v/>
          </cell>
          <cell r="BH1973">
            <v>12</v>
          </cell>
          <cell r="BI1973" t="str">
            <v>0</v>
          </cell>
          <cell r="BJ1973">
            <v>0</v>
          </cell>
          <cell r="BK1973">
            <v>0</v>
          </cell>
          <cell r="BL1973"/>
          <cell r="BM1973"/>
          <cell r="BN1973"/>
          <cell r="BO1973"/>
          <cell r="BQ1973" t="str">
            <v>DD PE</v>
          </cell>
          <cell r="BS1973" t="str">
            <v/>
          </cell>
          <cell r="BT1973" t="str">
            <v/>
          </cell>
        </row>
        <row r="1974">
          <cell r="H1974">
            <v>0</v>
          </cell>
          <cell r="O1974">
            <v>255054</v>
          </cell>
          <cell r="P1974" t="str">
            <v>2020/027-0055-01</v>
          </cell>
          <cell r="Q1974" t="str">
            <v>EST MESA LATERAL CANCUN (MAD PINT AUT CARBONE) (MARROM FSC)</v>
          </cell>
          <cell r="R1974"/>
          <cell r="S1974"/>
          <cell r="T1974">
            <v>0.6</v>
          </cell>
          <cell r="U1974">
            <v>0</v>
          </cell>
          <cell r="V1974">
            <v>0.62</v>
          </cell>
          <cell r="W1974">
            <v>0.6</v>
          </cell>
          <cell r="X1974" t="str">
            <v>EST MESA LATERAL CANCUN (MAD PINT AUT CARBONE) (MARROM FSC) - Ø0,6x0,62H</v>
          </cell>
          <cell r="Y1974">
            <v>7981.39</v>
          </cell>
          <cell r="Z1974">
            <v>0.5</v>
          </cell>
          <cell r="AA1974">
            <v>3990.6950000000002</v>
          </cell>
          <cell r="AB1974"/>
          <cell r="AC1974"/>
          <cell r="AD1974"/>
          <cell r="AE1974">
            <v>7981.39</v>
          </cell>
          <cell r="AF1974">
            <v>7981.39</v>
          </cell>
          <cell r="AG1974">
            <v>0</v>
          </cell>
          <cell r="AH1974">
            <v>7981.39</v>
          </cell>
          <cell r="AI1974" t="str">
            <v>REF: 255054</v>
          </cell>
          <cell r="AJ1974" t="str">
            <v>PRODUTO FORA DE LINHA</v>
          </cell>
          <cell r="AK1974">
            <v>255054</v>
          </cell>
          <cell r="AL1974" t="str">
            <v>EST MESA LATERAL CANCUN (MAD PINT AUT CARBONE) (MARROM FSC)</v>
          </cell>
          <cell r="AM1974"/>
          <cell r="AN1974">
            <v>0.6</v>
          </cell>
          <cell r="AO1974">
            <v>0</v>
          </cell>
          <cell r="AP1974">
            <v>0.62</v>
          </cell>
          <cell r="AQ1974">
            <v>0.6</v>
          </cell>
          <cell r="AR1974" t="str">
            <v>EST MESA LATERAL CANCUN (MAD PINT AUT CARBONE) (MARROM FSC) - Ø0,6x0,62H</v>
          </cell>
          <cell r="AS1974">
            <v>7981.39</v>
          </cell>
          <cell r="AT1974">
            <v>7981.39</v>
          </cell>
          <cell r="AU1974">
            <v>7981.39</v>
          </cell>
          <cell r="AV1974">
            <v>0</v>
          </cell>
          <cell r="AW1974">
            <v>7981.39</v>
          </cell>
          <cell r="AX1974">
            <v>0</v>
          </cell>
          <cell r="AY1974"/>
          <cell r="AZ1974" t="str">
            <v/>
          </cell>
          <cell r="BA1974"/>
          <cell r="BB1974"/>
          <cell r="BC1974"/>
          <cell r="BD1974" t="str">
            <v/>
          </cell>
          <cell r="BE1974">
            <v>0</v>
          </cell>
          <cell r="BF1974" t="str">
            <v/>
          </cell>
          <cell r="BG1974" t="str">
            <v/>
          </cell>
          <cell r="BH1974">
            <v>12</v>
          </cell>
          <cell r="BI1974" t="str">
            <v>0</v>
          </cell>
          <cell r="BJ1974">
            <v>0</v>
          </cell>
          <cell r="BK1974">
            <v>0</v>
          </cell>
          <cell r="BL1974"/>
          <cell r="BM1974"/>
          <cell r="BN1974"/>
          <cell r="BO1974"/>
          <cell r="BQ1974" t="str">
            <v>DD PE</v>
          </cell>
          <cell r="BS1974" t="str">
            <v/>
          </cell>
          <cell r="BT1974" t="str">
            <v/>
          </cell>
        </row>
        <row r="1975">
          <cell r="H1975">
            <v>0</v>
          </cell>
          <cell r="O1975">
            <v>253847</v>
          </cell>
          <cell r="P1975" t="str">
            <v>2019/339-0055-01</v>
          </cell>
          <cell r="Q1975" t="str">
            <v>EST BANDEJA RITMO Ø55 (MARMORE 4 NERO MARQUINA FOSCO)</v>
          </cell>
          <cell r="R1975"/>
          <cell r="S1975"/>
          <cell r="T1975">
            <v>0.55000000000000004</v>
          </cell>
          <cell r="U1975">
            <v>0</v>
          </cell>
          <cell r="V1975">
            <v>0.02</v>
          </cell>
          <cell r="W1975">
            <v>0.55000000000000004</v>
          </cell>
          <cell r="X1975" t="str">
            <v>EST BANDEJA RITMO Ø55 (MARMORE 4 NERO MARQUINA FOSCO) - Ø0,55x0,02H</v>
          </cell>
          <cell r="Y1975">
            <v>9892.7800000000007</v>
          </cell>
          <cell r="Z1975">
            <v>0.5</v>
          </cell>
          <cell r="AA1975">
            <v>4946.3900000000003</v>
          </cell>
          <cell r="AB1975"/>
          <cell r="AC1975"/>
          <cell r="AD1975"/>
          <cell r="AE1975">
            <v>9892.7800000000007</v>
          </cell>
          <cell r="AF1975">
            <v>9892.7800000000007</v>
          </cell>
          <cell r="AG1975">
            <v>0</v>
          </cell>
          <cell r="AH1975">
            <v>9892.7800000000007</v>
          </cell>
          <cell r="AI1975" t="str">
            <v>REF: 253847</v>
          </cell>
          <cell r="AJ1975" t="str">
            <v>PRODUTO FORA DE LINHA</v>
          </cell>
          <cell r="AK1975">
            <v>253847</v>
          </cell>
          <cell r="AL1975" t="str">
            <v>EST BANDEJA RITMO Ø55 (MARMORE 4 NERO MARQUINA FOSCO)</v>
          </cell>
          <cell r="AM1975"/>
          <cell r="AN1975">
            <v>0.55000000000000004</v>
          </cell>
          <cell r="AO1975">
            <v>0</v>
          </cell>
          <cell r="AP1975">
            <v>0.02</v>
          </cell>
          <cell r="AQ1975">
            <v>0.55000000000000004</v>
          </cell>
          <cell r="AR1975" t="str">
            <v>EST BANDEJA RITMO Ø55 (MARMORE 4 NERO MARQUINA FOSCO) - Ø0,55x0,02H</v>
          </cell>
          <cell r="AS1975">
            <v>9892.7800000000007</v>
          </cell>
          <cell r="AT1975">
            <v>9892.7800000000007</v>
          </cell>
          <cell r="AU1975">
            <v>9892.7800000000007</v>
          </cell>
          <cell r="AV1975">
            <v>0</v>
          </cell>
          <cell r="AW1975">
            <v>9892.7800000000007</v>
          </cell>
          <cell r="AX1975">
            <v>0</v>
          </cell>
          <cell r="AY1975"/>
          <cell r="AZ1975" t="str">
            <v/>
          </cell>
          <cell r="BA1975"/>
          <cell r="BB1975"/>
          <cell r="BC1975"/>
          <cell r="BD1975" t="str">
            <v/>
          </cell>
          <cell r="BE1975">
            <v>0</v>
          </cell>
          <cell r="BF1975" t="str">
            <v/>
          </cell>
          <cell r="BG1975" t="str">
            <v/>
          </cell>
          <cell r="BH1975">
            <v>12</v>
          </cell>
          <cell r="BI1975" t="str">
            <v>0</v>
          </cell>
          <cell r="BJ1975">
            <v>0</v>
          </cell>
          <cell r="BK1975">
            <v>0</v>
          </cell>
          <cell r="BL1975"/>
          <cell r="BM1975"/>
          <cell r="BN1975"/>
          <cell r="BO1975"/>
          <cell r="BQ1975" t="str">
            <v>DD PE</v>
          </cell>
          <cell r="BS1975" t="str">
            <v/>
          </cell>
          <cell r="BT1975" t="str">
            <v/>
          </cell>
        </row>
        <row r="1976">
          <cell r="H1976">
            <v>0</v>
          </cell>
          <cell r="O1976">
            <v>186566</v>
          </cell>
          <cell r="P1976" t="str">
            <v>2016/133-0183-01</v>
          </cell>
          <cell r="Q1976" t="str">
            <v>EST MESA LATERAL CANCUN (MAD LAM CARVALHO NT) (AUT SAND)</v>
          </cell>
          <cell r="R1976"/>
          <cell r="S1976"/>
          <cell r="T1976">
            <v>0.55000000000000004</v>
          </cell>
          <cell r="U1976">
            <v>0</v>
          </cell>
          <cell r="V1976">
            <v>0.52</v>
          </cell>
          <cell r="W1976">
            <v>0.55000000000000004</v>
          </cell>
          <cell r="X1976" t="str">
            <v>EST MESA LATERAL CANCUN (MAD LAM CARVALHO NT) (AUT SAND) - Ø0,55x0,52H</v>
          </cell>
          <cell r="Y1976">
            <v>8089.85</v>
          </cell>
          <cell r="Z1976">
            <v>0.5</v>
          </cell>
          <cell r="AA1976">
            <v>4044.9250000000002</v>
          </cell>
          <cell r="AB1976"/>
          <cell r="AC1976"/>
          <cell r="AD1976"/>
          <cell r="AE1976">
            <v>8089.85</v>
          </cell>
          <cell r="AF1976">
            <v>8089.85</v>
          </cell>
          <cell r="AG1976">
            <v>0</v>
          </cell>
          <cell r="AH1976">
            <v>8089.85</v>
          </cell>
          <cell r="AI1976" t="str">
            <v>REF: 186566</v>
          </cell>
          <cell r="AJ1976" t="str">
            <v>PRODUTO FORA DE LINHA</v>
          </cell>
          <cell r="AK1976">
            <v>186566</v>
          </cell>
          <cell r="AL1976" t="str">
            <v>EST MESA LATERAL CANCUN (MAD LAM CARVALHO NT) (AUT SAND)</v>
          </cell>
          <cell r="AM1976"/>
          <cell r="AN1976">
            <v>0.55000000000000004</v>
          </cell>
          <cell r="AO1976">
            <v>0</v>
          </cell>
          <cell r="AP1976">
            <v>0.52</v>
          </cell>
          <cell r="AQ1976">
            <v>0.55000000000000004</v>
          </cell>
          <cell r="AR1976" t="str">
            <v>EST MESA LATERAL CANCUN (MAD LAM CARVALHO NT) (AUT SAND) - Ø0,55x0,52H</v>
          </cell>
          <cell r="AS1976">
            <v>8089.85</v>
          </cell>
          <cell r="AT1976">
            <v>8089.85</v>
          </cell>
          <cell r="AU1976">
            <v>8089.85</v>
          </cell>
          <cell r="AV1976">
            <v>0</v>
          </cell>
          <cell r="AW1976">
            <v>8089.85</v>
          </cell>
          <cell r="AX1976">
            <v>0</v>
          </cell>
          <cell r="AY1976"/>
          <cell r="AZ1976" t="str">
            <v/>
          </cell>
          <cell r="BA1976"/>
          <cell r="BB1976"/>
          <cell r="BC1976"/>
          <cell r="BD1976" t="str">
            <v/>
          </cell>
          <cell r="BE1976">
            <v>0</v>
          </cell>
          <cell r="BF1976" t="str">
            <v/>
          </cell>
          <cell r="BG1976" t="str">
            <v/>
          </cell>
          <cell r="BH1976">
            <v>12</v>
          </cell>
          <cell r="BI1976" t="str">
            <v>0</v>
          </cell>
          <cell r="BJ1976">
            <v>0</v>
          </cell>
          <cell r="BK1976">
            <v>0</v>
          </cell>
          <cell r="BL1976"/>
          <cell r="BM1976"/>
          <cell r="BN1976"/>
          <cell r="BO1976"/>
          <cell r="BQ1976" t="str">
            <v>DD PE</v>
          </cell>
          <cell r="BS1976" t="str">
            <v/>
          </cell>
          <cell r="BT1976" t="str">
            <v/>
          </cell>
        </row>
        <row r="1977">
          <cell r="H1977">
            <v>0</v>
          </cell>
          <cell r="O1977">
            <v>389922</v>
          </cell>
          <cell r="P1977" t="str">
            <v>2024/219-0064-01</v>
          </cell>
          <cell r="Q1977" t="str">
            <v>EST SOFA IZADORA (CAPA/PENA) (BIPARTIDO) TC 01-26</v>
          </cell>
          <cell r="R1977"/>
          <cell r="S1977"/>
          <cell r="T1977">
            <v>2.8</v>
          </cell>
          <cell r="U1977">
            <v>1.04</v>
          </cell>
          <cell r="V1977">
            <v>0.89</v>
          </cell>
          <cell r="W1977">
            <v>0</v>
          </cell>
          <cell r="X1977" t="str">
            <v>EST SOFA IZADORA (CAPA/PENA) (BIPARTIDO) TC 01-26 - 2,8x1,04x0,89H</v>
          </cell>
          <cell r="Y1977">
            <v>34478.39</v>
          </cell>
          <cell r="Z1977">
            <v>0.35</v>
          </cell>
          <cell r="AA1977">
            <v>22410.9535</v>
          </cell>
          <cell r="AB1977"/>
          <cell r="AC1977"/>
          <cell r="AD1977"/>
          <cell r="AE1977">
            <v>34478.39</v>
          </cell>
          <cell r="AF1977">
            <v>34478.39</v>
          </cell>
          <cell r="AG1977">
            <v>0</v>
          </cell>
          <cell r="AH1977">
            <v>34478.39</v>
          </cell>
          <cell r="AI1977" t="str">
            <v>REF: 308377</v>
          </cell>
          <cell r="AJ1977"/>
          <cell r="AK1977">
            <v>308377</v>
          </cell>
          <cell r="AL1977" t="str">
            <v>SOFA IZADORA (CAPA/PENA) (BIPARTIDO) (TC 01)</v>
          </cell>
          <cell r="AM1977"/>
          <cell r="AN1977">
            <v>2.8</v>
          </cell>
          <cell r="AO1977">
            <v>1.04</v>
          </cell>
          <cell r="AP1977">
            <v>0.89</v>
          </cell>
          <cell r="AQ1977">
            <v>0</v>
          </cell>
          <cell r="AR1977" t="str">
            <v>SOFA IZADORA (CAPA/PENA) (BIPARTIDO) (TC 01) - 2,8x1,04x0,89H</v>
          </cell>
          <cell r="AS1977">
            <v>34478.39</v>
          </cell>
          <cell r="AT1977">
            <v>34478.39</v>
          </cell>
          <cell r="AU1977">
            <v>34478.39</v>
          </cell>
          <cell r="AV1977">
            <v>0</v>
          </cell>
          <cell r="AW1977">
            <v>34478.39</v>
          </cell>
          <cell r="AX1977">
            <v>0</v>
          </cell>
          <cell r="AY1977"/>
          <cell r="AZ1977" t="str">
            <v/>
          </cell>
          <cell r="BA1977"/>
          <cell r="BB1977"/>
          <cell r="BC1977"/>
          <cell r="BD1977" t="str">
            <v/>
          </cell>
          <cell r="BE1977">
            <v>0</v>
          </cell>
          <cell r="BF1977" t="str">
            <v/>
          </cell>
          <cell r="BG1977" t="str">
            <v/>
          </cell>
          <cell r="BH1977">
            <v>12</v>
          </cell>
          <cell r="BI1977" t="str">
            <v>0</v>
          </cell>
          <cell r="BJ1977">
            <v>0</v>
          </cell>
          <cell r="BK1977">
            <v>0</v>
          </cell>
          <cell r="BL1977"/>
          <cell r="BM1977"/>
          <cell r="BN1977"/>
          <cell r="BO1977"/>
          <cell r="BQ1977" t="str">
            <v>GABRIEL</v>
          </cell>
          <cell r="BS1977" t="str">
            <v/>
          </cell>
          <cell r="BT1977" t="str">
            <v/>
          </cell>
        </row>
        <row r="1978">
          <cell r="H1978">
            <v>0</v>
          </cell>
          <cell r="O1978">
            <v>335344</v>
          </cell>
          <cell r="P1978" t="str">
            <v>2022/292-0039-01</v>
          </cell>
          <cell r="Q1978" t="str">
            <v>EST MESA LATERAL LUSA (OBL CER BEGE) (MAD A CINAM NOG)</v>
          </cell>
          <cell r="R1978"/>
          <cell r="S1978"/>
          <cell r="T1978">
            <v>0.45</v>
          </cell>
          <cell r="U1978">
            <v>0.28000000000000003</v>
          </cell>
          <cell r="V1978">
            <v>0.45</v>
          </cell>
          <cell r="W1978">
            <v>0</v>
          </cell>
          <cell r="X1978" t="str">
            <v>EST MESA LATERAL LUSA (OBL CER BEGE) (MAD A CINAM NOG) - 0,45x0,28x0,45H</v>
          </cell>
          <cell r="Y1978">
            <v>12756.35</v>
          </cell>
          <cell r="Z1978">
            <v>0.5</v>
          </cell>
          <cell r="AA1978">
            <v>6378.1750000000002</v>
          </cell>
          <cell r="AB1978"/>
          <cell r="AC1978"/>
          <cell r="AD1978"/>
          <cell r="AE1978">
            <v>12756.35</v>
          </cell>
          <cell r="AF1978">
            <v>12756.35</v>
          </cell>
          <cell r="AG1978">
            <v>0</v>
          </cell>
          <cell r="AH1978">
            <v>12756.35</v>
          </cell>
          <cell r="AI1978" t="str">
            <v>REF: 335344</v>
          </cell>
          <cell r="AJ1978" t="str">
            <v>PRODUTO FORA DE LINHA</v>
          </cell>
          <cell r="AK1978">
            <v>335344</v>
          </cell>
          <cell r="AL1978" t="str">
            <v>EST MESA LATERAL LUSA (OBL CER BEGE) (MAD A CINAM NOG)</v>
          </cell>
          <cell r="AM1978"/>
          <cell r="AN1978">
            <v>0.45</v>
          </cell>
          <cell r="AO1978">
            <v>0.28000000000000003</v>
          </cell>
          <cell r="AP1978">
            <v>0.45</v>
          </cell>
          <cell r="AQ1978">
            <v>0</v>
          </cell>
          <cell r="AR1978" t="str">
            <v>EST MESA LATERAL LUSA (OBL CER BEGE) (MAD A CINAM NOG) - 0,45x0,28x0,45H</v>
          </cell>
          <cell r="AS1978">
            <v>12756.35</v>
          </cell>
          <cell r="AT1978">
            <v>12756.35</v>
          </cell>
          <cell r="AU1978">
            <v>12756.35</v>
          </cell>
          <cell r="AV1978">
            <v>0</v>
          </cell>
          <cell r="AW1978">
            <v>12756.35</v>
          </cell>
          <cell r="AX1978">
            <v>0</v>
          </cell>
          <cell r="AY1978"/>
          <cell r="AZ1978" t="str">
            <v/>
          </cell>
          <cell r="BA1978"/>
          <cell r="BB1978"/>
          <cell r="BC1978"/>
          <cell r="BD1978" t="str">
            <v/>
          </cell>
          <cell r="BE1978">
            <v>0</v>
          </cell>
          <cell r="BF1978" t="str">
            <v/>
          </cell>
          <cell r="BG1978" t="str">
            <v/>
          </cell>
          <cell r="BH1978">
            <v>12</v>
          </cell>
          <cell r="BI1978" t="str">
            <v>0</v>
          </cell>
          <cell r="BJ1978">
            <v>0</v>
          </cell>
          <cell r="BK1978">
            <v>0</v>
          </cell>
          <cell r="BL1978"/>
          <cell r="BM1978"/>
          <cell r="BN1978"/>
          <cell r="BO1978"/>
          <cell r="BQ1978" t="str">
            <v>GB PE</v>
          </cell>
          <cell r="BS1978" t="str">
            <v/>
          </cell>
          <cell r="BT1978" t="str">
            <v/>
          </cell>
        </row>
        <row r="1979">
          <cell r="H1979">
            <v>0</v>
          </cell>
          <cell r="O1979">
            <v>335339</v>
          </cell>
          <cell r="P1979" t="str">
            <v>2022/292-0036-01</v>
          </cell>
          <cell r="Q1979" t="str">
            <v>EST MESA LATERAL LUSA (RED CER BEGE) (MAD A CINAM NOG)</v>
          </cell>
          <cell r="R1979"/>
          <cell r="S1979"/>
          <cell r="T1979">
            <v>0.4</v>
          </cell>
          <cell r="U1979">
            <v>0</v>
          </cell>
          <cell r="V1979">
            <v>0.72</v>
          </cell>
          <cell r="W1979">
            <v>0.4</v>
          </cell>
          <cell r="X1979" t="str">
            <v>EST MESA LATERAL LUSA (RED CER BEGE) (MAD A CINAM NOG) - Ø0,4x0,72H</v>
          </cell>
          <cell r="Y1979">
            <v>14060.66</v>
          </cell>
          <cell r="Z1979">
            <v>0.5</v>
          </cell>
          <cell r="AA1979">
            <v>7030.33</v>
          </cell>
          <cell r="AB1979"/>
          <cell r="AC1979"/>
          <cell r="AD1979"/>
          <cell r="AE1979">
            <v>14060.66</v>
          </cell>
          <cell r="AF1979">
            <v>14060.66</v>
          </cell>
          <cell r="AG1979">
            <v>0</v>
          </cell>
          <cell r="AH1979">
            <v>14060.66</v>
          </cell>
          <cell r="AI1979" t="str">
            <v>REF: 335339</v>
          </cell>
          <cell r="AJ1979" t="str">
            <v>PRODUTO FORA DE LINHA</v>
          </cell>
          <cell r="AK1979">
            <v>335339</v>
          </cell>
          <cell r="AL1979" t="str">
            <v>EST MESA LATERAL LUSA (RED CER BEGE) (MAD A CINAM NOG)</v>
          </cell>
          <cell r="AM1979"/>
          <cell r="AN1979">
            <v>0.4</v>
          </cell>
          <cell r="AO1979">
            <v>0</v>
          </cell>
          <cell r="AP1979">
            <v>0.72</v>
          </cell>
          <cell r="AQ1979">
            <v>0.4</v>
          </cell>
          <cell r="AR1979" t="str">
            <v>EST MESA LATERAL LUSA (RED CER BEGE) (MAD A CINAM NOG) - Ø0,4x0,72H</v>
          </cell>
          <cell r="AS1979">
            <v>14060.66</v>
          </cell>
          <cell r="AT1979">
            <v>14060.66</v>
          </cell>
          <cell r="AU1979">
            <v>14060.66</v>
          </cell>
          <cell r="AV1979">
            <v>0</v>
          </cell>
          <cell r="AW1979">
            <v>14060.66</v>
          </cell>
          <cell r="AX1979">
            <v>0</v>
          </cell>
          <cell r="AY1979"/>
          <cell r="AZ1979" t="str">
            <v/>
          </cell>
          <cell r="BA1979"/>
          <cell r="BB1979"/>
          <cell r="BC1979"/>
          <cell r="BD1979" t="str">
            <v/>
          </cell>
          <cell r="BE1979">
            <v>0</v>
          </cell>
          <cell r="BF1979" t="str">
            <v/>
          </cell>
          <cell r="BG1979" t="str">
            <v/>
          </cell>
          <cell r="BH1979">
            <v>12</v>
          </cell>
          <cell r="BI1979" t="str">
            <v>0</v>
          </cell>
          <cell r="BJ1979">
            <v>0</v>
          </cell>
          <cell r="BK1979">
            <v>0</v>
          </cell>
          <cell r="BL1979"/>
          <cell r="BM1979"/>
          <cell r="BN1979"/>
          <cell r="BO1979"/>
          <cell r="BQ1979" t="str">
            <v>GB PE</v>
          </cell>
          <cell r="BS1979" t="str">
            <v/>
          </cell>
          <cell r="BT1979" t="str">
            <v/>
          </cell>
        </row>
        <row r="1980">
          <cell r="H1980">
            <v>0</v>
          </cell>
          <cell r="O1980">
            <v>410921</v>
          </cell>
          <cell r="P1980" t="str">
            <v>2025/272-0044-01</v>
          </cell>
          <cell r="Q1980" t="str">
            <v>EST MODULO PUFF IZADORA (CAPA/FIBRA) (TC DEVA 08)</v>
          </cell>
          <cell r="R1980"/>
          <cell r="S1980"/>
          <cell r="T1980">
            <v>0.9</v>
          </cell>
          <cell r="U1980">
            <v>0.6</v>
          </cell>
          <cell r="V1980">
            <v>0.47</v>
          </cell>
          <cell r="W1980">
            <v>0</v>
          </cell>
          <cell r="X1980" t="str">
            <v>EST MODULO PUFF IZADORA (CAPA/FIBRA) (TC DEVA 08) - 0,9x0,6x0,47H</v>
          </cell>
          <cell r="Y1980">
            <v>9067.16</v>
          </cell>
          <cell r="Z1980">
            <v>0.35</v>
          </cell>
          <cell r="AA1980">
            <v>5893.6540000000005</v>
          </cell>
          <cell r="AB1980"/>
          <cell r="AC1980" t="str">
            <v>PROD C/RVST FORN</v>
          </cell>
          <cell r="AD1980" t="str">
            <v>REVESTIMENTO FORN</v>
          </cell>
          <cell r="AE1980">
            <v>9067.16</v>
          </cell>
          <cell r="AF1980">
            <v>9067.16</v>
          </cell>
          <cell r="AG1980">
            <v>0</v>
          </cell>
          <cell r="AH1980">
            <v>9067.16</v>
          </cell>
          <cell r="AI1980" t="str">
            <v>REF: 308619</v>
          </cell>
          <cell r="AJ1980"/>
          <cell r="AK1980">
            <v>308619</v>
          </cell>
          <cell r="AL1980" t="str">
            <v>MODULO PUFF IZADORA (CAPA/FIBRA) (TC FORN)</v>
          </cell>
          <cell r="AM1980"/>
          <cell r="AN1980">
            <v>0.9</v>
          </cell>
          <cell r="AO1980">
            <v>0.6</v>
          </cell>
          <cell r="AP1980">
            <v>0.47</v>
          </cell>
          <cell r="AQ1980">
            <v>0</v>
          </cell>
          <cell r="AR1980" t="str">
            <v>MODULO PUFF IZADORA (CAPA/FIBRA) (TC FORN) - 0,9x0,6x0,47H</v>
          </cell>
          <cell r="AS1980">
            <v>9067.16</v>
          </cell>
          <cell r="AT1980">
            <v>9067.16</v>
          </cell>
          <cell r="AU1980">
            <v>8682.24</v>
          </cell>
          <cell r="AV1980">
            <v>384.92000000000007</v>
          </cell>
          <cell r="AW1980">
            <v>9067.16</v>
          </cell>
          <cell r="AX1980">
            <v>0</v>
          </cell>
          <cell r="AY1980">
            <v>404638</v>
          </cell>
          <cell r="AZ1980" t="str">
            <v>TECIDO DEVA -</v>
          </cell>
          <cell r="BA1980" t="str">
            <v>TC FORN: TECIDO DEVA - COR 08</v>
          </cell>
          <cell r="BB1980">
            <v>4</v>
          </cell>
          <cell r="BC1980"/>
          <cell r="BD1980">
            <v>96.23</v>
          </cell>
          <cell r="BE1980">
            <v>0</v>
          </cell>
          <cell r="BF1980">
            <v>-96.23</v>
          </cell>
          <cell r="BG1980" t="str">
            <v>TC FORN</v>
          </cell>
          <cell r="BH1980">
            <v>12</v>
          </cell>
          <cell r="BI1980">
            <v>384.92</v>
          </cell>
          <cell r="BJ1980">
            <v>0</v>
          </cell>
          <cell r="BK1980">
            <v>0</v>
          </cell>
          <cell r="BL1980"/>
          <cell r="BM1980"/>
          <cell r="BN1980"/>
          <cell r="BO1980"/>
          <cell r="BQ1980" t="str">
            <v>L CENTER</v>
          </cell>
          <cell r="BS1980" t="str">
            <v/>
          </cell>
          <cell r="BT1980" t="str">
            <v/>
          </cell>
        </row>
        <row r="1981">
          <cell r="H1981">
            <v>0</v>
          </cell>
          <cell r="O1981">
            <v>410921</v>
          </cell>
          <cell r="P1981" t="str">
            <v>2025/272-0045-01</v>
          </cell>
          <cell r="Q1981" t="str">
            <v>EST MODULO PUFF IZADORA (CAPA/FIBRA) (TC DEVA 08)</v>
          </cell>
          <cell r="R1981"/>
          <cell r="S1981"/>
          <cell r="T1981">
            <v>0.9</v>
          </cell>
          <cell r="U1981">
            <v>0.6</v>
          </cell>
          <cell r="V1981">
            <v>0.47</v>
          </cell>
          <cell r="W1981">
            <v>0</v>
          </cell>
          <cell r="X1981" t="str">
            <v>EST MODULO PUFF IZADORA (CAPA/FIBRA) (TC DEVA 08) - 0,9x0,6x0,47H</v>
          </cell>
          <cell r="Y1981">
            <v>9067.16</v>
          </cell>
          <cell r="Z1981">
            <v>0.35</v>
          </cell>
          <cell r="AA1981">
            <v>5893.6540000000005</v>
          </cell>
          <cell r="AB1981"/>
          <cell r="AC1981" t="str">
            <v>PROD C/RVST FORN</v>
          </cell>
          <cell r="AD1981" t="str">
            <v>REVESTIMENTO FORN</v>
          </cell>
          <cell r="AE1981">
            <v>9067.16</v>
          </cell>
          <cell r="AF1981">
            <v>9067.16</v>
          </cell>
          <cell r="AG1981">
            <v>0</v>
          </cell>
          <cell r="AH1981">
            <v>9067.16</v>
          </cell>
          <cell r="AI1981" t="str">
            <v>REF: 308619</v>
          </cell>
          <cell r="AJ1981"/>
          <cell r="AK1981">
            <v>308619</v>
          </cell>
          <cell r="AL1981" t="str">
            <v>MODULO PUFF IZADORA (CAPA/FIBRA) (TC FORN)</v>
          </cell>
          <cell r="AM1981"/>
          <cell r="AN1981">
            <v>0.9</v>
          </cell>
          <cell r="AO1981">
            <v>0.6</v>
          </cell>
          <cell r="AP1981">
            <v>0.47</v>
          </cell>
          <cell r="AQ1981">
            <v>0</v>
          </cell>
          <cell r="AR1981" t="str">
            <v>MODULO PUFF IZADORA (CAPA/FIBRA) (TC FORN) - 0,9x0,6x0,47H</v>
          </cell>
          <cell r="AS1981">
            <v>9067.16</v>
          </cell>
          <cell r="AT1981">
            <v>9067.16</v>
          </cell>
          <cell r="AU1981">
            <v>8682.24</v>
          </cell>
          <cell r="AV1981">
            <v>384.92000000000007</v>
          </cell>
          <cell r="AW1981">
            <v>9067.16</v>
          </cell>
          <cell r="AX1981">
            <v>0</v>
          </cell>
          <cell r="AY1981">
            <v>404638</v>
          </cell>
          <cell r="AZ1981" t="str">
            <v>TECIDO DEVA -</v>
          </cell>
          <cell r="BA1981" t="str">
            <v>TC FORN: TECIDO DEVA - COR 08</v>
          </cell>
          <cell r="BB1981">
            <v>4</v>
          </cell>
          <cell r="BC1981"/>
          <cell r="BD1981">
            <v>96.23</v>
          </cell>
          <cell r="BE1981">
            <v>0</v>
          </cell>
          <cell r="BF1981">
            <v>-96.23</v>
          </cell>
          <cell r="BG1981" t="str">
            <v>TC FORN</v>
          </cell>
          <cell r="BH1981">
            <v>12</v>
          </cell>
          <cell r="BI1981">
            <v>384.92</v>
          </cell>
          <cell r="BJ1981">
            <v>0</v>
          </cell>
          <cell r="BK1981">
            <v>0</v>
          </cell>
          <cell r="BL1981"/>
          <cell r="BM1981"/>
          <cell r="BN1981"/>
          <cell r="BO1981"/>
          <cell r="BQ1981" t="str">
            <v>L CENTER</v>
          </cell>
          <cell r="BS1981" t="str">
            <v/>
          </cell>
          <cell r="BT1981" t="str">
            <v/>
          </cell>
        </row>
        <row r="1982">
          <cell r="H1982">
            <v>0</v>
          </cell>
          <cell r="O1982">
            <v>410920</v>
          </cell>
          <cell r="P1982" t="str">
            <v>2025/272-0042-01</v>
          </cell>
          <cell r="Q1982" t="str">
            <v>EST MODULO BRACO ESQ IZADORA (CAPA/PENA) (2ASS) (TC DEVA 08)</v>
          </cell>
          <cell r="R1982">
            <v>3.48</v>
          </cell>
          <cell r="S1982">
            <v>1.04</v>
          </cell>
          <cell r="T1982">
            <v>1.74</v>
          </cell>
          <cell r="U1982">
            <v>1.04</v>
          </cell>
          <cell r="V1982">
            <v>0.89</v>
          </cell>
          <cell r="W1982">
            <v>0</v>
          </cell>
          <cell r="X1982" t="str">
            <v>EST MODULO BRACO ESQ IZADORA (CAPA/PENA) (2ASS) (TC DEVA 08) - 1,74x1,04x0,89H</v>
          </cell>
          <cell r="Y1982">
            <v>45963.98</v>
          </cell>
          <cell r="Z1982">
            <v>0.35</v>
          </cell>
          <cell r="AA1982">
            <v>29876.587000000003</v>
          </cell>
          <cell r="AB1982" t="str">
            <v>BJ</v>
          </cell>
          <cell r="AC1982" t="str">
            <v>COMPELTO C/RVST FORN</v>
          </cell>
          <cell r="AD1982" t="str">
            <v>VALOR MODULO</v>
          </cell>
          <cell r="AE1982">
            <v>22981.99</v>
          </cell>
          <cell r="AF1982">
            <v>22981.99</v>
          </cell>
          <cell r="AG1982">
            <v>0</v>
          </cell>
          <cell r="AH1982">
            <v>45963.98</v>
          </cell>
          <cell r="AI1982" t="str">
            <v>REF: 308412</v>
          </cell>
          <cell r="AJ1982"/>
          <cell r="AK1982">
            <v>308412</v>
          </cell>
          <cell r="AL1982" t="str">
            <v>MODULO BRACO IZADORA (CAPA/PENA) (2ASS) (TC FORN)</v>
          </cell>
          <cell r="AM1982"/>
          <cell r="AN1982">
            <v>1.74</v>
          </cell>
          <cell r="AO1982">
            <v>1.04</v>
          </cell>
          <cell r="AP1982">
            <v>0.89</v>
          </cell>
          <cell r="AQ1982">
            <v>0</v>
          </cell>
          <cell r="AR1982" t="str">
            <v>MODULO BRACO IZADORA (CAPA/PENA) (2ASS) (TC FORN) - 1,74x1,04x0,89H</v>
          </cell>
          <cell r="AS1982">
            <v>22981.99</v>
          </cell>
          <cell r="AT1982">
            <v>22981.99</v>
          </cell>
          <cell r="AU1982">
            <v>21538.54</v>
          </cell>
          <cell r="AV1982">
            <v>1443.4500000000007</v>
          </cell>
          <cell r="AW1982">
            <v>22982</v>
          </cell>
          <cell r="AX1982">
            <v>-9.9999999983992893E-3</v>
          </cell>
          <cell r="AY1982">
            <v>404638</v>
          </cell>
          <cell r="AZ1982" t="str">
            <v>TECIDO DEVA -</v>
          </cell>
          <cell r="BA1982" t="str">
            <v>TC FORN: TECIDO DEVA - COR 08</v>
          </cell>
          <cell r="BB1982">
            <v>15</v>
          </cell>
          <cell r="BC1982"/>
          <cell r="BD1982">
            <v>96.23</v>
          </cell>
          <cell r="BE1982">
            <v>0</v>
          </cell>
          <cell r="BF1982">
            <v>-96.23</v>
          </cell>
          <cell r="BG1982" t="str">
            <v>TC FORN</v>
          </cell>
          <cell r="BH1982">
            <v>12</v>
          </cell>
          <cell r="BI1982">
            <v>1443.45</v>
          </cell>
          <cell r="BJ1982">
            <v>0</v>
          </cell>
          <cell r="BK1982">
            <v>0</v>
          </cell>
          <cell r="BL1982"/>
          <cell r="BM1982"/>
          <cell r="BN1982"/>
          <cell r="BO1982"/>
          <cell r="BQ1982" t="str">
            <v>L CENTER</v>
          </cell>
          <cell r="BS1982" t="str">
            <v/>
          </cell>
          <cell r="BT1982" t="str">
            <v/>
          </cell>
        </row>
        <row r="1983">
          <cell r="H1983">
            <v>0</v>
          </cell>
          <cell r="O1983">
            <v>410919</v>
          </cell>
          <cell r="P1983" t="str">
            <v>2025/272-0043-01</v>
          </cell>
          <cell r="Q1983" t="str">
            <v>EST MODULO BRACO DIR IZADORA (CAPA/PENA) (2ASS) (TC DEVA 08)</v>
          </cell>
          <cell r="R1983">
            <v>3.48</v>
          </cell>
          <cell r="S1983">
            <v>1.04</v>
          </cell>
          <cell r="T1983">
            <v>1.74</v>
          </cell>
          <cell r="U1983">
            <v>1.04</v>
          </cell>
          <cell r="V1983">
            <v>0.89</v>
          </cell>
          <cell r="W1983">
            <v>0</v>
          </cell>
          <cell r="X1983" t="str">
            <v>EST MODULO BRACO DIR IZADORA (CAPA/PENA) (2ASS) (TC DEVA 08) - 1,74x1,04x0,89H</v>
          </cell>
          <cell r="Y1983">
            <v>45963.98</v>
          </cell>
          <cell r="Z1983">
            <v>0.35</v>
          </cell>
          <cell r="AA1983">
            <v>29876.587000000003</v>
          </cell>
          <cell r="AB1983" t="str">
            <v>BJ</v>
          </cell>
          <cell r="AC1983" t="str">
            <v>COMPELTO C/RVST FORN</v>
          </cell>
          <cell r="AD1983" t="str">
            <v>VALOR MODULO</v>
          </cell>
          <cell r="AE1983">
            <v>22981.99</v>
          </cell>
          <cell r="AF1983">
            <v>22981.99</v>
          </cell>
          <cell r="AG1983">
            <v>0</v>
          </cell>
          <cell r="AH1983">
            <v>45963.98</v>
          </cell>
          <cell r="AI1983" t="str">
            <v>REF: 308412</v>
          </cell>
          <cell r="AJ1983"/>
          <cell r="AK1983">
            <v>308412</v>
          </cell>
          <cell r="AL1983" t="str">
            <v>MODULO BRACO IZADORA (CAPA/PENA) (2ASS) (TC FORN)</v>
          </cell>
          <cell r="AM1983"/>
          <cell r="AN1983">
            <v>1.74</v>
          </cell>
          <cell r="AO1983">
            <v>1.04</v>
          </cell>
          <cell r="AP1983">
            <v>0.89</v>
          </cell>
          <cell r="AQ1983">
            <v>0</v>
          </cell>
          <cell r="AR1983" t="str">
            <v>MODULO BRACO IZADORA (CAPA/PENA) (2ASS) (TC FORN) - 1,74x1,04x0,89H</v>
          </cell>
          <cell r="AS1983">
            <v>22981.99</v>
          </cell>
          <cell r="AT1983">
            <v>22981.99</v>
          </cell>
          <cell r="AU1983">
            <v>21538.54</v>
          </cell>
          <cell r="AV1983">
            <v>1443.4500000000007</v>
          </cell>
          <cell r="AW1983">
            <v>22982</v>
          </cell>
          <cell r="AX1983">
            <v>-9.9999999983992893E-3</v>
          </cell>
          <cell r="AY1983">
            <v>404638</v>
          </cell>
          <cell r="AZ1983" t="str">
            <v>TECIDO DEVA -</v>
          </cell>
          <cell r="BA1983" t="str">
            <v>TC FORN: TECIDO DEVA - COR 08</v>
          </cell>
          <cell r="BB1983">
            <v>15</v>
          </cell>
          <cell r="BC1983"/>
          <cell r="BD1983">
            <v>96.23</v>
          </cell>
          <cell r="BE1983">
            <v>0</v>
          </cell>
          <cell r="BF1983">
            <v>-96.23</v>
          </cell>
          <cell r="BG1983" t="str">
            <v>TC FORN</v>
          </cell>
          <cell r="BH1983">
            <v>12</v>
          </cell>
          <cell r="BI1983">
            <v>1443.45</v>
          </cell>
          <cell r="BJ1983">
            <v>0</v>
          </cell>
          <cell r="BK1983">
            <v>0</v>
          </cell>
          <cell r="BL1983"/>
          <cell r="BM1983"/>
          <cell r="BN1983"/>
          <cell r="BO1983"/>
          <cell r="BQ1983" t="str">
            <v>L CENTER</v>
          </cell>
          <cell r="BS1983" t="str">
            <v/>
          </cell>
          <cell r="BT1983" t="str">
            <v/>
          </cell>
        </row>
        <row r="1984">
          <cell r="H1984">
            <v>0</v>
          </cell>
          <cell r="O1984">
            <v>379928</v>
          </cell>
          <cell r="P1984" t="str">
            <v>2024/219-0042-01</v>
          </cell>
          <cell r="Q1984" t="str">
            <v>EST POLTRONA BARISTA (COURO TP3 NOZES) COCOA/TAUPE</v>
          </cell>
          <cell r="R1984"/>
          <cell r="S1984"/>
          <cell r="T1984">
            <v>1</v>
          </cell>
          <cell r="U1984">
            <v>0.81</v>
          </cell>
          <cell r="V1984">
            <v>0.69</v>
          </cell>
          <cell r="W1984">
            <v>0</v>
          </cell>
          <cell r="X1984" t="str">
            <v>EST POLTRONA BARISTA (COURO TP3 NOZES) COCOA/TAUPE - 1x0,81x0,69H</v>
          </cell>
          <cell r="Y1984">
            <v>20192.62</v>
          </cell>
          <cell r="Z1984">
            <v>0.5</v>
          </cell>
          <cell r="AA1984">
            <v>10096.31</v>
          </cell>
          <cell r="AB1984"/>
          <cell r="AC1984"/>
          <cell r="AD1984"/>
          <cell r="AE1984">
            <v>20192.62</v>
          </cell>
          <cell r="AF1984">
            <v>20192.62</v>
          </cell>
          <cell r="AG1984">
            <v>0</v>
          </cell>
          <cell r="AH1984">
            <v>20192.62</v>
          </cell>
          <cell r="AI1984" t="str">
            <v>REF: 379928</v>
          </cell>
          <cell r="AJ1984" t="str">
            <v>PRODUTO FORA DE LINHA</v>
          </cell>
          <cell r="AK1984">
            <v>379928</v>
          </cell>
          <cell r="AL1984" t="str">
            <v>EST POLTRONA BARISTA (COURO TP3 NOZES) COCOA/TAUPE</v>
          </cell>
          <cell r="AM1984"/>
          <cell r="AN1984">
            <v>1</v>
          </cell>
          <cell r="AO1984">
            <v>0.81</v>
          </cell>
          <cell r="AP1984">
            <v>0.69</v>
          </cell>
          <cell r="AQ1984">
            <v>0</v>
          </cell>
          <cell r="AR1984" t="str">
            <v>EST POLTRONA BARISTA (COURO TP3 NOZES) COCOA/TAUPE - 1x0,81x0,69H</v>
          </cell>
          <cell r="AS1984">
            <v>20192.62</v>
          </cell>
          <cell r="AT1984">
            <v>20192.62</v>
          </cell>
          <cell r="AU1984">
            <v>20192.62</v>
          </cell>
          <cell r="AV1984">
            <v>0</v>
          </cell>
          <cell r="AW1984">
            <v>20192.62</v>
          </cell>
          <cell r="AX1984">
            <v>0</v>
          </cell>
          <cell r="AY1984"/>
          <cell r="AZ1984" t="str">
            <v/>
          </cell>
          <cell r="BA1984"/>
          <cell r="BB1984"/>
          <cell r="BC1984"/>
          <cell r="BD1984" t="str">
            <v/>
          </cell>
          <cell r="BE1984">
            <v>0</v>
          </cell>
          <cell r="BF1984" t="str">
            <v/>
          </cell>
          <cell r="BG1984" t="str">
            <v/>
          </cell>
          <cell r="BH1984">
            <v>12</v>
          </cell>
          <cell r="BI1984" t="str">
            <v>0</v>
          </cell>
          <cell r="BJ1984">
            <v>0</v>
          </cell>
          <cell r="BK1984">
            <v>0</v>
          </cell>
          <cell r="BL1984"/>
          <cell r="BM1984"/>
          <cell r="BN1984"/>
          <cell r="BO1984"/>
          <cell r="BQ1984" t="str">
            <v>LC PE</v>
          </cell>
          <cell r="BS1984" t="str">
            <v/>
          </cell>
          <cell r="BT1984" t="str">
            <v/>
          </cell>
        </row>
        <row r="1985">
          <cell r="H1985">
            <v>0</v>
          </cell>
          <cell r="O1985">
            <v>379928</v>
          </cell>
          <cell r="P1985" t="str">
            <v>2024/219-0043-01</v>
          </cell>
          <cell r="Q1985" t="str">
            <v>EST POLTRONA BARISTA (COURO TP3 NOZES) COCOA/TAUPE</v>
          </cell>
          <cell r="R1985"/>
          <cell r="S1985"/>
          <cell r="T1985">
            <v>1</v>
          </cell>
          <cell r="U1985">
            <v>0.81</v>
          </cell>
          <cell r="V1985">
            <v>0.69</v>
          </cell>
          <cell r="W1985">
            <v>0</v>
          </cell>
          <cell r="X1985" t="str">
            <v>EST POLTRONA BARISTA (COURO TP3 NOZES) COCOA/TAUPE - 1x0,81x0,69H</v>
          </cell>
          <cell r="Y1985">
            <v>20192.62</v>
          </cell>
          <cell r="Z1985">
            <v>0.5</v>
          </cell>
          <cell r="AA1985">
            <v>10096.31</v>
          </cell>
          <cell r="AB1985"/>
          <cell r="AC1985"/>
          <cell r="AD1985"/>
          <cell r="AE1985">
            <v>20192.62</v>
          </cell>
          <cell r="AF1985">
            <v>20192.62</v>
          </cell>
          <cell r="AG1985">
            <v>0</v>
          </cell>
          <cell r="AH1985">
            <v>20192.62</v>
          </cell>
          <cell r="AI1985" t="str">
            <v>REF: 379928</v>
          </cell>
          <cell r="AJ1985" t="str">
            <v>PRODUTO FORA DE LINHA</v>
          </cell>
          <cell r="AK1985">
            <v>379928</v>
          </cell>
          <cell r="AL1985" t="str">
            <v>EST POLTRONA BARISTA (COURO TP3 NOZES) COCOA/TAUPE</v>
          </cell>
          <cell r="AM1985"/>
          <cell r="AN1985">
            <v>1</v>
          </cell>
          <cell r="AO1985">
            <v>0.81</v>
          </cell>
          <cell r="AP1985">
            <v>0.69</v>
          </cell>
          <cell r="AQ1985">
            <v>0</v>
          </cell>
          <cell r="AR1985" t="str">
            <v>EST POLTRONA BARISTA (COURO TP3 NOZES) COCOA/TAUPE - 1x0,81x0,69H</v>
          </cell>
          <cell r="AS1985">
            <v>20192.62</v>
          </cell>
          <cell r="AT1985">
            <v>20192.62</v>
          </cell>
          <cell r="AU1985">
            <v>20192.62</v>
          </cell>
          <cell r="AV1985">
            <v>0</v>
          </cell>
          <cell r="AW1985">
            <v>20192.62</v>
          </cell>
          <cell r="AX1985">
            <v>0</v>
          </cell>
          <cell r="AY1985"/>
          <cell r="AZ1985" t="str">
            <v/>
          </cell>
          <cell r="BA1985"/>
          <cell r="BB1985"/>
          <cell r="BC1985"/>
          <cell r="BD1985" t="str">
            <v/>
          </cell>
          <cell r="BE1985">
            <v>0</v>
          </cell>
          <cell r="BF1985" t="str">
            <v/>
          </cell>
          <cell r="BG1985" t="str">
            <v/>
          </cell>
          <cell r="BH1985">
            <v>12</v>
          </cell>
          <cell r="BI1985" t="str">
            <v>0</v>
          </cell>
          <cell r="BJ1985">
            <v>0</v>
          </cell>
          <cell r="BK1985">
            <v>0</v>
          </cell>
          <cell r="BL1985"/>
          <cell r="BM1985"/>
          <cell r="BN1985"/>
          <cell r="BO1985"/>
          <cell r="BQ1985" t="str">
            <v>LC PE</v>
          </cell>
          <cell r="BS1985" t="str">
            <v/>
          </cell>
          <cell r="BT1985" t="str">
            <v/>
          </cell>
        </row>
        <row r="1986">
          <cell r="H1986">
            <v>5</v>
          </cell>
          <cell r="O1986">
            <v>378286</v>
          </cell>
          <cell r="P1986" t="str">
            <v>2024/029-0114-01</v>
          </cell>
          <cell r="Q1986" t="str">
            <v>EST CADEIRA PI C/BRACO (PRETO FSC) TC LEROY 6200-007</v>
          </cell>
          <cell r="R1986"/>
          <cell r="S1986"/>
          <cell r="T1986">
            <v>0.75</v>
          </cell>
          <cell r="U1986">
            <v>0.6</v>
          </cell>
          <cell r="V1986">
            <v>0.76</v>
          </cell>
          <cell r="W1986">
            <v>0</v>
          </cell>
          <cell r="X1986" t="str">
            <v>EST CADEIRA PI C/BRACO (PRETO FSC) TC LEROY 6200-007 - 0,75x0,6x0,76H</v>
          </cell>
          <cell r="Y1986">
            <v>10102.219999999999</v>
          </cell>
          <cell r="Z1986">
            <v>0.5</v>
          </cell>
          <cell r="AA1986">
            <v>5051.1099999999997</v>
          </cell>
          <cell r="AB1986"/>
          <cell r="AC1986" t="str">
            <v>PROD C/RVST FORN</v>
          </cell>
          <cell r="AD1986" t="str">
            <v>REVESTIMENTO FORN</v>
          </cell>
          <cell r="AE1986">
            <v>10102.219999999999</v>
          </cell>
          <cell r="AF1986">
            <v>10102.219999999999</v>
          </cell>
          <cell r="AG1986">
            <v>0</v>
          </cell>
          <cell r="AH1986">
            <v>10102.219999999999</v>
          </cell>
          <cell r="AI1986" t="str">
            <v>REF: 378286</v>
          </cell>
          <cell r="AJ1986" t="str">
            <v>PRODUTO FORA DE LINHA</v>
          </cell>
          <cell r="AK1986">
            <v>378286</v>
          </cell>
          <cell r="AL1986" t="str">
            <v>EST CADEIRA PI C/BRACO (PRETO FSC) TC LEROY 6200-007</v>
          </cell>
          <cell r="AM1986"/>
          <cell r="AN1986">
            <v>0.75</v>
          </cell>
          <cell r="AO1986">
            <v>0.6</v>
          </cell>
          <cell r="AP1986">
            <v>0.76</v>
          </cell>
          <cell r="AQ1986">
            <v>0</v>
          </cell>
          <cell r="AR1986" t="str">
            <v>EST CADEIRA PI C/BRACO (PRETO FSC) TC LEROY 6200-007 - 0,75x0,6x0,76H</v>
          </cell>
          <cell r="AS1986">
            <v>10102.219999999999</v>
          </cell>
          <cell r="AT1986">
            <v>10102.219999999999</v>
          </cell>
          <cell r="AU1986">
            <v>10102.219999999999</v>
          </cell>
          <cell r="AV1986">
            <v>0</v>
          </cell>
          <cell r="AW1986">
            <v>10102.219999999999</v>
          </cell>
          <cell r="AX1986">
            <v>0</v>
          </cell>
          <cell r="AY1986">
            <v>377615</v>
          </cell>
          <cell r="AZ1986" t="str">
            <v>TECIDO TRAMADO LEROY (COD 6200) (BOUCLES&amp;TEXTURAS I) -</v>
          </cell>
          <cell r="BA1986" t="str">
            <v>RVST FORN: TECIDO TRAMADO LEROY (COD 6200) (BOUCLES&amp;TEXTURAS I) - COR 007</v>
          </cell>
          <cell r="BB1986">
            <v>3.5</v>
          </cell>
          <cell r="BC1986"/>
          <cell r="BD1986">
            <v>863.97</v>
          </cell>
          <cell r="BE1986">
            <v>0</v>
          </cell>
          <cell r="BF1986">
            <v>-863.97</v>
          </cell>
          <cell r="BG1986" t="str">
            <v>RVST FORN</v>
          </cell>
          <cell r="BH1986">
            <v>12</v>
          </cell>
          <cell r="BI1986">
            <v>3023.895</v>
          </cell>
          <cell r="BJ1986">
            <v>0</v>
          </cell>
          <cell r="BK1986">
            <v>0</v>
          </cell>
          <cell r="BL1986"/>
          <cell r="BM1986"/>
          <cell r="BN1986"/>
          <cell r="BO1986"/>
          <cell r="BQ1986" t="str">
            <v>LC PE</v>
          </cell>
          <cell r="BS1986" t="str">
            <v>CLAMI CADEIRA</v>
          </cell>
          <cell r="BT1986" t="str">
            <v>CADEIRA PI</v>
          </cell>
        </row>
        <row r="1987">
          <cell r="H1987">
            <v>5</v>
          </cell>
          <cell r="O1987">
            <v>378286</v>
          </cell>
          <cell r="P1987" t="str">
            <v>2024/029-0115-01</v>
          </cell>
          <cell r="Q1987" t="str">
            <v>EST CADEIRA PI C/BRACO (PRETO FSC) TC LEROY 6200-007</v>
          </cell>
          <cell r="R1987"/>
          <cell r="S1987"/>
          <cell r="T1987">
            <v>0.75</v>
          </cell>
          <cell r="U1987">
            <v>0.6</v>
          </cell>
          <cell r="V1987">
            <v>0.76</v>
          </cell>
          <cell r="W1987">
            <v>0</v>
          </cell>
          <cell r="X1987" t="str">
            <v>EST CADEIRA PI C/BRACO (PRETO FSC) TC LEROY 6200-007 - 0,75x0,6x0,76H</v>
          </cell>
          <cell r="Y1987">
            <v>10102.219999999999</v>
          </cell>
          <cell r="Z1987">
            <v>0.5</v>
          </cell>
          <cell r="AA1987">
            <v>5051.1099999999997</v>
          </cell>
          <cell r="AB1987"/>
          <cell r="AC1987" t="str">
            <v>PROD C/RVST FORN</v>
          </cell>
          <cell r="AD1987" t="str">
            <v>REVESTIMENTO FORN</v>
          </cell>
          <cell r="AE1987">
            <v>10102.219999999999</v>
          </cell>
          <cell r="AF1987">
            <v>10102.219999999999</v>
          </cell>
          <cell r="AG1987">
            <v>0</v>
          </cell>
          <cell r="AH1987">
            <v>10102.219999999999</v>
          </cell>
          <cell r="AI1987" t="str">
            <v>REF: 378286</v>
          </cell>
          <cell r="AJ1987" t="str">
            <v>PRODUTO FORA DE LINHA</v>
          </cell>
          <cell r="AK1987">
            <v>378286</v>
          </cell>
          <cell r="AL1987" t="str">
            <v>EST CADEIRA PI C/BRACO (PRETO FSC) TC LEROY 6200-007</v>
          </cell>
          <cell r="AM1987"/>
          <cell r="AN1987">
            <v>0.75</v>
          </cell>
          <cell r="AO1987">
            <v>0.6</v>
          </cell>
          <cell r="AP1987">
            <v>0.76</v>
          </cell>
          <cell r="AQ1987">
            <v>0</v>
          </cell>
          <cell r="AR1987" t="str">
            <v>EST CADEIRA PI C/BRACO (PRETO FSC) TC LEROY 6200-007 - 0,75x0,6x0,76H</v>
          </cell>
          <cell r="AS1987">
            <v>10102.219999999999</v>
          </cell>
          <cell r="AT1987">
            <v>10102.219999999999</v>
          </cell>
          <cell r="AU1987">
            <v>10102.219999999999</v>
          </cell>
          <cell r="AV1987">
            <v>0</v>
          </cell>
          <cell r="AW1987">
            <v>10102.219999999999</v>
          </cell>
          <cell r="AX1987">
            <v>0</v>
          </cell>
          <cell r="AY1987">
            <v>377615</v>
          </cell>
          <cell r="AZ1987" t="str">
            <v>TECIDO TRAMADO LEROY (COD 6200) (BOUCLES&amp;TEXTURAS I) -</v>
          </cell>
          <cell r="BA1987" t="str">
            <v>RVST FORN: TECIDO TRAMADO LEROY (COD 6200) (BOUCLES&amp;TEXTURAS I) - COR 007</v>
          </cell>
          <cell r="BB1987">
            <v>3.5</v>
          </cell>
          <cell r="BC1987"/>
          <cell r="BD1987">
            <v>863.97</v>
          </cell>
          <cell r="BE1987">
            <v>0</v>
          </cell>
          <cell r="BF1987">
            <v>-863.97</v>
          </cell>
          <cell r="BG1987" t="str">
            <v>RVST FORN</v>
          </cell>
          <cell r="BH1987">
            <v>12</v>
          </cell>
          <cell r="BI1987">
            <v>3023.895</v>
          </cell>
          <cell r="BJ1987">
            <v>0</v>
          </cell>
          <cell r="BK1987">
            <v>0</v>
          </cell>
          <cell r="BL1987"/>
          <cell r="BM1987"/>
          <cell r="BN1987"/>
          <cell r="BO1987"/>
          <cell r="BQ1987" t="str">
            <v>LC PE</v>
          </cell>
          <cell r="BS1987" t="str">
            <v>CLAMI CADEIRA</v>
          </cell>
          <cell r="BT1987" t="str">
            <v>CADEIRA PI</v>
          </cell>
        </row>
        <row r="1988">
          <cell r="H1988">
            <v>3</v>
          </cell>
          <cell r="O1988">
            <v>362675</v>
          </cell>
          <cell r="P1988" t="str">
            <v>2023/115-0081-01</v>
          </cell>
          <cell r="Q1988" t="str">
            <v>EST CADEIRA CLARA C/BRACO (JEQ NOG) (MISTA) (C2 CARAMELO)</v>
          </cell>
          <cell r="R1988"/>
          <cell r="S1988"/>
          <cell r="T1988">
            <v>0.61</v>
          </cell>
          <cell r="U1988">
            <v>0.55000000000000004</v>
          </cell>
          <cell r="V1988">
            <v>0.86</v>
          </cell>
          <cell r="W1988">
            <v>0</v>
          </cell>
          <cell r="X1988" t="str">
            <v>EST CADEIRA CLARA C/BRACO (JEQ NOG) (MISTA) (C2 CARAMELO) - 0,61x0,55x0,86H</v>
          </cell>
          <cell r="Y1988">
            <v>9303.6200000000008</v>
          </cell>
          <cell r="Z1988">
            <v>0.5</v>
          </cell>
          <cell r="AA1988">
            <v>4651.8100000000004</v>
          </cell>
          <cell r="AB1988"/>
          <cell r="AC1988"/>
          <cell r="AD1988"/>
          <cell r="AE1988">
            <v>9303.6200000000008</v>
          </cell>
          <cell r="AF1988">
            <v>9303.6200000000008</v>
          </cell>
          <cell r="AG1988">
            <v>0</v>
          </cell>
          <cell r="AH1988">
            <v>9303.6200000000008</v>
          </cell>
          <cell r="AI1988" t="str">
            <v>REF: 362675</v>
          </cell>
          <cell r="AJ1988" t="str">
            <v>PRODUTO FORA DE LINHA</v>
          </cell>
          <cell r="AK1988">
            <v>362675</v>
          </cell>
          <cell r="AL1988" t="str">
            <v>EST CADEIRA CLARA C/BRACO (JEQ NOG) (MISTA) (C2 CARAMELO)</v>
          </cell>
          <cell r="AM1988"/>
          <cell r="AN1988">
            <v>0.61</v>
          </cell>
          <cell r="AO1988">
            <v>0.55000000000000004</v>
          </cell>
          <cell r="AP1988">
            <v>0.86</v>
          </cell>
          <cell r="AQ1988">
            <v>0</v>
          </cell>
          <cell r="AR1988" t="str">
            <v>EST CADEIRA CLARA C/BRACO (JEQ NOG) (MISTA) (C2 CARAMELO) - 0,61x0,55x0,86H</v>
          </cell>
          <cell r="AS1988">
            <v>9303.6200000000008</v>
          </cell>
          <cell r="AT1988">
            <v>9303.6200000000008</v>
          </cell>
          <cell r="AU1988">
            <v>9303.6200000000008</v>
          </cell>
          <cell r="AV1988">
            <v>0</v>
          </cell>
          <cell r="AW1988">
            <v>9303.6200000000008</v>
          </cell>
          <cell r="AX1988">
            <v>0</v>
          </cell>
          <cell r="AY1988"/>
          <cell r="AZ1988" t="str">
            <v/>
          </cell>
          <cell r="BA1988"/>
          <cell r="BB1988"/>
          <cell r="BC1988"/>
          <cell r="BD1988" t="str">
            <v/>
          </cell>
          <cell r="BE1988">
            <v>0</v>
          </cell>
          <cell r="BF1988" t="str">
            <v/>
          </cell>
          <cell r="BG1988" t="str">
            <v/>
          </cell>
          <cell r="BH1988">
            <v>12</v>
          </cell>
          <cell r="BI1988" t="str">
            <v>0</v>
          </cell>
          <cell r="BJ1988">
            <v>0</v>
          </cell>
          <cell r="BK1988">
            <v>0</v>
          </cell>
          <cell r="BL1988"/>
          <cell r="BM1988"/>
          <cell r="BN1988"/>
          <cell r="BO1988"/>
          <cell r="BQ1988" t="str">
            <v>LC PE</v>
          </cell>
          <cell r="BS1988" t="str">
            <v>CLAMI CADEIRA</v>
          </cell>
          <cell r="BT1988" t="str">
            <v>CADEIRA CLARA</v>
          </cell>
        </row>
        <row r="1989">
          <cell r="H1989">
            <v>0</v>
          </cell>
          <cell r="O1989">
            <v>336739</v>
          </cell>
          <cell r="P1989" t="str">
            <v>2022/223-0056-01</v>
          </cell>
          <cell r="Q1989" t="str">
            <v>EST MESA LATERAL LUSA (OBL CER BEGE) (MAD B TECA NT)</v>
          </cell>
          <cell r="R1989"/>
          <cell r="S1989"/>
          <cell r="T1989">
            <v>0.51</v>
          </cell>
          <cell r="U1989">
            <v>0.28000000000000003</v>
          </cell>
          <cell r="V1989">
            <v>0.62</v>
          </cell>
          <cell r="W1989">
            <v>0</v>
          </cell>
          <cell r="X1989" t="str">
            <v>EST MESA LATERAL LUSA (OBL CER BEGE) (MAD B TECA NT) - 0,51x0,28x0,62H</v>
          </cell>
          <cell r="Y1989">
            <v>13292.88</v>
          </cell>
          <cell r="Z1989">
            <v>0.5</v>
          </cell>
          <cell r="AA1989">
            <v>6646.44</v>
          </cell>
          <cell r="AB1989"/>
          <cell r="AC1989"/>
          <cell r="AD1989"/>
          <cell r="AE1989">
            <v>13292.88</v>
          </cell>
          <cell r="AF1989">
            <v>13292.88</v>
          </cell>
          <cell r="AG1989">
            <v>0</v>
          </cell>
          <cell r="AH1989">
            <v>13292.88</v>
          </cell>
          <cell r="AI1989" t="str">
            <v>REF: 336739</v>
          </cell>
          <cell r="AJ1989" t="str">
            <v>PRODUTO FORA DE LINHA</v>
          </cell>
          <cell r="AK1989">
            <v>336739</v>
          </cell>
          <cell r="AL1989" t="str">
            <v>EST MESA LATERAL LUSA (OBL CER BEGE) (MAD B TECA NT)</v>
          </cell>
          <cell r="AM1989"/>
          <cell r="AN1989">
            <v>0.51</v>
          </cell>
          <cell r="AO1989">
            <v>0.28000000000000003</v>
          </cell>
          <cell r="AP1989">
            <v>0.62</v>
          </cell>
          <cell r="AQ1989">
            <v>0</v>
          </cell>
          <cell r="AR1989" t="str">
            <v>EST MESA LATERAL LUSA (OBL CER BEGE) (MAD B TECA NT) - 0,51x0,28x0,62H</v>
          </cell>
          <cell r="AS1989">
            <v>13292.88</v>
          </cell>
          <cell r="AT1989">
            <v>13292.88</v>
          </cell>
          <cell r="AU1989">
            <v>13292.88</v>
          </cell>
          <cell r="AV1989">
            <v>0</v>
          </cell>
          <cell r="AW1989">
            <v>13292.88</v>
          </cell>
          <cell r="AX1989">
            <v>0</v>
          </cell>
          <cell r="AY1989"/>
          <cell r="AZ1989" t="str">
            <v/>
          </cell>
          <cell r="BA1989"/>
          <cell r="BB1989"/>
          <cell r="BC1989"/>
          <cell r="BD1989" t="str">
            <v/>
          </cell>
          <cell r="BE1989">
            <v>0</v>
          </cell>
          <cell r="BF1989" t="str">
            <v/>
          </cell>
          <cell r="BG1989" t="str">
            <v/>
          </cell>
          <cell r="BH1989">
            <v>12</v>
          </cell>
          <cell r="BI1989" t="str">
            <v>0</v>
          </cell>
          <cell r="BJ1989">
            <v>0</v>
          </cell>
          <cell r="BK1989">
            <v>0</v>
          </cell>
          <cell r="BL1989"/>
          <cell r="BM1989"/>
          <cell r="BN1989"/>
          <cell r="BO1989"/>
          <cell r="BQ1989" t="str">
            <v>LC PE</v>
          </cell>
          <cell r="BS1989" t="str">
            <v/>
          </cell>
          <cell r="BT1989" t="str">
            <v/>
          </cell>
        </row>
        <row r="1990">
          <cell r="H1990">
            <v>0</v>
          </cell>
          <cell r="O1990">
            <v>336698</v>
          </cell>
          <cell r="P1990" t="str">
            <v>2022/251-0010-01</v>
          </cell>
          <cell r="Q1990" t="str">
            <v>EST MESA LATERAL LUSA (OBL CER AZUL) (MAD B FREIJO NT)</v>
          </cell>
          <cell r="R1990"/>
          <cell r="S1990"/>
          <cell r="T1990">
            <v>0.51</v>
          </cell>
          <cell r="U1990">
            <v>0.28000000000000003</v>
          </cell>
          <cell r="V1990">
            <v>0.62</v>
          </cell>
          <cell r="W1990">
            <v>0</v>
          </cell>
          <cell r="X1990" t="str">
            <v>EST MESA LATERAL LUSA (OBL CER AZUL) (MAD B FREIJO NT) - 0,51x0,28x0,62H</v>
          </cell>
          <cell r="Y1990">
            <v>15286.79</v>
          </cell>
          <cell r="Z1990">
            <v>0.5</v>
          </cell>
          <cell r="AA1990">
            <v>7643.3950000000004</v>
          </cell>
          <cell r="AB1990"/>
          <cell r="AC1990" t="str">
            <v>15% ACRES FREIJO NATURAL</v>
          </cell>
          <cell r="AD1990"/>
          <cell r="AE1990">
            <v>15286.79</v>
          </cell>
          <cell r="AF1990">
            <v>15286.79</v>
          </cell>
          <cell r="AG1990">
            <v>0</v>
          </cell>
          <cell r="AH1990">
            <v>15286.79</v>
          </cell>
          <cell r="AI1990" t="str">
            <v>REF: 336698</v>
          </cell>
          <cell r="AJ1990" t="str">
            <v>PRODUTO FORA DE LINHA</v>
          </cell>
          <cell r="AK1990">
            <v>336698</v>
          </cell>
          <cell r="AL1990" t="str">
            <v>EST MESA LATERAL LUSA (OBL CER AZUL) (MAD B FREIJO NT)</v>
          </cell>
          <cell r="AM1990"/>
          <cell r="AN1990">
            <v>0.51</v>
          </cell>
          <cell r="AO1990">
            <v>0.28000000000000003</v>
          </cell>
          <cell r="AP1990">
            <v>0.62</v>
          </cell>
          <cell r="AQ1990">
            <v>0</v>
          </cell>
          <cell r="AR1990" t="str">
            <v>EST MESA LATERAL LUSA (OBL CER AZUL) (MAD B FREIJO NT) - 0,51x0,28x0,62H</v>
          </cell>
          <cell r="AS1990">
            <v>15286.79</v>
          </cell>
          <cell r="AT1990">
            <v>15286.79</v>
          </cell>
          <cell r="AU1990">
            <v>15286.79</v>
          </cell>
          <cell r="AV1990">
            <v>0</v>
          </cell>
          <cell r="AW1990">
            <v>15286.79</v>
          </cell>
          <cell r="AX1990">
            <v>0</v>
          </cell>
          <cell r="AY1990"/>
          <cell r="AZ1990" t="str">
            <v/>
          </cell>
          <cell r="BA1990"/>
          <cell r="BB1990"/>
          <cell r="BC1990"/>
          <cell r="BD1990" t="str">
            <v/>
          </cell>
          <cell r="BE1990">
            <v>0</v>
          </cell>
          <cell r="BF1990" t="str">
            <v/>
          </cell>
          <cell r="BG1990" t="str">
            <v/>
          </cell>
          <cell r="BH1990">
            <v>12</v>
          </cell>
          <cell r="BI1990" t="str">
            <v>0</v>
          </cell>
          <cell r="BJ1990">
            <v>0.15</v>
          </cell>
          <cell r="BK1990">
            <v>0</v>
          </cell>
          <cell r="BL1990"/>
          <cell r="BM1990"/>
          <cell r="BN1990"/>
          <cell r="BO1990"/>
          <cell r="BQ1990" t="str">
            <v>LC PE</v>
          </cell>
          <cell r="BS1990" t="str">
            <v/>
          </cell>
          <cell r="BT1990" t="str">
            <v/>
          </cell>
        </row>
        <row r="1991">
          <cell r="H1991">
            <v>0</v>
          </cell>
          <cell r="O1991">
            <v>336646</v>
          </cell>
          <cell r="P1991" t="str">
            <v>2022/298-0082-01</v>
          </cell>
          <cell r="Q1991" t="str">
            <v>EST CADEIRA CLARA (JEQ TING NOG) (ESTOF) (C4 PINHAO)</v>
          </cell>
          <cell r="R1991"/>
          <cell r="S1991"/>
          <cell r="T1991">
            <v>0.48</v>
          </cell>
          <cell r="U1991">
            <v>0.56999999999999995</v>
          </cell>
          <cell r="V1991">
            <v>0.86</v>
          </cell>
          <cell r="W1991">
            <v>0</v>
          </cell>
          <cell r="X1991" t="str">
            <v>EST CADEIRA CLARA (JEQ TING NOG) (ESTOF) (C4 PINHAO) - 0,48x0,57x0,86H</v>
          </cell>
          <cell r="Y1991">
            <v>8042.5</v>
          </cell>
          <cell r="Z1991">
            <v>0.5</v>
          </cell>
          <cell r="AA1991">
            <v>4021.25</v>
          </cell>
          <cell r="AB1991"/>
          <cell r="AC1991"/>
          <cell r="AD1991"/>
          <cell r="AE1991">
            <v>8042.5</v>
          </cell>
          <cell r="AF1991">
            <v>8042.5</v>
          </cell>
          <cell r="AG1991">
            <v>0</v>
          </cell>
          <cell r="AH1991">
            <v>8042.5</v>
          </cell>
          <cell r="AI1991" t="str">
            <v>REF: 336646</v>
          </cell>
          <cell r="AJ1991" t="str">
            <v>PRODUTO FORA DE LINHA</v>
          </cell>
          <cell r="AK1991">
            <v>336646</v>
          </cell>
          <cell r="AL1991" t="str">
            <v>EST CADEIRA CLARA (JEQ TING NOG) (ESTOF) (C4 PINHAO)</v>
          </cell>
          <cell r="AM1991"/>
          <cell r="AN1991">
            <v>0.48</v>
          </cell>
          <cell r="AO1991">
            <v>0.56999999999999995</v>
          </cell>
          <cell r="AP1991">
            <v>0.86</v>
          </cell>
          <cell r="AQ1991">
            <v>0</v>
          </cell>
          <cell r="AR1991" t="str">
            <v>EST CADEIRA CLARA (JEQ TING NOG) (ESTOF) (C4 PINHAO) - 0,48x0,57x0,86H</v>
          </cell>
          <cell r="AS1991">
            <v>8042.5</v>
          </cell>
          <cell r="AT1991">
            <v>8042.5</v>
          </cell>
          <cell r="AU1991">
            <v>8042.5</v>
          </cell>
          <cell r="AV1991">
            <v>0</v>
          </cell>
          <cell r="AW1991">
            <v>8042.5</v>
          </cell>
          <cell r="AX1991">
            <v>0</v>
          </cell>
          <cell r="AY1991"/>
          <cell r="AZ1991" t="str">
            <v/>
          </cell>
          <cell r="BA1991"/>
          <cell r="BB1991"/>
          <cell r="BC1991"/>
          <cell r="BD1991" t="str">
            <v/>
          </cell>
          <cell r="BE1991">
            <v>0</v>
          </cell>
          <cell r="BF1991" t="str">
            <v/>
          </cell>
          <cell r="BG1991" t="str">
            <v/>
          </cell>
          <cell r="BH1991">
            <v>12</v>
          </cell>
          <cell r="BI1991" t="str">
            <v>0</v>
          </cell>
          <cell r="BJ1991">
            <v>0</v>
          </cell>
          <cell r="BK1991">
            <v>0</v>
          </cell>
          <cell r="BL1991"/>
          <cell r="BM1991"/>
          <cell r="BN1991"/>
          <cell r="BO1991"/>
          <cell r="BQ1991" t="str">
            <v>LC PE</v>
          </cell>
          <cell r="BS1991" t="str">
            <v/>
          </cell>
          <cell r="BT1991" t="str">
            <v/>
          </cell>
        </row>
        <row r="1992">
          <cell r="H1992">
            <v>0</v>
          </cell>
          <cell r="O1992">
            <v>336646</v>
          </cell>
          <cell r="P1992" t="str">
            <v>2022/298-0081-01</v>
          </cell>
          <cell r="Q1992" t="str">
            <v>EST CADEIRA CLARA (JEQ TING NOG) (ESTOF) (C4 PINHAO)</v>
          </cell>
          <cell r="R1992"/>
          <cell r="S1992"/>
          <cell r="T1992">
            <v>0.48</v>
          </cell>
          <cell r="U1992">
            <v>0.56999999999999995</v>
          </cell>
          <cell r="V1992">
            <v>0.86</v>
          </cell>
          <cell r="W1992">
            <v>0</v>
          </cell>
          <cell r="X1992" t="str">
            <v>EST CADEIRA CLARA (JEQ TING NOG) (ESTOF) (C4 PINHAO) - 0,48x0,57x0,86H</v>
          </cell>
          <cell r="Y1992">
            <v>8042.5</v>
          </cell>
          <cell r="Z1992">
            <v>0.5</v>
          </cell>
          <cell r="AA1992">
            <v>4021.25</v>
          </cell>
          <cell r="AB1992"/>
          <cell r="AC1992"/>
          <cell r="AD1992"/>
          <cell r="AE1992">
            <v>8042.5</v>
          </cell>
          <cell r="AF1992">
            <v>8042.5</v>
          </cell>
          <cell r="AG1992">
            <v>0</v>
          </cell>
          <cell r="AH1992">
            <v>8042.5</v>
          </cell>
          <cell r="AI1992" t="str">
            <v>REF: 336646</v>
          </cell>
          <cell r="AJ1992" t="str">
            <v>PRODUTO FORA DE LINHA</v>
          </cell>
          <cell r="AK1992">
            <v>336646</v>
          </cell>
          <cell r="AL1992" t="str">
            <v>EST CADEIRA CLARA (JEQ TING NOG) (ESTOF) (C4 PINHAO)</v>
          </cell>
          <cell r="AM1992"/>
          <cell r="AN1992">
            <v>0.48</v>
          </cell>
          <cell r="AO1992">
            <v>0.56999999999999995</v>
          </cell>
          <cell r="AP1992">
            <v>0.86</v>
          </cell>
          <cell r="AQ1992">
            <v>0</v>
          </cell>
          <cell r="AR1992" t="str">
            <v>EST CADEIRA CLARA (JEQ TING NOG) (ESTOF) (C4 PINHAO) - 0,48x0,57x0,86H</v>
          </cell>
          <cell r="AS1992">
            <v>8042.5</v>
          </cell>
          <cell r="AT1992">
            <v>8042.5</v>
          </cell>
          <cell r="AU1992">
            <v>8042.5</v>
          </cell>
          <cell r="AV1992">
            <v>0</v>
          </cell>
          <cell r="AW1992">
            <v>8042.5</v>
          </cell>
          <cell r="AX1992">
            <v>0</v>
          </cell>
          <cell r="AY1992"/>
          <cell r="AZ1992" t="str">
            <v/>
          </cell>
          <cell r="BA1992"/>
          <cell r="BB1992"/>
          <cell r="BC1992"/>
          <cell r="BD1992" t="str">
            <v/>
          </cell>
          <cell r="BE1992">
            <v>0</v>
          </cell>
          <cell r="BF1992" t="str">
            <v/>
          </cell>
          <cell r="BG1992" t="str">
            <v/>
          </cell>
          <cell r="BH1992">
            <v>12</v>
          </cell>
          <cell r="BI1992" t="str">
            <v>0</v>
          </cell>
          <cell r="BJ1992">
            <v>0</v>
          </cell>
          <cell r="BK1992">
            <v>0</v>
          </cell>
          <cell r="BL1992"/>
          <cell r="BM1992"/>
          <cell r="BN1992"/>
          <cell r="BO1992"/>
          <cell r="BQ1992" t="str">
            <v>LC PE</v>
          </cell>
          <cell r="BS1992" t="str">
            <v/>
          </cell>
          <cell r="BT1992" t="str">
            <v/>
          </cell>
        </row>
        <row r="1993">
          <cell r="H1993">
            <v>0</v>
          </cell>
          <cell r="O1993">
            <v>336646</v>
          </cell>
          <cell r="P1993" t="str">
            <v>2022/298-0083-01</v>
          </cell>
          <cell r="Q1993" t="str">
            <v>EST CADEIRA CLARA (JEQ TING NOG) (ESTOF) (C4 PINHAO)</v>
          </cell>
          <cell r="R1993"/>
          <cell r="S1993"/>
          <cell r="T1993">
            <v>0.48</v>
          </cell>
          <cell r="U1993">
            <v>0.56999999999999995</v>
          </cell>
          <cell r="V1993">
            <v>0.86</v>
          </cell>
          <cell r="W1993">
            <v>0</v>
          </cell>
          <cell r="X1993" t="str">
            <v>EST CADEIRA CLARA (JEQ TING NOG) (ESTOF) (C4 PINHAO) - 0,48x0,57x0,86H</v>
          </cell>
          <cell r="Y1993">
            <v>8042.5</v>
          </cell>
          <cell r="Z1993">
            <v>0.5</v>
          </cell>
          <cell r="AA1993">
            <v>4021.25</v>
          </cell>
          <cell r="AB1993"/>
          <cell r="AC1993"/>
          <cell r="AD1993"/>
          <cell r="AE1993">
            <v>8042.5</v>
          </cell>
          <cell r="AF1993">
            <v>8042.5</v>
          </cell>
          <cell r="AG1993">
            <v>0</v>
          </cell>
          <cell r="AH1993">
            <v>8042.5</v>
          </cell>
          <cell r="AI1993" t="str">
            <v>REF: 336646</v>
          </cell>
          <cell r="AJ1993" t="str">
            <v>PRODUTO FORA DE LINHA</v>
          </cell>
          <cell r="AK1993">
            <v>336646</v>
          </cell>
          <cell r="AL1993" t="str">
            <v>EST CADEIRA CLARA (JEQ TING NOG) (ESTOF) (C4 PINHAO)</v>
          </cell>
          <cell r="AM1993"/>
          <cell r="AN1993">
            <v>0.48</v>
          </cell>
          <cell r="AO1993">
            <v>0.56999999999999995</v>
          </cell>
          <cell r="AP1993">
            <v>0.86</v>
          </cell>
          <cell r="AQ1993">
            <v>0</v>
          </cell>
          <cell r="AR1993" t="str">
            <v>EST CADEIRA CLARA (JEQ TING NOG) (ESTOF) (C4 PINHAO) - 0,48x0,57x0,86H</v>
          </cell>
          <cell r="AS1993">
            <v>8042.5</v>
          </cell>
          <cell r="AT1993">
            <v>8042.5</v>
          </cell>
          <cell r="AU1993">
            <v>8042.5</v>
          </cell>
          <cell r="AV1993">
            <v>0</v>
          </cell>
          <cell r="AW1993">
            <v>8042.5</v>
          </cell>
          <cell r="AX1993">
            <v>0</v>
          </cell>
          <cell r="AY1993"/>
          <cell r="AZ1993" t="str">
            <v/>
          </cell>
          <cell r="BA1993"/>
          <cell r="BB1993"/>
          <cell r="BC1993"/>
          <cell r="BD1993" t="str">
            <v/>
          </cell>
          <cell r="BE1993">
            <v>0</v>
          </cell>
          <cell r="BF1993" t="str">
            <v/>
          </cell>
          <cell r="BG1993" t="str">
            <v/>
          </cell>
          <cell r="BH1993">
            <v>12</v>
          </cell>
          <cell r="BI1993" t="str">
            <v>0</v>
          </cell>
          <cell r="BJ1993">
            <v>0</v>
          </cell>
          <cell r="BK1993">
            <v>0</v>
          </cell>
          <cell r="BL1993"/>
          <cell r="BM1993"/>
          <cell r="BN1993"/>
          <cell r="BO1993"/>
          <cell r="BQ1993" t="str">
            <v>LC PE</v>
          </cell>
          <cell r="BS1993" t="str">
            <v/>
          </cell>
          <cell r="BT1993" t="str">
            <v/>
          </cell>
        </row>
        <row r="1994">
          <cell r="H1994">
            <v>0</v>
          </cell>
          <cell r="O1994">
            <v>336646</v>
          </cell>
          <cell r="P1994" t="str">
            <v>2022/298-0084-01</v>
          </cell>
          <cell r="Q1994" t="str">
            <v>EST CADEIRA CLARA (JEQ TING NOG) (ESTOF) (C4 PINHAO)</v>
          </cell>
          <cell r="R1994"/>
          <cell r="S1994"/>
          <cell r="T1994">
            <v>0.48</v>
          </cell>
          <cell r="U1994">
            <v>0.56999999999999995</v>
          </cell>
          <cell r="V1994">
            <v>0.86</v>
          </cell>
          <cell r="W1994">
            <v>0</v>
          </cell>
          <cell r="X1994" t="str">
            <v>EST CADEIRA CLARA (JEQ TING NOG) (ESTOF) (C4 PINHAO) - 0,48x0,57x0,86H</v>
          </cell>
          <cell r="Y1994">
            <v>8042.5</v>
          </cell>
          <cell r="Z1994">
            <v>0.5</v>
          </cell>
          <cell r="AA1994">
            <v>4021.25</v>
          </cell>
          <cell r="AB1994"/>
          <cell r="AC1994"/>
          <cell r="AD1994"/>
          <cell r="AE1994">
            <v>8042.5</v>
          </cell>
          <cell r="AF1994">
            <v>8042.5</v>
          </cell>
          <cell r="AG1994">
            <v>0</v>
          </cell>
          <cell r="AH1994">
            <v>8042.5</v>
          </cell>
          <cell r="AI1994" t="str">
            <v>REF: 336646</v>
          </cell>
          <cell r="AJ1994" t="str">
            <v>PRODUTO FORA DE LINHA</v>
          </cell>
          <cell r="AK1994">
            <v>336646</v>
          </cell>
          <cell r="AL1994" t="str">
            <v>EST CADEIRA CLARA (JEQ TING NOG) (ESTOF) (C4 PINHAO)</v>
          </cell>
          <cell r="AM1994"/>
          <cell r="AN1994">
            <v>0.48</v>
          </cell>
          <cell r="AO1994">
            <v>0.56999999999999995</v>
          </cell>
          <cell r="AP1994">
            <v>0.86</v>
          </cell>
          <cell r="AQ1994">
            <v>0</v>
          </cell>
          <cell r="AR1994" t="str">
            <v>EST CADEIRA CLARA (JEQ TING NOG) (ESTOF) (C4 PINHAO) - 0,48x0,57x0,86H</v>
          </cell>
          <cell r="AS1994">
            <v>8042.5</v>
          </cell>
          <cell r="AT1994">
            <v>8042.5</v>
          </cell>
          <cell r="AU1994">
            <v>8042.5</v>
          </cell>
          <cell r="AV1994">
            <v>0</v>
          </cell>
          <cell r="AW1994">
            <v>8042.5</v>
          </cell>
          <cell r="AX1994">
            <v>0</v>
          </cell>
          <cell r="AY1994"/>
          <cell r="AZ1994" t="str">
            <v/>
          </cell>
          <cell r="BA1994"/>
          <cell r="BB1994"/>
          <cell r="BC1994"/>
          <cell r="BD1994" t="str">
            <v/>
          </cell>
          <cell r="BE1994">
            <v>0</v>
          </cell>
          <cell r="BF1994" t="str">
            <v/>
          </cell>
          <cell r="BG1994" t="str">
            <v/>
          </cell>
          <cell r="BH1994">
            <v>12</v>
          </cell>
          <cell r="BI1994" t="str">
            <v>0</v>
          </cell>
          <cell r="BJ1994">
            <v>0</v>
          </cell>
          <cell r="BK1994">
            <v>0</v>
          </cell>
          <cell r="BL1994"/>
          <cell r="BM1994"/>
          <cell r="BN1994"/>
          <cell r="BO1994"/>
          <cell r="BQ1994" t="str">
            <v>LC PE</v>
          </cell>
          <cell r="BS1994" t="str">
            <v/>
          </cell>
          <cell r="BT1994" t="str">
            <v/>
          </cell>
        </row>
        <row r="1995">
          <cell r="H1995">
            <v>0</v>
          </cell>
          <cell r="O1995">
            <v>336646</v>
          </cell>
          <cell r="P1995" t="str">
            <v>2022/298-0087-01</v>
          </cell>
          <cell r="Q1995" t="str">
            <v>EST CADEIRA CLARA (JEQ TING NOG) (ESTOF) (C4 PINHAO)</v>
          </cell>
          <cell r="R1995"/>
          <cell r="S1995"/>
          <cell r="T1995">
            <v>0.48</v>
          </cell>
          <cell r="U1995">
            <v>0.56999999999999995</v>
          </cell>
          <cell r="V1995">
            <v>0.86</v>
          </cell>
          <cell r="W1995">
            <v>0</v>
          </cell>
          <cell r="X1995" t="str">
            <v>EST CADEIRA CLARA (JEQ TING NOG) (ESTOF) (C4 PINHAO) - 0,48x0,57x0,86H</v>
          </cell>
          <cell r="Y1995">
            <v>8042.5</v>
          </cell>
          <cell r="Z1995">
            <v>0.5</v>
          </cell>
          <cell r="AA1995">
            <v>4021.25</v>
          </cell>
          <cell r="AB1995"/>
          <cell r="AC1995"/>
          <cell r="AD1995"/>
          <cell r="AE1995">
            <v>8042.5</v>
          </cell>
          <cell r="AF1995">
            <v>8042.5</v>
          </cell>
          <cell r="AG1995">
            <v>0</v>
          </cell>
          <cell r="AH1995">
            <v>8042.5</v>
          </cell>
          <cell r="AI1995" t="str">
            <v>REF: 336646</v>
          </cell>
          <cell r="AJ1995" t="str">
            <v>PRODUTO FORA DE LINHA</v>
          </cell>
          <cell r="AK1995">
            <v>336646</v>
          </cell>
          <cell r="AL1995" t="str">
            <v>EST CADEIRA CLARA (JEQ TING NOG) (ESTOF) (C4 PINHAO)</v>
          </cell>
          <cell r="AM1995"/>
          <cell r="AN1995">
            <v>0.48</v>
          </cell>
          <cell r="AO1995">
            <v>0.56999999999999995</v>
          </cell>
          <cell r="AP1995">
            <v>0.86</v>
          </cell>
          <cell r="AQ1995">
            <v>0</v>
          </cell>
          <cell r="AR1995" t="str">
            <v>EST CADEIRA CLARA (JEQ TING NOG) (ESTOF) (C4 PINHAO) - 0,48x0,57x0,86H</v>
          </cell>
          <cell r="AS1995">
            <v>8042.5</v>
          </cell>
          <cell r="AT1995">
            <v>8042.5</v>
          </cell>
          <cell r="AU1995">
            <v>8042.5</v>
          </cell>
          <cell r="AV1995">
            <v>0</v>
          </cell>
          <cell r="AW1995">
            <v>8042.5</v>
          </cell>
          <cell r="AX1995">
            <v>0</v>
          </cell>
          <cell r="AY1995"/>
          <cell r="AZ1995" t="str">
            <v/>
          </cell>
          <cell r="BA1995"/>
          <cell r="BB1995"/>
          <cell r="BC1995"/>
          <cell r="BD1995" t="str">
            <v/>
          </cell>
          <cell r="BE1995">
            <v>0</v>
          </cell>
          <cell r="BF1995" t="str">
            <v/>
          </cell>
          <cell r="BG1995" t="str">
            <v/>
          </cell>
          <cell r="BH1995">
            <v>12</v>
          </cell>
          <cell r="BI1995" t="str">
            <v>0</v>
          </cell>
          <cell r="BJ1995">
            <v>0</v>
          </cell>
          <cell r="BK1995">
            <v>0</v>
          </cell>
          <cell r="BL1995"/>
          <cell r="BM1995"/>
          <cell r="BN1995"/>
          <cell r="BO1995"/>
          <cell r="BQ1995" t="str">
            <v>LC PE</v>
          </cell>
          <cell r="BS1995" t="str">
            <v/>
          </cell>
          <cell r="BT1995" t="str">
            <v/>
          </cell>
        </row>
        <row r="1996">
          <cell r="H1996">
            <v>0</v>
          </cell>
          <cell r="O1996">
            <v>336646</v>
          </cell>
          <cell r="P1996" t="str">
            <v>2022/298-0088-01</v>
          </cell>
          <cell r="Q1996" t="str">
            <v>EST CADEIRA CLARA (JEQ TING NOG) (ESTOF) (C4 PINHAO)</v>
          </cell>
          <cell r="R1996"/>
          <cell r="S1996"/>
          <cell r="T1996">
            <v>0.48</v>
          </cell>
          <cell r="U1996">
            <v>0.56999999999999995</v>
          </cell>
          <cell r="V1996">
            <v>0.86</v>
          </cell>
          <cell r="W1996">
            <v>0</v>
          </cell>
          <cell r="X1996" t="str">
            <v>EST CADEIRA CLARA (JEQ TING NOG) (ESTOF) (C4 PINHAO) - 0,48x0,57x0,86H</v>
          </cell>
          <cell r="Y1996">
            <v>8042.5</v>
          </cell>
          <cell r="Z1996">
            <v>0.5</v>
          </cell>
          <cell r="AA1996">
            <v>4021.25</v>
          </cell>
          <cell r="AB1996"/>
          <cell r="AC1996"/>
          <cell r="AD1996"/>
          <cell r="AE1996">
            <v>8042.5</v>
          </cell>
          <cell r="AF1996">
            <v>8042.5</v>
          </cell>
          <cell r="AG1996">
            <v>0</v>
          </cell>
          <cell r="AH1996">
            <v>8042.5</v>
          </cell>
          <cell r="AI1996" t="str">
            <v>REF: 336646</v>
          </cell>
          <cell r="AJ1996" t="str">
            <v>PRODUTO FORA DE LINHA</v>
          </cell>
          <cell r="AK1996">
            <v>336646</v>
          </cell>
          <cell r="AL1996" t="str">
            <v>EST CADEIRA CLARA (JEQ TING NOG) (ESTOF) (C4 PINHAO)</v>
          </cell>
          <cell r="AM1996"/>
          <cell r="AN1996">
            <v>0.48</v>
          </cell>
          <cell r="AO1996">
            <v>0.56999999999999995</v>
          </cell>
          <cell r="AP1996">
            <v>0.86</v>
          </cell>
          <cell r="AQ1996">
            <v>0</v>
          </cell>
          <cell r="AR1996" t="str">
            <v>EST CADEIRA CLARA (JEQ TING NOG) (ESTOF) (C4 PINHAO) - 0,48x0,57x0,86H</v>
          </cell>
          <cell r="AS1996">
            <v>8042.5</v>
          </cell>
          <cell r="AT1996">
            <v>8042.5</v>
          </cell>
          <cell r="AU1996">
            <v>8042.5</v>
          </cell>
          <cell r="AV1996">
            <v>0</v>
          </cell>
          <cell r="AW1996">
            <v>8042.5</v>
          </cell>
          <cell r="AX1996">
            <v>0</v>
          </cell>
          <cell r="AY1996"/>
          <cell r="AZ1996" t="str">
            <v/>
          </cell>
          <cell r="BA1996"/>
          <cell r="BB1996"/>
          <cell r="BC1996"/>
          <cell r="BD1996" t="str">
            <v/>
          </cell>
          <cell r="BE1996">
            <v>0</v>
          </cell>
          <cell r="BF1996" t="str">
            <v/>
          </cell>
          <cell r="BG1996" t="str">
            <v/>
          </cell>
          <cell r="BH1996">
            <v>12</v>
          </cell>
          <cell r="BI1996" t="str">
            <v>0</v>
          </cell>
          <cell r="BJ1996">
            <v>0</v>
          </cell>
          <cell r="BK1996">
            <v>0</v>
          </cell>
          <cell r="BL1996"/>
          <cell r="BM1996"/>
          <cell r="BN1996"/>
          <cell r="BO1996"/>
          <cell r="BQ1996" t="str">
            <v>LC PE</v>
          </cell>
          <cell r="BS1996" t="str">
            <v/>
          </cell>
          <cell r="BT1996" t="str">
            <v/>
          </cell>
        </row>
        <row r="1997">
          <cell r="H1997">
            <v>0</v>
          </cell>
          <cell r="O1997">
            <v>336646</v>
          </cell>
          <cell r="P1997" t="str">
            <v>2022/298-0085-01</v>
          </cell>
          <cell r="Q1997" t="str">
            <v>EST CADEIRA CLARA (JEQ TING NOG) (ESTOF) (C4 PINHAO)</v>
          </cell>
          <cell r="R1997"/>
          <cell r="S1997"/>
          <cell r="T1997">
            <v>0.48</v>
          </cell>
          <cell r="U1997">
            <v>0.56999999999999995</v>
          </cell>
          <cell r="V1997">
            <v>0.86</v>
          </cell>
          <cell r="W1997">
            <v>0</v>
          </cell>
          <cell r="X1997" t="str">
            <v>EST CADEIRA CLARA (JEQ TING NOG) (ESTOF) (C4 PINHAO) - 0,48x0,57x0,86H</v>
          </cell>
          <cell r="Y1997">
            <v>8042.5</v>
          </cell>
          <cell r="Z1997">
            <v>0.5</v>
          </cell>
          <cell r="AA1997">
            <v>4021.25</v>
          </cell>
          <cell r="AB1997"/>
          <cell r="AC1997"/>
          <cell r="AD1997"/>
          <cell r="AE1997">
            <v>8042.5</v>
          </cell>
          <cell r="AF1997">
            <v>8042.5</v>
          </cell>
          <cell r="AG1997">
            <v>0</v>
          </cell>
          <cell r="AH1997">
            <v>8042.5</v>
          </cell>
          <cell r="AI1997" t="str">
            <v>REF: 336646</v>
          </cell>
          <cell r="AJ1997" t="str">
            <v>PRODUTO FORA DE LINHA</v>
          </cell>
          <cell r="AK1997">
            <v>336646</v>
          </cell>
          <cell r="AL1997" t="str">
            <v>EST CADEIRA CLARA (JEQ TING NOG) (ESTOF) (C4 PINHAO)</v>
          </cell>
          <cell r="AM1997"/>
          <cell r="AN1997">
            <v>0.48</v>
          </cell>
          <cell r="AO1997">
            <v>0.56999999999999995</v>
          </cell>
          <cell r="AP1997">
            <v>0.86</v>
          </cell>
          <cell r="AQ1997">
            <v>0</v>
          </cell>
          <cell r="AR1997" t="str">
            <v>EST CADEIRA CLARA (JEQ TING NOG) (ESTOF) (C4 PINHAO) - 0,48x0,57x0,86H</v>
          </cell>
          <cell r="AS1997">
            <v>8042.5</v>
          </cell>
          <cell r="AT1997">
            <v>8042.5</v>
          </cell>
          <cell r="AU1997">
            <v>8042.5</v>
          </cell>
          <cell r="AV1997">
            <v>0</v>
          </cell>
          <cell r="AW1997">
            <v>8042.5</v>
          </cell>
          <cell r="AX1997">
            <v>0</v>
          </cell>
          <cell r="AY1997"/>
          <cell r="AZ1997" t="str">
            <v/>
          </cell>
          <cell r="BA1997"/>
          <cell r="BB1997"/>
          <cell r="BC1997"/>
          <cell r="BD1997" t="str">
            <v/>
          </cell>
          <cell r="BE1997">
            <v>0</v>
          </cell>
          <cell r="BF1997" t="str">
            <v/>
          </cell>
          <cell r="BG1997" t="str">
            <v/>
          </cell>
          <cell r="BH1997">
            <v>12</v>
          </cell>
          <cell r="BI1997" t="str">
            <v>0</v>
          </cell>
          <cell r="BJ1997">
            <v>0</v>
          </cell>
          <cell r="BK1997">
            <v>0</v>
          </cell>
          <cell r="BL1997"/>
          <cell r="BM1997"/>
          <cell r="BN1997"/>
          <cell r="BO1997"/>
          <cell r="BQ1997" t="str">
            <v>LC PE</v>
          </cell>
          <cell r="BS1997" t="str">
            <v/>
          </cell>
          <cell r="BT1997" t="str">
            <v/>
          </cell>
        </row>
        <row r="1998">
          <cell r="H1998">
            <v>0</v>
          </cell>
          <cell r="O1998">
            <v>328888</v>
          </cell>
          <cell r="P1998" t="str">
            <v>2022/203-0118-01</v>
          </cell>
          <cell r="Q1998" t="str">
            <v>EST MESA CENTRO BALLET II (MAD LAM NOGAL) (MARROM FSC)</v>
          </cell>
          <cell r="R1998"/>
          <cell r="S1998"/>
          <cell r="T1998">
            <v>1.8</v>
          </cell>
          <cell r="U1998">
            <v>0.8</v>
          </cell>
          <cell r="V1998">
            <v>0.3</v>
          </cell>
          <cell r="W1998">
            <v>0</v>
          </cell>
          <cell r="X1998" t="str">
            <v>EST MESA CENTRO BALLET II (MAD LAM NOGAL) (MARROM FSC) - 1,8x0,8x0,3H</v>
          </cell>
          <cell r="Y1998">
            <v>40631.620000000003</v>
          </cell>
          <cell r="Z1998">
            <v>0.5</v>
          </cell>
          <cell r="AA1998">
            <v>20315.810000000001</v>
          </cell>
          <cell r="AB1998"/>
          <cell r="AC1998"/>
          <cell r="AD1998"/>
          <cell r="AE1998">
            <v>40631.620000000003</v>
          </cell>
          <cell r="AF1998">
            <v>40631.620000000003</v>
          </cell>
          <cell r="AG1998">
            <v>0</v>
          </cell>
          <cell r="AH1998">
            <v>40631.620000000003</v>
          </cell>
          <cell r="AI1998" t="str">
            <v>REF: 328888</v>
          </cell>
          <cell r="AJ1998" t="str">
            <v>PRODUTO FORA DE LINHA</v>
          </cell>
          <cell r="AK1998">
            <v>328888</v>
          </cell>
          <cell r="AL1998" t="str">
            <v>EST MESA CENTRO BALLET II (MAD LAM NOGAL) (MARROM FSC)</v>
          </cell>
          <cell r="AM1998"/>
          <cell r="AN1998">
            <v>1.8</v>
          </cell>
          <cell r="AO1998">
            <v>0.8</v>
          </cell>
          <cell r="AP1998">
            <v>0.3</v>
          </cell>
          <cell r="AQ1998">
            <v>0</v>
          </cell>
          <cell r="AR1998" t="str">
            <v>EST MESA CENTRO BALLET II (MAD LAM NOGAL) (MARROM FSC) - 1,8x0,8x0,3H</v>
          </cell>
          <cell r="AS1998">
            <v>40631.620000000003</v>
          </cell>
          <cell r="AT1998">
            <v>40631.620000000003</v>
          </cell>
          <cell r="AU1998">
            <v>40631.620000000003</v>
          </cell>
          <cell r="AV1998">
            <v>0</v>
          </cell>
          <cell r="AW1998">
            <v>40631.620000000003</v>
          </cell>
          <cell r="AX1998">
            <v>0</v>
          </cell>
          <cell r="AY1998"/>
          <cell r="AZ1998" t="str">
            <v/>
          </cell>
          <cell r="BA1998"/>
          <cell r="BB1998"/>
          <cell r="BC1998"/>
          <cell r="BD1998" t="str">
            <v/>
          </cell>
          <cell r="BE1998">
            <v>0</v>
          </cell>
          <cell r="BF1998" t="str">
            <v/>
          </cell>
          <cell r="BG1998" t="str">
            <v/>
          </cell>
          <cell r="BH1998">
            <v>12</v>
          </cell>
          <cell r="BI1998" t="str">
            <v>0</v>
          </cell>
          <cell r="BJ1998">
            <v>0</v>
          </cell>
          <cell r="BK1998">
            <v>0</v>
          </cell>
          <cell r="BL1998"/>
          <cell r="BM1998"/>
          <cell r="BN1998"/>
          <cell r="BO1998"/>
          <cell r="BQ1998" t="str">
            <v>LC PE</v>
          </cell>
          <cell r="BS1998" t="str">
            <v/>
          </cell>
          <cell r="BT1998" t="str">
            <v/>
          </cell>
        </row>
        <row r="1999">
          <cell r="H1999">
            <v>0</v>
          </cell>
          <cell r="O1999">
            <v>328886</v>
          </cell>
          <cell r="P1999" t="str">
            <v>2022/200-0049-01</v>
          </cell>
          <cell r="Q1999" t="str">
            <v>EST MESA CENTRO BALLET II (FX4 CALACATA BRI) (COMBINATA FSC)</v>
          </cell>
          <cell r="R1999"/>
          <cell r="S1999"/>
          <cell r="T1999">
            <v>1</v>
          </cell>
          <cell r="U1999">
            <v>0</v>
          </cell>
          <cell r="V1999">
            <v>0.35</v>
          </cell>
          <cell r="W1999">
            <v>1</v>
          </cell>
          <cell r="X1999" t="str">
            <v>EST MESA CENTRO BALLET II (FX4 CALACATA BRI) (COMBINATA FSC) - Ø1x0,35H</v>
          </cell>
          <cell r="Y1999">
            <v>47723.29</v>
          </cell>
          <cell r="Z1999">
            <v>0.5</v>
          </cell>
          <cell r="AA1999">
            <v>23861.645</v>
          </cell>
          <cell r="AB1999"/>
          <cell r="AC1999"/>
          <cell r="AD1999"/>
          <cell r="AE1999">
            <v>47723.29</v>
          </cell>
          <cell r="AF1999">
            <v>47723.29</v>
          </cell>
          <cell r="AG1999">
            <v>0</v>
          </cell>
          <cell r="AH1999">
            <v>47723.29</v>
          </cell>
          <cell r="AI1999" t="str">
            <v>REF: 328886</v>
          </cell>
          <cell r="AJ1999" t="str">
            <v>PRODUTO FORA DE LINHA</v>
          </cell>
          <cell r="AK1999">
            <v>328886</v>
          </cell>
          <cell r="AL1999" t="str">
            <v>EST MESA CENTRO BALLET II (FX4 CALACATA BRI) (COMBINATA FSC)</v>
          </cell>
          <cell r="AM1999"/>
          <cell r="AN1999">
            <v>1</v>
          </cell>
          <cell r="AO1999">
            <v>0</v>
          </cell>
          <cell r="AP1999">
            <v>0.35</v>
          </cell>
          <cell r="AQ1999">
            <v>1</v>
          </cell>
          <cell r="AR1999" t="str">
            <v>EST MESA CENTRO BALLET II (FX4 CALACATA BRI) (COMBINATA FSC) - Ø1x0,35H</v>
          </cell>
          <cell r="AS1999">
            <v>47723.29</v>
          </cell>
          <cell r="AT1999">
            <v>47723.29</v>
          </cell>
          <cell r="AU1999">
            <v>47723.29</v>
          </cell>
          <cell r="AV1999">
            <v>0</v>
          </cell>
          <cell r="AW1999">
            <v>47723.29</v>
          </cell>
          <cell r="AX1999">
            <v>0</v>
          </cell>
          <cell r="AY1999"/>
          <cell r="AZ1999" t="str">
            <v/>
          </cell>
          <cell r="BA1999"/>
          <cell r="BB1999"/>
          <cell r="BC1999"/>
          <cell r="BD1999" t="str">
            <v/>
          </cell>
          <cell r="BE1999">
            <v>0</v>
          </cell>
          <cell r="BF1999" t="str">
            <v/>
          </cell>
          <cell r="BG1999" t="str">
            <v/>
          </cell>
          <cell r="BH1999">
            <v>12</v>
          </cell>
          <cell r="BI1999" t="str">
            <v>0</v>
          </cell>
          <cell r="BJ1999">
            <v>0</v>
          </cell>
          <cell r="BK1999">
            <v>0</v>
          </cell>
          <cell r="BL1999"/>
          <cell r="BM1999"/>
          <cell r="BN1999"/>
          <cell r="BO1999"/>
          <cell r="BQ1999" t="str">
            <v>LC PE</v>
          </cell>
          <cell r="BS1999" t="str">
            <v/>
          </cell>
          <cell r="BT1999" t="str">
            <v/>
          </cell>
        </row>
        <row r="2000">
          <cell r="H2000">
            <v>0</v>
          </cell>
          <cell r="O2000">
            <v>271347</v>
          </cell>
          <cell r="P2000" t="str">
            <v>2021/068-0161-01</v>
          </cell>
          <cell r="Q2000" t="str">
            <v>EST POLTRONA SAN BLAS (FIXA) (FX 5377/5352) (TING CASTANHO)</v>
          </cell>
          <cell r="R2000"/>
          <cell r="S2000"/>
          <cell r="T2000">
            <v>0.8</v>
          </cell>
          <cell r="U2000">
            <v>0.88</v>
          </cell>
          <cell r="V2000">
            <v>1</v>
          </cell>
          <cell r="W2000">
            <v>0</v>
          </cell>
          <cell r="X2000" t="str">
            <v>EST POLTRONA SAN BLAS (FIXA) (FX 5377/5352) (TING CASTANHO) - 0,8x0,88x1H</v>
          </cell>
          <cell r="Y2000">
            <v>13745.14</v>
          </cell>
          <cell r="Z2000">
            <v>0.5</v>
          </cell>
          <cell r="AA2000">
            <v>6872.57</v>
          </cell>
          <cell r="AB2000"/>
          <cell r="AC2000"/>
          <cell r="AD2000"/>
          <cell r="AE2000">
            <v>13745.14</v>
          </cell>
          <cell r="AF2000">
            <v>13745.14</v>
          </cell>
          <cell r="AG2000">
            <v>0</v>
          </cell>
          <cell r="AH2000">
            <v>13745.14</v>
          </cell>
          <cell r="AI2000" t="str">
            <v>REF: 271347</v>
          </cell>
          <cell r="AJ2000" t="str">
            <v>PRODUTO FORA DE LINHA</v>
          </cell>
          <cell r="AK2000">
            <v>271347</v>
          </cell>
          <cell r="AL2000" t="str">
            <v>EST POLTRONA SAN BLAS (FIXA) (FX 5377/5352) (TING CASTANHO)</v>
          </cell>
          <cell r="AM2000"/>
          <cell r="AN2000">
            <v>0.8</v>
          </cell>
          <cell r="AO2000">
            <v>0.88</v>
          </cell>
          <cell r="AP2000">
            <v>1</v>
          </cell>
          <cell r="AQ2000">
            <v>0</v>
          </cell>
          <cell r="AR2000" t="str">
            <v>EST POLTRONA SAN BLAS (FIXA) (FX 5377/5352) (TING CASTANHO) - 0,8x0,88x1H</v>
          </cell>
          <cell r="AS2000">
            <v>13745.14</v>
          </cell>
          <cell r="AT2000">
            <v>13745.14</v>
          </cell>
          <cell r="AU2000">
            <v>13745.14</v>
          </cell>
          <cell r="AV2000">
            <v>0</v>
          </cell>
          <cell r="AW2000">
            <v>13745.14</v>
          </cell>
          <cell r="AX2000">
            <v>0</v>
          </cell>
          <cell r="AY2000"/>
          <cell r="AZ2000" t="str">
            <v/>
          </cell>
          <cell r="BA2000"/>
          <cell r="BB2000"/>
          <cell r="BC2000"/>
          <cell r="BD2000" t="str">
            <v/>
          </cell>
          <cell r="BE2000">
            <v>0</v>
          </cell>
          <cell r="BF2000" t="str">
            <v/>
          </cell>
          <cell r="BG2000" t="str">
            <v/>
          </cell>
          <cell r="BH2000">
            <v>12</v>
          </cell>
          <cell r="BI2000" t="str">
            <v>0</v>
          </cell>
          <cell r="BJ2000">
            <v>0</v>
          </cell>
          <cell r="BK2000">
            <v>0</v>
          </cell>
          <cell r="BL2000"/>
          <cell r="BM2000"/>
          <cell r="BN2000"/>
          <cell r="BO2000"/>
          <cell r="BQ2000" t="str">
            <v>LC PE</v>
          </cell>
          <cell r="BS2000" t="str">
            <v/>
          </cell>
          <cell r="BT2000" t="str">
            <v/>
          </cell>
        </row>
        <row r="2001">
          <cell r="H2001">
            <v>0</v>
          </cell>
          <cell r="O2001">
            <v>271346</v>
          </cell>
          <cell r="P2001" t="str">
            <v>2021/068-0160-01</v>
          </cell>
          <cell r="Q2001" t="str">
            <v>EST BANQUETA SAN BLAS (FIXA) (FX 5377) (TING CASTANHO)</v>
          </cell>
          <cell r="R2001"/>
          <cell r="S2001"/>
          <cell r="T2001">
            <v>0.67</v>
          </cell>
          <cell r="U2001">
            <v>0.52</v>
          </cell>
          <cell r="V2001">
            <v>0.42</v>
          </cell>
          <cell r="W2001">
            <v>0</v>
          </cell>
          <cell r="X2001" t="str">
            <v>EST BANQUETA SAN BLAS (FIXA) (FX 5377) (TING CASTANHO) - 0,67x0,52x0,42H</v>
          </cell>
          <cell r="Y2001">
            <v>4187.46</v>
          </cell>
          <cell r="Z2001">
            <v>0.5</v>
          </cell>
          <cell r="AA2001">
            <v>2093.73</v>
          </cell>
          <cell r="AB2001"/>
          <cell r="AC2001"/>
          <cell r="AD2001"/>
          <cell r="AE2001">
            <v>4187.46</v>
          </cell>
          <cell r="AF2001">
            <v>4187.46</v>
          </cell>
          <cell r="AG2001">
            <v>0</v>
          </cell>
          <cell r="AH2001">
            <v>4187.46</v>
          </cell>
          <cell r="AI2001" t="str">
            <v>REF: 271346</v>
          </cell>
          <cell r="AJ2001" t="str">
            <v>PRODUTO FORA DE LINHA</v>
          </cell>
          <cell r="AK2001">
            <v>271346</v>
          </cell>
          <cell r="AL2001" t="str">
            <v>EST BANQUETA SAN BLAS (FIXA) (FX 5377) (TING CASTANHO)</v>
          </cell>
          <cell r="AM2001"/>
          <cell r="AN2001">
            <v>0.67</v>
          </cell>
          <cell r="AO2001">
            <v>0.52</v>
          </cell>
          <cell r="AP2001">
            <v>0.42</v>
          </cell>
          <cell r="AQ2001">
            <v>0</v>
          </cell>
          <cell r="AR2001" t="str">
            <v>EST BANQUETA SAN BLAS (FIXA) (FX 5377) (TING CASTANHO) - 0,67x0,52x0,42H</v>
          </cell>
          <cell r="AS2001">
            <v>4187.46</v>
          </cell>
          <cell r="AT2001">
            <v>4187.46</v>
          </cell>
          <cell r="AU2001">
            <v>4187.46</v>
          </cell>
          <cell r="AV2001">
            <v>0</v>
          </cell>
          <cell r="AW2001">
            <v>4187.46</v>
          </cell>
          <cell r="AX2001">
            <v>0</v>
          </cell>
          <cell r="AY2001"/>
          <cell r="AZ2001" t="str">
            <v/>
          </cell>
          <cell r="BA2001"/>
          <cell r="BB2001"/>
          <cell r="BC2001"/>
          <cell r="BD2001" t="str">
            <v/>
          </cell>
          <cell r="BE2001">
            <v>0</v>
          </cell>
          <cell r="BF2001" t="str">
            <v/>
          </cell>
          <cell r="BG2001" t="str">
            <v/>
          </cell>
          <cell r="BH2001">
            <v>12</v>
          </cell>
          <cell r="BI2001" t="str">
            <v>0</v>
          </cell>
          <cell r="BJ2001">
            <v>0</v>
          </cell>
          <cell r="BK2001">
            <v>0</v>
          </cell>
          <cell r="BL2001"/>
          <cell r="BM2001"/>
          <cell r="BN2001"/>
          <cell r="BO2001"/>
          <cell r="BQ2001" t="str">
            <v>LC PE</v>
          </cell>
          <cell r="BS2001" t="str">
            <v/>
          </cell>
          <cell r="BT2001" t="str">
            <v/>
          </cell>
        </row>
        <row r="2002">
          <cell r="H2002">
            <v>0</v>
          </cell>
          <cell r="O2002">
            <v>255054</v>
          </cell>
          <cell r="P2002" t="str">
            <v>2020/027-0058-01</v>
          </cell>
          <cell r="Q2002" t="str">
            <v>EST MESA LATERAL CANCUN (MAD PINT AUT CARBONE) (MARROM FSC)</v>
          </cell>
          <cell r="R2002"/>
          <cell r="S2002"/>
          <cell r="T2002">
            <v>0.6</v>
          </cell>
          <cell r="U2002">
            <v>0</v>
          </cell>
          <cell r="V2002">
            <v>0.62</v>
          </cell>
          <cell r="W2002">
            <v>0.6</v>
          </cell>
          <cell r="X2002" t="str">
            <v>EST MESA LATERAL CANCUN (MAD PINT AUT CARBONE) (MARROM FSC) - Ø0,6x0,62H</v>
          </cell>
          <cell r="Y2002">
            <v>7981.39</v>
          </cell>
          <cell r="Z2002">
            <v>0.5</v>
          </cell>
          <cell r="AA2002">
            <v>3990.6950000000002</v>
          </cell>
          <cell r="AB2002"/>
          <cell r="AC2002"/>
          <cell r="AD2002"/>
          <cell r="AE2002">
            <v>7981.39</v>
          </cell>
          <cell r="AF2002">
            <v>7981.39</v>
          </cell>
          <cell r="AG2002">
            <v>0</v>
          </cell>
          <cell r="AH2002">
            <v>7981.39</v>
          </cell>
          <cell r="AI2002" t="str">
            <v>REF: 255054</v>
          </cell>
          <cell r="AJ2002" t="str">
            <v>PRODUTO FORA DE LINHA</v>
          </cell>
          <cell r="AK2002">
            <v>255054</v>
          </cell>
          <cell r="AL2002" t="str">
            <v>EST MESA LATERAL CANCUN (MAD PINT AUT CARBONE) (MARROM FSC)</v>
          </cell>
          <cell r="AM2002"/>
          <cell r="AN2002">
            <v>0.6</v>
          </cell>
          <cell r="AO2002">
            <v>0</v>
          </cell>
          <cell r="AP2002">
            <v>0.62</v>
          </cell>
          <cell r="AQ2002">
            <v>0.6</v>
          </cell>
          <cell r="AR2002" t="str">
            <v>EST MESA LATERAL CANCUN (MAD PINT AUT CARBONE) (MARROM FSC) - Ø0,6x0,62H</v>
          </cell>
          <cell r="AS2002">
            <v>7981.39</v>
          </cell>
          <cell r="AT2002">
            <v>7981.39</v>
          </cell>
          <cell r="AU2002">
            <v>7981.39</v>
          </cell>
          <cell r="AV2002">
            <v>0</v>
          </cell>
          <cell r="AW2002">
            <v>7981.39</v>
          </cell>
          <cell r="AX2002">
            <v>0</v>
          </cell>
          <cell r="AY2002"/>
          <cell r="AZ2002" t="str">
            <v/>
          </cell>
          <cell r="BA2002"/>
          <cell r="BB2002"/>
          <cell r="BC2002"/>
          <cell r="BD2002" t="str">
            <v/>
          </cell>
          <cell r="BE2002">
            <v>0</v>
          </cell>
          <cell r="BF2002" t="str">
            <v/>
          </cell>
          <cell r="BG2002" t="str">
            <v/>
          </cell>
          <cell r="BH2002">
            <v>12</v>
          </cell>
          <cell r="BI2002" t="str">
            <v>0</v>
          </cell>
          <cell r="BJ2002">
            <v>0</v>
          </cell>
          <cell r="BK2002">
            <v>0</v>
          </cell>
          <cell r="BL2002"/>
          <cell r="BM2002"/>
          <cell r="BN2002"/>
          <cell r="BO2002"/>
          <cell r="BQ2002" t="str">
            <v>LC PE</v>
          </cell>
          <cell r="BS2002" t="str">
            <v/>
          </cell>
          <cell r="BT2002" t="str">
            <v/>
          </cell>
        </row>
        <row r="2003">
          <cell r="H2003">
            <v>0</v>
          </cell>
          <cell r="O2003">
            <v>255052</v>
          </cell>
          <cell r="P2003" t="str">
            <v>2020/072-0080-01</v>
          </cell>
          <cell r="Q2003" t="str">
            <v>EST MESA CENTRO CANCUN (FX5 EXOTIC BRI) (AUT FRAPE)</v>
          </cell>
          <cell r="R2003"/>
          <cell r="S2003"/>
          <cell r="T2003">
            <v>1.1000000000000001</v>
          </cell>
          <cell r="U2003">
            <v>0</v>
          </cell>
          <cell r="V2003">
            <v>0.27</v>
          </cell>
          <cell r="W2003">
            <v>1.1000000000000001</v>
          </cell>
          <cell r="X2003" t="str">
            <v>EST MESA CENTRO CANCUN (FX5 EXOTIC BRI) (AUT FRAPE) - Ø1,1x0,27H</v>
          </cell>
          <cell r="Y2003">
            <v>37749.82</v>
          </cell>
          <cell r="Z2003">
            <v>0.5</v>
          </cell>
          <cell r="AA2003">
            <v>18874.91</v>
          </cell>
          <cell r="AB2003"/>
          <cell r="AC2003"/>
          <cell r="AD2003"/>
          <cell r="AE2003">
            <v>37749.82</v>
          </cell>
          <cell r="AF2003">
            <v>37749.82</v>
          </cell>
          <cell r="AG2003">
            <v>0</v>
          </cell>
          <cell r="AH2003">
            <v>37749.82</v>
          </cell>
          <cell r="AI2003" t="str">
            <v>REF: 255052</v>
          </cell>
          <cell r="AJ2003" t="str">
            <v>PRODUTO FORA DE LINHA</v>
          </cell>
          <cell r="AK2003">
            <v>255052</v>
          </cell>
          <cell r="AL2003" t="str">
            <v>EST MESA CENTRO CANCUN (FX5 EXOTIC BRI) (AUT FRAPE)</v>
          </cell>
          <cell r="AM2003"/>
          <cell r="AN2003">
            <v>1.1000000000000001</v>
          </cell>
          <cell r="AO2003">
            <v>0</v>
          </cell>
          <cell r="AP2003">
            <v>0.27</v>
          </cell>
          <cell r="AQ2003">
            <v>1.1000000000000001</v>
          </cell>
          <cell r="AR2003" t="str">
            <v>EST MESA CENTRO CANCUN (FX5 EXOTIC BRI) (AUT FRAPE) - Ø1,1x0,27H</v>
          </cell>
          <cell r="AS2003">
            <v>37749.82</v>
          </cell>
          <cell r="AT2003">
            <v>37749.82</v>
          </cell>
          <cell r="AU2003">
            <v>37749.82</v>
          </cell>
          <cell r="AV2003">
            <v>0</v>
          </cell>
          <cell r="AW2003">
            <v>37749.82</v>
          </cell>
          <cell r="AX2003">
            <v>0</v>
          </cell>
          <cell r="AY2003"/>
          <cell r="AZ2003" t="str">
            <v/>
          </cell>
          <cell r="BA2003"/>
          <cell r="BB2003"/>
          <cell r="BC2003"/>
          <cell r="BD2003" t="str">
            <v/>
          </cell>
          <cell r="BE2003">
            <v>0</v>
          </cell>
          <cell r="BF2003" t="str">
            <v/>
          </cell>
          <cell r="BG2003" t="str">
            <v/>
          </cell>
          <cell r="BH2003">
            <v>12</v>
          </cell>
          <cell r="BI2003" t="str">
            <v>0</v>
          </cell>
          <cell r="BJ2003">
            <v>0</v>
          </cell>
          <cell r="BK2003">
            <v>0</v>
          </cell>
          <cell r="BL2003"/>
          <cell r="BM2003"/>
          <cell r="BN2003"/>
          <cell r="BO2003"/>
          <cell r="BQ2003" t="str">
            <v>LC PE</v>
          </cell>
          <cell r="BS2003" t="str">
            <v/>
          </cell>
          <cell r="BT2003" t="str">
            <v/>
          </cell>
        </row>
        <row r="2004">
          <cell r="H2004">
            <v>0</v>
          </cell>
          <cell r="O2004">
            <v>255047</v>
          </cell>
          <cell r="P2004" t="str">
            <v>2020/072-0087-01</v>
          </cell>
          <cell r="Q2004" t="str">
            <v>EST LUMINARIA FOLK MESA (PONTEIRA AUT FRAPE) (CUP/BS FAJO)</v>
          </cell>
          <cell r="R2004"/>
          <cell r="S2004"/>
          <cell r="T2004">
            <v>0.3</v>
          </cell>
          <cell r="U2004">
            <v>0.3</v>
          </cell>
          <cell r="V2004">
            <v>0.72</v>
          </cell>
          <cell r="W2004">
            <v>0</v>
          </cell>
          <cell r="X2004" t="str">
            <v>EST LUMINARIA FOLK MESA (PONTEIRA AUT FRAPE) (CUP/BS FAJO) - 0,3x0,3x0,72H</v>
          </cell>
          <cell r="Y2004">
            <v>16370.68</v>
          </cell>
          <cell r="Z2004">
            <v>0.5</v>
          </cell>
          <cell r="AA2004">
            <v>8185.34</v>
          </cell>
          <cell r="AB2004"/>
          <cell r="AC2004"/>
          <cell r="AD2004"/>
          <cell r="AE2004">
            <v>16370.68</v>
          </cell>
          <cell r="AF2004">
            <v>16370.68</v>
          </cell>
          <cell r="AG2004">
            <v>0</v>
          </cell>
          <cell r="AH2004">
            <v>16370.68</v>
          </cell>
          <cell r="AI2004" t="str">
            <v>REF: 255047</v>
          </cell>
          <cell r="AJ2004" t="str">
            <v>PRODUTO FORA DE LINHA</v>
          </cell>
          <cell r="AK2004">
            <v>255047</v>
          </cell>
          <cell r="AL2004" t="str">
            <v>EST LUMINARIA FOLK MESA (PONTEIRA AUT FRAPE) (CUP/BS FAJO)</v>
          </cell>
          <cell r="AM2004"/>
          <cell r="AN2004">
            <v>0.3</v>
          </cell>
          <cell r="AO2004">
            <v>0.3</v>
          </cell>
          <cell r="AP2004">
            <v>0.72</v>
          </cell>
          <cell r="AQ2004">
            <v>0</v>
          </cell>
          <cell r="AR2004" t="str">
            <v>EST LUMINARIA FOLK MESA (PONTEIRA AUT FRAPE) (CUP/BS FAJO) - 0,3x0,3x0,72H</v>
          </cell>
          <cell r="AS2004">
            <v>16370.68</v>
          </cell>
          <cell r="AT2004">
            <v>16370.68</v>
          </cell>
          <cell r="AU2004">
            <v>16370.68</v>
          </cell>
          <cell r="AV2004">
            <v>0</v>
          </cell>
          <cell r="AW2004">
            <v>16370.68</v>
          </cell>
          <cell r="AX2004">
            <v>0</v>
          </cell>
          <cell r="AY2004"/>
          <cell r="AZ2004" t="str">
            <v/>
          </cell>
          <cell r="BA2004"/>
          <cell r="BB2004"/>
          <cell r="BC2004"/>
          <cell r="BD2004" t="str">
            <v/>
          </cell>
          <cell r="BE2004">
            <v>0</v>
          </cell>
          <cell r="BF2004" t="str">
            <v/>
          </cell>
          <cell r="BG2004" t="str">
            <v/>
          </cell>
          <cell r="BH2004">
            <v>12</v>
          </cell>
          <cell r="BI2004" t="str">
            <v>0</v>
          </cell>
          <cell r="BJ2004">
            <v>0</v>
          </cell>
          <cell r="BK2004">
            <v>0</v>
          </cell>
          <cell r="BL2004"/>
          <cell r="BM2004"/>
          <cell r="BN2004"/>
          <cell r="BO2004"/>
          <cell r="BQ2004" t="str">
            <v>LC PE</v>
          </cell>
          <cell r="BS2004" t="str">
            <v/>
          </cell>
          <cell r="BT2004" t="str">
            <v/>
          </cell>
        </row>
        <row r="2005">
          <cell r="H2005">
            <v>0</v>
          </cell>
          <cell r="O2005">
            <v>255046</v>
          </cell>
          <cell r="P2005" t="str">
            <v>2021/050-0204-01</v>
          </cell>
          <cell r="Q2005" t="str">
            <v>EST LUMINARIA FOLK MESA (PONTEIRA MARROM FSC) (CUP/BS RAIZ)</v>
          </cell>
          <cell r="R2005"/>
          <cell r="S2005"/>
          <cell r="T2005">
            <v>0.3</v>
          </cell>
          <cell r="U2005">
            <v>0.3</v>
          </cell>
          <cell r="V2005">
            <v>0.72</v>
          </cell>
          <cell r="W2005">
            <v>0</v>
          </cell>
          <cell r="X2005" t="str">
            <v>EST LUMINARIA FOLK MESA (PONTEIRA MARROM FSC) (CUP/BS RAIZ) - 0,3x0,3x0,72H</v>
          </cell>
          <cell r="Y2005">
            <v>16370.68</v>
          </cell>
          <cell r="Z2005">
            <v>0.5</v>
          </cell>
          <cell r="AA2005">
            <v>8185.34</v>
          </cell>
          <cell r="AB2005"/>
          <cell r="AC2005"/>
          <cell r="AD2005"/>
          <cell r="AE2005">
            <v>16370.68</v>
          </cell>
          <cell r="AF2005">
            <v>16370.68</v>
          </cell>
          <cell r="AG2005">
            <v>0</v>
          </cell>
          <cell r="AH2005">
            <v>16370.68</v>
          </cell>
          <cell r="AI2005" t="str">
            <v>REF: 255046</v>
          </cell>
          <cell r="AJ2005" t="str">
            <v>PRODUTO FORA DE LINHA</v>
          </cell>
          <cell r="AK2005">
            <v>255046</v>
          </cell>
          <cell r="AL2005" t="str">
            <v>EST LUMINARIA FOLK MESA (PONTEIRA MARROM FSC) (CUP/BS RAIZ)</v>
          </cell>
          <cell r="AM2005"/>
          <cell r="AN2005">
            <v>0.3</v>
          </cell>
          <cell r="AO2005">
            <v>0.3</v>
          </cell>
          <cell r="AP2005">
            <v>0.72</v>
          </cell>
          <cell r="AQ2005">
            <v>0</v>
          </cell>
          <cell r="AR2005" t="str">
            <v>EST LUMINARIA FOLK MESA (PONTEIRA MARROM FSC) (CUP/BS RAIZ) - 0,3x0,3x0,72H</v>
          </cell>
          <cell r="AS2005">
            <v>16370.68</v>
          </cell>
          <cell r="AT2005">
            <v>16370.68</v>
          </cell>
          <cell r="AU2005">
            <v>16370.68</v>
          </cell>
          <cell r="AV2005">
            <v>0</v>
          </cell>
          <cell r="AW2005">
            <v>16370.68</v>
          </cell>
          <cell r="AX2005">
            <v>0</v>
          </cell>
          <cell r="AY2005"/>
          <cell r="AZ2005" t="str">
            <v/>
          </cell>
          <cell r="BA2005"/>
          <cell r="BB2005"/>
          <cell r="BC2005"/>
          <cell r="BD2005" t="str">
            <v/>
          </cell>
          <cell r="BE2005">
            <v>0</v>
          </cell>
          <cell r="BF2005" t="str">
            <v/>
          </cell>
          <cell r="BG2005" t="str">
            <v/>
          </cell>
          <cell r="BH2005">
            <v>12</v>
          </cell>
          <cell r="BI2005" t="str">
            <v>0</v>
          </cell>
          <cell r="BJ2005">
            <v>0</v>
          </cell>
          <cell r="BK2005">
            <v>0</v>
          </cell>
          <cell r="BL2005"/>
          <cell r="BM2005"/>
          <cell r="BN2005"/>
          <cell r="BO2005"/>
          <cell r="BQ2005" t="str">
            <v>LC PE</v>
          </cell>
          <cell r="BS2005" t="str">
            <v/>
          </cell>
          <cell r="BT2005" t="str">
            <v/>
          </cell>
        </row>
        <row r="2006">
          <cell r="H2006">
            <v>0</v>
          </cell>
          <cell r="O2006">
            <v>255046</v>
          </cell>
          <cell r="P2006" t="str">
            <v>2020/072-0086-01</v>
          </cell>
          <cell r="Q2006" t="str">
            <v>EST LUMINARIA FOLK MESA (PONTEIRA MARROM FSC) (CUP/BS RAIZ)</v>
          </cell>
          <cell r="R2006"/>
          <cell r="S2006"/>
          <cell r="T2006">
            <v>0.3</v>
          </cell>
          <cell r="U2006">
            <v>0.3</v>
          </cell>
          <cell r="V2006">
            <v>0.72</v>
          </cell>
          <cell r="W2006">
            <v>0</v>
          </cell>
          <cell r="X2006" t="str">
            <v>EST LUMINARIA FOLK MESA (PONTEIRA MARROM FSC) (CUP/BS RAIZ) - 0,3x0,3x0,72H</v>
          </cell>
          <cell r="Y2006">
            <v>16370.68</v>
          </cell>
          <cell r="Z2006">
            <v>0.5</v>
          </cell>
          <cell r="AA2006">
            <v>8185.34</v>
          </cell>
          <cell r="AB2006"/>
          <cell r="AC2006"/>
          <cell r="AD2006"/>
          <cell r="AE2006">
            <v>16370.68</v>
          </cell>
          <cell r="AF2006">
            <v>16370.68</v>
          </cell>
          <cell r="AG2006">
            <v>0</v>
          </cell>
          <cell r="AH2006">
            <v>16370.68</v>
          </cell>
          <cell r="AI2006" t="str">
            <v>REF: 255046</v>
          </cell>
          <cell r="AJ2006" t="str">
            <v>PRODUTO FORA DE LINHA</v>
          </cell>
          <cell r="AK2006">
            <v>255046</v>
          </cell>
          <cell r="AL2006" t="str">
            <v>EST LUMINARIA FOLK MESA (PONTEIRA MARROM FSC) (CUP/BS RAIZ)</v>
          </cell>
          <cell r="AM2006"/>
          <cell r="AN2006">
            <v>0.3</v>
          </cell>
          <cell r="AO2006">
            <v>0.3</v>
          </cell>
          <cell r="AP2006">
            <v>0.72</v>
          </cell>
          <cell r="AQ2006">
            <v>0</v>
          </cell>
          <cell r="AR2006" t="str">
            <v>EST LUMINARIA FOLK MESA (PONTEIRA MARROM FSC) (CUP/BS RAIZ) - 0,3x0,3x0,72H</v>
          </cell>
          <cell r="AS2006">
            <v>16370.68</v>
          </cell>
          <cell r="AT2006">
            <v>16370.68</v>
          </cell>
          <cell r="AU2006">
            <v>16370.68</v>
          </cell>
          <cell r="AV2006">
            <v>0</v>
          </cell>
          <cell r="AW2006">
            <v>16370.68</v>
          </cell>
          <cell r="AX2006">
            <v>0</v>
          </cell>
          <cell r="AY2006"/>
          <cell r="AZ2006" t="str">
            <v/>
          </cell>
          <cell r="BA2006"/>
          <cell r="BB2006"/>
          <cell r="BC2006"/>
          <cell r="BD2006" t="str">
            <v/>
          </cell>
          <cell r="BE2006">
            <v>0</v>
          </cell>
          <cell r="BF2006" t="str">
            <v/>
          </cell>
          <cell r="BG2006" t="str">
            <v/>
          </cell>
          <cell r="BH2006">
            <v>12</v>
          </cell>
          <cell r="BI2006" t="str">
            <v>0</v>
          </cell>
          <cell r="BJ2006">
            <v>0</v>
          </cell>
          <cell r="BK2006">
            <v>0</v>
          </cell>
          <cell r="BL2006"/>
          <cell r="BM2006"/>
          <cell r="BN2006"/>
          <cell r="BO2006"/>
          <cell r="BQ2006" t="str">
            <v>LC PE</v>
          </cell>
          <cell r="BS2006" t="str">
            <v/>
          </cell>
          <cell r="BT2006" t="str">
            <v/>
          </cell>
        </row>
        <row r="2007">
          <cell r="H2007">
            <v>0</v>
          </cell>
          <cell r="O2007">
            <v>255045</v>
          </cell>
          <cell r="P2007" t="str">
            <v>2021/007-0096-01</v>
          </cell>
          <cell r="Q2007" t="str">
            <v>EST LUMINARIA FOLK CHAO (PONTEIRA MARROM FSC) (CUP/BS RAIZ)</v>
          </cell>
          <cell r="R2007"/>
          <cell r="S2007"/>
          <cell r="T2007">
            <v>0.4</v>
          </cell>
          <cell r="U2007">
            <v>0.4</v>
          </cell>
          <cell r="V2007">
            <v>1.8</v>
          </cell>
          <cell r="W2007">
            <v>0</v>
          </cell>
          <cell r="X2007" t="str">
            <v>EST LUMINARIA FOLK CHAO (PONTEIRA MARROM FSC) (CUP/BS RAIZ) - 0,4x0,4x1,8H</v>
          </cell>
          <cell r="Y2007">
            <v>20541.52</v>
          </cell>
          <cell r="Z2007">
            <v>0.5</v>
          </cell>
          <cell r="AA2007">
            <v>10270.76</v>
          </cell>
          <cell r="AB2007"/>
          <cell r="AC2007"/>
          <cell r="AD2007"/>
          <cell r="AE2007">
            <v>20541.52</v>
          </cell>
          <cell r="AF2007">
            <v>20541.52</v>
          </cell>
          <cell r="AG2007">
            <v>0</v>
          </cell>
          <cell r="AH2007">
            <v>20541.52</v>
          </cell>
          <cell r="AI2007" t="str">
            <v>REF: 255045</v>
          </cell>
          <cell r="AJ2007" t="str">
            <v>PRODUTO FORA DE LINHA</v>
          </cell>
          <cell r="AK2007">
            <v>255045</v>
          </cell>
          <cell r="AL2007" t="str">
            <v>EST LUMINARIA FOLK CHAO (PONTEIRA MARROM FSC) (CUP/BS RAIZ)</v>
          </cell>
          <cell r="AM2007"/>
          <cell r="AN2007">
            <v>0.4</v>
          </cell>
          <cell r="AO2007">
            <v>0.4</v>
          </cell>
          <cell r="AP2007">
            <v>1.8</v>
          </cell>
          <cell r="AQ2007">
            <v>0</v>
          </cell>
          <cell r="AR2007" t="str">
            <v>EST LUMINARIA FOLK CHAO (PONTEIRA MARROM FSC) (CUP/BS RAIZ) - 0,4x0,4x1,8H</v>
          </cell>
          <cell r="AS2007">
            <v>20541.52</v>
          </cell>
          <cell r="AT2007">
            <v>20541.52</v>
          </cell>
          <cell r="AU2007">
            <v>20541.52</v>
          </cell>
          <cell r="AV2007">
            <v>0</v>
          </cell>
          <cell r="AW2007">
            <v>20541.52</v>
          </cell>
          <cell r="AX2007">
            <v>0</v>
          </cell>
          <cell r="AY2007"/>
          <cell r="AZ2007" t="str">
            <v/>
          </cell>
          <cell r="BA2007"/>
          <cell r="BB2007"/>
          <cell r="BC2007"/>
          <cell r="BD2007" t="str">
            <v/>
          </cell>
          <cell r="BE2007">
            <v>0</v>
          </cell>
          <cell r="BF2007" t="str">
            <v/>
          </cell>
          <cell r="BG2007" t="str">
            <v/>
          </cell>
          <cell r="BH2007">
            <v>12</v>
          </cell>
          <cell r="BI2007" t="str">
            <v>0</v>
          </cell>
          <cell r="BJ2007">
            <v>0</v>
          </cell>
          <cell r="BK2007">
            <v>0</v>
          </cell>
          <cell r="BL2007"/>
          <cell r="BM2007"/>
          <cell r="BN2007"/>
          <cell r="BO2007"/>
          <cell r="BQ2007" t="str">
            <v>LC PE</v>
          </cell>
          <cell r="BS2007" t="str">
            <v/>
          </cell>
          <cell r="BT2007" t="str">
            <v/>
          </cell>
        </row>
        <row r="2008">
          <cell r="H2008">
            <v>0</v>
          </cell>
          <cell r="O2008">
            <v>253852</v>
          </cell>
          <cell r="P2008" t="str">
            <v>2019/330-0014-01</v>
          </cell>
          <cell r="Q2008" t="str">
            <v>EST BANDEJA URBANA (M) H18 (DET LATAO) (TAUARI EBANIZADA)</v>
          </cell>
          <cell r="R2008"/>
          <cell r="S2008"/>
          <cell r="T2008">
            <v>0.25</v>
          </cell>
          <cell r="U2008">
            <v>0</v>
          </cell>
          <cell r="V2008">
            <v>0.18</v>
          </cell>
          <cell r="W2008">
            <v>0.25</v>
          </cell>
          <cell r="X2008" t="str">
            <v>EST BANDEJA URBANA (M) H18 (DET LATAO) (TAUARI EBANIZADA) - Ø0,25x0,18H</v>
          </cell>
          <cell r="Y2008">
            <v>2687.24</v>
          </cell>
          <cell r="Z2008">
            <v>0.5</v>
          </cell>
          <cell r="AA2008">
            <v>1343.62</v>
          </cell>
          <cell r="AB2008"/>
          <cell r="AC2008"/>
          <cell r="AD2008"/>
          <cell r="AE2008">
            <v>2687.24</v>
          </cell>
          <cell r="AF2008">
            <v>2687.24</v>
          </cell>
          <cell r="AG2008">
            <v>0</v>
          </cell>
          <cell r="AH2008">
            <v>2687.24</v>
          </cell>
          <cell r="AI2008" t="str">
            <v>REF: 253852</v>
          </cell>
          <cell r="AJ2008" t="str">
            <v>PRODUTO FORA DE LINHA</v>
          </cell>
          <cell r="AK2008">
            <v>253852</v>
          </cell>
          <cell r="AL2008" t="str">
            <v>EST BANDEJA URBANA (M) H18 (DET LATAO) (TAUARI EBANIZADA)</v>
          </cell>
          <cell r="AM2008"/>
          <cell r="AN2008">
            <v>0.25</v>
          </cell>
          <cell r="AO2008">
            <v>0</v>
          </cell>
          <cell r="AP2008">
            <v>0.18</v>
          </cell>
          <cell r="AQ2008">
            <v>0.25</v>
          </cell>
          <cell r="AR2008" t="str">
            <v>EST BANDEJA URBANA (M) H18 (DET LATAO) (TAUARI EBANIZADA) - Ø0,25x0,18H</v>
          </cell>
          <cell r="AS2008">
            <v>2687.24</v>
          </cell>
          <cell r="AT2008">
            <v>2687.24</v>
          </cell>
          <cell r="AU2008">
            <v>2687.24</v>
          </cell>
          <cell r="AV2008">
            <v>0</v>
          </cell>
          <cell r="AW2008">
            <v>2687.24</v>
          </cell>
          <cell r="AX2008">
            <v>0</v>
          </cell>
          <cell r="AY2008"/>
          <cell r="AZ2008" t="str">
            <v/>
          </cell>
          <cell r="BA2008"/>
          <cell r="BB2008"/>
          <cell r="BC2008"/>
          <cell r="BD2008" t="str">
            <v/>
          </cell>
          <cell r="BE2008">
            <v>0</v>
          </cell>
          <cell r="BF2008" t="str">
            <v/>
          </cell>
          <cell r="BG2008" t="str">
            <v/>
          </cell>
          <cell r="BH2008">
            <v>12</v>
          </cell>
          <cell r="BI2008" t="str">
            <v>0</v>
          </cell>
          <cell r="BJ2008">
            <v>0</v>
          </cell>
          <cell r="BK2008">
            <v>0</v>
          </cell>
          <cell r="BL2008"/>
          <cell r="BM2008"/>
          <cell r="BN2008"/>
          <cell r="BO2008"/>
          <cell r="BQ2008" t="str">
            <v>LC PE</v>
          </cell>
          <cell r="BS2008" t="str">
            <v/>
          </cell>
          <cell r="BT2008" t="str">
            <v/>
          </cell>
        </row>
        <row r="2009">
          <cell r="H2009">
            <v>0</v>
          </cell>
          <cell r="O2009">
            <v>253852</v>
          </cell>
          <cell r="P2009" t="str">
            <v>2019/330-0015-01</v>
          </cell>
          <cell r="Q2009" t="str">
            <v>EST BANDEJA URBANA (M) H18 (DET LATAO) (TAUARI EBANIZADA)</v>
          </cell>
          <cell r="R2009"/>
          <cell r="S2009"/>
          <cell r="T2009">
            <v>0.25</v>
          </cell>
          <cell r="U2009">
            <v>0</v>
          </cell>
          <cell r="V2009">
            <v>0.18</v>
          </cell>
          <cell r="W2009">
            <v>0.25</v>
          </cell>
          <cell r="X2009" t="str">
            <v>EST BANDEJA URBANA (M) H18 (DET LATAO) (TAUARI EBANIZADA) - Ø0,25x0,18H</v>
          </cell>
          <cell r="Y2009">
            <v>2687.24</v>
          </cell>
          <cell r="Z2009">
            <v>0.5</v>
          </cell>
          <cell r="AA2009">
            <v>1343.62</v>
          </cell>
          <cell r="AB2009"/>
          <cell r="AC2009"/>
          <cell r="AD2009"/>
          <cell r="AE2009">
            <v>2687.24</v>
          </cell>
          <cell r="AF2009">
            <v>2687.24</v>
          </cell>
          <cell r="AG2009">
            <v>0</v>
          </cell>
          <cell r="AH2009">
            <v>2687.24</v>
          </cell>
          <cell r="AI2009" t="str">
            <v>REF: 253852</v>
          </cell>
          <cell r="AJ2009" t="str">
            <v>PRODUTO FORA DE LINHA</v>
          </cell>
          <cell r="AK2009">
            <v>253852</v>
          </cell>
          <cell r="AL2009" t="str">
            <v>EST BANDEJA URBANA (M) H18 (DET LATAO) (TAUARI EBANIZADA)</v>
          </cell>
          <cell r="AM2009"/>
          <cell r="AN2009">
            <v>0.25</v>
          </cell>
          <cell r="AO2009">
            <v>0</v>
          </cell>
          <cell r="AP2009">
            <v>0.18</v>
          </cell>
          <cell r="AQ2009">
            <v>0.25</v>
          </cell>
          <cell r="AR2009" t="str">
            <v>EST BANDEJA URBANA (M) H18 (DET LATAO) (TAUARI EBANIZADA) - Ø0,25x0,18H</v>
          </cell>
          <cell r="AS2009">
            <v>2687.24</v>
          </cell>
          <cell r="AT2009">
            <v>2687.24</v>
          </cell>
          <cell r="AU2009">
            <v>2687.24</v>
          </cell>
          <cell r="AV2009">
            <v>0</v>
          </cell>
          <cell r="AW2009">
            <v>2687.24</v>
          </cell>
          <cell r="AX2009">
            <v>0</v>
          </cell>
          <cell r="AY2009"/>
          <cell r="AZ2009" t="str">
            <v/>
          </cell>
          <cell r="BA2009"/>
          <cell r="BB2009"/>
          <cell r="BC2009"/>
          <cell r="BD2009" t="str">
            <v/>
          </cell>
          <cell r="BE2009">
            <v>0</v>
          </cell>
          <cell r="BF2009" t="str">
            <v/>
          </cell>
          <cell r="BG2009" t="str">
            <v/>
          </cell>
          <cell r="BH2009">
            <v>12</v>
          </cell>
          <cell r="BI2009" t="str">
            <v>0</v>
          </cell>
          <cell r="BJ2009">
            <v>0</v>
          </cell>
          <cell r="BK2009">
            <v>0</v>
          </cell>
          <cell r="BL2009"/>
          <cell r="BM2009"/>
          <cell r="BN2009"/>
          <cell r="BO2009"/>
          <cell r="BQ2009" t="str">
            <v>LC PE</v>
          </cell>
          <cell r="BS2009" t="str">
            <v/>
          </cell>
          <cell r="BT2009" t="str">
            <v/>
          </cell>
        </row>
        <row r="2010">
          <cell r="H2010">
            <v>0</v>
          </cell>
          <cell r="O2010">
            <v>253848</v>
          </cell>
          <cell r="P2010" t="str">
            <v>2019/337-0032-01</v>
          </cell>
          <cell r="Q2010" t="str">
            <v>EST BANDEJA RITMO Ø55 (MARMORE 2 ROSA PARANA FOSCO)</v>
          </cell>
          <cell r="R2010"/>
          <cell r="S2010"/>
          <cell r="T2010">
            <v>0.55000000000000004</v>
          </cell>
          <cell r="U2010">
            <v>0</v>
          </cell>
          <cell r="V2010">
            <v>0.02</v>
          </cell>
          <cell r="W2010">
            <v>0.55000000000000004</v>
          </cell>
          <cell r="X2010" t="str">
            <v>EST BANDEJA RITMO Ø55 (MARMORE 2 ROSA PARANA FOSCO) - Ø0,55x0,02H</v>
          </cell>
          <cell r="Y2010">
            <v>9892.7800000000007</v>
          </cell>
          <cell r="Z2010">
            <v>0.5</v>
          </cell>
          <cell r="AA2010">
            <v>4946.3900000000003</v>
          </cell>
          <cell r="AB2010"/>
          <cell r="AC2010"/>
          <cell r="AD2010"/>
          <cell r="AE2010">
            <v>9892.7800000000007</v>
          </cell>
          <cell r="AF2010">
            <v>9892.7800000000007</v>
          </cell>
          <cell r="AG2010">
            <v>0</v>
          </cell>
          <cell r="AH2010">
            <v>9892.7800000000007</v>
          </cell>
          <cell r="AI2010" t="str">
            <v>REF: 253848</v>
          </cell>
          <cell r="AJ2010" t="str">
            <v>PRODUTO FORA DE LINHA</v>
          </cell>
          <cell r="AK2010">
            <v>253848</v>
          </cell>
          <cell r="AL2010" t="str">
            <v>EST BANDEJA RITMO Ø55 (MARMORE 2 ROSA PARANA FOSCO)</v>
          </cell>
          <cell r="AM2010"/>
          <cell r="AN2010">
            <v>0.55000000000000004</v>
          </cell>
          <cell r="AO2010">
            <v>0</v>
          </cell>
          <cell r="AP2010">
            <v>0.02</v>
          </cell>
          <cell r="AQ2010">
            <v>0.55000000000000004</v>
          </cell>
          <cell r="AR2010" t="str">
            <v>EST BANDEJA RITMO Ø55 (MARMORE 2 ROSA PARANA FOSCO) - Ø0,55x0,02H</v>
          </cell>
          <cell r="AS2010">
            <v>9892.7800000000007</v>
          </cell>
          <cell r="AT2010">
            <v>9892.7800000000007</v>
          </cell>
          <cell r="AU2010">
            <v>9892.7800000000007</v>
          </cell>
          <cell r="AV2010">
            <v>0</v>
          </cell>
          <cell r="AW2010">
            <v>9892.7800000000007</v>
          </cell>
          <cell r="AX2010">
            <v>0</v>
          </cell>
          <cell r="AY2010"/>
          <cell r="AZ2010" t="str">
            <v/>
          </cell>
          <cell r="BA2010"/>
          <cell r="BB2010"/>
          <cell r="BC2010"/>
          <cell r="BD2010" t="str">
            <v/>
          </cell>
          <cell r="BE2010">
            <v>0</v>
          </cell>
          <cell r="BF2010" t="str">
            <v/>
          </cell>
          <cell r="BG2010" t="str">
            <v/>
          </cell>
          <cell r="BH2010">
            <v>12</v>
          </cell>
          <cell r="BI2010" t="str">
            <v>0</v>
          </cell>
          <cell r="BJ2010">
            <v>0</v>
          </cell>
          <cell r="BK2010">
            <v>0</v>
          </cell>
          <cell r="BL2010"/>
          <cell r="BM2010"/>
          <cell r="BN2010"/>
          <cell r="BO2010"/>
          <cell r="BQ2010" t="str">
            <v>LC PE</v>
          </cell>
          <cell r="BS2010" t="str">
            <v/>
          </cell>
          <cell r="BT2010" t="str">
            <v/>
          </cell>
        </row>
        <row r="2011">
          <cell r="H2011">
            <v>0</v>
          </cell>
          <cell r="O2011">
            <v>253847</v>
          </cell>
          <cell r="P2011" t="str">
            <v>2019/337-0031-01</v>
          </cell>
          <cell r="Q2011" t="str">
            <v>EST BANDEJA RITMO Ø55 (MARMORE 4 NERO MARQUINA FOSCO)</v>
          </cell>
          <cell r="R2011"/>
          <cell r="S2011"/>
          <cell r="T2011">
            <v>0.55000000000000004</v>
          </cell>
          <cell r="U2011">
            <v>0</v>
          </cell>
          <cell r="V2011">
            <v>0.02</v>
          </cell>
          <cell r="W2011">
            <v>0.55000000000000004</v>
          </cell>
          <cell r="X2011" t="str">
            <v>EST BANDEJA RITMO Ø55 (MARMORE 4 NERO MARQUINA FOSCO) - Ø0,55x0,02H</v>
          </cell>
          <cell r="Y2011">
            <v>9892.7800000000007</v>
          </cell>
          <cell r="Z2011">
            <v>0.5</v>
          </cell>
          <cell r="AA2011">
            <v>4946.3900000000003</v>
          </cell>
          <cell r="AB2011"/>
          <cell r="AC2011"/>
          <cell r="AD2011"/>
          <cell r="AE2011">
            <v>9892.7800000000007</v>
          </cell>
          <cell r="AF2011">
            <v>9892.7800000000007</v>
          </cell>
          <cell r="AG2011">
            <v>0</v>
          </cell>
          <cell r="AH2011">
            <v>9892.7800000000007</v>
          </cell>
          <cell r="AI2011" t="str">
            <v>REF: 253847</v>
          </cell>
          <cell r="AJ2011" t="str">
            <v>PRODUTO FORA DE LINHA</v>
          </cell>
          <cell r="AK2011">
            <v>253847</v>
          </cell>
          <cell r="AL2011" t="str">
            <v>EST BANDEJA RITMO Ø55 (MARMORE 4 NERO MARQUINA FOSCO)</v>
          </cell>
          <cell r="AM2011"/>
          <cell r="AN2011">
            <v>0.55000000000000004</v>
          </cell>
          <cell r="AO2011">
            <v>0</v>
          </cell>
          <cell r="AP2011">
            <v>0.02</v>
          </cell>
          <cell r="AQ2011">
            <v>0.55000000000000004</v>
          </cell>
          <cell r="AR2011" t="str">
            <v>EST BANDEJA RITMO Ø55 (MARMORE 4 NERO MARQUINA FOSCO) - Ø0,55x0,02H</v>
          </cell>
          <cell r="AS2011">
            <v>9892.7800000000007</v>
          </cell>
          <cell r="AT2011">
            <v>9892.7800000000007</v>
          </cell>
          <cell r="AU2011">
            <v>9892.7800000000007</v>
          </cell>
          <cell r="AV2011">
            <v>0</v>
          </cell>
          <cell r="AW2011">
            <v>9892.7800000000007</v>
          </cell>
          <cell r="AX2011">
            <v>0</v>
          </cell>
          <cell r="AY2011"/>
          <cell r="AZ2011" t="str">
            <v/>
          </cell>
          <cell r="BA2011"/>
          <cell r="BB2011"/>
          <cell r="BC2011"/>
          <cell r="BD2011" t="str">
            <v/>
          </cell>
          <cell r="BE2011">
            <v>0</v>
          </cell>
          <cell r="BF2011" t="str">
            <v/>
          </cell>
          <cell r="BG2011" t="str">
            <v/>
          </cell>
          <cell r="BH2011">
            <v>12</v>
          </cell>
          <cell r="BI2011" t="str">
            <v>0</v>
          </cell>
          <cell r="BJ2011">
            <v>0</v>
          </cell>
          <cell r="BK2011">
            <v>0</v>
          </cell>
          <cell r="BL2011"/>
          <cell r="BM2011"/>
          <cell r="BN2011"/>
          <cell r="BO2011"/>
          <cell r="BQ2011" t="str">
            <v>LC PE</v>
          </cell>
          <cell r="BS2011" t="str">
            <v/>
          </cell>
          <cell r="BT2011" t="str">
            <v/>
          </cell>
        </row>
        <row r="2012">
          <cell r="H2012">
            <v>0</v>
          </cell>
          <cell r="O2012">
            <v>221183</v>
          </cell>
          <cell r="P2012" t="str">
            <v>2018/169-0068-01</v>
          </cell>
          <cell r="Q2012" t="str">
            <v>EST MESA LATERAL CANCUN (FX5 IMPERADOR) (AUT BRONW)</v>
          </cell>
          <cell r="R2012"/>
          <cell r="S2012"/>
          <cell r="T2012">
            <v>0.55000000000000004</v>
          </cell>
          <cell r="U2012">
            <v>0</v>
          </cell>
          <cell r="V2012">
            <v>0.52</v>
          </cell>
          <cell r="W2012">
            <v>0.55000000000000004</v>
          </cell>
          <cell r="X2012" t="str">
            <v>EST MESA LATERAL CANCUN (FX5 IMPERADOR) (AUT BRONW) - Ø0,55x0,52H</v>
          </cell>
          <cell r="Y2012">
            <v>18510.37</v>
          </cell>
          <cell r="Z2012">
            <v>0.5</v>
          </cell>
          <cell r="AA2012">
            <v>9255.1849999999995</v>
          </cell>
          <cell r="AB2012"/>
          <cell r="AC2012"/>
          <cell r="AD2012"/>
          <cell r="AE2012">
            <v>18510.37</v>
          </cell>
          <cell r="AF2012">
            <v>18510.37</v>
          </cell>
          <cell r="AG2012">
            <v>0</v>
          </cell>
          <cell r="AH2012">
            <v>18510.37</v>
          </cell>
          <cell r="AI2012" t="str">
            <v>REF: 221183</v>
          </cell>
          <cell r="AJ2012" t="str">
            <v>PRODUTO FORA DE LINHA</v>
          </cell>
          <cell r="AK2012">
            <v>221183</v>
          </cell>
          <cell r="AL2012" t="str">
            <v>EST MESA LATERAL CANCUN (FX5 IMPERADOR) (AUT BRONW)</v>
          </cell>
          <cell r="AM2012"/>
          <cell r="AN2012">
            <v>0.55000000000000004</v>
          </cell>
          <cell r="AO2012">
            <v>0</v>
          </cell>
          <cell r="AP2012">
            <v>0.52</v>
          </cell>
          <cell r="AQ2012">
            <v>0.55000000000000004</v>
          </cell>
          <cell r="AR2012" t="str">
            <v>EST MESA LATERAL CANCUN (FX5 IMPERADOR) (AUT BRONW) - Ø0,55x0,52H</v>
          </cell>
          <cell r="AS2012">
            <v>18510.37</v>
          </cell>
          <cell r="AT2012">
            <v>18510.37</v>
          </cell>
          <cell r="AU2012">
            <v>18510.37</v>
          </cell>
          <cell r="AV2012">
            <v>0</v>
          </cell>
          <cell r="AW2012">
            <v>18510.37</v>
          </cell>
          <cell r="AX2012">
            <v>0</v>
          </cell>
          <cell r="AY2012"/>
          <cell r="AZ2012" t="str">
            <v/>
          </cell>
          <cell r="BA2012"/>
          <cell r="BB2012"/>
          <cell r="BC2012"/>
          <cell r="BD2012" t="str">
            <v/>
          </cell>
          <cell r="BE2012">
            <v>0</v>
          </cell>
          <cell r="BF2012" t="str">
            <v/>
          </cell>
          <cell r="BG2012" t="str">
            <v/>
          </cell>
          <cell r="BH2012">
            <v>12</v>
          </cell>
          <cell r="BI2012" t="str">
            <v>0</v>
          </cell>
          <cell r="BJ2012">
            <v>0</v>
          </cell>
          <cell r="BK2012">
            <v>0</v>
          </cell>
          <cell r="BL2012"/>
          <cell r="BM2012"/>
          <cell r="BN2012"/>
          <cell r="BO2012"/>
          <cell r="BQ2012" t="str">
            <v>LC PE</v>
          </cell>
          <cell r="BS2012" t="str">
            <v/>
          </cell>
          <cell r="BT2012" t="str">
            <v/>
          </cell>
        </row>
        <row r="2013">
          <cell r="H2013">
            <v>0</v>
          </cell>
          <cell r="O2013">
            <v>186567</v>
          </cell>
          <cell r="P2013" t="str">
            <v>2016/133-0170-01</v>
          </cell>
          <cell r="Q2013" t="str">
            <v>EST MESA LATERAL CANCUN (MAD PINT AUT SAND) (AUT SAND)</v>
          </cell>
          <cell r="R2013"/>
          <cell r="S2013"/>
          <cell r="T2013">
            <v>0.48</v>
          </cell>
          <cell r="U2013">
            <v>0</v>
          </cell>
          <cell r="V2013">
            <v>0.56999999999999995</v>
          </cell>
          <cell r="W2013">
            <v>0.48</v>
          </cell>
          <cell r="X2013" t="str">
            <v>EST MESA LATERAL CANCUN (MAD PINT AUT SAND) (AUT SAND) - Ø0,48x0,57H</v>
          </cell>
          <cell r="Y2013">
            <v>7729.66</v>
          </cell>
          <cell r="Z2013">
            <v>0.5</v>
          </cell>
          <cell r="AA2013">
            <v>3864.83</v>
          </cell>
          <cell r="AB2013"/>
          <cell r="AC2013"/>
          <cell r="AD2013"/>
          <cell r="AE2013">
            <v>7729.66</v>
          </cell>
          <cell r="AF2013">
            <v>7729.66</v>
          </cell>
          <cell r="AG2013">
            <v>0</v>
          </cell>
          <cell r="AH2013">
            <v>7729.66</v>
          </cell>
          <cell r="AI2013" t="str">
            <v>REF: 186567</v>
          </cell>
          <cell r="AJ2013" t="str">
            <v>PRODUTO FORA DE LINHA</v>
          </cell>
          <cell r="AK2013">
            <v>186567</v>
          </cell>
          <cell r="AL2013" t="str">
            <v>EST MESA LATERAL CANCUN (MAD PINT AUT SAND) (AUT SAND)</v>
          </cell>
          <cell r="AM2013"/>
          <cell r="AN2013">
            <v>0.48</v>
          </cell>
          <cell r="AO2013">
            <v>0</v>
          </cell>
          <cell r="AP2013">
            <v>0.56999999999999995</v>
          </cell>
          <cell r="AQ2013">
            <v>0.48</v>
          </cell>
          <cell r="AR2013" t="str">
            <v>EST MESA LATERAL CANCUN (MAD PINT AUT SAND) (AUT SAND) - Ø0,48x0,57H</v>
          </cell>
          <cell r="AS2013">
            <v>7729.66</v>
          </cell>
          <cell r="AT2013">
            <v>7729.66</v>
          </cell>
          <cell r="AU2013">
            <v>7729.66</v>
          </cell>
          <cell r="AV2013">
            <v>0</v>
          </cell>
          <cell r="AW2013">
            <v>7729.66</v>
          </cell>
          <cell r="AX2013">
            <v>0</v>
          </cell>
          <cell r="AY2013"/>
          <cell r="AZ2013" t="str">
            <v/>
          </cell>
          <cell r="BA2013"/>
          <cell r="BB2013"/>
          <cell r="BC2013"/>
          <cell r="BD2013" t="str">
            <v/>
          </cell>
          <cell r="BE2013">
            <v>0</v>
          </cell>
          <cell r="BF2013" t="str">
            <v/>
          </cell>
          <cell r="BG2013" t="str">
            <v/>
          </cell>
          <cell r="BH2013">
            <v>12</v>
          </cell>
          <cell r="BI2013" t="str">
            <v>0</v>
          </cell>
          <cell r="BJ2013">
            <v>0</v>
          </cell>
          <cell r="BK2013">
            <v>0</v>
          </cell>
          <cell r="BL2013"/>
          <cell r="BM2013"/>
          <cell r="BN2013"/>
          <cell r="BO2013"/>
          <cell r="BQ2013" t="str">
            <v>LC PE</v>
          </cell>
          <cell r="BS2013" t="str">
            <v/>
          </cell>
          <cell r="BT2013" t="str">
            <v/>
          </cell>
        </row>
        <row r="2014">
          <cell r="H2014">
            <v>0</v>
          </cell>
          <cell r="O2014">
            <v>186567</v>
          </cell>
          <cell r="P2014" t="str">
            <v>2016/133-0184-01</v>
          </cell>
          <cell r="Q2014" t="str">
            <v>EST MESA LATERAL CANCUN (MAD PINT AUT SAND) (AUT SAND)</v>
          </cell>
          <cell r="R2014"/>
          <cell r="S2014"/>
          <cell r="T2014">
            <v>0.48</v>
          </cell>
          <cell r="U2014">
            <v>0</v>
          </cell>
          <cell r="V2014">
            <v>0.56999999999999995</v>
          </cell>
          <cell r="W2014">
            <v>0.48</v>
          </cell>
          <cell r="X2014" t="str">
            <v>EST MESA LATERAL CANCUN (MAD PINT AUT SAND) (AUT SAND) - Ø0,48x0,57H</v>
          </cell>
          <cell r="Y2014">
            <v>7729.66</v>
          </cell>
          <cell r="Z2014">
            <v>0.5</v>
          </cell>
          <cell r="AA2014">
            <v>3864.83</v>
          </cell>
          <cell r="AB2014"/>
          <cell r="AC2014"/>
          <cell r="AD2014"/>
          <cell r="AE2014">
            <v>7729.66</v>
          </cell>
          <cell r="AF2014">
            <v>7729.66</v>
          </cell>
          <cell r="AG2014">
            <v>0</v>
          </cell>
          <cell r="AH2014">
            <v>7729.66</v>
          </cell>
          <cell r="AI2014" t="str">
            <v>REF: 186567</v>
          </cell>
          <cell r="AJ2014" t="str">
            <v>PRODUTO FORA DE LINHA</v>
          </cell>
          <cell r="AK2014">
            <v>186567</v>
          </cell>
          <cell r="AL2014" t="str">
            <v>EST MESA LATERAL CANCUN (MAD PINT AUT SAND) (AUT SAND)</v>
          </cell>
          <cell r="AM2014"/>
          <cell r="AN2014">
            <v>0.48</v>
          </cell>
          <cell r="AO2014">
            <v>0</v>
          </cell>
          <cell r="AP2014">
            <v>0.56999999999999995</v>
          </cell>
          <cell r="AQ2014">
            <v>0.48</v>
          </cell>
          <cell r="AR2014" t="str">
            <v>EST MESA LATERAL CANCUN (MAD PINT AUT SAND) (AUT SAND) - Ø0,48x0,57H</v>
          </cell>
          <cell r="AS2014">
            <v>7729.66</v>
          </cell>
          <cell r="AT2014">
            <v>7729.66</v>
          </cell>
          <cell r="AU2014">
            <v>7729.66</v>
          </cell>
          <cell r="AV2014">
            <v>0</v>
          </cell>
          <cell r="AW2014">
            <v>7729.66</v>
          </cell>
          <cell r="AX2014">
            <v>0</v>
          </cell>
          <cell r="AY2014"/>
          <cell r="AZ2014" t="str">
            <v/>
          </cell>
          <cell r="BA2014"/>
          <cell r="BB2014"/>
          <cell r="BC2014"/>
          <cell r="BD2014" t="str">
            <v/>
          </cell>
          <cell r="BE2014">
            <v>0</v>
          </cell>
          <cell r="BF2014" t="str">
            <v/>
          </cell>
          <cell r="BG2014" t="str">
            <v/>
          </cell>
          <cell r="BH2014">
            <v>12</v>
          </cell>
          <cell r="BI2014" t="str">
            <v>0</v>
          </cell>
          <cell r="BJ2014">
            <v>0</v>
          </cell>
          <cell r="BK2014">
            <v>0</v>
          </cell>
          <cell r="BL2014"/>
          <cell r="BM2014"/>
          <cell r="BN2014"/>
          <cell r="BO2014"/>
          <cell r="BQ2014" t="str">
            <v>LC PE</v>
          </cell>
          <cell r="BS2014" t="str">
            <v/>
          </cell>
          <cell r="BT2014" t="str">
            <v/>
          </cell>
        </row>
        <row r="2015">
          <cell r="H2015">
            <v>0</v>
          </cell>
          <cell r="O2015">
            <v>186566</v>
          </cell>
          <cell r="P2015" t="str">
            <v>2016/133-0169-01</v>
          </cell>
          <cell r="Q2015" t="str">
            <v>EST MESA LATERAL CANCUN (MAD LAM CARVALHO NT) (AUT SAND)</v>
          </cell>
          <cell r="R2015"/>
          <cell r="S2015"/>
          <cell r="T2015">
            <v>0.55000000000000004</v>
          </cell>
          <cell r="U2015">
            <v>0</v>
          </cell>
          <cell r="V2015">
            <v>0.52</v>
          </cell>
          <cell r="W2015">
            <v>0.55000000000000004</v>
          </cell>
          <cell r="X2015" t="str">
            <v>EST MESA LATERAL CANCUN (MAD LAM CARVALHO NT) (AUT SAND) - Ø0,55x0,52H</v>
          </cell>
          <cell r="Y2015">
            <v>8089.85</v>
          </cell>
          <cell r="Z2015">
            <v>0.5</v>
          </cell>
          <cell r="AA2015">
            <v>4044.9250000000002</v>
          </cell>
          <cell r="AB2015"/>
          <cell r="AC2015"/>
          <cell r="AD2015"/>
          <cell r="AE2015">
            <v>8089.85</v>
          </cell>
          <cell r="AF2015">
            <v>8089.85</v>
          </cell>
          <cell r="AG2015">
            <v>0</v>
          </cell>
          <cell r="AH2015">
            <v>8089.85</v>
          </cell>
          <cell r="AI2015" t="str">
            <v>REF: 186566</v>
          </cell>
          <cell r="AJ2015" t="str">
            <v>PRODUTO FORA DE LINHA</v>
          </cell>
          <cell r="AK2015">
            <v>186566</v>
          </cell>
          <cell r="AL2015" t="str">
            <v>EST MESA LATERAL CANCUN (MAD LAM CARVALHO NT) (AUT SAND)</v>
          </cell>
          <cell r="AM2015"/>
          <cell r="AN2015">
            <v>0.55000000000000004</v>
          </cell>
          <cell r="AO2015">
            <v>0</v>
          </cell>
          <cell r="AP2015">
            <v>0.52</v>
          </cell>
          <cell r="AQ2015">
            <v>0.55000000000000004</v>
          </cell>
          <cell r="AR2015" t="str">
            <v>EST MESA LATERAL CANCUN (MAD LAM CARVALHO NT) (AUT SAND) - Ø0,55x0,52H</v>
          </cell>
          <cell r="AS2015">
            <v>8089.85</v>
          </cell>
          <cell r="AT2015">
            <v>8089.85</v>
          </cell>
          <cell r="AU2015">
            <v>8089.85</v>
          </cell>
          <cell r="AV2015">
            <v>0</v>
          </cell>
          <cell r="AW2015">
            <v>8089.85</v>
          </cell>
          <cell r="AX2015">
            <v>0</v>
          </cell>
          <cell r="AY2015"/>
          <cell r="AZ2015" t="str">
            <v/>
          </cell>
          <cell r="BA2015"/>
          <cell r="BB2015"/>
          <cell r="BC2015"/>
          <cell r="BD2015" t="str">
            <v/>
          </cell>
          <cell r="BE2015">
            <v>0</v>
          </cell>
          <cell r="BF2015" t="str">
            <v/>
          </cell>
          <cell r="BG2015" t="str">
            <v/>
          </cell>
          <cell r="BH2015">
            <v>12</v>
          </cell>
          <cell r="BI2015" t="str">
            <v>0</v>
          </cell>
          <cell r="BJ2015">
            <v>0</v>
          </cell>
          <cell r="BK2015">
            <v>0</v>
          </cell>
          <cell r="BL2015"/>
          <cell r="BM2015"/>
          <cell r="BN2015"/>
          <cell r="BO2015"/>
          <cell r="BQ2015" t="str">
            <v>LC PE</v>
          </cell>
          <cell r="BS2015" t="str">
            <v/>
          </cell>
          <cell r="BT2015" t="str">
            <v/>
          </cell>
        </row>
        <row r="2016">
          <cell r="H2016">
            <v>0</v>
          </cell>
          <cell r="O2016">
            <v>379021</v>
          </cell>
          <cell r="P2016" t="str">
            <v>2024/065-0102-01</v>
          </cell>
          <cell r="Q2016" t="str">
            <v>EST POLTRONA GALAPAGOS (COURO TP3 PROMO LA PAZ PINHAO FSC)</v>
          </cell>
          <cell r="R2016"/>
          <cell r="S2016"/>
          <cell r="T2016">
            <v>0.85</v>
          </cell>
          <cell r="U2016">
            <v>0.92</v>
          </cell>
          <cell r="V2016">
            <v>0.8</v>
          </cell>
          <cell r="W2016">
            <v>0</v>
          </cell>
          <cell r="X2016" t="str">
            <v>EST POLTRONA GALAPAGOS (COURO TP3 PROMO LA PAZ PINHAO FSC) - 0,85x0,92x0,8H</v>
          </cell>
          <cell r="Y2016">
            <v>22160.58</v>
          </cell>
          <cell r="Z2016">
            <v>0.5</v>
          </cell>
          <cell r="AA2016">
            <v>11080.29</v>
          </cell>
          <cell r="AB2016"/>
          <cell r="AC2016"/>
          <cell r="AD2016"/>
          <cell r="AE2016">
            <v>22160.58</v>
          </cell>
          <cell r="AF2016">
            <v>22160.58</v>
          </cell>
          <cell r="AG2016">
            <v>0</v>
          </cell>
          <cell r="AH2016">
            <v>22160.58</v>
          </cell>
          <cell r="AI2016" t="str">
            <v>REF: 379021</v>
          </cell>
          <cell r="AJ2016" t="str">
            <v>PRODUTO FORA DE LINHA</v>
          </cell>
          <cell r="AK2016">
            <v>379021</v>
          </cell>
          <cell r="AL2016" t="str">
            <v>EST POLTRONA GALAPAGOS (COURO TP3 PROMO LA PAZ PINHAO FSC)</v>
          </cell>
          <cell r="AM2016"/>
          <cell r="AN2016">
            <v>0.85</v>
          </cell>
          <cell r="AO2016">
            <v>0.92</v>
          </cell>
          <cell r="AP2016">
            <v>0.8</v>
          </cell>
          <cell r="AQ2016">
            <v>0</v>
          </cell>
          <cell r="AR2016" t="str">
            <v>EST POLTRONA GALAPAGOS (COURO TP3 PROMO LA PAZ PINHAO FSC) - 0,85x0,92x0,8H</v>
          </cell>
          <cell r="AS2016">
            <v>22160.58</v>
          </cell>
          <cell r="AT2016">
            <v>22160.58</v>
          </cell>
          <cell r="AU2016">
            <v>22160.58</v>
          </cell>
          <cell r="AV2016">
            <v>0</v>
          </cell>
          <cell r="AW2016">
            <v>22160.58</v>
          </cell>
          <cell r="AX2016">
            <v>0</v>
          </cell>
          <cell r="AY2016"/>
          <cell r="AZ2016" t="str">
            <v/>
          </cell>
          <cell r="BA2016"/>
          <cell r="BB2016"/>
          <cell r="BC2016"/>
          <cell r="BD2016" t="str">
            <v/>
          </cell>
          <cell r="BE2016">
            <v>0</v>
          </cell>
          <cell r="BF2016" t="str">
            <v/>
          </cell>
          <cell r="BG2016" t="str">
            <v/>
          </cell>
          <cell r="BH2016">
            <v>12</v>
          </cell>
          <cell r="BI2016" t="str">
            <v>0</v>
          </cell>
          <cell r="BJ2016">
            <v>0</v>
          </cell>
          <cell r="BK2016">
            <v>0</v>
          </cell>
          <cell r="BL2016"/>
          <cell r="BM2016"/>
          <cell r="BN2016"/>
          <cell r="BO2016"/>
          <cell r="BQ2016" t="str">
            <v>TEO PE</v>
          </cell>
          <cell r="BS2016" t="str">
            <v/>
          </cell>
          <cell r="BT2016" t="str">
            <v/>
          </cell>
        </row>
        <row r="2017">
          <cell r="H2017">
            <v>0</v>
          </cell>
          <cell r="O2017">
            <v>379021</v>
          </cell>
          <cell r="P2017" t="str">
            <v>2024/065-0103-01</v>
          </cell>
          <cell r="Q2017" t="str">
            <v>EST POLTRONA GALAPAGOS (COURO TP3 PROMO LA PAZ PINHAO FSC)</v>
          </cell>
          <cell r="R2017"/>
          <cell r="S2017"/>
          <cell r="T2017">
            <v>0.85</v>
          </cell>
          <cell r="U2017">
            <v>0.92</v>
          </cell>
          <cell r="V2017">
            <v>0.8</v>
          </cell>
          <cell r="W2017">
            <v>0</v>
          </cell>
          <cell r="X2017" t="str">
            <v>EST POLTRONA GALAPAGOS (COURO TP3 PROMO LA PAZ PINHAO FSC) - 0,85x0,92x0,8H</v>
          </cell>
          <cell r="Y2017">
            <v>22160.58</v>
          </cell>
          <cell r="Z2017">
            <v>0.5</v>
          </cell>
          <cell r="AA2017">
            <v>11080.29</v>
          </cell>
          <cell r="AB2017"/>
          <cell r="AC2017"/>
          <cell r="AD2017"/>
          <cell r="AE2017">
            <v>22160.58</v>
          </cell>
          <cell r="AF2017">
            <v>22160.58</v>
          </cell>
          <cell r="AG2017">
            <v>0</v>
          </cell>
          <cell r="AH2017">
            <v>22160.58</v>
          </cell>
          <cell r="AI2017" t="str">
            <v>REF: 379021</v>
          </cell>
          <cell r="AJ2017" t="str">
            <v>PRODUTO FORA DE LINHA</v>
          </cell>
          <cell r="AK2017">
            <v>379021</v>
          </cell>
          <cell r="AL2017" t="str">
            <v>EST POLTRONA GALAPAGOS (COURO TP3 PROMO LA PAZ PINHAO FSC)</v>
          </cell>
          <cell r="AM2017"/>
          <cell r="AN2017">
            <v>0.85</v>
          </cell>
          <cell r="AO2017">
            <v>0.92</v>
          </cell>
          <cell r="AP2017">
            <v>0.8</v>
          </cell>
          <cell r="AQ2017">
            <v>0</v>
          </cell>
          <cell r="AR2017" t="str">
            <v>EST POLTRONA GALAPAGOS (COURO TP3 PROMO LA PAZ PINHAO FSC) - 0,85x0,92x0,8H</v>
          </cell>
          <cell r="AS2017">
            <v>22160.58</v>
          </cell>
          <cell r="AT2017">
            <v>22160.58</v>
          </cell>
          <cell r="AU2017">
            <v>22160.58</v>
          </cell>
          <cell r="AV2017">
            <v>0</v>
          </cell>
          <cell r="AW2017">
            <v>22160.58</v>
          </cell>
          <cell r="AX2017">
            <v>0</v>
          </cell>
          <cell r="AY2017"/>
          <cell r="AZ2017" t="str">
            <v/>
          </cell>
          <cell r="BA2017"/>
          <cell r="BB2017"/>
          <cell r="BC2017"/>
          <cell r="BD2017" t="str">
            <v/>
          </cell>
          <cell r="BE2017">
            <v>0</v>
          </cell>
          <cell r="BF2017" t="str">
            <v/>
          </cell>
          <cell r="BG2017" t="str">
            <v/>
          </cell>
          <cell r="BH2017">
            <v>12</v>
          </cell>
          <cell r="BI2017" t="str">
            <v>0</v>
          </cell>
          <cell r="BJ2017">
            <v>0</v>
          </cell>
          <cell r="BK2017">
            <v>0</v>
          </cell>
          <cell r="BL2017"/>
          <cell r="BM2017"/>
          <cell r="BN2017"/>
          <cell r="BO2017"/>
          <cell r="BQ2017" t="str">
            <v>TEO PE</v>
          </cell>
          <cell r="BS2017" t="str">
            <v/>
          </cell>
          <cell r="BT2017" t="str">
            <v/>
          </cell>
        </row>
        <row r="2018">
          <cell r="H2018">
            <v>3</v>
          </cell>
          <cell r="O2018">
            <v>362675</v>
          </cell>
          <cell r="P2018" t="str">
            <v>2023/115-0075-01</v>
          </cell>
          <cell r="Q2018" t="str">
            <v>EST CADEIRA CLARA C/BRACO (JEQ NOG) (MISTA) (C2 CARAMELO)</v>
          </cell>
          <cell r="R2018"/>
          <cell r="S2018"/>
          <cell r="T2018">
            <v>0.61</v>
          </cell>
          <cell r="U2018">
            <v>0.55000000000000004</v>
          </cell>
          <cell r="V2018">
            <v>0.86</v>
          </cell>
          <cell r="W2018">
            <v>0</v>
          </cell>
          <cell r="X2018" t="str">
            <v>EST CADEIRA CLARA C/BRACO (JEQ NOG) (MISTA) (C2 CARAMELO) - 0,61x0,55x0,86H</v>
          </cell>
          <cell r="Y2018">
            <v>9303.6200000000008</v>
          </cell>
          <cell r="Z2018">
            <v>0.5</v>
          </cell>
          <cell r="AA2018">
            <v>4651.8100000000004</v>
          </cell>
          <cell r="AB2018"/>
          <cell r="AC2018"/>
          <cell r="AD2018"/>
          <cell r="AE2018">
            <v>9303.6200000000008</v>
          </cell>
          <cell r="AF2018">
            <v>9303.6200000000008</v>
          </cell>
          <cell r="AG2018">
            <v>0</v>
          </cell>
          <cell r="AH2018">
            <v>9303.6200000000008</v>
          </cell>
          <cell r="AI2018" t="str">
            <v>REF: 362675</v>
          </cell>
          <cell r="AJ2018" t="str">
            <v>PRODUTO FORA DE LINHA</v>
          </cell>
          <cell r="AK2018">
            <v>362675</v>
          </cell>
          <cell r="AL2018" t="str">
            <v>EST CADEIRA CLARA C/BRACO (JEQ NOG) (MISTA) (C2 CARAMELO)</v>
          </cell>
          <cell r="AM2018"/>
          <cell r="AN2018">
            <v>0.61</v>
          </cell>
          <cell r="AO2018">
            <v>0.55000000000000004</v>
          </cell>
          <cell r="AP2018">
            <v>0.86</v>
          </cell>
          <cell r="AQ2018">
            <v>0</v>
          </cell>
          <cell r="AR2018" t="str">
            <v>EST CADEIRA CLARA C/BRACO (JEQ NOG) (MISTA) (C2 CARAMELO) - 0,61x0,55x0,86H</v>
          </cell>
          <cell r="AS2018">
            <v>9303.6200000000008</v>
          </cell>
          <cell r="AT2018">
            <v>9303.6200000000008</v>
          </cell>
          <cell r="AU2018">
            <v>9303.6200000000008</v>
          </cell>
          <cell r="AV2018">
            <v>0</v>
          </cell>
          <cell r="AW2018">
            <v>9303.6200000000008</v>
          </cell>
          <cell r="AX2018">
            <v>0</v>
          </cell>
          <cell r="AY2018"/>
          <cell r="AZ2018" t="str">
            <v/>
          </cell>
          <cell r="BA2018"/>
          <cell r="BB2018"/>
          <cell r="BC2018"/>
          <cell r="BD2018" t="str">
            <v/>
          </cell>
          <cell r="BE2018">
            <v>0</v>
          </cell>
          <cell r="BF2018" t="str">
            <v/>
          </cell>
          <cell r="BG2018" t="str">
            <v/>
          </cell>
          <cell r="BH2018">
            <v>12</v>
          </cell>
          <cell r="BI2018" t="str">
            <v>0</v>
          </cell>
          <cell r="BJ2018">
            <v>0</v>
          </cell>
          <cell r="BK2018">
            <v>0</v>
          </cell>
          <cell r="BL2018"/>
          <cell r="BM2018"/>
          <cell r="BN2018"/>
          <cell r="BO2018"/>
          <cell r="BQ2018" t="str">
            <v>TEO PE</v>
          </cell>
          <cell r="BS2018" t="str">
            <v>CLAMI CADEIRA</v>
          </cell>
          <cell r="BT2018" t="str">
            <v>CADEIRA CLARA</v>
          </cell>
        </row>
        <row r="2019">
          <cell r="H2019">
            <v>3</v>
          </cell>
          <cell r="O2019">
            <v>362675</v>
          </cell>
          <cell r="P2019" t="str">
            <v>2023/115-0076-01</v>
          </cell>
          <cell r="Q2019" t="str">
            <v>EST CADEIRA CLARA C/BRACO (JEQ NOG) (MISTA) (C2 CARAMELO)</v>
          </cell>
          <cell r="R2019"/>
          <cell r="S2019"/>
          <cell r="T2019">
            <v>0.61</v>
          </cell>
          <cell r="U2019">
            <v>0.55000000000000004</v>
          </cell>
          <cell r="V2019">
            <v>0.86</v>
          </cell>
          <cell r="W2019">
            <v>0</v>
          </cell>
          <cell r="X2019" t="str">
            <v>EST CADEIRA CLARA C/BRACO (JEQ NOG) (MISTA) (C2 CARAMELO) - 0,61x0,55x0,86H</v>
          </cell>
          <cell r="Y2019">
            <v>9303.6200000000008</v>
          </cell>
          <cell r="Z2019">
            <v>0.5</v>
          </cell>
          <cell r="AA2019">
            <v>4651.8100000000004</v>
          </cell>
          <cell r="AB2019"/>
          <cell r="AC2019"/>
          <cell r="AD2019"/>
          <cell r="AE2019">
            <v>9303.6200000000008</v>
          </cell>
          <cell r="AF2019">
            <v>9303.6200000000008</v>
          </cell>
          <cell r="AG2019">
            <v>0</v>
          </cell>
          <cell r="AH2019">
            <v>9303.6200000000008</v>
          </cell>
          <cell r="AI2019" t="str">
            <v>REF: 362675</v>
          </cell>
          <cell r="AJ2019" t="str">
            <v>PRODUTO FORA DE LINHA</v>
          </cell>
          <cell r="AK2019">
            <v>362675</v>
          </cell>
          <cell r="AL2019" t="str">
            <v>EST CADEIRA CLARA C/BRACO (JEQ NOG) (MISTA) (C2 CARAMELO)</v>
          </cell>
          <cell r="AM2019"/>
          <cell r="AN2019">
            <v>0.61</v>
          </cell>
          <cell r="AO2019">
            <v>0.55000000000000004</v>
          </cell>
          <cell r="AP2019">
            <v>0.86</v>
          </cell>
          <cell r="AQ2019">
            <v>0</v>
          </cell>
          <cell r="AR2019" t="str">
            <v>EST CADEIRA CLARA C/BRACO (JEQ NOG) (MISTA) (C2 CARAMELO) - 0,61x0,55x0,86H</v>
          </cell>
          <cell r="AS2019">
            <v>9303.6200000000008</v>
          </cell>
          <cell r="AT2019">
            <v>9303.6200000000008</v>
          </cell>
          <cell r="AU2019">
            <v>9303.6200000000008</v>
          </cell>
          <cell r="AV2019">
            <v>0</v>
          </cell>
          <cell r="AW2019">
            <v>9303.6200000000008</v>
          </cell>
          <cell r="AX2019">
            <v>0</v>
          </cell>
          <cell r="AY2019"/>
          <cell r="AZ2019" t="str">
            <v/>
          </cell>
          <cell r="BA2019"/>
          <cell r="BB2019"/>
          <cell r="BC2019"/>
          <cell r="BD2019" t="str">
            <v/>
          </cell>
          <cell r="BE2019">
            <v>0</v>
          </cell>
          <cell r="BF2019" t="str">
            <v/>
          </cell>
          <cell r="BG2019" t="str">
            <v/>
          </cell>
          <cell r="BH2019">
            <v>12</v>
          </cell>
          <cell r="BI2019" t="str">
            <v>0</v>
          </cell>
          <cell r="BJ2019">
            <v>0</v>
          </cell>
          <cell r="BK2019">
            <v>0</v>
          </cell>
          <cell r="BL2019"/>
          <cell r="BM2019"/>
          <cell r="BN2019"/>
          <cell r="BO2019"/>
          <cell r="BQ2019" t="str">
            <v>TEO PE</v>
          </cell>
          <cell r="BS2019" t="str">
            <v>CLAMI CADEIRA</v>
          </cell>
          <cell r="BT2019" t="str">
            <v>CADEIRA CLARA</v>
          </cell>
        </row>
        <row r="2020">
          <cell r="H2020">
            <v>3</v>
          </cell>
          <cell r="O2020">
            <v>362675</v>
          </cell>
          <cell r="P2020" t="str">
            <v>2023/115-0078-01</v>
          </cell>
          <cell r="Q2020" t="str">
            <v>EST CADEIRA CLARA C/BRACO (JEQ NOG) (MISTA) (C2 CARAMELO)</v>
          </cell>
          <cell r="R2020"/>
          <cell r="S2020"/>
          <cell r="T2020">
            <v>0.61</v>
          </cell>
          <cell r="U2020">
            <v>0.55000000000000004</v>
          </cell>
          <cell r="V2020">
            <v>0.86</v>
          </cell>
          <cell r="W2020">
            <v>0</v>
          </cell>
          <cell r="X2020" t="str">
            <v>EST CADEIRA CLARA C/BRACO (JEQ NOG) (MISTA) (C2 CARAMELO) - 0,61x0,55x0,86H</v>
          </cell>
          <cell r="Y2020">
            <v>9303.6200000000008</v>
          </cell>
          <cell r="Z2020">
            <v>0.5</v>
          </cell>
          <cell r="AA2020">
            <v>4651.8100000000004</v>
          </cell>
          <cell r="AB2020"/>
          <cell r="AC2020"/>
          <cell r="AD2020"/>
          <cell r="AE2020">
            <v>9303.6200000000008</v>
          </cell>
          <cell r="AF2020">
            <v>9303.6200000000008</v>
          </cell>
          <cell r="AG2020">
            <v>0</v>
          </cell>
          <cell r="AH2020">
            <v>9303.6200000000008</v>
          </cell>
          <cell r="AI2020" t="str">
            <v>REF: 362675</v>
          </cell>
          <cell r="AJ2020" t="str">
            <v>PRODUTO FORA DE LINHA</v>
          </cell>
          <cell r="AK2020">
            <v>362675</v>
          </cell>
          <cell r="AL2020" t="str">
            <v>EST CADEIRA CLARA C/BRACO (JEQ NOG) (MISTA) (C2 CARAMELO)</v>
          </cell>
          <cell r="AM2020"/>
          <cell r="AN2020">
            <v>0.61</v>
          </cell>
          <cell r="AO2020">
            <v>0.55000000000000004</v>
          </cell>
          <cell r="AP2020">
            <v>0.86</v>
          </cell>
          <cell r="AQ2020">
            <v>0</v>
          </cell>
          <cell r="AR2020" t="str">
            <v>EST CADEIRA CLARA C/BRACO (JEQ NOG) (MISTA) (C2 CARAMELO) - 0,61x0,55x0,86H</v>
          </cell>
          <cell r="AS2020">
            <v>9303.6200000000008</v>
          </cell>
          <cell r="AT2020">
            <v>9303.6200000000008</v>
          </cell>
          <cell r="AU2020">
            <v>9303.6200000000008</v>
          </cell>
          <cell r="AV2020">
            <v>0</v>
          </cell>
          <cell r="AW2020">
            <v>9303.6200000000008</v>
          </cell>
          <cell r="AX2020">
            <v>0</v>
          </cell>
          <cell r="AY2020"/>
          <cell r="AZ2020" t="str">
            <v/>
          </cell>
          <cell r="BA2020"/>
          <cell r="BB2020"/>
          <cell r="BC2020"/>
          <cell r="BD2020" t="str">
            <v/>
          </cell>
          <cell r="BE2020">
            <v>0</v>
          </cell>
          <cell r="BF2020" t="str">
            <v/>
          </cell>
          <cell r="BG2020" t="str">
            <v/>
          </cell>
          <cell r="BH2020">
            <v>12</v>
          </cell>
          <cell r="BI2020" t="str">
            <v>0</v>
          </cell>
          <cell r="BJ2020">
            <v>0</v>
          </cell>
          <cell r="BK2020">
            <v>0</v>
          </cell>
          <cell r="BL2020"/>
          <cell r="BM2020"/>
          <cell r="BN2020"/>
          <cell r="BO2020"/>
          <cell r="BQ2020" t="str">
            <v>TEO PE</v>
          </cell>
          <cell r="BS2020" t="str">
            <v>CLAMI CADEIRA</v>
          </cell>
          <cell r="BT2020" t="str">
            <v>CADEIRA CLARA</v>
          </cell>
        </row>
        <row r="2021">
          <cell r="H2021">
            <v>3</v>
          </cell>
          <cell r="O2021">
            <v>362675</v>
          </cell>
          <cell r="P2021" t="str">
            <v>2023/115-0079-01</v>
          </cell>
          <cell r="Q2021" t="str">
            <v>EST CADEIRA CLARA C/BRACO (JEQ NOG) (MISTA) (C2 CARAMELO)</v>
          </cell>
          <cell r="R2021"/>
          <cell r="S2021"/>
          <cell r="T2021">
            <v>0.61</v>
          </cell>
          <cell r="U2021">
            <v>0.55000000000000004</v>
          </cell>
          <cell r="V2021">
            <v>0.86</v>
          </cell>
          <cell r="W2021">
            <v>0</v>
          </cell>
          <cell r="X2021" t="str">
            <v>EST CADEIRA CLARA C/BRACO (JEQ NOG) (MISTA) (C2 CARAMELO) - 0,61x0,55x0,86H</v>
          </cell>
          <cell r="Y2021">
            <v>9303.6200000000008</v>
          </cell>
          <cell r="Z2021">
            <v>0.5</v>
          </cell>
          <cell r="AA2021">
            <v>4651.8100000000004</v>
          </cell>
          <cell r="AB2021"/>
          <cell r="AC2021"/>
          <cell r="AD2021"/>
          <cell r="AE2021">
            <v>9303.6200000000008</v>
          </cell>
          <cell r="AF2021">
            <v>9303.6200000000008</v>
          </cell>
          <cell r="AG2021">
            <v>0</v>
          </cell>
          <cell r="AH2021">
            <v>9303.6200000000008</v>
          </cell>
          <cell r="AI2021" t="str">
            <v>REF: 362675</v>
          </cell>
          <cell r="AJ2021" t="str">
            <v>PRODUTO FORA DE LINHA</v>
          </cell>
          <cell r="AK2021">
            <v>362675</v>
          </cell>
          <cell r="AL2021" t="str">
            <v>EST CADEIRA CLARA C/BRACO (JEQ NOG) (MISTA) (C2 CARAMELO)</v>
          </cell>
          <cell r="AM2021"/>
          <cell r="AN2021">
            <v>0.61</v>
          </cell>
          <cell r="AO2021">
            <v>0.55000000000000004</v>
          </cell>
          <cell r="AP2021">
            <v>0.86</v>
          </cell>
          <cell r="AQ2021">
            <v>0</v>
          </cell>
          <cell r="AR2021" t="str">
            <v>EST CADEIRA CLARA C/BRACO (JEQ NOG) (MISTA) (C2 CARAMELO) - 0,61x0,55x0,86H</v>
          </cell>
          <cell r="AS2021">
            <v>9303.6200000000008</v>
          </cell>
          <cell r="AT2021">
            <v>9303.6200000000008</v>
          </cell>
          <cell r="AU2021">
            <v>9303.6200000000008</v>
          </cell>
          <cell r="AV2021">
            <v>0</v>
          </cell>
          <cell r="AW2021">
            <v>9303.6200000000008</v>
          </cell>
          <cell r="AX2021">
            <v>0</v>
          </cell>
          <cell r="AY2021"/>
          <cell r="AZ2021" t="str">
            <v/>
          </cell>
          <cell r="BA2021"/>
          <cell r="BB2021"/>
          <cell r="BC2021"/>
          <cell r="BD2021" t="str">
            <v/>
          </cell>
          <cell r="BE2021">
            <v>0</v>
          </cell>
          <cell r="BF2021" t="str">
            <v/>
          </cell>
          <cell r="BG2021" t="str">
            <v/>
          </cell>
          <cell r="BH2021">
            <v>12</v>
          </cell>
          <cell r="BI2021" t="str">
            <v>0</v>
          </cell>
          <cell r="BJ2021">
            <v>0</v>
          </cell>
          <cell r="BK2021">
            <v>0</v>
          </cell>
          <cell r="BL2021"/>
          <cell r="BM2021"/>
          <cell r="BN2021"/>
          <cell r="BO2021"/>
          <cell r="BQ2021" t="str">
            <v>TEO PE</v>
          </cell>
          <cell r="BS2021" t="str">
            <v>CLAMI CADEIRA</v>
          </cell>
          <cell r="BT2021" t="str">
            <v>CADEIRA CLARA</v>
          </cell>
        </row>
        <row r="2022">
          <cell r="H2022">
            <v>3</v>
          </cell>
          <cell r="O2022">
            <v>362675</v>
          </cell>
          <cell r="P2022" t="str">
            <v>2023/115-0084-01</v>
          </cell>
          <cell r="Q2022" t="str">
            <v>EST CADEIRA CLARA C/BRACO (JEQ NOG) (MISTA) (C2 CARAMELO)</v>
          </cell>
          <cell r="R2022"/>
          <cell r="S2022"/>
          <cell r="T2022">
            <v>0.61</v>
          </cell>
          <cell r="U2022">
            <v>0.55000000000000004</v>
          </cell>
          <cell r="V2022">
            <v>0.86</v>
          </cell>
          <cell r="W2022">
            <v>0</v>
          </cell>
          <cell r="X2022" t="str">
            <v>EST CADEIRA CLARA C/BRACO (JEQ NOG) (MISTA) (C2 CARAMELO) - 0,61x0,55x0,86H</v>
          </cell>
          <cell r="Y2022">
            <v>9303.6200000000008</v>
          </cell>
          <cell r="Z2022">
            <v>0.5</v>
          </cell>
          <cell r="AA2022">
            <v>4651.8100000000004</v>
          </cell>
          <cell r="AB2022"/>
          <cell r="AC2022"/>
          <cell r="AD2022"/>
          <cell r="AE2022">
            <v>9303.6200000000008</v>
          </cell>
          <cell r="AF2022">
            <v>9303.6200000000008</v>
          </cell>
          <cell r="AG2022">
            <v>0</v>
          </cell>
          <cell r="AH2022">
            <v>9303.6200000000008</v>
          </cell>
          <cell r="AI2022" t="str">
            <v>REF: 362675</v>
          </cell>
          <cell r="AJ2022" t="str">
            <v>PRODUTO FORA DE LINHA</v>
          </cell>
          <cell r="AK2022">
            <v>362675</v>
          </cell>
          <cell r="AL2022" t="str">
            <v>EST CADEIRA CLARA C/BRACO (JEQ NOG) (MISTA) (C2 CARAMELO)</v>
          </cell>
          <cell r="AM2022"/>
          <cell r="AN2022">
            <v>0.61</v>
          </cell>
          <cell r="AO2022">
            <v>0.55000000000000004</v>
          </cell>
          <cell r="AP2022">
            <v>0.86</v>
          </cell>
          <cell r="AQ2022">
            <v>0</v>
          </cell>
          <cell r="AR2022" t="str">
            <v>EST CADEIRA CLARA C/BRACO (JEQ NOG) (MISTA) (C2 CARAMELO) - 0,61x0,55x0,86H</v>
          </cell>
          <cell r="AS2022">
            <v>9303.6200000000008</v>
          </cell>
          <cell r="AT2022">
            <v>9303.6200000000008</v>
          </cell>
          <cell r="AU2022">
            <v>9303.6200000000008</v>
          </cell>
          <cell r="AV2022">
            <v>0</v>
          </cell>
          <cell r="AW2022">
            <v>9303.6200000000008</v>
          </cell>
          <cell r="AX2022">
            <v>0</v>
          </cell>
          <cell r="AY2022"/>
          <cell r="AZ2022" t="str">
            <v/>
          </cell>
          <cell r="BA2022"/>
          <cell r="BB2022"/>
          <cell r="BC2022"/>
          <cell r="BD2022" t="str">
            <v/>
          </cell>
          <cell r="BE2022">
            <v>0</v>
          </cell>
          <cell r="BF2022" t="str">
            <v/>
          </cell>
          <cell r="BG2022" t="str">
            <v/>
          </cell>
          <cell r="BH2022">
            <v>12</v>
          </cell>
          <cell r="BI2022" t="str">
            <v>0</v>
          </cell>
          <cell r="BJ2022">
            <v>0</v>
          </cell>
          <cell r="BK2022">
            <v>0</v>
          </cell>
          <cell r="BL2022"/>
          <cell r="BM2022"/>
          <cell r="BN2022"/>
          <cell r="BO2022"/>
          <cell r="BQ2022" t="str">
            <v>TEO PE</v>
          </cell>
          <cell r="BS2022" t="str">
            <v>CLAMI CADEIRA</v>
          </cell>
          <cell r="BT2022" t="str">
            <v>CADEIRA CLARA</v>
          </cell>
        </row>
        <row r="2023">
          <cell r="H2023">
            <v>3</v>
          </cell>
          <cell r="O2023">
            <v>362675</v>
          </cell>
          <cell r="P2023" t="str">
            <v>2023/115-0082-01</v>
          </cell>
          <cell r="Q2023" t="str">
            <v>EST CADEIRA CLARA C/BRACO (JEQ NOG) (MISTA) (C2 CARAMELO)</v>
          </cell>
          <cell r="R2023"/>
          <cell r="S2023"/>
          <cell r="T2023">
            <v>0.61</v>
          </cell>
          <cell r="U2023">
            <v>0.55000000000000004</v>
          </cell>
          <cell r="V2023">
            <v>0.86</v>
          </cell>
          <cell r="W2023">
            <v>0</v>
          </cell>
          <cell r="X2023" t="str">
            <v>EST CADEIRA CLARA C/BRACO (JEQ NOG) (MISTA) (C2 CARAMELO) - 0,61x0,55x0,86H</v>
          </cell>
          <cell r="Y2023">
            <v>9303.6200000000008</v>
          </cell>
          <cell r="Z2023">
            <v>0.5</v>
          </cell>
          <cell r="AA2023">
            <v>4651.8100000000004</v>
          </cell>
          <cell r="AB2023"/>
          <cell r="AC2023"/>
          <cell r="AD2023"/>
          <cell r="AE2023">
            <v>9303.6200000000008</v>
          </cell>
          <cell r="AF2023">
            <v>9303.6200000000008</v>
          </cell>
          <cell r="AG2023">
            <v>0</v>
          </cell>
          <cell r="AH2023">
            <v>9303.6200000000008</v>
          </cell>
          <cell r="AI2023" t="str">
            <v>REF: 362675</v>
          </cell>
          <cell r="AJ2023" t="str">
            <v>PRODUTO FORA DE LINHA</v>
          </cell>
          <cell r="AK2023">
            <v>362675</v>
          </cell>
          <cell r="AL2023" t="str">
            <v>EST CADEIRA CLARA C/BRACO (JEQ NOG) (MISTA) (C2 CARAMELO)</v>
          </cell>
          <cell r="AM2023"/>
          <cell r="AN2023">
            <v>0.61</v>
          </cell>
          <cell r="AO2023">
            <v>0.55000000000000004</v>
          </cell>
          <cell r="AP2023">
            <v>0.86</v>
          </cell>
          <cell r="AQ2023">
            <v>0</v>
          </cell>
          <cell r="AR2023" t="str">
            <v>EST CADEIRA CLARA C/BRACO (JEQ NOG) (MISTA) (C2 CARAMELO) - 0,61x0,55x0,86H</v>
          </cell>
          <cell r="AS2023">
            <v>9303.6200000000008</v>
          </cell>
          <cell r="AT2023">
            <v>9303.6200000000008</v>
          </cell>
          <cell r="AU2023">
            <v>9303.6200000000008</v>
          </cell>
          <cell r="AV2023">
            <v>0</v>
          </cell>
          <cell r="AW2023">
            <v>9303.6200000000008</v>
          </cell>
          <cell r="AX2023">
            <v>0</v>
          </cell>
          <cell r="AY2023"/>
          <cell r="AZ2023" t="str">
            <v/>
          </cell>
          <cell r="BA2023"/>
          <cell r="BB2023"/>
          <cell r="BC2023"/>
          <cell r="BD2023" t="str">
            <v/>
          </cell>
          <cell r="BE2023">
            <v>0</v>
          </cell>
          <cell r="BF2023" t="str">
            <v/>
          </cell>
          <cell r="BG2023" t="str">
            <v/>
          </cell>
          <cell r="BH2023">
            <v>12</v>
          </cell>
          <cell r="BI2023" t="str">
            <v>0</v>
          </cell>
          <cell r="BJ2023">
            <v>0</v>
          </cell>
          <cell r="BK2023">
            <v>0</v>
          </cell>
          <cell r="BL2023"/>
          <cell r="BM2023"/>
          <cell r="BN2023"/>
          <cell r="BO2023"/>
          <cell r="BQ2023" t="str">
            <v>TEO PE</v>
          </cell>
          <cell r="BS2023" t="str">
            <v>CLAMI CADEIRA</v>
          </cell>
          <cell r="BT2023" t="str">
            <v>CADEIRA CLARA</v>
          </cell>
        </row>
        <row r="2024">
          <cell r="H2024">
            <v>0</v>
          </cell>
          <cell r="O2024">
            <v>336742</v>
          </cell>
          <cell r="P2024" t="str">
            <v>2022/223-0059-01</v>
          </cell>
          <cell r="Q2024" t="str">
            <v>EST MESA LATERAL LUSA (RED CER BEGE) (MAD B TECA NT)</v>
          </cell>
          <cell r="R2024"/>
          <cell r="S2024"/>
          <cell r="T2024">
            <v>0.4</v>
          </cell>
          <cell r="U2024">
            <v>0.45</v>
          </cell>
          <cell r="V2024">
            <v>0.72</v>
          </cell>
          <cell r="W2024">
            <v>0</v>
          </cell>
          <cell r="X2024" t="str">
            <v>EST MESA LATERAL LUSA (RED CER BEGE) (MAD B TECA NT) - 0,4x0,45x0,72H</v>
          </cell>
          <cell r="Y2024">
            <v>14060.66</v>
          </cell>
          <cell r="Z2024">
            <v>0.5</v>
          </cell>
          <cell r="AA2024">
            <v>7030.33</v>
          </cell>
          <cell r="AB2024"/>
          <cell r="AC2024"/>
          <cell r="AD2024"/>
          <cell r="AE2024">
            <v>14060.66</v>
          </cell>
          <cell r="AF2024">
            <v>14060.66</v>
          </cell>
          <cell r="AG2024">
            <v>0</v>
          </cell>
          <cell r="AH2024">
            <v>14060.66</v>
          </cell>
          <cell r="AI2024" t="str">
            <v>REF: 336742</v>
          </cell>
          <cell r="AJ2024" t="str">
            <v>PRODUTO FORA DE LINHA</v>
          </cell>
          <cell r="AK2024">
            <v>336742</v>
          </cell>
          <cell r="AL2024" t="str">
            <v>EST MESA LATERAL LUSA (RED CER BEGE) (MAD B TECA NT)</v>
          </cell>
          <cell r="AM2024"/>
          <cell r="AN2024">
            <v>0.4</v>
          </cell>
          <cell r="AO2024">
            <v>0.45</v>
          </cell>
          <cell r="AP2024">
            <v>0.72</v>
          </cell>
          <cell r="AQ2024">
            <v>0</v>
          </cell>
          <cell r="AR2024" t="str">
            <v>EST MESA LATERAL LUSA (RED CER BEGE) (MAD B TECA NT) - 0,4x0,45x0,72H</v>
          </cell>
          <cell r="AS2024">
            <v>14060.66</v>
          </cell>
          <cell r="AT2024">
            <v>14060.66</v>
          </cell>
          <cell r="AU2024">
            <v>14060.66</v>
          </cell>
          <cell r="AV2024">
            <v>0</v>
          </cell>
          <cell r="AW2024">
            <v>14060.66</v>
          </cell>
          <cell r="AX2024">
            <v>0</v>
          </cell>
          <cell r="AY2024"/>
          <cell r="AZ2024" t="str">
            <v/>
          </cell>
          <cell r="BA2024"/>
          <cell r="BB2024"/>
          <cell r="BC2024"/>
          <cell r="BD2024" t="str">
            <v/>
          </cell>
          <cell r="BE2024">
            <v>0</v>
          </cell>
          <cell r="BF2024" t="str">
            <v/>
          </cell>
          <cell r="BG2024" t="str">
            <v/>
          </cell>
          <cell r="BH2024">
            <v>12</v>
          </cell>
          <cell r="BI2024" t="str">
            <v>0</v>
          </cell>
          <cell r="BJ2024">
            <v>0</v>
          </cell>
          <cell r="BK2024">
            <v>0</v>
          </cell>
          <cell r="BL2024"/>
          <cell r="BM2024"/>
          <cell r="BN2024"/>
          <cell r="BO2024"/>
          <cell r="BQ2024" t="str">
            <v>TEO PE</v>
          </cell>
          <cell r="BS2024" t="str">
            <v/>
          </cell>
          <cell r="BT2024" t="str">
            <v/>
          </cell>
        </row>
        <row r="2025">
          <cell r="H2025">
            <v>0</v>
          </cell>
          <cell r="O2025">
            <v>336741</v>
          </cell>
          <cell r="P2025" t="str">
            <v>2022/223-0058-01</v>
          </cell>
          <cell r="Q2025" t="str">
            <v>EST MESA LATERAL LUSA (RED CER BEGE) (MAD B TECA NT)</v>
          </cell>
          <cell r="R2025"/>
          <cell r="S2025"/>
          <cell r="T2025">
            <v>0.4</v>
          </cell>
          <cell r="U2025">
            <v>0.45</v>
          </cell>
          <cell r="V2025">
            <v>0.67</v>
          </cell>
          <cell r="W2025">
            <v>0</v>
          </cell>
          <cell r="X2025" t="str">
            <v>EST MESA LATERAL LUSA (RED CER BEGE) (MAD B TECA NT) - 0,4x0,45x0,67H</v>
          </cell>
          <cell r="Y2025">
            <v>13487.13</v>
          </cell>
          <cell r="Z2025">
            <v>0.5</v>
          </cell>
          <cell r="AA2025">
            <v>6743.5649999999996</v>
          </cell>
          <cell r="AB2025"/>
          <cell r="AC2025"/>
          <cell r="AD2025"/>
          <cell r="AE2025">
            <v>13487.13</v>
          </cell>
          <cell r="AF2025">
            <v>13487.13</v>
          </cell>
          <cell r="AG2025">
            <v>0</v>
          </cell>
          <cell r="AH2025">
            <v>13487.13</v>
          </cell>
          <cell r="AI2025" t="str">
            <v>REF: 336741</v>
          </cell>
          <cell r="AJ2025" t="str">
            <v>PRODUTO FORA DE LINHA</v>
          </cell>
          <cell r="AK2025">
            <v>336741</v>
          </cell>
          <cell r="AL2025" t="str">
            <v>EST MESA LATERAL LUSA (RED CER BEGE) (MAD B TECA NT)</v>
          </cell>
          <cell r="AM2025"/>
          <cell r="AN2025">
            <v>0.4</v>
          </cell>
          <cell r="AO2025">
            <v>0.45</v>
          </cell>
          <cell r="AP2025">
            <v>0.67</v>
          </cell>
          <cell r="AQ2025">
            <v>0</v>
          </cell>
          <cell r="AR2025" t="str">
            <v>EST MESA LATERAL LUSA (RED CER BEGE) (MAD B TECA NT) - 0,4x0,45x0,67H</v>
          </cell>
          <cell r="AS2025">
            <v>13487.13</v>
          </cell>
          <cell r="AT2025">
            <v>13487.13</v>
          </cell>
          <cell r="AU2025">
            <v>13487.13</v>
          </cell>
          <cell r="AV2025">
            <v>0</v>
          </cell>
          <cell r="AW2025">
            <v>13487.13</v>
          </cell>
          <cell r="AX2025">
            <v>0</v>
          </cell>
          <cell r="AY2025"/>
          <cell r="AZ2025" t="str">
            <v/>
          </cell>
          <cell r="BA2025"/>
          <cell r="BB2025"/>
          <cell r="BC2025"/>
          <cell r="BD2025" t="str">
            <v/>
          </cell>
          <cell r="BE2025">
            <v>0</v>
          </cell>
          <cell r="BF2025" t="str">
            <v/>
          </cell>
          <cell r="BG2025" t="str">
            <v/>
          </cell>
          <cell r="BH2025">
            <v>12</v>
          </cell>
          <cell r="BI2025" t="str">
            <v>0</v>
          </cell>
          <cell r="BJ2025">
            <v>0</v>
          </cell>
          <cell r="BK2025">
            <v>0</v>
          </cell>
          <cell r="BL2025"/>
          <cell r="BM2025"/>
          <cell r="BN2025"/>
          <cell r="BO2025"/>
          <cell r="BQ2025" t="str">
            <v>TEO PE</v>
          </cell>
          <cell r="BS2025" t="str">
            <v/>
          </cell>
          <cell r="BT2025" t="str">
            <v/>
          </cell>
        </row>
        <row r="2026">
          <cell r="H2026">
            <v>0</v>
          </cell>
          <cell r="O2026">
            <v>336738</v>
          </cell>
          <cell r="P2026" t="str">
            <v>2022/223-0055-01</v>
          </cell>
          <cell r="Q2026" t="str">
            <v>EST MESA LATERAL LUSA (OBL CER BEGE) (MAD B TECA NT)</v>
          </cell>
          <cell r="R2026"/>
          <cell r="S2026"/>
          <cell r="T2026">
            <v>0.51</v>
          </cell>
          <cell r="U2026">
            <v>0.28000000000000003</v>
          </cell>
          <cell r="V2026">
            <v>0.56999999999999995</v>
          </cell>
          <cell r="W2026">
            <v>0</v>
          </cell>
          <cell r="X2026" t="str">
            <v>EST MESA LATERAL LUSA (OBL CER BEGE) (MAD B TECA NT) - 0,51x0,28x0,57H</v>
          </cell>
          <cell r="Y2026">
            <v>12756.35</v>
          </cell>
          <cell r="Z2026">
            <v>0.5</v>
          </cell>
          <cell r="AA2026">
            <v>6378.1750000000002</v>
          </cell>
          <cell r="AB2026"/>
          <cell r="AC2026"/>
          <cell r="AD2026"/>
          <cell r="AE2026">
            <v>12756.35</v>
          </cell>
          <cell r="AF2026">
            <v>12756.35</v>
          </cell>
          <cell r="AG2026">
            <v>0</v>
          </cell>
          <cell r="AH2026">
            <v>12756.35</v>
          </cell>
          <cell r="AI2026" t="str">
            <v>REF: 336738</v>
          </cell>
          <cell r="AJ2026" t="str">
            <v>PRODUTO FORA DE LINHA</v>
          </cell>
          <cell r="AK2026">
            <v>336738</v>
          </cell>
          <cell r="AL2026" t="str">
            <v>EST MESA LATERAL LUSA (OBL CER BEGE) (MAD B TECA NT)</v>
          </cell>
          <cell r="AM2026"/>
          <cell r="AN2026">
            <v>0.51</v>
          </cell>
          <cell r="AO2026">
            <v>0.28000000000000003</v>
          </cell>
          <cell r="AP2026">
            <v>0.56999999999999995</v>
          </cell>
          <cell r="AQ2026">
            <v>0</v>
          </cell>
          <cell r="AR2026" t="str">
            <v>EST MESA LATERAL LUSA (OBL CER BEGE) (MAD B TECA NT) - 0,51x0,28x0,57H</v>
          </cell>
          <cell r="AS2026">
            <v>12756.35</v>
          </cell>
          <cell r="AT2026">
            <v>12756.35</v>
          </cell>
          <cell r="AU2026">
            <v>12756.35</v>
          </cell>
          <cell r="AV2026">
            <v>0</v>
          </cell>
          <cell r="AW2026">
            <v>12756.35</v>
          </cell>
          <cell r="AX2026">
            <v>0</v>
          </cell>
          <cell r="AY2026"/>
          <cell r="AZ2026" t="str">
            <v/>
          </cell>
          <cell r="BA2026"/>
          <cell r="BB2026"/>
          <cell r="BC2026"/>
          <cell r="BD2026" t="str">
            <v/>
          </cell>
          <cell r="BE2026">
            <v>0</v>
          </cell>
          <cell r="BF2026" t="str">
            <v/>
          </cell>
          <cell r="BG2026" t="str">
            <v/>
          </cell>
          <cell r="BH2026">
            <v>12</v>
          </cell>
          <cell r="BI2026" t="str">
            <v>0</v>
          </cell>
          <cell r="BJ2026">
            <v>0</v>
          </cell>
          <cell r="BK2026">
            <v>0</v>
          </cell>
          <cell r="BL2026"/>
          <cell r="BM2026"/>
          <cell r="BN2026"/>
          <cell r="BO2026"/>
          <cell r="BQ2026" t="str">
            <v>TEO PE</v>
          </cell>
          <cell r="BS2026" t="str">
            <v/>
          </cell>
          <cell r="BT2026" t="str">
            <v/>
          </cell>
        </row>
        <row r="2027">
          <cell r="H2027">
            <v>0</v>
          </cell>
          <cell r="O2027">
            <v>336703</v>
          </cell>
          <cell r="P2027" t="str">
            <v>2022/292-0035-01</v>
          </cell>
          <cell r="Q2027" t="str">
            <v>EST MESA LATERAL LUSA (RED CER BEGE) (MAD B FREIJO NT)</v>
          </cell>
          <cell r="R2027"/>
          <cell r="S2027"/>
          <cell r="T2027">
            <v>0.4</v>
          </cell>
          <cell r="U2027">
            <v>0.45</v>
          </cell>
          <cell r="V2027">
            <v>0.72</v>
          </cell>
          <cell r="W2027">
            <v>0</v>
          </cell>
          <cell r="X2027" t="str">
            <v>EST MESA LATERAL LUSA (RED CER BEGE) (MAD B FREIJO NT) - 0,4x0,45x0,72H</v>
          </cell>
          <cell r="Y2027">
            <v>16169.75</v>
          </cell>
          <cell r="Z2027">
            <v>0.5</v>
          </cell>
          <cell r="AA2027">
            <v>8084.875</v>
          </cell>
          <cell r="AB2027"/>
          <cell r="AC2027" t="str">
            <v>15% ACRES FREIJO NATURAL</v>
          </cell>
          <cell r="AD2027"/>
          <cell r="AE2027">
            <v>16169.75</v>
          </cell>
          <cell r="AF2027">
            <v>16169.75</v>
          </cell>
          <cell r="AG2027">
            <v>0</v>
          </cell>
          <cell r="AH2027">
            <v>16169.75</v>
          </cell>
          <cell r="AI2027" t="str">
            <v>REF: 336703</v>
          </cell>
          <cell r="AJ2027" t="str">
            <v>PRODUTO FORA DE LINHA</v>
          </cell>
          <cell r="AK2027">
            <v>336703</v>
          </cell>
          <cell r="AL2027" t="str">
            <v>EST MESA LATERAL LUSA (RED CER BEGE) (MAD B FREIJO NT)</v>
          </cell>
          <cell r="AM2027"/>
          <cell r="AN2027">
            <v>0.4</v>
          </cell>
          <cell r="AO2027">
            <v>0.45</v>
          </cell>
          <cell r="AP2027">
            <v>0.72</v>
          </cell>
          <cell r="AQ2027">
            <v>0</v>
          </cell>
          <cell r="AR2027" t="str">
            <v>EST MESA LATERAL LUSA (RED CER BEGE) (MAD B FREIJO NT) - 0,4x0,45x0,72H</v>
          </cell>
          <cell r="AS2027">
            <v>16169.75</v>
          </cell>
          <cell r="AT2027">
            <v>16169.75</v>
          </cell>
          <cell r="AU2027">
            <v>16169.75</v>
          </cell>
          <cell r="AV2027">
            <v>0</v>
          </cell>
          <cell r="AW2027">
            <v>16169.75</v>
          </cell>
          <cell r="AX2027">
            <v>0</v>
          </cell>
          <cell r="AY2027"/>
          <cell r="AZ2027" t="str">
            <v/>
          </cell>
          <cell r="BA2027"/>
          <cell r="BB2027"/>
          <cell r="BC2027"/>
          <cell r="BD2027" t="str">
            <v/>
          </cell>
          <cell r="BE2027">
            <v>0</v>
          </cell>
          <cell r="BF2027" t="str">
            <v/>
          </cell>
          <cell r="BG2027" t="str">
            <v/>
          </cell>
          <cell r="BH2027">
            <v>12</v>
          </cell>
          <cell r="BI2027" t="str">
            <v>0</v>
          </cell>
          <cell r="BJ2027">
            <v>0.15</v>
          </cell>
          <cell r="BK2027">
            <v>0</v>
          </cell>
          <cell r="BL2027"/>
          <cell r="BM2027"/>
          <cell r="BN2027"/>
          <cell r="BO2027"/>
          <cell r="BQ2027" t="str">
            <v>TEO PE</v>
          </cell>
          <cell r="BS2027" t="str">
            <v/>
          </cell>
          <cell r="BT2027" t="str">
            <v/>
          </cell>
        </row>
        <row r="2028">
          <cell r="H2028">
            <v>0</v>
          </cell>
          <cell r="O2028">
            <v>336561</v>
          </cell>
          <cell r="P2028" t="str">
            <v>2022/301-0016-01</v>
          </cell>
          <cell r="Q2028" t="str">
            <v>EST CADEIRA CLARA (JEQ TING NOG) (ESTOF) (C2 CARAMELO)</v>
          </cell>
          <cell r="R2028"/>
          <cell r="S2028"/>
          <cell r="T2028">
            <v>0.48</v>
          </cell>
          <cell r="U2028">
            <v>0.56999999999999995</v>
          </cell>
          <cell r="V2028">
            <v>0.86</v>
          </cell>
          <cell r="W2028">
            <v>0</v>
          </cell>
          <cell r="X2028" t="str">
            <v>EST CADEIRA CLARA (JEQ TING NOG) (ESTOF) (C2 CARAMELO) - 0,48x0,57x0,86H</v>
          </cell>
          <cell r="Y2028">
            <v>7481.15</v>
          </cell>
          <cell r="Z2028">
            <v>0.5</v>
          </cell>
          <cell r="AA2028">
            <v>3740.5749999999998</v>
          </cell>
          <cell r="AB2028"/>
          <cell r="AC2028"/>
          <cell r="AD2028"/>
          <cell r="AE2028">
            <v>7481.15</v>
          </cell>
          <cell r="AF2028">
            <v>7481.15</v>
          </cell>
          <cell r="AG2028">
            <v>0</v>
          </cell>
          <cell r="AH2028">
            <v>7481.15</v>
          </cell>
          <cell r="AI2028" t="str">
            <v>REF: 336561</v>
          </cell>
          <cell r="AJ2028" t="str">
            <v>PRODUTO FORA DE LINHA</v>
          </cell>
          <cell r="AK2028">
            <v>336561</v>
          </cell>
          <cell r="AL2028" t="str">
            <v>EST CADEIRA CLARA (JEQ TING NOG) (ESTOF) (C2 CARAMELO)</v>
          </cell>
          <cell r="AM2028"/>
          <cell r="AN2028">
            <v>0.48</v>
          </cell>
          <cell r="AO2028">
            <v>0.56999999999999995</v>
          </cell>
          <cell r="AP2028">
            <v>0.86</v>
          </cell>
          <cell r="AQ2028">
            <v>0</v>
          </cell>
          <cell r="AR2028" t="str">
            <v>EST CADEIRA CLARA (JEQ TING NOG) (ESTOF) (C2 CARAMELO) - 0,48x0,57x0,86H</v>
          </cell>
          <cell r="AS2028">
            <v>7481.15</v>
          </cell>
          <cell r="AT2028">
            <v>7481.15</v>
          </cell>
          <cell r="AU2028">
            <v>7481.15</v>
          </cell>
          <cell r="AV2028">
            <v>0</v>
          </cell>
          <cell r="AW2028">
            <v>7481.15</v>
          </cell>
          <cell r="AX2028">
            <v>0</v>
          </cell>
          <cell r="AY2028"/>
          <cell r="AZ2028" t="str">
            <v/>
          </cell>
          <cell r="BA2028"/>
          <cell r="BB2028"/>
          <cell r="BC2028"/>
          <cell r="BD2028" t="str">
            <v/>
          </cell>
          <cell r="BE2028">
            <v>0</v>
          </cell>
          <cell r="BF2028" t="str">
            <v/>
          </cell>
          <cell r="BG2028" t="str">
            <v/>
          </cell>
          <cell r="BH2028">
            <v>12</v>
          </cell>
          <cell r="BI2028" t="str">
            <v>0</v>
          </cell>
          <cell r="BJ2028">
            <v>0</v>
          </cell>
          <cell r="BK2028">
            <v>0</v>
          </cell>
          <cell r="BL2028"/>
          <cell r="BM2028"/>
          <cell r="BN2028"/>
          <cell r="BO2028"/>
          <cell r="BQ2028" t="str">
            <v>TEO PE</v>
          </cell>
          <cell r="BS2028" t="str">
            <v/>
          </cell>
          <cell r="BT2028" t="str">
            <v/>
          </cell>
        </row>
        <row r="2029">
          <cell r="H2029">
            <v>0</v>
          </cell>
          <cell r="O2029">
            <v>336561</v>
          </cell>
          <cell r="P2029" t="str">
            <v>2022/301-0017-01</v>
          </cell>
          <cell r="Q2029" t="str">
            <v>EST CADEIRA CLARA (JEQ TING NOG) (ESTOF) (C2 CARAMELO)</v>
          </cell>
          <cell r="R2029"/>
          <cell r="S2029"/>
          <cell r="T2029">
            <v>0.48</v>
          </cell>
          <cell r="U2029">
            <v>0.56999999999999995</v>
          </cell>
          <cell r="V2029">
            <v>0.86</v>
          </cell>
          <cell r="W2029">
            <v>0</v>
          </cell>
          <cell r="X2029" t="str">
            <v>EST CADEIRA CLARA (JEQ TING NOG) (ESTOF) (C2 CARAMELO) - 0,48x0,57x0,86H</v>
          </cell>
          <cell r="Y2029">
            <v>7481.15</v>
          </cell>
          <cell r="Z2029">
            <v>0.5</v>
          </cell>
          <cell r="AA2029">
            <v>3740.5749999999998</v>
          </cell>
          <cell r="AB2029"/>
          <cell r="AC2029"/>
          <cell r="AD2029"/>
          <cell r="AE2029">
            <v>7481.15</v>
          </cell>
          <cell r="AF2029">
            <v>7481.15</v>
          </cell>
          <cell r="AG2029">
            <v>0</v>
          </cell>
          <cell r="AH2029">
            <v>7481.15</v>
          </cell>
          <cell r="AI2029" t="str">
            <v>REF: 336561</v>
          </cell>
          <cell r="AJ2029" t="str">
            <v>PRODUTO FORA DE LINHA</v>
          </cell>
          <cell r="AK2029">
            <v>336561</v>
          </cell>
          <cell r="AL2029" t="str">
            <v>EST CADEIRA CLARA (JEQ TING NOG) (ESTOF) (C2 CARAMELO)</v>
          </cell>
          <cell r="AM2029"/>
          <cell r="AN2029">
            <v>0.48</v>
          </cell>
          <cell r="AO2029">
            <v>0.56999999999999995</v>
          </cell>
          <cell r="AP2029">
            <v>0.86</v>
          </cell>
          <cell r="AQ2029">
            <v>0</v>
          </cell>
          <cell r="AR2029" t="str">
            <v>EST CADEIRA CLARA (JEQ TING NOG) (ESTOF) (C2 CARAMELO) - 0,48x0,57x0,86H</v>
          </cell>
          <cell r="AS2029">
            <v>7481.15</v>
          </cell>
          <cell r="AT2029">
            <v>7481.15</v>
          </cell>
          <cell r="AU2029">
            <v>7481.15</v>
          </cell>
          <cell r="AV2029">
            <v>0</v>
          </cell>
          <cell r="AW2029">
            <v>7481.15</v>
          </cell>
          <cell r="AX2029">
            <v>0</v>
          </cell>
          <cell r="AY2029"/>
          <cell r="AZ2029" t="str">
            <v/>
          </cell>
          <cell r="BA2029"/>
          <cell r="BB2029"/>
          <cell r="BC2029"/>
          <cell r="BD2029" t="str">
            <v/>
          </cell>
          <cell r="BE2029">
            <v>0</v>
          </cell>
          <cell r="BF2029" t="str">
            <v/>
          </cell>
          <cell r="BG2029" t="str">
            <v/>
          </cell>
          <cell r="BH2029">
            <v>12</v>
          </cell>
          <cell r="BI2029" t="str">
            <v>0</v>
          </cell>
          <cell r="BJ2029">
            <v>0</v>
          </cell>
          <cell r="BK2029">
            <v>0</v>
          </cell>
          <cell r="BL2029"/>
          <cell r="BM2029"/>
          <cell r="BN2029"/>
          <cell r="BO2029"/>
          <cell r="BQ2029" t="str">
            <v>TEO PE</v>
          </cell>
          <cell r="BS2029" t="str">
            <v/>
          </cell>
          <cell r="BT2029" t="str">
            <v/>
          </cell>
        </row>
        <row r="2030">
          <cell r="H2030">
            <v>0</v>
          </cell>
          <cell r="O2030">
            <v>336561</v>
          </cell>
          <cell r="P2030" t="str">
            <v>2022/301-0010-01</v>
          </cell>
          <cell r="Q2030" t="str">
            <v>EST CADEIRA CLARA (JEQ TING NOG) (ESTOF) (C2 CARAMELO)</v>
          </cell>
          <cell r="R2030"/>
          <cell r="S2030"/>
          <cell r="T2030">
            <v>0.48</v>
          </cell>
          <cell r="U2030">
            <v>0.56999999999999995</v>
          </cell>
          <cell r="V2030">
            <v>0.86</v>
          </cell>
          <cell r="W2030">
            <v>0</v>
          </cell>
          <cell r="X2030" t="str">
            <v>EST CADEIRA CLARA (JEQ TING NOG) (ESTOF) (C2 CARAMELO) - 0,48x0,57x0,86H</v>
          </cell>
          <cell r="Y2030">
            <v>7481.15</v>
          </cell>
          <cell r="Z2030">
            <v>0.5</v>
          </cell>
          <cell r="AA2030">
            <v>3740.5749999999998</v>
          </cell>
          <cell r="AB2030"/>
          <cell r="AC2030"/>
          <cell r="AD2030"/>
          <cell r="AE2030">
            <v>7481.15</v>
          </cell>
          <cell r="AF2030">
            <v>7481.15</v>
          </cell>
          <cell r="AG2030">
            <v>0</v>
          </cell>
          <cell r="AH2030">
            <v>7481.15</v>
          </cell>
          <cell r="AI2030" t="str">
            <v>REF: 336561</v>
          </cell>
          <cell r="AJ2030" t="str">
            <v>PRODUTO FORA DE LINHA</v>
          </cell>
          <cell r="AK2030">
            <v>336561</v>
          </cell>
          <cell r="AL2030" t="str">
            <v>EST CADEIRA CLARA (JEQ TING NOG) (ESTOF) (C2 CARAMELO)</v>
          </cell>
          <cell r="AM2030"/>
          <cell r="AN2030">
            <v>0.48</v>
          </cell>
          <cell r="AO2030">
            <v>0.56999999999999995</v>
          </cell>
          <cell r="AP2030">
            <v>0.86</v>
          </cell>
          <cell r="AQ2030">
            <v>0</v>
          </cell>
          <cell r="AR2030" t="str">
            <v>EST CADEIRA CLARA (JEQ TING NOG) (ESTOF) (C2 CARAMELO) - 0,48x0,57x0,86H</v>
          </cell>
          <cell r="AS2030">
            <v>7481.15</v>
          </cell>
          <cell r="AT2030">
            <v>7481.15</v>
          </cell>
          <cell r="AU2030">
            <v>7481.15</v>
          </cell>
          <cell r="AV2030">
            <v>0</v>
          </cell>
          <cell r="AW2030">
            <v>7481.15</v>
          </cell>
          <cell r="AX2030">
            <v>0</v>
          </cell>
          <cell r="AY2030"/>
          <cell r="AZ2030" t="str">
            <v/>
          </cell>
          <cell r="BA2030"/>
          <cell r="BB2030"/>
          <cell r="BC2030"/>
          <cell r="BD2030" t="str">
            <v/>
          </cell>
          <cell r="BE2030">
            <v>0</v>
          </cell>
          <cell r="BF2030" t="str">
            <v/>
          </cell>
          <cell r="BG2030" t="str">
            <v/>
          </cell>
          <cell r="BH2030">
            <v>12</v>
          </cell>
          <cell r="BI2030" t="str">
            <v>0</v>
          </cell>
          <cell r="BJ2030">
            <v>0</v>
          </cell>
          <cell r="BK2030">
            <v>0</v>
          </cell>
          <cell r="BL2030"/>
          <cell r="BM2030"/>
          <cell r="BN2030"/>
          <cell r="BO2030"/>
          <cell r="BQ2030" t="str">
            <v>TEO PE</v>
          </cell>
          <cell r="BS2030" t="str">
            <v/>
          </cell>
          <cell r="BT2030" t="str">
            <v/>
          </cell>
        </row>
        <row r="2031">
          <cell r="H2031">
            <v>0</v>
          </cell>
          <cell r="O2031">
            <v>336561</v>
          </cell>
          <cell r="P2031" t="str">
            <v>2022/301-0011-01</v>
          </cell>
          <cell r="Q2031" t="str">
            <v>EST CADEIRA CLARA (JEQ TING NOG) (ESTOF) (C2 CARAMELO)</v>
          </cell>
          <cell r="R2031"/>
          <cell r="S2031"/>
          <cell r="T2031">
            <v>0.48</v>
          </cell>
          <cell r="U2031">
            <v>0.56999999999999995</v>
          </cell>
          <cell r="V2031">
            <v>0.86</v>
          </cell>
          <cell r="W2031">
            <v>0</v>
          </cell>
          <cell r="X2031" t="str">
            <v>EST CADEIRA CLARA (JEQ TING NOG) (ESTOF) (C2 CARAMELO) - 0,48x0,57x0,86H</v>
          </cell>
          <cell r="Y2031">
            <v>7481.15</v>
          </cell>
          <cell r="Z2031">
            <v>0.5</v>
          </cell>
          <cell r="AA2031">
            <v>3740.5749999999998</v>
          </cell>
          <cell r="AB2031"/>
          <cell r="AC2031"/>
          <cell r="AD2031"/>
          <cell r="AE2031">
            <v>7481.15</v>
          </cell>
          <cell r="AF2031">
            <v>7481.15</v>
          </cell>
          <cell r="AG2031">
            <v>0</v>
          </cell>
          <cell r="AH2031">
            <v>7481.15</v>
          </cell>
          <cell r="AI2031" t="str">
            <v>REF: 336561</v>
          </cell>
          <cell r="AJ2031" t="str">
            <v>PRODUTO FORA DE LINHA</v>
          </cell>
          <cell r="AK2031">
            <v>336561</v>
          </cell>
          <cell r="AL2031" t="str">
            <v>EST CADEIRA CLARA (JEQ TING NOG) (ESTOF) (C2 CARAMELO)</v>
          </cell>
          <cell r="AM2031"/>
          <cell r="AN2031">
            <v>0.48</v>
          </cell>
          <cell r="AO2031">
            <v>0.56999999999999995</v>
          </cell>
          <cell r="AP2031">
            <v>0.86</v>
          </cell>
          <cell r="AQ2031">
            <v>0</v>
          </cell>
          <cell r="AR2031" t="str">
            <v>EST CADEIRA CLARA (JEQ TING NOG) (ESTOF) (C2 CARAMELO) - 0,48x0,57x0,86H</v>
          </cell>
          <cell r="AS2031">
            <v>7481.15</v>
          </cell>
          <cell r="AT2031">
            <v>7481.15</v>
          </cell>
          <cell r="AU2031">
            <v>7481.15</v>
          </cell>
          <cell r="AV2031">
            <v>0</v>
          </cell>
          <cell r="AW2031">
            <v>7481.15</v>
          </cell>
          <cell r="AX2031">
            <v>0</v>
          </cell>
          <cell r="AY2031"/>
          <cell r="AZ2031" t="str">
            <v/>
          </cell>
          <cell r="BA2031"/>
          <cell r="BB2031"/>
          <cell r="BC2031"/>
          <cell r="BD2031" t="str">
            <v/>
          </cell>
          <cell r="BE2031">
            <v>0</v>
          </cell>
          <cell r="BF2031" t="str">
            <v/>
          </cell>
          <cell r="BG2031" t="str">
            <v/>
          </cell>
          <cell r="BH2031">
            <v>12</v>
          </cell>
          <cell r="BI2031" t="str">
            <v>0</v>
          </cell>
          <cell r="BJ2031">
            <v>0</v>
          </cell>
          <cell r="BK2031">
            <v>0</v>
          </cell>
          <cell r="BL2031"/>
          <cell r="BM2031"/>
          <cell r="BN2031"/>
          <cell r="BO2031"/>
          <cell r="BQ2031" t="str">
            <v>TEO PE</v>
          </cell>
          <cell r="BS2031" t="str">
            <v/>
          </cell>
          <cell r="BT2031" t="str">
            <v/>
          </cell>
        </row>
        <row r="2032">
          <cell r="H2032">
            <v>0</v>
          </cell>
          <cell r="O2032">
            <v>336561</v>
          </cell>
          <cell r="P2032" t="str">
            <v>2022/301-0012-01</v>
          </cell>
          <cell r="Q2032" t="str">
            <v>EST CADEIRA CLARA (JEQ TING NOG) (ESTOF) (C2 CARAMELO)</v>
          </cell>
          <cell r="R2032"/>
          <cell r="S2032"/>
          <cell r="T2032">
            <v>0.48</v>
          </cell>
          <cell r="U2032">
            <v>0.56999999999999995</v>
          </cell>
          <cell r="V2032">
            <v>0.86</v>
          </cell>
          <cell r="W2032">
            <v>0</v>
          </cell>
          <cell r="X2032" t="str">
            <v>EST CADEIRA CLARA (JEQ TING NOG) (ESTOF) (C2 CARAMELO) - 0,48x0,57x0,86H</v>
          </cell>
          <cell r="Y2032">
            <v>7481.15</v>
          </cell>
          <cell r="Z2032">
            <v>0.5</v>
          </cell>
          <cell r="AA2032">
            <v>3740.5749999999998</v>
          </cell>
          <cell r="AB2032"/>
          <cell r="AC2032"/>
          <cell r="AD2032"/>
          <cell r="AE2032">
            <v>7481.15</v>
          </cell>
          <cell r="AF2032">
            <v>7481.15</v>
          </cell>
          <cell r="AG2032">
            <v>0</v>
          </cell>
          <cell r="AH2032">
            <v>7481.15</v>
          </cell>
          <cell r="AI2032" t="str">
            <v>REF: 336561</v>
          </cell>
          <cell r="AJ2032" t="str">
            <v>PRODUTO FORA DE LINHA</v>
          </cell>
          <cell r="AK2032">
            <v>336561</v>
          </cell>
          <cell r="AL2032" t="str">
            <v>EST CADEIRA CLARA (JEQ TING NOG) (ESTOF) (C2 CARAMELO)</v>
          </cell>
          <cell r="AM2032"/>
          <cell r="AN2032">
            <v>0.48</v>
          </cell>
          <cell r="AO2032">
            <v>0.56999999999999995</v>
          </cell>
          <cell r="AP2032">
            <v>0.86</v>
          </cell>
          <cell r="AQ2032">
            <v>0</v>
          </cell>
          <cell r="AR2032" t="str">
            <v>EST CADEIRA CLARA (JEQ TING NOG) (ESTOF) (C2 CARAMELO) - 0,48x0,57x0,86H</v>
          </cell>
          <cell r="AS2032">
            <v>7481.15</v>
          </cell>
          <cell r="AT2032">
            <v>7481.15</v>
          </cell>
          <cell r="AU2032">
            <v>7481.15</v>
          </cell>
          <cell r="AV2032">
            <v>0</v>
          </cell>
          <cell r="AW2032">
            <v>7481.15</v>
          </cell>
          <cell r="AX2032">
            <v>0</v>
          </cell>
          <cell r="AY2032"/>
          <cell r="AZ2032" t="str">
            <v/>
          </cell>
          <cell r="BA2032"/>
          <cell r="BB2032"/>
          <cell r="BC2032"/>
          <cell r="BD2032" t="str">
            <v/>
          </cell>
          <cell r="BE2032">
            <v>0</v>
          </cell>
          <cell r="BF2032" t="str">
            <v/>
          </cell>
          <cell r="BG2032" t="str">
            <v/>
          </cell>
          <cell r="BH2032">
            <v>12</v>
          </cell>
          <cell r="BI2032" t="str">
            <v>0</v>
          </cell>
          <cell r="BJ2032">
            <v>0</v>
          </cell>
          <cell r="BK2032">
            <v>0</v>
          </cell>
          <cell r="BL2032"/>
          <cell r="BM2032"/>
          <cell r="BN2032"/>
          <cell r="BO2032"/>
          <cell r="BQ2032" t="str">
            <v>TEO PE</v>
          </cell>
          <cell r="BS2032" t="str">
            <v/>
          </cell>
          <cell r="BT2032" t="str">
            <v/>
          </cell>
        </row>
        <row r="2033">
          <cell r="H2033">
            <v>0</v>
          </cell>
          <cell r="O2033">
            <v>336561</v>
          </cell>
          <cell r="P2033" t="str">
            <v>2022/301-0013-01</v>
          </cell>
          <cell r="Q2033" t="str">
            <v>EST CADEIRA CLARA (JEQ TING NOG) (ESTOF) (C2 CARAMELO)</v>
          </cell>
          <cell r="R2033"/>
          <cell r="S2033"/>
          <cell r="T2033">
            <v>0.48</v>
          </cell>
          <cell r="U2033">
            <v>0.56999999999999995</v>
          </cell>
          <cell r="V2033">
            <v>0.86</v>
          </cell>
          <cell r="W2033">
            <v>0</v>
          </cell>
          <cell r="X2033" t="str">
            <v>EST CADEIRA CLARA (JEQ TING NOG) (ESTOF) (C2 CARAMELO) - 0,48x0,57x0,86H</v>
          </cell>
          <cell r="Y2033">
            <v>7481.15</v>
          </cell>
          <cell r="Z2033">
            <v>0.5</v>
          </cell>
          <cell r="AA2033">
            <v>3740.5749999999998</v>
          </cell>
          <cell r="AB2033"/>
          <cell r="AC2033"/>
          <cell r="AD2033"/>
          <cell r="AE2033">
            <v>7481.15</v>
          </cell>
          <cell r="AF2033">
            <v>7481.15</v>
          </cell>
          <cell r="AG2033">
            <v>0</v>
          </cell>
          <cell r="AH2033">
            <v>7481.15</v>
          </cell>
          <cell r="AI2033" t="str">
            <v>REF: 336561</v>
          </cell>
          <cell r="AJ2033" t="str">
            <v>PRODUTO FORA DE LINHA</v>
          </cell>
          <cell r="AK2033">
            <v>336561</v>
          </cell>
          <cell r="AL2033" t="str">
            <v>EST CADEIRA CLARA (JEQ TING NOG) (ESTOF) (C2 CARAMELO)</v>
          </cell>
          <cell r="AM2033"/>
          <cell r="AN2033">
            <v>0.48</v>
          </cell>
          <cell r="AO2033">
            <v>0.56999999999999995</v>
          </cell>
          <cell r="AP2033">
            <v>0.86</v>
          </cell>
          <cell r="AQ2033">
            <v>0</v>
          </cell>
          <cell r="AR2033" t="str">
            <v>EST CADEIRA CLARA (JEQ TING NOG) (ESTOF) (C2 CARAMELO) - 0,48x0,57x0,86H</v>
          </cell>
          <cell r="AS2033">
            <v>7481.15</v>
          </cell>
          <cell r="AT2033">
            <v>7481.15</v>
          </cell>
          <cell r="AU2033">
            <v>7481.15</v>
          </cell>
          <cell r="AV2033">
            <v>0</v>
          </cell>
          <cell r="AW2033">
            <v>7481.15</v>
          </cell>
          <cell r="AX2033">
            <v>0</v>
          </cell>
          <cell r="AY2033"/>
          <cell r="AZ2033" t="str">
            <v/>
          </cell>
          <cell r="BA2033"/>
          <cell r="BB2033"/>
          <cell r="BC2033"/>
          <cell r="BD2033" t="str">
            <v/>
          </cell>
          <cell r="BE2033">
            <v>0</v>
          </cell>
          <cell r="BF2033" t="str">
            <v/>
          </cell>
          <cell r="BG2033" t="str">
            <v/>
          </cell>
          <cell r="BH2033">
            <v>12</v>
          </cell>
          <cell r="BI2033" t="str">
            <v>0</v>
          </cell>
          <cell r="BJ2033">
            <v>0</v>
          </cell>
          <cell r="BK2033">
            <v>0</v>
          </cell>
          <cell r="BL2033"/>
          <cell r="BM2033"/>
          <cell r="BN2033"/>
          <cell r="BO2033"/>
          <cell r="BQ2033" t="str">
            <v>TEO PE</v>
          </cell>
          <cell r="BS2033" t="str">
            <v/>
          </cell>
          <cell r="BT2033" t="str">
            <v/>
          </cell>
        </row>
        <row r="2034">
          <cell r="H2034">
            <v>0</v>
          </cell>
          <cell r="O2034">
            <v>336561</v>
          </cell>
          <cell r="P2034" t="str">
            <v>2022/301-0014-01</v>
          </cell>
          <cell r="Q2034" t="str">
            <v>EST CADEIRA CLARA (JEQ TING NOG) (ESTOF) (C2 CARAMELO)</v>
          </cell>
          <cell r="R2034"/>
          <cell r="S2034"/>
          <cell r="T2034">
            <v>0.48</v>
          </cell>
          <cell r="U2034">
            <v>0.56999999999999995</v>
          </cell>
          <cell r="V2034">
            <v>0.86</v>
          </cell>
          <cell r="W2034">
            <v>0</v>
          </cell>
          <cell r="X2034" t="str">
            <v>EST CADEIRA CLARA (JEQ TING NOG) (ESTOF) (C2 CARAMELO) - 0,48x0,57x0,86H</v>
          </cell>
          <cell r="Y2034">
            <v>7481.15</v>
          </cell>
          <cell r="Z2034">
            <v>0.5</v>
          </cell>
          <cell r="AA2034">
            <v>3740.5749999999998</v>
          </cell>
          <cell r="AB2034"/>
          <cell r="AC2034"/>
          <cell r="AD2034"/>
          <cell r="AE2034">
            <v>7481.15</v>
          </cell>
          <cell r="AF2034">
            <v>7481.15</v>
          </cell>
          <cell r="AG2034">
            <v>0</v>
          </cell>
          <cell r="AH2034">
            <v>7481.15</v>
          </cell>
          <cell r="AI2034" t="str">
            <v>REF: 336561</v>
          </cell>
          <cell r="AJ2034" t="str">
            <v>PRODUTO FORA DE LINHA</v>
          </cell>
          <cell r="AK2034">
            <v>336561</v>
          </cell>
          <cell r="AL2034" t="str">
            <v>EST CADEIRA CLARA (JEQ TING NOG) (ESTOF) (C2 CARAMELO)</v>
          </cell>
          <cell r="AM2034"/>
          <cell r="AN2034">
            <v>0.48</v>
          </cell>
          <cell r="AO2034">
            <v>0.56999999999999995</v>
          </cell>
          <cell r="AP2034">
            <v>0.86</v>
          </cell>
          <cell r="AQ2034">
            <v>0</v>
          </cell>
          <cell r="AR2034" t="str">
            <v>EST CADEIRA CLARA (JEQ TING NOG) (ESTOF) (C2 CARAMELO) - 0,48x0,57x0,86H</v>
          </cell>
          <cell r="AS2034">
            <v>7481.15</v>
          </cell>
          <cell r="AT2034">
            <v>7481.15</v>
          </cell>
          <cell r="AU2034">
            <v>7481.15</v>
          </cell>
          <cell r="AV2034">
            <v>0</v>
          </cell>
          <cell r="AW2034">
            <v>7481.15</v>
          </cell>
          <cell r="AX2034">
            <v>0</v>
          </cell>
          <cell r="AY2034"/>
          <cell r="AZ2034" t="str">
            <v/>
          </cell>
          <cell r="BA2034"/>
          <cell r="BB2034"/>
          <cell r="BC2034"/>
          <cell r="BD2034" t="str">
            <v/>
          </cell>
          <cell r="BE2034">
            <v>0</v>
          </cell>
          <cell r="BF2034" t="str">
            <v/>
          </cell>
          <cell r="BG2034" t="str">
            <v/>
          </cell>
          <cell r="BH2034">
            <v>12</v>
          </cell>
          <cell r="BI2034" t="str">
            <v>0</v>
          </cell>
          <cell r="BJ2034">
            <v>0</v>
          </cell>
          <cell r="BK2034">
            <v>0</v>
          </cell>
          <cell r="BL2034"/>
          <cell r="BM2034"/>
          <cell r="BN2034"/>
          <cell r="BO2034"/>
          <cell r="BQ2034" t="str">
            <v>TEO PE</v>
          </cell>
          <cell r="BS2034" t="str">
            <v/>
          </cell>
          <cell r="BT2034" t="str">
            <v/>
          </cell>
        </row>
        <row r="2035">
          <cell r="H2035">
            <v>0</v>
          </cell>
          <cell r="O2035">
            <v>336561</v>
          </cell>
          <cell r="P2035" t="str">
            <v>2022/301-0015-01</v>
          </cell>
          <cell r="Q2035" t="str">
            <v>EST CADEIRA CLARA (JEQ TING NOG) (ESTOF) (C2 CARAMELO)</v>
          </cell>
          <cell r="R2035"/>
          <cell r="S2035"/>
          <cell r="T2035">
            <v>0.48</v>
          </cell>
          <cell r="U2035">
            <v>0.56999999999999995</v>
          </cell>
          <cell r="V2035">
            <v>0.86</v>
          </cell>
          <cell r="W2035">
            <v>0</v>
          </cell>
          <cell r="X2035" t="str">
            <v>EST CADEIRA CLARA (JEQ TING NOG) (ESTOF) (C2 CARAMELO) - 0,48x0,57x0,86H</v>
          </cell>
          <cell r="Y2035">
            <v>7481.15</v>
          </cell>
          <cell r="Z2035">
            <v>0.5</v>
          </cell>
          <cell r="AA2035">
            <v>3740.5749999999998</v>
          </cell>
          <cell r="AB2035"/>
          <cell r="AC2035"/>
          <cell r="AD2035"/>
          <cell r="AE2035">
            <v>7481.15</v>
          </cell>
          <cell r="AF2035">
            <v>7481.15</v>
          </cell>
          <cell r="AG2035">
            <v>0</v>
          </cell>
          <cell r="AH2035">
            <v>7481.15</v>
          </cell>
          <cell r="AI2035" t="str">
            <v>REF: 336561</v>
          </cell>
          <cell r="AJ2035" t="str">
            <v>PRODUTO FORA DE LINHA</v>
          </cell>
          <cell r="AK2035">
            <v>336561</v>
          </cell>
          <cell r="AL2035" t="str">
            <v>EST CADEIRA CLARA (JEQ TING NOG) (ESTOF) (C2 CARAMELO)</v>
          </cell>
          <cell r="AM2035"/>
          <cell r="AN2035">
            <v>0.48</v>
          </cell>
          <cell r="AO2035">
            <v>0.56999999999999995</v>
          </cell>
          <cell r="AP2035">
            <v>0.86</v>
          </cell>
          <cell r="AQ2035">
            <v>0</v>
          </cell>
          <cell r="AR2035" t="str">
            <v>EST CADEIRA CLARA (JEQ TING NOG) (ESTOF) (C2 CARAMELO) - 0,48x0,57x0,86H</v>
          </cell>
          <cell r="AS2035">
            <v>7481.15</v>
          </cell>
          <cell r="AT2035">
            <v>7481.15</v>
          </cell>
          <cell r="AU2035">
            <v>7481.15</v>
          </cell>
          <cell r="AV2035">
            <v>0</v>
          </cell>
          <cell r="AW2035">
            <v>7481.15</v>
          </cell>
          <cell r="AX2035">
            <v>0</v>
          </cell>
          <cell r="AY2035"/>
          <cell r="AZ2035" t="str">
            <v/>
          </cell>
          <cell r="BA2035"/>
          <cell r="BB2035"/>
          <cell r="BC2035"/>
          <cell r="BD2035" t="str">
            <v/>
          </cell>
          <cell r="BE2035">
            <v>0</v>
          </cell>
          <cell r="BF2035" t="str">
            <v/>
          </cell>
          <cell r="BG2035" t="str">
            <v/>
          </cell>
          <cell r="BH2035">
            <v>12</v>
          </cell>
          <cell r="BI2035" t="str">
            <v>0</v>
          </cell>
          <cell r="BJ2035">
            <v>0</v>
          </cell>
          <cell r="BK2035">
            <v>0</v>
          </cell>
          <cell r="BL2035"/>
          <cell r="BM2035"/>
          <cell r="BN2035"/>
          <cell r="BO2035"/>
          <cell r="BQ2035" t="str">
            <v>TEO PE</v>
          </cell>
          <cell r="BS2035" t="str">
            <v/>
          </cell>
          <cell r="BT2035" t="str">
            <v/>
          </cell>
        </row>
        <row r="2036">
          <cell r="H2036">
            <v>0</v>
          </cell>
          <cell r="O2036">
            <v>328887</v>
          </cell>
          <cell r="P2036" t="str">
            <v>2022/203-0117-01</v>
          </cell>
          <cell r="Q2036" t="str">
            <v>EST MESA CENTRO BALLET II (FX4 CALACATA FSC) (MARROM FSC)</v>
          </cell>
          <cell r="R2036"/>
          <cell r="S2036"/>
          <cell r="T2036">
            <v>1.8</v>
          </cell>
          <cell r="U2036">
            <v>0.8</v>
          </cell>
          <cell r="V2036">
            <v>0.3</v>
          </cell>
          <cell r="W2036">
            <v>0</v>
          </cell>
          <cell r="X2036" t="str">
            <v>EST MESA CENTRO BALLET II (FX4 CALACATA FSC) (MARROM FSC) - 1,8x0,8x0,3H</v>
          </cell>
          <cell r="Y2036">
            <v>56537.96</v>
          </cell>
          <cell r="Z2036">
            <v>0.5</v>
          </cell>
          <cell r="AA2036">
            <v>28268.98</v>
          </cell>
          <cell r="AB2036"/>
          <cell r="AC2036"/>
          <cell r="AD2036"/>
          <cell r="AE2036">
            <v>56537.96</v>
          </cell>
          <cell r="AF2036">
            <v>56537.96</v>
          </cell>
          <cell r="AG2036">
            <v>0</v>
          </cell>
          <cell r="AH2036">
            <v>56537.96</v>
          </cell>
          <cell r="AI2036" t="str">
            <v>REF: 328887</v>
          </cell>
          <cell r="AJ2036" t="str">
            <v>PRODUTO FORA DE LINHA</v>
          </cell>
          <cell r="AK2036">
            <v>328887</v>
          </cell>
          <cell r="AL2036" t="str">
            <v>EST MESA CENTRO BALLET II (FX4 CALACATA FSC) (MARROM FSC)</v>
          </cell>
          <cell r="AM2036"/>
          <cell r="AN2036">
            <v>1.8</v>
          </cell>
          <cell r="AO2036">
            <v>0.8</v>
          </cell>
          <cell r="AP2036">
            <v>0.3</v>
          </cell>
          <cell r="AQ2036">
            <v>0</v>
          </cell>
          <cell r="AR2036" t="str">
            <v>EST MESA CENTRO BALLET II (FX4 CALACATA FSC) (MARROM FSC) - 1,8x0,8x0,3H</v>
          </cell>
          <cell r="AS2036">
            <v>56537.96</v>
          </cell>
          <cell r="AT2036">
            <v>56537.96</v>
          </cell>
          <cell r="AU2036">
            <v>56537.96</v>
          </cell>
          <cell r="AV2036">
            <v>0</v>
          </cell>
          <cell r="AW2036">
            <v>56537.96</v>
          </cell>
          <cell r="AX2036">
            <v>0</v>
          </cell>
          <cell r="AY2036"/>
          <cell r="AZ2036" t="str">
            <v/>
          </cell>
          <cell r="BA2036"/>
          <cell r="BB2036"/>
          <cell r="BC2036"/>
          <cell r="BD2036" t="str">
            <v/>
          </cell>
          <cell r="BE2036">
            <v>0</v>
          </cell>
          <cell r="BF2036" t="str">
            <v/>
          </cell>
          <cell r="BG2036" t="str">
            <v/>
          </cell>
          <cell r="BH2036">
            <v>12</v>
          </cell>
          <cell r="BI2036" t="str">
            <v>0</v>
          </cell>
          <cell r="BJ2036">
            <v>0</v>
          </cell>
          <cell r="BK2036">
            <v>0</v>
          </cell>
          <cell r="BL2036"/>
          <cell r="BM2036"/>
          <cell r="BN2036"/>
          <cell r="BO2036"/>
          <cell r="BQ2036" t="str">
            <v>TEO PE</v>
          </cell>
          <cell r="BS2036" t="str">
            <v/>
          </cell>
          <cell r="BT2036" t="str">
            <v/>
          </cell>
        </row>
        <row r="2037">
          <cell r="H2037">
            <v>0</v>
          </cell>
          <cell r="O2037">
            <v>328885</v>
          </cell>
          <cell r="P2037" t="str">
            <v>2022/200-0048-01</v>
          </cell>
          <cell r="Q2037" t="str">
            <v>EST MESA CENTRO BALLET II (MAD LAM NOCCIOLA) (COMBINAT FSC)</v>
          </cell>
          <cell r="R2037"/>
          <cell r="S2037"/>
          <cell r="T2037">
            <v>1.6</v>
          </cell>
          <cell r="U2037">
            <v>0.8</v>
          </cell>
          <cell r="V2037">
            <v>0.3</v>
          </cell>
          <cell r="W2037">
            <v>0</v>
          </cell>
          <cell r="X2037" t="str">
            <v>EST MESA CENTRO BALLET II (MAD LAM NOCCIOLA) (COMBINAT FSC) - 1,6x0,8x0,3H</v>
          </cell>
          <cell r="Y2037">
            <v>37376.6</v>
          </cell>
          <cell r="Z2037">
            <v>0.5</v>
          </cell>
          <cell r="AA2037">
            <v>18688.3</v>
          </cell>
          <cell r="AB2037"/>
          <cell r="AC2037"/>
          <cell r="AD2037"/>
          <cell r="AE2037">
            <v>37376.6</v>
          </cell>
          <cell r="AF2037">
            <v>37376.6</v>
          </cell>
          <cell r="AG2037">
            <v>0</v>
          </cell>
          <cell r="AH2037">
            <v>37376.6</v>
          </cell>
          <cell r="AI2037" t="str">
            <v>REF: 328885</v>
          </cell>
          <cell r="AJ2037" t="str">
            <v>PRODUTO FORA DE LINHA</v>
          </cell>
          <cell r="AK2037">
            <v>328885</v>
          </cell>
          <cell r="AL2037" t="str">
            <v>EST MESA CENTRO BALLET II (MAD LAM NOCCIOLA) (COMBINAT FSC)</v>
          </cell>
          <cell r="AM2037"/>
          <cell r="AN2037">
            <v>1.6</v>
          </cell>
          <cell r="AO2037">
            <v>0.8</v>
          </cell>
          <cell r="AP2037">
            <v>0.3</v>
          </cell>
          <cell r="AQ2037">
            <v>0</v>
          </cell>
          <cell r="AR2037" t="str">
            <v>EST MESA CENTRO BALLET II (MAD LAM NOCCIOLA) (COMBINAT FSC) - 1,6x0,8x0,3H</v>
          </cell>
          <cell r="AS2037">
            <v>37376.6</v>
          </cell>
          <cell r="AT2037">
            <v>37376.6</v>
          </cell>
          <cell r="AU2037">
            <v>37376.6</v>
          </cell>
          <cell r="AV2037">
            <v>0</v>
          </cell>
          <cell r="AW2037">
            <v>37376.6</v>
          </cell>
          <cell r="AX2037">
            <v>0</v>
          </cell>
          <cell r="AY2037"/>
          <cell r="AZ2037" t="str">
            <v/>
          </cell>
          <cell r="BA2037"/>
          <cell r="BB2037"/>
          <cell r="BC2037"/>
          <cell r="BD2037" t="str">
            <v/>
          </cell>
          <cell r="BE2037">
            <v>0</v>
          </cell>
          <cell r="BF2037" t="str">
            <v/>
          </cell>
          <cell r="BG2037" t="str">
            <v/>
          </cell>
          <cell r="BH2037">
            <v>12</v>
          </cell>
          <cell r="BI2037" t="str">
            <v>0</v>
          </cell>
          <cell r="BJ2037">
            <v>0</v>
          </cell>
          <cell r="BK2037">
            <v>0</v>
          </cell>
          <cell r="BL2037"/>
          <cell r="BM2037"/>
          <cell r="BN2037"/>
          <cell r="BO2037"/>
          <cell r="BQ2037" t="str">
            <v>TEO PE</v>
          </cell>
          <cell r="BS2037" t="str">
            <v/>
          </cell>
          <cell r="BT2037" t="str">
            <v/>
          </cell>
        </row>
        <row r="2038">
          <cell r="H2038">
            <v>0</v>
          </cell>
          <cell r="O2038">
            <v>253854</v>
          </cell>
          <cell r="P2038" t="str">
            <v>2019/337-0037-01</v>
          </cell>
          <cell r="Q2038" t="str">
            <v>EST BANDEJA URBANA (B) H28 (DET LATAO) (TAUARI NATURAL)</v>
          </cell>
          <cell r="R2038"/>
          <cell r="S2038"/>
          <cell r="T2038">
            <v>0.25</v>
          </cell>
          <cell r="U2038">
            <v>0</v>
          </cell>
          <cell r="V2038">
            <v>0.28000000000000003</v>
          </cell>
          <cell r="W2038">
            <v>0</v>
          </cell>
          <cell r="X2038" t="str">
            <v>EST BANDEJA URBANA (B) H28 (DET LATAO) (TAUARI NATURAL) - Ø0x0,28H</v>
          </cell>
          <cell r="Y2038">
            <v>2518.9299999999998</v>
          </cell>
          <cell r="Z2038">
            <v>0.5</v>
          </cell>
          <cell r="AA2038">
            <v>1259.4649999999999</v>
          </cell>
          <cell r="AB2038"/>
          <cell r="AC2038"/>
          <cell r="AD2038"/>
          <cell r="AE2038">
            <v>2518.9299999999998</v>
          </cell>
          <cell r="AF2038">
            <v>2518.9299999999998</v>
          </cell>
          <cell r="AG2038">
            <v>0</v>
          </cell>
          <cell r="AH2038">
            <v>2518.9299999999998</v>
          </cell>
          <cell r="AI2038" t="str">
            <v>REF: 253854</v>
          </cell>
          <cell r="AJ2038" t="str">
            <v>PRODUTO FORA DE LINHA</v>
          </cell>
          <cell r="AK2038">
            <v>253854</v>
          </cell>
          <cell r="AL2038" t="str">
            <v>EST BANDEJA URBANA (B) H28 (DET LATAO) (TAUARI NATURAL)</v>
          </cell>
          <cell r="AM2038"/>
          <cell r="AN2038">
            <v>0.25</v>
          </cell>
          <cell r="AO2038">
            <v>0</v>
          </cell>
          <cell r="AP2038">
            <v>0.28000000000000003</v>
          </cell>
          <cell r="AQ2038">
            <v>0</v>
          </cell>
          <cell r="AR2038" t="str">
            <v>EST BANDEJA URBANA (B) H28 (DET LATAO) (TAUARI NATURAL) - Ø0x0,28H</v>
          </cell>
          <cell r="AS2038">
            <v>2518.9299999999998</v>
          </cell>
          <cell r="AT2038">
            <v>2518.9299999999998</v>
          </cell>
          <cell r="AU2038">
            <v>2518.9299999999998</v>
          </cell>
          <cell r="AV2038">
            <v>0</v>
          </cell>
          <cell r="AW2038">
            <v>2518.9299999999998</v>
          </cell>
          <cell r="AX2038">
            <v>0</v>
          </cell>
          <cell r="AY2038"/>
          <cell r="AZ2038" t="str">
            <v/>
          </cell>
          <cell r="BA2038"/>
          <cell r="BB2038"/>
          <cell r="BC2038"/>
          <cell r="BD2038" t="str">
            <v/>
          </cell>
          <cell r="BE2038">
            <v>0</v>
          </cell>
          <cell r="BF2038" t="str">
            <v/>
          </cell>
          <cell r="BG2038" t="str">
            <v/>
          </cell>
          <cell r="BH2038">
            <v>12</v>
          </cell>
          <cell r="BI2038" t="str">
            <v>0</v>
          </cell>
          <cell r="BJ2038">
            <v>0</v>
          </cell>
          <cell r="BK2038">
            <v>0</v>
          </cell>
          <cell r="BL2038"/>
          <cell r="BM2038"/>
          <cell r="BN2038"/>
          <cell r="BO2038"/>
          <cell r="BQ2038" t="str">
            <v>TEO PE</v>
          </cell>
          <cell r="BS2038" t="str">
            <v/>
          </cell>
          <cell r="BT2038" t="str">
            <v/>
          </cell>
        </row>
        <row r="2039">
          <cell r="H2039">
            <v>0</v>
          </cell>
          <cell r="O2039">
            <v>253854</v>
          </cell>
          <cell r="P2039" t="str">
            <v>2019/337-0038-01</v>
          </cell>
          <cell r="Q2039" t="str">
            <v>EST BANDEJA URBANA (B) H28 (DET LATAO) (TAUARI NATURAL)</v>
          </cell>
          <cell r="R2039"/>
          <cell r="S2039"/>
          <cell r="T2039">
            <v>0.25</v>
          </cell>
          <cell r="U2039">
            <v>0</v>
          </cell>
          <cell r="V2039">
            <v>0.28000000000000003</v>
          </cell>
          <cell r="W2039">
            <v>0</v>
          </cell>
          <cell r="X2039" t="str">
            <v>EST BANDEJA URBANA (B) H28 (DET LATAO) (TAUARI NATURAL) - Ø0x0,28H</v>
          </cell>
          <cell r="Y2039">
            <v>2518.9299999999998</v>
          </cell>
          <cell r="Z2039">
            <v>0.5</v>
          </cell>
          <cell r="AA2039">
            <v>1259.4649999999999</v>
          </cell>
          <cell r="AB2039"/>
          <cell r="AC2039"/>
          <cell r="AD2039"/>
          <cell r="AE2039">
            <v>2518.9299999999998</v>
          </cell>
          <cell r="AF2039">
            <v>2518.9299999999998</v>
          </cell>
          <cell r="AG2039">
            <v>0</v>
          </cell>
          <cell r="AH2039">
            <v>2518.9299999999998</v>
          </cell>
          <cell r="AI2039" t="str">
            <v>REF: 253854</v>
          </cell>
          <cell r="AJ2039" t="str">
            <v>PRODUTO FORA DE LINHA</v>
          </cell>
          <cell r="AK2039">
            <v>253854</v>
          </cell>
          <cell r="AL2039" t="str">
            <v>EST BANDEJA URBANA (B) H28 (DET LATAO) (TAUARI NATURAL)</v>
          </cell>
          <cell r="AM2039"/>
          <cell r="AN2039">
            <v>0.25</v>
          </cell>
          <cell r="AO2039">
            <v>0</v>
          </cell>
          <cell r="AP2039">
            <v>0.28000000000000003</v>
          </cell>
          <cell r="AQ2039">
            <v>0</v>
          </cell>
          <cell r="AR2039" t="str">
            <v>EST BANDEJA URBANA (B) H28 (DET LATAO) (TAUARI NATURAL) - Ø0x0,28H</v>
          </cell>
          <cell r="AS2039">
            <v>2518.9299999999998</v>
          </cell>
          <cell r="AT2039">
            <v>2518.9299999999998</v>
          </cell>
          <cell r="AU2039">
            <v>2518.9299999999998</v>
          </cell>
          <cell r="AV2039">
            <v>0</v>
          </cell>
          <cell r="AW2039">
            <v>2518.9299999999998</v>
          </cell>
          <cell r="AX2039">
            <v>0</v>
          </cell>
          <cell r="AY2039"/>
          <cell r="AZ2039" t="str">
            <v/>
          </cell>
          <cell r="BA2039"/>
          <cell r="BB2039"/>
          <cell r="BC2039"/>
          <cell r="BD2039" t="str">
            <v/>
          </cell>
          <cell r="BE2039">
            <v>0</v>
          </cell>
          <cell r="BF2039" t="str">
            <v/>
          </cell>
          <cell r="BG2039" t="str">
            <v/>
          </cell>
          <cell r="BH2039">
            <v>12</v>
          </cell>
          <cell r="BI2039" t="str">
            <v>0</v>
          </cell>
          <cell r="BJ2039">
            <v>0</v>
          </cell>
          <cell r="BK2039">
            <v>0</v>
          </cell>
          <cell r="BL2039"/>
          <cell r="BM2039"/>
          <cell r="BN2039"/>
          <cell r="BO2039"/>
          <cell r="BQ2039" t="str">
            <v>TEO PE</v>
          </cell>
          <cell r="BS2039" t="str">
            <v/>
          </cell>
          <cell r="BT2039" t="str">
            <v/>
          </cell>
        </row>
        <row r="2040">
          <cell r="H2040">
            <v>0</v>
          </cell>
          <cell r="O2040">
            <v>253852</v>
          </cell>
          <cell r="P2040" t="str">
            <v>2019/337-0035-01</v>
          </cell>
          <cell r="Q2040" t="str">
            <v>EST BANDEJA URBANA (M) H18 (DET LATAO) (TAUARI EBANIZADA)</v>
          </cell>
          <cell r="R2040"/>
          <cell r="S2040"/>
          <cell r="T2040">
            <v>0.25</v>
          </cell>
          <cell r="U2040">
            <v>0</v>
          </cell>
          <cell r="V2040">
            <v>0.18</v>
          </cell>
          <cell r="W2040">
            <v>0.25</v>
          </cell>
          <cell r="X2040" t="str">
            <v>EST BANDEJA URBANA (M) H18 (DET LATAO) (TAUARI EBANIZADA) - Ø0,25x0,18H</v>
          </cell>
          <cell r="Y2040">
            <v>2687.24</v>
          </cell>
          <cell r="Z2040">
            <v>0.5</v>
          </cell>
          <cell r="AA2040">
            <v>1343.62</v>
          </cell>
          <cell r="AB2040"/>
          <cell r="AC2040"/>
          <cell r="AD2040"/>
          <cell r="AE2040">
            <v>2687.24</v>
          </cell>
          <cell r="AF2040">
            <v>2687.24</v>
          </cell>
          <cell r="AG2040">
            <v>0</v>
          </cell>
          <cell r="AH2040">
            <v>2687.24</v>
          </cell>
          <cell r="AI2040" t="str">
            <v>REF: 253852</v>
          </cell>
          <cell r="AJ2040" t="str">
            <v>PRODUTO FORA DE LINHA</v>
          </cell>
          <cell r="AK2040">
            <v>253852</v>
          </cell>
          <cell r="AL2040" t="str">
            <v>EST BANDEJA URBANA (M) H18 (DET LATAO) (TAUARI EBANIZADA)</v>
          </cell>
          <cell r="AM2040"/>
          <cell r="AN2040">
            <v>0.25</v>
          </cell>
          <cell r="AO2040">
            <v>0</v>
          </cell>
          <cell r="AP2040">
            <v>0.18</v>
          </cell>
          <cell r="AQ2040">
            <v>0.25</v>
          </cell>
          <cell r="AR2040" t="str">
            <v>EST BANDEJA URBANA (M) H18 (DET LATAO) (TAUARI EBANIZADA) - Ø0,25x0,18H</v>
          </cell>
          <cell r="AS2040">
            <v>2687.24</v>
          </cell>
          <cell r="AT2040">
            <v>2687.24</v>
          </cell>
          <cell r="AU2040">
            <v>2687.24</v>
          </cell>
          <cell r="AV2040">
            <v>0</v>
          </cell>
          <cell r="AW2040">
            <v>2687.24</v>
          </cell>
          <cell r="AX2040">
            <v>0</v>
          </cell>
          <cell r="AY2040"/>
          <cell r="AZ2040" t="str">
            <v/>
          </cell>
          <cell r="BA2040"/>
          <cell r="BB2040"/>
          <cell r="BC2040"/>
          <cell r="BD2040" t="str">
            <v/>
          </cell>
          <cell r="BE2040">
            <v>0</v>
          </cell>
          <cell r="BF2040" t="str">
            <v/>
          </cell>
          <cell r="BG2040" t="str">
            <v/>
          </cell>
          <cell r="BH2040">
            <v>12</v>
          </cell>
          <cell r="BI2040" t="str">
            <v>0</v>
          </cell>
          <cell r="BJ2040">
            <v>0</v>
          </cell>
          <cell r="BK2040">
            <v>0</v>
          </cell>
          <cell r="BL2040"/>
          <cell r="BM2040"/>
          <cell r="BN2040"/>
          <cell r="BO2040"/>
          <cell r="BQ2040" t="str">
            <v>TEO PE</v>
          </cell>
          <cell r="BS2040" t="str">
            <v/>
          </cell>
          <cell r="BT2040" t="str">
            <v/>
          </cell>
        </row>
        <row r="2041">
          <cell r="H2041">
            <v>0</v>
          </cell>
          <cell r="O2041">
            <v>253850</v>
          </cell>
          <cell r="P2041" t="str">
            <v>2019/330-0012-01</v>
          </cell>
          <cell r="Q2041" t="str">
            <v>EST BANDEJA URBANA (M) H18 (DET LATAO) (TAUARI NATURAL)</v>
          </cell>
          <cell r="R2041"/>
          <cell r="S2041"/>
          <cell r="T2041">
            <v>0.25</v>
          </cell>
          <cell r="U2041">
            <v>0</v>
          </cell>
          <cell r="V2041">
            <v>0.18</v>
          </cell>
          <cell r="W2041">
            <v>0.25</v>
          </cell>
          <cell r="X2041" t="str">
            <v>EST BANDEJA URBANA (M) H18 (DET LATAO) (TAUARI NATURAL) - Ø0,25x0,18H</v>
          </cell>
          <cell r="Y2041">
            <v>2687.24</v>
          </cell>
          <cell r="Z2041">
            <v>0.5</v>
          </cell>
          <cell r="AA2041">
            <v>1343.62</v>
          </cell>
          <cell r="AB2041"/>
          <cell r="AC2041"/>
          <cell r="AD2041"/>
          <cell r="AE2041">
            <v>2687.24</v>
          </cell>
          <cell r="AF2041">
            <v>2687.24</v>
          </cell>
          <cell r="AG2041">
            <v>0</v>
          </cell>
          <cell r="AH2041">
            <v>2687.24</v>
          </cell>
          <cell r="AI2041" t="str">
            <v>REF: 253850</v>
          </cell>
          <cell r="AJ2041" t="str">
            <v>PRODUTO FORA DE LINHA</v>
          </cell>
          <cell r="AK2041">
            <v>253850</v>
          </cell>
          <cell r="AL2041" t="str">
            <v>EST BANDEJA URBANA (M) H18 (DET LATAO) (TAUARI NATURAL)</v>
          </cell>
          <cell r="AM2041"/>
          <cell r="AN2041">
            <v>0.25</v>
          </cell>
          <cell r="AO2041">
            <v>0</v>
          </cell>
          <cell r="AP2041">
            <v>0.18</v>
          </cell>
          <cell r="AQ2041">
            <v>0.25</v>
          </cell>
          <cell r="AR2041" t="str">
            <v>EST BANDEJA URBANA (M) H18 (DET LATAO) (TAUARI NATURAL) - Ø0,25x0,18H</v>
          </cell>
          <cell r="AS2041">
            <v>2687.24</v>
          </cell>
          <cell r="AT2041">
            <v>2687.24</v>
          </cell>
          <cell r="AU2041">
            <v>2687.24</v>
          </cell>
          <cell r="AV2041">
            <v>0</v>
          </cell>
          <cell r="AW2041">
            <v>2687.24</v>
          </cell>
          <cell r="AX2041">
            <v>0</v>
          </cell>
          <cell r="AY2041"/>
          <cell r="AZ2041" t="str">
            <v/>
          </cell>
          <cell r="BA2041"/>
          <cell r="BB2041"/>
          <cell r="BC2041"/>
          <cell r="BD2041" t="str">
            <v/>
          </cell>
          <cell r="BE2041">
            <v>0</v>
          </cell>
          <cell r="BF2041" t="str">
            <v/>
          </cell>
          <cell r="BG2041" t="str">
            <v/>
          </cell>
          <cell r="BH2041">
            <v>12</v>
          </cell>
          <cell r="BI2041" t="str">
            <v>0</v>
          </cell>
          <cell r="BJ2041">
            <v>0</v>
          </cell>
          <cell r="BK2041">
            <v>0</v>
          </cell>
          <cell r="BL2041"/>
          <cell r="BM2041"/>
          <cell r="BN2041"/>
          <cell r="BO2041"/>
          <cell r="BQ2041" t="str">
            <v>TEO PE</v>
          </cell>
          <cell r="BS2041" t="str">
            <v/>
          </cell>
          <cell r="BT2041" t="str">
            <v/>
          </cell>
        </row>
        <row r="2042">
          <cell r="H2042">
            <v>0</v>
          </cell>
          <cell r="O2042">
            <v>253850</v>
          </cell>
          <cell r="P2042" t="str">
            <v>2019/337-0034-01</v>
          </cell>
          <cell r="Q2042" t="str">
            <v>EST BANDEJA URBANA (M) H18 (DET LATAO) (TAUARI NATURAL)</v>
          </cell>
          <cell r="R2042"/>
          <cell r="S2042"/>
          <cell r="T2042">
            <v>0.25</v>
          </cell>
          <cell r="U2042">
            <v>0</v>
          </cell>
          <cell r="V2042">
            <v>0.18</v>
          </cell>
          <cell r="W2042">
            <v>0.25</v>
          </cell>
          <cell r="X2042" t="str">
            <v>EST BANDEJA URBANA (M) H18 (DET LATAO) (TAUARI NATURAL) - Ø0,25x0,18H</v>
          </cell>
          <cell r="Y2042">
            <v>2687.24</v>
          </cell>
          <cell r="Z2042">
            <v>0.5</v>
          </cell>
          <cell r="AA2042">
            <v>1343.62</v>
          </cell>
          <cell r="AB2042"/>
          <cell r="AC2042"/>
          <cell r="AD2042"/>
          <cell r="AE2042">
            <v>2687.24</v>
          </cell>
          <cell r="AF2042">
            <v>2687.24</v>
          </cell>
          <cell r="AG2042">
            <v>0</v>
          </cell>
          <cell r="AH2042">
            <v>2687.24</v>
          </cell>
          <cell r="AI2042" t="str">
            <v>REF: 253850</v>
          </cell>
          <cell r="AJ2042" t="str">
            <v>PRODUTO FORA DE LINHA</v>
          </cell>
          <cell r="AK2042">
            <v>253850</v>
          </cell>
          <cell r="AL2042" t="str">
            <v>EST BANDEJA URBANA (M) H18 (DET LATAO) (TAUARI NATURAL)</v>
          </cell>
          <cell r="AM2042"/>
          <cell r="AN2042">
            <v>0.25</v>
          </cell>
          <cell r="AO2042">
            <v>0</v>
          </cell>
          <cell r="AP2042">
            <v>0.18</v>
          </cell>
          <cell r="AQ2042">
            <v>0.25</v>
          </cell>
          <cell r="AR2042" t="str">
            <v>EST BANDEJA URBANA (M) H18 (DET LATAO) (TAUARI NATURAL) - Ø0,25x0,18H</v>
          </cell>
          <cell r="AS2042">
            <v>2687.24</v>
          </cell>
          <cell r="AT2042">
            <v>2687.24</v>
          </cell>
          <cell r="AU2042">
            <v>2687.24</v>
          </cell>
          <cell r="AV2042">
            <v>0</v>
          </cell>
          <cell r="AW2042">
            <v>2687.24</v>
          </cell>
          <cell r="AX2042">
            <v>0</v>
          </cell>
          <cell r="AY2042"/>
          <cell r="AZ2042" t="str">
            <v/>
          </cell>
          <cell r="BA2042"/>
          <cell r="BB2042"/>
          <cell r="BC2042"/>
          <cell r="BD2042" t="str">
            <v/>
          </cell>
          <cell r="BE2042">
            <v>0</v>
          </cell>
          <cell r="BF2042" t="str">
            <v/>
          </cell>
          <cell r="BG2042" t="str">
            <v/>
          </cell>
          <cell r="BH2042">
            <v>12</v>
          </cell>
          <cell r="BI2042" t="str">
            <v>0</v>
          </cell>
          <cell r="BJ2042">
            <v>0</v>
          </cell>
          <cell r="BK2042">
            <v>0</v>
          </cell>
          <cell r="BL2042"/>
          <cell r="BM2042"/>
          <cell r="BN2042"/>
          <cell r="BO2042"/>
          <cell r="BQ2042" t="str">
            <v>TEO PE</v>
          </cell>
          <cell r="BS2042" t="str">
            <v/>
          </cell>
          <cell r="BT2042" t="str">
            <v/>
          </cell>
        </row>
        <row r="2043">
          <cell r="H2043">
            <v>0</v>
          </cell>
          <cell r="O2043">
            <v>206297</v>
          </cell>
          <cell r="P2043" t="str">
            <v>2017/038-0013-01</v>
          </cell>
          <cell r="Q2043" t="str">
            <v>EST MESA JANTAR EQUUS (OVAL) (MAD B FREIJO CLAREADO)</v>
          </cell>
          <cell r="R2043"/>
          <cell r="S2043"/>
          <cell r="T2043">
            <v>2.6</v>
          </cell>
          <cell r="U2043">
            <v>1.2</v>
          </cell>
          <cell r="V2043">
            <v>0.75</v>
          </cell>
          <cell r="W2043">
            <v>0</v>
          </cell>
          <cell r="X2043" t="str">
            <v>EST MESA JANTAR EQUUS (OVAL) (MAD B FREIJO CLAREADO) - 2,6x1,2x0,75H</v>
          </cell>
          <cell r="Y2043">
            <v>48370.43</v>
          </cell>
          <cell r="Z2043">
            <v>0.5</v>
          </cell>
          <cell r="AA2043">
            <v>24185.215</v>
          </cell>
          <cell r="AB2043"/>
          <cell r="AC2043"/>
          <cell r="AD2043"/>
          <cell r="AE2043">
            <v>48370.43</v>
          </cell>
          <cell r="AF2043">
            <v>48370.43</v>
          </cell>
          <cell r="AG2043">
            <v>0</v>
          </cell>
          <cell r="AH2043">
            <v>48370.43</v>
          </cell>
          <cell r="AI2043" t="str">
            <v>REF: 206297</v>
          </cell>
          <cell r="AJ2043" t="str">
            <v>PRODUTO FORA DE LINHA</v>
          </cell>
          <cell r="AK2043">
            <v>206297</v>
          </cell>
          <cell r="AL2043" t="str">
            <v>EST MESA JANTAR EQUUS (OVAL) (MAD B FREIJO CLAREADO)</v>
          </cell>
          <cell r="AM2043"/>
          <cell r="AN2043">
            <v>2.6</v>
          </cell>
          <cell r="AO2043">
            <v>1.2</v>
          </cell>
          <cell r="AP2043">
            <v>0.75</v>
          </cell>
          <cell r="AQ2043">
            <v>0</v>
          </cell>
          <cell r="AR2043" t="str">
            <v>EST MESA JANTAR EQUUS (OVAL) (MAD B FREIJO CLAREADO) - 2,6x1,2x0,75H</v>
          </cell>
          <cell r="AS2043">
            <v>48370.43</v>
          </cell>
          <cell r="AT2043">
            <v>48370.43</v>
          </cell>
          <cell r="AU2043">
            <v>48370.43</v>
          </cell>
          <cell r="AV2043">
            <v>0</v>
          </cell>
          <cell r="AW2043">
            <v>48370.43</v>
          </cell>
          <cell r="AX2043">
            <v>0</v>
          </cell>
          <cell r="AY2043"/>
          <cell r="AZ2043" t="str">
            <v/>
          </cell>
          <cell r="BA2043"/>
          <cell r="BB2043"/>
          <cell r="BC2043"/>
          <cell r="BD2043" t="str">
            <v/>
          </cell>
          <cell r="BE2043">
            <v>0</v>
          </cell>
          <cell r="BF2043" t="str">
            <v/>
          </cell>
          <cell r="BG2043" t="str">
            <v/>
          </cell>
          <cell r="BH2043">
            <v>12</v>
          </cell>
          <cell r="BI2043" t="str">
            <v>0</v>
          </cell>
          <cell r="BJ2043">
            <v>0</v>
          </cell>
          <cell r="BK2043">
            <v>0</v>
          </cell>
          <cell r="BL2043"/>
          <cell r="BM2043"/>
          <cell r="BN2043"/>
          <cell r="BO2043"/>
          <cell r="BQ2043" t="str">
            <v>TEO PE</v>
          </cell>
          <cell r="BS2043" t="str">
            <v/>
          </cell>
          <cell r="BT2043" t="str">
            <v/>
          </cell>
        </row>
        <row r="2044">
          <cell r="H2044">
            <v>0</v>
          </cell>
          <cell r="O2044">
            <v>186567</v>
          </cell>
          <cell r="P2044" t="str">
            <v>2017/023-0138-01</v>
          </cell>
          <cell r="Q2044" t="str">
            <v>EST MESA LATERAL CANCUN (MAD PINT AUT SAND) (AUT SAND)</v>
          </cell>
          <cell r="R2044"/>
          <cell r="S2044"/>
          <cell r="T2044">
            <v>0.48</v>
          </cell>
          <cell r="U2044">
            <v>0</v>
          </cell>
          <cell r="V2044">
            <v>0.56999999999999995</v>
          </cell>
          <cell r="W2044">
            <v>0.48</v>
          </cell>
          <cell r="X2044" t="str">
            <v>EST MESA LATERAL CANCUN (MAD PINT AUT SAND) (AUT SAND) - Ø0,48x0,57H</v>
          </cell>
          <cell r="Y2044">
            <v>7729.66</v>
          </cell>
          <cell r="Z2044">
            <v>0.5</v>
          </cell>
          <cell r="AA2044">
            <v>3864.83</v>
          </cell>
          <cell r="AB2044"/>
          <cell r="AC2044"/>
          <cell r="AD2044"/>
          <cell r="AE2044">
            <v>7729.66</v>
          </cell>
          <cell r="AF2044">
            <v>7729.66</v>
          </cell>
          <cell r="AG2044">
            <v>0</v>
          </cell>
          <cell r="AH2044">
            <v>7729.66</v>
          </cell>
          <cell r="AI2044" t="str">
            <v>REF: 186567</v>
          </cell>
          <cell r="AJ2044" t="str">
            <v>PRODUTO FORA DE LINHA</v>
          </cell>
          <cell r="AK2044">
            <v>186567</v>
          </cell>
          <cell r="AL2044" t="str">
            <v>EST MESA LATERAL CANCUN (MAD PINT AUT SAND) (AUT SAND)</v>
          </cell>
          <cell r="AM2044"/>
          <cell r="AN2044">
            <v>0.48</v>
          </cell>
          <cell r="AO2044">
            <v>0</v>
          </cell>
          <cell r="AP2044">
            <v>0.56999999999999995</v>
          </cell>
          <cell r="AQ2044">
            <v>0.48</v>
          </cell>
          <cell r="AR2044" t="str">
            <v>EST MESA LATERAL CANCUN (MAD PINT AUT SAND) (AUT SAND) - Ø0,48x0,57H</v>
          </cell>
          <cell r="AS2044">
            <v>7729.66</v>
          </cell>
          <cell r="AT2044">
            <v>7729.66</v>
          </cell>
          <cell r="AU2044">
            <v>7729.66</v>
          </cell>
          <cell r="AV2044">
            <v>0</v>
          </cell>
          <cell r="AW2044">
            <v>7729.66</v>
          </cell>
          <cell r="AX2044">
            <v>0</v>
          </cell>
          <cell r="AY2044"/>
          <cell r="AZ2044" t="str">
            <v/>
          </cell>
          <cell r="BA2044"/>
          <cell r="BB2044"/>
          <cell r="BC2044"/>
          <cell r="BD2044" t="str">
            <v/>
          </cell>
          <cell r="BE2044">
            <v>0</v>
          </cell>
          <cell r="BF2044" t="str">
            <v/>
          </cell>
          <cell r="BG2044" t="str">
            <v/>
          </cell>
          <cell r="BH2044">
            <v>12</v>
          </cell>
          <cell r="BI2044" t="str">
            <v>0</v>
          </cell>
          <cell r="BJ2044">
            <v>0</v>
          </cell>
          <cell r="BK2044">
            <v>0</v>
          </cell>
          <cell r="BL2044"/>
          <cell r="BM2044"/>
          <cell r="BN2044"/>
          <cell r="BO2044"/>
          <cell r="BQ2044" t="str">
            <v>TEO PE</v>
          </cell>
          <cell r="BS2044" t="str">
            <v/>
          </cell>
          <cell r="BT2044" t="str">
            <v/>
          </cell>
        </row>
        <row r="2045">
          <cell r="H2045">
            <v>0</v>
          </cell>
          <cell r="O2045">
            <v>186566</v>
          </cell>
          <cell r="P2045" t="str">
            <v>2017/023-0137-01</v>
          </cell>
          <cell r="Q2045" t="str">
            <v>EST MESA LATERAL CANCUN (MAD LAM CARVALHO NT) (AUT SAND)</v>
          </cell>
          <cell r="R2045"/>
          <cell r="S2045"/>
          <cell r="T2045">
            <v>0.55000000000000004</v>
          </cell>
          <cell r="U2045">
            <v>0</v>
          </cell>
          <cell r="V2045">
            <v>0.52</v>
          </cell>
          <cell r="W2045">
            <v>0.55000000000000004</v>
          </cell>
          <cell r="X2045" t="str">
            <v>EST MESA LATERAL CANCUN (MAD LAM CARVALHO NT) (AUT SAND) - Ø0,55x0,52H</v>
          </cell>
          <cell r="Y2045">
            <v>8089.85</v>
          </cell>
          <cell r="Z2045">
            <v>0.5</v>
          </cell>
          <cell r="AA2045">
            <v>4044.9250000000002</v>
          </cell>
          <cell r="AB2045"/>
          <cell r="AC2045"/>
          <cell r="AD2045"/>
          <cell r="AE2045">
            <v>8089.85</v>
          </cell>
          <cell r="AF2045">
            <v>8089.85</v>
          </cell>
          <cell r="AG2045">
            <v>0</v>
          </cell>
          <cell r="AH2045">
            <v>8089.85</v>
          </cell>
          <cell r="AI2045" t="str">
            <v>REF: 186566</v>
          </cell>
          <cell r="AJ2045" t="str">
            <v>PRODUTO FORA DE LINHA</v>
          </cell>
          <cell r="AK2045">
            <v>186566</v>
          </cell>
          <cell r="AL2045" t="str">
            <v>EST MESA LATERAL CANCUN (MAD LAM CARVALHO NT) (AUT SAND)</v>
          </cell>
          <cell r="AM2045"/>
          <cell r="AN2045">
            <v>0.55000000000000004</v>
          </cell>
          <cell r="AO2045">
            <v>0</v>
          </cell>
          <cell r="AP2045">
            <v>0.52</v>
          </cell>
          <cell r="AQ2045">
            <v>0.55000000000000004</v>
          </cell>
          <cell r="AR2045" t="str">
            <v>EST MESA LATERAL CANCUN (MAD LAM CARVALHO NT) (AUT SAND) - Ø0,55x0,52H</v>
          </cell>
          <cell r="AS2045">
            <v>8089.85</v>
          </cell>
          <cell r="AT2045">
            <v>8089.85</v>
          </cell>
          <cell r="AU2045">
            <v>8089.85</v>
          </cell>
          <cell r="AV2045">
            <v>0</v>
          </cell>
          <cell r="AW2045">
            <v>8089.85</v>
          </cell>
          <cell r="AX2045">
            <v>0</v>
          </cell>
          <cell r="AY2045"/>
          <cell r="AZ2045" t="str">
            <v/>
          </cell>
          <cell r="BA2045"/>
          <cell r="BB2045"/>
          <cell r="BC2045"/>
          <cell r="BD2045" t="str">
            <v/>
          </cell>
          <cell r="BE2045">
            <v>0</v>
          </cell>
          <cell r="BF2045" t="str">
            <v/>
          </cell>
          <cell r="BG2045" t="str">
            <v/>
          </cell>
          <cell r="BH2045">
            <v>12</v>
          </cell>
          <cell r="BI2045" t="str">
            <v>0</v>
          </cell>
          <cell r="BJ2045">
            <v>0</v>
          </cell>
          <cell r="BK2045">
            <v>0</v>
          </cell>
          <cell r="BL2045"/>
          <cell r="BM2045"/>
          <cell r="BN2045"/>
          <cell r="BO2045"/>
          <cell r="BQ2045" t="str">
            <v>TEO PE</v>
          </cell>
          <cell r="BS2045" t="str">
            <v/>
          </cell>
          <cell r="BT2045" t="str">
            <v/>
          </cell>
        </row>
        <row r="2046">
          <cell r="H2046">
            <v>0</v>
          </cell>
          <cell r="O2046">
            <v>409781</v>
          </cell>
          <cell r="P2046" t="str">
            <v>2025/237-0019-01</v>
          </cell>
          <cell r="Q2046" t="str">
            <v>EST MODULO CH ENC V F DIR C/AV BASE DALOA (FREIJO) FX J0500</v>
          </cell>
          <cell r="R2046">
            <v>4.1500000000000004</v>
          </cell>
          <cell r="S2046">
            <v>3.02</v>
          </cell>
          <cell r="T2046">
            <v>3.02</v>
          </cell>
          <cell r="U2046">
            <v>1</v>
          </cell>
          <cell r="V2046">
            <v>0.85</v>
          </cell>
          <cell r="W2046">
            <v>0</v>
          </cell>
          <cell r="X2046" t="str">
            <v>EST MODULO CH ENC V F DIR C/AV BASE DALOA (FREIJO) FX J0500 - 3,02x1x0,85H</v>
          </cell>
          <cell r="Y2046">
            <v>75098.649999999994</v>
          </cell>
          <cell r="Z2046">
            <v>0.35</v>
          </cell>
          <cell r="AA2046">
            <v>48814.122499999998</v>
          </cell>
          <cell r="AB2046" t="str">
            <v>BF</v>
          </cell>
          <cell r="AC2046" t="str">
            <v>SOFA COMPLETO</v>
          </cell>
          <cell r="AD2046" t="str">
            <v>VALOR MODULO</v>
          </cell>
          <cell r="AE2046">
            <v>36697.339999999997</v>
          </cell>
          <cell r="AF2046">
            <v>36697.339999999997</v>
          </cell>
          <cell r="AG2046">
            <v>0</v>
          </cell>
          <cell r="AH2046">
            <v>75098.649999999994</v>
          </cell>
          <cell r="AI2046" t="str">
            <v>REF: 408078</v>
          </cell>
          <cell r="AJ2046"/>
          <cell r="AK2046">
            <v>408078</v>
          </cell>
          <cell r="AL2046" t="str">
            <v>MODULO CHAISE ENC VIRADO FINAL C/AVANCO BASE DALOA (FX J)</v>
          </cell>
          <cell r="AM2046"/>
          <cell r="AN2046">
            <v>3.02</v>
          </cell>
          <cell r="AO2046">
            <v>1</v>
          </cell>
          <cell r="AP2046">
            <v>0.85</v>
          </cell>
          <cell r="AQ2046">
            <v>0</v>
          </cell>
          <cell r="AR2046" t="str">
            <v>MODULO CHAISE ENC VIRADO FINAL C/AVANCO BASE DALOA (FX J) - 3,02x1x0,85H</v>
          </cell>
          <cell r="AS2046">
            <v>36697.339999999997</v>
          </cell>
          <cell r="AT2046">
            <v>36697.339999999997</v>
          </cell>
          <cell r="AU2046">
            <v>36697.339999999997</v>
          </cell>
          <cell r="AV2046">
            <v>0</v>
          </cell>
          <cell r="AW2046">
            <v>36697.339999999997</v>
          </cell>
          <cell r="AX2046">
            <v>0</v>
          </cell>
          <cell r="AY2046"/>
          <cell r="AZ2046" t="str">
            <v/>
          </cell>
          <cell r="BA2046"/>
          <cell r="BB2046"/>
          <cell r="BC2046"/>
          <cell r="BD2046" t="str">
            <v/>
          </cell>
          <cell r="BE2046">
            <v>0</v>
          </cell>
          <cell r="BF2046" t="str">
            <v/>
          </cell>
          <cell r="BG2046" t="str">
            <v/>
          </cell>
          <cell r="BH2046">
            <v>12</v>
          </cell>
          <cell r="BI2046" t="str">
            <v>0</v>
          </cell>
          <cell r="BJ2046">
            <v>0</v>
          </cell>
          <cell r="BK2046">
            <v>0</v>
          </cell>
          <cell r="BL2046"/>
          <cell r="BM2046"/>
          <cell r="BN2046"/>
          <cell r="BO2046"/>
          <cell r="BQ2046" t="str">
            <v>TEODORO</v>
          </cell>
          <cell r="BS2046" t="str">
            <v/>
          </cell>
          <cell r="BT2046" t="str">
            <v/>
          </cell>
        </row>
        <row r="2047">
          <cell r="H2047">
            <v>0</v>
          </cell>
          <cell r="O2047">
            <v>409780</v>
          </cell>
          <cell r="P2047" t="str">
            <v>2025/237-0018-01</v>
          </cell>
          <cell r="Q2047" t="str">
            <v>EST MODULO B/ESQ C/AVANCO BASE ESQ DALOA (FREIJO) FX J0500</v>
          </cell>
          <cell r="R2047">
            <v>4.1500000000000004</v>
          </cell>
          <cell r="S2047">
            <v>3.02</v>
          </cell>
          <cell r="T2047">
            <v>3.15</v>
          </cell>
          <cell r="U2047">
            <v>1</v>
          </cell>
          <cell r="V2047">
            <v>0.85</v>
          </cell>
          <cell r="W2047">
            <v>0</v>
          </cell>
          <cell r="X2047" t="str">
            <v>EST MODULO B/ESQ C/AVANCO BASE ESQ DALOA (FREIJO) FX J0500 - 3,15x1x0,85H</v>
          </cell>
          <cell r="Y2047">
            <v>75098.649999999994</v>
          </cell>
          <cell r="Z2047">
            <v>0.35</v>
          </cell>
          <cell r="AA2047">
            <v>48814.122499999998</v>
          </cell>
          <cell r="AB2047" t="str">
            <v>BF</v>
          </cell>
          <cell r="AC2047" t="str">
            <v>SOFA COMPLETO</v>
          </cell>
          <cell r="AD2047" t="str">
            <v>VALOR MODULO</v>
          </cell>
          <cell r="AE2047">
            <v>38401.31</v>
          </cell>
          <cell r="AF2047">
            <v>38401.31</v>
          </cell>
          <cell r="AG2047">
            <v>0</v>
          </cell>
          <cell r="AH2047">
            <v>75098.649999999994</v>
          </cell>
          <cell r="AI2047" t="str">
            <v>REF: 297055</v>
          </cell>
          <cell r="AJ2047"/>
          <cell r="AK2047">
            <v>297055</v>
          </cell>
          <cell r="AL2047" t="str">
            <v>MODULO BRACO C/AVANCO BASE DALOA (FX J)</v>
          </cell>
          <cell r="AM2047"/>
          <cell r="AN2047">
            <v>3.15</v>
          </cell>
          <cell r="AO2047">
            <v>1</v>
          </cell>
          <cell r="AP2047">
            <v>0.85</v>
          </cell>
          <cell r="AQ2047">
            <v>0</v>
          </cell>
          <cell r="AR2047" t="str">
            <v>MODULO BRACO C/AVANCO BASE DALOA (FX J) - 3,15x1x0,85H</v>
          </cell>
          <cell r="AS2047">
            <v>38401.31</v>
          </cell>
          <cell r="AT2047">
            <v>38401.31</v>
          </cell>
          <cell r="AU2047">
            <v>38401.31</v>
          </cell>
          <cell r="AV2047">
            <v>0</v>
          </cell>
          <cell r="AW2047">
            <v>38401.31</v>
          </cell>
          <cell r="AX2047">
            <v>0</v>
          </cell>
          <cell r="AY2047"/>
          <cell r="AZ2047" t="str">
            <v/>
          </cell>
          <cell r="BA2047"/>
          <cell r="BB2047"/>
          <cell r="BC2047"/>
          <cell r="BD2047" t="str">
            <v/>
          </cell>
          <cell r="BE2047">
            <v>0</v>
          </cell>
          <cell r="BF2047" t="str">
            <v/>
          </cell>
          <cell r="BG2047" t="str">
            <v/>
          </cell>
          <cell r="BH2047">
            <v>12</v>
          </cell>
          <cell r="BI2047" t="str">
            <v>0</v>
          </cell>
          <cell r="BJ2047">
            <v>0</v>
          </cell>
          <cell r="BK2047">
            <v>0</v>
          </cell>
          <cell r="BL2047"/>
          <cell r="BM2047"/>
          <cell r="BN2047"/>
          <cell r="BO2047"/>
          <cell r="BQ2047" t="str">
            <v>TEODORO</v>
          </cell>
          <cell r="BS2047" t="str">
            <v/>
          </cell>
          <cell r="BT2047" t="str">
            <v/>
          </cell>
        </row>
        <row r="2048">
          <cell r="H2048">
            <v>0</v>
          </cell>
          <cell r="O2048">
            <v>389921</v>
          </cell>
          <cell r="P2048" t="str">
            <v>2024/219-0063-01</v>
          </cell>
          <cell r="Q2048" t="str">
            <v>EST SOFA IZADORA (CAPA/FIBRA) (BIPARTIDO) TC 01-28</v>
          </cell>
          <cell r="R2048"/>
          <cell r="S2048"/>
          <cell r="T2048">
            <v>3</v>
          </cell>
          <cell r="U2048">
            <v>1.04</v>
          </cell>
          <cell r="V2048">
            <v>0.89</v>
          </cell>
          <cell r="W2048">
            <v>0</v>
          </cell>
          <cell r="X2048" t="str">
            <v>EST SOFA IZADORA (CAPA/FIBRA) (BIPARTIDO) TC 01-28 - 3x1,04x0,89H</v>
          </cell>
          <cell r="Y2048">
            <v>32808.74</v>
          </cell>
          <cell r="Z2048">
            <v>0.35</v>
          </cell>
          <cell r="AA2048">
            <v>21325.680999999997</v>
          </cell>
          <cell r="AB2048"/>
          <cell r="AC2048"/>
          <cell r="AD2048"/>
          <cell r="AE2048">
            <v>32808.74</v>
          </cell>
          <cell r="AF2048">
            <v>32808.74</v>
          </cell>
          <cell r="AG2048">
            <v>0</v>
          </cell>
          <cell r="AH2048">
            <v>32808.74</v>
          </cell>
          <cell r="AI2048" t="str">
            <v>REF: 308539</v>
          </cell>
          <cell r="AJ2048"/>
          <cell r="AK2048">
            <v>308539</v>
          </cell>
          <cell r="AL2048" t="str">
            <v>SOFA IZADORA (CAPA/FIBRA) (BIPARTIDO) (TC 01)</v>
          </cell>
          <cell r="AM2048"/>
          <cell r="AN2048">
            <v>3</v>
          </cell>
          <cell r="AO2048">
            <v>1.04</v>
          </cell>
          <cell r="AP2048">
            <v>0.89</v>
          </cell>
          <cell r="AQ2048">
            <v>0</v>
          </cell>
          <cell r="AR2048" t="str">
            <v>SOFA IZADORA (CAPA/FIBRA) (BIPARTIDO) (TC 01) - 3x1,04x0,89H</v>
          </cell>
          <cell r="AS2048">
            <v>32808.74</v>
          </cell>
          <cell r="AT2048">
            <v>32808.74</v>
          </cell>
          <cell r="AU2048">
            <v>32808.74</v>
          </cell>
          <cell r="AV2048">
            <v>0</v>
          </cell>
          <cell r="AW2048">
            <v>32808.74</v>
          </cell>
          <cell r="AX2048">
            <v>0</v>
          </cell>
          <cell r="AY2048"/>
          <cell r="AZ2048" t="str">
            <v/>
          </cell>
          <cell r="BA2048"/>
          <cell r="BB2048"/>
          <cell r="BC2048"/>
          <cell r="BD2048" t="str">
            <v/>
          </cell>
          <cell r="BE2048">
            <v>0</v>
          </cell>
          <cell r="BF2048" t="str">
            <v/>
          </cell>
          <cell r="BG2048" t="str">
            <v/>
          </cell>
          <cell r="BH2048">
            <v>12</v>
          </cell>
          <cell r="BI2048" t="str">
            <v>0</v>
          </cell>
          <cell r="BJ2048">
            <v>0</v>
          </cell>
          <cell r="BK2048">
            <v>0</v>
          </cell>
          <cell r="BL2048"/>
          <cell r="BM2048"/>
          <cell r="BN2048"/>
          <cell r="BO2048"/>
          <cell r="BQ2048" t="str">
            <v>TEODORO</v>
          </cell>
          <cell r="BS2048" t="str">
            <v/>
          </cell>
          <cell r="BT2048" t="str">
            <v/>
          </cell>
        </row>
        <row r="2049">
          <cell r="H2049">
            <v>0</v>
          </cell>
          <cell r="O2049">
            <v>364642</v>
          </cell>
          <cell r="P2049" t="str">
            <v>2023/076-0010-01</v>
          </cell>
          <cell r="Q2049" t="str">
            <v>EST MODULO BRACO ESQ C/AVANCO DALOA FX E5007 FREIJO</v>
          </cell>
          <cell r="R2049">
            <v>4.0999999999999996</v>
          </cell>
          <cell r="S2049">
            <v>1.55</v>
          </cell>
          <cell r="T2049">
            <v>2.5499999999999998</v>
          </cell>
          <cell r="U2049">
            <v>1</v>
          </cell>
          <cell r="V2049">
            <v>0.85</v>
          </cell>
          <cell r="W2049">
            <v>0</v>
          </cell>
          <cell r="X2049" t="str">
            <v>EST MODULO BRACO ESQ C/AVANCO DALOA FX E5007 FREIJO - 2,55x1x0,85H</v>
          </cell>
          <cell r="Y2049">
            <v>56161.229999999996</v>
          </cell>
          <cell r="Z2049">
            <v>0.35</v>
          </cell>
          <cell r="AA2049">
            <v>36504.799499999994</v>
          </cell>
          <cell r="AB2049" t="str">
            <v>GM</v>
          </cell>
          <cell r="AC2049" t="str">
            <v>SOFA COMPLETO</v>
          </cell>
          <cell r="AD2049" t="str">
            <v>VALOR MODULO</v>
          </cell>
          <cell r="AE2049">
            <v>29378.18</v>
          </cell>
          <cell r="AF2049">
            <v>29378.18</v>
          </cell>
          <cell r="AG2049">
            <v>0</v>
          </cell>
          <cell r="AH2049">
            <v>56161.229999999996</v>
          </cell>
          <cell r="AI2049" t="str">
            <v>REF: 297017</v>
          </cell>
          <cell r="AJ2049" t="str">
            <v>REVESTIMENTO FORA DE LINHA</v>
          </cell>
          <cell r="AK2049">
            <v>297017</v>
          </cell>
          <cell r="AL2049" t="str">
            <v>MODULO BRACO C/AVANCO BASE DALOA (FX E)</v>
          </cell>
          <cell r="AM2049"/>
          <cell r="AN2049">
            <v>2.5499999999999998</v>
          </cell>
          <cell r="AO2049">
            <v>1</v>
          </cell>
          <cell r="AP2049">
            <v>0.85</v>
          </cell>
          <cell r="AQ2049">
            <v>0</v>
          </cell>
          <cell r="AR2049" t="str">
            <v>MODULO BRACO C/AVANCO BASE DALOA (FX E) - 2,55x1x0,85H</v>
          </cell>
          <cell r="AS2049">
            <v>29378.18</v>
          </cell>
          <cell r="AT2049">
            <v>29378.18</v>
          </cell>
          <cell r="AU2049">
            <v>29378.18</v>
          </cell>
          <cell r="AV2049">
            <v>0</v>
          </cell>
          <cell r="AW2049">
            <v>29378.18</v>
          </cell>
          <cell r="AX2049">
            <v>0</v>
          </cell>
          <cell r="AY2049"/>
          <cell r="AZ2049" t="str">
            <v/>
          </cell>
          <cell r="BA2049"/>
          <cell r="BB2049"/>
          <cell r="BC2049"/>
          <cell r="BD2049" t="str">
            <v/>
          </cell>
          <cell r="BE2049">
            <v>0</v>
          </cell>
          <cell r="BF2049" t="str">
            <v/>
          </cell>
          <cell r="BG2049" t="str">
            <v/>
          </cell>
          <cell r="BH2049">
            <v>12</v>
          </cell>
          <cell r="BI2049" t="str">
            <v>0</v>
          </cell>
          <cell r="BJ2049">
            <v>0</v>
          </cell>
          <cell r="BK2049">
            <v>0</v>
          </cell>
          <cell r="BL2049"/>
          <cell r="BM2049"/>
          <cell r="BN2049"/>
          <cell r="BO2049"/>
          <cell r="BQ2049" t="str">
            <v>TEODORO</v>
          </cell>
          <cell r="BS2049" t="str">
            <v/>
          </cell>
          <cell r="BT2049" t="str">
            <v/>
          </cell>
        </row>
        <row r="2050">
          <cell r="H2050">
            <v>0</v>
          </cell>
          <cell r="O2050">
            <v>364641</v>
          </cell>
          <cell r="P2050" t="str">
            <v>2023/076-0009-01</v>
          </cell>
          <cell r="Q2050" t="str">
            <v>EST MODULO CHAISE BRACO DIR C/AVANCO DALOA FX E5007 FREIJO</v>
          </cell>
          <cell r="R2050">
            <v>4.0999999999999996</v>
          </cell>
          <cell r="S2050">
            <v>1.55</v>
          </cell>
          <cell r="T2050">
            <v>1.55</v>
          </cell>
          <cell r="U2050">
            <v>1.55</v>
          </cell>
          <cell r="V2050">
            <v>0.85</v>
          </cell>
          <cell r="W2050">
            <v>0</v>
          </cell>
          <cell r="X2050" t="str">
            <v>EST MODULO CHAISE BRACO DIR C/AVANCO DALOA FX E5007 FREIJO - 1,55x1,55x0,85H</v>
          </cell>
          <cell r="Y2050">
            <v>56161.229999999996</v>
          </cell>
          <cell r="Z2050">
            <v>0.35</v>
          </cell>
          <cell r="AA2050">
            <v>36504.799499999994</v>
          </cell>
          <cell r="AB2050" t="str">
            <v>GM</v>
          </cell>
          <cell r="AC2050" t="str">
            <v>SOFA COMPLETO</v>
          </cell>
          <cell r="AD2050" t="str">
            <v>VALOR MODULO</v>
          </cell>
          <cell r="AE2050">
            <v>26783.05</v>
          </cell>
          <cell r="AF2050">
            <v>26783.05</v>
          </cell>
          <cell r="AG2050">
            <v>0</v>
          </cell>
          <cell r="AH2050">
            <v>56161.229999999996</v>
          </cell>
          <cell r="AI2050" t="str">
            <v>REF: 296522</v>
          </cell>
          <cell r="AJ2050" t="str">
            <v>REVESTIMENTO FORA DE LINHA</v>
          </cell>
          <cell r="AK2050">
            <v>296522</v>
          </cell>
          <cell r="AL2050" t="str">
            <v>MODULO CHAISE BRACO C/AVANCO BASE DALOA (FX E)</v>
          </cell>
          <cell r="AM2050"/>
          <cell r="AN2050">
            <v>1.55</v>
          </cell>
          <cell r="AO2050">
            <v>1.55</v>
          </cell>
          <cell r="AP2050">
            <v>0.85</v>
          </cell>
          <cell r="AQ2050">
            <v>0</v>
          </cell>
          <cell r="AR2050" t="str">
            <v>MODULO CHAISE BRACO C/AVANCO BASE DALOA (FX E) - 1,55x1,55x0,85H</v>
          </cell>
          <cell r="AS2050">
            <v>26783.05</v>
          </cell>
          <cell r="AT2050">
            <v>26783.05</v>
          </cell>
          <cell r="AU2050">
            <v>26783.05</v>
          </cell>
          <cell r="AV2050">
            <v>0</v>
          </cell>
          <cell r="AW2050">
            <v>26783.05</v>
          </cell>
          <cell r="AX2050">
            <v>0</v>
          </cell>
          <cell r="AY2050"/>
          <cell r="AZ2050" t="str">
            <v/>
          </cell>
          <cell r="BA2050"/>
          <cell r="BB2050"/>
          <cell r="BC2050"/>
          <cell r="BD2050" t="str">
            <v/>
          </cell>
          <cell r="BE2050">
            <v>0</v>
          </cell>
          <cell r="BF2050" t="str">
            <v/>
          </cell>
          <cell r="BG2050" t="str">
            <v/>
          </cell>
          <cell r="BH2050">
            <v>12</v>
          </cell>
          <cell r="BI2050" t="str">
            <v>0</v>
          </cell>
          <cell r="BJ2050">
            <v>0</v>
          </cell>
          <cell r="BK2050">
            <v>0</v>
          </cell>
          <cell r="BL2050"/>
          <cell r="BM2050"/>
          <cell r="BN2050"/>
          <cell r="BO2050"/>
          <cell r="BQ2050" t="str">
            <v>TEODORO</v>
          </cell>
          <cell r="BS2050" t="str">
            <v/>
          </cell>
          <cell r="BT2050" t="str">
            <v/>
          </cell>
        </row>
        <row r="2051">
          <cell r="H2051">
            <v>0</v>
          </cell>
          <cell r="O2051">
            <v>388701</v>
          </cell>
          <cell r="P2051" t="str">
            <v>2024/239-0089-01</v>
          </cell>
          <cell r="Q2051" t="str">
            <v>EST CADEIRA ERICA C/B (MAD A TAUARI ENV) TC MITRA ECO 005</v>
          </cell>
          <cell r="R2051"/>
          <cell r="S2051"/>
          <cell r="T2051">
            <v>0.5</v>
          </cell>
          <cell r="U2051">
            <v>0.61</v>
          </cell>
          <cell r="V2051">
            <v>0.78</v>
          </cell>
          <cell r="W2051">
            <v>0</v>
          </cell>
          <cell r="X2051" t="str">
            <v>EST CADEIRA ERICA C/B (MAD A TAUARI ENV) TC MITRA ECO 005 - 0,5x0,61x0,78H</v>
          </cell>
          <cell r="Y2051">
            <v>9903.4399999999987</v>
          </cell>
          <cell r="Z2051">
            <v>0.35</v>
          </cell>
          <cell r="AA2051">
            <v>6437.235999999999</v>
          </cell>
          <cell r="AB2051"/>
          <cell r="AC2051" t="str">
            <v>PROD C/RVST FORN</v>
          </cell>
          <cell r="AD2051" t="str">
            <v>REVESTIMENTO FORN</v>
          </cell>
          <cell r="AE2051">
            <v>9903.4399999999987</v>
          </cell>
          <cell r="AF2051">
            <v>9903.4399999999987</v>
          </cell>
          <cell r="AG2051">
            <v>0</v>
          </cell>
          <cell r="AH2051">
            <v>9903.4399999999987</v>
          </cell>
          <cell r="AI2051" t="str">
            <v>REF: 388821</v>
          </cell>
          <cell r="AJ2051"/>
          <cell r="AK2051">
            <v>388821</v>
          </cell>
          <cell r="AL2051" t="str">
            <v>CADEIRA ERICA (C/B) (MADEIRA A) (RVST FORN)</v>
          </cell>
          <cell r="AM2051"/>
          <cell r="AN2051">
            <v>0.5</v>
          </cell>
          <cell r="AO2051">
            <v>0.61</v>
          </cell>
          <cell r="AP2051">
            <v>0.78</v>
          </cell>
          <cell r="AQ2051">
            <v>0</v>
          </cell>
          <cell r="AR2051" t="str">
            <v>CADEIRA ERICA (C/B) (MADEIRA A) (RVST FORN) - 0,5x0,61x0,78H</v>
          </cell>
          <cell r="AS2051">
            <v>9903.4399999999987</v>
          </cell>
          <cell r="AT2051">
            <v>9903.4399999999987</v>
          </cell>
          <cell r="AU2051">
            <v>9037.64</v>
          </cell>
          <cell r="AV2051">
            <v>865.79999999999927</v>
          </cell>
          <cell r="AW2051">
            <v>9903.44</v>
          </cell>
          <cell r="AX2051">
            <v>0</v>
          </cell>
          <cell r="AY2051">
            <v>370663</v>
          </cell>
          <cell r="AZ2051" t="str">
            <v>TECIDO MITRA ECO (COD 64275) -</v>
          </cell>
          <cell r="BA2051" t="str">
            <v>RVST FORN: TECIDO MITRA ECO (COD 64275) - COR 005</v>
          </cell>
          <cell r="BB2051">
            <v>2</v>
          </cell>
          <cell r="BC2051"/>
          <cell r="BD2051">
            <v>432.9</v>
          </cell>
          <cell r="BE2051">
            <v>0</v>
          </cell>
          <cell r="BF2051">
            <v>-432.9</v>
          </cell>
          <cell r="BG2051" t="str">
            <v>RVST FORN</v>
          </cell>
          <cell r="BH2051">
            <v>12</v>
          </cell>
          <cell r="BI2051">
            <v>865.8</v>
          </cell>
          <cell r="BJ2051">
            <v>0</v>
          </cell>
          <cell r="BK2051">
            <v>0</v>
          </cell>
          <cell r="BL2051"/>
          <cell r="BM2051"/>
          <cell r="BN2051"/>
          <cell r="BO2051"/>
          <cell r="BQ2051" t="str">
            <v>L CENTER</v>
          </cell>
          <cell r="BS2051" t="str">
            <v>CLAMI CADEIRA</v>
          </cell>
          <cell r="BT2051" t="str">
            <v>CADEIRA ERICA</v>
          </cell>
        </row>
        <row r="2052">
          <cell r="H2052">
            <v>0</v>
          </cell>
          <cell r="O2052">
            <v>388701</v>
          </cell>
          <cell r="P2052" t="str">
            <v>2024/239-0090-01</v>
          </cell>
          <cell r="Q2052" t="str">
            <v>EST CADEIRA ERICA C/B (MAD A TAUARI ENV) TC MITRA ECO 005</v>
          </cell>
          <cell r="R2052"/>
          <cell r="S2052"/>
          <cell r="T2052">
            <v>0.5</v>
          </cell>
          <cell r="U2052">
            <v>0.61</v>
          </cell>
          <cell r="V2052">
            <v>0.78</v>
          </cell>
          <cell r="W2052">
            <v>0</v>
          </cell>
          <cell r="X2052" t="str">
            <v>EST CADEIRA ERICA C/B (MAD A TAUARI ENV) TC MITRA ECO 005 - 0,5x0,61x0,78H</v>
          </cell>
          <cell r="Y2052">
            <v>9903.4399999999987</v>
          </cell>
          <cell r="Z2052">
            <v>0.35</v>
          </cell>
          <cell r="AA2052">
            <v>6437.235999999999</v>
          </cell>
          <cell r="AB2052"/>
          <cell r="AC2052" t="str">
            <v>PROD C/RVST FORN</v>
          </cell>
          <cell r="AD2052" t="str">
            <v>REVESTIMENTO FORN</v>
          </cell>
          <cell r="AE2052">
            <v>9903.4399999999987</v>
          </cell>
          <cell r="AF2052">
            <v>9903.4399999999987</v>
          </cell>
          <cell r="AG2052">
            <v>0</v>
          </cell>
          <cell r="AH2052">
            <v>9903.4399999999987</v>
          </cell>
          <cell r="AI2052" t="str">
            <v>REF: 388821</v>
          </cell>
          <cell r="AJ2052"/>
          <cell r="AK2052">
            <v>388821</v>
          </cell>
          <cell r="AL2052" t="str">
            <v>CADEIRA ERICA (C/B) (MADEIRA A) (RVST FORN)</v>
          </cell>
          <cell r="AM2052"/>
          <cell r="AN2052">
            <v>0.5</v>
          </cell>
          <cell r="AO2052">
            <v>0.61</v>
          </cell>
          <cell r="AP2052">
            <v>0.78</v>
          </cell>
          <cell r="AQ2052">
            <v>0</v>
          </cell>
          <cell r="AR2052" t="str">
            <v>CADEIRA ERICA (C/B) (MADEIRA A) (RVST FORN) - 0,5x0,61x0,78H</v>
          </cell>
          <cell r="AS2052">
            <v>9903.4399999999987</v>
          </cell>
          <cell r="AT2052">
            <v>9903.4399999999987</v>
          </cell>
          <cell r="AU2052">
            <v>9037.64</v>
          </cell>
          <cell r="AV2052">
            <v>865.79999999999927</v>
          </cell>
          <cell r="AW2052">
            <v>9903.44</v>
          </cell>
          <cell r="AX2052">
            <v>0</v>
          </cell>
          <cell r="AY2052">
            <v>370663</v>
          </cell>
          <cell r="AZ2052" t="str">
            <v>TECIDO MITRA ECO (COD 64275) -</v>
          </cell>
          <cell r="BA2052" t="str">
            <v>RVST FORN: TECIDO MITRA ECO (COD 64275) - COR 005</v>
          </cell>
          <cell r="BB2052">
            <v>2</v>
          </cell>
          <cell r="BC2052"/>
          <cell r="BD2052">
            <v>432.9</v>
          </cell>
          <cell r="BE2052">
            <v>0</v>
          </cell>
          <cell r="BF2052">
            <v>-432.9</v>
          </cell>
          <cell r="BG2052" t="str">
            <v>RVST FORN</v>
          </cell>
          <cell r="BH2052">
            <v>12</v>
          </cell>
          <cell r="BI2052">
            <v>865.8</v>
          </cell>
          <cell r="BJ2052">
            <v>0</v>
          </cell>
          <cell r="BK2052">
            <v>0</v>
          </cell>
          <cell r="BL2052"/>
          <cell r="BM2052"/>
          <cell r="BN2052"/>
          <cell r="BO2052"/>
          <cell r="BQ2052" t="str">
            <v>L CENTER</v>
          </cell>
          <cell r="BS2052" t="str">
            <v>CLAMI CADEIRA</v>
          </cell>
          <cell r="BT2052" t="str">
            <v>CADEIRA ERICA</v>
          </cell>
        </row>
        <row r="2053">
          <cell r="H2053">
            <v>0</v>
          </cell>
          <cell r="O2053">
            <v>388701</v>
          </cell>
          <cell r="P2053" t="str">
            <v>2024/239-0091-01</v>
          </cell>
          <cell r="Q2053" t="str">
            <v>EST CADEIRA ERICA C/B (MAD A TAUARI ENV) TC MITRA ECO 005</v>
          </cell>
          <cell r="R2053"/>
          <cell r="S2053"/>
          <cell r="T2053">
            <v>0.5</v>
          </cell>
          <cell r="U2053">
            <v>0.61</v>
          </cell>
          <cell r="V2053">
            <v>0.78</v>
          </cell>
          <cell r="W2053">
            <v>0</v>
          </cell>
          <cell r="X2053" t="str">
            <v>EST CADEIRA ERICA C/B (MAD A TAUARI ENV) TC MITRA ECO 005 - 0,5x0,61x0,78H</v>
          </cell>
          <cell r="Y2053">
            <v>9903.4399999999987</v>
          </cell>
          <cell r="Z2053">
            <v>0.35</v>
          </cell>
          <cell r="AA2053">
            <v>6437.235999999999</v>
          </cell>
          <cell r="AB2053"/>
          <cell r="AC2053" t="str">
            <v>PROD C/RVST FORN</v>
          </cell>
          <cell r="AD2053" t="str">
            <v>REVESTIMENTO FORN</v>
          </cell>
          <cell r="AE2053">
            <v>9903.4399999999987</v>
          </cell>
          <cell r="AF2053">
            <v>9903.4399999999987</v>
          </cell>
          <cell r="AG2053">
            <v>0</v>
          </cell>
          <cell r="AH2053">
            <v>9903.4399999999987</v>
          </cell>
          <cell r="AI2053" t="str">
            <v>REF: 388821</v>
          </cell>
          <cell r="AJ2053"/>
          <cell r="AK2053">
            <v>388821</v>
          </cell>
          <cell r="AL2053" t="str">
            <v>CADEIRA ERICA (C/B) (MADEIRA A) (RVST FORN)</v>
          </cell>
          <cell r="AM2053"/>
          <cell r="AN2053">
            <v>0.5</v>
          </cell>
          <cell r="AO2053">
            <v>0.61</v>
          </cell>
          <cell r="AP2053">
            <v>0.78</v>
          </cell>
          <cell r="AQ2053">
            <v>0</v>
          </cell>
          <cell r="AR2053" t="str">
            <v>CADEIRA ERICA (C/B) (MADEIRA A) (RVST FORN) - 0,5x0,61x0,78H</v>
          </cell>
          <cell r="AS2053">
            <v>9903.4399999999987</v>
          </cell>
          <cell r="AT2053">
            <v>9903.4399999999987</v>
          </cell>
          <cell r="AU2053">
            <v>9037.64</v>
          </cell>
          <cell r="AV2053">
            <v>865.79999999999927</v>
          </cell>
          <cell r="AW2053">
            <v>9903.44</v>
          </cell>
          <cell r="AX2053">
            <v>0</v>
          </cell>
          <cell r="AY2053">
            <v>370663</v>
          </cell>
          <cell r="AZ2053" t="str">
            <v>TECIDO MITRA ECO (COD 64275) -</v>
          </cell>
          <cell r="BA2053" t="str">
            <v>RVST FORN: TECIDO MITRA ECO (COD 64275) - COR 005</v>
          </cell>
          <cell r="BB2053">
            <v>2</v>
          </cell>
          <cell r="BC2053"/>
          <cell r="BD2053">
            <v>432.9</v>
          </cell>
          <cell r="BE2053">
            <v>0</v>
          </cell>
          <cell r="BF2053">
            <v>-432.9</v>
          </cell>
          <cell r="BG2053" t="str">
            <v>RVST FORN</v>
          </cell>
          <cell r="BH2053">
            <v>12</v>
          </cell>
          <cell r="BI2053">
            <v>865.8</v>
          </cell>
          <cell r="BJ2053">
            <v>0</v>
          </cell>
          <cell r="BK2053">
            <v>0</v>
          </cell>
          <cell r="BL2053"/>
          <cell r="BM2053"/>
          <cell r="BN2053"/>
          <cell r="BO2053"/>
          <cell r="BQ2053" t="str">
            <v>L CENTER</v>
          </cell>
          <cell r="BS2053" t="str">
            <v>CLAMI CADEIRA</v>
          </cell>
          <cell r="BT2053" t="str">
            <v>CADEIRA ERICA</v>
          </cell>
        </row>
        <row r="2054">
          <cell r="H2054">
            <v>0</v>
          </cell>
          <cell r="O2054">
            <v>388701</v>
          </cell>
          <cell r="P2054" t="str">
            <v>2024/239-0092-01</v>
          </cell>
          <cell r="Q2054" t="str">
            <v>EST CADEIRA ERICA C/B (MAD A TAUARI ENV) TC MITRA ECO 005</v>
          </cell>
          <cell r="R2054"/>
          <cell r="S2054"/>
          <cell r="T2054">
            <v>0.5</v>
          </cell>
          <cell r="U2054">
            <v>0.61</v>
          </cell>
          <cell r="V2054">
            <v>0.78</v>
          </cell>
          <cell r="W2054">
            <v>0</v>
          </cell>
          <cell r="X2054" t="str">
            <v>EST CADEIRA ERICA C/B (MAD A TAUARI ENV) TC MITRA ECO 005 - 0,5x0,61x0,78H</v>
          </cell>
          <cell r="Y2054">
            <v>9903.4399999999987</v>
          </cell>
          <cell r="Z2054">
            <v>0.35</v>
          </cell>
          <cell r="AA2054">
            <v>6437.235999999999</v>
          </cell>
          <cell r="AB2054"/>
          <cell r="AC2054" t="str">
            <v>PROD C/RVST FORN</v>
          </cell>
          <cell r="AD2054" t="str">
            <v>REVESTIMENTO FORN</v>
          </cell>
          <cell r="AE2054">
            <v>9903.4399999999987</v>
          </cell>
          <cell r="AF2054">
            <v>9903.4399999999987</v>
          </cell>
          <cell r="AG2054">
            <v>0</v>
          </cell>
          <cell r="AH2054">
            <v>9903.4399999999987</v>
          </cell>
          <cell r="AI2054" t="str">
            <v>REF: 388821</v>
          </cell>
          <cell r="AJ2054"/>
          <cell r="AK2054">
            <v>388821</v>
          </cell>
          <cell r="AL2054" t="str">
            <v>CADEIRA ERICA (C/B) (MADEIRA A) (RVST FORN)</v>
          </cell>
          <cell r="AM2054"/>
          <cell r="AN2054">
            <v>0.5</v>
          </cell>
          <cell r="AO2054">
            <v>0.61</v>
          </cell>
          <cell r="AP2054">
            <v>0.78</v>
          </cell>
          <cell r="AQ2054">
            <v>0</v>
          </cell>
          <cell r="AR2054" t="str">
            <v>CADEIRA ERICA (C/B) (MADEIRA A) (RVST FORN) - 0,5x0,61x0,78H</v>
          </cell>
          <cell r="AS2054">
            <v>9903.4399999999987</v>
          </cell>
          <cell r="AT2054">
            <v>9903.4399999999987</v>
          </cell>
          <cell r="AU2054">
            <v>9037.64</v>
          </cell>
          <cell r="AV2054">
            <v>865.79999999999927</v>
          </cell>
          <cell r="AW2054">
            <v>9903.44</v>
          </cell>
          <cell r="AX2054">
            <v>0</v>
          </cell>
          <cell r="AY2054">
            <v>370663</v>
          </cell>
          <cell r="AZ2054" t="str">
            <v>TECIDO MITRA ECO (COD 64275) -</v>
          </cell>
          <cell r="BA2054" t="str">
            <v>RVST FORN: TECIDO MITRA ECO (COD 64275) - COR 005</v>
          </cell>
          <cell r="BB2054">
            <v>2</v>
          </cell>
          <cell r="BC2054"/>
          <cell r="BD2054">
            <v>432.9</v>
          </cell>
          <cell r="BE2054">
            <v>0</v>
          </cell>
          <cell r="BF2054">
            <v>-432.9</v>
          </cell>
          <cell r="BG2054" t="str">
            <v>RVST FORN</v>
          </cell>
          <cell r="BH2054">
            <v>12</v>
          </cell>
          <cell r="BI2054">
            <v>865.8</v>
          </cell>
          <cell r="BJ2054">
            <v>0</v>
          </cell>
          <cell r="BK2054">
            <v>0</v>
          </cell>
          <cell r="BL2054"/>
          <cell r="BM2054"/>
          <cell r="BN2054"/>
          <cell r="BO2054"/>
          <cell r="BQ2054" t="str">
            <v>L CENTER</v>
          </cell>
          <cell r="BS2054" t="str">
            <v>CLAMI CADEIRA</v>
          </cell>
          <cell r="BT2054" t="str">
            <v>CADEIRA ERICA</v>
          </cell>
        </row>
        <row r="2055">
          <cell r="H2055">
            <v>0</v>
          </cell>
          <cell r="O2055">
            <v>388701</v>
          </cell>
          <cell r="P2055" t="str">
            <v>2024/239-0093-01</v>
          </cell>
          <cell r="Q2055" t="str">
            <v>EST CADEIRA ERICA C/B (MAD A TAUARI ENV) TC MITRA ECO 005</v>
          </cell>
          <cell r="R2055"/>
          <cell r="S2055"/>
          <cell r="T2055">
            <v>0.5</v>
          </cell>
          <cell r="U2055">
            <v>0.61</v>
          </cell>
          <cell r="V2055">
            <v>0.78</v>
          </cell>
          <cell r="W2055">
            <v>0</v>
          </cell>
          <cell r="X2055" t="str">
            <v>EST CADEIRA ERICA C/B (MAD A TAUARI ENV) TC MITRA ECO 005 - 0,5x0,61x0,78H</v>
          </cell>
          <cell r="Y2055">
            <v>9903.4399999999987</v>
          </cell>
          <cell r="Z2055">
            <v>0.35</v>
          </cell>
          <cell r="AA2055">
            <v>6437.235999999999</v>
          </cell>
          <cell r="AB2055"/>
          <cell r="AC2055" t="str">
            <v>PROD C/RVST FORN</v>
          </cell>
          <cell r="AD2055" t="str">
            <v>REVESTIMENTO FORN</v>
          </cell>
          <cell r="AE2055">
            <v>9903.4399999999987</v>
          </cell>
          <cell r="AF2055">
            <v>9903.4399999999987</v>
          </cell>
          <cell r="AG2055">
            <v>0</v>
          </cell>
          <cell r="AH2055">
            <v>9903.4399999999987</v>
          </cell>
          <cell r="AI2055" t="str">
            <v>REF: 388821</v>
          </cell>
          <cell r="AJ2055"/>
          <cell r="AK2055">
            <v>388821</v>
          </cell>
          <cell r="AL2055" t="str">
            <v>CADEIRA ERICA (C/B) (MADEIRA A) (RVST FORN)</v>
          </cell>
          <cell r="AM2055"/>
          <cell r="AN2055">
            <v>0.5</v>
          </cell>
          <cell r="AO2055">
            <v>0.61</v>
          </cell>
          <cell r="AP2055">
            <v>0.78</v>
          </cell>
          <cell r="AQ2055">
            <v>0</v>
          </cell>
          <cell r="AR2055" t="str">
            <v>CADEIRA ERICA (C/B) (MADEIRA A) (RVST FORN) - 0,5x0,61x0,78H</v>
          </cell>
          <cell r="AS2055">
            <v>9903.4399999999987</v>
          </cell>
          <cell r="AT2055">
            <v>9903.4399999999987</v>
          </cell>
          <cell r="AU2055">
            <v>9037.64</v>
          </cell>
          <cell r="AV2055">
            <v>865.79999999999927</v>
          </cell>
          <cell r="AW2055">
            <v>9903.44</v>
          </cell>
          <cell r="AX2055">
            <v>0</v>
          </cell>
          <cell r="AY2055">
            <v>370663</v>
          </cell>
          <cell r="AZ2055" t="str">
            <v>TECIDO MITRA ECO (COD 64275) -</v>
          </cell>
          <cell r="BA2055" t="str">
            <v>RVST FORN: TECIDO MITRA ECO (COD 64275) - COR 005</v>
          </cell>
          <cell r="BB2055">
            <v>2</v>
          </cell>
          <cell r="BC2055"/>
          <cell r="BD2055">
            <v>432.9</v>
          </cell>
          <cell r="BE2055">
            <v>0</v>
          </cell>
          <cell r="BF2055">
            <v>-432.9</v>
          </cell>
          <cell r="BG2055" t="str">
            <v>RVST FORN</v>
          </cell>
          <cell r="BH2055">
            <v>12</v>
          </cell>
          <cell r="BI2055">
            <v>865.8</v>
          </cell>
          <cell r="BJ2055">
            <v>0</v>
          </cell>
          <cell r="BK2055">
            <v>0</v>
          </cell>
          <cell r="BL2055"/>
          <cell r="BM2055"/>
          <cell r="BN2055"/>
          <cell r="BO2055"/>
          <cell r="BQ2055" t="str">
            <v>L CENTER</v>
          </cell>
          <cell r="BS2055" t="str">
            <v>CLAMI CADEIRA</v>
          </cell>
          <cell r="BT2055" t="str">
            <v>CADEIRA ERICA</v>
          </cell>
        </row>
        <row r="2056">
          <cell r="H2056">
            <v>0</v>
          </cell>
          <cell r="O2056">
            <v>388701</v>
          </cell>
          <cell r="P2056" t="str">
            <v>2024/239-0094-01</v>
          </cell>
          <cell r="Q2056" t="str">
            <v>EST CADEIRA ERICA C/B (MAD A TAUARI ENV) TC MITRA ECO 005</v>
          </cell>
          <cell r="R2056"/>
          <cell r="S2056"/>
          <cell r="T2056">
            <v>0.5</v>
          </cell>
          <cell r="U2056">
            <v>0.61</v>
          </cell>
          <cell r="V2056">
            <v>0.78</v>
          </cell>
          <cell r="W2056">
            <v>0</v>
          </cell>
          <cell r="X2056" t="str">
            <v>EST CADEIRA ERICA C/B (MAD A TAUARI ENV) TC MITRA ECO 005 - 0,5x0,61x0,78H</v>
          </cell>
          <cell r="Y2056">
            <v>9903.4399999999987</v>
          </cell>
          <cell r="Z2056">
            <v>0.35</v>
          </cell>
          <cell r="AA2056">
            <v>6437.235999999999</v>
          </cell>
          <cell r="AB2056"/>
          <cell r="AC2056" t="str">
            <v>PROD C/RVST FORN</v>
          </cell>
          <cell r="AD2056" t="str">
            <v>REVESTIMENTO FORN</v>
          </cell>
          <cell r="AE2056">
            <v>9903.4399999999987</v>
          </cell>
          <cell r="AF2056">
            <v>9903.4399999999987</v>
          </cell>
          <cell r="AG2056">
            <v>0</v>
          </cell>
          <cell r="AH2056">
            <v>9903.4399999999987</v>
          </cell>
          <cell r="AI2056" t="str">
            <v>REF: 388821</v>
          </cell>
          <cell r="AJ2056"/>
          <cell r="AK2056">
            <v>388821</v>
          </cell>
          <cell r="AL2056" t="str">
            <v>CADEIRA ERICA (C/B) (MADEIRA A) (RVST FORN)</v>
          </cell>
          <cell r="AM2056"/>
          <cell r="AN2056">
            <v>0.5</v>
          </cell>
          <cell r="AO2056">
            <v>0.61</v>
          </cell>
          <cell r="AP2056">
            <v>0.78</v>
          </cell>
          <cell r="AQ2056">
            <v>0</v>
          </cell>
          <cell r="AR2056" t="str">
            <v>CADEIRA ERICA (C/B) (MADEIRA A) (RVST FORN) - 0,5x0,61x0,78H</v>
          </cell>
          <cell r="AS2056">
            <v>9903.4399999999987</v>
          </cell>
          <cell r="AT2056">
            <v>9903.4399999999987</v>
          </cell>
          <cell r="AU2056">
            <v>9037.64</v>
          </cell>
          <cell r="AV2056">
            <v>865.79999999999927</v>
          </cell>
          <cell r="AW2056">
            <v>9903.44</v>
          </cell>
          <cell r="AX2056">
            <v>0</v>
          </cell>
          <cell r="AY2056">
            <v>370663</v>
          </cell>
          <cell r="AZ2056" t="str">
            <v>TECIDO MITRA ECO (COD 64275) -</v>
          </cell>
          <cell r="BA2056" t="str">
            <v>RVST FORN: TECIDO MITRA ECO (COD 64275) - COR 005</v>
          </cell>
          <cell r="BB2056">
            <v>2</v>
          </cell>
          <cell r="BC2056"/>
          <cell r="BD2056">
            <v>432.9</v>
          </cell>
          <cell r="BE2056">
            <v>0</v>
          </cell>
          <cell r="BF2056">
            <v>-432.9</v>
          </cell>
          <cell r="BG2056" t="str">
            <v>RVST FORN</v>
          </cell>
          <cell r="BH2056">
            <v>12</v>
          </cell>
          <cell r="BI2056">
            <v>865.8</v>
          </cell>
          <cell r="BJ2056">
            <v>0</v>
          </cell>
          <cell r="BK2056">
            <v>0</v>
          </cell>
          <cell r="BL2056"/>
          <cell r="BM2056"/>
          <cell r="BN2056"/>
          <cell r="BO2056"/>
          <cell r="BQ2056" t="str">
            <v>L CENTER</v>
          </cell>
          <cell r="BS2056" t="str">
            <v>CLAMI CADEIRA</v>
          </cell>
          <cell r="BT2056" t="str">
            <v>CADEIRA ERICA</v>
          </cell>
        </row>
        <row r="2057">
          <cell r="H2057">
            <v>2</v>
          </cell>
          <cell r="O2057">
            <v>371709</v>
          </cell>
          <cell r="P2057" t="str">
            <v>2023/234-0047-01</v>
          </cell>
          <cell r="Q2057" t="str">
            <v>EST CADEIRA LUIZA C/BRACO (JEQ CAST CLARO) COURO PIG 611</v>
          </cell>
          <cell r="R2057"/>
          <cell r="S2057"/>
          <cell r="T2057">
            <v>0.59</v>
          </cell>
          <cell r="U2057">
            <v>0.56000000000000005</v>
          </cell>
          <cell r="V2057">
            <v>0.74</v>
          </cell>
          <cell r="W2057">
            <v>0</v>
          </cell>
          <cell r="X2057" t="str">
            <v>EST CADEIRA LUIZA C/BRACO (JEQ CAST CLARO) COURO PIG 611 - 0,59x0,56x0,74H</v>
          </cell>
          <cell r="Y2057">
            <v>5642.69</v>
          </cell>
          <cell r="Z2057">
            <v>0.35</v>
          </cell>
          <cell r="AA2057">
            <v>3667.7484999999997</v>
          </cell>
          <cell r="AB2057"/>
          <cell r="AC2057" t="str">
            <v>PROD C/RVST FORN</v>
          </cell>
          <cell r="AD2057" t="str">
            <v>REVESTIMENTO FORN</v>
          </cell>
          <cell r="AE2057">
            <v>5642.69</v>
          </cell>
          <cell r="AF2057">
            <v>5642.69</v>
          </cell>
          <cell r="AG2057">
            <v>0</v>
          </cell>
          <cell r="AH2057">
            <v>5642.69</v>
          </cell>
          <cell r="AI2057" t="str">
            <v>REF: 303983</v>
          </cell>
          <cell r="AJ2057"/>
          <cell r="AK2057">
            <v>303983</v>
          </cell>
          <cell r="AL2057" t="str">
            <v>CADEIRA LUIZA (C/B) (RVST FORN)</v>
          </cell>
          <cell r="AM2057"/>
          <cell r="AN2057">
            <v>0.59</v>
          </cell>
          <cell r="AO2057">
            <v>0.56000000000000005</v>
          </cell>
          <cell r="AP2057">
            <v>0.74</v>
          </cell>
          <cell r="AQ2057">
            <v>0</v>
          </cell>
          <cell r="AR2057" t="str">
            <v>CADEIRA LUIZA (C/B) (RVST FORN) - 0,59x0,56x0,74H</v>
          </cell>
          <cell r="AS2057">
            <v>5642.69</v>
          </cell>
          <cell r="AT2057">
            <v>5642.69</v>
          </cell>
          <cell r="AU2057">
            <v>4782.53</v>
          </cell>
          <cell r="AV2057">
            <v>860.15999999999985</v>
          </cell>
          <cell r="AW2057">
            <v>5642.7</v>
          </cell>
          <cell r="AX2057">
            <v>-1.0000000000218279E-2</v>
          </cell>
          <cell r="AY2057">
            <v>328272</v>
          </cell>
          <cell r="AZ2057" t="str">
            <v>COURO NATURAL PIGMENTADO/VAQUETA (F378)</v>
          </cell>
          <cell r="BA2057" t="str">
            <v>RVST FORN: COURO NATURAL PIGMENTADO/VAQUETA (F378) - COD 611</v>
          </cell>
          <cell r="BB2057">
            <v>2</v>
          </cell>
          <cell r="BC2057"/>
          <cell r="BD2057">
            <v>430.08</v>
          </cell>
          <cell r="BE2057">
            <v>0</v>
          </cell>
          <cell r="BF2057">
            <v>-430.08</v>
          </cell>
          <cell r="BG2057" t="str">
            <v>RVST FORN</v>
          </cell>
          <cell r="BH2057">
            <v>12</v>
          </cell>
          <cell r="BI2057">
            <v>860.16</v>
          </cell>
          <cell r="BJ2057">
            <v>0</v>
          </cell>
          <cell r="BK2057">
            <v>0</v>
          </cell>
          <cell r="BL2057"/>
          <cell r="BM2057"/>
          <cell r="BN2057"/>
          <cell r="BO2057"/>
          <cell r="BQ2057" t="str">
            <v>L CENTER</v>
          </cell>
          <cell r="BS2057" t="str">
            <v>CLAMI CADEIRA</v>
          </cell>
          <cell r="BT2057" t="str">
            <v>CADEIRA LUIZA</v>
          </cell>
        </row>
        <row r="2058">
          <cell r="H2058">
            <v>2</v>
          </cell>
          <cell r="O2058">
            <v>371709</v>
          </cell>
          <cell r="P2058" t="str">
            <v>2023/234-0048-01</v>
          </cell>
          <cell r="Q2058" t="str">
            <v>EST CADEIRA LUIZA C/BRACO (JEQ CAST CLARO) COURO PIG 611</v>
          </cell>
          <cell r="R2058"/>
          <cell r="S2058"/>
          <cell r="T2058">
            <v>0.59</v>
          </cell>
          <cell r="U2058">
            <v>0.56000000000000005</v>
          </cell>
          <cell r="V2058">
            <v>0.74</v>
          </cell>
          <cell r="W2058">
            <v>0</v>
          </cell>
          <cell r="X2058" t="str">
            <v>EST CADEIRA LUIZA C/BRACO (JEQ CAST CLARO) COURO PIG 611 - 0,59x0,56x0,74H</v>
          </cell>
          <cell r="Y2058">
            <v>5642.69</v>
          </cell>
          <cell r="Z2058">
            <v>0.35</v>
          </cell>
          <cell r="AA2058">
            <v>3667.7484999999997</v>
          </cell>
          <cell r="AB2058"/>
          <cell r="AC2058" t="str">
            <v>PROD C/RVST FORN</v>
          </cell>
          <cell r="AD2058" t="str">
            <v>REVESTIMENTO FORN</v>
          </cell>
          <cell r="AE2058">
            <v>5642.69</v>
          </cell>
          <cell r="AF2058">
            <v>5642.69</v>
          </cell>
          <cell r="AG2058">
            <v>0</v>
          </cell>
          <cell r="AH2058">
            <v>5642.69</v>
          </cell>
          <cell r="AI2058" t="str">
            <v>REF: 303983</v>
          </cell>
          <cell r="AJ2058"/>
          <cell r="AK2058">
            <v>303983</v>
          </cell>
          <cell r="AL2058" t="str">
            <v>CADEIRA LUIZA (C/B) (RVST FORN)</v>
          </cell>
          <cell r="AM2058"/>
          <cell r="AN2058">
            <v>0.59</v>
          </cell>
          <cell r="AO2058">
            <v>0.56000000000000005</v>
          </cell>
          <cell r="AP2058">
            <v>0.74</v>
          </cell>
          <cell r="AQ2058">
            <v>0</v>
          </cell>
          <cell r="AR2058" t="str">
            <v>CADEIRA LUIZA (C/B) (RVST FORN) - 0,59x0,56x0,74H</v>
          </cell>
          <cell r="AS2058">
            <v>5642.69</v>
          </cell>
          <cell r="AT2058">
            <v>5642.69</v>
          </cell>
          <cell r="AU2058">
            <v>4782.53</v>
          </cell>
          <cell r="AV2058">
            <v>860.15999999999985</v>
          </cell>
          <cell r="AW2058">
            <v>5642.7</v>
          </cell>
          <cell r="AX2058">
            <v>-1.0000000000218279E-2</v>
          </cell>
          <cell r="AY2058">
            <v>328272</v>
          </cell>
          <cell r="AZ2058" t="str">
            <v>COURO NATURAL PIGMENTADO/VAQUETA (F378)</v>
          </cell>
          <cell r="BA2058" t="str">
            <v>RVST FORN: COURO NATURAL PIGMENTADO/VAQUETA (F378) - COD 611</v>
          </cell>
          <cell r="BB2058">
            <v>2</v>
          </cell>
          <cell r="BC2058"/>
          <cell r="BD2058">
            <v>430.08</v>
          </cell>
          <cell r="BE2058">
            <v>0</v>
          </cell>
          <cell r="BF2058">
            <v>-430.08</v>
          </cell>
          <cell r="BG2058" t="str">
            <v>RVST FORN</v>
          </cell>
          <cell r="BH2058">
            <v>12</v>
          </cell>
          <cell r="BI2058">
            <v>860.16</v>
          </cell>
          <cell r="BJ2058">
            <v>0</v>
          </cell>
          <cell r="BK2058">
            <v>0</v>
          </cell>
          <cell r="BL2058"/>
          <cell r="BM2058"/>
          <cell r="BN2058"/>
          <cell r="BO2058"/>
          <cell r="BQ2058" t="str">
            <v>L CENTER</v>
          </cell>
          <cell r="BS2058" t="str">
            <v>CLAMI CADEIRA</v>
          </cell>
          <cell r="BT2058" t="str">
            <v>CADEIRA LUIZA</v>
          </cell>
        </row>
        <row r="2059">
          <cell r="H2059">
            <v>2</v>
          </cell>
          <cell r="O2059">
            <v>371709</v>
          </cell>
          <cell r="P2059" t="str">
            <v>2023/234-0049-01</v>
          </cell>
          <cell r="Q2059" t="str">
            <v>EST CADEIRA LUIZA C/BRACO (JEQ CAST CLARO) COURO PIG 611</v>
          </cell>
          <cell r="R2059"/>
          <cell r="S2059"/>
          <cell r="T2059">
            <v>0.59</v>
          </cell>
          <cell r="U2059">
            <v>0.56000000000000005</v>
          </cell>
          <cell r="V2059">
            <v>0.74</v>
          </cell>
          <cell r="W2059">
            <v>0</v>
          </cell>
          <cell r="X2059" t="str">
            <v>EST CADEIRA LUIZA C/BRACO (JEQ CAST CLARO) COURO PIG 611 - 0,59x0,56x0,74H</v>
          </cell>
          <cell r="Y2059">
            <v>5642.69</v>
          </cell>
          <cell r="Z2059">
            <v>0.35</v>
          </cell>
          <cell r="AA2059">
            <v>3667.7484999999997</v>
          </cell>
          <cell r="AB2059"/>
          <cell r="AC2059" t="str">
            <v>PROD C/RVST FORN</v>
          </cell>
          <cell r="AD2059" t="str">
            <v>REVESTIMENTO FORN</v>
          </cell>
          <cell r="AE2059">
            <v>5642.69</v>
          </cell>
          <cell r="AF2059">
            <v>5642.69</v>
          </cell>
          <cell r="AG2059">
            <v>0</v>
          </cell>
          <cell r="AH2059">
            <v>5642.69</v>
          </cell>
          <cell r="AI2059" t="str">
            <v>REF: 303983</v>
          </cell>
          <cell r="AJ2059"/>
          <cell r="AK2059">
            <v>303983</v>
          </cell>
          <cell r="AL2059" t="str">
            <v>CADEIRA LUIZA (C/B) (RVST FORN)</v>
          </cell>
          <cell r="AM2059"/>
          <cell r="AN2059">
            <v>0.59</v>
          </cell>
          <cell r="AO2059">
            <v>0.56000000000000005</v>
          </cell>
          <cell r="AP2059">
            <v>0.74</v>
          </cell>
          <cell r="AQ2059">
            <v>0</v>
          </cell>
          <cell r="AR2059" t="str">
            <v>CADEIRA LUIZA (C/B) (RVST FORN) - 0,59x0,56x0,74H</v>
          </cell>
          <cell r="AS2059">
            <v>5642.69</v>
          </cell>
          <cell r="AT2059">
            <v>5642.69</v>
          </cell>
          <cell r="AU2059">
            <v>4782.53</v>
          </cell>
          <cell r="AV2059">
            <v>860.15999999999985</v>
          </cell>
          <cell r="AW2059">
            <v>5642.7</v>
          </cell>
          <cell r="AX2059">
            <v>-1.0000000000218279E-2</v>
          </cell>
          <cell r="AY2059">
            <v>328272</v>
          </cell>
          <cell r="AZ2059" t="str">
            <v>COURO NATURAL PIGMENTADO/VAQUETA (F378)</v>
          </cell>
          <cell r="BA2059" t="str">
            <v>RVST FORN: COURO NATURAL PIGMENTADO/VAQUETA (F378) - COD 611</v>
          </cell>
          <cell r="BB2059">
            <v>2</v>
          </cell>
          <cell r="BC2059"/>
          <cell r="BD2059">
            <v>430.08</v>
          </cell>
          <cell r="BE2059">
            <v>0</v>
          </cell>
          <cell r="BF2059">
            <v>-430.08</v>
          </cell>
          <cell r="BG2059" t="str">
            <v>RVST FORN</v>
          </cell>
          <cell r="BH2059">
            <v>12</v>
          </cell>
          <cell r="BI2059">
            <v>860.16</v>
          </cell>
          <cell r="BJ2059">
            <v>0</v>
          </cell>
          <cell r="BK2059">
            <v>0</v>
          </cell>
          <cell r="BL2059"/>
          <cell r="BM2059"/>
          <cell r="BN2059"/>
          <cell r="BO2059"/>
          <cell r="BQ2059" t="str">
            <v>L CENTER</v>
          </cell>
          <cell r="BS2059" t="str">
            <v>CLAMI CADEIRA</v>
          </cell>
          <cell r="BT2059" t="str">
            <v>CADEIRA LUIZA</v>
          </cell>
        </row>
        <row r="2060">
          <cell r="H2060">
            <v>2</v>
          </cell>
          <cell r="O2060">
            <v>371709</v>
          </cell>
          <cell r="P2060" t="str">
            <v>2023/234-0050-01</v>
          </cell>
          <cell r="Q2060" t="str">
            <v>EST CADEIRA LUIZA C/BRACO (JEQ CAST CLARO) COURO PIG 611</v>
          </cell>
          <cell r="R2060"/>
          <cell r="S2060"/>
          <cell r="T2060">
            <v>0.59</v>
          </cell>
          <cell r="U2060">
            <v>0.56000000000000005</v>
          </cell>
          <cell r="V2060">
            <v>0.74</v>
          </cell>
          <cell r="W2060">
            <v>0</v>
          </cell>
          <cell r="X2060" t="str">
            <v>EST CADEIRA LUIZA C/BRACO (JEQ CAST CLARO) COURO PIG 611 - 0,59x0,56x0,74H</v>
          </cell>
          <cell r="Y2060">
            <v>5642.69</v>
          </cell>
          <cell r="Z2060">
            <v>0.35</v>
          </cell>
          <cell r="AA2060">
            <v>3667.7484999999997</v>
          </cell>
          <cell r="AB2060"/>
          <cell r="AC2060" t="str">
            <v>PROD C/RVST FORN</v>
          </cell>
          <cell r="AD2060" t="str">
            <v>REVESTIMENTO FORN</v>
          </cell>
          <cell r="AE2060">
            <v>5642.69</v>
          </cell>
          <cell r="AF2060">
            <v>5642.69</v>
          </cell>
          <cell r="AG2060">
            <v>0</v>
          </cell>
          <cell r="AH2060">
            <v>5642.69</v>
          </cell>
          <cell r="AI2060" t="str">
            <v>REF: 303983</v>
          </cell>
          <cell r="AJ2060"/>
          <cell r="AK2060">
            <v>303983</v>
          </cell>
          <cell r="AL2060" t="str">
            <v>CADEIRA LUIZA (C/B) (RVST FORN)</v>
          </cell>
          <cell r="AM2060"/>
          <cell r="AN2060">
            <v>0.59</v>
          </cell>
          <cell r="AO2060">
            <v>0.56000000000000005</v>
          </cell>
          <cell r="AP2060">
            <v>0.74</v>
          </cell>
          <cell r="AQ2060">
            <v>0</v>
          </cell>
          <cell r="AR2060" t="str">
            <v>CADEIRA LUIZA (C/B) (RVST FORN) - 0,59x0,56x0,74H</v>
          </cell>
          <cell r="AS2060">
            <v>5642.69</v>
          </cell>
          <cell r="AT2060">
            <v>5642.69</v>
          </cell>
          <cell r="AU2060">
            <v>4782.53</v>
          </cell>
          <cell r="AV2060">
            <v>860.15999999999985</v>
          </cell>
          <cell r="AW2060">
            <v>5642.7</v>
          </cell>
          <cell r="AX2060">
            <v>-1.0000000000218279E-2</v>
          </cell>
          <cell r="AY2060">
            <v>328272</v>
          </cell>
          <cell r="AZ2060" t="str">
            <v>COURO NATURAL PIGMENTADO/VAQUETA (F378)</v>
          </cell>
          <cell r="BA2060" t="str">
            <v>RVST FORN: COURO NATURAL PIGMENTADO/VAQUETA (F378) - COD 611</v>
          </cell>
          <cell r="BB2060">
            <v>2</v>
          </cell>
          <cell r="BC2060"/>
          <cell r="BD2060">
            <v>430.08</v>
          </cell>
          <cell r="BE2060">
            <v>0</v>
          </cell>
          <cell r="BF2060">
            <v>-430.08</v>
          </cell>
          <cell r="BG2060" t="str">
            <v>RVST FORN</v>
          </cell>
          <cell r="BH2060">
            <v>12</v>
          </cell>
          <cell r="BI2060">
            <v>860.16</v>
          </cell>
          <cell r="BJ2060">
            <v>0</v>
          </cell>
          <cell r="BK2060">
            <v>0</v>
          </cell>
          <cell r="BL2060"/>
          <cell r="BM2060"/>
          <cell r="BN2060"/>
          <cell r="BO2060"/>
          <cell r="BQ2060" t="str">
            <v>L CENTER</v>
          </cell>
          <cell r="BS2060" t="str">
            <v>CLAMI CADEIRA</v>
          </cell>
          <cell r="BT2060" t="str">
            <v>CADEIRA LUIZA</v>
          </cell>
        </row>
        <row r="2061">
          <cell r="H2061">
            <v>2</v>
          </cell>
          <cell r="O2061">
            <v>371709</v>
          </cell>
          <cell r="P2061" t="str">
            <v>2023/234-0051-01</v>
          </cell>
          <cell r="Q2061" t="str">
            <v>EST CADEIRA LUIZA C/BRACO (JEQ CAST CLARO) COURO PIG 611</v>
          </cell>
          <cell r="R2061"/>
          <cell r="S2061"/>
          <cell r="T2061">
            <v>0.59</v>
          </cell>
          <cell r="U2061">
            <v>0.56000000000000005</v>
          </cell>
          <cell r="V2061">
            <v>0.74</v>
          </cell>
          <cell r="W2061">
            <v>0</v>
          </cell>
          <cell r="X2061" t="str">
            <v>EST CADEIRA LUIZA C/BRACO (JEQ CAST CLARO) COURO PIG 611 - 0,59x0,56x0,74H</v>
          </cell>
          <cell r="Y2061">
            <v>5642.69</v>
          </cell>
          <cell r="Z2061">
            <v>0.35</v>
          </cell>
          <cell r="AA2061">
            <v>3667.7484999999997</v>
          </cell>
          <cell r="AB2061"/>
          <cell r="AC2061" t="str">
            <v>PROD C/RVST FORN</v>
          </cell>
          <cell r="AD2061" t="str">
            <v>REVESTIMENTO FORN</v>
          </cell>
          <cell r="AE2061">
            <v>5642.69</v>
          </cell>
          <cell r="AF2061">
            <v>5642.69</v>
          </cell>
          <cell r="AG2061">
            <v>0</v>
          </cell>
          <cell r="AH2061">
            <v>5642.69</v>
          </cell>
          <cell r="AI2061" t="str">
            <v>REF: 303983</v>
          </cell>
          <cell r="AJ2061"/>
          <cell r="AK2061">
            <v>303983</v>
          </cell>
          <cell r="AL2061" t="str">
            <v>CADEIRA LUIZA (C/B) (RVST FORN)</v>
          </cell>
          <cell r="AM2061"/>
          <cell r="AN2061">
            <v>0.59</v>
          </cell>
          <cell r="AO2061">
            <v>0.56000000000000005</v>
          </cell>
          <cell r="AP2061">
            <v>0.74</v>
          </cell>
          <cell r="AQ2061">
            <v>0</v>
          </cell>
          <cell r="AR2061" t="str">
            <v>CADEIRA LUIZA (C/B) (RVST FORN) - 0,59x0,56x0,74H</v>
          </cell>
          <cell r="AS2061">
            <v>5642.69</v>
          </cell>
          <cell r="AT2061">
            <v>5642.69</v>
          </cell>
          <cell r="AU2061">
            <v>4782.53</v>
          </cell>
          <cell r="AV2061">
            <v>860.15999999999985</v>
          </cell>
          <cell r="AW2061">
            <v>5642.7</v>
          </cell>
          <cell r="AX2061">
            <v>-1.0000000000218279E-2</v>
          </cell>
          <cell r="AY2061">
            <v>328272</v>
          </cell>
          <cell r="AZ2061" t="str">
            <v>COURO NATURAL PIGMENTADO/VAQUETA (F378)</v>
          </cell>
          <cell r="BA2061" t="str">
            <v>RVST FORN: COURO NATURAL PIGMENTADO/VAQUETA (F378) - COD 611</v>
          </cell>
          <cell r="BB2061">
            <v>2</v>
          </cell>
          <cell r="BC2061"/>
          <cell r="BD2061">
            <v>430.08</v>
          </cell>
          <cell r="BE2061">
            <v>0</v>
          </cell>
          <cell r="BF2061">
            <v>-430.08</v>
          </cell>
          <cell r="BG2061" t="str">
            <v>RVST FORN</v>
          </cell>
          <cell r="BH2061">
            <v>12</v>
          </cell>
          <cell r="BI2061">
            <v>860.16</v>
          </cell>
          <cell r="BJ2061">
            <v>0</v>
          </cell>
          <cell r="BK2061">
            <v>0</v>
          </cell>
          <cell r="BL2061"/>
          <cell r="BM2061"/>
          <cell r="BN2061"/>
          <cell r="BO2061"/>
          <cell r="BQ2061" t="str">
            <v>L CENTER</v>
          </cell>
          <cell r="BS2061" t="str">
            <v>CLAMI CADEIRA</v>
          </cell>
          <cell r="BT2061" t="str">
            <v>CADEIRA LUIZA</v>
          </cell>
        </row>
        <row r="2062">
          <cell r="H2062">
            <v>2</v>
          </cell>
          <cell r="O2062">
            <v>371709</v>
          </cell>
          <cell r="P2062" t="str">
            <v>2023/234-0052-01</v>
          </cell>
          <cell r="Q2062" t="str">
            <v>EST CADEIRA LUIZA C/BRACO (JEQ CAST CLARO) COURO PIG 611</v>
          </cell>
          <cell r="R2062"/>
          <cell r="S2062"/>
          <cell r="T2062">
            <v>0.59</v>
          </cell>
          <cell r="U2062">
            <v>0.56000000000000005</v>
          </cell>
          <cell r="V2062">
            <v>0.74</v>
          </cell>
          <cell r="W2062">
            <v>0</v>
          </cell>
          <cell r="X2062" t="str">
            <v>EST CADEIRA LUIZA C/BRACO (JEQ CAST CLARO) COURO PIG 611 - 0,59x0,56x0,74H</v>
          </cell>
          <cell r="Y2062">
            <v>5642.69</v>
          </cell>
          <cell r="Z2062">
            <v>0.35</v>
          </cell>
          <cell r="AA2062">
            <v>3667.7484999999997</v>
          </cell>
          <cell r="AB2062"/>
          <cell r="AC2062" t="str">
            <v>PROD C/RVST FORN</v>
          </cell>
          <cell r="AD2062" t="str">
            <v>REVESTIMENTO FORN</v>
          </cell>
          <cell r="AE2062">
            <v>5642.69</v>
          </cell>
          <cell r="AF2062">
            <v>5642.69</v>
          </cell>
          <cell r="AG2062">
            <v>0</v>
          </cell>
          <cell r="AH2062">
            <v>5642.69</v>
          </cell>
          <cell r="AI2062" t="str">
            <v>REF: 303983</v>
          </cell>
          <cell r="AJ2062"/>
          <cell r="AK2062">
            <v>303983</v>
          </cell>
          <cell r="AL2062" t="str">
            <v>CADEIRA LUIZA (C/B) (RVST FORN)</v>
          </cell>
          <cell r="AM2062"/>
          <cell r="AN2062">
            <v>0.59</v>
          </cell>
          <cell r="AO2062">
            <v>0.56000000000000005</v>
          </cell>
          <cell r="AP2062">
            <v>0.74</v>
          </cell>
          <cell r="AQ2062">
            <v>0</v>
          </cell>
          <cell r="AR2062" t="str">
            <v>CADEIRA LUIZA (C/B) (RVST FORN) - 0,59x0,56x0,74H</v>
          </cell>
          <cell r="AS2062">
            <v>5642.69</v>
          </cell>
          <cell r="AT2062">
            <v>5642.69</v>
          </cell>
          <cell r="AU2062">
            <v>4782.53</v>
          </cell>
          <cell r="AV2062">
            <v>860.15999999999985</v>
          </cell>
          <cell r="AW2062">
            <v>5642.7</v>
          </cell>
          <cell r="AX2062">
            <v>-1.0000000000218279E-2</v>
          </cell>
          <cell r="AY2062">
            <v>328272</v>
          </cell>
          <cell r="AZ2062" t="str">
            <v>COURO NATURAL PIGMENTADO/VAQUETA (F378)</v>
          </cell>
          <cell r="BA2062" t="str">
            <v>RVST FORN: COURO NATURAL PIGMENTADO/VAQUETA (F378) - COD 611</v>
          </cell>
          <cell r="BB2062">
            <v>2</v>
          </cell>
          <cell r="BC2062"/>
          <cell r="BD2062">
            <v>430.08</v>
          </cell>
          <cell r="BE2062">
            <v>0</v>
          </cell>
          <cell r="BF2062">
            <v>-430.08</v>
          </cell>
          <cell r="BG2062" t="str">
            <v>RVST FORN</v>
          </cell>
          <cell r="BH2062">
            <v>12</v>
          </cell>
          <cell r="BI2062">
            <v>860.16</v>
          </cell>
          <cell r="BJ2062">
            <v>0</v>
          </cell>
          <cell r="BK2062">
            <v>0</v>
          </cell>
          <cell r="BL2062"/>
          <cell r="BM2062"/>
          <cell r="BN2062"/>
          <cell r="BO2062"/>
          <cell r="BQ2062" t="str">
            <v>L CENTER</v>
          </cell>
          <cell r="BS2062" t="str">
            <v>CLAMI CADEIRA</v>
          </cell>
          <cell r="BT2062" t="str">
            <v>CADEIRA LUIZA</v>
          </cell>
        </row>
        <row r="2063">
          <cell r="H2063">
            <v>5</v>
          </cell>
          <cell r="O2063">
            <v>379015</v>
          </cell>
          <cell r="P2063" t="str">
            <v>2024/211-0031-01</v>
          </cell>
          <cell r="Q2063" t="str">
            <v>EST CADEIRA VIA (COURO TP3 PROMO LA PAZ PRETO FSC) PRETO</v>
          </cell>
          <cell r="R2063"/>
          <cell r="S2063"/>
          <cell r="T2063">
            <v>0.6</v>
          </cell>
          <cell r="U2063">
            <v>0.53</v>
          </cell>
          <cell r="V2063">
            <v>0.78</v>
          </cell>
          <cell r="W2063">
            <v>0</v>
          </cell>
          <cell r="X2063" t="str">
            <v>EST CADEIRA VIA (COURO TP3 PROMO LA PAZ PRETO FSC) PRETO - 0,6x0,53x0,78H</v>
          </cell>
          <cell r="Y2063">
            <v>11417.57</v>
          </cell>
          <cell r="Z2063">
            <v>0.5</v>
          </cell>
          <cell r="AA2063">
            <v>5708.7849999999999</v>
          </cell>
          <cell r="AB2063"/>
          <cell r="AC2063"/>
          <cell r="AD2063"/>
          <cell r="AE2063">
            <v>11417.57</v>
          </cell>
          <cell r="AF2063">
            <v>11417.57</v>
          </cell>
          <cell r="AG2063">
            <v>0</v>
          </cell>
          <cell r="AH2063">
            <v>11417.57</v>
          </cell>
          <cell r="AI2063" t="str">
            <v>REF: 379015</v>
          </cell>
          <cell r="AJ2063" t="str">
            <v>PRODUTO FORA DE LINHA</v>
          </cell>
          <cell r="AK2063">
            <v>379015</v>
          </cell>
          <cell r="AL2063" t="str">
            <v>EST CADEIRA VIA (COURO TP3 PROMO LA PAZ PRETO FSC) PRETO</v>
          </cell>
          <cell r="AM2063"/>
          <cell r="AN2063">
            <v>0.6</v>
          </cell>
          <cell r="AO2063">
            <v>0.53</v>
          </cell>
          <cell r="AP2063">
            <v>0.78</v>
          </cell>
          <cell r="AQ2063">
            <v>0</v>
          </cell>
          <cell r="AR2063" t="str">
            <v>EST CADEIRA VIA (COURO TP3 PROMO LA PAZ PRETO FSC) PRETO - 0,6x0,53x0,78H</v>
          </cell>
          <cell r="AS2063">
            <v>11417.57</v>
          </cell>
          <cell r="AT2063">
            <v>11417.57</v>
          </cell>
          <cell r="AU2063">
            <v>11417.57</v>
          </cell>
          <cell r="AV2063">
            <v>0</v>
          </cell>
          <cell r="AW2063">
            <v>11417.57</v>
          </cell>
          <cell r="AX2063">
            <v>0</v>
          </cell>
          <cell r="AY2063"/>
          <cell r="AZ2063" t="str">
            <v/>
          </cell>
          <cell r="BA2063"/>
          <cell r="BB2063"/>
          <cell r="BC2063"/>
          <cell r="BD2063" t="str">
            <v/>
          </cell>
          <cell r="BE2063">
            <v>0</v>
          </cell>
          <cell r="BF2063" t="str">
            <v/>
          </cell>
          <cell r="BG2063" t="str">
            <v/>
          </cell>
          <cell r="BH2063">
            <v>14</v>
          </cell>
          <cell r="BI2063" t="str">
            <v>0</v>
          </cell>
          <cell r="BJ2063">
            <v>0</v>
          </cell>
          <cell r="BK2063">
            <v>0</v>
          </cell>
          <cell r="BL2063"/>
          <cell r="BM2063"/>
          <cell r="BN2063"/>
          <cell r="BO2063"/>
          <cell r="BQ2063" t="str">
            <v>LC PE</v>
          </cell>
          <cell r="BS2063" t="str">
            <v>CLAMI CADEIRA</v>
          </cell>
          <cell r="BT2063" t="str">
            <v>CADEIRA VIA (FL)</v>
          </cell>
        </row>
        <row r="2064">
          <cell r="H2064">
            <v>5</v>
          </cell>
          <cell r="O2064">
            <v>379015</v>
          </cell>
          <cell r="P2064" t="str">
            <v>2024/211-0035-01</v>
          </cell>
          <cell r="Q2064" t="str">
            <v>EST CADEIRA VIA (COURO TP3 PROMO LA PAZ PRETO FSC) PRETO</v>
          </cell>
          <cell r="R2064"/>
          <cell r="S2064"/>
          <cell r="T2064">
            <v>0.6</v>
          </cell>
          <cell r="U2064">
            <v>0.53</v>
          </cell>
          <cell r="V2064">
            <v>0.78</v>
          </cell>
          <cell r="W2064">
            <v>0</v>
          </cell>
          <cell r="X2064" t="str">
            <v>EST CADEIRA VIA (COURO TP3 PROMO LA PAZ PRETO FSC) PRETO - 0,6x0,53x0,78H</v>
          </cell>
          <cell r="Y2064">
            <v>11417.57</v>
          </cell>
          <cell r="Z2064">
            <v>0.5</v>
          </cell>
          <cell r="AA2064">
            <v>5708.7849999999999</v>
          </cell>
          <cell r="AB2064"/>
          <cell r="AC2064"/>
          <cell r="AD2064"/>
          <cell r="AE2064">
            <v>11417.57</v>
          </cell>
          <cell r="AF2064">
            <v>11417.57</v>
          </cell>
          <cell r="AG2064">
            <v>0</v>
          </cell>
          <cell r="AH2064">
            <v>11417.57</v>
          </cell>
          <cell r="AI2064" t="str">
            <v>REF: 379015</v>
          </cell>
          <cell r="AJ2064" t="str">
            <v>PRODUTO FORA DE LINHA</v>
          </cell>
          <cell r="AK2064">
            <v>379015</v>
          </cell>
          <cell r="AL2064" t="str">
            <v>EST CADEIRA VIA (COURO TP3 PROMO LA PAZ PRETO FSC) PRETO</v>
          </cell>
          <cell r="AM2064"/>
          <cell r="AN2064">
            <v>0.6</v>
          </cell>
          <cell r="AO2064">
            <v>0.53</v>
          </cell>
          <cell r="AP2064">
            <v>0.78</v>
          </cell>
          <cell r="AQ2064">
            <v>0</v>
          </cell>
          <cell r="AR2064" t="str">
            <v>EST CADEIRA VIA (COURO TP3 PROMO LA PAZ PRETO FSC) PRETO - 0,6x0,53x0,78H</v>
          </cell>
          <cell r="AS2064">
            <v>11417.57</v>
          </cell>
          <cell r="AT2064">
            <v>11417.57</v>
          </cell>
          <cell r="AU2064">
            <v>11417.57</v>
          </cell>
          <cell r="AV2064">
            <v>0</v>
          </cell>
          <cell r="AW2064">
            <v>11417.57</v>
          </cell>
          <cell r="AX2064">
            <v>0</v>
          </cell>
          <cell r="AY2064"/>
          <cell r="AZ2064" t="str">
            <v/>
          </cell>
          <cell r="BA2064"/>
          <cell r="BB2064"/>
          <cell r="BC2064"/>
          <cell r="BD2064" t="str">
            <v/>
          </cell>
          <cell r="BE2064">
            <v>0</v>
          </cell>
          <cell r="BF2064" t="str">
            <v/>
          </cell>
          <cell r="BG2064" t="str">
            <v/>
          </cell>
          <cell r="BH2064">
            <v>14</v>
          </cell>
          <cell r="BI2064" t="str">
            <v>0</v>
          </cell>
          <cell r="BJ2064">
            <v>0</v>
          </cell>
          <cell r="BK2064">
            <v>0</v>
          </cell>
          <cell r="BL2064"/>
          <cell r="BM2064"/>
          <cell r="BN2064"/>
          <cell r="BO2064"/>
          <cell r="BQ2064" t="str">
            <v>LC PE</v>
          </cell>
          <cell r="BS2064" t="str">
            <v>CLAMI CADEIRA</v>
          </cell>
          <cell r="BT2064" t="str">
            <v>CADEIRA VIA (FL)</v>
          </cell>
        </row>
        <row r="2065">
          <cell r="H2065">
            <v>0</v>
          </cell>
          <cell r="O2065">
            <v>335331</v>
          </cell>
          <cell r="P2065" t="str">
            <v>2022/298-0071-01</v>
          </cell>
          <cell r="Q2065" t="str">
            <v>EST CADEIRA CLARA (JEQ TING NOG) (ESTOF) (C4 NERO)</v>
          </cell>
          <cell r="R2065"/>
          <cell r="S2065"/>
          <cell r="T2065">
            <v>0.48</v>
          </cell>
          <cell r="U2065">
            <v>0.56999999999999995</v>
          </cell>
          <cell r="V2065">
            <v>0.86</v>
          </cell>
          <cell r="W2065">
            <v>0</v>
          </cell>
          <cell r="X2065" t="str">
            <v>EST CADEIRA CLARA (JEQ TING NOG) (ESTOF) (C4 NERO) - 0,48x0,57x0,86H</v>
          </cell>
          <cell r="Y2065">
            <v>8042.5</v>
          </cell>
          <cell r="Z2065">
            <v>0.5</v>
          </cell>
          <cell r="AA2065">
            <v>4021.25</v>
          </cell>
          <cell r="AB2065"/>
          <cell r="AC2065"/>
          <cell r="AD2065"/>
          <cell r="AE2065">
            <v>8042.5</v>
          </cell>
          <cell r="AF2065">
            <v>8042.5</v>
          </cell>
          <cell r="AG2065">
            <v>0</v>
          </cell>
          <cell r="AH2065">
            <v>8042.5</v>
          </cell>
          <cell r="AI2065" t="str">
            <v>REF: 335331</v>
          </cell>
          <cell r="AJ2065" t="str">
            <v>PRODUTO FORA DE LINHA</v>
          </cell>
          <cell r="AK2065">
            <v>335331</v>
          </cell>
          <cell r="AL2065" t="str">
            <v>EST CADEIRA CLARA (JEQ TING NOG) (ESTOF) (C4 NERO)</v>
          </cell>
          <cell r="AM2065"/>
          <cell r="AN2065">
            <v>0.48</v>
          </cell>
          <cell r="AO2065">
            <v>0.56999999999999995</v>
          </cell>
          <cell r="AP2065">
            <v>0.86</v>
          </cell>
          <cell r="AQ2065">
            <v>0</v>
          </cell>
          <cell r="AR2065" t="str">
            <v>EST CADEIRA CLARA (JEQ TING NOG) (ESTOF) (C4 NERO) - 0,48x0,57x0,86H</v>
          </cell>
          <cell r="AS2065">
            <v>8042.5</v>
          </cell>
          <cell r="AT2065">
            <v>8042.5</v>
          </cell>
          <cell r="AU2065">
            <v>8042.5</v>
          </cell>
          <cell r="AV2065">
            <v>0</v>
          </cell>
          <cell r="AW2065">
            <v>8042.5</v>
          </cell>
          <cell r="AX2065">
            <v>0</v>
          </cell>
          <cell r="AY2065"/>
          <cell r="AZ2065" t="str">
            <v/>
          </cell>
          <cell r="BA2065"/>
          <cell r="BB2065"/>
          <cell r="BC2065"/>
          <cell r="BD2065" t="str">
            <v/>
          </cell>
          <cell r="BE2065">
            <v>0</v>
          </cell>
          <cell r="BF2065" t="str">
            <v/>
          </cell>
          <cell r="BG2065" t="str">
            <v/>
          </cell>
          <cell r="BH2065">
            <v>12</v>
          </cell>
          <cell r="BI2065" t="str">
            <v>0</v>
          </cell>
          <cell r="BJ2065">
            <v>0</v>
          </cell>
          <cell r="BK2065">
            <v>0</v>
          </cell>
          <cell r="BL2065"/>
          <cell r="BM2065"/>
          <cell r="BN2065"/>
          <cell r="BO2065"/>
          <cell r="BQ2065" t="str">
            <v>LC PE</v>
          </cell>
          <cell r="BS2065" t="str">
            <v>CLAMI CADEIRA</v>
          </cell>
          <cell r="BT2065" t="str">
            <v>CADEIRA CLARA</v>
          </cell>
        </row>
        <row r="2066">
          <cell r="H2066">
            <v>0</v>
          </cell>
          <cell r="O2066">
            <v>335331</v>
          </cell>
          <cell r="P2066" t="str">
            <v>2022/298-0072-01</v>
          </cell>
          <cell r="Q2066" t="str">
            <v>EST CADEIRA CLARA (JEQ TING NOG) (ESTOF) (C4 NERO)</v>
          </cell>
          <cell r="R2066"/>
          <cell r="S2066"/>
          <cell r="T2066">
            <v>0.48</v>
          </cell>
          <cell r="U2066">
            <v>0.56999999999999995</v>
          </cell>
          <cell r="V2066">
            <v>0.86</v>
          </cell>
          <cell r="W2066">
            <v>0</v>
          </cell>
          <cell r="X2066" t="str">
            <v>EST CADEIRA CLARA (JEQ TING NOG) (ESTOF) (C4 NERO) - 0,48x0,57x0,86H</v>
          </cell>
          <cell r="Y2066">
            <v>8042.5</v>
          </cell>
          <cell r="Z2066">
            <v>0.5</v>
          </cell>
          <cell r="AA2066">
            <v>4021.25</v>
          </cell>
          <cell r="AB2066"/>
          <cell r="AC2066"/>
          <cell r="AD2066"/>
          <cell r="AE2066">
            <v>8042.5</v>
          </cell>
          <cell r="AF2066">
            <v>8042.5</v>
          </cell>
          <cell r="AG2066">
            <v>0</v>
          </cell>
          <cell r="AH2066">
            <v>8042.5</v>
          </cell>
          <cell r="AI2066" t="str">
            <v>REF: 335331</v>
          </cell>
          <cell r="AJ2066" t="str">
            <v>PRODUTO FORA DE LINHA</v>
          </cell>
          <cell r="AK2066">
            <v>335331</v>
          </cell>
          <cell r="AL2066" t="str">
            <v>EST CADEIRA CLARA (JEQ TING NOG) (ESTOF) (C4 NERO)</v>
          </cell>
          <cell r="AM2066"/>
          <cell r="AN2066">
            <v>0.48</v>
          </cell>
          <cell r="AO2066">
            <v>0.56999999999999995</v>
          </cell>
          <cell r="AP2066">
            <v>0.86</v>
          </cell>
          <cell r="AQ2066">
            <v>0</v>
          </cell>
          <cell r="AR2066" t="str">
            <v>EST CADEIRA CLARA (JEQ TING NOG) (ESTOF) (C4 NERO) - 0,48x0,57x0,86H</v>
          </cell>
          <cell r="AS2066">
            <v>8042.5</v>
          </cell>
          <cell r="AT2066">
            <v>8042.5</v>
          </cell>
          <cell r="AU2066">
            <v>8042.5</v>
          </cell>
          <cell r="AV2066">
            <v>0</v>
          </cell>
          <cell r="AW2066">
            <v>8042.5</v>
          </cell>
          <cell r="AX2066">
            <v>0</v>
          </cell>
          <cell r="AY2066"/>
          <cell r="AZ2066" t="str">
            <v/>
          </cell>
          <cell r="BA2066"/>
          <cell r="BB2066"/>
          <cell r="BC2066"/>
          <cell r="BD2066" t="str">
            <v/>
          </cell>
          <cell r="BE2066">
            <v>0</v>
          </cell>
          <cell r="BF2066" t="str">
            <v/>
          </cell>
          <cell r="BG2066" t="str">
            <v/>
          </cell>
          <cell r="BH2066">
            <v>12</v>
          </cell>
          <cell r="BI2066" t="str">
            <v>0</v>
          </cell>
          <cell r="BJ2066">
            <v>0</v>
          </cell>
          <cell r="BK2066">
            <v>0</v>
          </cell>
          <cell r="BL2066"/>
          <cell r="BM2066"/>
          <cell r="BN2066"/>
          <cell r="BO2066"/>
          <cell r="BQ2066" t="str">
            <v>LC PE</v>
          </cell>
          <cell r="BS2066" t="str">
            <v>CLAMI CADEIRA</v>
          </cell>
          <cell r="BT2066" t="str">
            <v>CADEIRA CLARA</v>
          </cell>
        </row>
        <row r="2067">
          <cell r="H2067">
            <v>0</v>
          </cell>
          <cell r="O2067">
            <v>335331</v>
          </cell>
          <cell r="P2067" t="str">
            <v>2022/298-0073-01</v>
          </cell>
          <cell r="Q2067" t="str">
            <v>EST CADEIRA CLARA (JEQ TING NOG) (ESTOF) (C4 NERO)</v>
          </cell>
          <cell r="R2067"/>
          <cell r="S2067"/>
          <cell r="T2067">
            <v>0.48</v>
          </cell>
          <cell r="U2067">
            <v>0.56999999999999995</v>
          </cell>
          <cell r="V2067">
            <v>0.86</v>
          </cell>
          <cell r="W2067">
            <v>0</v>
          </cell>
          <cell r="X2067" t="str">
            <v>EST CADEIRA CLARA (JEQ TING NOG) (ESTOF) (C4 NERO) - 0,48x0,57x0,86H</v>
          </cell>
          <cell r="Y2067">
            <v>8042.5</v>
          </cell>
          <cell r="Z2067">
            <v>0.5</v>
          </cell>
          <cell r="AA2067">
            <v>4021.25</v>
          </cell>
          <cell r="AB2067"/>
          <cell r="AC2067"/>
          <cell r="AD2067"/>
          <cell r="AE2067">
            <v>8042.5</v>
          </cell>
          <cell r="AF2067">
            <v>8042.5</v>
          </cell>
          <cell r="AG2067">
            <v>0</v>
          </cell>
          <cell r="AH2067">
            <v>8042.5</v>
          </cell>
          <cell r="AI2067" t="str">
            <v>REF: 335331</v>
          </cell>
          <cell r="AJ2067" t="str">
            <v>PRODUTO FORA DE LINHA</v>
          </cell>
          <cell r="AK2067">
            <v>335331</v>
          </cell>
          <cell r="AL2067" t="str">
            <v>EST CADEIRA CLARA (JEQ TING NOG) (ESTOF) (C4 NERO)</v>
          </cell>
          <cell r="AM2067"/>
          <cell r="AN2067">
            <v>0.48</v>
          </cell>
          <cell r="AO2067">
            <v>0.56999999999999995</v>
          </cell>
          <cell r="AP2067">
            <v>0.86</v>
          </cell>
          <cell r="AQ2067">
            <v>0</v>
          </cell>
          <cell r="AR2067" t="str">
            <v>EST CADEIRA CLARA (JEQ TING NOG) (ESTOF) (C4 NERO) - 0,48x0,57x0,86H</v>
          </cell>
          <cell r="AS2067">
            <v>8042.5</v>
          </cell>
          <cell r="AT2067">
            <v>8042.5</v>
          </cell>
          <cell r="AU2067">
            <v>8042.5</v>
          </cell>
          <cell r="AV2067">
            <v>0</v>
          </cell>
          <cell r="AW2067">
            <v>8042.5</v>
          </cell>
          <cell r="AX2067">
            <v>0</v>
          </cell>
          <cell r="AY2067"/>
          <cell r="AZ2067" t="str">
            <v/>
          </cell>
          <cell r="BA2067"/>
          <cell r="BB2067"/>
          <cell r="BC2067"/>
          <cell r="BD2067" t="str">
            <v/>
          </cell>
          <cell r="BE2067">
            <v>0</v>
          </cell>
          <cell r="BF2067" t="str">
            <v/>
          </cell>
          <cell r="BG2067" t="str">
            <v/>
          </cell>
          <cell r="BH2067">
            <v>12</v>
          </cell>
          <cell r="BI2067" t="str">
            <v>0</v>
          </cell>
          <cell r="BJ2067">
            <v>0</v>
          </cell>
          <cell r="BK2067">
            <v>0</v>
          </cell>
          <cell r="BL2067"/>
          <cell r="BM2067"/>
          <cell r="BN2067"/>
          <cell r="BO2067"/>
          <cell r="BQ2067" t="str">
            <v>LC PE</v>
          </cell>
          <cell r="BS2067" t="str">
            <v>CLAMI CADEIRA</v>
          </cell>
          <cell r="BT2067" t="str">
            <v>CADEIRA CLARA</v>
          </cell>
        </row>
        <row r="2068">
          <cell r="H2068">
            <v>0</v>
          </cell>
          <cell r="O2068">
            <v>335331</v>
          </cell>
          <cell r="P2068" t="str">
            <v>2022/298-0074-01</v>
          </cell>
          <cell r="Q2068" t="str">
            <v>EST CADEIRA CLARA (JEQ TING NOG) (ESTOF) (C4 NERO)</v>
          </cell>
          <cell r="R2068"/>
          <cell r="S2068"/>
          <cell r="T2068">
            <v>0.48</v>
          </cell>
          <cell r="U2068">
            <v>0.56999999999999995</v>
          </cell>
          <cell r="V2068">
            <v>0.86</v>
          </cell>
          <cell r="W2068">
            <v>0</v>
          </cell>
          <cell r="X2068" t="str">
            <v>EST CADEIRA CLARA (JEQ TING NOG) (ESTOF) (C4 NERO) - 0,48x0,57x0,86H</v>
          </cell>
          <cell r="Y2068">
            <v>8042.5</v>
          </cell>
          <cell r="Z2068">
            <v>0.5</v>
          </cell>
          <cell r="AA2068">
            <v>4021.25</v>
          </cell>
          <cell r="AB2068"/>
          <cell r="AC2068"/>
          <cell r="AD2068"/>
          <cell r="AE2068">
            <v>8042.5</v>
          </cell>
          <cell r="AF2068">
            <v>8042.5</v>
          </cell>
          <cell r="AG2068">
            <v>0</v>
          </cell>
          <cell r="AH2068">
            <v>8042.5</v>
          </cell>
          <cell r="AI2068" t="str">
            <v>REF: 335331</v>
          </cell>
          <cell r="AJ2068" t="str">
            <v>PRODUTO FORA DE LINHA</v>
          </cell>
          <cell r="AK2068">
            <v>335331</v>
          </cell>
          <cell r="AL2068" t="str">
            <v>EST CADEIRA CLARA (JEQ TING NOG) (ESTOF) (C4 NERO)</v>
          </cell>
          <cell r="AM2068"/>
          <cell r="AN2068">
            <v>0.48</v>
          </cell>
          <cell r="AO2068">
            <v>0.56999999999999995</v>
          </cell>
          <cell r="AP2068">
            <v>0.86</v>
          </cell>
          <cell r="AQ2068">
            <v>0</v>
          </cell>
          <cell r="AR2068" t="str">
            <v>EST CADEIRA CLARA (JEQ TING NOG) (ESTOF) (C4 NERO) - 0,48x0,57x0,86H</v>
          </cell>
          <cell r="AS2068">
            <v>8042.5</v>
          </cell>
          <cell r="AT2068">
            <v>8042.5</v>
          </cell>
          <cell r="AU2068">
            <v>8042.5</v>
          </cell>
          <cell r="AV2068">
            <v>0</v>
          </cell>
          <cell r="AW2068">
            <v>8042.5</v>
          </cell>
          <cell r="AX2068">
            <v>0</v>
          </cell>
          <cell r="AY2068"/>
          <cell r="AZ2068" t="str">
            <v/>
          </cell>
          <cell r="BA2068"/>
          <cell r="BB2068"/>
          <cell r="BC2068"/>
          <cell r="BD2068" t="str">
            <v/>
          </cell>
          <cell r="BE2068">
            <v>0</v>
          </cell>
          <cell r="BF2068" t="str">
            <v/>
          </cell>
          <cell r="BG2068" t="str">
            <v/>
          </cell>
          <cell r="BH2068">
            <v>12</v>
          </cell>
          <cell r="BI2068" t="str">
            <v>0</v>
          </cell>
          <cell r="BJ2068">
            <v>0</v>
          </cell>
          <cell r="BK2068">
            <v>0</v>
          </cell>
          <cell r="BL2068"/>
          <cell r="BM2068"/>
          <cell r="BN2068"/>
          <cell r="BO2068"/>
          <cell r="BQ2068" t="str">
            <v>LC PE</v>
          </cell>
          <cell r="BS2068" t="str">
            <v>CLAMI CADEIRA</v>
          </cell>
          <cell r="BT2068" t="str">
            <v>CADEIRA CLARA</v>
          </cell>
        </row>
        <row r="2069">
          <cell r="H2069">
            <v>0</v>
          </cell>
          <cell r="O2069">
            <v>335331</v>
          </cell>
          <cell r="P2069" t="str">
            <v>2022/298-0075-01</v>
          </cell>
          <cell r="Q2069" t="str">
            <v>EST CADEIRA CLARA (JEQ TING NOG) (ESTOF) (C4 NERO)</v>
          </cell>
          <cell r="R2069"/>
          <cell r="S2069"/>
          <cell r="T2069">
            <v>0.48</v>
          </cell>
          <cell r="U2069">
            <v>0.56999999999999995</v>
          </cell>
          <cell r="V2069">
            <v>0.86</v>
          </cell>
          <cell r="W2069">
            <v>0</v>
          </cell>
          <cell r="X2069" t="str">
            <v>EST CADEIRA CLARA (JEQ TING NOG) (ESTOF) (C4 NERO) - 0,48x0,57x0,86H</v>
          </cell>
          <cell r="Y2069">
            <v>8042.5</v>
          </cell>
          <cell r="Z2069">
            <v>0.5</v>
          </cell>
          <cell r="AA2069">
            <v>4021.25</v>
          </cell>
          <cell r="AB2069"/>
          <cell r="AC2069"/>
          <cell r="AD2069"/>
          <cell r="AE2069">
            <v>8042.5</v>
          </cell>
          <cell r="AF2069">
            <v>8042.5</v>
          </cell>
          <cell r="AG2069">
            <v>0</v>
          </cell>
          <cell r="AH2069">
            <v>8042.5</v>
          </cell>
          <cell r="AI2069" t="str">
            <v>REF: 335331</v>
          </cell>
          <cell r="AJ2069" t="str">
            <v>PRODUTO FORA DE LINHA</v>
          </cell>
          <cell r="AK2069">
            <v>335331</v>
          </cell>
          <cell r="AL2069" t="str">
            <v>EST CADEIRA CLARA (JEQ TING NOG) (ESTOF) (C4 NERO)</v>
          </cell>
          <cell r="AM2069"/>
          <cell r="AN2069">
            <v>0.48</v>
          </cell>
          <cell r="AO2069">
            <v>0.56999999999999995</v>
          </cell>
          <cell r="AP2069">
            <v>0.86</v>
          </cell>
          <cell r="AQ2069">
            <v>0</v>
          </cell>
          <cell r="AR2069" t="str">
            <v>EST CADEIRA CLARA (JEQ TING NOG) (ESTOF) (C4 NERO) - 0,48x0,57x0,86H</v>
          </cell>
          <cell r="AS2069">
            <v>8042.5</v>
          </cell>
          <cell r="AT2069">
            <v>8042.5</v>
          </cell>
          <cell r="AU2069">
            <v>8042.5</v>
          </cell>
          <cell r="AV2069">
            <v>0</v>
          </cell>
          <cell r="AW2069">
            <v>8042.5</v>
          </cell>
          <cell r="AX2069">
            <v>0</v>
          </cell>
          <cell r="AY2069"/>
          <cell r="AZ2069" t="str">
            <v/>
          </cell>
          <cell r="BA2069"/>
          <cell r="BB2069"/>
          <cell r="BC2069"/>
          <cell r="BD2069" t="str">
            <v/>
          </cell>
          <cell r="BE2069">
            <v>0</v>
          </cell>
          <cell r="BF2069" t="str">
            <v/>
          </cell>
          <cell r="BG2069" t="str">
            <v/>
          </cell>
          <cell r="BH2069">
            <v>12</v>
          </cell>
          <cell r="BI2069" t="str">
            <v>0</v>
          </cell>
          <cell r="BJ2069">
            <v>0</v>
          </cell>
          <cell r="BK2069">
            <v>0</v>
          </cell>
          <cell r="BL2069"/>
          <cell r="BM2069"/>
          <cell r="BN2069"/>
          <cell r="BO2069"/>
          <cell r="BQ2069" t="str">
            <v>LC PE</v>
          </cell>
          <cell r="BS2069" t="str">
            <v>CLAMI CADEIRA</v>
          </cell>
          <cell r="BT2069" t="str">
            <v>CADEIRA CLARA</v>
          </cell>
        </row>
        <row r="2070">
          <cell r="H2070">
            <v>0</v>
          </cell>
          <cell r="O2070">
            <v>335331</v>
          </cell>
          <cell r="P2070" t="str">
            <v>2022/298-0077-01</v>
          </cell>
          <cell r="Q2070" t="str">
            <v>EST CADEIRA CLARA (JEQ TING NOG) (ESTOF) (C4 NERO)</v>
          </cell>
          <cell r="R2070"/>
          <cell r="S2070"/>
          <cell r="T2070">
            <v>0.48</v>
          </cell>
          <cell r="U2070">
            <v>0.56999999999999995</v>
          </cell>
          <cell r="V2070">
            <v>0.86</v>
          </cell>
          <cell r="W2070">
            <v>0</v>
          </cell>
          <cell r="X2070" t="str">
            <v>EST CADEIRA CLARA (JEQ TING NOG) (ESTOF) (C4 NERO) - 0,48x0,57x0,86H</v>
          </cell>
          <cell r="Y2070">
            <v>8042.5</v>
          </cell>
          <cell r="Z2070">
            <v>0.5</v>
          </cell>
          <cell r="AA2070">
            <v>4021.25</v>
          </cell>
          <cell r="AB2070"/>
          <cell r="AC2070"/>
          <cell r="AD2070"/>
          <cell r="AE2070">
            <v>8042.5</v>
          </cell>
          <cell r="AF2070">
            <v>8042.5</v>
          </cell>
          <cell r="AG2070">
            <v>0</v>
          </cell>
          <cell r="AH2070">
            <v>8042.5</v>
          </cell>
          <cell r="AI2070" t="str">
            <v>REF: 335331</v>
          </cell>
          <cell r="AJ2070" t="str">
            <v>PRODUTO FORA DE LINHA</v>
          </cell>
          <cell r="AK2070">
            <v>335331</v>
          </cell>
          <cell r="AL2070" t="str">
            <v>EST CADEIRA CLARA (JEQ TING NOG) (ESTOF) (C4 NERO)</v>
          </cell>
          <cell r="AM2070"/>
          <cell r="AN2070">
            <v>0.48</v>
          </cell>
          <cell r="AO2070">
            <v>0.56999999999999995</v>
          </cell>
          <cell r="AP2070">
            <v>0.86</v>
          </cell>
          <cell r="AQ2070">
            <v>0</v>
          </cell>
          <cell r="AR2070" t="str">
            <v>EST CADEIRA CLARA (JEQ TING NOG) (ESTOF) (C4 NERO) - 0,48x0,57x0,86H</v>
          </cell>
          <cell r="AS2070">
            <v>8042.5</v>
          </cell>
          <cell r="AT2070">
            <v>8042.5</v>
          </cell>
          <cell r="AU2070">
            <v>8042.5</v>
          </cell>
          <cell r="AV2070">
            <v>0</v>
          </cell>
          <cell r="AW2070">
            <v>8042.5</v>
          </cell>
          <cell r="AX2070">
            <v>0</v>
          </cell>
          <cell r="AY2070"/>
          <cell r="AZ2070" t="str">
            <v/>
          </cell>
          <cell r="BA2070"/>
          <cell r="BB2070"/>
          <cell r="BC2070"/>
          <cell r="BD2070" t="str">
            <v/>
          </cell>
          <cell r="BE2070">
            <v>0</v>
          </cell>
          <cell r="BF2070" t="str">
            <v/>
          </cell>
          <cell r="BG2070" t="str">
            <v/>
          </cell>
          <cell r="BH2070">
            <v>12</v>
          </cell>
          <cell r="BI2070" t="str">
            <v>0</v>
          </cell>
          <cell r="BJ2070">
            <v>0</v>
          </cell>
          <cell r="BK2070">
            <v>0</v>
          </cell>
          <cell r="BL2070"/>
          <cell r="BM2070"/>
          <cell r="BN2070"/>
          <cell r="BO2070"/>
          <cell r="BQ2070" t="str">
            <v>LC PE</v>
          </cell>
          <cell r="BS2070" t="str">
            <v>CLAMI CADEIRA</v>
          </cell>
          <cell r="BT2070" t="str">
            <v>CADEIRA CLARA</v>
          </cell>
        </row>
        <row r="2071">
          <cell r="H2071">
            <v>0</v>
          </cell>
          <cell r="O2071">
            <v>335331</v>
          </cell>
          <cell r="P2071" t="str">
            <v>2022/298-0079-01</v>
          </cell>
          <cell r="Q2071" t="str">
            <v>EST CADEIRA CLARA (JEQ TING NOG) (ESTOF) (C4 NERO)</v>
          </cell>
          <cell r="R2071"/>
          <cell r="S2071"/>
          <cell r="T2071">
            <v>0.48</v>
          </cell>
          <cell r="U2071">
            <v>0.56999999999999995</v>
          </cell>
          <cell r="V2071">
            <v>0.86</v>
          </cell>
          <cell r="W2071">
            <v>0</v>
          </cell>
          <cell r="X2071" t="str">
            <v>EST CADEIRA CLARA (JEQ TING NOG) (ESTOF) (C4 NERO) - 0,48x0,57x0,86H</v>
          </cell>
          <cell r="Y2071">
            <v>8042.5</v>
          </cell>
          <cell r="Z2071">
            <v>0.5</v>
          </cell>
          <cell r="AA2071">
            <v>4021.25</v>
          </cell>
          <cell r="AB2071"/>
          <cell r="AC2071"/>
          <cell r="AD2071"/>
          <cell r="AE2071">
            <v>8042.5</v>
          </cell>
          <cell r="AF2071">
            <v>8042.5</v>
          </cell>
          <cell r="AG2071">
            <v>0</v>
          </cell>
          <cell r="AH2071">
            <v>8042.5</v>
          </cell>
          <cell r="AI2071" t="str">
            <v>REF: 335331</v>
          </cell>
          <cell r="AJ2071" t="str">
            <v>PRODUTO FORA DE LINHA</v>
          </cell>
          <cell r="AK2071">
            <v>335331</v>
          </cell>
          <cell r="AL2071" t="str">
            <v>EST CADEIRA CLARA (JEQ TING NOG) (ESTOF) (C4 NERO)</v>
          </cell>
          <cell r="AM2071"/>
          <cell r="AN2071">
            <v>0.48</v>
          </cell>
          <cell r="AO2071">
            <v>0.56999999999999995</v>
          </cell>
          <cell r="AP2071">
            <v>0.86</v>
          </cell>
          <cell r="AQ2071">
            <v>0</v>
          </cell>
          <cell r="AR2071" t="str">
            <v>EST CADEIRA CLARA (JEQ TING NOG) (ESTOF) (C4 NERO) - 0,48x0,57x0,86H</v>
          </cell>
          <cell r="AS2071">
            <v>8042.5</v>
          </cell>
          <cell r="AT2071">
            <v>8042.5</v>
          </cell>
          <cell r="AU2071">
            <v>8042.5</v>
          </cell>
          <cell r="AV2071">
            <v>0</v>
          </cell>
          <cell r="AW2071">
            <v>8042.5</v>
          </cell>
          <cell r="AX2071">
            <v>0</v>
          </cell>
          <cell r="AY2071"/>
          <cell r="AZ2071" t="str">
            <v/>
          </cell>
          <cell r="BA2071"/>
          <cell r="BB2071"/>
          <cell r="BC2071"/>
          <cell r="BD2071" t="str">
            <v/>
          </cell>
          <cell r="BE2071">
            <v>0</v>
          </cell>
          <cell r="BF2071" t="str">
            <v/>
          </cell>
          <cell r="BG2071" t="str">
            <v/>
          </cell>
          <cell r="BH2071">
            <v>12</v>
          </cell>
          <cell r="BI2071" t="str">
            <v>0</v>
          </cell>
          <cell r="BJ2071">
            <v>0</v>
          </cell>
          <cell r="BK2071">
            <v>0</v>
          </cell>
          <cell r="BL2071"/>
          <cell r="BM2071"/>
          <cell r="BN2071"/>
          <cell r="BO2071"/>
          <cell r="BQ2071" t="str">
            <v>LC PE</v>
          </cell>
          <cell r="BS2071" t="str">
            <v>CLAMI CADEIRA</v>
          </cell>
          <cell r="BT2071" t="str">
            <v>CADEIRA CLARA</v>
          </cell>
        </row>
        <row r="2072">
          <cell r="H2072">
            <v>0</v>
          </cell>
          <cell r="O2072">
            <v>335331</v>
          </cell>
          <cell r="P2072" t="str">
            <v>2022/298-0080-01</v>
          </cell>
          <cell r="Q2072" t="str">
            <v>EST CADEIRA CLARA (JEQ TING NOG) (ESTOF) (C4 NERO)</v>
          </cell>
          <cell r="R2072"/>
          <cell r="S2072"/>
          <cell r="T2072">
            <v>0.48</v>
          </cell>
          <cell r="U2072">
            <v>0.56999999999999995</v>
          </cell>
          <cell r="V2072">
            <v>0.86</v>
          </cell>
          <cell r="W2072">
            <v>0</v>
          </cell>
          <cell r="X2072" t="str">
            <v>EST CADEIRA CLARA (JEQ TING NOG) (ESTOF) (C4 NERO) - 0,48x0,57x0,86H</v>
          </cell>
          <cell r="Y2072">
            <v>8042.5</v>
          </cell>
          <cell r="Z2072">
            <v>0.5</v>
          </cell>
          <cell r="AA2072">
            <v>4021.25</v>
          </cell>
          <cell r="AB2072"/>
          <cell r="AC2072"/>
          <cell r="AD2072"/>
          <cell r="AE2072">
            <v>8042.5</v>
          </cell>
          <cell r="AF2072">
            <v>8042.5</v>
          </cell>
          <cell r="AG2072">
            <v>0</v>
          </cell>
          <cell r="AH2072">
            <v>8042.5</v>
          </cell>
          <cell r="AI2072" t="str">
            <v>REF: 335331</v>
          </cell>
          <cell r="AJ2072" t="str">
            <v>PRODUTO FORA DE LINHA</v>
          </cell>
          <cell r="AK2072">
            <v>335331</v>
          </cell>
          <cell r="AL2072" t="str">
            <v>EST CADEIRA CLARA (JEQ TING NOG) (ESTOF) (C4 NERO)</v>
          </cell>
          <cell r="AM2072"/>
          <cell r="AN2072">
            <v>0.48</v>
          </cell>
          <cell r="AO2072">
            <v>0.56999999999999995</v>
          </cell>
          <cell r="AP2072">
            <v>0.86</v>
          </cell>
          <cell r="AQ2072">
            <v>0</v>
          </cell>
          <cell r="AR2072" t="str">
            <v>EST CADEIRA CLARA (JEQ TING NOG) (ESTOF) (C4 NERO) - 0,48x0,57x0,86H</v>
          </cell>
          <cell r="AS2072">
            <v>8042.5</v>
          </cell>
          <cell r="AT2072">
            <v>8042.5</v>
          </cell>
          <cell r="AU2072">
            <v>8042.5</v>
          </cell>
          <cell r="AV2072">
            <v>0</v>
          </cell>
          <cell r="AW2072">
            <v>8042.5</v>
          </cell>
          <cell r="AX2072">
            <v>0</v>
          </cell>
          <cell r="AY2072"/>
          <cell r="AZ2072" t="str">
            <v/>
          </cell>
          <cell r="BA2072"/>
          <cell r="BB2072"/>
          <cell r="BC2072"/>
          <cell r="BD2072" t="str">
            <v/>
          </cell>
          <cell r="BE2072">
            <v>0</v>
          </cell>
          <cell r="BF2072" t="str">
            <v/>
          </cell>
          <cell r="BG2072" t="str">
            <v/>
          </cell>
          <cell r="BH2072">
            <v>12</v>
          </cell>
          <cell r="BI2072" t="str">
            <v>0</v>
          </cell>
          <cell r="BJ2072">
            <v>0</v>
          </cell>
          <cell r="BK2072">
            <v>0</v>
          </cell>
          <cell r="BL2072"/>
          <cell r="BM2072"/>
          <cell r="BN2072"/>
          <cell r="BO2072"/>
          <cell r="BQ2072" t="str">
            <v>LC PE</v>
          </cell>
          <cell r="BS2072" t="str">
            <v>CLAMI CADEIRA</v>
          </cell>
          <cell r="BT2072" t="str">
            <v>CADEIRA CLARA</v>
          </cell>
        </row>
        <row r="2073">
          <cell r="H2073">
            <v>0</v>
          </cell>
          <cell r="O2073">
            <v>335331</v>
          </cell>
          <cell r="P2073" t="str">
            <v>2022/298-0076-01</v>
          </cell>
          <cell r="Q2073" t="str">
            <v>EST CADEIRA CLARA (JEQ TING NOG) (ESTOF) (C4 NERO)</v>
          </cell>
          <cell r="R2073"/>
          <cell r="S2073"/>
          <cell r="T2073">
            <v>0.48</v>
          </cell>
          <cell r="U2073">
            <v>0.56999999999999995</v>
          </cell>
          <cell r="V2073">
            <v>0.86</v>
          </cell>
          <cell r="W2073">
            <v>0</v>
          </cell>
          <cell r="X2073" t="str">
            <v>EST CADEIRA CLARA (JEQ TING NOG) (ESTOF) (C4 NERO) - 0,48x0,57x0,86H</v>
          </cell>
          <cell r="Y2073">
            <v>8042.5</v>
          </cell>
          <cell r="Z2073">
            <v>0.5</v>
          </cell>
          <cell r="AA2073">
            <v>4021.25</v>
          </cell>
          <cell r="AB2073"/>
          <cell r="AC2073"/>
          <cell r="AD2073"/>
          <cell r="AE2073">
            <v>8042.5</v>
          </cell>
          <cell r="AF2073">
            <v>8042.5</v>
          </cell>
          <cell r="AG2073">
            <v>0</v>
          </cell>
          <cell r="AH2073">
            <v>8042.5</v>
          </cell>
          <cell r="AI2073" t="str">
            <v>REF: 335331</v>
          </cell>
          <cell r="AJ2073" t="str">
            <v>PRODUTO FORA DE LINHA</v>
          </cell>
          <cell r="AK2073">
            <v>335331</v>
          </cell>
          <cell r="AL2073" t="str">
            <v>EST CADEIRA CLARA (JEQ TING NOG) (ESTOF) (C4 NERO)</v>
          </cell>
          <cell r="AM2073"/>
          <cell r="AN2073">
            <v>0.48</v>
          </cell>
          <cell r="AO2073">
            <v>0.56999999999999995</v>
          </cell>
          <cell r="AP2073">
            <v>0.86</v>
          </cell>
          <cell r="AQ2073">
            <v>0</v>
          </cell>
          <cell r="AR2073" t="str">
            <v>EST CADEIRA CLARA (JEQ TING NOG) (ESTOF) (C4 NERO) - 0,48x0,57x0,86H</v>
          </cell>
          <cell r="AS2073">
            <v>8042.5</v>
          </cell>
          <cell r="AT2073">
            <v>8042.5</v>
          </cell>
          <cell r="AU2073">
            <v>8042.5</v>
          </cell>
          <cell r="AV2073">
            <v>0</v>
          </cell>
          <cell r="AW2073">
            <v>8042.5</v>
          </cell>
          <cell r="AX2073">
            <v>0</v>
          </cell>
          <cell r="AY2073"/>
          <cell r="AZ2073" t="str">
            <v/>
          </cell>
          <cell r="BA2073"/>
          <cell r="BB2073"/>
          <cell r="BC2073"/>
          <cell r="BD2073" t="str">
            <v/>
          </cell>
          <cell r="BE2073">
            <v>0</v>
          </cell>
          <cell r="BF2073" t="str">
            <v/>
          </cell>
          <cell r="BG2073" t="str">
            <v/>
          </cell>
          <cell r="BH2073">
            <v>12</v>
          </cell>
          <cell r="BI2073" t="str">
            <v>0</v>
          </cell>
          <cell r="BJ2073">
            <v>0</v>
          </cell>
          <cell r="BK2073">
            <v>0</v>
          </cell>
          <cell r="BL2073"/>
          <cell r="BM2073"/>
          <cell r="BN2073"/>
          <cell r="BO2073"/>
          <cell r="BQ2073" t="str">
            <v>LC PE</v>
          </cell>
          <cell r="BS2073" t="str">
            <v>CLAMI CADEIRA</v>
          </cell>
          <cell r="BT2073" t="str">
            <v>CADEIRA CLARA</v>
          </cell>
        </row>
        <row r="2074">
          <cell r="H2074">
            <v>0</v>
          </cell>
          <cell r="O2074">
            <v>335331</v>
          </cell>
          <cell r="P2074" t="str">
            <v>2022/298-0078-01</v>
          </cell>
          <cell r="Q2074" t="str">
            <v>EST CADEIRA CLARA (JEQ TING NOG) (ESTOF) (C4 NERO)</v>
          </cell>
          <cell r="R2074"/>
          <cell r="S2074"/>
          <cell r="T2074">
            <v>0.48</v>
          </cell>
          <cell r="U2074">
            <v>0.56999999999999995</v>
          </cell>
          <cell r="V2074">
            <v>0.86</v>
          </cell>
          <cell r="W2074">
            <v>0</v>
          </cell>
          <cell r="X2074" t="str">
            <v>EST CADEIRA CLARA (JEQ TING NOG) (ESTOF) (C4 NERO) - 0,48x0,57x0,86H</v>
          </cell>
          <cell r="Y2074">
            <v>8042.5</v>
          </cell>
          <cell r="Z2074">
            <v>0.5</v>
          </cell>
          <cell r="AA2074">
            <v>4021.25</v>
          </cell>
          <cell r="AB2074"/>
          <cell r="AC2074"/>
          <cell r="AD2074"/>
          <cell r="AE2074">
            <v>8042.5</v>
          </cell>
          <cell r="AF2074">
            <v>8042.5</v>
          </cell>
          <cell r="AG2074">
            <v>0</v>
          </cell>
          <cell r="AH2074">
            <v>8042.5</v>
          </cell>
          <cell r="AI2074" t="str">
            <v>REF: 335331</v>
          </cell>
          <cell r="AJ2074" t="str">
            <v>PRODUTO FORA DE LINHA</v>
          </cell>
          <cell r="AK2074">
            <v>335331</v>
          </cell>
          <cell r="AL2074" t="str">
            <v>EST CADEIRA CLARA (JEQ TING NOG) (ESTOF) (C4 NERO)</v>
          </cell>
          <cell r="AM2074"/>
          <cell r="AN2074">
            <v>0.48</v>
          </cell>
          <cell r="AO2074">
            <v>0.56999999999999995</v>
          </cell>
          <cell r="AP2074">
            <v>0.86</v>
          </cell>
          <cell r="AQ2074">
            <v>0</v>
          </cell>
          <cell r="AR2074" t="str">
            <v>EST CADEIRA CLARA (JEQ TING NOG) (ESTOF) (C4 NERO) - 0,48x0,57x0,86H</v>
          </cell>
          <cell r="AS2074">
            <v>8042.5</v>
          </cell>
          <cell r="AT2074">
            <v>8042.5</v>
          </cell>
          <cell r="AU2074">
            <v>8042.5</v>
          </cell>
          <cell r="AV2074">
            <v>0</v>
          </cell>
          <cell r="AW2074">
            <v>8042.5</v>
          </cell>
          <cell r="AX2074">
            <v>0</v>
          </cell>
          <cell r="AY2074"/>
          <cell r="AZ2074" t="str">
            <v/>
          </cell>
          <cell r="BA2074"/>
          <cell r="BB2074"/>
          <cell r="BC2074"/>
          <cell r="BD2074" t="str">
            <v/>
          </cell>
          <cell r="BE2074">
            <v>0</v>
          </cell>
          <cell r="BF2074" t="str">
            <v/>
          </cell>
          <cell r="BG2074" t="str">
            <v/>
          </cell>
          <cell r="BH2074">
            <v>12</v>
          </cell>
          <cell r="BI2074" t="str">
            <v>0</v>
          </cell>
          <cell r="BJ2074">
            <v>0</v>
          </cell>
          <cell r="BK2074">
            <v>0</v>
          </cell>
          <cell r="BL2074"/>
          <cell r="BM2074"/>
          <cell r="BN2074"/>
          <cell r="BO2074"/>
          <cell r="BQ2074" t="str">
            <v>LC PE</v>
          </cell>
          <cell r="BS2074" t="str">
            <v>CLAMI CADEIRA</v>
          </cell>
          <cell r="BT2074" t="str">
            <v>CADEIRA CLARA</v>
          </cell>
        </row>
        <row r="2075">
          <cell r="H2075">
            <v>0</v>
          </cell>
          <cell r="O2075">
            <v>335248</v>
          </cell>
          <cell r="P2075" t="str">
            <v>2022/221-0009-01</v>
          </cell>
          <cell r="Q2075" t="str">
            <v>EST MESA JANTAR MAR ADENTRO (LAMINA 2 LOURO PARDO/BS CS125)</v>
          </cell>
          <cell r="R2075"/>
          <cell r="S2075"/>
          <cell r="T2075">
            <v>3</v>
          </cell>
          <cell r="U2075">
            <v>1.2</v>
          </cell>
          <cell r="V2075">
            <v>0.75</v>
          </cell>
          <cell r="W2075">
            <v>0</v>
          </cell>
          <cell r="X2075" t="str">
            <v>EST MESA JANTAR MAR ADENTRO (LAMINA 2 LOURO PARDO/BS CS125) - 3x1,2x0,75H</v>
          </cell>
          <cell r="Y2075">
            <v>67216.62</v>
          </cell>
          <cell r="Z2075">
            <v>0.5</v>
          </cell>
          <cell r="AA2075">
            <v>33608.31</v>
          </cell>
          <cell r="AB2075"/>
          <cell r="AC2075"/>
          <cell r="AD2075"/>
          <cell r="AE2075">
            <v>67216.62</v>
          </cell>
          <cell r="AF2075">
            <v>67216.62</v>
          </cell>
          <cell r="AG2075">
            <v>0</v>
          </cell>
          <cell r="AH2075">
            <v>67216.62</v>
          </cell>
          <cell r="AI2075" t="str">
            <v>REF: 351452</v>
          </cell>
          <cell r="AJ2075"/>
          <cell r="AK2075">
            <v>351452</v>
          </cell>
          <cell r="AL2075" t="str">
            <v>MESA JANTAR MAR ADENTRO (LAMINA A2)</v>
          </cell>
          <cell r="AM2075"/>
          <cell r="AN2075">
            <v>3</v>
          </cell>
          <cell r="AO2075">
            <v>1.2</v>
          </cell>
          <cell r="AP2075">
            <v>0.75</v>
          </cell>
          <cell r="AQ2075">
            <v>0</v>
          </cell>
          <cell r="AR2075" t="str">
            <v>MESA JANTAR MAR ADENTRO (LAMINA A2) - 3x1,2x0,75H</v>
          </cell>
          <cell r="AS2075">
            <v>67216.62</v>
          </cell>
          <cell r="AT2075">
            <v>67216.62</v>
          </cell>
          <cell r="AU2075">
            <v>67216.62</v>
          </cell>
          <cell r="AV2075">
            <v>0</v>
          </cell>
          <cell r="AW2075">
            <v>67216.62</v>
          </cell>
          <cell r="AX2075">
            <v>0</v>
          </cell>
          <cell r="AY2075"/>
          <cell r="AZ2075" t="str">
            <v/>
          </cell>
          <cell r="BA2075"/>
          <cell r="BB2075"/>
          <cell r="BC2075"/>
          <cell r="BD2075" t="str">
            <v/>
          </cell>
          <cell r="BE2075">
            <v>0</v>
          </cell>
          <cell r="BF2075" t="str">
            <v/>
          </cell>
          <cell r="BG2075" t="str">
            <v/>
          </cell>
          <cell r="BH2075">
            <v>12</v>
          </cell>
          <cell r="BI2075" t="str">
            <v>0</v>
          </cell>
          <cell r="BJ2075">
            <v>0</v>
          </cell>
          <cell r="BK2075">
            <v>0</v>
          </cell>
          <cell r="BL2075"/>
          <cell r="BM2075"/>
          <cell r="BN2075"/>
          <cell r="BO2075"/>
          <cell r="BQ2075" t="str">
            <v>LC PE</v>
          </cell>
          <cell r="BS2075" t="str">
            <v>CLAMI MESA JANTAR</v>
          </cell>
          <cell r="BT2075" t="str">
            <v>MESA JANTAR MAR ADENTRO</v>
          </cell>
        </row>
        <row r="2076">
          <cell r="H2076">
            <v>4</v>
          </cell>
          <cell r="O2076">
            <v>379017</v>
          </cell>
          <cell r="P2076" t="str">
            <v>2024/201-0002-01</v>
          </cell>
          <cell r="Q2076" t="str">
            <v>EST CADEIRA VIA (COURO TP2 PROMO GRANO SANDSTORM) CHAMPAGNE</v>
          </cell>
          <cell r="R2076"/>
          <cell r="S2076"/>
          <cell r="T2076">
            <v>0.6</v>
          </cell>
          <cell r="U2076">
            <v>0.53</v>
          </cell>
          <cell r="V2076">
            <v>0.78</v>
          </cell>
          <cell r="W2076">
            <v>0</v>
          </cell>
          <cell r="X2076" t="str">
            <v>EST CADEIRA VIA (COURO TP2 PROMO GRANO SANDSTORM) CHAMPAGNE - 0,6x0,53x0,78H</v>
          </cell>
          <cell r="Y2076">
            <v>11215.66</v>
          </cell>
          <cell r="Z2076">
            <v>0.5</v>
          </cell>
          <cell r="AA2076">
            <v>5607.83</v>
          </cell>
          <cell r="AB2076"/>
          <cell r="AC2076"/>
          <cell r="AD2076"/>
          <cell r="AE2076">
            <v>11215.66</v>
          </cell>
          <cell r="AF2076">
            <v>11215.66</v>
          </cell>
          <cell r="AG2076">
            <v>0</v>
          </cell>
          <cell r="AH2076">
            <v>11215.66</v>
          </cell>
          <cell r="AI2076" t="str">
            <v>REF: 379017</v>
          </cell>
          <cell r="AJ2076" t="str">
            <v>PRODUTO FORA DE LINHA</v>
          </cell>
          <cell r="AK2076">
            <v>379017</v>
          </cell>
          <cell r="AL2076" t="str">
            <v>EST CADEIRA VIA (COURO TP2 PROMO GRANO SANDSTORM) CHAMPAGNE</v>
          </cell>
          <cell r="AM2076"/>
          <cell r="AN2076">
            <v>0.6</v>
          </cell>
          <cell r="AO2076">
            <v>0.53</v>
          </cell>
          <cell r="AP2076">
            <v>0.78</v>
          </cell>
          <cell r="AQ2076">
            <v>0</v>
          </cell>
          <cell r="AR2076" t="str">
            <v>EST CADEIRA VIA (COURO TP2 PROMO GRANO SANDSTORM) CHAMPAGNE - 0,6x0,53x0,78H</v>
          </cell>
          <cell r="AS2076">
            <v>11215.66</v>
          </cell>
          <cell r="AT2076">
            <v>11215.66</v>
          </cell>
          <cell r="AU2076">
            <v>11215.66</v>
          </cell>
          <cell r="AV2076">
            <v>0</v>
          </cell>
          <cell r="AW2076">
            <v>11215.66</v>
          </cell>
          <cell r="AX2076">
            <v>0</v>
          </cell>
          <cell r="AY2076"/>
          <cell r="AZ2076" t="str">
            <v/>
          </cell>
          <cell r="BA2076"/>
          <cell r="BB2076"/>
          <cell r="BC2076"/>
          <cell r="BD2076" t="str">
            <v/>
          </cell>
          <cell r="BE2076">
            <v>0</v>
          </cell>
          <cell r="BF2076" t="str">
            <v/>
          </cell>
          <cell r="BG2076" t="str">
            <v/>
          </cell>
          <cell r="BH2076">
            <v>14</v>
          </cell>
          <cell r="BI2076" t="str">
            <v>0</v>
          </cell>
          <cell r="BJ2076">
            <v>0</v>
          </cell>
          <cell r="BK2076">
            <v>0</v>
          </cell>
          <cell r="BL2076"/>
          <cell r="BM2076"/>
          <cell r="BN2076"/>
          <cell r="BO2076"/>
          <cell r="BQ2076" t="str">
            <v>TEO PE</v>
          </cell>
          <cell r="BS2076" t="str">
            <v>CLAMI CADEIRA</v>
          </cell>
          <cell r="BT2076" t="str">
            <v>CADEIRA VIA (FL)</v>
          </cell>
        </row>
        <row r="2077">
          <cell r="H2077">
            <v>4</v>
          </cell>
          <cell r="O2077">
            <v>379017</v>
          </cell>
          <cell r="P2077" t="str">
            <v>2024/201-0003-01</v>
          </cell>
          <cell r="Q2077" t="str">
            <v>EST CADEIRA VIA (COURO TP2 PROMO GRANO SANDSTORM) CHAMPAGNE</v>
          </cell>
          <cell r="R2077"/>
          <cell r="S2077"/>
          <cell r="T2077">
            <v>0.6</v>
          </cell>
          <cell r="U2077">
            <v>0.53</v>
          </cell>
          <cell r="V2077">
            <v>0.78</v>
          </cell>
          <cell r="W2077">
            <v>0</v>
          </cell>
          <cell r="X2077" t="str">
            <v>EST CADEIRA VIA (COURO TP2 PROMO GRANO SANDSTORM) CHAMPAGNE - 0,6x0,53x0,78H</v>
          </cell>
          <cell r="Y2077">
            <v>11215.66</v>
          </cell>
          <cell r="Z2077">
            <v>0.5</v>
          </cell>
          <cell r="AA2077">
            <v>5607.83</v>
          </cell>
          <cell r="AB2077"/>
          <cell r="AC2077"/>
          <cell r="AD2077"/>
          <cell r="AE2077">
            <v>11215.66</v>
          </cell>
          <cell r="AF2077">
            <v>11215.66</v>
          </cell>
          <cell r="AG2077">
            <v>0</v>
          </cell>
          <cell r="AH2077">
            <v>11215.66</v>
          </cell>
          <cell r="AI2077" t="str">
            <v>REF: 379017</v>
          </cell>
          <cell r="AJ2077" t="str">
            <v>PRODUTO FORA DE LINHA</v>
          </cell>
          <cell r="AK2077">
            <v>379017</v>
          </cell>
          <cell r="AL2077" t="str">
            <v>EST CADEIRA VIA (COURO TP2 PROMO GRANO SANDSTORM) CHAMPAGNE</v>
          </cell>
          <cell r="AM2077"/>
          <cell r="AN2077">
            <v>0.6</v>
          </cell>
          <cell r="AO2077">
            <v>0.53</v>
          </cell>
          <cell r="AP2077">
            <v>0.78</v>
          </cell>
          <cell r="AQ2077">
            <v>0</v>
          </cell>
          <cell r="AR2077" t="str">
            <v>EST CADEIRA VIA (COURO TP2 PROMO GRANO SANDSTORM) CHAMPAGNE - 0,6x0,53x0,78H</v>
          </cell>
          <cell r="AS2077">
            <v>11215.66</v>
          </cell>
          <cell r="AT2077">
            <v>11215.66</v>
          </cell>
          <cell r="AU2077">
            <v>11215.66</v>
          </cell>
          <cell r="AV2077">
            <v>0</v>
          </cell>
          <cell r="AW2077">
            <v>11215.66</v>
          </cell>
          <cell r="AX2077">
            <v>0</v>
          </cell>
          <cell r="AY2077"/>
          <cell r="AZ2077" t="str">
            <v/>
          </cell>
          <cell r="BA2077"/>
          <cell r="BB2077"/>
          <cell r="BC2077"/>
          <cell r="BD2077" t="str">
            <v/>
          </cell>
          <cell r="BE2077">
            <v>0</v>
          </cell>
          <cell r="BF2077" t="str">
            <v/>
          </cell>
          <cell r="BG2077" t="str">
            <v/>
          </cell>
          <cell r="BH2077">
            <v>14</v>
          </cell>
          <cell r="BI2077" t="str">
            <v>0</v>
          </cell>
          <cell r="BJ2077">
            <v>0</v>
          </cell>
          <cell r="BK2077">
            <v>0</v>
          </cell>
          <cell r="BL2077"/>
          <cell r="BM2077"/>
          <cell r="BN2077"/>
          <cell r="BO2077"/>
          <cell r="BQ2077" t="str">
            <v>TEO PE</v>
          </cell>
          <cell r="BS2077" t="str">
            <v>CLAMI CADEIRA</v>
          </cell>
          <cell r="BT2077" t="str">
            <v>CADEIRA VIA (FL)</v>
          </cell>
        </row>
        <row r="2078">
          <cell r="H2078">
            <v>1</v>
          </cell>
          <cell r="O2078">
            <v>334354</v>
          </cell>
          <cell r="P2078" t="str">
            <v>2022/193-0024-01</v>
          </cell>
          <cell r="Q2078" t="str">
            <v>EST POLTRONA 164 (ASS/ENC TELA RETA) (FREIJO ESCURO)</v>
          </cell>
          <cell r="R2078"/>
          <cell r="S2078"/>
          <cell r="T2078">
            <v>0.74</v>
          </cell>
          <cell r="U2078">
            <v>0.72</v>
          </cell>
          <cell r="V2078">
            <v>0.73</v>
          </cell>
          <cell r="W2078">
            <v>0</v>
          </cell>
          <cell r="X2078" t="str">
            <v>EST POLTRONA 164 (ASS/ENC TELA RETA) (FREIJO ESCURO) - 0,74x0,72x0,73H</v>
          </cell>
          <cell r="Y2078">
            <v>15224.52</v>
          </cell>
          <cell r="Z2078">
            <v>0.5</v>
          </cell>
          <cell r="AA2078">
            <v>7612.26</v>
          </cell>
          <cell r="AB2078"/>
          <cell r="AC2078"/>
          <cell r="AD2078"/>
          <cell r="AE2078">
            <v>15224.52</v>
          </cell>
          <cell r="AF2078">
            <v>15224.52</v>
          </cell>
          <cell r="AG2078">
            <v>0</v>
          </cell>
          <cell r="AH2078">
            <v>15224.52</v>
          </cell>
          <cell r="AI2078" t="str">
            <v>REF: 334354</v>
          </cell>
          <cell r="AJ2078" t="str">
            <v>PRODUTO FORA DE LINHA</v>
          </cell>
          <cell r="AK2078">
            <v>334354</v>
          </cell>
          <cell r="AL2078" t="str">
            <v>EST POLTRONA 164 (ASS/ENC TELA RETA) (FREIJO ESCURO)</v>
          </cell>
          <cell r="AM2078"/>
          <cell r="AN2078">
            <v>0.74</v>
          </cell>
          <cell r="AO2078">
            <v>0.72</v>
          </cell>
          <cell r="AP2078">
            <v>0.73</v>
          </cell>
          <cell r="AQ2078">
            <v>0</v>
          </cell>
          <cell r="AR2078" t="str">
            <v>EST POLTRONA 164 (ASS/ENC TELA RETA) (FREIJO ESCURO) - 0,74x0,72x0,73H</v>
          </cell>
          <cell r="AS2078">
            <v>15224.52</v>
          </cell>
          <cell r="AT2078">
            <v>15224.52</v>
          </cell>
          <cell r="AU2078">
            <v>15224.52</v>
          </cell>
          <cell r="AV2078">
            <v>0</v>
          </cell>
          <cell r="AW2078">
            <v>15224.52</v>
          </cell>
          <cell r="AX2078">
            <v>0</v>
          </cell>
          <cell r="AY2078"/>
          <cell r="AZ2078" t="str">
            <v/>
          </cell>
          <cell r="BA2078"/>
          <cell r="BB2078"/>
          <cell r="BC2078"/>
          <cell r="BD2078" t="str">
            <v/>
          </cell>
          <cell r="BE2078">
            <v>0</v>
          </cell>
          <cell r="BF2078" t="str">
            <v/>
          </cell>
          <cell r="BG2078" t="str">
            <v/>
          </cell>
          <cell r="BH2078">
            <v>14</v>
          </cell>
          <cell r="BI2078" t="str">
            <v>0</v>
          </cell>
          <cell r="BJ2078">
            <v>0</v>
          </cell>
          <cell r="BK2078">
            <v>0</v>
          </cell>
          <cell r="BL2078"/>
          <cell r="BM2078"/>
          <cell r="BN2078"/>
          <cell r="BO2078"/>
          <cell r="BQ2078" t="str">
            <v>TEO PE</v>
          </cell>
          <cell r="BS2078" t="str">
            <v>CLAMI POLTRONA</v>
          </cell>
          <cell r="BT2078" t="str">
            <v>POLTRONA 164 (FL)</v>
          </cell>
        </row>
        <row r="2079">
          <cell r="H2079">
            <v>2</v>
          </cell>
          <cell r="O2079">
            <v>182715</v>
          </cell>
          <cell r="P2079" t="str">
            <v>2016/019-0147-01</v>
          </cell>
          <cell r="Q2079" t="str">
            <v>EST SOFA TABLE POSITANO (EXTERNO ROVERE) (INTERNO BRANCO)</v>
          </cell>
          <cell r="R2079"/>
          <cell r="S2079"/>
          <cell r="T2079">
            <v>2.6</v>
          </cell>
          <cell r="U2079">
            <v>1</v>
          </cell>
          <cell r="V2079">
            <v>0.45</v>
          </cell>
          <cell r="W2079">
            <v>0</v>
          </cell>
          <cell r="X2079" t="str">
            <v>EST SOFA TABLE POSITANO (EXTERNO ROVERE) (INTERNO BRANCO) - 2,6x1x0,45H</v>
          </cell>
          <cell r="Y2079">
            <v>25212.29</v>
          </cell>
          <cell r="Z2079">
            <v>0.7</v>
          </cell>
          <cell r="AA2079">
            <v>7563.6870000000017</v>
          </cell>
          <cell r="AB2079"/>
          <cell r="AC2079"/>
          <cell r="AD2079"/>
          <cell r="AE2079">
            <v>25212.29</v>
          </cell>
          <cell r="AF2079">
            <v>25212.29</v>
          </cell>
          <cell r="AG2079">
            <v>0</v>
          </cell>
          <cell r="AH2079">
            <v>25212.29</v>
          </cell>
          <cell r="AI2079" t="str">
            <v>REF: 182715</v>
          </cell>
          <cell r="AJ2079" t="str">
            <v>PRODUTO FORA DE LINHA</v>
          </cell>
          <cell r="AK2079">
            <v>182715</v>
          </cell>
          <cell r="AL2079" t="str">
            <v>EST SOFA TABLE POSITANO (EXTERNO ROVERE) (INTERNO BRANCO)</v>
          </cell>
          <cell r="AM2079"/>
          <cell r="AN2079">
            <v>2.6</v>
          </cell>
          <cell r="AO2079">
            <v>1</v>
          </cell>
          <cell r="AP2079">
            <v>0.45</v>
          </cell>
          <cell r="AQ2079">
            <v>0</v>
          </cell>
          <cell r="AR2079" t="str">
            <v>EST SOFA TABLE POSITANO (EXTERNO ROVERE) (INTERNO BRANCO) - 2,6x1x0,45H</v>
          </cell>
          <cell r="AS2079">
            <v>25212.29</v>
          </cell>
          <cell r="AT2079">
            <v>25212.29</v>
          </cell>
          <cell r="AU2079">
            <v>25212.29</v>
          </cell>
          <cell r="AV2079">
            <v>0</v>
          </cell>
          <cell r="AW2079">
            <v>25212.29</v>
          </cell>
          <cell r="AX2079">
            <v>0</v>
          </cell>
          <cell r="AY2079"/>
          <cell r="AZ2079" t="str">
            <v/>
          </cell>
          <cell r="BA2079"/>
          <cell r="BB2079"/>
          <cell r="BC2079"/>
          <cell r="BD2079" t="str">
            <v/>
          </cell>
          <cell r="BE2079">
            <v>0</v>
          </cell>
          <cell r="BF2079" t="str">
            <v/>
          </cell>
          <cell r="BG2079" t="str">
            <v/>
          </cell>
          <cell r="BH2079">
            <v>14</v>
          </cell>
          <cell r="BI2079" t="str">
            <v>0</v>
          </cell>
          <cell r="BJ2079">
            <v>0</v>
          </cell>
          <cell r="BK2079">
            <v>0</v>
          </cell>
          <cell r="BL2079"/>
          <cell r="BM2079"/>
          <cell r="BN2079"/>
          <cell r="BO2079"/>
          <cell r="BQ2079" t="str">
            <v>TEO PE</v>
          </cell>
          <cell r="BS2079" t="str">
            <v>CLAMI SOFA TABLE</v>
          </cell>
          <cell r="BT2079" t="str">
            <v>SOFA TABLE POSITANO (FL)</v>
          </cell>
        </row>
        <row r="2080">
          <cell r="H2080">
            <v>1</v>
          </cell>
          <cell r="O2080">
            <v>410140</v>
          </cell>
          <cell r="P2080"/>
          <cell r="Q2080" t="str">
            <v>EST POLTRONA GB UL19 (METAL) (PAU FERRO) TC EL ANGOLA COOPER</v>
          </cell>
          <cell r="R2080"/>
          <cell r="S2080"/>
          <cell r="T2080">
            <v>0.62</v>
          </cell>
          <cell r="U2080">
            <v>0.69</v>
          </cell>
          <cell r="V2080">
            <v>0.74</v>
          </cell>
          <cell r="W2080">
            <v>0</v>
          </cell>
          <cell r="X2080" t="str">
            <v>EST POLTRONA GB UL19 (METAL) (PAU FERRO) TC EL ANGOLA COOPER - 0,62x0,69x0,74H</v>
          </cell>
          <cell r="Y2080">
            <v>0</v>
          </cell>
          <cell r="Z2080">
            <v>0.35</v>
          </cell>
          <cell r="AA2080">
            <v>0</v>
          </cell>
          <cell r="AB2080"/>
          <cell r="AC2080"/>
          <cell r="AD2080"/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 t="str">
            <v xml:space="preserve">REF: </v>
          </cell>
          <cell r="AJ2080"/>
          <cell r="AK2080"/>
          <cell r="AL2080" t="str">
            <v>ETIQUETA DE ESTOQUE</v>
          </cell>
          <cell r="AM2080"/>
          <cell r="AN2080" t="str">
            <v/>
          </cell>
          <cell r="AO2080" t="str">
            <v/>
          </cell>
          <cell r="AP2080" t="str">
            <v/>
          </cell>
          <cell r="AQ2080" t="str">
            <v/>
          </cell>
          <cell r="AR2080" t="str">
            <v>ETIQUETA DE ESTOQUE - xxH</v>
          </cell>
          <cell r="AS2080"/>
          <cell r="AT2080" t="str">
            <v>EST</v>
          </cell>
          <cell r="AU2080" t="str">
            <v>EST</v>
          </cell>
          <cell r="AV2080" t="str">
            <v/>
          </cell>
          <cell r="AW2080">
            <v>15287.38</v>
          </cell>
          <cell r="AX2080">
            <v>-15287.38</v>
          </cell>
          <cell r="AY2080"/>
          <cell r="AZ2080" t="str">
            <v/>
          </cell>
          <cell r="BA2080"/>
          <cell r="BB2080"/>
          <cell r="BC2080"/>
          <cell r="BD2080" t="str">
            <v/>
          </cell>
          <cell r="BE2080">
            <v>0</v>
          </cell>
          <cell r="BF2080" t="str">
            <v/>
          </cell>
          <cell r="BG2080" t="str">
            <v/>
          </cell>
          <cell r="BH2080">
            <v>13</v>
          </cell>
          <cell r="BI2080" t="str">
            <v>0</v>
          </cell>
          <cell r="BJ2080">
            <v>0</v>
          </cell>
          <cell r="BK2080">
            <v>0</v>
          </cell>
          <cell r="BL2080"/>
          <cell r="BM2080"/>
          <cell r="BN2080"/>
          <cell r="BO2080"/>
          <cell r="BQ2080" t="str">
            <v>DPOT</v>
          </cell>
          <cell r="BS2080" t="str">
            <v/>
          </cell>
          <cell r="BT2080" t="str">
            <v/>
          </cell>
        </row>
        <row r="2081">
          <cell r="H2081">
            <v>1</v>
          </cell>
          <cell r="O2081">
            <v>409996</v>
          </cell>
          <cell r="P2081"/>
          <cell r="Q2081" t="str">
            <v>EST MESA CENTRO CAVA (G1 - ANTARTIC WHITE LEVIGADO)</v>
          </cell>
          <cell r="R2081"/>
          <cell r="S2081"/>
          <cell r="T2081">
            <v>0.8</v>
          </cell>
          <cell r="U2081">
            <v>0</v>
          </cell>
          <cell r="V2081">
            <v>0.25</v>
          </cell>
          <cell r="W2081">
            <v>0.8</v>
          </cell>
          <cell r="X2081" t="str">
            <v>EST MESA CENTRO CAVA (G1 - ANTARTIC WHITE LEVIGADO) - Ø0,8x0,25H</v>
          </cell>
          <cell r="Y2081">
            <v>0</v>
          </cell>
          <cell r="Z2081">
            <v>0.35</v>
          </cell>
          <cell r="AA2081">
            <v>0</v>
          </cell>
          <cell r="AB2081"/>
          <cell r="AC2081"/>
          <cell r="AD2081"/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 t="str">
            <v xml:space="preserve">REF: </v>
          </cell>
          <cell r="AJ2081"/>
          <cell r="AK2081"/>
          <cell r="AL2081" t="str">
            <v>ETIQUETA DE ESTOQUE</v>
          </cell>
          <cell r="AM2081"/>
          <cell r="AN2081" t="str">
            <v/>
          </cell>
          <cell r="AO2081" t="str">
            <v/>
          </cell>
          <cell r="AP2081" t="str">
            <v/>
          </cell>
          <cell r="AQ2081" t="str">
            <v/>
          </cell>
          <cell r="AR2081" t="str">
            <v>ETIQUETA DE ESTOQUE - xxH</v>
          </cell>
          <cell r="AS2081"/>
          <cell r="AT2081" t="str">
            <v>EST</v>
          </cell>
          <cell r="AU2081" t="str">
            <v>EST</v>
          </cell>
          <cell r="AV2081" t="str">
            <v/>
          </cell>
          <cell r="AW2081">
            <v>42687.96</v>
          </cell>
          <cell r="AX2081">
            <v>-42687.96</v>
          </cell>
          <cell r="AY2081"/>
          <cell r="AZ2081" t="str">
            <v/>
          </cell>
          <cell r="BA2081"/>
          <cell r="BB2081"/>
          <cell r="BC2081"/>
          <cell r="BD2081" t="str">
            <v/>
          </cell>
          <cell r="BE2081">
            <v>0</v>
          </cell>
          <cell r="BF2081" t="str">
            <v/>
          </cell>
          <cell r="BG2081" t="str">
            <v/>
          </cell>
          <cell r="BH2081">
            <v>13</v>
          </cell>
          <cell r="BI2081" t="str">
            <v>0</v>
          </cell>
          <cell r="BJ2081">
            <v>0</v>
          </cell>
          <cell r="BK2081">
            <v>0</v>
          </cell>
          <cell r="BL2081"/>
          <cell r="BM2081"/>
          <cell r="BN2081"/>
          <cell r="BO2081"/>
          <cell r="BQ2081" t="str">
            <v>DPOT</v>
          </cell>
          <cell r="BS2081" t="str">
            <v/>
          </cell>
          <cell r="BT2081" t="str">
            <v/>
          </cell>
        </row>
        <row r="2082">
          <cell r="H2082">
            <v>0</v>
          </cell>
          <cell r="O2082">
            <v>409635</v>
          </cell>
          <cell r="P2082"/>
          <cell r="Q2082" t="str">
            <v>EST POLTRONA REDE (TAUARI NATURAL) (COURO IMPORT 52 PRETO)</v>
          </cell>
          <cell r="R2082"/>
          <cell r="S2082"/>
          <cell r="T2082">
            <v>0.78</v>
          </cell>
          <cell r="U2082">
            <v>0.96</v>
          </cell>
          <cell r="V2082">
            <v>1.24</v>
          </cell>
          <cell r="W2082">
            <v>0</v>
          </cell>
          <cell r="X2082" t="str">
            <v>EST POLTRONA REDE (TAUARI NATURAL) (COURO IMPORT 52 PRETO) - 0,78x0,96x1,24H</v>
          </cell>
          <cell r="Y2082">
            <v>0</v>
          </cell>
          <cell r="Z2082">
            <v>0.35</v>
          </cell>
          <cell r="AA2082">
            <v>0</v>
          </cell>
          <cell r="AB2082"/>
          <cell r="AC2082"/>
          <cell r="AD2082"/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 t="str">
            <v xml:space="preserve">REF: </v>
          </cell>
          <cell r="AJ2082"/>
          <cell r="AK2082"/>
          <cell r="AL2082" t="str">
            <v>ETIQUETA DE ESTOQUE</v>
          </cell>
          <cell r="AM2082"/>
          <cell r="AN2082" t="str">
            <v/>
          </cell>
          <cell r="AO2082" t="str">
            <v/>
          </cell>
          <cell r="AP2082" t="str">
            <v/>
          </cell>
          <cell r="AQ2082" t="str">
            <v/>
          </cell>
          <cell r="AR2082" t="str">
            <v>ETIQUETA DE ESTOQUE - xxH</v>
          </cell>
          <cell r="AS2082"/>
          <cell r="AT2082" t="str">
            <v>EST</v>
          </cell>
          <cell r="AU2082" t="str">
            <v>EST</v>
          </cell>
          <cell r="AV2082" t="str">
            <v/>
          </cell>
          <cell r="AW2082">
            <v>37897.120000000003</v>
          </cell>
          <cell r="AX2082">
            <v>-37897.120000000003</v>
          </cell>
          <cell r="AY2082"/>
          <cell r="AZ2082" t="str">
            <v/>
          </cell>
          <cell r="BA2082"/>
          <cell r="BB2082"/>
          <cell r="BC2082"/>
          <cell r="BD2082" t="str">
            <v/>
          </cell>
          <cell r="BE2082">
            <v>0</v>
          </cell>
          <cell r="BF2082" t="str">
            <v/>
          </cell>
          <cell r="BG2082" t="str">
            <v/>
          </cell>
          <cell r="BH2082">
            <v>13</v>
          </cell>
          <cell r="BI2082" t="str">
            <v>0</v>
          </cell>
          <cell r="BJ2082">
            <v>0</v>
          </cell>
          <cell r="BK2082">
            <v>0</v>
          </cell>
          <cell r="BL2082"/>
          <cell r="BM2082"/>
          <cell r="BN2082"/>
          <cell r="BO2082"/>
          <cell r="BQ2082" t="str">
            <v>DPOT</v>
          </cell>
          <cell r="BS2082" t="str">
            <v/>
          </cell>
          <cell r="BT2082" t="str">
            <v/>
          </cell>
        </row>
        <row r="2083">
          <cell r="H2083">
            <v>1</v>
          </cell>
          <cell r="O2083">
            <v>409345</v>
          </cell>
          <cell r="P2083"/>
          <cell r="Q2083" t="str">
            <v>EST APARADOR 14 BIS (15MM) (BRONZE)</v>
          </cell>
          <cell r="R2083"/>
          <cell r="S2083"/>
          <cell r="T2083">
            <v>2.6</v>
          </cell>
          <cell r="U2083">
            <v>0.4</v>
          </cell>
          <cell r="V2083">
            <v>0.8</v>
          </cell>
          <cell r="W2083">
            <v>0</v>
          </cell>
          <cell r="X2083" t="str">
            <v>EST APARADOR 14 BIS (15MM) (BRONZE) - 2,6x0,4x0,8H</v>
          </cell>
          <cell r="Y2083">
            <v>0</v>
          </cell>
          <cell r="Z2083">
            <v>0.35</v>
          </cell>
          <cell r="AA2083">
            <v>0</v>
          </cell>
          <cell r="AB2083"/>
          <cell r="AC2083"/>
          <cell r="AD2083"/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 t="str">
            <v xml:space="preserve">REF: </v>
          </cell>
          <cell r="AJ2083"/>
          <cell r="AK2083"/>
          <cell r="AL2083" t="str">
            <v>ETIQUETA DE ESTOQUE</v>
          </cell>
          <cell r="AM2083"/>
          <cell r="AN2083" t="str">
            <v/>
          </cell>
          <cell r="AO2083" t="str">
            <v/>
          </cell>
          <cell r="AP2083" t="str">
            <v/>
          </cell>
          <cell r="AQ2083" t="str">
            <v/>
          </cell>
          <cell r="AR2083" t="str">
            <v>ETIQUETA DE ESTOQUE - xxH</v>
          </cell>
          <cell r="AS2083"/>
          <cell r="AT2083" t="str">
            <v>EST</v>
          </cell>
          <cell r="AU2083" t="str">
            <v>EST</v>
          </cell>
          <cell r="AV2083" t="str">
            <v/>
          </cell>
          <cell r="AW2083">
            <v>30302.1</v>
          </cell>
          <cell r="AX2083">
            <v>-30302.1</v>
          </cell>
          <cell r="AY2083"/>
          <cell r="AZ2083" t="str">
            <v/>
          </cell>
          <cell r="BA2083"/>
          <cell r="BB2083"/>
          <cell r="BC2083"/>
          <cell r="BD2083" t="str">
            <v/>
          </cell>
          <cell r="BE2083">
            <v>0</v>
          </cell>
          <cell r="BF2083" t="str">
            <v/>
          </cell>
          <cell r="BG2083" t="str">
            <v/>
          </cell>
          <cell r="BH2083">
            <v>203</v>
          </cell>
          <cell r="BI2083" t="str">
            <v>0</v>
          </cell>
          <cell r="BJ2083">
            <v>0</v>
          </cell>
          <cell r="BK2083">
            <v>0</v>
          </cell>
          <cell r="BL2083"/>
          <cell r="BM2083"/>
          <cell r="BN2083"/>
          <cell r="BO2083"/>
          <cell r="BQ2083" t="str">
            <v>DPOT</v>
          </cell>
          <cell r="BS2083" t="str">
            <v/>
          </cell>
          <cell r="BT2083" t="str">
            <v/>
          </cell>
        </row>
        <row r="2084">
          <cell r="H2084">
            <v>0</v>
          </cell>
          <cell r="O2084">
            <v>409083</v>
          </cell>
          <cell r="P2084"/>
          <cell r="Q2084" t="str">
            <v>EST CADEIRA MARESIAS C/B (NAUTICA TERRACOTA) (CUMARU EPS)</v>
          </cell>
          <cell r="R2084"/>
          <cell r="S2084"/>
          <cell r="T2084">
            <v>0.55000000000000004</v>
          </cell>
          <cell r="U2084">
            <v>0.57999999999999996</v>
          </cell>
          <cell r="V2084">
            <v>0.83</v>
          </cell>
          <cell r="W2084">
            <v>0</v>
          </cell>
          <cell r="X2084" t="str">
            <v>EST CADEIRA MARESIAS C/B (NAUTICA TERRACOTA) (CUMARU EPS) - 0,55x0,58x0,83H</v>
          </cell>
          <cell r="Y2084">
            <v>0</v>
          </cell>
          <cell r="Z2084">
            <v>0.35</v>
          </cell>
          <cell r="AA2084">
            <v>0</v>
          </cell>
          <cell r="AB2084"/>
          <cell r="AC2084"/>
          <cell r="AD2084"/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 t="str">
            <v xml:space="preserve">REF: </v>
          </cell>
          <cell r="AJ2084"/>
          <cell r="AK2084"/>
          <cell r="AL2084" t="str">
            <v>ETIQUETA DE ESTOQUE</v>
          </cell>
          <cell r="AM2084"/>
          <cell r="AN2084" t="str">
            <v/>
          </cell>
          <cell r="AO2084" t="str">
            <v/>
          </cell>
          <cell r="AP2084" t="str">
            <v/>
          </cell>
          <cell r="AQ2084" t="str">
            <v/>
          </cell>
          <cell r="AR2084" t="str">
            <v>ETIQUETA DE ESTOQUE - xxH</v>
          </cell>
          <cell r="AS2084"/>
          <cell r="AT2084" t="str">
            <v>EST</v>
          </cell>
          <cell r="AU2084" t="str">
            <v>EST</v>
          </cell>
          <cell r="AV2084" t="str">
            <v/>
          </cell>
          <cell r="AW2084">
            <v>11126.94</v>
          </cell>
          <cell r="AX2084">
            <v>-11126.94</v>
          </cell>
          <cell r="AY2084"/>
          <cell r="AZ2084" t="str">
            <v/>
          </cell>
          <cell r="BA2084"/>
          <cell r="BB2084"/>
          <cell r="BC2084"/>
          <cell r="BD2084" t="str">
            <v/>
          </cell>
          <cell r="BE2084">
            <v>0</v>
          </cell>
          <cell r="BF2084" t="str">
            <v/>
          </cell>
          <cell r="BG2084" t="str">
            <v/>
          </cell>
          <cell r="BH2084">
            <v>203</v>
          </cell>
          <cell r="BI2084" t="str">
            <v>0</v>
          </cell>
          <cell r="BJ2084">
            <v>0</v>
          </cell>
          <cell r="BK2084">
            <v>0</v>
          </cell>
          <cell r="BL2084"/>
          <cell r="BM2084"/>
          <cell r="BN2084"/>
          <cell r="BO2084"/>
          <cell r="BQ2084" t="str">
            <v>DPOT</v>
          </cell>
          <cell r="BS2084" t="str">
            <v/>
          </cell>
          <cell r="BT2084" t="str">
            <v/>
          </cell>
        </row>
        <row r="2085">
          <cell r="H2085">
            <v>5</v>
          </cell>
          <cell r="O2085">
            <v>409030</v>
          </cell>
          <cell r="P2085"/>
          <cell r="Q2085" t="str">
            <v>EST MESA LATERAL OLIVER (MARMORE RAFAELLO)</v>
          </cell>
          <cell r="R2085"/>
          <cell r="S2085"/>
          <cell r="T2085">
            <v>0.5</v>
          </cell>
          <cell r="U2085">
            <v>0</v>
          </cell>
          <cell r="V2085">
            <v>0.45</v>
          </cell>
          <cell r="W2085">
            <v>0</v>
          </cell>
          <cell r="X2085" t="str">
            <v>EST MESA LATERAL OLIVER (MARMORE RAFAELLO) - Ø0x0,45H</v>
          </cell>
          <cell r="Y2085">
            <v>0</v>
          </cell>
          <cell r="Z2085">
            <v>0.35</v>
          </cell>
          <cell r="AA2085">
            <v>0</v>
          </cell>
          <cell r="AB2085"/>
          <cell r="AC2085"/>
          <cell r="AD2085"/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 t="str">
            <v xml:space="preserve">REF: </v>
          </cell>
          <cell r="AJ2085"/>
          <cell r="AK2085"/>
          <cell r="AL2085" t="str">
            <v>ETIQUETA DE ESTOQUE</v>
          </cell>
          <cell r="AM2085"/>
          <cell r="AN2085" t="str">
            <v/>
          </cell>
          <cell r="AO2085" t="str">
            <v/>
          </cell>
          <cell r="AP2085" t="str">
            <v/>
          </cell>
          <cell r="AQ2085" t="str">
            <v/>
          </cell>
          <cell r="AR2085" t="str">
            <v>ETIQUETA DE ESTOQUE - xxH</v>
          </cell>
          <cell r="AS2085"/>
          <cell r="AT2085" t="str">
            <v>EST</v>
          </cell>
          <cell r="AU2085" t="str">
            <v>EST</v>
          </cell>
          <cell r="AV2085" t="str">
            <v/>
          </cell>
          <cell r="AW2085">
            <v>9866.84</v>
          </cell>
          <cell r="AX2085">
            <v>-9866.84</v>
          </cell>
          <cell r="AY2085"/>
          <cell r="AZ2085" t="str">
            <v/>
          </cell>
          <cell r="BA2085"/>
          <cell r="BB2085"/>
          <cell r="BC2085"/>
          <cell r="BD2085" t="str">
            <v/>
          </cell>
          <cell r="BE2085">
            <v>0</v>
          </cell>
          <cell r="BF2085" t="str">
            <v/>
          </cell>
          <cell r="BG2085" t="str">
            <v/>
          </cell>
          <cell r="BH2085">
            <v>13</v>
          </cell>
          <cell r="BI2085" t="str">
            <v>0</v>
          </cell>
          <cell r="BJ2085">
            <v>0</v>
          </cell>
          <cell r="BK2085">
            <v>0</v>
          </cell>
          <cell r="BL2085"/>
          <cell r="BM2085"/>
          <cell r="BN2085"/>
          <cell r="BO2085"/>
          <cell r="BQ2085" t="str">
            <v>DPOT</v>
          </cell>
          <cell r="BS2085" t="str">
            <v/>
          </cell>
          <cell r="BT2085" t="str">
            <v/>
          </cell>
        </row>
        <row r="2086">
          <cell r="H2086">
            <v>2</v>
          </cell>
          <cell r="O2086">
            <v>407155</v>
          </cell>
          <cell r="P2086"/>
          <cell r="Q2086" t="str">
            <v>EST MESA LATERAL RELEVO (COURO FIRENZE 600)</v>
          </cell>
          <cell r="R2086"/>
          <cell r="S2086"/>
          <cell r="T2086">
            <v>0.46</v>
          </cell>
          <cell r="U2086">
            <v>0.39</v>
          </cell>
          <cell r="V2086">
            <v>0.47</v>
          </cell>
          <cell r="W2086">
            <v>0</v>
          </cell>
          <cell r="X2086" t="str">
            <v>EST MESA LATERAL RELEVO (COURO FIRENZE 600) - 0,46x0,39x0,47H</v>
          </cell>
          <cell r="Y2086" t="str">
            <v>EST</v>
          </cell>
          <cell r="Z2086">
            <v>0.35</v>
          </cell>
          <cell r="AA2086" t="e">
            <v>#VALUE!</v>
          </cell>
          <cell r="AB2086"/>
          <cell r="AC2086"/>
          <cell r="AD2086"/>
          <cell r="AE2086" t="e">
            <v>#VALUE!</v>
          </cell>
          <cell r="AF2086" t="str">
            <v>EST</v>
          </cell>
          <cell r="AG2086">
            <v>0</v>
          </cell>
          <cell r="AH2086" t="str">
            <v>EST</v>
          </cell>
          <cell r="AI2086" t="str">
            <v xml:space="preserve">REF: </v>
          </cell>
          <cell r="AJ2086"/>
          <cell r="AK2086"/>
          <cell r="AL2086" t="str">
            <v>ETIQUETA DE ESTOQUE</v>
          </cell>
          <cell r="AM2086"/>
          <cell r="AN2086" t="str">
            <v/>
          </cell>
          <cell r="AO2086" t="str">
            <v/>
          </cell>
          <cell r="AP2086" t="str">
            <v/>
          </cell>
          <cell r="AQ2086" t="str">
            <v/>
          </cell>
          <cell r="AR2086" t="str">
            <v>ETIQUETA DE ESTOQUE - xxH</v>
          </cell>
          <cell r="AS2086" t="str">
            <v>EST</v>
          </cell>
          <cell r="AT2086" t="str">
            <v>EST</v>
          </cell>
          <cell r="AU2086" t="str">
            <v>EST</v>
          </cell>
          <cell r="AV2086" t="str">
            <v/>
          </cell>
          <cell r="AW2086">
            <v>18212.14</v>
          </cell>
          <cell r="AX2086" t="e">
            <v>#VALUE!</v>
          </cell>
          <cell r="AY2086"/>
          <cell r="AZ2086" t="str">
            <v/>
          </cell>
          <cell r="BA2086"/>
          <cell r="BB2086"/>
          <cell r="BC2086"/>
          <cell r="BD2086" t="str">
            <v/>
          </cell>
          <cell r="BE2086">
            <v>0</v>
          </cell>
          <cell r="BF2086" t="str">
            <v/>
          </cell>
          <cell r="BG2086" t="str">
            <v/>
          </cell>
          <cell r="BH2086">
            <v>13</v>
          </cell>
          <cell r="BI2086" t="str">
            <v>0</v>
          </cell>
          <cell r="BJ2086">
            <v>0</v>
          </cell>
          <cell r="BK2086">
            <v>0</v>
          </cell>
          <cell r="BL2086"/>
          <cell r="BM2086"/>
          <cell r="BN2086"/>
          <cell r="BO2086"/>
          <cell r="BQ2086" t="str">
            <v>DPOT</v>
          </cell>
          <cell r="BS2086" t="str">
            <v/>
          </cell>
          <cell r="BT2086" t="str">
            <v/>
          </cell>
        </row>
        <row r="2087">
          <cell r="H2087">
            <v>2</v>
          </cell>
          <cell r="O2087">
            <v>407140</v>
          </cell>
          <cell r="P2087"/>
          <cell r="Q2087" t="str">
            <v>EST MESA LATERAL RELEVO (COURO SOFT CARAMELO)</v>
          </cell>
          <cell r="R2087"/>
          <cell r="S2087"/>
          <cell r="T2087">
            <v>0.46</v>
          </cell>
          <cell r="U2087">
            <v>0.39</v>
          </cell>
          <cell r="V2087">
            <v>0.47</v>
          </cell>
          <cell r="W2087">
            <v>0</v>
          </cell>
          <cell r="X2087" t="str">
            <v>EST MESA LATERAL RELEVO (COURO SOFT CARAMELO) - 0,46x0,39x0,47H</v>
          </cell>
          <cell r="Y2087" t="str">
            <v>EST</v>
          </cell>
          <cell r="Z2087">
            <v>0.35</v>
          </cell>
          <cell r="AA2087" t="e">
            <v>#VALUE!</v>
          </cell>
          <cell r="AB2087"/>
          <cell r="AC2087"/>
          <cell r="AD2087"/>
          <cell r="AE2087" t="e">
            <v>#VALUE!</v>
          </cell>
          <cell r="AF2087" t="str">
            <v>EST</v>
          </cell>
          <cell r="AG2087">
            <v>0</v>
          </cell>
          <cell r="AH2087" t="str">
            <v>EST</v>
          </cell>
          <cell r="AI2087" t="str">
            <v xml:space="preserve">REF: </v>
          </cell>
          <cell r="AJ2087"/>
          <cell r="AK2087"/>
          <cell r="AL2087" t="str">
            <v>ETIQUETA DE ESTOQUE</v>
          </cell>
          <cell r="AM2087"/>
          <cell r="AN2087" t="str">
            <v/>
          </cell>
          <cell r="AO2087" t="str">
            <v/>
          </cell>
          <cell r="AP2087" t="str">
            <v/>
          </cell>
          <cell r="AQ2087" t="str">
            <v/>
          </cell>
          <cell r="AR2087" t="str">
            <v>ETIQUETA DE ESTOQUE - xxH</v>
          </cell>
          <cell r="AS2087" t="str">
            <v>EST</v>
          </cell>
          <cell r="AT2087" t="str">
            <v>EST</v>
          </cell>
          <cell r="AU2087" t="str">
            <v>EST</v>
          </cell>
          <cell r="AV2087" t="str">
            <v/>
          </cell>
          <cell r="AW2087">
            <v>18052.77</v>
          </cell>
          <cell r="AX2087" t="e">
            <v>#VALUE!</v>
          </cell>
          <cell r="AY2087"/>
          <cell r="AZ2087" t="str">
            <v/>
          </cell>
          <cell r="BA2087"/>
          <cell r="BB2087"/>
          <cell r="BC2087"/>
          <cell r="BD2087" t="str">
            <v/>
          </cell>
          <cell r="BE2087">
            <v>0</v>
          </cell>
          <cell r="BF2087" t="str">
            <v/>
          </cell>
          <cell r="BG2087" t="str">
            <v/>
          </cell>
          <cell r="BH2087">
            <v>13</v>
          </cell>
          <cell r="BI2087" t="str">
            <v>0</v>
          </cell>
          <cell r="BJ2087">
            <v>0</v>
          </cell>
          <cell r="BK2087">
            <v>0</v>
          </cell>
          <cell r="BL2087"/>
          <cell r="BM2087"/>
          <cell r="BN2087"/>
          <cell r="BO2087"/>
          <cell r="BQ2087" t="str">
            <v>DPOT</v>
          </cell>
          <cell r="BS2087" t="str">
            <v/>
          </cell>
          <cell r="BT2087" t="str">
            <v/>
          </cell>
        </row>
        <row r="2088">
          <cell r="H2088">
            <v>2</v>
          </cell>
          <cell r="O2088">
            <v>407139</v>
          </cell>
          <cell r="P2088"/>
          <cell r="Q2088" t="str">
            <v>EST MESA LATERAL RELEVO (COURO NOBUCK VERDE)</v>
          </cell>
          <cell r="R2088"/>
          <cell r="S2088"/>
          <cell r="T2088">
            <v>0.46</v>
          </cell>
          <cell r="U2088">
            <v>0.39</v>
          </cell>
          <cell r="V2088">
            <v>0.47</v>
          </cell>
          <cell r="W2088">
            <v>0</v>
          </cell>
          <cell r="X2088" t="str">
            <v>EST MESA LATERAL RELEVO (COURO NOBUCK VERDE) - 0,46x0,39x0,47H</v>
          </cell>
          <cell r="Y2088" t="str">
            <v>EST</v>
          </cell>
          <cell r="Z2088">
            <v>0.35</v>
          </cell>
          <cell r="AA2088" t="e">
            <v>#VALUE!</v>
          </cell>
          <cell r="AB2088"/>
          <cell r="AC2088"/>
          <cell r="AD2088"/>
          <cell r="AE2088" t="e">
            <v>#VALUE!</v>
          </cell>
          <cell r="AF2088" t="str">
            <v>EST</v>
          </cell>
          <cell r="AG2088">
            <v>0</v>
          </cell>
          <cell r="AH2088" t="str">
            <v>EST</v>
          </cell>
          <cell r="AI2088" t="str">
            <v xml:space="preserve">REF: </v>
          </cell>
          <cell r="AJ2088"/>
          <cell r="AK2088"/>
          <cell r="AL2088" t="str">
            <v>ETIQUETA DE ESTOQUE</v>
          </cell>
          <cell r="AM2088"/>
          <cell r="AN2088" t="str">
            <v/>
          </cell>
          <cell r="AO2088" t="str">
            <v/>
          </cell>
          <cell r="AP2088" t="str">
            <v/>
          </cell>
          <cell r="AQ2088" t="str">
            <v/>
          </cell>
          <cell r="AR2088" t="str">
            <v>ETIQUETA DE ESTOQUE - xxH</v>
          </cell>
          <cell r="AS2088" t="str">
            <v>EST</v>
          </cell>
          <cell r="AT2088" t="str">
            <v>EST</v>
          </cell>
          <cell r="AU2088" t="str">
            <v>EST</v>
          </cell>
          <cell r="AV2088" t="str">
            <v/>
          </cell>
          <cell r="AW2088">
            <v>17574.64</v>
          </cell>
          <cell r="AX2088" t="e">
            <v>#VALUE!</v>
          </cell>
          <cell r="AY2088"/>
          <cell r="AZ2088" t="str">
            <v/>
          </cell>
          <cell r="BA2088"/>
          <cell r="BB2088"/>
          <cell r="BC2088"/>
          <cell r="BD2088" t="str">
            <v/>
          </cell>
          <cell r="BE2088">
            <v>0</v>
          </cell>
          <cell r="BF2088" t="str">
            <v/>
          </cell>
          <cell r="BG2088" t="str">
            <v/>
          </cell>
          <cell r="BH2088">
            <v>13</v>
          </cell>
          <cell r="BI2088" t="str">
            <v>0</v>
          </cell>
          <cell r="BJ2088">
            <v>0</v>
          </cell>
          <cell r="BK2088">
            <v>0</v>
          </cell>
          <cell r="BL2088"/>
          <cell r="BM2088"/>
          <cell r="BN2088"/>
          <cell r="BO2088"/>
          <cell r="BQ2088" t="str">
            <v>DPOT</v>
          </cell>
          <cell r="BS2088" t="str">
            <v/>
          </cell>
          <cell r="BT2088" t="str">
            <v/>
          </cell>
        </row>
        <row r="2089">
          <cell r="H2089">
            <v>2</v>
          </cell>
          <cell r="O2089">
            <v>406830</v>
          </cell>
          <cell r="P2089"/>
          <cell r="Q2089" t="str">
            <v>EST TAMPO CRISTAL LAPIDADO (10MM) INCOLOR RETILINEO</v>
          </cell>
          <cell r="R2089"/>
          <cell r="S2089"/>
          <cell r="T2089">
            <v>1.54</v>
          </cell>
          <cell r="U2089">
            <v>0.74</v>
          </cell>
          <cell r="V2089">
            <v>0.01</v>
          </cell>
          <cell r="W2089">
            <v>0</v>
          </cell>
          <cell r="X2089" t="str">
            <v>EST TAMPO CRISTAL LAPIDADO (10MM) INCOLOR RETILINEO - 1,54x0,74x0,01H</v>
          </cell>
          <cell r="Y2089">
            <v>0</v>
          </cell>
          <cell r="Z2089">
            <v>0.35</v>
          </cell>
          <cell r="AA2089">
            <v>0</v>
          </cell>
          <cell r="AB2089"/>
          <cell r="AC2089"/>
          <cell r="AD2089"/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 t="str">
            <v xml:space="preserve">REF: </v>
          </cell>
          <cell r="AJ2089"/>
          <cell r="AK2089"/>
          <cell r="AL2089" t="str">
            <v>ETIQUETA DE ESTOQUE</v>
          </cell>
          <cell r="AM2089"/>
          <cell r="AN2089" t="str">
            <v/>
          </cell>
          <cell r="AO2089" t="str">
            <v/>
          </cell>
          <cell r="AP2089" t="str">
            <v/>
          </cell>
          <cell r="AQ2089" t="str">
            <v/>
          </cell>
          <cell r="AR2089" t="str">
            <v>ETIQUETA DE ESTOQUE - xxH</v>
          </cell>
          <cell r="AS2089"/>
          <cell r="AT2089" t="str">
            <v>EST</v>
          </cell>
          <cell r="AU2089" t="str">
            <v>EST</v>
          </cell>
          <cell r="AV2089" t="str">
            <v/>
          </cell>
          <cell r="AW2089">
            <v>3556.94</v>
          </cell>
          <cell r="AX2089">
            <v>-3556.94</v>
          </cell>
          <cell r="AY2089"/>
          <cell r="AZ2089" t="str">
            <v/>
          </cell>
          <cell r="BA2089"/>
          <cell r="BB2089"/>
          <cell r="BC2089"/>
          <cell r="BD2089" t="str">
            <v/>
          </cell>
          <cell r="BE2089">
            <v>0</v>
          </cell>
          <cell r="BF2089" t="str">
            <v/>
          </cell>
          <cell r="BG2089" t="str">
            <v/>
          </cell>
          <cell r="BH2089">
            <v>13</v>
          </cell>
          <cell r="BI2089" t="str">
            <v>0</v>
          </cell>
          <cell r="BJ2089">
            <v>0</v>
          </cell>
          <cell r="BK2089">
            <v>0</v>
          </cell>
          <cell r="BL2089"/>
          <cell r="BM2089"/>
          <cell r="BN2089"/>
          <cell r="BO2089"/>
          <cell r="BQ2089" t="str">
            <v>DPOT</v>
          </cell>
          <cell r="BS2089" t="str">
            <v>TAMPO CRISTAL</v>
          </cell>
          <cell r="BT2089" t="str">
            <v>TAMPO CRISTAL (10MM)</v>
          </cell>
        </row>
        <row r="2090">
          <cell r="H2090">
            <v>2</v>
          </cell>
          <cell r="O2090">
            <v>406828</v>
          </cell>
          <cell r="P2090"/>
          <cell r="Q2090" t="str">
            <v>EST BANCO TROY (MADEIRA VIMINALIS)</v>
          </cell>
          <cell r="R2090"/>
          <cell r="S2090"/>
          <cell r="T2090">
            <v>0.57999999999999996</v>
          </cell>
          <cell r="U2090">
            <v>0</v>
          </cell>
          <cell r="V2090">
            <v>0.41</v>
          </cell>
          <cell r="W2090">
            <v>0.57999999999999996</v>
          </cell>
          <cell r="X2090" t="str">
            <v>EST BANCO TROY (MADEIRA VIMINALIS) - Ø0,58x0,41H</v>
          </cell>
          <cell r="Y2090" t="e">
            <v>#VALUE!</v>
          </cell>
          <cell r="Z2090">
            <v>0.35</v>
          </cell>
          <cell r="AA2090" t="e">
            <v>#VALUE!</v>
          </cell>
          <cell r="AB2090"/>
          <cell r="AC2090"/>
          <cell r="AD2090"/>
          <cell r="AE2090" t="e">
            <v>#VALUE!</v>
          </cell>
          <cell r="AF2090" t="e">
            <v>#VALUE!</v>
          </cell>
          <cell r="AG2090">
            <v>0</v>
          </cell>
          <cell r="AH2090" t="e">
            <v>#VALUE!</v>
          </cell>
          <cell r="AI2090" t="str">
            <v xml:space="preserve">REF: </v>
          </cell>
          <cell r="AJ2090"/>
          <cell r="AK2090"/>
          <cell r="AL2090" t="str">
            <v>ETIQUETA DE ESTOQUE</v>
          </cell>
          <cell r="AM2090"/>
          <cell r="AN2090" t="str">
            <v/>
          </cell>
          <cell r="AO2090" t="str">
            <v/>
          </cell>
          <cell r="AP2090" t="str">
            <v/>
          </cell>
          <cell r="AQ2090" t="str">
            <v/>
          </cell>
          <cell r="AR2090" t="str">
            <v>ETIQUETA DE ESTOQUE - xxH</v>
          </cell>
          <cell r="AS2090" t="e">
            <v>#VALUE!</v>
          </cell>
          <cell r="AT2090" t="str">
            <v>EST</v>
          </cell>
          <cell r="AU2090" t="str">
            <v>EST</v>
          </cell>
          <cell r="AV2090" t="str">
            <v/>
          </cell>
          <cell r="AW2090">
            <v>16984.45</v>
          </cell>
          <cell r="AX2090" t="e">
            <v>#VALUE!</v>
          </cell>
          <cell r="AY2090"/>
          <cell r="AZ2090" t="str">
            <v/>
          </cell>
          <cell r="BA2090"/>
          <cell r="BB2090"/>
          <cell r="BC2090"/>
          <cell r="BD2090" t="str">
            <v/>
          </cell>
          <cell r="BE2090">
            <v>0</v>
          </cell>
          <cell r="BF2090" t="str">
            <v/>
          </cell>
          <cell r="BG2090" t="str">
            <v/>
          </cell>
          <cell r="BH2090">
            <v>13</v>
          </cell>
          <cell r="BI2090" t="str">
            <v>0</v>
          </cell>
          <cell r="BJ2090">
            <v>0</v>
          </cell>
          <cell r="BK2090">
            <v>0</v>
          </cell>
          <cell r="BL2090"/>
          <cell r="BM2090"/>
          <cell r="BN2090"/>
          <cell r="BO2090"/>
          <cell r="BQ2090" t="str">
            <v>DPOT</v>
          </cell>
          <cell r="BS2090" t="str">
            <v/>
          </cell>
          <cell r="BT2090" t="str">
            <v/>
          </cell>
        </row>
        <row r="2091">
          <cell r="H2091">
            <v>0</v>
          </cell>
          <cell r="O2091">
            <v>406273</v>
          </cell>
          <cell r="P2091"/>
          <cell r="Q2091" t="str">
            <v>EST POLTRONA JOHN GRAZ (SUCUPIRA NATURAL) TC MIKA CAMEL</v>
          </cell>
          <cell r="R2091"/>
          <cell r="S2091"/>
          <cell r="T2091">
            <v>0.8</v>
          </cell>
          <cell r="U2091">
            <v>0.83</v>
          </cell>
          <cell r="V2091">
            <v>0.74</v>
          </cell>
          <cell r="W2091">
            <v>0</v>
          </cell>
          <cell r="X2091" t="str">
            <v>EST POLTRONA JOHN GRAZ (SUCUPIRA NATURAL) TC MIKA CAMEL - 0,8x0,83x0,74H</v>
          </cell>
          <cell r="Y2091">
            <v>0</v>
          </cell>
          <cell r="Z2091">
            <v>0.35</v>
          </cell>
          <cell r="AA2091">
            <v>0</v>
          </cell>
          <cell r="AB2091"/>
          <cell r="AC2091"/>
          <cell r="AD2091"/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 t="str">
            <v xml:space="preserve">REF: </v>
          </cell>
          <cell r="AJ2091"/>
          <cell r="AK2091"/>
          <cell r="AL2091" t="str">
            <v>ETIQUETA DE ESTOQUE</v>
          </cell>
          <cell r="AM2091"/>
          <cell r="AN2091" t="str">
            <v/>
          </cell>
          <cell r="AO2091" t="str">
            <v/>
          </cell>
          <cell r="AP2091" t="str">
            <v/>
          </cell>
          <cell r="AQ2091" t="str">
            <v/>
          </cell>
          <cell r="AR2091" t="str">
            <v>ETIQUETA DE ESTOQUE - xxH</v>
          </cell>
          <cell r="AS2091"/>
          <cell r="AT2091" t="str">
            <v>EST</v>
          </cell>
          <cell r="AU2091" t="str">
            <v>EST</v>
          </cell>
          <cell r="AV2091" t="str">
            <v/>
          </cell>
          <cell r="AW2091">
            <v>30852.49</v>
          </cell>
          <cell r="AX2091">
            <v>-30852.49</v>
          </cell>
          <cell r="AY2091"/>
          <cell r="AZ2091" t="str">
            <v/>
          </cell>
          <cell r="BA2091"/>
          <cell r="BB2091"/>
          <cell r="BC2091"/>
          <cell r="BD2091" t="str">
            <v/>
          </cell>
          <cell r="BE2091">
            <v>0</v>
          </cell>
          <cell r="BF2091" t="str">
            <v/>
          </cell>
          <cell r="BG2091" t="str">
            <v/>
          </cell>
          <cell r="BH2091">
            <v>13</v>
          </cell>
          <cell r="BI2091" t="str">
            <v>0</v>
          </cell>
          <cell r="BJ2091">
            <v>0</v>
          </cell>
          <cell r="BK2091">
            <v>0</v>
          </cell>
          <cell r="BL2091"/>
          <cell r="BM2091"/>
          <cell r="BN2091"/>
          <cell r="BO2091"/>
          <cell r="BQ2091" t="str">
            <v>DPOT</v>
          </cell>
          <cell r="BS2091" t="str">
            <v/>
          </cell>
          <cell r="BT2091" t="str">
            <v/>
          </cell>
        </row>
        <row r="2092">
          <cell r="H2092">
            <v>1</v>
          </cell>
          <cell r="O2092">
            <v>406179</v>
          </cell>
          <cell r="P2092"/>
          <cell r="Q2092" t="str">
            <v>EST ESTANTE GB 02 (DUPLA) (PINHO DEMOLICAO)</v>
          </cell>
          <cell r="R2092"/>
          <cell r="S2092"/>
          <cell r="T2092">
            <v>3</v>
          </cell>
          <cell r="U2092">
            <v>0.45</v>
          </cell>
          <cell r="V2092">
            <v>2.15</v>
          </cell>
          <cell r="W2092">
            <v>0</v>
          </cell>
          <cell r="X2092" t="str">
            <v>EST ESTANTE GB 02 (DUPLA) (PINHO DEMOLICAO) - 3x0,45x2,15H</v>
          </cell>
          <cell r="Y2092" t="e">
            <v>#VALUE!</v>
          </cell>
          <cell r="Z2092">
            <v>0.35</v>
          </cell>
          <cell r="AA2092" t="e">
            <v>#VALUE!</v>
          </cell>
          <cell r="AB2092"/>
          <cell r="AC2092"/>
          <cell r="AD2092"/>
          <cell r="AE2092" t="e">
            <v>#VALUE!</v>
          </cell>
          <cell r="AF2092" t="e">
            <v>#VALUE!</v>
          </cell>
          <cell r="AG2092">
            <v>0</v>
          </cell>
          <cell r="AH2092" t="e">
            <v>#VALUE!</v>
          </cell>
          <cell r="AI2092" t="str">
            <v xml:space="preserve">REF: </v>
          </cell>
          <cell r="AJ2092"/>
          <cell r="AK2092"/>
          <cell r="AL2092" t="str">
            <v>ETIQUETA DE ESTOQUE</v>
          </cell>
          <cell r="AM2092"/>
          <cell r="AN2092" t="str">
            <v/>
          </cell>
          <cell r="AO2092" t="str">
            <v/>
          </cell>
          <cell r="AP2092" t="str">
            <v/>
          </cell>
          <cell r="AQ2092" t="str">
            <v/>
          </cell>
          <cell r="AR2092" t="str">
            <v>ETIQUETA DE ESTOQUE - xxH</v>
          </cell>
          <cell r="AS2092" t="e">
            <v>#VALUE!</v>
          </cell>
          <cell r="AT2092" t="e">
            <v>#VALUE!</v>
          </cell>
          <cell r="AU2092" t="str">
            <v>EST</v>
          </cell>
          <cell r="AV2092" t="str">
            <v/>
          </cell>
          <cell r="AW2092">
            <v>70920.94</v>
          </cell>
          <cell r="AX2092" t="e">
            <v>#VALUE!</v>
          </cell>
          <cell r="AY2092"/>
          <cell r="AZ2092" t="str">
            <v/>
          </cell>
          <cell r="BA2092"/>
          <cell r="BB2092"/>
          <cell r="BC2092"/>
          <cell r="BD2092" t="str">
            <v/>
          </cell>
          <cell r="BE2092">
            <v>0</v>
          </cell>
          <cell r="BF2092" t="str">
            <v/>
          </cell>
          <cell r="BG2092" t="str">
            <v/>
          </cell>
          <cell r="BH2092">
            <v>13</v>
          </cell>
          <cell r="BI2092" t="str">
            <v>0</v>
          </cell>
          <cell r="BJ2092">
            <v>0</v>
          </cell>
          <cell r="BK2092">
            <v>0</v>
          </cell>
          <cell r="BL2092"/>
          <cell r="BM2092"/>
          <cell r="BN2092"/>
          <cell r="BO2092"/>
          <cell r="BQ2092" t="str">
            <v>DPOT</v>
          </cell>
          <cell r="BS2092" t="str">
            <v/>
          </cell>
          <cell r="BT2092" t="str">
            <v/>
          </cell>
        </row>
        <row r="2093">
          <cell r="H2093">
            <v>0</v>
          </cell>
          <cell r="O2093">
            <v>406125</v>
          </cell>
          <cell r="P2093"/>
          <cell r="Q2093" t="str">
            <v>EST POLTRONA ZECA (FREIJO ENV) TC MIKA CHIVE</v>
          </cell>
          <cell r="R2093"/>
          <cell r="S2093"/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 t="str">
            <v>EST POLTRONA ZECA (FREIJO ENV) TC MIKA CHIVE - Ø0x0H</v>
          </cell>
          <cell r="Y2093" t="e">
            <v>#VALUE!</v>
          </cell>
          <cell r="Z2093">
            <v>0.35</v>
          </cell>
          <cell r="AA2093" t="e">
            <v>#VALUE!</v>
          </cell>
          <cell r="AB2093"/>
          <cell r="AC2093"/>
          <cell r="AD2093"/>
          <cell r="AE2093" t="e">
            <v>#VALUE!</v>
          </cell>
          <cell r="AF2093" t="e">
            <v>#VALUE!</v>
          </cell>
          <cell r="AG2093">
            <v>0</v>
          </cell>
          <cell r="AH2093" t="e">
            <v>#VALUE!</v>
          </cell>
          <cell r="AI2093" t="str">
            <v xml:space="preserve">REF: </v>
          </cell>
          <cell r="AJ2093"/>
          <cell r="AK2093"/>
          <cell r="AL2093" t="str">
            <v>ETIQUETA DE ESTOQUE</v>
          </cell>
          <cell r="AM2093"/>
          <cell r="AN2093" t="str">
            <v/>
          </cell>
          <cell r="AO2093" t="str">
            <v/>
          </cell>
          <cell r="AP2093" t="str">
            <v/>
          </cell>
          <cell r="AQ2093" t="str">
            <v/>
          </cell>
          <cell r="AR2093" t="str">
            <v>ETIQUETA DE ESTOQUE - xxH</v>
          </cell>
          <cell r="AS2093" t="e">
            <v>#VALUE!</v>
          </cell>
          <cell r="AT2093" t="str">
            <v>EST</v>
          </cell>
          <cell r="AU2093" t="str">
            <v>EST</v>
          </cell>
          <cell r="AV2093" t="str">
            <v/>
          </cell>
          <cell r="AW2093">
            <v>23322.09</v>
          </cell>
          <cell r="AX2093" t="e">
            <v>#VALUE!</v>
          </cell>
          <cell r="AY2093"/>
          <cell r="AZ2093" t="str">
            <v/>
          </cell>
          <cell r="BA2093"/>
          <cell r="BB2093"/>
          <cell r="BC2093"/>
          <cell r="BD2093" t="str">
            <v/>
          </cell>
          <cell r="BE2093">
            <v>0</v>
          </cell>
          <cell r="BF2093" t="str">
            <v/>
          </cell>
          <cell r="BG2093" t="str">
            <v/>
          </cell>
          <cell r="BH2093">
            <v>13</v>
          </cell>
          <cell r="BI2093" t="str">
            <v>0</v>
          </cell>
          <cell r="BJ2093">
            <v>0</v>
          </cell>
          <cell r="BK2093">
            <v>0</v>
          </cell>
          <cell r="BL2093"/>
          <cell r="BM2093"/>
          <cell r="BN2093"/>
          <cell r="BO2093"/>
          <cell r="BQ2093" t="str">
            <v>DPOT</v>
          </cell>
          <cell r="BS2093" t="str">
            <v/>
          </cell>
          <cell r="BT2093" t="str">
            <v/>
          </cell>
        </row>
        <row r="2094">
          <cell r="H2094">
            <v>2</v>
          </cell>
          <cell r="O2094">
            <v>405757</v>
          </cell>
          <cell r="P2094"/>
          <cell r="Q2094" t="str">
            <v>EST MESA CENTRO OBLONGO (PAU FERRO CLARO) ALTERNADOS PT</v>
          </cell>
          <cell r="R2094"/>
          <cell r="S2094"/>
          <cell r="T2094">
            <v>2.2000000000000002</v>
          </cell>
          <cell r="U2094">
            <v>0.8</v>
          </cell>
          <cell r="V2094">
            <v>0.3</v>
          </cell>
          <cell r="W2094">
            <v>0</v>
          </cell>
          <cell r="X2094" t="str">
            <v>EST MESA CENTRO OBLONGO (PAU FERRO CLARO) ALTERNADOS PT - 2,2x0,8x0,3H</v>
          </cell>
          <cell r="Y2094" t="e">
            <v>#VALUE!</v>
          </cell>
          <cell r="Z2094">
            <v>0.35</v>
          </cell>
          <cell r="AA2094" t="e">
            <v>#VALUE!</v>
          </cell>
          <cell r="AB2094"/>
          <cell r="AC2094"/>
          <cell r="AD2094"/>
          <cell r="AE2094" t="e">
            <v>#VALUE!</v>
          </cell>
          <cell r="AF2094" t="e">
            <v>#VALUE!</v>
          </cell>
          <cell r="AG2094">
            <v>0</v>
          </cell>
          <cell r="AH2094" t="e">
            <v>#VALUE!</v>
          </cell>
          <cell r="AI2094" t="str">
            <v xml:space="preserve">REF: </v>
          </cell>
          <cell r="AJ2094"/>
          <cell r="AK2094"/>
          <cell r="AL2094" t="str">
            <v>ETIQUETA DE ESTOQUE</v>
          </cell>
          <cell r="AM2094"/>
          <cell r="AN2094" t="str">
            <v/>
          </cell>
          <cell r="AO2094" t="str">
            <v/>
          </cell>
          <cell r="AP2094" t="str">
            <v/>
          </cell>
          <cell r="AQ2094" t="str">
            <v/>
          </cell>
          <cell r="AR2094" t="str">
            <v>ETIQUETA DE ESTOQUE - xxH</v>
          </cell>
          <cell r="AS2094" t="e">
            <v>#VALUE!</v>
          </cell>
          <cell r="AT2094" t="str">
            <v>EST</v>
          </cell>
          <cell r="AU2094" t="str">
            <v>EST</v>
          </cell>
          <cell r="AV2094" t="str">
            <v/>
          </cell>
          <cell r="AW2094">
            <v>63161.29</v>
          </cell>
          <cell r="AX2094" t="e">
            <v>#VALUE!</v>
          </cell>
          <cell r="AY2094"/>
          <cell r="AZ2094" t="str">
            <v/>
          </cell>
          <cell r="BA2094"/>
          <cell r="BB2094"/>
          <cell r="BC2094"/>
          <cell r="BD2094" t="str">
            <v/>
          </cell>
          <cell r="BE2094">
            <v>0</v>
          </cell>
          <cell r="BF2094" t="str">
            <v/>
          </cell>
          <cell r="BG2094" t="str">
            <v/>
          </cell>
          <cell r="BH2094">
            <v>13</v>
          </cell>
          <cell r="BI2094" t="str">
            <v>0</v>
          </cell>
          <cell r="BJ2094">
            <v>0</v>
          </cell>
          <cell r="BK2094">
            <v>0</v>
          </cell>
          <cell r="BL2094"/>
          <cell r="BM2094"/>
          <cell r="BN2094"/>
          <cell r="BO2094"/>
          <cell r="BQ2094" t="str">
            <v>DPOT</v>
          </cell>
          <cell r="BS2094" t="str">
            <v/>
          </cell>
          <cell r="BT2094" t="str">
            <v/>
          </cell>
        </row>
        <row r="2095">
          <cell r="H2095">
            <v>1</v>
          </cell>
          <cell r="O2095">
            <v>405017</v>
          </cell>
          <cell r="P2095"/>
          <cell r="Q2095" t="str">
            <v>EST POLTRONA BEG (C/ROD) (MAD A COR 02) TC EL ANGOLA GREEN</v>
          </cell>
          <cell r="R2095"/>
          <cell r="S2095"/>
          <cell r="T2095">
            <v>0.65</v>
          </cell>
          <cell r="U2095">
            <v>0.63</v>
          </cell>
          <cell r="V2095">
            <v>0.77</v>
          </cell>
          <cell r="W2095">
            <v>0</v>
          </cell>
          <cell r="X2095" t="str">
            <v>EST POLTRONA BEG (C/ROD) (MAD A COR 02) TC EL ANGOLA GREEN - 0,65x0,63x0,77H</v>
          </cell>
          <cell r="Y2095">
            <v>0</v>
          </cell>
          <cell r="Z2095">
            <v>0.35</v>
          </cell>
          <cell r="AA2095">
            <v>0</v>
          </cell>
          <cell r="AB2095"/>
          <cell r="AC2095"/>
          <cell r="AD2095"/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 t="str">
            <v xml:space="preserve">REF: </v>
          </cell>
          <cell r="AJ2095"/>
          <cell r="AK2095"/>
          <cell r="AL2095" t="str">
            <v>ETIQUETA DE ESTOQUE</v>
          </cell>
          <cell r="AM2095"/>
          <cell r="AN2095" t="str">
            <v/>
          </cell>
          <cell r="AO2095" t="str">
            <v/>
          </cell>
          <cell r="AP2095" t="str">
            <v/>
          </cell>
          <cell r="AQ2095" t="str">
            <v/>
          </cell>
          <cell r="AR2095" t="str">
            <v>ETIQUETA DE ESTOQUE - xxH</v>
          </cell>
          <cell r="AS2095"/>
          <cell r="AT2095" t="str">
            <v>EST</v>
          </cell>
          <cell r="AU2095" t="str">
            <v>EST</v>
          </cell>
          <cell r="AV2095" t="str">
            <v/>
          </cell>
          <cell r="AW2095">
            <v>24402.99</v>
          </cell>
          <cell r="AX2095">
            <v>-24402.99</v>
          </cell>
          <cell r="AY2095"/>
          <cell r="AZ2095" t="str">
            <v/>
          </cell>
          <cell r="BA2095"/>
          <cell r="BB2095"/>
          <cell r="BC2095"/>
          <cell r="BD2095" t="str">
            <v/>
          </cell>
          <cell r="BE2095">
            <v>0</v>
          </cell>
          <cell r="BF2095" t="str">
            <v/>
          </cell>
          <cell r="BG2095" t="str">
            <v/>
          </cell>
          <cell r="BH2095">
            <v>13</v>
          </cell>
          <cell r="BI2095" t="str">
            <v>0</v>
          </cell>
          <cell r="BJ2095">
            <v>0</v>
          </cell>
          <cell r="BK2095">
            <v>0</v>
          </cell>
          <cell r="BL2095"/>
          <cell r="BM2095"/>
          <cell r="BN2095"/>
          <cell r="BO2095"/>
          <cell r="BQ2095" t="str">
            <v>DPOT</v>
          </cell>
          <cell r="BS2095" t="str">
            <v/>
          </cell>
          <cell r="BT2095" t="str">
            <v/>
          </cell>
        </row>
        <row r="2096">
          <cell r="H2096">
            <v>2</v>
          </cell>
          <cell r="O2096">
            <v>404993</v>
          </cell>
          <cell r="P2096"/>
          <cell r="Q2096" t="str">
            <v>EST REVISTEIRO BO CHAO (LAMINA IMBUIA TABACO)</v>
          </cell>
          <cell r="R2096"/>
          <cell r="S2096"/>
          <cell r="T2096">
            <v>0.45</v>
          </cell>
          <cell r="U2096">
            <v>0.33</v>
          </cell>
          <cell r="V2096">
            <v>1.8</v>
          </cell>
          <cell r="W2096">
            <v>0</v>
          </cell>
          <cell r="X2096" t="str">
            <v>EST REVISTEIRO BO CHAO (LAMINA IMBUIA TABACO) - 0,45x0,33x1,8H</v>
          </cell>
          <cell r="Y2096" t="e">
            <v>#VALUE!</v>
          </cell>
          <cell r="Z2096">
            <v>0.35</v>
          </cell>
          <cell r="AA2096" t="e">
            <v>#VALUE!</v>
          </cell>
          <cell r="AB2096"/>
          <cell r="AC2096"/>
          <cell r="AD2096"/>
          <cell r="AE2096" t="e">
            <v>#VALUE!</v>
          </cell>
          <cell r="AF2096" t="e">
            <v>#VALUE!</v>
          </cell>
          <cell r="AG2096">
            <v>0</v>
          </cell>
          <cell r="AH2096" t="e">
            <v>#VALUE!</v>
          </cell>
          <cell r="AI2096" t="str">
            <v xml:space="preserve">REF: </v>
          </cell>
          <cell r="AJ2096"/>
          <cell r="AK2096"/>
          <cell r="AL2096" t="str">
            <v>ETIQUETA DE ESTOQUE</v>
          </cell>
          <cell r="AM2096"/>
          <cell r="AN2096" t="str">
            <v/>
          </cell>
          <cell r="AO2096" t="str">
            <v/>
          </cell>
          <cell r="AP2096" t="str">
            <v/>
          </cell>
          <cell r="AQ2096" t="str">
            <v/>
          </cell>
          <cell r="AR2096" t="str">
            <v>ETIQUETA DE ESTOQUE - xxH</v>
          </cell>
          <cell r="AS2096" t="e">
            <v>#VALUE!</v>
          </cell>
          <cell r="AT2096" t="str">
            <v>EST</v>
          </cell>
          <cell r="AU2096" t="str">
            <v>EST</v>
          </cell>
          <cell r="AV2096" t="str">
            <v/>
          </cell>
          <cell r="AW2096">
            <v>11180.31</v>
          </cell>
          <cell r="AX2096" t="e">
            <v>#VALUE!</v>
          </cell>
          <cell r="AY2096"/>
          <cell r="AZ2096" t="str">
            <v/>
          </cell>
          <cell r="BA2096"/>
          <cell r="BB2096"/>
          <cell r="BC2096"/>
          <cell r="BD2096" t="str">
            <v/>
          </cell>
          <cell r="BE2096">
            <v>0</v>
          </cell>
          <cell r="BF2096" t="str">
            <v/>
          </cell>
          <cell r="BG2096" t="str">
            <v/>
          </cell>
          <cell r="BH2096">
            <v>13</v>
          </cell>
          <cell r="BI2096" t="str">
            <v>0</v>
          </cell>
          <cell r="BJ2096">
            <v>0</v>
          </cell>
          <cell r="BK2096">
            <v>0</v>
          </cell>
          <cell r="BL2096"/>
          <cell r="BM2096"/>
          <cell r="BN2096"/>
          <cell r="BO2096"/>
          <cell r="BQ2096" t="str">
            <v>DPOT</v>
          </cell>
          <cell r="BS2096" t="str">
            <v/>
          </cell>
          <cell r="BT2096" t="str">
            <v/>
          </cell>
        </row>
        <row r="2097">
          <cell r="H2097">
            <v>0</v>
          </cell>
          <cell r="O2097">
            <v>404991</v>
          </cell>
          <cell r="P2097"/>
          <cell r="Q2097" t="str">
            <v>EST BANQUETA MOLE (MAD B COR 03) COURO NOBUCK VERDE</v>
          </cell>
          <cell r="R2097"/>
          <cell r="S2097"/>
          <cell r="T2097">
            <v>0.82</v>
          </cell>
          <cell r="U2097">
            <v>0.59</v>
          </cell>
          <cell r="V2097">
            <v>0.45</v>
          </cell>
          <cell r="W2097">
            <v>0</v>
          </cell>
          <cell r="X2097" t="str">
            <v>EST BANQUETA MOLE (MAD B COR 03) COURO NOBUCK VERDE - 0,82x0,59x0,45H</v>
          </cell>
          <cell r="Y2097">
            <v>0</v>
          </cell>
          <cell r="Z2097">
            <v>0.35</v>
          </cell>
          <cell r="AA2097">
            <v>0</v>
          </cell>
          <cell r="AB2097"/>
          <cell r="AC2097"/>
          <cell r="AD2097"/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 t="str">
            <v xml:space="preserve">REF: </v>
          </cell>
          <cell r="AJ2097"/>
          <cell r="AK2097"/>
          <cell r="AL2097" t="str">
            <v>ETIQUETA DE ESTOQUE</v>
          </cell>
          <cell r="AM2097"/>
          <cell r="AN2097" t="str">
            <v/>
          </cell>
          <cell r="AO2097" t="str">
            <v/>
          </cell>
          <cell r="AP2097" t="str">
            <v/>
          </cell>
          <cell r="AQ2097" t="str">
            <v/>
          </cell>
          <cell r="AR2097" t="str">
            <v>ETIQUETA DE ESTOQUE - xxH</v>
          </cell>
          <cell r="AS2097"/>
          <cell r="AT2097" t="str">
            <v>EST</v>
          </cell>
          <cell r="AU2097" t="str">
            <v>EST</v>
          </cell>
          <cell r="AV2097" t="str">
            <v/>
          </cell>
          <cell r="AW2097">
            <v>23050.81</v>
          </cell>
          <cell r="AX2097">
            <v>-23050.81</v>
          </cell>
          <cell r="AY2097"/>
          <cell r="AZ2097" t="str">
            <v/>
          </cell>
          <cell r="BA2097"/>
          <cell r="BB2097"/>
          <cell r="BC2097"/>
          <cell r="BD2097" t="str">
            <v/>
          </cell>
          <cell r="BE2097">
            <v>0</v>
          </cell>
          <cell r="BF2097" t="str">
            <v/>
          </cell>
          <cell r="BG2097" t="str">
            <v/>
          </cell>
          <cell r="BH2097">
            <v>13</v>
          </cell>
          <cell r="BI2097" t="str">
            <v>0</v>
          </cell>
          <cell r="BJ2097">
            <v>0</v>
          </cell>
          <cell r="BK2097">
            <v>0</v>
          </cell>
          <cell r="BL2097"/>
          <cell r="BM2097"/>
          <cell r="BN2097"/>
          <cell r="BO2097"/>
          <cell r="BQ2097" t="str">
            <v>DPOT</v>
          </cell>
          <cell r="BS2097" t="str">
            <v/>
          </cell>
          <cell r="BT2097" t="str">
            <v/>
          </cell>
        </row>
        <row r="2098">
          <cell r="H2098">
            <v>0</v>
          </cell>
          <cell r="O2098">
            <v>404983</v>
          </cell>
          <cell r="P2098"/>
          <cell r="Q2098" t="str">
            <v>EST POLTRONA MOLE (MAD B COR 03) COURO NOBUCK VERDE</v>
          </cell>
          <cell r="R2098"/>
          <cell r="S2098"/>
          <cell r="T2098">
            <v>1.2</v>
          </cell>
          <cell r="U2098">
            <v>1.05</v>
          </cell>
          <cell r="V2098">
            <v>0.82</v>
          </cell>
          <cell r="W2098">
            <v>0</v>
          </cell>
          <cell r="X2098" t="str">
            <v>EST POLTRONA MOLE (MAD B COR 03) COURO NOBUCK VERDE - 1,2x1,05x0,82H</v>
          </cell>
          <cell r="Y2098">
            <v>0</v>
          </cell>
          <cell r="Z2098">
            <v>0.35</v>
          </cell>
          <cell r="AA2098">
            <v>0</v>
          </cell>
          <cell r="AB2098"/>
          <cell r="AC2098"/>
          <cell r="AD2098"/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 t="str">
            <v xml:space="preserve">REF: </v>
          </cell>
          <cell r="AJ2098"/>
          <cell r="AK2098"/>
          <cell r="AL2098" t="str">
            <v>ETIQUETA DE ESTOQUE</v>
          </cell>
          <cell r="AM2098"/>
          <cell r="AN2098" t="str">
            <v/>
          </cell>
          <cell r="AO2098" t="str">
            <v/>
          </cell>
          <cell r="AP2098" t="str">
            <v/>
          </cell>
          <cell r="AQ2098" t="str">
            <v/>
          </cell>
          <cell r="AR2098" t="str">
            <v>ETIQUETA DE ESTOQUE - xxH</v>
          </cell>
          <cell r="AS2098"/>
          <cell r="AT2098" t="str">
            <v>EST</v>
          </cell>
          <cell r="AU2098" t="str">
            <v>EST</v>
          </cell>
          <cell r="AV2098" t="str">
            <v/>
          </cell>
          <cell r="AW2098">
            <v>69219.710000000006</v>
          </cell>
          <cell r="AX2098">
            <v>-69219.710000000006</v>
          </cell>
          <cell r="AY2098"/>
          <cell r="AZ2098" t="str">
            <v/>
          </cell>
          <cell r="BA2098"/>
          <cell r="BB2098"/>
          <cell r="BC2098"/>
          <cell r="BD2098" t="str">
            <v/>
          </cell>
          <cell r="BE2098">
            <v>0</v>
          </cell>
          <cell r="BF2098" t="str">
            <v/>
          </cell>
          <cell r="BG2098" t="str">
            <v/>
          </cell>
          <cell r="BH2098">
            <v>13</v>
          </cell>
          <cell r="BI2098" t="str">
            <v>0</v>
          </cell>
          <cell r="BJ2098">
            <v>0</v>
          </cell>
          <cell r="BK2098">
            <v>0</v>
          </cell>
          <cell r="BL2098"/>
          <cell r="BM2098"/>
          <cell r="BN2098"/>
          <cell r="BO2098"/>
          <cell r="BQ2098" t="str">
            <v>DPOT</v>
          </cell>
          <cell r="BS2098" t="str">
            <v/>
          </cell>
          <cell r="BT2098" t="str">
            <v/>
          </cell>
        </row>
        <row r="2099">
          <cell r="H2099">
            <v>0</v>
          </cell>
          <cell r="O2099">
            <v>404972</v>
          </cell>
          <cell r="P2099"/>
          <cell r="Q2099" t="str">
            <v>EST SOFA CACO (BRANQUILHO) TC ABONO NATURAL</v>
          </cell>
          <cell r="R2099"/>
          <cell r="S2099"/>
          <cell r="T2099">
            <v>4.1500000000000004</v>
          </cell>
          <cell r="U2099">
            <v>1.45</v>
          </cell>
          <cell r="V2099">
            <v>0.74</v>
          </cell>
          <cell r="W2099">
            <v>0</v>
          </cell>
          <cell r="X2099" t="str">
            <v>EST SOFA CACO (BRANQUILHO) TC ABONO NATURAL - 4,15x1,45x0,74H</v>
          </cell>
          <cell r="Y2099">
            <v>0</v>
          </cell>
          <cell r="Z2099">
            <v>0.35</v>
          </cell>
          <cell r="AA2099">
            <v>0</v>
          </cell>
          <cell r="AB2099"/>
          <cell r="AC2099"/>
          <cell r="AD2099"/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 t="str">
            <v xml:space="preserve">REF: </v>
          </cell>
          <cell r="AJ2099"/>
          <cell r="AK2099"/>
          <cell r="AL2099" t="str">
            <v>ETIQUETA DE ESTOQUE</v>
          </cell>
          <cell r="AM2099"/>
          <cell r="AN2099" t="str">
            <v/>
          </cell>
          <cell r="AO2099" t="str">
            <v/>
          </cell>
          <cell r="AP2099" t="str">
            <v/>
          </cell>
          <cell r="AQ2099" t="str">
            <v/>
          </cell>
          <cell r="AR2099" t="str">
            <v>ETIQUETA DE ESTOQUE - xxH</v>
          </cell>
          <cell r="AS2099"/>
          <cell r="AT2099" t="str">
            <v>EST</v>
          </cell>
          <cell r="AU2099" t="str">
            <v>EST</v>
          </cell>
          <cell r="AV2099" t="str">
            <v/>
          </cell>
          <cell r="AW2099">
            <v>249060.65</v>
          </cell>
          <cell r="AX2099">
            <v>-249060.65</v>
          </cell>
          <cell r="AY2099"/>
          <cell r="AZ2099" t="str">
            <v/>
          </cell>
          <cell r="BA2099"/>
          <cell r="BB2099"/>
          <cell r="BC2099"/>
          <cell r="BD2099" t="str">
            <v/>
          </cell>
          <cell r="BE2099">
            <v>0</v>
          </cell>
          <cell r="BF2099" t="str">
            <v/>
          </cell>
          <cell r="BG2099" t="str">
            <v/>
          </cell>
          <cell r="BH2099">
            <v>203</v>
          </cell>
          <cell r="BI2099" t="str">
            <v>0</v>
          </cell>
          <cell r="BJ2099">
            <v>0</v>
          </cell>
          <cell r="BK2099">
            <v>0</v>
          </cell>
          <cell r="BL2099"/>
          <cell r="BM2099"/>
          <cell r="BN2099"/>
          <cell r="BO2099"/>
          <cell r="BQ2099" t="str">
            <v>DPOT</v>
          </cell>
          <cell r="BS2099" t="str">
            <v/>
          </cell>
          <cell r="BT2099" t="str">
            <v/>
          </cell>
        </row>
        <row r="2100">
          <cell r="H2100">
            <v>0</v>
          </cell>
          <cell r="O2100">
            <v>404939</v>
          </cell>
          <cell r="P2100"/>
          <cell r="Q2100" t="str">
            <v>EST LUMINARIA ALVORADA (HASTE FREIJO)</v>
          </cell>
          <cell r="R2100"/>
          <cell r="S2100"/>
          <cell r="T2100">
            <v>0.36</v>
          </cell>
          <cell r="U2100">
            <v>0</v>
          </cell>
          <cell r="V2100">
            <v>0.57999999999999996</v>
          </cell>
          <cell r="W2100">
            <v>0.36</v>
          </cell>
          <cell r="X2100" t="str">
            <v>EST LUMINARIA ALVORADA (HASTE FREIJO) - Ø0,36x0,58H</v>
          </cell>
          <cell r="Y2100">
            <v>0</v>
          </cell>
          <cell r="Z2100">
            <v>0.35</v>
          </cell>
          <cell r="AA2100">
            <v>0</v>
          </cell>
          <cell r="AB2100"/>
          <cell r="AC2100"/>
          <cell r="AD2100"/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 t="str">
            <v xml:space="preserve">REF: </v>
          </cell>
          <cell r="AJ2100"/>
          <cell r="AK2100"/>
          <cell r="AL2100" t="str">
            <v>ETIQUETA DE ESTOQUE</v>
          </cell>
          <cell r="AM2100"/>
          <cell r="AN2100" t="str">
            <v/>
          </cell>
          <cell r="AO2100" t="str">
            <v/>
          </cell>
          <cell r="AP2100" t="str">
            <v/>
          </cell>
          <cell r="AQ2100" t="str">
            <v/>
          </cell>
          <cell r="AR2100" t="str">
            <v>ETIQUETA DE ESTOQUE - xxH</v>
          </cell>
          <cell r="AS2100"/>
          <cell r="AT2100" t="str">
            <v>EST</v>
          </cell>
          <cell r="AU2100" t="str">
            <v>EST</v>
          </cell>
          <cell r="AV2100" t="str">
            <v/>
          </cell>
          <cell r="AW2100">
            <v>7210.85</v>
          </cell>
          <cell r="AX2100">
            <v>-7210.85</v>
          </cell>
          <cell r="AY2100"/>
          <cell r="AZ2100" t="str">
            <v/>
          </cell>
          <cell r="BA2100"/>
          <cell r="BB2100"/>
          <cell r="BC2100"/>
          <cell r="BD2100" t="str">
            <v/>
          </cell>
          <cell r="BE2100">
            <v>0</v>
          </cell>
          <cell r="BF2100" t="str">
            <v/>
          </cell>
          <cell r="BG2100" t="str">
            <v/>
          </cell>
          <cell r="BH2100">
            <v>13</v>
          </cell>
          <cell r="BI2100" t="str">
            <v>0</v>
          </cell>
          <cell r="BJ2100">
            <v>0</v>
          </cell>
          <cell r="BK2100">
            <v>0</v>
          </cell>
          <cell r="BL2100"/>
          <cell r="BM2100"/>
          <cell r="BN2100"/>
          <cell r="BO2100"/>
          <cell r="BQ2100" t="str">
            <v>DPOT</v>
          </cell>
          <cell r="BS2100" t="str">
            <v/>
          </cell>
          <cell r="BT2100" t="str">
            <v/>
          </cell>
        </row>
        <row r="2101">
          <cell r="H2101">
            <v>1</v>
          </cell>
          <cell r="O2101">
            <v>404854</v>
          </cell>
          <cell r="P2101"/>
          <cell r="Q2101" t="str">
            <v>EST CADEIRA ESTRIBO TC EL ANGOLA GREEN</v>
          </cell>
          <cell r="R2101"/>
          <cell r="S2101"/>
          <cell r="T2101">
            <v>0.44</v>
          </cell>
          <cell r="U2101">
            <v>0.57999999999999996</v>
          </cell>
          <cell r="V2101">
            <v>0.85</v>
          </cell>
          <cell r="W2101">
            <v>0</v>
          </cell>
          <cell r="X2101" t="str">
            <v>EST CADEIRA ESTRIBO TC EL ANGOLA GREEN - 0,44x0,58x0,85H</v>
          </cell>
          <cell r="Y2101">
            <v>0</v>
          </cell>
          <cell r="Z2101">
            <v>0.35</v>
          </cell>
          <cell r="AA2101">
            <v>0</v>
          </cell>
          <cell r="AB2101"/>
          <cell r="AC2101"/>
          <cell r="AD2101"/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 t="str">
            <v xml:space="preserve">REF: </v>
          </cell>
          <cell r="AJ2101"/>
          <cell r="AK2101"/>
          <cell r="AL2101" t="str">
            <v>ETIQUETA DE ESTOQUE</v>
          </cell>
          <cell r="AM2101"/>
          <cell r="AN2101" t="str">
            <v/>
          </cell>
          <cell r="AO2101" t="str">
            <v/>
          </cell>
          <cell r="AP2101" t="str">
            <v/>
          </cell>
          <cell r="AQ2101" t="str">
            <v/>
          </cell>
          <cell r="AR2101" t="str">
            <v>ETIQUETA DE ESTOQUE - xxH</v>
          </cell>
          <cell r="AS2101"/>
          <cell r="AT2101" t="str">
            <v>EST</v>
          </cell>
          <cell r="AU2101" t="str">
            <v>EST</v>
          </cell>
          <cell r="AV2101" t="str">
            <v/>
          </cell>
          <cell r="AW2101">
            <v>10269.06</v>
          </cell>
          <cell r="AX2101">
            <v>-10269.06</v>
          </cell>
          <cell r="AY2101"/>
          <cell r="AZ2101" t="str">
            <v/>
          </cell>
          <cell r="BA2101"/>
          <cell r="BB2101"/>
          <cell r="BC2101"/>
          <cell r="BD2101" t="str">
            <v/>
          </cell>
          <cell r="BE2101">
            <v>0</v>
          </cell>
          <cell r="BF2101" t="str">
            <v/>
          </cell>
          <cell r="BG2101" t="str">
            <v/>
          </cell>
          <cell r="BH2101">
            <v>13</v>
          </cell>
          <cell r="BI2101" t="str">
            <v>0</v>
          </cell>
          <cell r="BJ2101">
            <v>0</v>
          </cell>
          <cell r="BK2101">
            <v>0</v>
          </cell>
          <cell r="BL2101"/>
          <cell r="BM2101"/>
          <cell r="BN2101"/>
          <cell r="BO2101"/>
          <cell r="BQ2101" t="str">
            <v>DPOT</v>
          </cell>
          <cell r="BS2101" t="str">
            <v/>
          </cell>
          <cell r="BT2101" t="str">
            <v/>
          </cell>
        </row>
        <row r="2102">
          <cell r="H2102">
            <v>2</v>
          </cell>
          <cell r="O2102">
            <v>404559</v>
          </cell>
          <cell r="P2102"/>
          <cell r="Q2102" t="str">
            <v>EST COMPONENTE ESTRUTURA CADEIRA PAULISTANO (INOX POLIDO)</v>
          </cell>
          <cell r="R2102"/>
          <cell r="S2102"/>
          <cell r="T2102">
            <v>0.72</v>
          </cell>
          <cell r="U2102">
            <v>0.74</v>
          </cell>
          <cell r="V2102">
            <v>0.82</v>
          </cell>
          <cell r="W2102">
            <v>0</v>
          </cell>
          <cell r="X2102" t="str">
            <v>EST COMPONENTE ESTRUTURA CADEIRA PAULISTANO (INOX POLIDO) - 0,72x0,74x0,82H</v>
          </cell>
          <cell r="Y2102">
            <v>0</v>
          </cell>
          <cell r="Z2102">
            <v>0.35</v>
          </cell>
          <cell r="AA2102">
            <v>0</v>
          </cell>
          <cell r="AB2102"/>
          <cell r="AC2102"/>
          <cell r="AD2102"/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 t="str">
            <v xml:space="preserve">REF: </v>
          </cell>
          <cell r="AJ2102"/>
          <cell r="AK2102"/>
          <cell r="AL2102" t="str">
            <v>ETIQUETA DE ESTOQUE</v>
          </cell>
          <cell r="AM2102"/>
          <cell r="AN2102" t="str">
            <v/>
          </cell>
          <cell r="AO2102" t="str">
            <v/>
          </cell>
          <cell r="AP2102" t="str">
            <v/>
          </cell>
          <cell r="AQ2102" t="str">
            <v/>
          </cell>
          <cell r="AR2102" t="str">
            <v>ETIQUETA DE ESTOQUE - xxH</v>
          </cell>
          <cell r="AS2102"/>
          <cell r="AT2102" t="str">
            <v>EST</v>
          </cell>
          <cell r="AU2102" t="str">
            <v>EST</v>
          </cell>
          <cell r="AV2102" t="str">
            <v/>
          </cell>
          <cell r="AW2102">
            <v>8065.32</v>
          </cell>
          <cell r="AX2102">
            <v>-8065.32</v>
          </cell>
          <cell r="AY2102"/>
          <cell r="AZ2102" t="str">
            <v/>
          </cell>
          <cell r="BA2102"/>
          <cell r="BB2102"/>
          <cell r="BC2102"/>
          <cell r="BD2102" t="str">
            <v/>
          </cell>
          <cell r="BE2102">
            <v>0</v>
          </cell>
          <cell r="BF2102" t="str">
            <v/>
          </cell>
          <cell r="BG2102" t="str">
            <v/>
          </cell>
          <cell r="BH2102">
            <v>203</v>
          </cell>
          <cell r="BI2102" t="str">
            <v>0</v>
          </cell>
          <cell r="BJ2102">
            <v>0</v>
          </cell>
          <cell r="BK2102">
            <v>0</v>
          </cell>
          <cell r="BL2102"/>
          <cell r="BM2102"/>
          <cell r="BN2102"/>
          <cell r="BO2102"/>
          <cell r="BQ2102" t="str">
            <v>DPOT</v>
          </cell>
          <cell r="BS2102" t="str">
            <v/>
          </cell>
          <cell r="BT2102" t="str">
            <v/>
          </cell>
        </row>
        <row r="2103">
          <cell r="H2103">
            <v>3</v>
          </cell>
          <cell r="O2103">
            <v>404558</v>
          </cell>
          <cell r="P2103"/>
          <cell r="Q2103" t="str">
            <v>EST COMPONENTE ESTRUTURA CADEIRA PAULISTANO (ACO PRETO)</v>
          </cell>
          <cell r="R2103"/>
          <cell r="S2103"/>
          <cell r="T2103">
            <v>0.72</v>
          </cell>
          <cell r="U2103">
            <v>0.74</v>
          </cell>
          <cell r="V2103">
            <v>0.82</v>
          </cell>
          <cell r="W2103">
            <v>0</v>
          </cell>
          <cell r="X2103" t="str">
            <v>EST COMPONENTE ESTRUTURA CADEIRA PAULISTANO (ACO PRETO) - 0,72x0,74x0,82H</v>
          </cell>
          <cell r="Y2103">
            <v>0</v>
          </cell>
          <cell r="Z2103">
            <v>0.35</v>
          </cell>
          <cell r="AA2103">
            <v>0</v>
          </cell>
          <cell r="AB2103"/>
          <cell r="AC2103"/>
          <cell r="AD2103"/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 t="str">
            <v xml:space="preserve">REF: </v>
          </cell>
          <cell r="AJ2103"/>
          <cell r="AK2103"/>
          <cell r="AL2103" t="str">
            <v>ETIQUETA DE ESTOQUE</v>
          </cell>
          <cell r="AM2103"/>
          <cell r="AN2103" t="str">
            <v/>
          </cell>
          <cell r="AO2103" t="str">
            <v/>
          </cell>
          <cell r="AP2103" t="str">
            <v/>
          </cell>
          <cell r="AQ2103" t="str">
            <v/>
          </cell>
          <cell r="AR2103" t="str">
            <v>ETIQUETA DE ESTOQUE - xxH</v>
          </cell>
          <cell r="AS2103"/>
          <cell r="AT2103" t="str">
            <v>EST</v>
          </cell>
          <cell r="AU2103" t="str">
            <v>EST</v>
          </cell>
          <cell r="AV2103" t="str">
            <v/>
          </cell>
          <cell r="AW2103">
            <v>8065.33</v>
          </cell>
          <cell r="AX2103">
            <v>-8065.33</v>
          </cell>
          <cell r="AY2103"/>
          <cell r="AZ2103" t="str">
            <v/>
          </cell>
          <cell r="BA2103"/>
          <cell r="BB2103"/>
          <cell r="BC2103"/>
          <cell r="BD2103" t="str">
            <v/>
          </cell>
          <cell r="BE2103">
            <v>0</v>
          </cell>
          <cell r="BF2103" t="str">
            <v/>
          </cell>
          <cell r="BG2103" t="str">
            <v/>
          </cell>
          <cell r="BH2103">
            <v>203</v>
          </cell>
          <cell r="BI2103" t="str">
            <v>0</v>
          </cell>
          <cell r="BJ2103">
            <v>0</v>
          </cell>
          <cell r="BK2103">
            <v>0</v>
          </cell>
          <cell r="BL2103"/>
          <cell r="BM2103"/>
          <cell r="BN2103"/>
          <cell r="BO2103"/>
          <cell r="BQ2103" t="str">
            <v>DPOT</v>
          </cell>
          <cell r="BS2103" t="str">
            <v/>
          </cell>
          <cell r="BT2103" t="str">
            <v/>
          </cell>
        </row>
        <row r="2104">
          <cell r="H2104">
            <v>1</v>
          </cell>
          <cell r="O2104">
            <v>404545</v>
          </cell>
          <cell r="P2104"/>
          <cell r="Q2104" t="str">
            <v>EST COMPONENTE CAPA PAULISTANO (LONA 45 BLUSH ROSADO)</v>
          </cell>
          <cell r="R2104"/>
          <cell r="S2104"/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 t="str">
            <v>EST COMPONENTE CAPA PAULISTANO (LONA 45 BLUSH ROSADO) - Ø0x0H</v>
          </cell>
          <cell r="Y2104">
            <v>0</v>
          </cell>
          <cell r="Z2104">
            <v>0.35</v>
          </cell>
          <cell r="AA2104">
            <v>0</v>
          </cell>
          <cell r="AB2104"/>
          <cell r="AC2104"/>
          <cell r="AD2104"/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 t="str">
            <v xml:space="preserve">REF: </v>
          </cell>
          <cell r="AJ2104"/>
          <cell r="AK2104"/>
          <cell r="AL2104" t="str">
            <v>ETIQUETA DE ESTOQUE</v>
          </cell>
          <cell r="AM2104"/>
          <cell r="AN2104" t="str">
            <v/>
          </cell>
          <cell r="AO2104" t="str">
            <v/>
          </cell>
          <cell r="AP2104" t="str">
            <v/>
          </cell>
          <cell r="AQ2104" t="str">
            <v/>
          </cell>
          <cell r="AR2104" t="str">
            <v>ETIQUETA DE ESTOQUE - xxH</v>
          </cell>
          <cell r="AS2104"/>
          <cell r="AT2104" t="str">
            <v>EST</v>
          </cell>
          <cell r="AU2104" t="str">
            <v>EST</v>
          </cell>
          <cell r="AV2104" t="str">
            <v/>
          </cell>
          <cell r="AW2104">
            <v>415.02</v>
          </cell>
          <cell r="AX2104">
            <v>-415.02</v>
          </cell>
          <cell r="AY2104"/>
          <cell r="AZ2104" t="str">
            <v/>
          </cell>
          <cell r="BA2104"/>
          <cell r="BB2104"/>
          <cell r="BC2104"/>
          <cell r="BD2104" t="str">
            <v/>
          </cell>
          <cell r="BE2104">
            <v>0</v>
          </cell>
          <cell r="BF2104" t="str">
            <v/>
          </cell>
          <cell r="BG2104" t="str">
            <v/>
          </cell>
          <cell r="BH2104">
            <v>203</v>
          </cell>
          <cell r="BI2104" t="str">
            <v>0</v>
          </cell>
          <cell r="BJ2104">
            <v>0</v>
          </cell>
          <cell r="BK2104">
            <v>0</v>
          </cell>
          <cell r="BL2104"/>
          <cell r="BM2104"/>
          <cell r="BN2104"/>
          <cell r="BO2104"/>
          <cell r="BQ2104" t="str">
            <v>DPOT</v>
          </cell>
          <cell r="BS2104" t="str">
            <v/>
          </cell>
          <cell r="BT2104" t="str">
            <v/>
          </cell>
        </row>
        <row r="2105">
          <cell r="H2105">
            <v>0</v>
          </cell>
          <cell r="O2105">
            <v>404482</v>
          </cell>
          <cell r="P2105"/>
          <cell r="Q2105" t="str">
            <v>EST COMPONENTE CAPA PAULISTANO (COURO CARAMELO)</v>
          </cell>
          <cell r="R2105"/>
          <cell r="S2105"/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 t="str">
            <v>EST COMPONENTE CAPA PAULISTANO (COURO CARAMELO) - Ø0x0H</v>
          </cell>
          <cell r="Y2105" t="e">
            <v>#VALUE!</v>
          </cell>
          <cell r="Z2105">
            <v>0.35</v>
          </cell>
          <cell r="AA2105" t="e">
            <v>#VALUE!</v>
          </cell>
          <cell r="AB2105"/>
          <cell r="AC2105"/>
          <cell r="AD2105"/>
          <cell r="AE2105" t="e">
            <v>#VALUE!</v>
          </cell>
          <cell r="AF2105" t="e">
            <v>#VALUE!</v>
          </cell>
          <cell r="AG2105">
            <v>0</v>
          </cell>
          <cell r="AH2105" t="e">
            <v>#VALUE!</v>
          </cell>
          <cell r="AI2105" t="str">
            <v xml:space="preserve">REF: </v>
          </cell>
          <cell r="AJ2105"/>
          <cell r="AK2105"/>
          <cell r="AL2105" t="str">
            <v>ETIQUETA DE ESTOQUE</v>
          </cell>
          <cell r="AM2105"/>
          <cell r="AN2105" t="str">
            <v/>
          </cell>
          <cell r="AO2105" t="str">
            <v/>
          </cell>
          <cell r="AP2105" t="str">
            <v/>
          </cell>
          <cell r="AQ2105" t="str">
            <v/>
          </cell>
          <cell r="AR2105" t="str">
            <v>ETIQUETA DE ESTOQUE - xxH</v>
          </cell>
          <cell r="AS2105" t="e">
            <v>#VALUE!</v>
          </cell>
          <cell r="AT2105" t="e">
            <v>#VALUE!</v>
          </cell>
          <cell r="AU2105" t="str">
            <v>EST</v>
          </cell>
          <cell r="AV2105" t="str">
            <v/>
          </cell>
          <cell r="AW2105">
            <v>4950.2</v>
          </cell>
          <cell r="AX2105" t="e">
            <v>#VALUE!</v>
          </cell>
          <cell r="AY2105"/>
          <cell r="AZ2105" t="str">
            <v/>
          </cell>
          <cell r="BA2105"/>
          <cell r="BB2105"/>
          <cell r="BC2105"/>
          <cell r="BD2105" t="str">
            <v/>
          </cell>
          <cell r="BE2105">
            <v>0</v>
          </cell>
          <cell r="BF2105" t="str">
            <v/>
          </cell>
          <cell r="BG2105" t="str">
            <v/>
          </cell>
          <cell r="BH2105">
            <v>203</v>
          </cell>
          <cell r="BI2105" t="str">
            <v>0</v>
          </cell>
          <cell r="BJ2105">
            <v>0</v>
          </cell>
          <cell r="BK2105">
            <v>0</v>
          </cell>
          <cell r="BL2105"/>
          <cell r="BM2105"/>
          <cell r="BN2105"/>
          <cell r="BO2105"/>
          <cell r="BQ2105" t="str">
            <v>DPOT</v>
          </cell>
          <cell r="BS2105" t="str">
            <v/>
          </cell>
          <cell r="BT2105" t="str">
            <v/>
          </cell>
        </row>
        <row r="2106">
          <cell r="H2106">
            <v>3</v>
          </cell>
          <cell r="O2106">
            <v>404481</v>
          </cell>
          <cell r="P2106"/>
          <cell r="Q2106" t="str">
            <v>EST COMPONENTE CAPA PAULISTANO (COURO PRETO)</v>
          </cell>
          <cell r="R2106"/>
          <cell r="S2106"/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 t="str">
            <v>EST COMPONENTE CAPA PAULISTANO (COURO PRETO) - Ø0x0H</v>
          </cell>
          <cell r="Y2106" t="e">
            <v>#VALUE!</v>
          </cell>
          <cell r="Z2106">
            <v>0.35</v>
          </cell>
          <cell r="AA2106" t="e">
            <v>#VALUE!</v>
          </cell>
          <cell r="AB2106"/>
          <cell r="AC2106"/>
          <cell r="AD2106"/>
          <cell r="AE2106" t="e">
            <v>#VALUE!</v>
          </cell>
          <cell r="AF2106" t="e">
            <v>#VALUE!</v>
          </cell>
          <cell r="AG2106">
            <v>0</v>
          </cell>
          <cell r="AH2106" t="e">
            <v>#VALUE!</v>
          </cell>
          <cell r="AI2106" t="str">
            <v xml:space="preserve">REF: </v>
          </cell>
          <cell r="AJ2106"/>
          <cell r="AK2106"/>
          <cell r="AL2106" t="str">
            <v>ETIQUETA DE ESTOQUE</v>
          </cell>
          <cell r="AM2106"/>
          <cell r="AN2106" t="str">
            <v/>
          </cell>
          <cell r="AO2106" t="str">
            <v/>
          </cell>
          <cell r="AP2106" t="str">
            <v/>
          </cell>
          <cell r="AQ2106" t="str">
            <v/>
          </cell>
          <cell r="AR2106" t="str">
            <v>ETIQUETA DE ESTOQUE - xxH</v>
          </cell>
          <cell r="AS2106" t="e">
            <v>#VALUE!</v>
          </cell>
          <cell r="AT2106" t="e">
            <v>#VALUE!</v>
          </cell>
          <cell r="AU2106" t="str">
            <v>EST</v>
          </cell>
          <cell r="AV2106" t="str">
            <v/>
          </cell>
          <cell r="AW2106">
            <v>4950.2</v>
          </cell>
          <cell r="AX2106" t="e">
            <v>#VALUE!</v>
          </cell>
          <cell r="AY2106"/>
          <cell r="AZ2106" t="str">
            <v/>
          </cell>
          <cell r="BA2106"/>
          <cell r="BB2106"/>
          <cell r="BC2106"/>
          <cell r="BD2106" t="str">
            <v/>
          </cell>
          <cell r="BE2106">
            <v>0</v>
          </cell>
          <cell r="BF2106" t="str">
            <v/>
          </cell>
          <cell r="BG2106" t="str">
            <v/>
          </cell>
          <cell r="BH2106">
            <v>203</v>
          </cell>
          <cell r="BI2106" t="str">
            <v>0</v>
          </cell>
          <cell r="BJ2106">
            <v>0</v>
          </cell>
          <cell r="BK2106">
            <v>0</v>
          </cell>
          <cell r="BL2106"/>
          <cell r="BM2106"/>
          <cell r="BN2106"/>
          <cell r="BO2106"/>
          <cell r="BQ2106" t="str">
            <v>DPOT</v>
          </cell>
          <cell r="BS2106" t="str">
            <v/>
          </cell>
          <cell r="BT2106" t="str">
            <v/>
          </cell>
        </row>
        <row r="2107">
          <cell r="H2107">
            <v>2</v>
          </cell>
          <cell r="O2107">
            <v>404480</v>
          </cell>
          <cell r="P2107"/>
          <cell r="Q2107" t="str">
            <v>EST COMPONENTE ESTRUTURA CADEIRA PAULISTANO (INOX POLIDO)</v>
          </cell>
          <cell r="R2107"/>
          <cell r="S2107"/>
          <cell r="T2107">
            <v>0.72</v>
          </cell>
          <cell r="U2107">
            <v>0.74</v>
          </cell>
          <cell r="V2107">
            <v>0.82</v>
          </cell>
          <cell r="W2107">
            <v>0</v>
          </cell>
          <cell r="X2107" t="str">
            <v>EST COMPONENTE ESTRUTURA CADEIRA PAULISTANO (INOX POLIDO) - 0,72x0,74x0,82H</v>
          </cell>
          <cell r="Y2107" t="e">
            <v>#VALUE!</v>
          </cell>
          <cell r="Z2107">
            <v>0.35</v>
          </cell>
          <cell r="AA2107" t="e">
            <v>#VALUE!</v>
          </cell>
          <cell r="AB2107"/>
          <cell r="AC2107"/>
          <cell r="AD2107"/>
          <cell r="AE2107" t="e">
            <v>#VALUE!</v>
          </cell>
          <cell r="AF2107" t="e">
            <v>#VALUE!</v>
          </cell>
          <cell r="AG2107">
            <v>0</v>
          </cell>
          <cell r="AH2107" t="e">
            <v>#VALUE!</v>
          </cell>
          <cell r="AI2107" t="str">
            <v xml:space="preserve">REF: </v>
          </cell>
          <cell r="AJ2107"/>
          <cell r="AK2107"/>
          <cell r="AL2107" t="str">
            <v>ETIQUETA DE ESTOQUE</v>
          </cell>
          <cell r="AM2107"/>
          <cell r="AN2107" t="str">
            <v/>
          </cell>
          <cell r="AO2107" t="str">
            <v/>
          </cell>
          <cell r="AP2107" t="str">
            <v/>
          </cell>
          <cell r="AQ2107" t="str">
            <v/>
          </cell>
          <cell r="AR2107" t="str">
            <v>ETIQUETA DE ESTOQUE - xxH</v>
          </cell>
          <cell r="AS2107" t="e">
            <v>#VALUE!</v>
          </cell>
          <cell r="AT2107" t="e">
            <v>#VALUE!</v>
          </cell>
          <cell r="AU2107" t="str">
            <v>EST</v>
          </cell>
          <cell r="AV2107" t="str">
            <v/>
          </cell>
          <cell r="AW2107">
            <v>8065.32</v>
          </cell>
          <cell r="AX2107" t="e">
            <v>#VALUE!</v>
          </cell>
          <cell r="AY2107"/>
          <cell r="AZ2107" t="str">
            <v/>
          </cell>
          <cell r="BA2107"/>
          <cell r="BB2107"/>
          <cell r="BC2107"/>
          <cell r="BD2107" t="str">
            <v/>
          </cell>
          <cell r="BE2107">
            <v>0</v>
          </cell>
          <cell r="BF2107" t="str">
            <v/>
          </cell>
          <cell r="BG2107" t="str">
            <v/>
          </cell>
          <cell r="BH2107">
            <v>203</v>
          </cell>
          <cell r="BI2107" t="str">
            <v>0</v>
          </cell>
          <cell r="BJ2107">
            <v>0</v>
          </cell>
          <cell r="BK2107">
            <v>0</v>
          </cell>
          <cell r="BL2107"/>
          <cell r="BM2107"/>
          <cell r="BN2107"/>
          <cell r="BO2107"/>
          <cell r="BQ2107" t="str">
            <v>DPOT</v>
          </cell>
          <cell r="BS2107" t="str">
            <v/>
          </cell>
          <cell r="BT2107" t="str">
            <v/>
          </cell>
        </row>
        <row r="2108">
          <cell r="H2108">
            <v>0</v>
          </cell>
          <cell r="O2108">
            <v>404478</v>
          </cell>
          <cell r="P2108"/>
          <cell r="Q2108" t="str">
            <v>EST COMPONENTE ESTRUTURA CADEIRA PAULISTANO (ACO PRETO)</v>
          </cell>
          <cell r="R2108"/>
          <cell r="S2108"/>
          <cell r="T2108">
            <v>0.72</v>
          </cell>
          <cell r="U2108">
            <v>0.74</v>
          </cell>
          <cell r="V2108">
            <v>0.82</v>
          </cell>
          <cell r="W2108">
            <v>0</v>
          </cell>
          <cell r="X2108" t="str">
            <v>EST COMPONENTE ESTRUTURA CADEIRA PAULISTANO (ACO PRETO) - 0,72x0,74x0,82H</v>
          </cell>
          <cell r="Y2108" t="e">
            <v>#VALUE!</v>
          </cell>
          <cell r="Z2108">
            <v>0.35</v>
          </cell>
          <cell r="AA2108" t="e">
            <v>#VALUE!</v>
          </cell>
          <cell r="AB2108"/>
          <cell r="AC2108"/>
          <cell r="AD2108"/>
          <cell r="AE2108" t="e">
            <v>#VALUE!</v>
          </cell>
          <cell r="AF2108" t="e">
            <v>#VALUE!</v>
          </cell>
          <cell r="AG2108">
            <v>0</v>
          </cell>
          <cell r="AH2108" t="e">
            <v>#VALUE!</v>
          </cell>
          <cell r="AI2108" t="str">
            <v xml:space="preserve">REF: </v>
          </cell>
          <cell r="AJ2108"/>
          <cell r="AK2108"/>
          <cell r="AL2108" t="str">
            <v>ETIQUETA DE ESTOQUE</v>
          </cell>
          <cell r="AM2108"/>
          <cell r="AN2108" t="str">
            <v/>
          </cell>
          <cell r="AO2108" t="str">
            <v/>
          </cell>
          <cell r="AP2108" t="str">
            <v/>
          </cell>
          <cell r="AQ2108" t="str">
            <v/>
          </cell>
          <cell r="AR2108" t="str">
            <v>ETIQUETA DE ESTOQUE - xxH</v>
          </cell>
          <cell r="AS2108" t="e">
            <v>#VALUE!</v>
          </cell>
          <cell r="AT2108" t="e">
            <v>#VALUE!</v>
          </cell>
          <cell r="AU2108" t="str">
            <v>EST</v>
          </cell>
          <cell r="AV2108" t="str">
            <v/>
          </cell>
          <cell r="AW2108">
            <v>8065.32</v>
          </cell>
          <cell r="AX2108" t="e">
            <v>#VALUE!</v>
          </cell>
          <cell r="AY2108"/>
          <cell r="AZ2108" t="str">
            <v/>
          </cell>
          <cell r="BA2108"/>
          <cell r="BB2108"/>
          <cell r="BC2108"/>
          <cell r="BD2108" t="str">
            <v/>
          </cell>
          <cell r="BE2108">
            <v>0</v>
          </cell>
          <cell r="BF2108" t="str">
            <v/>
          </cell>
          <cell r="BG2108" t="str">
            <v/>
          </cell>
          <cell r="BH2108">
            <v>203</v>
          </cell>
          <cell r="BI2108" t="str">
            <v>0</v>
          </cell>
          <cell r="BJ2108">
            <v>0</v>
          </cell>
          <cell r="BK2108">
            <v>0</v>
          </cell>
          <cell r="BL2108"/>
          <cell r="BM2108"/>
          <cell r="BN2108"/>
          <cell r="BO2108"/>
          <cell r="BQ2108" t="str">
            <v>DPOT</v>
          </cell>
          <cell r="BS2108" t="str">
            <v/>
          </cell>
          <cell r="BT2108" t="str">
            <v/>
          </cell>
        </row>
        <row r="2109">
          <cell r="H2109">
            <v>1</v>
          </cell>
          <cell r="O2109">
            <v>404116</v>
          </cell>
          <cell r="P2109"/>
          <cell r="Q2109" t="str">
            <v>EST MESA CENTRO CACAU (FREIJO NATURAL)</v>
          </cell>
          <cell r="R2109"/>
          <cell r="S2109"/>
          <cell r="T2109">
            <v>1.8</v>
          </cell>
          <cell r="U2109">
            <v>0.8</v>
          </cell>
          <cell r="V2109">
            <v>0.28000000000000003</v>
          </cell>
          <cell r="W2109">
            <v>0</v>
          </cell>
          <cell r="X2109" t="str">
            <v>EST MESA CENTRO CACAU (FREIJO NATURAL) - 1,8x0,8x0,28H</v>
          </cell>
          <cell r="Y2109" t="e">
            <v>#VALUE!</v>
          </cell>
          <cell r="Z2109">
            <v>0.35</v>
          </cell>
          <cell r="AA2109" t="e">
            <v>#VALUE!</v>
          </cell>
          <cell r="AB2109"/>
          <cell r="AC2109"/>
          <cell r="AD2109"/>
          <cell r="AE2109" t="e">
            <v>#VALUE!</v>
          </cell>
          <cell r="AF2109" t="e">
            <v>#VALUE!</v>
          </cell>
          <cell r="AG2109">
            <v>0</v>
          </cell>
          <cell r="AH2109" t="e">
            <v>#VALUE!</v>
          </cell>
          <cell r="AI2109" t="str">
            <v xml:space="preserve">REF: </v>
          </cell>
          <cell r="AJ2109"/>
          <cell r="AK2109"/>
          <cell r="AL2109" t="str">
            <v>ETIQUETA DE ESTOQUE</v>
          </cell>
          <cell r="AM2109"/>
          <cell r="AN2109" t="str">
            <v/>
          </cell>
          <cell r="AO2109" t="str">
            <v/>
          </cell>
          <cell r="AP2109" t="str">
            <v/>
          </cell>
          <cell r="AQ2109" t="str">
            <v/>
          </cell>
          <cell r="AR2109" t="str">
            <v>ETIQUETA DE ESTOQUE - xxH</v>
          </cell>
          <cell r="AS2109" t="e">
            <v>#VALUE!</v>
          </cell>
          <cell r="AT2109" t="str">
            <v>EST</v>
          </cell>
          <cell r="AU2109" t="str">
            <v>EST</v>
          </cell>
          <cell r="AV2109" t="str">
            <v/>
          </cell>
          <cell r="AW2109">
            <v>54767.839999999997</v>
          </cell>
          <cell r="AX2109" t="e">
            <v>#VALUE!</v>
          </cell>
          <cell r="AY2109"/>
          <cell r="AZ2109" t="str">
            <v/>
          </cell>
          <cell r="BA2109"/>
          <cell r="BB2109"/>
          <cell r="BC2109"/>
          <cell r="BD2109" t="str">
            <v/>
          </cell>
          <cell r="BE2109">
            <v>0</v>
          </cell>
          <cell r="BF2109" t="str">
            <v/>
          </cell>
          <cell r="BG2109" t="str">
            <v/>
          </cell>
          <cell r="BH2109">
            <v>13</v>
          </cell>
          <cell r="BI2109" t="str">
            <v>0</v>
          </cell>
          <cell r="BJ2109">
            <v>0</v>
          </cell>
          <cell r="BK2109">
            <v>0</v>
          </cell>
          <cell r="BL2109"/>
          <cell r="BM2109"/>
          <cell r="BN2109"/>
          <cell r="BO2109"/>
          <cell r="BQ2109" t="str">
            <v>DPOT</v>
          </cell>
          <cell r="BS2109" t="str">
            <v/>
          </cell>
          <cell r="BT2109" t="str">
            <v/>
          </cell>
        </row>
        <row r="2110">
          <cell r="H2110">
            <v>1</v>
          </cell>
          <cell r="O2110">
            <v>403848</v>
          </cell>
          <cell r="P2110"/>
          <cell r="Q2110" t="str">
            <v>EST BANCO GAMELA (ASS PAU FERRO/BASE PINHO DE RIGA XXVI)</v>
          </cell>
          <cell r="R2110"/>
          <cell r="S2110"/>
          <cell r="T2110">
            <v>3.47</v>
          </cell>
          <cell r="U2110">
            <v>0.27</v>
          </cell>
          <cell r="V2110">
            <v>0.39</v>
          </cell>
          <cell r="W2110">
            <v>0</v>
          </cell>
          <cell r="X2110" t="str">
            <v>EST BANCO GAMELA (ASS PAU FERRO/BASE PINHO DE RIGA XXVI) - 3,47x0,27x0,39H</v>
          </cell>
          <cell r="Y2110">
            <v>0</v>
          </cell>
          <cell r="Z2110">
            <v>0.35</v>
          </cell>
          <cell r="AA2110">
            <v>0</v>
          </cell>
          <cell r="AB2110"/>
          <cell r="AC2110"/>
          <cell r="AD2110"/>
          <cell r="AE2110">
            <v>0</v>
          </cell>
          <cell r="AF2110">
            <v>0</v>
          </cell>
          <cell r="AG2110">
            <v>0</v>
          </cell>
          <cell r="AH2110">
            <v>0</v>
          </cell>
          <cell r="AI2110" t="str">
            <v xml:space="preserve">REF: </v>
          </cell>
          <cell r="AJ2110"/>
          <cell r="AK2110"/>
          <cell r="AL2110" t="str">
            <v>ETIQUETA DE ESTOQUE</v>
          </cell>
          <cell r="AM2110"/>
          <cell r="AN2110" t="str">
            <v/>
          </cell>
          <cell r="AO2110" t="str">
            <v/>
          </cell>
          <cell r="AP2110" t="str">
            <v/>
          </cell>
          <cell r="AQ2110" t="str">
            <v/>
          </cell>
          <cell r="AR2110" t="str">
            <v>ETIQUETA DE ESTOQUE - xxH</v>
          </cell>
          <cell r="AS2110"/>
          <cell r="AT2110" t="str">
            <v>EST</v>
          </cell>
          <cell r="AU2110" t="str">
            <v>EST</v>
          </cell>
          <cell r="AV2110" t="str">
            <v/>
          </cell>
          <cell r="AW2110">
            <v>49920</v>
          </cell>
          <cell r="AX2110">
            <v>-49920</v>
          </cell>
          <cell r="AY2110"/>
          <cell r="AZ2110" t="str">
            <v/>
          </cell>
          <cell r="BA2110"/>
          <cell r="BB2110"/>
          <cell r="BC2110"/>
          <cell r="BD2110" t="str">
            <v/>
          </cell>
          <cell r="BE2110">
            <v>0</v>
          </cell>
          <cell r="BF2110" t="str">
            <v/>
          </cell>
          <cell r="BG2110" t="str">
            <v/>
          </cell>
          <cell r="BH2110">
            <v>203</v>
          </cell>
          <cell r="BI2110" t="str">
            <v>0</v>
          </cell>
          <cell r="BJ2110">
            <v>0</v>
          </cell>
          <cell r="BK2110">
            <v>0</v>
          </cell>
          <cell r="BL2110"/>
          <cell r="BM2110"/>
          <cell r="BN2110"/>
          <cell r="BO2110"/>
          <cell r="BQ2110" t="str">
            <v>DPOT</v>
          </cell>
          <cell r="BS2110" t="str">
            <v/>
          </cell>
          <cell r="BT2110" t="str">
            <v/>
          </cell>
        </row>
        <row r="2111">
          <cell r="H2111">
            <v>2</v>
          </cell>
          <cell r="O2111">
            <v>403841</v>
          </cell>
          <cell r="P2111"/>
          <cell r="Q2111" t="str">
            <v>EST POLTRONA OSCAR ESTAR (TELA NATURAL) (MAD B COR 3)</v>
          </cell>
          <cell r="R2111"/>
          <cell r="S2111"/>
          <cell r="T2111">
            <v>0.7</v>
          </cell>
          <cell r="U2111">
            <v>0.65</v>
          </cell>
          <cell r="V2111">
            <v>0.8</v>
          </cell>
          <cell r="W2111">
            <v>0</v>
          </cell>
          <cell r="X2111" t="str">
            <v>EST POLTRONA OSCAR ESTAR (TELA NATURAL) (MAD B COR 3) - 0,7x0,65x0,8H</v>
          </cell>
          <cell r="Y2111" t="e">
            <v>#VALUE!</v>
          </cell>
          <cell r="Z2111">
            <v>0.35</v>
          </cell>
          <cell r="AA2111" t="e">
            <v>#VALUE!</v>
          </cell>
          <cell r="AB2111"/>
          <cell r="AC2111"/>
          <cell r="AD2111"/>
          <cell r="AE2111" t="e">
            <v>#VALUE!</v>
          </cell>
          <cell r="AF2111" t="e">
            <v>#VALUE!</v>
          </cell>
          <cell r="AG2111">
            <v>0</v>
          </cell>
          <cell r="AH2111" t="e">
            <v>#VALUE!</v>
          </cell>
          <cell r="AI2111" t="str">
            <v xml:space="preserve">REF: </v>
          </cell>
          <cell r="AJ2111"/>
          <cell r="AK2111"/>
          <cell r="AL2111" t="str">
            <v>ETIQUETA DE ESTOQUE</v>
          </cell>
          <cell r="AM2111"/>
          <cell r="AN2111" t="str">
            <v/>
          </cell>
          <cell r="AO2111" t="str">
            <v/>
          </cell>
          <cell r="AP2111" t="str">
            <v/>
          </cell>
          <cell r="AQ2111" t="str">
            <v/>
          </cell>
          <cell r="AR2111" t="str">
            <v>ETIQUETA DE ESTOQUE - xxH</v>
          </cell>
          <cell r="AS2111" t="e">
            <v>#VALUE!</v>
          </cell>
          <cell r="AT2111" t="e">
            <v>#VALUE!</v>
          </cell>
          <cell r="AU2111" t="str">
            <v>EST</v>
          </cell>
          <cell r="AV2111" t="str">
            <v/>
          </cell>
          <cell r="AW2111">
            <v>30278.11</v>
          </cell>
          <cell r="AX2111" t="e">
            <v>#VALUE!</v>
          </cell>
          <cell r="AY2111"/>
          <cell r="AZ2111" t="str">
            <v/>
          </cell>
          <cell r="BA2111"/>
          <cell r="BB2111"/>
          <cell r="BC2111"/>
          <cell r="BD2111" t="str">
            <v/>
          </cell>
          <cell r="BE2111">
            <v>0</v>
          </cell>
          <cell r="BF2111" t="str">
            <v/>
          </cell>
          <cell r="BG2111" t="str">
            <v/>
          </cell>
          <cell r="BH2111">
            <v>13</v>
          </cell>
          <cell r="BI2111" t="str">
            <v>0</v>
          </cell>
          <cell r="BJ2111">
            <v>0</v>
          </cell>
          <cell r="BK2111">
            <v>0</v>
          </cell>
          <cell r="BL2111"/>
          <cell r="BM2111"/>
          <cell r="BN2111"/>
          <cell r="BO2111"/>
          <cell r="BQ2111" t="str">
            <v>DPOT</v>
          </cell>
          <cell r="BS2111" t="str">
            <v/>
          </cell>
          <cell r="BT2111" t="str">
            <v/>
          </cell>
        </row>
        <row r="2112">
          <cell r="H2112">
            <v>1</v>
          </cell>
          <cell r="O2112">
            <v>402747</v>
          </cell>
          <cell r="P2112"/>
          <cell r="Q2112" t="str">
            <v>EST BANQUETA BAR MARESIAS C/B (A) (NAUTICA OFF W CUMARU EPS)</v>
          </cell>
          <cell r="R2112"/>
          <cell r="S2112"/>
          <cell r="T2112">
            <v>0.59</v>
          </cell>
          <cell r="U2112">
            <v>0.53</v>
          </cell>
          <cell r="V2112">
            <v>1.01</v>
          </cell>
          <cell r="W2112">
            <v>0</v>
          </cell>
          <cell r="X2112" t="str">
            <v>EST BANQUETA BAR MARESIAS C/B (A) (NAUTICA OFF W CUMARU EPS) - 0,59x0,53x1,01H</v>
          </cell>
          <cell r="Y2112" t="e">
            <v>#VALUE!</v>
          </cell>
          <cell r="Z2112">
            <v>0.35</v>
          </cell>
          <cell r="AA2112" t="e">
            <v>#VALUE!</v>
          </cell>
          <cell r="AB2112"/>
          <cell r="AC2112"/>
          <cell r="AD2112"/>
          <cell r="AE2112" t="e">
            <v>#VALUE!</v>
          </cell>
          <cell r="AF2112" t="e">
            <v>#VALUE!</v>
          </cell>
          <cell r="AG2112">
            <v>0</v>
          </cell>
          <cell r="AH2112" t="e">
            <v>#VALUE!</v>
          </cell>
          <cell r="AI2112" t="str">
            <v xml:space="preserve">REF: </v>
          </cell>
          <cell r="AJ2112"/>
          <cell r="AK2112"/>
          <cell r="AL2112" t="str">
            <v>ETIQUETA DE ESTOQUE</v>
          </cell>
          <cell r="AM2112"/>
          <cell r="AN2112" t="str">
            <v/>
          </cell>
          <cell r="AO2112" t="str">
            <v/>
          </cell>
          <cell r="AP2112" t="str">
            <v/>
          </cell>
          <cell r="AQ2112" t="str">
            <v/>
          </cell>
          <cell r="AR2112" t="str">
            <v>ETIQUETA DE ESTOQUE - xxH</v>
          </cell>
          <cell r="AS2112" t="e">
            <v>#VALUE!</v>
          </cell>
          <cell r="AT2112" t="str">
            <v>EST</v>
          </cell>
          <cell r="AU2112" t="str">
            <v>EST</v>
          </cell>
          <cell r="AV2112" t="str">
            <v/>
          </cell>
          <cell r="AW2112">
            <v>12403.32</v>
          </cell>
          <cell r="AX2112" t="e">
            <v>#VALUE!</v>
          </cell>
          <cell r="AY2112"/>
          <cell r="AZ2112" t="str">
            <v/>
          </cell>
          <cell r="BA2112"/>
          <cell r="BB2112"/>
          <cell r="BC2112"/>
          <cell r="BD2112" t="str">
            <v/>
          </cell>
          <cell r="BE2112">
            <v>0</v>
          </cell>
          <cell r="BF2112" t="str">
            <v/>
          </cell>
          <cell r="BG2112" t="str">
            <v/>
          </cell>
          <cell r="BH2112">
            <v>203</v>
          </cell>
          <cell r="BI2112" t="str">
            <v>0</v>
          </cell>
          <cell r="BJ2112">
            <v>0</v>
          </cell>
          <cell r="BK2112">
            <v>0</v>
          </cell>
          <cell r="BL2112"/>
          <cell r="BM2112"/>
          <cell r="BN2112"/>
          <cell r="BO2112"/>
          <cell r="BQ2112" t="str">
            <v>DPOT</v>
          </cell>
          <cell r="BS2112" t="str">
            <v/>
          </cell>
          <cell r="BT2112" t="str">
            <v/>
          </cell>
        </row>
        <row r="2113">
          <cell r="H2113">
            <v>1</v>
          </cell>
          <cell r="O2113">
            <v>402720</v>
          </cell>
          <cell r="P2113"/>
          <cell r="Q2113" t="str">
            <v>EST BANQUETA TAGUAIBA (FAIA VNZ CONHAQUE) (CAMURCA BRONZE)</v>
          </cell>
          <cell r="R2113"/>
          <cell r="S2113"/>
          <cell r="T2113">
            <v>0.4</v>
          </cell>
          <cell r="U2113">
            <v>0.6</v>
          </cell>
          <cell r="V2113">
            <v>0.32</v>
          </cell>
          <cell r="W2113">
            <v>0</v>
          </cell>
          <cell r="X2113" t="str">
            <v>EST BANQUETA TAGUAIBA (FAIA VNZ CONHAQUE) (CAMURCA BRONZE) - 0,4x0,6x0,32H</v>
          </cell>
          <cell r="Y2113" t="e">
            <v>#VALUE!</v>
          </cell>
          <cell r="Z2113">
            <v>0.35</v>
          </cell>
          <cell r="AA2113" t="e">
            <v>#VALUE!</v>
          </cell>
          <cell r="AB2113"/>
          <cell r="AC2113"/>
          <cell r="AD2113"/>
          <cell r="AE2113" t="e">
            <v>#VALUE!</v>
          </cell>
          <cell r="AF2113" t="e">
            <v>#VALUE!</v>
          </cell>
          <cell r="AG2113">
            <v>0</v>
          </cell>
          <cell r="AH2113" t="e">
            <v>#VALUE!</v>
          </cell>
          <cell r="AI2113" t="str">
            <v xml:space="preserve">REF: </v>
          </cell>
          <cell r="AJ2113"/>
          <cell r="AK2113"/>
          <cell r="AL2113" t="str">
            <v>ETIQUETA DE ESTOQUE</v>
          </cell>
          <cell r="AM2113"/>
          <cell r="AN2113" t="str">
            <v/>
          </cell>
          <cell r="AO2113" t="str">
            <v/>
          </cell>
          <cell r="AP2113" t="str">
            <v/>
          </cell>
          <cell r="AQ2113" t="str">
            <v/>
          </cell>
          <cell r="AR2113" t="str">
            <v>ETIQUETA DE ESTOQUE - xxH</v>
          </cell>
          <cell r="AS2113" t="e">
            <v>#VALUE!</v>
          </cell>
          <cell r="AT2113" t="str">
            <v>EST</v>
          </cell>
          <cell r="AU2113" t="str">
            <v>EST</v>
          </cell>
          <cell r="AV2113" t="str">
            <v/>
          </cell>
          <cell r="AW2113">
            <v>4662.3100000000004</v>
          </cell>
          <cell r="AX2113" t="e">
            <v>#VALUE!</v>
          </cell>
          <cell r="AY2113"/>
          <cell r="AZ2113" t="str">
            <v/>
          </cell>
          <cell r="BA2113"/>
          <cell r="BB2113"/>
          <cell r="BC2113"/>
          <cell r="BD2113" t="str">
            <v/>
          </cell>
          <cell r="BE2113">
            <v>0</v>
          </cell>
          <cell r="BF2113" t="str">
            <v/>
          </cell>
          <cell r="BG2113" t="str">
            <v/>
          </cell>
          <cell r="BH2113">
            <v>203</v>
          </cell>
          <cell r="BI2113" t="str">
            <v>0</v>
          </cell>
          <cell r="BJ2113">
            <v>0</v>
          </cell>
          <cell r="BK2113">
            <v>0</v>
          </cell>
          <cell r="BL2113"/>
          <cell r="BM2113"/>
          <cell r="BN2113"/>
          <cell r="BO2113"/>
          <cell r="BQ2113" t="str">
            <v>DPOT</v>
          </cell>
          <cell r="BS2113" t="str">
            <v/>
          </cell>
          <cell r="BT2113" t="str">
            <v/>
          </cell>
        </row>
        <row r="2114">
          <cell r="H2114">
            <v>1</v>
          </cell>
          <cell r="O2114">
            <v>402715</v>
          </cell>
          <cell r="P2114"/>
          <cell r="Q2114" t="str">
            <v>EST MESA CENTRO PICK (CATUABA) (CONCRETO NATURAL)</v>
          </cell>
          <cell r="R2114"/>
          <cell r="S2114"/>
          <cell r="T2114">
            <v>1.94</v>
          </cell>
          <cell r="U2114">
            <v>1.04</v>
          </cell>
          <cell r="V2114">
            <v>0.35</v>
          </cell>
          <cell r="W2114">
            <v>0</v>
          </cell>
          <cell r="X2114" t="str">
            <v>EST MESA CENTRO PICK (CATUABA) (CONCRETO NATURAL) - 1,94x1,04x0,35H</v>
          </cell>
          <cell r="Y2114">
            <v>0</v>
          </cell>
          <cell r="Z2114">
            <v>0.35</v>
          </cell>
          <cell r="AA2114">
            <v>0</v>
          </cell>
          <cell r="AB2114"/>
          <cell r="AC2114"/>
          <cell r="AD2114"/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 t="str">
            <v xml:space="preserve">REF: </v>
          </cell>
          <cell r="AJ2114"/>
          <cell r="AK2114"/>
          <cell r="AL2114" t="str">
            <v>ETIQUETA DE ESTOQUE</v>
          </cell>
          <cell r="AM2114"/>
          <cell r="AN2114" t="str">
            <v/>
          </cell>
          <cell r="AO2114" t="str">
            <v/>
          </cell>
          <cell r="AP2114" t="str">
            <v/>
          </cell>
          <cell r="AQ2114" t="str">
            <v/>
          </cell>
          <cell r="AR2114" t="str">
            <v>ETIQUETA DE ESTOQUE - xxH</v>
          </cell>
          <cell r="AS2114"/>
          <cell r="AT2114" t="str">
            <v>EST</v>
          </cell>
          <cell r="AU2114" t="str">
            <v>EST</v>
          </cell>
          <cell r="AV2114" t="str">
            <v/>
          </cell>
          <cell r="AW2114">
            <v>77193.600000000006</v>
          </cell>
          <cell r="AX2114">
            <v>-77193.600000000006</v>
          </cell>
          <cell r="AY2114"/>
          <cell r="AZ2114" t="str">
            <v/>
          </cell>
          <cell r="BA2114"/>
          <cell r="BB2114"/>
          <cell r="BC2114"/>
          <cell r="BD2114" t="str">
            <v/>
          </cell>
          <cell r="BE2114">
            <v>0</v>
          </cell>
          <cell r="BF2114" t="str">
            <v/>
          </cell>
          <cell r="BG2114" t="str">
            <v/>
          </cell>
          <cell r="BH2114">
            <v>203</v>
          </cell>
          <cell r="BI2114" t="str">
            <v>0</v>
          </cell>
          <cell r="BJ2114">
            <v>0</v>
          </cell>
          <cell r="BK2114">
            <v>0</v>
          </cell>
          <cell r="BL2114"/>
          <cell r="BM2114"/>
          <cell r="BN2114"/>
          <cell r="BO2114"/>
          <cell r="BQ2114" t="str">
            <v>DPOT</v>
          </cell>
          <cell r="BS2114" t="str">
            <v/>
          </cell>
          <cell r="BT2114" t="str">
            <v/>
          </cell>
        </row>
        <row r="2115">
          <cell r="H2115">
            <v>15</v>
          </cell>
          <cell r="O2115">
            <v>402654</v>
          </cell>
          <cell r="P2115"/>
          <cell r="Q2115" t="str">
            <v>EST CADEIRA TAMBORIM (TELA SEXT NAT) (MAD B FREIJO NAT)</v>
          </cell>
          <cell r="R2115"/>
          <cell r="S2115"/>
          <cell r="T2115">
            <v>0.59</v>
          </cell>
          <cell r="U2115">
            <v>0.47</v>
          </cell>
          <cell r="V2115">
            <v>0.84</v>
          </cell>
          <cell r="W2115">
            <v>0</v>
          </cell>
          <cell r="X2115" t="str">
            <v>EST CADEIRA TAMBORIM (TELA SEXT NAT) (MAD B FREIJO NAT) - 0,59x0,47x0,84H</v>
          </cell>
          <cell r="Y2115">
            <v>0</v>
          </cell>
          <cell r="Z2115">
            <v>0.35</v>
          </cell>
          <cell r="AA2115">
            <v>0</v>
          </cell>
          <cell r="AB2115"/>
          <cell r="AC2115"/>
          <cell r="AD2115"/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 t="str">
            <v xml:space="preserve">REF: </v>
          </cell>
          <cell r="AJ2115"/>
          <cell r="AK2115"/>
          <cell r="AL2115" t="str">
            <v>ETIQUETA DE ESTOQUE</v>
          </cell>
          <cell r="AM2115"/>
          <cell r="AN2115" t="str">
            <v/>
          </cell>
          <cell r="AO2115" t="str">
            <v/>
          </cell>
          <cell r="AP2115" t="str">
            <v/>
          </cell>
          <cell r="AQ2115" t="str">
            <v/>
          </cell>
          <cell r="AR2115" t="str">
            <v>ETIQUETA DE ESTOQUE - xxH</v>
          </cell>
          <cell r="AS2115"/>
          <cell r="AT2115" t="str">
            <v>EST</v>
          </cell>
          <cell r="AU2115" t="str">
            <v>EST</v>
          </cell>
          <cell r="AV2115" t="str">
            <v/>
          </cell>
          <cell r="AW2115">
            <v>15688.38</v>
          </cell>
          <cell r="AX2115">
            <v>-15688.38</v>
          </cell>
          <cell r="AY2115"/>
          <cell r="AZ2115" t="str">
            <v/>
          </cell>
          <cell r="BA2115"/>
          <cell r="BB2115"/>
          <cell r="BC2115"/>
          <cell r="BD2115" t="str">
            <v/>
          </cell>
          <cell r="BE2115">
            <v>0</v>
          </cell>
          <cell r="BF2115" t="str">
            <v/>
          </cell>
          <cell r="BG2115" t="str">
            <v/>
          </cell>
          <cell r="BH2115">
            <v>203</v>
          </cell>
          <cell r="BI2115" t="str">
            <v>0</v>
          </cell>
          <cell r="BJ2115">
            <v>0</v>
          </cell>
          <cell r="BK2115">
            <v>0</v>
          </cell>
          <cell r="BL2115"/>
          <cell r="BM2115"/>
          <cell r="BN2115"/>
          <cell r="BO2115"/>
          <cell r="BQ2115" t="str">
            <v>DPOT</v>
          </cell>
          <cell r="BS2115" t="str">
            <v/>
          </cell>
          <cell r="BT2115" t="str">
            <v/>
          </cell>
        </row>
        <row r="2116">
          <cell r="H2116">
            <v>18</v>
          </cell>
          <cell r="O2116">
            <v>402651</v>
          </cell>
          <cell r="P2116"/>
          <cell r="Q2116" t="str">
            <v>EST CADEIRA TAMBORIM (TELA SEXT NAT) (MAD B IMBUIA)</v>
          </cell>
          <cell r="R2116"/>
          <cell r="S2116"/>
          <cell r="T2116">
            <v>0.59</v>
          </cell>
          <cell r="U2116">
            <v>0.47</v>
          </cell>
          <cell r="V2116">
            <v>0.84</v>
          </cell>
          <cell r="W2116">
            <v>0</v>
          </cell>
          <cell r="X2116" t="str">
            <v>EST CADEIRA TAMBORIM (TELA SEXT NAT) (MAD B IMBUIA) - 0,59x0,47x0,84H</v>
          </cell>
          <cell r="Y2116">
            <v>0</v>
          </cell>
          <cell r="Z2116">
            <v>0.35</v>
          </cell>
          <cell r="AA2116">
            <v>0</v>
          </cell>
          <cell r="AB2116"/>
          <cell r="AC2116"/>
          <cell r="AD2116"/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 t="str">
            <v xml:space="preserve">REF: </v>
          </cell>
          <cell r="AJ2116"/>
          <cell r="AK2116"/>
          <cell r="AL2116" t="str">
            <v>ETIQUETA DE ESTOQUE</v>
          </cell>
          <cell r="AM2116"/>
          <cell r="AN2116" t="str">
            <v/>
          </cell>
          <cell r="AO2116" t="str">
            <v/>
          </cell>
          <cell r="AP2116" t="str">
            <v/>
          </cell>
          <cell r="AQ2116" t="str">
            <v/>
          </cell>
          <cell r="AR2116" t="str">
            <v>ETIQUETA DE ESTOQUE - xxH</v>
          </cell>
          <cell r="AS2116"/>
          <cell r="AT2116" t="str">
            <v>EST</v>
          </cell>
          <cell r="AU2116" t="str">
            <v>EST</v>
          </cell>
          <cell r="AV2116" t="str">
            <v/>
          </cell>
          <cell r="AW2116">
            <v>15688.38</v>
          </cell>
          <cell r="AX2116">
            <v>-15688.38</v>
          </cell>
          <cell r="AY2116"/>
          <cell r="AZ2116" t="str">
            <v/>
          </cell>
          <cell r="BA2116"/>
          <cell r="BB2116"/>
          <cell r="BC2116"/>
          <cell r="BD2116" t="str">
            <v/>
          </cell>
          <cell r="BE2116">
            <v>0</v>
          </cell>
          <cell r="BF2116" t="str">
            <v/>
          </cell>
          <cell r="BG2116" t="str">
            <v/>
          </cell>
          <cell r="BH2116">
            <v>203</v>
          </cell>
          <cell r="BI2116" t="str">
            <v>0</v>
          </cell>
          <cell r="BJ2116">
            <v>0</v>
          </cell>
          <cell r="BK2116">
            <v>0</v>
          </cell>
          <cell r="BL2116"/>
          <cell r="BM2116"/>
          <cell r="BN2116"/>
          <cell r="BO2116"/>
          <cell r="BQ2116" t="str">
            <v>DPOT</v>
          </cell>
          <cell r="BS2116" t="str">
            <v/>
          </cell>
          <cell r="BT2116" t="str">
            <v/>
          </cell>
        </row>
        <row r="2117">
          <cell r="H2117">
            <v>2</v>
          </cell>
          <cell r="O2117">
            <v>402650</v>
          </cell>
          <cell r="P2117"/>
          <cell r="Q2117" t="str">
            <v>EST BANQUETA BAR JOHN GRAZ H62 (FREIJO NATURAL IMPORT 53)</v>
          </cell>
          <cell r="R2117"/>
          <cell r="S2117"/>
          <cell r="T2117">
            <v>0.48</v>
          </cell>
          <cell r="U2117">
            <v>0.52</v>
          </cell>
          <cell r="V2117">
            <v>0.9</v>
          </cell>
          <cell r="W2117">
            <v>0</v>
          </cell>
          <cell r="X2117" t="str">
            <v>EST BANQUETA BAR JOHN GRAZ H62 (FREIJO NATURAL IMPORT 53) - 0,48x0,52x0,9H</v>
          </cell>
          <cell r="Y2117" t="e">
            <v>#VALUE!</v>
          </cell>
          <cell r="Z2117">
            <v>0.35</v>
          </cell>
          <cell r="AA2117" t="e">
            <v>#VALUE!</v>
          </cell>
          <cell r="AB2117"/>
          <cell r="AC2117"/>
          <cell r="AD2117"/>
          <cell r="AE2117" t="e">
            <v>#VALUE!</v>
          </cell>
          <cell r="AF2117" t="e">
            <v>#VALUE!</v>
          </cell>
          <cell r="AG2117">
            <v>0</v>
          </cell>
          <cell r="AH2117" t="e">
            <v>#VALUE!</v>
          </cell>
          <cell r="AI2117" t="str">
            <v xml:space="preserve">REF: </v>
          </cell>
          <cell r="AJ2117"/>
          <cell r="AK2117"/>
          <cell r="AL2117" t="str">
            <v>ETIQUETA DE ESTOQUE</v>
          </cell>
          <cell r="AM2117"/>
          <cell r="AN2117" t="str">
            <v/>
          </cell>
          <cell r="AO2117" t="str">
            <v/>
          </cell>
          <cell r="AP2117" t="str">
            <v/>
          </cell>
          <cell r="AQ2117" t="str">
            <v/>
          </cell>
          <cell r="AR2117" t="str">
            <v>ETIQUETA DE ESTOQUE - xxH</v>
          </cell>
          <cell r="AS2117" t="e">
            <v>#VALUE!</v>
          </cell>
          <cell r="AT2117" t="str">
            <v>EST</v>
          </cell>
          <cell r="AU2117" t="str">
            <v>EST</v>
          </cell>
          <cell r="AV2117" t="str">
            <v/>
          </cell>
          <cell r="AW2117">
            <v>13540.5</v>
          </cell>
          <cell r="AX2117" t="e">
            <v>#VALUE!</v>
          </cell>
          <cell r="AY2117"/>
          <cell r="AZ2117" t="str">
            <v/>
          </cell>
          <cell r="BA2117"/>
          <cell r="BB2117"/>
          <cell r="BC2117"/>
          <cell r="BD2117" t="str">
            <v/>
          </cell>
          <cell r="BE2117">
            <v>0</v>
          </cell>
          <cell r="BF2117" t="str">
            <v/>
          </cell>
          <cell r="BG2117" t="str">
            <v/>
          </cell>
          <cell r="BH2117">
            <v>13</v>
          </cell>
          <cell r="BI2117" t="str">
            <v>0</v>
          </cell>
          <cell r="BJ2117">
            <v>0</v>
          </cell>
          <cell r="BK2117">
            <v>0</v>
          </cell>
          <cell r="BL2117"/>
          <cell r="BM2117"/>
          <cell r="BN2117"/>
          <cell r="BO2117"/>
          <cell r="BQ2117" t="str">
            <v>DPOT</v>
          </cell>
          <cell r="BS2117" t="str">
            <v/>
          </cell>
          <cell r="BT2117" t="str">
            <v/>
          </cell>
        </row>
        <row r="2118">
          <cell r="H2118">
            <v>0</v>
          </cell>
          <cell r="O2118">
            <v>402649</v>
          </cell>
          <cell r="P2118"/>
          <cell r="Q2118" t="str">
            <v>EST BANQUETA BAR JOHN GRAZ H62 (FREIJO COR IMBUIA IMPORT 55)</v>
          </cell>
          <cell r="R2118"/>
          <cell r="S2118"/>
          <cell r="T2118">
            <v>0.48</v>
          </cell>
          <cell r="U2118">
            <v>0.52</v>
          </cell>
          <cell r="V2118">
            <v>0.9</v>
          </cell>
          <cell r="W2118">
            <v>0</v>
          </cell>
          <cell r="X2118" t="str">
            <v>EST BANQUETA BAR JOHN GRAZ H62 (FREIJO COR IMBUIA IMPORT 55) - 0,48x0,52x0,9H</v>
          </cell>
          <cell r="Y2118" t="e">
            <v>#VALUE!</v>
          </cell>
          <cell r="Z2118">
            <v>0.35</v>
          </cell>
          <cell r="AA2118" t="e">
            <v>#VALUE!</v>
          </cell>
          <cell r="AB2118"/>
          <cell r="AC2118"/>
          <cell r="AD2118"/>
          <cell r="AE2118" t="e">
            <v>#VALUE!</v>
          </cell>
          <cell r="AF2118" t="e">
            <v>#VALUE!</v>
          </cell>
          <cell r="AG2118">
            <v>0</v>
          </cell>
          <cell r="AH2118" t="e">
            <v>#VALUE!</v>
          </cell>
          <cell r="AI2118" t="str">
            <v xml:space="preserve">REF: </v>
          </cell>
          <cell r="AJ2118"/>
          <cell r="AK2118"/>
          <cell r="AL2118" t="str">
            <v>ETIQUETA DE ESTOQUE</v>
          </cell>
          <cell r="AM2118"/>
          <cell r="AN2118" t="str">
            <v/>
          </cell>
          <cell r="AO2118" t="str">
            <v/>
          </cell>
          <cell r="AP2118" t="str">
            <v/>
          </cell>
          <cell r="AQ2118" t="str">
            <v/>
          </cell>
          <cell r="AR2118" t="str">
            <v>ETIQUETA DE ESTOQUE - xxH</v>
          </cell>
          <cell r="AS2118" t="e">
            <v>#VALUE!</v>
          </cell>
          <cell r="AT2118" t="str">
            <v>EST</v>
          </cell>
          <cell r="AU2118" t="str">
            <v>EST</v>
          </cell>
          <cell r="AV2118" t="str">
            <v/>
          </cell>
          <cell r="AW2118">
            <v>13540.5</v>
          </cell>
          <cell r="AX2118" t="e">
            <v>#VALUE!</v>
          </cell>
          <cell r="AY2118"/>
          <cell r="AZ2118" t="str">
            <v/>
          </cell>
          <cell r="BA2118"/>
          <cell r="BB2118"/>
          <cell r="BC2118"/>
          <cell r="BD2118" t="str">
            <v/>
          </cell>
          <cell r="BE2118">
            <v>0</v>
          </cell>
          <cell r="BF2118" t="str">
            <v/>
          </cell>
          <cell r="BG2118" t="str">
            <v/>
          </cell>
          <cell r="BH2118">
            <v>13</v>
          </cell>
          <cell r="BI2118" t="str">
            <v>0</v>
          </cell>
          <cell r="BJ2118">
            <v>0</v>
          </cell>
          <cell r="BK2118">
            <v>0</v>
          </cell>
          <cell r="BL2118"/>
          <cell r="BM2118"/>
          <cell r="BN2118"/>
          <cell r="BO2118"/>
          <cell r="BQ2118" t="str">
            <v>DPOT</v>
          </cell>
          <cell r="BS2118" t="str">
            <v/>
          </cell>
          <cell r="BT2118" t="str">
            <v/>
          </cell>
        </row>
        <row r="2119">
          <cell r="H2119">
            <v>8</v>
          </cell>
          <cell r="O2119">
            <v>402646</v>
          </cell>
          <cell r="P2119"/>
          <cell r="Q2119" t="str">
            <v>EST CADEIRA GB MTF600 (S/B) TC EL ANGOLA COOPER</v>
          </cell>
          <cell r="R2119"/>
          <cell r="S2119"/>
          <cell r="T2119">
            <v>0.4</v>
          </cell>
          <cell r="U2119">
            <v>0.48</v>
          </cell>
          <cell r="V2119">
            <v>0.82</v>
          </cell>
          <cell r="W2119">
            <v>0</v>
          </cell>
          <cell r="X2119" t="str">
            <v>EST CADEIRA GB MTF600 (S/B) TC EL ANGOLA COOPER - 0,4x0,48x0,82H</v>
          </cell>
          <cell r="Y2119" t="e">
            <v>#VALUE!</v>
          </cell>
          <cell r="Z2119">
            <v>0.35</v>
          </cell>
          <cell r="AA2119" t="e">
            <v>#VALUE!</v>
          </cell>
          <cell r="AB2119"/>
          <cell r="AC2119"/>
          <cell r="AD2119"/>
          <cell r="AE2119" t="e">
            <v>#VALUE!</v>
          </cell>
          <cell r="AF2119" t="e">
            <v>#VALUE!</v>
          </cell>
          <cell r="AG2119">
            <v>0</v>
          </cell>
          <cell r="AH2119" t="e">
            <v>#VALUE!</v>
          </cell>
          <cell r="AI2119" t="str">
            <v xml:space="preserve">REF: </v>
          </cell>
          <cell r="AJ2119"/>
          <cell r="AK2119"/>
          <cell r="AL2119" t="str">
            <v>ETIQUETA DE ESTOQUE</v>
          </cell>
          <cell r="AM2119"/>
          <cell r="AN2119" t="str">
            <v/>
          </cell>
          <cell r="AO2119" t="str">
            <v/>
          </cell>
          <cell r="AP2119" t="str">
            <v/>
          </cell>
          <cell r="AQ2119" t="str">
            <v/>
          </cell>
          <cell r="AR2119" t="str">
            <v>ETIQUETA DE ESTOQUE - xxH</v>
          </cell>
          <cell r="AS2119" t="e">
            <v>#VALUE!</v>
          </cell>
          <cell r="AT2119" t="str">
            <v>EST</v>
          </cell>
          <cell r="AU2119" t="str">
            <v>EST</v>
          </cell>
          <cell r="AV2119" t="str">
            <v/>
          </cell>
          <cell r="AW2119">
            <v>6052.03</v>
          </cell>
          <cell r="AX2119" t="e">
            <v>#VALUE!</v>
          </cell>
          <cell r="AY2119"/>
          <cell r="AZ2119" t="str">
            <v/>
          </cell>
          <cell r="BA2119"/>
          <cell r="BB2119"/>
          <cell r="BC2119"/>
          <cell r="BD2119" t="str">
            <v/>
          </cell>
          <cell r="BE2119">
            <v>0</v>
          </cell>
          <cell r="BF2119" t="str">
            <v/>
          </cell>
          <cell r="BG2119" t="str">
            <v/>
          </cell>
          <cell r="BH2119">
            <v>13</v>
          </cell>
          <cell r="BI2119" t="str">
            <v>0</v>
          </cell>
          <cell r="BJ2119">
            <v>0</v>
          </cell>
          <cell r="BK2119">
            <v>0</v>
          </cell>
          <cell r="BL2119"/>
          <cell r="BM2119"/>
          <cell r="BN2119"/>
          <cell r="BO2119"/>
          <cell r="BQ2119" t="str">
            <v>DPOT</v>
          </cell>
          <cell r="BS2119" t="str">
            <v/>
          </cell>
          <cell r="BT2119" t="str">
            <v/>
          </cell>
        </row>
        <row r="2120">
          <cell r="H2120">
            <v>8</v>
          </cell>
          <cell r="O2120">
            <v>402646</v>
          </cell>
          <cell r="P2120"/>
          <cell r="Q2120" t="str">
            <v>EST CADEIRA GB MTF600 (S/B) TC EL ANGOLA COOPER</v>
          </cell>
          <cell r="R2120"/>
          <cell r="S2120"/>
          <cell r="T2120">
            <v>0.4</v>
          </cell>
          <cell r="U2120">
            <v>0.48</v>
          </cell>
          <cell r="V2120">
            <v>0.82</v>
          </cell>
          <cell r="W2120">
            <v>0</v>
          </cell>
          <cell r="X2120" t="str">
            <v>EST CADEIRA GB MTF600 (S/B) TC EL ANGOLA COOPER - 0,4x0,48x0,82H</v>
          </cell>
          <cell r="Y2120">
            <v>0</v>
          </cell>
          <cell r="Z2120">
            <v>0.35</v>
          </cell>
          <cell r="AA2120">
            <v>0</v>
          </cell>
          <cell r="AB2120"/>
          <cell r="AC2120"/>
          <cell r="AD2120"/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 t="str">
            <v xml:space="preserve">REF: </v>
          </cell>
          <cell r="AJ2120"/>
          <cell r="AK2120"/>
          <cell r="AL2120" t="str">
            <v>ETIQUETA DE ESTOQUE</v>
          </cell>
          <cell r="AM2120"/>
          <cell r="AN2120" t="str">
            <v/>
          </cell>
          <cell r="AO2120" t="str">
            <v/>
          </cell>
          <cell r="AP2120" t="str">
            <v/>
          </cell>
          <cell r="AQ2120" t="str">
            <v/>
          </cell>
          <cell r="AR2120" t="str">
            <v>ETIQUETA DE ESTOQUE - xxH</v>
          </cell>
          <cell r="AS2120"/>
          <cell r="AT2120" t="str">
            <v>EST</v>
          </cell>
          <cell r="AU2120" t="str">
            <v>EST</v>
          </cell>
          <cell r="AV2120" t="str">
            <v/>
          </cell>
          <cell r="AW2120">
            <v>6052.03</v>
          </cell>
          <cell r="AX2120">
            <v>-6052.03</v>
          </cell>
          <cell r="AY2120"/>
          <cell r="AZ2120" t="str">
            <v/>
          </cell>
          <cell r="BA2120"/>
          <cell r="BB2120"/>
          <cell r="BC2120"/>
          <cell r="BD2120" t="str">
            <v/>
          </cell>
          <cell r="BE2120">
            <v>0</v>
          </cell>
          <cell r="BF2120" t="str">
            <v/>
          </cell>
          <cell r="BG2120" t="str">
            <v/>
          </cell>
          <cell r="BH2120">
            <v>13</v>
          </cell>
          <cell r="BI2120" t="str">
            <v>0</v>
          </cell>
          <cell r="BJ2120">
            <v>0</v>
          </cell>
          <cell r="BK2120">
            <v>0</v>
          </cell>
          <cell r="BL2120"/>
          <cell r="BM2120"/>
          <cell r="BN2120"/>
          <cell r="BO2120"/>
          <cell r="BQ2120" t="str">
            <v>DPOT</v>
          </cell>
          <cell r="BS2120" t="str">
            <v/>
          </cell>
          <cell r="BT2120" t="str">
            <v/>
          </cell>
        </row>
        <row r="2121">
          <cell r="H2121">
            <v>4</v>
          </cell>
          <cell r="O2121">
            <v>402582</v>
          </cell>
          <cell r="P2121"/>
          <cell r="Q2121" t="str">
            <v>EST BANQUETA BAR GB MTF600 H63 TC EL ANGOLA COOPER</v>
          </cell>
          <cell r="R2121"/>
          <cell r="S2121"/>
          <cell r="T2121">
            <v>0.35</v>
          </cell>
          <cell r="U2121">
            <v>0.4</v>
          </cell>
          <cell r="V2121">
            <v>0.73</v>
          </cell>
          <cell r="W2121">
            <v>0</v>
          </cell>
          <cell r="X2121" t="str">
            <v>EST BANQUETA BAR GB MTF600 H63 TC EL ANGOLA COOPER - 0,35x0,4x0,73H</v>
          </cell>
          <cell r="Y2121" t="e">
            <v>#VALUE!</v>
          </cell>
          <cell r="Z2121">
            <v>0.35</v>
          </cell>
          <cell r="AA2121" t="e">
            <v>#VALUE!</v>
          </cell>
          <cell r="AB2121"/>
          <cell r="AC2121"/>
          <cell r="AD2121"/>
          <cell r="AE2121" t="e">
            <v>#VALUE!</v>
          </cell>
          <cell r="AF2121" t="e">
            <v>#VALUE!</v>
          </cell>
          <cell r="AG2121">
            <v>0</v>
          </cell>
          <cell r="AH2121" t="e">
            <v>#VALUE!</v>
          </cell>
          <cell r="AI2121" t="str">
            <v xml:space="preserve">REF: </v>
          </cell>
          <cell r="AJ2121"/>
          <cell r="AK2121"/>
          <cell r="AL2121" t="str">
            <v>ETIQUETA DE ESTOQUE</v>
          </cell>
          <cell r="AM2121"/>
          <cell r="AN2121" t="str">
            <v/>
          </cell>
          <cell r="AO2121" t="str">
            <v/>
          </cell>
          <cell r="AP2121" t="str">
            <v/>
          </cell>
          <cell r="AQ2121" t="str">
            <v/>
          </cell>
          <cell r="AR2121" t="str">
            <v>ETIQUETA DE ESTOQUE - xxH</v>
          </cell>
          <cell r="AS2121" t="e">
            <v>#VALUE!</v>
          </cell>
          <cell r="AT2121" t="e">
            <v>#VALUE!</v>
          </cell>
          <cell r="AU2121" t="str">
            <v>EST</v>
          </cell>
          <cell r="AV2121" t="str">
            <v/>
          </cell>
          <cell r="AW2121">
            <v>5724.09</v>
          </cell>
          <cell r="AX2121" t="e">
            <v>#VALUE!</v>
          </cell>
          <cell r="AY2121"/>
          <cell r="AZ2121" t="str">
            <v/>
          </cell>
          <cell r="BA2121"/>
          <cell r="BB2121"/>
          <cell r="BC2121"/>
          <cell r="BD2121" t="str">
            <v/>
          </cell>
          <cell r="BE2121">
            <v>0</v>
          </cell>
          <cell r="BF2121" t="str">
            <v/>
          </cell>
          <cell r="BG2121" t="str">
            <v/>
          </cell>
          <cell r="BH2121">
            <v>13</v>
          </cell>
          <cell r="BI2121" t="str">
            <v>0</v>
          </cell>
          <cell r="BJ2121">
            <v>0</v>
          </cell>
          <cell r="BK2121">
            <v>0</v>
          </cell>
          <cell r="BL2121"/>
          <cell r="BM2121"/>
          <cell r="BN2121"/>
          <cell r="BO2121"/>
          <cell r="BQ2121" t="str">
            <v>DPOT</v>
          </cell>
          <cell r="BS2121" t="str">
            <v/>
          </cell>
          <cell r="BT2121" t="str">
            <v/>
          </cell>
        </row>
        <row r="2122">
          <cell r="H2122">
            <v>1</v>
          </cell>
          <cell r="O2122">
            <v>402581</v>
          </cell>
          <cell r="P2122"/>
          <cell r="Q2122" t="str">
            <v>EST PUFF COZY (C/CAPA) (IMBUIA) TC LINHO 409 MOSTARDA</v>
          </cell>
          <cell r="R2122"/>
          <cell r="S2122"/>
          <cell r="T2122">
            <v>0.9</v>
          </cell>
          <cell r="U2122">
            <v>0.6</v>
          </cell>
          <cell r="V2122">
            <v>0.52</v>
          </cell>
          <cell r="W2122">
            <v>0</v>
          </cell>
          <cell r="X2122" t="str">
            <v>EST PUFF COZY (C/CAPA) (IMBUIA) TC LINHO 409 MOSTARDA - 0,9x0,6x0,52H</v>
          </cell>
          <cell r="Y2122" t="e">
            <v>#VALUE!</v>
          </cell>
          <cell r="Z2122">
            <v>0.35</v>
          </cell>
          <cell r="AA2122" t="e">
            <v>#VALUE!</v>
          </cell>
          <cell r="AB2122"/>
          <cell r="AC2122"/>
          <cell r="AD2122"/>
          <cell r="AE2122" t="e">
            <v>#VALUE!</v>
          </cell>
          <cell r="AF2122" t="e">
            <v>#VALUE!</v>
          </cell>
          <cell r="AG2122">
            <v>0</v>
          </cell>
          <cell r="AH2122" t="e">
            <v>#VALUE!</v>
          </cell>
          <cell r="AI2122" t="str">
            <v xml:space="preserve">REF: </v>
          </cell>
          <cell r="AJ2122"/>
          <cell r="AK2122"/>
          <cell r="AL2122" t="str">
            <v>ETIQUETA DE ESTOQUE</v>
          </cell>
          <cell r="AM2122"/>
          <cell r="AN2122" t="str">
            <v/>
          </cell>
          <cell r="AO2122" t="str">
            <v/>
          </cell>
          <cell r="AP2122" t="str">
            <v/>
          </cell>
          <cell r="AQ2122" t="str">
            <v/>
          </cell>
          <cell r="AR2122" t="str">
            <v>ETIQUETA DE ESTOQUE - xxH</v>
          </cell>
          <cell r="AS2122" t="e">
            <v>#VALUE!</v>
          </cell>
          <cell r="AT2122" t="e">
            <v>#VALUE!</v>
          </cell>
          <cell r="AU2122" t="str">
            <v>EST</v>
          </cell>
          <cell r="AV2122" t="str">
            <v/>
          </cell>
          <cell r="AW2122">
            <v>15929.4</v>
          </cell>
          <cell r="AX2122" t="e">
            <v>#VALUE!</v>
          </cell>
          <cell r="AY2122"/>
          <cell r="AZ2122" t="str">
            <v/>
          </cell>
          <cell r="BA2122"/>
          <cell r="BB2122"/>
          <cell r="BC2122"/>
          <cell r="BD2122" t="str">
            <v/>
          </cell>
          <cell r="BE2122">
            <v>0</v>
          </cell>
          <cell r="BF2122" t="str">
            <v/>
          </cell>
          <cell r="BG2122" t="str">
            <v/>
          </cell>
          <cell r="BH2122">
            <v>13</v>
          </cell>
          <cell r="BI2122" t="str">
            <v>0</v>
          </cell>
          <cell r="BJ2122">
            <v>0</v>
          </cell>
          <cell r="BK2122">
            <v>0</v>
          </cell>
          <cell r="BL2122"/>
          <cell r="BM2122"/>
          <cell r="BN2122"/>
          <cell r="BO2122"/>
          <cell r="BQ2122" t="str">
            <v>DPOT</v>
          </cell>
          <cell r="BS2122" t="str">
            <v/>
          </cell>
          <cell r="BT2122" t="str">
            <v/>
          </cell>
        </row>
        <row r="2123">
          <cell r="H2123">
            <v>1</v>
          </cell>
          <cell r="O2123">
            <v>402500</v>
          </cell>
          <cell r="P2123"/>
          <cell r="Q2123" t="str">
            <v>EST POLTRONA POLTRONINHA (L.COSTA) (IMBUIA) COURO CH ENV 21</v>
          </cell>
          <cell r="R2123"/>
          <cell r="S2123"/>
          <cell r="T2123">
            <v>0.71</v>
          </cell>
          <cell r="U2123">
            <v>0.65</v>
          </cell>
          <cell r="V2123">
            <v>0.71</v>
          </cell>
          <cell r="W2123">
            <v>0</v>
          </cell>
          <cell r="X2123" t="str">
            <v>EST POLTRONA POLTRONINHA (L.COSTA) (IMBUIA) COURO CH ENV 21 - 0,71x0,65x0,71H</v>
          </cell>
          <cell r="Y2123" t="e">
            <v>#VALUE!</v>
          </cell>
          <cell r="Z2123">
            <v>0.35</v>
          </cell>
          <cell r="AA2123" t="e">
            <v>#VALUE!</v>
          </cell>
          <cell r="AB2123"/>
          <cell r="AC2123"/>
          <cell r="AD2123"/>
          <cell r="AE2123" t="e">
            <v>#VALUE!</v>
          </cell>
          <cell r="AF2123" t="e">
            <v>#VALUE!</v>
          </cell>
          <cell r="AG2123">
            <v>0</v>
          </cell>
          <cell r="AH2123" t="e">
            <v>#VALUE!</v>
          </cell>
          <cell r="AI2123" t="str">
            <v xml:space="preserve">REF: </v>
          </cell>
          <cell r="AJ2123"/>
          <cell r="AK2123"/>
          <cell r="AL2123" t="str">
            <v>ETIQUETA DE ESTOQUE</v>
          </cell>
          <cell r="AM2123"/>
          <cell r="AN2123" t="str">
            <v/>
          </cell>
          <cell r="AO2123" t="str">
            <v/>
          </cell>
          <cell r="AP2123" t="str">
            <v/>
          </cell>
          <cell r="AQ2123" t="str">
            <v/>
          </cell>
          <cell r="AR2123" t="str">
            <v>ETIQUETA DE ESTOQUE - xxH</v>
          </cell>
          <cell r="AS2123" t="e">
            <v>#VALUE!</v>
          </cell>
          <cell r="AT2123" t="e">
            <v>#VALUE!</v>
          </cell>
          <cell r="AU2123" t="str">
            <v>EST</v>
          </cell>
          <cell r="AV2123" t="str">
            <v/>
          </cell>
          <cell r="AW2123">
            <v>31538.66</v>
          </cell>
          <cell r="AX2123" t="e">
            <v>#VALUE!</v>
          </cell>
          <cell r="AY2123"/>
          <cell r="AZ2123" t="str">
            <v/>
          </cell>
          <cell r="BA2123"/>
          <cell r="BB2123"/>
          <cell r="BC2123"/>
          <cell r="BD2123" t="str">
            <v/>
          </cell>
          <cell r="BE2123">
            <v>0</v>
          </cell>
          <cell r="BF2123" t="str">
            <v/>
          </cell>
          <cell r="BG2123" t="str">
            <v/>
          </cell>
          <cell r="BH2123">
            <v>13</v>
          </cell>
          <cell r="BI2123" t="str">
            <v>0</v>
          </cell>
          <cell r="BJ2123">
            <v>0</v>
          </cell>
          <cell r="BK2123">
            <v>0</v>
          </cell>
          <cell r="BL2123"/>
          <cell r="BM2123"/>
          <cell r="BN2123"/>
          <cell r="BO2123"/>
          <cell r="BQ2123" t="str">
            <v>DPOT</v>
          </cell>
          <cell r="BS2123" t="str">
            <v/>
          </cell>
          <cell r="BT2123" t="str">
            <v/>
          </cell>
        </row>
        <row r="2124">
          <cell r="H2124">
            <v>1</v>
          </cell>
          <cell r="O2124">
            <v>402438</v>
          </cell>
          <cell r="P2124"/>
          <cell r="Q2124" t="str">
            <v>EST POLTRONA POLTRONINHA (L.COSTA) (IMBUIA) COURO IMPORT300</v>
          </cell>
          <cell r="R2124"/>
          <cell r="S2124"/>
          <cell r="T2124">
            <v>0.71</v>
          </cell>
          <cell r="U2124">
            <v>0.65</v>
          </cell>
          <cell r="V2124">
            <v>0.71</v>
          </cell>
          <cell r="W2124">
            <v>0</v>
          </cell>
          <cell r="X2124" t="str">
            <v>EST POLTRONA POLTRONINHA (L.COSTA) (IMBUIA) COURO IMPORT300 - 0,71x0,65x0,71H</v>
          </cell>
          <cell r="Y2124" t="e">
            <v>#VALUE!</v>
          </cell>
          <cell r="Z2124">
            <v>0.35</v>
          </cell>
          <cell r="AA2124" t="e">
            <v>#VALUE!</v>
          </cell>
          <cell r="AB2124"/>
          <cell r="AC2124"/>
          <cell r="AD2124"/>
          <cell r="AE2124" t="e">
            <v>#VALUE!</v>
          </cell>
          <cell r="AF2124" t="e">
            <v>#VALUE!</v>
          </cell>
          <cell r="AG2124">
            <v>0</v>
          </cell>
          <cell r="AH2124" t="e">
            <v>#VALUE!</v>
          </cell>
          <cell r="AI2124" t="str">
            <v xml:space="preserve">REF: </v>
          </cell>
          <cell r="AJ2124"/>
          <cell r="AK2124"/>
          <cell r="AL2124" t="str">
            <v>ETIQUETA DE ESTOQUE</v>
          </cell>
          <cell r="AM2124"/>
          <cell r="AN2124" t="str">
            <v/>
          </cell>
          <cell r="AO2124" t="str">
            <v/>
          </cell>
          <cell r="AP2124" t="str">
            <v/>
          </cell>
          <cell r="AQ2124" t="str">
            <v/>
          </cell>
          <cell r="AR2124" t="str">
            <v>ETIQUETA DE ESTOQUE - xxH</v>
          </cell>
          <cell r="AS2124" t="e">
            <v>#VALUE!</v>
          </cell>
          <cell r="AT2124" t="e">
            <v>#VALUE!</v>
          </cell>
          <cell r="AU2124" t="str">
            <v>EST</v>
          </cell>
          <cell r="AV2124" t="str">
            <v/>
          </cell>
          <cell r="AW2124">
            <v>30805.53</v>
          </cell>
          <cell r="AX2124" t="e">
            <v>#VALUE!</v>
          </cell>
          <cell r="AY2124"/>
          <cell r="AZ2124" t="str">
            <v/>
          </cell>
          <cell r="BA2124"/>
          <cell r="BB2124"/>
          <cell r="BC2124"/>
          <cell r="BD2124" t="str">
            <v/>
          </cell>
          <cell r="BE2124">
            <v>0</v>
          </cell>
          <cell r="BF2124" t="str">
            <v/>
          </cell>
          <cell r="BG2124" t="str">
            <v/>
          </cell>
          <cell r="BH2124">
            <v>13</v>
          </cell>
          <cell r="BI2124" t="str">
            <v>0</v>
          </cell>
          <cell r="BJ2124">
            <v>0</v>
          </cell>
          <cell r="BK2124">
            <v>0</v>
          </cell>
          <cell r="BL2124"/>
          <cell r="BM2124"/>
          <cell r="BN2124"/>
          <cell r="BO2124"/>
          <cell r="BQ2124" t="str">
            <v>DPOT</v>
          </cell>
          <cell r="BS2124" t="str">
            <v/>
          </cell>
          <cell r="BT2124" t="str">
            <v/>
          </cell>
        </row>
        <row r="2125">
          <cell r="H2125">
            <v>1</v>
          </cell>
          <cell r="O2125">
            <v>402311</v>
          </cell>
          <cell r="P2125"/>
          <cell r="Q2125" t="str">
            <v>EST POLTRONA SAPAO (FREIJO NATURAL) COURO CAMURCA VERDE</v>
          </cell>
          <cell r="R2125"/>
          <cell r="S2125"/>
          <cell r="T2125">
            <v>0.75</v>
          </cell>
          <cell r="U2125">
            <v>0.72</v>
          </cell>
          <cell r="V2125">
            <v>0.6</v>
          </cell>
          <cell r="W2125">
            <v>0</v>
          </cell>
          <cell r="X2125" t="str">
            <v>EST POLTRONA SAPAO (FREIJO NATURAL) COURO CAMURCA VERDE - 0,75x0,72x0,6H</v>
          </cell>
          <cell r="Y2125">
            <v>0</v>
          </cell>
          <cell r="Z2125">
            <v>0.35</v>
          </cell>
          <cell r="AA2125">
            <v>0</v>
          </cell>
          <cell r="AB2125"/>
          <cell r="AC2125"/>
          <cell r="AD2125"/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 t="str">
            <v xml:space="preserve">REF: </v>
          </cell>
          <cell r="AJ2125"/>
          <cell r="AK2125"/>
          <cell r="AL2125" t="str">
            <v>ETIQUETA DE ESTOQUE</v>
          </cell>
          <cell r="AM2125"/>
          <cell r="AN2125" t="str">
            <v/>
          </cell>
          <cell r="AO2125" t="str">
            <v/>
          </cell>
          <cell r="AP2125" t="str">
            <v/>
          </cell>
          <cell r="AQ2125" t="str">
            <v/>
          </cell>
          <cell r="AR2125" t="str">
            <v>ETIQUETA DE ESTOQUE - xxH</v>
          </cell>
          <cell r="AS2125"/>
          <cell r="AT2125" t="str">
            <v>EST</v>
          </cell>
          <cell r="AU2125" t="str">
            <v>EST</v>
          </cell>
          <cell r="AV2125" t="str">
            <v/>
          </cell>
          <cell r="AW2125">
            <v>42061.23</v>
          </cell>
          <cell r="AX2125">
            <v>-42061.23</v>
          </cell>
          <cell r="AY2125"/>
          <cell r="AZ2125" t="str">
            <v/>
          </cell>
          <cell r="BA2125"/>
          <cell r="BB2125"/>
          <cell r="BC2125"/>
          <cell r="BD2125" t="str">
            <v/>
          </cell>
          <cell r="BE2125">
            <v>0</v>
          </cell>
          <cell r="BF2125" t="str">
            <v/>
          </cell>
          <cell r="BG2125" t="str">
            <v/>
          </cell>
          <cell r="BH2125">
            <v>13</v>
          </cell>
          <cell r="BI2125" t="str">
            <v>0</v>
          </cell>
          <cell r="BJ2125">
            <v>0</v>
          </cell>
          <cell r="BK2125">
            <v>0</v>
          </cell>
          <cell r="BL2125"/>
          <cell r="BM2125"/>
          <cell r="BN2125"/>
          <cell r="BO2125"/>
          <cell r="BQ2125" t="str">
            <v>DPOT</v>
          </cell>
          <cell r="BS2125" t="str">
            <v/>
          </cell>
          <cell r="BT2125" t="str">
            <v/>
          </cell>
        </row>
        <row r="2126">
          <cell r="H2126">
            <v>1</v>
          </cell>
          <cell r="O2126">
            <v>402242</v>
          </cell>
          <cell r="P2126"/>
          <cell r="Q2126" t="str">
            <v>EST MESA LATERAL ITA (BORDA C) (M3 MATARAZZO) (COBRE ANTIGO)</v>
          </cell>
          <cell r="R2126"/>
          <cell r="S2126"/>
          <cell r="T2126">
            <v>0.7</v>
          </cell>
          <cell r="U2126">
            <v>0.7</v>
          </cell>
          <cell r="V2126">
            <v>0.52</v>
          </cell>
          <cell r="W2126">
            <v>0</v>
          </cell>
          <cell r="X2126" t="str">
            <v>EST MESA LATERAL ITA (BORDA C) (M3 MATARAZZO) (COBRE ANTIGO) - 0,7x0,7x0,52H</v>
          </cell>
          <cell r="Y2126" t="e">
            <v>#VALUE!</v>
          </cell>
          <cell r="Z2126">
            <v>0.35</v>
          </cell>
          <cell r="AA2126" t="e">
            <v>#VALUE!</v>
          </cell>
          <cell r="AB2126"/>
          <cell r="AC2126"/>
          <cell r="AD2126"/>
          <cell r="AE2126" t="e">
            <v>#VALUE!</v>
          </cell>
          <cell r="AF2126" t="e">
            <v>#VALUE!</v>
          </cell>
          <cell r="AG2126">
            <v>0</v>
          </cell>
          <cell r="AH2126" t="e">
            <v>#VALUE!</v>
          </cell>
          <cell r="AI2126" t="str">
            <v xml:space="preserve">REF: </v>
          </cell>
          <cell r="AJ2126"/>
          <cell r="AK2126"/>
          <cell r="AL2126" t="str">
            <v>ETIQUETA DE ESTOQUE</v>
          </cell>
          <cell r="AM2126"/>
          <cell r="AN2126" t="str">
            <v/>
          </cell>
          <cell r="AO2126" t="str">
            <v/>
          </cell>
          <cell r="AP2126" t="str">
            <v/>
          </cell>
          <cell r="AQ2126" t="str">
            <v/>
          </cell>
          <cell r="AR2126" t="str">
            <v>ETIQUETA DE ESTOQUE - xxH</v>
          </cell>
          <cell r="AS2126" t="e">
            <v>#VALUE!</v>
          </cell>
          <cell r="AT2126" t="e">
            <v>#VALUE!</v>
          </cell>
          <cell r="AU2126" t="str">
            <v>EST</v>
          </cell>
          <cell r="AV2126" t="str">
            <v/>
          </cell>
          <cell r="AW2126">
            <v>25753.94</v>
          </cell>
          <cell r="AX2126" t="e">
            <v>#VALUE!</v>
          </cell>
          <cell r="AY2126"/>
          <cell r="AZ2126" t="str">
            <v/>
          </cell>
          <cell r="BA2126"/>
          <cell r="BB2126"/>
          <cell r="BC2126"/>
          <cell r="BD2126" t="str">
            <v/>
          </cell>
          <cell r="BE2126">
            <v>0</v>
          </cell>
          <cell r="BF2126" t="str">
            <v/>
          </cell>
          <cell r="BG2126" t="str">
            <v/>
          </cell>
          <cell r="BH2126">
            <v>13</v>
          </cell>
          <cell r="BI2126" t="str">
            <v>0</v>
          </cell>
          <cell r="BJ2126">
            <v>0</v>
          </cell>
          <cell r="BK2126">
            <v>0</v>
          </cell>
          <cell r="BL2126"/>
          <cell r="BM2126"/>
          <cell r="BN2126"/>
          <cell r="BO2126"/>
          <cell r="BQ2126" t="str">
            <v>DPOT</v>
          </cell>
          <cell r="BS2126" t="str">
            <v/>
          </cell>
          <cell r="BT2126" t="str">
            <v/>
          </cell>
        </row>
        <row r="2127">
          <cell r="H2127">
            <v>4</v>
          </cell>
          <cell r="O2127">
            <v>402239</v>
          </cell>
          <cell r="P2127"/>
          <cell r="Q2127" t="str">
            <v>EST POLTRONA DIZ (LAMINADA S/FURO) (MAD IMBUIA STAIN)</v>
          </cell>
          <cell r="R2127"/>
          <cell r="S2127"/>
          <cell r="T2127">
            <v>0.78</v>
          </cell>
          <cell r="U2127">
            <v>0.89</v>
          </cell>
          <cell r="V2127">
            <v>0.71</v>
          </cell>
          <cell r="W2127">
            <v>0</v>
          </cell>
          <cell r="X2127" t="str">
            <v>EST POLTRONA DIZ (LAMINADA S/FURO) (MAD IMBUIA STAIN) - 0,78x0,89x0,71H</v>
          </cell>
          <cell r="Y2127" t="e">
            <v>#VALUE!</v>
          </cell>
          <cell r="Z2127">
            <v>0.35</v>
          </cell>
          <cell r="AA2127" t="e">
            <v>#VALUE!</v>
          </cell>
          <cell r="AB2127"/>
          <cell r="AC2127"/>
          <cell r="AD2127"/>
          <cell r="AE2127" t="e">
            <v>#VALUE!</v>
          </cell>
          <cell r="AF2127" t="e">
            <v>#VALUE!</v>
          </cell>
          <cell r="AG2127">
            <v>0</v>
          </cell>
          <cell r="AH2127" t="e">
            <v>#VALUE!</v>
          </cell>
          <cell r="AI2127" t="str">
            <v xml:space="preserve">REF: </v>
          </cell>
          <cell r="AJ2127"/>
          <cell r="AK2127"/>
          <cell r="AL2127" t="str">
            <v>ETIQUETA DE ESTOQUE</v>
          </cell>
          <cell r="AM2127"/>
          <cell r="AN2127" t="str">
            <v/>
          </cell>
          <cell r="AO2127" t="str">
            <v/>
          </cell>
          <cell r="AP2127" t="str">
            <v/>
          </cell>
          <cell r="AQ2127" t="str">
            <v/>
          </cell>
          <cell r="AR2127" t="str">
            <v>ETIQUETA DE ESTOQUE - xxH</v>
          </cell>
          <cell r="AS2127" t="e">
            <v>#VALUE!</v>
          </cell>
          <cell r="AT2127" t="e">
            <v>#VALUE!</v>
          </cell>
          <cell r="AU2127" t="str">
            <v>EST</v>
          </cell>
          <cell r="AV2127" t="str">
            <v/>
          </cell>
          <cell r="AW2127">
            <v>51154.28</v>
          </cell>
          <cell r="AX2127" t="e">
            <v>#VALUE!</v>
          </cell>
          <cell r="AY2127"/>
          <cell r="AZ2127" t="str">
            <v/>
          </cell>
          <cell r="BA2127"/>
          <cell r="BB2127"/>
          <cell r="BC2127"/>
          <cell r="BD2127" t="str">
            <v/>
          </cell>
          <cell r="BE2127">
            <v>0</v>
          </cell>
          <cell r="BF2127" t="str">
            <v/>
          </cell>
          <cell r="BG2127" t="str">
            <v/>
          </cell>
          <cell r="BH2127">
            <v>13</v>
          </cell>
          <cell r="BI2127" t="str">
            <v>0</v>
          </cell>
          <cell r="BJ2127">
            <v>0</v>
          </cell>
          <cell r="BK2127">
            <v>0</v>
          </cell>
          <cell r="BL2127"/>
          <cell r="BM2127"/>
          <cell r="BN2127"/>
          <cell r="BO2127"/>
          <cell r="BQ2127" t="str">
            <v>DPOT</v>
          </cell>
          <cell r="BS2127" t="str">
            <v/>
          </cell>
          <cell r="BT2127" t="str">
            <v/>
          </cell>
        </row>
        <row r="2128">
          <cell r="H2128">
            <v>0</v>
          </cell>
          <cell r="O2128">
            <v>402237</v>
          </cell>
          <cell r="P2128"/>
          <cell r="Q2128" t="str">
            <v>EST POLTRONA COZY (C/CAPA) (IMBUIA) TC GALLIA ESTONADO MUSGO</v>
          </cell>
          <cell r="R2128"/>
          <cell r="S2128"/>
          <cell r="T2128">
            <v>0.89</v>
          </cell>
          <cell r="U2128">
            <v>1.03</v>
          </cell>
          <cell r="V2128">
            <v>0.89</v>
          </cell>
          <cell r="W2128">
            <v>0</v>
          </cell>
          <cell r="X2128" t="str">
            <v>EST POLTRONA COZY (C/CAPA) (IMBUIA) TC GALLIA ESTONADO MUSGO - 0,89x1,03x0,89H</v>
          </cell>
          <cell r="Y2128" t="e">
            <v>#VALUE!</v>
          </cell>
          <cell r="Z2128">
            <v>0.35</v>
          </cell>
          <cell r="AA2128" t="e">
            <v>#VALUE!</v>
          </cell>
          <cell r="AB2128"/>
          <cell r="AC2128" t="str">
            <v>PROD C/RVST FORN</v>
          </cell>
          <cell r="AD2128" t="str">
            <v>REVESTIMENTO FORN</v>
          </cell>
          <cell r="AE2128" t="e">
            <v>#VALUE!</v>
          </cell>
          <cell r="AF2128" t="e">
            <v>#VALUE!</v>
          </cell>
          <cell r="AG2128">
            <v>0</v>
          </cell>
          <cell r="AH2128" t="e">
            <v>#VALUE!</v>
          </cell>
          <cell r="AI2128" t="str">
            <v xml:space="preserve">REF: </v>
          </cell>
          <cell r="AJ2128"/>
          <cell r="AK2128"/>
          <cell r="AL2128" t="str">
            <v>ETIQUETA DE ESTOQUE</v>
          </cell>
          <cell r="AM2128"/>
          <cell r="AN2128" t="str">
            <v/>
          </cell>
          <cell r="AO2128" t="str">
            <v/>
          </cell>
          <cell r="AP2128" t="str">
            <v/>
          </cell>
          <cell r="AQ2128" t="str">
            <v/>
          </cell>
          <cell r="AR2128" t="str">
            <v>ETIQUETA DE ESTOQUE - xxH</v>
          </cell>
          <cell r="AS2128" t="e">
            <v>#VALUE!</v>
          </cell>
          <cell r="AT2128" t="e">
            <v>#VALUE!</v>
          </cell>
          <cell r="AU2128" t="str">
            <v>EST</v>
          </cell>
          <cell r="AV2128" t="str">
            <v/>
          </cell>
          <cell r="AW2128">
            <v>24667.15</v>
          </cell>
          <cell r="AX2128" t="e">
            <v>#VALUE!</v>
          </cell>
          <cell r="AY2128"/>
          <cell r="AZ2128" t="str">
            <v/>
          </cell>
          <cell r="BA2128"/>
          <cell r="BB2128"/>
          <cell r="BC2128"/>
          <cell r="BD2128" t="str">
            <v/>
          </cell>
          <cell r="BE2128">
            <v>0</v>
          </cell>
          <cell r="BF2128" t="str">
            <v/>
          </cell>
          <cell r="BG2128" t="str">
            <v/>
          </cell>
          <cell r="BH2128">
            <v>13</v>
          </cell>
          <cell r="BI2128" t="str">
            <v>0</v>
          </cell>
          <cell r="BJ2128">
            <v>0</v>
          </cell>
          <cell r="BK2128">
            <v>0</v>
          </cell>
          <cell r="BL2128"/>
          <cell r="BM2128"/>
          <cell r="BN2128"/>
          <cell r="BO2128"/>
          <cell r="BQ2128" t="str">
            <v>DPOT</v>
          </cell>
          <cell r="BS2128" t="str">
            <v/>
          </cell>
          <cell r="BT2128" t="str">
            <v/>
          </cell>
        </row>
        <row r="2129">
          <cell r="H2129">
            <v>1</v>
          </cell>
          <cell r="O2129">
            <v>402217</v>
          </cell>
          <cell r="P2129"/>
          <cell r="Q2129" t="str">
            <v>EST BASE CENTRO ROMA (FREIJO NATURAL)</v>
          </cell>
          <cell r="R2129"/>
          <cell r="S2129"/>
          <cell r="T2129">
            <v>1.1399999999999999</v>
          </cell>
          <cell r="U2129">
            <v>0.65</v>
          </cell>
          <cell r="V2129">
            <v>0.36</v>
          </cell>
          <cell r="W2129">
            <v>0</v>
          </cell>
          <cell r="X2129" t="str">
            <v>EST BASE CENTRO ROMA (FREIJO NATURAL) - 1,14x0,65x0,36H</v>
          </cell>
          <cell r="Y2129" t="e">
            <v>#VALUE!</v>
          </cell>
          <cell r="Z2129">
            <v>0.35</v>
          </cell>
          <cell r="AA2129" t="e">
            <v>#VALUE!</v>
          </cell>
          <cell r="AB2129"/>
          <cell r="AC2129"/>
          <cell r="AD2129"/>
          <cell r="AE2129" t="e">
            <v>#VALUE!</v>
          </cell>
          <cell r="AF2129" t="e">
            <v>#VALUE!</v>
          </cell>
          <cell r="AG2129">
            <v>0</v>
          </cell>
          <cell r="AH2129" t="e">
            <v>#VALUE!</v>
          </cell>
          <cell r="AI2129" t="str">
            <v xml:space="preserve">REF: </v>
          </cell>
          <cell r="AJ2129"/>
          <cell r="AK2129"/>
          <cell r="AL2129" t="str">
            <v>ETIQUETA DE ESTOQUE</v>
          </cell>
          <cell r="AM2129"/>
          <cell r="AN2129" t="str">
            <v/>
          </cell>
          <cell r="AO2129" t="str">
            <v/>
          </cell>
          <cell r="AP2129" t="str">
            <v/>
          </cell>
          <cell r="AQ2129" t="str">
            <v/>
          </cell>
          <cell r="AR2129" t="str">
            <v>ETIQUETA DE ESTOQUE - xxH</v>
          </cell>
          <cell r="AS2129" t="e">
            <v>#VALUE!</v>
          </cell>
          <cell r="AT2129" t="str">
            <v>EST</v>
          </cell>
          <cell r="AU2129" t="str">
            <v>EST</v>
          </cell>
          <cell r="AV2129" t="str">
            <v/>
          </cell>
          <cell r="AW2129">
            <v>14240.6</v>
          </cell>
          <cell r="AX2129" t="e">
            <v>#VALUE!</v>
          </cell>
          <cell r="AY2129"/>
          <cell r="AZ2129" t="str">
            <v/>
          </cell>
          <cell r="BA2129"/>
          <cell r="BB2129"/>
          <cell r="BC2129"/>
          <cell r="BD2129" t="str">
            <v/>
          </cell>
          <cell r="BE2129">
            <v>0</v>
          </cell>
          <cell r="BF2129" t="str">
            <v/>
          </cell>
          <cell r="BG2129" t="str">
            <v/>
          </cell>
          <cell r="BH2129">
            <v>13</v>
          </cell>
          <cell r="BI2129" t="str">
            <v>0</v>
          </cell>
          <cell r="BJ2129">
            <v>0</v>
          </cell>
          <cell r="BK2129">
            <v>0</v>
          </cell>
          <cell r="BL2129"/>
          <cell r="BM2129"/>
          <cell r="BN2129"/>
          <cell r="BO2129"/>
          <cell r="BQ2129" t="str">
            <v>DPOT</v>
          </cell>
          <cell r="BS2129" t="str">
            <v/>
          </cell>
          <cell r="BT2129" t="str">
            <v/>
          </cell>
        </row>
        <row r="2130">
          <cell r="H2130">
            <v>0</v>
          </cell>
          <cell r="O2130">
            <v>402213</v>
          </cell>
          <cell r="P2130" t="str">
            <v>2025/072-0056-01</v>
          </cell>
          <cell r="Q2130" t="str">
            <v>EST SOFA COZY (C/CP) (IMB) (BIP) TC LINHO GALLIA NATURAL</v>
          </cell>
          <cell r="R2130"/>
          <cell r="S2130"/>
          <cell r="T2130">
            <v>3</v>
          </cell>
          <cell r="U2130">
            <v>1.03</v>
          </cell>
          <cell r="V2130">
            <v>0.89</v>
          </cell>
          <cell r="W2130">
            <v>0</v>
          </cell>
          <cell r="X2130" t="str">
            <v>EST SOFA COZY (C/CP) (IMB) (BIP) TC LINHO GALLIA NATURAL - 3x1,03x0,89H</v>
          </cell>
          <cell r="Y2130">
            <v>31556.49</v>
          </cell>
          <cell r="Z2130">
            <v>0.35</v>
          </cell>
          <cell r="AA2130">
            <v>20511.718500000003</v>
          </cell>
          <cell r="AB2130"/>
          <cell r="AC2130" t="str">
            <v>PROD C/RVST FORN</v>
          </cell>
          <cell r="AD2130" t="str">
            <v>REVESTIMENTO FORN</v>
          </cell>
          <cell r="AE2130">
            <v>31556.49</v>
          </cell>
          <cell r="AF2130">
            <v>31556.49</v>
          </cell>
          <cell r="AG2130">
            <v>0</v>
          </cell>
          <cell r="AH2130">
            <v>31556.49</v>
          </cell>
          <cell r="AI2130" t="str">
            <v>REF: 334753</v>
          </cell>
          <cell r="AJ2130"/>
          <cell r="AK2130">
            <v>334753</v>
          </cell>
          <cell r="AL2130" t="str">
            <v>SOFA COZY (C/CAPA) (IMBUIA) (TC FORN)</v>
          </cell>
          <cell r="AM2130"/>
          <cell r="AN2130">
            <v>3</v>
          </cell>
          <cell r="AO2130">
            <v>1.03</v>
          </cell>
          <cell r="AP2130">
            <v>0.89</v>
          </cell>
          <cell r="AQ2130">
            <v>0</v>
          </cell>
          <cell r="AR2130" t="str">
            <v>SOFA COZY (C/CAPA) (IMBUIA) (TC FORN) - 3x1,03x0,89H</v>
          </cell>
          <cell r="AS2130">
            <v>31556.49</v>
          </cell>
          <cell r="AT2130">
            <v>34812.379999999997</v>
          </cell>
          <cell r="AU2130">
            <v>34812.379999999997</v>
          </cell>
          <cell r="AV2130">
            <v>0</v>
          </cell>
          <cell r="AW2130">
            <v>71993.47</v>
          </cell>
          <cell r="AX2130">
            <v>-40436.979999999996</v>
          </cell>
          <cell r="AY2130">
            <v>357354</v>
          </cell>
          <cell r="AZ2130" t="str">
            <v>TECIDO LINHO GALLIA (STONADO) (COD 1310) -</v>
          </cell>
          <cell r="BA2130" t="str">
            <v>RVST FORN: TECIDO LINHO GALLIA (STONADO) (COD 1310) - NATURAL</v>
          </cell>
          <cell r="BB2130">
            <v>28.5</v>
          </cell>
          <cell r="BC2130"/>
          <cell r="BD2130">
            <v>770.7</v>
          </cell>
          <cell r="BE2130">
            <v>0</v>
          </cell>
          <cell r="BF2130">
            <v>-770.7</v>
          </cell>
          <cell r="BG2130" t="str">
            <v>RVST FORN</v>
          </cell>
          <cell r="BH2130">
            <v>13</v>
          </cell>
          <cell r="BI2130">
            <v>21964.95</v>
          </cell>
          <cell r="BJ2130">
            <v>0.1</v>
          </cell>
          <cell r="BK2130">
            <v>0</v>
          </cell>
          <cell r="BL2130"/>
          <cell r="BM2130"/>
          <cell r="BN2130"/>
          <cell r="BO2130"/>
          <cell r="BQ2130" t="str">
            <v>DPOT</v>
          </cell>
          <cell r="BS2130" t="str">
            <v/>
          </cell>
          <cell r="BT2130" t="str">
            <v/>
          </cell>
        </row>
        <row r="2131">
          <cell r="H2131">
            <v>0</v>
          </cell>
          <cell r="O2131">
            <v>402213</v>
          </cell>
          <cell r="P2131" t="str">
            <v>2025/084-0106-01</v>
          </cell>
          <cell r="Q2131" t="str">
            <v>EST SOFA COZY (C/CP) (IMB) (BIP) TC LINHO GALLIA NATURAL</v>
          </cell>
          <cell r="R2131"/>
          <cell r="S2131"/>
          <cell r="T2131">
            <v>3</v>
          </cell>
          <cell r="U2131">
            <v>1.03</v>
          </cell>
          <cell r="V2131">
            <v>0.89</v>
          </cell>
          <cell r="W2131">
            <v>0</v>
          </cell>
          <cell r="X2131" t="str">
            <v>EST SOFA COZY (C/CP) (IMB) (BIP) TC LINHO GALLIA NATURAL - 3x1,03x0,89H</v>
          </cell>
          <cell r="Y2131">
            <v>31556.49</v>
          </cell>
          <cell r="Z2131">
            <v>0.35</v>
          </cell>
          <cell r="AA2131">
            <v>20511.718500000003</v>
          </cell>
          <cell r="AB2131"/>
          <cell r="AC2131" t="str">
            <v>PROD C/RVST FORN</v>
          </cell>
          <cell r="AD2131" t="str">
            <v>REVESTIMENTO FORN</v>
          </cell>
          <cell r="AE2131">
            <v>31556.49</v>
          </cell>
          <cell r="AF2131">
            <v>31556.49</v>
          </cell>
          <cell r="AG2131">
            <v>0</v>
          </cell>
          <cell r="AH2131">
            <v>31556.49</v>
          </cell>
          <cell r="AI2131" t="str">
            <v>REF: 334753</v>
          </cell>
          <cell r="AJ2131"/>
          <cell r="AK2131">
            <v>334753</v>
          </cell>
          <cell r="AL2131" t="str">
            <v>SOFA COZY (C/CAPA) (IMBUIA) (TC FORN)</v>
          </cell>
          <cell r="AM2131"/>
          <cell r="AN2131">
            <v>3</v>
          </cell>
          <cell r="AO2131">
            <v>1.03</v>
          </cell>
          <cell r="AP2131">
            <v>0.89</v>
          </cell>
          <cell r="AQ2131">
            <v>0</v>
          </cell>
          <cell r="AR2131" t="str">
            <v>SOFA COZY (C/CAPA) (IMBUIA) (TC FORN) - 3x1,03x0,89H</v>
          </cell>
          <cell r="AS2131">
            <v>31556.49</v>
          </cell>
          <cell r="AT2131">
            <v>34812.379999999997</v>
          </cell>
          <cell r="AU2131">
            <v>34812.379999999997</v>
          </cell>
          <cell r="AV2131">
            <v>0</v>
          </cell>
          <cell r="AW2131">
            <v>71993.47</v>
          </cell>
          <cell r="AX2131">
            <v>-40436.979999999996</v>
          </cell>
          <cell r="AY2131">
            <v>357354</v>
          </cell>
          <cell r="AZ2131" t="str">
            <v>TECIDO LINHO GALLIA (STONADO) (COD 1310) -</v>
          </cell>
          <cell r="BA2131" t="str">
            <v>RVST FORN: TECIDO LINHO GALLIA (STONADO) (COD 1310) - NATURAL</v>
          </cell>
          <cell r="BB2131">
            <v>28.5</v>
          </cell>
          <cell r="BC2131"/>
          <cell r="BD2131">
            <v>770.7</v>
          </cell>
          <cell r="BE2131">
            <v>0</v>
          </cell>
          <cell r="BF2131">
            <v>-770.7</v>
          </cell>
          <cell r="BG2131" t="str">
            <v>RVST FORN</v>
          </cell>
          <cell r="BH2131">
            <v>13</v>
          </cell>
          <cell r="BI2131">
            <v>21964.95</v>
          </cell>
          <cell r="BJ2131">
            <v>0.1</v>
          </cell>
          <cell r="BK2131">
            <v>0</v>
          </cell>
          <cell r="BL2131"/>
          <cell r="BM2131"/>
          <cell r="BN2131"/>
          <cell r="BO2131"/>
          <cell r="BQ2131" t="str">
            <v>DPOT</v>
          </cell>
          <cell r="BS2131" t="str">
            <v/>
          </cell>
          <cell r="BT2131" t="str">
            <v/>
          </cell>
        </row>
        <row r="2132">
          <cell r="H2132">
            <v>1</v>
          </cell>
          <cell r="O2132">
            <v>402174</v>
          </cell>
          <cell r="P2132"/>
          <cell r="Q2132" t="str">
            <v>EST BANCO DOMINO (6 LUG) (CILIN FREIJO) (CONC NT) (INOX)</v>
          </cell>
          <cell r="R2132"/>
          <cell r="S2132"/>
          <cell r="T2132">
            <v>2.73</v>
          </cell>
          <cell r="U2132">
            <v>0.45</v>
          </cell>
          <cell r="V2132">
            <v>0.48</v>
          </cell>
          <cell r="W2132">
            <v>0</v>
          </cell>
          <cell r="X2132" t="str">
            <v>EST BANCO DOMINO (6 LUG) (CILIN FREIJO) (CONC NT) (INOX) - 2,73x0,45x0,48H</v>
          </cell>
          <cell r="Y2132">
            <v>0</v>
          </cell>
          <cell r="Z2132">
            <v>0.35</v>
          </cell>
          <cell r="AA2132">
            <v>0</v>
          </cell>
          <cell r="AB2132"/>
          <cell r="AC2132"/>
          <cell r="AD2132"/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 t="str">
            <v xml:space="preserve">REF: </v>
          </cell>
          <cell r="AJ2132"/>
          <cell r="AK2132"/>
          <cell r="AL2132" t="str">
            <v>ETIQUETA DE ESTOQUE</v>
          </cell>
          <cell r="AM2132"/>
          <cell r="AN2132" t="str">
            <v/>
          </cell>
          <cell r="AO2132" t="str">
            <v/>
          </cell>
          <cell r="AP2132" t="str">
            <v/>
          </cell>
          <cell r="AQ2132" t="str">
            <v/>
          </cell>
          <cell r="AR2132" t="str">
            <v>ETIQUETA DE ESTOQUE - xxH</v>
          </cell>
          <cell r="AS2132"/>
          <cell r="AT2132" t="str">
            <v>EST</v>
          </cell>
          <cell r="AU2132" t="str">
            <v>EST</v>
          </cell>
          <cell r="AV2132" t="str">
            <v/>
          </cell>
          <cell r="AW2132">
            <v>44651.199999999997</v>
          </cell>
          <cell r="AX2132">
            <v>-44651.199999999997</v>
          </cell>
          <cell r="AY2132"/>
          <cell r="AZ2132" t="str">
            <v/>
          </cell>
          <cell r="BA2132"/>
          <cell r="BB2132"/>
          <cell r="BC2132"/>
          <cell r="BD2132" t="str">
            <v/>
          </cell>
          <cell r="BE2132">
            <v>0</v>
          </cell>
          <cell r="BF2132" t="str">
            <v/>
          </cell>
          <cell r="BG2132" t="str">
            <v/>
          </cell>
          <cell r="BH2132">
            <v>203</v>
          </cell>
          <cell r="BI2132" t="str">
            <v>0</v>
          </cell>
          <cell r="BJ2132">
            <v>0</v>
          </cell>
          <cell r="BK2132">
            <v>0</v>
          </cell>
          <cell r="BL2132"/>
          <cell r="BM2132"/>
          <cell r="BN2132"/>
          <cell r="BO2132"/>
          <cell r="BQ2132" t="str">
            <v>DPOT</v>
          </cell>
          <cell r="BS2132" t="str">
            <v/>
          </cell>
          <cell r="BT2132" t="str">
            <v/>
          </cell>
        </row>
        <row r="2133">
          <cell r="H2133">
            <v>1</v>
          </cell>
          <cell r="O2133">
            <v>402168</v>
          </cell>
          <cell r="P2133"/>
          <cell r="Q2133" t="str">
            <v>EST BANCO DOMINO (4 LUG) (CONC VERMELHO) (INOX)</v>
          </cell>
          <cell r="R2133"/>
          <cell r="S2133"/>
          <cell r="T2133">
            <v>1.9</v>
          </cell>
          <cell r="U2133">
            <v>0.45</v>
          </cell>
          <cell r="V2133">
            <v>0.48</v>
          </cell>
          <cell r="W2133">
            <v>0</v>
          </cell>
          <cell r="X2133" t="str">
            <v>EST BANCO DOMINO (4 LUG) (CONC VERMELHO) (INOX) - 1,9x0,45x0,48H</v>
          </cell>
          <cell r="Y2133" t="e">
            <v>#VALUE!</v>
          </cell>
          <cell r="Z2133">
            <v>0.35</v>
          </cell>
          <cell r="AA2133" t="e">
            <v>#VALUE!</v>
          </cell>
          <cell r="AB2133"/>
          <cell r="AC2133"/>
          <cell r="AD2133"/>
          <cell r="AE2133" t="e">
            <v>#VALUE!</v>
          </cell>
          <cell r="AF2133" t="e">
            <v>#VALUE!</v>
          </cell>
          <cell r="AG2133">
            <v>0</v>
          </cell>
          <cell r="AH2133" t="e">
            <v>#VALUE!</v>
          </cell>
          <cell r="AI2133" t="str">
            <v xml:space="preserve">REF: </v>
          </cell>
          <cell r="AJ2133"/>
          <cell r="AK2133"/>
          <cell r="AL2133" t="str">
            <v>ETIQUETA DE ESTOQUE</v>
          </cell>
          <cell r="AM2133"/>
          <cell r="AN2133" t="str">
            <v/>
          </cell>
          <cell r="AO2133" t="str">
            <v/>
          </cell>
          <cell r="AP2133" t="str">
            <v/>
          </cell>
          <cell r="AQ2133" t="str">
            <v/>
          </cell>
          <cell r="AR2133" t="str">
            <v>ETIQUETA DE ESTOQUE - xxH</v>
          </cell>
          <cell r="AS2133" t="e">
            <v>#VALUE!</v>
          </cell>
          <cell r="AT2133" t="e">
            <v>#VALUE!</v>
          </cell>
          <cell r="AU2133" t="str">
            <v>EST</v>
          </cell>
          <cell r="AV2133" t="str">
            <v/>
          </cell>
          <cell r="AW2133">
            <v>37083.199999999997</v>
          </cell>
          <cell r="AX2133" t="e">
            <v>#VALUE!</v>
          </cell>
          <cell r="AY2133"/>
          <cell r="AZ2133" t="str">
            <v/>
          </cell>
          <cell r="BA2133"/>
          <cell r="BB2133"/>
          <cell r="BC2133"/>
          <cell r="BD2133" t="str">
            <v/>
          </cell>
          <cell r="BE2133">
            <v>0</v>
          </cell>
          <cell r="BF2133" t="str">
            <v/>
          </cell>
          <cell r="BG2133" t="str">
            <v/>
          </cell>
          <cell r="BH2133">
            <v>203</v>
          </cell>
          <cell r="BI2133" t="str">
            <v>0</v>
          </cell>
          <cell r="BJ2133">
            <v>0</v>
          </cell>
          <cell r="BK2133">
            <v>0</v>
          </cell>
          <cell r="BL2133"/>
          <cell r="BM2133"/>
          <cell r="BN2133"/>
          <cell r="BO2133"/>
          <cell r="BQ2133" t="str">
            <v>DPOT</v>
          </cell>
          <cell r="BS2133" t="str">
            <v/>
          </cell>
          <cell r="BT2133" t="str">
            <v/>
          </cell>
        </row>
        <row r="2134">
          <cell r="H2134">
            <v>1</v>
          </cell>
          <cell r="O2134">
            <v>402108</v>
          </cell>
          <cell r="P2134"/>
          <cell r="Q2134" t="str">
            <v>EST MESA JANTAR TAL (AREA INTERNA) (FREIJO) (GRAFITE)</v>
          </cell>
          <cell r="R2134"/>
          <cell r="S2134"/>
          <cell r="T2134">
            <v>3</v>
          </cell>
          <cell r="U2134">
            <v>1.1000000000000001</v>
          </cell>
          <cell r="V2134">
            <v>0.74</v>
          </cell>
          <cell r="W2134">
            <v>0</v>
          </cell>
          <cell r="X2134" t="str">
            <v>EST MESA JANTAR TAL (AREA INTERNA) (FREIJO) (GRAFITE) - 3x1,1x0,74H</v>
          </cell>
          <cell r="Y2134" t="e">
            <v>#VALUE!</v>
          </cell>
          <cell r="Z2134">
            <v>0.35</v>
          </cell>
          <cell r="AA2134" t="e">
            <v>#VALUE!</v>
          </cell>
          <cell r="AB2134"/>
          <cell r="AC2134"/>
          <cell r="AD2134"/>
          <cell r="AE2134" t="e">
            <v>#VALUE!</v>
          </cell>
          <cell r="AF2134" t="e">
            <v>#VALUE!</v>
          </cell>
          <cell r="AG2134">
            <v>0</v>
          </cell>
          <cell r="AH2134" t="e">
            <v>#VALUE!</v>
          </cell>
          <cell r="AI2134" t="str">
            <v xml:space="preserve">REF: </v>
          </cell>
          <cell r="AJ2134"/>
          <cell r="AK2134"/>
          <cell r="AL2134" t="str">
            <v>ETIQUETA DE ESTOQUE</v>
          </cell>
          <cell r="AM2134"/>
          <cell r="AN2134" t="str">
            <v/>
          </cell>
          <cell r="AO2134" t="str">
            <v/>
          </cell>
          <cell r="AP2134" t="str">
            <v/>
          </cell>
          <cell r="AQ2134" t="str">
            <v/>
          </cell>
          <cell r="AR2134" t="str">
            <v>ETIQUETA DE ESTOQUE - xxH</v>
          </cell>
          <cell r="AS2134" t="e">
            <v>#VALUE!</v>
          </cell>
          <cell r="AT2134" t="str">
            <v>EST</v>
          </cell>
          <cell r="AU2134" t="str">
            <v>EST</v>
          </cell>
          <cell r="AV2134" t="str">
            <v/>
          </cell>
          <cell r="AW2134">
            <v>96756.9</v>
          </cell>
          <cell r="AX2134" t="e">
            <v>#VALUE!</v>
          </cell>
          <cell r="AY2134"/>
          <cell r="AZ2134" t="str">
            <v/>
          </cell>
          <cell r="BA2134"/>
          <cell r="BB2134"/>
          <cell r="BC2134"/>
          <cell r="BD2134" t="str">
            <v/>
          </cell>
          <cell r="BE2134">
            <v>0</v>
          </cell>
          <cell r="BF2134" t="str">
            <v/>
          </cell>
          <cell r="BG2134" t="str">
            <v/>
          </cell>
          <cell r="BH2134">
            <v>203</v>
          </cell>
          <cell r="BI2134" t="str">
            <v>0</v>
          </cell>
          <cell r="BJ2134">
            <v>0</v>
          </cell>
          <cell r="BK2134">
            <v>0</v>
          </cell>
          <cell r="BL2134"/>
          <cell r="BM2134"/>
          <cell r="BN2134"/>
          <cell r="BO2134"/>
          <cell r="BQ2134" t="str">
            <v>DPOT</v>
          </cell>
          <cell r="BS2134" t="str">
            <v/>
          </cell>
          <cell r="BT2134" t="str">
            <v/>
          </cell>
        </row>
        <row r="2135">
          <cell r="H2135">
            <v>1</v>
          </cell>
          <cell r="O2135">
            <v>402107</v>
          </cell>
          <cell r="P2135"/>
          <cell r="Q2135" t="str">
            <v>EST MESA JANTAR TAL (AREA COBERTA) (IPE)</v>
          </cell>
          <cell r="R2135"/>
          <cell r="S2135"/>
          <cell r="T2135">
            <v>3</v>
          </cell>
          <cell r="U2135">
            <v>1.1000000000000001</v>
          </cell>
          <cell r="V2135">
            <v>0.74</v>
          </cell>
          <cell r="W2135">
            <v>0</v>
          </cell>
          <cell r="X2135" t="str">
            <v>EST MESA JANTAR TAL (AREA COBERTA) (IPE) - 3x1,1x0,74H</v>
          </cell>
          <cell r="Y2135">
            <v>0</v>
          </cell>
          <cell r="Z2135">
            <v>0.35</v>
          </cell>
          <cell r="AA2135">
            <v>0</v>
          </cell>
          <cell r="AB2135"/>
          <cell r="AC2135"/>
          <cell r="AD2135"/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 t="str">
            <v xml:space="preserve">REF: </v>
          </cell>
          <cell r="AJ2135"/>
          <cell r="AK2135"/>
          <cell r="AL2135" t="str">
            <v>ETIQUETA DE ESTOQUE</v>
          </cell>
          <cell r="AM2135"/>
          <cell r="AN2135" t="str">
            <v/>
          </cell>
          <cell r="AO2135" t="str">
            <v/>
          </cell>
          <cell r="AP2135" t="str">
            <v/>
          </cell>
          <cell r="AQ2135" t="str">
            <v/>
          </cell>
          <cell r="AR2135" t="str">
            <v>ETIQUETA DE ESTOQUE - xxH</v>
          </cell>
          <cell r="AS2135"/>
          <cell r="AT2135" t="str">
            <v>EST</v>
          </cell>
          <cell r="AU2135" t="str">
            <v>EST</v>
          </cell>
          <cell r="AV2135" t="str">
            <v/>
          </cell>
          <cell r="AW2135">
            <v>134899.62</v>
          </cell>
          <cell r="AX2135">
            <v>-134899.62</v>
          </cell>
          <cell r="AY2135"/>
          <cell r="AZ2135" t="str">
            <v/>
          </cell>
          <cell r="BA2135"/>
          <cell r="BB2135"/>
          <cell r="BC2135"/>
          <cell r="BD2135" t="str">
            <v/>
          </cell>
          <cell r="BE2135">
            <v>0</v>
          </cell>
          <cell r="BF2135" t="str">
            <v/>
          </cell>
          <cell r="BG2135" t="str">
            <v/>
          </cell>
          <cell r="BH2135">
            <v>203</v>
          </cell>
          <cell r="BI2135" t="str">
            <v>0</v>
          </cell>
          <cell r="BJ2135">
            <v>0</v>
          </cell>
          <cell r="BK2135">
            <v>0</v>
          </cell>
          <cell r="BL2135"/>
          <cell r="BM2135"/>
          <cell r="BN2135"/>
          <cell r="BO2135"/>
          <cell r="BQ2135" t="str">
            <v>DPOT</v>
          </cell>
          <cell r="BS2135" t="str">
            <v/>
          </cell>
          <cell r="BT2135" t="str">
            <v/>
          </cell>
        </row>
        <row r="2136">
          <cell r="H2136">
            <v>0</v>
          </cell>
          <cell r="O2136">
            <v>400829</v>
          </cell>
          <cell r="P2136"/>
          <cell r="Q2136" t="str">
            <v>EST BUFFET ITA (4P/2G) (M2 V LACTEA) (P FERRO CLARO)</v>
          </cell>
          <cell r="R2136"/>
          <cell r="S2136"/>
          <cell r="T2136">
            <v>2.4</v>
          </cell>
          <cell r="U2136">
            <v>0.5</v>
          </cell>
          <cell r="V2136">
            <v>0.78</v>
          </cell>
          <cell r="W2136">
            <v>0</v>
          </cell>
          <cell r="X2136" t="str">
            <v>EST BUFFET ITA (4P/2G) (M2 V LACTEA) (P FERRO CLARO) - 2,4x0,5x0,78H</v>
          </cell>
          <cell r="Y2136">
            <v>0</v>
          </cell>
          <cell r="Z2136">
            <v>0.35</v>
          </cell>
          <cell r="AA2136">
            <v>0</v>
          </cell>
          <cell r="AB2136"/>
          <cell r="AC2136"/>
          <cell r="AD2136"/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 t="str">
            <v>REF: 400829</v>
          </cell>
          <cell r="AJ2136" t="str">
            <v>MEDIDA ESPECIAL</v>
          </cell>
          <cell r="AK2136">
            <v>400829</v>
          </cell>
          <cell r="AL2136" t="str">
            <v>EST BUFFET ITA (4P/2G) (M2 V LACTEA) (P FERRO CLARO)</v>
          </cell>
          <cell r="AM2136"/>
          <cell r="AN2136">
            <v>2.4</v>
          </cell>
          <cell r="AO2136">
            <v>0.5</v>
          </cell>
          <cell r="AP2136">
            <v>0.78</v>
          </cell>
          <cell r="AQ2136">
            <v>0</v>
          </cell>
          <cell r="AR2136" t="str">
            <v>EST BUFFET ITA (4P/2G) (M2 V LACTEA) (P FERRO CLARO) - 2,4x0,5x0,78H</v>
          </cell>
          <cell r="AS2136"/>
          <cell r="AT2136">
            <v>110176.79</v>
          </cell>
          <cell r="AU2136">
            <v>110176.79</v>
          </cell>
          <cell r="AV2136">
            <v>0</v>
          </cell>
          <cell r="AW2136">
            <v>110176.79</v>
          </cell>
          <cell r="AX2136">
            <v>-110176.79</v>
          </cell>
          <cell r="AY2136"/>
          <cell r="AZ2136" t="str">
            <v/>
          </cell>
          <cell r="BA2136"/>
          <cell r="BB2136"/>
          <cell r="BC2136"/>
          <cell r="BD2136" t="str">
            <v/>
          </cell>
          <cell r="BE2136">
            <v>0</v>
          </cell>
          <cell r="BF2136" t="str">
            <v/>
          </cell>
          <cell r="BG2136" t="str">
            <v/>
          </cell>
          <cell r="BH2136">
            <v>13</v>
          </cell>
          <cell r="BI2136" t="str">
            <v>0</v>
          </cell>
          <cell r="BJ2136">
            <v>0</v>
          </cell>
          <cell r="BK2136">
            <v>0</v>
          </cell>
          <cell r="BL2136"/>
          <cell r="BM2136"/>
          <cell r="BN2136"/>
          <cell r="BO2136"/>
          <cell r="BQ2136" t="str">
            <v>DPOT</v>
          </cell>
          <cell r="BS2136" t="str">
            <v/>
          </cell>
          <cell r="BT2136" t="str">
            <v/>
          </cell>
        </row>
        <row r="2137">
          <cell r="H2137">
            <v>1</v>
          </cell>
          <cell r="O2137">
            <v>400828</v>
          </cell>
          <cell r="P2137"/>
          <cell r="Q2137" t="str">
            <v>EST BUFFET ITA (3P) (M2 V LACTEA) (FREIJO EBANIZADO)</v>
          </cell>
          <cell r="R2137"/>
          <cell r="S2137"/>
          <cell r="T2137">
            <v>1.89</v>
          </cell>
          <cell r="U2137">
            <v>0.5</v>
          </cell>
          <cell r="V2137">
            <v>0.78</v>
          </cell>
          <cell r="W2137">
            <v>0</v>
          </cell>
          <cell r="X2137" t="str">
            <v>EST BUFFET ITA (3P) (M2 V LACTEA) (FREIJO EBANIZADO) - 1,89x0,5x0,78H</v>
          </cell>
          <cell r="Y2137">
            <v>0</v>
          </cell>
          <cell r="Z2137">
            <v>0.35</v>
          </cell>
          <cell r="AA2137">
            <v>0</v>
          </cell>
          <cell r="AB2137"/>
          <cell r="AC2137"/>
          <cell r="AD2137"/>
          <cell r="AE2137">
            <v>0</v>
          </cell>
          <cell r="AF2137">
            <v>0</v>
          </cell>
          <cell r="AG2137">
            <v>0</v>
          </cell>
          <cell r="AH2137">
            <v>0</v>
          </cell>
          <cell r="AI2137" t="str">
            <v>REF: 400828</v>
          </cell>
          <cell r="AJ2137" t="str">
            <v>MEDIDA ESPECIAL</v>
          </cell>
          <cell r="AK2137">
            <v>400828</v>
          </cell>
          <cell r="AL2137" t="str">
            <v>EST BUFFET ITA (3P) (M2 V LACTEA) (FREIJO EBANIZADO)</v>
          </cell>
          <cell r="AM2137"/>
          <cell r="AN2137">
            <v>1.89</v>
          </cell>
          <cell r="AO2137">
            <v>0.5</v>
          </cell>
          <cell r="AP2137">
            <v>0.78</v>
          </cell>
          <cell r="AQ2137">
            <v>0</v>
          </cell>
          <cell r="AR2137" t="str">
            <v>EST BUFFET ITA (3P) (M2 V LACTEA) (FREIJO EBANIZADO) - 1,89x0,5x0,78H</v>
          </cell>
          <cell r="AS2137"/>
          <cell r="AT2137">
            <v>73315.649999999994</v>
          </cell>
          <cell r="AU2137">
            <v>73315.649999999994</v>
          </cell>
          <cell r="AV2137">
            <v>0</v>
          </cell>
          <cell r="AW2137">
            <v>73315.649999999994</v>
          </cell>
          <cell r="AX2137">
            <v>-73315.649999999994</v>
          </cell>
          <cell r="AY2137"/>
          <cell r="AZ2137" t="str">
            <v/>
          </cell>
          <cell r="BA2137"/>
          <cell r="BB2137"/>
          <cell r="BC2137"/>
          <cell r="BD2137" t="str">
            <v/>
          </cell>
          <cell r="BE2137">
            <v>0</v>
          </cell>
          <cell r="BF2137" t="str">
            <v/>
          </cell>
          <cell r="BG2137" t="str">
            <v/>
          </cell>
          <cell r="BH2137">
            <v>13</v>
          </cell>
          <cell r="BI2137" t="str">
            <v>0</v>
          </cell>
          <cell r="BJ2137">
            <v>0</v>
          </cell>
          <cell r="BK2137">
            <v>0</v>
          </cell>
          <cell r="BL2137"/>
          <cell r="BM2137"/>
          <cell r="BN2137"/>
          <cell r="BO2137"/>
          <cell r="BQ2137" t="str">
            <v>DPOT</v>
          </cell>
          <cell r="BS2137" t="str">
            <v/>
          </cell>
          <cell r="BT2137" t="str">
            <v/>
          </cell>
        </row>
        <row r="2138">
          <cell r="H2138">
            <v>0</v>
          </cell>
          <cell r="O2138">
            <v>400750</v>
          </cell>
          <cell r="P2138"/>
          <cell r="Q2138" t="str">
            <v>EST TAMPO FIO (G4-GREEN BAMBOO LEVIG) (TRIP)</v>
          </cell>
          <cell r="R2138"/>
          <cell r="S2138"/>
          <cell r="T2138">
            <v>3</v>
          </cell>
          <cell r="U2138">
            <v>1.2</v>
          </cell>
          <cell r="V2138">
            <v>0</v>
          </cell>
          <cell r="W2138">
            <v>0</v>
          </cell>
          <cell r="X2138" t="str">
            <v>EST TAMPO FIO (G4-GREEN BAMBOO LEVIG) (TRIP) - 3x1,2x0H</v>
          </cell>
          <cell r="Y2138">
            <v>0</v>
          </cell>
          <cell r="Z2138">
            <v>0.35</v>
          </cell>
          <cell r="AA2138">
            <v>0</v>
          </cell>
          <cell r="AB2138"/>
          <cell r="AC2138"/>
          <cell r="AD2138"/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 t="str">
            <v xml:space="preserve">REF: </v>
          </cell>
          <cell r="AJ2138"/>
          <cell r="AK2138"/>
          <cell r="AL2138" t="str">
            <v>ETIQUETA DE ESTOQUE</v>
          </cell>
          <cell r="AM2138"/>
          <cell r="AN2138" t="str">
            <v/>
          </cell>
          <cell r="AO2138" t="str">
            <v/>
          </cell>
          <cell r="AP2138" t="str">
            <v/>
          </cell>
          <cell r="AQ2138" t="str">
            <v/>
          </cell>
          <cell r="AR2138" t="str">
            <v>ETIQUETA DE ESTOQUE - xxH</v>
          </cell>
          <cell r="AS2138"/>
          <cell r="AT2138" t="str">
            <v>EST</v>
          </cell>
          <cell r="AU2138" t="str">
            <v>EST</v>
          </cell>
          <cell r="AV2138" t="str">
            <v/>
          </cell>
          <cell r="AW2138">
            <v>70629.990000000005</v>
          </cell>
          <cell r="AX2138">
            <v>-70629.990000000005</v>
          </cell>
          <cell r="AY2138"/>
          <cell r="AZ2138" t="str">
            <v/>
          </cell>
          <cell r="BA2138"/>
          <cell r="BB2138"/>
          <cell r="BC2138"/>
          <cell r="BD2138" t="str">
            <v/>
          </cell>
          <cell r="BE2138">
            <v>0</v>
          </cell>
          <cell r="BF2138" t="str">
            <v/>
          </cell>
          <cell r="BG2138" t="str">
            <v/>
          </cell>
          <cell r="BH2138">
            <v>13</v>
          </cell>
          <cell r="BI2138" t="str">
            <v>0</v>
          </cell>
          <cell r="BJ2138">
            <v>0</v>
          </cell>
          <cell r="BK2138">
            <v>0</v>
          </cell>
          <cell r="BL2138"/>
          <cell r="BM2138"/>
          <cell r="BN2138"/>
          <cell r="BO2138"/>
          <cell r="BQ2138" t="str">
            <v>DPOT</v>
          </cell>
          <cell r="BS2138" t="str">
            <v/>
          </cell>
          <cell r="BT2138" t="str">
            <v/>
          </cell>
        </row>
        <row r="2139">
          <cell r="H2139">
            <v>0</v>
          </cell>
          <cell r="O2139">
            <v>400750</v>
          </cell>
          <cell r="P2139"/>
          <cell r="Q2139" t="str">
            <v>EST TAMPO FIO (G4-GREEN BAMBOO LEVIG) (TRIP)</v>
          </cell>
          <cell r="R2139"/>
          <cell r="S2139"/>
          <cell r="T2139">
            <v>3</v>
          </cell>
          <cell r="U2139">
            <v>1.2</v>
          </cell>
          <cell r="V2139">
            <v>0</v>
          </cell>
          <cell r="W2139">
            <v>0</v>
          </cell>
          <cell r="X2139" t="str">
            <v>EST TAMPO FIO (G4-GREEN BAMBOO LEVIG) (TRIP) - 3x1,2x0H</v>
          </cell>
          <cell r="Y2139" t="str">
            <v>EST</v>
          </cell>
          <cell r="Z2139">
            <v>0.35</v>
          </cell>
          <cell r="AA2139" t="e">
            <v>#VALUE!</v>
          </cell>
          <cell r="AB2139"/>
          <cell r="AC2139"/>
          <cell r="AD2139"/>
          <cell r="AE2139" t="e">
            <v>#VALUE!</v>
          </cell>
          <cell r="AF2139" t="str">
            <v>EST</v>
          </cell>
          <cell r="AG2139">
            <v>0</v>
          </cell>
          <cell r="AH2139" t="str">
            <v>EST</v>
          </cell>
          <cell r="AI2139" t="str">
            <v xml:space="preserve">REF: </v>
          </cell>
          <cell r="AJ2139"/>
          <cell r="AK2139"/>
          <cell r="AL2139" t="str">
            <v>ETIQUETA DE ESTOQUE</v>
          </cell>
          <cell r="AM2139"/>
          <cell r="AN2139" t="str">
            <v/>
          </cell>
          <cell r="AO2139" t="str">
            <v/>
          </cell>
          <cell r="AP2139" t="str">
            <v/>
          </cell>
          <cell r="AQ2139" t="str">
            <v/>
          </cell>
          <cell r="AR2139" t="str">
            <v>ETIQUETA DE ESTOQUE - xxH</v>
          </cell>
          <cell r="AS2139" t="str">
            <v>EST</v>
          </cell>
          <cell r="AT2139" t="str">
            <v>EST</v>
          </cell>
          <cell r="AU2139" t="str">
            <v>EST</v>
          </cell>
          <cell r="AV2139" t="str">
            <v/>
          </cell>
          <cell r="AW2139">
            <v>70629.990000000005</v>
          </cell>
          <cell r="AX2139" t="e">
            <v>#VALUE!</v>
          </cell>
          <cell r="AY2139"/>
          <cell r="AZ2139" t="str">
            <v/>
          </cell>
          <cell r="BA2139"/>
          <cell r="BB2139"/>
          <cell r="BC2139"/>
          <cell r="BD2139" t="str">
            <v/>
          </cell>
          <cell r="BE2139">
            <v>0</v>
          </cell>
          <cell r="BF2139" t="str">
            <v/>
          </cell>
          <cell r="BG2139" t="str">
            <v/>
          </cell>
          <cell r="BH2139">
            <v>13</v>
          </cell>
          <cell r="BI2139" t="str">
            <v>0</v>
          </cell>
          <cell r="BJ2139">
            <v>0</v>
          </cell>
          <cell r="BK2139">
            <v>0</v>
          </cell>
          <cell r="BL2139"/>
          <cell r="BM2139"/>
          <cell r="BN2139"/>
          <cell r="BO2139"/>
          <cell r="BQ2139" t="str">
            <v>DPOT</v>
          </cell>
          <cell r="BS2139" t="str">
            <v/>
          </cell>
          <cell r="BT2139" t="str">
            <v/>
          </cell>
        </row>
        <row r="2140">
          <cell r="H2140">
            <v>0</v>
          </cell>
          <cell r="O2140">
            <v>400747</v>
          </cell>
          <cell r="P2140"/>
          <cell r="Q2140" t="str">
            <v>EST BASE JANTAR FIO (4 PES) (P/TP 3,00X1,20) (CANELA ESCURA)</v>
          </cell>
          <cell r="R2140"/>
          <cell r="S2140"/>
          <cell r="T2140">
            <v>2.84</v>
          </cell>
          <cell r="U2140">
            <v>1.04</v>
          </cell>
          <cell r="V2140">
            <v>0.72</v>
          </cell>
          <cell r="W2140">
            <v>0</v>
          </cell>
          <cell r="X2140" t="str">
            <v>EST BASE JANTAR FIO (4 PES) (P/TP 3,00X1,20) (CANELA ESCURA) - 2,84x1,04x0,72H</v>
          </cell>
          <cell r="Y2140">
            <v>0</v>
          </cell>
          <cell r="Z2140">
            <v>0.35</v>
          </cell>
          <cell r="AA2140">
            <v>0</v>
          </cell>
          <cell r="AB2140"/>
          <cell r="AC2140"/>
          <cell r="AD2140"/>
          <cell r="AE2140">
            <v>0</v>
          </cell>
          <cell r="AF2140">
            <v>0</v>
          </cell>
          <cell r="AG2140">
            <v>0</v>
          </cell>
          <cell r="AH2140">
            <v>0</v>
          </cell>
          <cell r="AI2140" t="str">
            <v>REF: 399910</v>
          </cell>
          <cell r="AJ2140"/>
          <cell r="AK2140">
            <v>399910</v>
          </cell>
          <cell r="AL2140" t="str">
            <v>BASE JANTAR FIO (4 PES) (P/TP 3,00X1,20) (MADEIRA)</v>
          </cell>
          <cell r="AM2140"/>
          <cell r="AN2140">
            <v>2.84</v>
          </cell>
          <cell r="AO2140">
            <v>1.04</v>
          </cell>
          <cell r="AP2140">
            <v>0.72</v>
          </cell>
          <cell r="AQ2140">
            <v>0</v>
          </cell>
          <cell r="AR2140" t="str">
            <v>BASE JANTAR FIO (4 PES) (P/TP 3,00X1,20) (MADEIRA) - 2,84x1,04x0,72H</v>
          </cell>
          <cell r="AS2140"/>
          <cell r="AT2140">
            <v>70630.02</v>
          </cell>
          <cell r="AU2140">
            <v>59760.56</v>
          </cell>
          <cell r="AV2140">
            <v>10869.460000000006</v>
          </cell>
          <cell r="AW2140">
            <v>59760.56</v>
          </cell>
          <cell r="AX2140">
            <v>-59760.56</v>
          </cell>
          <cell r="AY2140">
            <v>385647</v>
          </cell>
          <cell r="AZ2140" t="str">
            <v>TAMPO JANTAR FIO (M²) (PEDRA GRUPO 4)</v>
          </cell>
          <cell r="BA2140" t="str">
            <v>TAMPO FORN: TAMPO JANTAR FIO RET (M²) (PEDRA GRUPO 4)</v>
          </cell>
          <cell r="BB2140">
            <v>3.6</v>
          </cell>
          <cell r="BC2140"/>
          <cell r="BD2140">
            <v>19619.45</v>
          </cell>
          <cell r="BE2140">
            <v>0</v>
          </cell>
          <cell r="BF2140">
            <v>-19619.45</v>
          </cell>
          <cell r="BG2140" t="str">
            <v>TAMPO FORN</v>
          </cell>
          <cell r="BH2140">
            <v>203</v>
          </cell>
          <cell r="BI2140">
            <v>70630.02</v>
          </cell>
          <cell r="BJ2140">
            <v>0</v>
          </cell>
          <cell r="BK2140">
            <v>0</v>
          </cell>
          <cell r="BL2140"/>
          <cell r="BM2140"/>
          <cell r="BN2140"/>
          <cell r="BO2140"/>
          <cell r="BQ2140" t="str">
            <v>DPOT</v>
          </cell>
          <cell r="BS2140" t="str">
            <v/>
          </cell>
          <cell r="BT2140" t="str">
            <v/>
          </cell>
        </row>
        <row r="2141">
          <cell r="H2141">
            <v>0</v>
          </cell>
          <cell r="O2141">
            <v>400733</v>
          </cell>
          <cell r="P2141"/>
          <cell r="Q2141" t="str">
            <v>EST CADEIRA C/BRACO CA03 (CINAMOMO COLONIAL VELUDO VERO 224)</v>
          </cell>
          <cell r="R2141"/>
          <cell r="S2141"/>
          <cell r="T2141">
            <v>0.6</v>
          </cell>
          <cell r="U2141">
            <v>0.57999999999999996</v>
          </cell>
          <cell r="V2141">
            <v>0.8</v>
          </cell>
          <cell r="W2141">
            <v>0</v>
          </cell>
          <cell r="X2141" t="str">
            <v>EST CADEIRA C/BRACO CA03 (CINAMOMO COLONIAL VELUDO VERO 224) - 0,6x0,58x0,8H</v>
          </cell>
          <cell r="Y2141">
            <v>0</v>
          </cell>
          <cell r="Z2141">
            <v>0.35</v>
          </cell>
          <cell r="AA2141">
            <v>0</v>
          </cell>
          <cell r="AB2141"/>
          <cell r="AC2141"/>
          <cell r="AD2141"/>
          <cell r="AE2141">
            <v>0</v>
          </cell>
          <cell r="AF2141">
            <v>0</v>
          </cell>
          <cell r="AG2141">
            <v>0</v>
          </cell>
          <cell r="AH2141">
            <v>0</v>
          </cell>
          <cell r="AI2141" t="str">
            <v xml:space="preserve">REF: </v>
          </cell>
          <cell r="AJ2141"/>
          <cell r="AK2141"/>
          <cell r="AL2141" t="str">
            <v>ETIQUETA DE ESTOQUE</v>
          </cell>
          <cell r="AM2141"/>
          <cell r="AN2141" t="str">
            <v/>
          </cell>
          <cell r="AO2141" t="str">
            <v/>
          </cell>
          <cell r="AP2141" t="str">
            <v/>
          </cell>
          <cell r="AQ2141" t="str">
            <v/>
          </cell>
          <cell r="AR2141" t="str">
            <v>ETIQUETA DE ESTOQUE - xxH</v>
          </cell>
          <cell r="AS2141"/>
          <cell r="AT2141" t="str">
            <v>EST</v>
          </cell>
          <cell r="AU2141" t="str">
            <v>EST</v>
          </cell>
          <cell r="AV2141" t="str">
            <v/>
          </cell>
          <cell r="AW2141">
            <v>14224.96</v>
          </cell>
          <cell r="AX2141">
            <v>-14224.96</v>
          </cell>
          <cell r="AY2141"/>
          <cell r="AZ2141" t="str">
            <v/>
          </cell>
          <cell r="BA2141"/>
          <cell r="BB2141"/>
          <cell r="BC2141"/>
          <cell r="BD2141" t="str">
            <v/>
          </cell>
          <cell r="BE2141">
            <v>0</v>
          </cell>
          <cell r="BF2141" t="str">
            <v/>
          </cell>
          <cell r="BG2141" t="str">
            <v/>
          </cell>
          <cell r="BH2141">
            <v>13</v>
          </cell>
          <cell r="BI2141" t="str">
            <v>0</v>
          </cell>
          <cell r="BJ2141">
            <v>0</v>
          </cell>
          <cell r="BK2141">
            <v>0</v>
          </cell>
          <cell r="BL2141"/>
          <cell r="BM2141"/>
          <cell r="BN2141"/>
          <cell r="BO2141"/>
          <cell r="BQ2141" t="str">
            <v>DPOT</v>
          </cell>
          <cell r="BS2141" t="str">
            <v/>
          </cell>
          <cell r="BT2141" t="str">
            <v/>
          </cell>
        </row>
        <row r="2142">
          <cell r="H2142">
            <v>5</v>
          </cell>
          <cell r="O2142">
            <v>400732</v>
          </cell>
          <cell r="P2142"/>
          <cell r="Q2142" t="str">
            <v>EST CADEIRA CA-02 (MAD A CINAMOMO COL) TC VELUDO VERO 224</v>
          </cell>
          <cell r="R2142"/>
          <cell r="S2142"/>
          <cell r="T2142">
            <v>0.47</v>
          </cell>
          <cell r="U2142">
            <v>0.49</v>
          </cell>
          <cell r="V2142">
            <v>0.83</v>
          </cell>
          <cell r="W2142">
            <v>0</v>
          </cell>
          <cell r="X2142" t="str">
            <v>EST CADEIRA CA-02 (MAD A CINAMOMO COL) TC VELUDO VERO 224 - 0,47x0,49x0,83H</v>
          </cell>
          <cell r="Y2142">
            <v>6634.29</v>
          </cell>
          <cell r="Z2142">
            <v>0.35</v>
          </cell>
          <cell r="AA2142">
            <v>4312.2885000000006</v>
          </cell>
          <cell r="AB2142"/>
          <cell r="AC2142" t="str">
            <v>PROD C/RVST FORN</v>
          </cell>
          <cell r="AD2142" t="str">
            <v>REVESTIMENTO FORN</v>
          </cell>
          <cell r="AE2142">
            <v>6634.29</v>
          </cell>
          <cell r="AF2142">
            <v>6634.29</v>
          </cell>
          <cell r="AG2142">
            <v>0</v>
          </cell>
          <cell r="AH2142">
            <v>6634.29</v>
          </cell>
          <cell r="AI2142" t="str">
            <v>REF: 331509</v>
          </cell>
          <cell r="AJ2142"/>
          <cell r="AK2142">
            <v>331509</v>
          </cell>
          <cell r="AL2142" t="str">
            <v>CADEIRA CA-02 (S/B) (MADEIRA A) (RVST FORN)</v>
          </cell>
          <cell r="AM2142"/>
          <cell r="AN2142">
            <v>0.47</v>
          </cell>
          <cell r="AO2142">
            <v>0.49</v>
          </cell>
          <cell r="AP2142">
            <v>0.83</v>
          </cell>
          <cell r="AQ2142">
            <v>0</v>
          </cell>
          <cell r="AR2142" t="str">
            <v>CADEIRA CA-02 (S/B) (MADEIRA A) (RVST FORN) - 0,47x0,49x0,83H</v>
          </cell>
          <cell r="AS2142">
            <v>6634.29</v>
          </cell>
          <cell r="AT2142">
            <v>6634.29</v>
          </cell>
          <cell r="AU2142">
            <v>6634.29</v>
          </cell>
          <cell r="AV2142">
            <v>0</v>
          </cell>
          <cell r="AW2142">
            <v>7015.86</v>
          </cell>
          <cell r="AX2142">
            <v>-381.56999999999971</v>
          </cell>
          <cell r="AY2142">
            <v>373890</v>
          </cell>
          <cell r="AZ2142" t="str">
            <v>TECIDO VELUDO VERO (COD 5266) (EASY&amp;CLEAN - VELUD/BOUC) -</v>
          </cell>
          <cell r="BA2142" t="str">
            <v>RVST FORN: TECIDO VELUDO VERO (COD 5266) (EASY&amp;CLEAN - VELUD/BOUC) - COR 224 VERDE</v>
          </cell>
          <cell r="BB2142">
            <v>1</v>
          </cell>
          <cell r="BC2142"/>
          <cell r="BD2142">
            <v>402.21</v>
          </cell>
          <cell r="BE2142">
            <v>0</v>
          </cell>
          <cell r="BF2142">
            <v>-402.21</v>
          </cell>
          <cell r="BG2142" t="str">
            <v>RVST FORN</v>
          </cell>
          <cell r="BH2142">
            <v>13</v>
          </cell>
          <cell r="BI2142">
            <v>402.21</v>
          </cell>
          <cell r="BJ2142">
            <v>0</v>
          </cell>
          <cell r="BK2142">
            <v>0</v>
          </cell>
          <cell r="BL2142"/>
          <cell r="BM2142"/>
          <cell r="BN2142"/>
          <cell r="BO2142"/>
          <cell r="BQ2142" t="str">
            <v>DPOT</v>
          </cell>
          <cell r="BS2142" t="str">
            <v/>
          </cell>
          <cell r="BT2142" t="str">
            <v/>
          </cell>
        </row>
        <row r="2143">
          <cell r="H2143">
            <v>2</v>
          </cell>
          <cell r="O2143">
            <v>400486</v>
          </cell>
          <cell r="P2143" t="str">
            <v>2025/015-0001-01</v>
          </cell>
          <cell r="Q2143" t="str">
            <v>EST POLTRONA DIZ (ESTOF S/FURO) (MAD A COR 2) COURO CH 05</v>
          </cell>
          <cell r="R2143"/>
          <cell r="S2143"/>
          <cell r="T2143">
            <v>0.78</v>
          </cell>
          <cell r="U2143">
            <v>0.89</v>
          </cell>
          <cell r="V2143">
            <v>0.71</v>
          </cell>
          <cell r="W2143">
            <v>0</v>
          </cell>
          <cell r="X2143" t="str">
            <v>EST POLTRONA DIZ (ESTOF S/FURO) (MAD A COR 2) COURO CH 05 - 0,78x0,89x0,71H</v>
          </cell>
          <cell r="Y2143">
            <v>0</v>
          </cell>
          <cell r="Z2143">
            <v>0.35</v>
          </cell>
          <cell r="AA2143">
            <v>0</v>
          </cell>
          <cell r="AB2143"/>
          <cell r="AC2143" t="str">
            <v>PROD C/RVST FORN</v>
          </cell>
          <cell r="AD2143" t="str">
            <v>REVESTIMENTO FORN</v>
          </cell>
          <cell r="AE2143">
            <v>0</v>
          </cell>
          <cell r="AF2143">
            <v>0</v>
          </cell>
          <cell r="AG2143">
            <v>0</v>
          </cell>
          <cell r="AH2143">
            <v>0</v>
          </cell>
          <cell r="AI2143" t="str">
            <v>REF: 329125</v>
          </cell>
          <cell r="AJ2143"/>
          <cell r="AK2143">
            <v>329125</v>
          </cell>
          <cell r="AL2143" t="str">
            <v>POLTRONA DIZ (ESTOFADA) (S/FURO) (MAD A) (RVST FORN)</v>
          </cell>
          <cell r="AM2143"/>
          <cell r="AN2143">
            <v>0.78</v>
          </cell>
          <cell r="AO2143">
            <v>0.89</v>
          </cell>
          <cell r="AP2143">
            <v>0.71</v>
          </cell>
          <cell r="AQ2143">
            <v>0</v>
          </cell>
          <cell r="AR2143" t="str">
            <v>POLTRONA DIZ (ESTOFADA) (S/FURO) (MAD A) (RVST FORN) - 0,78x0,89x0,71H</v>
          </cell>
          <cell r="AS2143"/>
          <cell r="AT2143">
            <v>41022.32</v>
          </cell>
          <cell r="AU2143">
            <v>37261.07</v>
          </cell>
          <cell r="AV2143">
            <v>3761.25</v>
          </cell>
          <cell r="AW2143">
            <v>41022.32</v>
          </cell>
          <cell r="AX2143">
            <v>-41022.32</v>
          </cell>
          <cell r="AY2143">
            <v>340584</v>
          </cell>
          <cell r="AZ2143" t="str">
            <v>COURO NATURAL CH ENVELHECIDO (F378)</v>
          </cell>
          <cell r="BA2143" t="str">
            <v>RVST FORN: COURO NATURAL CH ENVELHECIDO (F378) - CH 05</v>
          </cell>
          <cell r="BB2143">
            <v>5</v>
          </cell>
          <cell r="BC2143"/>
          <cell r="BD2143">
            <v>566.4</v>
          </cell>
          <cell r="BE2143">
            <v>0</v>
          </cell>
          <cell r="BF2143">
            <v>-566.4</v>
          </cell>
          <cell r="BG2143" t="str">
            <v>RVST FORN</v>
          </cell>
          <cell r="BH2143">
            <v>13</v>
          </cell>
          <cell r="BI2143">
            <v>2832</v>
          </cell>
          <cell r="BJ2143">
            <v>0</v>
          </cell>
          <cell r="BK2143">
            <v>0</v>
          </cell>
          <cell r="BL2143"/>
          <cell r="BM2143"/>
          <cell r="BN2143"/>
          <cell r="BO2143"/>
          <cell r="BQ2143" t="str">
            <v>DPOT</v>
          </cell>
          <cell r="BS2143" t="str">
            <v/>
          </cell>
          <cell r="BT2143" t="str">
            <v/>
          </cell>
        </row>
        <row r="2144">
          <cell r="H2144">
            <v>2</v>
          </cell>
          <cell r="O2144">
            <v>400486</v>
          </cell>
          <cell r="P2144" t="str">
            <v>2025/015-0002-01</v>
          </cell>
          <cell r="Q2144" t="str">
            <v>EST POLTRONA DIZ (ESTOF S/FURO) (MAD A COR 2) COURO CH 05</v>
          </cell>
          <cell r="R2144"/>
          <cell r="S2144"/>
          <cell r="T2144">
            <v>0.78</v>
          </cell>
          <cell r="U2144">
            <v>0.89</v>
          </cell>
          <cell r="V2144">
            <v>0.71</v>
          </cell>
          <cell r="W2144">
            <v>0</v>
          </cell>
          <cell r="X2144" t="str">
            <v>EST POLTRONA DIZ (ESTOF S/FURO) (MAD A COR 2) COURO CH 05 - 0,78x0,89x0,71H</v>
          </cell>
          <cell r="Y2144">
            <v>0</v>
          </cell>
          <cell r="Z2144">
            <v>0.35</v>
          </cell>
          <cell r="AA2144">
            <v>0</v>
          </cell>
          <cell r="AB2144"/>
          <cell r="AC2144" t="str">
            <v>PROD C/RVST FORN</v>
          </cell>
          <cell r="AD2144" t="str">
            <v>REVESTIMENTO FORN</v>
          </cell>
          <cell r="AE2144">
            <v>0</v>
          </cell>
          <cell r="AF2144">
            <v>0</v>
          </cell>
          <cell r="AG2144">
            <v>0</v>
          </cell>
          <cell r="AH2144">
            <v>0</v>
          </cell>
          <cell r="AI2144" t="str">
            <v>REF: 329125</v>
          </cell>
          <cell r="AJ2144"/>
          <cell r="AK2144">
            <v>329125</v>
          </cell>
          <cell r="AL2144" t="str">
            <v>POLTRONA DIZ (ESTOFADA) (S/FURO) (MAD A) (RVST FORN)</v>
          </cell>
          <cell r="AM2144"/>
          <cell r="AN2144">
            <v>0.78</v>
          </cell>
          <cell r="AO2144">
            <v>0.89</v>
          </cell>
          <cell r="AP2144">
            <v>0.71</v>
          </cell>
          <cell r="AQ2144">
            <v>0</v>
          </cell>
          <cell r="AR2144" t="str">
            <v>POLTRONA DIZ (ESTOFADA) (S/FURO) (MAD A) (RVST FORN) - 0,78x0,89x0,71H</v>
          </cell>
          <cell r="AS2144"/>
          <cell r="AT2144">
            <v>41022.32</v>
          </cell>
          <cell r="AU2144">
            <v>37261.07</v>
          </cell>
          <cell r="AV2144">
            <v>3761.25</v>
          </cell>
          <cell r="AW2144">
            <v>41022.32</v>
          </cell>
          <cell r="AX2144">
            <v>-41022.32</v>
          </cell>
          <cell r="AY2144">
            <v>340584</v>
          </cell>
          <cell r="AZ2144" t="str">
            <v>COURO NATURAL CH ENVELHECIDO (F378)</v>
          </cell>
          <cell r="BA2144" t="str">
            <v>RVST FORN: COURO NATURAL CH ENVELHECIDO (F378) - CH 05</v>
          </cell>
          <cell r="BB2144">
            <v>5</v>
          </cell>
          <cell r="BC2144"/>
          <cell r="BD2144">
            <v>566.4</v>
          </cell>
          <cell r="BE2144">
            <v>0</v>
          </cell>
          <cell r="BF2144">
            <v>-566.4</v>
          </cell>
          <cell r="BG2144" t="str">
            <v>RVST FORN</v>
          </cell>
          <cell r="BH2144">
            <v>13</v>
          </cell>
          <cell r="BI2144">
            <v>2832</v>
          </cell>
          <cell r="BJ2144">
            <v>0</v>
          </cell>
          <cell r="BK2144">
            <v>0</v>
          </cell>
          <cell r="BL2144"/>
          <cell r="BM2144"/>
          <cell r="BN2144"/>
          <cell r="BO2144"/>
          <cell r="BQ2144" t="str">
            <v>DPOT</v>
          </cell>
          <cell r="BS2144" t="str">
            <v/>
          </cell>
          <cell r="BT2144" t="str">
            <v/>
          </cell>
        </row>
        <row r="2145">
          <cell r="H2145">
            <v>2</v>
          </cell>
          <cell r="O2145">
            <v>400486</v>
          </cell>
          <cell r="P2145"/>
          <cell r="Q2145" t="str">
            <v>EST POLTRONA DIZ (ESTOF S/FURO) (MAD A COR 2) COURO CH 05</v>
          </cell>
          <cell r="R2145"/>
          <cell r="S2145"/>
          <cell r="T2145">
            <v>0.78</v>
          </cell>
          <cell r="U2145">
            <v>0.89</v>
          </cell>
          <cell r="V2145">
            <v>0.71</v>
          </cell>
          <cell r="W2145">
            <v>0</v>
          </cell>
          <cell r="X2145" t="str">
            <v>EST POLTRONA DIZ (ESTOF S/FURO) (MAD A COR 2) COURO CH 05 - 0,78x0,89x0,71H</v>
          </cell>
          <cell r="Y2145">
            <v>0</v>
          </cell>
          <cell r="Z2145">
            <v>0.35</v>
          </cell>
          <cell r="AA2145">
            <v>0</v>
          </cell>
          <cell r="AB2145"/>
          <cell r="AC2145"/>
          <cell r="AD2145"/>
          <cell r="AE2145">
            <v>0</v>
          </cell>
          <cell r="AF2145">
            <v>0</v>
          </cell>
          <cell r="AG2145">
            <v>0</v>
          </cell>
          <cell r="AH2145">
            <v>0</v>
          </cell>
          <cell r="AI2145" t="str">
            <v xml:space="preserve">REF: </v>
          </cell>
          <cell r="AJ2145"/>
          <cell r="AK2145"/>
          <cell r="AL2145" t="str">
            <v>ETIQUETA DE ESTOQUE</v>
          </cell>
          <cell r="AM2145"/>
          <cell r="AN2145" t="str">
            <v/>
          </cell>
          <cell r="AO2145" t="str">
            <v/>
          </cell>
          <cell r="AP2145" t="str">
            <v/>
          </cell>
          <cell r="AQ2145" t="str">
            <v/>
          </cell>
          <cell r="AR2145" t="str">
            <v>ETIQUETA DE ESTOQUE - xxH</v>
          </cell>
          <cell r="AS2145"/>
          <cell r="AT2145" t="str">
            <v>EST</v>
          </cell>
          <cell r="AU2145" t="str">
            <v>EST</v>
          </cell>
          <cell r="AV2145" t="str">
            <v/>
          </cell>
          <cell r="AW2145">
            <v>41022.32</v>
          </cell>
          <cell r="AX2145">
            <v>-41022.32</v>
          </cell>
          <cell r="AY2145"/>
          <cell r="AZ2145" t="str">
            <v/>
          </cell>
          <cell r="BA2145"/>
          <cell r="BB2145"/>
          <cell r="BC2145"/>
          <cell r="BD2145" t="str">
            <v/>
          </cell>
          <cell r="BE2145">
            <v>0</v>
          </cell>
          <cell r="BF2145" t="str">
            <v/>
          </cell>
          <cell r="BG2145" t="str">
            <v/>
          </cell>
          <cell r="BH2145">
            <v>13</v>
          </cell>
          <cell r="BI2145" t="str">
            <v>0</v>
          </cell>
          <cell r="BJ2145">
            <v>0</v>
          </cell>
          <cell r="BK2145">
            <v>0</v>
          </cell>
          <cell r="BL2145"/>
          <cell r="BM2145"/>
          <cell r="BN2145"/>
          <cell r="BO2145"/>
          <cell r="BQ2145" t="str">
            <v>DPOT</v>
          </cell>
          <cell r="BS2145" t="str">
            <v/>
          </cell>
          <cell r="BT2145" t="str">
            <v/>
          </cell>
        </row>
        <row r="2146">
          <cell r="H2146">
            <v>1</v>
          </cell>
          <cell r="O2146">
            <v>400456</v>
          </cell>
          <cell r="P2146"/>
          <cell r="Q2146" t="str">
            <v>EST MESA CENTRO TAPI (SUCUPIRA NATURAL) (CAMURCA VERDE)</v>
          </cell>
          <cell r="R2146"/>
          <cell r="S2146"/>
          <cell r="T2146">
            <v>1.8</v>
          </cell>
          <cell r="U2146">
            <v>0.9</v>
          </cell>
          <cell r="V2146">
            <v>0.3</v>
          </cell>
          <cell r="W2146">
            <v>0</v>
          </cell>
          <cell r="X2146" t="str">
            <v>EST MESA CENTRO TAPI (SUCUPIRA NATURAL) (CAMURCA VERDE) - 1,8x0,9x0,3H</v>
          </cell>
          <cell r="Y2146">
            <v>0</v>
          </cell>
          <cell r="Z2146">
            <v>0.35</v>
          </cell>
          <cell r="AA2146">
            <v>0</v>
          </cell>
          <cell r="AB2146"/>
          <cell r="AC2146"/>
          <cell r="AD2146"/>
          <cell r="AE2146">
            <v>0</v>
          </cell>
          <cell r="AF2146">
            <v>0</v>
          </cell>
          <cell r="AG2146">
            <v>0</v>
          </cell>
          <cell r="AH2146">
            <v>0</v>
          </cell>
          <cell r="AI2146" t="str">
            <v xml:space="preserve">REF: </v>
          </cell>
          <cell r="AJ2146"/>
          <cell r="AK2146"/>
          <cell r="AL2146" t="str">
            <v>ETIQUETA DE ESTOQUE</v>
          </cell>
          <cell r="AM2146"/>
          <cell r="AN2146" t="str">
            <v/>
          </cell>
          <cell r="AO2146" t="str">
            <v/>
          </cell>
          <cell r="AP2146" t="str">
            <v/>
          </cell>
          <cell r="AQ2146" t="str">
            <v/>
          </cell>
          <cell r="AR2146" t="str">
            <v>ETIQUETA DE ESTOQUE - xxH</v>
          </cell>
          <cell r="AS2146"/>
          <cell r="AT2146" t="str">
            <v>EST</v>
          </cell>
          <cell r="AU2146" t="str">
            <v>EST</v>
          </cell>
          <cell r="AV2146" t="str">
            <v/>
          </cell>
          <cell r="AW2146">
            <v>66956.58</v>
          </cell>
          <cell r="AX2146">
            <v>-66956.58</v>
          </cell>
          <cell r="AY2146"/>
          <cell r="AZ2146" t="str">
            <v/>
          </cell>
          <cell r="BA2146"/>
          <cell r="BB2146"/>
          <cell r="BC2146"/>
          <cell r="BD2146" t="str">
            <v/>
          </cell>
          <cell r="BE2146">
            <v>0</v>
          </cell>
          <cell r="BF2146" t="str">
            <v/>
          </cell>
          <cell r="BG2146" t="str">
            <v/>
          </cell>
          <cell r="BH2146">
            <v>13</v>
          </cell>
          <cell r="BI2146" t="str">
            <v>0</v>
          </cell>
          <cell r="BJ2146">
            <v>0</v>
          </cell>
          <cell r="BK2146">
            <v>0</v>
          </cell>
          <cell r="BL2146"/>
          <cell r="BM2146"/>
          <cell r="BN2146"/>
          <cell r="BO2146"/>
          <cell r="BQ2146" t="str">
            <v>DPOT</v>
          </cell>
          <cell r="BS2146" t="str">
            <v/>
          </cell>
          <cell r="BT2146" t="str">
            <v/>
          </cell>
        </row>
        <row r="2147">
          <cell r="H2147">
            <v>1</v>
          </cell>
          <cell r="O2147">
            <v>400456</v>
          </cell>
          <cell r="P2147" t="str">
            <v>2025/055-0036-01</v>
          </cell>
          <cell r="Q2147" t="str">
            <v>EST MESA CENTRO TAPI (SUCUPIRA NATURAL) (CAMURCA VERDE)</v>
          </cell>
          <cell r="R2147"/>
          <cell r="S2147"/>
          <cell r="T2147">
            <v>1.8</v>
          </cell>
          <cell r="U2147">
            <v>0.9</v>
          </cell>
          <cell r="V2147">
            <v>0.3</v>
          </cell>
          <cell r="W2147">
            <v>0</v>
          </cell>
          <cell r="X2147" t="str">
            <v>EST MESA CENTRO TAPI (SUCUPIRA NATURAL) (CAMURCA VERDE) - 1,8x0,9x0,3H</v>
          </cell>
          <cell r="Y2147">
            <v>64597.83</v>
          </cell>
          <cell r="Z2147">
            <v>0.35</v>
          </cell>
          <cell r="AA2147">
            <v>41988.589500000002</v>
          </cell>
          <cell r="AB2147"/>
          <cell r="AC2147" t="str">
            <v>PROD C/RVST FORN</v>
          </cell>
          <cell r="AD2147" t="str">
            <v>REVESTIMENTO FORN</v>
          </cell>
          <cell r="AE2147">
            <v>64597.83</v>
          </cell>
          <cell r="AF2147">
            <v>64597.83</v>
          </cell>
          <cell r="AG2147">
            <v>0</v>
          </cell>
          <cell r="AH2147">
            <v>64597.83</v>
          </cell>
          <cell r="AI2147" t="str">
            <v>REF: 365646</v>
          </cell>
          <cell r="AJ2147"/>
          <cell r="AK2147">
            <v>365646</v>
          </cell>
          <cell r="AL2147" t="str">
            <v>MESA CENTRO TAPI (C/ALMOFADA) (MADEIRA) (RVST FORN)</v>
          </cell>
          <cell r="AM2147"/>
          <cell r="AN2147">
            <v>1.8</v>
          </cell>
          <cell r="AO2147">
            <v>0.9</v>
          </cell>
          <cell r="AP2147">
            <v>0.3</v>
          </cell>
          <cell r="AQ2147">
            <v>0</v>
          </cell>
          <cell r="AR2147" t="str">
            <v>MESA CENTRO TAPI (C/ALMOFADA) (MADEIRA) (RVST FORN) - 1,8x0,9x0,3H</v>
          </cell>
          <cell r="AS2147">
            <v>64597.83</v>
          </cell>
          <cell r="AT2147">
            <v>64597.83</v>
          </cell>
          <cell r="AU2147">
            <v>64597.83</v>
          </cell>
          <cell r="AV2147">
            <v>0</v>
          </cell>
          <cell r="AW2147">
            <v>66956.58</v>
          </cell>
          <cell r="AX2147">
            <v>-2358.75</v>
          </cell>
          <cell r="AY2147">
            <v>340597</v>
          </cell>
          <cell r="AZ2147" t="str">
            <v>COURO NATURAL CAMURCA (F9969)</v>
          </cell>
          <cell r="BA2147" t="str">
            <v>RVST FORN: COURO NATURAL CAMURCA (F9969) - CAMURCA VERDE</v>
          </cell>
          <cell r="BB2147">
            <v>3</v>
          </cell>
          <cell r="BC2147"/>
          <cell r="BD2147">
            <v>592</v>
          </cell>
          <cell r="BE2147">
            <v>0</v>
          </cell>
          <cell r="BF2147">
            <v>-592</v>
          </cell>
          <cell r="BG2147" t="str">
            <v>RVST FORN</v>
          </cell>
          <cell r="BH2147">
            <v>13</v>
          </cell>
          <cell r="BI2147">
            <v>1776</v>
          </cell>
          <cell r="BJ2147">
            <v>0</v>
          </cell>
          <cell r="BK2147">
            <v>0</v>
          </cell>
          <cell r="BL2147"/>
          <cell r="BM2147"/>
          <cell r="BN2147"/>
          <cell r="BO2147"/>
          <cell r="BQ2147" t="str">
            <v>DPOT</v>
          </cell>
          <cell r="BS2147" t="str">
            <v/>
          </cell>
          <cell r="BT2147" t="str">
            <v/>
          </cell>
        </row>
        <row r="2148">
          <cell r="H2148">
            <v>1</v>
          </cell>
          <cell r="O2148">
            <v>400386</v>
          </cell>
          <cell r="P2148"/>
          <cell r="Q2148" t="str">
            <v>EST POLTRONA MOLECA (MAD A COR 02) COURO CAMURCA TABACO</v>
          </cell>
          <cell r="R2148"/>
          <cell r="S2148"/>
          <cell r="T2148">
            <v>1.06</v>
          </cell>
          <cell r="U2148">
            <v>0.9</v>
          </cell>
          <cell r="V2148">
            <v>0.8</v>
          </cell>
          <cell r="W2148">
            <v>0</v>
          </cell>
          <cell r="X2148" t="str">
            <v>EST POLTRONA MOLECA (MAD A COR 02) COURO CAMURCA TABACO - 1,06x0,9x0,8H</v>
          </cell>
          <cell r="Y2148">
            <v>0</v>
          </cell>
          <cell r="Z2148">
            <v>0.35</v>
          </cell>
          <cell r="AA2148">
            <v>0</v>
          </cell>
          <cell r="AB2148"/>
          <cell r="AC2148"/>
          <cell r="AD2148"/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 t="str">
            <v xml:space="preserve">REF: </v>
          </cell>
          <cell r="AJ2148"/>
          <cell r="AK2148"/>
          <cell r="AL2148" t="str">
            <v>ETIQUETA DE ESTOQUE</v>
          </cell>
          <cell r="AM2148"/>
          <cell r="AN2148" t="str">
            <v/>
          </cell>
          <cell r="AO2148" t="str">
            <v/>
          </cell>
          <cell r="AP2148" t="str">
            <v/>
          </cell>
          <cell r="AQ2148" t="str">
            <v/>
          </cell>
          <cell r="AR2148" t="str">
            <v>ETIQUETA DE ESTOQUE - xxH</v>
          </cell>
          <cell r="AS2148"/>
          <cell r="AT2148" t="str">
            <v>EST</v>
          </cell>
          <cell r="AU2148" t="str">
            <v>EST</v>
          </cell>
          <cell r="AV2148" t="str">
            <v/>
          </cell>
          <cell r="AW2148">
            <v>60218.38</v>
          </cell>
          <cell r="AX2148">
            <v>-60218.38</v>
          </cell>
          <cell r="AY2148"/>
          <cell r="AZ2148" t="str">
            <v/>
          </cell>
          <cell r="BA2148"/>
          <cell r="BB2148"/>
          <cell r="BC2148"/>
          <cell r="BD2148" t="str">
            <v/>
          </cell>
          <cell r="BE2148">
            <v>0</v>
          </cell>
          <cell r="BF2148" t="str">
            <v/>
          </cell>
          <cell r="BG2148" t="str">
            <v/>
          </cell>
          <cell r="BH2148">
            <v>13</v>
          </cell>
          <cell r="BI2148" t="str">
            <v>0</v>
          </cell>
          <cell r="BJ2148">
            <v>0</v>
          </cell>
          <cell r="BK2148">
            <v>0</v>
          </cell>
          <cell r="BL2148"/>
          <cell r="BM2148"/>
          <cell r="BN2148"/>
          <cell r="BO2148"/>
          <cell r="BQ2148" t="str">
            <v>DPOT</v>
          </cell>
          <cell r="BS2148" t="str">
            <v/>
          </cell>
          <cell r="BT2148" t="str">
            <v/>
          </cell>
        </row>
        <row r="2149">
          <cell r="H2149">
            <v>2</v>
          </cell>
          <cell r="O2149">
            <v>399489</v>
          </cell>
          <cell r="P2149"/>
          <cell r="Q2149" t="str">
            <v>EST MESA LATERAL ATLAS (C/AZULEJOS ALVORADA AZUL) (FREIJO)</v>
          </cell>
          <cell r="R2149"/>
          <cell r="S2149"/>
          <cell r="T2149">
            <v>0.96</v>
          </cell>
          <cell r="U2149">
            <v>0.56000000000000005</v>
          </cell>
          <cell r="V2149">
            <v>0.5</v>
          </cell>
          <cell r="W2149">
            <v>0</v>
          </cell>
          <cell r="X2149" t="str">
            <v>EST MESA LATERAL ATLAS (C/AZULEJOS ALVORADA AZUL) (FREIJO) - 0,96x0,56x0,5H</v>
          </cell>
          <cell r="Y2149" t="e">
            <v>#VALUE!</v>
          </cell>
          <cell r="Z2149">
            <v>0.35</v>
          </cell>
          <cell r="AA2149" t="e">
            <v>#VALUE!</v>
          </cell>
          <cell r="AB2149"/>
          <cell r="AC2149"/>
          <cell r="AD2149"/>
          <cell r="AE2149" t="e">
            <v>#VALUE!</v>
          </cell>
          <cell r="AF2149" t="e">
            <v>#VALUE!</v>
          </cell>
          <cell r="AG2149">
            <v>0</v>
          </cell>
          <cell r="AH2149" t="e">
            <v>#VALUE!</v>
          </cell>
          <cell r="AI2149" t="str">
            <v xml:space="preserve">REF: </v>
          </cell>
          <cell r="AJ2149"/>
          <cell r="AK2149"/>
          <cell r="AL2149" t="str">
            <v>ETIQUETA DE ESTOQUE</v>
          </cell>
          <cell r="AM2149"/>
          <cell r="AN2149" t="str">
            <v/>
          </cell>
          <cell r="AO2149" t="str">
            <v/>
          </cell>
          <cell r="AP2149" t="str">
            <v/>
          </cell>
          <cell r="AQ2149" t="str">
            <v/>
          </cell>
          <cell r="AR2149" t="str">
            <v>ETIQUETA DE ESTOQUE - xxH</v>
          </cell>
          <cell r="AS2149" t="e">
            <v>#VALUE!</v>
          </cell>
          <cell r="AT2149" t="e">
            <v>#VALUE!</v>
          </cell>
          <cell r="AU2149" t="str">
            <v>EST</v>
          </cell>
          <cell r="AV2149" t="str">
            <v/>
          </cell>
          <cell r="AW2149">
            <v>15859.73</v>
          </cell>
          <cell r="AX2149" t="e">
            <v>#VALUE!</v>
          </cell>
          <cell r="AY2149"/>
          <cell r="AZ2149" t="str">
            <v/>
          </cell>
          <cell r="BA2149"/>
          <cell r="BB2149"/>
          <cell r="BC2149"/>
          <cell r="BD2149" t="str">
            <v/>
          </cell>
          <cell r="BE2149">
            <v>0</v>
          </cell>
          <cell r="BF2149" t="str">
            <v/>
          </cell>
          <cell r="BG2149" t="str">
            <v/>
          </cell>
          <cell r="BH2149">
            <v>13</v>
          </cell>
          <cell r="BI2149" t="str">
            <v>0</v>
          </cell>
          <cell r="BJ2149">
            <v>0</v>
          </cell>
          <cell r="BK2149">
            <v>0</v>
          </cell>
          <cell r="BL2149"/>
          <cell r="BM2149"/>
          <cell r="BN2149"/>
          <cell r="BO2149"/>
          <cell r="BQ2149" t="str">
            <v>DPOT</v>
          </cell>
          <cell r="BS2149" t="str">
            <v/>
          </cell>
          <cell r="BT2149" t="str">
            <v/>
          </cell>
        </row>
        <row r="2150">
          <cell r="H2150">
            <v>0</v>
          </cell>
          <cell r="O2150">
            <v>399424</v>
          </cell>
          <cell r="P2150"/>
          <cell r="Q2150" t="str">
            <v>EST POLTRONA JG (MAD A JEQ 03) (TELA SEXTAVADA NATURAL)</v>
          </cell>
          <cell r="R2150"/>
          <cell r="S2150"/>
          <cell r="T2150">
            <v>0.54</v>
          </cell>
          <cell r="U2150">
            <v>0.57999999999999996</v>
          </cell>
          <cell r="V2150">
            <v>0.7</v>
          </cell>
          <cell r="W2150">
            <v>0</v>
          </cell>
          <cell r="X2150" t="str">
            <v>EST POLTRONA JG (MAD A JEQ 03) (TELA SEXTAVADA NATURAL) - 0,54x0,58x0,7H</v>
          </cell>
          <cell r="Y2150">
            <v>0</v>
          </cell>
          <cell r="Z2150">
            <v>0.5</v>
          </cell>
          <cell r="AA2150">
            <v>0</v>
          </cell>
          <cell r="AB2150"/>
          <cell r="AC2150"/>
          <cell r="AD2150"/>
          <cell r="AE2150">
            <v>0</v>
          </cell>
          <cell r="AF2150">
            <v>0</v>
          </cell>
          <cell r="AG2150">
            <v>0</v>
          </cell>
          <cell r="AH2150">
            <v>0</v>
          </cell>
          <cell r="AI2150" t="str">
            <v xml:space="preserve">REF: </v>
          </cell>
          <cell r="AJ2150"/>
          <cell r="AK2150"/>
          <cell r="AL2150" t="str">
            <v>ETIQUETA DE ESTOQUE</v>
          </cell>
          <cell r="AM2150"/>
          <cell r="AN2150" t="str">
            <v/>
          </cell>
          <cell r="AO2150" t="str">
            <v/>
          </cell>
          <cell r="AP2150" t="str">
            <v/>
          </cell>
          <cell r="AQ2150" t="str">
            <v/>
          </cell>
          <cell r="AR2150" t="str">
            <v>ETIQUETA DE ESTOQUE - xxH</v>
          </cell>
          <cell r="AS2150"/>
          <cell r="AT2150" t="str">
            <v>EST</v>
          </cell>
          <cell r="AU2150" t="str">
            <v>EST</v>
          </cell>
          <cell r="AV2150" t="str">
            <v/>
          </cell>
          <cell r="AW2150">
            <v>17519.57</v>
          </cell>
          <cell r="AX2150">
            <v>-17519.57</v>
          </cell>
          <cell r="AY2150"/>
          <cell r="AZ2150" t="str">
            <v/>
          </cell>
          <cell r="BA2150"/>
          <cell r="BB2150"/>
          <cell r="BC2150"/>
          <cell r="BD2150" t="str">
            <v/>
          </cell>
          <cell r="BE2150">
            <v>0</v>
          </cell>
          <cell r="BF2150" t="str">
            <v/>
          </cell>
          <cell r="BG2150" t="str">
            <v/>
          </cell>
          <cell r="BH2150">
            <v>13</v>
          </cell>
          <cell r="BI2150" t="str">
            <v>0</v>
          </cell>
          <cell r="BJ2150">
            <v>0</v>
          </cell>
          <cell r="BK2150">
            <v>0</v>
          </cell>
          <cell r="BL2150"/>
          <cell r="BM2150"/>
          <cell r="BN2150"/>
          <cell r="BO2150"/>
          <cell r="BQ2150" t="str">
            <v>DPOT</v>
          </cell>
          <cell r="BS2150" t="str">
            <v/>
          </cell>
          <cell r="BT2150" t="str">
            <v/>
          </cell>
        </row>
        <row r="2151">
          <cell r="H2151">
            <v>0</v>
          </cell>
          <cell r="O2151">
            <v>399339</v>
          </cell>
          <cell r="P2151"/>
          <cell r="Q2151" t="str">
            <v>EST MESA CENTRO JOHN GRAZ (LC FSC VERMELHA) (BRANCO PARANA)</v>
          </cell>
          <cell r="R2151"/>
          <cell r="S2151"/>
          <cell r="T2151">
            <v>1.7</v>
          </cell>
          <cell r="U2151">
            <v>0.77</v>
          </cell>
          <cell r="V2151">
            <v>0.32</v>
          </cell>
          <cell r="W2151">
            <v>0</v>
          </cell>
          <cell r="X2151" t="str">
            <v>EST MESA CENTRO JOHN GRAZ (LC FSC VERMELHA) (BRANCO PARANA) - 1,7x0,77x0,32H</v>
          </cell>
          <cell r="Y2151">
            <v>0</v>
          </cell>
          <cell r="Z2151">
            <v>0.5</v>
          </cell>
          <cell r="AA2151">
            <v>0</v>
          </cell>
          <cell r="AB2151"/>
          <cell r="AC2151"/>
          <cell r="AD2151"/>
          <cell r="AE2151">
            <v>0</v>
          </cell>
          <cell r="AF2151">
            <v>0</v>
          </cell>
          <cell r="AG2151">
            <v>0</v>
          </cell>
          <cell r="AH2151">
            <v>0</v>
          </cell>
          <cell r="AI2151" t="str">
            <v xml:space="preserve">REF: </v>
          </cell>
          <cell r="AJ2151"/>
          <cell r="AK2151"/>
          <cell r="AL2151" t="str">
            <v>ETIQUETA DE ESTOQUE</v>
          </cell>
          <cell r="AM2151"/>
          <cell r="AN2151" t="str">
            <v/>
          </cell>
          <cell r="AO2151" t="str">
            <v/>
          </cell>
          <cell r="AP2151" t="str">
            <v/>
          </cell>
          <cell r="AQ2151" t="str">
            <v/>
          </cell>
          <cell r="AR2151" t="str">
            <v>ETIQUETA DE ESTOQUE - xxH</v>
          </cell>
          <cell r="AS2151"/>
          <cell r="AT2151" t="str">
            <v>EST</v>
          </cell>
          <cell r="AU2151" t="str">
            <v>EST</v>
          </cell>
          <cell r="AV2151" t="str">
            <v/>
          </cell>
          <cell r="AW2151">
            <v>31133.46</v>
          </cell>
          <cell r="AX2151">
            <v>-31133.46</v>
          </cell>
          <cell r="AY2151"/>
          <cell r="AZ2151" t="str">
            <v/>
          </cell>
          <cell r="BA2151"/>
          <cell r="BB2151"/>
          <cell r="BC2151"/>
          <cell r="BD2151" t="str">
            <v/>
          </cell>
          <cell r="BE2151">
            <v>0</v>
          </cell>
          <cell r="BF2151" t="str">
            <v/>
          </cell>
          <cell r="BG2151" t="str">
            <v/>
          </cell>
          <cell r="BH2151">
            <v>13</v>
          </cell>
          <cell r="BI2151" t="str">
            <v>0</v>
          </cell>
          <cell r="BJ2151">
            <v>0</v>
          </cell>
          <cell r="BK2151">
            <v>0</v>
          </cell>
          <cell r="BL2151"/>
          <cell r="BM2151"/>
          <cell r="BN2151"/>
          <cell r="BO2151"/>
          <cell r="BQ2151" t="str">
            <v>DPOT</v>
          </cell>
          <cell r="BS2151" t="str">
            <v/>
          </cell>
          <cell r="BT2151" t="str">
            <v/>
          </cell>
        </row>
        <row r="2152">
          <cell r="H2152">
            <v>0</v>
          </cell>
          <cell r="O2152">
            <v>399257</v>
          </cell>
          <cell r="P2152"/>
          <cell r="Q2152" t="str">
            <v>EST POLTRONA CARMEL (FREIJO NT) COURO IMPORT 69/LONA CRU</v>
          </cell>
          <cell r="R2152"/>
          <cell r="S2152"/>
          <cell r="T2152">
            <v>1.1000000000000001</v>
          </cell>
          <cell r="U2152">
            <v>0.86</v>
          </cell>
          <cell r="V2152">
            <v>1.05</v>
          </cell>
          <cell r="W2152">
            <v>0</v>
          </cell>
          <cell r="X2152" t="str">
            <v>EST POLTRONA CARMEL (FREIJO NT) COURO IMPORT 69/LONA CRU - 1,1x0,86x1,05H</v>
          </cell>
          <cell r="Y2152">
            <v>0</v>
          </cell>
          <cell r="Z2152">
            <v>0.5</v>
          </cell>
          <cell r="AA2152">
            <v>0</v>
          </cell>
          <cell r="AB2152"/>
          <cell r="AC2152"/>
          <cell r="AD2152"/>
          <cell r="AE2152">
            <v>0</v>
          </cell>
          <cell r="AF2152">
            <v>0</v>
          </cell>
          <cell r="AG2152">
            <v>0</v>
          </cell>
          <cell r="AH2152">
            <v>0</v>
          </cell>
          <cell r="AI2152" t="str">
            <v xml:space="preserve">REF: </v>
          </cell>
          <cell r="AJ2152"/>
          <cell r="AK2152"/>
          <cell r="AL2152" t="str">
            <v>ETIQUETA DE ESTOQUE</v>
          </cell>
          <cell r="AM2152"/>
          <cell r="AN2152" t="str">
            <v/>
          </cell>
          <cell r="AO2152" t="str">
            <v/>
          </cell>
          <cell r="AP2152" t="str">
            <v/>
          </cell>
          <cell r="AQ2152" t="str">
            <v/>
          </cell>
          <cell r="AR2152" t="str">
            <v>ETIQUETA DE ESTOQUE - xxH</v>
          </cell>
          <cell r="AS2152"/>
          <cell r="AT2152" t="str">
            <v>EST</v>
          </cell>
          <cell r="AU2152" t="str">
            <v>EST</v>
          </cell>
          <cell r="AV2152" t="str">
            <v/>
          </cell>
          <cell r="AW2152">
            <v>85358.19</v>
          </cell>
          <cell r="AX2152">
            <v>-85358.19</v>
          </cell>
          <cell r="AY2152"/>
          <cell r="AZ2152" t="str">
            <v/>
          </cell>
          <cell r="BA2152"/>
          <cell r="BB2152"/>
          <cell r="BC2152"/>
          <cell r="BD2152" t="str">
            <v/>
          </cell>
          <cell r="BE2152">
            <v>0</v>
          </cell>
          <cell r="BF2152" t="str">
            <v/>
          </cell>
          <cell r="BG2152" t="str">
            <v/>
          </cell>
          <cell r="BH2152">
            <v>13</v>
          </cell>
          <cell r="BI2152" t="str">
            <v>0</v>
          </cell>
          <cell r="BJ2152">
            <v>0</v>
          </cell>
          <cell r="BK2152">
            <v>0</v>
          </cell>
          <cell r="BL2152"/>
          <cell r="BM2152"/>
          <cell r="BN2152"/>
          <cell r="BO2152"/>
          <cell r="BQ2152" t="str">
            <v>DPOT</v>
          </cell>
          <cell r="BS2152" t="str">
            <v/>
          </cell>
          <cell r="BT2152" t="str">
            <v/>
          </cell>
        </row>
        <row r="2153">
          <cell r="H2153">
            <v>1</v>
          </cell>
          <cell r="O2153">
            <v>399202</v>
          </cell>
          <cell r="P2153" t="str">
            <v>2025/021-0047-01</v>
          </cell>
          <cell r="Q2153" t="str">
            <v>EST COMPONENTE ALMOFADAO BANQUETA MOLECA COURO IMPORT 300</v>
          </cell>
          <cell r="R2153"/>
          <cell r="S2153"/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 t="str">
            <v>EST COMPONENTE ALMOFADAO BANQUETA MOLECA COURO IMPORT 300 - Ø0x0H</v>
          </cell>
          <cell r="Y2153">
            <v>0</v>
          </cell>
          <cell r="Z2153">
            <v>0.35</v>
          </cell>
          <cell r="AA2153">
            <v>0</v>
          </cell>
          <cell r="AB2153"/>
          <cell r="AC2153" t="str">
            <v>PROD C/RVST FORN</v>
          </cell>
          <cell r="AD2153" t="str">
            <v>REVESTIMENTO FORN</v>
          </cell>
          <cell r="AE2153">
            <v>0</v>
          </cell>
          <cell r="AF2153">
            <v>0</v>
          </cell>
          <cell r="AG2153">
            <v>0</v>
          </cell>
          <cell r="AH2153">
            <v>0</v>
          </cell>
          <cell r="AI2153" t="str">
            <v>REF: 370334</v>
          </cell>
          <cell r="AJ2153"/>
          <cell r="AK2153">
            <v>370334</v>
          </cell>
          <cell r="AL2153" t="str">
            <v>COMPONENTE ALMOFADAO BANQUETA MOLECA (RVST FORN)</v>
          </cell>
          <cell r="AM2153"/>
          <cell r="AN2153">
            <v>0</v>
          </cell>
          <cell r="AO2153">
            <v>0</v>
          </cell>
          <cell r="AP2153">
            <v>0</v>
          </cell>
          <cell r="AQ2153">
            <v>0</v>
          </cell>
          <cell r="AR2153" t="str">
            <v>COMPONENTE ALMOFADAO BANQUETA MOLECA (RVST FORN) - Ø0x0H</v>
          </cell>
          <cell r="AS2153"/>
          <cell r="AT2153">
            <v>8136.44</v>
          </cell>
          <cell r="AU2153">
            <v>6616.44</v>
          </cell>
          <cell r="AV2153">
            <v>1520</v>
          </cell>
          <cell r="AW2153">
            <v>8635.19</v>
          </cell>
          <cell r="AX2153">
            <v>-8635.19</v>
          </cell>
          <cell r="AY2153">
            <v>340599</v>
          </cell>
          <cell r="AZ2153" t="str">
            <v>COURO NATURAL IMPORT (F9969)</v>
          </cell>
          <cell r="BA2153" t="str">
            <v>RVST FORN: COURO NATURAL IMPORT (F9969) - COR 300</v>
          </cell>
          <cell r="BB2153">
            <v>2.5</v>
          </cell>
          <cell r="BC2153"/>
          <cell r="BD2153">
            <v>608</v>
          </cell>
          <cell r="BE2153">
            <v>0</v>
          </cell>
          <cell r="BF2153">
            <v>-608</v>
          </cell>
          <cell r="BG2153" t="str">
            <v>RVST FORN</v>
          </cell>
          <cell r="BH2153">
            <v>13</v>
          </cell>
          <cell r="BI2153">
            <v>1520</v>
          </cell>
          <cell r="BJ2153">
            <v>0</v>
          </cell>
          <cell r="BK2153">
            <v>0</v>
          </cell>
          <cell r="BL2153"/>
          <cell r="BM2153"/>
          <cell r="BN2153"/>
          <cell r="BO2153"/>
          <cell r="BQ2153" t="str">
            <v>DPOT</v>
          </cell>
          <cell r="BS2153" t="str">
            <v/>
          </cell>
          <cell r="BT2153" t="str">
            <v/>
          </cell>
        </row>
        <row r="2154">
          <cell r="H2154">
            <v>1</v>
          </cell>
          <cell r="O2154">
            <v>399201</v>
          </cell>
          <cell r="P2154" t="str">
            <v>2025/021-0046-01</v>
          </cell>
          <cell r="Q2154" t="str">
            <v>EST COMPONENTE ALMOFADAO POLTRONA MOLECA COURO IMPORT 300</v>
          </cell>
          <cell r="R2154"/>
          <cell r="S2154"/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 t="str">
            <v>EST COMPONENTE ALMOFADAO POLTRONA MOLECA COURO IMPORT 300 - Ø0x0H</v>
          </cell>
          <cell r="Y2154">
            <v>0</v>
          </cell>
          <cell r="Z2154">
            <v>0.35</v>
          </cell>
          <cell r="AA2154">
            <v>0</v>
          </cell>
          <cell r="AB2154"/>
          <cell r="AC2154" t="str">
            <v>PROD C/RVST FORN</v>
          </cell>
          <cell r="AD2154" t="str">
            <v>REVESTIMENTO FORN</v>
          </cell>
          <cell r="AE2154">
            <v>0</v>
          </cell>
          <cell r="AF2154">
            <v>0</v>
          </cell>
          <cell r="AG2154">
            <v>0</v>
          </cell>
          <cell r="AH2154">
            <v>0</v>
          </cell>
          <cell r="AI2154" t="str">
            <v>REF: 370333</v>
          </cell>
          <cell r="AJ2154"/>
          <cell r="AK2154">
            <v>370333</v>
          </cell>
          <cell r="AL2154" t="str">
            <v>COMPONENTE ALMOFADAO POLTRONA MOLECA (RVST FORN)</v>
          </cell>
          <cell r="AM2154"/>
          <cell r="AN2154">
            <v>0</v>
          </cell>
          <cell r="AO2154">
            <v>0</v>
          </cell>
          <cell r="AP2154">
            <v>0</v>
          </cell>
          <cell r="AQ2154">
            <v>0</v>
          </cell>
          <cell r="AR2154" t="str">
            <v>COMPONENTE ALMOFADAO POLTRONA MOLECA (RVST FORN) - Ø0x0H</v>
          </cell>
          <cell r="AS2154"/>
          <cell r="AT2154">
            <v>20977.66</v>
          </cell>
          <cell r="AU2154">
            <v>20977.66</v>
          </cell>
          <cell r="AV2154">
            <v>0</v>
          </cell>
          <cell r="AW2154">
            <v>29052.66</v>
          </cell>
          <cell r="AX2154">
            <v>-29052.66</v>
          </cell>
          <cell r="AY2154">
            <v>340599</v>
          </cell>
          <cell r="AZ2154" t="str">
            <v>COURO NATURAL IMPORT (F9969)</v>
          </cell>
          <cell r="BA2154" t="str">
            <v>RVST FORN: COURO NATURAL IMPORT (F9969) - COR 300</v>
          </cell>
          <cell r="BB2154">
            <v>10</v>
          </cell>
          <cell r="BC2154"/>
          <cell r="BD2154">
            <v>608</v>
          </cell>
          <cell r="BE2154">
            <v>0</v>
          </cell>
          <cell r="BF2154">
            <v>-608</v>
          </cell>
          <cell r="BG2154" t="str">
            <v>RVST FORN</v>
          </cell>
          <cell r="BH2154">
            <v>13</v>
          </cell>
          <cell r="BI2154">
            <v>6080</v>
          </cell>
          <cell r="BJ2154">
            <v>0</v>
          </cell>
          <cell r="BK2154">
            <v>0</v>
          </cell>
          <cell r="BL2154"/>
          <cell r="BM2154"/>
          <cell r="BN2154"/>
          <cell r="BO2154"/>
          <cell r="BQ2154" t="str">
            <v>DPOT</v>
          </cell>
          <cell r="BS2154" t="str">
            <v/>
          </cell>
          <cell r="BT2154" t="str">
            <v/>
          </cell>
        </row>
        <row r="2155">
          <cell r="H2155">
            <v>2</v>
          </cell>
          <cell r="O2155">
            <v>399156</v>
          </cell>
          <cell r="P2155"/>
          <cell r="Q2155" t="str">
            <v>EST POLTRONA BETO PU PRETO (MAD A COR 02) TC COTE NATURAL</v>
          </cell>
          <cell r="R2155"/>
          <cell r="S2155"/>
          <cell r="T2155">
            <v>0.84</v>
          </cell>
          <cell r="U2155">
            <v>0.75</v>
          </cell>
          <cell r="V2155">
            <v>0.71</v>
          </cell>
          <cell r="W2155">
            <v>0</v>
          </cell>
          <cell r="X2155" t="str">
            <v>EST POLTRONA BETO PU PRETO (MAD A COR 02) TC COTE NATURAL - 0,84x0,75x0,71H</v>
          </cell>
          <cell r="Y2155" t="e">
            <v>#VALUE!</v>
          </cell>
          <cell r="Z2155">
            <v>0.35</v>
          </cell>
          <cell r="AA2155" t="e">
            <v>#VALUE!</v>
          </cell>
          <cell r="AB2155"/>
          <cell r="AC2155"/>
          <cell r="AD2155"/>
          <cell r="AE2155" t="e">
            <v>#VALUE!</v>
          </cell>
          <cell r="AF2155" t="e">
            <v>#VALUE!</v>
          </cell>
          <cell r="AG2155">
            <v>0</v>
          </cell>
          <cell r="AH2155" t="e">
            <v>#VALUE!</v>
          </cell>
          <cell r="AI2155" t="str">
            <v xml:space="preserve">REF: </v>
          </cell>
          <cell r="AJ2155"/>
          <cell r="AK2155"/>
          <cell r="AL2155" t="str">
            <v>ETIQUETA DE ESTOQUE</v>
          </cell>
          <cell r="AM2155"/>
          <cell r="AN2155" t="str">
            <v/>
          </cell>
          <cell r="AO2155" t="str">
            <v/>
          </cell>
          <cell r="AP2155" t="str">
            <v/>
          </cell>
          <cell r="AQ2155" t="str">
            <v/>
          </cell>
          <cell r="AR2155" t="str">
            <v>ETIQUETA DE ESTOQUE - xxH</v>
          </cell>
          <cell r="AS2155" t="e">
            <v>#VALUE!</v>
          </cell>
          <cell r="AT2155" t="e">
            <v>#VALUE!</v>
          </cell>
          <cell r="AU2155" t="str">
            <v>EST</v>
          </cell>
          <cell r="AV2155" t="str">
            <v/>
          </cell>
          <cell r="AW2155">
            <v>33795.919999999998</v>
          </cell>
          <cell r="AX2155" t="e">
            <v>#VALUE!</v>
          </cell>
          <cell r="AY2155"/>
          <cell r="AZ2155" t="str">
            <v/>
          </cell>
          <cell r="BA2155"/>
          <cell r="BB2155"/>
          <cell r="BC2155"/>
          <cell r="BD2155" t="str">
            <v/>
          </cell>
          <cell r="BE2155">
            <v>0</v>
          </cell>
          <cell r="BF2155" t="str">
            <v/>
          </cell>
          <cell r="BG2155" t="str">
            <v/>
          </cell>
          <cell r="BH2155">
            <v>13</v>
          </cell>
          <cell r="BI2155" t="str">
            <v>0</v>
          </cell>
          <cell r="BJ2155">
            <v>0</v>
          </cell>
          <cell r="BK2155">
            <v>0</v>
          </cell>
          <cell r="BL2155"/>
          <cell r="BM2155"/>
          <cell r="BN2155"/>
          <cell r="BO2155"/>
          <cell r="BQ2155" t="str">
            <v>DPOT</v>
          </cell>
          <cell r="BS2155" t="str">
            <v/>
          </cell>
          <cell r="BT2155" t="str">
            <v/>
          </cell>
        </row>
        <row r="2156">
          <cell r="H2156">
            <v>2</v>
          </cell>
          <cell r="O2156">
            <v>399047</v>
          </cell>
          <cell r="P2156"/>
          <cell r="Q2156" t="str">
            <v>EST PUFF AIR II TC VILLA OLMO NATURAL</v>
          </cell>
          <cell r="R2156"/>
          <cell r="S2156"/>
          <cell r="T2156">
            <v>0.9</v>
          </cell>
          <cell r="U2156">
            <v>0.9</v>
          </cell>
          <cell r="V2156">
            <v>0.4</v>
          </cell>
          <cell r="W2156">
            <v>0</v>
          </cell>
          <cell r="X2156" t="str">
            <v>EST PUFF AIR II TC VILLA OLMO NATURAL - 0,9x0,9x0,4H</v>
          </cell>
          <cell r="Y2156">
            <v>0</v>
          </cell>
          <cell r="Z2156">
            <v>0.5</v>
          </cell>
          <cell r="AA2156">
            <v>0</v>
          </cell>
          <cell r="AB2156"/>
          <cell r="AC2156"/>
          <cell r="AD2156"/>
          <cell r="AE2156">
            <v>0</v>
          </cell>
          <cell r="AF2156">
            <v>0</v>
          </cell>
          <cell r="AG2156">
            <v>0</v>
          </cell>
          <cell r="AH2156">
            <v>0</v>
          </cell>
          <cell r="AI2156" t="str">
            <v xml:space="preserve">REF: </v>
          </cell>
          <cell r="AJ2156"/>
          <cell r="AK2156"/>
          <cell r="AL2156" t="str">
            <v>ETIQUETA DE ESTOQUE</v>
          </cell>
          <cell r="AM2156"/>
          <cell r="AN2156" t="str">
            <v/>
          </cell>
          <cell r="AO2156" t="str">
            <v/>
          </cell>
          <cell r="AP2156" t="str">
            <v/>
          </cell>
          <cell r="AQ2156" t="str">
            <v/>
          </cell>
          <cell r="AR2156" t="str">
            <v>ETIQUETA DE ESTOQUE - xxH</v>
          </cell>
          <cell r="AS2156"/>
          <cell r="AT2156" t="str">
            <v>EST</v>
          </cell>
          <cell r="AU2156" t="str">
            <v>EST</v>
          </cell>
          <cell r="AV2156" t="str">
            <v/>
          </cell>
          <cell r="AW2156">
            <v>15846.08</v>
          </cell>
          <cell r="AX2156">
            <v>-15846.08</v>
          </cell>
          <cell r="AY2156"/>
          <cell r="AZ2156" t="str">
            <v/>
          </cell>
          <cell r="BA2156"/>
          <cell r="BB2156"/>
          <cell r="BC2156"/>
          <cell r="BD2156" t="str">
            <v/>
          </cell>
          <cell r="BE2156">
            <v>0</v>
          </cell>
          <cell r="BF2156" t="str">
            <v/>
          </cell>
          <cell r="BG2156" t="str">
            <v/>
          </cell>
          <cell r="BH2156">
            <v>13</v>
          </cell>
          <cell r="BI2156" t="str">
            <v>0</v>
          </cell>
          <cell r="BJ2156">
            <v>0</v>
          </cell>
          <cell r="BK2156">
            <v>0</v>
          </cell>
          <cell r="BL2156"/>
          <cell r="BM2156"/>
          <cell r="BN2156"/>
          <cell r="BO2156"/>
          <cell r="BQ2156" t="str">
            <v>DPOT</v>
          </cell>
          <cell r="BS2156" t="str">
            <v/>
          </cell>
          <cell r="BT2156" t="str">
            <v/>
          </cell>
        </row>
        <row r="2157">
          <cell r="H2157">
            <v>1</v>
          </cell>
          <cell r="O2157">
            <v>398569</v>
          </cell>
          <cell r="P2157"/>
          <cell r="Q2157" t="str">
            <v>EST TAMPO GELSOMINA (CIRCULAR) (VITORIA REGIA)</v>
          </cell>
          <cell r="R2157"/>
          <cell r="S2157"/>
          <cell r="T2157">
            <v>1.2</v>
          </cell>
          <cell r="U2157">
            <v>0</v>
          </cell>
          <cell r="V2157">
            <v>0.02</v>
          </cell>
          <cell r="W2157">
            <v>1.2</v>
          </cell>
          <cell r="X2157" t="str">
            <v>EST TAMPO GELSOMINA (CIRCULAR) (VITORIA REGIA) - Ø1,2x0,02H</v>
          </cell>
          <cell r="Y2157" t="str">
            <v>EST</v>
          </cell>
          <cell r="Z2157">
            <v>0.35</v>
          </cell>
          <cell r="AA2157" t="e">
            <v>#VALUE!</v>
          </cell>
          <cell r="AB2157"/>
          <cell r="AC2157"/>
          <cell r="AD2157"/>
          <cell r="AE2157" t="e">
            <v>#VALUE!</v>
          </cell>
          <cell r="AF2157" t="str">
            <v>EST</v>
          </cell>
          <cell r="AG2157">
            <v>0</v>
          </cell>
          <cell r="AH2157" t="str">
            <v>EST</v>
          </cell>
          <cell r="AI2157" t="str">
            <v xml:space="preserve">REF: </v>
          </cell>
          <cell r="AJ2157"/>
          <cell r="AK2157"/>
          <cell r="AL2157" t="str">
            <v>ETIQUETA DE ESTOQUE</v>
          </cell>
          <cell r="AM2157"/>
          <cell r="AN2157" t="str">
            <v/>
          </cell>
          <cell r="AO2157" t="str">
            <v/>
          </cell>
          <cell r="AP2157" t="str">
            <v/>
          </cell>
          <cell r="AQ2157" t="str">
            <v/>
          </cell>
          <cell r="AR2157" t="str">
            <v>ETIQUETA DE ESTOQUE - xxH</v>
          </cell>
          <cell r="AS2157" t="str">
            <v>EST</v>
          </cell>
          <cell r="AT2157" t="str">
            <v>EST</v>
          </cell>
          <cell r="AU2157" t="str">
            <v>EST</v>
          </cell>
          <cell r="AV2157" t="str">
            <v/>
          </cell>
          <cell r="AW2157">
            <v>27079.54</v>
          </cell>
          <cell r="AX2157" t="e">
            <v>#VALUE!</v>
          </cell>
          <cell r="AY2157"/>
          <cell r="AZ2157" t="str">
            <v/>
          </cell>
          <cell r="BA2157"/>
          <cell r="BB2157"/>
          <cell r="BC2157"/>
          <cell r="BD2157" t="str">
            <v/>
          </cell>
          <cell r="BE2157">
            <v>0</v>
          </cell>
          <cell r="BF2157" t="str">
            <v/>
          </cell>
          <cell r="BG2157" t="str">
            <v/>
          </cell>
          <cell r="BH2157">
            <v>13</v>
          </cell>
          <cell r="BI2157" t="str">
            <v>0</v>
          </cell>
          <cell r="BJ2157">
            <v>0</v>
          </cell>
          <cell r="BK2157">
            <v>0</v>
          </cell>
          <cell r="BL2157"/>
          <cell r="BM2157"/>
          <cell r="BN2157"/>
          <cell r="BO2157"/>
          <cell r="BQ2157" t="str">
            <v>DPOT</v>
          </cell>
          <cell r="BS2157" t="str">
            <v/>
          </cell>
          <cell r="BT2157" t="str">
            <v/>
          </cell>
        </row>
        <row r="2158">
          <cell r="H2158">
            <v>1</v>
          </cell>
          <cell r="O2158">
            <v>398519</v>
          </cell>
          <cell r="P2158"/>
          <cell r="Q2158" t="str">
            <v>EST MESA JANTAR FIO (MADEIRA CANELA ESCURA)</v>
          </cell>
          <cell r="R2158"/>
          <cell r="S2158"/>
          <cell r="T2158">
            <v>3</v>
          </cell>
          <cell r="U2158">
            <v>1.2</v>
          </cell>
          <cell r="V2158">
            <v>0.74</v>
          </cell>
          <cell r="W2158">
            <v>0</v>
          </cell>
          <cell r="X2158" t="str">
            <v>EST MESA JANTAR FIO (MADEIRA CANELA ESCURA) - 3x1,2x0,74H</v>
          </cell>
          <cell r="Y2158">
            <v>0</v>
          </cell>
          <cell r="Z2158">
            <v>0.5</v>
          </cell>
          <cell r="AA2158">
            <v>0</v>
          </cell>
          <cell r="AB2158"/>
          <cell r="AC2158"/>
          <cell r="AD2158"/>
          <cell r="AE2158">
            <v>0</v>
          </cell>
          <cell r="AF2158">
            <v>0</v>
          </cell>
          <cell r="AG2158">
            <v>0</v>
          </cell>
          <cell r="AH2158">
            <v>0</v>
          </cell>
          <cell r="AI2158" t="str">
            <v xml:space="preserve">REF: </v>
          </cell>
          <cell r="AJ2158"/>
          <cell r="AK2158"/>
          <cell r="AL2158" t="str">
            <v>ETIQUETA DE ESTOQUE</v>
          </cell>
          <cell r="AM2158"/>
          <cell r="AN2158" t="str">
            <v/>
          </cell>
          <cell r="AO2158" t="str">
            <v/>
          </cell>
          <cell r="AP2158" t="str">
            <v/>
          </cell>
          <cell r="AQ2158" t="str">
            <v/>
          </cell>
          <cell r="AR2158" t="str">
            <v>ETIQUETA DE ESTOQUE - xxH</v>
          </cell>
          <cell r="AS2158"/>
          <cell r="AT2158" t="str">
            <v>EST</v>
          </cell>
          <cell r="AU2158" t="str">
            <v>EST</v>
          </cell>
          <cell r="AV2158" t="str">
            <v/>
          </cell>
          <cell r="AW2158">
            <v>53076.35</v>
          </cell>
          <cell r="AX2158">
            <v>-53076.35</v>
          </cell>
          <cell r="AY2158"/>
          <cell r="AZ2158" t="str">
            <v/>
          </cell>
          <cell r="BA2158"/>
          <cell r="BB2158"/>
          <cell r="BC2158"/>
          <cell r="BD2158" t="str">
            <v/>
          </cell>
          <cell r="BE2158">
            <v>0</v>
          </cell>
          <cell r="BF2158" t="str">
            <v/>
          </cell>
          <cell r="BG2158" t="str">
            <v/>
          </cell>
          <cell r="BH2158">
            <v>203</v>
          </cell>
          <cell r="BI2158" t="str">
            <v>0</v>
          </cell>
          <cell r="BJ2158">
            <v>0</v>
          </cell>
          <cell r="BK2158">
            <v>0</v>
          </cell>
          <cell r="BL2158"/>
          <cell r="BM2158"/>
          <cell r="BN2158"/>
          <cell r="BO2158"/>
          <cell r="BQ2158" t="str">
            <v>DPOT</v>
          </cell>
          <cell r="BS2158" t="str">
            <v/>
          </cell>
          <cell r="BT2158" t="str">
            <v/>
          </cell>
        </row>
        <row r="2159">
          <cell r="H2159">
            <v>8</v>
          </cell>
          <cell r="O2159">
            <v>398302</v>
          </cell>
          <cell r="P2159"/>
          <cell r="Q2159" t="str">
            <v>EST CADEIRA GB01 MISTA (IMBUIA) (QUADRIC NT) TC VERDE</v>
          </cell>
          <cell r="R2159"/>
          <cell r="S2159"/>
          <cell r="T2159">
            <v>0.45</v>
          </cell>
          <cell r="U2159">
            <v>0.48</v>
          </cell>
          <cell r="V2159">
            <v>0.85</v>
          </cell>
          <cell r="W2159">
            <v>0</v>
          </cell>
          <cell r="X2159" t="str">
            <v>EST CADEIRA GB01 MISTA (IMBUIA) (QUADRIC NT) TC VERDE - 0,45x0,48x0,85H</v>
          </cell>
          <cell r="Y2159" t="e">
            <v>#VALUE!</v>
          </cell>
          <cell r="Z2159">
            <v>0.35</v>
          </cell>
          <cell r="AA2159" t="e">
            <v>#VALUE!</v>
          </cell>
          <cell r="AB2159"/>
          <cell r="AC2159"/>
          <cell r="AD2159"/>
          <cell r="AE2159" t="e">
            <v>#VALUE!</v>
          </cell>
          <cell r="AF2159" t="e">
            <v>#VALUE!</v>
          </cell>
          <cell r="AG2159">
            <v>0</v>
          </cell>
          <cell r="AH2159" t="e">
            <v>#VALUE!</v>
          </cell>
          <cell r="AI2159" t="str">
            <v xml:space="preserve">REF: </v>
          </cell>
          <cell r="AJ2159"/>
          <cell r="AK2159"/>
          <cell r="AL2159" t="str">
            <v>ETIQUETA DE ESTOQUE</v>
          </cell>
          <cell r="AM2159"/>
          <cell r="AN2159" t="str">
            <v/>
          </cell>
          <cell r="AO2159" t="str">
            <v/>
          </cell>
          <cell r="AP2159" t="str">
            <v/>
          </cell>
          <cell r="AQ2159" t="str">
            <v/>
          </cell>
          <cell r="AR2159" t="str">
            <v>ETIQUETA DE ESTOQUE - xxH</v>
          </cell>
          <cell r="AS2159" t="e">
            <v>#VALUE!</v>
          </cell>
          <cell r="AT2159" t="str">
            <v>EST</v>
          </cell>
          <cell r="AU2159" t="str">
            <v>EST</v>
          </cell>
          <cell r="AV2159" t="str">
            <v/>
          </cell>
          <cell r="AW2159">
            <v>8723.94</v>
          </cell>
          <cell r="AX2159" t="e">
            <v>#VALUE!</v>
          </cell>
          <cell r="AY2159"/>
          <cell r="AZ2159" t="str">
            <v/>
          </cell>
          <cell r="BA2159"/>
          <cell r="BB2159"/>
          <cell r="BC2159"/>
          <cell r="BD2159" t="str">
            <v/>
          </cell>
          <cell r="BE2159">
            <v>0</v>
          </cell>
          <cell r="BF2159" t="str">
            <v/>
          </cell>
          <cell r="BG2159" t="str">
            <v/>
          </cell>
          <cell r="BH2159">
            <v>13</v>
          </cell>
          <cell r="BI2159" t="str">
            <v>0</v>
          </cell>
          <cell r="BJ2159">
            <v>0</v>
          </cell>
          <cell r="BK2159">
            <v>0</v>
          </cell>
          <cell r="BL2159"/>
          <cell r="BM2159"/>
          <cell r="BN2159"/>
          <cell r="BO2159"/>
          <cell r="BQ2159" t="str">
            <v>DPOT</v>
          </cell>
          <cell r="BS2159" t="str">
            <v/>
          </cell>
          <cell r="BT2159" t="str">
            <v/>
          </cell>
        </row>
        <row r="2160">
          <cell r="H2160">
            <v>0</v>
          </cell>
          <cell r="O2160">
            <v>398301</v>
          </cell>
          <cell r="P2160"/>
          <cell r="Q2160" t="str">
            <v>EST CADEIRA GB01 MISTA (IMBUIA) (QUADRIC NT) TC BEGE</v>
          </cell>
          <cell r="R2160"/>
          <cell r="S2160"/>
          <cell r="T2160">
            <v>0.45</v>
          </cell>
          <cell r="U2160">
            <v>0.48</v>
          </cell>
          <cell r="V2160">
            <v>0.85</v>
          </cell>
          <cell r="W2160">
            <v>0</v>
          </cell>
          <cell r="X2160" t="str">
            <v>EST CADEIRA GB01 MISTA (IMBUIA) (QUADRIC NT) TC BEGE - 0,45x0,48x0,85H</v>
          </cell>
          <cell r="Y2160" t="e">
            <v>#VALUE!</v>
          </cell>
          <cell r="Z2160">
            <v>0.35</v>
          </cell>
          <cell r="AA2160" t="e">
            <v>#VALUE!</v>
          </cell>
          <cell r="AB2160"/>
          <cell r="AC2160"/>
          <cell r="AD2160"/>
          <cell r="AE2160" t="e">
            <v>#VALUE!</v>
          </cell>
          <cell r="AF2160" t="e">
            <v>#VALUE!</v>
          </cell>
          <cell r="AG2160">
            <v>0</v>
          </cell>
          <cell r="AH2160" t="e">
            <v>#VALUE!</v>
          </cell>
          <cell r="AI2160" t="str">
            <v xml:space="preserve">REF: </v>
          </cell>
          <cell r="AJ2160"/>
          <cell r="AK2160"/>
          <cell r="AL2160" t="str">
            <v>ETIQUETA DE ESTOQUE</v>
          </cell>
          <cell r="AM2160"/>
          <cell r="AN2160" t="str">
            <v/>
          </cell>
          <cell r="AO2160" t="str">
            <v/>
          </cell>
          <cell r="AP2160" t="str">
            <v/>
          </cell>
          <cell r="AQ2160" t="str">
            <v/>
          </cell>
          <cell r="AR2160" t="str">
            <v>ETIQUETA DE ESTOQUE - xxH</v>
          </cell>
          <cell r="AS2160" t="e">
            <v>#VALUE!</v>
          </cell>
          <cell r="AT2160" t="str">
            <v>EST</v>
          </cell>
          <cell r="AU2160" t="str">
            <v>EST</v>
          </cell>
          <cell r="AV2160" t="str">
            <v/>
          </cell>
          <cell r="AW2160">
            <v>8723.94</v>
          </cell>
          <cell r="AX2160" t="e">
            <v>#VALUE!</v>
          </cell>
          <cell r="AY2160"/>
          <cell r="AZ2160" t="str">
            <v/>
          </cell>
          <cell r="BA2160"/>
          <cell r="BB2160"/>
          <cell r="BC2160"/>
          <cell r="BD2160" t="str">
            <v/>
          </cell>
          <cell r="BE2160">
            <v>0</v>
          </cell>
          <cell r="BF2160" t="str">
            <v/>
          </cell>
          <cell r="BG2160" t="str">
            <v/>
          </cell>
          <cell r="BH2160">
            <v>13</v>
          </cell>
          <cell r="BI2160" t="str">
            <v>0</v>
          </cell>
          <cell r="BJ2160">
            <v>0</v>
          </cell>
          <cell r="BK2160">
            <v>0</v>
          </cell>
          <cell r="BL2160"/>
          <cell r="BM2160"/>
          <cell r="BN2160"/>
          <cell r="BO2160"/>
          <cell r="BQ2160" t="str">
            <v>DPOT</v>
          </cell>
          <cell r="BS2160" t="str">
            <v/>
          </cell>
          <cell r="BT2160" t="str">
            <v/>
          </cell>
        </row>
        <row r="2161">
          <cell r="H2161">
            <v>2</v>
          </cell>
          <cell r="O2161">
            <v>395257</v>
          </cell>
          <cell r="P2161"/>
          <cell r="Q2161" t="str">
            <v>EST BANQUETA BAR GB H72 (TELA) (FREIJO NATURAL) (ACO PRETO)</v>
          </cell>
          <cell r="R2161"/>
          <cell r="S2161"/>
          <cell r="T2161">
            <v>0.42</v>
          </cell>
          <cell r="U2161">
            <v>0.42</v>
          </cell>
          <cell r="V2161">
            <v>0.72</v>
          </cell>
          <cell r="W2161">
            <v>0</v>
          </cell>
          <cell r="X2161" t="str">
            <v>EST BANQUETA BAR GB H72 (TELA) (FREIJO NATURAL) (ACO PRETO) - 0,42x0,42x0,72H</v>
          </cell>
          <cell r="Y2161" t="e">
            <v>#VALUE!</v>
          </cell>
          <cell r="Z2161">
            <v>0.35</v>
          </cell>
          <cell r="AA2161" t="e">
            <v>#VALUE!</v>
          </cell>
          <cell r="AB2161"/>
          <cell r="AC2161"/>
          <cell r="AD2161"/>
          <cell r="AE2161" t="e">
            <v>#VALUE!</v>
          </cell>
          <cell r="AF2161" t="e">
            <v>#VALUE!</v>
          </cell>
          <cell r="AG2161">
            <v>0</v>
          </cell>
          <cell r="AH2161" t="e">
            <v>#VALUE!</v>
          </cell>
          <cell r="AI2161" t="str">
            <v xml:space="preserve">REF: </v>
          </cell>
          <cell r="AJ2161"/>
          <cell r="AK2161"/>
          <cell r="AL2161" t="str">
            <v>ETIQUETA DE ESTOQUE</v>
          </cell>
          <cell r="AM2161"/>
          <cell r="AN2161" t="str">
            <v/>
          </cell>
          <cell r="AO2161" t="str">
            <v/>
          </cell>
          <cell r="AP2161" t="str">
            <v/>
          </cell>
          <cell r="AQ2161" t="str">
            <v/>
          </cell>
          <cell r="AR2161" t="str">
            <v>ETIQUETA DE ESTOQUE - xxH</v>
          </cell>
          <cell r="AS2161" t="e">
            <v>#VALUE!</v>
          </cell>
          <cell r="AT2161" t="str">
            <v>EST</v>
          </cell>
          <cell r="AU2161" t="str">
            <v>EST</v>
          </cell>
          <cell r="AV2161" t="str">
            <v/>
          </cell>
          <cell r="AW2161">
            <v>3530.94</v>
          </cell>
          <cell r="AX2161" t="e">
            <v>#VALUE!</v>
          </cell>
          <cell r="AY2161"/>
          <cell r="AZ2161" t="str">
            <v/>
          </cell>
          <cell r="BA2161"/>
          <cell r="BB2161"/>
          <cell r="BC2161"/>
          <cell r="BD2161" t="str">
            <v/>
          </cell>
          <cell r="BE2161">
            <v>0</v>
          </cell>
          <cell r="BF2161" t="str">
            <v/>
          </cell>
          <cell r="BG2161" t="str">
            <v/>
          </cell>
          <cell r="BH2161">
            <v>13</v>
          </cell>
          <cell r="BI2161" t="str">
            <v>0</v>
          </cell>
          <cell r="BJ2161">
            <v>0</v>
          </cell>
          <cell r="BK2161">
            <v>0</v>
          </cell>
          <cell r="BL2161"/>
          <cell r="BM2161"/>
          <cell r="BN2161"/>
          <cell r="BO2161"/>
          <cell r="BQ2161" t="str">
            <v>DPOT</v>
          </cell>
          <cell r="BS2161" t="str">
            <v/>
          </cell>
          <cell r="BT2161" t="str">
            <v/>
          </cell>
        </row>
        <row r="2162">
          <cell r="H2162">
            <v>2</v>
          </cell>
          <cell r="O2162">
            <v>395254</v>
          </cell>
          <cell r="P2162"/>
          <cell r="Q2162" t="str">
            <v>EST BANQUETA BAR GB H62 (TELA) (FREIJO NATURAL) (ACO PRETO)</v>
          </cell>
          <cell r="R2162"/>
          <cell r="S2162"/>
          <cell r="T2162">
            <v>0.42</v>
          </cell>
          <cell r="U2162">
            <v>0.42</v>
          </cell>
          <cell r="V2162">
            <v>0.62</v>
          </cell>
          <cell r="W2162">
            <v>0</v>
          </cell>
          <cell r="X2162" t="str">
            <v>EST BANQUETA BAR GB H62 (TELA) (FREIJO NATURAL) (ACO PRETO) - 0,42x0,42x0,62H</v>
          </cell>
          <cell r="Y2162" t="e">
            <v>#VALUE!</v>
          </cell>
          <cell r="Z2162">
            <v>0.35</v>
          </cell>
          <cell r="AA2162" t="e">
            <v>#VALUE!</v>
          </cell>
          <cell r="AB2162"/>
          <cell r="AC2162"/>
          <cell r="AD2162"/>
          <cell r="AE2162" t="e">
            <v>#VALUE!</v>
          </cell>
          <cell r="AF2162" t="e">
            <v>#VALUE!</v>
          </cell>
          <cell r="AG2162">
            <v>0</v>
          </cell>
          <cell r="AH2162" t="e">
            <v>#VALUE!</v>
          </cell>
          <cell r="AI2162" t="str">
            <v xml:space="preserve">REF: </v>
          </cell>
          <cell r="AJ2162"/>
          <cell r="AK2162"/>
          <cell r="AL2162" t="str">
            <v>ETIQUETA DE ESTOQUE</v>
          </cell>
          <cell r="AM2162"/>
          <cell r="AN2162" t="str">
            <v/>
          </cell>
          <cell r="AO2162" t="str">
            <v/>
          </cell>
          <cell r="AP2162" t="str">
            <v/>
          </cell>
          <cell r="AQ2162" t="str">
            <v/>
          </cell>
          <cell r="AR2162" t="str">
            <v>ETIQUETA DE ESTOQUE - xxH</v>
          </cell>
          <cell r="AS2162" t="e">
            <v>#VALUE!</v>
          </cell>
          <cell r="AT2162" t="str">
            <v>EST</v>
          </cell>
          <cell r="AU2162" t="str">
            <v>EST</v>
          </cell>
          <cell r="AV2162" t="str">
            <v/>
          </cell>
          <cell r="AW2162">
            <v>3364.78</v>
          </cell>
          <cell r="AX2162" t="e">
            <v>#VALUE!</v>
          </cell>
          <cell r="AY2162"/>
          <cell r="AZ2162" t="str">
            <v/>
          </cell>
          <cell r="BA2162"/>
          <cell r="BB2162"/>
          <cell r="BC2162"/>
          <cell r="BD2162" t="str">
            <v/>
          </cell>
          <cell r="BE2162">
            <v>0</v>
          </cell>
          <cell r="BF2162" t="str">
            <v/>
          </cell>
          <cell r="BG2162" t="str">
            <v/>
          </cell>
          <cell r="BH2162">
            <v>13</v>
          </cell>
          <cell r="BI2162" t="str">
            <v>0</v>
          </cell>
          <cell r="BJ2162">
            <v>0</v>
          </cell>
          <cell r="BK2162">
            <v>0</v>
          </cell>
          <cell r="BL2162"/>
          <cell r="BM2162"/>
          <cell r="BN2162"/>
          <cell r="BO2162"/>
          <cell r="BQ2162" t="str">
            <v>DPOT</v>
          </cell>
          <cell r="BS2162" t="str">
            <v/>
          </cell>
          <cell r="BT2162" t="str">
            <v/>
          </cell>
        </row>
        <row r="2163">
          <cell r="H2163">
            <v>8</v>
          </cell>
          <cell r="O2163">
            <v>395072</v>
          </cell>
          <cell r="P2163"/>
          <cell r="Q2163" t="str">
            <v>EST CADEIRA OMAR C/B BXO (MAD A JEQ TABACO) COURO IMPORT 69</v>
          </cell>
          <cell r="R2163"/>
          <cell r="S2163"/>
          <cell r="T2163">
            <v>0.55000000000000004</v>
          </cell>
          <cell r="U2163">
            <v>0.55000000000000004</v>
          </cell>
          <cell r="V2163">
            <v>0.83</v>
          </cell>
          <cell r="W2163">
            <v>0</v>
          </cell>
          <cell r="X2163" t="str">
            <v>EST CADEIRA OMAR C/B BXO (MAD A JEQ TABACO) COURO IMPORT 69 - 0,55x0,55x0,83H</v>
          </cell>
          <cell r="Y2163">
            <v>0</v>
          </cell>
          <cell r="Z2163">
            <v>0.5</v>
          </cell>
          <cell r="AA2163">
            <v>0</v>
          </cell>
          <cell r="AB2163"/>
          <cell r="AC2163"/>
          <cell r="AD2163"/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 t="str">
            <v xml:space="preserve">REF: </v>
          </cell>
          <cell r="AJ2163"/>
          <cell r="AK2163"/>
          <cell r="AL2163" t="str">
            <v>ETIQUETA DE ESTOQUE</v>
          </cell>
          <cell r="AM2163"/>
          <cell r="AN2163" t="str">
            <v/>
          </cell>
          <cell r="AO2163" t="str">
            <v/>
          </cell>
          <cell r="AP2163" t="str">
            <v/>
          </cell>
          <cell r="AQ2163" t="str">
            <v/>
          </cell>
          <cell r="AR2163" t="str">
            <v>ETIQUETA DE ESTOQUE - xxH</v>
          </cell>
          <cell r="AS2163"/>
          <cell r="AT2163" t="str">
            <v>EST</v>
          </cell>
          <cell r="AU2163" t="str">
            <v>EST</v>
          </cell>
          <cell r="AV2163" t="str">
            <v/>
          </cell>
          <cell r="AW2163">
            <v>10420.370000000001</v>
          </cell>
          <cell r="AX2163">
            <v>-10420.370000000001</v>
          </cell>
          <cell r="AY2163"/>
          <cell r="AZ2163" t="str">
            <v/>
          </cell>
          <cell r="BA2163"/>
          <cell r="BB2163"/>
          <cell r="BC2163"/>
          <cell r="BD2163" t="str">
            <v/>
          </cell>
          <cell r="BE2163">
            <v>0</v>
          </cell>
          <cell r="BF2163" t="str">
            <v/>
          </cell>
          <cell r="BG2163" t="str">
            <v/>
          </cell>
          <cell r="BH2163">
            <v>13</v>
          </cell>
          <cell r="BI2163" t="str">
            <v>0</v>
          </cell>
          <cell r="BJ2163">
            <v>0</v>
          </cell>
          <cell r="BK2163">
            <v>0</v>
          </cell>
          <cell r="BL2163"/>
          <cell r="BM2163"/>
          <cell r="BN2163"/>
          <cell r="BO2163"/>
          <cell r="BQ2163" t="str">
            <v>DPOT</v>
          </cell>
          <cell r="BS2163" t="str">
            <v/>
          </cell>
          <cell r="BT2163" t="str">
            <v/>
          </cell>
        </row>
        <row r="2164">
          <cell r="H2164">
            <v>1</v>
          </cell>
          <cell r="O2164">
            <v>395070</v>
          </cell>
          <cell r="P2164"/>
          <cell r="Q2164" t="str">
            <v>EST HOME LINDO (SEM NICHO) SAYERLACK N027/PTO MTZ FSC</v>
          </cell>
          <cell r="R2164"/>
          <cell r="S2164"/>
          <cell r="T2164">
            <v>2.6</v>
          </cell>
          <cell r="U2164">
            <v>0.49</v>
          </cell>
          <cell r="V2164">
            <v>0.6</v>
          </cell>
          <cell r="W2164">
            <v>0</v>
          </cell>
          <cell r="X2164" t="str">
            <v>EST HOME LINDO (SEM NICHO) SAYERLACK N027/PTO MTZ FSC - 2,6x0,49x0,6H</v>
          </cell>
          <cell r="Y2164">
            <v>0</v>
          </cell>
          <cell r="Z2164">
            <v>0.5</v>
          </cell>
          <cell r="AA2164">
            <v>0</v>
          </cell>
          <cell r="AB2164"/>
          <cell r="AC2164"/>
          <cell r="AD2164"/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 t="str">
            <v xml:space="preserve">REF: </v>
          </cell>
          <cell r="AJ2164"/>
          <cell r="AK2164"/>
          <cell r="AL2164" t="str">
            <v>ETIQUETA DE ESTOQUE</v>
          </cell>
          <cell r="AM2164"/>
          <cell r="AN2164" t="str">
            <v/>
          </cell>
          <cell r="AO2164" t="str">
            <v/>
          </cell>
          <cell r="AP2164" t="str">
            <v/>
          </cell>
          <cell r="AQ2164" t="str">
            <v/>
          </cell>
          <cell r="AR2164" t="str">
            <v>ETIQUETA DE ESTOQUE - xxH</v>
          </cell>
          <cell r="AS2164"/>
          <cell r="AT2164" t="str">
            <v>EST</v>
          </cell>
          <cell r="AU2164" t="str">
            <v>EST</v>
          </cell>
          <cell r="AV2164" t="str">
            <v/>
          </cell>
          <cell r="AW2164">
            <v>68500.479999999996</v>
          </cell>
          <cell r="AX2164">
            <v>-68500.479999999996</v>
          </cell>
          <cell r="AY2164"/>
          <cell r="AZ2164" t="str">
            <v/>
          </cell>
          <cell r="BA2164"/>
          <cell r="BB2164"/>
          <cell r="BC2164"/>
          <cell r="BD2164" t="str">
            <v/>
          </cell>
          <cell r="BE2164">
            <v>0</v>
          </cell>
          <cell r="BF2164" t="str">
            <v/>
          </cell>
          <cell r="BG2164" t="str">
            <v/>
          </cell>
          <cell r="BH2164">
            <v>13</v>
          </cell>
          <cell r="BI2164" t="str">
            <v>0</v>
          </cell>
          <cell r="BJ2164">
            <v>0</v>
          </cell>
          <cell r="BK2164">
            <v>0</v>
          </cell>
          <cell r="BL2164"/>
          <cell r="BM2164"/>
          <cell r="BN2164"/>
          <cell r="BO2164"/>
          <cell r="BQ2164" t="str">
            <v>DPOT</v>
          </cell>
          <cell r="BS2164" t="str">
            <v/>
          </cell>
          <cell r="BT2164" t="str">
            <v/>
          </cell>
        </row>
        <row r="2165">
          <cell r="H2165">
            <v>1</v>
          </cell>
          <cell r="O2165">
            <v>395058</v>
          </cell>
          <cell r="P2165"/>
          <cell r="Q2165" t="str">
            <v>EST SOFA OLIVO (ACO PT) TC EL MONA RD WINE/TC STAUNCH AZALEA</v>
          </cell>
          <cell r="R2165"/>
          <cell r="S2165"/>
          <cell r="T2165">
            <v>2.4500000000000002</v>
          </cell>
          <cell r="U2165">
            <v>0.84</v>
          </cell>
          <cell r="V2165">
            <v>0.7</v>
          </cell>
          <cell r="W2165">
            <v>0</v>
          </cell>
          <cell r="X2165" t="str">
            <v>EST SOFA OLIVO (ACO PT) TC EL MONA RD WINE/TC STAUNCH AZALEA - 2,45x0,84x0,7H</v>
          </cell>
          <cell r="Y2165">
            <v>0</v>
          </cell>
          <cell r="Z2165">
            <v>0.5</v>
          </cell>
          <cell r="AA2165">
            <v>0</v>
          </cell>
          <cell r="AB2165"/>
          <cell r="AC2165"/>
          <cell r="AD2165"/>
          <cell r="AE2165">
            <v>0</v>
          </cell>
          <cell r="AF2165">
            <v>0</v>
          </cell>
          <cell r="AG2165">
            <v>0</v>
          </cell>
          <cell r="AH2165">
            <v>0</v>
          </cell>
          <cell r="AI2165" t="str">
            <v xml:space="preserve">REF: </v>
          </cell>
          <cell r="AJ2165"/>
          <cell r="AK2165"/>
          <cell r="AL2165" t="str">
            <v>ETIQUETA DE ESTOQUE</v>
          </cell>
          <cell r="AM2165"/>
          <cell r="AN2165" t="str">
            <v/>
          </cell>
          <cell r="AO2165" t="str">
            <v/>
          </cell>
          <cell r="AP2165" t="str">
            <v/>
          </cell>
          <cell r="AQ2165" t="str">
            <v/>
          </cell>
          <cell r="AR2165" t="str">
            <v>ETIQUETA DE ESTOQUE - xxH</v>
          </cell>
          <cell r="AS2165"/>
          <cell r="AT2165" t="str">
            <v>EST</v>
          </cell>
          <cell r="AU2165" t="str">
            <v>EST</v>
          </cell>
          <cell r="AV2165" t="str">
            <v/>
          </cell>
          <cell r="AW2165">
            <v>55557.279999999999</v>
          </cell>
          <cell r="AX2165">
            <v>-55557.279999999999</v>
          </cell>
          <cell r="AY2165"/>
          <cell r="AZ2165" t="str">
            <v/>
          </cell>
          <cell r="BA2165"/>
          <cell r="BB2165"/>
          <cell r="BC2165"/>
          <cell r="BD2165" t="str">
            <v/>
          </cell>
          <cell r="BE2165">
            <v>0</v>
          </cell>
          <cell r="BF2165" t="str">
            <v/>
          </cell>
          <cell r="BG2165" t="str">
            <v/>
          </cell>
          <cell r="BH2165">
            <v>13</v>
          </cell>
          <cell r="BI2165" t="str">
            <v>0</v>
          </cell>
          <cell r="BJ2165">
            <v>0</v>
          </cell>
          <cell r="BK2165">
            <v>0</v>
          </cell>
          <cell r="BL2165"/>
          <cell r="BM2165"/>
          <cell r="BN2165"/>
          <cell r="BO2165"/>
          <cell r="BQ2165" t="str">
            <v>DPOT</v>
          </cell>
          <cell r="BS2165" t="str">
            <v/>
          </cell>
          <cell r="BT2165" t="str">
            <v/>
          </cell>
        </row>
        <row r="2166">
          <cell r="H2166">
            <v>6</v>
          </cell>
          <cell r="O2166">
            <v>395032</v>
          </cell>
          <cell r="P2166"/>
          <cell r="Q2166" t="str">
            <v>EST CADEIRA OMAR C/B BXO (MAD B FREIJO NT) CAMURCA CASTANHO</v>
          </cell>
          <cell r="R2166"/>
          <cell r="S2166"/>
          <cell r="T2166">
            <v>0.55000000000000004</v>
          </cell>
          <cell r="U2166">
            <v>0.55000000000000004</v>
          </cell>
          <cell r="V2166">
            <v>0.83</v>
          </cell>
          <cell r="W2166">
            <v>0</v>
          </cell>
          <cell r="X2166" t="str">
            <v>EST CADEIRA OMAR C/B BXO (MAD B FREIJO NT) CAMURCA CASTANHO - 0,55x0,55x0,83H</v>
          </cell>
          <cell r="Y2166">
            <v>0</v>
          </cell>
          <cell r="Z2166">
            <v>0.5</v>
          </cell>
          <cell r="AA2166">
            <v>0</v>
          </cell>
          <cell r="AB2166"/>
          <cell r="AC2166"/>
          <cell r="AD2166"/>
          <cell r="AE2166">
            <v>0</v>
          </cell>
          <cell r="AF2166">
            <v>0</v>
          </cell>
          <cell r="AG2166">
            <v>0</v>
          </cell>
          <cell r="AH2166">
            <v>0</v>
          </cell>
          <cell r="AI2166" t="str">
            <v xml:space="preserve">REF: </v>
          </cell>
          <cell r="AJ2166"/>
          <cell r="AK2166"/>
          <cell r="AL2166" t="str">
            <v>ETIQUETA DE ESTOQUE</v>
          </cell>
          <cell r="AM2166"/>
          <cell r="AN2166" t="str">
            <v/>
          </cell>
          <cell r="AO2166" t="str">
            <v/>
          </cell>
          <cell r="AP2166" t="str">
            <v/>
          </cell>
          <cell r="AQ2166" t="str">
            <v/>
          </cell>
          <cell r="AR2166" t="str">
            <v>ETIQUETA DE ESTOQUE - xxH</v>
          </cell>
          <cell r="AS2166"/>
          <cell r="AT2166" t="str">
            <v>EST</v>
          </cell>
          <cell r="AU2166" t="str">
            <v>EST</v>
          </cell>
          <cell r="AV2166" t="str">
            <v/>
          </cell>
          <cell r="AW2166">
            <v>13108.37</v>
          </cell>
          <cell r="AX2166">
            <v>-13108.37</v>
          </cell>
          <cell r="AY2166"/>
          <cell r="AZ2166" t="str">
            <v/>
          </cell>
          <cell r="BA2166"/>
          <cell r="BB2166"/>
          <cell r="BC2166"/>
          <cell r="BD2166" t="str">
            <v/>
          </cell>
          <cell r="BE2166">
            <v>0</v>
          </cell>
          <cell r="BF2166" t="str">
            <v/>
          </cell>
          <cell r="BG2166" t="str">
            <v/>
          </cell>
          <cell r="BH2166">
            <v>13</v>
          </cell>
          <cell r="BI2166" t="str">
            <v>0</v>
          </cell>
          <cell r="BJ2166">
            <v>0</v>
          </cell>
          <cell r="BK2166">
            <v>0</v>
          </cell>
          <cell r="BL2166"/>
          <cell r="BM2166"/>
          <cell r="BN2166"/>
          <cell r="BO2166"/>
          <cell r="BQ2166" t="str">
            <v>DPOT</v>
          </cell>
          <cell r="BS2166" t="str">
            <v/>
          </cell>
          <cell r="BT2166" t="str">
            <v/>
          </cell>
        </row>
        <row r="2167">
          <cell r="H2167">
            <v>4</v>
          </cell>
          <cell r="O2167">
            <v>395031</v>
          </cell>
          <cell r="P2167"/>
          <cell r="Q2167" t="str">
            <v>EST CADEIRA DAAV (INOX PTO) (IMBUIA STAIN) TC URANOS W&amp;D</v>
          </cell>
          <cell r="R2167"/>
          <cell r="S2167"/>
          <cell r="T2167">
            <v>0.63</v>
          </cell>
          <cell r="U2167">
            <v>0.54</v>
          </cell>
          <cell r="V2167">
            <v>0.8</v>
          </cell>
          <cell r="W2167">
            <v>0</v>
          </cell>
          <cell r="X2167" t="str">
            <v>EST CADEIRA DAAV (INOX PTO) (IMBUIA STAIN) TC URANOS W&amp;D - 0,63x0,54x0,8H</v>
          </cell>
          <cell r="Y2167" t="e">
            <v>#VALUE!</v>
          </cell>
          <cell r="Z2167">
            <v>0.35</v>
          </cell>
          <cell r="AA2167" t="e">
            <v>#VALUE!</v>
          </cell>
          <cell r="AB2167"/>
          <cell r="AC2167"/>
          <cell r="AD2167"/>
          <cell r="AE2167" t="e">
            <v>#VALUE!</v>
          </cell>
          <cell r="AF2167" t="e">
            <v>#VALUE!</v>
          </cell>
          <cell r="AG2167">
            <v>0</v>
          </cell>
          <cell r="AH2167" t="e">
            <v>#VALUE!</v>
          </cell>
          <cell r="AI2167" t="str">
            <v xml:space="preserve">REF: </v>
          </cell>
          <cell r="AJ2167"/>
          <cell r="AK2167"/>
          <cell r="AL2167" t="str">
            <v>ETIQUETA DE ESTOQUE</v>
          </cell>
          <cell r="AM2167"/>
          <cell r="AN2167" t="str">
            <v/>
          </cell>
          <cell r="AO2167" t="str">
            <v/>
          </cell>
          <cell r="AP2167" t="str">
            <v/>
          </cell>
          <cell r="AQ2167" t="str">
            <v/>
          </cell>
          <cell r="AR2167" t="str">
            <v>ETIQUETA DE ESTOQUE - xxH</v>
          </cell>
          <cell r="AS2167" t="e">
            <v>#VALUE!</v>
          </cell>
          <cell r="AT2167" t="e">
            <v>#VALUE!</v>
          </cell>
          <cell r="AU2167" t="str">
            <v>EST</v>
          </cell>
          <cell r="AV2167" t="str">
            <v/>
          </cell>
          <cell r="AW2167">
            <v>29586.84</v>
          </cell>
          <cell r="AX2167" t="e">
            <v>#VALUE!</v>
          </cell>
          <cell r="AY2167"/>
          <cell r="AZ2167" t="str">
            <v/>
          </cell>
          <cell r="BA2167"/>
          <cell r="BB2167"/>
          <cell r="BC2167"/>
          <cell r="BD2167" t="str">
            <v/>
          </cell>
          <cell r="BE2167">
            <v>0</v>
          </cell>
          <cell r="BF2167" t="str">
            <v/>
          </cell>
          <cell r="BG2167" t="str">
            <v/>
          </cell>
          <cell r="BH2167">
            <v>13</v>
          </cell>
          <cell r="BI2167" t="str">
            <v>0</v>
          </cell>
          <cell r="BJ2167">
            <v>0</v>
          </cell>
          <cell r="BK2167">
            <v>0</v>
          </cell>
          <cell r="BL2167"/>
          <cell r="BM2167"/>
          <cell r="BN2167"/>
          <cell r="BO2167"/>
          <cell r="BQ2167" t="str">
            <v>DPOT</v>
          </cell>
          <cell r="BS2167" t="str">
            <v/>
          </cell>
          <cell r="BT2167" t="str">
            <v/>
          </cell>
        </row>
        <row r="2168">
          <cell r="H2168">
            <v>1</v>
          </cell>
          <cell r="O2168">
            <v>391809</v>
          </cell>
          <cell r="P2168"/>
          <cell r="Q2168" t="str">
            <v>EST HOME THOMAS (SUCUPIRA)</v>
          </cell>
          <cell r="R2168"/>
          <cell r="S2168"/>
          <cell r="T2168">
            <v>2.7</v>
          </cell>
          <cell r="U2168">
            <v>0.45</v>
          </cell>
          <cell r="V2168">
            <v>0.63</v>
          </cell>
          <cell r="W2168">
            <v>0</v>
          </cell>
          <cell r="X2168" t="str">
            <v>EST HOME THOMAS (SUCUPIRA) - 2,7x0,45x0,63H</v>
          </cell>
          <cell r="Y2168">
            <v>0</v>
          </cell>
          <cell r="Z2168">
            <v>0.5</v>
          </cell>
          <cell r="AA2168">
            <v>0</v>
          </cell>
          <cell r="AB2168"/>
          <cell r="AC2168"/>
          <cell r="AD2168"/>
          <cell r="AE2168">
            <v>0</v>
          </cell>
          <cell r="AF2168">
            <v>0</v>
          </cell>
          <cell r="AG2168">
            <v>0</v>
          </cell>
          <cell r="AH2168">
            <v>0</v>
          </cell>
          <cell r="AI2168" t="str">
            <v xml:space="preserve">REF: </v>
          </cell>
          <cell r="AJ2168"/>
          <cell r="AK2168"/>
          <cell r="AL2168" t="str">
            <v>ETIQUETA DE ESTOQUE</v>
          </cell>
          <cell r="AM2168"/>
          <cell r="AN2168" t="str">
            <v/>
          </cell>
          <cell r="AO2168" t="str">
            <v/>
          </cell>
          <cell r="AP2168" t="str">
            <v/>
          </cell>
          <cell r="AQ2168" t="str">
            <v/>
          </cell>
          <cell r="AR2168" t="str">
            <v>ETIQUETA DE ESTOQUE - xxH</v>
          </cell>
          <cell r="AS2168"/>
          <cell r="AT2168" t="str">
            <v>EST</v>
          </cell>
          <cell r="AU2168" t="str">
            <v>EST</v>
          </cell>
          <cell r="AV2168" t="str">
            <v/>
          </cell>
          <cell r="AW2168">
            <v>81771.570000000007</v>
          </cell>
          <cell r="AX2168">
            <v>-81771.570000000007</v>
          </cell>
          <cell r="AY2168"/>
          <cell r="AZ2168" t="str">
            <v/>
          </cell>
          <cell r="BA2168"/>
          <cell r="BB2168"/>
          <cell r="BC2168"/>
          <cell r="BD2168" t="str">
            <v/>
          </cell>
          <cell r="BE2168">
            <v>0</v>
          </cell>
          <cell r="BF2168" t="str">
            <v/>
          </cell>
          <cell r="BG2168" t="str">
            <v/>
          </cell>
          <cell r="BH2168">
            <v>13</v>
          </cell>
          <cell r="BI2168" t="str">
            <v>0</v>
          </cell>
          <cell r="BJ2168">
            <v>0</v>
          </cell>
          <cell r="BK2168">
            <v>0</v>
          </cell>
          <cell r="BL2168"/>
          <cell r="BM2168"/>
          <cell r="BN2168"/>
          <cell r="BO2168"/>
          <cell r="BQ2168" t="str">
            <v>DPOT</v>
          </cell>
          <cell r="BS2168" t="str">
            <v/>
          </cell>
          <cell r="BT2168" t="str">
            <v/>
          </cell>
        </row>
        <row r="2169">
          <cell r="H2169">
            <v>0</v>
          </cell>
          <cell r="O2169">
            <v>391642</v>
          </cell>
          <cell r="P2169"/>
          <cell r="Q2169" t="str">
            <v>EST MOVEL AUXILIAR PINHIM 02 (1 GAV/1 PT) (FREIJO)</v>
          </cell>
          <cell r="R2169"/>
          <cell r="S2169"/>
          <cell r="T2169">
            <v>0.53</v>
          </cell>
          <cell r="U2169">
            <v>0.45</v>
          </cell>
          <cell r="V2169">
            <v>0.49</v>
          </cell>
          <cell r="W2169">
            <v>0</v>
          </cell>
          <cell r="X2169" t="str">
            <v>EST MOVEL AUXILIAR PINHIM 02 (1 GAV/1 PT) (FREIJO) - 0,53x0,45x0,49H</v>
          </cell>
          <cell r="Y2169" t="e">
            <v>#VALUE!</v>
          </cell>
          <cell r="Z2169">
            <v>0.35</v>
          </cell>
          <cell r="AA2169" t="e">
            <v>#VALUE!</v>
          </cell>
          <cell r="AB2169"/>
          <cell r="AC2169"/>
          <cell r="AD2169"/>
          <cell r="AE2169" t="e">
            <v>#VALUE!</v>
          </cell>
          <cell r="AF2169" t="e">
            <v>#VALUE!</v>
          </cell>
          <cell r="AG2169">
            <v>0</v>
          </cell>
          <cell r="AH2169" t="e">
            <v>#VALUE!</v>
          </cell>
          <cell r="AI2169" t="str">
            <v xml:space="preserve">REF: </v>
          </cell>
          <cell r="AJ2169"/>
          <cell r="AK2169"/>
          <cell r="AL2169" t="str">
            <v>ETIQUETA DE ESTOQUE</v>
          </cell>
          <cell r="AM2169"/>
          <cell r="AN2169" t="str">
            <v/>
          </cell>
          <cell r="AO2169" t="str">
            <v/>
          </cell>
          <cell r="AP2169" t="str">
            <v/>
          </cell>
          <cell r="AQ2169" t="str">
            <v/>
          </cell>
          <cell r="AR2169" t="str">
            <v>ETIQUETA DE ESTOQUE - xxH</v>
          </cell>
          <cell r="AS2169" t="e">
            <v>#VALUE!</v>
          </cell>
          <cell r="AT2169" t="e">
            <v>#VALUE!</v>
          </cell>
          <cell r="AU2169" t="str">
            <v>EST</v>
          </cell>
          <cell r="AV2169" t="str">
            <v/>
          </cell>
          <cell r="AW2169">
            <v>26472.27</v>
          </cell>
          <cell r="AX2169" t="e">
            <v>#VALUE!</v>
          </cell>
          <cell r="AY2169"/>
          <cell r="AZ2169" t="str">
            <v/>
          </cell>
          <cell r="BA2169"/>
          <cell r="BB2169"/>
          <cell r="BC2169"/>
          <cell r="BD2169" t="str">
            <v/>
          </cell>
          <cell r="BE2169">
            <v>0</v>
          </cell>
          <cell r="BF2169" t="str">
            <v/>
          </cell>
          <cell r="BG2169" t="str">
            <v/>
          </cell>
          <cell r="BH2169">
            <v>13</v>
          </cell>
          <cell r="BI2169" t="str">
            <v>0</v>
          </cell>
          <cell r="BJ2169">
            <v>0</v>
          </cell>
          <cell r="BK2169">
            <v>0</v>
          </cell>
          <cell r="BL2169"/>
          <cell r="BM2169"/>
          <cell r="BN2169"/>
          <cell r="BO2169"/>
          <cell r="BQ2169" t="str">
            <v>DPOT</v>
          </cell>
          <cell r="BS2169" t="str">
            <v/>
          </cell>
          <cell r="BT2169" t="str">
            <v/>
          </cell>
        </row>
        <row r="2170">
          <cell r="H2170">
            <v>2</v>
          </cell>
          <cell r="O2170">
            <v>391636</v>
          </cell>
          <cell r="P2170"/>
          <cell r="Q2170" t="str">
            <v>EST CADEIRA GOUTHIER (FREIJO TNZ 1) COURO IMPORT 300</v>
          </cell>
          <cell r="R2170"/>
          <cell r="S2170"/>
          <cell r="T2170">
            <v>0.62</v>
          </cell>
          <cell r="U2170">
            <v>0.62</v>
          </cell>
          <cell r="V2170">
            <v>0.78</v>
          </cell>
          <cell r="W2170">
            <v>0</v>
          </cell>
          <cell r="X2170" t="str">
            <v>EST CADEIRA GOUTHIER (FREIJO TNZ 1) COURO IMPORT 300 - 0,62x0,62x0,78H</v>
          </cell>
          <cell r="Y2170" t="e">
            <v>#VALUE!</v>
          </cell>
          <cell r="Z2170">
            <v>0.35</v>
          </cell>
          <cell r="AA2170" t="e">
            <v>#VALUE!</v>
          </cell>
          <cell r="AB2170"/>
          <cell r="AC2170"/>
          <cell r="AD2170"/>
          <cell r="AE2170" t="e">
            <v>#VALUE!</v>
          </cell>
          <cell r="AF2170" t="e">
            <v>#VALUE!</v>
          </cell>
          <cell r="AG2170">
            <v>0</v>
          </cell>
          <cell r="AH2170" t="e">
            <v>#VALUE!</v>
          </cell>
          <cell r="AI2170" t="str">
            <v xml:space="preserve">REF: </v>
          </cell>
          <cell r="AJ2170"/>
          <cell r="AK2170"/>
          <cell r="AL2170" t="str">
            <v>ETIQUETA DE ESTOQUE</v>
          </cell>
          <cell r="AM2170"/>
          <cell r="AN2170" t="str">
            <v/>
          </cell>
          <cell r="AO2170" t="str">
            <v/>
          </cell>
          <cell r="AP2170" t="str">
            <v/>
          </cell>
          <cell r="AQ2170" t="str">
            <v/>
          </cell>
          <cell r="AR2170" t="str">
            <v>ETIQUETA DE ESTOQUE - xxH</v>
          </cell>
          <cell r="AS2170" t="e">
            <v>#VALUE!</v>
          </cell>
          <cell r="AT2170" t="e">
            <v>#VALUE!</v>
          </cell>
          <cell r="AU2170" t="str">
            <v>EST</v>
          </cell>
          <cell r="AV2170" t="str">
            <v/>
          </cell>
          <cell r="AW2170">
            <v>19944.27</v>
          </cell>
          <cell r="AX2170" t="e">
            <v>#VALUE!</v>
          </cell>
          <cell r="AY2170"/>
          <cell r="AZ2170" t="str">
            <v/>
          </cell>
          <cell r="BA2170"/>
          <cell r="BB2170"/>
          <cell r="BC2170"/>
          <cell r="BD2170" t="str">
            <v/>
          </cell>
          <cell r="BE2170">
            <v>0</v>
          </cell>
          <cell r="BF2170" t="str">
            <v/>
          </cell>
          <cell r="BG2170" t="str">
            <v/>
          </cell>
          <cell r="BH2170">
            <v>13</v>
          </cell>
          <cell r="BI2170" t="str">
            <v>0</v>
          </cell>
          <cell r="BJ2170">
            <v>0</v>
          </cell>
          <cell r="BK2170">
            <v>0</v>
          </cell>
          <cell r="BL2170"/>
          <cell r="BM2170"/>
          <cell r="BN2170"/>
          <cell r="BO2170"/>
          <cell r="BQ2170" t="str">
            <v>DPOT</v>
          </cell>
          <cell r="BS2170" t="str">
            <v/>
          </cell>
          <cell r="BT2170" t="str">
            <v/>
          </cell>
        </row>
        <row r="2171">
          <cell r="H2171">
            <v>2</v>
          </cell>
          <cell r="O2171">
            <v>391629</v>
          </cell>
          <cell r="P2171"/>
          <cell r="Q2171" t="str">
            <v>EST TAMPO CRISTAL LAPIDADO (15MM) INCOLOR (CIRCULAR)</v>
          </cell>
          <cell r="R2171"/>
          <cell r="S2171"/>
          <cell r="T2171">
            <v>1.3</v>
          </cell>
          <cell r="U2171">
            <v>0</v>
          </cell>
          <cell r="V2171">
            <v>0.01</v>
          </cell>
          <cell r="W2171">
            <v>1.3</v>
          </cell>
          <cell r="X2171" t="str">
            <v>EST TAMPO CRISTAL LAPIDADO (15MM) INCOLOR (CIRCULAR) - Ø1,3x0,01H</v>
          </cell>
          <cell r="Y2171">
            <v>0</v>
          </cell>
          <cell r="Z2171">
            <v>0.5</v>
          </cell>
          <cell r="AA2171">
            <v>0</v>
          </cell>
          <cell r="AB2171"/>
          <cell r="AC2171"/>
          <cell r="AD2171"/>
          <cell r="AE2171">
            <v>0</v>
          </cell>
          <cell r="AF2171">
            <v>0</v>
          </cell>
          <cell r="AG2171">
            <v>0</v>
          </cell>
          <cell r="AH2171">
            <v>0</v>
          </cell>
          <cell r="AI2171" t="str">
            <v xml:space="preserve">REF: </v>
          </cell>
          <cell r="AJ2171"/>
          <cell r="AK2171"/>
          <cell r="AL2171" t="str">
            <v>ETIQUETA DE ESTOQUE</v>
          </cell>
          <cell r="AM2171"/>
          <cell r="AN2171" t="str">
            <v/>
          </cell>
          <cell r="AO2171" t="str">
            <v/>
          </cell>
          <cell r="AP2171" t="str">
            <v/>
          </cell>
          <cell r="AQ2171" t="str">
            <v/>
          </cell>
          <cell r="AR2171" t="str">
            <v>ETIQUETA DE ESTOQUE - xxH</v>
          </cell>
          <cell r="AS2171"/>
          <cell r="AT2171" t="str">
            <v>EST</v>
          </cell>
          <cell r="AU2171" t="str">
            <v>EST</v>
          </cell>
          <cell r="AV2171" t="str">
            <v/>
          </cell>
          <cell r="AW2171">
            <v>11118.91</v>
          </cell>
          <cell r="AX2171">
            <v>-11118.91</v>
          </cell>
          <cell r="AY2171"/>
          <cell r="AZ2171" t="str">
            <v/>
          </cell>
          <cell r="BA2171"/>
          <cell r="BB2171"/>
          <cell r="BC2171"/>
          <cell r="BD2171" t="str">
            <v/>
          </cell>
          <cell r="BE2171">
            <v>0</v>
          </cell>
          <cell r="BF2171" t="str">
            <v/>
          </cell>
          <cell r="BG2171" t="str">
            <v/>
          </cell>
          <cell r="BH2171">
            <v>13</v>
          </cell>
          <cell r="BI2171" t="str">
            <v>0</v>
          </cell>
          <cell r="BJ2171">
            <v>0</v>
          </cell>
          <cell r="BK2171">
            <v>0</v>
          </cell>
          <cell r="BL2171"/>
          <cell r="BM2171"/>
          <cell r="BN2171"/>
          <cell r="BO2171"/>
          <cell r="BQ2171" t="str">
            <v>DPOT</v>
          </cell>
          <cell r="BS2171" t="str">
            <v>TAMPO CRISTAL</v>
          </cell>
          <cell r="BT2171" t="str">
            <v>TAMPO CRISTAL (15MM)</v>
          </cell>
        </row>
        <row r="2172">
          <cell r="H2172">
            <v>6</v>
          </cell>
          <cell r="O2172">
            <v>391295</v>
          </cell>
          <cell r="P2172"/>
          <cell r="Q2172" t="str">
            <v>EST CADEIRA JOHN GRAZ (IMBUIA) COURO CAMURCA VERMELHO</v>
          </cell>
          <cell r="R2172"/>
          <cell r="S2172"/>
          <cell r="T2172">
            <v>0.48</v>
          </cell>
          <cell r="U2172">
            <v>0.53</v>
          </cell>
          <cell r="V2172">
            <v>0.82</v>
          </cell>
          <cell r="W2172">
            <v>0</v>
          </cell>
          <cell r="X2172" t="str">
            <v>EST CADEIRA JOHN GRAZ (IMBUIA) COURO CAMURCA VERMELHO - 0,48x0,53x0,82H</v>
          </cell>
          <cell r="Y2172">
            <v>0</v>
          </cell>
          <cell r="Z2172">
            <v>0.5</v>
          </cell>
          <cell r="AA2172">
            <v>0</v>
          </cell>
          <cell r="AB2172"/>
          <cell r="AC2172"/>
          <cell r="AD2172"/>
          <cell r="AE2172">
            <v>0</v>
          </cell>
          <cell r="AF2172">
            <v>0</v>
          </cell>
          <cell r="AG2172">
            <v>0</v>
          </cell>
          <cell r="AH2172">
            <v>0</v>
          </cell>
          <cell r="AI2172" t="str">
            <v xml:space="preserve">REF: </v>
          </cell>
          <cell r="AJ2172"/>
          <cell r="AK2172"/>
          <cell r="AL2172" t="str">
            <v>ETIQUETA DE ESTOQUE</v>
          </cell>
          <cell r="AM2172"/>
          <cell r="AN2172" t="str">
            <v/>
          </cell>
          <cell r="AO2172" t="str">
            <v/>
          </cell>
          <cell r="AP2172" t="str">
            <v/>
          </cell>
          <cell r="AQ2172" t="str">
            <v/>
          </cell>
          <cell r="AR2172" t="str">
            <v>ETIQUETA DE ESTOQUE - xxH</v>
          </cell>
          <cell r="AS2172"/>
          <cell r="AT2172" t="str">
            <v>EST</v>
          </cell>
          <cell r="AU2172" t="str">
            <v>EST</v>
          </cell>
          <cell r="AV2172" t="str">
            <v/>
          </cell>
          <cell r="AW2172">
            <v>12278.51</v>
          </cell>
          <cell r="AX2172">
            <v>-12278.51</v>
          </cell>
          <cell r="AY2172"/>
          <cell r="AZ2172" t="str">
            <v/>
          </cell>
          <cell r="BA2172"/>
          <cell r="BB2172"/>
          <cell r="BC2172"/>
          <cell r="BD2172" t="str">
            <v/>
          </cell>
          <cell r="BE2172">
            <v>0</v>
          </cell>
          <cell r="BF2172" t="str">
            <v/>
          </cell>
          <cell r="BG2172" t="str">
            <v/>
          </cell>
          <cell r="BH2172">
            <v>13</v>
          </cell>
          <cell r="BI2172" t="str">
            <v>0</v>
          </cell>
          <cell r="BJ2172">
            <v>0</v>
          </cell>
          <cell r="BK2172">
            <v>0</v>
          </cell>
          <cell r="BL2172"/>
          <cell r="BM2172"/>
          <cell r="BN2172"/>
          <cell r="BO2172"/>
          <cell r="BQ2172" t="str">
            <v>DPOT</v>
          </cell>
          <cell r="BS2172" t="str">
            <v/>
          </cell>
          <cell r="BT2172" t="str">
            <v/>
          </cell>
        </row>
        <row r="2173">
          <cell r="H2173" t="e">
            <v>#N/A</v>
          </cell>
          <cell r="O2173">
            <v>391294</v>
          </cell>
          <cell r="P2173"/>
          <cell r="Q2173" t="e">
            <v>#N/A</v>
          </cell>
          <cell r="R2173"/>
          <cell r="S2173"/>
          <cell r="T2173" t="e">
            <v>#N/A</v>
          </cell>
          <cell r="U2173" t="e">
            <v>#N/A</v>
          </cell>
          <cell r="V2173" t="e">
            <v>#N/A</v>
          </cell>
          <cell r="W2173" t="e">
            <v>#N/A</v>
          </cell>
          <cell r="X2173" t="e">
            <v>#N/A</v>
          </cell>
          <cell r="Y2173">
            <v>0</v>
          </cell>
          <cell r="Z2173">
            <v>0.5</v>
          </cell>
          <cell r="AA2173">
            <v>0</v>
          </cell>
          <cell r="AB2173"/>
          <cell r="AC2173"/>
          <cell r="AD2173"/>
          <cell r="AE2173">
            <v>0</v>
          </cell>
          <cell r="AF2173">
            <v>0</v>
          </cell>
          <cell r="AG2173">
            <v>0</v>
          </cell>
          <cell r="AH2173">
            <v>0</v>
          </cell>
          <cell r="AI2173" t="str">
            <v xml:space="preserve">REF: </v>
          </cell>
          <cell r="AJ2173"/>
          <cell r="AK2173"/>
          <cell r="AL2173" t="str">
            <v>ETIQUETA DE ESTOQUE</v>
          </cell>
          <cell r="AM2173"/>
          <cell r="AN2173" t="str">
            <v/>
          </cell>
          <cell r="AO2173" t="str">
            <v/>
          </cell>
          <cell r="AP2173" t="str">
            <v/>
          </cell>
          <cell r="AQ2173" t="str">
            <v/>
          </cell>
          <cell r="AR2173" t="str">
            <v>ETIQUETA DE ESTOQUE - xxH</v>
          </cell>
          <cell r="AS2173"/>
          <cell r="AT2173" t="str">
            <v>EST</v>
          </cell>
          <cell r="AU2173" t="str">
            <v>EST</v>
          </cell>
          <cell r="AV2173" t="str">
            <v/>
          </cell>
          <cell r="AW2173" t="str">
            <v>EST</v>
          </cell>
          <cell r="AX2173" t="e">
            <v>#VALUE!</v>
          </cell>
          <cell r="AY2173"/>
          <cell r="AZ2173" t="str">
            <v/>
          </cell>
          <cell r="BA2173"/>
          <cell r="BB2173"/>
          <cell r="BC2173"/>
          <cell r="BD2173" t="str">
            <v/>
          </cell>
          <cell r="BE2173">
            <v>0</v>
          </cell>
          <cell r="BF2173" t="str">
            <v/>
          </cell>
          <cell r="BG2173" t="str">
            <v/>
          </cell>
          <cell r="BH2173" t="e">
            <v>#N/A</v>
          </cell>
          <cell r="BI2173" t="str">
            <v>0</v>
          </cell>
          <cell r="BJ2173">
            <v>0</v>
          </cell>
          <cell r="BK2173">
            <v>0</v>
          </cell>
          <cell r="BL2173"/>
          <cell r="BM2173"/>
          <cell r="BN2173"/>
          <cell r="BO2173"/>
          <cell r="BQ2173" t="str">
            <v>DPOT</v>
          </cell>
          <cell r="BS2173" t="str">
            <v/>
          </cell>
          <cell r="BT2173" t="str">
            <v/>
          </cell>
        </row>
        <row r="2174">
          <cell r="H2174" t="e">
            <v>#N/A</v>
          </cell>
          <cell r="O2174">
            <v>391293</v>
          </cell>
          <cell r="P2174"/>
          <cell r="Q2174" t="e">
            <v>#N/A</v>
          </cell>
          <cell r="R2174"/>
          <cell r="S2174"/>
          <cell r="T2174" t="e">
            <v>#N/A</v>
          </cell>
          <cell r="U2174" t="e">
            <v>#N/A</v>
          </cell>
          <cell r="V2174" t="e">
            <v>#N/A</v>
          </cell>
          <cell r="W2174" t="e">
            <v>#N/A</v>
          </cell>
          <cell r="X2174" t="e">
            <v>#N/A</v>
          </cell>
          <cell r="Y2174">
            <v>0</v>
          </cell>
          <cell r="Z2174">
            <v>0.5</v>
          </cell>
          <cell r="AA2174">
            <v>0</v>
          </cell>
          <cell r="AB2174"/>
          <cell r="AC2174"/>
          <cell r="AD2174"/>
          <cell r="AE2174">
            <v>0</v>
          </cell>
          <cell r="AF2174">
            <v>0</v>
          </cell>
          <cell r="AG2174">
            <v>0</v>
          </cell>
          <cell r="AH2174">
            <v>0</v>
          </cell>
          <cell r="AI2174" t="str">
            <v xml:space="preserve">REF: </v>
          </cell>
          <cell r="AJ2174"/>
          <cell r="AK2174"/>
          <cell r="AL2174" t="str">
            <v>ETIQUETA DE ESTOQUE</v>
          </cell>
          <cell r="AM2174"/>
          <cell r="AN2174" t="str">
            <v/>
          </cell>
          <cell r="AO2174" t="str">
            <v/>
          </cell>
          <cell r="AP2174" t="str">
            <v/>
          </cell>
          <cell r="AQ2174" t="str">
            <v/>
          </cell>
          <cell r="AR2174" t="str">
            <v>ETIQUETA DE ESTOQUE - xxH</v>
          </cell>
          <cell r="AS2174"/>
          <cell r="AT2174" t="str">
            <v>EST</v>
          </cell>
          <cell r="AU2174" t="str">
            <v>EST</v>
          </cell>
          <cell r="AV2174" t="str">
            <v/>
          </cell>
          <cell r="AW2174" t="str">
            <v>EST</v>
          </cell>
          <cell r="AX2174" t="e">
            <v>#VALUE!</v>
          </cell>
          <cell r="AY2174"/>
          <cell r="AZ2174" t="str">
            <v/>
          </cell>
          <cell r="BA2174"/>
          <cell r="BB2174"/>
          <cell r="BC2174"/>
          <cell r="BD2174" t="str">
            <v/>
          </cell>
          <cell r="BE2174">
            <v>0</v>
          </cell>
          <cell r="BF2174" t="str">
            <v/>
          </cell>
          <cell r="BG2174" t="str">
            <v/>
          </cell>
          <cell r="BH2174" t="e">
            <v>#N/A</v>
          </cell>
          <cell r="BI2174" t="str">
            <v>0</v>
          </cell>
          <cell r="BJ2174">
            <v>0</v>
          </cell>
          <cell r="BK2174">
            <v>0</v>
          </cell>
          <cell r="BL2174"/>
          <cell r="BM2174"/>
          <cell r="BN2174"/>
          <cell r="BO2174"/>
          <cell r="BQ2174" t="str">
            <v>DPOT</v>
          </cell>
          <cell r="BS2174" t="str">
            <v/>
          </cell>
          <cell r="BT2174" t="str">
            <v/>
          </cell>
        </row>
        <row r="2175">
          <cell r="H2175">
            <v>3</v>
          </cell>
          <cell r="O2175">
            <v>391054</v>
          </cell>
          <cell r="P2175"/>
          <cell r="Q2175" t="str">
            <v>EST MESA LATERAL STAN JR (MARMORE PARANA LOTUS)</v>
          </cell>
          <cell r="R2175"/>
          <cell r="S2175"/>
          <cell r="T2175">
            <v>0.3</v>
          </cell>
          <cell r="U2175">
            <v>0</v>
          </cell>
          <cell r="V2175">
            <v>0.55000000000000004</v>
          </cell>
          <cell r="W2175">
            <v>0.3</v>
          </cell>
          <cell r="X2175" t="str">
            <v>EST MESA LATERAL STAN JR (MARMORE PARANA LOTUS) - Ø0,3x0,55H</v>
          </cell>
          <cell r="Y2175">
            <v>0</v>
          </cell>
          <cell r="Z2175">
            <v>0.5</v>
          </cell>
          <cell r="AA2175">
            <v>0</v>
          </cell>
          <cell r="AB2175"/>
          <cell r="AC2175"/>
          <cell r="AD2175"/>
          <cell r="AE2175">
            <v>0</v>
          </cell>
          <cell r="AF2175">
            <v>0</v>
          </cell>
          <cell r="AG2175">
            <v>0</v>
          </cell>
          <cell r="AH2175">
            <v>0</v>
          </cell>
          <cell r="AI2175" t="str">
            <v xml:space="preserve">REF: </v>
          </cell>
          <cell r="AJ2175"/>
          <cell r="AK2175"/>
          <cell r="AL2175" t="str">
            <v>ETIQUETA DE ESTOQUE</v>
          </cell>
          <cell r="AM2175"/>
          <cell r="AN2175" t="str">
            <v/>
          </cell>
          <cell r="AO2175" t="str">
            <v/>
          </cell>
          <cell r="AP2175" t="str">
            <v/>
          </cell>
          <cell r="AQ2175" t="str">
            <v/>
          </cell>
          <cell r="AR2175" t="str">
            <v>ETIQUETA DE ESTOQUE - xxH</v>
          </cell>
          <cell r="AS2175"/>
          <cell r="AT2175" t="str">
            <v>EST</v>
          </cell>
          <cell r="AU2175" t="str">
            <v>EST</v>
          </cell>
          <cell r="AV2175" t="str">
            <v/>
          </cell>
          <cell r="AW2175">
            <v>4993.67</v>
          </cell>
          <cell r="AX2175">
            <v>-4993.67</v>
          </cell>
          <cell r="AY2175"/>
          <cell r="AZ2175" t="str">
            <v/>
          </cell>
          <cell r="BA2175"/>
          <cell r="BB2175"/>
          <cell r="BC2175"/>
          <cell r="BD2175" t="str">
            <v/>
          </cell>
          <cell r="BE2175">
            <v>0</v>
          </cell>
          <cell r="BF2175" t="str">
            <v/>
          </cell>
          <cell r="BG2175" t="str">
            <v/>
          </cell>
          <cell r="BH2175">
            <v>13</v>
          </cell>
          <cell r="BI2175" t="str">
            <v>0</v>
          </cell>
          <cell r="BJ2175">
            <v>0</v>
          </cell>
          <cell r="BK2175">
            <v>0</v>
          </cell>
          <cell r="BL2175"/>
          <cell r="BM2175"/>
          <cell r="BN2175"/>
          <cell r="BO2175"/>
          <cell r="BQ2175" t="str">
            <v>DPOT</v>
          </cell>
          <cell r="BS2175" t="str">
            <v/>
          </cell>
          <cell r="BT2175" t="str">
            <v/>
          </cell>
        </row>
        <row r="2176">
          <cell r="H2176">
            <v>11</v>
          </cell>
          <cell r="O2176">
            <v>391051</v>
          </cell>
          <cell r="P2176"/>
          <cell r="Q2176" t="str">
            <v>EST MESA LATERAL STAN (MARMORE PARANA LOTUS</v>
          </cell>
          <cell r="R2176"/>
          <cell r="S2176"/>
          <cell r="T2176">
            <v>0.4</v>
          </cell>
          <cell r="U2176">
            <v>0</v>
          </cell>
          <cell r="V2176">
            <v>0.6</v>
          </cell>
          <cell r="W2176">
            <v>0.4</v>
          </cell>
          <cell r="X2176" t="str">
            <v>EST MESA LATERAL STAN (MARMORE PARANA LOTUS - Ø0,4x0,6H</v>
          </cell>
          <cell r="Y2176">
            <v>0</v>
          </cell>
          <cell r="Z2176">
            <v>0.5</v>
          </cell>
          <cell r="AA2176">
            <v>0</v>
          </cell>
          <cell r="AB2176"/>
          <cell r="AC2176"/>
          <cell r="AD2176"/>
          <cell r="AE2176">
            <v>0</v>
          </cell>
          <cell r="AF2176">
            <v>0</v>
          </cell>
          <cell r="AG2176">
            <v>0</v>
          </cell>
          <cell r="AH2176">
            <v>0</v>
          </cell>
          <cell r="AI2176" t="str">
            <v xml:space="preserve">REF: </v>
          </cell>
          <cell r="AJ2176"/>
          <cell r="AK2176"/>
          <cell r="AL2176" t="str">
            <v>ETIQUETA DE ESTOQUE</v>
          </cell>
          <cell r="AM2176"/>
          <cell r="AN2176" t="str">
            <v/>
          </cell>
          <cell r="AO2176" t="str">
            <v/>
          </cell>
          <cell r="AP2176" t="str">
            <v/>
          </cell>
          <cell r="AQ2176" t="str">
            <v/>
          </cell>
          <cell r="AR2176" t="str">
            <v>ETIQUETA DE ESTOQUE - xxH</v>
          </cell>
          <cell r="AS2176"/>
          <cell r="AT2176" t="str">
            <v>EST</v>
          </cell>
          <cell r="AU2176" t="str">
            <v>EST</v>
          </cell>
          <cell r="AV2176" t="str">
            <v/>
          </cell>
          <cell r="AW2176">
            <v>5968.74</v>
          </cell>
          <cell r="AX2176">
            <v>-5968.74</v>
          </cell>
          <cell r="AY2176"/>
          <cell r="AZ2176" t="str">
            <v/>
          </cell>
          <cell r="BA2176"/>
          <cell r="BB2176"/>
          <cell r="BC2176"/>
          <cell r="BD2176" t="str">
            <v/>
          </cell>
          <cell r="BE2176">
            <v>0</v>
          </cell>
          <cell r="BF2176" t="str">
            <v/>
          </cell>
          <cell r="BG2176" t="str">
            <v/>
          </cell>
          <cell r="BH2176">
            <v>13</v>
          </cell>
          <cell r="BI2176" t="str">
            <v>0</v>
          </cell>
          <cell r="BJ2176">
            <v>0</v>
          </cell>
          <cell r="BK2176">
            <v>0</v>
          </cell>
          <cell r="BL2176"/>
          <cell r="BM2176"/>
          <cell r="BN2176"/>
          <cell r="BO2176"/>
          <cell r="BQ2176" t="str">
            <v>DPOT</v>
          </cell>
          <cell r="BS2176" t="str">
            <v/>
          </cell>
          <cell r="BT2176" t="str">
            <v/>
          </cell>
        </row>
        <row r="2177">
          <cell r="H2177">
            <v>0</v>
          </cell>
          <cell r="O2177">
            <v>390895</v>
          </cell>
          <cell r="P2177"/>
          <cell r="Q2177" t="str">
            <v>EST BANCO DOMINO (4 LUG) (IMBUIA) (INOX)</v>
          </cell>
          <cell r="R2177"/>
          <cell r="S2177"/>
          <cell r="T2177">
            <v>1.9</v>
          </cell>
          <cell r="U2177">
            <v>0.45</v>
          </cell>
          <cell r="V2177">
            <v>0.48</v>
          </cell>
          <cell r="W2177">
            <v>0</v>
          </cell>
          <cell r="X2177" t="str">
            <v>EST BANCO DOMINO (4 LUG) (IMBUIA) (INOX) - 1,9x0,45x0,48H</v>
          </cell>
          <cell r="Y2177">
            <v>0</v>
          </cell>
          <cell r="Z2177">
            <v>0.5</v>
          </cell>
          <cell r="AA2177">
            <v>0</v>
          </cell>
          <cell r="AB2177"/>
          <cell r="AC2177"/>
          <cell r="AD2177"/>
          <cell r="AE2177">
            <v>0</v>
          </cell>
          <cell r="AF2177">
            <v>0</v>
          </cell>
          <cell r="AG2177">
            <v>0</v>
          </cell>
          <cell r="AH2177">
            <v>0</v>
          </cell>
          <cell r="AI2177" t="str">
            <v xml:space="preserve">REF: </v>
          </cell>
          <cell r="AJ2177"/>
          <cell r="AK2177"/>
          <cell r="AL2177" t="str">
            <v>ETIQUETA DE ESTOQUE</v>
          </cell>
          <cell r="AM2177"/>
          <cell r="AN2177" t="str">
            <v/>
          </cell>
          <cell r="AO2177" t="str">
            <v/>
          </cell>
          <cell r="AP2177" t="str">
            <v/>
          </cell>
          <cell r="AQ2177" t="str">
            <v/>
          </cell>
          <cell r="AR2177" t="str">
            <v>ETIQUETA DE ESTOQUE - xxH</v>
          </cell>
          <cell r="AS2177"/>
          <cell r="AT2177" t="str">
            <v>EST</v>
          </cell>
          <cell r="AU2177" t="str">
            <v>EST</v>
          </cell>
          <cell r="AV2177" t="str">
            <v/>
          </cell>
          <cell r="AW2177">
            <v>51197.54</v>
          </cell>
          <cell r="AX2177">
            <v>-51197.54</v>
          </cell>
          <cell r="AY2177"/>
          <cell r="AZ2177" t="str">
            <v/>
          </cell>
          <cell r="BA2177"/>
          <cell r="BB2177"/>
          <cell r="BC2177"/>
          <cell r="BD2177" t="str">
            <v/>
          </cell>
          <cell r="BE2177">
            <v>0</v>
          </cell>
          <cell r="BF2177" t="str">
            <v/>
          </cell>
          <cell r="BG2177" t="str">
            <v/>
          </cell>
          <cell r="BH2177">
            <v>203</v>
          </cell>
          <cell r="BI2177" t="str">
            <v>0</v>
          </cell>
          <cell r="BJ2177">
            <v>0</v>
          </cell>
          <cell r="BK2177">
            <v>0</v>
          </cell>
          <cell r="BL2177"/>
          <cell r="BM2177"/>
          <cell r="BN2177"/>
          <cell r="BO2177"/>
          <cell r="BQ2177" t="str">
            <v>DPOT</v>
          </cell>
          <cell r="BS2177" t="str">
            <v/>
          </cell>
          <cell r="BT2177" t="str">
            <v/>
          </cell>
        </row>
        <row r="2178">
          <cell r="H2178">
            <v>1</v>
          </cell>
          <cell r="O2178">
            <v>390894</v>
          </cell>
          <cell r="P2178"/>
          <cell r="Q2178" t="str">
            <v>EST BANCO DOMINO (4 LUG) (FREIJO) (INOX)</v>
          </cell>
          <cell r="R2178"/>
          <cell r="S2178"/>
          <cell r="T2178">
            <v>1.9</v>
          </cell>
          <cell r="U2178">
            <v>0.45</v>
          </cell>
          <cell r="V2178">
            <v>0.48</v>
          </cell>
          <cell r="W2178">
            <v>0</v>
          </cell>
          <cell r="X2178" t="str">
            <v>EST BANCO DOMINO (4 LUG) (FREIJO) (INOX) - 1,9x0,45x0,48H</v>
          </cell>
          <cell r="Y2178">
            <v>0</v>
          </cell>
          <cell r="Z2178">
            <v>0.5</v>
          </cell>
          <cell r="AA2178">
            <v>0</v>
          </cell>
          <cell r="AB2178"/>
          <cell r="AC2178"/>
          <cell r="AD2178"/>
          <cell r="AE2178">
            <v>0</v>
          </cell>
          <cell r="AF2178">
            <v>0</v>
          </cell>
          <cell r="AG2178">
            <v>0</v>
          </cell>
          <cell r="AH2178">
            <v>0</v>
          </cell>
          <cell r="AI2178" t="str">
            <v xml:space="preserve">REF: </v>
          </cell>
          <cell r="AJ2178"/>
          <cell r="AK2178"/>
          <cell r="AL2178" t="str">
            <v>ETIQUETA DE ESTOQUE</v>
          </cell>
          <cell r="AM2178"/>
          <cell r="AN2178" t="str">
            <v/>
          </cell>
          <cell r="AO2178" t="str">
            <v/>
          </cell>
          <cell r="AP2178" t="str">
            <v/>
          </cell>
          <cell r="AQ2178" t="str">
            <v/>
          </cell>
          <cell r="AR2178" t="str">
            <v>ETIQUETA DE ESTOQUE - xxH</v>
          </cell>
          <cell r="AS2178"/>
          <cell r="AT2178" t="str">
            <v>EST</v>
          </cell>
          <cell r="AU2178" t="str">
            <v>EST</v>
          </cell>
          <cell r="AV2178" t="str">
            <v/>
          </cell>
          <cell r="AW2178">
            <v>46278.34</v>
          </cell>
          <cell r="AX2178">
            <v>-46278.34</v>
          </cell>
          <cell r="AY2178"/>
          <cell r="AZ2178" t="str">
            <v/>
          </cell>
          <cell r="BA2178"/>
          <cell r="BB2178"/>
          <cell r="BC2178"/>
          <cell r="BD2178" t="str">
            <v/>
          </cell>
          <cell r="BE2178">
            <v>0</v>
          </cell>
          <cell r="BF2178" t="str">
            <v/>
          </cell>
          <cell r="BG2178" t="str">
            <v/>
          </cell>
          <cell r="BH2178">
            <v>203</v>
          </cell>
          <cell r="BI2178" t="str">
            <v>0</v>
          </cell>
          <cell r="BJ2178">
            <v>0</v>
          </cell>
          <cell r="BK2178">
            <v>0</v>
          </cell>
          <cell r="BL2178"/>
          <cell r="BM2178"/>
          <cell r="BN2178"/>
          <cell r="BO2178"/>
          <cell r="BQ2178" t="str">
            <v>DPOT</v>
          </cell>
          <cell r="BS2178" t="str">
            <v/>
          </cell>
          <cell r="BT2178" t="str">
            <v/>
          </cell>
        </row>
        <row r="2179">
          <cell r="H2179">
            <v>0</v>
          </cell>
          <cell r="O2179">
            <v>390886</v>
          </cell>
          <cell r="P2179"/>
          <cell r="Q2179" t="str">
            <v>EST SOFA DIANA (C/CAPA) TC GALLIA (STON) (7826) MUSGO</v>
          </cell>
          <cell r="R2179"/>
          <cell r="S2179"/>
          <cell r="T2179">
            <v>3</v>
          </cell>
          <cell r="U2179">
            <v>1.03</v>
          </cell>
          <cell r="V2179">
            <v>0.63</v>
          </cell>
          <cell r="W2179">
            <v>0</v>
          </cell>
          <cell r="X2179" t="str">
            <v>EST SOFA DIANA (C/CAPA) TC GALLIA (STON) (7826) MUSGO - 3x1,03x0,63H</v>
          </cell>
          <cell r="Y2179">
            <v>0</v>
          </cell>
          <cell r="Z2179">
            <v>0.5</v>
          </cell>
          <cell r="AA2179">
            <v>0</v>
          </cell>
          <cell r="AB2179"/>
          <cell r="AC2179"/>
          <cell r="AD2179"/>
          <cell r="AE2179">
            <v>0</v>
          </cell>
          <cell r="AF2179">
            <v>0</v>
          </cell>
          <cell r="AG2179">
            <v>0</v>
          </cell>
          <cell r="AH2179">
            <v>0</v>
          </cell>
          <cell r="AI2179" t="str">
            <v xml:space="preserve">REF: </v>
          </cell>
          <cell r="AJ2179"/>
          <cell r="AK2179"/>
          <cell r="AL2179" t="str">
            <v>ETIQUETA DE ESTOQUE</v>
          </cell>
          <cell r="AM2179"/>
          <cell r="AN2179" t="str">
            <v/>
          </cell>
          <cell r="AO2179" t="str">
            <v/>
          </cell>
          <cell r="AP2179" t="str">
            <v/>
          </cell>
          <cell r="AQ2179" t="str">
            <v/>
          </cell>
          <cell r="AR2179" t="str">
            <v>ETIQUETA DE ESTOQUE - xxH</v>
          </cell>
          <cell r="AS2179"/>
          <cell r="AT2179" t="str">
            <v>EST</v>
          </cell>
          <cell r="AU2179" t="str">
            <v>EST</v>
          </cell>
          <cell r="AV2179" t="str">
            <v/>
          </cell>
          <cell r="AW2179">
            <v>68512.240000000005</v>
          </cell>
          <cell r="AX2179">
            <v>-68512.240000000005</v>
          </cell>
          <cell r="AY2179"/>
          <cell r="AZ2179" t="str">
            <v/>
          </cell>
          <cell r="BA2179"/>
          <cell r="BB2179"/>
          <cell r="BC2179"/>
          <cell r="BD2179" t="str">
            <v/>
          </cell>
          <cell r="BE2179">
            <v>0</v>
          </cell>
          <cell r="BF2179" t="str">
            <v/>
          </cell>
          <cell r="BG2179" t="str">
            <v/>
          </cell>
          <cell r="BH2179">
            <v>13</v>
          </cell>
          <cell r="BI2179" t="str">
            <v>0</v>
          </cell>
          <cell r="BJ2179">
            <v>0</v>
          </cell>
          <cell r="BK2179">
            <v>0</v>
          </cell>
          <cell r="BL2179"/>
          <cell r="BM2179"/>
          <cell r="BN2179"/>
          <cell r="BO2179"/>
          <cell r="BQ2179" t="str">
            <v>DPOT</v>
          </cell>
          <cell r="BS2179" t="str">
            <v/>
          </cell>
          <cell r="BT2179" t="str">
            <v/>
          </cell>
        </row>
        <row r="2180">
          <cell r="H2180">
            <v>1</v>
          </cell>
          <cell r="O2180">
            <v>390884</v>
          </cell>
          <cell r="P2180"/>
          <cell r="Q2180" t="str">
            <v>EST MESA JANTAR OBLONGO (PAU FERRO CLARO) ALTERNADO PTO FSC</v>
          </cell>
          <cell r="R2180"/>
          <cell r="S2180"/>
          <cell r="T2180">
            <v>3.5</v>
          </cell>
          <cell r="U2180">
            <v>1.2</v>
          </cell>
          <cell r="V2180">
            <v>0.74</v>
          </cell>
          <cell r="W2180">
            <v>0</v>
          </cell>
          <cell r="X2180" t="str">
            <v>EST MESA JANTAR OBLONGO (PAU FERRO CLARO) ALTERNADO PTO FSC - 3,5x1,2x0,74H</v>
          </cell>
          <cell r="Y2180">
            <v>0</v>
          </cell>
          <cell r="Z2180">
            <v>0</v>
          </cell>
          <cell r="AA2180">
            <v>0</v>
          </cell>
          <cell r="AB2180"/>
          <cell r="AC2180"/>
          <cell r="AD2180"/>
          <cell r="AE2180">
            <v>0</v>
          </cell>
          <cell r="AF2180">
            <v>0</v>
          </cell>
          <cell r="AG2180">
            <v>0</v>
          </cell>
          <cell r="AH2180">
            <v>0</v>
          </cell>
          <cell r="AI2180" t="str">
            <v xml:space="preserve">REF: </v>
          </cell>
          <cell r="AJ2180" t="str">
            <v>PRODUTO PRONTA ENTREGA</v>
          </cell>
          <cell r="AK2180"/>
          <cell r="AL2180" t="str">
            <v>ETIQUETA DE ESTOQUE</v>
          </cell>
          <cell r="AM2180"/>
          <cell r="AN2180" t="str">
            <v/>
          </cell>
          <cell r="AO2180" t="str">
            <v/>
          </cell>
          <cell r="AP2180" t="str">
            <v/>
          </cell>
          <cell r="AQ2180" t="str">
            <v/>
          </cell>
          <cell r="AR2180" t="str">
            <v>ETIQUETA DE ESTOQUE - xxH</v>
          </cell>
          <cell r="AS2180"/>
          <cell r="AT2180" t="str">
            <v>EST</v>
          </cell>
          <cell r="AU2180" t="str">
            <v>EST</v>
          </cell>
          <cell r="AV2180" t="str">
            <v/>
          </cell>
          <cell r="AW2180">
            <v>145959.75</v>
          </cell>
          <cell r="AX2180">
            <v>-145959.75</v>
          </cell>
          <cell r="AY2180"/>
          <cell r="AZ2180" t="str">
            <v/>
          </cell>
          <cell r="BA2180"/>
          <cell r="BB2180"/>
          <cell r="BC2180"/>
          <cell r="BD2180" t="str">
            <v/>
          </cell>
          <cell r="BE2180">
            <v>0</v>
          </cell>
          <cell r="BF2180" t="str">
            <v/>
          </cell>
          <cell r="BG2180" t="str">
            <v/>
          </cell>
          <cell r="BH2180">
            <v>13</v>
          </cell>
          <cell r="BI2180" t="str">
            <v>0</v>
          </cell>
          <cell r="BJ2180">
            <v>0</v>
          </cell>
          <cell r="BK2180">
            <v>0</v>
          </cell>
          <cell r="BL2180"/>
          <cell r="BM2180"/>
          <cell r="BN2180"/>
          <cell r="BO2180"/>
          <cell r="BQ2180" t="str">
            <v>DPOT</v>
          </cell>
          <cell r="BS2180" t="str">
            <v/>
          </cell>
          <cell r="BT2180" t="str">
            <v/>
          </cell>
        </row>
        <row r="2181">
          <cell r="H2181">
            <v>0</v>
          </cell>
          <cell r="O2181">
            <v>390741</v>
          </cell>
          <cell r="P2181"/>
          <cell r="Q2181" t="str">
            <v>EST LUMINARIA TCHEKO (LATAO CROMADO) (FREIJO)</v>
          </cell>
          <cell r="R2181"/>
          <cell r="S2181"/>
          <cell r="T2181">
            <v>0.4</v>
          </cell>
          <cell r="U2181">
            <v>0.4</v>
          </cell>
          <cell r="V2181">
            <v>0.9</v>
          </cell>
          <cell r="W2181">
            <v>0</v>
          </cell>
          <cell r="X2181" t="str">
            <v>EST LUMINARIA TCHEKO (LATAO CROMADO) (FREIJO) - 0,4x0,4x0,9H</v>
          </cell>
          <cell r="Y2181">
            <v>0</v>
          </cell>
          <cell r="Z2181">
            <v>0</v>
          </cell>
          <cell r="AA2181">
            <v>0</v>
          </cell>
          <cell r="AB2181"/>
          <cell r="AC2181"/>
          <cell r="AD2181"/>
          <cell r="AE2181">
            <v>0</v>
          </cell>
          <cell r="AF2181">
            <v>0</v>
          </cell>
          <cell r="AG2181">
            <v>0</v>
          </cell>
          <cell r="AH2181">
            <v>0</v>
          </cell>
          <cell r="AI2181" t="str">
            <v xml:space="preserve">REF: </v>
          </cell>
          <cell r="AJ2181" t="str">
            <v>PRODUTO PRONTA ENTREGA</v>
          </cell>
          <cell r="AK2181"/>
          <cell r="AL2181" t="str">
            <v>ETIQUETA DE ESTOQUE</v>
          </cell>
          <cell r="AM2181"/>
          <cell r="AN2181" t="str">
            <v/>
          </cell>
          <cell r="AO2181" t="str">
            <v/>
          </cell>
          <cell r="AP2181" t="str">
            <v/>
          </cell>
          <cell r="AQ2181" t="str">
            <v/>
          </cell>
          <cell r="AR2181" t="str">
            <v>ETIQUETA DE ESTOQUE - xxH</v>
          </cell>
          <cell r="AS2181"/>
          <cell r="AT2181" t="str">
            <v>EST</v>
          </cell>
          <cell r="AU2181" t="str">
            <v>EST</v>
          </cell>
          <cell r="AV2181" t="str">
            <v/>
          </cell>
          <cell r="AW2181">
            <v>27205.48</v>
          </cell>
          <cell r="AX2181">
            <v>-27205.48</v>
          </cell>
          <cell r="AY2181"/>
          <cell r="AZ2181" t="str">
            <v/>
          </cell>
          <cell r="BA2181"/>
          <cell r="BB2181"/>
          <cell r="BC2181"/>
          <cell r="BD2181" t="str">
            <v/>
          </cell>
          <cell r="BE2181">
            <v>0</v>
          </cell>
          <cell r="BF2181" t="str">
            <v/>
          </cell>
          <cell r="BG2181" t="str">
            <v/>
          </cell>
          <cell r="BH2181">
            <v>13</v>
          </cell>
          <cell r="BI2181" t="str">
            <v>0</v>
          </cell>
          <cell r="BJ2181">
            <v>0</v>
          </cell>
          <cell r="BK2181">
            <v>0</v>
          </cell>
          <cell r="BL2181"/>
          <cell r="BM2181"/>
          <cell r="BN2181"/>
          <cell r="BO2181"/>
          <cell r="BQ2181" t="str">
            <v>DPOT</v>
          </cell>
          <cell r="BS2181" t="str">
            <v/>
          </cell>
          <cell r="BT2181" t="str">
            <v/>
          </cell>
        </row>
        <row r="2182">
          <cell r="H2182">
            <v>1</v>
          </cell>
          <cell r="O2182">
            <v>390304</v>
          </cell>
          <cell r="P2182"/>
          <cell r="Q2182" t="str">
            <v>EST BASE JANTAR CANELA (CIRCULAR) (FREIJO VERNIZ ACRILICO)</v>
          </cell>
          <cell r="R2182"/>
          <cell r="S2182"/>
          <cell r="T2182">
            <v>0.6</v>
          </cell>
          <cell r="U2182">
            <v>0</v>
          </cell>
          <cell r="V2182">
            <v>0.73</v>
          </cell>
          <cell r="W2182">
            <v>0.6</v>
          </cell>
          <cell r="X2182" t="str">
            <v>EST BASE JANTAR CANELA (CIRCULAR) (FREIJO VERNIZ ACRILICO) - Ø0,6x0,73H</v>
          </cell>
          <cell r="Y2182" t="e">
            <v>#VALUE!</v>
          </cell>
          <cell r="Z2182">
            <v>0.35</v>
          </cell>
          <cell r="AA2182" t="e">
            <v>#VALUE!</v>
          </cell>
          <cell r="AB2182"/>
          <cell r="AC2182"/>
          <cell r="AD2182"/>
          <cell r="AE2182" t="e">
            <v>#VALUE!</v>
          </cell>
          <cell r="AF2182" t="e">
            <v>#VALUE!</v>
          </cell>
          <cell r="AG2182">
            <v>0</v>
          </cell>
          <cell r="AH2182" t="e">
            <v>#VALUE!</v>
          </cell>
          <cell r="AI2182" t="str">
            <v xml:space="preserve">REF: </v>
          </cell>
          <cell r="AJ2182"/>
          <cell r="AK2182"/>
          <cell r="AL2182" t="str">
            <v>ETIQUETA DE ESTOQUE</v>
          </cell>
          <cell r="AM2182"/>
          <cell r="AN2182" t="str">
            <v/>
          </cell>
          <cell r="AO2182" t="str">
            <v/>
          </cell>
          <cell r="AP2182" t="str">
            <v/>
          </cell>
          <cell r="AQ2182" t="str">
            <v/>
          </cell>
          <cell r="AR2182" t="str">
            <v>ETIQUETA DE ESTOQUE - xxH</v>
          </cell>
          <cell r="AS2182" t="e">
            <v>#VALUE!</v>
          </cell>
          <cell r="AT2182" t="str">
            <v>EST</v>
          </cell>
          <cell r="AU2182" t="str">
            <v>EST</v>
          </cell>
          <cell r="AV2182" t="str">
            <v/>
          </cell>
          <cell r="AW2182">
            <v>29501.42</v>
          </cell>
          <cell r="AX2182" t="e">
            <v>#VALUE!</v>
          </cell>
          <cell r="AY2182"/>
          <cell r="AZ2182" t="str">
            <v/>
          </cell>
          <cell r="BA2182"/>
          <cell r="BB2182"/>
          <cell r="BC2182"/>
          <cell r="BD2182" t="str">
            <v/>
          </cell>
          <cell r="BE2182">
            <v>0</v>
          </cell>
          <cell r="BF2182" t="str">
            <v/>
          </cell>
          <cell r="BG2182" t="str">
            <v/>
          </cell>
          <cell r="BH2182">
            <v>13</v>
          </cell>
          <cell r="BI2182" t="str">
            <v>0</v>
          </cell>
          <cell r="BJ2182">
            <v>0</v>
          </cell>
          <cell r="BK2182">
            <v>0</v>
          </cell>
          <cell r="BL2182"/>
          <cell r="BM2182"/>
          <cell r="BN2182"/>
          <cell r="BO2182"/>
          <cell r="BQ2182" t="str">
            <v>DPOT</v>
          </cell>
          <cell r="BS2182" t="str">
            <v/>
          </cell>
          <cell r="BT2182" t="str">
            <v/>
          </cell>
        </row>
        <row r="2183">
          <cell r="H2183">
            <v>1</v>
          </cell>
          <cell r="O2183">
            <v>390302</v>
          </cell>
          <cell r="P2183"/>
          <cell r="Q2183" t="str">
            <v>EST TAMPO CANELA (CIRCULAR) (G3-GREEN P LEVIG) (BORD DUP)</v>
          </cell>
          <cell r="R2183"/>
          <cell r="S2183"/>
          <cell r="T2183">
            <v>1.3</v>
          </cell>
          <cell r="U2183">
            <v>0</v>
          </cell>
          <cell r="V2183">
            <v>0.02</v>
          </cell>
          <cell r="W2183">
            <v>1.3</v>
          </cell>
          <cell r="X2183" t="str">
            <v>EST TAMPO CANELA (CIRCULAR) (G3-GREEN P LEVIG) (BORD DUP) - Ø1,3x0,02H</v>
          </cell>
          <cell r="Y2183">
            <v>0</v>
          </cell>
          <cell r="Z2183">
            <v>0.5</v>
          </cell>
          <cell r="AA2183">
            <v>0</v>
          </cell>
          <cell r="AB2183"/>
          <cell r="AC2183"/>
          <cell r="AD2183"/>
          <cell r="AE2183">
            <v>0</v>
          </cell>
          <cell r="AF2183">
            <v>0</v>
          </cell>
          <cell r="AG2183">
            <v>0</v>
          </cell>
          <cell r="AH2183">
            <v>0</v>
          </cell>
          <cell r="AI2183" t="str">
            <v xml:space="preserve">REF: </v>
          </cell>
          <cell r="AJ2183"/>
          <cell r="AK2183"/>
          <cell r="AL2183" t="str">
            <v>ETIQUETA DE ESTOQUE</v>
          </cell>
          <cell r="AM2183"/>
          <cell r="AN2183" t="str">
            <v/>
          </cell>
          <cell r="AO2183" t="str">
            <v/>
          </cell>
          <cell r="AP2183" t="str">
            <v/>
          </cell>
          <cell r="AQ2183" t="str">
            <v/>
          </cell>
          <cell r="AR2183" t="str">
            <v>ETIQUETA DE ESTOQUE - xxH</v>
          </cell>
          <cell r="AS2183"/>
          <cell r="AT2183" t="str">
            <v>EST</v>
          </cell>
          <cell r="AU2183" t="str">
            <v>EST</v>
          </cell>
          <cell r="AV2183" t="str">
            <v/>
          </cell>
          <cell r="AW2183">
            <v>31596.41</v>
          </cell>
          <cell r="AX2183">
            <v>-31596.41</v>
          </cell>
          <cell r="AY2183"/>
          <cell r="AZ2183" t="str">
            <v/>
          </cell>
          <cell r="BA2183"/>
          <cell r="BB2183"/>
          <cell r="BC2183"/>
          <cell r="BD2183" t="str">
            <v/>
          </cell>
          <cell r="BE2183">
            <v>0</v>
          </cell>
          <cell r="BF2183" t="str">
            <v/>
          </cell>
          <cell r="BG2183" t="str">
            <v/>
          </cell>
          <cell r="BH2183">
            <v>13</v>
          </cell>
          <cell r="BI2183" t="str">
            <v>0</v>
          </cell>
          <cell r="BJ2183">
            <v>0</v>
          </cell>
          <cell r="BK2183">
            <v>0</v>
          </cell>
          <cell r="BL2183"/>
          <cell r="BM2183"/>
          <cell r="BN2183"/>
          <cell r="BO2183"/>
          <cell r="BQ2183" t="str">
            <v>DPOT</v>
          </cell>
          <cell r="BS2183" t="str">
            <v/>
          </cell>
          <cell r="BT2183" t="str">
            <v/>
          </cell>
        </row>
        <row r="2184">
          <cell r="H2184">
            <v>1</v>
          </cell>
          <cell r="O2184">
            <v>390140</v>
          </cell>
          <cell r="P2184"/>
          <cell r="Q2184" t="str">
            <v>EST CADEIRA BOA C/B (C/ROD/REG ALT) (FREIJO) TC MIKA CHIVE</v>
          </cell>
          <cell r="R2184"/>
          <cell r="S2184"/>
          <cell r="T2184">
            <v>0.65</v>
          </cell>
          <cell r="U2184">
            <v>0.65</v>
          </cell>
          <cell r="V2184">
            <v>0.8</v>
          </cell>
          <cell r="W2184">
            <v>0</v>
          </cell>
          <cell r="X2184" t="str">
            <v>EST CADEIRA BOA C/B (C/ROD/REG ALT) (FREIJO) TC MIKA CHIVE - 0,65x0,65x0,8H</v>
          </cell>
          <cell r="Y2184">
            <v>0</v>
          </cell>
          <cell r="Z2184">
            <v>0.5</v>
          </cell>
          <cell r="AA2184">
            <v>0</v>
          </cell>
          <cell r="AB2184"/>
          <cell r="AC2184"/>
          <cell r="AD2184"/>
          <cell r="AE2184">
            <v>0</v>
          </cell>
          <cell r="AF2184">
            <v>0</v>
          </cell>
          <cell r="AG2184">
            <v>0</v>
          </cell>
          <cell r="AH2184">
            <v>0</v>
          </cell>
          <cell r="AI2184" t="str">
            <v xml:space="preserve">REF: </v>
          </cell>
          <cell r="AJ2184"/>
          <cell r="AK2184"/>
          <cell r="AL2184" t="str">
            <v>ETIQUETA DE ESTOQUE</v>
          </cell>
          <cell r="AM2184"/>
          <cell r="AN2184" t="str">
            <v/>
          </cell>
          <cell r="AO2184" t="str">
            <v/>
          </cell>
          <cell r="AP2184" t="str">
            <v/>
          </cell>
          <cell r="AQ2184" t="str">
            <v/>
          </cell>
          <cell r="AR2184" t="str">
            <v>ETIQUETA DE ESTOQUE - xxH</v>
          </cell>
          <cell r="AS2184"/>
          <cell r="AT2184" t="str">
            <v>EST</v>
          </cell>
          <cell r="AU2184" t="str">
            <v>EST</v>
          </cell>
          <cell r="AV2184" t="str">
            <v/>
          </cell>
          <cell r="AW2184">
            <v>23085.53</v>
          </cell>
          <cell r="AX2184">
            <v>-23085.53</v>
          </cell>
          <cell r="AY2184"/>
          <cell r="AZ2184" t="str">
            <v/>
          </cell>
          <cell r="BA2184"/>
          <cell r="BB2184"/>
          <cell r="BC2184"/>
          <cell r="BD2184" t="str">
            <v/>
          </cell>
          <cell r="BE2184">
            <v>0</v>
          </cell>
          <cell r="BF2184" t="str">
            <v/>
          </cell>
          <cell r="BG2184" t="str">
            <v/>
          </cell>
          <cell r="BH2184">
            <v>13</v>
          </cell>
          <cell r="BI2184" t="str">
            <v>0</v>
          </cell>
          <cell r="BJ2184">
            <v>0</v>
          </cell>
          <cell r="BK2184">
            <v>0</v>
          </cell>
          <cell r="BL2184"/>
          <cell r="BM2184"/>
          <cell r="BN2184"/>
          <cell r="BO2184"/>
          <cell r="BQ2184" t="str">
            <v>DPOT</v>
          </cell>
          <cell r="BS2184" t="str">
            <v/>
          </cell>
          <cell r="BT2184" t="str">
            <v/>
          </cell>
        </row>
        <row r="2185">
          <cell r="H2185">
            <v>1</v>
          </cell>
          <cell r="O2185">
            <v>389842</v>
          </cell>
          <cell r="P2185"/>
          <cell r="Q2185" t="str">
            <v>EST SOFA DECK (GARAPEIRA) TC O'UMBRELLA DUCK TAUPE</v>
          </cell>
          <cell r="R2185"/>
          <cell r="S2185"/>
          <cell r="T2185">
            <v>1.48</v>
          </cell>
          <cell r="U2185">
            <v>0.85</v>
          </cell>
          <cell r="V2185">
            <v>0.63</v>
          </cell>
          <cell r="W2185">
            <v>0</v>
          </cell>
          <cell r="X2185" t="str">
            <v>EST SOFA DECK (GARAPEIRA) TC O'UMBRELLA DUCK TAUPE - 1,48x0,85x0,63H</v>
          </cell>
          <cell r="Y2185">
            <v>0</v>
          </cell>
          <cell r="Z2185">
            <v>0</v>
          </cell>
          <cell r="AA2185">
            <v>0</v>
          </cell>
          <cell r="AB2185"/>
          <cell r="AC2185"/>
          <cell r="AD2185"/>
          <cell r="AE2185">
            <v>0</v>
          </cell>
          <cell r="AF2185">
            <v>0</v>
          </cell>
          <cell r="AG2185">
            <v>0</v>
          </cell>
          <cell r="AH2185">
            <v>0</v>
          </cell>
          <cell r="AI2185" t="str">
            <v xml:space="preserve">REF: </v>
          </cell>
          <cell r="AJ2185" t="str">
            <v>PRODUTO PRONTA ENTREGA</v>
          </cell>
          <cell r="AK2185"/>
          <cell r="AL2185" t="str">
            <v>ETIQUETA DE ESTOQUE</v>
          </cell>
          <cell r="AM2185"/>
          <cell r="AN2185" t="str">
            <v/>
          </cell>
          <cell r="AO2185" t="str">
            <v/>
          </cell>
          <cell r="AP2185" t="str">
            <v/>
          </cell>
          <cell r="AQ2185" t="str">
            <v/>
          </cell>
          <cell r="AR2185" t="str">
            <v>ETIQUETA DE ESTOQUE - xxH</v>
          </cell>
          <cell r="AS2185"/>
          <cell r="AT2185" t="str">
            <v>EST</v>
          </cell>
          <cell r="AU2185" t="str">
            <v>EST</v>
          </cell>
          <cell r="AV2185" t="str">
            <v/>
          </cell>
          <cell r="AW2185">
            <v>25887.3</v>
          </cell>
          <cell r="AX2185">
            <v>-25887.3</v>
          </cell>
          <cell r="AY2185"/>
          <cell r="AZ2185" t="str">
            <v/>
          </cell>
          <cell r="BA2185"/>
          <cell r="BB2185"/>
          <cell r="BC2185"/>
          <cell r="BD2185" t="str">
            <v/>
          </cell>
          <cell r="BE2185">
            <v>0</v>
          </cell>
          <cell r="BF2185" t="str">
            <v/>
          </cell>
          <cell r="BG2185" t="str">
            <v/>
          </cell>
          <cell r="BH2185">
            <v>13</v>
          </cell>
          <cell r="BI2185" t="str">
            <v>0</v>
          </cell>
          <cell r="BJ2185">
            <v>0</v>
          </cell>
          <cell r="BK2185">
            <v>0</v>
          </cell>
          <cell r="BL2185"/>
          <cell r="BM2185"/>
          <cell r="BN2185"/>
          <cell r="BO2185"/>
          <cell r="BQ2185" t="str">
            <v>DPOT</v>
          </cell>
          <cell r="BS2185" t="str">
            <v/>
          </cell>
          <cell r="BT2185" t="str">
            <v/>
          </cell>
        </row>
        <row r="2186">
          <cell r="H2186">
            <v>0</v>
          </cell>
          <cell r="O2186">
            <v>389805</v>
          </cell>
          <cell r="P2186"/>
          <cell r="Q2186" t="str">
            <v>EST BANQUETA BENJAMIN (IMBUIA MEL) NOBUCK VERDE</v>
          </cell>
          <cell r="R2186"/>
          <cell r="S2186"/>
          <cell r="T2186">
            <v>0.8</v>
          </cell>
          <cell r="U2186">
            <v>0.6</v>
          </cell>
          <cell r="V2186">
            <v>0.38</v>
          </cell>
          <cell r="W2186">
            <v>0</v>
          </cell>
          <cell r="X2186" t="str">
            <v>EST BANQUETA BENJAMIN (IMBUIA MEL) NOBUCK VERDE - 0,8x0,6x0,38H</v>
          </cell>
          <cell r="Y2186">
            <v>0</v>
          </cell>
          <cell r="Z2186">
            <v>0.5</v>
          </cell>
          <cell r="AA2186">
            <v>0</v>
          </cell>
          <cell r="AB2186"/>
          <cell r="AC2186"/>
          <cell r="AD2186"/>
          <cell r="AE2186">
            <v>0</v>
          </cell>
          <cell r="AF2186">
            <v>0</v>
          </cell>
          <cell r="AG2186">
            <v>0</v>
          </cell>
          <cell r="AH2186">
            <v>0</v>
          </cell>
          <cell r="AI2186" t="str">
            <v xml:space="preserve">REF: </v>
          </cell>
          <cell r="AJ2186"/>
          <cell r="AK2186"/>
          <cell r="AL2186" t="str">
            <v>ETIQUETA DE ESTOQUE</v>
          </cell>
          <cell r="AM2186"/>
          <cell r="AN2186" t="str">
            <v/>
          </cell>
          <cell r="AO2186" t="str">
            <v/>
          </cell>
          <cell r="AP2186" t="str">
            <v/>
          </cell>
          <cell r="AQ2186" t="str">
            <v/>
          </cell>
          <cell r="AR2186" t="str">
            <v>ETIQUETA DE ESTOQUE - xxH</v>
          </cell>
          <cell r="AS2186"/>
          <cell r="AT2186" t="str">
            <v>EST</v>
          </cell>
          <cell r="AU2186" t="str">
            <v>EST</v>
          </cell>
          <cell r="AV2186" t="str">
            <v/>
          </cell>
          <cell r="AW2186">
            <v>25969.75</v>
          </cell>
          <cell r="AX2186">
            <v>-25969.75</v>
          </cell>
          <cell r="AY2186"/>
          <cell r="AZ2186" t="str">
            <v/>
          </cell>
          <cell r="BA2186"/>
          <cell r="BB2186"/>
          <cell r="BC2186"/>
          <cell r="BD2186" t="str">
            <v/>
          </cell>
          <cell r="BE2186">
            <v>0</v>
          </cell>
          <cell r="BF2186" t="str">
            <v/>
          </cell>
          <cell r="BG2186" t="str">
            <v/>
          </cell>
          <cell r="BH2186">
            <v>13</v>
          </cell>
          <cell r="BI2186" t="str">
            <v>0</v>
          </cell>
          <cell r="BJ2186">
            <v>0</v>
          </cell>
          <cell r="BK2186">
            <v>0</v>
          </cell>
          <cell r="BL2186"/>
          <cell r="BM2186"/>
          <cell r="BN2186"/>
          <cell r="BO2186"/>
          <cell r="BQ2186" t="str">
            <v>DPOT</v>
          </cell>
          <cell r="BS2186" t="str">
            <v/>
          </cell>
          <cell r="BT2186" t="str">
            <v/>
          </cell>
        </row>
        <row r="2187">
          <cell r="H2187">
            <v>0</v>
          </cell>
          <cell r="O2187">
            <v>389804</v>
          </cell>
          <cell r="P2187"/>
          <cell r="Q2187" t="str">
            <v>EST POLTRONA BENJAMIN (IMBUIA MEL) NOBUCK VERDE</v>
          </cell>
          <cell r="R2187"/>
          <cell r="S2187"/>
          <cell r="T2187">
            <v>0.92</v>
          </cell>
          <cell r="U2187">
            <v>0.9</v>
          </cell>
          <cell r="V2187">
            <v>0.92</v>
          </cell>
          <cell r="W2187">
            <v>0</v>
          </cell>
          <cell r="X2187" t="str">
            <v>EST POLTRONA BENJAMIN (IMBUIA MEL) NOBUCK VERDE - 0,92x0,9x0,92H</v>
          </cell>
          <cell r="Y2187">
            <v>0</v>
          </cell>
          <cell r="Z2187">
            <v>0.5</v>
          </cell>
          <cell r="AA2187">
            <v>0</v>
          </cell>
          <cell r="AB2187"/>
          <cell r="AC2187"/>
          <cell r="AD2187"/>
          <cell r="AE2187">
            <v>0</v>
          </cell>
          <cell r="AF2187">
            <v>0</v>
          </cell>
          <cell r="AG2187">
            <v>0</v>
          </cell>
          <cell r="AH2187">
            <v>0</v>
          </cell>
          <cell r="AI2187" t="str">
            <v xml:space="preserve">REF: </v>
          </cell>
          <cell r="AJ2187"/>
          <cell r="AK2187"/>
          <cell r="AL2187" t="str">
            <v>ETIQUETA DE ESTOQUE</v>
          </cell>
          <cell r="AM2187"/>
          <cell r="AN2187" t="str">
            <v/>
          </cell>
          <cell r="AO2187" t="str">
            <v/>
          </cell>
          <cell r="AP2187" t="str">
            <v/>
          </cell>
          <cell r="AQ2187" t="str">
            <v/>
          </cell>
          <cell r="AR2187" t="str">
            <v>ETIQUETA DE ESTOQUE - xxH</v>
          </cell>
          <cell r="AS2187"/>
          <cell r="AT2187" t="str">
            <v>EST</v>
          </cell>
          <cell r="AU2187" t="str">
            <v>EST</v>
          </cell>
          <cell r="AV2187" t="str">
            <v/>
          </cell>
          <cell r="AW2187">
            <v>108464.42</v>
          </cell>
          <cell r="AX2187">
            <v>-108464.42</v>
          </cell>
          <cell r="AY2187"/>
          <cell r="AZ2187" t="str">
            <v/>
          </cell>
          <cell r="BA2187"/>
          <cell r="BB2187"/>
          <cell r="BC2187"/>
          <cell r="BD2187" t="str">
            <v/>
          </cell>
          <cell r="BE2187">
            <v>0</v>
          </cell>
          <cell r="BF2187" t="str">
            <v/>
          </cell>
          <cell r="BG2187" t="str">
            <v/>
          </cell>
          <cell r="BH2187">
            <v>13</v>
          </cell>
          <cell r="BI2187" t="str">
            <v>0</v>
          </cell>
          <cell r="BJ2187">
            <v>0</v>
          </cell>
          <cell r="BK2187">
            <v>0</v>
          </cell>
          <cell r="BL2187"/>
          <cell r="BM2187"/>
          <cell r="BN2187"/>
          <cell r="BO2187"/>
          <cell r="BQ2187" t="str">
            <v>DPOT</v>
          </cell>
          <cell r="BS2187" t="str">
            <v/>
          </cell>
          <cell r="BT2187" t="str">
            <v/>
          </cell>
        </row>
        <row r="2188">
          <cell r="H2188">
            <v>0</v>
          </cell>
          <cell r="O2188">
            <v>389768</v>
          </cell>
          <cell r="P2188"/>
          <cell r="Q2188" t="str">
            <v>EST LUMINARIA ITAMARATY (HASTE PTO FOSCO) (SUCUPIRA)</v>
          </cell>
          <cell r="R2188"/>
          <cell r="S2188"/>
          <cell r="T2188">
            <v>0.6</v>
          </cell>
          <cell r="U2188">
            <v>0</v>
          </cell>
          <cell r="V2188">
            <v>1.41</v>
          </cell>
          <cell r="W2188">
            <v>0</v>
          </cell>
          <cell r="X2188" t="str">
            <v>EST LUMINARIA ITAMARATY (HASTE PTO FOSCO) (SUCUPIRA) - Ø0x1,41H</v>
          </cell>
          <cell r="Y2188">
            <v>0</v>
          </cell>
          <cell r="Z2188">
            <v>0.5</v>
          </cell>
          <cell r="AA2188">
            <v>0</v>
          </cell>
          <cell r="AB2188"/>
          <cell r="AC2188"/>
          <cell r="AD2188"/>
          <cell r="AE2188">
            <v>0</v>
          </cell>
          <cell r="AF2188">
            <v>0</v>
          </cell>
          <cell r="AG2188">
            <v>0</v>
          </cell>
          <cell r="AH2188">
            <v>0</v>
          </cell>
          <cell r="AI2188" t="str">
            <v xml:space="preserve">REF: </v>
          </cell>
          <cell r="AJ2188"/>
          <cell r="AK2188"/>
          <cell r="AL2188" t="str">
            <v>ETIQUETA DE ESTOQUE</v>
          </cell>
          <cell r="AM2188"/>
          <cell r="AN2188" t="str">
            <v/>
          </cell>
          <cell r="AO2188" t="str">
            <v/>
          </cell>
          <cell r="AP2188" t="str">
            <v/>
          </cell>
          <cell r="AQ2188" t="str">
            <v/>
          </cell>
          <cell r="AR2188" t="str">
            <v>ETIQUETA DE ESTOQUE - xxH</v>
          </cell>
          <cell r="AS2188"/>
          <cell r="AT2188" t="str">
            <v>EST</v>
          </cell>
          <cell r="AU2188" t="str">
            <v>EST</v>
          </cell>
          <cell r="AV2188" t="str">
            <v/>
          </cell>
          <cell r="AW2188">
            <v>11813.09</v>
          </cell>
          <cell r="AX2188">
            <v>-11813.09</v>
          </cell>
          <cell r="AY2188"/>
          <cell r="AZ2188" t="str">
            <v/>
          </cell>
          <cell r="BA2188"/>
          <cell r="BB2188"/>
          <cell r="BC2188"/>
          <cell r="BD2188" t="str">
            <v/>
          </cell>
          <cell r="BE2188">
            <v>0</v>
          </cell>
          <cell r="BF2188" t="str">
            <v/>
          </cell>
          <cell r="BG2188" t="str">
            <v/>
          </cell>
          <cell r="BH2188">
            <v>13</v>
          </cell>
          <cell r="BI2188" t="str">
            <v>0</v>
          </cell>
          <cell r="BJ2188">
            <v>0</v>
          </cell>
          <cell r="BK2188">
            <v>0</v>
          </cell>
          <cell r="BL2188"/>
          <cell r="BM2188"/>
          <cell r="BN2188"/>
          <cell r="BO2188"/>
          <cell r="BQ2188" t="str">
            <v>DPOT</v>
          </cell>
          <cell r="BS2188" t="str">
            <v/>
          </cell>
          <cell r="BT2188" t="str">
            <v/>
          </cell>
        </row>
        <row r="2189">
          <cell r="H2189">
            <v>0</v>
          </cell>
          <cell r="O2189">
            <v>389768</v>
          </cell>
          <cell r="P2189"/>
          <cell r="Q2189" t="str">
            <v>EST LUMINARIA ITAMARATY (HASTE PTO FOSCO) (SUCUPIRA)</v>
          </cell>
          <cell r="R2189"/>
          <cell r="S2189"/>
          <cell r="T2189">
            <v>0.6</v>
          </cell>
          <cell r="U2189">
            <v>0</v>
          </cell>
          <cell r="V2189">
            <v>1.41</v>
          </cell>
          <cell r="W2189">
            <v>0</v>
          </cell>
          <cell r="X2189" t="str">
            <v>EST LUMINARIA ITAMARATY (HASTE PTO FOSCO) (SUCUPIRA) - Ø0x1,41H</v>
          </cell>
          <cell r="Y2189">
            <v>0</v>
          </cell>
          <cell r="Z2189">
            <v>0.35</v>
          </cell>
          <cell r="AA2189">
            <v>0</v>
          </cell>
          <cell r="AB2189"/>
          <cell r="AC2189"/>
          <cell r="AD2189"/>
          <cell r="AE2189">
            <v>0</v>
          </cell>
          <cell r="AF2189">
            <v>0</v>
          </cell>
          <cell r="AG2189">
            <v>0</v>
          </cell>
          <cell r="AH2189">
            <v>0</v>
          </cell>
          <cell r="AI2189" t="str">
            <v xml:space="preserve">REF: </v>
          </cell>
          <cell r="AJ2189"/>
          <cell r="AK2189"/>
          <cell r="AL2189" t="str">
            <v>ETIQUETA DE ESTOQUE</v>
          </cell>
          <cell r="AM2189"/>
          <cell r="AN2189" t="str">
            <v/>
          </cell>
          <cell r="AO2189" t="str">
            <v/>
          </cell>
          <cell r="AP2189" t="str">
            <v/>
          </cell>
          <cell r="AQ2189" t="str">
            <v/>
          </cell>
          <cell r="AR2189" t="str">
            <v>ETIQUETA DE ESTOQUE - xxH</v>
          </cell>
          <cell r="AS2189"/>
          <cell r="AT2189" t="str">
            <v>EST</v>
          </cell>
          <cell r="AU2189" t="str">
            <v>EST</v>
          </cell>
          <cell r="AV2189" t="str">
            <v/>
          </cell>
          <cell r="AW2189">
            <v>11813.09</v>
          </cell>
          <cell r="AX2189">
            <v>-11813.09</v>
          </cell>
          <cell r="AY2189"/>
          <cell r="AZ2189" t="str">
            <v/>
          </cell>
          <cell r="BA2189"/>
          <cell r="BB2189"/>
          <cell r="BC2189"/>
          <cell r="BD2189" t="str">
            <v/>
          </cell>
          <cell r="BE2189">
            <v>0</v>
          </cell>
          <cell r="BF2189" t="str">
            <v/>
          </cell>
          <cell r="BG2189" t="str">
            <v/>
          </cell>
          <cell r="BH2189">
            <v>13</v>
          </cell>
          <cell r="BI2189" t="str">
            <v>0</v>
          </cell>
          <cell r="BJ2189">
            <v>0</v>
          </cell>
          <cell r="BK2189">
            <v>0</v>
          </cell>
          <cell r="BL2189"/>
          <cell r="BM2189"/>
          <cell r="BN2189"/>
          <cell r="BO2189"/>
          <cell r="BQ2189" t="str">
            <v>DPOT</v>
          </cell>
          <cell r="BS2189" t="str">
            <v/>
          </cell>
          <cell r="BT2189" t="str">
            <v/>
          </cell>
        </row>
        <row r="2190">
          <cell r="H2190">
            <v>1</v>
          </cell>
          <cell r="O2190">
            <v>389344</v>
          </cell>
          <cell r="P2190"/>
          <cell r="Q2190" t="str">
            <v>EST CADEIRA DOS ARCOS BAIXA (IMBUIA) COURO NOBUCK 75</v>
          </cell>
          <cell r="R2190"/>
          <cell r="S2190"/>
          <cell r="T2190">
            <v>0.49</v>
          </cell>
          <cell r="U2190">
            <v>0.59</v>
          </cell>
          <cell r="V2190">
            <v>0.88</v>
          </cell>
          <cell r="W2190">
            <v>0</v>
          </cell>
          <cell r="X2190" t="str">
            <v>EST CADEIRA DOS ARCOS BAIXA (IMBUIA) COURO NOBUCK 75 - 0,49x0,59x0,88H</v>
          </cell>
          <cell r="Y2190">
            <v>0</v>
          </cell>
          <cell r="Z2190">
            <v>0</v>
          </cell>
          <cell r="AA2190">
            <v>0</v>
          </cell>
          <cell r="AB2190"/>
          <cell r="AC2190"/>
          <cell r="AD2190"/>
          <cell r="AE2190">
            <v>0</v>
          </cell>
          <cell r="AF2190">
            <v>0</v>
          </cell>
          <cell r="AG2190">
            <v>0</v>
          </cell>
          <cell r="AH2190">
            <v>0</v>
          </cell>
          <cell r="AI2190" t="str">
            <v xml:space="preserve">REF: </v>
          </cell>
          <cell r="AJ2190" t="str">
            <v>PRODUTO PRONTA ENTREGA</v>
          </cell>
          <cell r="AK2190"/>
          <cell r="AL2190" t="str">
            <v>ETIQUETA DE ESTOQUE</v>
          </cell>
          <cell r="AM2190"/>
          <cell r="AN2190" t="str">
            <v/>
          </cell>
          <cell r="AO2190" t="str">
            <v/>
          </cell>
          <cell r="AP2190" t="str">
            <v/>
          </cell>
          <cell r="AQ2190" t="str">
            <v/>
          </cell>
          <cell r="AR2190" t="str">
            <v>ETIQUETA DE ESTOQUE - xxH</v>
          </cell>
          <cell r="AS2190"/>
          <cell r="AT2190" t="str">
            <v>EST</v>
          </cell>
          <cell r="AU2190" t="str">
            <v>EST</v>
          </cell>
          <cell r="AV2190" t="str">
            <v/>
          </cell>
          <cell r="AW2190">
            <v>30299.66</v>
          </cell>
          <cell r="AX2190">
            <v>-30299.66</v>
          </cell>
          <cell r="AY2190"/>
          <cell r="AZ2190" t="str">
            <v/>
          </cell>
          <cell r="BA2190"/>
          <cell r="BB2190"/>
          <cell r="BC2190"/>
          <cell r="BD2190" t="str">
            <v/>
          </cell>
          <cell r="BE2190">
            <v>0</v>
          </cell>
          <cell r="BF2190" t="str">
            <v/>
          </cell>
          <cell r="BG2190" t="str">
            <v/>
          </cell>
          <cell r="BH2190">
            <v>13</v>
          </cell>
          <cell r="BI2190" t="str">
            <v>0</v>
          </cell>
          <cell r="BJ2190">
            <v>0</v>
          </cell>
          <cell r="BK2190">
            <v>0</v>
          </cell>
          <cell r="BL2190"/>
          <cell r="BM2190"/>
          <cell r="BN2190"/>
          <cell r="BO2190"/>
          <cell r="BQ2190" t="str">
            <v>DPOT</v>
          </cell>
          <cell r="BS2190" t="str">
            <v/>
          </cell>
          <cell r="BT2190" t="str">
            <v/>
          </cell>
        </row>
        <row r="2191">
          <cell r="H2191">
            <v>0</v>
          </cell>
          <cell r="O2191">
            <v>389343</v>
          </cell>
          <cell r="P2191"/>
          <cell r="Q2191" t="str">
            <v>EST CADEIRA DOS ARCOS BAIXA (IMBUIA) COURO IMPORT 300</v>
          </cell>
          <cell r="R2191"/>
          <cell r="S2191"/>
          <cell r="T2191">
            <v>0.49</v>
          </cell>
          <cell r="U2191">
            <v>0.59</v>
          </cell>
          <cell r="V2191">
            <v>0.88</v>
          </cell>
          <cell r="W2191">
            <v>0</v>
          </cell>
          <cell r="X2191" t="str">
            <v>EST CADEIRA DOS ARCOS BAIXA (IMBUIA) COURO IMPORT 300 - 0,49x0,59x0,88H</v>
          </cell>
          <cell r="Y2191">
            <v>0</v>
          </cell>
          <cell r="Z2191">
            <v>0</v>
          </cell>
          <cell r="AA2191">
            <v>0</v>
          </cell>
          <cell r="AB2191"/>
          <cell r="AC2191"/>
          <cell r="AD2191"/>
          <cell r="AE2191">
            <v>0</v>
          </cell>
          <cell r="AF2191">
            <v>0</v>
          </cell>
          <cell r="AG2191">
            <v>0</v>
          </cell>
          <cell r="AH2191">
            <v>0</v>
          </cell>
          <cell r="AI2191" t="str">
            <v xml:space="preserve">REF: </v>
          </cell>
          <cell r="AJ2191" t="str">
            <v>PRODUTO PRONTA ENTREGA</v>
          </cell>
          <cell r="AK2191"/>
          <cell r="AL2191" t="str">
            <v>ETIQUETA DE ESTOQUE</v>
          </cell>
          <cell r="AM2191"/>
          <cell r="AN2191" t="str">
            <v/>
          </cell>
          <cell r="AO2191" t="str">
            <v/>
          </cell>
          <cell r="AP2191" t="str">
            <v/>
          </cell>
          <cell r="AQ2191" t="str">
            <v/>
          </cell>
          <cell r="AR2191" t="str">
            <v>ETIQUETA DE ESTOQUE - xxH</v>
          </cell>
          <cell r="AS2191"/>
          <cell r="AT2191" t="str">
            <v>EST</v>
          </cell>
          <cell r="AU2191" t="str">
            <v>EST</v>
          </cell>
          <cell r="AV2191" t="str">
            <v/>
          </cell>
          <cell r="AW2191">
            <v>29364.66</v>
          </cell>
          <cell r="AX2191">
            <v>-29364.66</v>
          </cell>
          <cell r="AY2191"/>
          <cell r="AZ2191" t="str">
            <v/>
          </cell>
          <cell r="BA2191"/>
          <cell r="BB2191"/>
          <cell r="BC2191"/>
          <cell r="BD2191" t="str">
            <v/>
          </cell>
          <cell r="BE2191">
            <v>0</v>
          </cell>
          <cell r="BF2191" t="str">
            <v/>
          </cell>
          <cell r="BG2191" t="str">
            <v/>
          </cell>
          <cell r="BH2191">
            <v>13</v>
          </cell>
          <cell r="BI2191" t="str">
            <v>0</v>
          </cell>
          <cell r="BJ2191">
            <v>0</v>
          </cell>
          <cell r="BK2191">
            <v>0</v>
          </cell>
          <cell r="BL2191"/>
          <cell r="BM2191"/>
          <cell r="BN2191"/>
          <cell r="BO2191"/>
          <cell r="BQ2191" t="str">
            <v>DPOT</v>
          </cell>
          <cell r="BS2191" t="str">
            <v/>
          </cell>
          <cell r="BT2191" t="str">
            <v/>
          </cell>
        </row>
        <row r="2192">
          <cell r="H2192">
            <v>1</v>
          </cell>
          <cell r="O2192">
            <v>389096</v>
          </cell>
          <cell r="P2192"/>
          <cell r="Q2192" t="str">
            <v>EST SOFA JOHN GRAZ (IMBUIA) (TC VERDE MUSGO)</v>
          </cell>
          <cell r="R2192"/>
          <cell r="S2192"/>
          <cell r="T2192">
            <v>1.6</v>
          </cell>
          <cell r="U2192">
            <v>0.83</v>
          </cell>
          <cell r="V2192">
            <v>0.74</v>
          </cell>
          <cell r="W2192">
            <v>0</v>
          </cell>
          <cell r="X2192" t="str">
            <v>EST SOFA JOHN GRAZ (IMBUIA) (TC VERDE MUSGO) - 1,6x0,83x0,74H</v>
          </cell>
          <cell r="Y2192" t="str">
            <v>EST</v>
          </cell>
          <cell r="Z2192">
            <v>0.35</v>
          </cell>
          <cell r="AA2192" t="e">
            <v>#VALUE!</v>
          </cell>
          <cell r="AB2192"/>
          <cell r="AC2192"/>
          <cell r="AD2192"/>
          <cell r="AE2192" t="e">
            <v>#VALUE!</v>
          </cell>
          <cell r="AF2192" t="str">
            <v>EST</v>
          </cell>
          <cell r="AG2192">
            <v>0</v>
          </cell>
          <cell r="AH2192" t="str">
            <v>EST</v>
          </cell>
          <cell r="AI2192" t="str">
            <v xml:space="preserve">REF: </v>
          </cell>
          <cell r="AJ2192"/>
          <cell r="AK2192"/>
          <cell r="AL2192" t="str">
            <v>ETIQUETA DE ESTOQUE</v>
          </cell>
          <cell r="AM2192"/>
          <cell r="AN2192" t="str">
            <v/>
          </cell>
          <cell r="AO2192" t="str">
            <v/>
          </cell>
          <cell r="AP2192" t="str">
            <v/>
          </cell>
          <cell r="AQ2192" t="str">
            <v/>
          </cell>
          <cell r="AR2192" t="str">
            <v>ETIQUETA DE ESTOQUE - xxH</v>
          </cell>
          <cell r="AS2192" t="str">
            <v>EST</v>
          </cell>
          <cell r="AT2192" t="str">
            <v>EST</v>
          </cell>
          <cell r="AU2192" t="str">
            <v>EST</v>
          </cell>
          <cell r="AV2192" t="str">
            <v/>
          </cell>
          <cell r="AW2192">
            <v>37246.019999999997</v>
          </cell>
          <cell r="AX2192" t="e">
            <v>#VALUE!</v>
          </cell>
          <cell r="AY2192"/>
          <cell r="AZ2192" t="str">
            <v/>
          </cell>
          <cell r="BA2192"/>
          <cell r="BB2192"/>
          <cell r="BC2192"/>
          <cell r="BD2192" t="str">
            <v/>
          </cell>
          <cell r="BE2192">
            <v>0</v>
          </cell>
          <cell r="BF2192" t="str">
            <v/>
          </cell>
          <cell r="BG2192" t="str">
            <v/>
          </cell>
          <cell r="BH2192">
            <v>13</v>
          </cell>
          <cell r="BI2192" t="str">
            <v>0</v>
          </cell>
          <cell r="BJ2192">
            <v>0</v>
          </cell>
          <cell r="BK2192">
            <v>0</v>
          </cell>
          <cell r="BL2192"/>
          <cell r="BM2192"/>
          <cell r="BN2192"/>
          <cell r="BO2192"/>
          <cell r="BQ2192" t="str">
            <v>DPOT</v>
          </cell>
          <cell r="BS2192" t="str">
            <v/>
          </cell>
          <cell r="BT2192" t="str">
            <v/>
          </cell>
        </row>
        <row r="2193">
          <cell r="H2193">
            <v>2</v>
          </cell>
          <cell r="O2193">
            <v>389092</v>
          </cell>
          <cell r="P2193"/>
          <cell r="Q2193" t="str">
            <v>EST POLTRONA ESTOFADA (PALANTI) (FREIJO) COURO NOBUCK 90</v>
          </cell>
          <cell r="R2193"/>
          <cell r="S2193"/>
          <cell r="T2193">
            <v>0.62</v>
          </cell>
          <cell r="U2193">
            <v>0.84</v>
          </cell>
          <cell r="V2193">
            <v>0.9</v>
          </cell>
          <cell r="W2193">
            <v>0</v>
          </cell>
          <cell r="X2193" t="str">
            <v>EST POLTRONA ESTOFADA (PALANTI) (FREIJO) COURO NOBUCK 90 - 0,62x0,84x0,9H</v>
          </cell>
          <cell r="Y2193">
            <v>0</v>
          </cell>
          <cell r="Z2193">
            <v>0</v>
          </cell>
          <cell r="AA2193">
            <v>0</v>
          </cell>
          <cell r="AB2193"/>
          <cell r="AC2193"/>
          <cell r="AD2193"/>
          <cell r="AE2193">
            <v>0</v>
          </cell>
          <cell r="AF2193">
            <v>0</v>
          </cell>
          <cell r="AG2193">
            <v>0</v>
          </cell>
          <cell r="AH2193">
            <v>0</v>
          </cell>
          <cell r="AI2193" t="str">
            <v xml:space="preserve">REF: </v>
          </cell>
          <cell r="AJ2193" t="str">
            <v>PRODUTO PRONTA ENTREGA</v>
          </cell>
          <cell r="AK2193"/>
          <cell r="AL2193" t="str">
            <v>ETIQUETA DE ESTOQUE</v>
          </cell>
          <cell r="AM2193"/>
          <cell r="AN2193" t="str">
            <v/>
          </cell>
          <cell r="AO2193" t="str">
            <v/>
          </cell>
          <cell r="AP2193" t="str">
            <v/>
          </cell>
          <cell r="AQ2193" t="str">
            <v/>
          </cell>
          <cell r="AR2193" t="str">
            <v>ETIQUETA DE ESTOQUE - xxH</v>
          </cell>
          <cell r="AS2193"/>
          <cell r="AT2193" t="str">
            <v>EST</v>
          </cell>
          <cell r="AU2193" t="str">
            <v>EST</v>
          </cell>
          <cell r="AV2193" t="str">
            <v/>
          </cell>
          <cell r="AW2193">
            <v>24722</v>
          </cell>
          <cell r="AX2193">
            <v>-24722</v>
          </cell>
          <cell r="AY2193"/>
          <cell r="AZ2193" t="str">
            <v/>
          </cell>
          <cell r="BA2193"/>
          <cell r="BB2193"/>
          <cell r="BC2193"/>
          <cell r="BD2193" t="str">
            <v/>
          </cell>
          <cell r="BE2193">
            <v>0</v>
          </cell>
          <cell r="BF2193" t="str">
            <v/>
          </cell>
          <cell r="BG2193" t="str">
            <v/>
          </cell>
          <cell r="BH2193">
            <v>13</v>
          </cell>
          <cell r="BI2193" t="str">
            <v>0</v>
          </cell>
          <cell r="BJ2193">
            <v>0</v>
          </cell>
          <cell r="BK2193">
            <v>0</v>
          </cell>
          <cell r="BL2193"/>
          <cell r="BM2193"/>
          <cell r="BN2193"/>
          <cell r="BO2193"/>
          <cell r="BQ2193" t="str">
            <v>DPOT</v>
          </cell>
          <cell r="BS2193" t="str">
            <v/>
          </cell>
          <cell r="BT2193" t="str">
            <v/>
          </cell>
        </row>
        <row r="2194">
          <cell r="H2194">
            <v>0</v>
          </cell>
          <cell r="O2194">
            <v>389091</v>
          </cell>
          <cell r="P2194"/>
          <cell r="Q2194" t="str">
            <v>EST POLTRONA ESTOFADA (PALANTI) (IMBUIA) COURO NOBUCK 50</v>
          </cell>
          <cell r="R2194"/>
          <cell r="S2194"/>
          <cell r="T2194">
            <v>0.62</v>
          </cell>
          <cell r="U2194">
            <v>0.84</v>
          </cell>
          <cell r="V2194">
            <v>0.9</v>
          </cell>
          <cell r="W2194">
            <v>0</v>
          </cell>
          <cell r="X2194" t="str">
            <v>EST POLTRONA ESTOFADA (PALANTI) (IMBUIA) COURO NOBUCK 50 - 0,62x0,84x0,9H</v>
          </cell>
          <cell r="Y2194">
            <v>0</v>
          </cell>
          <cell r="Z2194">
            <v>0</v>
          </cell>
          <cell r="AA2194">
            <v>0</v>
          </cell>
          <cell r="AB2194"/>
          <cell r="AC2194"/>
          <cell r="AD2194"/>
          <cell r="AE2194">
            <v>0</v>
          </cell>
          <cell r="AF2194">
            <v>0</v>
          </cell>
          <cell r="AG2194">
            <v>0</v>
          </cell>
          <cell r="AH2194">
            <v>0</v>
          </cell>
          <cell r="AI2194" t="str">
            <v xml:space="preserve">REF: </v>
          </cell>
          <cell r="AJ2194" t="str">
            <v>PRODUTO PRONTA ENTREGA</v>
          </cell>
          <cell r="AK2194"/>
          <cell r="AL2194" t="str">
            <v>ETIQUETA DE ESTOQUE</v>
          </cell>
          <cell r="AM2194"/>
          <cell r="AN2194" t="str">
            <v/>
          </cell>
          <cell r="AO2194" t="str">
            <v/>
          </cell>
          <cell r="AP2194" t="str">
            <v/>
          </cell>
          <cell r="AQ2194" t="str">
            <v/>
          </cell>
          <cell r="AR2194" t="str">
            <v>ETIQUETA DE ESTOQUE - xxH</v>
          </cell>
          <cell r="AS2194"/>
          <cell r="AT2194" t="str">
            <v>EST</v>
          </cell>
          <cell r="AU2194" t="str">
            <v>EST</v>
          </cell>
          <cell r="AV2194" t="str">
            <v/>
          </cell>
          <cell r="AW2194">
            <v>33014.980000000003</v>
          </cell>
          <cell r="AX2194">
            <v>-33014.980000000003</v>
          </cell>
          <cell r="AY2194"/>
          <cell r="AZ2194" t="str">
            <v/>
          </cell>
          <cell r="BA2194"/>
          <cell r="BB2194"/>
          <cell r="BC2194"/>
          <cell r="BD2194" t="str">
            <v/>
          </cell>
          <cell r="BE2194">
            <v>0</v>
          </cell>
          <cell r="BF2194" t="str">
            <v/>
          </cell>
          <cell r="BG2194" t="str">
            <v/>
          </cell>
          <cell r="BH2194">
            <v>13</v>
          </cell>
          <cell r="BI2194" t="str">
            <v>0</v>
          </cell>
          <cell r="BJ2194">
            <v>0</v>
          </cell>
          <cell r="BK2194">
            <v>0</v>
          </cell>
          <cell r="BL2194"/>
          <cell r="BM2194"/>
          <cell r="BN2194"/>
          <cell r="BO2194"/>
          <cell r="BQ2194" t="str">
            <v>DPOT</v>
          </cell>
          <cell r="BS2194" t="str">
            <v/>
          </cell>
          <cell r="BT2194" t="str">
            <v/>
          </cell>
        </row>
        <row r="2195">
          <cell r="H2195">
            <v>2</v>
          </cell>
          <cell r="O2195">
            <v>388978</v>
          </cell>
          <cell r="P2195"/>
          <cell r="Q2195" t="str">
            <v>EST BANQUETA BAR GB H62 (TELA) (FREIJO NATURAL) (ACO PRETO)</v>
          </cell>
          <cell r="R2195"/>
          <cell r="S2195"/>
          <cell r="T2195">
            <v>0.42</v>
          </cell>
          <cell r="U2195">
            <v>0.42</v>
          </cell>
          <cell r="V2195">
            <v>0.62</v>
          </cell>
          <cell r="W2195">
            <v>0</v>
          </cell>
          <cell r="X2195" t="str">
            <v>EST BANQUETA BAR GB H62 (TELA) (FREIJO NATURAL) (ACO PRETO) - 0,42x0,42x0,62H</v>
          </cell>
          <cell r="Y2195">
            <v>0</v>
          </cell>
          <cell r="Z2195">
            <v>0</v>
          </cell>
          <cell r="AA2195">
            <v>0</v>
          </cell>
          <cell r="AB2195"/>
          <cell r="AC2195"/>
          <cell r="AD2195"/>
          <cell r="AE2195">
            <v>0</v>
          </cell>
          <cell r="AF2195">
            <v>0</v>
          </cell>
          <cell r="AG2195">
            <v>0</v>
          </cell>
          <cell r="AH2195">
            <v>0</v>
          </cell>
          <cell r="AI2195" t="str">
            <v xml:space="preserve">REF: </v>
          </cell>
          <cell r="AJ2195" t="str">
            <v>PRODUTO PRONTA ENTREGA</v>
          </cell>
          <cell r="AK2195"/>
          <cell r="AL2195" t="str">
            <v>ETIQUETA DE ESTOQUE</v>
          </cell>
          <cell r="AM2195"/>
          <cell r="AN2195" t="str">
            <v/>
          </cell>
          <cell r="AO2195" t="str">
            <v/>
          </cell>
          <cell r="AP2195" t="str">
            <v/>
          </cell>
          <cell r="AQ2195" t="str">
            <v/>
          </cell>
          <cell r="AR2195" t="str">
            <v>ETIQUETA DE ESTOQUE - xxH</v>
          </cell>
          <cell r="AS2195"/>
          <cell r="AT2195" t="str">
            <v>EST</v>
          </cell>
          <cell r="AU2195" t="str">
            <v>EST</v>
          </cell>
          <cell r="AV2195" t="str">
            <v/>
          </cell>
          <cell r="AW2195">
            <v>3530.94</v>
          </cell>
          <cell r="AX2195">
            <v>-3530.94</v>
          </cell>
          <cell r="AY2195"/>
          <cell r="AZ2195" t="str">
            <v/>
          </cell>
          <cell r="BA2195"/>
          <cell r="BB2195"/>
          <cell r="BC2195"/>
          <cell r="BD2195" t="str">
            <v/>
          </cell>
          <cell r="BE2195">
            <v>0</v>
          </cell>
          <cell r="BF2195" t="str">
            <v/>
          </cell>
          <cell r="BG2195" t="str">
            <v/>
          </cell>
          <cell r="BH2195">
            <v>13</v>
          </cell>
          <cell r="BI2195" t="str">
            <v>0</v>
          </cell>
          <cell r="BJ2195">
            <v>0</v>
          </cell>
          <cell r="BK2195">
            <v>0</v>
          </cell>
          <cell r="BL2195"/>
          <cell r="BM2195"/>
          <cell r="BN2195"/>
          <cell r="BO2195"/>
          <cell r="BQ2195" t="str">
            <v>DPOT</v>
          </cell>
          <cell r="BS2195" t="str">
            <v/>
          </cell>
          <cell r="BT2195" t="str">
            <v/>
          </cell>
        </row>
        <row r="2196">
          <cell r="H2196" t="e">
            <v>#N/A</v>
          </cell>
          <cell r="O2196">
            <v>388700</v>
          </cell>
          <cell r="P2196"/>
          <cell r="Q2196" t="e">
            <v>#N/A</v>
          </cell>
          <cell r="R2196"/>
          <cell r="S2196"/>
          <cell r="T2196" t="e">
            <v>#N/A</v>
          </cell>
          <cell r="U2196" t="e">
            <v>#N/A</v>
          </cell>
          <cell r="V2196" t="e">
            <v>#N/A</v>
          </cell>
          <cell r="W2196" t="e">
            <v>#N/A</v>
          </cell>
          <cell r="X2196" t="e">
            <v>#N/A</v>
          </cell>
          <cell r="Y2196">
            <v>0</v>
          </cell>
          <cell r="Z2196">
            <v>0</v>
          </cell>
          <cell r="AA2196">
            <v>0</v>
          </cell>
          <cell r="AB2196"/>
          <cell r="AC2196"/>
          <cell r="AD2196"/>
          <cell r="AE2196">
            <v>0</v>
          </cell>
          <cell r="AF2196">
            <v>0</v>
          </cell>
          <cell r="AG2196">
            <v>0</v>
          </cell>
          <cell r="AH2196">
            <v>0</v>
          </cell>
          <cell r="AI2196" t="str">
            <v xml:space="preserve">REF: </v>
          </cell>
          <cell r="AJ2196" t="str">
            <v>PRODUTO PRONTA ENTREGA</v>
          </cell>
          <cell r="AK2196"/>
          <cell r="AL2196" t="str">
            <v>ETIQUETA DE ESTOQUE</v>
          </cell>
          <cell r="AM2196"/>
          <cell r="AN2196" t="str">
            <v/>
          </cell>
          <cell r="AO2196" t="str">
            <v/>
          </cell>
          <cell r="AP2196" t="str">
            <v/>
          </cell>
          <cell r="AQ2196" t="str">
            <v/>
          </cell>
          <cell r="AR2196" t="str">
            <v>ETIQUETA DE ESTOQUE - xxH</v>
          </cell>
          <cell r="AS2196"/>
          <cell r="AT2196" t="str">
            <v>EST</v>
          </cell>
          <cell r="AU2196" t="str">
            <v>EST</v>
          </cell>
          <cell r="AV2196" t="str">
            <v/>
          </cell>
          <cell r="AW2196" t="str">
            <v>EST</v>
          </cell>
          <cell r="AX2196" t="e">
            <v>#VALUE!</v>
          </cell>
          <cell r="AY2196"/>
          <cell r="AZ2196" t="str">
            <v/>
          </cell>
          <cell r="BA2196"/>
          <cell r="BB2196"/>
          <cell r="BC2196"/>
          <cell r="BD2196" t="str">
            <v/>
          </cell>
          <cell r="BE2196">
            <v>0</v>
          </cell>
          <cell r="BF2196" t="str">
            <v/>
          </cell>
          <cell r="BG2196" t="str">
            <v/>
          </cell>
          <cell r="BH2196" t="e">
            <v>#N/A</v>
          </cell>
          <cell r="BI2196" t="str">
            <v>0</v>
          </cell>
          <cell r="BJ2196">
            <v>0</v>
          </cell>
          <cell r="BK2196">
            <v>0</v>
          </cell>
          <cell r="BL2196"/>
          <cell r="BM2196"/>
          <cell r="BN2196"/>
          <cell r="BO2196"/>
          <cell r="BQ2196" t="str">
            <v>DPOT</v>
          </cell>
          <cell r="BS2196" t="str">
            <v/>
          </cell>
          <cell r="BT2196" t="str">
            <v/>
          </cell>
        </row>
        <row r="2197">
          <cell r="H2197">
            <v>4</v>
          </cell>
          <cell r="O2197">
            <v>388512</v>
          </cell>
          <cell r="P2197"/>
          <cell r="Q2197" t="str">
            <v>EST CADEIRA AARE (IMBUIA) CAMURCA CASTANHO</v>
          </cell>
          <cell r="R2197"/>
          <cell r="S2197"/>
          <cell r="T2197">
            <v>0.57999999999999996</v>
          </cell>
          <cell r="U2197">
            <v>0.54</v>
          </cell>
          <cell r="V2197">
            <v>0.82</v>
          </cell>
          <cell r="W2197">
            <v>0</v>
          </cell>
          <cell r="X2197" t="str">
            <v>EST CADEIRA AARE (IMBUIA) CAMURCA CASTANHO - 0,58x0,54x0,82H</v>
          </cell>
          <cell r="Y2197">
            <v>0</v>
          </cell>
          <cell r="Z2197">
            <v>0.5</v>
          </cell>
          <cell r="AA2197">
            <v>0</v>
          </cell>
          <cell r="AB2197"/>
          <cell r="AC2197"/>
          <cell r="AD2197"/>
          <cell r="AE2197">
            <v>0</v>
          </cell>
          <cell r="AF2197">
            <v>0</v>
          </cell>
          <cell r="AG2197">
            <v>0</v>
          </cell>
          <cell r="AH2197">
            <v>0</v>
          </cell>
          <cell r="AI2197" t="str">
            <v xml:space="preserve">REF: </v>
          </cell>
          <cell r="AJ2197"/>
          <cell r="AK2197"/>
          <cell r="AL2197" t="str">
            <v>ETIQUETA DE ESTOQUE</v>
          </cell>
          <cell r="AM2197"/>
          <cell r="AN2197" t="str">
            <v/>
          </cell>
          <cell r="AO2197" t="str">
            <v/>
          </cell>
          <cell r="AP2197" t="str">
            <v/>
          </cell>
          <cell r="AQ2197" t="str">
            <v/>
          </cell>
          <cell r="AR2197" t="str">
            <v>ETIQUETA DE ESTOQUE - xxH</v>
          </cell>
          <cell r="AS2197"/>
          <cell r="AT2197" t="str">
            <v>EST</v>
          </cell>
          <cell r="AU2197" t="str">
            <v>EST</v>
          </cell>
          <cell r="AV2197" t="str">
            <v/>
          </cell>
          <cell r="AW2197">
            <v>16414.82</v>
          </cell>
          <cell r="AX2197">
            <v>-16414.82</v>
          </cell>
          <cell r="AY2197"/>
          <cell r="AZ2197" t="str">
            <v/>
          </cell>
          <cell r="BA2197"/>
          <cell r="BB2197"/>
          <cell r="BC2197"/>
          <cell r="BD2197" t="str">
            <v/>
          </cell>
          <cell r="BE2197">
            <v>0</v>
          </cell>
          <cell r="BF2197" t="str">
            <v/>
          </cell>
          <cell r="BG2197" t="str">
            <v/>
          </cell>
          <cell r="BH2197">
            <v>13</v>
          </cell>
          <cell r="BI2197" t="str">
            <v>0</v>
          </cell>
          <cell r="BJ2197">
            <v>0</v>
          </cell>
          <cell r="BK2197">
            <v>0</v>
          </cell>
          <cell r="BL2197"/>
          <cell r="BM2197"/>
          <cell r="BN2197"/>
          <cell r="BO2197"/>
          <cell r="BQ2197" t="str">
            <v>DPOT</v>
          </cell>
          <cell r="BS2197" t="str">
            <v/>
          </cell>
          <cell r="BT2197" t="str">
            <v/>
          </cell>
        </row>
        <row r="2198">
          <cell r="H2198">
            <v>3</v>
          </cell>
          <cell r="O2198">
            <v>388511</v>
          </cell>
          <cell r="P2198"/>
          <cell r="Q2198" t="str">
            <v>EST CADEIRA AARE (FREIJO NATURAL) COURO NOBUCK VERDE</v>
          </cell>
          <cell r="R2198"/>
          <cell r="S2198"/>
          <cell r="T2198">
            <v>0.57999999999999996</v>
          </cell>
          <cell r="U2198">
            <v>0.54</v>
          </cell>
          <cell r="V2198">
            <v>0.82</v>
          </cell>
          <cell r="W2198">
            <v>0</v>
          </cell>
          <cell r="X2198" t="str">
            <v>EST CADEIRA AARE (FREIJO NATURAL) COURO NOBUCK VERDE - 0,58x0,54x0,82H</v>
          </cell>
          <cell r="Y2198">
            <v>0</v>
          </cell>
          <cell r="Z2198">
            <v>0.5</v>
          </cell>
          <cell r="AA2198">
            <v>0</v>
          </cell>
          <cell r="AB2198"/>
          <cell r="AC2198"/>
          <cell r="AD2198"/>
          <cell r="AE2198">
            <v>0</v>
          </cell>
          <cell r="AF2198">
            <v>0</v>
          </cell>
          <cell r="AG2198">
            <v>0</v>
          </cell>
          <cell r="AH2198">
            <v>0</v>
          </cell>
          <cell r="AI2198" t="str">
            <v xml:space="preserve">REF: </v>
          </cell>
          <cell r="AJ2198"/>
          <cell r="AK2198"/>
          <cell r="AL2198" t="str">
            <v>ETIQUETA DE ESTOQUE</v>
          </cell>
          <cell r="AM2198"/>
          <cell r="AN2198" t="str">
            <v/>
          </cell>
          <cell r="AO2198" t="str">
            <v/>
          </cell>
          <cell r="AP2198" t="str">
            <v/>
          </cell>
          <cell r="AQ2198" t="str">
            <v/>
          </cell>
          <cell r="AR2198" t="str">
            <v>ETIQUETA DE ESTOQUE - xxH</v>
          </cell>
          <cell r="AS2198"/>
          <cell r="AT2198" t="str">
            <v>EST</v>
          </cell>
          <cell r="AU2198" t="str">
            <v>EST</v>
          </cell>
          <cell r="AV2198" t="str">
            <v/>
          </cell>
          <cell r="AW2198">
            <v>18032.37</v>
          </cell>
          <cell r="AX2198">
            <v>-18032.37</v>
          </cell>
          <cell r="AY2198"/>
          <cell r="AZ2198" t="str">
            <v/>
          </cell>
          <cell r="BA2198"/>
          <cell r="BB2198"/>
          <cell r="BC2198"/>
          <cell r="BD2198" t="str">
            <v/>
          </cell>
          <cell r="BE2198">
            <v>0</v>
          </cell>
          <cell r="BF2198" t="str">
            <v/>
          </cell>
          <cell r="BG2198" t="str">
            <v/>
          </cell>
          <cell r="BH2198">
            <v>13</v>
          </cell>
          <cell r="BI2198" t="str">
            <v>0</v>
          </cell>
          <cell r="BJ2198">
            <v>0</v>
          </cell>
          <cell r="BK2198">
            <v>0</v>
          </cell>
          <cell r="BL2198"/>
          <cell r="BM2198"/>
          <cell r="BN2198"/>
          <cell r="BO2198"/>
          <cell r="BQ2198" t="str">
            <v>DPOT</v>
          </cell>
          <cell r="BS2198" t="str">
            <v/>
          </cell>
          <cell r="BT2198" t="str">
            <v/>
          </cell>
        </row>
        <row r="2199">
          <cell r="H2199">
            <v>3</v>
          </cell>
          <cell r="O2199">
            <v>388492</v>
          </cell>
          <cell r="P2199"/>
          <cell r="Q2199" t="str">
            <v>EST CADEIRA AARE (CINAMOMO ENV) COURO IMPORT 57 AREIA</v>
          </cell>
          <cell r="R2199"/>
          <cell r="S2199"/>
          <cell r="T2199">
            <v>0.57999999999999996</v>
          </cell>
          <cell r="U2199">
            <v>0.54</v>
          </cell>
          <cell r="V2199">
            <v>0.82</v>
          </cell>
          <cell r="W2199">
            <v>0</v>
          </cell>
          <cell r="X2199" t="str">
            <v>EST CADEIRA AARE (CINAMOMO ENV) COURO IMPORT 57 AREIA - 0,58x0,54x0,82H</v>
          </cell>
          <cell r="Y2199">
            <v>0</v>
          </cell>
          <cell r="Z2199">
            <v>0.5</v>
          </cell>
          <cell r="AA2199">
            <v>0</v>
          </cell>
          <cell r="AB2199"/>
          <cell r="AC2199"/>
          <cell r="AD2199"/>
          <cell r="AE2199">
            <v>0</v>
          </cell>
          <cell r="AF2199">
            <v>0</v>
          </cell>
          <cell r="AG2199">
            <v>0</v>
          </cell>
          <cell r="AH2199">
            <v>0</v>
          </cell>
          <cell r="AI2199" t="str">
            <v xml:space="preserve">REF: </v>
          </cell>
          <cell r="AJ2199"/>
          <cell r="AK2199"/>
          <cell r="AL2199" t="str">
            <v>ETIQUETA DE ESTOQUE</v>
          </cell>
          <cell r="AM2199"/>
          <cell r="AN2199" t="str">
            <v/>
          </cell>
          <cell r="AO2199" t="str">
            <v/>
          </cell>
          <cell r="AP2199" t="str">
            <v/>
          </cell>
          <cell r="AQ2199" t="str">
            <v/>
          </cell>
          <cell r="AR2199" t="str">
            <v>ETIQUETA DE ESTOQUE - xxH</v>
          </cell>
          <cell r="AS2199"/>
          <cell r="AT2199" t="str">
            <v>EST</v>
          </cell>
          <cell r="AU2199" t="str">
            <v>EST</v>
          </cell>
          <cell r="AV2199" t="str">
            <v/>
          </cell>
          <cell r="AW2199">
            <v>14005.11</v>
          </cell>
          <cell r="AX2199">
            <v>-14005.11</v>
          </cell>
          <cell r="AY2199"/>
          <cell r="AZ2199" t="str">
            <v/>
          </cell>
          <cell r="BA2199"/>
          <cell r="BB2199"/>
          <cell r="BC2199"/>
          <cell r="BD2199" t="str">
            <v/>
          </cell>
          <cell r="BE2199">
            <v>0</v>
          </cell>
          <cell r="BF2199" t="str">
            <v/>
          </cell>
          <cell r="BG2199" t="str">
            <v/>
          </cell>
          <cell r="BH2199">
            <v>13</v>
          </cell>
          <cell r="BI2199" t="str">
            <v>0</v>
          </cell>
          <cell r="BJ2199">
            <v>0</v>
          </cell>
          <cell r="BK2199">
            <v>0</v>
          </cell>
          <cell r="BL2199"/>
          <cell r="BM2199"/>
          <cell r="BN2199"/>
          <cell r="BO2199"/>
          <cell r="BQ2199" t="str">
            <v>DPOT</v>
          </cell>
          <cell r="BS2199" t="str">
            <v/>
          </cell>
          <cell r="BT2199" t="str">
            <v/>
          </cell>
        </row>
        <row r="2200">
          <cell r="H2200">
            <v>1</v>
          </cell>
          <cell r="O2200">
            <v>388191</v>
          </cell>
          <cell r="P2200"/>
          <cell r="Q2200" t="str">
            <v>EST POLTRONA VAIVEM (FIXA) (IMBUIA) TC PIED POULE</v>
          </cell>
          <cell r="R2200"/>
          <cell r="S2200"/>
          <cell r="T2200">
            <v>0.83</v>
          </cell>
          <cell r="U2200">
            <v>0.8</v>
          </cell>
          <cell r="V2200">
            <v>0.82</v>
          </cell>
          <cell r="W2200">
            <v>0</v>
          </cell>
          <cell r="X2200" t="str">
            <v>EST POLTRONA VAIVEM (FIXA) (IMBUIA) TC PIED POULE - 0,83x0,8x0,82H</v>
          </cell>
          <cell r="Y2200" t="e">
            <v>#VALUE!</v>
          </cell>
          <cell r="Z2200">
            <v>0.35</v>
          </cell>
          <cell r="AA2200" t="e">
            <v>#VALUE!</v>
          </cell>
          <cell r="AB2200"/>
          <cell r="AC2200"/>
          <cell r="AD2200"/>
          <cell r="AE2200" t="e">
            <v>#VALUE!</v>
          </cell>
          <cell r="AF2200" t="e">
            <v>#VALUE!</v>
          </cell>
          <cell r="AG2200">
            <v>0</v>
          </cell>
          <cell r="AH2200" t="e">
            <v>#VALUE!</v>
          </cell>
          <cell r="AI2200" t="str">
            <v xml:space="preserve">REF: </v>
          </cell>
          <cell r="AJ2200"/>
          <cell r="AK2200"/>
          <cell r="AL2200" t="str">
            <v>ETIQUETA DE ESTOQUE</v>
          </cell>
          <cell r="AM2200"/>
          <cell r="AN2200" t="str">
            <v/>
          </cell>
          <cell r="AO2200" t="str">
            <v/>
          </cell>
          <cell r="AP2200" t="str">
            <v/>
          </cell>
          <cell r="AQ2200" t="str">
            <v/>
          </cell>
          <cell r="AR2200" t="str">
            <v>ETIQUETA DE ESTOQUE - xxH</v>
          </cell>
          <cell r="AS2200" t="e">
            <v>#VALUE!</v>
          </cell>
          <cell r="AT2200" t="e">
            <v>#VALUE!</v>
          </cell>
          <cell r="AU2200" t="str">
            <v>EST</v>
          </cell>
          <cell r="AV2200" t="str">
            <v/>
          </cell>
          <cell r="AW2200">
            <v>28643.94</v>
          </cell>
          <cell r="AX2200" t="e">
            <v>#VALUE!</v>
          </cell>
          <cell r="AY2200"/>
          <cell r="AZ2200" t="str">
            <v/>
          </cell>
          <cell r="BA2200"/>
          <cell r="BB2200"/>
          <cell r="BC2200"/>
          <cell r="BD2200" t="str">
            <v/>
          </cell>
          <cell r="BE2200">
            <v>0</v>
          </cell>
          <cell r="BF2200" t="str">
            <v/>
          </cell>
          <cell r="BG2200" t="str">
            <v/>
          </cell>
          <cell r="BH2200">
            <v>13</v>
          </cell>
          <cell r="BI2200" t="str">
            <v>0</v>
          </cell>
          <cell r="BJ2200">
            <v>0</v>
          </cell>
          <cell r="BK2200">
            <v>0</v>
          </cell>
          <cell r="BL2200"/>
          <cell r="BM2200"/>
          <cell r="BN2200"/>
          <cell r="BO2200"/>
          <cell r="BQ2200" t="str">
            <v>DPOT</v>
          </cell>
          <cell r="BS2200" t="str">
            <v/>
          </cell>
          <cell r="BT2200" t="str">
            <v/>
          </cell>
        </row>
        <row r="2201">
          <cell r="H2201">
            <v>0</v>
          </cell>
          <cell r="O2201">
            <v>387918</v>
          </cell>
          <cell r="P2201"/>
          <cell r="Q2201" t="str">
            <v>EST SOFA NAVONA (FREIJO TONALIZADO COR 1) (CAMURCA CASTANHO)</v>
          </cell>
          <cell r="R2201"/>
          <cell r="S2201"/>
          <cell r="T2201">
            <v>1.7</v>
          </cell>
          <cell r="U2201">
            <v>0.86</v>
          </cell>
          <cell r="V2201">
            <v>0.7</v>
          </cell>
          <cell r="W2201">
            <v>0</v>
          </cell>
          <cell r="X2201" t="str">
            <v>EST SOFA NAVONA (FREIJO TONALIZADO COR 1) (CAMURCA CASTANHO) - 1,7x0,86x0,7H</v>
          </cell>
          <cell r="Y2201">
            <v>0</v>
          </cell>
          <cell r="Z2201">
            <v>0.35</v>
          </cell>
          <cell r="AA2201">
            <v>0</v>
          </cell>
          <cell r="AB2201"/>
          <cell r="AC2201" t="str">
            <v>PROD C/RVST FORN</v>
          </cell>
          <cell r="AD2201" t="str">
            <v>REVESTIMENTO FORN</v>
          </cell>
          <cell r="AE2201">
            <v>0</v>
          </cell>
          <cell r="AF2201">
            <v>0</v>
          </cell>
          <cell r="AG2201">
            <v>0</v>
          </cell>
          <cell r="AH2201">
            <v>0</v>
          </cell>
          <cell r="AI2201" t="str">
            <v>REF: 388075</v>
          </cell>
          <cell r="AJ2201"/>
          <cell r="AK2201">
            <v>388075</v>
          </cell>
          <cell r="AL2201" t="str">
            <v>SOFA NAVONA (FREIJO) (RVST FORN)</v>
          </cell>
          <cell r="AM2201"/>
          <cell r="AN2201">
            <v>1.7</v>
          </cell>
          <cell r="AO2201">
            <v>0.86</v>
          </cell>
          <cell r="AP2201">
            <v>0.7</v>
          </cell>
          <cell r="AQ2201">
            <v>0</v>
          </cell>
          <cell r="AR2201" t="str">
            <v>SOFA NAVONA (FREIJO) (RVST FORN) - 1,7x0,86x0,7H</v>
          </cell>
          <cell r="AS2201"/>
          <cell r="AT2201">
            <v>113483.96</v>
          </cell>
          <cell r="AU2201">
            <v>99275.96</v>
          </cell>
          <cell r="AV2201">
            <v>14208</v>
          </cell>
          <cell r="AW2201">
            <v>118145.96</v>
          </cell>
          <cell r="AX2201">
            <v>-118145.96</v>
          </cell>
          <cell r="AY2201">
            <v>340597</v>
          </cell>
          <cell r="AZ2201" t="str">
            <v>COURO NATURAL CAMURCA (F9969)</v>
          </cell>
          <cell r="BA2201" t="str">
            <v>RVST FORN: COURO NATURAL CAMURCA (F9969) -CASTANHO</v>
          </cell>
          <cell r="BB2201">
            <v>24</v>
          </cell>
          <cell r="BC2201"/>
          <cell r="BD2201">
            <v>592</v>
          </cell>
          <cell r="BE2201">
            <v>0</v>
          </cell>
          <cell r="BF2201">
            <v>-592</v>
          </cell>
          <cell r="BG2201" t="str">
            <v>RVST FORN</v>
          </cell>
          <cell r="BH2201">
            <v>13</v>
          </cell>
          <cell r="BI2201">
            <v>14208</v>
          </cell>
          <cell r="BJ2201">
            <v>0</v>
          </cell>
          <cell r="BK2201">
            <v>0</v>
          </cell>
          <cell r="BL2201"/>
          <cell r="BM2201"/>
          <cell r="BN2201"/>
          <cell r="BO2201"/>
          <cell r="BQ2201" t="str">
            <v>DPOT</v>
          </cell>
          <cell r="BS2201" t="str">
            <v/>
          </cell>
          <cell r="BT2201" t="str">
            <v/>
          </cell>
        </row>
        <row r="2202">
          <cell r="H2202">
            <v>5</v>
          </cell>
          <cell r="O2202">
            <v>387911</v>
          </cell>
          <cell r="P2202"/>
          <cell r="Q2202" t="str">
            <v>EST CADEIRA GB MTF600 (S/B) TC TERRACOTA</v>
          </cell>
          <cell r="R2202"/>
          <cell r="S2202"/>
          <cell r="T2202">
            <v>0.4</v>
          </cell>
          <cell r="U2202">
            <v>0.48</v>
          </cell>
          <cell r="V2202">
            <v>0.82</v>
          </cell>
          <cell r="W2202">
            <v>0</v>
          </cell>
          <cell r="X2202" t="str">
            <v>EST CADEIRA GB MTF600 (S/B) TC TERRACOTA - 0,4x0,48x0,82H</v>
          </cell>
          <cell r="Y2202">
            <v>0</v>
          </cell>
          <cell r="Z2202">
            <v>0</v>
          </cell>
          <cell r="AA2202">
            <v>0</v>
          </cell>
          <cell r="AB2202"/>
          <cell r="AC2202"/>
          <cell r="AD2202"/>
          <cell r="AE2202">
            <v>0</v>
          </cell>
          <cell r="AF2202">
            <v>0</v>
          </cell>
          <cell r="AG2202">
            <v>0</v>
          </cell>
          <cell r="AH2202">
            <v>0</v>
          </cell>
          <cell r="AI2202" t="str">
            <v xml:space="preserve">REF: </v>
          </cell>
          <cell r="AJ2202" t="str">
            <v>PRODUTO PRONTA ENTREGA</v>
          </cell>
          <cell r="AK2202"/>
          <cell r="AL2202" t="str">
            <v>ETIQUETA DE ESTOQUE</v>
          </cell>
          <cell r="AM2202"/>
          <cell r="AN2202" t="str">
            <v/>
          </cell>
          <cell r="AO2202" t="str">
            <v/>
          </cell>
          <cell r="AP2202" t="str">
            <v/>
          </cell>
          <cell r="AQ2202" t="str">
            <v/>
          </cell>
          <cell r="AR2202" t="str">
            <v>ETIQUETA DE ESTOQUE - xxH</v>
          </cell>
          <cell r="AS2202"/>
          <cell r="AT2202" t="str">
            <v>EST</v>
          </cell>
          <cell r="AU2202" t="str">
            <v>EST</v>
          </cell>
          <cell r="AV2202" t="str">
            <v/>
          </cell>
          <cell r="AW2202">
            <v>5966.02</v>
          </cell>
          <cell r="AX2202">
            <v>-5966.02</v>
          </cell>
          <cell r="AY2202"/>
          <cell r="AZ2202" t="str">
            <v/>
          </cell>
          <cell r="BA2202"/>
          <cell r="BB2202"/>
          <cell r="BC2202"/>
          <cell r="BD2202" t="str">
            <v/>
          </cell>
          <cell r="BE2202">
            <v>0</v>
          </cell>
          <cell r="BF2202" t="str">
            <v/>
          </cell>
          <cell r="BG2202" t="str">
            <v/>
          </cell>
          <cell r="BH2202">
            <v>13</v>
          </cell>
          <cell r="BI2202" t="str">
            <v>0</v>
          </cell>
          <cell r="BJ2202">
            <v>0</v>
          </cell>
          <cell r="BK2202">
            <v>0</v>
          </cell>
          <cell r="BL2202"/>
          <cell r="BM2202"/>
          <cell r="BN2202"/>
          <cell r="BO2202"/>
          <cell r="BQ2202" t="str">
            <v>DPOT</v>
          </cell>
          <cell r="BS2202" t="str">
            <v/>
          </cell>
          <cell r="BT2202" t="str">
            <v/>
          </cell>
        </row>
        <row r="2203">
          <cell r="H2203">
            <v>0</v>
          </cell>
          <cell r="O2203">
            <v>387678</v>
          </cell>
          <cell r="P2203"/>
          <cell r="Q2203" t="str">
            <v>EST BANQUETA DODO (FREIJO NATURAL) COURO IMPORT 68</v>
          </cell>
          <cell r="R2203"/>
          <cell r="S2203"/>
          <cell r="T2203">
            <v>0.7</v>
          </cell>
          <cell r="U2203">
            <v>0.55000000000000004</v>
          </cell>
          <cell r="V2203">
            <v>0.42</v>
          </cell>
          <cell r="W2203">
            <v>0</v>
          </cell>
          <cell r="X2203" t="str">
            <v>EST BANQUETA DODO (FREIJO NATURAL) COURO IMPORT 68 - 0,7x0,55x0,42H</v>
          </cell>
          <cell r="Y2203">
            <v>0</v>
          </cell>
          <cell r="Z2203">
            <v>0.5</v>
          </cell>
          <cell r="AA2203">
            <v>0</v>
          </cell>
          <cell r="AB2203"/>
          <cell r="AC2203"/>
          <cell r="AD2203"/>
          <cell r="AE2203">
            <v>0</v>
          </cell>
          <cell r="AF2203">
            <v>0</v>
          </cell>
          <cell r="AG2203">
            <v>0</v>
          </cell>
          <cell r="AH2203">
            <v>0</v>
          </cell>
          <cell r="AI2203" t="str">
            <v xml:space="preserve">REF: </v>
          </cell>
          <cell r="AJ2203"/>
          <cell r="AK2203"/>
          <cell r="AL2203" t="str">
            <v>ETIQUETA DE ESTOQUE</v>
          </cell>
          <cell r="AM2203"/>
          <cell r="AN2203" t="str">
            <v/>
          </cell>
          <cell r="AO2203" t="str">
            <v/>
          </cell>
          <cell r="AP2203" t="str">
            <v/>
          </cell>
          <cell r="AQ2203" t="str">
            <v/>
          </cell>
          <cell r="AR2203" t="str">
            <v>ETIQUETA DE ESTOQUE - xxH</v>
          </cell>
          <cell r="AS2203"/>
          <cell r="AT2203" t="str">
            <v>EST</v>
          </cell>
          <cell r="AU2203" t="str">
            <v>EST</v>
          </cell>
          <cell r="AV2203" t="str">
            <v/>
          </cell>
          <cell r="AW2203">
            <v>8483.85</v>
          </cell>
          <cell r="AX2203">
            <v>-8483.85</v>
          </cell>
          <cell r="AY2203"/>
          <cell r="AZ2203" t="str">
            <v/>
          </cell>
          <cell r="BA2203"/>
          <cell r="BB2203"/>
          <cell r="BC2203"/>
          <cell r="BD2203" t="str">
            <v/>
          </cell>
          <cell r="BE2203">
            <v>0</v>
          </cell>
          <cell r="BF2203" t="str">
            <v/>
          </cell>
          <cell r="BG2203" t="str">
            <v/>
          </cell>
          <cell r="BH2203">
            <v>13</v>
          </cell>
          <cell r="BI2203" t="str">
            <v>0</v>
          </cell>
          <cell r="BJ2203">
            <v>0</v>
          </cell>
          <cell r="BK2203">
            <v>0</v>
          </cell>
          <cell r="BL2203"/>
          <cell r="BM2203"/>
          <cell r="BN2203"/>
          <cell r="BO2203"/>
          <cell r="BQ2203" t="str">
            <v>DPOT</v>
          </cell>
          <cell r="BS2203" t="str">
            <v/>
          </cell>
          <cell r="BT2203" t="str">
            <v/>
          </cell>
        </row>
        <row r="2204">
          <cell r="H2204">
            <v>0</v>
          </cell>
          <cell r="O2204">
            <v>387654</v>
          </cell>
          <cell r="P2204"/>
          <cell r="Q2204" t="str">
            <v>EST MESA JANTAR MAC (LAM ESPECIAL) (MAD A TAUARI NOGUEIRA)</v>
          </cell>
          <cell r="R2204"/>
          <cell r="S2204"/>
          <cell r="T2204">
            <v>1.2</v>
          </cell>
          <cell r="U2204">
            <v>0</v>
          </cell>
          <cell r="V2204">
            <v>0.75</v>
          </cell>
          <cell r="W2204">
            <v>1.2</v>
          </cell>
          <cell r="X2204" t="str">
            <v>EST MESA JANTAR MAC (LAM ESPECIAL) (MAD A TAUARI NOGUEIRA) - Ø1,2x0,75H</v>
          </cell>
          <cell r="Y2204">
            <v>0</v>
          </cell>
          <cell r="Z2204">
            <v>0</v>
          </cell>
          <cell r="AA2204">
            <v>0</v>
          </cell>
          <cell r="AB2204"/>
          <cell r="AC2204"/>
          <cell r="AD2204"/>
          <cell r="AE2204">
            <v>0</v>
          </cell>
          <cell r="AF2204">
            <v>0</v>
          </cell>
          <cell r="AG2204">
            <v>0</v>
          </cell>
          <cell r="AH2204">
            <v>0</v>
          </cell>
          <cell r="AI2204" t="str">
            <v xml:space="preserve">REF: </v>
          </cell>
          <cell r="AJ2204" t="str">
            <v>PRODUTO PRONTA ENTREGA</v>
          </cell>
          <cell r="AK2204"/>
          <cell r="AL2204" t="str">
            <v>ETIQUETA DE ESTOQUE</v>
          </cell>
          <cell r="AM2204"/>
          <cell r="AN2204" t="str">
            <v/>
          </cell>
          <cell r="AO2204" t="str">
            <v/>
          </cell>
          <cell r="AP2204" t="str">
            <v/>
          </cell>
          <cell r="AQ2204" t="str">
            <v/>
          </cell>
          <cell r="AR2204" t="str">
            <v>ETIQUETA DE ESTOQUE - xxH</v>
          </cell>
          <cell r="AS2204"/>
          <cell r="AT2204" t="str">
            <v>EST</v>
          </cell>
          <cell r="AU2204" t="str">
            <v>EST</v>
          </cell>
          <cell r="AV2204" t="str">
            <v/>
          </cell>
          <cell r="AW2204">
            <v>47509.73</v>
          </cell>
          <cell r="AX2204">
            <v>-47509.73</v>
          </cell>
          <cell r="AY2204"/>
          <cell r="AZ2204" t="str">
            <v/>
          </cell>
          <cell r="BA2204"/>
          <cell r="BB2204"/>
          <cell r="BC2204"/>
          <cell r="BD2204" t="str">
            <v/>
          </cell>
          <cell r="BE2204">
            <v>0</v>
          </cell>
          <cell r="BF2204" t="str">
            <v/>
          </cell>
          <cell r="BG2204" t="str">
            <v/>
          </cell>
          <cell r="BH2204">
            <v>13</v>
          </cell>
          <cell r="BI2204" t="str">
            <v>0</v>
          </cell>
          <cell r="BJ2204">
            <v>0</v>
          </cell>
          <cell r="BK2204">
            <v>0</v>
          </cell>
          <cell r="BL2204"/>
          <cell r="BM2204"/>
          <cell r="BN2204"/>
          <cell r="BO2204"/>
          <cell r="BQ2204" t="str">
            <v>DPOT</v>
          </cell>
          <cell r="BS2204" t="str">
            <v/>
          </cell>
          <cell r="BT2204" t="str">
            <v/>
          </cell>
        </row>
        <row r="2205">
          <cell r="H2205">
            <v>0</v>
          </cell>
          <cell r="O2205">
            <v>387652</v>
          </cell>
          <cell r="P2205"/>
          <cell r="Q2205" t="str">
            <v>EST POLTRONA ZECA (FREIJO ENV) TC MIKA CHIVE</v>
          </cell>
          <cell r="R2205"/>
          <cell r="S2205"/>
          <cell r="T2205">
            <v>0.69</v>
          </cell>
          <cell r="U2205">
            <v>0.76</v>
          </cell>
          <cell r="V2205">
            <v>0.77</v>
          </cell>
          <cell r="W2205">
            <v>0</v>
          </cell>
          <cell r="X2205" t="str">
            <v>EST POLTRONA ZECA (FREIJO ENV) TC MIKA CHIVE - 0,69x0,76x0,77H</v>
          </cell>
          <cell r="Y2205">
            <v>0</v>
          </cell>
          <cell r="Z2205">
            <v>0.35</v>
          </cell>
          <cell r="AA2205">
            <v>0</v>
          </cell>
          <cell r="AB2205"/>
          <cell r="AC2205"/>
          <cell r="AD2205"/>
          <cell r="AE2205">
            <v>0</v>
          </cell>
          <cell r="AF2205">
            <v>0</v>
          </cell>
          <cell r="AG2205">
            <v>0</v>
          </cell>
          <cell r="AH2205">
            <v>0</v>
          </cell>
          <cell r="AI2205" t="str">
            <v xml:space="preserve">REF: </v>
          </cell>
          <cell r="AJ2205"/>
          <cell r="AK2205"/>
          <cell r="AL2205" t="str">
            <v>ETIQUETA DE ESTOQUE</v>
          </cell>
          <cell r="AM2205"/>
          <cell r="AN2205" t="str">
            <v/>
          </cell>
          <cell r="AO2205" t="str">
            <v/>
          </cell>
          <cell r="AP2205" t="str">
            <v/>
          </cell>
          <cell r="AQ2205" t="str">
            <v/>
          </cell>
          <cell r="AR2205" t="str">
            <v>ETIQUETA DE ESTOQUE - xxH</v>
          </cell>
          <cell r="AS2205"/>
          <cell r="AT2205" t="str">
            <v>EST</v>
          </cell>
          <cell r="AU2205" t="str">
            <v>EST</v>
          </cell>
          <cell r="AV2205" t="str">
            <v/>
          </cell>
          <cell r="AW2205">
            <v>23322.09</v>
          </cell>
          <cell r="AX2205">
            <v>-23322.09</v>
          </cell>
          <cell r="AY2205"/>
          <cell r="AZ2205" t="str">
            <v/>
          </cell>
          <cell r="BA2205"/>
          <cell r="BB2205"/>
          <cell r="BC2205"/>
          <cell r="BD2205" t="str">
            <v/>
          </cell>
          <cell r="BE2205">
            <v>0</v>
          </cell>
          <cell r="BF2205" t="str">
            <v/>
          </cell>
          <cell r="BG2205" t="str">
            <v/>
          </cell>
          <cell r="BH2205">
            <v>13</v>
          </cell>
          <cell r="BI2205" t="str">
            <v>0</v>
          </cell>
          <cell r="BJ2205">
            <v>0</v>
          </cell>
          <cell r="BK2205">
            <v>0</v>
          </cell>
          <cell r="BL2205"/>
          <cell r="BM2205"/>
          <cell r="BN2205"/>
          <cell r="BO2205"/>
          <cell r="BQ2205" t="str">
            <v>DPOT</v>
          </cell>
          <cell r="BS2205" t="str">
            <v/>
          </cell>
          <cell r="BT2205" t="str">
            <v/>
          </cell>
        </row>
        <row r="2206">
          <cell r="H2206">
            <v>0</v>
          </cell>
          <cell r="O2206">
            <v>387652</v>
          </cell>
          <cell r="P2206"/>
          <cell r="Q2206" t="str">
            <v>EST POLTRONA ZECA (FREIJO ENV) TC MIKA CHIVE</v>
          </cell>
          <cell r="R2206"/>
          <cell r="S2206"/>
          <cell r="T2206">
            <v>0.69</v>
          </cell>
          <cell r="U2206">
            <v>0.76</v>
          </cell>
          <cell r="V2206">
            <v>0.77</v>
          </cell>
          <cell r="W2206">
            <v>0</v>
          </cell>
          <cell r="X2206" t="str">
            <v>EST POLTRONA ZECA (FREIJO ENV) TC MIKA CHIVE - 0,69x0,76x0,77H</v>
          </cell>
          <cell r="Y2206">
            <v>0</v>
          </cell>
          <cell r="Z2206">
            <v>0.35</v>
          </cell>
          <cell r="AA2206">
            <v>0</v>
          </cell>
          <cell r="AB2206"/>
          <cell r="AC2206"/>
          <cell r="AD2206"/>
          <cell r="AE2206">
            <v>0</v>
          </cell>
          <cell r="AF2206">
            <v>0</v>
          </cell>
          <cell r="AG2206">
            <v>0</v>
          </cell>
          <cell r="AH2206">
            <v>0</v>
          </cell>
          <cell r="AI2206" t="str">
            <v xml:space="preserve">REF: </v>
          </cell>
          <cell r="AJ2206"/>
          <cell r="AK2206"/>
          <cell r="AL2206" t="str">
            <v>ETIQUETA DE ESTOQUE</v>
          </cell>
          <cell r="AM2206"/>
          <cell r="AN2206" t="str">
            <v/>
          </cell>
          <cell r="AO2206" t="str">
            <v/>
          </cell>
          <cell r="AP2206" t="str">
            <v/>
          </cell>
          <cell r="AQ2206" t="str">
            <v/>
          </cell>
          <cell r="AR2206" t="str">
            <v>ETIQUETA DE ESTOQUE - xxH</v>
          </cell>
          <cell r="AS2206"/>
          <cell r="AT2206" t="str">
            <v>EST</v>
          </cell>
          <cell r="AU2206" t="str">
            <v>EST</v>
          </cell>
          <cell r="AV2206" t="str">
            <v/>
          </cell>
          <cell r="AW2206">
            <v>23322.09</v>
          </cell>
          <cell r="AX2206">
            <v>-23322.09</v>
          </cell>
          <cell r="AY2206"/>
          <cell r="AZ2206" t="str">
            <v/>
          </cell>
          <cell r="BA2206"/>
          <cell r="BB2206"/>
          <cell r="BC2206"/>
          <cell r="BD2206" t="str">
            <v/>
          </cell>
          <cell r="BE2206">
            <v>0</v>
          </cell>
          <cell r="BF2206" t="str">
            <v/>
          </cell>
          <cell r="BG2206" t="str">
            <v/>
          </cell>
          <cell r="BH2206">
            <v>13</v>
          </cell>
          <cell r="BI2206" t="str">
            <v>0</v>
          </cell>
          <cell r="BJ2206">
            <v>0</v>
          </cell>
          <cell r="BK2206">
            <v>0</v>
          </cell>
          <cell r="BL2206"/>
          <cell r="BM2206"/>
          <cell r="BN2206"/>
          <cell r="BO2206"/>
          <cell r="BQ2206" t="str">
            <v>DPOT</v>
          </cell>
          <cell r="BS2206" t="str">
            <v/>
          </cell>
          <cell r="BT2206" t="str">
            <v/>
          </cell>
        </row>
        <row r="2207">
          <cell r="H2207">
            <v>0</v>
          </cell>
          <cell r="O2207">
            <v>387500</v>
          </cell>
          <cell r="P2207" t="str">
            <v>2024/137-0013-01</v>
          </cell>
          <cell r="Q2207" t="str">
            <v>EST COLUNA ESTANTE AJUSTAVEL (P) (FREIJO NATURAL)</v>
          </cell>
          <cell r="R2207"/>
          <cell r="S2207"/>
          <cell r="T2207">
            <v>0.12</v>
          </cell>
          <cell r="U2207">
            <v>0.03</v>
          </cell>
          <cell r="V2207">
            <v>2.1</v>
          </cell>
          <cell r="W2207">
            <v>0</v>
          </cell>
          <cell r="X2207" t="str">
            <v>EST COLUNA ESTANTE AJUSTAVEL (P) (FREIJO NATURAL) - 0,12x0,03x2,1H</v>
          </cell>
          <cell r="Y2207">
            <v>0</v>
          </cell>
          <cell r="Z2207">
            <v>0.35</v>
          </cell>
          <cell r="AA2207">
            <v>0</v>
          </cell>
          <cell r="AB2207"/>
          <cell r="AC2207"/>
          <cell r="AD2207"/>
          <cell r="AE2207">
            <v>0</v>
          </cell>
          <cell r="AF2207">
            <v>0</v>
          </cell>
          <cell r="AG2207">
            <v>0</v>
          </cell>
          <cell r="AH2207">
            <v>0</v>
          </cell>
          <cell r="AI2207" t="str">
            <v>REF: 400595</v>
          </cell>
          <cell r="AJ2207"/>
          <cell r="AK2207">
            <v>400595</v>
          </cell>
          <cell r="AL2207" t="str">
            <v>COMPONENTE COLUNA ESTANTE AJUSTAVEL (P) (PALANTI) (FREIJO)</v>
          </cell>
          <cell r="AM2207"/>
          <cell r="AN2207">
            <v>0.12</v>
          </cell>
          <cell r="AO2207">
            <v>0.03</v>
          </cell>
          <cell r="AP2207">
            <v>0</v>
          </cell>
          <cell r="AQ2207">
            <v>0</v>
          </cell>
          <cell r="AR2207" t="str">
            <v>COMPONENTE COLUNA ESTANTE AJUSTAVEL (P) (PALANTI) (FREIJO) - 0,12x0,03x0H</v>
          </cell>
          <cell r="AS2207"/>
          <cell r="AT2207">
            <v>3113.64</v>
          </cell>
          <cell r="AU2207">
            <v>3113.64</v>
          </cell>
          <cell r="AV2207">
            <v>0</v>
          </cell>
          <cell r="AW2207">
            <v>3113.64</v>
          </cell>
          <cell r="AX2207">
            <v>-3113.64</v>
          </cell>
          <cell r="AY2207"/>
          <cell r="AZ2207" t="str">
            <v/>
          </cell>
          <cell r="BA2207"/>
          <cell r="BB2207"/>
          <cell r="BC2207"/>
          <cell r="BD2207" t="str">
            <v/>
          </cell>
          <cell r="BE2207">
            <v>0</v>
          </cell>
          <cell r="BF2207" t="str">
            <v/>
          </cell>
          <cell r="BG2207" t="str">
            <v/>
          </cell>
          <cell r="BH2207">
            <v>13</v>
          </cell>
          <cell r="BI2207" t="str">
            <v>0</v>
          </cell>
          <cell r="BJ2207">
            <v>0</v>
          </cell>
          <cell r="BK2207">
            <v>0</v>
          </cell>
          <cell r="BL2207"/>
          <cell r="BM2207"/>
          <cell r="BN2207"/>
          <cell r="BO2207"/>
          <cell r="BQ2207" t="str">
            <v>DPOT</v>
          </cell>
          <cell r="BS2207" t="str">
            <v/>
          </cell>
          <cell r="BT2207" t="str">
            <v/>
          </cell>
        </row>
        <row r="2208">
          <cell r="H2208">
            <v>0</v>
          </cell>
          <cell r="O2208">
            <v>387500</v>
          </cell>
          <cell r="P2208" t="str">
            <v>2024/137-0014-01</v>
          </cell>
          <cell r="Q2208" t="str">
            <v>EST COLUNA ESTANTE AJUSTAVEL (P) (FREIJO NATURAL)</v>
          </cell>
          <cell r="R2208"/>
          <cell r="S2208"/>
          <cell r="T2208">
            <v>0.12</v>
          </cell>
          <cell r="U2208">
            <v>0.03</v>
          </cell>
          <cell r="V2208">
            <v>2.1</v>
          </cell>
          <cell r="W2208">
            <v>0</v>
          </cell>
          <cell r="X2208" t="str">
            <v>EST COLUNA ESTANTE AJUSTAVEL (P) (FREIJO NATURAL) - 0,12x0,03x2,1H</v>
          </cell>
          <cell r="Y2208">
            <v>0</v>
          </cell>
          <cell r="Z2208">
            <v>0.35</v>
          </cell>
          <cell r="AA2208">
            <v>0</v>
          </cell>
          <cell r="AB2208"/>
          <cell r="AC2208"/>
          <cell r="AD2208"/>
          <cell r="AE2208">
            <v>0</v>
          </cell>
          <cell r="AF2208">
            <v>0</v>
          </cell>
          <cell r="AG2208">
            <v>0</v>
          </cell>
          <cell r="AH2208">
            <v>0</v>
          </cell>
          <cell r="AI2208" t="str">
            <v>REF: 400595</v>
          </cell>
          <cell r="AJ2208"/>
          <cell r="AK2208">
            <v>400595</v>
          </cell>
          <cell r="AL2208" t="str">
            <v>COMPONENTE COLUNA ESTANTE AJUSTAVEL (P) (PALANTI) (FREIJO)</v>
          </cell>
          <cell r="AM2208"/>
          <cell r="AN2208">
            <v>0.12</v>
          </cell>
          <cell r="AO2208">
            <v>0.03</v>
          </cell>
          <cell r="AP2208">
            <v>0</v>
          </cell>
          <cell r="AQ2208">
            <v>0</v>
          </cell>
          <cell r="AR2208" t="str">
            <v>COMPONENTE COLUNA ESTANTE AJUSTAVEL (P) (PALANTI) (FREIJO) - 0,12x0,03x0H</v>
          </cell>
          <cell r="AS2208"/>
          <cell r="AT2208">
            <v>3113.64</v>
          </cell>
          <cell r="AU2208">
            <v>3113.64</v>
          </cell>
          <cell r="AV2208">
            <v>0</v>
          </cell>
          <cell r="AW2208">
            <v>3113.64</v>
          </cell>
          <cell r="AX2208">
            <v>-3113.64</v>
          </cell>
          <cell r="AY2208"/>
          <cell r="AZ2208" t="str">
            <v/>
          </cell>
          <cell r="BA2208"/>
          <cell r="BB2208"/>
          <cell r="BC2208"/>
          <cell r="BD2208" t="str">
            <v/>
          </cell>
          <cell r="BE2208">
            <v>0</v>
          </cell>
          <cell r="BF2208" t="str">
            <v/>
          </cell>
          <cell r="BG2208" t="str">
            <v/>
          </cell>
          <cell r="BH2208">
            <v>13</v>
          </cell>
          <cell r="BI2208" t="str">
            <v>0</v>
          </cell>
          <cell r="BJ2208">
            <v>0</v>
          </cell>
          <cell r="BK2208">
            <v>0</v>
          </cell>
          <cell r="BL2208"/>
          <cell r="BM2208"/>
          <cell r="BN2208"/>
          <cell r="BO2208"/>
          <cell r="BQ2208" t="str">
            <v>DPOT</v>
          </cell>
          <cell r="BS2208" t="str">
            <v/>
          </cell>
          <cell r="BT2208" t="str">
            <v/>
          </cell>
        </row>
        <row r="2209">
          <cell r="H2209">
            <v>0</v>
          </cell>
          <cell r="O2209">
            <v>387500</v>
          </cell>
          <cell r="P2209" t="str">
            <v>2024/137-0015-01</v>
          </cell>
          <cell r="Q2209" t="str">
            <v>EST COLUNA ESTANTE AJUSTAVEL (P) (FREIJO NATURAL)</v>
          </cell>
          <cell r="R2209"/>
          <cell r="S2209"/>
          <cell r="T2209">
            <v>0.12</v>
          </cell>
          <cell r="U2209">
            <v>0.03</v>
          </cell>
          <cell r="V2209">
            <v>2.1</v>
          </cell>
          <cell r="W2209">
            <v>0</v>
          </cell>
          <cell r="X2209" t="str">
            <v>EST COLUNA ESTANTE AJUSTAVEL (P) (FREIJO NATURAL) - 0,12x0,03x2,1H</v>
          </cell>
          <cell r="Y2209">
            <v>0</v>
          </cell>
          <cell r="Z2209">
            <v>0.35</v>
          </cell>
          <cell r="AA2209">
            <v>0</v>
          </cell>
          <cell r="AB2209"/>
          <cell r="AC2209"/>
          <cell r="AD2209"/>
          <cell r="AE2209">
            <v>0</v>
          </cell>
          <cell r="AF2209">
            <v>0</v>
          </cell>
          <cell r="AG2209">
            <v>0</v>
          </cell>
          <cell r="AH2209">
            <v>0</v>
          </cell>
          <cell r="AI2209" t="str">
            <v>REF: 400595</v>
          </cell>
          <cell r="AJ2209"/>
          <cell r="AK2209">
            <v>400595</v>
          </cell>
          <cell r="AL2209" t="str">
            <v>COMPONENTE COLUNA ESTANTE AJUSTAVEL (P) (PALANTI) (FREIJO)</v>
          </cell>
          <cell r="AM2209"/>
          <cell r="AN2209">
            <v>0.12</v>
          </cell>
          <cell r="AO2209">
            <v>0.03</v>
          </cell>
          <cell r="AP2209">
            <v>0</v>
          </cell>
          <cell r="AQ2209">
            <v>0</v>
          </cell>
          <cell r="AR2209" t="str">
            <v>COMPONENTE COLUNA ESTANTE AJUSTAVEL (P) (PALANTI) (FREIJO) - 0,12x0,03x0H</v>
          </cell>
          <cell r="AS2209"/>
          <cell r="AT2209">
            <v>3113.64</v>
          </cell>
          <cell r="AU2209">
            <v>3113.64</v>
          </cell>
          <cell r="AV2209">
            <v>0</v>
          </cell>
          <cell r="AW2209">
            <v>3113.64</v>
          </cell>
          <cell r="AX2209">
            <v>-3113.64</v>
          </cell>
          <cell r="AY2209"/>
          <cell r="AZ2209" t="str">
            <v/>
          </cell>
          <cell r="BA2209"/>
          <cell r="BB2209"/>
          <cell r="BC2209"/>
          <cell r="BD2209" t="str">
            <v/>
          </cell>
          <cell r="BE2209">
            <v>0</v>
          </cell>
          <cell r="BF2209" t="str">
            <v/>
          </cell>
          <cell r="BG2209" t="str">
            <v/>
          </cell>
          <cell r="BH2209">
            <v>13</v>
          </cell>
          <cell r="BI2209" t="str">
            <v>0</v>
          </cell>
          <cell r="BJ2209">
            <v>0</v>
          </cell>
          <cell r="BK2209">
            <v>0</v>
          </cell>
          <cell r="BL2209"/>
          <cell r="BM2209"/>
          <cell r="BN2209"/>
          <cell r="BO2209"/>
          <cell r="BQ2209" t="str">
            <v>DPOT</v>
          </cell>
          <cell r="BS2209" t="str">
            <v/>
          </cell>
          <cell r="BT2209" t="str">
            <v/>
          </cell>
        </row>
        <row r="2210">
          <cell r="H2210">
            <v>0</v>
          </cell>
          <cell r="O2210">
            <v>387498</v>
          </cell>
          <cell r="P2210" t="str">
            <v>2024/137-0011-01</v>
          </cell>
          <cell r="Q2210" t="str">
            <v>EST PRATELEIRA ESTANTE AJUSTAVEL (FREIJO NT)</v>
          </cell>
          <cell r="R2210"/>
          <cell r="S2210"/>
          <cell r="T2210">
            <v>0.76</v>
          </cell>
          <cell r="U2210">
            <v>0.38</v>
          </cell>
          <cell r="V2210">
            <v>0.14000000000000001</v>
          </cell>
          <cell r="W2210">
            <v>0</v>
          </cell>
          <cell r="X2210" t="str">
            <v>EST PRATELEIRA ESTANTE AJUSTAVEL (FREIJO NT) - 0,76x0,38x0,14H</v>
          </cell>
          <cell r="Y2210">
            <v>0</v>
          </cell>
          <cell r="Z2210">
            <v>0.35</v>
          </cell>
          <cell r="AA2210">
            <v>0</v>
          </cell>
          <cell r="AB2210"/>
          <cell r="AC2210"/>
          <cell r="AD2210"/>
          <cell r="AE2210">
            <v>0</v>
          </cell>
          <cell r="AF2210">
            <v>0</v>
          </cell>
          <cell r="AG2210">
            <v>0</v>
          </cell>
          <cell r="AH2210">
            <v>0</v>
          </cell>
          <cell r="AI2210" t="str">
            <v>REF: 400592</v>
          </cell>
          <cell r="AJ2210"/>
          <cell r="AK2210">
            <v>400592</v>
          </cell>
          <cell r="AL2210" t="str">
            <v>COMPONENTE PRATELEIRA ESTANTE AJUSTAVEL (PALANTI) (FREIJO)</v>
          </cell>
          <cell r="AM2210"/>
          <cell r="AN2210">
            <v>0.76</v>
          </cell>
          <cell r="AO2210">
            <v>0.38</v>
          </cell>
          <cell r="AP2210">
            <v>0.14000000000000001</v>
          </cell>
          <cell r="AQ2210">
            <v>0</v>
          </cell>
          <cell r="AR2210" t="str">
            <v>COMPONENTE PRATELEIRA ESTANTE AJUSTAVEL (PALANTI) (FREIJO) - 0,76x0,38x0,14H</v>
          </cell>
          <cell r="AS2210"/>
          <cell r="AT2210">
            <v>3737.54</v>
          </cell>
          <cell r="AU2210">
            <v>3737.54</v>
          </cell>
          <cell r="AV2210">
            <v>0</v>
          </cell>
          <cell r="AW2210">
            <v>3737.54</v>
          </cell>
          <cell r="AX2210">
            <v>-3737.54</v>
          </cell>
          <cell r="AY2210"/>
          <cell r="AZ2210" t="str">
            <v/>
          </cell>
          <cell r="BA2210"/>
          <cell r="BB2210"/>
          <cell r="BC2210"/>
          <cell r="BD2210" t="str">
            <v/>
          </cell>
          <cell r="BE2210">
            <v>0</v>
          </cell>
          <cell r="BF2210" t="str">
            <v/>
          </cell>
          <cell r="BG2210" t="str">
            <v/>
          </cell>
          <cell r="BH2210">
            <v>13</v>
          </cell>
          <cell r="BI2210" t="str">
            <v>0</v>
          </cell>
          <cell r="BJ2210">
            <v>0</v>
          </cell>
          <cell r="BK2210">
            <v>0</v>
          </cell>
          <cell r="BL2210"/>
          <cell r="BM2210"/>
          <cell r="BN2210"/>
          <cell r="BO2210"/>
          <cell r="BQ2210" t="str">
            <v>DPOT</v>
          </cell>
          <cell r="BS2210" t="str">
            <v/>
          </cell>
          <cell r="BT2210" t="str">
            <v/>
          </cell>
        </row>
        <row r="2211">
          <cell r="H2211">
            <v>0</v>
          </cell>
          <cell r="O2211">
            <v>387498</v>
          </cell>
          <cell r="P2211" t="str">
            <v>2024/137-0012-01</v>
          </cell>
          <cell r="Q2211" t="str">
            <v>EST PRATELEIRA ESTANTE AJUSTAVEL (FREIJO NT)</v>
          </cell>
          <cell r="R2211"/>
          <cell r="S2211"/>
          <cell r="T2211">
            <v>0.76</v>
          </cell>
          <cell r="U2211">
            <v>0.38</v>
          </cell>
          <cell r="V2211">
            <v>0.14000000000000001</v>
          </cell>
          <cell r="W2211">
            <v>0</v>
          </cell>
          <cell r="X2211" t="str">
            <v>EST PRATELEIRA ESTANTE AJUSTAVEL (FREIJO NT) - 0,76x0,38x0,14H</v>
          </cell>
          <cell r="Y2211">
            <v>0</v>
          </cell>
          <cell r="Z2211">
            <v>0.35</v>
          </cell>
          <cell r="AA2211">
            <v>0</v>
          </cell>
          <cell r="AB2211"/>
          <cell r="AC2211"/>
          <cell r="AD2211"/>
          <cell r="AE2211">
            <v>0</v>
          </cell>
          <cell r="AF2211">
            <v>0</v>
          </cell>
          <cell r="AG2211">
            <v>0</v>
          </cell>
          <cell r="AH2211">
            <v>0</v>
          </cell>
          <cell r="AI2211" t="str">
            <v>REF: 400592</v>
          </cell>
          <cell r="AJ2211"/>
          <cell r="AK2211">
            <v>400592</v>
          </cell>
          <cell r="AL2211" t="str">
            <v>COMPONENTE PRATELEIRA ESTANTE AJUSTAVEL (PALANTI) (FREIJO)</v>
          </cell>
          <cell r="AM2211"/>
          <cell r="AN2211">
            <v>0.76</v>
          </cell>
          <cell r="AO2211">
            <v>0.38</v>
          </cell>
          <cell r="AP2211">
            <v>0.14000000000000001</v>
          </cell>
          <cell r="AQ2211">
            <v>0</v>
          </cell>
          <cell r="AR2211" t="str">
            <v>COMPONENTE PRATELEIRA ESTANTE AJUSTAVEL (PALANTI) (FREIJO) - 0,76x0,38x0,14H</v>
          </cell>
          <cell r="AS2211"/>
          <cell r="AT2211">
            <v>3737.54</v>
          </cell>
          <cell r="AU2211">
            <v>3737.54</v>
          </cell>
          <cell r="AV2211">
            <v>0</v>
          </cell>
          <cell r="AW2211">
            <v>3737.54</v>
          </cell>
          <cell r="AX2211">
            <v>-3737.54</v>
          </cell>
          <cell r="AY2211"/>
          <cell r="AZ2211" t="str">
            <v/>
          </cell>
          <cell r="BA2211"/>
          <cell r="BB2211"/>
          <cell r="BC2211"/>
          <cell r="BD2211" t="str">
            <v/>
          </cell>
          <cell r="BE2211">
            <v>0</v>
          </cell>
          <cell r="BF2211" t="str">
            <v/>
          </cell>
          <cell r="BG2211" t="str">
            <v/>
          </cell>
          <cell r="BH2211">
            <v>13</v>
          </cell>
          <cell r="BI2211" t="str">
            <v>0</v>
          </cell>
          <cell r="BJ2211">
            <v>0</v>
          </cell>
          <cell r="BK2211">
            <v>0</v>
          </cell>
          <cell r="BL2211"/>
          <cell r="BM2211"/>
          <cell r="BN2211"/>
          <cell r="BO2211"/>
          <cell r="BQ2211" t="str">
            <v>DPOT</v>
          </cell>
          <cell r="BS2211" t="str">
            <v/>
          </cell>
          <cell r="BT2211" t="str">
            <v/>
          </cell>
        </row>
        <row r="2212">
          <cell r="H2212">
            <v>0</v>
          </cell>
          <cell r="O2212">
            <v>387497</v>
          </cell>
          <cell r="P2212" t="str">
            <v>2024/137-0004-01</v>
          </cell>
          <cell r="Q2212" t="str">
            <v>EST PRATELEIRA ESTANTE AJUSTAVEL (FREIJO NT)</v>
          </cell>
          <cell r="R2212"/>
          <cell r="S2212"/>
          <cell r="T2212">
            <v>0.76</v>
          </cell>
          <cell r="U2212">
            <v>0.28999999999999998</v>
          </cell>
          <cell r="V2212">
            <v>0.14000000000000001</v>
          </cell>
          <cell r="W2212">
            <v>0</v>
          </cell>
          <cell r="X2212" t="str">
            <v>EST PRATELEIRA ESTANTE AJUSTAVEL (FREIJO NT) - 0,76x0,29x0,14H</v>
          </cell>
          <cell r="Y2212">
            <v>0</v>
          </cell>
          <cell r="Z2212">
            <v>0.35</v>
          </cell>
          <cell r="AA2212">
            <v>0</v>
          </cell>
          <cell r="AB2212"/>
          <cell r="AC2212"/>
          <cell r="AD2212"/>
          <cell r="AE2212">
            <v>0</v>
          </cell>
          <cell r="AF2212">
            <v>0</v>
          </cell>
          <cell r="AG2212">
            <v>0</v>
          </cell>
          <cell r="AH2212">
            <v>0</v>
          </cell>
          <cell r="AI2212" t="str">
            <v>REF: 400593</v>
          </cell>
          <cell r="AJ2212"/>
          <cell r="AK2212">
            <v>400593</v>
          </cell>
          <cell r="AL2212" t="str">
            <v>COMPONENTE PRATELEIRA ESTANTE AJUSTAVEL (PALANTI) (FREIJO)</v>
          </cell>
          <cell r="AM2212"/>
          <cell r="AN2212">
            <v>0.76</v>
          </cell>
          <cell r="AO2212">
            <v>0.28999999999999998</v>
          </cell>
          <cell r="AP2212">
            <v>0.14000000000000001</v>
          </cell>
          <cell r="AQ2212">
            <v>0</v>
          </cell>
          <cell r="AR2212" t="str">
            <v>COMPONENTE PRATELEIRA ESTANTE AJUSTAVEL (PALANTI) (FREIJO) - 0,76x0,29x0,14H</v>
          </cell>
          <cell r="AS2212"/>
          <cell r="AT2212">
            <v>3567.11</v>
          </cell>
          <cell r="AU2212">
            <v>3567.11</v>
          </cell>
          <cell r="AV2212">
            <v>0</v>
          </cell>
          <cell r="AW2212">
            <v>3567.11</v>
          </cell>
          <cell r="AX2212">
            <v>-3567.11</v>
          </cell>
          <cell r="AY2212"/>
          <cell r="AZ2212" t="str">
            <v/>
          </cell>
          <cell r="BA2212"/>
          <cell r="BB2212"/>
          <cell r="BC2212"/>
          <cell r="BD2212" t="str">
            <v/>
          </cell>
          <cell r="BE2212">
            <v>0</v>
          </cell>
          <cell r="BF2212" t="str">
            <v/>
          </cell>
          <cell r="BG2212" t="str">
            <v/>
          </cell>
          <cell r="BH2212">
            <v>13</v>
          </cell>
          <cell r="BI2212" t="str">
            <v>0</v>
          </cell>
          <cell r="BJ2212">
            <v>0</v>
          </cell>
          <cell r="BK2212">
            <v>0</v>
          </cell>
          <cell r="BL2212"/>
          <cell r="BM2212"/>
          <cell r="BN2212"/>
          <cell r="BO2212"/>
          <cell r="BQ2212" t="str">
            <v>DPOT</v>
          </cell>
          <cell r="BS2212" t="str">
            <v/>
          </cell>
          <cell r="BT2212" t="str">
            <v/>
          </cell>
        </row>
        <row r="2213">
          <cell r="H2213">
            <v>0</v>
          </cell>
          <cell r="O2213">
            <v>387497</v>
          </cell>
          <cell r="P2213" t="str">
            <v>2024/137-0005-01</v>
          </cell>
          <cell r="Q2213" t="str">
            <v>EST PRATELEIRA ESTANTE AJUSTAVEL (FREIJO NT)</v>
          </cell>
          <cell r="R2213"/>
          <cell r="S2213"/>
          <cell r="T2213">
            <v>0.76</v>
          </cell>
          <cell r="U2213">
            <v>0.28999999999999998</v>
          </cell>
          <cell r="V2213">
            <v>0.14000000000000001</v>
          </cell>
          <cell r="W2213">
            <v>0</v>
          </cell>
          <cell r="X2213" t="str">
            <v>EST PRATELEIRA ESTANTE AJUSTAVEL (FREIJO NT) - 0,76x0,29x0,14H</v>
          </cell>
          <cell r="Y2213">
            <v>0</v>
          </cell>
          <cell r="Z2213">
            <v>0.35</v>
          </cell>
          <cell r="AA2213">
            <v>0</v>
          </cell>
          <cell r="AB2213"/>
          <cell r="AC2213"/>
          <cell r="AD2213"/>
          <cell r="AE2213">
            <v>0</v>
          </cell>
          <cell r="AF2213">
            <v>0</v>
          </cell>
          <cell r="AG2213">
            <v>0</v>
          </cell>
          <cell r="AH2213">
            <v>0</v>
          </cell>
          <cell r="AI2213" t="str">
            <v>REF: 400593</v>
          </cell>
          <cell r="AJ2213"/>
          <cell r="AK2213">
            <v>400593</v>
          </cell>
          <cell r="AL2213" t="str">
            <v>COMPONENTE PRATELEIRA ESTANTE AJUSTAVEL (PALANTI) (FREIJO)</v>
          </cell>
          <cell r="AM2213"/>
          <cell r="AN2213">
            <v>0.76</v>
          </cell>
          <cell r="AO2213">
            <v>0.28999999999999998</v>
          </cell>
          <cell r="AP2213">
            <v>0.14000000000000001</v>
          </cell>
          <cell r="AQ2213">
            <v>0</v>
          </cell>
          <cell r="AR2213" t="str">
            <v>COMPONENTE PRATELEIRA ESTANTE AJUSTAVEL (PALANTI) (FREIJO) - 0,76x0,29x0,14H</v>
          </cell>
          <cell r="AS2213"/>
          <cell r="AT2213">
            <v>3567.11</v>
          </cell>
          <cell r="AU2213">
            <v>3567.11</v>
          </cell>
          <cell r="AV2213">
            <v>0</v>
          </cell>
          <cell r="AW2213">
            <v>3567.11</v>
          </cell>
          <cell r="AX2213">
            <v>-3567.11</v>
          </cell>
          <cell r="AY2213"/>
          <cell r="AZ2213" t="str">
            <v/>
          </cell>
          <cell r="BA2213"/>
          <cell r="BB2213"/>
          <cell r="BC2213"/>
          <cell r="BD2213" t="str">
            <v/>
          </cell>
          <cell r="BE2213">
            <v>0</v>
          </cell>
          <cell r="BF2213" t="str">
            <v/>
          </cell>
          <cell r="BG2213" t="str">
            <v/>
          </cell>
          <cell r="BH2213">
            <v>13</v>
          </cell>
          <cell r="BI2213" t="str">
            <v>0</v>
          </cell>
          <cell r="BJ2213">
            <v>0</v>
          </cell>
          <cell r="BK2213">
            <v>0</v>
          </cell>
          <cell r="BL2213"/>
          <cell r="BM2213"/>
          <cell r="BN2213"/>
          <cell r="BO2213"/>
          <cell r="BQ2213" t="str">
            <v>DPOT</v>
          </cell>
          <cell r="BS2213" t="str">
            <v/>
          </cell>
          <cell r="BT2213" t="str">
            <v/>
          </cell>
        </row>
        <row r="2214">
          <cell r="H2214">
            <v>0</v>
          </cell>
          <cell r="O2214">
            <v>387497</v>
          </cell>
          <cell r="P2214" t="str">
            <v>2024/137-0006-01</v>
          </cell>
          <cell r="Q2214" t="str">
            <v>EST PRATELEIRA ESTANTE AJUSTAVEL (FREIJO NT)</v>
          </cell>
          <cell r="R2214"/>
          <cell r="S2214"/>
          <cell r="T2214">
            <v>0.76</v>
          </cell>
          <cell r="U2214">
            <v>0.28999999999999998</v>
          </cell>
          <cell r="V2214">
            <v>0.14000000000000001</v>
          </cell>
          <cell r="W2214">
            <v>0</v>
          </cell>
          <cell r="X2214" t="str">
            <v>EST PRATELEIRA ESTANTE AJUSTAVEL (FREIJO NT) - 0,76x0,29x0,14H</v>
          </cell>
          <cell r="Y2214">
            <v>0</v>
          </cell>
          <cell r="Z2214">
            <v>0.35</v>
          </cell>
          <cell r="AA2214">
            <v>0</v>
          </cell>
          <cell r="AB2214"/>
          <cell r="AC2214"/>
          <cell r="AD2214"/>
          <cell r="AE2214">
            <v>0</v>
          </cell>
          <cell r="AF2214">
            <v>0</v>
          </cell>
          <cell r="AG2214">
            <v>0</v>
          </cell>
          <cell r="AH2214">
            <v>0</v>
          </cell>
          <cell r="AI2214" t="str">
            <v>REF: 400593</v>
          </cell>
          <cell r="AJ2214"/>
          <cell r="AK2214">
            <v>400593</v>
          </cell>
          <cell r="AL2214" t="str">
            <v>COMPONENTE PRATELEIRA ESTANTE AJUSTAVEL (PALANTI) (FREIJO)</v>
          </cell>
          <cell r="AM2214"/>
          <cell r="AN2214">
            <v>0.76</v>
          </cell>
          <cell r="AO2214">
            <v>0.28999999999999998</v>
          </cell>
          <cell r="AP2214">
            <v>0.14000000000000001</v>
          </cell>
          <cell r="AQ2214">
            <v>0</v>
          </cell>
          <cell r="AR2214" t="str">
            <v>COMPONENTE PRATELEIRA ESTANTE AJUSTAVEL (PALANTI) (FREIJO) - 0,76x0,29x0,14H</v>
          </cell>
          <cell r="AS2214"/>
          <cell r="AT2214">
            <v>3567.11</v>
          </cell>
          <cell r="AU2214">
            <v>3567.11</v>
          </cell>
          <cell r="AV2214">
            <v>0</v>
          </cell>
          <cell r="AW2214">
            <v>3567.11</v>
          </cell>
          <cell r="AX2214">
            <v>-3567.11</v>
          </cell>
          <cell r="AY2214"/>
          <cell r="AZ2214" t="str">
            <v/>
          </cell>
          <cell r="BA2214"/>
          <cell r="BB2214"/>
          <cell r="BC2214"/>
          <cell r="BD2214" t="str">
            <v/>
          </cell>
          <cell r="BE2214">
            <v>0</v>
          </cell>
          <cell r="BF2214" t="str">
            <v/>
          </cell>
          <cell r="BG2214" t="str">
            <v/>
          </cell>
          <cell r="BH2214">
            <v>13</v>
          </cell>
          <cell r="BI2214" t="str">
            <v>0</v>
          </cell>
          <cell r="BJ2214">
            <v>0</v>
          </cell>
          <cell r="BK2214">
            <v>0</v>
          </cell>
          <cell r="BL2214"/>
          <cell r="BM2214"/>
          <cell r="BN2214"/>
          <cell r="BO2214"/>
          <cell r="BQ2214" t="str">
            <v>DPOT</v>
          </cell>
          <cell r="BS2214" t="str">
            <v/>
          </cell>
          <cell r="BT2214" t="str">
            <v/>
          </cell>
        </row>
        <row r="2215">
          <cell r="H2215">
            <v>0</v>
          </cell>
          <cell r="O2215">
            <v>387497</v>
          </cell>
          <cell r="P2215" t="str">
            <v>2024/137-0007-01</v>
          </cell>
          <cell r="Q2215" t="str">
            <v>EST PRATELEIRA ESTANTE AJUSTAVEL (FREIJO NT)</v>
          </cell>
          <cell r="R2215"/>
          <cell r="S2215"/>
          <cell r="T2215">
            <v>0.76</v>
          </cell>
          <cell r="U2215">
            <v>0.28999999999999998</v>
          </cell>
          <cell r="V2215">
            <v>0.14000000000000001</v>
          </cell>
          <cell r="W2215">
            <v>0</v>
          </cell>
          <cell r="X2215" t="str">
            <v>EST PRATELEIRA ESTANTE AJUSTAVEL (FREIJO NT) - 0,76x0,29x0,14H</v>
          </cell>
          <cell r="Y2215">
            <v>0</v>
          </cell>
          <cell r="Z2215">
            <v>0.35</v>
          </cell>
          <cell r="AA2215">
            <v>0</v>
          </cell>
          <cell r="AB2215"/>
          <cell r="AC2215"/>
          <cell r="AD2215"/>
          <cell r="AE2215">
            <v>0</v>
          </cell>
          <cell r="AF2215">
            <v>0</v>
          </cell>
          <cell r="AG2215">
            <v>0</v>
          </cell>
          <cell r="AH2215">
            <v>0</v>
          </cell>
          <cell r="AI2215" t="str">
            <v>REF: 400593</v>
          </cell>
          <cell r="AJ2215"/>
          <cell r="AK2215">
            <v>400593</v>
          </cell>
          <cell r="AL2215" t="str">
            <v>COMPONENTE PRATELEIRA ESTANTE AJUSTAVEL (PALANTI) (FREIJO)</v>
          </cell>
          <cell r="AM2215"/>
          <cell r="AN2215">
            <v>0.76</v>
          </cell>
          <cell r="AO2215">
            <v>0.28999999999999998</v>
          </cell>
          <cell r="AP2215">
            <v>0.14000000000000001</v>
          </cell>
          <cell r="AQ2215">
            <v>0</v>
          </cell>
          <cell r="AR2215" t="str">
            <v>COMPONENTE PRATELEIRA ESTANTE AJUSTAVEL (PALANTI) (FREIJO) - 0,76x0,29x0,14H</v>
          </cell>
          <cell r="AS2215"/>
          <cell r="AT2215">
            <v>3567.11</v>
          </cell>
          <cell r="AU2215">
            <v>3567.11</v>
          </cell>
          <cell r="AV2215">
            <v>0</v>
          </cell>
          <cell r="AW2215">
            <v>3567.11</v>
          </cell>
          <cell r="AX2215">
            <v>-3567.11</v>
          </cell>
          <cell r="AY2215"/>
          <cell r="AZ2215" t="str">
            <v/>
          </cell>
          <cell r="BA2215"/>
          <cell r="BB2215"/>
          <cell r="BC2215"/>
          <cell r="BD2215" t="str">
            <v/>
          </cell>
          <cell r="BE2215">
            <v>0</v>
          </cell>
          <cell r="BF2215" t="str">
            <v/>
          </cell>
          <cell r="BG2215" t="str">
            <v/>
          </cell>
          <cell r="BH2215">
            <v>13</v>
          </cell>
          <cell r="BI2215" t="str">
            <v>0</v>
          </cell>
          <cell r="BJ2215">
            <v>0</v>
          </cell>
          <cell r="BK2215">
            <v>0</v>
          </cell>
          <cell r="BL2215"/>
          <cell r="BM2215"/>
          <cell r="BN2215"/>
          <cell r="BO2215"/>
          <cell r="BQ2215" t="str">
            <v>DPOT</v>
          </cell>
          <cell r="BS2215" t="str">
            <v/>
          </cell>
          <cell r="BT2215" t="str">
            <v/>
          </cell>
        </row>
        <row r="2216">
          <cell r="H2216">
            <v>0</v>
          </cell>
          <cell r="O2216">
            <v>387497</v>
          </cell>
          <cell r="P2216" t="str">
            <v>2024/137-0008-01</v>
          </cell>
          <cell r="Q2216" t="str">
            <v>EST PRATELEIRA ESTANTE AJUSTAVEL (FREIJO NT)</v>
          </cell>
          <cell r="R2216"/>
          <cell r="S2216"/>
          <cell r="T2216">
            <v>0.76</v>
          </cell>
          <cell r="U2216">
            <v>0.28999999999999998</v>
          </cell>
          <cell r="V2216">
            <v>0.14000000000000001</v>
          </cell>
          <cell r="W2216">
            <v>0</v>
          </cell>
          <cell r="X2216" t="str">
            <v>EST PRATELEIRA ESTANTE AJUSTAVEL (FREIJO NT) - 0,76x0,29x0,14H</v>
          </cell>
          <cell r="Y2216">
            <v>0</v>
          </cell>
          <cell r="Z2216">
            <v>0.35</v>
          </cell>
          <cell r="AA2216">
            <v>0</v>
          </cell>
          <cell r="AB2216"/>
          <cell r="AC2216"/>
          <cell r="AD2216"/>
          <cell r="AE2216">
            <v>0</v>
          </cell>
          <cell r="AF2216">
            <v>0</v>
          </cell>
          <cell r="AG2216">
            <v>0</v>
          </cell>
          <cell r="AH2216">
            <v>0</v>
          </cell>
          <cell r="AI2216" t="str">
            <v>REF: 400593</v>
          </cell>
          <cell r="AJ2216"/>
          <cell r="AK2216">
            <v>400593</v>
          </cell>
          <cell r="AL2216" t="str">
            <v>COMPONENTE PRATELEIRA ESTANTE AJUSTAVEL (PALANTI) (FREIJO)</v>
          </cell>
          <cell r="AM2216"/>
          <cell r="AN2216">
            <v>0.76</v>
          </cell>
          <cell r="AO2216">
            <v>0.28999999999999998</v>
          </cell>
          <cell r="AP2216">
            <v>0.14000000000000001</v>
          </cell>
          <cell r="AQ2216">
            <v>0</v>
          </cell>
          <cell r="AR2216" t="str">
            <v>COMPONENTE PRATELEIRA ESTANTE AJUSTAVEL (PALANTI) (FREIJO) - 0,76x0,29x0,14H</v>
          </cell>
          <cell r="AS2216"/>
          <cell r="AT2216">
            <v>3567.11</v>
          </cell>
          <cell r="AU2216">
            <v>3567.11</v>
          </cell>
          <cell r="AV2216">
            <v>0</v>
          </cell>
          <cell r="AW2216">
            <v>3567.11</v>
          </cell>
          <cell r="AX2216">
            <v>-3567.11</v>
          </cell>
          <cell r="AY2216"/>
          <cell r="AZ2216" t="str">
            <v/>
          </cell>
          <cell r="BA2216"/>
          <cell r="BB2216"/>
          <cell r="BC2216"/>
          <cell r="BD2216" t="str">
            <v/>
          </cell>
          <cell r="BE2216">
            <v>0</v>
          </cell>
          <cell r="BF2216" t="str">
            <v/>
          </cell>
          <cell r="BG2216" t="str">
            <v/>
          </cell>
          <cell r="BH2216">
            <v>13</v>
          </cell>
          <cell r="BI2216" t="str">
            <v>0</v>
          </cell>
          <cell r="BJ2216">
            <v>0</v>
          </cell>
          <cell r="BK2216">
            <v>0</v>
          </cell>
          <cell r="BL2216"/>
          <cell r="BM2216"/>
          <cell r="BN2216"/>
          <cell r="BO2216"/>
          <cell r="BQ2216" t="str">
            <v>DPOT</v>
          </cell>
          <cell r="BS2216" t="str">
            <v/>
          </cell>
          <cell r="BT2216" t="str">
            <v/>
          </cell>
        </row>
        <row r="2217">
          <cell r="H2217">
            <v>0</v>
          </cell>
          <cell r="O2217">
            <v>387497</v>
          </cell>
          <cell r="P2217" t="str">
            <v>2024/137-0009-01</v>
          </cell>
          <cell r="Q2217" t="str">
            <v>EST PRATELEIRA ESTANTE AJUSTAVEL (FREIJO NT)</v>
          </cell>
          <cell r="R2217"/>
          <cell r="S2217"/>
          <cell r="T2217">
            <v>0.76</v>
          </cell>
          <cell r="U2217">
            <v>0.28999999999999998</v>
          </cell>
          <cell r="V2217">
            <v>0.14000000000000001</v>
          </cell>
          <cell r="W2217">
            <v>0</v>
          </cell>
          <cell r="X2217" t="str">
            <v>EST PRATELEIRA ESTANTE AJUSTAVEL (FREIJO NT) - 0,76x0,29x0,14H</v>
          </cell>
          <cell r="Y2217">
            <v>0</v>
          </cell>
          <cell r="Z2217">
            <v>0.35</v>
          </cell>
          <cell r="AA2217">
            <v>0</v>
          </cell>
          <cell r="AB2217"/>
          <cell r="AC2217"/>
          <cell r="AD2217"/>
          <cell r="AE2217">
            <v>0</v>
          </cell>
          <cell r="AF2217">
            <v>0</v>
          </cell>
          <cell r="AG2217">
            <v>0</v>
          </cell>
          <cell r="AH2217">
            <v>0</v>
          </cell>
          <cell r="AI2217" t="str">
            <v>REF: 400593</v>
          </cell>
          <cell r="AJ2217"/>
          <cell r="AK2217">
            <v>400593</v>
          </cell>
          <cell r="AL2217" t="str">
            <v>COMPONENTE PRATELEIRA ESTANTE AJUSTAVEL (PALANTI) (FREIJO)</v>
          </cell>
          <cell r="AM2217"/>
          <cell r="AN2217">
            <v>0.76</v>
          </cell>
          <cell r="AO2217">
            <v>0.28999999999999998</v>
          </cell>
          <cell r="AP2217">
            <v>0.14000000000000001</v>
          </cell>
          <cell r="AQ2217">
            <v>0</v>
          </cell>
          <cell r="AR2217" t="str">
            <v>COMPONENTE PRATELEIRA ESTANTE AJUSTAVEL (PALANTI) (FREIJO) - 0,76x0,29x0,14H</v>
          </cell>
          <cell r="AS2217"/>
          <cell r="AT2217">
            <v>3567.11</v>
          </cell>
          <cell r="AU2217">
            <v>3567.11</v>
          </cell>
          <cell r="AV2217">
            <v>0</v>
          </cell>
          <cell r="AW2217">
            <v>3567.11</v>
          </cell>
          <cell r="AX2217">
            <v>-3567.11</v>
          </cell>
          <cell r="AY2217"/>
          <cell r="AZ2217" t="str">
            <v/>
          </cell>
          <cell r="BA2217"/>
          <cell r="BB2217"/>
          <cell r="BC2217"/>
          <cell r="BD2217" t="str">
            <v/>
          </cell>
          <cell r="BE2217">
            <v>0</v>
          </cell>
          <cell r="BF2217" t="str">
            <v/>
          </cell>
          <cell r="BG2217" t="str">
            <v/>
          </cell>
          <cell r="BH2217">
            <v>13</v>
          </cell>
          <cell r="BI2217" t="str">
            <v>0</v>
          </cell>
          <cell r="BJ2217">
            <v>0</v>
          </cell>
          <cell r="BK2217">
            <v>0</v>
          </cell>
          <cell r="BL2217"/>
          <cell r="BM2217"/>
          <cell r="BN2217"/>
          <cell r="BO2217"/>
          <cell r="BQ2217" t="str">
            <v>DPOT</v>
          </cell>
          <cell r="BS2217" t="str">
            <v/>
          </cell>
          <cell r="BT2217" t="str">
            <v/>
          </cell>
        </row>
        <row r="2218">
          <cell r="H2218">
            <v>0</v>
          </cell>
          <cell r="O2218">
            <v>387497</v>
          </cell>
          <cell r="P2218" t="str">
            <v>2024/137-0010-01</v>
          </cell>
          <cell r="Q2218" t="str">
            <v>EST PRATELEIRA ESTANTE AJUSTAVEL (FREIJO NT)</v>
          </cell>
          <cell r="R2218"/>
          <cell r="S2218"/>
          <cell r="T2218">
            <v>0.76</v>
          </cell>
          <cell r="U2218">
            <v>0.28999999999999998</v>
          </cell>
          <cell r="V2218">
            <v>0.14000000000000001</v>
          </cell>
          <cell r="W2218">
            <v>0</v>
          </cell>
          <cell r="X2218" t="str">
            <v>EST PRATELEIRA ESTANTE AJUSTAVEL (FREIJO NT) - 0,76x0,29x0,14H</v>
          </cell>
          <cell r="Y2218">
            <v>0</v>
          </cell>
          <cell r="Z2218">
            <v>0.35</v>
          </cell>
          <cell r="AA2218">
            <v>0</v>
          </cell>
          <cell r="AB2218"/>
          <cell r="AC2218"/>
          <cell r="AD2218"/>
          <cell r="AE2218">
            <v>0</v>
          </cell>
          <cell r="AF2218">
            <v>0</v>
          </cell>
          <cell r="AG2218">
            <v>0</v>
          </cell>
          <cell r="AH2218">
            <v>0</v>
          </cell>
          <cell r="AI2218" t="str">
            <v>REF: 400593</v>
          </cell>
          <cell r="AJ2218"/>
          <cell r="AK2218">
            <v>400593</v>
          </cell>
          <cell r="AL2218" t="str">
            <v>COMPONENTE PRATELEIRA ESTANTE AJUSTAVEL (PALANTI) (FREIJO)</v>
          </cell>
          <cell r="AM2218"/>
          <cell r="AN2218">
            <v>0.76</v>
          </cell>
          <cell r="AO2218">
            <v>0.28999999999999998</v>
          </cell>
          <cell r="AP2218">
            <v>0.14000000000000001</v>
          </cell>
          <cell r="AQ2218">
            <v>0</v>
          </cell>
          <cell r="AR2218" t="str">
            <v>COMPONENTE PRATELEIRA ESTANTE AJUSTAVEL (PALANTI) (FREIJO) - 0,76x0,29x0,14H</v>
          </cell>
          <cell r="AS2218"/>
          <cell r="AT2218">
            <v>3567.11</v>
          </cell>
          <cell r="AU2218">
            <v>3567.11</v>
          </cell>
          <cell r="AV2218">
            <v>0</v>
          </cell>
          <cell r="AW2218">
            <v>3567.11</v>
          </cell>
          <cell r="AX2218">
            <v>-3567.11</v>
          </cell>
          <cell r="AY2218"/>
          <cell r="AZ2218" t="str">
            <v/>
          </cell>
          <cell r="BA2218"/>
          <cell r="BB2218"/>
          <cell r="BC2218"/>
          <cell r="BD2218" t="str">
            <v/>
          </cell>
          <cell r="BE2218">
            <v>0</v>
          </cell>
          <cell r="BF2218" t="str">
            <v/>
          </cell>
          <cell r="BG2218" t="str">
            <v/>
          </cell>
          <cell r="BH2218">
            <v>13</v>
          </cell>
          <cell r="BI2218" t="str">
            <v>0</v>
          </cell>
          <cell r="BJ2218">
            <v>0</v>
          </cell>
          <cell r="BK2218">
            <v>0</v>
          </cell>
          <cell r="BL2218"/>
          <cell r="BM2218"/>
          <cell r="BN2218"/>
          <cell r="BO2218"/>
          <cell r="BQ2218" t="str">
            <v>DPOT</v>
          </cell>
          <cell r="BS2218" t="str">
            <v/>
          </cell>
          <cell r="BT2218" t="str">
            <v/>
          </cell>
        </row>
        <row r="2219">
          <cell r="H2219">
            <v>0</v>
          </cell>
          <cell r="O2219">
            <v>387483</v>
          </cell>
          <cell r="P2219"/>
          <cell r="Q2219" t="str">
            <v>EST POLTRONA DODO ALTA (FREIJO NATURAL) COURO IMPORT 68</v>
          </cell>
          <cell r="R2219"/>
          <cell r="S2219"/>
          <cell r="T2219">
            <v>0.72</v>
          </cell>
          <cell r="U2219">
            <v>0.96</v>
          </cell>
          <cell r="V2219">
            <v>0.9</v>
          </cell>
          <cell r="W2219">
            <v>0</v>
          </cell>
          <cell r="X2219" t="str">
            <v>EST POLTRONA DODO ALTA (FREIJO NATURAL) COURO IMPORT 68 - 0,72x0,96x0,9H</v>
          </cell>
          <cell r="Y2219">
            <v>0</v>
          </cell>
          <cell r="Z2219">
            <v>0.5</v>
          </cell>
          <cell r="AA2219">
            <v>0</v>
          </cell>
          <cell r="AB2219"/>
          <cell r="AC2219"/>
          <cell r="AD2219"/>
          <cell r="AE2219">
            <v>0</v>
          </cell>
          <cell r="AF2219">
            <v>0</v>
          </cell>
          <cell r="AG2219">
            <v>0</v>
          </cell>
          <cell r="AH2219">
            <v>0</v>
          </cell>
          <cell r="AI2219" t="str">
            <v xml:space="preserve">REF: </v>
          </cell>
          <cell r="AJ2219"/>
          <cell r="AK2219"/>
          <cell r="AL2219" t="str">
            <v>ETIQUETA DE ESTOQUE</v>
          </cell>
          <cell r="AM2219"/>
          <cell r="AN2219" t="str">
            <v/>
          </cell>
          <cell r="AO2219" t="str">
            <v/>
          </cell>
          <cell r="AP2219" t="str">
            <v/>
          </cell>
          <cell r="AQ2219" t="str">
            <v/>
          </cell>
          <cell r="AR2219" t="str">
            <v>ETIQUETA DE ESTOQUE - xxH</v>
          </cell>
          <cell r="AS2219"/>
          <cell r="AT2219" t="str">
            <v>EST</v>
          </cell>
          <cell r="AU2219" t="str">
            <v>EST</v>
          </cell>
          <cell r="AV2219" t="str">
            <v/>
          </cell>
          <cell r="AW2219">
            <v>39905.67</v>
          </cell>
          <cell r="AX2219">
            <v>-39905.67</v>
          </cell>
          <cell r="AY2219"/>
          <cell r="AZ2219" t="str">
            <v/>
          </cell>
          <cell r="BA2219"/>
          <cell r="BB2219"/>
          <cell r="BC2219"/>
          <cell r="BD2219" t="str">
            <v/>
          </cell>
          <cell r="BE2219">
            <v>0</v>
          </cell>
          <cell r="BF2219" t="str">
            <v/>
          </cell>
          <cell r="BG2219" t="str">
            <v/>
          </cell>
          <cell r="BH2219">
            <v>13</v>
          </cell>
          <cell r="BI2219" t="str">
            <v>0</v>
          </cell>
          <cell r="BJ2219">
            <v>0</v>
          </cell>
          <cell r="BK2219">
            <v>0</v>
          </cell>
          <cell r="BL2219"/>
          <cell r="BM2219"/>
          <cell r="BN2219"/>
          <cell r="BO2219"/>
          <cell r="BQ2219" t="str">
            <v>DPOT</v>
          </cell>
          <cell r="BS2219" t="str">
            <v/>
          </cell>
          <cell r="BT2219" t="str">
            <v/>
          </cell>
        </row>
        <row r="2220">
          <cell r="H2220">
            <v>2</v>
          </cell>
          <cell r="O2220">
            <v>387232</v>
          </cell>
          <cell r="P2220"/>
          <cell r="Q2220" t="str">
            <v>EST BANCO MARCOS (FREIJO NATURAL) COURO IMPORT 300</v>
          </cell>
          <cell r="R2220"/>
          <cell r="S2220"/>
          <cell r="T2220">
            <v>0.43</v>
          </cell>
          <cell r="U2220">
            <v>0.43</v>
          </cell>
          <cell r="V2220">
            <v>0.43</v>
          </cell>
          <cell r="W2220">
            <v>0</v>
          </cell>
          <cell r="X2220" t="str">
            <v>EST BANCO MARCOS (FREIJO NATURAL) COURO IMPORT 300 - 0,43x0,43x0,43H</v>
          </cell>
          <cell r="Y2220" t="e">
            <v>#VALUE!</v>
          </cell>
          <cell r="Z2220">
            <v>0.35</v>
          </cell>
          <cell r="AA2220" t="e">
            <v>#VALUE!</v>
          </cell>
          <cell r="AB2220"/>
          <cell r="AC2220"/>
          <cell r="AD2220"/>
          <cell r="AE2220" t="e">
            <v>#VALUE!</v>
          </cell>
          <cell r="AF2220" t="e">
            <v>#VALUE!</v>
          </cell>
          <cell r="AG2220">
            <v>0</v>
          </cell>
          <cell r="AH2220" t="e">
            <v>#VALUE!</v>
          </cell>
          <cell r="AI2220" t="str">
            <v xml:space="preserve">REF: </v>
          </cell>
          <cell r="AJ2220"/>
          <cell r="AK2220"/>
          <cell r="AL2220" t="str">
            <v>ETIQUETA DE ESTOQUE</v>
          </cell>
          <cell r="AM2220"/>
          <cell r="AN2220" t="str">
            <v/>
          </cell>
          <cell r="AO2220" t="str">
            <v/>
          </cell>
          <cell r="AP2220" t="str">
            <v/>
          </cell>
          <cell r="AQ2220" t="str">
            <v/>
          </cell>
          <cell r="AR2220" t="str">
            <v>ETIQUETA DE ESTOQUE - xxH</v>
          </cell>
          <cell r="AS2220" t="e">
            <v>#VALUE!</v>
          </cell>
          <cell r="AT2220" t="e">
            <v>#VALUE!</v>
          </cell>
          <cell r="AU2220" t="str">
            <v>EST</v>
          </cell>
          <cell r="AV2220" t="str">
            <v/>
          </cell>
          <cell r="AW2220">
            <v>11954.01</v>
          </cell>
          <cell r="AX2220" t="e">
            <v>#VALUE!</v>
          </cell>
          <cell r="AY2220"/>
          <cell r="AZ2220" t="str">
            <v/>
          </cell>
          <cell r="BA2220"/>
          <cell r="BB2220"/>
          <cell r="BC2220"/>
          <cell r="BD2220" t="str">
            <v/>
          </cell>
          <cell r="BE2220">
            <v>0</v>
          </cell>
          <cell r="BF2220" t="str">
            <v/>
          </cell>
          <cell r="BG2220" t="str">
            <v/>
          </cell>
          <cell r="BH2220">
            <v>13</v>
          </cell>
          <cell r="BI2220" t="str">
            <v>0</v>
          </cell>
          <cell r="BJ2220">
            <v>0</v>
          </cell>
          <cell r="BK2220">
            <v>0</v>
          </cell>
          <cell r="BL2220"/>
          <cell r="BM2220"/>
          <cell r="BN2220"/>
          <cell r="BO2220"/>
          <cell r="BQ2220" t="str">
            <v>DPOT</v>
          </cell>
          <cell r="BS2220" t="str">
            <v/>
          </cell>
          <cell r="BT2220" t="str">
            <v/>
          </cell>
        </row>
        <row r="2221">
          <cell r="H2221">
            <v>2</v>
          </cell>
          <cell r="O2221">
            <v>387202</v>
          </cell>
          <cell r="P2221"/>
          <cell r="Q2221" t="str">
            <v>EST CADEIRA GB M110 (TELA NAT) (FREIJO COR IMBUIA) (ACO PTO)</v>
          </cell>
          <cell r="R2221"/>
          <cell r="S2221"/>
          <cell r="T2221">
            <v>0.45</v>
          </cell>
          <cell r="U2221">
            <v>0.5</v>
          </cell>
          <cell r="V2221">
            <v>0.84</v>
          </cell>
          <cell r="W2221">
            <v>0</v>
          </cell>
          <cell r="X2221" t="str">
            <v>EST CADEIRA GB M110 (TELA NAT) (FREIJO COR IMBUIA) (ACO PTO) - 0,45x0,5x0,84H</v>
          </cell>
          <cell r="Y2221">
            <v>0</v>
          </cell>
          <cell r="Z2221">
            <v>0</v>
          </cell>
          <cell r="AA2221">
            <v>0</v>
          </cell>
          <cell r="AB2221"/>
          <cell r="AC2221"/>
          <cell r="AD2221"/>
          <cell r="AE2221">
            <v>0</v>
          </cell>
          <cell r="AF2221">
            <v>0</v>
          </cell>
          <cell r="AG2221">
            <v>0</v>
          </cell>
          <cell r="AH2221">
            <v>0</v>
          </cell>
          <cell r="AI2221" t="str">
            <v xml:space="preserve">REF: </v>
          </cell>
          <cell r="AJ2221" t="str">
            <v>PRODUTO PRONTA ENTREGA</v>
          </cell>
          <cell r="AK2221"/>
          <cell r="AL2221" t="str">
            <v>ETIQUETA DE ESTOQUE</v>
          </cell>
          <cell r="AM2221"/>
          <cell r="AN2221" t="str">
            <v/>
          </cell>
          <cell r="AO2221" t="str">
            <v/>
          </cell>
          <cell r="AP2221" t="str">
            <v/>
          </cell>
          <cell r="AQ2221" t="str">
            <v/>
          </cell>
          <cell r="AR2221" t="str">
            <v>ETIQUETA DE ESTOQUE - xxH</v>
          </cell>
          <cell r="AS2221"/>
          <cell r="AT2221" t="str">
            <v>EST</v>
          </cell>
          <cell r="AU2221" t="str">
            <v>EST</v>
          </cell>
          <cell r="AV2221" t="str">
            <v/>
          </cell>
          <cell r="AW2221">
            <v>5618.08</v>
          </cell>
          <cell r="AX2221">
            <v>-5618.08</v>
          </cell>
          <cell r="AY2221"/>
          <cell r="AZ2221" t="str">
            <v/>
          </cell>
          <cell r="BA2221"/>
          <cell r="BB2221"/>
          <cell r="BC2221"/>
          <cell r="BD2221" t="str">
            <v/>
          </cell>
          <cell r="BE2221">
            <v>0</v>
          </cell>
          <cell r="BF2221" t="str">
            <v/>
          </cell>
          <cell r="BG2221" t="str">
            <v/>
          </cell>
          <cell r="BH2221">
            <v>13</v>
          </cell>
          <cell r="BI2221" t="str">
            <v>0</v>
          </cell>
          <cell r="BJ2221">
            <v>0</v>
          </cell>
          <cell r="BK2221">
            <v>0</v>
          </cell>
          <cell r="BL2221"/>
          <cell r="BM2221"/>
          <cell r="BN2221"/>
          <cell r="BO2221"/>
          <cell r="BQ2221" t="str">
            <v>DPOT</v>
          </cell>
          <cell r="BS2221" t="str">
            <v/>
          </cell>
          <cell r="BT2221" t="str">
            <v/>
          </cell>
        </row>
        <row r="2222">
          <cell r="H2222">
            <v>0</v>
          </cell>
          <cell r="O2222">
            <v>387060</v>
          </cell>
          <cell r="P2222"/>
          <cell r="Q2222" t="str">
            <v>EST DAYBED LUXOR (3 ALMF) (MAD IMBUIA STAIN) TC MIKA CAMEL</v>
          </cell>
          <cell r="R2222"/>
          <cell r="S2222"/>
          <cell r="T2222">
            <v>2</v>
          </cell>
          <cell r="U2222">
            <v>0.7</v>
          </cell>
          <cell r="V2222">
            <v>0.4</v>
          </cell>
          <cell r="W2222">
            <v>0</v>
          </cell>
          <cell r="X2222" t="str">
            <v>EST DAYBED LUXOR (3 ALMF) (MAD IMBUIA STAIN) TC MIKA CAMEL - 2x0,7x0,4H</v>
          </cell>
          <cell r="Y2222">
            <v>0</v>
          </cell>
          <cell r="Z2222">
            <v>0.35</v>
          </cell>
          <cell r="AA2222">
            <v>0</v>
          </cell>
          <cell r="AB2222"/>
          <cell r="AC2222"/>
          <cell r="AD2222"/>
          <cell r="AE2222">
            <v>0</v>
          </cell>
          <cell r="AF2222">
            <v>0</v>
          </cell>
          <cell r="AG2222">
            <v>0</v>
          </cell>
          <cell r="AH2222">
            <v>0</v>
          </cell>
          <cell r="AI2222" t="str">
            <v xml:space="preserve">REF: </v>
          </cell>
          <cell r="AJ2222"/>
          <cell r="AK2222"/>
          <cell r="AL2222" t="str">
            <v>ETIQUETA DE ESTOQUE</v>
          </cell>
          <cell r="AM2222"/>
          <cell r="AN2222" t="str">
            <v/>
          </cell>
          <cell r="AO2222" t="str">
            <v/>
          </cell>
          <cell r="AP2222" t="str">
            <v/>
          </cell>
          <cell r="AQ2222" t="str">
            <v/>
          </cell>
          <cell r="AR2222" t="str">
            <v>ETIQUETA DE ESTOQUE - xxH</v>
          </cell>
          <cell r="AS2222"/>
          <cell r="AT2222" t="str">
            <v>EST</v>
          </cell>
          <cell r="AU2222" t="str">
            <v>EST</v>
          </cell>
          <cell r="AV2222" t="str">
            <v/>
          </cell>
          <cell r="AW2222">
            <v>81935.199999999997</v>
          </cell>
          <cell r="AX2222">
            <v>-81935.199999999997</v>
          </cell>
          <cell r="AY2222"/>
          <cell r="AZ2222" t="str">
            <v/>
          </cell>
          <cell r="BA2222"/>
          <cell r="BB2222"/>
          <cell r="BC2222"/>
          <cell r="BD2222" t="str">
            <v/>
          </cell>
          <cell r="BE2222">
            <v>0</v>
          </cell>
          <cell r="BF2222" t="str">
            <v/>
          </cell>
          <cell r="BG2222" t="str">
            <v/>
          </cell>
          <cell r="BH2222">
            <v>13</v>
          </cell>
          <cell r="BI2222" t="str">
            <v>0</v>
          </cell>
          <cell r="BJ2222">
            <v>0</v>
          </cell>
          <cell r="BK2222">
            <v>0</v>
          </cell>
          <cell r="BL2222"/>
          <cell r="BM2222"/>
          <cell r="BN2222"/>
          <cell r="BO2222"/>
          <cell r="BQ2222" t="str">
            <v>DPOT</v>
          </cell>
          <cell r="BS2222" t="str">
            <v/>
          </cell>
          <cell r="BT2222" t="str">
            <v/>
          </cell>
        </row>
        <row r="2223">
          <cell r="H2223">
            <v>0</v>
          </cell>
          <cell r="O2223">
            <v>387060</v>
          </cell>
          <cell r="P2223"/>
          <cell r="Q2223" t="str">
            <v>EST DAYBED LUXOR (3 ALMF) (MAD IMBUIA STAIN) TC MIKA CAMEL</v>
          </cell>
          <cell r="R2223"/>
          <cell r="S2223"/>
          <cell r="T2223">
            <v>2</v>
          </cell>
          <cell r="U2223">
            <v>0.7</v>
          </cell>
          <cell r="V2223">
            <v>0.4</v>
          </cell>
          <cell r="W2223">
            <v>0</v>
          </cell>
          <cell r="X2223" t="str">
            <v>EST DAYBED LUXOR (3 ALMF) (MAD IMBUIA STAIN) TC MIKA CAMEL - 2x0,7x0,4H</v>
          </cell>
          <cell r="Y2223">
            <v>0</v>
          </cell>
          <cell r="Z2223">
            <v>0.35</v>
          </cell>
          <cell r="AA2223">
            <v>0</v>
          </cell>
          <cell r="AB2223"/>
          <cell r="AC2223"/>
          <cell r="AD2223"/>
          <cell r="AE2223">
            <v>0</v>
          </cell>
          <cell r="AF2223">
            <v>0</v>
          </cell>
          <cell r="AG2223">
            <v>0</v>
          </cell>
          <cell r="AH2223">
            <v>0</v>
          </cell>
          <cell r="AI2223" t="str">
            <v xml:space="preserve">REF: </v>
          </cell>
          <cell r="AJ2223"/>
          <cell r="AK2223"/>
          <cell r="AL2223" t="str">
            <v>ETIQUETA DE ESTOQUE</v>
          </cell>
          <cell r="AM2223"/>
          <cell r="AN2223" t="str">
            <v/>
          </cell>
          <cell r="AO2223" t="str">
            <v/>
          </cell>
          <cell r="AP2223" t="str">
            <v/>
          </cell>
          <cell r="AQ2223" t="str">
            <v/>
          </cell>
          <cell r="AR2223" t="str">
            <v>ETIQUETA DE ESTOQUE - xxH</v>
          </cell>
          <cell r="AS2223"/>
          <cell r="AT2223" t="str">
            <v>EST</v>
          </cell>
          <cell r="AU2223" t="str">
            <v>EST</v>
          </cell>
          <cell r="AV2223" t="str">
            <v/>
          </cell>
          <cell r="AW2223">
            <v>81935.199999999997</v>
          </cell>
          <cell r="AX2223">
            <v>-81935.199999999997</v>
          </cell>
          <cell r="AY2223"/>
          <cell r="AZ2223" t="str">
            <v/>
          </cell>
          <cell r="BA2223"/>
          <cell r="BB2223"/>
          <cell r="BC2223"/>
          <cell r="BD2223" t="str">
            <v/>
          </cell>
          <cell r="BE2223">
            <v>0</v>
          </cell>
          <cell r="BF2223" t="str">
            <v/>
          </cell>
          <cell r="BG2223" t="str">
            <v/>
          </cell>
          <cell r="BH2223">
            <v>13</v>
          </cell>
          <cell r="BI2223" t="str">
            <v>0</v>
          </cell>
          <cell r="BJ2223">
            <v>0</v>
          </cell>
          <cell r="BK2223">
            <v>0</v>
          </cell>
          <cell r="BL2223"/>
          <cell r="BM2223"/>
          <cell r="BN2223"/>
          <cell r="BO2223"/>
          <cell r="BQ2223" t="str">
            <v>DPOT</v>
          </cell>
          <cell r="BS2223" t="str">
            <v/>
          </cell>
          <cell r="BT2223" t="str">
            <v/>
          </cell>
        </row>
        <row r="2224">
          <cell r="H2224">
            <v>1</v>
          </cell>
          <cell r="O2224">
            <v>386927</v>
          </cell>
          <cell r="P2224"/>
          <cell r="Q2224" t="str">
            <v>EST TAMPO GELSOMINA (CIRCULAR) (G3-GREEN P LEVIG BORDA DUP)</v>
          </cell>
          <cell r="R2224"/>
          <cell r="S2224"/>
          <cell r="T2224">
            <v>1.2</v>
          </cell>
          <cell r="U2224">
            <v>0</v>
          </cell>
          <cell r="V2224">
            <v>0.02</v>
          </cell>
          <cell r="W2224">
            <v>1.2</v>
          </cell>
          <cell r="X2224" t="str">
            <v>EST TAMPO GELSOMINA (CIRCULAR) (G3-GREEN P LEVIG BORDA DUP) - Ø1,2x0,02H</v>
          </cell>
          <cell r="Y2224">
            <v>0</v>
          </cell>
          <cell r="Z2224">
            <v>0</v>
          </cell>
          <cell r="AA2224">
            <v>0</v>
          </cell>
          <cell r="AB2224"/>
          <cell r="AC2224"/>
          <cell r="AD2224"/>
          <cell r="AE2224">
            <v>0</v>
          </cell>
          <cell r="AF2224">
            <v>0</v>
          </cell>
          <cell r="AG2224">
            <v>0</v>
          </cell>
          <cell r="AH2224">
            <v>0</v>
          </cell>
          <cell r="AI2224" t="str">
            <v xml:space="preserve">REF: </v>
          </cell>
          <cell r="AJ2224" t="str">
            <v>PRODUTO PRONTA ENTREGA</v>
          </cell>
          <cell r="AK2224"/>
          <cell r="AL2224" t="str">
            <v>ETIQUETA DE ESTOQUE</v>
          </cell>
          <cell r="AM2224"/>
          <cell r="AN2224" t="str">
            <v/>
          </cell>
          <cell r="AO2224" t="str">
            <v/>
          </cell>
          <cell r="AP2224" t="str">
            <v/>
          </cell>
          <cell r="AQ2224" t="str">
            <v/>
          </cell>
          <cell r="AR2224" t="str">
            <v>ETIQUETA DE ESTOQUE - xxH</v>
          </cell>
          <cell r="AS2224"/>
          <cell r="AT2224" t="str">
            <v>EST</v>
          </cell>
          <cell r="AU2224" t="str">
            <v>EST</v>
          </cell>
          <cell r="AV2224" t="str">
            <v/>
          </cell>
          <cell r="AW2224">
            <v>26714.400000000001</v>
          </cell>
          <cell r="AX2224">
            <v>-26714.400000000001</v>
          </cell>
          <cell r="AY2224"/>
          <cell r="AZ2224" t="str">
            <v/>
          </cell>
          <cell r="BA2224"/>
          <cell r="BB2224"/>
          <cell r="BC2224"/>
          <cell r="BD2224" t="str">
            <v/>
          </cell>
          <cell r="BE2224">
            <v>0</v>
          </cell>
          <cell r="BF2224" t="str">
            <v/>
          </cell>
          <cell r="BG2224" t="str">
            <v/>
          </cell>
          <cell r="BH2224">
            <v>13</v>
          </cell>
          <cell r="BI2224" t="str">
            <v>0</v>
          </cell>
          <cell r="BJ2224">
            <v>0</v>
          </cell>
          <cell r="BK2224">
            <v>0</v>
          </cell>
          <cell r="BL2224"/>
          <cell r="BM2224"/>
          <cell r="BN2224"/>
          <cell r="BO2224"/>
          <cell r="BQ2224" t="str">
            <v>DPOT</v>
          </cell>
          <cell r="BS2224" t="str">
            <v/>
          </cell>
          <cell r="BT2224" t="str">
            <v/>
          </cell>
        </row>
        <row r="2225">
          <cell r="H2225">
            <v>2</v>
          </cell>
          <cell r="O2225">
            <v>386924</v>
          </cell>
          <cell r="P2225"/>
          <cell r="Q2225" t="str">
            <v>EST BASE JANTAR GELSOMINA (FREIJO NATURAL)</v>
          </cell>
          <cell r="R2225"/>
          <cell r="S2225"/>
          <cell r="T2225">
            <v>0.9</v>
          </cell>
          <cell r="U2225">
            <v>0.9</v>
          </cell>
          <cell r="V2225">
            <v>0.73</v>
          </cell>
          <cell r="W2225">
            <v>0</v>
          </cell>
          <cell r="X2225" t="str">
            <v>EST BASE JANTAR GELSOMINA (FREIJO NATURAL) - 0,9x0,9x0,73H</v>
          </cell>
          <cell r="Y2225">
            <v>0</v>
          </cell>
          <cell r="Z2225">
            <v>0.5</v>
          </cell>
          <cell r="AA2225">
            <v>0</v>
          </cell>
          <cell r="AB2225"/>
          <cell r="AC2225"/>
          <cell r="AD2225"/>
          <cell r="AE2225">
            <v>0</v>
          </cell>
          <cell r="AF2225">
            <v>0</v>
          </cell>
          <cell r="AG2225">
            <v>0</v>
          </cell>
          <cell r="AH2225">
            <v>0</v>
          </cell>
          <cell r="AI2225" t="str">
            <v xml:space="preserve">REF: </v>
          </cell>
          <cell r="AJ2225"/>
          <cell r="AK2225"/>
          <cell r="AL2225" t="str">
            <v>ETIQUETA DE ESTOQUE</v>
          </cell>
          <cell r="AM2225"/>
          <cell r="AN2225" t="str">
            <v/>
          </cell>
          <cell r="AO2225" t="str">
            <v/>
          </cell>
          <cell r="AP2225" t="str">
            <v/>
          </cell>
          <cell r="AQ2225" t="str">
            <v/>
          </cell>
          <cell r="AR2225" t="str">
            <v>ETIQUETA DE ESTOQUE - xxH</v>
          </cell>
          <cell r="AS2225"/>
          <cell r="AT2225" t="str">
            <v>EST</v>
          </cell>
          <cell r="AU2225" t="str">
            <v>EST</v>
          </cell>
          <cell r="AV2225" t="str">
            <v/>
          </cell>
          <cell r="AW2225">
            <v>19637.64</v>
          </cell>
          <cell r="AX2225">
            <v>-19637.64</v>
          </cell>
          <cell r="AY2225"/>
          <cell r="AZ2225" t="str">
            <v/>
          </cell>
          <cell r="BA2225"/>
          <cell r="BB2225"/>
          <cell r="BC2225"/>
          <cell r="BD2225" t="str">
            <v/>
          </cell>
          <cell r="BE2225">
            <v>0</v>
          </cell>
          <cell r="BF2225" t="str">
            <v/>
          </cell>
          <cell r="BG2225" t="str">
            <v/>
          </cell>
          <cell r="BH2225">
            <v>13</v>
          </cell>
          <cell r="BI2225" t="str">
            <v>0</v>
          </cell>
          <cell r="BJ2225">
            <v>0</v>
          </cell>
          <cell r="BK2225">
            <v>0</v>
          </cell>
          <cell r="BL2225"/>
          <cell r="BM2225"/>
          <cell r="BN2225"/>
          <cell r="BO2225"/>
          <cell r="BQ2225" t="str">
            <v>DPOT</v>
          </cell>
          <cell r="BS2225" t="str">
            <v/>
          </cell>
          <cell r="BT2225" t="str">
            <v/>
          </cell>
        </row>
        <row r="2226">
          <cell r="H2226">
            <v>1</v>
          </cell>
          <cell r="O2226">
            <v>386845</v>
          </cell>
          <cell r="P2226"/>
          <cell r="Q2226" t="str">
            <v>EST SOFA COZY (C/CP) (IMB) (BIP) TC LINHO 409 TERRACOTA</v>
          </cell>
          <cell r="R2226"/>
          <cell r="S2226"/>
          <cell r="T2226">
            <v>3</v>
          </cell>
          <cell r="U2226">
            <v>1.03</v>
          </cell>
          <cell r="V2226">
            <v>0.89</v>
          </cell>
          <cell r="W2226">
            <v>0</v>
          </cell>
          <cell r="X2226" t="str">
            <v>EST SOFA COZY (C/CP) (IMB) (BIP) TC LINHO 409 TERRACOTA - 3x1,03x0,89H</v>
          </cell>
          <cell r="Y2226">
            <v>0</v>
          </cell>
          <cell r="Z2226">
            <v>0</v>
          </cell>
          <cell r="AA2226">
            <v>0</v>
          </cell>
          <cell r="AB2226"/>
          <cell r="AC2226"/>
          <cell r="AD2226"/>
          <cell r="AE2226">
            <v>0</v>
          </cell>
          <cell r="AF2226">
            <v>0</v>
          </cell>
          <cell r="AG2226">
            <v>0</v>
          </cell>
          <cell r="AH2226">
            <v>0</v>
          </cell>
          <cell r="AI2226" t="str">
            <v xml:space="preserve">REF: </v>
          </cell>
          <cell r="AJ2226" t="str">
            <v>PRODUTO PRONTA ENTREGA</v>
          </cell>
          <cell r="AK2226"/>
          <cell r="AL2226" t="str">
            <v>ETIQUETA DE ESTOQUE</v>
          </cell>
          <cell r="AM2226"/>
          <cell r="AN2226" t="str">
            <v/>
          </cell>
          <cell r="AO2226" t="str">
            <v/>
          </cell>
          <cell r="AP2226" t="str">
            <v/>
          </cell>
          <cell r="AQ2226" t="str">
            <v/>
          </cell>
          <cell r="AR2226" t="str">
            <v>ETIQUETA DE ESTOQUE - xxH</v>
          </cell>
          <cell r="AS2226"/>
          <cell r="AT2226" t="str">
            <v>EST</v>
          </cell>
          <cell r="AU2226" t="str">
            <v>EST</v>
          </cell>
          <cell r="AV2226" t="str">
            <v/>
          </cell>
          <cell r="AW2226">
            <v>81602.66</v>
          </cell>
          <cell r="AX2226">
            <v>-81602.66</v>
          </cell>
          <cell r="AY2226"/>
          <cell r="AZ2226" t="str">
            <v/>
          </cell>
          <cell r="BA2226"/>
          <cell r="BB2226"/>
          <cell r="BC2226"/>
          <cell r="BD2226" t="str">
            <v/>
          </cell>
          <cell r="BE2226">
            <v>0</v>
          </cell>
          <cell r="BF2226" t="str">
            <v/>
          </cell>
          <cell r="BG2226" t="str">
            <v/>
          </cell>
          <cell r="BH2226">
            <v>13</v>
          </cell>
          <cell r="BI2226" t="str">
            <v>0</v>
          </cell>
          <cell r="BJ2226">
            <v>0</v>
          </cell>
          <cell r="BK2226">
            <v>0</v>
          </cell>
          <cell r="BL2226"/>
          <cell r="BM2226"/>
          <cell r="BN2226"/>
          <cell r="BO2226"/>
          <cell r="BQ2226" t="str">
            <v>DPOT</v>
          </cell>
          <cell r="BS2226" t="str">
            <v/>
          </cell>
          <cell r="BT2226" t="str">
            <v/>
          </cell>
        </row>
        <row r="2227">
          <cell r="H2227">
            <v>0</v>
          </cell>
          <cell r="O2227">
            <v>386784</v>
          </cell>
          <cell r="P2227"/>
          <cell r="Q2227" t="str">
            <v>EST CADEIRA OMAR OFFICE C/R (MAD A CINAM NT) FIRENZE ALECRIM</v>
          </cell>
          <cell r="R2227"/>
          <cell r="S2227"/>
          <cell r="T2227">
            <v>0.54</v>
          </cell>
          <cell r="U2227">
            <v>0.56999999999999995</v>
          </cell>
          <cell r="V2227">
            <v>0.83</v>
          </cell>
          <cell r="W2227">
            <v>0</v>
          </cell>
          <cell r="X2227" t="str">
            <v>EST CADEIRA OMAR OFFICE C/R (MAD A CINAM NT) FIRENZE ALECRIM - 0,54x0,57x0,83H</v>
          </cell>
          <cell r="Y2227">
            <v>0</v>
          </cell>
          <cell r="Z2227">
            <v>0</v>
          </cell>
          <cell r="AA2227">
            <v>0</v>
          </cell>
          <cell r="AB2227"/>
          <cell r="AC2227"/>
          <cell r="AD2227"/>
          <cell r="AE2227">
            <v>0</v>
          </cell>
          <cell r="AF2227">
            <v>0</v>
          </cell>
          <cell r="AG2227">
            <v>0</v>
          </cell>
          <cell r="AH2227">
            <v>0</v>
          </cell>
          <cell r="AI2227" t="str">
            <v xml:space="preserve">REF: </v>
          </cell>
          <cell r="AJ2227" t="str">
            <v>PRODUTO PRONTA ENTREGA</v>
          </cell>
          <cell r="AK2227"/>
          <cell r="AL2227" t="str">
            <v>ETIQUETA DE ESTOQUE</v>
          </cell>
          <cell r="AM2227"/>
          <cell r="AN2227" t="str">
            <v/>
          </cell>
          <cell r="AO2227" t="str">
            <v/>
          </cell>
          <cell r="AP2227" t="str">
            <v/>
          </cell>
          <cell r="AQ2227" t="str">
            <v/>
          </cell>
          <cell r="AR2227" t="str">
            <v>ETIQUETA DE ESTOQUE - xxH</v>
          </cell>
          <cell r="AS2227"/>
          <cell r="AT2227" t="str">
            <v>EST</v>
          </cell>
          <cell r="AU2227" t="str">
            <v>EST</v>
          </cell>
          <cell r="AV2227" t="str">
            <v/>
          </cell>
          <cell r="AW2227">
            <v>17312.21</v>
          </cell>
          <cell r="AX2227">
            <v>-17312.21</v>
          </cell>
          <cell r="AY2227"/>
          <cell r="AZ2227" t="str">
            <v/>
          </cell>
          <cell r="BA2227"/>
          <cell r="BB2227"/>
          <cell r="BC2227"/>
          <cell r="BD2227" t="str">
            <v/>
          </cell>
          <cell r="BE2227">
            <v>0</v>
          </cell>
          <cell r="BF2227" t="str">
            <v/>
          </cell>
          <cell r="BG2227" t="str">
            <v/>
          </cell>
          <cell r="BH2227">
            <v>13</v>
          </cell>
          <cell r="BI2227" t="str">
            <v>0</v>
          </cell>
          <cell r="BJ2227">
            <v>0</v>
          </cell>
          <cell r="BK2227">
            <v>0</v>
          </cell>
          <cell r="BL2227"/>
          <cell r="BM2227"/>
          <cell r="BN2227"/>
          <cell r="BO2227"/>
          <cell r="BQ2227" t="str">
            <v>DPOT</v>
          </cell>
          <cell r="BS2227" t="str">
            <v/>
          </cell>
          <cell r="BT2227" t="str">
            <v/>
          </cell>
        </row>
        <row r="2228">
          <cell r="H2228">
            <v>0</v>
          </cell>
          <cell r="O2228">
            <v>386682</v>
          </cell>
          <cell r="P2228"/>
          <cell r="Q2228" t="str">
            <v>EST BANQUETA VIVI (FREIJO NT) TRAMADO 24402582/IMPORT300</v>
          </cell>
          <cell r="R2228"/>
          <cell r="S2228"/>
          <cell r="T2228">
            <v>0.6</v>
          </cell>
          <cell r="U2228">
            <v>0.6</v>
          </cell>
          <cell r="V2228">
            <v>0.38</v>
          </cell>
          <cell r="W2228">
            <v>0</v>
          </cell>
          <cell r="X2228" t="str">
            <v>EST BANQUETA VIVI (FREIJO NT) TRAMADO 24402582/IMPORT300 - 0,6x0,6x0,38H</v>
          </cell>
          <cell r="Y2228">
            <v>0</v>
          </cell>
          <cell r="Z2228">
            <v>0.5</v>
          </cell>
          <cell r="AA2228">
            <v>0</v>
          </cell>
          <cell r="AB2228"/>
          <cell r="AC2228"/>
          <cell r="AD2228"/>
          <cell r="AE2228">
            <v>0</v>
          </cell>
          <cell r="AF2228">
            <v>0</v>
          </cell>
          <cell r="AG2228">
            <v>0</v>
          </cell>
          <cell r="AH2228">
            <v>0</v>
          </cell>
          <cell r="AI2228" t="str">
            <v xml:space="preserve">REF: </v>
          </cell>
          <cell r="AJ2228"/>
          <cell r="AK2228"/>
          <cell r="AL2228" t="str">
            <v>ETIQUETA DE ESTOQUE</v>
          </cell>
          <cell r="AM2228"/>
          <cell r="AN2228" t="str">
            <v/>
          </cell>
          <cell r="AO2228" t="str">
            <v/>
          </cell>
          <cell r="AP2228" t="str">
            <v/>
          </cell>
          <cell r="AQ2228" t="str">
            <v/>
          </cell>
          <cell r="AR2228" t="str">
            <v>ETIQUETA DE ESTOQUE - xxH</v>
          </cell>
          <cell r="AS2228"/>
          <cell r="AT2228" t="str">
            <v>EST</v>
          </cell>
          <cell r="AU2228" t="str">
            <v>EST</v>
          </cell>
          <cell r="AV2228" t="str">
            <v/>
          </cell>
          <cell r="AW2228">
            <v>27873.71</v>
          </cell>
          <cell r="AX2228">
            <v>-27873.71</v>
          </cell>
          <cell r="AY2228"/>
          <cell r="AZ2228" t="str">
            <v/>
          </cell>
          <cell r="BA2228"/>
          <cell r="BB2228"/>
          <cell r="BC2228"/>
          <cell r="BD2228" t="str">
            <v/>
          </cell>
          <cell r="BE2228">
            <v>0</v>
          </cell>
          <cell r="BF2228" t="str">
            <v/>
          </cell>
          <cell r="BG2228" t="str">
            <v/>
          </cell>
          <cell r="BH2228">
            <v>13</v>
          </cell>
          <cell r="BI2228" t="str">
            <v>0</v>
          </cell>
          <cell r="BJ2228">
            <v>0</v>
          </cell>
          <cell r="BK2228">
            <v>0</v>
          </cell>
          <cell r="BL2228"/>
          <cell r="BM2228"/>
          <cell r="BN2228"/>
          <cell r="BO2228"/>
          <cell r="BQ2228" t="str">
            <v>DPOT</v>
          </cell>
          <cell r="BS2228" t="str">
            <v/>
          </cell>
          <cell r="BT2228" t="str">
            <v/>
          </cell>
        </row>
        <row r="2229">
          <cell r="H2229">
            <v>0</v>
          </cell>
          <cell r="O2229">
            <v>386679</v>
          </cell>
          <cell r="P2229"/>
          <cell r="Q2229" t="str">
            <v>EST POLTRONA VIVI (FREIJO NT) TRAMADO 24402582/IMPORT300</v>
          </cell>
          <cell r="R2229"/>
          <cell r="S2229"/>
          <cell r="T2229">
            <v>0.85</v>
          </cell>
          <cell r="U2229">
            <v>0.9</v>
          </cell>
          <cell r="V2229">
            <v>0.92</v>
          </cell>
          <cell r="W2229">
            <v>0</v>
          </cell>
          <cell r="X2229" t="str">
            <v>EST POLTRONA VIVI (FREIJO NT) TRAMADO 24402582/IMPORT300 - 0,85x0,9x0,92H</v>
          </cell>
          <cell r="Y2229">
            <v>0</v>
          </cell>
          <cell r="Z2229">
            <v>0.5</v>
          </cell>
          <cell r="AA2229">
            <v>0</v>
          </cell>
          <cell r="AB2229"/>
          <cell r="AC2229"/>
          <cell r="AD2229"/>
          <cell r="AE2229">
            <v>0</v>
          </cell>
          <cell r="AF2229">
            <v>0</v>
          </cell>
          <cell r="AG2229">
            <v>0</v>
          </cell>
          <cell r="AH2229">
            <v>0</v>
          </cell>
          <cell r="AI2229" t="str">
            <v xml:space="preserve">REF: </v>
          </cell>
          <cell r="AJ2229"/>
          <cell r="AK2229"/>
          <cell r="AL2229" t="str">
            <v>ETIQUETA DE ESTOQUE</v>
          </cell>
          <cell r="AM2229"/>
          <cell r="AN2229" t="str">
            <v/>
          </cell>
          <cell r="AO2229" t="str">
            <v/>
          </cell>
          <cell r="AP2229" t="str">
            <v/>
          </cell>
          <cell r="AQ2229" t="str">
            <v/>
          </cell>
          <cell r="AR2229" t="str">
            <v>ETIQUETA DE ESTOQUE - xxH</v>
          </cell>
          <cell r="AS2229"/>
          <cell r="AT2229" t="str">
            <v>EST</v>
          </cell>
          <cell r="AU2229" t="str">
            <v>EST</v>
          </cell>
          <cell r="AV2229" t="str">
            <v/>
          </cell>
          <cell r="AW2229">
            <v>72587.960000000006</v>
          </cell>
          <cell r="AX2229">
            <v>-72587.960000000006</v>
          </cell>
          <cell r="AY2229"/>
          <cell r="AZ2229" t="str">
            <v/>
          </cell>
          <cell r="BA2229"/>
          <cell r="BB2229"/>
          <cell r="BC2229"/>
          <cell r="BD2229" t="str">
            <v/>
          </cell>
          <cell r="BE2229">
            <v>0</v>
          </cell>
          <cell r="BF2229" t="str">
            <v/>
          </cell>
          <cell r="BG2229" t="str">
            <v/>
          </cell>
          <cell r="BH2229">
            <v>13</v>
          </cell>
          <cell r="BI2229" t="str">
            <v>0</v>
          </cell>
          <cell r="BJ2229">
            <v>0</v>
          </cell>
          <cell r="BK2229">
            <v>0</v>
          </cell>
          <cell r="BL2229"/>
          <cell r="BM2229"/>
          <cell r="BN2229"/>
          <cell r="BO2229"/>
          <cell r="BQ2229" t="str">
            <v>DPOT</v>
          </cell>
          <cell r="BS2229" t="str">
            <v/>
          </cell>
          <cell r="BT2229" t="str">
            <v/>
          </cell>
        </row>
        <row r="2230">
          <cell r="H2230">
            <v>1</v>
          </cell>
          <cell r="O2230">
            <v>386669</v>
          </cell>
          <cell r="P2230"/>
          <cell r="Q2230" t="str">
            <v>EST POLTRONA ESTOFADA (PALANTI) (IMBUIA) TC AQUATIC CANNYON</v>
          </cell>
          <cell r="R2230"/>
          <cell r="S2230"/>
          <cell r="T2230">
            <v>0.62</v>
          </cell>
          <cell r="U2230">
            <v>0.84</v>
          </cell>
          <cell r="V2230">
            <v>0.9</v>
          </cell>
          <cell r="W2230">
            <v>0</v>
          </cell>
          <cell r="X2230" t="str">
            <v>EST POLTRONA ESTOFADA (PALANTI) (IMBUIA) TC AQUATIC CANNYON - 0,62x0,84x0,9H</v>
          </cell>
          <cell r="Y2230">
            <v>0</v>
          </cell>
          <cell r="Z2230">
            <v>0</v>
          </cell>
          <cell r="AA2230">
            <v>0</v>
          </cell>
          <cell r="AB2230"/>
          <cell r="AC2230"/>
          <cell r="AD2230"/>
          <cell r="AE2230">
            <v>0</v>
          </cell>
          <cell r="AF2230">
            <v>0</v>
          </cell>
          <cell r="AG2230">
            <v>0</v>
          </cell>
          <cell r="AH2230">
            <v>0</v>
          </cell>
          <cell r="AI2230" t="str">
            <v xml:space="preserve">REF: </v>
          </cell>
          <cell r="AJ2230" t="str">
            <v>PRODUTO PRONTA ENTREGA</v>
          </cell>
          <cell r="AK2230"/>
          <cell r="AL2230" t="str">
            <v>ETIQUETA DE ESTOQUE</v>
          </cell>
          <cell r="AM2230"/>
          <cell r="AN2230" t="str">
            <v/>
          </cell>
          <cell r="AO2230" t="str">
            <v/>
          </cell>
          <cell r="AP2230" t="str">
            <v/>
          </cell>
          <cell r="AQ2230" t="str">
            <v/>
          </cell>
          <cell r="AR2230" t="str">
            <v>ETIQUETA DE ESTOQUE - xxH</v>
          </cell>
          <cell r="AS2230"/>
          <cell r="AT2230" t="str">
            <v>EST</v>
          </cell>
          <cell r="AU2230" t="str">
            <v>EST</v>
          </cell>
          <cell r="AV2230" t="str">
            <v/>
          </cell>
          <cell r="AW2230">
            <v>24769.72</v>
          </cell>
          <cell r="AX2230">
            <v>-24769.72</v>
          </cell>
          <cell r="AY2230"/>
          <cell r="AZ2230" t="str">
            <v/>
          </cell>
          <cell r="BA2230"/>
          <cell r="BB2230"/>
          <cell r="BC2230"/>
          <cell r="BD2230" t="str">
            <v/>
          </cell>
          <cell r="BE2230">
            <v>0</v>
          </cell>
          <cell r="BF2230" t="str">
            <v/>
          </cell>
          <cell r="BG2230" t="str">
            <v/>
          </cell>
          <cell r="BH2230">
            <v>13</v>
          </cell>
          <cell r="BI2230" t="str">
            <v>0</v>
          </cell>
          <cell r="BJ2230">
            <v>0</v>
          </cell>
          <cell r="BK2230">
            <v>0</v>
          </cell>
          <cell r="BL2230"/>
          <cell r="BM2230"/>
          <cell r="BN2230"/>
          <cell r="BO2230"/>
          <cell r="BQ2230" t="str">
            <v>DPOT</v>
          </cell>
          <cell r="BS2230" t="str">
            <v/>
          </cell>
          <cell r="BT2230" t="str">
            <v/>
          </cell>
        </row>
        <row r="2231">
          <cell r="H2231">
            <v>1</v>
          </cell>
          <cell r="O2231">
            <v>386272</v>
          </cell>
          <cell r="P2231"/>
          <cell r="Q2231" t="str">
            <v>EST SOFA OLIVO (ACO PRETO) TC LISTA LARGA (BLUE)</v>
          </cell>
          <cell r="R2231"/>
          <cell r="S2231"/>
          <cell r="T2231">
            <v>1.25</v>
          </cell>
          <cell r="U2231">
            <v>0.84</v>
          </cell>
          <cell r="V2231">
            <v>0.7</v>
          </cell>
          <cell r="W2231">
            <v>0</v>
          </cell>
          <cell r="X2231" t="str">
            <v>EST SOFA OLIVO (ACO PRETO) TC LISTA LARGA (BLUE) - 1,25x0,84x0,7H</v>
          </cell>
          <cell r="Y2231">
            <v>0</v>
          </cell>
          <cell r="Z2231">
            <v>0</v>
          </cell>
          <cell r="AA2231">
            <v>0</v>
          </cell>
          <cell r="AB2231"/>
          <cell r="AC2231"/>
          <cell r="AD2231"/>
          <cell r="AE2231">
            <v>0</v>
          </cell>
          <cell r="AF2231">
            <v>0</v>
          </cell>
          <cell r="AG2231">
            <v>0</v>
          </cell>
          <cell r="AH2231">
            <v>0</v>
          </cell>
          <cell r="AI2231" t="str">
            <v xml:space="preserve">REF: </v>
          </cell>
          <cell r="AJ2231" t="str">
            <v>PRODUTO PRONTA ENTREGA</v>
          </cell>
          <cell r="AK2231"/>
          <cell r="AL2231" t="str">
            <v>ETIQUETA DE ESTOQUE</v>
          </cell>
          <cell r="AM2231"/>
          <cell r="AN2231" t="str">
            <v/>
          </cell>
          <cell r="AO2231" t="str">
            <v/>
          </cell>
          <cell r="AP2231" t="str">
            <v/>
          </cell>
          <cell r="AQ2231" t="str">
            <v/>
          </cell>
          <cell r="AR2231" t="str">
            <v>ETIQUETA DE ESTOQUE - xxH</v>
          </cell>
          <cell r="AS2231"/>
          <cell r="AT2231" t="str">
            <v>EST</v>
          </cell>
          <cell r="AU2231" t="str">
            <v>EST</v>
          </cell>
          <cell r="AV2231" t="str">
            <v/>
          </cell>
          <cell r="AW2231">
            <v>36235.51</v>
          </cell>
          <cell r="AX2231">
            <v>-36235.51</v>
          </cell>
          <cell r="AY2231"/>
          <cell r="AZ2231" t="str">
            <v/>
          </cell>
          <cell r="BA2231"/>
          <cell r="BB2231"/>
          <cell r="BC2231"/>
          <cell r="BD2231" t="str">
            <v/>
          </cell>
          <cell r="BE2231">
            <v>0</v>
          </cell>
          <cell r="BF2231" t="str">
            <v/>
          </cell>
          <cell r="BG2231" t="str">
            <v/>
          </cell>
          <cell r="BH2231">
            <v>13</v>
          </cell>
          <cell r="BI2231" t="str">
            <v>0</v>
          </cell>
          <cell r="BJ2231">
            <v>0</v>
          </cell>
          <cell r="BK2231">
            <v>0</v>
          </cell>
          <cell r="BL2231"/>
          <cell r="BM2231"/>
          <cell r="BN2231"/>
          <cell r="BO2231"/>
          <cell r="BQ2231" t="str">
            <v>DPOT</v>
          </cell>
          <cell r="BS2231" t="str">
            <v/>
          </cell>
          <cell r="BT2231" t="str">
            <v/>
          </cell>
        </row>
        <row r="2232">
          <cell r="H2232">
            <v>4</v>
          </cell>
          <cell r="O2232">
            <v>386134</v>
          </cell>
          <cell r="P2232"/>
          <cell r="Q2232" t="str">
            <v>EST COMPONENTE ALMOFADA CADEIRA CORDA (PALANTI) (XADREZ)</v>
          </cell>
          <cell r="R2232"/>
          <cell r="S2232"/>
          <cell r="T2232">
            <v>0.41</v>
          </cell>
          <cell r="U2232">
            <v>0.43</v>
          </cell>
          <cell r="V2232">
            <v>0.06</v>
          </cell>
          <cell r="W2232">
            <v>0</v>
          </cell>
          <cell r="X2232" t="str">
            <v>EST COMPONENTE ALMOFADA CADEIRA CORDA (PALANTI) (XADREZ) - 0,41x0,43x0,06H</v>
          </cell>
          <cell r="Y2232">
            <v>0</v>
          </cell>
          <cell r="Z2232">
            <v>0</v>
          </cell>
          <cell r="AA2232">
            <v>0</v>
          </cell>
          <cell r="AB2232"/>
          <cell r="AC2232"/>
          <cell r="AD2232"/>
          <cell r="AE2232">
            <v>0</v>
          </cell>
          <cell r="AF2232">
            <v>0</v>
          </cell>
          <cell r="AG2232">
            <v>0</v>
          </cell>
          <cell r="AH2232">
            <v>0</v>
          </cell>
          <cell r="AI2232" t="str">
            <v xml:space="preserve">REF: </v>
          </cell>
          <cell r="AJ2232" t="str">
            <v>PRODUTO PRONTA ENTREGA</v>
          </cell>
          <cell r="AK2232"/>
          <cell r="AL2232" t="str">
            <v>ETIQUETA DE ESTOQUE</v>
          </cell>
          <cell r="AM2232"/>
          <cell r="AN2232" t="str">
            <v/>
          </cell>
          <cell r="AO2232" t="str">
            <v/>
          </cell>
          <cell r="AP2232" t="str">
            <v/>
          </cell>
          <cell r="AQ2232" t="str">
            <v/>
          </cell>
          <cell r="AR2232" t="str">
            <v>ETIQUETA DE ESTOQUE - xxH</v>
          </cell>
          <cell r="AS2232"/>
          <cell r="AT2232" t="str">
            <v>EST</v>
          </cell>
          <cell r="AU2232" t="str">
            <v>EST</v>
          </cell>
          <cell r="AV2232" t="str">
            <v/>
          </cell>
          <cell r="AW2232">
            <v>1802.98</v>
          </cell>
          <cell r="AX2232">
            <v>-1802.98</v>
          </cell>
          <cell r="AY2232"/>
          <cell r="AZ2232" t="str">
            <v/>
          </cell>
          <cell r="BA2232"/>
          <cell r="BB2232"/>
          <cell r="BC2232"/>
          <cell r="BD2232" t="str">
            <v/>
          </cell>
          <cell r="BE2232">
            <v>0</v>
          </cell>
          <cell r="BF2232" t="str">
            <v/>
          </cell>
          <cell r="BG2232" t="str">
            <v/>
          </cell>
          <cell r="BH2232">
            <v>13</v>
          </cell>
          <cell r="BI2232" t="str">
            <v>0</v>
          </cell>
          <cell r="BJ2232">
            <v>0</v>
          </cell>
          <cell r="BK2232">
            <v>0</v>
          </cell>
          <cell r="BL2232"/>
          <cell r="BM2232"/>
          <cell r="BN2232"/>
          <cell r="BO2232"/>
          <cell r="BQ2232" t="str">
            <v>DPOT</v>
          </cell>
          <cell r="BS2232" t="str">
            <v/>
          </cell>
          <cell r="BT2232" t="str">
            <v/>
          </cell>
        </row>
        <row r="2233">
          <cell r="H2233">
            <v>0</v>
          </cell>
          <cell r="O2233">
            <v>386129</v>
          </cell>
          <cell r="P2233"/>
          <cell r="Q2233" t="str">
            <v>EST BANQUETA MOLE (MAD A COR 02) COURO NOBUCK 75</v>
          </cell>
          <cell r="R2233"/>
          <cell r="S2233"/>
          <cell r="T2233">
            <v>0.82</v>
          </cell>
          <cell r="U2233">
            <v>0.59</v>
          </cell>
          <cell r="V2233">
            <v>0.45</v>
          </cell>
          <cell r="W2233">
            <v>0</v>
          </cell>
          <cell r="X2233" t="str">
            <v>EST BANQUETA MOLE (MAD A COR 02) COURO NOBUCK 75 - 0,82x0,59x0,45H</v>
          </cell>
          <cell r="Y2233">
            <v>0</v>
          </cell>
          <cell r="Z2233">
            <v>0</v>
          </cell>
          <cell r="AA2233">
            <v>0</v>
          </cell>
          <cell r="AB2233"/>
          <cell r="AC2233"/>
          <cell r="AD2233"/>
          <cell r="AE2233">
            <v>0</v>
          </cell>
          <cell r="AF2233">
            <v>0</v>
          </cell>
          <cell r="AG2233">
            <v>0</v>
          </cell>
          <cell r="AH2233">
            <v>0</v>
          </cell>
          <cell r="AI2233" t="str">
            <v xml:space="preserve">REF: </v>
          </cell>
          <cell r="AJ2233" t="str">
            <v>PRODUTO PRONTA ENTREGA</v>
          </cell>
          <cell r="AK2233"/>
          <cell r="AL2233" t="str">
            <v>ETIQUETA DE ESTOQUE</v>
          </cell>
          <cell r="AM2233"/>
          <cell r="AN2233" t="str">
            <v/>
          </cell>
          <cell r="AO2233" t="str">
            <v/>
          </cell>
          <cell r="AP2233" t="str">
            <v/>
          </cell>
          <cell r="AQ2233" t="str">
            <v/>
          </cell>
          <cell r="AR2233" t="str">
            <v>ETIQUETA DE ESTOQUE - xxH</v>
          </cell>
          <cell r="AS2233"/>
          <cell r="AT2233" t="str">
            <v>EST</v>
          </cell>
          <cell r="AU2233" t="str">
            <v>EST</v>
          </cell>
          <cell r="AV2233" t="str">
            <v/>
          </cell>
          <cell r="AW2233">
            <v>23426.89</v>
          </cell>
          <cell r="AX2233">
            <v>-23426.89</v>
          </cell>
          <cell r="AY2233"/>
          <cell r="AZ2233" t="str">
            <v/>
          </cell>
          <cell r="BA2233"/>
          <cell r="BB2233"/>
          <cell r="BC2233"/>
          <cell r="BD2233" t="str">
            <v/>
          </cell>
          <cell r="BE2233">
            <v>0</v>
          </cell>
          <cell r="BF2233" t="str">
            <v/>
          </cell>
          <cell r="BG2233" t="str">
            <v/>
          </cell>
          <cell r="BH2233">
            <v>13</v>
          </cell>
          <cell r="BI2233" t="str">
            <v>0</v>
          </cell>
          <cell r="BJ2233">
            <v>0</v>
          </cell>
          <cell r="BK2233">
            <v>0</v>
          </cell>
          <cell r="BL2233"/>
          <cell r="BM2233"/>
          <cell r="BN2233"/>
          <cell r="BO2233"/>
          <cell r="BQ2233" t="str">
            <v>DPOT</v>
          </cell>
          <cell r="BS2233" t="str">
            <v/>
          </cell>
          <cell r="BT2233" t="str">
            <v/>
          </cell>
        </row>
        <row r="2234">
          <cell r="H2234">
            <v>0</v>
          </cell>
          <cell r="O2234">
            <v>386128</v>
          </cell>
          <cell r="P2234"/>
          <cell r="Q2234" t="str">
            <v>EST POLTRONA MOLE (MAD A COR 02) COURO NOBUCK 75</v>
          </cell>
          <cell r="R2234"/>
          <cell r="S2234"/>
          <cell r="T2234">
            <v>1.2</v>
          </cell>
          <cell r="U2234">
            <v>1.05</v>
          </cell>
          <cell r="V2234">
            <v>0.82</v>
          </cell>
          <cell r="W2234">
            <v>0</v>
          </cell>
          <cell r="X2234" t="str">
            <v>EST POLTRONA MOLE (MAD A COR 02) COURO NOBUCK 75 - 1,2x1,05x0,82H</v>
          </cell>
          <cell r="Y2234">
            <v>0</v>
          </cell>
          <cell r="Z2234">
            <v>0</v>
          </cell>
          <cell r="AA2234">
            <v>0</v>
          </cell>
          <cell r="AB2234"/>
          <cell r="AC2234"/>
          <cell r="AD2234"/>
          <cell r="AE2234">
            <v>0</v>
          </cell>
          <cell r="AF2234">
            <v>0</v>
          </cell>
          <cell r="AG2234">
            <v>0</v>
          </cell>
          <cell r="AH2234">
            <v>0</v>
          </cell>
          <cell r="AI2234" t="str">
            <v xml:space="preserve">REF: </v>
          </cell>
          <cell r="AJ2234" t="str">
            <v>PRODUTO PRONTA ENTREGA</v>
          </cell>
          <cell r="AK2234"/>
          <cell r="AL2234" t="str">
            <v>ETIQUETA DE ESTOQUE</v>
          </cell>
          <cell r="AM2234"/>
          <cell r="AN2234" t="str">
            <v/>
          </cell>
          <cell r="AO2234" t="str">
            <v/>
          </cell>
          <cell r="AP2234" t="str">
            <v/>
          </cell>
          <cell r="AQ2234" t="str">
            <v/>
          </cell>
          <cell r="AR2234" t="str">
            <v>ETIQUETA DE ESTOQUE - xxH</v>
          </cell>
          <cell r="AS2234"/>
          <cell r="AT2234" t="str">
            <v>EST</v>
          </cell>
          <cell r="AU2234" t="str">
            <v>EST</v>
          </cell>
          <cell r="AV2234" t="str">
            <v/>
          </cell>
          <cell r="AW2234">
            <v>70264.399999999994</v>
          </cell>
          <cell r="AX2234">
            <v>-70264.399999999994</v>
          </cell>
          <cell r="AY2234"/>
          <cell r="AZ2234" t="str">
            <v/>
          </cell>
          <cell r="BA2234"/>
          <cell r="BB2234"/>
          <cell r="BC2234"/>
          <cell r="BD2234" t="str">
            <v/>
          </cell>
          <cell r="BE2234">
            <v>0</v>
          </cell>
          <cell r="BF2234" t="str">
            <v/>
          </cell>
          <cell r="BG2234" t="str">
            <v/>
          </cell>
          <cell r="BH2234">
            <v>13</v>
          </cell>
          <cell r="BI2234" t="str">
            <v>0</v>
          </cell>
          <cell r="BJ2234">
            <v>0</v>
          </cell>
          <cell r="BK2234">
            <v>0</v>
          </cell>
          <cell r="BL2234"/>
          <cell r="BM2234"/>
          <cell r="BN2234"/>
          <cell r="BO2234"/>
          <cell r="BQ2234" t="str">
            <v>DPOT</v>
          </cell>
          <cell r="BS2234" t="str">
            <v/>
          </cell>
          <cell r="BT2234" t="str">
            <v/>
          </cell>
        </row>
        <row r="2235">
          <cell r="H2235">
            <v>4</v>
          </cell>
          <cell r="O2235">
            <v>386126</v>
          </cell>
          <cell r="P2235"/>
          <cell r="Q2235" t="str">
            <v>EST COMPONENTE ALMOFADA CADEIRA CORDA (PALANTI) (LISTA JUTA)</v>
          </cell>
          <cell r="R2235"/>
          <cell r="S2235"/>
          <cell r="T2235">
            <v>0.41</v>
          </cell>
          <cell r="U2235">
            <v>0.43</v>
          </cell>
          <cell r="V2235">
            <v>0.06</v>
          </cell>
          <cell r="W2235">
            <v>0</v>
          </cell>
          <cell r="X2235" t="str">
            <v>EST COMPONENTE ALMOFADA CADEIRA CORDA (PALANTI) (LISTA JUTA) - 0,41x0,43x0,06H</v>
          </cell>
          <cell r="Y2235">
            <v>0</v>
          </cell>
          <cell r="Z2235">
            <v>0</v>
          </cell>
          <cell r="AA2235">
            <v>0</v>
          </cell>
          <cell r="AB2235"/>
          <cell r="AC2235"/>
          <cell r="AD2235"/>
          <cell r="AE2235">
            <v>0</v>
          </cell>
          <cell r="AF2235">
            <v>0</v>
          </cell>
          <cell r="AG2235">
            <v>0</v>
          </cell>
          <cell r="AH2235">
            <v>0</v>
          </cell>
          <cell r="AI2235" t="str">
            <v xml:space="preserve">REF: </v>
          </cell>
          <cell r="AJ2235" t="str">
            <v>PRODUTO PRONTA ENTREGA</v>
          </cell>
          <cell r="AK2235"/>
          <cell r="AL2235" t="str">
            <v>ETIQUETA DE ESTOQUE</v>
          </cell>
          <cell r="AM2235"/>
          <cell r="AN2235" t="str">
            <v/>
          </cell>
          <cell r="AO2235" t="str">
            <v/>
          </cell>
          <cell r="AP2235" t="str">
            <v/>
          </cell>
          <cell r="AQ2235" t="str">
            <v/>
          </cell>
          <cell r="AR2235" t="str">
            <v>ETIQUETA DE ESTOQUE - xxH</v>
          </cell>
          <cell r="AS2235"/>
          <cell r="AT2235" t="str">
            <v>EST</v>
          </cell>
          <cell r="AU2235" t="str">
            <v>EST</v>
          </cell>
          <cell r="AV2235" t="str">
            <v/>
          </cell>
          <cell r="AW2235">
            <v>2142.98</v>
          </cell>
          <cell r="AX2235">
            <v>-2142.98</v>
          </cell>
          <cell r="AY2235"/>
          <cell r="AZ2235" t="str">
            <v/>
          </cell>
          <cell r="BA2235"/>
          <cell r="BB2235"/>
          <cell r="BC2235"/>
          <cell r="BD2235" t="str">
            <v/>
          </cell>
          <cell r="BE2235">
            <v>0</v>
          </cell>
          <cell r="BF2235" t="str">
            <v/>
          </cell>
          <cell r="BG2235" t="str">
            <v/>
          </cell>
          <cell r="BH2235">
            <v>13</v>
          </cell>
          <cell r="BI2235" t="str">
            <v>0</v>
          </cell>
          <cell r="BJ2235">
            <v>0</v>
          </cell>
          <cell r="BK2235">
            <v>0</v>
          </cell>
          <cell r="BL2235"/>
          <cell r="BM2235"/>
          <cell r="BN2235"/>
          <cell r="BO2235"/>
          <cell r="BQ2235" t="str">
            <v>DPOT</v>
          </cell>
          <cell r="BS2235" t="str">
            <v/>
          </cell>
          <cell r="BT2235" t="str">
            <v/>
          </cell>
        </row>
        <row r="2236">
          <cell r="H2236">
            <v>4</v>
          </cell>
          <cell r="O2236">
            <v>386015</v>
          </cell>
          <cell r="P2236"/>
          <cell r="Q2236" t="str">
            <v>EST CADEIRA GB F61 (C/B) (JANTAR) TC EL ANGOLA GREEN</v>
          </cell>
          <cell r="R2236"/>
          <cell r="S2236"/>
          <cell r="T2236">
            <v>0.59</v>
          </cell>
          <cell r="U2236">
            <v>0.54</v>
          </cell>
          <cell r="V2236">
            <v>0.85</v>
          </cell>
          <cell r="W2236">
            <v>0</v>
          </cell>
          <cell r="X2236" t="str">
            <v>EST CADEIRA GB F61 (C/B) (JANTAR) TC EL ANGOLA GREEN - 0,59x0,54x0,85H</v>
          </cell>
          <cell r="Y2236">
            <v>0</v>
          </cell>
          <cell r="Z2236">
            <v>0</v>
          </cell>
          <cell r="AA2236">
            <v>0</v>
          </cell>
          <cell r="AB2236"/>
          <cell r="AC2236"/>
          <cell r="AD2236"/>
          <cell r="AE2236">
            <v>0</v>
          </cell>
          <cell r="AF2236">
            <v>0</v>
          </cell>
          <cell r="AG2236">
            <v>0</v>
          </cell>
          <cell r="AH2236">
            <v>0</v>
          </cell>
          <cell r="AI2236" t="str">
            <v xml:space="preserve">REF: </v>
          </cell>
          <cell r="AJ2236" t="str">
            <v>PRODUTO PRONTA ENTREGA</v>
          </cell>
          <cell r="AK2236"/>
          <cell r="AL2236" t="str">
            <v>ETIQUETA DE ESTOQUE</v>
          </cell>
          <cell r="AM2236"/>
          <cell r="AN2236" t="str">
            <v/>
          </cell>
          <cell r="AO2236" t="str">
            <v/>
          </cell>
          <cell r="AP2236" t="str">
            <v/>
          </cell>
          <cell r="AQ2236" t="str">
            <v/>
          </cell>
          <cell r="AR2236" t="str">
            <v>ETIQUETA DE ESTOQUE - xxH</v>
          </cell>
          <cell r="AS2236"/>
          <cell r="AT2236" t="str">
            <v>EST</v>
          </cell>
          <cell r="AU2236" t="str">
            <v>EST</v>
          </cell>
          <cell r="AV2236" t="str">
            <v/>
          </cell>
          <cell r="AW2236">
            <v>8614.75</v>
          </cell>
          <cell r="AX2236">
            <v>-8614.75</v>
          </cell>
          <cell r="AY2236"/>
          <cell r="AZ2236" t="str">
            <v/>
          </cell>
          <cell r="BA2236"/>
          <cell r="BB2236"/>
          <cell r="BC2236"/>
          <cell r="BD2236" t="str">
            <v/>
          </cell>
          <cell r="BE2236">
            <v>0</v>
          </cell>
          <cell r="BF2236" t="str">
            <v/>
          </cell>
          <cell r="BG2236" t="str">
            <v/>
          </cell>
          <cell r="BH2236">
            <v>13</v>
          </cell>
          <cell r="BI2236" t="str">
            <v>0</v>
          </cell>
          <cell r="BJ2236">
            <v>0</v>
          </cell>
          <cell r="BK2236">
            <v>0</v>
          </cell>
          <cell r="BL2236"/>
          <cell r="BM2236"/>
          <cell r="BN2236"/>
          <cell r="BO2236"/>
          <cell r="BQ2236" t="str">
            <v>DPOT</v>
          </cell>
          <cell r="BS2236" t="str">
            <v/>
          </cell>
          <cell r="BT2236" t="str">
            <v/>
          </cell>
        </row>
        <row r="2237">
          <cell r="H2237">
            <v>1</v>
          </cell>
          <cell r="O2237">
            <v>385890</v>
          </cell>
          <cell r="P2237"/>
          <cell r="Q2237" t="str">
            <v>EST POLTRONA ESTOFADA (PALANTI) (IMBUIA) TC EARTHWILD STRAWB</v>
          </cell>
          <cell r="R2237"/>
          <cell r="S2237"/>
          <cell r="T2237">
            <v>0.62</v>
          </cell>
          <cell r="U2237">
            <v>0.84</v>
          </cell>
          <cell r="V2237">
            <v>0.9</v>
          </cell>
          <cell r="W2237">
            <v>0</v>
          </cell>
          <cell r="X2237" t="str">
            <v>EST POLTRONA ESTOFADA (PALANTI) (IMBUIA) TC EARTHWILD STRAWB - 0,62x0,84x0,9H</v>
          </cell>
          <cell r="Y2237">
            <v>0</v>
          </cell>
          <cell r="Z2237">
            <v>0</v>
          </cell>
          <cell r="AA2237">
            <v>0</v>
          </cell>
          <cell r="AB2237"/>
          <cell r="AC2237"/>
          <cell r="AD2237"/>
          <cell r="AE2237">
            <v>0</v>
          </cell>
          <cell r="AF2237">
            <v>0</v>
          </cell>
          <cell r="AG2237">
            <v>0</v>
          </cell>
          <cell r="AH2237">
            <v>0</v>
          </cell>
          <cell r="AI2237" t="str">
            <v xml:space="preserve">REF: </v>
          </cell>
          <cell r="AJ2237" t="str">
            <v>PRODUTO PRONTA ENTREGA</v>
          </cell>
          <cell r="AK2237"/>
          <cell r="AL2237" t="str">
            <v>ETIQUETA DE ESTOQUE</v>
          </cell>
          <cell r="AM2237"/>
          <cell r="AN2237" t="str">
            <v/>
          </cell>
          <cell r="AO2237" t="str">
            <v/>
          </cell>
          <cell r="AP2237" t="str">
            <v/>
          </cell>
          <cell r="AQ2237" t="str">
            <v/>
          </cell>
          <cell r="AR2237" t="str">
            <v>ETIQUETA DE ESTOQUE - xxH</v>
          </cell>
          <cell r="AS2237"/>
          <cell r="AT2237" t="str">
            <v>EST</v>
          </cell>
          <cell r="AU2237" t="str">
            <v>EST</v>
          </cell>
          <cell r="AV2237" t="str">
            <v/>
          </cell>
          <cell r="AW2237">
            <v>25470.97</v>
          </cell>
          <cell r="AX2237">
            <v>-25470.97</v>
          </cell>
          <cell r="AY2237"/>
          <cell r="AZ2237" t="str">
            <v/>
          </cell>
          <cell r="BA2237"/>
          <cell r="BB2237"/>
          <cell r="BC2237"/>
          <cell r="BD2237" t="str">
            <v/>
          </cell>
          <cell r="BE2237">
            <v>0</v>
          </cell>
          <cell r="BF2237" t="str">
            <v/>
          </cell>
          <cell r="BG2237" t="str">
            <v/>
          </cell>
          <cell r="BH2237">
            <v>13</v>
          </cell>
          <cell r="BI2237" t="str">
            <v>0</v>
          </cell>
          <cell r="BJ2237">
            <v>0</v>
          </cell>
          <cell r="BK2237">
            <v>0</v>
          </cell>
          <cell r="BL2237"/>
          <cell r="BM2237"/>
          <cell r="BN2237"/>
          <cell r="BO2237"/>
          <cell r="BQ2237" t="str">
            <v>DPOT</v>
          </cell>
          <cell r="BS2237" t="str">
            <v/>
          </cell>
          <cell r="BT2237" t="str">
            <v/>
          </cell>
        </row>
        <row r="2238">
          <cell r="H2238">
            <v>0</v>
          </cell>
          <cell r="O2238">
            <v>385864</v>
          </cell>
          <cell r="P2238"/>
          <cell r="Q2238" t="str">
            <v>EST BANQUETA BAR TIAO H61 (MAD A NOG) COURO FIRENZE 99</v>
          </cell>
          <cell r="R2238"/>
          <cell r="S2238"/>
          <cell r="T2238">
            <v>0.48</v>
          </cell>
          <cell r="U2238">
            <v>0.52</v>
          </cell>
          <cell r="V2238">
            <v>0.91</v>
          </cell>
          <cell r="W2238">
            <v>0</v>
          </cell>
          <cell r="X2238" t="str">
            <v>EST BANQUETA BAR TIAO H61 (MAD A NOG) COURO FIRENZE 99 - 0,48x0,52x0,91H</v>
          </cell>
          <cell r="Y2238">
            <v>0</v>
          </cell>
          <cell r="Z2238">
            <v>0.5</v>
          </cell>
          <cell r="AA2238">
            <v>0</v>
          </cell>
          <cell r="AB2238"/>
          <cell r="AC2238"/>
          <cell r="AD2238"/>
          <cell r="AE2238">
            <v>0</v>
          </cell>
          <cell r="AF2238">
            <v>0</v>
          </cell>
          <cell r="AG2238">
            <v>0</v>
          </cell>
          <cell r="AH2238">
            <v>0</v>
          </cell>
          <cell r="AI2238" t="str">
            <v xml:space="preserve">REF: </v>
          </cell>
          <cell r="AJ2238"/>
          <cell r="AK2238"/>
          <cell r="AL2238" t="str">
            <v>ETIQUETA DE ESTOQUE</v>
          </cell>
          <cell r="AM2238"/>
          <cell r="AN2238" t="str">
            <v/>
          </cell>
          <cell r="AO2238" t="str">
            <v/>
          </cell>
          <cell r="AP2238" t="str">
            <v/>
          </cell>
          <cell r="AQ2238" t="str">
            <v/>
          </cell>
          <cell r="AR2238" t="str">
            <v>ETIQUETA DE ESTOQUE - xxH</v>
          </cell>
          <cell r="AS2238"/>
          <cell r="AT2238" t="str">
            <v>EST</v>
          </cell>
          <cell r="AU2238" t="str">
            <v>EST</v>
          </cell>
          <cell r="AV2238" t="str">
            <v/>
          </cell>
          <cell r="AW2238">
            <v>15953.31</v>
          </cell>
          <cell r="AX2238">
            <v>-15953.31</v>
          </cell>
          <cell r="AY2238"/>
          <cell r="AZ2238" t="str">
            <v/>
          </cell>
          <cell r="BA2238"/>
          <cell r="BB2238"/>
          <cell r="BC2238"/>
          <cell r="BD2238" t="str">
            <v/>
          </cell>
          <cell r="BE2238">
            <v>0</v>
          </cell>
          <cell r="BF2238" t="str">
            <v/>
          </cell>
          <cell r="BG2238" t="str">
            <v/>
          </cell>
          <cell r="BH2238">
            <v>13</v>
          </cell>
          <cell r="BI2238" t="str">
            <v>0</v>
          </cell>
          <cell r="BJ2238">
            <v>0</v>
          </cell>
          <cell r="BK2238">
            <v>0</v>
          </cell>
          <cell r="BL2238"/>
          <cell r="BM2238"/>
          <cell r="BN2238"/>
          <cell r="BO2238"/>
          <cell r="BQ2238" t="str">
            <v>DPOT</v>
          </cell>
          <cell r="BS2238" t="str">
            <v/>
          </cell>
          <cell r="BT2238" t="str">
            <v/>
          </cell>
        </row>
        <row r="2239">
          <cell r="H2239">
            <v>0</v>
          </cell>
          <cell r="O2239">
            <v>383976</v>
          </cell>
          <cell r="P2239"/>
          <cell r="Q2239" t="str">
            <v>EST CADEIRA ESSA C/BRACO (MAD A TAUARI POA) CAMURCA TABACO</v>
          </cell>
          <cell r="R2239"/>
          <cell r="S2239"/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 t="str">
            <v>EST CADEIRA ESSA C/BRACO (MAD A TAUARI POA) CAMURCA TABACO - Ø0x0H</v>
          </cell>
          <cell r="Y2239">
            <v>0</v>
          </cell>
          <cell r="Z2239">
            <v>0</v>
          </cell>
          <cell r="AA2239">
            <v>0</v>
          </cell>
          <cell r="AB2239"/>
          <cell r="AC2239"/>
          <cell r="AD2239"/>
          <cell r="AE2239">
            <v>0</v>
          </cell>
          <cell r="AF2239">
            <v>0</v>
          </cell>
          <cell r="AG2239">
            <v>0</v>
          </cell>
          <cell r="AH2239">
            <v>0</v>
          </cell>
          <cell r="AI2239" t="str">
            <v xml:space="preserve">REF: </v>
          </cell>
          <cell r="AJ2239" t="str">
            <v>PRODUTO PRONTA ENTREGA</v>
          </cell>
          <cell r="AK2239"/>
          <cell r="AL2239" t="str">
            <v>ETIQUETA DE ESTOQUE</v>
          </cell>
          <cell r="AM2239"/>
          <cell r="AN2239" t="str">
            <v/>
          </cell>
          <cell r="AO2239" t="str">
            <v/>
          </cell>
          <cell r="AP2239" t="str">
            <v/>
          </cell>
          <cell r="AQ2239" t="str">
            <v/>
          </cell>
          <cell r="AR2239" t="str">
            <v>ETIQUETA DE ESTOQUE - xxH</v>
          </cell>
          <cell r="AS2239"/>
          <cell r="AT2239" t="str">
            <v>EST</v>
          </cell>
          <cell r="AU2239" t="str">
            <v>EST</v>
          </cell>
          <cell r="AV2239" t="str">
            <v/>
          </cell>
          <cell r="AW2239">
            <v>13306.93</v>
          </cell>
          <cell r="AX2239">
            <v>-13306.93</v>
          </cell>
          <cell r="AY2239"/>
          <cell r="AZ2239" t="str">
            <v/>
          </cell>
          <cell r="BA2239"/>
          <cell r="BB2239"/>
          <cell r="BC2239"/>
          <cell r="BD2239" t="str">
            <v/>
          </cell>
          <cell r="BE2239">
            <v>0</v>
          </cell>
          <cell r="BF2239" t="str">
            <v/>
          </cell>
          <cell r="BG2239" t="str">
            <v/>
          </cell>
          <cell r="BH2239">
            <v>13</v>
          </cell>
          <cell r="BI2239" t="str">
            <v>0</v>
          </cell>
          <cell r="BJ2239">
            <v>0</v>
          </cell>
          <cell r="BK2239">
            <v>0</v>
          </cell>
          <cell r="BL2239"/>
          <cell r="BM2239"/>
          <cell r="BN2239"/>
          <cell r="BO2239"/>
          <cell r="BQ2239" t="str">
            <v>DPOT</v>
          </cell>
          <cell r="BS2239" t="str">
            <v/>
          </cell>
          <cell r="BT2239" t="str">
            <v/>
          </cell>
        </row>
        <row r="2240">
          <cell r="H2240">
            <v>0</v>
          </cell>
          <cell r="O2240">
            <v>383967</v>
          </cell>
          <cell r="P2240"/>
          <cell r="Q2240" t="str">
            <v>EST SOFA DUO (FIBRA) (PE PTO) TC GRIGGIO 136195 COR 03 CRU</v>
          </cell>
          <cell r="R2240"/>
          <cell r="S2240"/>
          <cell r="T2240">
            <v>3</v>
          </cell>
          <cell r="U2240">
            <v>1.02</v>
          </cell>
          <cell r="V2240">
            <v>0.65</v>
          </cell>
          <cell r="W2240">
            <v>0</v>
          </cell>
          <cell r="X2240" t="str">
            <v>EST SOFA DUO (FIBRA) (PE PTO) TC GRIGGIO 136195 COR 03 CRU - 3x1,02x0,65H</v>
          </cell>
          <cell r="Y2240">
            <v>0</v>
          </cell>
          <cell r="Z2240">
            <v>0</v>
          </cell>
          <cell r="AA2240">
            <v>0</v>
          </cell>
          <cell r="AB2240"/>
          <cell r="AC2240"/>
          <cell r="AD2240"/>
          <cell r="AE2240">
            <v>0</v>
          </cell>
          <cell r="AF2240">
            <v>0</v>
          </cell>
          <cell r="AG2240">
            <v>0</v>
          </cell>
          <cell r="AH2240">
            <v>0</v>
          </cell>
          <cell r="AI2240" t="str">
            <v xml:space="preserve">REF: </v>
          </cell>
          <cell r="AJ2240" t="str">
            <v>PRODUTO PRONTA ENTREGA</v>
          </cell>
          <cell r="AK2240"/>
          <cell r="AL2240" t="str">
            <v>ETIQUETA DE ESTOQUE</v>
          </cell>
          <cell r="AM2240"/>
          <cell r="AN2240" t="str">
            <v/>
          </cell>
          <cell r="AO2240" t="str">
            <v/>
          </cell>
          <cell r="AP2240" t="str">
            <v/>
          </cell>
          <cell r="AQ2240" t="str">
            <v/>
          </cell>
          <cell r="AR2240" t="str">
            <v>ETIQUETA DE ESTOQUE - xxH</v>
          </cell>
          <cell r="AS2240"/>
          <cell r="AT2240" t="str">
            <v>EST</v>
          </cell>
          <cell r="AU2240" t="str">
            <v>EST</v>
          </cell>
          <cell r="AV2240" t="str">
            <v/>
          </cell>
          <cell r="AW2240">
            <v>58823.78</v>
          </cell>
          <cell r="AX2240">
            <v>-58823.78</v>
          </cell>
          <cell r="AY2240"/>
          <cell r="AZ2240" t="str">
            <v/>
          </cell>
          <cell r="BA2240"/>
          <cell r="BB2240"/>
          <cell r="BC2240"/>
          <cell r="BD2240" t="str">
            <v/>
          </cell>
          <cell r="BE2240">
            <v>0</v>
          </cell>
          <cell r="BF2240" t="str">
            <v/>
          </cell>
          <cell r="BG2240" t="str">
            <v/>
          </cell>
          <cell r="BH2240">
            <v>13</v>
          </cell>
          <cell r="BI2240" t="str">
            <v>0</v>
          </cell>
          <cell r="BJ2240">
            <v>0</v>
          </cell>
          <cell r="BK2240">
            <v>0</v>
          </cell>
          <cell r="BL2240"/>
          <cell r="BM2240"/>
          <cell r="BN2240"/>
          <cell r="BO2240"/>
          <cell r="BQ2240" t="str">
            <v>DPOT</v>
          </cell>
          <cell r="BS2240" t="str">
            <v/>
          </cell>
          <cell r="BT2240" t="str">
            <v/>
          </cell>
        </row>
        <row r="2241">
          <cell r="H2241">
            <v>0</v>
          </cell>
          <cell r="O2241">
            <v>383848</v>
          </cell>
          <cell r="P2241" t="str">
            <v>2024/171-0009-01</v>
          </cell>
          <cell r="Q2241" t="str">
            <v>EST POLTRONA RENATA (FREIJO NT) COURO NOBUK 10</v>
          </cell>
          <cell r="R2241"/>
          <cell r="S2241"/>
          <cell r="T2241">
            <v>0.75</v>
          </cell>
          <cell r="U2241">
            <v>0.8</v>
          </cell>
          <cell r="V2241">
            <v>0.7</v>
          </cell>
          <cell r="W2241">
            <v>0</v>
          </cell>
          <cell r="X2241" t="str">
            <v>EST POLTRONA RENATA (FREIJO NT) COURO NOBUK 10 - 0,75x0,8x0,7H</v>
          </cell>
          <cell r="Y2241">
            <v>53838.66</v>
          </cell>
          <cell r="Z2241">
            <v>0</v>
          </cell>
          <cell r="AA2241">
            <v>53838.66</v>
          </cell>
          <cell r="AB2241"/>
          <cell r="AC2241"/>
          <cell r="AD2241"/>
          <cell r="AE2241">
            <v>53838.66</v>
          </cell>
          <cell r="AF2241">
            <v>53838.66</v>
          </cell>
          <cell r="AG2241">
            <v>0</v>
          </cell>
          <cell r="AH2241">
            <v>53838.66</v>
          </cell>
          <cell r="AI2241" t="str">
            <v>REF: 383848</v>
          </cell>
          <cell r="AJ2241" t="str">
            <v>REVESTIMENTO FORA DE LINHA</v>
          </cell>
          <cell r="AK2241">
            <v>383848</v>
          </cell>
          <cell r="AL2241" t="str">
            <v>EST POLTRONA RENATA (FREIJO NT) COURO NOBUK 10</v>
          </cell>
          <cell r="AM2241"/>
          <cell r="AN2241">
            <v>0.75</v>
          </cell>
          <cell r="AO2241">
            <v>0.8</v>
          </cell>
          <cell r="AP2241">
            <v>0.7</v>
          </cell>
          <cell r="AQ2241">
            <v>0</v>
          </cell>
          <cell r="AR2241" t="str">
            <v>EST POLTRONA RENATA (FREIJO NT) COURO NOBUK 10 - 0,75x0,8x0,7H</v>
          </cell>
          <cell r="AS2241">
            <v>53838.66</v>
          </cell>
          <cell r="AT2241">
            <v>53838.66</v>
          </cell>
          <cell r="AU2241">
            <v>53838.66</v>
          </cell>
          <cell r="AV2241">
            <v>0</v>
          </cell>
          <cell r="AW2241">
            <v>53838.66</v>
          </cell>
          <cell r="AX2241">
            <v>0</v>
          </cell>
          <cell r="AY2241"/>
          <cell r="AZ2241" t="str">
            <v/>
          </cell>
          <cell r="BA2241"/>
          <cell r="BB2241"/>
          <cell r="BC2241"/>
          <cell r="BD2241" t="str">
            <v/>
          </cell>
          <cell r="BE2241">
            <v>0</v>
          </cell>
          <cell r="BF2241" t="str">
            <v/>
          </cell>
          <cell r="BG2241" t="str">
            <v/>
          </cell>
          <cell r="BH2241">
            <v>13</v>
          </cell>
          <cell r="BI2241" t="str">
            <v>0</v>
          </cell>
          <cell r="BJ2241">
            <v>0</v>
          </cell>
          <cell r="BK2241">
            <v>0</v>
          </cell>
          <cell r="BL2241"/>
          <cell r="BM2241"/>
          <cell r="BN2241"/>
          <cell r="BO2241"/>
          <cell r="BQ2241" t="str">
            <v>DPOT</v>
          </cell>
          <cell r="BS2241" t="str">
            <v/>
          </cell>
          <cell r="BT2241" t="str">
            <v/>
          </cell>
        </row>
        <row r="2242">
          <cell r="H2242">
            <v>0</v>
          </cell>
          <cell r="O2242">
            <v>383848</v>
          </cell>
          <cell r="P2242" t="str">
            <v>2024/171-0010-01</v>
          </cell>
          <cell r="Q2242" t="str">
            <v>EST POLTRONA RENATA (FREIJO NT) COURO NOBUK 10</v>
          </cell>
          <cell r="R2242"/>
          <cell r="S2242"/>
          <cell r="T2242">
            <v>0.75</v>
          </cell>
          <cell r="U2242">
            <v>0.8</v>
          </cell>
          <cell r="V2242">
            <v>0.7</v>
          </cell>
          <cell r="W2242">
            <v>0</v>
          </cell>
          <cell r="X2242" t="str">
            <v>EST POLTRONA RENATA (FREIJO NT) COURO NOBUK 10 - 0,75x0,8x0,7H</v>
          </cell>
          <cell r="Y2242">
            <v>53838.66</v>
          </cell>
          <cell r="Z2242">
            <v>0</v>
          </cell>
          <cell r="AA2242">
            <v>53838.66</v>
          </cell>
          <cell r="AB2242"/>
          <cell r="AC2242"/>
          <cell r="AD2242"/>
          <cell r="AE2242">
            <v>53838.66</v>
          </cell>
          <cell r="AF2242">
            <v>53838.66</v>
          </cell>
          <cell r="AG2242">
            <v>0</v>
          </cell>
          <cell r="AH2242">
            <v>53838.66</v>
          </cell>
          <cell r="AI2242" t="str">
            <v>REF: 383848</v>
          </cell>
          <cell r="AJ2242" t="str">
            <v>REVESTIMENTO FORA DE LINHA</v>
          </cell>
          <cell r="AK2242">
            <v>383848</v>
          </cell>
          <cell r="AL2242" t="str">
            <v>EST POLTRONA RENATA (FREIJO NT) COURO NOBUK 10</v>
          </cell>
          <cell r="AM2242"/>
          <cell r="AN2242">
            <v>0.75</v>
          </cell>
          <cell r="AO2242">
            <v>0.8</v>
          </cell>
          <cell r="AP2242">
            <v>0.7</v>
          </cell>
          <cell r="AQ2242">
            <v>0</v>
          </cell>
          <cell r="AR2242" t="str">
            <v>EST POLTRONA RENATA (FREIJO NT) COURO NOBUK 10 - 0,75x0,8x0,7H</v>
          </cell>
          <cell r="AS2242">
            <v>53838.66</v>
          </cell>
          <cell r="AT2242">
            <v>53838.66</v>
          </cell>
          <cell r="AU2242">
            <v>53838.66</v>
          </cell>
          <cell r="AV2242">
            <v>0</v>
          </cell>
          <cell r="AW2242">
            <v>53838.66</v>
          </cell>
          <cell r="AX2242">
            <v>0</v>
          </cell>
          <cell r="AY2242"/>
          <cell r="AZ2242" t="str">
            <v/>
          </cell>
          <cell r="BA2242"/>
          <cell r="BB2242"/>
          <cell r="BC2242"/>
          <cell r="BD2242" t="str">
            <v/>
          </cell>
          <cell r="BE2242">
            <v>0</v>
          </cell>
          <cell r="BF2242" t="str">
            <v/>
          </cell>
          <cell r="BG2242" t="str">
            <v/>
          </cell>
          <cell r="BH2242">
            <v>13</v>
          </cell>
          <cell r="BI2242" t="str">
            <v>0</v>
          </cell>
          <cell r="BJ2242">
            <v>0</v>
          </cell>
          <cell r="BK2242">
            <v>0</v>
          </cell>
          <cell r="BL2242"/>
          <cell r="BM2242"/>
          <cell r="BN2242"/>
          <cell r="BO2242"/>
          <cell r="BQ2242" t="str">
            <v>DPOT</v>
          </cell>
          <cell r="BS2242" t="str">
            <v/>
          </cell>
          <cell r="BT2242" t="str">
            <v/>
          </cell>
        </row>
        <row r="2243">
          <cell r="H2243">
            <v>1</v>
          </cell>
          <cell r="O2243">
            <v>381910</v>
          </cell>
          <cell r="P2243"/>
          <cell r="Q2243" t="str">
            <v>EST BANQUETA BAR ESTRIBO H62 (ACO PT FREIJO NT) TC 24403045</v>
          </cell>
          <cell r="R2243"/>
          <cell r="S2243"/>
          <cell r="T2243">
            <v>0.44</v>
          </cell>
          <cell r="U2243">
            <v>0.57999999999999996</v>
          </cell>
          <cell r="V2243">
            <v>0.96</v>
          </cell>
          <cell r="W2243">
            <v>0</v>
          </cell>
          <cell r="X2243" t="str">
            <v>EST BANQUETA BAR ESTRIBO H62 (ACO PT FREIJO NT) TC 24403045 - 0,44x0,58x0,96H</v>
          </cell>
          <cell r="Y2243">
            <v>0</v>
          </cell>
          <cell r="Z2243">
            <v>0.5</v>
          </cell>
          <cell r="AA2243">
            <v>0</v>
          </cell>
          <cell r="AB2243"/>
          <cell r="AC2243"/>
          <cell r="AD2243"/>
          <cell r="AE2243">
            <v>0</v>
          </cell>
          <cell r="AF2243">
            <v>0</v>
          </cell>
          <cell r="AG2243">
            <v>0</v>
          </cell>
          <cell r="AH2243">
            <v>0</v>
          </cell>
          <cell r="AI2243" t="str">
            <v xml:space="preserve">REF: </v>
          </cell>
          <cell r="AJ2243"/>
          <cell r="AK2243"/>
          <cell r="AL2243" t="str">
            <v>ETIQUETA DE ESTOQUE</v>
          </cell>
          <cell r="AM2243"/>
          <cell r="AN2243" t="str">
            <v/>
          </cell>
          <cell r="AO2243" t="str">
            <v/>
          </cell>
          <cell r="AP2243" t="str">
            <v/>
          </cell>
          <cell r="AQ2243" t="str">
            <v/>
          </cell>
          <cell r="AR2243" t="str">
            <v>ETIQUETA DE ESTOQUE - xxH</v>
          </cell>
          <cell r="AS2243"/>
          <cell r="AT2243" t="str">
            <v>EST</v>
          </cell>
          <cell r="AU2243" t="str">
            <v>EST</v>
          </cell>
          <cell r="AV2243" t="str">
            <v/>
          </cell>
          <cell r="AW2243">
            <v>18408.45</v>
          </cell>
          <cell r="AX2243">
            <v>-18408.45</v>
          </cell>
          <cell r="AY2243"/>
          <cell r="AZ2243" t="str">
            <v/>
          </cell>
          <cell r="BA2243"/>
          <cell r="BB2243"/>
          <cell r="BC2243"/>
          <cell r="BD2243" t="str">
            <v/>
          </cell>
          <cell r="BE2243">
            <v>0</v>
          </cell>
          <cell r="BF2243" t="str">
            <v/>
          </cell>
          <cell r="BG2243" t="str">
            <v/>
          </cell>
          <cell r="BH2243">
            <v>13</v>
          </cell>
          <cell r="BI2243" t="str">
            <v>0</v>
          </cell>
          <cell r="BJ2243">
            <v>0</v>
          </cell>
          <cell r="BK2243">
            <v>0</v>
          </cell>
          <cell r="BL2243"/>
          <cell r="BM2243"/>
          <cell r="BN2243"/>
          <cell r="BO2243"/>
          <cell r="BQ2243" t="str">
            <v>DPOT</v>
          </cell>
          <cell r="BS2243" t="str">
            <v/>
          </cell>
          <cell r="BT2243" t="str">
            <v/>
          </cell>
        </row>
        <row r="2244">
          <cell r="H2244">
            <v>2</v>
          </cell>
          <cell r="O2244">
            <v>381899</v>
          </cell>
          <cell r="P2244"/>
          <cell r="Q2244" t="str">
            <v>EST POLTRONA ESSA (FREIJO NT) TC ELB LUDA 129 CHERRY</v>
          </cell>
          <cell r="R2244"/>
          <cell r="S2244"/>
          <cell r="T2244">
            <v>0.72</v>
          </cell>
          <cell r="U2244">
            <v>0.88</v>
          </cell>
          <cell r="V2244">
            <v>0.98</v>
          </cell>
          <cell r="W2244">
            <v>0</v>
          </cell>
          <cell r="X2244" t="str">
            <v>EST POLTRONA ESSA (FREIJO NT) TC ELB LUDA 129 CHERRY - 0,72x0,88x0,98H</v>
          </cell>
          <cell r="Y2244">
            <v>0</v>
          </cell>
          <cell r="Z2244">
            <v>0.5</v>
          </cell>
          <cell r="AA2244">
            <v>0</v>
          </cell>
          <cell r="AB2244"/>
          <cell r="AC2244"/>
          <cell r="AD2244"/>
          <cell r="AE2244">
            <v>0</v>
          </cell>
          <cell r="AF2244">
            <v>0</v>
          </cell>
          <cell r="AG2244">
            <v>0</v>
          </cell>
          <cell r="AH2244">
            <v>0</v>
          </cell>
          <cell r="AI2244" t="str">
            <v xml:space="preserve">REF: </v>
          </cell>
          <cell r="AJ2244"/>
          <cell r="AK2244"/>
          <cell r="AL2244" t="str">
            <v>ETIQUETA DE ESTOQUE</v>
          </cell>
          <cell r="AM2244"/>
          <cell r="AN2244" t="str">
            <v/>
          </cell>
          <cell r="AO2244" t="str">
            <v/>
          </cell>
          <cell r="AP2244" t="str">
            <v/>
          </cell>
          <cell r="AQ2244" t="str">
            <v/>
          </cell>
          <cell r="AR2244" t="str">
            <v>ETIQUETA DE ESTOQUE - xxH</v>
          </cell>
          <cell r="AS2244"/>
          <cell r="AT2244" t="str">
            <v>EST</v>
          </cell>
          <cell r="AU2244" t="str">
            <v>EST</v>
          </cell>
          <cell r="AV2244" t="str">
            <v/>
          </cell>
          <cell r="AW2244">
            <v>21359.78</v>
          </cell>
          <cell r="AX2244">
            <v>-21359.78</v>
          </cell>
          <cell r="AY2244"/>
          <cell r="AZ2244" t="str">
            <v/>
          </cell>
          <cell r="BA2244"/>
          <cell r="BB2244"/>
          <cell r="BC2244"/>
          <cell r="BD2244" t="str">
            <v/>
          </cell>
          <cell r="BE2244">
            <v>0</v>
          </cell>
          <cell r="BF2244" t="str">
            <v/>
          </cell>
          <cell r="BG2244" t="str">
            <v/>
          </cell>
          <cell r="BH2244">
            <v>13</v>
          </cell>
          <cell r="BI2244" t="str">
            <v>0</v>
          </cell>
          <cell r="BJ2244">
            <v>0</v>
          </cell>
          <cell r="BK2244">
            <v>0</v>
          </cell>
          <cell r="BL2244"/>
          <cell r="BM2244"/>
          <cell r="BN2244"/>
          <cell r="BO2244"/>
          <cell r="BQ2244" t="str">
            <v>DPOT</v>
          </cell>
          <cell r="BS2244" t="str">
            <v/>
          </cell>
          <cell r="BT2244" t="str">
            <v/>
          </cell>
        </row>
        <row r="2245">
          <cell r="H2245">
            <v>1</v>
          </cell>
          <cell r="O2245">
            <v>380446</v>
          </cell>
          <cell r="P2245"/>
          <cell r="Q2245" t="str">
            <v>EST CADEIRA CHANCELARIA (FREIJO TNZ 1) COURO IMPORT 300</v>
          </cell>
          <cell r="R2245"/>
          <cell r="S2245"/>
          <cell r="T2245">
            <v>0.5</v>
          </cell>
          <cell r="U2245">
            <v>0.6</v>
          </cell>
          <cell r="V2245">
            <v>0.78</v>
          </cell>
          <cell r="W2245">
            <v>0</v>
          </cell>
          <cell r="X2245" t="str">
            <v>EST CADEIRA CHANCELARIA (FREIJO TNZ 1) COURO IMPORT 300 - 0,5x0,6x0,78H</v>
          </cell>
          <cell r="Y2245">
            <v>0</v>
          </cell>
          <cell r="Z2245">
            <v>0.5</v>
          </cell>
          <cell r="AA2245">
            <v>0</v>
          </cell>
          <cell r="AB2245"/>
          <cell r="AC2245"/>
          <cell r="AD2245"/>
          <cell r="AE2245">
            <v>0</v>
          </cell>
          <cell r="AF2245">
            <v>0</v>
          </cell>
          <cell r="AG2245">
            <v>0</v>
          </cell>
          <cell r="AH2245">
            <v>0</v>
          </cell>
          <cell r="AI2245" t="str">
            <v xml:space="preserve">REF: </v>
          </cell>
          <cell r="AJ2245"/>
          <cell r="AK2245"/>
          <cell r="AL2245" t="str">
            <v>ETIQUETA DE ESTOQUE</v>
          </cell>
          <cell r="AM2245"/>
          <cell r="AN2245" t="str">
            <v/>
          </cell>
          <cell r="AO2245" t="str">
            <v/>
          </cell>
          <cell r="AP2245" t="str">
            <v/>
          </cell>
          <cell r="AQ2245" t="str">
            <v/>
          </cell>
          <cell r="AR2245" t="str">
            <v>ETIQUETA DE ESTOQUE - xxH</v>
          </cell>
          <cell r="AS2245"/>
          <cell r="AT2245" t="str">
            <v>EST</v>
          </cell>
          <cell r="AU2245" t="str">
            <v>EST</v>
          </cell>
          <cell r="AV2245" t="str">
            <v/>
          </cell>
          <cell r="AW2245">
            <v>15895.13</v>
          </cell>
          <cell r="AX2245">
            <v>-15895.13</v>
          </cell>
          <cell r="AY2245"/>
          <cell r="AZ2245" t="str">
            <v/>
          </cell>
          <cell r="BA2245"/>
          <cell r="BB2245"/>
          <cell r="BC2245"/>
          <cell r="BD2245" t="str">
            <v/>
          </cell>
          <cell r="BE2245">
            <v>0</v>
          </cell>
          <cell r="BF2245" t="str">
            <v/>
          </cell>
          <cell r="BG2245" t="str">
            <v/>
          </cell>
          <cell r="BH2245">
            <v>13</v>
          </cell>
          <cell r="BI2245" t="str">
            <v>0</v>
          </cell>
          <cell r="BJ2245">
            <v>0</v>
          </cell>
          <cell r="BK2245">
            <v>0</v>
          </cell>
          <cell r="BL2245"/>
          <cell r="BM2245"/>
          <cell r="BN2245"/>
          <cell r="BO2245"/>
          <cell r="BQ2245" t="str">
            <v>DPOT</v>
          </cell>
          <cell r="BS2245" t="str">
            <v/>
          </cell>
          <cell r="BT2245" t="str">
            <v/>
          </cell>
        </row>
        <row r="2246">
          <cell r="H2246">
            <v>0</v>
          </cell>
          <cell r="O2246">
            <v>380408</v>
          </cell>
          <cell r="P2246"/>
          <cell r="Q2246" t="str">
            <v>EST MESA LATERAL CONINHA ACO (ANGELIN) (BASE CONCRETO)</v>
          </cell>
          <cell r="R2246"/>
          <cell r="S2246"/>
          <cell r="T2246">
            <v>0.4</v>
          </cell>
          <cell r="U2246">
            <v>0</v>
          </cell>
          <cell r="V2246">
            <v>0.48</v>
          </cell>
          <cell r="W2246">
            <v>0.4</v>
          </cell>
          <cell r="X2246" t="str">
            <v>EST MESA LATERAL CONINHA ACO (ANGELIN) (BASE CONCRETO) - Ø0,4x0,48H</v>
          </cell>
          <cell r="Y2246">
            <v>0</v>
          </cell>
          <cell r="Z2246">
            <v>0</v>
          </cell>
          <cell r="AA2246">
            <v>0</v>
          </cell>
          <cell r="AB2246"/>
          <cell r="AC2246"/>
          <cell r="AD2246"/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 t="str">
            <v xml:space="preserve">REF: </v>
          </cell>
          <cell r="AJ2246" t="str">
            <v>PRODUTO PRONTA ENTREGA</v>
          </cell>
          <cell r="AK2246"/>
          <cell r="AL2246" t="str">
            <v>ETIQUETA DE ESTOQUE</v>
          </cell>
          <cell r="AM2246"/>
          <cell r="AN2246" t="str">
            <v/>
          </cell>
          <cell r="AO2246" t="str">
            <v/>
          </cell>
          <cell r="AP2246" t="str">
            <v/>
          </cell>
          <cell r="AQ2246" t="str">
            <v/>
          </cell>
          <cell r="AR2246" t="str">
            <v>ETIQUETA DE ESTOQUE - xxH</v>
          </cell>
          <cell r="AS2246"/>
          <cell r="AT2246" t="str">
            <v>EST</v>
          </cell>
          <cell r="AU2246" t="str">
            <v>EST</v>
          </cell>
          <cell r="AV2246" t="str">
            <v/>
          </cell>
          <cell r="AW2246">
            <v>13365.19</v>
          </cell>
          <cell r="AX2246">
            <v>-13365.19</v>
          </cell>
          <cell r="AY2246"/>
          <cell r="AZ2246" t="str">
            <v/>
          </cell>
          <cell r="BA2246"/>
          <cell r="BB2246"/>
          <cell r="BC2246"/>
          <cell r="BD2246" t="str">
            <v/>
          </cell>
          <cell r="BE2246">
            <v>0</v>
          </cell>
          <cell r="BF2246" t="str">
            <v/>
          </cell>
          <cell r="BG2246" t="str">
            <v/>
          </cell>
          <cell r="BH2246">
            <v>13</v>
          </cell>
          <cell r="BI2246" t="str">
            <v>0</v>
          </cell>
          <cell r="BJ2246">
            <v>0</v>
          </cell>
          <cell r="BK2246">
            <v>0</v>
          </cell>
          <cell r="BL2246"/>
          <cell r="BM2246"/>
          <cell r="BN2246"/>
          <cell r="BO2246"/>
          <cell r="BQ2246" t="str">
            <v>DPOT</v>
          </cell>
          <cell r="BS2246" t="str">
            <v/>
          </cell>
          <cell r="BT2246" t="str">
            <v/>
          </cell>
        </row>
        <row r="2247">
          <cell r="H2247">
            <v>1</v>
          </cell>
          <cell r="O2247">
            <v>380335</v>
          </cell>
          <cell r="P2247"/>
          <cell r="Q2247" t="str">
            <v>EST MESA JANTAR ALEX (FREIJO TONALIZADO 1)</v>
          </cell>
          <cell r="R2247"/>
          <cell r="S2247"/>
          <cell r="T2247">
            <v>1.2</v>
          </cell>
          <cell r="U2247">
            <v>0</v>
          </cell>
          <cell r="V2247">
            <v>0.75</v>
          </cell>
          <cell r="W2247">
            <v>0</v>
          </cell>
          <cell r="X2247" t="str">
            <v>EST MESA JANTAR ALEX (FREIJO TONALIZADO 1) - Ø0x0,75H</v>
          </cell>
          <cell r="Y2247">
            <v>0</v>
          </cell>
          <cell r="Z2247">
            <v>0.5</v>
          </cell>
          <cell r="AA2247">
            <v>0</v>
          </cell>
          <cell r="AB2247"/>
          <cell r="AC2247"/>
          <cell r="AD2247"/>
          <cell r="AE2247">
            <v>0</v>
          </cell>
          <cell r="AF2247">
            <v>0</v>
          </cell>
          <cell r="AG2247">
            <v>0</v>
          </cell>
          <cell r="AH2247">
            <v>0</v>
          </cell>
          <cell r="AI2247" t="str">
            <v xml:space="preserve">REF: </v>
          </cell>
          <cell r="AJ2247"/>
          <cell r="AK2247"/>
          <cell r="AL2247" t="str">
            <v>ETIQUETA DE ESTOQUE</v>
          </cell>
          <cell r="AM2247"/>
          <cell r="AN2247" t="str">
            <v/>
          </cell>
          <cell r="AO2247" t="str">
            <v/>
          </cell>
          <cell r="AP2247" t="str">
            <v/>
          </cell>
          <cell r="AQ2247" t="str">
            <v/>
          </cell>
          <cell r="AR2247" t="str">
            <v>ETIQUETA DE ESTOQUE - xxH</v>
          </cell>
          <cell r="AS2247"/>
          <cell r="AT2247" t="str">
            <v>EST</v>
          </cell>
          <cell r="AU2247" t="str">
            <v>EST</v>
          </cell>
          <cell r="AV2247" t="str">
            <v/>
          </cell>
          <cell r="AW2247">
            <v>66917.53</v>
          </cell>
          <cell r="AX2247">
            <v>-66917.53</v>
          </cell>
          <cell r="AY2247"/>
          <cell r="AZ2247" t="str">
            <v/>
          </cell>
          <cell r="BA2247"/>
          <cell r="BB2247"/>
          <cell r="BC2247"/>
          <cell r="BD2247" t="str">
            <v/>
          </cell>
          <cell r="BE2247">
            <v>0</v>
          </cell>
          <cell r="BF2247" t="str">
            <v/>
          </cell>
          <cell r="BG2247" t="str">
            <v/>
          </cell>
          <cell r="BH2247">
            <v>13</v>
          </cell>
          <cell r="BI2247" t="str">
            <v>0</v>
          </cell>
          <cell r="BJ2247">
            <v>0</v>
          </cell>
          <cell r="BK2247">
            <v>0</v>
          </cell>
          <cell r="BL2247"/>
          <cell r="BM2247"/>
          <cell r="BN2247"/>
          <cell r="BO2247"/>
          <cell r="BQ2247" t="str">
            <v>DPOT</v>
          </cell>
          <cell r="BS2247" t="str">
            <v/>
          </cell>
          <cell r="BT2247" t="str">
            <v/>
          </cell>
        </row>
        <row r="2248">
          <cell r="H2248">
            <v>1</v>
          </cell>
          <cell r="O2248">
            <v>380314</v>
          </cell>
          <cell r="P2248"/>
          <cell r="Q2248" t="str">
            <v>EST BANQUETA PREGUICA (PES EM X) (FREIJO NT) TC PIED POULE</v>
          </cell>
          <cell r="R2248"/>
          <cell r="S2248"/>
          <cell r="T2248">
            <v>0.49</v>
          </cell>
          <cell r="U2248">
            <v>0.45</v>
          </cell>
          <cell r="V2248">
            <v>0.37</v>
          </cell>
          <cell r="W2248">
            <v>0</v>
          </cell>
          <cell r="X2248" t="str">
            <v>EST BANQUETA PREGUICA (PES EM X) (FREIJO NT) TC PIED POULE - 0,49x0,45x0,37H</v>
          </cell>
          <cell r="Y2248">
            <v>0</v>
          </cell>
          <cell r="Z2248">
            <v>0</v>
          </cell>
          <cell r="AA2248">
            <v>0</v>
          </cell>
          <cell r="AB2248"/>
          <cell r="AC2248"/>
          <cell r="AD2248"/>
          <cell r="AE2248">
            <v>0</v>
          </cell>
          <cell r="AF2248">
            <v>0</v>
          </cell>
          <cell r="AG2248">
            <v>0</v>
          </cell>
          <cell r="AH2248">
            <v>0</v>
          </cell>
          <cell r="AI2248" t="str">
            <v xml:space="preserve">REF: </v>
          </cell>
          <cell r="AJ2248" t="str">
            <v>PRODUTO PRONTA ENTREGA</v>
          </cell>
          <cell r="AK2248"/>
          <cell r="AL2248" t="str">
            <v>ETIQUETA DE ESTOQUE</v>
          </cell>
          <cell r="AM2248"/>
          <cell r="AN2248" t="str">
            <v/>
          </cell>
          <cell r="AO2248" t="str">
            <v/>
          </cell>
          <cell r="AP2248" t="str">
            <v/>
          </cell>
          <cell r="AQ2248" t="str">
            <v/>
          </cell>
          <cell r="AR2248" t="str">
            <v>ETIQUETA DE ESTOQUE - xxH</v>
          </cell>
          <cell r="AS2248"/>
          <cell r="AT2248" t="str">
            <v>EST</v>
          </cell>
          <cell r="AU2248" t="str">
            <v>EST</v>
          </cell>
          <cell r="AV2248" t="str">
            <v/>
          </cell>
          <cell r="AW2248">
            <v>15510.25</v>
          </cell>
          <cell r="AX2248">
            <v>-15510.25</v>
          </cell>
          <cell r="AY2248"/>
          <cell r="AZ2248" t="str">
            <v/>
          </cell>
          <cell r="BA2248"/>
          <cell r="BB2248"/>
          <cell r="BC2248"/>
          <cell r="BD2248" t="str">
            <v/>
          </cell>
          <cell r="BE2248">
            <v>0</v>
          </cell>
          <cell r="BF2248" t="str">
            <v/>
          </cell>
          <cell r="BG2248" t="str">
            <v/>
          </cell>
          <cell r="BH2248">
            <v>13</v>
          </cell>
          <cell r="BI2248" t="str">
            <v>0</v>
          </cell>
          <cell r="BJ2248">
            <v>0</v>
          </cell>
          <cell r="BK2248">
            <v>0</v>
          </cell>
          <cell r="BL2248"/>
          <cell r="BM2248"/>
          <cell r="BN2248"/>
          <cell r="BO2248"/>
          <cell r="BQ2248" t="str">
            <v>DPOT</v>
          </cell>
          <cell r="BS2248" t="str">
            <v/>
          </cell>
          <cell r="BT2248" t="str">
            <v/>
          </cell>
        </row>
        <row r="2249">
          <cell r="H2249">
            <v>1</v>
          </cell>
          <cell r="O2249">
            <v>380313</v>
          </cell>
          <cell r="P2249"/>
          <cell r="Q2249" t="str">
            <v>EST POLTRONA PREGUICA BAIXA (GIR) (FREIJO NT) TC PIED POULE</v>
          </cell>
          <cell r="R2249"/>
          <cell r="S2249"/>
          <cell r="T2249">
            <v>0.66</v>
          </cell>
          <cell r="U2249">
            <v>0.9</v>
          </cell>
          <cell r="V2249">
            <v>0.78</v>
          </cell>
          <cell r="W2249">
            <v>0</v>
          </cell>
          <cell r="X2249" t="str">
            <v>EST POLTRONA PREGUICA BAIXA (GIR) (FREIJO NT) TC PIED POULE - 0,66x0,9x0,78H</v>
          </cell>
          <cell r="Y2249">
            <v>0</v>
          </cell>
          <cell r="Z2249">
            <v>0</v>
          </cell>
          <cell r="AA2249">
            <v>0</v>
          </cell>
          <cell r="AB2249"/>
          <cell r="AC2249"/>
          <cell r="AD2249"/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 t="str">
            <v xml:space="preserve">REF: </v>
          </cell>
          <cell r="AJ2249" t="str">
            <v>PRODUTO PRONTA ENTREGA</v>
          </cell>
          <cell r="AK2249"/>
          <cell r="AL2249" t="str">
            <v>ETIQUETA DE ESTOQUE</v>
          </cell>
          <cell r="AM2249"/>
          <cell r="AN2249" t="str">
            <v/>
          </cell>
          <cell r="AO2249" t="str">
            <v/>
          </cell>
          <cell r="AP2249" t="str">
            <v/>
          </cell>
          <cell r="AQ2249" t="str">
            <v/>
          </cell>
          <cell r="AR2249" t="str">
            <v>ETIQUETA DE ESTOQUE - xxH</v>
          </cell>
          <cell r="AS2249"/>
          <cell r="AT2249" t="str">
            <v>EST</v>
          </cell>
          <cell r="AU2249" t="str">
            <v>EST</v>
          </cell>
          <cell r="AV2249" t="str">
            <v/>
          </cell>
          <cell r="AW2249">
            <v>37021.879999999997</v>
          </cell>
          <cell r="AX2249">
            <v>-37021.879999999997</v>
          </cell>
          <cell r="AY2249"/>
          <cell r="AZ2249" t="str">
            <v/>
          </cell>
          <cell r="BA2249"/>
          <cell r="BB2249"/>
          <cell r="BC2249"/>
          <cell r="BD2249" t="str">
            <v/>
          </cell>
          <cell r="BE2249">
            <v>0</v>
          </cell>
          <cell r="BF2249" t="str">
            <v/>
          </cell>
          <cell r="BG2249" t="str">
            <v/>
          </cell>
          <cell r="BH2249">
            <v>13</v>
          </cell>
          <cell r="BI2249" t="str">
            <v>0</v>
          </cell>
          <cell r="BJ2249">
            <v>0</v>
          </cell>
          <cell r="BK2249">
            <v>0</v>
          </cell>
          <cell r="BL2249"/>
          <cell r="BM2249"/>
          <cell r="BN2249"/>
          <cell r="BO2249"/>
          <cell r="BQ2249" t="str">
            <v>DPOT</v>
          </cell>
          <cell r="BS2249" t="str">
            <v/>
          </cell>
          <cell r="BT2249" t="str">
            <v/>
          </cell>
        </row>
        <row r="2250">
          <cell r="H2250">
            <v>1</v>
          </cell>
          <cell r="O2250">
            <v>380311</v>
          </cell>
          <cell r="P2250"/>
          <cell r="Q2250" t="str">
            <v>EST CADEIRA DAAV (INOX PTO) (IMBUIA STAIN) TC TRAMADO CRU/PT</v>
          </cell>
          <cell r="R2250"/>
          <cell r="S2250"/>
          <cell r="T2250">
            <v>0.63</v>
          </cell>
          <cell r="U2250">
            <v>0.54</v>
          </cell>
          <cell r="V2250">
            <v>0.8</v>
          </cell>
          <cell r="W2250">
            <v>0</v>
          </cell>
          <cell r="X2250" t="str">
            <v>EST CADEIRA DAAV (INOX PTO) (IMBUIA STAIN) TC TRAMADO CRU/PT - 0,63x0,54x0,8H</v>
          </cell>
          <cell r="Y2250">
            <v>0</v>
          </cell>
          <cell r="Z2250">
            <v>0</v>
          </cell>
          <cell r="AA2250">
            <v>0</v>
          </cell>
          <cell r="AB2250"/>
          <cell r="AC2250"/>
          <cell r="AD2250"/>
          <cell r="AE2250">
            <v>0</v>
          </cell>
          <cell r="AF2250">
            <v>0</v>
          </cell>
          <cell r="AG2250">
            <v>0</v>
          </cell>
          <cell r="AH2250">
            <v>0</v>
          </cell>
          <cell r="AI2250" t="str">
            <v xml:space="preserve">REF: </v>
          </cell>
          <cell r="AJ2250" t="str">
            <v>PRODUTO PRONTA ENTREGA</v>
          </cell>
          <cell r="AK2250"/>
          <cell r="AL2250" t="str">
            <v>ETIQUETA DE ESTOQUE</v>
          </cell>
          <cell r="AM2250"/>
          <cell r="AN2250" t="str">
            <v/>
          </cell>
          <cell r="AO2250" t="str">
            <v/>
          </cell>
          <cell r="AP2250" t="str">
            <v/>
          </cell>
          <cell r="AQ2250" t="str">
            <v/>
          </cell>
          <cell r="AR2250" t="str">
            <v>ETIQUETA DE ESTOQUE - xxH</v>
          </cell>
          <cell r="AS2250"/>
          <cell r="AT2250" t="str">
            <v>EST</v>
          </cell>
          <cell r="AU2250" t="str">
            <v>EST</v>
          </cell>
          <cell r="AV2250" t="str">
            <v/>
          </cell>
          <cell r="AW2250">
            <v>28892.82</v>
          </cell>
          <cell r="AX2250">
            <v>-28892.82</v>
          </cell>
          <cell r="AY2250"/>
          <cell r="AZ2250" t="str">
            <v/>
          </cell>
          <cell r="BA2250"/>
          <cell r="BB2250"/>
          <cell r="BC2250"/>
          <cell r="BD2250" t="str">
            <v/>
          </cell>
          <cell r="BE2250">
            <v>0</v>
          </cell>
          <cell r="BF2250" t="str">
            <v/>
          </cell>
          <cell r="BG2250" t="str">
            <v/>
          </cell>
          <cell r="BH2250">
            <v>13</v>
          </cell>
          <cell r="BI2250" t="str">
            <v>0</v>
          </cell>
          <cell r="BJ2250">
            <v>0</v>
          </cell>
          <cell r="BK2250">
            <v>0</v>
          </cell>
          <cell r="BL2250"/>
          <cell r="BM2250"/>
          <cell r="BN2250"/>
          <cell r="BO2250"/>
          <cell r="BQ2250" t="str">
            <v>DPOT</v>
          </cell>
          <cell r="BS2250" t="str">
            <v/>
          </cell>
          <cell r="BT2250" t="str">
            <v/>
          </cell>
        </row>
        <row r="2251">
          <cell r="H2251">
            <v>1</v>
          </cell>
          <cell r="O2251">
            <v>380291</v>
          </cell>
          <cell r="P2251"/>
          <cell r="Q2251" t="str">
            <v>EST APARADOR TESOURA (FREIJO NT)</v>
          </cell>
          <cell r="R2251"/>
          <cell r="S2251"/>
          <cell r="T2251">
            <v>1.8</v>
          </cell>
          <cell r="U2251">
            <v>0.7</v>
          </cell>
          <cell r="V2251">
            <v>0.75</v>
          </cell>
          <cell r="W2251">
            <v>0</v>
          </cell>
          <cell r="X2251" t="str">
            <v>EST APARADOR TESOURA (FREIJO NT) - 1,8x0,7x0,75H</v>
          </cell>
          <cell r="Y2251">
            <v>0</v>
          </cell>
          <cell r="Z2251">
            <v>0.35</v>
          </cell>
          <cell r="AA2251">
            <v>0</v>
          </cell>
          <cell r="AB2251"/>
          <cell r="AC2251"/>
          <cell r="AD2251"/>
          <cell r="AE2251">
            <v>0</v>
          </cell>
          <cell r="AF2251">
            <v>0</v>
          </cell>
          <cell r="AG2251">
            <v>0</v>
          </cell>
          <cell r="AH2251">
            <v>0</v>
          </cell>
          <cell r="AI2251" t="str">
            <v xml:space="preserve">REF: </v>
          </cell>
          <cell r="AJ2251"/>
          <cell r="AK2251"/>
          <cell r="AL2251" t="str">
            <v>ETIQUETA DE ESTOQUE</v>
          </cell>
          <cell r="AM2251"/>
          <cell r="AN2251" t="str">
            <v/>
          </cell>
          <cell r="AO2251" t="str">
            <v/>
          </cell>
          <cell r="AP2251" t="str">
            <v/>
          </cell>
          <cell r="AQ2251" t="str">
            <v/>
          </cell>
          <cell r="AR2251" t="str">
            <v>ETIQUETA DE ESTOQUE - xxH</v>
          </cell>
          <cell r="AS2251"/>
          <cell r="AT2251" t="str">
            <v>EST</v>
          </cell>
          <cell r="AU2251" t="str">
            <v>EST</v>
          </cell>
          <cell r="AV2251" t="str">
            <v/>
          </cell>
          <cell r="AW2251">
            <v>46491.64</v>
          </cell>
          <cell r="AX2251">
            <v>-46491.64</v>
          </cell>
          <cell r="AY2251"/>
          <cell r="AZ2251" t="str">
            <v/>
          </cell>
          <cell r="BA2251"/>
          <cell r="BB2251"/>
          <cell r="BC2251"/>
          <cell r="BD2251" t="str">
            <v/>
          </cell>
          <cell r="BE2251">
            <v>0</v>
          </cell>
          <cell r="BF2251" t="str">
            <v/>
          </cell>
          <cell r="BG2251" t="str">
            <v/>
          </cell>
          <cell r="BH2251">
            <v>13</v>
          </cell>
          <cell r="BI2251" t="str">
            <v>0</v>
          </cell>
          <cell r="BJ2251">
            <v>0</v>
          </cell>
          <cell r="BK2251">
            <v>0</v>
          </cell>
          <cell r="BL2251"/>
          <cell r="BM2251"/>
          <cell r="BN2251"/>
          <cell r="BO2251"/>
          <cell r="BQ2251" t="str">
            <v>DPOT</v>
          </cell>
          <cell r="BS2251" t="str">
            <v/>
          </cell>
          <cell r="BT2251" t="str">
            <v/>
          </cell>
        </row>
        <row r="2252">
          <cell r="H2252">
            <v>1</v>
          </cell>
          <cell r="O2252">
            <v>380287</v>
          </cell>
          <cell r="P2252"/>
          <cell r="Q2252" t="str">
            <v>EST POLTRONA SAPAO (FREIJO TNZ 01) COURO PIG 712</v>
          </cell>
          <cell r="R2252"/>
          <cell r="S2252"/>
          <cell r="T2252">
            <v>0.75</v>
          </cell>
          <cell r="U2252">
            <v>0.72</v>
          </cell>
          <cell r="V2252">
            <v>0.6</v>
          </cell>
          <cell r="W2252">
            <v>0</v>
          </cell>
          <cell r="X2252" t="str">
            <v>EST POLTRONA SAPAO (FREIJO TNZ 01) COURO PIG 712 - 0,75x0,72x0,6H</v>
          </cell>
          <cell r="Y2252">
            <v>0</v>
          </cell>
          <cell r="Z2252">
            <v>0</v>
          </cell>
          <cell r="AA2252">
            <v>0</v>
          </cell>
          <cell r="AB2252"/>
          <cell r="AC2252"/>
          <cell r="AD2252"/>
          <cell r="AE2252">
            <v>0</v>
          </cell>
          <cell r="AF2252">
            <v>0</v>
          </cell>
          <cell r="AG2252">
            <v>0</v>
          </cell>
          <cell r="AH2252">
            <v>0</v>
          </cell>
          <cell r="AI2252" t="str">
            <v xml:space="preserve">REF: </v>
          </cell>
          <cell r="AJ2252" t="str">
            <v>PRODUTO PRONTA ENTREGA</v>
          </cell>
          <cell r="AK2252"/>
          <cell r="AL2252" t="str">
            <v>ETIQUETA DE ESTOQUE</v>
          </cell>
          <cell r="AM2252"/>
          <cell r="AN2252" t="str">
            <v/>
          </cell>
          <cell r="AO2252" t="str">
            <v/>
          </cell>
          <cell r="AP2252" t="str">
            <v/>
          </cell>
          <cell r="AQ2252" t="str">
            <v/>
          </cell>
          <cell r="AR2252" t="str">
            <v>ETIQUETA DE ESTOQUE - xxH</v>
          </cell>
          <cell r="AS2252"/>
          <cell r="AT2252" t="str">
            <v>EST</v>
          </cell>
          <cell r="AU2252" t="str">
            <v>EST</v>
          </cell>
          <cell r="AV2252" t="str">
            <v/>
          </cell>
          <cell r="AW2252">
            <v>40577.980000000003</v>
          </cell>
          <cell r="AX2252">
            <v>-40577.980000000003</v>
          </cell>
          <cell r="AY2252"/>
          <cell r="AZ2252" t="str">
            <v/>
          </cell>
          <cell r="BA2252"/>
          <cell r="BB2252"/>
          <cell r="BC2252"/>
          <cell r="BD2252" t="str">
            <v/>
          </cell>
          <cell r="BE2252">
            <v>0</v>
          </cell>
          <cell r="BF2252" t="str">
            <v/>
          </cell>
          <cell r="BG2252" t="str">
            <v/>
          </cell>
          <cell r="BH2252">
            <v>13</v>
          </cell>
          <cell r="BI2252" t="str">
            <v>0</v>
          </cell>
          <cell r="BJ2252">
            <v>0</v>
          </cell>
          <cell r="BK2252">
            <v>0</v>
          </cell>
          <cell r="BL2252"/>
          <cell r="BM2252"/>
          <cell r="BN2252"/>
          <cell r="BO2252"/>
          <cell r="BQ2252" t="str">
            <v>DPOT</v>
          </cell>
          <cell r="BS2252" t="str">
            <v/>
          </cell>
          <cell r="BT2252" t="str">
            <v/>
          </cell>
        </row>
        <row r="2253">
          <cell r="H2253">
            <v>1</v>
          </cell>
          <cell r="O2253">
            <v>380287</v>
          </cell>
          <cell r="P2253"/>
          <cell r="Q2253" t="str">
            <v>EST POLTRONA SAPAO (FREIJO TNZ 01) COURO PIG 712</v>
          </cell>
          <cell r="R2253"/>
          <cell r="S2253"/>
          <cell r="T2253">
            <v>0.75</v>
          </cell>
          <cell r="U2253">
            <v>0.72</v>
          </cell>
          <cell r="V2253">
            <v>0.6</v>
          </cell>
          <cell r="W2253">
            <v>0</v>
          </cell>
          <cell r="X2253" t="str">
            <v>EST POLTRONA SAPAO (FREIJO TNZ 01) COURO PIG 712 - 0,75x0,72x0,6H</v>
          </cell>
          <cell r="Y2253">
            <v>0</v>
          </cell>
          <cell r="Z2253">
            <v>0.35</v>
          </cell>
          <cell r="AA2253">
            <v>0</v>
          </cell>
          <cell r="AB2253"/>
          <cell r="AC2253"/>
          <cell r="AD2253"/>
          <cell r="AE2253">
            <v>0</v>
          </cell>
          <cell r="AF2253">
            <v>0</v>
          </cell>
          <cell r="AG2253">
            <v>0</v>
          </cell>
          <cell r="AH2253">
            <v>0</v>
          </cell>
          <cell r="AI2253" t="str">
            <v xml:space="preserve">REF: </v>
          </cell>
          <cell r="AJ2253"/>
          <cell r="AK2253"/>
          <cell r="AL2253" t="str">
            <v>ETIQUETA DE ESTOQUE</v>
          </cell>
          <cell r="AM2253"/>
          <cell r="AN2253" t="str">
            <v/>
          </cell>
          <cell r="AO2253" t="str">
            <v/>
          </cell>
          <cell r="AP2253" t="str">
            <v/>
          </cell>
          <cell r="AQ2253" t="str">
            <v/>
          </cell>
          <cell r="AR2253" t="str">
            <v>ETIQUETA DE ESTOQUE - xxH</v>
          </cell>
          <cell r="AS2253"/>
          <cell r="AT2253" t="str">
            <v>EST</v>
          </cell>
          <cell r="AU2253" t="str">
            <v>EST</v>
          </cell>
          <cell r="AV2253" t="str">
            <v/>
          </cell>
          <cell r="AW2253">
            <v>40577.980000000003</v>
          </cell>
          <cell r="AX2253">
            <v>-40577.980000000003</v>
          </cell>
          <cell r="AY2253"/>
          <cell r="AZ2253" t="str">
            <v/>
          </cell>
          <cell r="BA2253"/>
          <cell r="BB2253"/>
          <cell r="BC2253"/>
          <cell r="BD2253" t="str">
            <v/>
          </cell>
          <cell r="BE2253">
            <v>0</v>
          </cell>
          <cell r="BF2253" t="str">
            <v/>
          </cell>
          <cell r="BG2253" t="str">
            <v/>
          </cell>
          <cell r="BH2253">
            <v>13</v>
          </cell>
          <cell r="BI2253" t="str">
            <v>0</v>
          </cell>
          <cell r="BJ2253">
            <v>0</v>
          </cell>
          <cell r="BK2253">
            <v>0</v>
          </cell>
          <cell r="BL2253"/>
          <cell r="BM2253"/>
          <cell r="BN2253"/>
          <cell r="BO2253"/>
          <cell r="BQ2253" t="str">
            <v>DPOT</v>
          </cell>
          <cell r="BS2253" t="str">
            <v/>
          </cell>
          <cell r="BT2253" t="str">
            <v/>
          </cell>
        </row>
        <row r="2254">
          <cell r="H2254" t="e">
            <v>#N/A</v>
          </cell>
          <cell r="O2254">
            <v>380285</v>
          </cell>
          <cell r="P2254"/>
          <cell r="Q2254" t="e">
            <v>#N/A</v>
          </cell>
          <cell r="R2254"/>
          <cell r="S2254"/>
          <cell r="T2254" t="e">
            <v>#N/A</v>
          </cell>
          <cell r="U2254" t="e">
            <v>#N/A</v>
          </cell>
          <cell r="V2254" t="e">
            <v>#N/A</v>
          </cell>
          <cell r="W2254" t="e">
            <v>#N/A</v>
          </cell>
          <cell r="X2254" t="e">
            <v>#N/A</v>
          </cell>
          <cell r="Y2254">
            <v>0</v>
          </cell>
          <cell r="Z2254">
            <v>0</v>
          </cell>
          <cell r="AA2254">
            <v>0</v>
          </cell>
          <cell r="AB2254"/>
          <cell r="AC2254"/>
          <cell r="AD2254"/>
          <cell r="AE2254">
            <v>0</v>
          </cell>
          <cell r="AF2254">
            <v>0</v>
          </cell>
          <cell r="AG2254">
            <v>0</v>
          </cell>
          <cell r="AH2254">
            <v>0</v>
          </cell>
          <cell r="AI2254" t="str">
            <v xml:space="preserve">REF: </v>
          </cell>
          <cell r="AJ2254" t="str">
            <v>PRODUTO PRONTA ENTREGA</v>
          </cell>
          <cell r="AK2254"/>
          <cell r="AL2254" t="str">
            <v>ETIQUETA DE ESTOQUE</v>
          </cell>
          <cell r="AM2254"/>
          <cell r="AN2254" t="str">
            <v/>
          </cell>
          <cell r="AO2254" t="str">
            <v/>
          </cell>
          <cell r="AP2254" t="str">
            <v/>
          </cell>
          <cell r="AQ2254" t="str">
            <v/>
          </cell>
          <cell r="AR2254" t="str">
            <v>ETIQUETA DE ESTOQUE - xxH</v>
          </cell>
          <cell r="AS2254"/>
          <cell r="AT2254" t="str">
            <v>EST</v>
          </cell>
          <cell r="AU2254" t="str">
            <v>EST</v>
          </cell>
          <cell r="AV2254" t="str">
            <v/>
          </cell>
          <cell r="AW2254" t="str">
            <v>EST</v>
          </cell>
          <cell r="AX2254" t="e">
            <v>#VALUE!</v>
          </cell>
          <cell r="AY2254"/>
          <cell r="AZ2254" t="str">
            <v/>
          </cell>
          <cell r="BA2254"/>
          <cell r="BB2254"/>
          <cell r="BC2254"/>
          <cell r="BD2254" t="str">
            <v/>
          </cell>
          <cell r="BE2254">
            <v>0</v>
          </cell>
          <cell r="BF2254" t="str">
            <v/>
          </cell>
          <cell r="BG2254" t="str">
            <v/>
          </cell>
          <cell r="BH2254" t="e">
            <v>#N/A</v>
          </cell>
          <cell r="BI2254" t="str">
            <v>0</v>
          </cell>
          <cell r="BJ2254">
            <v>0</v>
          </cell>
          <cell r="BK2254">
            <v>0</v>
          </cell>
          <cell r="BL2254"/>
          <cell r="BM2254"/>
          <cell r="BN2254"/>
          <cell r="BO2254"/>
          <cell r="BQ2254" t="str">
            <v>DPOT</v>
          </cell>
          <cell r="BS2254" t="str">
            <v/>
          </cell>
          <cell r="BT2254" t="str">
            <v/>
          </cell>
        </row>
        <row r="2255">
          <cell r="H2255">
            <v>0</v>
          </cell>
          <cell r="O2255">
            <v>380284</v>
          </cell>
          <cell r="P2255"/>
          <cell r="Q2255" t="str">
            <v>EST POLTRONA STELLA (BAIXA) (MAD A NOG) CAMURCA MOSTARDA/TC</v>
          </cell>
          <cell r="R2255"/>
          <cell r="S2255"/>
          <cell r="T2255">
            <v>0.74</v>
          </cell>
          <cell r="U2255">
            <v>0.92</v>
          </cell>
          <cell r="V2255">
            <v>0.69</v>
          </cell>
          <cell r="W2255">
            <v>0</v>
          </cell>
          <cell r="X2255" t="str">
            <v>EST POLTRONA STELLA (BAIXA) (MAD A NOG) CAMURCA MOSTARDA/TC - 0,74x0,92x0,69H</v>
          </cell>
          <cell r="Y2255">
            <v>0</v>
          </cell>
          <cell r="Z2255">
            <v>0</v>
          </cell>
          <cell r="AA2255">
            <v>0</v>
          </cell>
          <cell r="AB2255"/>
          <cell r="AC2255"/>
          <cell r="AD2255"/>
          <cell r="AE2255">
            <v>0</v>
          </cell>
          <cell r="AF2255">
            <v>0</v>
          </cell>
          <cell r="AG2255">
            <v>0</v>
          </cell>
          <cell r="AH2255">
            <v>0</v>
          </cell>
          <cell r="AI2255" t="str">
            <v xml:space="preserve">REF: </v>
          </cell>
          <cell r="AJ2255" t="str">
            <v>PRODUTO PRONTA ENTREGA</v>
          </cell>
          <cell r="AK2255"/>
          <cell r="AL2255" t="str">
            <v>ETIQUETA DE ESTOQUE</v>
          </cell>
          <cell r="AM2255"/>
          <cell r="AN2255" t="str">
            <v/>
          </cell>
          <cell r="AO2255" t="str">
            <v/>
          </cell>
          <cell r="AP2255" t="str">
            <v/>
          </cell>
          <cell r="AQ2255" t="str">
            <v/>
          </cell>
          <cell r="AR2255" t="str">
            <v>ETIQUETA DE ESTOQUE - xxH</v>
          </cell>
          <cell r="AS2255"/>
          <cell r="AT2255" t="str">
            <v>EST</v>
          </cell>
          <cell r="AU2255" t="str">
            <v>EST</v>
          </cell>
          <cell r="AV2255" t="str">
            <v/>
          </cell>
          <cell r="AW2255">
            <v>62303.13</v>
          </cell>
          <cell r="AX2255">
            <v>-62303.13</v>
          </cell>
          <cell r="AY2255"/>
          <cell r="AZ2255" t="str">
            <v/>
          </cell>
          <cell r="BA2255"/>
          <cell r="BB2255"/>
          <cell r="BC2255"/>
          <cell r="BD2255" t="str">
            <v/>
          </cell>
          <cell r="BE2255">
            <v>0</v>
          </cell>
          <cell r="BF2255" t="str">
            <v/>
          </cell>
          <cell r="BG2255" t="str">
            <v/>
          </cell>
          <cell r="BH2255">
            <v>13</v>
          </cell>
          <cell r="BI2255" t="str">
            <v>0</v>
          </cell>
          <cell r="BJ2255">
            <v>0</v>
          </cell>
          <cell r="BK2255">
            <v>0</v>
          </cell>
          <cell r="BL2255"/>
          <cell r="BM2255"/>
          <cell r="BN2255"/>
          <cell r="BO2255"/>
          <cell r="BQ2255" t="str">
            <v>DPOT</v>
          </cell>
          <cell r="BS2255" t="str">
            <v/>
          </cell>
          <cell r="BT2255" t="str">
            <v/>
          </cell>
        </row>
        <row r="2256">
          <cell r="H2256">
            <v>1</v>
          </cell>
          <cell r="O2256">
            <v>380283</v>
          </cell>
          <cell r="P2256"/>
          <cell r="Q2256" t="str">
            <v>EST BANQUETA GIO (FREIJO TNZ 01) COURO PIG 712</v>
          </cell>
          <cell r="R2256"/>
          <cell r="S2256"/>
          <cell r="T2256">
            <v>0.75</v>
          </cell>
          <cell r="U2256">
            <v>0.55000000000000004</v>
          </cell>
          <cell r="V2256">
            <v>0.37</v>
          </cell>
          <cell r="W2256">
            <v>0</v>
          </cell>
          <cell r="X2256" t="str">
            <v>EST BANQUETA GIO (FREIJO TNZ 01) COURO PIG 712 - 0,75x0,55x0,37H</v>
          </cell>
          <cell r="Y2256">
            <v>0</v>
          </cell>
          <cell r="Z2256">
            <v>0.5</v>
          </cell>
          <cell r="AA2256">
            <v>0</v>
          </cell>
          <cell r="AB2256"/>
          <cell r="AC2256"/>
          <cell r="AD2256"/>
          <cell r="AE2256">
            <v>0</v>
          </cell>
          <cell r="AF2256">
            <v>0</v>
          </cell>
          <cell r="AG2256">
            <v>0</v>
          </cell>
          <cell r="AH2256">
            <v>0</v>
          </cell>
          <cell r="AI2256" t="str">
            <v xml:space="preserve">REF: </v>
          </cell>
          <cell r="AJ2256"/>
          <cell r="AK2256"/>
          <cell r="AL2256" t="str">
            <v>ETIQUETA DE ESTOQUE</v>
          </cell>
          <cell r="AM2256"/>
          <cell r="AN2256" t="str">
            <v/>
          </cell>
          <cell r="AO2256" t="str">
            <v/>
          </cell>
          <cell r="AP2256" t="str">
            <v/>
          </cell>
          <cell r="AQ2256" t="str">
            <v/>
          </cell>
          <cell r="AR2256" t="str">
            <v>ETIQUETA DE ESTOQUE - xxH</v>
          </cell>
          <cell r="AS2256"/>
          <cell r="AT2256" t="str">
            <v>EST</v>
          </cell>
          <cell r="AU2256" t="str">
            <v>EST</v>
          </cell>
          <cell r="AV2256" t="str">
            <v/>
          </cell>
          <cell r="AW2256">
            <v>19821.07</v>
          </cell>
          <cell r="AX2256">
            <v>-19821.07</v>
          </cell>
          <cell r="AY2256"/>
          <cell r="AZ2256" t="str">
            <v/>
          </cell>
          <cell r="BA2256"/>
          <cell r="BB2256"/>
          <cell r="BC2256"/>
          <cell r="BD2256" t="str">
            <v/>
          </cell>
          <cell r="BE2256">
            <v>0</v>
          </cell>
          <cell r="BF2256" t="str">
            <v/>
          </cell>
          <cell r="BG2256" t="str">
            <v/>
          </cell>
          <cell r="BH2256">
            <v>13</v>
          </cell>
          <cell r="BI2256" t="str">
            <v>0</v>
          </cell>
          <cell r="BJ2256">
            <v>0</v>
          </cell>
          <cell r="BK2256">
            <v>0</v>
          </cell>
          <cell r="BL2256"/>
          <cell r="BM2256"/>
          <cell r="BN2256"/>
          <cell r="BO2256"/>
          <cell r="BQ2256" t="str">
            <v>DPOT</v>
          </cell>
          <cell r="BS2256" t="str">
            <v/>
          </cell>
          <cell r="BT2256" t="str">
            <v/>
          </cell>
        </row>
        <row r="2257">
          <cell r="H2257">
            <v>1</v>
          </cell>
          <cell r="O2257">
            <v>380282</v>
          </cell>
          <cell r="P2257"/>
          <cell r="Q2257" t="str">
            <v>EST POLTRONA GIO (FREIJO TNZ 01) TC BOUCLE7859/COURO PIG 712</v>
          </cell>
          <cell r="R2257"/>
          <cell r="S2257"/>
          <cell r="T2257">
            <v>0.85</v>
          </cell>
          <cell r="U2257">
            <v>0.95</v>
          </cell>
          <cell r="V2257">
            <v>0.9</v>
          </cell>
          <cell r="W2257">
            <v>0</v>
          </cell>
          <cell r="X2257" t="str">
            <v>EST POLTRONA GIO (FREIJO TNZ 01) TC BOUCLE7859/COURO PIG 712 - 0,85x0,95x0,9H</v>
          </cell>
          <cell r="Y2257">
            <v>0</v>
          </cell>
          <cell r="Z2257">
            <v>0</v>
          </cell>
          <cell r="AA2257">
            <v>0</v>
          </cell>
          <cell r="AB2257"/>
          <cell r="AC2257"/>
          <cell r="AD2257"/>
          <cell r="AE2257">
            <v>0</v>
          </cell>
          <cell r="AF2257">
            <v>0</v>
          </cell>
          <cell r="AG2257">
            <v>0</v>
          </cell>
          <cell r="AH2257">
            <v>0</v>
          </cell>
          <cell r="AI2257" t="str">
            <v xml:space="preserve">REF: </v>
          </cell>
          <cell r="AJ2257" t="str">
            <v>PRODUTO PRONTA ENTREGA</v>
          </cell>
          <cell r="AK2257"/>
          <cell r="AL2257" t="str">
            <v>ETIQUETA DE ESTOQUE</v>
          </cell>
          <cell r="AM2257"/>
          <cell r="AN2257" t="str">
            <v/>
          </cell>
          <cell r="AO2257" t="str">
            <v/>
          </cell>
          <cell r="AP2257" t="str">
            <v/>
          </cell>
          <cell r="AQ2257" t="str">
            <v/>
          </cell>
          <cell r="AR2257" t="str">
            <v>ETIQUETA DE ESTOQUE - xxH</v>
          </cell>
          <cell r="AS2257"/>
          <cell r="AT2257" t="str">
            <v>EST</v>
          </cell>
          <cell r="AU2257" t="str">
            <v>EST</v>
          </cell>
          <cell r="AV2257" t="str">
            <v/>
          </cell>
          <cell r="AW2257">
            <v>59297.4</v>
          </cell>
          <cell r="AX2257">
            <v>-59297.4</v>
          </cell>
          <cell r="AY2257"/>
          <cell r="AZ2257" t="str">
            <v/>
          </cell>
          <cell r="BA2257"/>
          <cell r="BB2257"/>
          <cell r="BC2257"/>
          <cell r="BD2257" t="str">
            <v/>
          </cell>
          <cell r="BE2257">
            <v>0</v>
          </cell>
          <cell r="BF2257" t="str">
            <v/>
          </cell>
          <cell r="BG2257" t="str">
            <v/>
          </cell>
          <cell r="BH2257">
            <v>13</v>
          </cell>
          <cell r="BI2257" t="str">
            <v>0</v>
          </cell>
          <cell r="BJ2257">
            <v>0</v>
          </cell>
          <cell r="BK2257">
            <v>0</v>
          </cell>
          <cell r="BL2257"/>
          <cell r="BM2257"/>
          <cell r="BN2257"/>
          <cell r="BO2257"/>
          <cell r="BQ2257" t="str">
            <v>DPOT</v>
          </cell>
          <cell r="BS2257" t="str">
            <v/>
          </cell>
          <cell r="BT2257" t="str">
            <v/>
          </cell>
        </row>
        <row r="2258">
          <cell r="H2258">
            <v>3</v>
          </cell>
          <cell r="O2258">
            <v>380274</v>
          </cell>
          <cell r="P2258"/>
          <cell r="Q2258" t="str">
            <v>EST CADEIRA IC01 (POLIETILENO) (MARSHMALLOW BRANCA)</v>
          </cell>
          <cell r="R2258"/>
          <cell r="S2258"/>
          <cell r="T2258">
            <v>0.56000000000000005</v>
          </cell>
          <cell r="U2258">
            <v>0.46</v>
          </cell>
          <cell r="V2258">
            <v>0.78</v>
          </cell>
          <cell r="W2258">
            <v>0</v>
          </cell>
          <cell r="X2258" t="str">
            <v>EST CADEIRA IC01 (POLIETILENO) (MARSHMALLOW BRANCA) - 0,56x0,46x0,78H</v>
          </cell>
          <cell r="Y2258">
            <v>0</v>
          </cell>
          <cell r="Z2258">
            <v>0</v>
          </cell>
          <cell r="AA2258">
            <v>0</v>
          </cell>
          <cell r="AB2258"/>
          <cell r="AC2258"/>
          <cell r="AD2258"/>
          <cell r="AE2258">
            <v>0</v>
          </cell>
          <cell r="AF2258">
            <v>0</v>
          </cell>
          <cell r="AG2258">
            <v>0</v>
          </cell>
          <cell r="AH2258">
            <v>0</v>
          </cell>
          <cell r="AI2258" t="str">
            <v xml:space="preserve">REF: </v>
          </cell>
          <cell r="AJ2258" t="str">
            <v>PRODUTO PRONTA ENTREGA</v>
          </cell>
          <cell r="AK2258"/>
          <cell r="AL2258" t="str">
            <v>ETIQUETA DE ESTOQUE</v>
          </cell>
          <cell r="AM2258"/>
          <cell r="AN2258" t="str">
            <v/>
          </cell>
          <cell r="AO2258" t="str">
            <v/>
          </cell>
          <cell r="AP2258" t="str">
            <v/>
          </cell>
          <cell r="AQ2258" t="str">
            <v/>
          </cell>
          <cell r="AR2258" t="str">
            <v>ETIQUETA DE ESTOQUE - xxH</v>
          </cell>
          <cell r="AS2258"/>
          <cell r="AT2258" t="str">
            <v>EST</v>
          </cell>
          <cell r="AU2258" t="str">
            <v>EST</v>
          </cell>
          <cell r="AV2258" t="str">
            <v/>
          </cell>
          <cell r="AW2258">
            <v>1793.45</v>
          </cell>
          <cell r="AX2258">
            <v>-1793.45</v>
          </cell>
          <cell r="AY2258"/>
          <cell r="AZ2258" t="str">
            <v/>
          </cell>
          <cell r="BA2258"/>
          <cell r="BB2258"/>
          <cell r="BC2258"/>
          <cell r="BD2258" t="str">
            <v/>
          </cell>
          <cell r="BE2258">
            <v>0</v>
          </cell>
          <cell r="BF2258" t="str">
            <v/>
          </cell>
          <cell r="BG2258" t="str">
            <v/>
          </cell>
          <cell r="BH2258">
            <v>203</v>
          </cell>
          <cell r="BI2258" t="str">
            <v>0</v>
          </cell>
          <cell r="BJ2258">
            <v>0</v>
          </cell>
          <cell r="BK2258">
            <v>0</v>
          </cell>
          <cell r="BL2258"/>
          <cell r="BM2258"/>
          <cell r="BN2258"/>
          <cell r="BO2258"/>
          <cell r="BQ2258" t="str">
            <v>DPOT</v>
          </cell>
          <cell r="BS2258" t="str">
            <v/>
          </cell>
          <cell r="BT2258" t="str">
            <v/>
          </cell>
        </row>
        <row r="2259">
          <cell r="H2259">
            <v>0</v>
          </cell>
          <cell r="O2259">
            <v>379860</v>
          </cell>
          <cell r="P2259"/>
          <cell r="Q2259" t="str">
            <v>EST POLTRONA GB UL19 (METAL) IMBUIA) TC EL ANGOLA GREEN</v>
          </cell>
          <cell r="R2259"/>
          <cell r="S2259"/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 t="str">
            <v>EST POLTRONA GB UL19 (METAL) IMBUIA) TC EL ANGOLA GREEN - Ø0x0H</v>
          </cell>
          <cell r="Y2259">
            <v>0</v>
          </cell>
          <cell r="Z2259">
            <v>0.35</v>
          </cell>
          <cell r="AA2259">
            <v>0</v>
          </cell>
          <cell r="AB2259"/>
          <cell r="AC2259"/>
          <cell r="AD2259"/>
          <cell r="AE2259">
            <v>0</v>
          </cell>
          <cell r="AF2259">
            <v>0</v>
          </cell>
          <cell r="AG2259">
            <v>0</v>
          </cell>
          <cell r="AH2259">
            <v>0</v>
          </cell>
          <cell r="AI2259" t="str">
            <v xml:space="preserve">REF: </v>
          </cell>
          <cell r="AJ2259"/>
          <cell r="AK2259"/>
          <cell r="AL2259" t="str">
            <v>ETIQUETA DE ESTOQUE</v>
          </cell>
          <cell r="AM2259"/>
          <cell r="AN2259" t="str">
            <v/>
          </cell>
          <cell r="AO2259" t="str">
            <v/>
          </cell>
          <cell r="AP2259" t="str">
            <v/>
          </cell>
          <cell r="AQ2259" t="str">
            <v/>
          </cell>
          <cell r="AR2259" t="str">
            <v>ETIQUETA DE ESTOQUE - xxH</v>
          </cell>
          <cell r="AS2259"/>
          <cell r="AT2259" t="str">
            <v>EST</v>
          </cell>
          <cell r="AU2259" t="str">
            <v>EST</v>
          </cell>
          <cell r="AV2259" t="str">
            <v/>
          </cell>
          <cell r="AW2259">
            <v>14364.02</v>
          </cell>
          <cell r="AX2259">
            <v>-14364.02</v>
          </cell>
          <cell r="AY2259"/>
          <cell r="AZ2259" t="str">
            <v/>
          </cell>
          <cell r="BA2259"/>
          <cell r="BB2259"/>
          <cell r="BC2259"/>
          <cell r="BD2259" t="str">
            <v/>
          </cell>
          <cell r="BE2259">
            <v>0</v>
          </cell>
          <cell r="BF2259" t="str">
            <v/>
          </cell>
          <cell r="BG2259" t="str">
            <v/>
          </cell>
          <cell r="BH2259">
            <v>13</v>
          </cell>
          <cell r="BI2259" t="str">
            <v>0</v>
          </cell>
          <cell r="BJ2259">
            <v>0</v>
          </cell>
          <cell r="BK2259">
            <v>0</v>
          </cell>
          <cell r="BL2259"/>
          <cell r="BM2259"/>
          <cell r="BN2259"/>
          <cell r="BO2259"/>
          <cell r="BQ2259" t="str">
            <v>DPOT</v>
          </cell>
          <cell r="BS2259" t="str">
            <v/>
          </cell>
          <cell r="BT2259" t="str">
            <v/>
          </cell>
        </row>
        <row r="2260">
          <cell r="H2260">
            <v>0</v>
          </cell>
          <cell r="O2260">
            <v>379546</v>
          </cell>
          <cell r="P2260"/>
          <cell r="Q2260" t="str">
            <v>EST MESA CENTRO JOHN GRAZ (BS FREIJO) (PEDRA G2 RAFAELLO)</v>
          </cell>
          <cell r="R2260"/>
          <cell r="S2260"/>
          <cell r="T2260">
            <v>1.7</v>
          </cell>
          <cell r="U2260">
            <v>0.77</v>
          </cell>
          <cell r="V2260">
            <v>0.31</v>
          </cell>
          <cell r="W2260">
            <v>0</v>
          </cell>
          <cell r="X2260" t="str">
            <v>EST MESA CENTRO JOHN GRAZ (BS FREIJO) (PEDRA G2 RAFAELLO) - 1,7x0,77x0,31H</v>
          </cell>
          <cell r="Y2260">
            <v>0</v>
          </cell>
          <cell r="Z2260">
            <v>0.5</v>
          </cell>
          <cell r="AA2260">
            <v>0</v>
          </cell>
          <cell r="AB2260"/>
          <cell r="AC2260"/>
          <cell r="AD2260"/>
          <cell r="AE2260">
            <v>0</v>
          </cell>
          <cell r="AF2260">
            <v>0</v>
          </cell>
          <cell r="AG2260">
            <v>0</v>
          </cell>
          <cell r="AH2260">
            <v>0</v>
          </cell>
          <cell r="AI2260" t="str">
            <v xml:space="preserve">REF: </v>
          </cell>
          <cell r="AJ2260"/>
          <cell r="AK2260"/>
          <cell r="AL2260" t="str">
            <v>ETIQUETA DE ESTOQUE</v>
          </cell>
          <cell r="AM2260"/>
          <cell r="AN2260" t="str">
            <v/>
          </cell>
          <cell r="AO2260" t="str">
            <v/>
          </cell>
          <cell r="AP2260" t="str">
            <v/>
          </cell>
          <cell r="AQ2260" t="str">
            <v/>
          </cell>
          <cell r="AR2260" t="str">
            <v>ETIQUETA DE ESTOQUE - xxH</v>
          </cell>
          <cell r="AS2260"/>
          <cell r="AT2260" t="str">
            <v>EST</v>
          </cell>
          <cell r="AU2260" t="str">
            <v>EST</v>
          </cell>
          <cell r="AV2260" t="str">
            <v/>
          </cell>
          <cell r="AW2260">
            <v>48102.82</v>
          </cell>
          <cell r="AX2260">
            <v>-48102.82</v>
          </cell>
          <cell r="AY2260"/>
          <cell r="AZ2260" t="str">
            <v/>
          </cell>
          <cell r="BA2260"/>
          <cell r="BB2260"/>
          <cell r="BC2260"/>
          <cell r="BD2260" t="str">
            <v/>
          </cell>
          <cell r="BE2260">
            <v>0</v>
          </cell>
          <cell r="BF2260" t="str">
            <v/>
          </cell>
          <cell r="BG2260" t="str">
            <v/>
          </cell>
          <cell r="BH2260">
            <v>13</v>
          </cell>
          <cell r="BI2260" t="str">
            <v>0</v>
          </cell>
          <cell r="BJ2260">
            <v>0</v>
          </cell>
          <cell r="BK2260">
            <v>0</v>
          </cell>
          <cell r="BL2260"/>
          <cell r="BM2260"/>
          <cell r="BN2260"/>
          <cell r="BO2260"/>
          <cell r="BQ2260" t="str">
            <v>DPOT</v>
          </cell>
          <cell r="BS2260" t="str">
            <v/>
          </cell>
          <cell r="BT2260" t="str">
            <v/>
          </cell>
        </row>
        <row r="2261">
          <cell r="H2261">
            <v>0</v>
          </cell>
          <cell r="O2261">
            <v>379469</v>
          </cell>
          <cell r="P2261"/>
          <cell r="Q2261" t="str">
            <v>EST POLTRONA GIO (FREIJO TNZ 02) TC MIKA CHIVE VERDE (28)</v>
          </cell>
          <cell r="R2261"/>
          <cell r="S2261"/>
          <cell r="T2261">
            <v>0.85</v>
          </cell>
          <cell r="U2261">
            <v>0.7</v>
          </cell>
          <cell r="V2261">
            <v>1.1000000000000001</v>
          </cell>
          <cell r="W2261">
            <v>0</v>
          </cell>
          <cell r="X2261" t="str">
            <v>EST POLTRONA GIO (FREIJO TNZ 02) TC MIKA CHIVE VERDE (28) - 0,85x0,7x1,1H</v>
          </cell>
          <cell r="Y2261">
            <v>0</v>
          </cell>
          <cell r="Z2261">
            <v>0.5</v>
          </cell>
          <cell r="AA2261">
            <v>0</v>
          </cell>
          <cell r="AB2261"/>
          <cell r="AC2261"/>
          <cell r="AD2261"/>
          <cell r="AE2261">
            <v>0</v>
          </cell>
          <cell r="AF2261">
            <v>0</v>
          </cell>
          <cell r="AG2261">
            <v>0</v>
          </cell>
          <cell r="AH2261">
            <v>0</v>
          </cell>
          <cell r="AI2261" t="str">
            <v xml:space="preserve">REF: </v>
          </cell>
          <cell r="AJ2261"/>
          <cell r="AK2261"/>
          <cell r="AL2261" t="str">
            <v>ETIQUETA DE ESTOQUE</v>
          </cell>
          <cell r="AM2261"/>
          <cell r="AN2261" t="str">
            <v/>
          </cell>
          <cell r="AO2261" t="str">
            <v/>
          </cell>
          <cell r="AP2261" t="str">
            <v/>
          </cell>
          <cell r="AQ2261" t="str">
            <v/>
          </cell>
          <cell r="AR2261" t="str">
            <v>ETIQUETA DE ESTOQUE - xxH</v>
          </cell>
          <cell r="AS2261"/>
          <cell r="AT2261" t="str">
            <v>EST</v>
          </cell>
          <cell r="AU2261" t="str">
            <v>EST</v>
          </cell>
          <cell r="AV2261" t="str">
            <v/>
          </cell>
          <cell r="AW2261">
            <v>64782.67</v>
          </cell>
          <cell r="AX2261">
            <v>-64782.67</v>
          </cell>
          <cell r="AY2261"/>
          <cell r="AZ2261" t="str">
            <v/>
          </cell>
          <cell r="BA2261"/>
          <cell r="BB2261"/>
          <cell r="BC2261"/>
          <cell r="BD2261" t="str">
            <v/>
          </cell>
          <cell r="BE2261">
            <v>0</v>
          </cell>
          <cell r="BF2261" t="str">
            <v/>
          </cell>
          <cell r="BG2261" t="str">
            <v/>
          </cell>
          <cell r="BH2261">
            <v>13</v>
          </cell>
          <cell r="BI2261" t="str">
            <v>0</v>
          </cell>
          <cell r="BJ2261">
            <v>0</v>
          </cell>
          <cell r="BK2261">
            <v>0</v>
          </cell>
          <cell r="BL2261"/>
          <cell r="BM2261"/>
          <cell r="BN2261"/>
          <cell r="BO2261"/>
          <cell r="BQ2261" t="str">
            <v>DPOT</v>
          </cell>
          <cell r="BS2261" t="str">
            <v/>
          </cell>
          <cell r="BT2261" t="str">
            <v/>
          </cell>
        </row>
        <row r="2262">
          <cell r="H2262">
            <v>1</v>
          </cell>
          <cell r="O2262">
            <v>379266</v>
          </cell>
          <cell r="P2262"/>
          <cell r="Q2262" t="str">
            <v>EST MESA CENTRO JOHN GRAZ (FREIJO)</v>
          </cell>
          <cell r="R2262"/>
          <cell r="S2262"/>
          <cell r="T2262">
            <v>1.7</v>
          </cell>
          <cell r="U2262">
            <v>0.77</v>
          </cell>
          <cell r="V2262">
            <v>0.31</v>
          </cell>
          <cell r="W2262">
            <v>0</v>
          </cell>
          <cell r="X2262" t="str">
            <v>EST MESA CENTRO JOHN GRAZ (FREIJO) - 1,7x0,77x0,31H</v>
          </cell>
          <cell r="Y2262">
            <v>0</v>
          </cell>
          <cell r="Z2262">
            <v>0</v>
          </cell>
          <cell r="AA2262">
            <v>0</v>
          </cell>
          <cell r="AB2262"/>
          <cell r="AC2262"/>
          <cell r="AD2262"/>
          <cell r="AE2262">
            <v>0</v>
          </cell>
          <cell r="AF2262">
            <v>0</v>
          </cell>
          <cell r="AG2262">
            <v>0</v>
          </cell>
          <cell r="AH2262">
            <v>0</v>
          </cell>
          <cell r="AI2262" t="str">
            <v xml:space="preserve">REF: </v>
          </cell>
          <cell r="AJ2262" t="str">
            <v>PRODUTO PRONTA ENTREGA</v>
          </cell>
          <cell r="AK2262"/>
          <cell r="AL2262" t="str">
            <v>ETIQUETA DE ESTOQUE</v>
          </cell>
          <cell r="AM2262"/>
          <cell r="AN2262" t="str">
            <v/>
          </cell>
          <cell r="AO2262" t="str">
            <v/>
          </cell>
          <cell r="AP2262" t="str">
            <v/>
          </cell>
          <cell r="AQ2262" t="str">
            <v/>
          </cell>
          <cell r="AR2262" t="str">
            <v>ETIQUETA DE ESTOQUE - xxH</v>
          </cell>
          <cell r="AS2262"/>
          <cell r="AT2262" t="str">
            <v>EST</v>
          </cell>
          <cell r="AU2262" t="str">
            <v>EST</v>
          </cell>
          <cell r="AV2262" t="str">
            <v/>
          </cell>
          <cell r="AW2262">
            <v>14643.59</v>
          </cell>
          <cell r="AX2262">
            <v>-14643.59</v>
          </cell>
          <cell r="AY2262"/>
          <cell r="AZ2262" t="str">
            <v/>
          </cell>
          <cell r="BA2262"/>
          <cell r="BB2262"/>
          <cell r="BC2262"/>
          <cell r="BD2262" t="str">
            <v/>
          </cell>
          <cell r="BE2262">
            <v>0</v>
          </cell>
          <cell r="BF2262" t="str">
            <v/>
          </cell>
          <cell r="BG2262" t="str">
            <v/>
          </cell>
          <cell r="BH2262">
            <v>13</v>
          </cell>
          <cell r="BI2262" t="str">
            <v>0</v>
          </cell>
          <cell r="BJ2262">
            <v>0</v>
          </cell>
          <cell r="BK2262">
            <v>0</v>
          </cell>
          <cell r="BL2262"/>
          <cell r="BM2262"/>
          <cell r="BN2262"/>
          <cell r="BO2262"/>
          <cell r="BQ2262" t="str">
            <v>DPOT</v>
          </cell>
          <cell r="BS2262" t="str">
            <v/>
          </cell>
          <cell r="BT2262" t="str">
            <v/>
          </cell>
        </row>
        <row r="2263">
          <cell r="H2263">
            <v>1</v>
          </cell>
          <cell r="O2263">
            <v>379082</v>
          </cell>
          <cell r="P2263"/>
          <cell r="Q2263" t="str">
            <v>EST TAMPO JOHN GRAZ (SAIA 30MM) (TRAVERTINO YELLOW)</v>
          </cell>
          <cell r="R2263"/>
          <cell r="S2263"/>
          <cell r="T2263">
            <v>1.5</v>
          </cell>
          <cell r="U2263">
            <v>0.77</v>
          </cell>
          <cell r="V2263">
            <v>0.02</v>
          </cell>
          <cell r="W2263">
            <v>0</v>
          </cell>
          <cell r="X2263" t="str">
            <v>EST TAMPO JOHN GRAZ (SAIA 30MM) (TRAVERTINO YELLOW) - 1,5x0,77x0,02H</v>
          </cell>
          <cell r="Y2263">
            <v>0</v>
          </cell>
          <cell r="Z2263">
            <v>0.5</v>
          </cell>
          <cell r="AA2263">
            <v>0</v>
          </cell>
          <cell r="AB2263"/>
          <cell r="AC2263"/>
          <cell r="AD2263"/>
          <cell r="AE2263">
            <v>0</v>
          </cell>
          <cell r="AF2263">
            <v>0</v>
          </cell>
          <cell r="AG2263">
            <v>0</v>
          </cell>
          <cell r="AH2263">
            <v>0</v>
          </cell>
          <cell r="AI2263" t="str">
            <v>REF: 379082</v>
          </cell>
          <cell r="AJ2263" t="str">
            <v>MEDIDA ESPECIAL</v>
          </cell>
          <cell r="AK2263">
            <v>379082</v>
          </cell>
          <cell r="AL2263" t="str">
            <v>EST TAMPO JOHN GRAZ (SAIA 30MM) (TRAVERTINO YELLOW)</v>
          </cell>
          <cell r="AM2263"/>
          <cell r="AN2263">
            <v>1.5</v>
          </cell>
          <cell r="AO2263">
            <v>0.77</v>
          </cell>
          <cell r="AP2263">
            <v>0.02</v>
          </cell>
          <cell r="AQ2263">
            <v>0</v>
          </cell>
          <cell r="AR2263" t="str">
            <v>EST TAMPO JOHN GRAZ (SAIA 30MM) (TRAVERTINO YELLOW) - 1,5x0,77x0,02H</v>
          </cell>
          <cell r="AS2263"/>
          <cell r="AT2263">
            <v>26647.5</v>
          </cell>
          <cell r="AU2263">
            <v>26647.5</v>
          </cell>
          <cell r="AV2263">
            <v>0</v>
          </cell>
          <cell r="AW2263">
            <v>26647.5</v>
          </cell>
          <cell r="AX2263">
            <v>-26647.5</v>
          </cell>
          <cell r="AY2263"/>
          <cell r="AZ2263" t="str">
            <v/>
          </cell>
          <cell r="BA2263"/>
          <cell r="BB2263"/>
          <cell r="BC2263"/>
          <cell r="BD2263" t="str">
            <v/>
          </cell>
          <cell r="BE2263">
            <v>0</v>
          </cell>
          <cell r="BF2263" t="str">
            <v/>
          </cell>
          <cell r="BG2263" t="str">
            <v/>
          </cell>
          <cell r="BH2263">
            <v>13</v>
          </cell>
          <cell r="BI2263" t="str">
            <v>0</v>
          </cell>
          <cell r="BJ2263">
            <v>0</v>
          </cell>
          <cell r="BK2263">
            <v>0</v>
          </cell>
          <cell r="BL2263"/>
          <cell r="BM2263"/>
          <cell r="BN2263"/>
          <cell r="BO2263"/>
          <cell r="BQ2263" t="str">
            <v>DPOT</v>
          </cell>
          <cell r="BS2263" t="str">
            <v/>
          </cell>
          <cell r="BT2263" t="str">
            <v/>
          </cell>
        </row>
        <row r="2264">
          <cell r="H2264">
            <v>6</v>
          </cell>
          <cell r="O2264">
            <v>379074</v>
          </cell>
          <cell r="P2264"/>
          <cell r="Q2264" t="str">
            <v>EST CADEIRA GB01 TELA (QUADRIC NT) (JEQ 03)</v>
          </cell>
          <cell r="R2264"/>
          <cell r="S2264"/>
          <cell r="T2264">
            <v>0.45</v>
          </cell>
          <cell r="U2264">
            <v>0.48</v>
          </cell>
          <cell r="V2264">
            <v>0.85</v>
          </cell>
          <cell r="W2264">
            <v>0</v>
          </cell>
          <cell r="X2264" t="str">
            <v>EST CADEIRA GB01 TELA (QUADRIC NT) (JEQ 03) - 0,45x0,48x0,85H</v>
          </cell>
          <cell r="Y2264">
            <v>0</v>
          </cell>
          <cell r="Z2264">
            <v>0</v>
          </cell>
          <cell r="AA2264">
            <v>0</v>
          </cell>
          <cell r="AB2264"/>
          <cell r="AC2264"/>
          <cell r="AD2264"/>
          <cell r="AE2264">
            <v>0</v>
          </cell>
          <cell r="AF2264">
            <v>0</v>
          </cell>
          <cell r="AG2264">
            <v>0</v>
          </cell>
          <cell r="AH2264">
            <v>0</v>
          </cell>
          <cell r="AI2264" t="str">
            <v xml:space="preserve">REF: </v>
          </cell>
          <cell r="AJ2264" t="str">
            <v>PRODUTO PRONTA ENTREGA</v>
          </cell>
          <cell r="AK2264"/>
          <cell r="AL2264" t="str">
            <v>ETIQUETA DE ESTOQUE</v>
          </cell>
          <cell r="AM2264"/>
          <cell r="AN2264" t="str">
            <v/>
          </cell>
          <cell r="AO2264" t="str">
            <v/>
          </cell>
          <cell r="AP2264" t="str">
            <v/>
          </cell>
          <cell r="AQ2264" t="str">
            <v/>
          </cell>
          <cell r="AR2264" t="str">
            <v>ETIQUETA DE ESTOQUE - xxH</v>
          </cell>
          <cell r="AS2264"/>
          <cell r="AT2264" t="str">
            <v>EST</v>
          </cell>
          <cell r="AU2264" t="str">
            <v>EST</v>
          </cell>
          <cell r="AV2264" t="str">
            <v/>
          </cell>
          <cell r="AW2264">
            <v>8105.17</v>
          </cell>
          <cell r="AX2264">
            <v>-8105.17</v>
          </cell>
          <cell r="AY2264"/>
          <cell r="AZ2264" t="str">
            <v/>
          </cell>
          <cell r="BA2264"/>
          <cell r="BB2264"/>
          <cell r="BC2264"/>
          <cell r="BD2264" t="str">
            <v/>
          </cell>
          <cell r="BE2264">
            <v>0</v>
          </cell>
          <cell r="BF2264" t="str">
            <v/>
          </cell>
          <cell r="BG2264" t="str">
            <v/>
          </cell>
          <cell r="BH2264">
            <v>13</v>
          </cell>
          <cell r="BI2264" t="str">
            <v>0</v>
          </cell>
          <cell r="BJ2264">
            <v>0</v>
          </cell>
          <cell r="BK2264">
            <v>0</v>
          </cell>
          <cell r="BL2264"/>
          <cell r="BM2264"/>
          <cell r="BN2264"/>
          <cell r="BO2264"/>
          <cell r="BQ2264" t="str">
            <v>DPOT</v>
          </cell>
          <cell r="BS2264" t="str">
            <v/>
          </cell>
          <cell r="BT2264" t="str">
            <v/>
          </cell>
        </row>
        <row r="2265">
          <cell r="H2265">
            <v>3</v>
          </cell>
          <cell r="O2265">
            <v>378830</v>
          </cell>
          <cell r="P2265"/>
          <cell r="Q2265" t="str">
            <v>EST CAPA PROTECAO CHAISE MARESIAS (BAGUM-GRAFITE)</v>
          </cell>
          <cell r="R2265"/>
          <cell r="S2265"/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 t="str">
            <v>EST CAPA PROTECAO CHAISE MARESIAS (BAGUM-GRAFITE) - Ø0x0H</v>
          </cell>
          <cell r="Y2265">
            <v>0</v>
          </cell>
          <cell r="Z2265">
            <v>0</v>
          </cell>
          <cell r="AA2265">
            <v>0</v>
          </cell>
          <cell r="AB2265"/>
          <cell r="AC2265"/>
          <cell r="AD2265"/>
          <cell r="AE2265">
            <v>0</v>
          </cell>
          <cell r="AF2265">
            <v>0</v>
          </cell>
          <cell r="AG2265">
            <v>0</v>
          </cell>
          <cell r="AH2265">
            <v>0</v>
          </cell>
          <cell r="AI2265" t="str">
            <v xml:space="preserve">REF: </v>
          </cell>
          <cell r="AJ2265" t="str">
            <v>PRODUTO PRONTA ENTREGA</v>
          </cell>
          <cell r="AK2265"/>
          <cell r="AL2265" t="str">
            <v>ETIQUETA DE ESTOQUE</v>
          </cell>
          <cell r="AM2265"/>
          <cell r="AN2265" t="str">
            <v/>
          </cell>
          <cell r="AO2265" t="str">
            <v/>
          </cell>
          <cell r="AP2265" t="str">
            <v/>
          </cell>
          <cell r="AQ2265" t="str">
            <v/>
          </cell>
          <cell r="AR2265" t="str">
            <v>ETIQUETA DE ESTOQUE - xxH</v>
          </cell>
          <cell r="AS2265"/>
          <cell r="AT2265" t="str">
            <v>EST</v>
          </cell>
          <cell r="AU2265" t="str">
            <v>EST</v>
          </cell>
          <cell r="AV2265" t="str">
            <v/>
          </cell>
          <cell r="AW2265">
            <v>642.69000000000005</v>
          </cell>
          <cell r="AX2265">
            <v>-642.69000000000005</v>
          </cell>
          <cell r="AY2265"/>
          <cell r="AZ2265" t="str">
            <v/>
          </cell>
          <cell r="BA2265"/>
          <cell r="BB2265"/>
          <cell r="BC2265"/>
          <cell r="BD2265" t="str">
            <v/>
          </cell>
          <cell r="BE2265">
            <v>0</v>
          </cell>
          <cell r="BF2265" t="str">
            <v/>
          </cell>
          <cell r="BG2265" t="str">
            <v/>
          </cell>
          <cell r="BH2265">
            <v>203</v>
          </cell>
          <cell r="BI2265" t="str">
            <v>0</v>
          </cell>
          <cell r="BJ2265">
            <v>0</v>
          </cell>
          <cell r="BK2265">
            <v>0</v>
          </cell>
          <cell r="BL2265"/>
          <cell r="BM2265"/>
          <cell r="BN2265"/>
          <cell r="BO2265"/>
          <cell r="BQ2265" t="str">
            <v>DPOT</v>
          </cell>
          <cell r="BS2265" t="str">
            <v/>
          </cell>
          <cell r="BT2265" t="str">
            <v/>
          </cell>
        </row>
        <row r="2266">
          <cell r="H2266">
            <v>1</v>
          </cell>
          <cell r="O2266">
            <v>378724</v>
          </cell>
          <cell r="P2266"/>
          <cell r="Q2266" t="str">
            <v>EST MESA CENTRO JOHN GRAZ (IMBUIA)</v>
          </cell>
          <cell r="R2266"/>
          <cell r="S2266"/>
          <cell r="T2266">
            <v>1.5</v>
          </cell>
          <cell r="U2266">
            <v>0.77</v>
          </cell>
          <cell r="V2266">
            <v>0.31</v>
          </cell>
          <cell r="W2266">
            <v>0</v>
          </cell>
          <cell r="X2266" t="str">
            <v>EST MESA CENTRO JOHN GRAZ (IMBUIA) - 1,5x0,77x0,31H</v>
          </cell>
          <cell r="Y2266">
            <v>0</v>
          </cell>
          <cell r="Z2266">
            <v>0.5</v>
          </cell>
          <cell r="AA2266">
            <v>0</v>
          </cell>
          <cell r="AB2266"/>
          <cell r="AC2266"/>
          <cell r="AD2266"/>
          <cell r="AE2266">
            <v>0</v>
          </cell>
          <cell r="AF2266">
            <v>0</v>
          </cell>
          <cell r="AG2266">
            <v>0</v>
          </cell>
          <cell r="AH2266">
            <v>0</v>
          </cell>
          <cell r="AI2266" t="str">
            <v>REF: 378724</v>
          </cell>
          <cell r="AJ2266" t="str">
            <v>MEDIDA ESPECIAL</v>
          </cell>
          <cell r="AK2266">
            <v>378724</v>
          </cell>
          <cell r="AL2266" t="str">
            <v>EST MESA CENTRO JOHN GRAZ (IMBUIA)</v>
          </cell>
          <cell r="AM2266"/>
          <cell r="AN2266">
            <v>1.5</v>
          </cell>
          <cell r="AO2266">
            <v>0.77</v>
          </cell>
          <cell r="AP2266">
            <v>0.31</v>
          </cell>
          <cell r="AQ2266">
            <v>0</v>
          </cell>
          <cell r="AR2266" t="str">
            <v>EST MESA CENTRO JOHN GRAZ (IMBUIA) - 1,5x0,77x0,31H</v>
          </cell>
          <cell r="AS2266"/>
          <cell r="AT2266">
            <v>17315.27</v>
          </cell>
          <cell r="AU2266">
            <v>17315.27</v>
          </cell>
          <cell r="AV2266">
            <v>0</v>
          </cell>
          <cell r="AW2266">
            <v>17315.27</v>
          </cell>
          <cell r="AX2266">
            <v>-17315.27</v>
          </cell>
          <cell r="AY2266"/>
          <cell r="AZ2266" t="str">
            <v/>
          </cell>
          <cell r="BA2266"/>
          <cell r="BB2266"/>
          <cell r="BC2266"/>
          <cell r="BD2266" t="str">
            <v/>
          </cell>
          <cell r="BE2266">
            <v>0</v>
          </cell>
          <cell r="BF2266" t="str">
            <v/>
          </cell>
          <cell r="BG2266" t="str">
            <v/>
          </cell>
          <cell r="BH2266">
            <v>13</v>
          </cell>
          <cell r="BI2266" t="str">
            <v>0</v>
          </cell>
          <cell r="BJ2266">
            <v>0</v>
          </cell>
          <cell r="BK2266">
            <v>0</v>
          </cell>
          <cell r="BL2266"/>
          <cell r="BM2266"/>
          <cell r="BN2266"/>
          <cell r="BO2266"/>
          <cell r="BQ2266" t="str">
            <v>DPOT</v>
          </cell>
          <cell r="BS2266" t="str">
            <v/>
          </cell>
          <cell r="BT2266" t="str">
            <v/>
          </cell>
        </row>
        <row r="2267">
          <cell r="H2267">
            <v>1</v>
          </cell>
          <cell r="O2267">
            <v>378719</v>
          </cell>
          <cell r="P2267"/>
          <cell r="Q2267" t="str">
            <v>EST BASE CENTRO JOHN GRAZ (IMBUIA)</v>
          </cell>
          <cell r="R2267"/>
          <cell r="S2267"/>
          <cell r="T2267">
            <v>1.5</v>
          </cell>
          <cell r="U2267">
            <v>0.77</v>
          </cell>
          <cell r="V2267">
            <v>0.3</v>
          </cell>
          <cell r="W2267">
            <v>0</v>
          </cell>
          <cell r="X2267" t="str">
            <v>EST BASE CENTRO JOHN GRAZ (IMBUIA) - 1,5x0,77x0,3H</v>
          </cell>
          <cell r="Y2267">
            <v>0</v>
          </cell>
          <cell r="Z2267">
            <v>0.5</v>
          </cell>
          <cell r="AA2267">
            <v>0</v>
          </cell>
          <cell r="AB2267"/>
          <cell r="AC2267"/>
          <cell r="AD2267"/>
          <cell r="AE2267">
            <v>0</v>
          </cell>
          <cell r="AF2267">
            <v>0</v>
          </cell>
          <cell r="AG2267">
            <v>0</v>
          </cell>
          <cell r="AH2267">
            <v>0</v>
          </cell>
          <cell r="AI2267" t="str">
            <v>REF: 378719</v>
          </cell>
          <cell r="AJ2267" t="str">
            <v>MEDIDA ESPECIAL</v>
          </cell>
          <cell r="AK2267">
            <v>378719</v>
          </cell>
          <cell r="AL2267" t="str">
            <v>EST BASE CENTRO JOHN GRAZ (IMBUIA)</v>
          </cell>
          <cell r="AM2267"/>
          <cell r="AN2267">
            <v>1.5</v>
          </cell>
          <cell r="AO2267">
            <v>0.77</v>
          </cell>
          <cell r="AP2267">
            <v>0.3</v>
          </cell>
          <cell r="AQ2267">
            <v>0</v>
          </cell>
          <cell r="AR2267" t="str">
            <v>EST BASE CENTRO JOHN GRAZ (IMBUIA) - 1,5x0,77x0,3H</v>
          </cell>
          <cell r="AS2267"/>
          <cell r="AT2267">
            <v>10411.52</v>
          </cell>
          <cell r="AU2267">
            <v>10411.52</v>
          </cell>
          <cell r="AV2267">
            <v>0</v>
          </cell>
          <cell r="AW2267">
            <v>10411.52</v>
          </cell>
          <cell r="AX2267">
            <v>-10411.52</v>
          </cell>
          <cell r="AY2267"/>
          <cell r="AZ2267" t="str">
            <v/>
          </cell>
          <cell r="BA2267"/>
          <cell r="BB2267"/>
          <cell r="BC2267"/>
          <cell r="BD2267" t="str">
            <v/>
          </cell>
          <cell r="BE2267">
            <v>0</v>
          </cell>
          <cell r="BF2267" t="str">
            <v/>
          </cell>
          <cell r="BG2267" t="str">
            <v/>
          </cell>
          <cell r="BH2267">
            <v>13</v>
          </cell>
          <cell r="BI2267" t="str">
            <v>0</v>
          </cell>
          <cell r="BJ2267">
            <v>0</v>
          </cell>
          <cell r="BK2267">
            <v>0</v>
          </cell>
          <cell r="BL2267"/>
          <cell r="BM2267"/>
          <cell r="BN2267"/>
          <cell r="BO2267"/>
          <cell r="BQ2267" t="str">
            <v>DPOT</v>
          </cell>
          <cell r="BS2267" t="str">
            <v/>
          </cell>
          <cell r="BT2267" t="str">
            <v/>
          </cell>
        </row>
        <row r="2268">
          <cell r="H2268">
            <v>6</v>
          </cell>
          <cell r="O2268">
            <v>378713</v>
          </cell>
          <cell r="P2268"/>
          <cell r="Q2268" t="str">
            <v>EST BANCO SONIA (MAD A COR 02) (BOTOES COR 03/PES COR 03)</v>
          </cell>
          <cell r="R2268"/>
          <cell r="S2268"/>
          <cell r="T2268">
            <v>0.4</v>
          </cell>
          <cell r="U2268">
            <v>0.42</v>
          </cell>
          <cell r="V2268">
            <v>0.39</v>
          </cell>
          <cell r="W2268">
            <v>0</v>
          </cell>
          <cell r="X2268" t="str">
            <v>EST BANCO SONIA (MAD A COR 02) (BOTOES COR 03/PES COR 03) - 0,4x0,42x0,39H</v>
          </cell>
          <cell r="Y2268">
            <v>0</v>
          </cell>
          <cell r="Z2268">
            <v>0</v>
          </cell>
          <cell r="AA2268">
            <v>0</v>
          </cell>
          <cell r="AB2268"/>
          <cell r="AC2268"/>
          <cell r="AD2268"/>
          <cell r="AE2268">
            <v>0</v>
          </cell>
          <cell r="AF2268">
            <v>0</v>
          </cell>
          <cell r="AG2268">
            <v>0</v>
          </cell>
          <cell r="AH2268">
            <v>0</v>
          </cell>
          <cell r="AI2268" t="str">
            <v xml:space="preserve">REF: </v>
          </cell>
          <cell r="AJ2268" t="str">
            <v>PRODUTO PRONTA ENTREGA</v>
          </cell>
          <cell r="AK2268"/>
          <cell r="AL2268" t="str">
            <v>ETIQUETA DE ESTOQUE</v>
          </cell>
          <cell r="AM2268"/>
          <cell r="AN2268" t="str">
            <v/>
          </cell>
          <cell r="AO2268" t="str">
            <v/>
          </cell>
          <cell r="AP2268" t="str">
            <v/>
          </cell>
          <cell r="AQ2268" t="str">
            <v/>
          </cell>
          <cell r="AR2268" t="str">
            <v>ETIQUETA DE ESTOQUE - xxH</v>
          </cell>
          <cell r="AS2268"/>
          <cell r="AT2268" t="str">
            <v>EST</v>
          </cell>
          <cell r="AU2268" t="str">
            <v>EST</v>
          </cell>
          <cell r="AV2268" t="str">
            <v/>
          </cell>
          <cell r="AW2268">
            <v>8491.93</v>
          </cell>
          <cell r="AX2268">
            <v>-8491.93</v>
          </cell>
          <cell r="AY2268"/>
          <cell r="AZ2268" t="str">
            <v/>
          </cell>
          <cell r="BA2268"/>
          <cell r="BB2268"/>
          <cell r="BC2268"/>
          <cell r="BD2268" t="str">
            <v/>
          </cell>
          <cell r="BE2268">
            <v>0</v>
          </cell>
          <cell r="BF2268" t="str">
            <v/>
          </cell>
          <cell r="BG2268" t="str">
            <v/>
          </cell>
          <cell r="BH2268">
            <v>13</v>
          </cell>
          <cell r="BI2268" t="str">
            <v>0</v>
          </cell>
          <cell r="BJ2268">
            <v>0</v>
          </cell>
          <cell r="BK2268">
            <v>0</v>
          </cell>
          <cell r="BL2268"/>
          <cell r="BM2268"/>
          <cell r="BN2268"/>
          <cell r="BO2268"/>
          <cell r="BQ2268" t="str">
            <v>DPOT</v>
          </cell>
          <cell r="BS2268" t="str">
            <v/>
          </cell>
          <cell r="BT2268" t="str">
            <v/>
          </cell>
        </row>
        <row r="2269">
          <cell r="H2269">
            <v>0</v>
          </cell>
          <cell r="O2269">
            <v>378222</v>
          </cell>
          <cell r="P2269"/>
          <cell r="Q2269" t="str">
            <v>EST POLTRONA DUDA (FREIJO TNZ 1) COURO IMPORT 300</v>
          </cell>
          <cell r="R2269"/>
          <cell r="S2269"/>
          <cell r="T2269">
            <v>0.84</v>
          </cell>
          <cell r="U2269">
            <v>0.84</v>
          </cell>
          <cell r="V2269">
            <v>0.73</v>
          </cell>
          <cell r="W2269">
            <v>0</v>
          </cell>
          <cell r="X2269" t="str">
            <v>EST POLTRONA DUDA (FREIJO TNZ 1) COURO IMPORT 300 - 0,84x0,84x0,73H</v>
          </cell>
          <cell r="Y2269">
            <v>0</v>
          </cell>
          <cell r="Z2269">
            <v>0</v>
          </cell>
          <cell r="AA2269">
            <v>0</v>
          </cell>
          <cell r="AB2269"/>
          <cell r="AC2269"/>
          <cell r="AD2269"/>
          <cell r="AE2269">
            <v>0</v>
          </cell>
          <cell r="AF2269">
            <v>0</v>
          </cell>
          <cell r="AG2269">
            <v>0</v>
          </cell>
          <cell r="AH2269">
            <v>0</v>
          </cell>
          <cell r="AI2269" t="str">
            <v xml:space="preserve">REF: </v>
          </cell>
          <cell r="AJ2269" t="str">
            <v>PRODUTO PRONTA ENTREGA</v>
          </cell>
          <cell r="AK2269"/>
          <cell r="AL2269" t="str">
            <v>ETIQUETA DE ESTOQUE</v>
          </cell>
          <cell r="AM2269"/>
          <cell r="AN2269" t="str">
            <v/>
          </cell>
          <cell r="AO2269" t="str">
            <v/>
          </cell>
          <cell r="AP2269" t="str">
            <v/>
          </cell>
          <cell r="AQ2269" t="str">
            <v/>
          </cell>
          <cell r="AR2269" t="str">
            <v>ETIQUETA DE ESTOQUE - xxH</v>
          </cell>
          <cell r="AS2269"/>
          <cell r="AT2269" t="str">
            <v>EST</v>
          </cell>
          <cell r="AU2269" t="str">
            <v>EST</v>
          </cell>
          <cell r="AV2269" t="str">
            <v/>
          </cell>
          <cell r="AW2269">
            <v>44952.46</v>
          </cell>
          <cell r="AX2269">
            <v>-44952.46</v>
          </cell>
          <cell r="AY2269"/>
          <cell r="AZ2269" t="str">
            <v/>
          </cell>
          <cell r="BA2269"/>
          <cell r="BB2269"/>
          <cell r="BC2269"/>
          <cell r="BD2269" t="str">
            <v/>
          </cell>
          <cell r="BE2269">
            <v>0</v>
          </cell>
          <cell r="BF2269" t="str">
            <v/>
          </cell>
          <cell r="BG2269" t="str">
            <v/>
          </cell>
          <cell r="BH2269">
            <v>13</v>
          </cell>
          <cell r="BI2269" t="str">
            <v>0</v>
          </cell>
          <cell r="BJ2269">
            <v>0</v>
          </cell>
          <cell r="BK2269">
            <v>0</v>
          </cell>
          <cell r="BL2269"/>
          <cell r="BM2269"/>
          <cell r="BN2269"/>
          <cell r="BO2269"/>
          <cell r="BQ2269" t="str">
            <v>DPOT</v>
          </cell>
          <cell r="BS2269" t="str">
            <v/>
          </cell>
          <cell r="BT2269" t="str">
            <v/>
          </cell>
        </row>
        <row r="2270">
          <cell r="H2270">
            <v>1</v>
          </cell>
          <cell r="O2270">
            <v>378220</v>
          </cell>
          <cell r="P2270"/>
          <cell r="Q2270" t="str">
            <v>EST POLTRONA JOHN GRAZ (IMBUIA) TC VINAMALA 01 MULTI</v>
          </cell>
          <cell r="R2270"/>
          <cell r="S2270"/>
          <cell r="T2270">
            <v>0.8</v>
          </cell>
          <cell r="U2270">
            <v>0.83</v>
          </cell>
          <cell r="V2270">
            <v>0.74</v>
          </cell>
          <cell r="W2270">
            <v>0</v>
          </cell>
          <cell r="X2270" t="str">
            <v>EST POLTRONA JOHN GRAZ (IMBUIA) TC VINAMALA 01 MULTI - 0,8x0,83x0,74H</v>
          </cell>
          <cell r="Y2270">
            <v>0</v>
          </cell>
          <cell r="Z2270">
            <v>0.5</v>
          </cell>
          <cell r="AA2270">
            <v>0</v>
          </cell>
          <cell r="AB2270"/>
          <cell r="AC2270"/>
          <cell r="AD2270"/>
          <cell r="AE2270">
            <v>0</v>
          </cell>
          <cell r="AF2270">
            <v>0</v>
          </cell>
          <cell r="AG2270">
            <v>0</v>
          </cell>
          <cell r="AH2270">
            <v>0</v>
          </cell>
          <cell r="AI2270" t="str">
            <v xml:space="preserve">REF: </v>
          </cell>
          <cell r="AJ2270"/>
          <cell r="AK2270"/>
          <cell r="AL2270" t="str">
            <v>ETIQUETA DE ESTOQUE</v>
          </cell>
          <cell r="AM2270"/>
          <cell r="AN2270" t="str">
            <v/>
          </cell>
          <cell r="AO2270" t="str">
            <v/>
          </cell>
          <cell r="AP2270" t="str">
            <v/>
          </cell>
          <cell r="AQ2270" t="str">
            <v/>
          </cell>
          <cell r="AR2270" t="str">
            <v>ETIQUETA DE ESTOQUE - xxH</v>
          </cell>
          <cell r="AS2270"/>
          <cell r="AT2270" t="str">
            <v>EST</v>
          </cell>
          <cell r="AU2270" t="str">
            <v>EST</v>
          </cell>
          <cell r="AV2270" t="str">
            <v/>
          </cell>
          <cell r="AW2270">
            <v>62997.37</v>
          </cell>
          <cell r="AX2270">
            <v>-62997.37</v>
          </cell>
          <cell r="AY2270"/>
          <cell r="AZ2270" t="str">
            <v/>
          </cell>
          <cell r="BA2270"/>
          <cell r="BB2270"/>
          <cell r="BC2270"/>
          <cell r="BD2270" t="str">
            <v/>
          </cell>
          <cell r="BE2270">
            <v>0</v>
          </cell>
          <cell r="BF2270" t="str">
            <v/>
          </cell>
          <cell r="BG2270" t="str">
            <v/>
          </cell>
          <cell r="BH2270">
            <v>13</v>
          </cell>
          <cell r="BI2270" t="str">
            <v>0</v>
          </cell>
          <cell r="BJ2270">
            <v>0</v>
          </cell>
          <cell r="BK2270">
            <v>0</v>
          </cell>
          <cell r="BL2270"/>
          <cell r="BM2270"/>
          <cell r="BN2270"/>
          <cell r="BO2270"/>
          <cell r="BQ2270" t="str">
            <v>DPOT</v>
          </cell>
          <cell r="BS2270" t="str">
            <v/>
          </cell>
          <cell r="BT2270" t="str">
            <v/>
          </cell>
        </row>
        <row r="2271">
          <cell r="H2271">
            <v>1</v>
          </cell>
          <cell r="O2271">
            <v>378220</v>
          </cell>
          <cell r="P2271"/>
          <cell r="Q2271" t="str">
            <v>EST POLTRONA JOHN GRAZ (IMBUIA) TC VINAMALA 01 MULTI</v>
          </cell>
          <cell r="R2271"/>
          <cell r="S2271"/>
          <cell r="T2271">
            <v>0.8</v>
          </cell>
          <cell r="U2271">
            <v>0.83</v>
          </cell>
          <cell r="V2271">
            <v>0.74</v>
          </cell>
          <cell r="W2271">
            <v>0</v>
          </cell>
          <cell r="X2271" t="str">
            <v>EST POLTRONA JOHN GRAZ (IMBUIA) TC VINAMALA 01 MULTI - 0,8x0,83x0,74H</v>
          </cell>
          <cell r="Y2271" t="str">
            <v>EST</v>
          </cell>
          <cell r="Z2271">
            <v>0.35</v>
          </cell>
          <cell r="AA2271" t="e">
            <v>#VALUE!</v>
          </cell>
          <cell r="AB2271"/>
          <cell r="AC2271"/>
          <cell r="AD2271"/>
          <cell r="AE2271" t="e">
            <v>#VALUE!</v>
          </cell>
          <cell r="AF2271" t="str">
            <v>EST</v>
          </cell>
          <cell r="AG2271">
            <v>0</v>
          </cell>
          <cell r="AH2271" t="str">
            <v>EST</v>
          </cell>
          <cell r="AI2271" t="str">
            <v xml:space="preserve">REF: </v>
          </cell>
          <cell r="AJ2271"/>
          <cell r="AK2271"/>
          <cell r="AL2271" t="str">
            <v>ETIQUETA DE ESTOQUE</v>
          </cell>
          <cell r="AM2271"/>
          <cell r="AN2271" t="str">
            <v/>
          </cell>
          <cell r="AO2271" t="str">
            <v/>
          </cell>
          <cell r="AP2271" t="str">
            <v/>
          </cell>
          <cell r="AQ2271" t="str">
            <v/>
          </cell>
          <cell r="AR2271" t="str">
            <v>ETIQUETA DE ESTOQUE - xxH</v>
          </cell>
          <cell r="AS2271" t="str">
            <v>EST</v>
          </cell>
          <cell r="AT2271" t="str">
            <v>EST</v>
          </cell>
          <cell r="AU2271" t="str">
            <v>EST</v>
          </cell>
          <cell r="AV2271" t="str">
            <v/>
          </cell>
          <cell r="AW2271">
            <v>62997.37</v>
          </cell>
          <cell r="AX2271" t="e">
            <v>#VALUE!</v>
          </cell>
          <cell r="AY2271"/>
          <cell r="AZ2271" t="str">
            <v/>
          </cell>
          <cell r="BA2271"/>
          <cell r="BB2271"/>
          <cell r="BC2271"/>
          <cell r="BD2271" t="str">
            <v/>
          </cell>
          <cell r="BE2271">
            <v>0</v>
          </cell>
          <cell r="BF2271" t="str">
            <v/>
          </cell>
          <cell r="BG2271" t="str">
            <v/>
          </cell>
          <cell r="BH2271">
            <v>13</v>
          </cell>
          <cell r="BI2271" t="str">
            <v>0</v>
          </cell>
          <cell r="BJ2271">
            <v>0</v>
          </cell>
          <cell r="BK2271">
            <v>0</v>
          </cell>
          <cell r="BL2271"/>
          <cell r="BM2271"/>
          <cell r="BN2271"/>
          <cell r="BO2271"/>
          <cell r="BQ2271" t="str">
            <v>DPOT</v>
          </cell>
          <cell r="BS2271" t="str">
            <v/>
          </cell>
          <cell r="BT2271" t="str">
            <v/>
          </cell>
        </row>
        <row r="2272">
          <cell r="H2272">
            <v>2</v>
          </cell>
          <cell r="O2272">
            <v>378067</v>
          </cell>
          <cell r="P2272"/>
          <cell r="Q2272" t="str">
            <v>EST BANQUETA DODO (FREIJO NATURAL) (COURO IMPORT 68)</v>
          </cell>
          <cell r="R2272"/>
          <cell r="S2272"/>
          <cell r="T2272">
            <v>0.7</v>
          </cell>
          <cell r="U2272">
            <v>0.55000000000000004</v>
          </cell>
          <cell r="V2272">
            <v>0.42</v>
          </cell>
          <cell r="W2272">
            <v>0</v>
          </cell>
          <cell r="X2272" t="str">
            <v>EST BANQUETA DODO (FREIJO NATURAL) (COURO IMPORT 68) - 0,7x0,55x0,42H</v>
          </cell>
          <cell r="Y2272">
            <v>0</v>
          </cell>
          <cell r="Z2272">
            <v>0</v>
          </cell>
          <cell r="AA2272">
            <v>0</v>
          </cell>
          <cell r="AB2272"/>
          <cell r="AC2272"/>
          <cell r="AD2272"/>
          <cell r="AE2272">
            <v>0</v>
          </cell>
          <cell r="AF2272">
            <v>0</v>
          </cell>
          <cell r="AG2272">
            <v>0</v>
          </cell>
          <cell r="AH2272">
            <v>0</v>
          </cell>
          <cell r="AI2272" t="str">
            <v xml:space="preserve">REF: </v>
          </cell>
          <cell r="AJ2272" t="str">
            <v>PRODUTO PRONTA ENTREGA</v>
          </cell>
          <cell r="AK2272"/>
          <cell r="AL2272" t="str">
            <v>ETIQUETA DE ESTOQUE</v>
          </cell>
          <cell r="AM2272"/>
          <cell r="AN2272" t="str">
            <v/>
          </cell>
          <cell r="AO2272" t="str">
            <v/>
          </cell>
          <cell r="AP2272" t="str">
            <v/>
          </cell>
          <cell r="AQ2272" t="str">
            <v/>
          </cell>
          <cell r="AR2272" t="str">
            <v>ETIQUETA DE ESTOQUE - xxH</v>
          </cell>
          <cell r="AS2272"/>
          <cell r="AT2272" t="str">
            <v>EST</v>
          </cell>
          <cell r="AU2272" t="str">
            <v>EST</v>
          </cell>
          <cell r="AV2272" t="str">
            <v/>
          </cell>
          <cell r="AW2272">
            <v>18236.07</v>
          </cell>
          <cell r="AX2272">
            <v>-18236.07</v>
          </cell>
          <cell r="AY2272"/>
          <cell r="AZ2272" t="str">
            <v/>
          </cell>
          <cell r="BA2272"/>
          <cell r="BB2272"/>
          <cell r="BC2272"/>
          <cell r="BD2272" t="str">
            <v/>
          </cell>
          <cell r="BE2272">
            <v>0</v>
          </cell>
          <cell r="BF2272" t="str">
            <v/>
          </cell>
          <cell r="BG2272" t="str">
            <v/>
          </cell>
          <cell r="BH2272">
            <v>13</v>
          </cell>
          <cell r="BI2272" t="str">
            <v>0</v>
          </cell>
          <cell r="BJ2272">
            <v>0</v>
          </cell>
          <cell r="BK2272">
            <v>0</v>
          </cell>
          <cell r="BL2272"/>
          <cell r="BM2272"/>
          <cell r="BN2272"/>
          <cell r="BO2272"/>
          <cell r="BQ2272" t="str">
            <v>DPOT</v>
          </cell>
          <cell r="BS2272" t="str">
            <v/>
          </cell>
          <cell r="BT2272" t="str">
            <v/>
          </cell>
        </row>
        <row r="2273">
          <cell r="H2273">
            <v>1</v>
          </cell>
          <cell r="O2273">
            <v>378064</v>
          </cell>
          <cell r="P2273"/>
          <cell r="Q2273" t="str">
            <v>EST CADEIRA PATIO (MAD A JEQU 03) COURO CAMURCA VERDE</v>
          </cell>
          <cell r="R2273"/>
          <cell r="S2273"/>
          <cell r="T2273">
            <v>0.51</v>
          </cell>
          <cell r="U2273">
            <v>0.46</v>
          </cell>
          <cell r="V2273">
            <v>0.78</v>
          </cell>
          <cell r="W2273">
            <v>0</v>
          </cell>
          <cell r="X2273" t="str">
            <v>EST CADEIRA PATIO (MAD A JEQU 03) COURO CAMURCA VERDE - 0,51x0,46x0,78H</v>
          </cell>
          <cell r="Y2273">
            <v>0</v>
          </cell>
          <cell r="Z2273">
            <v>0</v>
          </cell>
          <cell r="AA2273">
            <v>0</v>
          </cell>
          <cell r="AB2273"/>
          <cell r="AC2273"/>
          <cell r="AD2273"/>
          <cell r="AE2273">
            <v>0</v>
          </cell>
          <cell r="AF2273">
            <v>0</v>
          </cell>
          <cell r="AG2273">
            <v>0</v>
          </cell>
          <cell r="AH2273">
            <v>0</v>
          </cell>
          <cell r="AI2273" t="str">
            <v xml:space="preserve">REF: </v>
          </cell>
          <cell r="AJ2273" t="str">
            <v>PRODUTO PRONTA ENTREGA</v>
          </cell>
          <cell r="AK2273"/>
          <cell r="AL2273" t="str">
            <v>ETIQUETA DE ESTOQUE</v>
          </cell>
          <cell r="AM2273"/>
          <cell r="AN2273" t="str">
            <v/>
          </cell>
          <cell r="AO2273" t="str">
            <v/>
          </cell>
          <cell r="AP2273" t="str">
            <v/>
          </cell>
          <cell r="AQ2273" t="str">
            <v/>
          </cell>
          <cell r="AR2273" t="str">
            <v>ETIQUETA DE ESTOQUE - xxH</v>
          </cell>
          <cell r="AS2273"/>
          <cell r="AT2273" t="str">
            <v>EST</v>
          </cell>
          <cell r="AU2273" t="str">
            <v>EST</v>
          </cell>
          <cell r="AV2273" t="str">
            <v/>
          </cell>
          <cell r="AW2273">
            <v>9455.82</v>
          </cell>
          <cell r="AX2273">
            <v>-9455.82</v>
          </cell>
          <cell r="AY2273"/>
          <cell r="AZ2273" t="str">
            <v/>
          </cell>
          <cell r="BA2273"/>
          <cell r="BB2273"/>
          <cell r="BC2273"/>
          <cell r="BD2273" t="str">
            <v/>
          </cell>
          <cell r="BE2273">
            <v>0</v>
          </cell>
          <cell r="BF2273" t="str">
            <v/>
          </cell>
          <cell r="BG2273" t="str">
            <v/>
          </cell>
          <cell r="BH2273">
            <v>13</v>
          </cell>
          <cell r="BI2273" t="str">
            <v>0</v>
          </cell>
          <cell r="BJ2273">
            <v>0</v>
          </cell>
          <cell r="BK2273">
            <v>0</v>
          </cell>
          <cell r="BL2273"/>
          <cell r="BM2273"/>
          <cell r="BN2273"/>
          <cell r="BO2273"/>
          <cell r="BQ2273" t="str">
            <v>DPOT</v>
          </cell>
          <cell r="BS2273" t="str">
            <v/>
          </cell>
          <cell r="BT2273" t="str">
            <v/>
          </cell>
        </row>
        <row r="2274">
          <cell r="H2274">
            <v>1</v>
          </cell>
          <cell r="O2274">
            <v>378063</v>
          </cell>
          <cell r="P2274"/>
          <cell r="Q2274" t="str">
            <v>EST POLTRONA POLTRONINHA (L.COSTA) (IMBUIA) TC EL NOVE GREY</v>
          </cell>
          <cell r="R2274"/>
          <cell r="S2274"/>
          <cell r="T2274">
            <v>0.71</v>
          </cell>
          <cell r="U2274">
            <v>0.65</v>
          </cell>
          <cell r="V2274">
            <v>0.71</v>
          </cell>
          <cell r="W2274">
            <v>0</v>
          </cell>
          <cell r="X2274" t="str">
            <v>EST POLTRONA POLTRONINHA (L.COSTA) (IMBUIA) TC EL NOVE GREY - 0,71x0,65x0,71H</v>
          </cell>
          <cell r="Y2274">
            <v>0</v>
          </cell>
          <cell r="Z2274">
            <v>0.5</v>
          </cell>
          <cell r="AA2274">
            <v>0</v>
          </cell>
          <cell r="AB2274"/>
          <cell r="AC2274"/>
          <cell r="AD2274"/>
          <cell r="AE2274">
            <v>0</v>
          </cell>
          <cell r="AF2274">
            <v>0</v>
          </cell>
          <cell r="AG2274">
            <v>0</v>
          </cell>
          <cell r="AH2274">
            <v>0</v>
          </cell>
          <cell r="AI2274" t="str">
            <v xml:space="preserve">REF: </v>
          </cell>
          <cell r="AJ2274"/>
          <cell r="AK2274"/>
          <cell r="AL2274" t="str">
            <v>ETIQUETA DE ESTOQUE</v>
          </cell>
          <cell r="AM2274"/>
          <cell r="AN2274" t="str">
            <v/>
          </cell>
          <cell r="AO2274" t="str">
            <v/>
          </cell>
          <cell r="AP2274" t="str">
            <v/>
          </cell>
          <cell r="AQ2274" t="str">
            <v/>
          </cell>
          <cell r="AR2274" t="str">
            <v>ETIQUETA DE ESTOQUE - xxH</v>
          </cell>
          <cell r="AS2274"/>
          <cell r="AT2274" t="str">
            <v>EST</v>
          </cell>
          <cell r="AU2274" t="str">
            <v>EST</v>
          </cell>
          <cell r="AV2274" t="str">
            <v/>
          </cell>
          <cell r="AW2274">
            <v>31379.279999999999</v>
          </cell>
          <cell r="AX2274">
            <v>-31379.279999999999</v>
          </cell>
          <cell r="AY2274"/>
          <cell r="AZ2274" t="str">
            <v/>
          </cell>
          <cell r="BA2274"/>
          <cell r="BB2274"/>
          <cell r="BC2274"/>
          <cell r="BD2274" t="str">
            <v/>
          </cell>
          <cell r="BE2274">
            <v>0</v>
          </cell>
          <cell r="BF2274" t="str">
            <v/>
          </cell>
          <cell r="BG2274" t="str">
            <v/>
          </cell>
          <cell r="BH2274">
            <v>13</v>
          </cell>
          <cell r="BI2274" t="str">
            <v>0</v>
          </cell>
          <cell r="BJ2274">
            <v>0</v>
          </cell>
          <cell r="BK2274">
            <v>0</v>
          </cell>
          <cell r="BL2274"/>
          <cell r="BM2274"/>
          <cell r="BN2274"/>
          <cell r="BO2274"/>
          <cell r="BQ2274" t="str">
            <v>DPOT</v>
          </cell>
          <cell r="BS2274" t="str">
            <v/>
          </cell>
          <cell r="BT2274" t="str">
            <v/>
          </cell>
        </row>
        <row r="2275">
          <cell r="H2275">
            <v>1</v>
          </cell>
          <cell r="O2275">
            <v>377686</v>
          </cell>
          <cell r="P2275"/>
          <cell r="Q2275" t="str">
            <v>EST MESA LATERAL SOLO (MOD 2) (G2 - RAFAELLO) (TP IMBUIA)</v>
          </cell>
          <cell r="R2275"/>
          <cell r="S2275"/>
          <cell r="T2275">
            <v>0.35</v>
          </cell>
          <cell r="U2275">
            <v>0.25</v>
          </cell>
          <cell r="V2275">
            <v>0.62</v>
          </cell>
          <cell r="W2275">
            <v>0</v>
          </cell>
          <cell r="X2275" t="str">
            <v>EST MESA LATERAL SOLO (MOD 2) (G2 - RAFAELLO) (TP IMBUIA) - 0,35x0,25x0,62H</v>
          </cell>
          <cell r="Y2275">
            <v>0</v>
          </cell>
          <cell r="Z2275">
            <v>0</v>
          </cell>
          <cell r="AA2275">
            <v>0</v>
          </cell>
          <cell r="AB2275"/>
          <cell r="AC2275"/>
          <cell r="AD2275"/>
          <cell r="AE2275">
            <v>0</v>
          </cell>
          <cell r="AF2275">
            <v>0</v>
          </cell>
          <cell r="AG2275">
            <v>0</v>
          </cell>
          <cell r="AH2275">
            <v>0</v>
          </cell>
          <cell r="AI2275" t="str">
            <v xml:space="preserve">REF: </v>
          </cell>
          <cell r="AJ2275" t="str">
            <v>PRODUTO PRONTA ENTREGA</v>
          </cell>
          <cell r="AK2275"/>
          <cell r="AL2275" t="str">
            <v>ETIQUETA DE ESTOQUE</v>
          </cell>
          <cell r="AM2275"/>
          <cell r="AN2275" t="str">
            <v/>
          </cell>
          <cell r="AO2275" t="str">
            <v/>
          </cell>
          <cell r="AP2275" t="str">
            <v/>
          </cell>
          <cell r="AQ2275" t="str">
            <v/>
          </cell>
          <cell r="AR2275" t="str">
            <v>ETIQUETA DE ESTOQUE - xxH</v>
          </cell>
          <cell r="AS2275"/>
          <cell r="AT2275" t="str">
            <v>EST</v>
          </cell>
          <cell r="AU2275" t="str">
            <v>EST</v>
          </cell>
          <cell r="AV2275" t="str">
            <v/>
          </cell>
          <cell r="AW2275">
            <v>8279.3799999999992</v>
          </cell>
          <cell r="AX2275">
            <v>-8279.3799999999992</v>
          </cell>
          <cell r="AY2275"/>
          <cell r="AZ2275" t="str">
            <v/>
          </cell>
          <cell r="BA2275"/>
          <cell r="BB2275"/>
          <cell r="BC2275"/>
          <cell r="BD2275" t="str">
            <v/>
          </cell>
          <cell r="BE2275">
            <v>0</v>
          </cell>
          <cell r="BF2275" t="str">
            <v/>
          </cell>
          <cell r="BG2275" t="str">
            <v/>
          </cell>
          <cell r="BH2275">
            <v>13</v>
          </cell>
          <cell r="BI2275" t="str">
            <v>0</v>
          </cell>
          <cell r="BJ2275">
            <v>0</v>
          </cell>
          <cell r="BK2275">
            <v>0</v>
          </cell>
          <cell r="BL2275"/>
          <cell r="BM2275"/>
          <cell r="BN2275"/>
          <cell r="BO2275"/>
          <cell r="BQ2275" t="str">
            <v>DPOT</v>
          </cell>
          <cell r="BS2275" t="str">
            <v/>
          </cell>
          <cell r="BT2275" t="str">
            <v/>
          </cell>
        </row>
        <row r="2276">
          <cell r="H2276">
            <v>1</v>
          </cell>
          <cell r="O2276">
            <v>377682</v>
          </cell>
          <cell r="P2276"/>
          <cell r="Q2276" t="str">
            <v>EST MESA LATERAL SOLO (MOD 2) (G2 - RAFAELLO) (TP FREIJO)</v>
          </cell>
          <cell r="R2276"/>
          <cell r="S2276"/>
          <cell r="T2276">
            <v>0.35</v>
          </cell>
          <cell r="U2276">
            <v>0.25</v>
          </cell>
          <cell r="V2276">
            <v>0.62</v>
          </cell>
          <cell r="W2276">
            <v>0</v>
          </cell>
          <cell r="X2276" t="str">
            <v>EST MESA LATERAL SOLO (MOD 2) (G2 - RAFAELLO) (TP FREIJO) - 0,35x0,25x0,62H</v>
          </cell>
          <cell r="Y2276">
            <v>0</v>
          </cell>
          <cell r="Z2276">
            <v>0</v>
          </cell>
          <cell r="AA2276">
            <v>0</v>
          </cell>
          <cell r="AB2276"/>
          <cell r="AC2276"/>
          <cell r="AD2276"/>
          <cell r="AE2276">
            <v>0</v>
          </cell>
          <cell r="AF2276">
            <v>0</v>
          </cell>
          <cell r="AG2276">
            <v>0</v>
          </cell>
          <cell r="AH2276">
            <v>0</v>
          </cell>
          <cell r="AI2276" t="str">
            <v xml:space="preserve">REF: </v>
          </cell>
          <cell r="AJ2276" t="str">
            <v>PRODUTO PRONTA ENTREGA</v>
          </cell>
          <cell r="AK2276"/>
          <cell r="AL2276" t="str">
            <v>ETIQUETA DE ESTOQUE</v>
          </cell>
          <cell r="AM2276"/>
          <cell r="AN2276" t="str">
            <v/>
          </cell>
          <cell r="AO2276" t="str">
            <v/>
          </cell>
          <cell r="AP2276" t="str">
            <v/>
          </cell>
          <cell r="AQ2276" t="str">
            <v/>
          </cell>
          <cell r="AR2276" t="str">
            <v>ETIQUETA DE ESTOQUE - xxH</v>
          </cell>
          <cell r="AS2276"/>
          <cell r="AT2276" t="str">
            <v>EST</v>
          </cell>
          <cell r="AU2276" t="str">
            <v>EST</v>
          </cell>
          <cell r="AV2276" t="str">
            <v/>
          </cell>
          <cell r="AW2276">
            <v>7349.14</v>
          </cell>
          <cell r="AX2276">
            <v>-7349.14</v>
          </cell>
          <cell r="AY2276"/>
          <cell r="AZ2276" t="str">
            <v/>
          </cell>
          <cell r="BA2276"/>
          <cell r="BB2276"/>
          <cell r="BC2276"/>
          <cell r="BD2276" t="str">
            <v/>
          </cell>
          <cell r="BE2276">
            <v>0</v>
          </cell>
          <cell r="BF2276" t="str">
            <v/>
          </cell>
          <cell r="BG2276" t="str">
            <v/>
          </cell>
          <cell r="BH2276">
            <v>13</v>
          </cell>
          <cell r="BI2276" t="str">
            <v>0</v>
          </cell>
          <cell r="BJ2276">
            <v>0</v>
          </cell>
          <cell r="BK2276">
            <v>0</v>
          </cell>
          <cell r="BL2276"/>
          <cell r="BM2276"/>
          <cell r="BN2276"/>
          <cell r="BO2276"/>
          <cell r="BQ2276" t="str">
            <v>DPOT</v>
          </cell>
          <cell r="BS2276" t="str">
            <v/>
          </cell>
          <cell r="BT2276" t="str">
            <v/>
          </cell>
        </row>
        <row r="2277">
          <cell r="H2277">
            <v>0</v>
          </cell>
          <cell r="O2277">
            <v>377681</v>
          </cell>
          <cell r="P2277"/>
          <cell r="Q2277" t="str">
            <v>EST MESA LATERAL SOLO (MOD 1) (G2 - RAFAELLO) (TP FREIJO)</v>
          </cell>
          <cell r="R2277"/>
          <cell r="S2277"/>
          <cell r="T2277">
            <v>0.3</v>
          </cell>
          <cell r="U2277">
            <v>0.2</v>
          </cell>
          <cell r="V2277">
            <v>0.56000000000000005</v>
          </cell>
          <cell r="W2277">
            <v>0</v>
          </cell>
          <cell r="X2277" t="str">
            <v>EST MESA LATERAL SOLO (MOD 1) (G2 - RAFAELLO) (TP FREIJO) - 0,3x0,2x0,56H</v>
          </cell>
          <cell r="Y2277">
            <v>0</v>
          </cell>
          <cell r="Z2277">
            <v>0</v>
          </cell>
          <cell r="AA2277">
            <v>0</v>
          </cell>
          <cell r="AB2277"/>
          <cell r="AC2277"/>
          <cell r="AD2277"/>
          <cell r="AE2277">
            <v>0</v>
          </cell>
          <cell r="AF2277">
            <v>0</v>
          </cell>
          <cell r="AG2277">
            <v>0</v>
          </cell>
          <cell r="AH2277">
            <v>0</v>
          </cell>
          <cell r="AI2277" t="str">
            <v xml:space="preserve">REF: </v>
          </cell>
          <cell r="AJ2277" t="str">
            <v>PRODUTO PRONTA ENTREGA</v>
          </cell>
          <cell r="AK2277"/>
          <cell r="AL2277" t="str">
            <v>ETIQUETA DE ESTOQUE</v>
          </cell>
          <cell r="AM2277"/>
          <cell r="AN2277" t="str">
            <v/>
          </cell>
          <cell r="AO2277" t="str">
            <v/>
          </cell>
          <cell r="AP2277" t="str">
            <v/>
          </cell>
          <cell r="AQ2277" t="str">
            <v/>
          </cell>
          <cell r="AR2277" t="str">
            <v>ETIQUETA DE ESTOQUE - xxH</v>
          </cell>
          <cell r="AS2277"/>
          <cell r="AT2277" t="str">
            <v>EST</v>
          </cell>
          <cell r="AU2277" t="str">
            <v>EST</v>
          </cell>
          <cell r="AV2277" t="str">
            <v/>
          </cell>
          <cell r="AW2277">
            <v>6751.68</v>
          </cell>
          <cell r="AX2277">
            <v>-6751.68</v>
          </cell>
          <cell r="AY2277"/>
          <cell r="AZ2277" t="str">
            <v/>
          </cell>
          <cell r="BA2277"/>
          <cell r="BB2277"/>
          <cell r="BC2277"/>
          <cell r="BD2277" t="str">
            <v/>
          </cell>
          <cell r="BE2277">
            <v>0</v>
          </cell>
          <cell r="BF2277" t="str">
            <v/>
          </cell>
          <cell r="BG2277" t="str">
            <v/>
          </cell>
          <cell r="BH2277">
            <v>13</v>
          </cell>
          <cell r="BI2277" t="str">
            <v>0</v>
          </cell>
          <cell r="BJ2277">
            <v>0</v>
          </cell>
          <cell r="BK2277">
            <v>0</v>
          </cell>
          <cell r="BL2277"/>
          <cell r="BM2277"/>
          <cell r="BN2277"/>
          <cell r="BO2277"/>
          <cell r="BQ2277" t="str">
            <v>DPOT</v>
          </cell>
          <cell r="BS2277" t="str">
            <v/>
          </cell>
          <cell r="BT2277" t="str">
            <v/>
          </cell>
        </row>
        <row r="2278">
          <cell r="H2278">
            <v>1</v>
          </cell>
          <cell r="O2278">
            <v>377660</v>
          </cell>
          <cell r="P2278"/>
          <cell r="Q2278" t="str">
            <v>EST BASE JANTAR CANELA (CIRCULAR) (FREIJO AQUARIUS)</v>
          </cell>
          <cell r="R2278"/>
          <cell r="S2278"/>
          <cell r="T2278">
            <v>1</v>
          </cell>
          <cell r="U2278">
            <v>0</v>
          </cell>
          <cell r="V2278">
            <v>0.73</v>
          </cell>
          <cell r="W2278">
            <v>1</v>
          </cell>
          <cell r="X2278" t="str">
            <v>EST BASE JANTAR CANELA (CIRCULAR) (FREIJO AQUARIUS) - Ø1x0,73H</v>
          </cell>
          <cell r="Y2278">
            <v>0</v>
          </cell>
          <cell r="Z2278">
            <v>0</v>
          </cell>
          <cell r="AA2278">
            <v>0</v>
          </cell>
          <cell r="AB2278"/>
          <cell r="AC2278"/>
          <cell r="AD2278"/>
          <cell r="AE2278">
            <v>0</v>
          </cell>
          <cell r="AF2278">
            <v>0</v>
          </cell>
          <cell r="AG2278">
            <v>0</v>
          </cell>
          <cell r="AH2278">
            <v>0</v>
          </cell>
          <cell r="AI2278" t="str">
            <v xml:space="preserve">REF: </v>
          </cell>
          <cell r="AJ2278" t="str">
            <v>PRODUTO PRONTA ENTREGA</v>
          </cell>
          <cell r="AK2278"/>
          <cell r="AL2278" t="str">
            <v>ETIQUETA DE ESTOQUE</v>
          </cell>
          <cell r="AM2278"/>
          <cell r="AN2278" t="str">
            <v/>
          </cell>
          <cell r="AO2278" t="str">
            <v/>
          </cell>
          <cell r="AP2278" t="str">
            <v/>
          </cell>
          <cell r="AQ2278" t="str">
            <v/>
          </cell>
          <cell r="AR2278" t="str">
            <v>ETIQUETA DE ESTOQUE - xxH</v>
          </cell>
          <cell r="AS2278"/>
          <cell r="AT2278" t="str">
            <v>EST</v>
          </cell>
          <cell r="AU2278" t="str">
            <v>EST</v>
          </cell>
          <cell r="AV2278" t="str">
            <v/>
          </cell>
          <cell r="AW2278">
            <v>34334.99</v>
          </cell>
          <cell r="AX2278">
            <v>-34334.99</v>
          </cell>
          <cell r="AY2278"/>
          <cell r="AZ2278" t="str">
            <v/>
          </cell>
          <cell r="BA2278"/>
          <cell r="BB2278"/>
          <cell r="BC2278"/>
          <cell r="BD2278" t="str">
            <v/>
          </cell>
          <cell r="BE2278">
            <v>0</v>
          </cell>
          <cell r="BF2278" t="str">
            <v/>
          </cell>
          <cell r="BG2278" t="str">
            <v/>
          </cell>
          <cell r="BH2278">
            <v>13</v>
          </cell>
          <cell r="BI2278" t="str">
            <v>0</v>
          </cell>
          <cell r="BJ2278">
            <v>0</v>
          </cell>
          <cell r="BK2278">
            <v>0</v>
          </cell>
          <cell r="BL2278"/>
          <cell r="BM2278"/>
          <cell r="BN2278"/>
          <cell r="BO2278"/>
          <cell r="BQ2278" t="str">
            <v>DPOT</v>
          </cell>
          <cell r="BS2278" t="str">
            <v/>
          </cell>
          <cell r="BT2278" t="str">
            <v/>
          </cell>
        </row>
        <row r="2279">
          <cell r="H2279">
            <v>0</v>
          </cell>
          <cell r="O2279">
            <v>377650</v>
          </cell>
          <cell r="P2279"/>
          <cell r="Q2279" t="str">
            <v>EST POLTRONA TETE (FREIJO TONALIZADO) COURO CAMURCA VERDE</v>
          </cell>
          <cell r="R2279"/>
          <cell r="S2279"/>
          <cell r="T2279">
            <v>0.86</v>
          </cell>
          <cell r="U2279">
            <v>0.84</v>
          </cell>
          <cell r="V2279">
            <v>0.75</v>
          </cell>
          <cell r="W2279">
            <v>0</v>
          </cell>
          <cell r="X2279" t="str">
            <v>EST POLTRONA TETE (FREIJO TONALIZADO) COURO CAMURCA VERDE - 0,86x0,84x0,75H</v>
          </cell>
          <cell r="Y2279">
            <v>0</v>
          </cell>
          <cell r="Z2279">
            <v>0.5</v>
          </cell>
          <cell r="AA2279">
            <v>0</v>
          </cell>
          <cell r="AB2279"/>
          <cell r="AC2279"/>
          <cell r="AD2279"/>
          <cell r="AE2279">
            <v>0</v>
          </cell>
          <cell r="AF2279">
            <v>0</v>
          </cell>
          <cell r="AG2279">
            <v>0</v>
          </cell>
          <cell r="AH2279">
            <v>0</v>
          </cell>
          <cell r="AI2279" t="str">
            <v xml:space="preserve">REF: </v>
          </cell>
          <cell r="AJ2279"/>
          <cell r="AK2279"/>
          <cell r="AL2279" t="str">
            <v>ETIQUETA DE ESTOQUE</v>
          </cell>
          <cell r="AM2279"/>
          <cell r="AN2279" t="str">
            <v/>
          </cell>
          <cell r="AO2279" t="str">
            <v/>
          </cell>
          <cell r="AP2279" t="str">
            <v/>
          </cell>
          <cell r="AQ2279" t="str">
            <v/>
          </cell>
          <cell r="AR2279" t="str">
            <v>ETIQUETA DE ESTOQUE - xxH</v>
          </cell>
          <cell r="AS2279"/>
          <cell r="AT2279" t="str">
            <v>EST</v>
          </cell>
          <cell r="AU2279" t="str">
            <v>EST</v>
          </cell>
          <cell r="AV2279" t="str">
            <v/>
          </cell>
          <cell r="AW2279">
            <v>64507.1</v>
          </cell>
          <cell r="AX2279">
            <v>-64507.1</v>
          </cell>
          <cell r="AY2279"/>
          <cell r="AZ2279" t="str">
            <v/>
          </cell>
          <cell r="BA2279"/>
          <cell r="BB2279"/>
          <cell r="BC2279"/>
          <cell r="BD2279" t="str">
            <v/>
          </cell>
          <cell r="BE2279">
            <v>0</v>
          </cell>
          <cell r="BF2279" t="str">
            <v/>
          </cell>
          <cell r="BG2279" t="str">
            <v/>
          </cell>
          <cell r="BH2279">
            <v>13</v>
          </cell>
          <cell r="BI2279" t="str">
            <v>0</v>
          </cell>
          <cell r="BJ2279">
            <v>0</v>
          </cell>
          <cell r="BK2279">
            <v>0</v>
          </cell>
          <cell r="BL2279"/>
          <cell r="BM2279"/>
          <cell r="BN2279"/>
          <cell r="BO2279"/>
          <cell r="BQ2279" t="str">
            <v>DPOT</v>
          </cell>
          <cell r="BS2279" t="str">
            <v/>
          </cell>
          <cell r="BT2279" t="str">
            <v/>
          </cell>
        </row>
        <row r="2280">
          <cell r="H2280">
            <v>0</v>
          </cell>
          <cell r="O2280">
            <v>377570</v>
          </cell>
          <cell r="P2280"/>
          <cell r="Q2280" t="str">
            <v>EST POLTRONA POLTRONINHA (L.COSTA) (PROB TZ) COURO W HORTELA</v>
          </cell>
          <cell r="R2280"/>
          <cell r="S2280"/>
          <cell r="T2280">
            <v>0.71</v>
          </cell>
          <cell r="U2280">
            <v>0.65</v>
          </cell>
          <cell r="V2280">
            <v>0.71</v>
          </cell>
          <cell r="W2280">
            <v>0</v>
          </cell>
          <cell r="X2280" t="str">
            <v>EST POLTRONA POLTRONINHA (L.COSTA) (PROB TZ) COURO W HORTELA - 0,71x0,65x0,71H</v>
          </cell>
          <cell r="Y2280">
            <v>0</v>
          </cell>
          <cell r="Z2280">
            <v>0</v>
          </cell>
          <cell r="AA2280">
            <v>0</v>
          </cell>
          <cell r="AB2280"/>
          <cell r="AC2280"/>
          <cell r="AD2280"/>
          <cell r="AE2280">
            <v>0</v>
          </cell>
          <cell r="AF2280">
            <v>0</v>
          </cell>
          <cell r="AG2280">
            <v>0</v>
          </cell>
          <cell r="AH2280">
            <v>0</v>
          </cell>
          <cell r="AI2280" t="str">
            <v xml:space="preserve">REF: </v>
          </cell>
          <cell r="AJ2280" t="str">
            <v>PRODUTO PRONTA ENTREGA</v>
          </cell>
          <cell r="AK2280"/>
          <cell r="AL2280" t="str">
            <v>ETIQUETA DE ESTOQUE</v>
          </cell>
          <cell r="AM2280"/>
          <cell r="AN2280" t="str">
            <v/>
          </cell>
          <cell r="AO2280" t="str">
            <v/>
          </cell>
          <cell r="AP2280" t="str">
            <v/>
          </cell>
          <cell r="AQ2280" t="str">
            <v/>
          </cell>
          <cell r="AR2280" t="str">
            <v>ETIQUETA DE ESTOQUE - xxH</v>
          </cell>
          <cell r="AS2280"/>
          <cell r="AT2280" t="str">
            <v>EST</v>
          </cell>
          <cell r="AU2280" t="str">
            <v>EST</v>
          </cell>
          <cell r="AV2280" t="str">
            <v/>
          </cell>
          <cell r="AW2280">
            <v>30743.61</v>
          </cell>
          <cell r="AX2280">
            <v>-30743.61</v>
          </cell>
          <cell r="AY2280"/>
          <cell r="AZ2280" t="str">
            <v/>
          </cell>
          <cell r="BA2280"/>
          <cell r="BB2280"/>
          <cell r="BC2280"/>
          <cell r="BD2280" t="str">
            <v/>
          </cell>
          <cell r="BE2280">
            <v>0</v>
          </cell>
          <cell r="BF2280" t="str">
            <v/>
          </cell>
          <cell r="BG2280" t="str">
            <v/>
          </cell>
          <cell r="BH2280">
            <v>13</v>
          </cell>
          <cell r="BI2280" t="str">
            <v>0</v>
          </cell>
          <cell r="BJ2280">
            <v>0</v>
          </cell>
          <cell r="BK2280">
            <v>0</v>
          </cell>
          <cell r="BL2280"/>
          <cell r="BM2280"/>
          <cell r="BN2280"/>
          <cell r="BO2280"/>
          <cell r="BQ2280" t="str">
            <v>DPOT</v>
          </cell>
          <cell r="BS2280" t="str">
            <v/>
          </cell>
          <cell r="BT2280" t="str">
            <v/>
          </cell>
        </row>
        <row r="2281">
          <cell r="H2281">
            <v>1</v>
          </cell>
          <cell r="O2281">
            <v>377527</v>
          </cell>
          <cell r="P2281"/>
          <cell r="Q2281" t="str">
            <v>EST POLTRONA POLTRONINHA (L.COSTA) (IMBUIA) COURO CH 16 VERD</v>
          </cell>
          <cell r="R2281"/>
          <cell r="S2281"/>
          <cell r="T2281">
            <v>0.71</v>
          </cell>
          <cell r="U2281">
            <v>0.65</v>
          </cell>
          <cell r="V2281">
            <v>0.71</v>
          </cell>
          <cell r="W2281">
            <v>0</v>
          </cell>
          <cell r="X2281" t="str">
            <v>EST POLTRONA POLTRONINHA (L.COSTA) (IMBUIA) COURO CH 16 VERD - 0,71x0,65x0,71H</v>
          </cell>
          <cell r="Y2281">
            <v>0</v>
          </cell>
          <cell r="Z2281">
            <v>0.5</v>
          </cell>
          <cell r="AA2281">
            <v>0</v>
          </cell>
          <cell r="AB2281"/>
          <cell r="AC2281"/>
          <cell r="AD2281"/>
          <cell r="AE2281">
            <v>0</v>
          </cell>
          <cell r="AF2281">
            <v>0</v>
          </cell>
          <cell r="AG2281">
            <v>0</v>
          </cell>
          <cell r="AH2281">
            <v>0</v>
          </cell>
          <cell r="AI2281" t="str">
            <v xml:space="preserve">REF: </v>
          </cell>
          <cell r="AJ2281"/>
          <cell r="AK2281"/>
          <cell r="AL2281" t="str">
            <v>ETIQUETA DE ESTOQUE</v>
          </cell>
          <cell r="AM2281"/>
          <cell r="AN2281" t="str">
            <v/>
          </cell>
          <cell r="AO2281" t="str">
            <v/>
          </cell>
          <cell r="AP2281" t="str">
            <v/>
          </cell>
          <cell r="AQ2281" t="str">
            <v/>
          </cell>
          <cell r="AR2281" t="str">
            <v>ETIQUETA DE ESTOQUE - xxH</v>
          </cell>
          <cell r="AS2281"/>
          <cell r="AT2281" t="str">
            <v>EST</v>
          </cell>
          <cell r="AU2281" t="str">
            <v>EST</v>
          </cell>
          <cell r="AV2281" t="str">
            <v/>
          </cell>
          <cell r="AW2281">
            <v>31931.78</v>
          </cell>
          <cell r="AX2281">
            <v>-31931.78</v>
          </cell>
          <cell r="AY2281"/>
          <cell r="AZ2281" t="str">
            <v/>
          </cell>
          <cell r="BA2281"/>
          <cell r="BB2281"/>
          <cell r="BC2281"/>
          <cell r="BD2281" t="str">
            <v/>
          </cell>
          <cell r="BE2281">
            <v>0</v>
          </cell>
          <cell r="BF2281" t="str">
            <v/>
          </cell>
          <cell r="BG2281" t="str">
            <v/>
          </cell>
          <cell r="BH2281">
            <v>13</v>
          </cell>
          <cell r="BI2281" t="str">
            <v>0</v>
          </cell>
          <cell r="BJ2281">
            <v>0</v>
          </cell>
          <cell r="BK2281">
            <v>0</v>
          </cell>
          <cell r="BL2281"/>
          <cell r="BM2281"/>
          <cell r="BN2281"/>
          <cell r="BO2281"/>
          <cell r="BQ2281" t="str">
            <v>DPOT</v>
          </cell>
          <cell r="BS2281" t="str">
            <v/>
          </cell>
          <cell r="BT2281" t="str">
            <v/>
          </cell>
        </row>
        <row r="2282">
          <cell r="H2282">
            <v>0</v>
          </cell>
          <cell r="O2282">
            <v>377521</v>
          </cell>
          <cell r="P2282"/>
          <cell r="Q2282" t="str">
            <v>EST BANQUETA BAR GB MTF600 H59 TC BOUCLE SUP TERRACOTA</v>
          </cell>
          <cell r="R2282"/>
          <cell r="S2282"/>
          <cell r="T2282">
            <v>0.35</v>
          </cell>
          <cell r="U2282">
            <v>0.4</v>
          </cell>
          <cell r="V2282">
            <v>0.7</v>
          </cell>
          <cell r="W2282">
            <v>0</v>
          </cell>
          <cell r="X2282" t="str">
            <v>EST BANQUETA BAR GB MTF600 H59 TC BOUCLE SUP TERRACOTA - 0,35x0,4x0,7H</v>
          </cell>
          <cell r="Y2282">
            <v>0</v>
          </cell>
          <cell r="Z2282">
            <v>0.5</v>
          </cell>
          <cell r="AA2282">
            <v>0</v>
          </cell>
          <cell r="AB2282"/>
          <cell r="AC2282"/>
          <cell r="AD2282"/>
          <cell r="AE2282">
            <v>0</v>
          </cell>
          <cell r="AF2282">
            <v>0</v>
          </cell>
          <cell r="AG2282">
            <v>0</v>
          </cell>
          <cell r="AH2282">
            <v>0</v>
          </cell>
          <cell r="AI2282" t="str">
            <v xml:space="preserve">REF: </v>
          </cell>
          <cell r="AJ2282"/>
          <cell r="AK2282"/>
          <cell r="AL2282" t="str">
            <v>ETIQUETA DE ESTOQUE</v>
          </cell>
          <cell r="AM2282"/>
          <cell r="AN2282" t="str">
            <v/>
          </cell>
          <cell r="AO2282" t="str">
            <v/>
          </cell>
          <cell r="AP2282" t="str">
            <v/>
          </cell>
          <cell r="AQ2282" t="str">
            <v/>
          </cell>
          <cell r="AR2282" t="str">
            <v>ETIQUETA DE ESTOQUE - xxH</v>
          </cell>
          <cell r="AS2282"/>
          <cell r="AT2282" t="str">
            <v>EST</v>
          </cell>
          <cell r="AU2282" t="str">
            <v>EST</v>
          </cell>
          <cell r="AV2282" t="str">
            <v/>
          </cell>
          <cell r="AW2282">
            <v>5397.28</v>
          </cell>
          <cell r="AX2282">
            <v>-5397.28</v>
          </cell>
          <cell r="AY2282"/>
          <cell r="AZ2282" t="str">
            <v/>
          </cell>
          <cell r="BA2282"/>
          <cell r="BB2282"/>
          <cell r="BC2282"/>
          <cell r="BD2282" t="str">
            <v/>
          </cell>
          <cell r="BE2282">
            <v>0</v>
          </cell>
          <cell r="BF2282" t="str">
            <v/>
          </cell>
          <cell r="BG2282" t="str">
            <v/>
          </cell>
          <cell r="BH2282">
            <v>13</v>
          </cell>
          <cell r="BI2282" t="str">
            <v>0</v>
          </cell>
          <cell r="BJ2282">
            <v>0</v>
          </cell>
          <cell r="BK2282">
            <v>0</v>
          </cell>
          <cell r="BL2282"/>
          <cell r="BM2282"/>
          <cell r="BN2282"/>
          <cell r="BO2282"/>
          <cell r="BQ2282" t="str">
            <v>DPOT</v>
          </cell>
          <cell r="BS2282" t="str">
            <v/>
          </cell>
          <cell r="BT2282" t="str">
            <v/>
          </cell>
        </row>
        <row r="2283">
          <cell r="H2283">
            <v>1</v>
          </cell>
          <cell r="O2283">
            <v>377520</v>
          </cell>
          <cell r="P2283"/>
          <cell r="Q2283" t="str">
            <v>EST POLTRONA POLTRONINHA (L.COSTA) (IMBUIA) TC MARCEL CEDRO</v>
          </cell>
          <cell r="R2283"/>
          <cell r="S2283"/>
          <cell r="T2283">
            <v>0.71</v>
          </cell>
          <cell r="U2283">
            <v>0.65</v>
          </cell>
          <cell r="V2283">
            <v>0.71</v>
          </cell>
          <cell r="W2283">
            <v>0</v>
          </cell>
          <cell r="X2283" t="str">
            <v>EST POLTRONA POLTRONINHA (L.COSTA) (IMBUIA) TC MARCEL CEDRO - 0,71x0,65x0,71H</v>
          </cell>
          <cell r="Y2283">
            <v>0</v>
          </cell>
          <cell r="Z2283">
            <v>0.5</v>
          </cell>
          <cell r="AA2283">
            <v>0</v>
          </cell>
          <cell r="AB2283"/>
          <cell r="AC2283"/>
          <cell r="AD2283"/>
          <cell r="AE2283">
            <v>0</v>
          </cell>
          <cell r="AF2283">
            <v>0</v>
          </cell>
          <cell r="AG2283">
            <v>0</v>
          </cell>
          <cell r="AH2283">
            <v>0</v>
          </cell>
          <cell r="AI2283" t="str">
            <v xml:space="preserve">REF: </v>
          </cell>
          <cell r="AJ2283"/>
          <cell r="AK2283"/>
          <cell r="AL2283" t="str">
            <v>ETIQUETA DE ESTOQUE</v>
          </cell>
          <cell r="AM2283"/>
          <cell r="AN2283" t="str">
            <v/>
          </cell>
          <cell r="AO2283" t="str">
            <v/>
          </cell>
          <cell r="AP2283" t="str">
            <v/>
          </cell>
          <cell r="AQ2283" t="str">
            <v/>
          </cell>
          <cell r="AR2283" t="str">
            <v>ETIQUETA DE ESTOQUE - xxH</v>
          </cell>
          <cell r="AS2283"/>
          <cell r="AT2283" t="str">
            <v>EST</v>
          </cell>
          <cell r="AU2283" t="str">
            <v>EST</v>
          </cell>
          <cell r="AV2283" t="str">
            <v/>
          </cell>
          <cell r="AW2283">
            <v>32123.03</v>
          </cell>
          <cell r="AX2283">
            <v>-32123.03</v>
          </cell>
          <cell r="AY2283"/>
          <cell r="AZ2283" t="str">
            <v/>
          </cell>
          <cell r="BA2283"/>
          <cell r="BB2283"/>
          <cell r="BC2283"/>
          <cell r="BD2283" t="str">
            <v/>
          </cell>
          <cell r="BE2283">
            <v>0</v>
          </cell>
          <cell r="BF2283" t="str">
            <v/>
          </cell>
          <cell r="BG2283" t="str">
            <v/>
          </cell>
          <cell r="BH2283">
            <v>13</v>
          </cell>
          <cell r="BI2283" t="str">
            <v>0</v>
          </cell>
          <cell r="BJ2283">
            <v>0</v>
          </cell>
          <cell r="BK2283">
            <v>0</v>
          </cell>
          <cell r="BL2283"/>
          <cell r="BM2283"/>
          <cell r="BN2283"/>
          <cell r="BO2283"/>
          <cell r="BQ2283" t="str">
            <v>DPOT</v>
          </cell>
          <cell r="BS2283" t="str">
            <v/>
          </cell>
          <cell r="BT2283" t="str">
            <v/>
          </cell>
        </row>
        <row r="2284">
          <cell r="H2284">
            <v>1</v>
          </cell>
          <cell r="O2284">
            <v>377279</v>
          </cell>
          <cell r="P2284"/>
          <cell r="Q2284" t="str">
            <v>EST POLTRONA SANTOS DUMONT (TELA NATURAL) (FREIJO NATURAL)</v>
          </cell>
          <cell r="R2284"/>
          <cell r="S2284"/>
          <cell r="T2284">
            <v>0.65</v>
          </cell>
          <cell r="U2284">
            <v>0.72</v>
          </cell>
          <cell r="V2284">
            <v>0.64</v>
          </cell>
          <cell r="W2284">
            <v>0</v>
          </cell>
          <cell r="X2284" t="str">
            <v>EST POLTRONA SANTOS DUMONT (TELA NATURAL) (FREIJO NATURAL) - 0,65x0,72x0,64H</v>
          </cell>
          <cell r="Y2284">
            <v>0</v>
          </cell>
          <cell r="Z2284">
            <v>0</v>
          </cell>
          <cell r="AA2284">
            <v>0</v>
          </cell>
          <cell r="AB2284"/>
          <cell r="AC2284"/>
          <cell r="AD2284"/>
          <cell r="AE2284">
            <v>0</v>
          </cell>
          <cell r="AF2284">
            <v>0</v>
          </cell>
          <cell r="AG2284">
            <v>0</v>
          </cell>
          <cell r="AH2284">
            <v>0</v>
          </cell>
          <cell r="AI2284" t="str">
            <v xml:space="preserve">REF: </v>
          </cell>
          <cell r="AJ2284" t="str">
            <v>PRODUTO PRONTA ENTREGA</v>
          </cell>
          <cell r="AK2284"/>
          <cell r="AL2284" t="str">
            <v>ETIQUETA DE ESTOQUE</v>
          </cell>
          <cell r="AM2284"/>
          <cell r="AN2284" t="str">
            <v/>
          </cell>
          <cell r="AO2284" t="str">
            <v/>
          </cell>
          <cell r="AP2284" t="str">
            <v/>
          </cell>
          <cell r="AQ2284" t="str">
            <v/>
          </cell>
          <cell r="AR2284" t="str">
            <v>ETIQUETA DE ESTOQUE - xxH</v>
          </cell>
          <cell r="AS2284"/>
          <cell r="AT2284" t="str">
            <v>EST</v>
          </cell>
          <cell r="AU2284" t="str">
            <v>EST</v>
          </cell>
          <cell r="AV2284" t="str">
            <v/>
          </cell>
          <cell r="AW2284">
            <v>33998.51</v>
          </cell>
          <cell r="AX2284">
            <v>-33998.51</v>
          </cell>
          <cell r="AY2284"/>
          <cell r="AZ2284" t="str">
            <v/>
          </cell>
          <cell r="BA2284"/>
          <cell r="BB2284"/>
          <cell r="BC2284"/>
          <cell r="BD2284" t="str">
            <v/>
          </cell>
          <cell r="BE2284">
            <v>0</v>
          </cell>
          <cell r="BF2284" t="str">
            <v/>
          </cell>
          <cell r="BG2284" t="str">
            <v/>
          </cell>
          <cell r="BH2284">
            <v>13</v>
          </cell>
          <cell r="BI2284" t="str">
            <v>0</v>
          </cell>
          <cell r="BJ2284">
            <v>0</v>
          </cell>
          <cell r="BK2284">
            <v>0</v>
          </cell>
          <cell r="BL2284"/>
          <cell r="BM2284"/>
          <cell r="BN2284"/>
          <cell r="BO2284"/>
          <cell r="BQ2284" t="str">
            <v>DPOT</v>
          </cell>
          <cell r="BS2284" t="str">
            <v/>
          </cell>
          <cell r="BT2284" t="str">
            <v/>
          </cell>
        </row>
        <row r="2285">
          <cell r="H2285">
            <v>1</v>
          </cell>
          <cell r="O2285">
            <v>377277</v>
          </cell>
          <cell r="P2285"/>
          <cell r="Q2285" t="str">
            <v>EST POLTRONA AVIADOR (FREIJO NT) COURO FIRENZE ALECRIM</v>
          </cell>
          <cell r="R2285"/>
          <cell r="S2285"/>
          <cell r="T2285">
            <v>0.65</v>
          </cell>
          <cell r="U2285">
            <v>0.66</v>
          </cell>
          <cell r="V2285">
            <v>0.68</v>
          </cell>
          <cell r="W2285">
            <v>0</v>
          </cell>
          <cell r="X2285" t="str">
            <v>EST POLTRONA AVIADOR (FREIJO NT) COURO FIRENZE ALECRIM - 0,65x0,66x0,68H</v>
          </cell>
          <cell r="Y2285">
            <v>0</v>
          </cell>
          <cell r="Z2285">
            <v>0</v>
          </cell>
          <cell r="AA2285">
            <v>0</v>
          </cell>
          <cell r="AB2285"/>
          <cell r="AC2285"/>
          <cell r="AD2285"/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 t="str">
            <v xml:space="preserve">REF: </v>
          </cell>
          <cell r="AJ2285" t="str">
            <v>PRODUTO PRONTA ENTREGA</v>
          </cell>
          <cell r="AK2285"/>
          <cell r="AL2285" t="str">
            <v>ETIQUETA DE ESTOQUE</v>
          </cell>
          <cell r="AM2285"/>
          <cell r="AN2285" t="str">
            <v/>
          </cell>
          <cell r="AO2285" t="str">
            <v/>
          </cell>
          <cell r="AP2285" t="str">
            <v/>
          </cell>
          <cell r="AQ2285" t="str">
            <v/>
          </cell>
          <cell r="AR2285" t="str">
            <v>ETIQUETA DE ESTOQUE - xxH</v>
          </cell>
          <cell r="AS2285"/>
          <cell r="AT2285" t="str">
            <v>EST</v>
          </cell>
          <cell r="AU2285" t="str">
            <v>EST</v>
          </cell>
          <cell r="AV2285" t="str">
            <v/>
          </cell>
          <cell r="AW2285">
            <v>33904.629999999997</v>
          </cell>
          <cell r="AX2285">
            <v>-33904.629999999997</v>
          </cell>
          <cell r="AY2285"/>
          <cell r="AZ2285" t="str">
            <v/>
          </cell>
          <cell r="BA2285"/>
          <cell r="BB2285"/>
          <cell r="BC2285"/>
          <cell r="BD2285" t="str">
            <v/>
          </cell>
          <cell r="BE2285">
            <v>0</v>
          </cell>
          <cell r="BF2285" t="str">
            <v/>
          </cell>
          <cell r="BG2285" t="str">
            <v/>
          </cell>
          <cell r="BH2285">
            <v>13</v>
          </cell>
          <cell r="BI2285" t="str">
            <v>0</v>
          </cell>
          <cell r="BJ2285">
            <v>0</v>
          </cell>
          <cell r="BK2285">
            <v>0</v>
          </cell>
          <cell r="BL2285"/>
          <cell r="BM2285"/>
          <cell r="BN2285"/>
          <cell r="BO2285"/>
          <cell r="BQ2285" t="str">
            <v>DPOT</v>
          </cell>
          <cell r="BS2285" t="str">
            <v/>
          </cell>
          <cell r="BT2285" t="str">
            <v/>
          </cell>
        </row>
        <row r="2286">
          <cell r="H2286">
            <v>1</v>
          </cell>
          <cell r="O2286">
            <v>377275</v>
          </cell>
          <cell r="P2286"/>
          <cell r="Q2286" t="str">
            <v>EST POLTRONA ARBATAX SB FREIJO NT SOLETA BEGE/CAMURCA VERDE</v>
          </cell>
          <cell r="R2286"/>
          <cell r="S2286"/>
          <cell r="T2286">
            <v>0.72</v>
          </cell>
          <cell r="U2286">
            <v>0.74</v>
          </cell>
          <cell r="V2286">
            <v>0.7</v>
          </cell>
          <cell r="W2286">
            <v>0</v>
          </cell>
          <cell r="X2286" t="str">
            <v>EST POLTRONA ARBATAX SB FREIJO NT SOLETA BEGE/CAMURCA VERDE - 0,72x0,74x0,7H</v>
          </cell>
          <cell r="Y2286">
            <v>0</v>
          </cell>
          <cell r="Z2286">
            <v>0</v>
          </cell>
          <cell r="AA2286">
            <v>0</v>
          </cell>
          <cell r="AB2286"/>
          <cell r="AC2286"/>
          <cell r="AD2286"/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 t="str">
            <v xml:space="preserve">REF: </v>
          </cell>
          <cell r="AJ2286" t="str">
            <v>PRODUTO PRONTA ENTREGA</v>
          </cell>
          <cell r="AK2286"/>
          <cell r="AL2286" t="str">
            <v>ETIQUETA DE ESTOQUE</v>
          </cell>
          <cell r="AM2286"/>
          <cell r="AN2286" t="str">
            <v/>
          </cell>
          <cell r="AO2286" t="str">
            <v/>
          </cell>
          <cell r="AP2286" t="str">
            <v/>
          </cell>
          <cell r="AQ2286" t="str">
            <v/>
          </cell>
          <cell r="AR2286" t="str">
            <v>ETIQUETA DE ESTOQUE - xxH</v>
          </cell>
          <cell r="AS2286"/>
          <cell r="AT2286" t="str">
            <v>EST</v>
          </cell>
          <cell r="AU2286" t="str">
            <v>EST</v>
          </cell>
          <cell r="AV2286" t="str">
            <v/>
          </cell>
          <cell r="AW2286">
            <v>25979.360000000001</v>
          </cell>
          <cell r="AX2286">
            <v>-25979.360000000001</v>
          </cell>
          <cell r="AY2286"/>
          <cell r="AZ2286" t="str">
            <v/>
          </cell>
          <cell r="BA2286"/>
          <cell r="BB2286"/>
          <cell r="BC2286"/>
          <cell r="BD2286" t="str">
            <v/>
          </cell>
          <cell r="BE2286">
            <v>0</v>
          </cell>
          <cell r="BF2286" t="str">
            <v/>
          </cell>
          <cell r="BG2286" t="str">
            <v/>
          </cell>
          <cell r="BH2286">
            <v>13</v>
          </cell>
          <cell r="BI2286" t="str">
            <v>0</v>
          </cell>
          <cell r="BJ2286">
            <v>0</v>
          </cell>
          <cell r="BK2286">
            <v>0</v>
          </cell>
          <cell r="BL2286"/>
          <cell r="BM2286"/>
          <cell r="BN2286"/>
          <cell r="BO2286"/>
          <cell r="BQ2286" t="str">
            <v>DPOT</v>
          </cell>
          <cell r="BS2286" t="str">
            <v/>
          </cell>
          <cell r="BT2286" t="str">
            <v/>
          </cell>
        </row>
        <row r="2287">
          <cell r="H2287">
            <v>2</v>
          </cell>
          <cell r="O2287">
            <v>377273</v>
          </cell>
          <cell r="P2287"/>
          <cell r="Q2287" t="str">
            <v>EST BANQUETA BAR PEDRO H62 (FREIJO NAT) TC GALLIA CAFE</v>
          </cell>
          <cell r="R2287"/>
          <cell r="S2287"/>
          <cell r="T2287">
            <v>0.45</v>
          </cell>
          <cell r="U2287">
            <v>0.5</v>
          </cell>
          <cell r="V2287">
            <v>0.9</v>
          </cell>
          <cell r="W2287">
            <v>0</v>
          </cell>
          <cell r="X2287" t="str">
            <v>EST BANQUETA BAR PEDRO H62 (FREIJO NAT) TC GALLIA CAFE - 0,45x0,5x0,9H</v>
          </cell>
          <cell r="Y2287">
            <v>0</v>
          </cell>
          <cell r="Z2287">
            <v>0</v>
          </cell>
          <cell r="AA2287">
            <v>0</v>
          </cell>
          <cell r="AB2287"/>
          <cell r="AC2287"/>
          <cell r="AD2287"/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 t="str">
            <v xml:space="preserve">REF: </v>
          </cell>
          <cell r="AJ2287" t="str">
            <v>PRODUTO PRONTA ENTREGA</v>
          </cell>
          <cell r="AK2287"/>
          <cell r="AL2287" t="str">
            <v>ETIQUETA DE ESTOQUE</v>
          </cell>
          <cell r="AM2287"/>
          <cell r="AN2287" t="str">
            <v/>
          </cell>
          <cell r="AO2287" t="str">
            <v/>
          </cell>
          <cell r="AP2287" t="str">
            <v/>
          </cell>
          <cell r="AQ2287" t="str">
            <v/>
          </cell>
          <cell r="AR2287" t="str">
            <v>ETIQUETA DE ESTOQUE - xxH</v>
          </cell>
          <cell r="AS2287"/>
          <cell r="AT2287" t="str">
            <v>EST</v>
          </cell>
          <cell r="AU2287" t="str">
            <v>EST</v>
          </cell>
          <cell r="AV2287" t="str">
            <v/>
          </cell>
          <cell r="AW2287">
            <v>14009.57</v>
          </cell>
          <cell r="AX2287">
            <v>-14009.57</v>
          </cell>
          <cell r="AY2287"/>
          <cell r="AZ2287" t="str">
            <v/>
          </cell>
          <cell r="BA2287"/>
          <cell r="BB2287"/>
          <cell r="BC2287"/>
          <cell r="BD2287" t="str">
            <v/>
          </cell>
          <cell r="BE2287">
            <v>0</v>
          </cell>
          <cell r="BF2287" t="str">
            <v/>
          </cell>
          <cell r="BG2287" t="str">
            <v/>
          </cell>
          <cell r="BH2287">
            <v>13</v>
          </cell>
          <cell r="BI2287" t="str">
            <v>0</v>
          </cell>
          <cell r="BJ2287">
            <v>0</v>
          </cell>
          <cell r="BK2287">
            <v>0</v>
          </cell>
          <cell r="BL2287"/>
          <cell r="BM2287"/>
          <cell r="BN2287"/>
          <cell r="BO2287"/>
          <cell r="BQ2287" t="str">
            <v>DPOT</v>
          </cell>
          <cell r="BS2287" t="str">
            <v/>
          </cell>
          <cell r="BT2287" t="str">
            <v/>
          </cell>
        </row>
        <row r="2288">
          <cell r="H2288">
            <v>3</v>
          </cell>
          <cell r="O2288">
            <v>377272</v>
          </cell>
          <cell r="P2288"/>
          <cell r="Q2288" t="str">
            <v>EST CADEIRA PEDRO (FREIJO NT) TC LINHO GALLIA NATURAL</v>
          </cell>
          <cell r="R2288"/>
          <cell r="S2288"/>
          <cell r="T2288">
            <v>0.5</v>
          </cell>
          <cell r="U2288">
            <v>0.45</v>
          </cell>
          <cell r="V2288">
            <v>0.73</v>
          </cell>
          <cell r="W2288">
            <v>0</v>
          </cell>
          <cell r="X2288" t="str">
            <v>EST CADEIRA PEDRO (FREIJO NT) TC LINHO GALLIA NATURAL - 0,5x0,45x0,73H</v>
          </cell>
          <cell r="Y2288">
            <v>0</v>
          </cell>
          <cell r="Z2288">
            <v>0</v>
          </cell>
          <cell r="AA2288">
            <v>0</v>
          </cell>
          <cell r="AB2288"/>
          <cell r="AC2288"/>
          <cell r="AD2288"/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 t="str">
            <v xml:space="preserve">REF: </v>
          </cell>
          <cell r="AJ2288" t="str">
            <v>PRODUTO PRONTA ENTREGA</v>
          </cell>
          <cell r="AK2288"/>
          <cell r="AL2288" t="str">
            <v>ETIQUETA DE ESTOQUE</v>
          </cell>
          <cell r="AM2288"/>
          <cell r="AN2288" t="str">
            <v/>
          </cell>
          <cell r="AO2288" t="str">
            <v/>
          </cell>
          <cell r="AP2288" t="str">
            <v/>
          </cell>
          <cell r="AQ2288" t="str">
            <v/>
          </cell>
          <cell r="AR2288" t="str">
            <v>ETIQUETA DE ESTOQUE - xxH</v>
          </cell>
          <cell r="AS2288"/>
          <cell r="AT2288" t="str">
            <v>EST</v>
          </cell>
          <cell r="AU2288" t="str">
            <v>EST</v>
          </cell>
          <cell r="AV2288" t="str">
            <v/>
          </cell>
          <cell r="AW2288">
            <v>11263.86</v>
          </cell>
          <cell r="AX2288">
            <v>-11263.86</v>
          </cell>
          <cell r="AY2288"/>
          <cell r="AZ2288" t="str">
            <v/>
          </cell>
          <cell r="BA2288"/>
          <cell r="BB2288"/>
          <cell r="BC2288"/>
          <cell r="BD2288" t="str">
            <v/>
          </cell>
          <cell r="BE2288">
            <v>0</v>
          </cell>
          <cell r="BF2288" t="str">
            <v/>
          </cell>
          <cell r="BG2288" t="str">
            <v/>
          </cell>
          <cell r="BH2288">
            <v>13</v>
          </cell>
          <cell r="BI2288" t="str">
            <v>0</v>
          </cell>
          <cell r="BJ2288">
            <v>0</v>
          </cell>
          <cell r="BK2288">
            <v>0</v>
          </cell>
          <cell r="BL2288"/>
          <cell r="BM2288"/>
          <cell r="BN2288"/>
          <cell r="BO2288"/>
          <cell r="BQ2288" t="str">
            <v>DPOT</v>
          </cell>
          <cell r="BS2288" t="str">
            <v/>
          </cell>
          <cell r="BT2288" t="str">
            <v/>
          </cell>
        </row>
        <row r="2289">
          <cell r="H2289">
            <v>1</v>
          </cell>
          <cell r="O2289">
            <v>377269</v>
          </cell>
          <cell r="P2289"/>
          <cell r="Q2289" t="str">
            <v>EST BANCO VALENTE (PEROBA DO CAMPO)</v>
          </cell>
          <cell r="R2289"/>
          <cell r="S2289"/>
          <cell r="T2289">
            <v>2.5</v>
          </cell>
          <cell r="U2289">
            <v>0.45</v>
          </cell>
          <cell r="V2289">
            <v>0.38</v>
          </cell>
          <cell r="W2289">
            <v>0</v>
          </cell>
          <cell r="X2289" t="str">
            <v>EST BANCO VALENTE (PEROBA DO CAMPO) - 2,5x0,45x0,38H</v>
          </cell>
          <cell r="Y2289">
            <v>0</v>
          </cell>
          <cell r="Z2289">
            <v>0</v>
          </cell>
          <cell r="AA2289">
            <v>0</v>
          </cell>
          <cell r="AB2289"/>
          <cell r="AC2289"/>
          <cell r="AD2289"/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 t="str">
            <v xml:space="preserve">REF: </v>
          </cell>
          <cell r="AJ2289" t="str">
            <v>PRODUTO PRONTA ENTREGA</v>
          </cell>
          <cell r="AK2289"/>
          <cell r="AL2289" t="str">
            <v>ETIQUETA DE ESTOQUE</v>
          </cell>
          <cell r="AM2289"/>
          <cell r="AN2289" t="str">
            <v/>
          </cell>
          <cell r="AO2289" t="str">
            <v/>
          </cell>
          <cell r="AP2289" t="str">
            <v/>
          </cell>
          <cell r="AQ2289" t="str">
            <v/>
          </cell>
          <cell r="AR2289" t="str">
            <v>ETIQUETA DE ESTOQUE - xxH</v>
          </cell>
          <cell r="AS2289"/>
          <cell r="AT2289" t="str">
            <v>EST</v>
          </cell>
          <cell r="AU2289" t="str">
            <v>EST</v>
          </cell>
          <cell r="AV2289" t="str">
            <v/>
          </cell>
          <cell r="AW2289">
            <v>95910.81</v>
          </cell>
          <cell r="AX2289">
            <v>-95910.81</v>
          </cell>
          <cell r="AY2289"/>
          <cell r="AZ2289" t="str">
            <v/>
          </cell>
          <cell r="BA2289"/>
          <cell r="BB2289"/>
          <cell r="BC2289"/>
          <cell r="BD2289" t="str">
            <v/>
          </cell>
          <cell r="BE2289">
            <v>0</v>
          </cell>
          <cell r="BF2289" t="str">
            <v/>
          </cell>
          <cell r="BG2289" t="str">
            <v/>
          </cell>
          <cell r="BH2289">
            <v>13</v>
          </cell>
          <cell r="BI2289" t="str">
            <v>0</v>
          </cell>
          <cell r="BJ2289">
            <v>0</v>
          </cell>
          <cell r="BK2289">
            <v>0</v>
          </cell>
          <cell r="BL2289"/>
          <cell r="BM2289"/>
          <cell r="BN2289"/>
          <cell r="BO2289"/>
          <cell r="BQ2289" t="str">
            <v>DPOT</v>
          </cell>
          <cell r="BS2289" t="str">
            <v/>
          </cell>
          <cell r="BT2289" t="str">
            <v/>
          </cell>
        </row>
        <row r="2290">
          <cell r="H2290">
            <v>2</v>
          </cell>
          <cell r="O2290">
            <v>377267</v>
          </cell>
          <cell r="P2290"/>
          <cell r="Q2290" t="str">
            <v>EST BANQUETA BAR GILDA H60 (FREIJO NATURAL)</v>
          </cell>
          <cell r="R2290"/>
          <cell r="S2290"/>
          <cell r="T2290">
            <v>0.4</v>
          </cell>
          <cell r="U2290">
            <v>0.45</v>
          </cell>
          <cell r="V2290">
            <v>0.62</v>
          </cell>
          <cell r="W2290">
            <v>0</v>
          </cell>
          <cell r="X2290" t="str">
            <v>EST BANQUETA BAR GILDA H60 (FREIJO NATURAL) - 0,4x0,45x0,62H</v>
          </cell>
          <cell r="Y2290">
            <v>0</v>
          </cell>
          <cell r="Z2290">
            <v>0</v>
          </cell>
          <cell r="AA2290">
            <v>0</v>
          </cell>
          <cell r="AB2290"/>
          <cell r="AC2290"/>
          <cell r="AD2290"/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 t="str">
            <v xml:space="preserve">REF: </v>
          </cell>
          <cell r="AJ2290" t="str">
            <v>PRODUTO PRONTA ENTREGA</v>
          </cell>
          <cell r="AK2290"/>
          <cell r="AL2290" t="str">
            <v>ETIQUETA DE ESTOQUE</v>
          </cell>
          <cell r="AM2290"/>
          <cell r="AN2290" t="str">
            <v/>
          </cell>
          <cell r="AO2290" t="str">
            <v/>
          </cell>
          <cell r="AP2290" t="str">
            <v/>
          </cell>
          <cell r="AQ2290" t="str">
            <v/>
          </cell>
          <cell r="AR2290" t="str">
            <v>ETIQUETA DE ESTOQUE - xxH</v>
          </cell>
          <cell r="AS2290"/>
          <cell r="AT2290" t="str">
            <v>EST</v>
          </cell>
          <cell r="AU2290" t="str">
            <v>EST</v>
          </cell>
          <cell r="AV2290" t="str">
            <v/>
          </cell>
          <cell r="AW2290">
            <v>9444.44</v>
          </cell>
          <cell r="AX2290">
            <v>-9444.44</v>
          </cell>
          <cell r="AY2290"/>
          <cell r="AZ2290" t="str">
            <v/>
          </cell>
          <cell r="BA2290"/>
          <cell r="BB2290"/>
          <cell r="BC2290"/>
          <cell r="BD2290" t="str">
            <v/>
          </cell>
          <cell r="BE2290">
            <v>0</v>
          </cell>
          <cell r="BF2290" t="str">
            <v/>
          </cell>
          <cell r="BG2290" t="str">
            <v/>
          </cell>
          <cell r="BH2290">
            <v>13</v>
          </cell>
          <cell r="BI2290" t="str">
            <v>0</v>
          </cell>
          <cell r="BJ2290">
            <v>0</v>
          </cell>
          <cell r="BK2290">
            <v>0</v>
          </cell>
          <cell r="BL2290"/>
          <cell r="BM2290"/>
          <cell r="BN2290"/>
          <cell r="BO2290"/>
          <cell r="BQ2290" t="str">
            <v>DPOT</v>
          </cell>
          <cell r="BS2290" t="str">
            <v/>
          </cell>
          <cell r="BT2290" t="str">
            <v/>
          </cell>
        </row>
        <row r="2291">
          <cell r="H2291">
            <v>0</v>
          </cell>
          <cell r="O2291">
            <v>377265</v>
          </cell>
          <cell r="P2291"/>
          <cell r="Q2291" t="str">
            <v>EST POLTRONA DUDA (FREIJO NT) COURO NOBUCK VERDE</v>
          </cell>
          <cell r="R2291"/>
          <cell r="S2291"/>
          <cell r="T2291">
            <v>0.84</v>
          </cell>
          <cell r="U2291">
            <v>0.84</v>
          </cell>
          <cell r="V2291">
            <v>0.73</v>
          </cell>
          <cell r="W2291">
            <v>0</v>
          </cell>
          <cell r="X2291" t="str">
            <v>EST POLTRONA DUDA (FREIJO NT) COURO NOBUCK VERDE - 0,84x0,84x0,73H</v>
          </cell>
          <cell r="Y2291">
            <v>0</v>
          </cell>
          <cell r="Z2291">
            <v>0.5</v>
          </cell>
          <cell r="AA2291">
            <v>0</v>
          </cell>
          <cell r="AB2291"/>
          <cell r="AC2291"/>
          <cell r="AD2291"/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 t="str">
            <v xml:space="preserve">REF: </v>
          </cell>
          <cell r="AJ2291"/>
          <cell r="AK2291"/>
          <cell r="AL2291" t="str">
            <v>ETIQUETA DE ESTOQUE</v>
          </cell>
          <cell r="AM2291"/>
          <cell r="AN2291" t="str">
            <v/>
          </cell>
          <cell r="AO2291" t="str">
            <v/>
          </cell>
          <cell r="AP2291" t="str">
            <v/>
          </cell>
          <cell r="AQ2291" t="str">
            <v/>
          </cell>
          <cell r="AR2291" t="str">
            <v>ETIQUETA DE ESTOQUE - xxH</v>
          </cell>
          <cell r="AS2291"/>
          <cell r="AT2291" t="str">
            <v>EST</v>
          </cell>
          <cell r="AU2291" t="str">
            <v>EST</v>
          </cell>
          <cell r="AV2291" t="str">
            <v/>
          </cell>
          <cell r="AW2291">
            <v>48692.46</v>
          </cell>
          <cell r="AX2291">
            <v>-48692.46</v>
          </cell>
          <cell r="AY2291"/>
          <cell r="AZ2291" t="str">
            <v/>
          </cell>
          <cell r="BA2291"/>
          <cell r="BB2291"/>
          <cell r="BC2291"/>
          <cell r="BD2291" t="str">
            <v/>
          </cell>
          <cell r="BE2291">
            <v>0</v>
          </cell>
          <cell r="BF2291" t="str">
            <v/>
          </cell>
          <cell r="BG2291" t="str">
            <v/>
          </cell>
          <cell r="BH2291">
            <v>13</v>
          </cell>
          <cell r="BI2291" t="str">
            <v>0</v>
          </cell>
          <cell r="BJ2291">
            <v>0</v>
          </cell>
          <cell r="BK2291">
            <v>0</v>
          </cell>
          <cell r="BL2291"/>
          <cell r="BM2291"/>
          <cell r="BN2291"/>
          <cell r="BO2291"/>
          <cell r="BQ2291" t="str">
            <v>DPOT</v>
          </cell>
          <cell r="BS2291" t="str">
            <v/>
          </cell>
          <cell r="BT2291" t="str">
            <v/>
          </cell>
        </row>
        <row r="2292">
          <cell r="H2292">
            <v>0</v>
          </cell>
          <cell r="O2292">
            <v>377215</v>
          </cell>
          <cell r="P2292"/>
          <cell r="Q2292" t="str">
            <v>EST POLTRONA ARBATAX C/B (FREIJO NT) (BEGE) TC GALLIA MUSGO</v>
          </cell>
          <cell r="R2292"/>
          <cell r="S2292"/>
          <cell r="T2292">
            <v>0.74</v>
          </cell>
          <cell r="U2292">
            <v>0.72</v>
          </cell>
          <cell r="V2292">
            <v>0.7</v>
          </cell>
          <cell r="W2292">
            <v>0</v>
          </cell>
          <cell r="X2292" t="str">
            <v>EST POLTRONA ARBATAX C/B (FREIJO NT) (BEGE) TC GALLIA MUSGO - 0,74x0,72x0,7H</v>
          </cell>
          <cell r="Y2292">
            <v>0</v>
          </cell>
          <cell r="Z2292">
            <v>0.5</v>
          </cell>
          <cell r="AA2292">
            <v>0</v>
          </cell>
          <cell r="AB2292"/>
          <cell r="AC2292"/>
          <cell r="AD2292"/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 t="str">
            <v xml:space="preserve">REF: </v>
          </cell>
          <cell r="AJ2292"/>
          <cell r="AK2292"/>
          <cell r="AL2292" t="str">
            <v>ETIQUETA DE ESTOQUE</v>
          </cell>
          <cell r="AM2292"/>
          <cell r="AN2292" t="str">
            <v/>
          </cell>
          <cell r="AO2292" t="str">
            <v/>
          </cell>
          <cell r="AP2292" t="str">
            <v/>
          </cell>
          <cell r="AQ2292" t="str">
            <v/>
          </cell>
          <cell r="AR2292" t="str">
            <v>ETIQUETA DE ESTOQUE - xxH</v>
          </cell>
          <cell r="AS2292"/>
          <cell r="AT2292" t="str">
            <v>EST</v>
          </cell>
          <cell r="AU2292" t="str">
            <v>EST</v>
          </cell>
          <cell r="AV2292" t="str">
            <v/>
          </cell>
          <cell r="AW2292">
            <v>27450.5</v>
          </cell>
          <cell r="AX2292">
            <v>-27450.5</v>
          </cell>
          <cell r="AY2292"/>
          <cell r="AZ2292" t="str">
            <v/>
          </cell>
          <cell r="BA2292"/>
          <cell r="BB2292"/>
          <cell r="BC2292"/>
          <cell r="BD2292" t="str">
            <v/>
          </cell>
          <cell r="BE2292">
            <v>0</v>
          </cell>
          <cell r="BF2292" t="str">
            <v/>
          </cell>
          <cell r="BG2292" t="str">
            <v/>
          </cell>
          <cell r="BH2292">
            <v>13</v>
          </cell>
          <cell r="BI2292" t="str">
            <v>0</v>
          </cell>
          <cell r="BJ2292">
            <v>0</v>
          </cell>
          <cell r="BK2292">
            <v>0</v>
          </cell>
          <cell r="BL2292"/>
          <cell r="BM2292"/>
          <cell r="BN2292"/>
          <cell r="BO2292"/>
          <cell r="BQ2292" t="str">
            <v>DPOT</v>
          </cell>
          <cell r="BS2292" t="str">
            <v/>
          </cell>
          <cell r="BT2292" t="str">
            <v/>
          </cell>
        </row>
        <row r="2293">
          <cell r="H2293">
            <v>1</v>
          </cell>
          <cell r="O2293">
            <v>377213</v>
          </cell>
          <cell r="P2293"/>
          <cell r="Q2293" t="str">
            <v>EST BANQUETA LUIZA FREIJO (1362 LO202 CRU-ALM 1575CB279 33)</v>
          </cell>
          <cell r="R2293"/>
          <cell r="S2293"/>
          <cell r="T2293">
            <v>0.64</v>
          </cell>
          <cell r="U2293">
            <v>0.5</v>
          </cell>
          <cell r="V2293">
            <v>0.37</v>
          </cell>
          <cell r="W2293">
            <v>0</v>
          </cell>
          <cell r="X2293" t="str">
            <v>EST BANQUETA LUIZA FREIJO (1362 LO202 CRU-ALM 1575CB279 33) - 0,64x0,5x0,37H</v>
          </cell>
          <cell r="Y2293">
            <v>0</v>
          </cell>
          <cell r="Z2293">
            <v>0</v>
          </cell>
          <cell r="AA2293">
            <v>0</v>
          </cell>
          <cell r="AB2293"/>
          <cell r="AC2293"/>
          <cell r="AD2293"/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 t="str">
            <v xml:space="preserve">REF: </v>
          </cell>
          <cell r="AJ2293" t="str">
            <v>PRODUTO PRONTA ENTREGA</v>
          </cell>
          <cell r="AK2293"/>
          <cell r="AL2293" t="str">
            <v>ETIQUETA DE ESTOQUE</v>
          </cell>
          <cell r="AM2293"/>
          <cell r="AN2293" t="str">
            <v/>
          </cell>
          <cell r="AO2293" t="str">
            <v/>
          </cell>
          <cell r="AP2293" t="str">
            <v/>
          </cell>
          <cell r="AQ2293" t="str">
            <v/>
          </cell>
          <cell r="AR2293" t="str">
            <v>ETIQUETA DE ESTOQUE - xxH</v>
          </cell>
          <cell r="AS2293"/>
          <cell r="AT2293" t="str">
            <v>EST</v>
          </cell>
          <cell r="AU2293" t="str">
            <v>EST</v>
          </cell>
          <cell r="AV2293" t="str">
            <v/>
          </cell>
          <cell r="AW2293">
            <v>12077.86</v>
          </cell>
          <cell r="AX2293">
            <v>-12077.86</v>
          </cell>
          <cell r="AY2293"/>
          <cell r="AZ2293" t="str">
            <v/>
          </cell>
          <cell r="BA2293"/>
          <cell r="BB2293"/>
          <cell r="BC2293"/>
          <cell r="BD2293" t="str">
            <v/>
          </cell>
          <cell r="BE2293">
            <v>0</v>
          </cell>
          <cell r="BF2293" t="str">
            <v/>
          </cell>
          <cell r="BG2293" t="str">
            <v/>
          </cell>
          <cell r="BH2293">
            <v>13</v>
          </cell>
          <cell r="BI2293" t="str">
            <v>0</v>
          </cell>
          <cell r="BJ2293">
            <v>0</v>
          </cell>
          <cell r="BK2293">
            <v>0</v>
          </cell>
          <cell r="BL2293"/>
          <cell r="BM2293"/>
          <cell r="BN2293"/>
          <cell r="BO2293"/>
          <cell r="BQ2293" t="str">
            <v>DPOT</v>
          </cell>
          <cell r="BS2293" t="str">
            <v/>
          </cell>
          <cell r="BT2293" t="str">
            <v/>
          </cell>
        </row>
        <row r="2294">
          <cell r="H2294">
            <v>1</v>
          </cell>
          <cell r="O2294">
            <v>377211</v>
          </cell>
          <cell r="P2294"/>
          <cell r="Q2294" t="str">
            <v>EST CHAISE LUIZA FREIJO (1362 LO202 CRU) (ALM 1575 CB279 33)</v>
          </cell>
          <cell r="R2294"/>
          <cell r="S2294"/>
          <cell r="T2294">
            <v>0.67</v>
          </cell>
          <cell r="U2294">
            <v>1.1000000000000001</v>
          </cell>
          <cell r="V2294">
            <v>0.85</v>
          </cell>
          <cell r="W2294">
            <v>0</v>
          </cell>
          <cell r="X2294" t="str">
            <v>EST CHAISE LUIZA FREIJO (1362 LO202 CRU) (ALM 1575 CB279 33) - 0,67x1,1x0,85H</v>
          </cell>
          <cell r="Y2294">
            <v>0</v>
          </cell>
          <cell r="Z2294">
            <v>0</v>
          </cell>
          <cell r="AA2294">
            <v>0</v>
          </cell>
          <cell r="AB2294"/>
          <cell r="AC2294"/>
          <cell r="AD2294"/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 t="str">
            <v xml:space="preserve">REF: </v>
          </cell>
          <cell r="AJ2294" t="str">
            <v>PRODUTO PRONTA ENTREGA</v>
          </cell>
          <cell r="AK2294"/>
          <cell r="AL2294" t="str">
            <v>ETIQUETA DE ESTOQUE</v>
          </cell>
          <cell r="AM2294"/>
          <cell r="AN2294" t="str">
            <v/>
          </cell>
          <cell r="AO2294" t="str">
            <v/>
          </cell>
          <cell r="AP2294" t="str">
            <v/>
          </cell>
          <cell r="AQ2294" t="str">
            <v/>
          </cell>
          <cell r="AR2294" t="str">
            <v>ETIQUETA DE ESTOQUE - xxH</v>
          </cell>
          <cell r="AS2294"/>
          <cell r="AT2294" t="str">
            <v>EST</v>
          </cell>
          <cell r="AU2294" t="str">
            <v>EST</v>
          </cell>
          <cell r="AV2294" t="str">
            <v/>
          </cell>
          <cell r="AW2294">
            <v>31739.17</v>
          </cell>
          <cell r="AX2294">
            <v>-31739.17</v>
          </cell>
          <cell r="AY2294"/>
          <cell r="AZ2294" t="str">
            <v/>
          </cell>
          <cell r="BA2294"/>
          <cell r="BB2294"/>
          <cell r="BC2294"/>
          <cell r="BD2294" t="str">
            <v/>
          </cell>
          <cell r="BE2294">
            <v>0</v>
          </cell>
          <cell r="BF2294" t="str">
            <v/>
          </cell>
          <cell r="BG2294" t="str">
            <v/>
          </cell>
          <cell r="BH2294">
            <v>13</v>
          </cell>
          <cell r="BI2294" t="str">
            <v>0</v>
          </cell>
          <cell r="BJ2294">
            <v>0</v>
          </cell>
          <cell r="BK2294">
            <v>0</v>
          </cell>
          <cell r="BL2294"/>
          <cell r="BM2294"/>
          <cell r="BN2294"/>
          <cell r="BO2294"/>
          <cell r="BQ2294" t="str">
            <v>DPOT</v>
          </cell>
          <cell r="BS2294" t="str">
            <v/>
          </cell>
          <cell r="BT2294" t="str">
            <v/>
          </cell>
        </row>
        <row r="2295">
          <cell r="H2295">
            <v>1</v>
          </cell>
          <cell r="O2295">
            <v>374343</v>
          </cell>
          <cell r="P2295"/>
          <cell r="Q2295" t="str">
            <v>EST CADEIRA CA-02 (MAD A JEQ TABACO) COURO IMPORT 300</v>
          </cell>
          <cell r="R2295"/>
          <cell r="S2295"/>
          <cell r="T2295">
            <v>0.47</v>
          </cell>
          <cell r="U2295">
            <v>0.49</v>
          </cell>
          <cell r="V2295">
            <v>0.83</v>
          </cell>
          <cell r="W2295">
            <v>0</v>
          </cell>
          <cell r="X2295" t="str">
            <v>EST CADEIRA CA-02 (MAD A JEQ TABACO) COURO IMPORT 300 - 0,47x0,49x0,83H</v>
          </cell>
          <cell r="Y2295">
            <v>0</v>
          </cell>
          <cell r="Z2295">
            <v>0</v>
          </cell>
          <cell r="AA2295">
            <v>0</v>
          </cell>
          <cell r="AB2295"/>
          <cell r="AC2295"/>
          <cell r="AD2295"/>
          <cell r="AE2295">
            <v>0</v>
          </cell>
          <cell r="AF2295">
            <v>0</v>
          </cell>
          <cell r="AG2295">
            <v>0</v>
          </cell>
          <cell r="AH2295">
            <v>0</v>
          </cell>
          <cell r="AI2295" t="str">
            <v xml:space="preserve">REF: </v>
          </cell>
          <cell r="AJ2295" t="str">
            <v>PRODUTO PRONTA ENTREGA</v>
          </cell>
          <cell r="AK2295"/>
          <cell r="AL2295" t="str">
            <v>ETIQUETA DE ESTOQUE</v>
          </cell>
          <cell r="AM2295"/>
          <cell r="AN2295" t="str">
            <v/>
          </cell>
          <cell r="AO2295" t="str">
            <v/>
          </cell>
          <cell r="AP2295" t="str">
            <v/>
          </cell>
          <cell r="AQ2295" t="str">
            <v/>
          </cell>
          <cell r="AR2295" t="str">
            <v>ETIQUETA DE ESTOQUE - xxH</v>
          </cell>
          <cell r="AS2295"/>
          <cell r="AT2295" t="str">
            <v>EST</v>
          </cell>
          <cell r="AU2295" t="str">
            <v>EST</v>
          </cell>
          <cell r="AV2295" t="str">
            <v/>
          </cell>
          <cell r="AW2295">
            <v>7441.8</v>
          </cell>
          <cell r="AX2295">
            <v>-7441.8</v>
          </cell>
          <cell r="AY2295"/>
          <cell r="AZ2295" t="str">
            <v/>
          </cell>
          <cell r="BA2295"/>
          <cell r="BB2295"/>
          <cell r="BC2295"/>
          <cell r="BD2295" t="str">
            <v/>
          </cell>
          <cell r="BE2295">
            <v>0</v>
          </cell>
          <cell r="BF2295" t="str">
            <v/>
          </cell>
          <cell r="BG2295" t="str">
            <v/>
          </cell>
          <cell r="BH2295">
            <v>13</v>
          </cell>
          <cell r="BI2295" t="str">
            <v>0</v>
          </cell>
          <cell r="BJ2295">
            <v>0</v>
          </cell>
          <cell r="BK2295">
            <v>0</v>
          </cell>
          <cell r="BL2295"/>
          <cell r="BM2295"/>
          <cell r="BN2295"/>
          <cell r="BO2295"/>
          <cell r="BQ2295" t="str">
            <v>DPOT</v>
          </cell>
          <cell r="BS2295" t="str">
            <v/>
          </cell>
          <cell r="BT2295" t="str">
            <v/>
          </cell>
        </row>
        <row r="2296">
          <cell r="H2296">
            <v>0</v>
          </cell>
          <cell r="O2296">
            <v>374262</v>
          </cell>
          <cell r="P2296"/>
          <cell r="Q2296" t="str">
            <v>EST COMPONENTE ESTOFADO POLTRONA RESGATE (TC NAPLES MOSS)</v>
          </cell>
          <cell r="R2296"/>
          <cell r="S2296"/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 t="str">
            <v>EST COMPONENTE ESTOFADO POLTRONA RESGATE (TC NAPLES MOSS) - Ø0x0H</v>
          </cell>
          <cell r="Y2296">
            <v>0</v>
          </cell>
          <cell r="Z2296">
            <v>0.5</v>
          </cell>
          <cell r="AA2296">
            <v>0</v>
          </cell>
          <cell r="AB2296"/>
          <cell r="AC2296"/>
          <cell r="AD2296"/>
          <cell r="AE2296">
            <v>0</v>
          </cell>
          <cell r="AF2296">
            <v>0</v>
          </cell>
          <cell r="AG2296">
            <v>0</v>
          </cell>
          <cell r="AH2296">
            <v>0</v>
          </cell>
          <cell r="AI2296" t="str">
            <v xml:space="preserve">REF: </v>
          </cell>
          <cell r="AJ2296"/>
          <cell r="AK2296"/>
          <cell r="AL2296" t="str">
            <v>ETIQUETA DE ESTOQUE</v>
          </cell>
          <cell r="AM2296"/>
          <cell r="AN2296" t="str">
            <v/>
          </cell>
          <cell r="AO2296" t="str">
            <v/>
          </cell>
          <cell r="AP2296" t="str">
            <v/>
          </cell>
          <cell r="AQ2296" t="str">
            <v/>
          </cell>
          <cell r="AR2296" t="str">
            <v>ETIQUETA DE ESTOQUE - xxH</v>
          </cell>
          <cell r="AS2296"/>
          <cell r="AT2296" t="str">
            <v>EST</v>
          </cell>
          <cell r="AU2296" t="str">
            <v>EST</v>
          </cell>
          <cell r="AV2296" t="str">
            <v/>
          </cell>
          <cell r="AW2296">
            <v>5920.48</v>
          </cell>
          <cell r="AX2296">
            <v>-5920.48</v>
          </cell>
          <cell r="AY2296"/>
          <cell r="AZ2296" t="str">
            <v/>
          </cell>
          <cell r="BA2296"/>
          <cell r="BB2296"/>
          <cell r="BC2296"/>
          <cell r="BD2296" t="str">
            <v/>
          </cell>
          <cell r="BE2296">
            <v>0</v>
          </cell>
          <cell r="BF2296" t="str">
            <v/>
          </cell>
          <cell r="BG2296" t="str">
            <v/>
          </cell>
          <cell r="BH2296">
            <v>203</v>
          </cell>
          <cell r="BI2296" t="str">
            <v>0</v>
          </cell>
          <cell r="BJ2296">
            <v>0</v>
          </cell>
          <cell r="BK2296">
            <v>0</v>
          </cell>
          <cell r="BL2296"/>
          <cell r="BM2296"/>
          <cell r="BN2296"/>
          <cell r="BO2296"/>
          <cell r="BQ2296" t="str">
            <v>DPOT</v>
          </cell>
          <cell r="BS2296" t="str">
            <v/>
          </cell>
          <cell r="BT2296" t="str">
            <v/>
          </cell>
        </row>
        <row r="2297">
          <cell r="H2297">
            <v>0</v>
          </cell>
          <cell r="O2297">
            <v>374099</v>
          </cell>
          <cell r="P2297"/>
          <cell r="Q2297" t="str">
            <v>EST CADEIRA OMAR OFFICE C/R (MAD B FREIJO BROWN) IMPORT 300</v>
          </cell>
          <cell r="R2297"/>
          <cell r="S2297"/>
          <cell r="T2297">
            <v>0.54</v>
          </cell>
          <cell r="U2297">
            <v>0.56999999999999995</v>
          </cell>
          <cell r="V2297">
            <v>0.83</v>
          </cell>
          <cell r="W2297">
            <v>0</v>
          </cell>
          <cell r="X2297" t="str">
            <v>EST CADEIRA OMAR OFFICE C/R (MAD B FREIJO BROWN) IMPORT 300 - 0,54x0,57x0,83H</v>
          </cell>
          <cell r="Y2297">
            <v>0</v>
          </cell>
          <cell r="Z2297">
            <v>0.5</v>
          </cell>
          <cell r="AA2297">
            <v>0</v>
          </cell>
          <cell r="AB2297"/>
          <cell r="AC2297"/>
          <cell r="AD2297"/>
          <cell r="AE2297">
            <v>0</v>
          </cell>
          <cell r="AF2297">
            <v>0</v>
          </cell>
          <cell r="AG2297">
            <v>0</v>
          </cell>
          <cell r="AH2297">
            <v>0</v>
          </cell>
          <cell r="AI2297" t="str">
            <v xml:space="preserve">REF: </v>
          </cell>
          <cell r="AJ2297"/>
          <cell r="AK2297"/>
          <cell r="AL2297" t="str">
            <v>ETIQUETA DE ESTOQUE</v>
          </cell>
          <cell r="AM2297"/>
          <cell r="AN2297" t="str">
            <v/>
          </cell>
          <cell r="AO2297" t="str">
            <v/>
          </cell>
          <cell r="AP2297" t="str">
            <v/>
          </cell>
          <cell r="AQ2297" t="str">
            <v/>
          </cell>
          <cell r="AR2297" t="str">
            <v>ETIQUETA DE ESTOQUE - xxH</v>
          </cell>
          <cell r="AS2297"/>
          <cell r="AT2297" t="str">
            <v>EST</v>
          </cell>
          <cell r="AU2297" t="str">
            <v>EST</v>
          </cell>
          <cell r="AV2297" t="str">
            <v/>
          </cell>
          <cell r="AW2297">
            <v>19564.45</v>
          </cell>
          <cell r="AX2297">
            <v>-19564.45</v>
          </cell>
          <cell r="AY2297"/>
          <cell r="AZ2297" t="str">
            <v/>
          </cell>
          <cell r="BA2297"/>
          <cell r="BB2297"/>
          <cell r="BC2297"/>
          <cell r="BD2297" t="str">
            <v/>
          </cell>
          <cell r="BE2297">
            <v>0</v>
          </cell>
          <cell r="BF2297" t="str">
            <v/>
          </cell>
          <cell r="BG2297" t="str">
            <v/>
          </cell>
          <cell r="BH2297">
            <v>13</v>
          </cell>
          <cell r="BI2297" t="str">
            <v>0</v>
          </cell>
          <cell r="BJ2297">
            <v>0</v>
          </cell>
          <cell r="BK2297">
            <v>0</v>
          </cell>
          <cell r="BL2297"/>
          <cell r="BM2297"/>
          <cell r="BN2297"/>
          <cell r="BO2297"/>
          <cell r="BQ2297" t="str">
            <v>DPOT</v>
          </cell>
          <cell r="BS2297" t="str">
            <v/>
          </cell>
          <cell r="BT2297" t="str">
            <v/>
          </cell>
        </row>
        <row r="2298">
          <cell r="H2298">
            <v>0</v>
          </cell>
          <cell r="O2298">
            <v>373850</v>
          </cell>
          <cell r="P2298"/>
          <cell r="Q2298" t="str">
            <v>EST CADEIRA IC01 (POLIETILENO) (PRETA)</v>
          </cell>
          <cell r="R2298"/>
          <cell r="S2298"/>
          <cell r="T2298">
            <v>0.56000000000000005</v>
          </cell>
          <cell r="U2298">
            <v>0.46</v>
          </cell>
          <cell r="V2298">
            <v>0.78</v>
          </cell>
          <cell r="W2298">
            <v>0</v>
          </cell>
          <cell r="X2298" t="str">
            <v>EST CADEIRA IC01 (POLIETILENO) (PRETA) - 0,56x0,46x0,78H</v>
          </cell>
          <cell r="Y2298">
            <v>0</v>
          </cell>
          <cell r="Z2298">
            <v>0</v>
          </cell>
          <cell r="AA2298">
            <v>0</v>
          </cell>
          <cell r="AB2298"/>
          <cell r="AC2298"/>
          <cell r="AD2298"/>
          <cell r="AE2298">
            <v>0</v>
          </cell>
          <cell r="AF2298">
            <v>0</v>
          </cell>
          <cell r="AG2298">
            <v>0</v>
          </cell>
          <cell r="AH2298">
            <v>0</v>
          </cell>
          <cell r="AI2298" t="str">
            <v xml:space="preserve">REF: </v>
          </cell>
          <cell r="AJ2298" t="str">
            <v>PRODUTO PRONTA ENTREGA</v>
          </cell>
          <cell r="AK2298"/>
          <cell r="AL2298" t="str">
            <v>ETIQUETA DE ESTOQUE</v>
          </cell>
          <cell r="AM2298"/>
          <cell r="AN2298" t="str">
            <v/>
          </cell>
          <cell r="AO2298" t="str">
            <v/>
          </cell>
          <cell r="AP2298" t="str">
            <v/>
          </cell>
          <cell r="AQ2298" t="str">
            <v/>
          </cell>
          <cell r="AR2298" t="str">
            <v>ETIQUETA DE ESTOQUE - xxH</v>
          </cell>
          <cell r="AS2298"/>
          <cell r="AT2298" t="str">
            <v>EST</v>
          </cell>
          <cell r="AU2298" t="str">
            <v>EST</v>
          </cell>
          <cell r="AV2298" t="str">
            <v/>
          </cell>
          <cell r="AW2298">
            <v>1793.45</v>
          </cell>
          <cell r="AX2298">
            <v>-1793.45</v>
          </cell>
          <cell r="AY2298"/>
          <cell r="AZ2298" t="str">
            <v/>
          </cell>
          <cell r="BA2298"/>
          <cell r="BB2298"/>
          <cell r="BC2298"/>
          <cell r="BD2298" t="str">
            <v/>
          </cell>
          <cell r="BE2298">
            <v>0</v>
          </cell>
          <cell r="BF2298" t="str">
            <v/>
          </cell>
          <cell r="BG2298" t="str">
            <v/>
          </cell>
          <cell r="BH2298">
            <v>203</v>
          </cell>
          <cell r="BI2298" t="str">
            <v>0</v>
          </cell>
          <cell r="BJ2298">
            <v>0</v>
          </cell>
          <cell r="BK2298">
            <v>0</v>
          </cell>
          <cell r="BL2298"/>
          <cell r="BM2298"/>
          <cell r="BN2298"/>
          <cell r="BO2298"/>
          <cell r="BQ2298" t="str">
            <v>DPOT</v>
          </cell>
          <cell r="BS2298" t="str">
            <v/>
          </cell>
          <cell r="BT2298" t="str">
            <v/>
          </cell>
        </row>
        <row r="2299">
          <cell r="H2299">
            <v>2</v>
          </cell>
          <cell r="O2299">
            <v>373601</v>
          </cell>
          <cell r="P2299"/>
          <cell r="Q2299" t="str">
            <v>EST COMPONENTE ESTOFADO POLTRONA RESGATE (TC ENIS INDIGO)</v>
          </cell>
          <cell r="R2299"/>
          <cell r="S2299"/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 t="str">
            <v>EST COMPONENTE ESTOFADO POLTRONA RESGATE (TC ENIS INDIGO) - Ø0x0H</v>
          </cell>
          <cell r="Y2299">
            <v>0</v>
          </cell>
          <cell r="Z2299">
            <v>0</v>
          </cell>
          <cell r="AA2299">
            <v>0</v>
          </cell>
          <cell r="AB2299"/>
          <cell r="AC2299"/>
          <cell r="AD2299"/>
          <cell r="AE2299">
            <v>0</v>
          </cell>
          <cell r="AF2299">
            <v>0</v>
          </cell>
          <cell r="AG2299">
            <v>0</v>
          </cell>
          <cell r="AH2299">
            <v>0</v>
          </cell>
          <cell r="AI2299" t="str">
            <v xml:space="preserve">REF: </v>
          </cell>
          <cell r="AJ2299" t="str">
            <v>PRODUTO PRONTA ENTREGA</v>
          </cell>
          <cell r="AK2299"/>
          <cell r="AL2299" t="str">
            <v>ETIQUETA DE ESTOQUE</v>
          </cell>
          <cell r="AM2299"/>
          <cell r="AN2299" t="str">
            <v/>
          </cell>
          <cell r="AO2299" t="str">
            <v/>
          </cell>
          <cell r="AP2299" t="str">
            <v/>
          </cell>
          <cell r="AQ2299" t="str">
            <v/>
          </cell>
          <cell r="AR2299" t="str">
            <v>ETIQUETA DE ESTOQUE - xxH</v>
          </cell>
          <cell r="AS2299"/>
          <cell r="AT2299" t="str">
            <v>EST</v>
          </cell>
          <cell r="AU2299" t="str">
            <v>EST</v>
          </cell>
          <cell r="AV2299" t="str">
            <v/>
          </cell>
          <cell r="AW2299">
            <v>5285.12</v>
          </cell>
          <cell r="AX2299">
            <v>-5285.12</v>
          </cell>
          <cell r="AY2299"/>
          <cell r="AZ2299" t="str">
            <v/>
          </cell>
          <cell r="BA2299"/>
          <cell r="BB2299"/>
          <cell r="BC2299"/>
          <cell r="BD2299" t="str">
            <v/>
          </cell>
          <cell r="BE2299">
            <v>0</v>
          </cell>
          <cell r="BF2299" t="str">
            <v/>
          </cell>
          <cell r="BG2299" t="str">
            <v/>
          </cell>
          <cell r="BH2299">
            <v>203</v>
          </cell>
          <cell r="BI2299" t="str">
            <v>0</v>
          </cell>
          <cell r="BJ2299">
            <v>0</v>
          </cell>
          <cell r="BK2299">
            <v>0</v>
          </cell>
          <cell r="BL2299"/>
          <cell r="BM2299"/>
          <cell r="BN2299"/>
          <cell r="BO2299"/>
          <cell r="BQ2299" t="str">
            <v>DPOT</v>
          </cell>
          <cell r="BS2299" t="str">
            <v/>
          </cell>
          <cell r="BT2299" t="str">
            <v/>
          </cell>
        </row>
        <row r="2300">
          <cell r="H2300">
            <v>1</v>
          </cell>
          <cell r="O2300">
            <v>373443</v>
          </cell>
          <cell r="P2300"/>
          <cell r="Q2300" t="str">
            <v>EST POLTRONA VENTURA (PEROBA DO CAMPO) COURO FIRENZE ALECRIM</v>
          </cell>
          <cell r="R2300"/>
          <cell r="S2300"/>
          <cell r="T2300">
            <v>0.8</v>
          </cell>
          <cell r="U2300">
            <v>0.65</v>
          </cell>
          <cell r="V2300">
            <v>0.73</v>
          </cell>
          <cell r="W2300">
            <v>0</v>
          </cell>
          <cell r="X2300" t="str">
            <v>EST POLTRONA VENTURA (PEROBA DO CAMPO) COURO FIRENZE ALECRIM - 0,8x0,65x0,73H</v>
          </cell>
          <cell r="Y2300">
            <v>0</v>
          </cell>
          <cell r="Z2300">
            <v>0</v>
          </cell>
          <cell r="AA2300">
            <v>0</v>
          </cell>
          <cell r="AB2300"/>
          <cell r="AC2300"/>
          <cell r="AD2300"/>
          <cell r="AE2300">
            <v>0</v>
          </cell>
          <cell r="AF2300">
            <v>0</v>
          </cell>
          <cell r="AG2300">
            <v>0</v>
          </cell>
          <cell r="AH2300">
            <v>0</v>
          </cell>
          <cell r="AI2300" t="str">
            <v xml:space="preserve">REF: </v>
          </cell>
          <cell r="AJ2300" t="str">
            <v>PRODUTO PRONTA ENTREGA</v>
          </cell>
          <cell r="AK2300"/>
          <cell r="AL2300" t="str">
            <v>ETIQUETA DE ESTOQUE</v>
          </cell>
          <cell r="AM2300"/>
          <cell r="AN2300" t="str">
            <v/>
          </cell>
          <cell r="AO2300" t="str">
            <v/>
          </cell>
          <cell r="AP2300" t="str">
            <v/>
          </cell>
          <cell r="AQ2300" t="str">
            <v/>
          </cell>
          <cell r="AR2300" t="str">
            <v>ETIQUETA DE ESTOQUE - xxH</v>
          </cell>
          <cell r="AS2300"/>
          <cell r="AT2300" t="str">
            <v>EST</v>
          </cell>
          <cell r="AU2300" t="str">
            <v>EST</v>
          </cell>
          <cell r="AV2300" t="str">
            <v/>
          </cell>
          <cell r="AW2300">
            <v>34690.800000000003</v>
          </cell>
          <cell r="AX2300">
            <v>-34690.800000000003</v>
          </cell>
          <cell r="AY2300"/>
          <cell r="AZ2300" t="str">
            <v/>
          </cell>
          <cell r="BA2300"/>
          <cell r="BB2300"/>
          <cell r="BC2300"/>
          <cell r="BD2300" t="str">
            <v/>
          </cell>
          <cell r="BE2300">
            <v>0</v>
          </cell>
          <cell r="BF2300" t="str">
            <v/>
          </cell>
          <cell r="BG2300" t="str">
            <v/>
          </cell>
          <cell r="BH2300">
            <v>13</v>
          </cell>
          <cell r="BI2300" t="str">
            <v>0</v>
          </cell>
          <cell r="BJ2300">
            <v>0</v>
          </cell>
          <cell r="BK2300">
            <v>0</v>
          </cell>
          <cell r="BL2300"/>
          <cell r="BM2300"/>
          <cell r="BN2300"/>
          <cell r="BO2300"/>
          <cell r="BQ2300" t="str">
            <v>DPOT</v>
          </cell>
          <cell r="BS2300" t="str">
            <v/>
          </cell>
          <cell r="BT2300" t="str">
            <v/>
          </cell>
        </row>
        <row r="2301">
          <cell r="H2301">
            <v>1</v>
          </cell>
          <cell r="O2301">
            <v>373416</v>
          </cell>
          <cell r="P2301"/>
          <cell r="Q2301" t="str">
            <v>EST SOFA OLIVO (ACO PRETO) TC EL INDIAN VELVET TEAL</v>
          </cell>
          <cell r="R2301"/>
          <cell r="S2301"/>
          <cell r="T2301">
            <v>1.85</v>
          </cell>
          <cell r="U2301">
            <v>0.84</v>
          </cell>
          <cell r="V2301">
            <v>0.7</v>
          </cell>
          <cell r="W2301">
            <v>0</v>
          </cell>
          <cell r="X2301" t="str">
            <v>EST SOFA OLIVO (ACO PRETO) TC EL INDIAN VELVET TEAL - 1,85x0,84x0,7H</v>
          </cell>
          <cell r="Y2301">
            <v>0</v>
          </cell>
          <cell r="Z2301">
            <v>0.35</v>
          </cell>
          <cell r="AA2301">
            <v>0</v>
          </cell>
          <cell r="AB2301"/>
          <cell r="AC2301"/>
          <cell r="AD2301"/>
          <cell r="AE2301">
            <v>0</v>
          </cell>
          <cell r="AF2301">
            <v>0</v>
          </cell>
          <cell r="AG2301">
            <v>0</v>
          </cell>
          <cell r="AH2301">
            <v>0</v>
          </cell>
          <cell r="AI2301" t="str">
            <v xml:space="preserve">REF: </v>
          </cell>
          <cell r="AJ2301"/>
          <cell r="AK2301"/>
          <cell r="AL2301" t="str">
            <v>ETIQUETA DE ESTOQUE</v>
          </cell>
          <cell r="AM2301"/>
          <cell r="AN2301" t="str">
            <v/>
          </cell>
          <cell r="AO2301" t="str">
            <v/>
          </cell>
          <cell r="AP2301" t="str">
            <v/>
          </cell>
          <cell r="AQ2301" t="str">
            <v/>
          </cell>
          <cell r="AR2301" t="str">
            <v>ETIQUETA DE ESTOQUE - xxH</v>
          </cell>
          <cell r="AS2301"/>
          <cell r="AT2301" t="str">
            <v>EST</v>
          </cell>
          <cell r="AU2301" t="str">
            <v>EST</v>
          </cell>
          <cell r="AV2301" t="str">
            <v/>
          </cell>
          <cell r="AW2301">
            <v>48977</v>
          </cell>
          <cell r="AX2301">
            <v>-48977</v>
          </cell>
          <cell r="AY2301"/>
          <cell r="AZ2301" t="str">
            <v/>
          </cell>
          <cell r="BA2301"/>
          <cell r="BB2301"/>
          <cell r="BC2301"/>
          <cell r="BD2301" t="str">
            <v/>
          </cell>
          <cell r="BE2301">
            <v>0</v>
          </cell>
          <cell r="BF2301" t="str">
            <v/>
          </cell>
          <cell r="BG2301" t="str">
            <v/>
          </cell>
          <cell r="BH2301">
            <v>13</v>
          </cell>
          <cell r="BI2301" t="str">
            <v>0</v>
          </cell>
          <cell r="BJ2301">
            <v>0</v>
          </cell>
          <cell r="BK2301">
            <v>0</v>
          </cell>
          <cell r="BL2301"/>
          <cell r="BM2301"/>
          <cell r="BN2301"/>
          <cell r="BO2301"/>
          <cell r="BQ2301" t="str">
            <v>DPOT</v>
          </cell>
          <cell r="BS2301" t="str">
            <v/>
          </cell>
          <cell r="BT2301" t="str">
            <v/>
          </cell>
        </row>
        <row r="2302">
          <cell r="H2302">
            <v>1</v>
          </cell>
          <cell r="O2302">
            <v>373415</v>
          </cell>
          <cell r="P2302"/>
          <cell r="Q2302" t="str">
            <v>EST SOFA OLIVO (ACO PRETO) TC EL INDIAN VELVET TEAL</v>
          </cell>
          <cell r="R2302"/>
          <cell r="S2302"/>
          <cell r="T2302">
            <v>1.25</v>
          </cell>
          <cell r="U2302">
            <v>0.84</v>
          </cell>
          <cell r="V2302">
            <v>0.7</v>
          </cell>
          <cell r="W2302">
            <v>0</v>
          </cell>
          <cell r="X2302" t="str">
            <v>EST SOFA OLIVO (ACO PRETO) TC EL INDIAN VELVET TEAL - 1,25x0,84x0,7H</v>
          </cell>
          <cell r="Y2302">
            <v>0</v>
          </cell>
          <cell r="Z2302">
            <v>0.35</v>
          </cell>
          <cell r="AA2302">
            <v>0</v>
          </cell>
          <cell r="AB2302"/>
          <cell r="AC2302"/>
          <cell r="AD2302"/>
          <cell r="AE2302">
            <v>0</v>
          </cell>
          <cell r="AF2302">
            <v>0</v>
          </cell>
          <cell r="AG2302">
            <v>0</v>
          </cell>
          <cell r="AH2302">
            <v>0</v>
          </cell>
          <cell r="AI2302" t="str">
            <v xml:space="preserve">REF: </v>
          </cell>
          <cell r="AJ2302"/>
          <cell r="AK2302"/>
          <cell r="AL2302" t="str">
            <v>ETIQUETA DE ESTOQUE</v>
          </cell>
          <cell r="AM2302"/>
          <cell r="AN2302" t="str">
            <v/>
          </cell>
          <cell r="AO2302" t="str">
            <v/>
          </cell>
          <cell r="AP2302" t="str">
            <v/>
          </cell>
          <cell r="AQ2302" t="str">
            <v/>
          </cell>
          <cell r="AR2302" t="str">
            <v>ETIQUETA DE ESTOQUE - xxH</v>
          </cell>
          <cell r="AS2302"/>
          <cell r="AT2302" t="str">
            <v>EST</v>
          </cell>
          <cell r="AU2302" t="str">
            <v>EST</v>
          </cell>
          <cell r="AV2302" t="str">
            <v/>
          </cell>
          <cell r="AW2302">
            <v>36235.51</v>
          </cell>
          <cell r="AX2302">
            <v>-36235.51</v>
          </cell>
          <cell r="AY2302"/>
          <cell r="AZ2302" t="str">
            <v/>
          </cell>
          <cell r="BA2302"/>
          <cell r="BB2302"/>
          <cell r="BC2302"/>
          <cell r="BD2302" t="str">
            <v/>
          </cell>
          <cell r="BE2302">
            <v>0</v>
          </cell>
          <cell r="BF2302" t="str">
            <v/>
          </cell>
          <cell r="BG2302" t="str">
            <v/>
          </cell>
          <cell r="BH2302">
            <v>13</v>
          </cell>
          <cell r="BI2302" t="str">
            <v>0</v>
          </cell>
          <cell r="BJ2302">
            <v>0</v>
          </cell>
          <cell r="BK2302">
            <v>0</v>
          </cell>
          <cell r="BL2302"/>
          <cell r="BM2302"/>
          <cell r="BN2302"/>
          <cell r="BO2302"/>
          <cell r="BQ2302" t="str">
            <v>DPOT</v>
          </cell>
          <cell r="BS2302" t="str">
            <v/>
          </cell>
          <cell r="BT2302" t="str">
            <v/>
          </cell>
        </row>
        <row r="2303">
          <cell r="H2303">
            <v>3</v>
          </cell>
          <cell r="O2303">
            <v>373244</v>
          </cell>
          <cell r="P2303"/>
          <cell r="Q2303" t="str">
            <v>EST MODULO LUMINARIA PLATAFORMA (PT FSC) (GLOBO JATEADO)</v>
          </cell>
          <cell r="R2303"/>
          <cell r="S2303"/>
          <cell r="T2303">
            <v>0.32</v>
          </cell>
          <cell r="U2303">
            <v>0.2</v>
          </cell>
          <cell r="V2303">
            <v>1.65</v>
          </cell>
          <cell r="W2303">
            <v>0</v>
          </cell>
          <cell r="X2303" t="str">
            <v>EST MODULO LUMINARIA PLATAFORMA (PT FSC) (GLOBO JATEADO) - 0,32x0,2x1,65H</v>
          </cell>
          <cell r="Y2303">
            <v>0</v>
          </cell>
          <cell r="Z2303">
            <v>0.5</v>
          </cell>
          <cell r="AA2303">
            <v>0</v>
          </cell>
          <cell r="AB2303"/>
          <cell r="AC2303"/>
          <cell r="AD2303"/>
          <cell r="AE2303">
            <v>0</v>
          </cell>
          <cell r="AF2303">
            <v>0</v>
          </cell>
          <cell r="AG2303">
            <v>0</v>
          </cell>
          <cell r="AH2303">
            <v>0</v>
          </cell>
          <cell r="AI2303" t="str">
            <v xml:space="preserve">REF: </v>
          </cell>
          <cell r="AJ2303"/>
          <cell r="AK2303"/>
          <cell r="AL2303" t="str">
            <v>ETIQUETA DE ESTOQUE</v>
          </cell>
          <cell r="AM2303"/>
          <cell r="AN2303" t="str">
            <v/>
          </cell>
          <cell r="AO2303" t="str">
            <v/>
          </cell>
          <cell r="AP2303" t="str">
            <v/>
          </cell>
          <cell r="AQ2303" t="str">
            <v/>
          </cell>
          <cell r="AR2303" t="str">
            <v>ETIQUETA DE ESTOQUE - xxH</v>
          </cell>
          <cell r="AS2303"/>
          <cell r="AT2303" t="str">
            <v>EST</v>
          </cell>
          <cell r="AU2303" t="str">
            <v>EST</v>
          </cell>
          <cell r="AV2303" t="str">
            <v/>
          </cell>
          <cell r="AW2303">
            <v>1257.58</v>
          </cell>
          <cell r="AX2303">
            <v>-1257.58</v>
          </cell>
          <cell r="AY2303"/>
          <cell r="AZ2303" t="str">
            <v/>
          </cell>
          <cell r="BA2303"/>
          <cell r="BB2303"/>
          <cell r="BC2303"/>
          <cell r="BD2303" t="str">
            <v/>
          </cell>
          <cell r="BE2303">
            <v>0</v>
          </cell>
          <cell r="BF2303" t="str">
            <v/>
          </cell>
          <cell r="BG2303" t="str">
            <v/>
          </cell>
          <cell r="BH2303">
            <v>13</v>
          </cell>
          <cell r="BI2303" t="str">
            <v>0</v>
          </cell>
          <cell r="BJ2303">
            <v>0</v>
          </cell>
          <cell r="BK2303">
            <v>0</v>
          </cell>
          <cell r="BL2303"/>
          <cell r="BM2303"/>
          <cell r="BN2303"/>
          <cell r="BO2303"/>
          <cell r="BQ2303" t="str">
            <v>DPOT</v>
          </cell>
          <cell r="BS2303" t="str">
            <v/>
          </cell>
          <cell r="BT2303" t="str">
            <v/>
          </cell>
        </row>
        <row r="2304">
          <cell r="H2304">
            <v>2</v>
          </cell>
          <cell r="O2304">
            <v>373243</v>
          </cell>
          <cell r="P2304"/>
          <cell r="Q2304" t="str">
            <v>EST MODULO MESA LATERAL PLATAFORMA (PT FSC) BC 20CM</v>
          </cell>
          <cell r="R2304"/>
          <cell r="S2304"/>
          <cell r="T2304">
            <v>0.45</v>
          </cell>
          <cell r="U2304">
            <v>0</v>
          </cell>
          <cell r="V2304">
            <v>0.56000000000000005</v>
          </cell>
          <cell r="W2304">
            <v>0.45</v>
          </cell>
          <cell r="X2304" t="str">
            <v>EST MODULO MESA LATERAL PLATAFORMA (PT FSC) BC 20CM - Ø0,45x0,56H</v>
          </cell>
          <cell r="Y2304">
            <v>0</v>
          </cell>
          <cell r="Z2304">
            <v>0.5</v>
          </cell>
          <cell r="AA2304">
            <v>0</v>
          </cell>
          <cell r="AB2304"/>
          <cell r="AC2304"/>
          <cell r="AD2304"/>
          <cell r="AE2304">
            <v>0</v>
          </cell>
          <cell r="AF2304">
            <v>0</v>
          </cell>
          <cell r="AG2304">
            <v>0</v>
          </cell>
          <cell r="AH2304">
            <v>0</v>
          </cell>
          <cell r="AI2304" t="str">
            <v xml:space="preserve">REF: </v>
          </cell>
          <cell r="AJ2304"/>
          <cell r="AK2304"/>
          <cell r="AL2304" t="str">
            <v>ETIQUETA DE ESTOQUE</v>
          </cell>
          <cell r="AM2304"/>
          <cell r="AN2304" t="str">
            <v/>
          </cell>
          <cell r="AO2304" t="str">
            <v/>
          </cell>
          <cell r="AP2304" t="str">
            <v/>
          </cell>
          <cell r="AQ2304" t="str">
            <v/>
          </cell>
          <cell r="AR2304" t="str">
            <v>ETIQUETA DE ESTOQUE - xxH</v>
          </cell>
          <cell r="AS2304"/>
          <cell r="AT2304" t="str">
            <v>EST</v>
          </cell>
          <cell r="AU2304" t="str">
            <v>EST</v>
          </cell>
          <cell r="AV2304" t="str">
            <v/>
          </cell>
          <cell r="AW2304">
            <v>3272.5</v>
          </cell>
          <cell r="AX2304">
            <v>-3272.5</v>
          </cell>
          <cell r="AY2304"/>
          <cell r="AZ2304" t="str">
            <v/>
          </cell>
          <cell r="BA2304"/>
          <cell r="BB2304"/>
          <cell r="BC2304"/>
          <cell r="BD2304" t="str">
            <v/>
          </cell>
          <cell r="BE2304">
            <v>0</v>
          </cell>
          <cell r="BF2304" t="str">
            <v/>
          </cell>
          <cell r="BG2304" t="str">
            <v/>
          </cell>
          <cell r="BH2304">
            <v>13</v>
          </cell>
          <cell r="BI2304" t="str">
            <v>0</v>
          </cell>
          <cell r="BJ2304">
            <v>0</v>
          </cell>
          <cell r="BK2304">
            <v>0</v>
          </cell>
          <cell r="BL2304"/>
          <cell r="BM2304"/>
          <cell r="BN2304"/>
          <cell r="BO2304"/>
          <cell r="BQ2304" t="str">
            <v>DPOT</v>
          </cell>
          <cell r="BS2304" t="str">
            <v/>
          </cell>
          <cell r="BT2304" t="str">
            <v/>
          </cell>
        </row>
        <row r="2305">
          <cell r="H2305">
            <v>1</v>
          </cell>
          <cell r="O2305">
            <v>373242</v>
          </cell>
          <cell r="P2305"/>
          <cell r="Q2305" t="str">
            <v>EST MODULO MESA LATERAL PLATAFORMA (PT FSC) BC 15CM</v>
          </cell>
          <cell r="R2305"/>
          <cell r="S2305"/>
          <cell r="T2305">
            <v>0.45</v>
          </cell>
          <cell r="U2305">
            <v>0</v>
          </cell>
          <cell r="V2305">
            <v>0.56000000000000005</v>
          </cell>
          <cell r="W2305">
            <v>0.45</v>
          </cell>
          <cell r="X2305" t="str">
            <v>EST MODULO MESA LATERAL PLATAFORMA (PT FSC) BC 15CM - Ø0,45x0,56H</v>
          </cell>
          <cell r="Y2305">
            <v>0</v>
          </cell>
          <cell r="Z2305">
            <v>0.5</v>
          </cell>
          <cell r="AA2305">
            <v>0</v>
          </cell>
          <cell r="AB2305"/>
          <cell r="AC2305"/>
          <cell r="AD2305"/>
          <cell r="AE2305">
            <v>0</v>
          </cell>
          <cell r="AF2305">
            <v>0</v>
          </cell>
          <cell r="AG2305">
            <v>0</v>
          </cell>
          <cell r="AH2305">
            <v>0</v>
          </cell>
          <cell r="AI2305" t="str">
            <v xml:space="preserve">REF: </v>
          </cell>
          <cell r="AJ2305"/>
          <cell r="AK2305"/>
          <cell r="AL2305" t="str">
            <v>ETIQUETA DE ESTOQUE</v>
          </cell>
          <cell r="AM2305"/>
          <cell r="AN2305" t="str">
            <v/>
          </cell>
          <cell r="AO2305" t="str">
            <v/>
          </cell>
          <cell r="AP2305" t="str">
            <v/>
          </cell>
          <cell r="AQ2305" t="str">
            <v/>
          </cell>
          <cell r="AR2305" t="str">
            <v>ETIQUETA DE ESTOQUE - xxH</v>
          </cell>
          <cell r="AS2305"/>
          <cell r="AT2305" t="str">
            <v>EST</v>
          </cell>
          <cell r="AU2305" t="str">
            <v>EST</v>
          </cell>
          <cell r="AV2305" t="str">
            <v/>
          </cell>
          <cell r="AW2305">
            <v>3272.5</v>
          </cell>
          <cell r="AX2305">
            <v>-3272.5</v>
          </cell>
          <cell r="AY2305"/>
          <cell r="AZ2305" t="str">
            <v/>
          </cell>
          <cell r="BA2305"/>
          <cell r="BB2305"/>
          <cell r="BC2305"/>
          <cell r="BD2305" t="str">
            <v/>
          </cell>
          <cell r="BE2305">
            <v>0</v>
          </cell>
          <cell r="BF2305" t="str">
            <v/>
          </cell>
          <cell r="BG2305" t="str">
            <v/>
          </cell>
          <cell r="BH2305">
            <v>13</v>
          </cell>
          <cell r="BI2305" t="str">
            <v>0</v>
          </cell>
          <cell r="BJ2305">
            <v>0</v>
          </cell>
          <cell r="BK2305">
            <v>0</v>
          </cell>
          <cell r="BL2305"/>
          <cell r="BM2305"/>
          <cell r="BN2305"/>
          <cell r="BO2305"/>
          <cell r="BQ2305" t="str">
            <v>DPOT</v>
          </cell>
          <cell r="BS2305" t="str">
            <v/>
          </cell>
          <cell r="BT2305" t="str">
            <v/>
          </cell>
        </row>
        <row r="2306">
          <cell r="H2306">
            <v>2</v>
          </cell>
          <cell r="O2306">
            <v>372918</v>
          </cell>
          <cell r="P2306"/>
          <cell r="Q2306" t="str">
            <v>EST POLTRONA DODO BAIXA (FREIJO NATURAL) (COURO IMPORT 68)</v>
          </cell>
          <cell r="R2306"/>
          <cell r="S2306"/>
          <cell r="T2306">
            <v>0.72</v>
          </cell>
          <cell r="U2306">
            <v>0.96</v>
          </cell>
          <cell r="V2306">
            <v>0.75</v>
          </cell>
          <cell r="W2306">
            <v>0</v>
          </cell>
          <cell r="X2306" t="str">
            <v>EST POLTRONA DODO BAIXA (FREIJO NATURAL) (COURO IMPORT 68) - 0,72x0,96x0,75H</v>
          </cell>
          <cell r="Y2306">
            <v>0</v>
          </cell>
          <cell r="Z2306">
            <v>0</v>
          </cell>
          <cell r="AA2306">
            <v>0</v>
          </cell>
          <cell r="AB2306"/>
          <cell r="AC2306"/>
          <cell r="AD2306"/>
          <cell r="AE2306">
            <v>0</v>
          </cell>
          <cell r="AF2306">
            <v>0</v>
          </cell>
          <cell r="AG2306">
            <v>0</v>
          </cell>
          <cell r="AH2306">
            <v>0</v>
          </cell>
          <cell r="AI2306" t="str">
            <v xml:space="preserve">REF: </v>
          </cell>
          <cell r="AJ2306" t="str">
            <v>PRODUTO PRONTA ENTREGA</v>
          </cell>
          <cell r="AK2306"/>
          <cell r="AL2306" t="str">
            <v>ETIQUETA DE ESTOQUE</v>
          </cell>
          <cell r="AM2306"/>
          <cell r="AN2306" t="str">
            <v/>
          </cell>
          <cell r="AO2306" t="str">
            <v/>
          </cell>
          <cell r="AP2306" t="str">
            <v/>
          </cell>
          <cell r="AQ2306" t="str">
            <v/>
          </cell>
          <cell r="AR2306" t="str">
            <v>ETIQUETA DE ESTOQUE - xxH</v>
          </cell>
          <cell r="AS2306"/>
          <cell r="AT2306" t="str">
            <v>EST</v>
          </cell>
          <cell r="AU2306" t="str">
            <v>EST</v>
          </cell>
          <cell r="AV2306" t="str">
            <v/>
          </cell>
          <cell r="AW2306">
            <v>40174.269999999997</v>
          </cell>
          <cell r="AX2306">
            <v>-40174.269999999997</v>
          </cell>
          <cell r="AY2306"/>
          <cell r="AZ2306" t="str">
            <v/>
          </cell>
          <cell r="BA2306"/>
          <cell r="BB2306"/>
          <cell r="BC2306"/>
          <cell r="BD2306" t="str">
            <v/>
          </cell>
          <cell r="BE2306">
            <v>0</v>
          </cell>
          <cell r="BF2306" t="str">
            <v/>
          </cell>
          <cell r="BG2306" t="str">
            <v/>
          </cell>
          <cell r="BH2306">
            <v>13</v>
          </cell>
          <cell r="BI2306" t="str">
            <v>0</v>
          </cell>
          <cell r="BJ2306">
            <v>0</v>
          </cell>
          <cell r="BK2306">
            <v>0</v>
          </cell>
          <cell r="BL2306"/>
          <cell r="BM2306"/>
          <cell r="BN2306"/>
          <cell r="BO2306"/>
          <cell r="BQ2306" t="str">
            <v>DPOT</v>
          </cell>
          <cell r="BS2306" t="str">
            <v/>
          </cell>
          <cell r="BT2306" t="str">
            <v/>
          </cell>
        </row>
        <row r="2307">
          <cell r="H2307">
            <v>0</v>
          </cell>
          <cell r="O2307">
            <v>372587</v>
          </cell>
          <cell r="P2307"/>
          <cell r="Q2307" t="str">
            <v>EST TAMPO CRISTAL LAPIDADO (10MM) INCOLOR RETILINEO</v>
          </cell>
          <cell r="R2307"/>
          <cell r="S2307"/>
          <cell r="T2307">
            <v>1.6</v>
          </cell>
          <cell r="U2307">
            <v>0.8</v>
          </cell>
          <cell r="V2307">
            <v>0.01</v>
          </cell>
          <cell r="W2307">
            <v>0</v>
          </cell>
          <cell r="X2307" t="str">
            <v>EST TAMPO CRISTAL LAPIDADO (10MM) INCOLOR RETILINEO - 1,6x0,8x0,01H</v>
          </cell>
          <cell r="Y2307">
            <v>0</v>
          </cell>
          <cell r="Z2307">
            <v>0.5</v>
          </cell>
          <cell r="AA2307">
            <v>0</v>
          </cell>
          <cell r="AB2307"/>
          <cell r="AC2307"/>
          <cell r="AD2307"/>
          <cell r="AE2307">
            <v>0</v>
          </cell>
          <cell r="AF2307">
            <v>0</v>
          </cell>
          <cell r="AG2307">
            <v>0</v>
          </cell>
          <cell r="AH2307">
            <v>0</v>
          </cell>
          <cell r="AI2307" t="str">
            <v xml:space="preserve">REF: </v>
          </cell>
          <cell r="AJ2307"/>
          <cell r="AK2307"/>
          <cell r="AL2307" t="str">
            <v>ETIQUETA DE ESTOQUE</v>
          </cell>
          <cell r="AM2307"/>
          <cell r="AN2307" t="str">
            <v/>
          </cell>
          <cell r="AO2307" t="str">
            <v/>
          </cell>
          <cell r="AP2307" t="str">
            <v/>
          </cell>
          <cell r="AQ2307" t="str">
            <v/>
          </cell>
          <cell r="AR2307" t="str">
            <v>ETIQUETA DE ESTOQUE - xxH</v>
          </cell>
          <cell r="AS2307"/>
          <cell r="AT2307" t="str">
            <v>EST</v>
          </cell>
          <cell r="AU2307" t="str">
            <v>EST</v>
          </cell>
          <cell r="AV2307" t="str">
            <v/>
          </cell>
          <cell r="AW2307">
            <v>3993.78</v>
          </cell>
          <cell r="AX2307">
            <v>-3993.78</v>
          </cell>
          <cell r="AY2307"/>
          <cell r="AZ2307" t="str">
            <v/>
          </cell>
          <cell r="BA2307"/>
          <cell r="BB2307"/>
          <cell r="BC2307"/>
          <cell r="BD2307" t="str">
            <v/>
          </cell>
          <cell r="BE2307">
            <v>0</v>
          </cell>
          <cell r="BF2307" t="str">
            <v/>
          </cell>
          <cell r="BG2307" t="str">
            <v/>
          </cell>
          <cell r="BH2307">
            <v>13</v>
          </cell>
          <cell r="BI2307" t="str">
            <v>0</v>
          </cell>
          <cell r="BJ2307">
            <v>0</v>
          </cell>
          <cell r="BK2307">
            <v>0</v>
          </cell>
          <cell r="BL2307"/>
          <cell r="BM2307"/>
          <cell r="BN2307"/>
          <cell r="BO2307"/>
          <cell r="BQ2307" t="str">
            <v>DPOT</v>
          </cell>
          <cell r="BS2307" t="str">
            <v/>
          </cell>
          <cell r="BT2307" t="str">
            <v/>
          </cell>
        </row>
        <row r="2308">
          <cell r="H2308">
            <v>0</v>
          </cell>
          <cell r="O2308">
            <v>372570</v>
          </cell>
          <cell r="P2308"/>
          <cell r="Q2308" t="str">
            <v>EST BANCO OTTO (PRETO FOSCO) (FREIJO) TC EL LUDA 09 LINEN</v>
          </cell>
          <cell r="R2308"/>
          <cell r="S2308"/>
          <cell r="T2308">
            <v>1.81</v>
          </cell>
          <cell r="U2308">
            <v>0.62</v>
          </cell>
          <cell r="V2308">
            <v>0.4</v>
          </cell>
          <cell r="W2308">
            <v>0</v>
          </cell>
          <cell r="X2308" t="str">
            <v>EST BANCO OTTO (PRETO FOSCO) (FREIJO) TC EL LUDA 09 LINEN - 1,81x0,62x0,4H</v>
          </cell>
          <cell r="Y2308">
            <v>0</v>
          </cell>
          <cell r="Z2308">
            <v>0</v>
          </cell>
          <cell r="AA2308">
            <v>0</v>
          </cell>
          <cell r="AB2308"/>
          <cell r="AC2308"/>
          <cell r="AD2308"/>
          <cell r="AE2308">
            <v>0</v>
          </cell>
          <cell r="AF2308">
            <v>0</v>
          </cell>
          <cell r="AG2308">
            <v>0</v>
          </cell>
          <cell r="AH2308">
            <v>0</v>
          </cell>
          <cell r="AI2308" t="str">
            <v xml:space="preserve">REF: </v>
          </cell>
          <cell r="AJ2308" t="str">
            <v>PRODUTO PRONTA ENTREGA</v>
          </cell>
          <cell r="AK2308"/>
          <cell r="AL2308" t="str">
            <v>ETIQUETA DE ESTOQUE</v>
          </cell>
          <cell r="AM2308"/>
          <cell r="AN2308" t="str">
            <v/>
          </cell>
          <cell r="AO2308" t="str">
            <v/>
          </cell>
          <cell r="AP2308" t="str">
            <v/>
          </cell>
          <cell r="AQ2308" t="str">
            <v/>
          </cell>
          <cell r="AR2308" t="str">
            <v>ETIQUETA DE ESTOQUE - xxH</v>
          </cell>
          <cell r="AS2308"/>
          <cell r="AT2308" t="str">
            <v>EST</v>
          </cell>
          <cell r="AU2308" t="str">
            <v>EST</v>
          </cell>
          <cell r="AV2308" t="str">
            <v/>
          </cell>
          <cell r="AW2308">
            <v>24103.88</v>
          </cell>
          <cell r="AX2308">
            <v>-24103.88</v>
          </cell>
          <cell r="AY2308"/>
          <cell r="AZ2308" t="str">
            <v/>
          </cell>
          <cell r="BA2308"/>
          <cell r="BB2308"/>
          <cell r="BC2308"/>
          <cell r="BD2308" t="str">
            <v/>
          </cell>
          <cell r="BE2308">
            <v>0</v>
          </cell>
          <cell r="BF2308" t="str">
            <v/>
          </cell>
          <cell r="BG2308" t="str">
            <v/>
          </cell>
          <cell r="BH2308">
            <v>13</v>
          </cell>
          <cell r="BI2308" t="str">
            <v>0</v>
          </cell>
          <cell r="BJ2308">
            <v>0</v>
          </cell>
          <cell r="BK2308">
            <v>0</v>
          </cell>
          <cell r="BL2308"/>
          <cell r="BM2308"/>
          <cell r="BN2308"/>
          <cell r="BO2308"/>
          <cell r="BQ2308" t="str">
            <v>DPOT</v>
          </cell>
          <cell r="BS2308" t="str">
            <v/>
          </cell>
          <cell r="BT2308" t="str">
            <v/>
          </cell>
        </row>
        <row r="2309">
          <cell r="H2309">
            <v>0</v>
          </cell>
          <cell r="O2309">
            <v>372491</v>
          </cell>
          <cell r="P2309"/>
          <cell r="Q2309" t="str">
            <v>EST TAMPO GELSOMINA (OVAL) (G3-YUMA LEVIG) (BORDA DUP)</v>
          </cell>
          <cell r="R2309"/>
          <cell r="S2309"/>
          <cell r="T2309">
            <v>2.6</v>
          </cell>
          <cell r="U2309">
            <v>1.2</v>
          </cell>
          <cell r="V2309">
            <v>0.02</v>
          </cell>
          <cell r="W2309">
            <v>0</v>
          </cell>
          <cell r="X2309" t="str">
            <v>EST TAMPO GELSOMINA (OVAL) (G3-YUMA LEVIG) (BORDA DUP) - 2,6x1,2x0,02H</v>
          </cell>
          <cell r="Y2309">
            <v>0</v>
          </cell>
          <cell r="Z2309">
            <v>0</v>
          </cell>
          <cell r="AA2309">
            <v>0</v>
          </cell>
          <cell r="AB2309"/>
          <cell r="AC2309"/>
          <cell r="AD2309"/>
          <cell r="AE2309">
            <v>0</v>
          </cell>
          <cell r="AF2309">
            <v>0</v>
          </cell>
          <cell r="AG2309">
            <v>0</v>
          </cell>
          <cell r="AH2309">
            <v>0</v>
          </cell>
          <cell r="AI2309" t="str">
            <v xml:space="preserve">REF: </v>
          </cell>
          <cell r="AJ2309" t="str">
            <v>PRODUTO PRONTA ENTREGA</v>
          </cell>
          <cell r="AK2309"/>
          <cell r="AL2309" t="str">
            <v>ETIQUETA DE ESTOQUE</v>
          </cell>
          <cell r="AM2309"/>
          <cell r="AN2309" t="str">
            <v/>
          </cell>
          <cell r="AO2309" t="str">
            <v/>
          </cell>
          <cell r="AP2309" t="str">
            <v/>
          </cell>
          <cell r="AQ2309" t="str">
            <v/>
          </cell>
          <cell r="AR2309" t="str">
            <v>ETIQUETA DE ESTOQUE - xxH</v>
          </cell>
          <cell r="AS2309"/>
          <cell r="AT2309" t="str">
            <v>EST</v>
          </cell>
          <cell r="AU2309" t="str">
            <v>EST</v>
          </cell>
          <cell r="AV2309" t="str">
            <v/>
          </cell>
          <cell r="AW2309">
            <v>57696.85</v>
          </cell>
          <cell r="AX2309">
            <v>-57696.85</v>
          </cell>
          <cell r="AY2309"/>
          <cell r="AZ2309" t="str">
            <v/>
          </cell>
          <cell r="BA2309"/>
          <cell r="BB2309"/>
          <cell r="BC2309"/>
          <cell r="BD2309" t="str">
            <v/>
          </cell>
          <cell r="BE2309">
            <v>0</v>
          </cell>
          <cell r="BF2309" t="str">
            <v/>
          </cell>
          <cell r="BG2309" t="str">
            <v/>
          </cell>
          <cell r="BH2309">
            <v>13</v>
          </cell>
          <cell r="BI2309" t="str">
            <v>0</v>
          </cell>
          <cell r="BJ2309">
            <v>0</v>
          </cell>
          <cell r="BK2309">
            <v>0</v>
          </cell>
          <cell r="BL2309"/>
          <cell r="BM2309"/>
          <cell r="BN2309"/>
          <cell r="BO2309"/>
          <cell r="BQ2309" t="str">
            <v>DPOT</v>
          </cell>
          <cell r="BS2309" t="str">
            <v/>
          </cell>
          <cell r="BT2309" t="str">
            <v/>
          </cell>
        </row>
        <row r="2310">
          <cell r="H2310">
            <v>4</v>
          </cell>
          <cell r="O2310">
            <v>371728</v>
          </cell>
          <cell r="P2310"/>
          <cell r="Q2310" t="str">
            <v>EST CADEIRA PRIMA (MAD A TAUARI POA) COURO CAMURCA CASTANHO</v>
          </cell>
          <cell r="R2310"/>
          <cell r="S2310"/>
          <cell r="T2310">
            <v>0.53</v>
          </cell>
          <cell r="U2310">
            <v>0.59</v>
          </cell>
          <cell r="V2310">
            <v>0.63</v>
          </cell>
          <cell r="W2310">
            <v>0</v>
          </cell>
          <cell r="X2310" t="str">
            <v>EST CADEIRA PRIMA (MAD A TAUARI POA) COURO CAMURCA CASTANHO - 0,53x0,59x0,63H</v>
          </cell>
          <cell r="Y2310">
            <v>0</v>
          </cell>
          <cell r="Z2310">
            <v>0</v>
          </cell>
          <cell r="AA2310">
            <v>0</v>
          </cell>
          <cell r="AB2310"/>
          <cell r="AC2310"/>
          <cell r="AD2310"/>
          <cell r="AE2310">
            <v>0</v>
          </cell>
          <cell r="AF2310">
            <v>0</v>
          </cell>
          <cell r="AG2310">
            <v>0</v>
          </cell>
          <cell r="AH2310">
            <v>0</v>
          </cell>
          <cell r="AI2310" t="str">
            <v xml:space="preserve">REF: </v>
          </cell>
          <cell r="AJ2310" t="str">
            <v>PRODUTO PRONTA ENTREGA</v>
          </cell>
          <cell r="AK2310"/>
          <cell r="AL2310" t="str">
            <v>ETIQUETA DE ESTOQUE</v>
          </cell>
          <cell r="AM2310"/>
          <cell r="AN2310" t="str">
            <v/>
          </cell>
          <cell r="AO2310" t="str">
            <v/>
          </cell>
          <cell r="AP2310" t="str">
            <v/>
          </cell>
          <cell r="AQ2310" t="str">
            <v/>
          </cell>
          <cell r="AR2310" t="str">
            <v>ETIQUETA DE ESTOQUE - xxH</v>
          </cell>
          <cell r="AS2310"/>
          <cell r="AT2310" t="str">
            <v>EST</v>
          </cell>
          <cell r="AU2310" t="str">
            <v>EST</v>
          </cell>
          <cell r="AV2310" t="str">
            <v/>
          </cell>
          <cell r="AW2310">
            <v>8734.39</v>
          </cell>
          <cell r="AX2310">
            <v>-8734.39</v>
          </cell>
          <cell r="AY2310"/>
          <cell r="AZ2310" t="str">
            <v/>
          </cell>
          <cell r="BA2310"/>
          <cell r="BB2310"/>
          <cell r="BC2310"/>
          <cell r="BD2310" t="str">
            <v/>
          </cell>
          <cell r="BE2310">
            <v>0</v>
          </cell>
          <cell r="BF2310" t="str">
            <v/>
          </cell>
          <cell r="BG2310" t="str">
            <v/>
          </cell>
          <cell r="BH2310">
            <v>13</v>
          </cell>
          <cell r="BI2310" t="str">
            <v>0</v>
          </cell>
          <cell r="BJ2310">
            <v>0</v>
          </cell>
          <cell r="BK2310">
            <v>0</v>
          </cell>
          <cell r="BL2310"/>
          <cell r="BM2310"/>
          <cell r="BN2310"/>
          <cell r="BO2310"/>
          <cell r="BQ2310" t="str">
            <v>DPOT</v>
          </cell>
          <cell r="BS2310" t="str">
            <v/>
          </cell>
          <cell r="BT2310" t="str">
            <v/>
          </cell>
        </row>
        <row r="2311">
          <cell r="H2311">
            <v>4</v>
          </cell>
          <cell r="O2311">
            <v>371727</v>
          </cell>
          <cell r="P2311"/>
          <cell r="Q2311" t="str">
            <v>EST CADEIRA PATIO (MAD B IMBUIA) COURO IMPORT 55</v>
          </cell>
          <cell r="R2311"/>
          <cell r="S2311"/>
          <cell r="T2311">
            <v>0.51</v>
          </cell>
          <cell r="U2311">
            <v>0.46</v>
          </cell>
          <cell r="V2311">
            <v>0.78</v>
          </cell>
          <cell r="W2311">
            <v>0</v>
          </cell>
          <cell r="X2311" t="str">
            <v>EST CADEIRA PATIO (MAD B IMBUIA) COURO IMPORT 55 - 0,51x0,46x0,78H</v>
          </cell>
          <cell r="Y2311">
            <v>0</v>
          </cell>
          <cell r="Z2311">
            <v>0.5</v>
          </cell>
          <cell r="AA2311">
            <v>0</v>
          </cell>
          <cell r="AB2311"/>
          <cell r="AC2311"/>
          <cell r="AD2311"/>
          <cell r="AE2311">
            <v>0</v>
          </cell>
          <cell r="AF2311">
            <v>0</v>
          </cell>
          <cell r="AG2311">
            <v>0</v>
          </cell>
          <cell r="AH2311">
            <v>0</v>
          </cell>
          <cell r="AI2311" t="str">
            <v xml:space="preserve">REF: </v>
          </cell>
          <cell r="AJ2311"/>
          <cell r="AK2311"/>
          <cell r="AL2311" t="str">
            <v>ETIQUETA DE ESTOQUE</v>
          </cell>
          <cell r="AM2311"/>
          <cell r="AN2311" t="str">
            <v/>
          </cell>
          <cell r="AO2311" t="str">
            <v/>
          </cell>
          <cell r="AP2311" t="str">
            <v/>
          </cell>
          <cell r="AQ2311" t="str">
            <v/>
          </cell>
          <cell r="AR2311" t="str">
            <v>ETIQUETA DE ESTOQUE - xxH</v>
          </cell>
          <cell r="AS2311"/>
          <cell r="AT2311" t="str">
            <v>EST</v>
          </cell>
          <cell r="AU2311" t="str">
            <v>EST</v>
          </cell>
          <cell r="AV2311" t="str">
            <v/>
          </cell>
          <cell r="AW2311">
            <v>11810.28</v>
          </cell>
          <cell r="AX2311">
            <v>-11810.28</v>
          </cell>
          <cell r="AY2311"/>
          <cell r="AZ2311" t="str">
            <v/>
          </cell>
          <cell r="BA2311"/>
          <cell r="BB2311"/>
          <cell r="BC2311"/>
          <cell r="BD2311" t="str">
            <v/>
          </cell>
          <cell r="BE2311">
            <v>0</v>
          </cell>
          <cell r="BF2311" t="str">
            <v/>
          </cell>
          <cell r="BG2311" t="str">
            <v/>
          </cell>
          <cell r="BH2311">
            <v>13</v>
          </cell>
          <cell r="BI2311" t="str">
            <v>0</v>
          </cell>
          <cell r="BJ2311">
            <v>0</v>
          </cell>
          <cell r="BK2311">
            <v>0</v>
          </cell>
          <cell r="BL2311"/>
          <cell r="BM2311"/>
          <cell r="BN2311"/>
          <cell r="BO2311"/>
          <cell r="BQ2311" t="str">
            <v>DPOT</v>
          </cell>
          <cell r="BS2311" t="str">
            <v/>
          </cell>
          <cell r="BT2311" t="str">
            <v/>
          </cell>
        </row>
        <row r="2312">
          <cell r="H2312">
            <v>1</v>
          </cell>
          <cell r="O2312">
            <v>371724</v>
          </cell>
          <cell r="P2312"/>
          <cell r="Q2312" t="str">
            <v>EST POLTRONA DINA (FREIJO NATURAL) COURO CAMURCA VERDE</v>
          </cell>
          <cell r="R2312"/>
          <cell r="S2312"/>
          <cell r="T2312">
            <v>0.65</v>
          </cell>
          <cell r="U2312">
            <v>0.75</v>
          </cell>
          <cell r="V2312">
            <v>0.67</v>
          </cell>
          <cell r="W2312">
            <v>0</v>
          </cell>
          <cell r="X2312" t="str">
            <v>EST POLTRONA DINA (FREIJO NATURAL) COURO CAMURCA VERDE - 0,65x0,75x0,67H</v>
          </cell>
          <cell r="Y2312">
            <v>0</v>
          </cell>
          <cell r="Z2312">
            <v>0</v>
          </cell>
          <cell r="AA2312">
            <v>0</v>
          </cell>
          <cell r="AB2312"/>
          <cell r="AC2312"/>
          <cell r="AD2312"/>
          <cell r="AE2312">
            <v>0</v>
          </cell>
          <cell r="AF2312">
            <v>0</v>
          </cell>
          <cell r="AG2312">
            <v>0</v>
          </cell>
          <cell r="AH2312">
            <v>0</v>
          </cell>
          <cell r="AI2312" t="str">
            <v xml:space="preserve">REF: </v>
          </cell>
          <cell r="AJ2312" t="str">
            <v>PRODUTO PRONTA ENTREGA</v>
          </cell>
          <cell r="AK2312"/>
          <cell r="AL2312" t="str">
            <v>ETIQUETA DE ESTOQUE</v>
          </cell>
          <cell r="AM2312"/>
          <cell r="AN2312" t="str">
            <v/>
          </cell>
          <cell r="AO2312" t="str">
            <v/>
          </cell>
          <cell r="AP2312" t="str">
            <v/>
          </cell>
          <cell r="AQ2312" t="str">
            <v/>
          </cell>
          <cell r="AR2312" t="str">
            <v>ETIQUETA DE ESTOQUE - xxH</v>
          </cell>
          <cell r="AS2312"/>
          <cell r="AT2312" t="str">
            <v>EST</v>
          </cell>
          <cell r="AU2312" t="str">
            <v>EST</v>
          </cell>
          <cell r="AV2312" t="str">
            <v/>
          </cell>
          <cell r="AW2312">
            <v>38872.29</v>
          </cell>
          <cell r="AX2312">
            <v>-38872.29</v>
          </cell>
          <cell r="AY2312"/>
          <cell r="AZ2312" t="str">
            <v/>
          </cell>
          <cell r="BA2312"/>
          <cell r="BB2312"/>
          <cell r="BC2312"/>
          <cell r="BD2312" t="str">
            <v/>
          </cell>
          <cell r="BE2312">
            <v>0</v>
          </cell>
          <cell r="BF2312" t="str">
            <v/>
          </cell>
          <cell r="BG2312" t="str">
            <v/>
          </cell>
          <cell r="BH2312">
            <v>13</v>
          </cell>
          <cell r="BI2312" t="str">
            <v>0</v>
          </cell>
          <cell r="BJ2312">
            <v>0</v>
          </cell>
          <cell r="BK2312">
            <v>0</v>
          </cell>
          <cell r="BL2312"/>
          <cell r="BM2312"/>
          <cell r="BN2312"/>
          <cell r="BO2312"/>
          <cell r="BQ2312" t="str">
            <v>DPOT</v>
          </cell>
          <cell r="BS2312" t="str">
            <v/>
          </cell>
          <cell r="BT2312" t="str">
            <v/>
          </cell>
        </row>
        <row r="2313">
          <cell r="H2313">
            <v>0</v>
          </cell>
          <cell r="O2313">
            <v>371722</v>
          </cell>
          <cell r="P2313"/>
          <cell r="Q2313" t="str">
            <v>EST CADEIRA RE (PEROBA DO CAMPO) COURO CAMURCA VERDE</v>
          </cell>
          <cell r="R2313"/>
          <cell r="S2313"/>
          <cell r="T2313">
            <v>0.55000000000000004</v>
          </cell>
          <cell r="U2313">
            <v>0.5</v>
          </cell>
          <cell r="V2313">
            <v>0.78</v>
          </cell>
          <cell r="W2313">
            <v>0</v>
          </cell>
          <cell r="X2313" t="str">
            <v>EST CADEIRA RE (PEROBA DO CAMPO) COURO CAMURCA VERDE - 0,55x0,5x0,78H</v>
          </cell>
          <cell r="Y2313">
            <v>0</v>
          </cell>
          <cell r="Z2313">
            <v>0</v>
          </cell>
          <cell r="AA2313">
            <v>0</v>
          </cell>
          <cell r="AB2313"/>
          <cell r="AC2313"/>
          <cell r="AD2313"/>
          <cell r="AE2313">
            <v>0</v>
          </cell>
          <cell r="AF2313">
            <v>0</v>
          </cell>
          <cell r="AG2313">
            <v>0</v>
          </cell>
          <cell r="AH2313">
            <v>0</v>
          </cell>
          <cell r="AI2313" t="str">
            <v xml:space="preserve">REF: </v>
          </cell>
          <cell r="AJ2313" t="str">
            <v>PRODUTO PRONTA ENTREGA</v>
          </cell>
          <cell r="AK2313"/>
          <cell r="AL2313" t="str">
            <v>ETIQUETA DE ESTOQUE</v>
          </cell>
          <cell r="AM2313"/>
          <cell r="AN2313" t="str">
            <v/>
          </cell>
          <cell r="AO2313" t="str">
            <v/>
          </cell>
          <cell r="AP2313" t="str">
            <v/>
          </cell>
          <cell r="AQ2313" t="str">
            <v/>
          </cell>
          <cell r="AR2313" t="str">
            <v>ETIQUETA DE ESTOQUE - xxH</v>
          </cell>
          <cell r="AS2313"/>
          <cell r="AT2313" t="str">
            <v>EST</v>
          </cell>
          <cell r="AU2313" t="str">
            <v>EST</v>
          </cell>
          <cell r="AV2313" t="str">
            <v/>
          </cell>
          <cell r="AW2313">
            <v>13145.37</v>
          </cell>
          <cell r="AX2313">
            <v>-13145.37</v>
          </cell>
          <cell r="AY2313"/>
          <cell r="AZ2313" t="str">
            <v/>
          </cell>
          <cell r="BA2313"/>
          <cell r="BB2313"/>
          <cell r="BC2313"/>
          <cell r="BD2313" t="str">
            <v/>
          </cell>
          <cell r="BE2313">
            <v>0</v>
          </cell>
          <cell r="BF2313" t="str">
            <v/>
          </cell>
          <cell r="BG2313" t="str">
            <v/>
          </cell>
          <cell r="BH2313">
            <v>13</v>
          </cell>
          <cell r="BI2313" t="str">
            <v>0</v>
          </cell>
          <cell r="BJ2313">
            <v>0</v>
          </cell>
          <cell r="BK2313">
            <v>0</v>
          </cell>
          <cell r="BL2313"/>
          <cell r="BM2313"/>
          <cell r="BN2313"/>
          <cell r="BO2313"/>
          <cell r="BQ2313" t="str">
            <v>DPOT</v>
          </cell>
          <cell r="BS2313" t="str">
            <v/>
          </cell>
          <cell r="BT2313" t="str">
            <v/>
          </cell>
        </row>
        <row r="2314">
          <cell r="H2314">
            <v>2</v>
          </cell>
          <cell r="O2314">
            <v>371558</v>
          </cell>
          <cell r="P2314"/>
          <cell r="Q2314" t="str">
            <v>EST MESA LATERAL ORELHA DE PAU (IMBUIA) (PEROBA DO CAMPO)</v>
          </cell>
          <cell r="R2314"/>
          <cell r="S2314"/>
          <cell r="T2314">
            <v>0.5</v>
          </cell>
          <cell r="U2314">
            <v>0.5</v>
          </cell>
          <cell r="V2314">
            <v>0.7</v>
          </cell>
          <cell r="W2314">
            <v>0</v>
          </cell>
          <cell r="X2314" t="str">
            <v>EST MESA LATERAL ORELHA DE PAU (IMBUIA) (PEROBA DO CAMPO) - 0,5x0,5x0,7H</v>
          </cell>
          <cell r="Y2314">
            <v>0</v>
          </cell>
          <cell r="Z2314">
            <v>0</v>
          </cell>
          <cell r="AA2314">
            <v>0</v>
          </cell>
          <cell r="AB2314"/>
          <cell r="AC2314"/>
          <cell r="AD2314"/>
          <cell r="AE2314">
            <v>0</v>
          </cell>
          <cell r="AF2314">
            <v>0</v>
          </cell>
          <cell r="AG2314">
            <v>0</v>
          </cell>
          <cell r="AH2314">
            <v>0</v>
          </cell>
          <cell r="AI2314" t="str">
            <v xml:space="preserve">REF: </v>
          </cell>
          <cell r="AJ2314" t="str">
            <v>PRODUTO PRONTA ENTREGA</v>
          </cell>
          <cell r="AK2314"/>
          <cell r="AL2314" t="str">
            <v>ETIQUETA DE ESTOQUE</v>
          </cell>
          <cell r="AM2314"/>
          <cell r="AN2314" t="str">
            <v/>
          </cell>
          <cell r="AO2314" t="str">
            <v/>
          </cell>
          <cell r="AP2314" t="str">
            <v/>
          </cell>
          <cell r="AQ2314" t="str">
            <v/>
          </cell>
          <cell r="AR2314" t="str">
            <v>ETIQUETA DE ESTOQUE - xxH</v>
          </cell>
          <cell r="AS2314"/>
          <cell r="AT2314" t="str">
            <v>EST</v>
          </cell>
          <cell r="AU2314" t="str">
            <v>EST</v>
          </cell>
          <cell r="AV2314" t="str">
            <v/>
          </cell>
          <cell r="AW2314">
            <v>20125.88</v>
          </cell>
          <cell r="AX2314">
            <v>-20125.88</v>
          </cell>
          <cell r="AY2314"/>
          <cell r="AZ2314" t="str">
            <v/>
          </cell>
          <cell r="BA2314"/>
          <cell r="BB2314"/>
          <cell r="BC2314"/>
          <cell r="BD2314" t="str">
            <v/>
          </cell>
          <cell r="BE2314">
            <v>0</v>
          </cell>
          <cell r="BF2314" t="str">
            <v/>
          </cell>
          <cell r="BG2314" t="str">
            <v/>
          </cell>
          <cell r="BH2314">
            <v>13</v>
          </cell>
          <cell r="BI2314" t="str">
            <v>0</v>
          </cell>
          <cell r="BJ2314">
            <v>0</v>
          </cell>
          <cell r="BK2314">
            <v>0</v>
          </cell>
          <cell r="BL2314"/>
          <cell r="BM2314"/>
          <cell r="BN2314"/>
          <cell r="BO2314"/>
          <cell r="BQ2314" t="str">
            <v>DPOT</v>
          </cell>
          <cell r="BS2314" t="str">
            <v/>
          </cell>
          <cell r="BT2314" t="str">
            <v/>
          </cell>
        </row>
        <row r="2315">
          <cell r="H2315">
            <v>1</v>
          </cell>
          <cell r="O2315">
            <v>371556</v>
          </cell>
          <cell r="P2315"/>
          <cell r="Q2315" t="str">
            <v>EST MESA CENTRO VENTURA (IMBUIA)</v>
          </cell>
          <cell r="R2315"/>
          <cell r="S2315"/>
          <cell r="T2315">
            <v>1.6</v>
          </cell>
          <cell r="U2315">
            <v>0</v>
          </cell>
          <cell r="V2315">
            <v>0.35</v>
          </cell>
          <cell r="W2315">
            <v>1.6</v>
          </cell>
          <cell r="X2315" t="str">
            <v>EST MESA CENTRO VENTURA (IMBUIA) - Ø1,6x0,35H</v>
          </cell>
          <cell r="Y2315">
            <v>0</v>
          </cell>
          <cell r="Z2315">
            <v>0.35</v>
          </cell>
          <cell r="AA2315">
            <v>0</v>
          </cell>
          <cell r="AB2315"/>
          <cell r="AC2315"/>
          <cell r="AD2315"/>
          <cell r="AE2315">
            <v>0</v>
          </cell>
          <cell r="AF2315">
            <v>0</v>
          </cell>
          <cell r="AG2315">
            <v>0</v>
          </cell>
          <cell r="AH2315">
            <v>0</v>
          </cell>
          <cell r="AI2315" t="str">
            <v xml:space="preserve">REF: </v>
          </cell>
          <cell r="AJ2315"/>
          <cell r="AK2315"/>
          <cell r="AL2315" t="str">
            <v>ETIQUETA DE ESTOQUE</v>
          </cell>
          <cell r="AM2315"/>
          <cell r="AN2315" t="str">
            <v/>
          </cell>
          <cell r="AO2315" t="str">
            <v/>
          </cell>
          <cell r="AP2315" t="str">
            <v/>
          </cell>
          <cell r="AQ2315" t="str">
            <v/>
          </cell>
          <cell r="AR2315" t="str">
            <v>ETIQUETA DE ESTOQUE - xxH</v>
          </cell>
          <cell r="AS2315"/>
          <cell r="AT2315" t="str">
            <v>EST</v>
          </cell>
          <cell r="AU2315" t="str">
            <v>EST</v>
          </cell>
          <cell r="AV2315" t="str">
            <v/>
          </cell>
          <cell r="AW2315">
            <v>36962.89</v>
          </cell>
          <cell r="AX2315">
            <v>-36962.89</v>
          </cell>
          <cell r="AY2315"/>
          <cell r="AZ2315" t="str">
            <v/>
          </cell>
          <cell r="BA2315"/>
          <cell r="BB2315"/>
          <cell r="BC2315"/>
          <cell r="BD2315" t="str">
            <v/>
          </cell>
          <cell r="BE2315">
            <v>0</v>
          </cell>
          <cell r="BF2315" t="str">
            <v/>
          </cell>
          <cell r="BG2315" t="str">
            <v/>
          </cell>
          <cell r="BH2315">
            <v>13</v>
          </cell>
          <cell r="BI2315" t="str">
            <v>0</v>
          </cell>
          <cell r="BJ2315">
            <v>0</v>
          </cell>
          <cell r="BK2315">
            <v>0</v>
          </cell>
          <cell r="BL2315"/>
          <cell r="BM2315"/>
          <cell r="BN2315"/>
          <cell r="BO2315"/>
          <cell r="BQ2315" t="str">
            <v>DPOT</v>
          </cell>
          <cell r="BS2315" t="str">
            <v/>
          </cell>
          <cell r="BT2315" t="str">
            <v/>
          </cell>
        </row>
        <row r="2316">
          <cell r="H2316">
            <v>1</v>
          </cell>
          <cell r="O2316">
            <v>371556</v>
          </cell>
          <cell r="P2316"/>
          <cell r="Q2316" t="str">
            <v>EST MESA CENTRO VENTURA (IMBUIA)</v>
          </cell>
          <cell r="R2316"/>
          <cell r="S2316"/>
          <cell r="T2316">
            <v>1.6</v>
          </cell>
          <cell r="U2316">
            <v>0</v>
          </cell>
          <cell r="V2316">
            <v>0.35</v>
          </cell>
          <cell r="W2316">
            <v>1.6</v>
          </cell>
          <cell r="X2316" t="str">
            <v>EST MESA CENTRO VENTURA (IMBUIA) - Ø1,6x0,35H</v>
          </cell>
          <cell r="Y2316">
            <v>0</v>
          </cell>
          <cell r="Z2316">
            <v>0.35</v>
          </cell>
          <cell r="AA2316">
            <v>0</v>
          </cell>
          <cell r="AB2316"/>
          <cell r="AC2316"/>
          <cell r="AD2316"/>
          <cell r="AE2316">
            <v>0</v>
          </cell>
          <cell r="AF2316">
            <v>0</v>
          </cell>
          <cell r="AG2316">
            <v>0</v>
          </cell>
          <cell r="AH2316">
            <v>0</v>
          </cell>
          <cell r="AI2316" t="str">
            <v xml:space="preserve">REF: </v>
          </cell>
          <cell r="AJ2316"/>
          <cell r="AK2316"/>
          <cell r="AL2316" t="str">
            <v>ETIQUETA DE ESTOQUE</v>
          </cell>
          <cell r="AM2316"/>
          <cell r="AN2316" t="str">
            <v/>
          </cell>
          <cell r="AO2316" t="str">
            <v/>
          </cell>
          <cell r="AP2316" t="str">
            <v/>
          </cell>
          <cell r="AQ2316" t="str">
            <v/>
          </cell>
          <cell r="AR2316" t="str">
            <v>ETIQUETA DE ESTOQUE - xxH</v>
          </cell>
          <cell r="AS2316"/>
          <cell r="AT2316" t="str">
            <v>EST</v>
          </cell>
          <cell r="AU2316" t="str">
            <v>EST</v>
          </cell>
          <cell r="AV2316" t="str">
            <v/>
          </cell>
          <cell r="AW2316">
            <v>36962.89</v>
          </cell>
          <cell r="AX2316">
            <v>-36962.89</v>
          </cell>
          <cell r="AY2316"/>
          <cell r="AZ2316" t="str">
            <v/>
          </cell>
          <cell r="BA2316"/>
          <cell r="BB2316"/>
          <cell r="BC2316"/>
          <cell r="BD2316" t="str">
            <v/>
          </cell>
          <cell r="BE2316">
            <v>0</v>
          </cell>
          <cell r="BF2316" t="str">
            <v/>
          </cell>
          <cell r="BG2316" t="str">
            <v/>
          </cell>
          <cell r="BH2316">
            <v>13</v>
          </cell>
          <cell r="BI2316" t="str">
            <v>0</v>
          </cell>
          <cell r="BJ2316">
            <v>0</v>
          </cell>
          <cell r="BK2316">
            <v>0</v>
          </cell>
          <cell r="BL2316"/>
          <cell r="BM2316"/>
          <cell r="BN2316"/>
          <cell r="BO2316"/>
          <cell r="BQ2316" t="str">
            <v>DPOT</v>
          </cell>
          <cell r="BS2316" t="str">
            <v/>
          </cell>
          <cell r="BT2316" t="str">
            <v/>
          </cell>
        </row>
        <row r="2317">
          <cell r="H2317">
            <v>0</v>
          </cell>
          <cell r="O2317">
            <v>371555</v>
          </cell>
          <cell r="P2317"/>
          <cell r="Q2317" t="str">
            <v>EST MESA CENTRO VENTURA (PEROBA)</v>
          </cell>
          <cell r="R2317"/>
          <cell r="S2317"/>
          <cell r="T2317">
            <v>1.2</v>
          </cell>
          <cell r="U2317">
            <v>1.2</v>
          </cell>
          <cell r="V2317">
            <v>0.28000000000000003</v>
          </cell>
          <cell r="W2317">
            <v>0</v>
          </cell>
          <cell r="X2317" t="str">
            <v>EST MESA CENTRO VENTURA (PEROBA) - 1,2x1,2x0,28H</v>
          </cell>
          <cell r="Y2317">
            <v>0</v>
          </cell>
          <cell r="Z2317">
            <v>0.35</v>
          </cell>
          <cell r="AA2317">
            <v>0</v>
          </cell>
          <cell r="AB2317"/>
          <cell r="AC2317"/>
          <cell r="AD2317"/>
          <cell r="AE2317">
            <v>0</v>
          </cell>
          <cell r="AF2317">
            <v>0</v>
          </cell>
          <cell r="AG2317">
            <v>0</v>
          </cell>
          <cell r="AH2317">
            <v>0</v>
          </cell>
          <cell r="AI2317" t="str">
            <v xml:space="preserve">REF: </v>
          </cell>
          <cell r="AJ2317"/>
          <cell r="AK2317"/>
          <cell r="AL2317" t="str">
            <v>ETIQUETA DE ESTOQUE</v>
          </cell>
          <cell r="AM2317"/>
          <cell r="AN2317" t="str">
            <v/>
          </cell>
          <cell r="AO2317" t="str">
            <v/>
          </cell>
          <cell r="AP2317" t="str">
            <v/>
          </cell>
          <cell r="AQ2317" t="str">
            <v/>
          </cell>
          <cell r="AR2317" t="str">
            <v>ETIQUETA DE ESTOQUE - xxH</v>
          </cell>
          <cell r="AS2317"/>
          <cell r="AT2317" t="str">
            <v>EST</v>
          </cell>
          <cell r="AU2317" t="str">
            <v>EST</v>
          </cell>
          <cell r="AV2317" t="str">
            <v/>
          </cell>
          <cell r="AW2317">
            <v>31317.83</v>
          </cell>
          <cell r="AX2317">
            <v>-31317.83</v>
          </cell>
          <cell r="AY2317"/>
          <cell r="AZ2317" t="str">
            <v/>
          </cell>
          <cell r="BA2317"/>
          <cell r="BB2317"/>
          <cell r="BC2317"/>
          <cell r="BD2317" t="str">
            <v/>
          </cell>
          <cell r="BE2317">
            <v>0</v>
          </cell>
          <cell r="BF2317" t="str">
            <v/>
          </cell>
          <cell r="BG2317" t="str">
            <v/>
          </cell>
          <cell r="BH2317">
            <v>13</v>
          </cell>
          <cell r="BI2317" t="str">
            <v>0</v>
          </cell>
          <cell r="BJ2317">
            <v>0</v>
          </cell>
          <cell r="BK2317">
            <v>0</v>
          </cell>
          <cell r="BL2317"/>
          <cell r="BM2317"/>
          <cell r="BN2317"/>
          <cell r="BO2317"/>
          <cell r="BQ2317" t="str">
            <v>DPOT</v>
          </cell>
          <cell r="BS2317" t="str">
            <v/>
          </cell>
          <cell r="BT2317" t="str">
            <v/>
          </cell>
        </row>
        <row r="2318">
          <cell r="H2318">
            <v>1</v>
          </cell>
          <cell r="O2318">
            <v>371554</v>
          </cell>
          <cell r="P2318"/>
          <cell r="Q2318" t="str">
            <v>EST MESA JANTAR VENTURA (IMBUIA)</v>
          </cell>
          <cell r="R2318"/>
          <cell r="S2318"/>
          <cell r="T2318">
            <v>1.5</v>
          </cell>
          <cell r="U2318">
            <v>0</v>
          </cell>
          <cell r="V2318">
            <v>0.75</v>
          </cell>
          <cell r="W2318">
            <v>1.5</v>
          </cell>
          <cell r="X2318" t="str">
            <v>EST MESA JANTAR VENTURA (IMBUIA) - Ø1,5x0,75H</v>
          </cell>
          <cell r="Y2318">
            <v>0</v>
          </cell>
          <cell r="Z2318">
            <v>0.35</v>
          </cell>
          <cell r="AA2318">
            <v>0</v>
          </cell>
          <cell r="AB2318"/>
          <cell r="AC2318"/>
          <cell r="AD2318"/>
          <cell r="AE2318">
            <v>0</v>
          </cell>
          <cell r="AF2318">
            <v>0</v>
          </cell>
          <cell r="AG2318">
            <v>0</v>
          </cell>
          <cell r="AH2318">
            <v>0</v>
          </cell>
          <cell r="AI2318" t="str">
            <v xml:space="preserve">REF: </v>
          </cell>
          <cell r="AJ2318"/>
          <cell r="AK2318"/>
          <cell r="AL2318" t="str">
            <v>ETIQUETA DE ESTOQUE</v>
          </cell>
          <cell r="AM2318"/>
          <cell r="AN2318" t="str">
            <v/>
          </cell>
          <cell r="AO2318" t="str">
            <v/>
          </cell>
          <cell r="AP2318" t="str">
            <v/>
          </cell>
          <cell r="AQ2318" t="str">
            <v/>
          </cell>
          <cell r="AR2318" t="str">
            <v>ETIQUETA DE ESTOQUE - xxH</v>
          </cell>
          <cell r="AS2318"/>
          <cell r="AT2318" t="str">
            <v>EST</v>
          </cell>
          <cell r="AU2318" t="str">
            <v>EST</v>
          </cell>
          <cell r="AV2318" t="str">
            <v/>
          </cell>
          <cell r="AW2318">
            <v>40657.839999999997</v>
          </cell>
          <cell r="AX2318">
            <v>-40657.839999999997</v>
          </cell>
          <cell r="AY2318"/>
          <cell r="AZ2318" t="str">
            <v/>
          </cell>
          <cell r="BA2318"/>
          <cell r="BB2318"/>
          <cell r="BC2318"/>
          <cell r="BD2318" t="str">
            <v/>
          </cell>
          <cell r="BE2318">
            <v>0</v>
          </cell>
          <cell r="BF2318" t="str">
            <v/>
          </cell>
          <cell r="BG2318" t="str">
            <v/>
          </cell>
          <cell r="BH2318">
            <v>13</v>
          </cell>
          <cell r="BI2318" t="str">
            <v>0</v>
          </cell>
          <cell r="BJ2318">
            <v>0</v>
          </cell>
          <cell r="BK2318">
            <v>0</v>
          </cell>
          <cell r="BL2318"/>
          <cell r="BM2318"/>
          <cell r="BN2318"/>
          <cell r="BO2318"/>
          <cell r="BQ2318" t="str">
            <v>DPOT</v>
          </cell>
          <cell r="BS2318" t="str">
            <v/>
          </cell>
          <cell r="BT2318" t="str">
            <v/>
          </cell>
        </row>
        <row r="2319">
          <cell r="H2319">
            <v>1</v>
          </cell>
          <cell r="O2319">
            <v>371421</v>
          </cell>
          <cell r="P2319"/>
          <cell r="Q2319" t="str">
            <v>EST POLTRONA VAIVEM (BALANCO) (IMBUIA) (EL NOVE GREY)</v>
          </cell>
          <cell r="R2319"/>
          <cell r="S2319"/>
          <cell r="T2319">
            <v>0.83</v>
          </cell>
          <cell r="U2319">
            <v>0.85</v>
          </cell>
          <cell r="V2319">
            <v>0.79</v>
          </cell>
          <cell r="W2319">
            <v>0</v>
          </cell>
          <cell r="X2319" t="str">
            <v>EST POLTRONA VAIVEM (BALANCO) (IMBUIA) (EL NOVE GREY) - 0,83x0,85x0,79H</v>
          </cell>
          <cell r="Y2319">
            <v>0</v>
          </cell>
          <cell r="Z2319">
            <v>0.35</v>
          </cell>
          <cell r="AA2319">
            <v>0</v>
          </cell>
          <cell r="AB2319"/>
          <cell r="AC2319"/>
          <cell r="AD2319"/>
          <cell r="AE2319">
            <v>0</v>
          </cell>
          <cell r="AF2319">
            <v>0</v>
          </cell>
          <cell r="AG2319">
            <v>0</v>
          </cell>
          <cell r="AH2319">
            <v>0</v>
          </cell>
          <cell r="AI2319" t="str">
            <v xml:space="preserve">REF: </v>
          </cell>
          <cell r="AJ2319"/>
          <cell r="AK2319"/>
          <cell r="AL2319" t="str">
            <v>ETIQUETA DE ESTOQUE</v>
          </cell>
          <cell r="AM2319"/>
          <cell r="AN2319" t="str">
            <v/>
          </cell>
          <cell r="AO2319" t="str">
            <v/>
          </cell>
          <cell r="AP2319" t="str">
            <v/>
          </cell>
          <cell r="AQ2319" t="str">
            <v/>
          </cell>
          <cell r="AR2319" t="str">
            <v>ETIQUETA DE ESTOQUE - xxH</v>
          </cell>
          <cell r="AS2319"/>
          <cell r="AT2319" t="str">
            <v>EST</v>
          </cell>
          <cell r="AU2319" t="str">
            <v>EST</v>
          </cell>
          <cell r="AV2319" t="str">
            <v/>
          </cell>
          <cell r="AW2319">
            <v>29834.240000000002</v>
          </cell>
          <cell r="AX2319">
            <v>-29834.240000000002</v>
          </cell>
          <cell r="AY2319"/>
          <cell r="AZ2319" t="str">
            <v/>
          </cell>
          <cell r="BA2319"/>
          <cell r="BB2319"/>
          <cell r="BC2319"/>
          <cell r="BD2319" t="str">
            <v/>
          </cell>
          <cell r="BE2319">
            <v>0</v>
          </cell>
          <cell r="BF2319" t="str">
            <v/>
          </cell>
          <cell r="BG2319" t="str">
            <v/>
          </cell>
          <cell r="BH2319">
            <v>13</v>
          </cell>
          <cell r="BI2319" t="str">
            <v>0</v>
          </cell>
          <cell r="BJ2319">
            <v>0</v>
          </cell>
          <cell r="BK2319">
            <v>0</v>
          </cell>
          <cell r="BL2319"/>
          <cell r="BM2319"/>
          <cell r="BN2319"/>
          <cell r="BO2319"/>
          <cell r="BQ2319" t="str">
            <v>DPOT</v>
          </cell>
          <cell r="BS2319" t="str">
            <v/>
          </cell>
          <cell r="BT2319" t="str">
            <v/>
          </cell>
        </row>
        <row r="2320">
          <cell r="H2320">
            <v>0</v>
          </cell>
          <cell r="O2320">
            <v>371405</v>
          </cell>
          <cell r="P2320"/>
          <cell r="Q2320" t="str">
            <v>EST CHAISE MARESIAS (NAUTICA PRETA) (CUMARU VERNIZ EPS)</v>
          </cell>
          <cell r="R2320"/>
          <cell r="S2320"/>
          <cell r="T2320">
            <v>2.0299999999999998</v>
          </cell>
          <cell r="U2320">
            <v>0.65</v>
          </cell>
          <cell r="V2320">
            <v>0.93</v>
          </cell>
          <cell r="W2320">
            <v>0</v>
          </cell>
          <cell r="X2320" t="str">
            <v>EST CHAISE MARESIAS (NAUTICA PRETA) (CUMARU VERNIZ EPS) - 2,03x0,65x0,93H</v>
          </cell>
          <cell r="Y2320">
            <v>0</v>
          </cell>
          <cell r="Z2320">
            <v>0.5</v>
          </cell>
          <cell r="AA2320">
            <v>0</v>
          </cell>
          <cell r="AB2320"/>
          <cell r="AC2320"/>
          <cell r="AD2320"/>
          <cell r="AE2320">
            <v>0</v>
          </cell>
          <cell r="AF2320">
            <v>0</v>
          </cell>
          <cell r="AG2320">
            <v>0</v>
          </cell>
          <cell r="AH2320">
            <v>0</v>
          </cell>
          <cell r="AI2320" t="str">
            <v xml:space="preserve">REF: </v>
          </cell>
          <cell r="AJ2320"/>
          <cell r="AK2320"/>
          <cell r="AL2320" t="str">
            <v>ETIQUETA DE ESTOQUE</v>
          </cell>
          <cell r="AM2320"/>
          <cell r="AN2320" t="str">
            <v/>
          </cell>
          <cell r="AO2320" t="str">
            <v/>
          </cell>
          <cell r="AP2320" t="str">
            <v/>
          </cell>
          <cell r="AQ2320" t="str">
            <v/>
          </cell>
          <cell r="AR2320" t="str">
            <v>ETIQUETA DE ESTOQUE - xxH</v>
          </cell>
          <cell r="AS2320"/>
          <cell r="AT2320" t="str">
            <v>EST</v>
          </cell>
          <cell r="AU2320" t="str">
            <v>EST</v>
          </cell>
          <cell r="AV2320" t="str">
            <v/>
          </cell>
          <cell r="AW2320">
            <v>25587.23</v>
          </cell>
          <cell r="AX2320">
            <v>-25587.23</v>
          </cell>
          <cell r="AY2320"/>
          <cell r="AZ2320" t="str">
            <v/>
          </cell>
          <cell r="BA2320"/>
          <cell r="BB2320"/>
          <cell r="BC2320"/>
          <cell r="BD2320" t="str">
            <v/>
          </cell>
          <cell r="BE2320">
            <v>0</v>
          </cell>
          <cell r="BF2320" t="str">
            <v/>
          </cell>
          <cell r="BG2320" t="str">
            <v/>
          </cell>
          <cell r="BH2320">
            <v>203</v>
          </cell>
          <cell r="BI2320" t="str">
            <v>0</v>
          </cell>
          <cell r="BJ2320">
            <v>0</v>
          </cell>
          <cell r="BK2320">
            <v>0</v>
          </cell>
          <cell r="BL2320"/>
          <cell r="BM2320"/>
          <cell r="BN2320"/>
          <cell r="BO2320"/>
          <cell r="BQ2320" t="str">
            <v>DPOT</v>
          </cell>
          <cell r="BS2320" t="str">
            <v/>
          </cell>
          <cell r="BT2320" t="str">
            <v/>
          </cell>
        </row>
        <row r="2321">
          <cell r="H2321">
            <v>0</v>
          </cell>
          <cell r="O2321">
            <v>371404</v>
          </cell>
          <cell r="P2321"/>
          <cell r="Q2321" t="str">
            <v>EST CHAISE TIMBO (ESTRUTURA) (CUMARU VERNIZ EPS)</v>
          </cell>
          <cell r="R2321"/>
          <cell r="S2321"/>
          <cell r="T2321">
            <v>2.02</v>
          </cell>
          <cell r="U2321">
            <v>0.9</v>
          </cell>
          <cell r="V2321">
            <v>0.25</v>
          </cell>
          <cell r="W2321">
            <v>0</v>
          </cell>
          <cell r="X2321" t="str">
            <v>EST CHAISE TIMBO (ESTRUTURA) (CUMARU VERNIZ EPS) - 2,02x0,9x0,25H</v>
          </cell>
          <cell r="Y2321">
            <v>0</v>
          </cell>
          <cell r="Z2321">
            <v>0</v>
          </cell>
          <cell r="AA2321">
            <v>0</v>
          </cell>
          <cell r="AB2321"/>
          <cell r="AC2321"/>
          <cell r="AD2321"/>
          <cell r="AE2321">
            <v>0</v>
          </cell>
          <cell r="AF2321">
            <v>0</v>
          </cell>
          <cell r="AG2321">
            <v>0</v>
          </cell>
          <cell r="AH2321">
            <v>0</v>
          </cell>
          <cell r="AI2321" t="str">
            <v xml:space="preserve">REF: </v>
          </cell>
          <cell r="AJ2321" t="str">
            <v>PRODUTO PRONTA ENTREGA</v>
          </cell>
          <cell r="AK2321"/>
          <cell r="AL2321" t="str">
            <v>ETIQUETA DE ESTOQUE</v>
          </cell>
          <cell r="AM2321"/>
          <cell r="AN2321" t="str">
            <v/>
          </cell>
          <cell r="AO2321" t="str">
            <v/>
          </cell>
          <cell r="AP2321" t="str">
            <v/>
          </cell>
          <cell r="AQ2321" t="str">
            <v/>
          </cell>
          <cell r="AR2321" t="str">
            <v>ETIQUETA DE ESTOQUE - xxH</v>
          </cell>
          <cell r="AS2321"/>
          <cell r="AT2321" t="str">
            <v>EST</v>
          </cell>
          <cell r="AU2321" t="str">
            <v>EST</v>
          </cell>
          <cell r="AV2321" t="str">
            <v/>
          </cell>
          <cell r="AW2321">
            <v>18660.060000000001</v>
          </cell>
          <cell r="AX2321">
            <v>-18660.060000000001</v>
          </cell>
          <cell r="AY2321"/>
          <cell r="AZ2321" t="str">
            <v/>
          </cell>
          <cell r="BA2321"/>
          <cell r="BB2321"/>
          <cell r="BC2321"/>
          <cell r="BD2321" t="str">
            <v/>
          </cell>
          <cell r="BE2321">
            <v>0</v>
          </cell>
          <cell r="BF2321" t="str">
            <v/>
          </cell>
          <cell r="BG2321" t="str">
            <v/>
          </cell>
          <cell r="BH2321">
            <v>203</v>
          </cell>
          <cell r="BI2321" t="str">
            <v>0</v>
          </cell>
          <cell r="BJ2321">
            <v>0</v>
          </cell>
          <cell r="BK2321">
            <v>0</v>
          </cell>
          <cell r="BL2321"/>
          <cell r="BM2321"/>
          <cell r="BN2321"/>
          <cell r="BO2321"/>
          <cell r="BQ2321" t="str">
            <v>DPOT</v>
          </cell>
          <cell r="BS2321" t="str">
            <v/>
          </cell>
          <cell r="BT2321" t="str">
            <v/>
          </cell>
        </row>
        <row r="2322">
          <cell r="H2322">
            <v>1</v>
          </cell>
          <cell r="O2322">
            <v>371381</v>
          </cell>
          <cell r="P2322"/>
          <cell r="Q2322" t="str">
            <v>EST CADEIRA ANGELA ESTAR (TELA NATURAL) (FREIJO NATURAL)</v>
          </cell>
          <cell r="R2322"/>
          <cell r="S2322"/>
          <cell r="T2322">
            <v>0.54</v>
          </cell>
          <cell r="U2322">
            <v>0.56000000000000005</v>
          </cell>
          <cell r="V2322">
            <v>0.84</v>
          </cell>
          <cell r="W2322">
            <v>0</v>
          </cell>
          <cell r="X2322" t="str">
            <v>EST CADEIRA ANGELA ESTAR (TELA NATURAL) (FREIJO NATURAL) - 0,54x0,56x0,84H</v>
          </cell>
          <cell r="Y2322">
            <v>0</v>
          </cell>
          <cell r="Z2322">
            <v>0</v>
          </cell>
          <cell r="AA2322">
            <v>0</v>
          </cell>
          <cell r="AB2322"/>
          <cell r="AC2322"/>
          <cell r="AD2322"/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 t="str">
            <v xml:space="preserve">REF: </v>
          </cell>
          <cell r="AJ2322" t="str">
            <v>PRODUTO PRONTA ENTREGA</v>
          </cell>
          <cell r="AK2322"/>
          <cell r="AL2322" t="str">
            <v>ETIQUETA DE ESTOQUE</v>
          </cell>
          <cell r="AM2322"/>
          <cell r="AN2322" t="str">
            <v/>
          </cell>
          <cell r="AO2322" t="str">
            <v/>
          </cell>
          <cell r="AP2322" t="str">
            <v/>
          </cell>
          <cell r="AQ2322" t="str">
            <v/>
          </cell>
          <cell r="AR2322" t="str">
            <v>ETIQUETA DE ESTOQUE - xxH</v>
          </cell>
          <cell r="AS2322"/>
          <cell r="AT2322" t="str">
            <v>EST</v>
          </cell>
          <cell r="AU2322" t="str">
            <v>EST</v>
          </cell>
          <cell r="AV2322" t="str">
            <v/>
          </cell>
          <cell r="AW2322">
            <v>19364.8</v>
          </cell>
          <cell r="AX2322">
            <v>-19364.8</v>
          </cell>
          <cell r="AY2322"/>
          <cell r="AZ2322" t="str">
            <v/>
          </cell>
          <cell r="BA2322"/>
          <cell r="BB2322"/>
          <cell r="BC2322"/>
          <cell r="BD2322" t="str">
            <v/>
          </cell>
          <cell r="BE2322">
            <v>0</v>
          </cell>
          <cell r="BF2322" t="str">
            <v/>
          </cell>
          <cell r="BG2322" t="str">
            <v/>
          </cell>
          <cell r="BH2322">
            <v>15</v>
          </cell>
          <cell r="BI2322" t="str">
            <v>0</v>
          </cell>
          <cell r="BJ2322">
            <v>0</v>
          </cell>
          <cell r="BK2322">
            <v>0</v>
          </cell>
          <cell r="BL2322"/>
          <cell r="BM2322"/>
          <cell r="BN2322"/>
          <cell r="BO2322"/>
          <cell r="BQ2322" t="str">
            <v>DPOT</v>
          </cell>
          <cell r="BS2322" t="str">
            <v/>
          </cell>
          <cell r="BT2322" t="str">
            <v/>
          </cell>
        </row>
        <row r="2323">
          <cell r="H2323">
            <v>1</v>
          </cell>
          <cell r="O2323">
            <v>371380</v>
          </cell>
          <cell r="P2323"/>
          <cell r="Q2323" t="str">
            <v>EST MESA LATERAL LEVE (BASE ACO INOX) (TPO AZULEJO COLORIDO)</v>
          </cell>
          <cell r="R2323"/>
          <cell r="S2323"/>
          <cell r="T2323">
            <v>0.47</v>
          </cell>
          <cell r="U2323">
            <v>0.47</v>
          </cell>
          <cell r="V2323">
            <v>0.5</v>
          </cell>
          <cell r="W2323">
            <v>0</v>
          </cell>
          <cell r="X2323" t="str">
            <v>EST MESA LATERAL LEVE (BASE ACO INOX) (TPO AZULEJO COLORIDO) - 0,47x0,47x0,5H</v>
          </cell>
          <cell r="Y2323">
            <v>0</v>
          </cell>
          <cell r="Z2323">
            <v>0</v>
          </cell>
          <cell r="AA2323">
            <v>0</v>
          </cell>
          <cell r="AB2323"/>
          <cell r="AC2323"/>
          <cell r="AD2323"/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 t="str">
            <v xml:space="preserve">REF: </v>
          </cell>
          <cell r="AJ2323" t="str">
            <v>PRODUTO PRONTA ENTREGA</v>
          </cell>
          <cell r="AK2323"/>
          <cell r="AL2323" t="str">
            <v>ETIQUETA DE ESTOQUE</v>
          </cell>
          <cell r="AM2323"/>
          <cell r="AN2323" t="str">
            <v/>
          </cell>
          <cell r="AO2323" t="str">
            <v/>
          </cell>
          <cell r="AP2323" t="str">
            <v/>
          </cell>
          <cell r="AQ2323" t="str">
            <v/>
          </cell>
          <cell r="AR2323" t="str">
            <v>ETIQUETA DE ESTOQUE - xxH</v>
          </cell>
          <cell r="AS2323"/>
          <cell r="AT2323" t="str">
            <v>EST</v>
          </cell>
          <cell r="AU2323" t="str">
            <v>EST</v>
          </cell>
          <cell r="AV2323" t="str">
            <v/>
          </cell>
          <cell r="AW2323">
            <v>10991.5</v>
          </cell>
          <cell r="AX2323">
            <v>-10991.5</v>
          </cell>
          <cell r="AY2323"/>
          <cell r="AZ2323" t="str">
            <v/>
          </cell>
          <cell r="BA2323"/>
          <cell r="BB2323"/>
          <cell r="BC2323"/>
          <cell r="BD2323" t="str">
            <v/>
          </cell>
          <cell r="BE2323">
            <v>0</v>
          </cell>
          <cell r="BF2323" t="str">
            <v/>
          </cell>
          <cell r="BG2323" t="str">
            <v/>
          </cell>
          <cell r="BH2323">
            <v>15</v>
          </cell>
          <cell r="BI2323" t="str">
            <v>0</v>
          </cell>
          <cell r="BJ2323">
            <v>0</v>
          </cell>
          <cell r="BK2323">
            <v>0</v>
          </cell>
          <cell r="BL2323"/>
          <cell r="BM2323"/>
          <cell r="BN2323"/>
          <cell r="BO2323"/>
          <cell r="BQ2323" t="str">
            <v>DPOT</v>
          </cell>
          <cell r="BS2323" t="str">
            <v/>
          </cell>
          <cell r="BT2323" t="str">
            <v/>
          </cell>
        </row>
        <row r="2324">
          <cell r="H2324">
            <v>1</v>
          </cell>
          <cell r="O2324">
            <v>371379</v>
          </cell>
          <cell r="P2324"/>
          <cell r="Q2324" t="str">
            <v>EST MESA LATERAL LEVE (BASE ACO INOX) (TPO AZULEJO COLORIDO)</v>
          </cell>
          <cell r="R2324"/>
          <cell r="S2324"/>
          <cell r="T2324">
            <v>0.62</v>
          </cell>
          <cell r="U2324">
            <v>0.62</v>
          </cell>
          <cell r="V2324">
            <v>0.6</v>
          </cell>
          <cell r="W2324">
            <v>0</v>
          </cell>
          <cell r="X2324" t="str">
            <v>EST MESA LATERAL LEVE (BASE ACO INOX) (TPO AZULEJO COLORIDO) - 0,62x0,62x0,6H</v>
          </cell>
          <cell r="Y2324">
            <v>0</v>
          </cell>
          <cell r="Z2324">
            <v>0.35</v>
          </cell>
          <cell r="AA2324">
            <v>0</v>
          </cell>
          <cell r="AB2324"/>
          <cell r="AC2324"/>
          <cell r="AD2324"/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 t="str">
            <v xml:space="preserve">REF: </v>
          </cell>
          <cell r="AJ2324"/>
          <cell r="AK2324"/>
          <cell r="AL2324" t="str">
            <v>ETIQUETA DE ESTOQUE</v>
          </cell>
          <cell r="AM2324"/>
          <cell r="AN2324" t="str">
            <v/>
          </cell>
          <cell r="AO2324" t="str">
            <v/>
          </cell>
          <cell r="AP2324" t="str">
            <v/>
          </cell>
          <cell r="AQ2324" t="str">
            <v/>
          </cell>
          <cell r="AR2324" t="str">
            <v>ETIQUETA DE ESTOQUE - xxH</v>
          </cell>
          <cell r="AS2324"/>
          <cell r="AT2324" t="str">
            <v>EST</v>
          </cell>
          <cell r="AU2324" t="str">
            <v>EST</v>
          </cell>
          <cell r="AV2324" t="str">
            <v/>
          </cell>
          <cell r="AW2324">
            <v>14103.7</v>
          </cell>
          <cell r="AX2324">
            <v>-14103.7</v>
          </cell>
          <cell r="AY2324"/>
          <cell r="AZ2324" t="str">
            <v/>
          </cell>
          <cell r="BA2324"/>
          <cell r="BB2324"/>
          <cell r="BC2324"/>
          <cell r="BD2324" t="str">
            <v/>
          </cell>
          <cell r="BE2324">
            <v>0</v>
          </cell>
          <cell r="BF2324" t="str">
            <v/>
          </cell>
          <cell r="BG2324" t="str">
            <v/>
          </cell>
          <cell r="BH2324">
            <v>15</v>
          </cell>
          <cell r="BI2324" t="str">
            <v>0</v>
          </cell>
          <cell r="BJ2324">
            <v>0</v>
          </cell>
          <cell r="BK2324">
            <v>0</v>
          </cell>
          <cell r="BL2324"/>
          <cell r="BM2324"/>
          <cell r="BN2324"/>
          <cell r="BO2324"/>
          <cell r="BQ2324" t="str">
            <v>DPOT</v>
          </cell>
          <cell r="BS2324" t="str">
            <v/>
          </cell>
          <cell r="BT2324" t="str">
            <v/>
          </cell>
        </row>
        <row r="2325">
          <cell r="H2325">
            <v>2</v>
          </cell>
          <cell r="O2325">
            <v>371299</v>
          </cell>
          <cell r="P2325"/>
          <cell r="Q2325" t="str">
            <v>EST POLTRONA KILIN (SOLETA PRETA) (MAD A COR1)</v>
          </cell>
          <cell r="R2325"/>
          <cell r="S2325"/>
          <cell r="T2325">
            <v>0.68</v>
          </cell>
          <cell r="U2325">
            <v>0.63</v>
          </cell>
          <cell r="V2325">
            <v>0.69</v>
          </cell>
          <cell r="W2325">
            <v>0</v>
          </cell>
          <cell r="X2325" t="str">
            <v>EST POLTRONA KILIN (SOLETA PRETA) (MAD A COR1) - 0,68x0,63x0,69H</v>
          </cell>
          <cell r="Y2325">
            <v>0</v>
          </cell>
          <cell r="Z2325">
            <v>0.35</v>
          </cell>
          <cell r="AA2325">
            <v>0</v>
          </cell>
          <cell r="AB2325"/>
          <cell r="AC2325"/>
          <cell r="AD2325"/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 t="str">
            <v xml:space="preserve">REF: </v>
          </cell>
          <cell r="AJ2325"/>
          <cell r="AK2325"/>
          <cell r="AL2325" t="str">
            <v>ETIQUETA DE ESTOQUE</v>
          </cell>
          <cell r="AM2325"/>
          <cell r="AN2325" t="str">
            <v/>
          </cell>
          <cell r="AO2325" t="str">
            <v/>
          </cell>
          <cell r="AP2325" t="str">
            <v/>
          </cell>
          <cell r="AQ2325" t="str">
            <v/>
          </cell>
          <cell r="AR2325" t="str">
            <v>ETIQUETA DE ESTOQUE - xxH</v>
          </cell>
          <cell r="AS2325"/>
          <cell r="AT2325" t="str">
            <v>EST</v>
          </cell>
          <cell r="AU2325" t="str">
            <v>EST</v>
          </cell>
          <cell r="AV2325" t="str">
            <v/>
          </cell>
          <cell r="AW2325">
            <v>25917.95</v>
          </cell>
          <cell r="AX2325">
            <v>-25917.95</v>
          </cell>
          <cell r="AY2325"/>
          <cell r="AZ2325" t="str">
            <v/>
          </cell>
          <cell r="BA2325"/>
          <cell r="BB2325"/>
          <cell r="BC2325"/>
          <cell r="BD2325" t="str">
            <v/>
          </cell>
          <cell r="BE2325">
            <v>0</v>
          </cell>
          <cell r="BF2325" t="str">
            <v/>
          </cell>
          <cell r="BG2325" t="str">
            <v/>
          </cell>
          <cell r="BH2325">
            <v>13</v>
          </cell>
          <cell r="BI2325" t="str">
            <v>0</v>
          </cell>
          <cell r="BJ2325">
            <v>0</v>
          </cell>
          <cell r="BK2325">
            <v>0</v>
          </cell>
          <cell r="BL2325"/>
          <cell r="BM2325"/>
          <cell r="BN2325"/>
          <cell r="BO2325"/>
          <cell r="BQ2325" t="str">
            <v>DPOT</v>
          </cell>
          <cell r="BS2325" t="str">
            <v/>
          </cell>
          <cell r="BT2325" t="str">
            <v/>
          </cell>
        </row>
        <row r="2326">
          <cell r="H2326">
            <v>1</v>
          </cell>
          <cell r="O2326">
            <v>370985</v>
          </cell>
          <cell r="P2326"/>
          <cell r="Q2326" t="str">
            <v>EST LUMINARIA LICEU (9) (PINHO DE RIGA)</v>
          </cell>
          <cell r="R2326"/>
          <cell r="S2326"/>
          <cell r="T2326">
            <v>0.22</v>
          </cell>
          <cell r="U2326">
            <v>0.38</v>
          </cell>
          <cell r="V2326">
            <v>1.55</v>
          </cell>
          <cell r="W2326">
            <v>0</v>
          </cell>
          <cell r="X2326" t="str">
            <v>EST LUMINARIA LICEU (9) (PINHO DE RIGA) - 0,22x0,38x1,55H</v>
          </cell>
          <cell r="Y2326">
            <v>0</v>
          </cell>
          <cell r="Z2326">
            <v>0.35</v>
          </cell>
          <cell r="AA2326">
            <v>0</v>
          </cell>
          <cell r="AB2326"/>
          <cell r="AC2326"/>
          <cell r="AD2326"/>
          <cell r="AE2326">
            <v>0</v>
          </cell>
          <cell r="AF2326">
            <v>0</v>
          </cell>
          <cell r="AG2326">
            <v>0</v>
          </cell>
          <cell r="AH2326">
            <v>0</v>
          </cell>
          <cell r="AI2326" t="str">
            <v xml:space="preserve">REF: </v>
          </cell>
          <cell r="AJ2326"/>
          <cell r="AK2326"/>
          <cell r="AL2326" t="str">
            <v>ETIQUETA DE ESTOQUE</v>
          </cell>
          <cell r="AM2326"/>
          <cell r="AN2326" t="str">
            <v/>
          </cell>
          <cell r="AO2326" t="str">
            <v/>
          </cell>
          <cell r="AP2326" t="str">
            <v/>
          </cell>
          <cell r="AQ2326" t="str">
            <v/>
          </cell>
          <cell r="AR2326" t="str">
            <v>ETIQUETA DE ESTOQUE - xxH</v>
          </cell>
          <cell r="AS2326"/>
          <cell r="AT2326" t="str">
            <v>EST</v>
          </cell>
          <cell r="AU2326" t="str">
            <v>EST</v>
          </cell>
          <cell r="AV2326" t="str">
            <v/>
          </cell>
          <cell r="AW2326">
            <v>32400</v>
          </cell>
          <cell r="AX2326">
            <v>-32400</v>
          </cell>
          <cell r="AY2326"/>
          <cell r="AZ2326" t="str">
            <v/>
          </cell>
          <cell r="BA2326"/>
          <cell r="BB2326"/>
          <cell r="BC2326"/>
          <cell r="BD2326" t="str">
            <v/>
          </cell>
          <cell r="BE2326">
            <v>0</v>
          </cell>
          <cell r="BF2326" t="str">
            <v/>
          </cell>
          <cell r="BG2326" t="str">
            <v/>
          </cell>
          <cell r="BH2326">
            <v>13</v>
          </cell>
          <cell r="BI2326" t="str">
            <v>0</v>
          </cell>
          <cell r="BJ2326">
            <v>0</v>
          </cell>
          <cell r="BK2326">
            <v>0</v>
          </cell>
          <cell r="BL2326"/>
          <cell r="BM2326"/>
          <cell r="BN2326"/>
          <cell r="BO2326"/>
          <cell r="BQ2326" t="str">
            <v>DPOT</v>
          </cell>
          <cell r="BS2326" t="str">
            <v/>
          </cell>
          <cell r="BT2326" t="str">
            <v/>
          </cell>
        </row>
        <row r="2327">
          <cell r="H2327">
            <v>1</v>
          </cell>
          <cell r="O2327">
            <v>370983</v>
          </cell>
          <cell r="P2327"/>
          <cell r="Q2327" t="str">
            <v>EST LUMINARIA LICEU (12) (PINHO DE RIGA)</v>
          </cell>
          <cell r="R2327"/>
          <cell r="S2327"/>
          <cell r="T2327">
            <v>0.22</v>
          </cell>
          <cell r="U2327">
            <v>0.38</v>
          </cell>
          <cell r="V2327">
            <v>1.55</v>
          </cell>
          <cell r="W2327">
            <v>0</v>
          </cell>
          <cell r="X2327" t="str">
            <v>EST LUMINARIA LICEU (12) (PINHO DE RIGA) - 0,22x0,38x1,55H</v>
          </cell>
          <cell r="Y2327">
            <v>0</v>
          </cell>
          <cell r="Z2327">
            <v>0.35</v>
          </cell>
          <cell r="AA2327">
            <v>0</v>
          </cell>
          <cell r="AB2327"/>
          <cell r="AC2327"/>
          <cell r="AD2327"/>
          <cell r="AE2327">
            <v>0</v>
          </cell>
          <cell r="AF2327">
            <v>0</v>
          </cell>
          <cell r="AG2327">
            <v>0</v>
          </cell>
          <cell r="AH2327">
            <v>0</v>
          </cell>
          <cell r="AI2327" t="str">
            <v xml:space="preserve">REF: </v>
          </cell>
          <cell r="AJ2327"/>
          <cell r="AK2327"/>
          <cell r="AL2327" t="str">
            <v>ETIQUETA DE ESTOQUE</v>
          </cell>
          <cell r="AM2327"/>
          <cell r="AN2327" t="str">
            <v/>
          </cell>
          <cell r="AO2327" t="str">
            <v/>
          </cell>
          <cell r="AP2327" t="str">
            <v/>
          </cell>
          <cell r="AQ2327" t="str">
            <v/>
          </cell>
          <cell r="AR2327" t="str">
            <v>ETIQUETA DE ESTOQUE - xxH</v>
          </cell>
          <cell r="AS2327"/>
          <cell r="AT2327" t="str">
            <v>EST</v>
          </cell>
          <cell r="AU2327" t="str">
            <v>EST</v>
          </cell>
          <cell r="AV2327" t="str">
            <v/>
          </cell>
          <cell r="AW2327">
            <v>32400</v>
          </cell>
          <cell r="AX2327">
            <v>-32400</v>
          </cell>
          <cell r="AY2327"/>
          <cell r="AZ2327" t="str">
            <v/>
          </cell>
          <cell r="BA2327"/>
          <cell r="BB2327"/>
          <cell r="BC2327"/>
          <cell r="BD2327" t="str">
            <v/>
          </cell>
          <cell r="BE2327">
            <v>0</v>
          </cell>
          <cell r="BF2327" t="str">
            <v/>
          </cell>
          <cell r="BG2327" t="str">
            <v/>
          </cell>
          <cell r="BH2327">
            <v>13</v>
          </cell>
          <cell r="BI2327" t="str">
            <v>0</v>
          </cell>
          <cell r="BJ2327">
            <v>0</v>
          </cell>
          <cell r="BK2327">
            <v>0</v>
          </cell>
          <cell r="BL2327"/>
          <cell r="BM2327"/>
          <cell r="BN2327"/>
          <cell r="BO2327"/>
          <cell r="BQ2327" t="str">
            <v>DPOT</v>
          </cell>
          <cell r="BS2327" t="str">
            <v/>
          </cell>
          <cell r="BT2327" t="str">
            <v/>
          </cell>
        </row>
        <row r="2328">
          <cell r="H2328">
            <v>1</v>
          </cell>
          <cell r="O2328">
            <v>370982</v>
          </cell>
          <cell r="P2328"/>
          <cell r="Q2328" t="str">
            <v>EST LUMINARIA LICEU (11) (PINHO DE RIGA)</v>
          </cell>
          <cell r="R2328"/>
          <cell r="S2328"/>
          <cell r="T2328">
            <v>0.22</v>
          </cell>
          <cell r="U2328">
            <v>0.38</v>
          </cell>
          <cell r="V2328">
            <v>1.55</v>
          </cell>
          <cell r="W2328">
            <v>0</v>
          </cell>
          <cell r="X2328" t="str">
            <v>EST LUMINARIA LICEU (11) (PINHO DE RIGA) - 0,22x0,38x1,55H</v>
          </cell>
          <cell r="Y2328">
            <v>0</v>
          </cell>
          <cell r="Z2328">
            <v>0.35</v>
          </cell>
          <cell r="AA2328">
            <v>0</v>
          </cell>
          <cell r="AB2328"/>
          <cell r="AC2328"/>
          <cell r="AD2328"/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 t="str">
            <v xml:space="preserve">REF: </v>
          </cell>
          <cell r="AJ2328"/>
          <cell r="AK2328"/>
          <cell r="AL2328" t="str">
            <v>ETIQUETA DE ESTOQUE</v>
          </cell>
          <cell r="AM2328"/>
          <cell r="AN2328" t="str">
            <v/>
          </cell>
          <cell r="AO2328" t="str">
            <v/>
          </cell>
          <cell r="AP2328" t="str">
            <v/>
          </cell>
          <cell r="AQ2328" t="str">
            <v/>
          </cell>
          <cell r="AR2328" t="str">
            <v>ETIQUETA DE ESTOQUE - xxH</v>
          </cell>
          <cell r="AS2328"/>
          <cell r="AT2328" t="str">
            <v>EST</v>
          </cell>
          <cell r="AU2328" t="str">
            <v>EST</v>
          </cell>
          <cell r="AV2328" t="str">
            <v/>
          </cell>
          <cell r="AW2328">
            <v>32400</v>
          </cell>
          <cell r="AX2328">
            <v>-32400</v>
          </cell>
          <cell r="AY2328"/>
          <cell r="AZ2328" t="str">
            <v/>
          </cell>
          <cell r="BA2328"/>
          <cell r="BB2328"/>
          <cell r="BC2328"/>
          <cell r="BD2328" t="str">
            <v/>
          </cell>
          <cell r="BE2328">
            <v>0</v>
          </cell>
          <cell r="BF2328" t="str">
            <v/>
          </cell>
          <cell r="BG2328" t="str">
            <v/>
          </cell>
          <cell r="BH2328">
            <v>13</v>
          </cell>
          <cell r="BI2328" t="str">
            <v>0</v>
          </cell>
          <cell r="BJ2328">
            <v>0</v>
          </cell>
          <cell r="BK2328">
            <v>0</v>
          </cell>
          <cell r="BL2328"/>
          <cell r="BM2328"/>
          <cell r="BN2328"/>
          <cell r="BO2328"/>
          <cell r="BQ2328" t="str">
            <v>DPOT</v>
          </cell>
          <cell r="BS2328" t="str">
            <v/>
          </cell>
          <cell r="BT2328" t="str">
            <v/>
          </cell>
        </row>
        <row r="2329">
          <cell r="H2329">
            <v>1</v>
          </cell>
          <cell r="O2329">
            <v>370981</v>
          </cell>
          <cell r="P2329"/>
          <cell r="Q2329" t="str">
            <v>EST LUMINARIA LICEU (10) (PINHO DE RIGA)</v>
          </cell>
          <cell r="R2329"/>
          <cell r="S2329"/>
          <cell r="T2329">
            <v>0.22</v>
          </cell>
          <cell r="U2329">
            <v>0.38</v>
          </cell>
          <cell r="V2329">
            <v>1.55</v>
          </cell>
          <cell r="W2329">
            <v>0</v>
          </cell>
          <cell r="X2329" t="str">
            <v>EST LUMINARIA LICEU (10) (PINHO DE RIGA) - 0,22x0,38x1,55H</v>
          </cell>
          <cell r="Y2329">
            <v>0</v>
          </cell>
          <cell r="Z2329">
            <v>0.35</v>
          </cell>
          <cell r="AA2329">
            <v>0</v>
          </cell>
          <cell r="AB2329"/>
          <cell r="AC2329"/>
          <cell r="AD2329"/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 t="str">
            <v xml:space="preserve">REF: </v>
          </cell>
          <cell r="AJ2329"/>
          <cell r="AK2329"/>
          <cell r="AL2329" t="str">
            <v>ETIQUETA DE ESTOQUE</v>
          </cell>
          <cell r="AM2329"/>
          <cell r="AN2329" t="str">
            <v/>
          </cell>
          <cell r="AO2329" t="str">
            <v/>
          </cell>
          <cell r="AP2329" t="str">
            <v/>
          </cell>
          <cell r="AQ2329" t="str">
            <v/>
          </cell>
          <cell r="AR2329" t="str">
            <v>ETIQUETA DE ESTOQUE - xxH</v>
          </cell>
          <cell r="AS2329"/>
          <cell r="AT2329" t="str">
            <v>EST</v>
          </cell>
          <cell r="AU2329" t="str">
            <v>EST</v>
          </cell>
          <cell r="AV2329" t="str">
            <v/>
          </cell>
          <cell r="AW2329">
            <v>32400</v>
          </cell>
          <cell r="AX2329">
            <v>-32400</v>
          </cell>
          <cell r="AY2329"/>
          <cell r="AZ2329" t="str">
            <v/>
          </cell>
          <cell r="BA2329"/>
          <cell r="BB2329"/>
          <cell r="BC2329"/>
          <cell r="BD2329" t="str">
            <v/>
          </cell>
          <cell r="BE2329">
            <v>0</v>
          </cell>
          <cell r="BF2329" t="str">
            <v/>
          </cell>
          <cell r="BG2329" t="str">
            <v/>
          </cell>
          <cell r="BH2329">
            <v>13</v>
          </cell>
          <cell r="BI2329" t="str">
            <v>0</v>
          </cell>
          <cell r="BJ2329">
            <v>0</v>
          </cell>
          <cell r="BK2329">
            <v>0</v>
          </cell>
          <cell r="BL2329"/>
          <cell r="BM2329"/>
          <cell r="BN2329"/>
          <cell r="BO2329"/>
          <cell r="BQ2329" t="str">
            <v>DPOT</v>
          </cell>
          <cell r="BS2329" t="str">
            <v/>
          </cell>
          <cell r="BT2329" t="str">
            <v/>
          </cell>
        </row>
        <row r="2330">
          <cell r="H2330">
            <v>1</v>
          </cell>
          <cell r="O2330">
            <v>370979</v>
          </cell>
          <cell r="P2330"/>
          <cell r="Q2330" t="str">
            <v>EST LUMINARIA LICEU (7) (PINHO DE RIGA)</v>
          </cell>
          <cell r="R2330"/>
          <cell r="S2330"/>
          <cell r="T2330">
            <v>0.22</v>
          </cell>
          <cell r="U2330">
            <v>0.38</v>
          </cell>
          <cell r="V2330">
            <v>1.55</v>
          </cell>
          <cell r="W2330">
            <v>0</v>
          </cell>
          <cell r="X2330" t="str">
            <v>EST LUMINARIA LICEU (7) (PINHO DE RIGA) - 0,22x0,38x1,55H</v>
          </cell>
          <cell r="Y2330">
            <v>0</v>
          </cell>
          <cell r="Z2330">
            <v>0</v>
          </cell>
          <cell r="AA2330">
            <v>0</v>
          </cell>
          <cell r="AB2330"/>
          <cell r="AC2330"/>
          <cell r="AD2330"/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 t="str">
            <v xml:space="preserve">REF: </v>
          </cell>
          <cell r="AJ2330" t="str">
            <v>PRODUTO PRONTA ENTREGA</v>
          </cell>
          <cell r="AK2330"/>
          <cell r="AL2330" t="str">
            <v>ETIQUETA DE ESTOQUE</v>
          </cell>
          <cell r="AM2330"/>
          <cell r="AN2330" t="str">
            <v/>
          </cell>
          <cell r="AO2330" t="str">
            <v/>
          </cell>
          <cell r="AP2330" t="str">
            <v/>
          </cell>
          <cell r="AQ2330" t="str">
            <v/>
          </cell>
          <cell r="AR2330" t="str">
            <v>ETIQUETA DE ESTOQUE - xxH</v>
          </cell>
          <cell r="AS2330"/>
          <cell r="AT2330" t="str">
            <v>EST</v>
          </cell>
          <cell r="AU2330" t="str">
            <v>EST</v>
          </cell>
          <cell r="AV2330" t="str">
            <v/>
          </cell>
          <cell r="AW2330">
            <v>34000</v>
          </cell>
          <cell r="AX2330">
            <v>-34000</v>
          </cell>
          <cell r="AY2330"/>
          <cell r="AZ2330" t="str">
            <v/>
          </cell>
          <cell r="BA2330"/>
          <cell r="BB2330"/>
          <cell r="BC2330"/>
          <cell r="BD2330" t="str">
            <v/>
          </cell>
          <cell r="BE2330">
            <v>0</v>
          </cell>
          <cell r="BF2330" t="str">
            <v/>
          </cell>
          <cell r="BG2330" t="str">
            <v/>
          </cell>
          <cell r="BH2330">
            <v>13</v>
          </cell>
          <cell r="BI2330" t="str">
            <v>0</v>
          </cell>
          <cell r="BJ2330">
            <v>0</v>
          </cell>
          <cell r="BK2330">
            <v>0</v>
          </cell>
          <cell r="BL2330"/>
          <cell r="BM2330"/>
          <cell r="BN2330"/>
          <cell r="BO2330"/>
          <cell r="BQ2330" t="str">
            <v>DPOT</v>
          </cell>
          <cell r="BS2330" t="str">
            <v/>
          </cell>
          <cell r="BT2330" t="str">
            <v/>
          </cell>
        </row>
        <row r="2331">
          <cell r="H2331">
            <v>1</v>
          </cell>
          <cell r="O2331">
            <v>370978</v>
          </cell>
          <cell r="P2331"/>
          <cell r="Q2331" t="str">
            <v>EST LUMINARIA LICEU (6) (PINHO DE RIGA)</v>
          </cell>
          <cell r="R2331"/>
          <cell r="S2331"/>
          <cell r="T2331">
            <v>0.22</v>
          </cell>
          <cell r="U2331">
            <v>0.38</v>
          </cell>
          <cell r="V2331">
            <v>1.55</v>
          </cell>
          <cell r="W2331">
            <v>0</v>
          </cell>
          <cell r="X2331" t="str">
            <v>EST LUMINARIA LICEU (6) (PINHO DE RIGA) - 0,22x0,38x1,55H</v>
          </cell>
          <cell r="Y2331">
            <v>0</v>
          </cell>
          <cell r="Z2331">
            <v>0</v>
          </cell>
          <cell r="AA2331">
            <v>0</v>
          </cell>
          <cell r="AB2331"/>
          <cell r="AC2331"/>
          <cell r="AD2331"/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 t="str">
            <v xml:space="preserve">REF: </v>
          </cell>
          <cell r="AJ2331" t="str">
            <v>PRODUTO PRONTA ENTREGA</v>
          </cell>
          <cell r="AK2331"/>
          <cell r="AL2331" t="str">
            <v>ETIQUETA DE ESTOQUE</v>
          </cell>
          <cell r="AM2331"/>
          <cell r="AN2331" t="str">
            <v/>
          </cell>
          <cell r="AO2331" t="str">
            <v/>
          </cell>
          <cell r="AP2331" t="str">
            <v/>
          </cell>
          <cell r="AQ2331" t="str">
            <v/>
          </cell>
          <cell r="AR2331" t="str">
            <v>ETIQUETA DE ESTOQUE - xxH</v>
          </cell>
          <cell r="AS2331"/>
          <cell r="AT2331" t="str">
            <v>EST</v>
          </cell>
          <cell r="AU2331" t="str">
            <v>EST</v>
          </cell>
          <cell r="AV2331" t="str">
            <v/>
          </cell>
          <cell r="AW2331">
            <v>34000</v>
          </cell>
          <cell r="AX2331">
            <v>-34000</v>
          </cell>
          <cell r="AY2331"/>
          <cell r="AZ2331" t="str">
            <v/>
          </cell>
          <cell r="BA2331"/>
          <cell r="BB2331"/>
          <cell r="BC2331"/>
          <cell r="BD2331" t="str">
            <v/>
          </cell>
          <cell r="BE2331">
            <v>0</v>
          </cell>
          <cell r="BF2331" t="str">
            <v/>
          </cell>
          <cell r="BG2331" t="str">
            <v/>
          </cell>
          <cell r="BH2331">
            <v>13</v>
          </cell>
          <cell r="BI2331" t="str">
            <v>0</v>
          </cell>
          <cell r="BJ2331">
            <v>0</v>
          </cell>
          <cell r="BK2331">
            <v>0</v>
          </cell>
          <cell r="BL2331"/>
          <cell r="BM2331"/>
          <cell r="BN2331"/>
          <cell r="BO2331"/>
          <cell r="BQ2331" t="str">
            <v>DPOT</v>
          </cell>
          <cell r="BS2331" t="str">
            <v/>
          </cell>
          <cell r="BT2331" t="str">
            <v/>
          </cell>
        </row>
        <row r="2332">
          <cell r="H2332">
            <v>1</v>
          </cell>
          <cell r="O2332">
            <v>370977</v>
          </cell>
          <cell r="P2332"/>
          <cell r="Q2332" t="str">
            <v>EST LUMINARIA LICEU (5) (PINHO DE RIGA)</v>
          </cell>
          <cell r="R2332"/>
          <cell r="S2332"/>
          <cell r="T2332">
            <v>0.22</v>
          </cell>
          <cell r="U2332">
            <v>0.38</v>
          </cell>
          <cell r="V2332">
            <v>1.55</v>
          </cell>
          <cell r="W2332">
            <v>0</v>
          </cell>
          <cell r="X2332" t="str">
            <v>EST LUMINARIA LICEU (5) (PINHO DE RIGA) - 0,22x0,38x1,55H</v>
          </cell>
          <cell r="Y2332">
            <v>0</v>
          </cell>
          <cell r="Z2332">
            <v>0</v>
          </cell>
          <cell r="AA2332">
            <v>0</v>
          </cell>
          <cell r="AB2332"/>
          <cell r="AC2332"/>
          <cell r="AD2332"/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 t="str">
            <v xml:space="preserve">REF: </v>
          </cell>
          <cell r="AJ2332" t="str">
            <v>PRODUTO PRONTA ENTREGA</v>
          </cell>
          <cell r="AK2332"/>
          <cell r="AL2332" t="str">
            <v>ETIQUETA DE ESTOQUE</v>
          </cell>
          <cell r="AM2332"/>
          <cell r="AN2332" t="str">
            <v/>
          </cell>
          <cell r="AO2332" t="str">
            <v/>
          </cell>
          <cell r="AP2332" t="str">
            <v/>
          </cell>
          <cell r="AQ2332" t="str">
            <v/>
          </cell>
          <cell r="AR2332" t="str">
            <v>ETIQUETA DE ESTOQUE - xxH</v>
          </cell>
          <cell r="AS2332"/>
          <cell r="AT2332" t="str">
            <v>EST</v>
          </cell>
          <cell r="AU2332" t="str">
            <v>EST</v>
          </cell>
          <cell r="AV2332" t="str">
            <v/>
          </cell>
          <cell r="AW2332">
            <v>34000</v>
          </cell>
          <cell r="AX2332">
            <v>-34000</v>
          </cell>
          <cell r="AY2332"/>
          <cell r="AZ2332" t="str">
            <v/>
          </cell>
          <cell r="BA2332"/>
          <cell r="BB2332"/>
          <cell r="BC2332"/>
          <cell r="BD2332" t="str">
            <v/>
          </cell>
          <cell r="BE2332">
            <v>0</v>
          </cell>
          <cell r="BF2332" t="str">
            <v/>
          </cell>
          <cell r="BG2332" t="str">
            <v/>
          </cell>
          <cell r="BH2332">
            <v>13</v>
          </cell>
          <cell r="BI2332" t="str">
            <v>0</v>
          </cell>
          <cell r="BJ2332">
            <v>0</v>
          </cell>
          <cell r="BK2332">
            <v>0</v>
          </cell>
          <cell r="BL2332"/>
          <cell r="BM2332"/>
          <cell r="BN2332"/>
          <cell r="BO2332"/>
          <cell r="BQ2332" t="str">
            <v>DPOT</v>
          </cell>
          <cell r="BS2332" t="str">
            <v/>
          </cell>
          <cell r="BT2332" t="str">
            <v/>
          </cell>
        </row>
        <row r="2333">
          <cell r="H2333">
            <v>1</v>
          </cell>
          <cell r="O2333">
            <v>370976</v>
          </cell>
          <cell r="P2333"/>
          <cell r="Q2333" t="str">
            <v>EST LUMINARIA LICEU (4) (PINHO DE RIGA)</v>
          </cell>
          <cell r="R2333"/>
          <cell r="S2333"/>
          <cell r="T2333">
            <v>0.22</v>
          </cell>
          <cell r="U2333">
            <v>0.28999999999999998</v>
          </cell>
          <cell r="V2333">
            <v>1.57</v>
          </cell>
          <cell r="W2333">
            <v>0</v>
          </cell>
          <cell r="X2333" t="str">
            <v>EST LUMINARIA LICEU (4) (PINHO DE RIGA) - 0,22x0,29x1,57H</v>
          </cell>
          <cell r="Y2333">
            <v>0</v>
          </cell>
          <cell r="Z2333">
            <v>0</v>
          </cell>
          <cell r="AA2333">
            <v>0</v>
          </cell>
          <cell r="AB2333"/>
          <cell r="AC2333"/>
          <cell r="AD2333"/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 t="str">
            <v xml:space="preserve">REF: </v>
          </cell>
          <cell r="AJ2333" t="str">
            <v>PRODUTO PRONTA ENTREGA</v>
          </cell>
          <cell r="AK2333"/>
          <cell r="AL2333" t="str">
            <v>ETIQUETA DE ESTOQUE</v>
          </cell>
          <cell r="AM2333"/>
          <cell r="AN2333" t="str">
            <v/>
          </cell>
          <cell r="AO2333" t="str">
            <v/>
          </cell>
          <cell r="AP2333" t="str">
            <v/>
          </cell>
          <cell r="AQ2333" t="str">
            <v/>
          </cell>
          <cell r="AR2333" t="str">
            <v>ETIQUETA DE ESTOQUE - xxH</v>
          </cell>
          <cell r="AS2333"/>
          <cell r="AT2333" t="str">
            <v>EST</v>
          </cell>
          <cell r="AU2333" t="str">
            <v>EST</v>
          </cell>
          <cell r="AV2333" t="str">
            <v/>
          </cell>
          <cell r="AW2333">
            <v>34000</v>
          </cell>
          <cell r="AX2333">
            <v>-34000</v>
          </cell>
          <cell r="AY2333"/>
          <cell r="AZ2333" t="str">
            <v/>
          </cell>
          <cell r="BA2333"/>
          <cell r="BB2333"/>
          <cell r="BC2333"/>
          <cell r="BD2333" t="str">
            <v/>
          </cell>
          <cell r="BE2333">
            <v>0</v>
          </cell>
          <cell r="BF2333" t="str">
            <v/>
          </cell>
          <cell r="BG2333" t="str">
            <v/>
          </cell>
          <cell r="BH2333">
            <v>13</v>
          </cell>
          <cell r="BI2333" t="str">
            <v>0</v>
          </cell>
          <cell r="BJ2333">
            <v>0</v>
          </cell>
          <cell r="BK2333">
            <v>0</v>
          </cell>
          <cell r="BL2333"/>
          <cell r="BM2333"/>
          <cell r="BN2333"/>
          <cell r="BO2333"/>
          <cell r="BQ2333" t="str">
            <v>DPOT</v>
          </cell>
          <cell r="BS2333" t="str">
            <v/>
          </cell>
          <cell r="BT2333" t="str">
            <v/>
          </cell>
        </row>
        <row r="2334">
          <cell r="H2334">
            <v>0</v>
          </cell>
          <cell r="O2334">
            <v>370975</v>
          </cell>
          <cell r="P2334"/>
          <cell r="Q2334" t="str">
            <v>EST LUMINARIA LICEU (3) (PINHO DE RIGA)</v>
          </cell>
          <cell r="R2334"/>
          <cell r="S2334"/>
          <cell r="T2334">
            <v>0.22</v>
          </cell>
          <cell r="U2334">
            <v>0.28999999999999998</v>
          </cell>
          <cell r="V2334">
            <v>1.57</v>
          </cell>
          <cell r="W2334">
            <v>0</v>
          </cell>
          <cell r="X2334" t="str">
            <v>EST LUMINARIA LICEU (3) (PINHO DE RIGA) - 0,22x0,29x1,57H</v>
          </cell>
          <cell r="Y2334">
            <v>0</v>
          </cell>
          <cell r="Z2334">
            <v>0</v>
          </cell>
          <cell r="AA2334">
            <v>0</v>
          </cell>
          <cell r="AB2334"/>
          <cell r="AC2334"/>
          <cell r="AD2334"/>
          <cell r="AE2334">
            <v>0</v>
          </cell>
          <cell r="AF2334">
            <v>0</v>
          </cell>
          <cell r="AG2334">
            <v>0</v>
          </cell>
          <cell r="AH2334">
            <v>0</v>
          </cell>
          <cell r="AI2334" t="str">
            <v xml:space="preserve">REF: </v>
          </cell>
          <cell r="AJ2334" t="str">
            <v>PRODUTO PRONTA ENTREGA</v>
          </cell>
          <cell r="AK2334"/>
          <cell r="AL2334" t="str">
            <v>ETIQUETA DE ESTOQUE</v>
          </cell>
          <cell r="AM2334"/>
          <cell r="AN2334" t="str">
            <v/>
          </cell>
          <cell r="AO2334" t="str">
            <v/>
          </cell>
          <cell r="AP2334" t="str">
            <v/>
          </cell>
          <cell r="AQ2334" t="str">
            <v/>
          </cell>
          <cell r="AR2334" t="str">
            <v>ETIQUETA DE ESTOQUE - xxH</v>
          </cell>
          <cell r="AS2334"/>
          <cell r="AT2334" t="str">
            <v>EST</v>
          </cell>
          <cell r="AU2334" t="str">
            <v>EST</v>
          </cell>
          <cell r="AV2334" t="str">
            <v/>
          </cell>
          <cell r="AW2334">
            <v>34000</v>
          </cell>
          <cell r="AX2334">
            <v>-34000</v>
          </cell>
          <cell r="AY2334"/>
          <cell r="AZ2334" t="str">
            <v/>
          </cell>
          <cell r="BA2334"/>
          <cell r="BB2334"/>
          <cell r="BC2334"/>
          <cell r="BD2334" t="str">
            <v/>
          </cell>
          <cell r="BE2334">
            <v>0</v>
          </cell>
          <cell r="BF2334" t="str">
            <v/>
          </cell>
          <cell r="BG2334" t="str">
            <v/>
          </cell>
          <cell r="BH2334">
            <v>13</v>
          </cell>
          <cell r="BI2334" t="str">
            <v>0</v>
          </cell>
          <cell r="BJ2334">
            <v>0</v>
          </cell>
          <cell r="BK2334">
            <v>0</v>
          </cell>
          <cell r="BL2334"/>
          <cell r="BM2334"/>
          <cell r="BN2334"/>
          <cell r="BO2334"/>
          <cell r="BQ2334" t="str">
            <v>DPOT</v>
          </cell>
          <cell r="BS2334" t="str">
            <v/>
          </cell>
          <cell r="BT2334" t="str">
            <v/>
          </cell>
        </row>
        <row r="2335">
          <cell r="H2335">
            <v>1</v>
          </cell>
          <cell r="O2335">
            <v>370973</v>
          </cell>
          <cell r="P2335"/>
          <cell r="Q2335" t="str">
            <v>EST LUMINARIA LICEU (1) (PINHO DE RIGA)</v>
          </cell>
          <cell r="R2335"/>
          <cell r="S2335"/>
          <cell r="T2335">
            <v>0.22</v>
          </cell>
          <cell r="U2335">
            <v>0.28999999999999998</v>
          </cell>
          <cell r="V2335">
            <v>1.57</v>
          </cell>
          <cell r="W2335">
            <v>0</v>
          </cell>
          <cell r="X2335" t="str">
            <v>EST LUMINARIA LICEU (1) (PINHO DE RIGA) - 0,22x0,29x1,57H</v>
          </cell>
          <cell r="Y2335">
            <v>0</v>
          </cell>
          <cell r="Z2335">
            <v>0</v>
          </cell>
          <cell r="AA2335">
            <v>0</v>
          </cell>
          <cell r="AB2335"/>
          <cell r="AC2335"/>
          <cell r="AD2335"/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 t="str">
            <v xml:space="preserve">REF: </v>
          </cell>
          <cell r="AJ2335" t="str">
            <v>PRODUTO PRONTA ENTREGA</v>
          </cell>
          <cell r="AK2335"/>
          <cell r="AL2335" t="str">
            <v>ETIQUETA DE ESTOQUE</v>
          </cell>
          <cell r="AM2335"/>
          <cell r="AN2335" t="str">
            <v/>
          </cell>
          <cell r="AO2335" t="str">
            <v/>
          </cell>
          <cell r="AP2335" t="str">
            <v/>
          </cell>
          <cell r="AQ2335" t="str">
            <v/>
          </cell>
          <cell r="AR2335" t="str">
            <v>ETIQUETA DE ESTOQUE - xxH</v>
          </cell>
          <cell r="AS2335"/>
          <cell r="AT2335" t="str">
            <v>EST</v>
          </cell>
          <cell r="AU2335" t="str">
            <v>EST</v>
          </cell>
          <cell r="AV2335" t="str">
            <v/>
          </cell>
          <cell r="AW2335">
            <v>34000</v>
          </cell>
          <cell r="AX2335">
            <v>-34000</v>
          </cell>
          <cell r="AY2335"/>
          <cell r="AZ2335" t="str">
            <v/>
          </cell>
          <cell r="BA2335"/>
          <cell r="BB2335"/>
          <cell r="BC2335"/>
          <cell r="BD2335" t="str">
            <v/>
          </cell>
          <cell r="BE2335">
            <v>0</v>
          </cell>
          <cell r="BF2335" t="str">
            <v/>
          </cell>
          <cell r="BG2335" t="str">
            <v/>
          </cell>
          <cell r="BH2335">
            <v>13</v>
          </cell>
          <cell r="BI2335" t="str">
            <v>0</v>
          </cell>
          <cell r="BJ2335">
            <v>0</v>
          </cell>
          <cell r="BK2335">
            <v>0</v>
          </cell>
          <cell r="BL2335"/>
          <cell r="BM2335"/>
          <cell r="BN2335"/>
          <cell r="BO2335"/>
          <cell r="BQ2335" t="str">
            <v>DPOT</v>
          </cell>
          <cell r="BS2335" t="str">
            <v/>
          </cell>
          <cell r="BT2335" t="str">
            <v/>
          </cell>
        </row>
        <row r="2336">
          <cell r="H2336">
            <v>2</v>
          </cell>
          <cell r="O2336">
            <v>370844</v>
          </cell>
          <cell r="P2336"/>
          <cell r="Q2336" t="str">
            <v>EST POLTRONA RESGATE S/BRACO (JATOBA) (S/ALMOFADA)</v>
          </cell>
          <cell r="R2336"/>
          <cell r="S2336"/>
          <cell r="T2336">
            <v>1.1000000000000001</v>
          </cell>
          <cell r="U2336">
            <v>0.84</v>
          </cell>
          <cell r="V2336">
            <v>0.82</v>
          </cell>
          <cell r="W2336">
            <v>0</v>
          </cell>
          <cell r="X2336" t="str">
            <v>EST POLTRONA RESGATE S/BRACO (JATOBA) (S/ALMOFADA) - 1,1x0,84x0,82H</v>
          </cell>
          <cell r="Y2336">
            <v>0</v>
          </cell>
          <cell r="Z2336">
            <v>0.5</v>
          </cell>
          <cell r="AA2336">
            <v>0</v>
          </cell>
          <cell r="AB2336"/>
          <cell r="AC2336"/>
          <cell r="AD2336"/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 t="str">
            <v xml:space="preserve">REF: </v>
          </cell>
          <cell r="AJ2336"/>
          <cell r="AK2336"/>
          <cell r="AL2336" t="str">
            <v>ETIQUETA DE ESTOQUE</v>
          </cell>
          <cell r="AM2336"/>
          <cell r="AN2336" t="str">
            <v/>
          </cell>
          <cell r="AO2336" t="str">
            <v/>
          </cell>
          <cell r="AP2336" t="str">
            <v/>
          </cell>
          <cell r="AQ2336" t="str">
            <v/>
          </cell>
          <cell r="AR2336" t="str">
            <v>ETIQUETA DE ESTOQUE - xxH</v>
          </cell>
          <cell r="AS2336"/>
          <cell r="AT2336" t="str">
            <v>EST</v>
          </cell>
          <cell r="AU2336" t="str">
            <v>EST</v>
          </cell>
          <cell r="AV2336" t="str">
            <v/>
          </cell>
          <cell r="AW2336">
            <v>19200</v>
          </cell>
          <cell r="AX2336">
            <v>-19200</v>
          </cell>
          <cell r="AY2336"/>
          <cell r="AZ2336" t="str">
            <v/>
          </cell>
          <cell r="BA2336"/>
          <cell r="BB2336"/>
          <cell r="BC2336"/>
          <cell r="BD2336" t="str">
            <v/>
          </cell>
          <cell r="BE2336">
            <v>0</v>
          </cell>
          <cell r="BF2336" t="str">
            <v/>
          </cell>
          <cell r="BG2336" t="str">
            <v/>
          </cell>
          <cell r="BH2336">
            <v>203</v>
          </cell>
          <cell r="BI2336" t="str">
            <v>0</v>
          </cell>
          <cell r="BJ2336">
            <v>0</v>
          </cell>
          <cell r="BK2336">
            <v>0</v>
          </cell>
          <cell r="BL2336"/>
          <cell r="BM2336"/>
          <cell r="BN2336"/>
          <cell r="BO2336"/>
          <cell r="BQ2336" t="str">
            <v>DPOT</v>
          </cell>
          <cell r="BS2336" t="str">
            <v/>
          </cell>
          <cell r="BT2336" t="str">
            <v/>
          </cell>
        </row>
        <row r="2337">
          <cell r="H2337">
            <v>4</v>
          </cell>
          <cell r="O2337">
            <v>370843</v>
          </cell>
          <cell r="P2337"/>
          <cell r="Q2337" t="str">
            <v>EST POLTRONA RESGATE C/BRACO (PEROBA ROSA) (S/ALMOFADA)</v>
          </cell>
          <cell r="R2337"/>
          <cell r="S2337"/>
          <cell r="T2337">
            <v>1.1000000000000001</v>
          </cell>
          <cell r="U2337">
            <v>0.84</v>
          </cell>
          <cell r="V2337">
            <v>0.82</v>
          </cell>
          <cell r="W2337">
            <v>0</v>
          </cell>
          <cell r="X2337" t="str">
            <v>EST POLTRONA RESGATE C/BRACO (PEROBA ROSA) (S/ALMOFADA) - 1,1x0,84x0,82H</v>
          </cell>
          <cell r="Y2337">
            <v>0</v>
          </cell>
          <cell r="Z2337">
            <v>0.5</v>
          </cell>
          <cell r="AA2337">
            <v>0</v>
          </cell>
          <cell r="AB2337"/>
          <cell r="AC2337"/>
          <cell r="AD2337"/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 t="str">
            <v xml:space="preserve">REF: </v>
          </cell>
          <cell r="AJ2337"/>
          <cell r="AK2337"/>
          <cell r="AL2337" t="str">
            <v>ETIQUETA DE ESTOQUE</v>
          </cell>
          <cell r="AM2337"/>
          <cell r="AN2337" t="str">
            <v/>
          </cell>
          <cell r="AO2337" t="str">
            <v/>
          </cell>
          <cell r="AP2337" t="str">
            <v/>
          </cell>
          <cell r="AQ2337" t="str">
            <v/>
          </cell>
          <cell r="AR2337" t="str">
            <v>ETIQUETA DE ESTOQUE - xxH</v>
          </cell>
          <cell r="AS2337"/>
          <cell r="AT2337" t="str">
            <v>EST</v>
          </cell>
          <cell r="AU2337" t="str">
            <v>EST</v>
          </cell>
          <cell r="AV2337" t="str">
            <v/>
          </cell>
          <cell r="AW2337">
            <v>19200</v>
          </cell>
          <cell r="AX2337">
            <v>-19200</v>
          </cell>
          <cell r="AY2337"/>
          <cell r="AZ2337" t="str">
            <v/>
          </cell>
          <cell r="BA2337"/>
          <cell r="BB2337"/>
          <cell r="BC2337"/>
          <cell r="BD2337" t="str">
            <v/>
          </cell>
          <cell r="BE2337">
            <v>0</v>
          </cell>
          <cell r="BF2337" t="str">
            <v/>
          </cell>
          <cell r="BG2337" t="str">
            <v/>
          </cell>
          <cell r="BH2337">
            <v>203</v>
          </cell>
          <cell r="BI2337" t="str">
            <v>0</v>
          </cell>
          <cell r="BJ2337">
            <v>0</v>
          </cell>
          <cell r="BK2337">
            <v>0</v>
          </cell>
          <cell r="BL2337"/>
          <cell r="BM2337"/>
          <cell r="BN2337"/>
          <cell r="BO2337"/>
          <cell r="BQ2337" t="str">
            <v>DPOT</v>
          </cell>
          <cell r="BS2337" t="str">
            <v/>
          </cell>
          <cell r="BT2337" t="str">
            <v/>
          </cell>
        </row>
        <row r="2338">
          <cell r="H2338">
            <v>0</v>
          </cell>
          <cell r="O2338">
            <v>370824</v>
          </cell>
          <cell r="P2338"/>
          <cell r="Q2338" t="str">
            <v>EST MESA CENTRO CAVA (G3 - NEGRONI LEVIGADO)</v>
          </cell>
          <cell r="R2338"/>
          <cell r="S2338"/>
          <cell r="T2338">
            <v>0.8</v>
          </cell>
          <cell r="U2338">
            <v>0</v>
          </cell>
          <cell r="V2338">
            <v>0.3</v>
          </cell>
          <cell r="W2338">
            <v>0</v>
          </cell>
          <cell r="X2338" t="str">
            <v>EST MESA CENTRO CAVA (G3 - NEGRONI LEVIGADO) - Ø0x0,3H</v>
          </cell>
          <cell r="Y2338">
            <v>0</v>
          </cell>
          <cell r="Z2338">
            <v>0</v>
          </cell>
          <cell r="AA2338">
            <v>0</v>
          </cell>
          <cell r="AB2338"/>
          <cell r="AC2338"/>
          <cell r="AD2338"/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 t="str">
            <v xml:space="preserve">REF: </v>
          </cell>
          <cell r="AJ2338" t="str">
            <v>PRODUTO PRONTA ENTREGA</v>
          </cell>
          <cell r="AK2338"/>
          <cell r="AL2338" t="str">
            <v>ETIQUETA DE ESTOQUE</v>
          </cell>
          <cell r="AM2338"/>
          <cell r="AN2338" t="str">
            <v/>
          </cell>
          <cell r="AO2338" t="str">
            <v/>
          </cell>
          <cell r="AP2338" t="str">
            <v/>
          </cell>
          <cell r="AQ2338" t="str">
            <v/>
          </cell>
          <cell r="AR2338" t="str">
            <v>ETIQUETA DE ESTOQUE - xxH</v>
          </cell>
          <cell r="AS2338"/>
          <cell r="AT2338" t="str">
            <v>EST</v>
          </cell>
          <cell r="AU2338" t="str">
            <v>EST</v>
          </cell>
          <cell r="AV2338" t="str">
            <v/>
          </cell>
          <cell r="AW2338">
            <v>49937.93</v>
          </cell>
          <cell r="AX2338">
            <v>-49937.93</v>
          </cell>
          <cell r="AY2338"/>
          <cell r="AZ2338" t="str">
            <v/>
          </cell>
          <cell r="BA2338"/>
          <cell r="BB2338"/>
          <cell r="BC2338"/>
          <cell r="BD2338" t="str">
            <v/>
          </cell>
          <cell r="BE2338">
            <v>0</v>
          </cell>
          <cell r="BF2338" t="str">
            <v/>
          </cell>
          <cell r="BG2338" t="str">
            <v/>
          </cell>
          <cell r="BH2338">
            <v>13</v>
          </cell>
          <cell r="BI2338" t="str">
            <v>0</v>
          </cell>
          <cell r="BJ2338">
            <v>0</v>
          </cell>
          <cell r="BK2338">
            <v>0</v>
          </cell>
          <cell r="BL2338"/>
          <cell r="BM2338"/>
          <cell r="BN2338"/>
          <cell r="BO2338"/>
          <cell r="BQ2338" t="str">
            <v>DPOT</v>
          </cell>
          <cell r="BS2338" t="str">
            <v/>
          </cell>
          <cell r="BT2338" t="str">
            <v/>
          </cell>
        </row>
        <row r="2339">
          <cell r="H2339">
            <v>0</v>
          </cell>
          <cell r="O2339">
            <v>370823</v>
          </cell>
          <cell r="P2339"/>
          <cell r="Q2339" t="str">
            <v>EST MESA CENTRO CAVA (G3 - NEGRONI LEVIGADO)</v>
          </cell>
          <cell r="R2339"/>
          <cell r="S2339"/>
          <cell r="T2339">
            <v>1.3</v>
          </cell>
          <cell r="U2339">
            <v>0</v>
          </cell>
          <cell r="V2339">
            <v>0.25</v>
          </cell>
          <cell r="W2339">
            <v>0</v>
          </cell>
          <cell r="X2339" t="str">
            <v>EST MESA CENTRO CAVA (G3 - NEGRONI LEVIGADO) - Ø0x0,25H</v>
          </cell>
          <cell r="Y2339">
            <v>0</v>
          </cell>
          <cell r="Z2339">
            <v>0</v>
          </cell>
          <cell r="AA2339">
            <v>0</v>
          </cell>
          <cell r="AB2339"/>
          <cell r="AC2339"/>
          <cell r="AD2339"/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 t="str">
            <v xml:space="preserve">REF: </v>
          </cell>
          <cell r="AJ2339" t="str">
            <v>PRODUTO PRONTA ENTREGA</v>
          </cell>
          <cell r="AK2339"/>
          <cell r="AL2339" t="str">
            <v>ETIQUETA DE ESTOQUE</v>
          </cell>
          <cell r="AM2339"/>
          <cell r="AN2339" t="str">
            <v/>
          </cell>
          <cell r="AO2339" t="str">
            <v/>
          </cell>
          <cell r="AP2339" t="str">
            <v/>
          </cell>
          <cell r="AQ2339" t="str">
            <v/>
          </cell>
          <cell r="AR2339" t="str">
            <v>ETIQUETA DE ESTOQUE - xxH</v>
          </cell>
          <cell r="AS2339"/>
          <cell r="AT2339" t="str">
            <v>EST</v>
          </cell>
          <cell r="AU2339" t="str">
            <v>EST</v>
          </cell>
          <cell r="AV2339" t="str">
            <v/>
          </cell>
          <cell r="AW2339">
            <v>79170.28</v>
          </cell>
          <cell r="AX2339">
            <v>-79170.28</v>
          </cell>
          <cell r="AY2339"/>
          <cell r="AZ2339" t="str">
            <v/>
          </cell>
          <cell r="BA2339"/>
          <cell r="BB2339"/>
          <cell r="BC2339"/>
          <cell r="BD2339" t="str">
            <v/>
          </cell>
          <cell r="BE2339">
            <v>0</v>
          </cell>
          <cell r="BF2339" t="str">
            <v/>
          </cell>
          <cell r="BG2339" t="str">
            <v/>
          </cell>
          <cell r="BH2339">
            <v>13</v>
          </cell>
          <cell r="BI2339" t="str">
            <v>0</v>
          </cell>
          <cell r="BJ2339">
            <v>0</v>
          </cell>
          <cell r="BK2339">
            <v>0</v>
          </cell>
          <cell r="BL2339"/>
          <cell r="BM2339"/>
          <cell r="BN2339"/>
          <cell r="BO2339"/>
          <cell r="BQ2339" t="str">
            <v>DPOT</v>
          </cell>
          <cell r="BS2339" t="str">
            <v/>
          </cell>
          <cell r="BT2339" t="str">
            <v/>
          </cell>
        </row>
        <row r="2340">
          <cell r="H2340">
            <v>0</v>
          </cell>
          <cell r="O2340">
            <v>370777</v>
          </cell>
          <cell r="P2340"/>
          <cell r="Q2340" t="str">
            <v>EST CADEIRA RE (FREIJO) COURO CAMURCA VERDE</v>
          </cell>
          <cell r="R2340"/>
          <cell r="S2340"/>
          <cell r="T2340">
            <v>0.55000000000000004</v>
          </cell>
          <cell r="U2340">
            <v>0.5</v>
          </cell>
          <cell r="V2340">
            <v>0.78</v>
          </cell>
          <cell r="W2340">
            <v>0</v>
          </cell>
          <cell r="X2340" t="str">
            <v>EST CADEIRA RE (FREIJO) COURO CAMURCA VERDE - 0,55x0,5x0,78H</v>
          </cell>
          <cell r="Y2340">
            <v>0</v>
          </cell>
          <cell r="Z2340">
            <v>0.5</v>
          </cell>
          <cell r="AA2340">
            <v>0</v>
          </cell>
          <cell r="AB2340"/>
          <cell r="AC2340"/>
          <cell r="AD2340"/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 t="str">
            <v xml:space="preserve">REF: </v>
          </cell>
          <cell r="AJ2340"/>
          <cell r="AK2340"/>
          <cell r="AL2340" t="str">
            <v>ETIQUETA DE ESTOQUE</v>
          </cell>
          <cell r="AM2340"/>
          <cell r="AN2340" t="str">
            <v/>
          </cell>
          <cell r="AO2340" t="str">
            <v/>
          </cell>
          <cell r="AP2340" t="str">
            <v/>
          </cell>
          <cell r="AQ2340" t="str">
            <v/>
          </cell>
          <cell r="AR2340" t="str">
            <v>ETIQUETA DE ESTOQUE - xxH</v>
          </cell>
          <cell r="AS2340"/>
          <cell r="AT2340" t="str">
            <v>EST</v>
          </cell>
          <cell r="AU2340" t="str">
            <v>EST</v>
          </cell>
          <cell r="AV2340" t="str">
            <v/>
          </cell>
          <cell r="AW2340">
            <v>13145.37</v>
          </cell>
          <cell r="AX2340">
            <v>-13145.37</v>
          </cell>
          <cell r="AY2340"/>
          <cell r="AZ2340" t="str">
            <v/>
          </cell>
          <cell r="BA2340"/>
          <cell r="BB2340"/>
          <cell r="BC2340"/>
          <cell r="BD2340" t="str">
            <v/>
          </cell>
          <cell r="BE2340">
            <v>0</v>
          </cell>
          <cell r="BF2340" t="str">
            <v/>
          </cell>
          <cell r="BG2340" t="str">
            <v/>
          </cell>
          <cell r="BH2340">
            <v>13</v>
          </cell>
          <cell r="BI2340" t="str">
            <v>0</v>
          </cell>
          <cell r="BJ2340">
            <v>0</v>
          </cell>
          <cell r="BK2340">
            <v>0</v>
          </cell>
          <cell r="BL2340"/>
          <cell r="BM2340"/>
          <cell r="BN2340"/>
          <cell r="BO2340"/>
          <cell r="BQ2340" t="str">
            <v>DPOT</v>
          </cell>
          <cell r="BS2340" t="str">
            <v/>
          </cell>
          <cell r="BT2340" t="str">
            <v/>
          </cell>
        </row>
        <row r="2341">
          <cell r="H2341">
            <v>1</v>
          </cell>
          <cell r="O2341">
            <v>370775</v>
          </cell>
          <cell r="P2341"/>
          <cell r="Q2341" t="str">
            <v>EST BANQUETA ESSA (IMBUIA) TC ELB LUDA CHERRY</v>
          </cell>
          <cell r="R2341"/>
          <cell r="S2341"/>
          <cell r="T2341">
            <v>0.56000000000000005</v>
          </cell>
          <cell r="U2341">
            <v>0.46</v>
          </cell>
          <cell r="V2341">
            <v>0.38</v>
          </cell>
          <cell r="W2341">
            <v>0</v>
          </cell>
          <cell r="X2341" t="str">
            <v>EST BANQUETA ESSA (IMBUIA) TC ELB LUDA CHERRY - 0,56x0,46x0,38H</v>
          </cell>
          <cell r="Y2341">
            <v>0</v>
          </cell>
          <cell r="Z2341">
            <v>0.5</v>
          </cell>
          <cell r="AA2341">
            <v>0</v>
          </cell>
          <cell r="AB2341"/>
          <cell r="AC2341"/>
          <cell r="AD2341"/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 t="str">
            <v xml:space="preserve">REF: </v>
          </cell>
          <cell r="AJ2341"/>
          <cell r="AK2341"/>
          <cell r="AL2341" t="str">
            <v>ETIQUETA DE ESTOQUE</v>
          </cell>
          <cell r="AM2341"/>
          <cell r="AN2341" t="str">
            <v/>
          </cell>
          <cell r="AO2341" t="str">
            <v/>
          </cell>
          <cell r="AP2341" t="str">
            <v/>
          </cell>
          <cell r="AQ2341" t="str">
            <v/>
          </cell>
          <cell r="AR2341" t="str">
            <v>ETIQUETA DE ESTOQUE - xxH</v>
          </cell>
          <cell r="AS2341"/>
          <cell r="AT2341" t="str">
            <v>EST</v>
          </cell>
          <cell r="AU2341" t="str">
            <v>EST</v>
          </cell>
          <cell r="AV2341" t="str">
            <v/>
          </cell>
          <cell r="AW2341">
            <v>9383.02</v>
          </cell>
          <cell r="AX2341">
            <v>-9383.02</v>
          </cell>
          <cell r="AY2341"/>
          <cell r="AZ2341" t="str">
            <v/>
          </cell>
          <cell r="BA2341"/>
          <cell r="BB2341"/>
          <cell r="BC2341"/>
          <cell r="BD2341" t="str">
            <v/>
          </cell>
          <cell r="BE2341">
            <v>0</v>
          </cell>
          <cell r="BF2341" t="str">
            <v/>
          </cell>
          <cell r="BG2341" t="str">
            <v/>
          </cell>
          <cell r="BH2341">
            <v>13</v>
          </cell>
          <cell r="BI2341" t="str">
            <v>0</v>
          </cell>
          <cell r="BJ2341">
            <v>0</v>
          </cell>
          <cell r="BK2341">
            <v>0</v>
          </cell>
          <cell r="BL2341"/>
          <cell r="BM2341"/>
          <cell r="BN2341"/>
          <cell r="BO2341"/>
          <cell r="BQ2341" t="str">
            <v>DPOT</v>
          </cell>
          <cell r="BS2341" t="str">
            <v/>
          </cell>
          <cell r="BT2341" t="str">
            <v/>
          </cell>
        </row>
        <row r="2342">
          <cell r="H2342">
            <v>3</v>
          </cell>
          <cell r="O2342">
            <v>370760</v>
          </cell>
          <cell r="P2342"/>
          <cell r="Q2342" t="str">
            <v>EST CADEIRA BENJAMIN (IMBUIA) (TELA NATURAL)</v>
          </cell>
          <cell r="R2342"/>
          <cell r="S2342"/>
          <cell r="T2342">
            <v>0.62</v>
          </cell>
          <cell r="U2342">
            <v>0.54</v>
          </cell>
          <cell r="V2342">
            <v>0.78</v>
          </cell>
          <cell r="W2342">
            <v>0</v>
          </cell>
          <cell r="X2342" t="str">
            <v>EST CADEIRA BENJAMIN (IMBUIA) (TELA NATURAL) - 0,62x0,54x0,78H</v>
          </cell>
          <cell r="Y2342">
            <v>10928.66</v>
          </cell>
          <cell r="Z2342">
            <v>0</v>
          </cell>
          <cell r="AA2342">
            <v>10928.66</v>
          </cell>
          <cell r="AB2342"/>
          <cell r="AC2342"/>
          <cell r="AD2342"/>
          <cell r="AE2342">
            <v>10928.66</v>
          </cell>
          <cell r="AF2342">
            <v>10928.66</v>
          </cell>
          <cell r="AG2342">
            <v>0</v>
          </cell>
          <cell r="AH2342">
            <v>10928.66</v>
          </cell>
          <cell r="AI2342" t="str">
            <v>REF: 370746</v>
          </cell>
          <cell r="AJ2342"/>
          <cell r="AK2342">
            <v>370746</v>
          </cell>
          <cell r="AL2342" t="str">
            <v>CADEIRA BENJAMIN (C/B) (TELA) (IMBUIA)</v>
          </cell>
          <cell r="AM2342"/>
          <cell r="AN2342">
            <v>0.62</v>
          </cell>
          <cell r="AO2342">
            <v>0.54</v>
          </cell>
          <cell r="AP2342">
            <v>0.78</v>
          </cell>
          <cell r="AQ2342">
            <v>0</v>
          </cell>
          <cell r="AR2342" t="str">
            <v>CADEIRA BENJAMIN (C/B) (TELA) (IMBUIA) - 0,62x0,54x0,78H</v>
          </cell>
          <cell r="AS2342">
            <v>10928.66</v>
          </cell>
          <cell r="AT2342">
            <v>11032.75</v>
          </cell>
          <cell r="AU2342">
            <v>11032.75</v>
          </cell>
          <cell r="AV2342">
            <v>0</v>
          </cell>
          <cell r="AW2342">
            <v>11032.74</v>
          </cell>
          <cell r="AX2342">
            <v>-104.07999999999993</v>
          </cell>
          <cell r="AY2342"/>
          <cell r="AZ2342" t="str">
            <v/>
          </cell>
          <cell r="BA2342"/>
          <cell r="BB2342"/>
          <cell r="BC2342"/>
          <cell r="BD2342" t="str">
            <v/>
          </cell>
          <cell r="BE2342">
            <v>0</v>
          </cell>
          <cell r="BF2342" t="str">
            <v/>
          </cell>
          <cell r="BG2342" t="str">
            <v/>
          </cell>
          <cell r="BH2342">
            <v>13</v>
          </cell>
          <cell r="BI2342" t="str">
            <v>0</v>
          </cell>
          <cell r="BJ2342">
            <v>0</v>
          </cell>
          <cell r="BK2342">
            <v>0</v>
          </cell>
          <cell r="BL2342"/>
          <cell r="BM2342"/>
          <cell r="BN2342"/>
          <cell r="BO2342"/>
          <cell r="BQ2342" t="str">
            <v>DPOT</v>
          </cell>
          <cell r="BS2342" t="str">
            <v/>
          </cell>
          <cell r="BT2342" t="str">
            <v/>
          </cell>
        </row>
        <row r="2343">
          <cell r="H2343">
            <v>2</v>
          </cell>
          <cell r="O2343">
            <v>370716</v>
          </cell>
          <cell r="P2343"/>
          <cell r="Q2343" t="str">
            <v>EST BANQUETA ESSA (MAD B TECA TING IMBUIA) TC ELB LUDA AQUA</v>
          </cell>
          <cell r="R2343"/>
          <cell r="S2343"/>
          <cell r="T2343">
            <v>0.56000000000000005</v>
          </cell>
          <cell r="U2343">
            <v>0.46</v>
          </cell>
          <cell r="V2343">
            <v>0.38</v>
          </cell>
          <cell r="W2343">
            <v>0</v>
          </cell>
          <cell r="X2343" t="str">
            <v>EST BANQUETA ESSA (MAD B TECA TING IMBUIA) TC ELB LUDA AQUA - 0,56x0,46x0,38H</v>
          </cell>
          <cell r="Y2343">
            <v>0</v>
          </cell>
          <cell r="Z2343">
            <v>0</v>
          </cell>
          <cell r="AA2343">
            <v>0</v>
          </cell>
          <cell r="AB2343"/>
          <cell r="AC2343"/>
          <cell r="AD2343"/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 t="str">
            <v xml:space="preserve">REF: </v>
          </cell>
          <cell r="AJ2343" t="str">
            <v>PRODUTO PRONTA ENTREGA</v>
          </cell>
          <cell r="AK2343"/>
          <cell r="AL2343" t="str">
            <v>ETIQUETA DE ESTOQUE</v>
          </cell>
          <cell r="AM2343"/>
          <cell r="AN2343" t="str">
            <v/>
          </cell>
          <cell r="AO2343" t="str">
            <v/>
          </cell>
          <cell r="AP2343" t="str">
            <v/>
          </cell>
          <cell r="AQ2343" t="str">
            <v/>
          </cell>
          <cell r="AR2343" t="str">
            <v>ETIQUETA DE ESTOQUE - xxH</v>
          </cell>
          <cell r="AS2343"/>
          <cell r="AT2343" t="str">
            <v>EST</v>
          </cell>
          <cell r="AU2343" t="str">
            <v>EST</v>
          </cell>
          <cell r="AV2343" t="str">
            <v/>
          </cell>
          <cell r="AW2343">
            <v>8858.06</v>
          </cell>
          <cell r="AX2343">
            <v>-8858.06</v>
          </cell>
          <cell r="AY2343"/>
          <cell r="AZ2343" t="str">
            <v/>
          </cell>
          <cell r="BA2343"/>
          <cell r="BB2343"/>
          <cell r="BC2343"/>
          <cell r="BD2343" t="str">
            <v/>
          </cell>
          <cell r="BE2343">
            <v>0</v>
          </cell>
          <cell r="BF2343" t="str">
            <v/>
          </cell>
          <cell r="BG2343" t="str">
            <v/>
          </cell>
          <cell r="BH2343">
            <v>13</v>
          </cell>
          <cell r="BI2343" t="str">
            <v>0</v>
          </cell>
          <cell r="BJ2343">
            <v>0</v>
          </cell>
          <cell r="BK2343">
            <v>0</v>
          </cell>
          <cell r="BL2343"/>
          <cell r="BM2343"/>
          <cell r="BN2343"/>
          <cell r="BO2343"/>
          <cell r="BQ2343" t="str">
            <v>DPOT</v>
          </cell>
          <cell r="BS2343" t="str">
            <v/>
          </cell>
          <cell r="BT2343" t="str">
            <v/>
          </cell>
        </row>
        <row r="2344">
          <cell r="H2344">
            <v>1</v>
          </cell>
          <cell r="O2344">
            <v>370690</v>
          </cell>
          <cell r="P2344"/>
          <cell r="Q2344" t="str">
            <v>EST SOFA PLATAFORMA (SUCUPIRA) COURO NOBUCK VERDE</v>
          </cell>
          <cell r="R2344"/>
          <cell r="S2344"/>
          <cell r="T2344">
            <v>1.8</v>
          </cell>
          <cell r="U2344">
            <v>0.9</v>
          </cell>
          <cell r="V2344">
            <v>0.8</v>
          </cell>
          <cell r="W2344">
            <v>0</v>
          </cell>
          <cell r="X2344" t="str">
            <v>EST SOFA PLATAFORMA (SUCUPIRA) COURO NOBUCK VERDE - 1,8x0,9x0,8H</v>
          </cell>
          <cell r="Y2344">
            <v>0</v>
          </cell>
          <cell r="Z2344">
            <v>0</v>
          </cell>
          <cell r="AA2344">
            <v>0</v>
          </cell>
          <cell r="AB2344"/>
          <cell r="AC2344"/>
          <cell r="AD2344"/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 t="str">
            <v xml:space="preserve">REF: </v>
          </cell>
          <cell r="AJ2344" t="str">
            <v>PRODUTO PRONTA ENTREGA</v>
          </cell>
          <cell r="AK2344"/>
          <cell r="AL2344" t="str">
            <v>ETIQUETA DE ESTOQUE</v>
          </cell>
          <cell r="AM2344"/>
          <cell r="AN2344" t="str">
            <v/>
          </cell>
          <cell r="AO2344" t="str">
            <v/>
          </cell>
          <cell r="AP2344" t="str">
            <v/>
          </cell>
          <cell r="AQ2344" t="str">
            <v/>
          </cell>
          <cell r="AR2344" t="str">
            <v>ETIQUETA DE ESTOQUE - xxH</v>
          </cell>
          <cell r="AS2344"/>
          <cell r="AT2344" t="str">
            <v>EST</v>
          </cell>
          <cell r="AU2344" t="str">
            <v>EST</v>
          </cell>
          <cell r="AV2344" t="str">
            <v/>
          </cell>
          <cell r="AW2344">
            <v>48265.08</v>
          </cell>
          <cell r="AX2344">
            <v>-48265.08</v>
          </cell>
          <cell r="AY2344"/>
          <cell r="AZ2344" t="str">
            <v/>
          </cell>
          <cell r="BA2344"/>
          <cell r="BB2344"/>
          <cell r="BC2344"/>
          <cell r="BD2344" t="str">
            <v/>
          </cell>
          <cell r="BE2344">
            <v>0</v>
          </cell>
          <cell r="BF2344" t="str">
            <v/>
          </cell>
          <cell r="BG2344" t="str">
            <v/>
          </cell>
          <cell r="BH2344">
            <v>13</v>
          </cell>
          <cell r="BI2344" t="str">
            <v>0</v>
          </cell>
          <cell r="BJ2344">
            <v>0</v>
          </cell>
          <cell r="BK2344">
            <v>0</v>
          </cell>
          <cell r="BL2344"/>
          <cell r="BM2344"/>
          <cell r="BN2344"/>
          <cell r="BO2344"/>
          <cell r="BQ2344" t="str">
            <v>DPOT</v>
          </cell>
          <cell r="BS2344" t="str">
            <v/>
          </cell>
          <cell r="BT2344" t="str">
            <v/>
          </cell>
        </row>
        <row r="2345">
          <cell r="H2345">
            <v>1</v>
          </cell>
          <cell r="O2345">
            <v>370673</v>
          </cell>
          <cell r="P2345"/>
          <cell r="Q2345" t="str">
            <v>EST POLTRONA ESSA (MAD B TECA TING IMBUIA) TC ELB LUD CHERRY</v>
          </cell>
          <cell r="R2345"/>
          <cell r="S2345"/>
          <cell r="T2345">
            <v>0.72</v>
          </cell>
          <cell r="U2345">
            <v>0.88</v>
          </cell>
          <cell r="V2345">
            <v>0.98</v>
          </cell>
          <cell r="W2345">
            <v>0</v>
          </cell>
          <cell r="X2345" t="str">
            <v>EST POLTRONA ESSA (MAD B TECA TING IMBUIA) TC ELB LUD CHERRY - 0,72x0,88x0,98H</v>
          </cell>
          <cell r="Y2345">
            <v>0</v>
          </cell>
          <cell r="Z2345">
            <v>0.5</v>
          </cell>
          <cell r="AA2345">
            <v>0</v>
          </cell>
          <cell r="AB2345"/>
          <cell r="AC2345"/>
          <cell r="AD2345"/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 t="str">
            <v xml:space="preserve">REF: </v>
          </cell>
          <cell r="AJ2345"/>
          <cell r="AK2345"/>
          <cell r="AL2345" t="str">
            <v>ETIQUETA DE ESTOQUE</v>
          </cell>
          <cell r="AM2345"/>
          <cell r="AN2345" t="str">
            <v/>
          </cell>
          <cell r="AO2345" t="str">
            <v/>
          </cell>
          <cell r="AP2345" t="str">
            <v/>
          </cell>
          <cell r="AQ2345" t="str">
            <v/>
          </cell>
          <cell r="AR2345" t="str">
            <v>ETIQUETA DE ESTOQUE - xxH</v>
          </cell>
          <cell r="AS2345"/>
          <cell r="AT2345" t="str">
            <v>EST</v>
          </cell>
          <cell r="AU2345" t="str">
            <v>EST</v>
          </cell>
          <cell r="AV2345" t="str">
            <v/>
          </cell>
          <cell r="AW2345">
            <v>27296.48</v>
          </cell>
          <cell r="AX2345">
            <v>-27296.48</v>
          </cell>
          <cell r="AY2345"/>
          <cell r="AZ2345" t="str">
            <v/>
          </cell>
          <cell r="BA2345"/>
          <cell r="BB2345"/>
          <cell r="BC2345"/>
          <cell r="BD2345" t="str">
            <v/>
          </cell>
          <cell r="BE2345">
            <v>0</v>
          </cell>
          <cell r="BF2345" t="str">
            <v/>
          </cell>
          <cell r="BG2345" t="str">
            <v/>
          </cell>
          <cell r="BH2345">
            <v>13</v>
          </cell>
          <cell r="BI2345" t="str">
            <v>0</v>
          </cell>
          <cell r="BJ2345">
            <v>0</v>
          </cell>
          <cell r="BK2345">
            <v>0</v>
          </cell>
          <cell r="BL2345"/>
          <cell r="BM2345"/>
          <cell r="BN2345"/>
          <cell r="BO2345"/>
          <cell r="BQ2345" t="str">
            <v>DPOT</v>
          </cell>
          <cell r="BS2345" t="str">
            <v/>
          </cell>
          <cell r="BT2345" t="str">
            <v/>
          </cell>
        </row>
        <row r="2346">
          <cell r="H2346">
            <v>2</v>
          </cell>
          <cell r="O2346">
            <v>370672</v>
          </cell>
          <cell r="P2346"/>
          <cell r="Q2346" t="str">
            <v>EST POLTRONA ESSA (MAD B TECA TING IMBUIA) TC ELB LUD AQUA</v>
          </cell>
          <cell r="R2346"/>
          <cell r="S2346"/>
          <cell r="T2346">
            <v>0.72</v>
          </cell>
          <cell r="U2346">
            <v>0.88</v>
          </cell>
          <cell r="V2346">
            <v>0.98</v>
          </cell>
          <cell r="W2346">
            <v>0</v>
          </cell>
          <cell r="X2346" t="str">
            <v>EST POLTRONA ESSA (MAD B TECA TING IMBUIA) TC ELB LUD AQUA - 0,72x0,88x0,98H</v>
          </cell>
          <cell r="Y2346">
            <v>0</v>
          </cell>
          <cell r="Z2346">
            <v>0</v>
          </cell>
          <cell r="AA2346">
            <v>0</v>
          </cell>
          <cell r="AB2346"/>
          <cell r="AC2346"/>
          <cell r="AD2346"/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 t="str">
            <v xml:space="preserve">REF: </v>
          </cell>
          <cell r="AJ2346" t="str">
            <v>PRODUTO PRONTA ENTREGA</v>
          </cell>
          <cell r="AK2346"/>
          <cell r="AL2346" t="str">
            <v>ETIQUETA DE ESTOQUE</v>
          </cell>
          <cell r="AM2346"/>
          <cell r="AN2346" t="str">
            <v/>
          </cell>
          <cell r="AO2346" t="str">
            <v/>
          </cell>
          <cell r="AP2346" t="str">
            <v/>
          </cell>
          <cell r="AQ2346" t="str">
            <v/>
          </cell>
          <cell r="AR2346" t="str">
            <v>ETIQUETA DE ESTOQUE - xxH</v>
          </cell>
          <cell r="AS2346"/>
          <cell r="AT2346" t="str">
            <v>EST</v>
          </cell>
          <cell r="AU2346" t="str">
            <v>EST</v>
          </cell>
          <cell r="AV2346" t="str">
            <v/>
          </cell>
          <cell r="AW2346">
            <v>24209.49</v>
          </cell>
          <cell r="AX2346">
            <v>-24209.49</v>
          </cell>
          <cell r="AY2346"/>
          <cell r="AZ2346" t="str">
            <v/>
          </cell>
          <cell r="BA2346"/>
          <cell r="BB2346"/>
          <cell r="BC2346"/>
          <cell r="BD2346" t="str">
            <v/>
          </cell>
          <cell r="BE2346">
            <v>0</v>
          </cell>
          <cell r="BF2346" t="str">
            <v/>
          </cell>
          <cell r="BG2346" t="str">
            <v/>
          </cell>
          <cell r="BH2346">
            <v>13</v>
          </cell>
          <cell r="BI2346" t="str">
            <v>0</v>
          </cell>
          <cell r="BJ2346">
            <v>0</v>
          </cell>
          <cell r="BK2346">
            <v>0</v>
          </cell>
          <cell r="BL2346"/>
          <cell r="BM2346"/>
          <cell r="BN2346"/>
          <cell r="BO2346"/>
          <cell r="BQ2346" t="str">
            <v>DPOT</v>
          </cell>
          <cell r="BS2346" t="str">
            <v/>
          </cell>
          <cell r="BT2346" t="str">
            <v/>
          </cell>
        </row>
        <row r="2347">
          <cell r="H2347">
            <v>0</v>
          </cell>
          <cell r="O2347">
            <v>370670</v>
          </cell>
          <cell r="P2347"/>
          <cell r="Q2347" t="str">
            <v>EST SOFA PLATAFORMA (SUCUPIRA) ELB LUDA LINEN/SILVER/GREY</v>
          </cell>
          <cell r="R2347"/>
          <cell r="S2347"/>
          <cell r="T2347">
            <v>3.6</v>
          </cell>
          <cell r="U2347">
            <v>0.9</v>
          </cell>
          <cell r="V2347">
            <v>0.8</v>
          </cell>
          <cell r="W2347">
            <v>0</v>
          </cell>
          <cell r="X2347" t="str">
            <v>EST SOFA PLATAFORMA (SUCUPIRA) ELB LUDA LINEN/SILVER/GREY - 3,6x0,9x0,8H</v>
          </cell>
          <cell r="Y2347">
            <v>0</v>
          </cell>
          <cell r="Z2347">
            <v>0.5</v>
          </cell>
          <cell r="AA2347">
            <v>0</v>
          </cell>
          <cell r="AB2347"/>
          <cell r="AC2347"/>
          <cell r="AD2347"/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 t="str">
            <v xml:space="preserve">REF: </v>
          </cell>
          <cell r="AJ2347"/>
          <cell r="AK2347"/>
          <cell r="AL2347" t="str">
            <v>ETIQUETA DE ESTOQUE</v>
          </cell>
          <cell r="AM2347"/>
          <cell r="AN2347" t="str">
            <v/>
          </cell>
          <cell r="AO2347" t="str">
            <v/>
          </cell>
          <cell r="AP2347" t="str">
            <v/>
          </cell>
          <cell r="AQ2347" t="str">
            <v/>
          </cell>
          <cell r="AR2347" t="str">
            <v>ETIQUETA DE ESTOQUE - xxH</v>
          </cell>
          <cell r="AS2347"/>
          <cell r="AT2347" t="str">
            <v>EST</v>
          </cell>
          <cell r="AU2347" t="str">
            <v>EST</v>
          </cell>
          <cell r="AV2347" t="str">
            <v/>
          </cell>
          <cell r="AW2347">
            <v>69916.960000000006</v>
          </cell>
          <cell r="AX2347">
            <v>-69916.960000000006</v>
          </cell>
          <cell r="AY2347"/>
          <cell r="AZ2347" t="str">
            <v/>
          </cell>
          <cell r="BA2347"/>
          <cell r="BB2347"/>
          <cell r="BC2347"/>
          <cell r="BD2347" t="str">
            <v/>
          </cell>
          <cell r="BE2347">
            <v>0</v>
          </cell>
          <cell r="BF2347" t="str">
            <v/>
          </cell>
          <cell r="BG2347" t="str">
            <v/>
          </cell>
          <cell r="BH2347">
            <v>13</v>
          </cell>
          <cell r="BI2347" t="str">
            <v>0</v>
          </cell>
          <cell r="BJ2347">
            <v>0</v>
          </cell>
          <cell r="BK2347">
            <v>0</v>
          </cell>
          <cell r="BL2347"/>
          <cell r="BM2347"/>
          <cell r="BN2347"/>
          <cell r="BO2347"/>
          <cell r="BQ2347" t="str">
            <v>DPOT</v>
          </cell>
          <cell r="BS2347" t="str">
            <v/>
          </cell>
          <cell r="BT2347" t="str">
            <v/>
          </cell>
        </row>
        <row r="2348">
          <cell r="H2348">
            <v>0</v>
          </cell>
          <cell r="O2348">
            <v>370670</v>
          </cell>
          <cell r="P2348"/>
          <cell r="Q2348" t="str">
            <v>EST SOFA PLATAFORMA (SUCUPIRA) ELB LUDA LINEN/SILVER/GREY</v>
          </cell>
          <cell r="R2348"/>
          <cell r="S2348"/>
          <cell r="T2348">
            <v>3.6</v>
          </cell>
          <cell r="U2348">
            <v>0.9</v>
          </cell>
          <cell r="V2348">
            <v>0.8</v>
          </cell>
          <cell r="W2348">
            <v>0</v>
          </cell>
          <cell r="X2348" t="str">
            <v>EST SOFA PLATAFORMA (SUCUPIRA) ELB LUDA LINEN/SILVER/GREY - 3,6x0,9x0,8H</v>
          </cell>
          <cell r="Y2348">
            <v>0</v>
          </cell>
          <cell r="Z2348">
            <v>0.35</v>
          </cell>
          <cell r="AA2348">
            <v>0</v>
          </cell>
          <cell r="AB2348"/>
          <cell r="AC2348"/>
          <cell r="AD2348"/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 t="str">
            <v xml:space="preserve">REF: </v>
          </cell>
          <cell r="AJ2348"/>
          <cell r="AK2348"/>
          <cell r="AL2348" t="str">
            <v>ETIQUETA DE ESTOQUE</v>
          </cell>
          <cell r="AM2348"/>
          <cell r="AN2348" t="str">
            <v/>
          </cell>
          <cell r="AO2348" t="str">
            <v/>
          </cell>
          <cell r="AP2348" t="str">
            <v/>
          </cell>
          <cell r="AQ2348" t="str">
            <v/>
          </cell>
          <cell r="AR2348" t="str">
            <v>ETIQUETA DE ESTOQUE - xxH</v>
          </cell>
          <cell r="AS2348"/>
          <cell r="AT2348" t="str">
            <v>EST</v>
          </cell>
          <cell r="AU2348" t="str">
            <v>EST</v>
          </cell>
          <cell r="AV2348" t="str">
            <v/>
          </cell>
          <cell r="AW2348">
            <v>69916.960000000006</v>
          </cell>
          <cell r="AX2348">
            <v>-69916.960000000006</v>
          </cell>
          <cell r="AY2348"/>
          <cell r="AZ2348" t="str">
            <v/>
          </cell>
          <cell r="BA2348"/>
          <cell r="BB2348"/>
          <cell r="BC2348"/>
          <cell r="BD2348" t="str">
            <v/>
          </cell>
          <cell r="BE2348">
            <v>0</v>
          </cell>
          <cell r="BF2348" t="str">
            <v/>
          </cell>
          <cell r="BG2348" t="str">
            <v/>
          </cell>
          <cell r="BH2348">
            <v>13</v>
          </cell>
          <cell r="BI2348" t="str">
            <v>0</v>
          </cell>
          <cell r="BJ2348">
            <v>0</v>
          </cell>
          <cell r="BK2348">
            <v>0</v>
          </cell>
          <cell r="BL2348"/>
          <cell r="BM2348"/>
          <cell r="BN2348"/>
          <cell r="BO2348"/>
          <cell r="BQ2348" t="str">
            <v>DPOT</v>
          </cell>
          <cell r="BS2348" t="str">
            <v/>
          </cell>
          <cell r="BT2348" t="str">
            <v/>
          </cell>
        </row>
        <row r="2349">
          <cell r="H2349">
            <v>1</v>
          </cell>
          <cell r="O2349">
            <v>370669</v>
          </cell>
          <cell r="P2349"/>
          <cell r="Q2349" t="str">
            <v>EST SOFA PLATAFORMA (SUCUPIRA) ELB LUDA LINEN/SILVER/GREY</v>
          </cell>
          <cell r="R2349"/>
          <cell r="S2349"/>
          <cell r="T2349">
            <v>2.7</v>
          </cell>
          <cell r="U2349">
            <v>0.9</v>
          </cell>
          <cell r="V2349">
            <v>0.8</v>
          </cell>
          <cell r="W2349">
            <v>0</v>
          </cell>
          <cell r="X2349" t="str">
            <v>EST SOFA PLATAFORMA (SUCUPIRA) ELB LUDA LINEN/SILVER/GREY - 2,7x0,9x0,8H</v>
          </cell>
          <cell r="Y2349">
            <v>0</v>
          </cell>
          <cell r="Z2349">
            <v>0</v>
          </cell>
          <cell r="AA2349">
            <v>0</v>
          </cell>
          <cell r="AB2349"/>
          <cell r="AC2349"/>
          <cell r="AD2349"/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 t="str">
            <v xml:space="preserve">REF: </v>
          </cell>
          <cell r="AJ2349" t="str">
            <v>PRODUTO PRONTA ENTREGA</v>
          </cell>
          <cell r="AK2349"/>
          <cell r="AL2349" t="str">
            <v>ETIQUETA DE ESTOQUE</v>
          </cell>
          <cell r="AM2349"/>
          <cell r="AN2349" t="str">
            <v/>
          </cell>
          <cell r="AO2349" t="str">
            <v/>
          </cell>
          <cell r="AP2349" t="str">
            <v/>
          </cell>
          <cell r="AQ2349" t="str">
            <v/>
          </cell>
          <cell r="AR2349" t="str">
            <v>ETIQUETA DE ESTOQUE - xxH</v>
          </cell>
          <cell r="AS2349"/>
          <cell r="AT2349" t="str">
            <v>EST</v>
          </cell>
          <cell r="AU2349" t="str">
            <v>EST</v>
          </cell>
          <cell r="AV2349" t="str">
            <v/>
          </cell>
          <cell r="AW2349">
            <v>67150.38</v>
          </cell>
          <cell r="AX2349">
            <v>-67150.38</v>
          </cell>
          <cell r="AY2349"/>
          <cell r="AZ2349" t="str">
            <v/>
          </cell>
          <cell r="BA2349"/>
          <cell r="BB2349"/>
          <cell r="BC2349"/>
          <cell r="BD2349" t="str">
            <v/>
          </cell>
          <cell r="BE2349">
            <v>0</v>
          </cell>
          <cell r="BF2349" t="str">
            <v/>
          </cell>
          <cell r="BG2349" t="str">
            <v/>
          </cell>
          <cell r="BH2349">
            <v>13</v>
          </cell>
          <cell r="BI2349" t="str">
            <v>0</v>
          </cell>
          <cell r="BJ2349">
            <v>0</v>
          </cell>
          <cell r="BK2349">
            <v>0</v>
          </cell>
          <cell r="BL2349"/>
          <cell r="BM2349"/>
          <cell r="BN2349"/>
          <cell r="BO2349"/>
          <cell r="BQ2349" t="str">
            <v>DPOT</v>
          </cell>
          <cell r="BS2349" t="str">
            <v/>
          </cell>
          <cell r="BT2349" t="str">
            <v/>
          </cell>
        </row>
        <row r="2350">
          <cell r="H2350">
            <v>1</v>
          </cell>
          <cell r="O2350">
            <v>370371</v>
          </cell>
          <cell r="P2350"/>
          <cell r="Q2350" t="str">
            <v>EST NAMORADEIRA TAJA (TECA VRNZ FSC) (AREA COB) EMPARELHADA</v>
          </cell>
          <cell r="R2350"/>
          <cell r="S2350"/>
          <cell r="T2350">
            <v>1.1299999999999999</v>
          </cell>
          <cell r="U2350">
            <v>0.66</v>
          </cell>
          <cell r="V2350">
            <v>0.75</v>
          </cell>
          <cell r="W2350">
            <v>0</v>
          </cell>
          <cell r="X2350" t="str">
            <v>EST NAMORADEIRA TAJA (TECA VRNZ FSC) (AREA COB) EMPARELHADA - 1,13x0,66x0,75H</v>
          </cell>
          <cell r="Y2350">
            <v>0</v>
          </cell>
          <cell r="Z2350">
            <v>0</v>
          </cell>
          <cell r="AA2350">
            <v>0</v>
          </cell>
          <cell r="AB2350"/>
          <cell r="AC2350"/>
          <cell r="AD2350"/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 t="str">
            <v xml:space="preserve">REF: </v>
          </cell>
          <cell r="AJ2350" t="str">
            <v>PRODUTO PRONTA ENTREGA</v>
          </cell>
          <cell r="AK2350"/>
          <cell r="AL2350" t="str">
            <v>ETIQUETA DE ESTOQUE</v>
          </cell>
          <cell r="AM2350"/>
          <cell r="AN2350" t="str">
            <v/>
          </cell>
          <cell r="AO2350" t="str">
            <v/>
          </cell>
          <cell r="AP2350" t="str">
            <v/>
          </cell>
          <cell r="AQ2350" t="str">
            <v/>
          </cell>
          <cell r="AR2350" t="str">
            <v>ETIQUETA DE ESTOQUE - xxH</v>
          </cell>
          <cell r="AS2350"/>
          <cell r="AT2350" t="str">
            <v>EST</v>
          </cell>
          <cell r="AU2350" t="str">
            <v>EST</v>
          </cell>
          <cell r="AV2350" t="str">
            <v/>
          </cell>
          <cell r="AW2350">
            <v>40342.28</v>
          </cell>
          <cell r="AX2350">
            <v>-40342.28</v>
          </cell>
          <cell r="AY2350"/>
          <cell r="AZ2350" t="str">
            <v/>
          </cell>
          <cell r="BA2350"/>
          <cell r="BB2350"/>
          <cell r="BC2350"/>
          <cell r="BD2350" t="str">
            <v/>
          </cell>
          <cell r="BE2350">
            <v>0</v>
          </cell>
          <cell r="BF2350" t="str">
            <v/>
          </cell>
          <cell r="BG2350" t="str">
            <v/>
          </cell>
          <cell r="BH2350">
            <v>13</v>
          </cell>
          <cell r="BI2350" t="str">
            <v>0</v>
          </cell>
          <cell r="BJ2350">
            <v>0</v>
          </cell>
          <cell r="BK2350">
            <v>0</v>
          </cell>
          <cell r="BL2350"/>
          <cell r="BM2350"/>
          <cell r="BN2350"/>
          <cell r="BO2350"/>
          <cell r="BQ2350" t="str">
            <v>DPOT</v>
          </cell>
          <cell r="BS2350" t="str">
            <v/>
          </cell>
          <cell r="BT2350" t="str">
            <v/>
          </cell>
        </row>
        <row r="2351">
          <cell r="H2351">
            <v>0</v>
          </cell>
          <cell r="O2351">
            <v>370369</v>
          </cell>
          <cell r="P2351"/>
          <cell r="Q2351" t="str">
            <v>EST BANQUETA BAR TAJA H70 (TECA VRNZ FSC) (AREA COB) EMP</v>
          </cell>
          <cell r="R2351"/>
          <cell r="S2351"/>
          <cell r="T2351">
            <v>0.48</v>
          </cell>
          <cell r="U2351">
            <v>0.46</v>
          </cell>
          <cell r="V2351">
            <v>0.98</v>
          </cell>
          <cell r="W2351">
            <v>0</v>
          </cell>
          <cell r="X2351" t="str">
            <v>EST BANQUETA BAR TAJA H70 (TECA VRNZ FSC) (AREA COB) EMP - 0,48x0,46x0,98H</v>
          </cell>
          <cell r="Y2351">
            <v>0</v>
          </cell>
          <cell r="Z2351">
            <v>0.5</v>
          </cell>
          <cell r="AA2351">
            <v>0</v>
          </cell>
          <cell r="AB2351"/>
          <cell r="AC2351"/>
          <cell r="AD2351"/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 t="str">
            <v xml:space="preserve">REF: </v>
          </cell>
          <cell r="AJ2351"/>
          <cell r="AK2351"/>
          <cell r="AL2351" t="str">
            <v>ETIQUETA DE ESTOQUE</v>
          </cell>
          <cell r="AM2351"/>
          <cell r="AN2351" t="str">
            <v/>
          </cell>
          <cell r="AO2351" t="str">
            <v/>
          </cell>
          <cell r="AP2351" t="str">
            <v/>
          </cell>
          <cell r="AQ2351" t="str">
            <v/>
          </cell>
          <cell r="AR2351" t="str">
            <v>ETIQUETA DE ESTOQUE - xxH</v>
          </cell>
          <cell r="AS2351"/>
          <cell r="AT2351" t="str">
            <v>EST</v>
          </cell>
          <cell r="AU2351" t="str">
            <v>EST</v>
          </cell>
          <cell r="AV2351" t="str">
            <v/>
          </cell>
          <cell r="AW2351">
            <v>19015.61</v>
          </cell>
          <cell r="AX2351">
            <v>-19015.61</v>
          </cell>
          <cell r="AY2351"/>
          <cell r="AZ2351" t="str">
            <v/>
          </cell>
          <cell r="BA2351"/>
          <cell r="BB2351"/>
          <cell r="BC2351"/>
          <cell r="BD2351" t="str">
            <v/>
          </cell>
          <cell r="BE2351">
            <v>0</v>
          </cell>
          <cell r="BF2351" t="str">
            <v/>
          </cell>
          <cell r="BG2351" t="str">
            <v/>
          </cell>
          <cell r="BH2351">
            <v>13</v>
          </cell>
          <cell r="BI2351" t="str">
            <v>0</v>
          </cell>
          <cell r="BJ2351">
            <v>0</v>
          </cell>
          <cell r="BK2351">
            <v>0</v>
          </cell>
          <cell r="BL2351"/>
          <cell r="BM2351"/>
          <cell r="BN2351"/>
          <cell r="BO2351"/>
          <cell r="BQ2351" t="str">
            <v>DPOT</v>
          </cell>
          <cell r="BS2351" t="str">
            <v/>
          </cell>
          <cell r="BT2351" t="str">
            <v/>
          </cell>
        </row>
        <row r="2352">
          <cell r="H2352">
            <v>0</v>
          </cell>
          <cell r="O2352">
            <v>370368</v>
          </cell>
          <cell r="P2352"/>
          <cell r="Q2352" t="str">
            <v>EST CADEIRA TAJA (TECA VRNZ FSC) (AREA COB) EMPARELHADA</v>
          </cell>
          <cell r="R2352"/>
          <cell r="S2352"/>
          <cell r="T2352">
            <v>0.43</v>
          </cell>
          <cell r="U2352">
            <v>0.46</v>
          </cell>
          <cell r="V2352">
            <v>0.73</v>
          </cell>
          <cell r="W2352">
            <v>0</v>
          </cell>
          <cell r="X2352" t="str">
            <v>EST CADEIRA TAJA (TECA VRNZ FSC) (AREA COB) EMPARELHADA - 0,43x0,46x0,73H</v>
          </cell>
          <cell r="Y2352">
            <v>0</v>
          </cell>
          <cell r="Z2352">
            <v>0.5</v>
          </cell>
          <cell r="AA2352">
            <v>0</v>
          </cell>
          <cell r="AB2352"/>
          <cell r="AC2352"/>
          <cell r="AD2352"/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 t="str">
            <v xml:space="preserve">REF: </v>
          </cell>
          <cell r="AJ2352"/>
          <cell r="AK2352"/>
          <cell r="AL2352" t="str">
            <v>ETIQUETA DE ESTOQUE</v>
          </cell>
          <cell r="AM2352"/>
          <cell r="AN2352" t="str">
            <v/>
          </cell>
          <cell r="AO2352" t="str">
            <v/>
          </cell>
          <cell r="AP2352" t="str">
            <v/>
          </cell>
          <cell r="AQ2352" t="str">
            <v/>
          </cell>
          <cell r="AR2352" t="str">
            <v>ETIQUETA DE ESTOQUE - xxH</v>
          </cell>
          <cell r="AS2352"/>
          <cell r="AT2352" t="str">
            <v>EST</v>
          </cell>
          <cell r="AU2352" t="str">
            <v>EST</v>
          </cell>
          <cell r="AV2352" t="str">
            <v/>
          </cell>
          <cell r="AW2352">
            <v>16285.58</v>
          </cell>
          <cell r="AX2352">
            <v>-16285.58</v>
          </cell>
          <cell r="AY2352"/>
          <cell r="AZ2352" t="str">
            <v/>
          </cell>
          <cell r="BA2352"/>
          <cell r="BB2352"/>
          <cell r="BC2352"/>
          <cell r="BD2352" t="str">
            <v/>
          </cell>
          <cell r="BE2352">
            <v>0</v>
          </cell>
          <cell r="BF2352" t="str">
            <v/>
          </cell>
          <cell r="BG2352" t="str">
            <v/>
          </cell>
          <cell r="BH2352">
            <v>13</v>
          </cell>
          <cell r="BI2352" t="str">
            <v>0</v>
          </cell>
          <cell r="BJ2352">
            <v>0</v>
          </cell>
          <cell r="BK2352">
            <v>0</v>
          </cell>
          <cell r="BL2352"/>
          <cell r="BM2352"/>
          <cell r="BN2352"/>
          <cell r="BO2352"/>
          <cell r="BQ2352" t="str">
            <v>DPOT</v>
          </cell>
          <cell r="BS2352" t="str">
            <v/>
          </cell>
          <cell r="BT2352" t="str">
            <v/>
          </cell>
        </row>
        <row r="2353">
          <cell r="H2353">
            <v>0</v>
          </cell>
          <cell r="O2353">
            <v>369136</v>
          </cell>
          <cell r="P2353"/>
          <cell r="Q2353" t="str">
            <v>EST ALMOFADA DECORATIVA FINO COURO NOBUCK VERDE</v>
          </cell>
          <cell r="R2353"/>
          <cell r="S2353"/>
          <cell r="T2353">
            <v>0.6</v>
          </cell>
          <cell r="U2353">
            <v>0.6</v>
          </cell>
          <cell r="V2353">
            <v>0</v>
          </cell>
          <cell r="W2353">
            <v>0</v>
          </cell>
          <cell r="X2353" t="str">
            <v>EST ALMOFADA DECORATIVA FINO COURO NOBUCK VERDE - 0,6x0,6x0H</v>
          </cell>
          <cell r="Y2353">
            <v>0</v>
          </cell>
          <cell r="Z2353">
            <v>0.5</v>
          </cell>
          <cell r="AA2353">
            <v>0</v>
          </cell>
          <cell r="AB2353"/>
          <cell r="AC2353"/>
          <cell r="AD2353"/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 t="str">
            <v xml:space="preserve">REF: </v>
          </cell>
          <cell r="AJ2353"/>
          <cell r="AK2353"/>
          <cell r="AL2353" t="str">
            <v>ETIQUETA DE ESTOQUE</v>
          </cell>
          <cell r="AM2353"/>
          <cell r="AN2353" t="str">
            <v/>
          </cell>
          <cell r="AO2353" t="str">
            <v/>
          </cell>
          <cell r="AP2353" t="str">
            <v/>
          </cell>
          <cell r="AQ2353" t="str">
            <v/>
          </cell>
          <cell r="AR2353" t="str">
            <v>ETIQUETA DE ESTOQUE - xxH</v>
          </cell>
          <cell r="AS2353"/>
          <cell r="AT2353" t="str">
            <v>EST</v>
          </cell>
          <cell r="AU2353" t="str">
            <v>EST</v>
          </cell>
          <cell r="AV2353" t="str">
            <v/>
          </cell>
          <cell r="AW2353">
            <v>3245.39</v>
          </cell>
          <cell r="AX2353">
            <v>-3245.39</v>
          </cell>
          <cell r="AY2353"/>
          <cell r="AZ2353" t="str">
            <v/>
          </cell>
          <cell r="BA2353"/>
          <cell r="BB2353"/>
          <cell r="BC2353"/>
          <cell r="BD2353" t="str">
            <v/>
          </cell>
          <cell r="BE2353">
            <v>0</v>
          </cell>
          <cell r="BF2353" t="str">
            <v/>
          </cell>
          <cell r="BG2353" t="str">
            <v/>
          </cell>
          <cell r="BH2353">
            <v>13</v>
          </cell>
          <cell r="BI2353" t="str">
            <v>0</v>
          </cell>
          <cell r="BJ2353">
            <v>0</v>
          </cell>
          <cell r="BK2353">
            <v>0</v>
          </cell>
          <cell r="BL2353"/>
          <cell r="BM2353"/>
          <cell r="BN2353"/>
          <cell r="BO2353"/>
          <cell r="BQ2353" t="str">
            <v>DPOT</v>
          </cell>
          <cell r="BS2353" t="str">
            <v/>
          </cell>
          <cell r="BT2353" t="str">
            <v/>
          </cell>
        </row>
        <row r="2354">
          <cell r="H2354">
            <v>0</v>
          </cell>
          <cell r="O2354">
            <v>369043</v>
          </cell>
          <cell r="P2354"/>
          <cell r="Q2354" t="str">
            <v>EST SOFA FINO (BASE PRETA) COURO NOBUCK VERDE</v>
          </cell>
          <cell r="R2354"/>
          <cell r="S2354"/>
          <cell r="T2354">
            <v>3.1</v>
          </cell>
          <cell r="U2354">
            <v>0.95</v>
          </cell>
          <cell r="V2354">
            <v>0.68</v>
          </cell>
          <cell r="W2354">
            <v>0</v>
          </cell>
          <cell r="X2354" t="str">
            <v>EST SOFA FINO (BASE PRETA) COURO NOBUCK VERDE - 3,1x0,95x0,68H</v>
          </cell>
          <cell r="Y2354">
            <v>0</v>
          </cell>
          <cell r="Z2354">
            <v>0.5</v>
          </cell>
          <cell r="AA2354">
            <v>0</v>
          </cell>
          <cell r="AB2354"/>
          <cell r="AC2354"/>
          <cell r="AD2354"/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 t="str">
            <v xml:space="preserve">REF: </v>
          </cell>
          <cell r="AJ2354"/>
          <cell r="AK2354"/>
          <cell r="AL2354" t="str">
            <v>ETIQUETA DE ESTOQUE</v>
          </cell>
          <cell r="AM2354"/>
          <cell r="AN2354" t="str">
            <v/>
          </cell>
          <cell r="AO2354" t="str">
            <v/>
          </cell>
          <cell r="AP2354" t="str">
            <v/>
          </cell>
          <cell r="AQ2354" t="str">
            <v/>
          </cell>
          <cell r="AR2354" t="str">
            <v>ETIQUETA DE ESTOQUE - xxH</v>
          </cell>
          <cell r="AS2354"/>
          <cell r="AT2354" t="str">
            <v>EST</v>
          </cell>
          <cell r="AU2354" t="str">
            <v>EST</v>
          </cell>
          <cell r="AV2354" t="str">
            <v/>
          </cell>
          <cell r="AW2354">
            <v>118048.21</v>
          </cell>
          <cell r="AX2354">
            <v>-118048.21</v>
          </cell>
          <cell r="AY2354"/>
          <cell r="AZ2354" t="str">
            <v/>
          </cell>
          <cell r="BA2354"/>
          <cell r="BB2354"/>
          <cell r="BC2354"/>
          <cell r="BD2354" t="str">
            <v/>
          </cell>
          <cell r="BE2354">
            <v>0</v>
          </cell>
          <cell r="BF2354" t="str">
            <v/>
          </cell>
          <cell r="BG2354" t="str">
            <v/>
          </cell>
          <cell r="BH2354">
            <v>13</v>
          </cell>
          <cell r="BI2354" t="str">
            <v>0</v>
          </cell>
          <cell r="BJ2354">
            <v>0</v>
          </cell>
          <cell r="BK2354">
            <v>0</v>
          </cell>
          <cell r="BL2354"/>
          <cell r="BM2354"/>
          <cell r="BN2354"/>
          <cell r="BO2354"/>
          <cell r="BQ2354" t="str">
            <v>DPOT</v>
          </cell>
          <cell r="BS2354" t="str">
            <v/>
          </cell>
          <cell r="BT2354" t="str">
            <v/>
          </cell>
        </row>
        <row r="2355">
          <cell r="H2355">
            <v>0</v>
          </cell>
          <cell r="O2355">
            <v>367087</v>
          </cell>
          <cell r="P2355"/>
          <cell r="Q2355" t="str">
            <v>EST POLTRONA SOBREIRO (CAMPANA) (CORTICA)</v>
          </cell>
          <cell r="R2355"/>
          <cell r="S2355"/>
          <cell r="T2355">
            <v>0.75</v>
          </cell>
          <cell r="U2355">
            <v>0.6</v>
          </cell>
          <cell r="V2355">
            <v>0.75</v>
          </cell>
          <cell r="W2355">
            <v>0</v>
          </cell>
          <cell r="X2355" t="str">
            <v>EST POLTRONA SOBREIRO (CAMPANA) (CORTICA) - 0,75x0,6x0,75H</v>
          </cell>
          <cell r="Y2355">
            <v>0</v>
          </cell>
          <cell r="Z2355">
            <v>0.5</v>
          </cell>
          <cell r="AA2355">
            <v>0</v>
          </cell>
          <cell r="AB2355"/>
          <cell r="AC2355"/>
          <cell r="AD2355"/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 t="str">
            <v xml:space="preserve">REF: </v>
          </cell>
          <cell r="AJ2355"/>
          <cell r="AK2355"/>
          <cell r="AL2355" t="str">
            <v>ETIQUETA DE ESTOQUE</v>
          </cell>
          <cell r="AM2355"/>
          <cell r="AN2355" t="str">
            <v/>
          </cell>
          <cell r="AO2355" t="str">
            <v/>
          </cell>
          <cell r="AP2355" t="str">
            <v/>
          </cell>
          <cell r="AQ2355" t="str">
            <v/>
          </cell>
          <cell r="AR2355" t="str">
            <v>ETIQUETA DE ESTOQUE - xxH</v>
          </cell>
          <cell r="AS2355"/>
          <cell r="AT2355" t="str">
            <v>EST</v>
          </cell>
          <cell r="AU2355" t="str">
            <v>EST</v>
          </cell>
          <cell r="AV2355" t="str">
            <v/>
          </cell>
          <cell r="AW2355">
            <v>225000.88</v>
          </cell>
          <cell r="AX2355">
            <v>-225000.88</v>
          </cell>
          <cell r="AY2355"/>
          <cell r="AZ2355" t="str">
            <v/>
          </cell>
          <cell r="BA2355"/>
          <cell r="BB2355"/>
          <cell r="BC2355"/>
          <cell r="BD2355" t="str">
            <v/>
          </cell>
          <cell r="BE2355">
            <v>0</v>
          </cell>
          <cell r="BF2355" t="str">
            <v/>
          </cell>
          <cell r="BG2355" t="str">
            <v/>
          </cell>
          <cell r="BH2355">
            <v>203</v>
          </cell>
          <cell r="BI2355" t="str">
            <v>0</v>
          </cell>
          <cell r="BJ2355">
            <v>0</v>
          </cell>
          <cell r="BK2355">
            <v>0</v>
          </cell>
          <cell r="BL2355"/>
          <cell r="BM2355"/>
          <cell r="BN2355"/>
          <cell r="BO2355"/>
          <cell r="BQ2355" t="str">
            <v>DPOT</v>
          </cell>
          <cell r="BS2355" t="str">
            <v/>
          </cell>
          <cell r="BT2355" t="str">
            <v/>
          </cell>
        </row>
        <row r="2356">
          <cell r="H2356">
            <v>0</v>
          </cell>
          <cell r="O2356">
            <v>366802</v>
          </cell>
          <cell r="P2356"/>
          <cell r="Q2356" t="str">
            <v>EST MESA JANTAR TAL (AREA COBERTA) (IPE) CONCRETO GOIABA</v>
          </cell>
          <cell r="R2356"/>
          <cell r="S2356"/>
          <cell r="T2356">
            <v>3.2</v>
          </cell>
          <cell r="U2356">
            <v>1.1000000000000001</v>
          </cell>
          <cell r="V2356">
            <v>0.74</v>
          </cell>
          <cell r="W2356">
            <v>0</v>
          </cell>
          <cell r="X2356" t="str">
            <v>EST MESA JANTAR TAL (AREA COBERTA) (IPE) CONCRETO GOIABA - 3,2x1,1x0,74H</v>
          </cell>
          <cell r="Y2356">
            <v>0</v>
          </cell>
          <cell r="Z2356">
            <v>0.5</v>
          </cell>
          <cell r="AA2356">
            <v>0</v>
          </cell>
          <cell r="AB2356"/>
          <cell r="AC2356"/>
          <cell r="AD2356"/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 t="str">
            <v xml:space="preserve">REF: </v>
          </cell>
          <cell r="AJ2356"/>
          <cell r="AK2356"/>
          <cell r="AL2356" t="str">
            <v>ETIQUETA DE ESTOQUE</v>
          </cell>
          <cell r="AM2356"/>
          <cell r="AN2356" t="str">
            <v/>
          </cell>
          <cell r="AO2356" t="str">
            <v/>
          </cell>
          <cell r="AP2356" t="str">
            <v/>
          </cell>
          <cell r="AQ2356" t="str">
            <v/>
          </cell>
          <cell r="AR2356" t="str">
            <v>ETIQUETA DE ESTOQUE - xxH</v>
          </cell>
          <cell r="AS2356"/>
          <cell r="AT2356" t="str">
            <v>EST</v>
          </cell>
          <cell r="AU2356" t="str">
            <v>EST</v>
          </cell>
          <cell r="AV2356" t="str">
            <v/>
          </cell>
          <cell r="AW2356">
            <v>146478.66</v>
          </cell>
          <cell r="AX2356">
            <v>-146478.66</v>
          </cell>
          <cell r="AY2356"/>
          <cell r="AZ2356" t="str">
            <v/>
          </cell>
          <cell r="BA2356"/>
          <cell r="BB2356"/>
          <cell r="BC2356"/>
          <cell r="BD2356" t="str">
            <v/>
          </cell>
          <cell r="BE2356">
            <v>0</v>
          </cell>
          <cell r="BF2356" t="str">
            <v/>
          </cell>
          <cell r="BG2356" t="str">
            <v/>
          </cell>
          <cell r="BH2356">
            <v>203</v>
          </cell>
          <cell r="BI2356" t="str">
            <v>0</v>
          </cell>
          <cell r="BJ2356">
            <v>0</v>
          </cell>
          <cell r="BK2356">
            <v>0</v>
          </cell>
          <cell r="BL2356"/>
          <cell r="BM2356"/>
          <cell r="BN2356"/>
          <cell r="BO2356"/>
          <cell r="BQ2356" t="str">
            <v>DPOT</v>
          </cell>
          <cell r="BS2356" t="str">
            <v/>
          </cell>
          <cell r="BT2356" t="str">
            <v/>
          </cell>
        </row>
        <row r="2357">
          <cell r="H2357">
            <v>0</v>
          </cell>
          <cell r="O2357">
            <v>366530</v>
          </cell>
          <cell r="P2357"/>
          <cell r="Q2357" t="str">
            <v>EST SOFA CACO (BRANQUILHO) TC MAURITIUS CB-279</v>
          </cell>
          <cell r="R2357"/>
          <cell r="S2357"/>
          <cell r="T2357">
            <v>4.1500000000000004</v>
          </cell>
          <cell r="U2357">
            <v>1.45</v>
          </cell>
          <cell r="V2357">
            <v>0.74</v>
          </cell>
          <cell r="W2357">
            <v>0</v>
          </cell>
          <cell r="X2357" t="str">
            <v>EST SOFA CACO (BRANQUILHO) TC MAURITIUS CB-279 - 4,15x1,45x0,74H</v>
          </cell>
          <cell r="Y2357">
            <v>0</v>
          </cell>
          <cell r="Z2357">
            <v>0.5</v>
          </cell>
          <cell r="AA2357">
            <v>0</v>
          </cell>
          <cell r="AB2357"/>
          <cell r="AC2357"/>
          <cell r="AD2357"/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 t="str">
            <v xml:space="preserve">REF: </v>
          </cell>
          <cell r="AJ2357"/>
          <cell r="AK2357"/>
          <cell r="AL2357" t="str">
            <v>ETIQUETA DE ESTOQUE</v>
          </cell>
          <cell r="AM2357"/>
          <cell r="AN2357" t="str">
            <v/>
          </cell>
          <cell r="AO2357" t="str">
            <v/>
          </cell>
          <cell r="AP2357" t="str">
            <v/>
          </cell>
          <cell r="AQ2357" t="str">
            <v/>
          </cell>
          <cell r="AR2357" t="str">
            <v>ETIQUETA DE ESTOQUE - xxH</v>
          </cell>
          <cell r="AS2357"/>
          <cell r="AT2357" t="str">
            <v>EST</v>
          </cell>
          <cell r="AU2357" t="str">
            <v>EST</v>
          </cell>
          <cell r="AV2357" t="str">
            <v/>
          </cell>
          <cell r="AW2357">
            <v>234400.65</v>
          </cell>
          <cell r="AX2357">
            <v>-234400.65</v>
          </cell>
          <cell r="AY2357"/>
          <cell r="AZ2357" t="str">
            <v/>
          </cell>
          <cell r="BA2357"/>
          <cell r="BB2357"/>
          <cell r="BC2357"/>
          <cell r="BD2357" t="str">
            <v/>
          </cell>
          <cell r="BE2357">
            <v>0</v>
          </cell>
          <cell r="BF2357" t="str">
            <v/>
          </cell>
          <cell r="BG2357" t="str">
            <v/>
          </cell>
          <cell r="BH2357">
            <v>203</v>
          </cell>
          <cell r="BI2357" t="str">
            <v>0</v>
          </cell>
          <cell r="BJ2357">
            <v>0</v>
          </cell>
          <cell r="BK2357">
            <v>0</v>
          </cell>
          <cell r="BL2357"/>
          <cell r="BM2357"/>
          <cell r="BN2357"/>
          <cell r="BO2357"/>
          <cell r="BQ2357" t="str">
            <v>DPOT</v>
          </cell>
          <cell r="BS2357" t="str">
            <v/>
          </cell>
          <cell r="BT2357" t="str">
            <v/>
          </cell>
        </row>
        <row r="2358">
          <cell r="H2358">
            <v>0</v>
          </cell>
          <cell r="O2358">
            <v>366528</v>
          </cell>
          <cell r="P2358"/>
          <cell r="Q2358" t="str">
            <v>EST POLTRONA STELLA (ALTA) (MAD A COR 02) TC HEART HUNTER</v>
          </cell>
          <cell r="R2358"/>
          <cell r="S2358"/>
          <cell r="T2358">
            <v>0.74</v>
          </cell>
          <cell r="U2358">
            <v>0.95</v>
          </cell>
          <cell r="V2358">
            <v>0.87</v>
          </cell>
          <cell r="W2358">
            <v>0</v>
          </cell>
          <cell r="X2358" t="str">
            <v>EST POLTRONA STELLA (ALTA) (MAD A COR 02) TC HEART HUNTER - 0,74x0,95x0,87H</v>
          </cell>
          <cell r="Y2358">
            <v>0</v>
          </cell>
          <cell r="Z2358">
            <v>0.5</v>
          </cell>
          <cell r="AA2358">
            <v>0</v>
          </cell>
          <cell r="AB2358"/>
          <cell r="AC2358"/>
          <cell r="AD2358"/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 t="str">
            <v xml:space="preserve">REF: </v>
          </cell>
          <cell r="AJ2358"/>
          <cell r="AK2358"/>
          <cell r="AL2358" t="str">
            <v>ETIQUETA DE ESTOQUE</v>
          </cell>
          <cell r="AM2358"/>
          <cell r="AN2358" t="str">
            <v/>
          </cell>
          <cell r="AO2358" t="str">
            <v/>
          </cell>
          <cell r="AP2358" t="str">
            <v/>
          </cell>
          <cell r="AQ2358" t="str">
            <v/>
          </cell>
          <cell r="AR2358" t="str">
            <v>ETIQUETA DE ESTOQUE - xxH</v>
          </cell>
          <cell r="AS2358"/>
          <cell r="AT2358" t="str">
            <v>EST</v>
          </cell>
          <cell r="AU2358" t="str">
            <v>EST</v>
          </cell>
          <cell r="AV2358" t="str">
            <v/>
          </cell>
          <cell r="AW2358">
            <v>65771.77</v>
          </cell>
          <cell r="AX2358">
            <v>-65771.77</v>
          </cell>
          <cell r="AY2358"/>
          <cell r="AZ2358" t="str">
            <v/>
          </cell>
          <cell r="BA2358"/>
          <cell r="BB2358"/>
          <cell r="BC2358"/>
          <cell r="BD2358" t="str">
            <v/>
          </cell>
          <cell r="BE2358">
            <v>0</v>
          </cell>
          <cell r="BF2358" t="str">
            <v/>
          </cell>
          <cell r="BG2358" t="str">
            <v/>
          </cell>
          <cell r="BH2358">
            <v>13</v>
          </cell>
          <cell r="BI2358" t="str">
            <v>0</v>
          </cell>
          <cell r="BJ2358">
            <v>0</v>
          </cell>
          <cell r="BK2358">
            <v>0</v>
          </cell>
          <cell r="BL2358"/>
          <cell r="BM2358"/>
          <cell r="BN2358"/>
          <cell r="BO2358"/>
          <cell r="BQ2358" t="str">
            <v>DPOT</v>
          </cell>
          <cell r="BS2358" t="str">
            <v/>
          </cell>
          <cell r="BT2358" t="str">
            <v/>
          </cell>
        </row>
        <row r="2359">
          <cell r="H2359">
            <v>1</v>
          </cell>
          <cell r="O2359">
            <v>366527</v>
          </cell>
          <cell r="P2359"/>
          <cell r="Q2359" t="str">
            <v>EST BANQUETA STELLA (MAD A COR 02) TC HEARTLAND COR HUNTER</v>
          </cell>
          <cell r="R2359"/>
          <cell r="S2359"/>
          <cell r="T2359">
            <v>0.62</v>
          </cell>
          <cell r="U2359">
            <v>0.48</v>
          </cell>
          <cell r="V2359">
            <v>0.39</v>
          </cell>
          <cell r="W2359">
            <v>0</v>
          </cell>
          <cell r="X2359" t="str">
            <v>EST BANQUETA STELLA (MAD A COR 02) TC HEARTLAND COR HUNTER - 0,62x0,48x0,39H</v>
          </cell>
          <cell r="Y2359">
            <v>0</v>
          </cell>
          <cell r="Z2359">
            <v>0</v>
          </cell>
          <cell r="AA2359">
            <v>0</v>
          </cell>
          <cell r="AB2359"/>
          <cell r="AC2359"/>
          <cell r="AD2359"/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 t="str">
            <v xml:space="preserve">REF: </v>
          </cell>
          <cell r="AJ2359" t="str">
            <v>PRODUTO PRONTA ENTREGA</v>
          </cell>
          <cell r="AK2359"/>
          <cell r="AL2359" t="str">
            <v>ETIQUETA DE ESTOQUE</v>
          </cell>
          <cell r="AM2359"/>
          <cell r="AN2359" t="str">
            <v/>
          </cell>
          <cell r="AO2359" t="str">
            <v/>
          </cell>
          <cell r="AP2359" t="str">
            <v/>
          </cell>
          <cell r="AQ2359" t="str">
            <v/>
          </cell>
          <cell r="AR2359" t="str">
            <v>ETIQUETA DE ESTOQUE - xxH</v>
          </cell>
          <cell r="AS2359"/>
          <cell r="AT2359" t="str">
            <v>EST</v>
          </cell>
          <cell r="AU2359" t="str">
            <v>EST</v>
          </cell>
          <cell r="AV2359" t="str">
            <v/>
          </cell>
          <cell r="AW2359">
            <v>16317.62</v>
          </cell>
          <cell r="AX2359">
            <v>-16317.62</v>
          </cell>
          <cell r="AY2359"/>
          <cell r="AZ2359" t="str">
            <v/>
          </cell>
          <cell r="BA2359"/>
          <cell r="BB2359"/>
          <cell r="BC2359"/>
          <cell r="BD2359" t="str">
            <v/>
          </cell>
          <cell r="BE2359">
            <v>0</v>
          </cell>
          <cell r="BF2359" t="str">
            <v/>
          </cell>
          <cell r="BG2359" t="str">
            <v/>
          </cell>
          <cell r="BH2359">
            <v>13</v>
          </cell>
          <cell r="BI2359" t="str">
            <v>0</v>
          </cell>
          <cell r="BJ2359">
            <v>0</v>
          </cell>
          <cell r="BK2359">
            <v>0</v>
          </cell>
          <cell r="BL2359"/>
          <cell r="BM2359"/>
          <cell r="BN2359"/>
          <cell r="BO2359"/>
          <cell r="BQ2359" t="str">
            <v>DPOT</v>
          </cell>
          <cell r="BS2359" t="str">
            <v/>
          </cell>
          <cell r="BT2359" t="str">
            <v/>
          </cell>
        </row>
        <row r="2360">
          <cell r="H2360">
            <v>0</v>
          </cell>
          <cell r="O2360">
            <v>366489</v>
          </cell>
          <cell r="P2360"/>
          <cell r="Q2360" t="str">
            <v>EST MESA CENTRO JOHN GRAZ (LC FSC VERMELHA) (BRANCO PARANA)</v>
          </cell>
          <cell r="R2360"/>
          <cell r="S2360"/>
          <cell r="T2360">
            <v>1.7</v>
          </cell>
          <cell r="U2360">
            <v>0.77</v>
          </cell>
          <cell r="V2360">
            <v>0.32</v>
          </cell>
          <cell r="W2360">
            <v>0</v>
          </cell>
          <cell r="X2360" t="str">
            <v>EST MESA CENTRO JOHN GRAZ (LC FSC VERMELHA) (BRANCO PARANA) - 1,7x0,77x0,32H</v>
          </cell>
          <cell r="Y2360">
            <v>0</v>
          </cell>
          <cell r="Z2360">
            <v>0</v>
          </cell>
          <cell r="AA2360">
            <v>0</v>
          </cell>
          <cell r="AB2360"/>
          <cell r="AC2360"/>
          <cell r="AD2360"/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 t="str">
            <v xml:space="preserve">REF: </v>
          </cell>
          <cell r="AJ2360" t="str">
            <v>PRODUTO PRONTA ENTREGA</v>
          </cell>
          <cell r="AK2360"/>
          <cell r="AL2360" t="str">
            <v>ETIQUETA DE ESTOQUE</v>
          </cell>
          <cell r="AM2360"/>
          <cell r="AN2360" t="str">
            <v/>
          </cell>
          <cell r="AO2360" t="str">
            <v/>
          </cell>
          <cell r="AP2360" t="str">
            <v/>
          </cell>
          <cell r="AQ2360" t="str">
            <v/>
          </cell>
          <cell r="AR2360" t="str">
            <v>ETIQUETA DE ESTOQUE - xxH</v>
          </cell>
          <cell r="AS2360"/>
          <cell r="AT2360" t="str">
            <v>EST</v>
          </cell>
          <cell r="AU2360" t="str">
            <v>EST</v>
          </cell>
          <cell r="AV2360" t="str">
            <v/>
          </cell>
          <cell r="AW2360">
            <v>31133.46</v>
          </cell>
          <cell r="AX2360">
            <v>-31133.46</v>
          </cell>
          <cell r="AY2360"/>
          <cell r="AZ2360" t="str">
            <v/>
          </cell>
          <cell r="BA2360"/>
          <cell r="BB2360"/>
          <cell r="BC2360"/>
          <cell r="BD2360" t="str">
            <v/>
          </cell>
          <cell r="BE2360">
            <v>0</v>
          </cell>
          <cell r="BF2360" t="str">
            <v/>
          </cell>
          <cell r="BG2360" t="str">
            <v/>
          </cell>
          <cell r="BH2360">
            <v>13</v>
          </cell>
          <cell r="BI2360" t="str">
            <v>0</v>
          </cell>
          <cell r="BJ2360">
            <v>0</v>
          </cell>
          <cell r="BK2360">
            <v>0</v>
          </cell>
          <cell r="BL2360"/>
          <cell r="BM2360"/>
          <cell r="BN2360"/>
          <cell r="BO2360"/>
          <cell r="BQ2360" t="str">
            <v>DPOT</v>
          </cell>
          <cell r="BS2360" t="str">
            <v/>
          </cell>
          <cell r="BT2360" t="str">
            <v/>
          </cell>
        </row>
        <row r="2361">
          <cell r="H2361">
            <v>2</v>
          </cell>
          <cell r="O2361">
            <v>366434</v>
          </cell>
          <cell r="P2361"/>
          <cell r="Q2361" t="str">
            <v>EST CADEIRA GB F61 (C/B) (JANTAR) TC EL ANGOLA COOPER</v>
          </cell>
          <cell r="R2361"/>
          <cell r="S2361"/>
          <cell r="T2361">
            <v>0.59</v>
          </cell>
          <cell r="U2361">
            <v>0.54</v>
          </cell>
          <cell r="V2361">
            <v>0.85</v>
          </cell>
          <cell r="W2361">
            <v>0</v>
          </cell>
          <cell r="X2361" t="str">
            <v>EST CADEIRA GB F61 (C/B) (JANTAR) TC EL ANGOLA COOPER - 0,59x0,54x0,85H</v>
          </cell>
          <cell r="Y2361">
            <v>0</v>
          </cell>
          <cell r="Z2361">
            <v>0</v>
          </cell>
          <cell r="AA2361">
            <v>0</v>
          </cell>
          <cell r="AB2361"/>
          <cell r="AC2361"/>
          <cell r="AD2361"/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 t="str">
            <v xml:space="preserve">REF: </v>
          </cell>
          <cell r="AJ2361" t="str">
            <v>PRODUTO PRONTA ENTREGA</v>
          </cell>
          <cell r="AK2361"/>
          <cell r="AL2361" t="str">
            <v>ETIQUETA DE ESTOQUE</v>
          </cell>
          <cell r="AM2361"/>
          <cell r="AN2361" t="str">
            <v/>
          </cell>
          <cell r="AO2361" t="str">
            <v/>
          </cell>
          <cell r="AP2361" t="str">
            <v/>
          </cell>
          <cell r="AQ2361" t="str">
            <v/>
          </cell>
          <cell r="AR2361" t="str">
            <v>ETIQUETA DE ESTOQUE - xxH</v>
          </cell>
          <cell r="AS2361"/>
          <cell r="AT2361" t="str">
            <v>EST</v>
          </cell>
          <cell r="AU2361" t="str">
            <v>EST</v>
          </cell>
          <cell r="AV2361" t="str">
            <v/>
          </cell>
          <cell r="AW2361">
            <v>8614.75</v>
          </cell>
          <cell r="AX2361">
            <v>-8614.75</v>
          </cell>
          <cell r="AY2361"/>
          <cell r="AZ2361" t="str">
            <v/>
          </cell>
          <cell r="BA2361"/>
          <cell r="BB2361"/>
          <cell r="BC2361"/>
          <cell r="BD2361" t="str">
            <v/>
          </cell>
          <cell r="BE2361">
            <v>0</v>
          </cell>
          <cell r="BF2361" t="str">
            <v/>
          </cell>
          <cell r="BG2361" t="str">
            <v/>
          </cell>
          <cell r="BH2361">
            <v>13</v>
          </cell>
          <cell r="BI2361" t="str">
            <v>0</v>
          </cell>
          <cell r="BJ2361">
            <v>0</v>
          </cell>
          <cell r="BK2361">
            <v>0</v>
          </cell>
          <cell r="BL2361"/>
          <cell r="BM2361"/>
          <cell r="BN2361"/>
          <cell r="BO2361"/>
          <cell r="BQ2361" t="str">
            <v>DPOT</v>
          </cell>
          <cell r="BS2361" t="str">
            <v/>
          </cell>
          <cell r="BT2361" t="str">
            <v/>
          </cell>
        </row>
        <row r="2362">
          <cell r="H2362">
            <v>0</v>
          </cell>
          <cell r="O2362">
            <v>366433</v>
          </cell>
          <cell r="P2362"/>
          <cell r="Q2362" t="str">
            <v>EST POLTRONA MOLECA (MAD CEREJEIRA) TC VILLA OLMO NATURAL</v>
          </cell>
          <cell r="R2362"/>
          <cell r="S2362"/>
          <cell r="T2362">
            <v>1.06</v>
          </cell>
          <cell r="U2362">
            <v>0.9</v>
          </cell>
          <cell r="V2362">
            <v>0.8</v>
          </cell>
          <cell r="W2362">
            <v>0</v>
          </cell>
          <cell r="X2362" t="str">
            <v>EST POLTRONA MOLECA (MAD CEREJEIRA) TC VILLA OLMO NATURAL - 1,06x0,9x0,8H</v>
          </cell>
          <cell r="Y2362">
            <v>0</v>
          </cell>
          <cell r="Z2362">
            <v>0</v>
          </cell>
          <cell r="AA2362">
            <v>0</v>
          </cell>
          <cell r="AB2362"/>
          <cell r="AC2362"/>
          <cell r="AD2362"/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 t="str">
            <v xml:space="preserve">REF: </v>
          </cell>
          <cell r="AJ2362" t="str">
            <v>PRODUTO PRONTA ENTREGA</v>
          </cell>
          <cell r="AK2362"/>
          <cell r="AL2362" t="str">
            <v>ETIQUETA DE ESTOQUE</v>
          </cell>
          <cell r="AM2362"/>
          <cell r="AN2362" t="str">
            <v/>
          </cell>
          <cell r="AO2362" t="str">
            <v/>
          </cell>
          <cell r="AP2362" t="str">
            <v/>
          </cell>
          <cell r="AQ2362" t="str">
            <v/>
          </cell>
          <cell r="AR2362" t="str">
            <v>ETIQUETA DE ESTOQUE - xxH</v>
          </cell>
          <cell r="AS2362"/>
          <cell r="AT2362" t="str">
            <v>EST</v>
          </cell>
          <cell r="AU2362" t="str">
            <v>EST</v>
          </cell>
          <cell r="AV2362" t="str">
            <v/>
          </cell>
          <cell r="AW2362">
            <v>64286.05</v>
          </cell>
          <cell r="AX2362">
            <v>-64286.05</v>
          </cell>
          <cell r="AY2362"/>
          <cell r="AZ2362" t="str">
            <v/>
          </cell>
          <cell r="BA2362"/>
          <cell r="BB2362"/>
          <cell r="BC2362"/>
          <cell r="BD2362" t="str">
            <v/>
          </cell>
          <cell r="BE2362">
            <v>0</v>
          </cell>
          <cell r="BF2362" t="str">
            <v/>
          </cell>
          <cell r="BG2362" t="str">
            <v/>
          </cell>
          <cell r="BH2362">
            <v>13</v>
          </cell>
          <cell r="BI2362" t="str">
            <v>0</v>
          </cell>
          <cell r="BJ2362">
            <v>0</v>
          </cell>
          <cell r="BK2362">
            <v>0</v>
          </cell>
          <cell r="BL2362"/>
          <cell r="BM2362"/>
          <cell r="BN2362"/>
          <cell r="BO2362"/>
          <cell r="BQ2362" t="str">
            <v>DPOT</v>
          </cell>
          <cell r="BS2362" t="str">
            <v/>
          </cell>
          <cell r="BT2362" t="str">
            <v/>
          </cell>
        </row>
        <row r="2363">
          <cell r="H2363">
            <v>0</v>
          </cell>
          <cell r="O2363">
            <v>366432</v>
          </cell>
          <cell r="P2363"/>
          <cell r="Q2363" t="str">
            <v>EST BANQUETA MOLECA (MAD CEREJEIRA) TC VILLA OLMO NATURAL</v>
          </cell>
          <cell r="R2363"/>
          <cell r="S2363"/>
          <cell r="T2363">
            <v>0.81</v>
          </cell>
          <cell r="U2363">
            <v>0.52</v>
          </cell>
          <cell r="V2363">
            <v>0.43</v>
          </cell>
          <cell r="W2363">
            <v>0</v>
          </cell>
          <cell r="X2363" t="str">
            <v>EST BANQUETA MOLECA (MAD CEREJEIRA) TC VILLA OLMO NATURAL - 0,81x0,52x0,43H</v>
          </cell>
          <cell r="Y2363">
            <v>0</v>
          </cell>
          <cell r="Z2363">
            <v>0</v>
          </cell>
          <cell r="AA2363">
            <v>0</v>
          </cell>
          <cell r="AB2363"/>
          <cell r="AC2363"/>
          <cell r="AD2363"/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 t="str">
            <v xml:space="preserve">REF: </v>
          </cell>
          <cell r="AJ2363" t="str">
            <v>PRODUTO PRONTA ENTREGA</v>
          </cell>
          <cell r="AK2363"/>
          <cell r="AL2363" t="str">
            <v>ETIQUETA DE ESTOQUE</v>
          </cell>
          <cell r="AM2363"/>
          <cell r="AN2363" t="str">
            <v/>
          </cell>
          <cell r="AO2363" t="str">
            <v/>
          </cell>
          <cell r="AP2363" t="str">
            <v/>
          </cell>
          <cell r="AQ2363" t="str">
            <v/>
          </cell>
          <cell r="AR2363" t="str">
            <v>ETIQUETA DE ESTOQUE - xxH</v>
          </cell>
          <cell r="AS2363"/>
          <cell r="AT2363" t="str">
            <v>EST</v>
          </cell>
          <cell r="AU2363" t="str">
            <v>EST</v>
          </cell>
          <cell r="AV2363" t="str">
            <v/>
          </cell>
          <cell r="AW2363">
            <v>22917.66</v>
          </cell>
          <cell r="AX2363">
            <v>-22917.66</v>
          </cell>
          <cell r="AY2363"/>
          <cell r="AZ2363" t="str">
            <v/>
          </cell>
          <cell r="BA2363"/>
          <cell r="BB2363"/>
          <cell r="BC2363"/>
          <cell r="BD2363" t="str">
            <v/>
          </cell>
          <cell r="BE2363">
            <v>0</v>
          </cell>
          <cell r="BF2363" t="str">
            <v/>
          </cell>
          <cell r="BG2363" t="str">
            <v/>
          </cell>
          <cell r="BH2363">
            <v>13</v>
          </cell>
          <cell r="BI2363" t="str">
            <v>0</v>
          </cell>
          <cell r="BJ2363">
            <v>0</v>
          </cell>
          <cell r="BK2363">
            <v>0</v>
          </cell>
          <cell r="BL2363"/>
          <cell r="BM2363"/>
          <cell r="BN2363"/>
          <cell r="BO2363"/>
          <cell r="BQ2363" t="str">
            <v>DPOT</v>
          </cell>
          <cell r="BS2363" t="str">
            <v/>
          </cell>
          <cell r="BT2363" t="str">
            <v/>
          </cell>
        </row>
        <row r="2364">
          <cell r="H2364">
            <v>3</v>
          </cell>
          <cell r="O2364">
            <v>365980</v>
          </cell>
          <cell r="P2364"/>
          <cell r="Q2364" t="str">
            <v>EST CADEIRA ORQUIDEA (MAD B FREIJO NT) TC SAFARI SUM TELHA</v>
          </cell>
          <cell r="R2364"/>
          <cell r="S2364"/>
          <cell r="T2364">
            <v>0.47</v>
          </cell>
          <cell r="U2364">
            <v>0.55000000000000004</v>
          </cell>
          <cell r="V2364">
            <v>0.79</v>
          </cell>
          <cell r="W2364">
            <v>0</v>
          </cell>
          <cell r="X2364" t="str">
            <v>EST CADEIRA ORQUIDEA (MAD B FREIJO NT) TC SAFARI SUM TELHA - 0,47x0,55x0,79H</v>
          </cell>
          <cell r="Y2364">
            <v>0</v>
          </cell>
          <cell r="Z2364">
            <v>0</v>
          </cell>
          <cell r="AA2364">
            <v>0</v>
          </cell>
          <cell r="AB2364"/>
          <cell r="AC2364"/>
          <cell r="AD2364"/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 t="str">
            <v xml:space="preserve">REF: </v>
          </cell>
          <cell r="AJ2364" t="str">
            <v>PRODUTO PRONTA ENTREGA</v>
          </cell>
          <cell r="AK2364"/>
          <cell r="AL2364" t="str">
            <v>ETIQUETA DE ESTOQUE</v>
          </cell>
          <cell r="AM2364"/>
          <cell r="AN2364" t="str">
            <v/>
          </cell>
          <cell r="AO2364" t="str">
            <v/>
          </cell>
          <cell r="AP2364" t="str">
            <v/>
          </cell>
          <cell r="AQ2364" t="str">
            <v/>
          </cell>
          <cell r="AR2364" t="str">
            <v>ETIQUETA DE ESTOQUE - xxH</v>
          </cell>
          <cell r="AS2364"/>
          <cell r="AT2364" t="str">
            <v>EST</v>
          </cell>
          <cell r="AU2364" t="str">
            <v>EST</v>
          </cell>
          <cell r="AV2364" t="str">
            <v/>
          </cell>
          <cell r="AW2364">
            <v>9143.11</v>
          </cell>
          <cell r="AX2364">
            <v>-9143.11</v>
          </cell>
          <cell r="AY2364"/>
          <cell r="AZ2364" t="str">
            <v/>
          </cell>
          <cell r="BA2364"/>
          <cell r="BB2364"/>
          <cell r="BC2364"/>
          <cell r="BD2364" t="str">
            <v/>
          </cell>
          <cell r="BE2364">
            <v>0</v>
          </cell>
          <cell r="BF2364" t="str">
            <v/>
          </cell>
          <cell r="BG2364" t="str">
            <v/>
          </cell>
          <cell r="BH2364">
            <v>13</v>
          </cell>
          <cell r="BI2364" t="str">
            <v>0</v>
          </cell>
          <cell r="BJ2364">
            <v>0</v>
          </cell>
          <cell r="BK2364">
            <v>0</v>
          </cell>
          <cell r="BL2364"/>
          <cell r="BM2364"/>
          <cell r="BN2364"/>
          <cell r="BO2364"/>
          <cell r="BQ2364" t="str">
            <v>DPOT</v>
          </cell>
          <cell r="BS2364" t="str">
            <v/>
          </cell>
          <cell r="BT2364" t="str">
            <v/>
          </cell>
        </row>
        <row r="2365">
          <cell r="H2365">
            <v>0</v>
          </cell>
          <cell r="O2365">
            <v>365969</v>
          </cell>
          <cell r="P2365"/>
          <cell r="Q2365" t="str">
            <v>EST MESA CENTRO SAMBURA (TAMPO CIMENTICIO) BASE PRETA</v>
          </cell>
          <cell r="R2365"/>
          <cell r="S2365"/>
          <cell r="T2365">
            <v>1.2</v>
          </cell>
          <cell r="U2365">
            <v>0</v>
          </cell>
          <cell r="V2365">
            <v>0.3</v>
          </cell>
          <cell r="W2365">
            <v>1.2</v>
          </cell>
          <cell r="X2365" t="str">
            <v>EST MESA CENTRO SAMBURA (TAMPO CIMENTICIO) BASE PRETA - Ø1,2x0,3H</v>
          </cell>
          <cell r="Y2365">
            <v>0</v>
          </cell>
          <cell r="Z2365">
            <v>0.5</v>
          </cell>
          <cell r="AA2365">
            <v>0</v>
          </cell>
          <cell r="AB2365"/>
          <cell r="AC2365"/>
          <cell r="AD2365"/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 t="str">
            <v xml:space="preserve">REF: </v>
          </cell>
          <cell r="AJ2365"/>
          <cell r="AK2365"/>
          <cell r="AL2365" t="str">
            <v>ETIQUETA DE ESTOQUE</v>
          </cell>
          <cell r="AM2365"/>
          <cell r="AN2365" t="str">
            <v/>
          </cell>
          <cell r="AO2365" t="str">
            <v/>
          </cell>
          <cell r="AP2365" t="str">
            <v/>
          </cell>
          <cell r="AQ2365" t="str">
            <v/>
          </cell>
          <cell r="AR2365" t="str">
            <v>ETIQUETA DE ESTOQUE - xxH</v>
          </cell>
          <cell r="AS2365"/>
          <cell r="AT2365" t="str">
            <v>EST</v>
          </cell>
          <cell r="AU2365" t="str">
            <v>EST</v>
          </cell>
          <cell r="AV2365" t="str">
            <v/>
          </cell>
          <cell r="AW2365">
            <v>27314.959999999999</v>
          </cell>
          <cell r="AX2365">
            <v>-27314.959999999999</v>
          </cell>
          <cell r="AY2365"/>
          <cell r="AZ2365" t="str">
            <v/>
          </cell>
          <cell r="BA2365"/>
          <cell r="BB2365"/>
          <cell r="BC2365"/>
          <cell r="BD2365" t="str">
            <v/>
          </cell>
          <cell r="BE2365">
            <v>0</v>
          </cell>
          <cell r="BF2365" t="str">
            <v/>
          </cell>
          <cell r="BG2365" t="str">
            <v/>
          </cell>
          <cell r="BH2365">
            <v>13</v>
          </cell>
          <cell r="BI2365" t="str">
            <v>0</v>
          </cell>
          <cell r="BJ2365">
            <v>0</v>
          </cell>
          <cell r="BK2365">
            <v>0</v>
          </cell>
          <cell r="BL2365"/>
          <cell r="BM2365"/>
          <cell r="BN2365"/>
          <cell r="BO2365"/>
          <cell r="BQ2365" t="str">
            <v>DPOT</v>
          </cell>
          <cell r="BS2365" t="str">
            <v/>
          </cell>
          <cell r="BT2365" t="str">
            <v/>
          </cell>
        </row>
        <row r="2366">
          <cell r="H2366">
            <v>1</v>
          </cell>
          <cell r="O2366">
            <v>365965</v>
          </cell>
          <cell r="P2366"/>
          <cell r="Q2366" t="str">
            <v>EST BANQUETA JOHN GRAZ (IMBUIA) TC MIKA CAMEL</v>
          </cell>
          <cell r="R2366"/>
          <cell r="S2366"/>
          <cell r="T2366">
            <v>0.8</v>
          </cell>
          <cell r="U2366">
            <v>0.6</v>
          </cell>
          <cell r="V2366">
            <v>0.35</v>
          </cell>
          <cell r="W2366">
            <v>0</v>
          </cell>
          <cell r="X2366" t="str">
            <v>EST BANQUETA JOHN GRAZ (IMBUIA) TC MIKA CAMEL - 0,8x0,6x0,35H</v>
          </cell>
          <cell r="Y2366">
            <v>0</v>
          </cell>
          <cell r="Z2366">
            <v>0</v>
          </cell>
          <cell r="AA2366">
            <v>0</v>
          </cell>
          <cell r="AB2366"/>
          <cell r="AC2366"/>
          <cell r="AD2366"/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 t="str">
            <v xml:space="preserve">REF: </v>
          </cell>
          <cell r="AJ2366" t="str">
            <v>PRODUTO PRONTA ENTREGA</v>
          </cell>
          <cell r="AK2366"/>
          <cell r="AL2366" t="str">
            <v>ETIQUETA DE ESTOQUE</v>
          </cell>
          <cell r="AM2366"/>
          <cell r="AN2366" t="str">
            <v/>
          </cell>
          <cell r="AO2366" t="str">
            <v/>
          </cell>
          <cell r="AP2366" t="str">
            <v/>
          </cell>
          <cell r="AQ2366" t="str">
            <v/>
          </cell>
          <cell r="AR2366" t="str">
            <v>ETIQUETA DE ESTOQUE - xxH</v>
          </cell>
          <cell r="AS2366"/>
          <cell r="AT2366" t="str">
            <v>EST</v>
          </cell>
          <cell r="AU2366" t="str">
            <v>EST</v>
          </cell>
          <cell r="AV2366" t="str">
            <v/>
          </cell>
          <cell r="AW2366">
            <v>13786.92</v>
          </cell>
          <cell r="AX2366">
            <v>-13786.92</v>
          </cell>
          <cell r="AY2366"/>
          <cell r="AZ2366" t="str">
            <v/>
          </cell>
          <cell r="BA2366"/>
          <cell r="BB2366"/>
          <cell r="BC2366"/>
          <cell r="BD2366" t="str">
            <v/>
          </cell>
          <cell r="BE2366">
            <v>0</v>
          </cell>
          <cell r="BF2366" t="str">
            <v/>
          </cell>
          <cell r="BG2366" t="str">
            <v/>
          </cell>
          <cell r="BH2366">
            <v>13</v>
          </cell>
          <cell r="BI2366" t="str">
            <v>0</v>
          </cell>
          <cell r="BJ2366">
            <v>0</v>
          </cell>
          <cell r="BK2366">
            <v>0</v>
          </cell>
          <cell r="BL2366"/>
          <cell r="BM2366"/>
          <cell r="BN2366"/>
          <cell r="BO2366"/>
          <cell r="BQ2366" t="str">
            <v>DPOT</v>
          </cell>
          <cell r="BS2366" t="str">
            <v/>
          </cell>
          <cell r="BT2366" t="str">
            <v/>
          </cell>
        </row>
        <row r="2367">
          <cell r="H2367">
            <v>1</v>
          </cell>
          <cell r="O2367">
            <v>365964</v>
          </cell>
          <cell r="P2367"/>
          <cell r="Q2367" t="str">
            <v>EST POLTRONA JOHN GRAZ (IMBUIA) TC MIKA CAMEL</v>
          </cell>
          <cell r="R2367"/>
          <cell r="S2367"/>
          <cell r="T2367">
            <v>0.8</v>
          </cell>
          <cell r="U2367">
            <v>0.83</v>
          </cell>
          <cell r="V2367">
            <v>0.74</v>
          </cell>
          <cell r="W2367">
            <v>0</v>
          </cell>
          <cell r="X2367" t="str">
            <v>EST POLTRONA JOHN GRAZ (IMBUIA) TC MIKA CAMEL - 0,8x0,83x0,74H</v>
          </cell>
          <cell r="Y2367">
            <v>0</v>
          </cell>
          <cell r="Z2367">
            <v>0</v>
          </cell>
          <cell r="AA2367">
            <v>0</v>
          </cell>
          <cell r="AB2367"/>
          <cell r="AC2367"/>
          <cell r="AD2367"/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 t="str">
            <v xml:space="preserve">REF: </v>
          </cell>
          <cell r="AJ2367" t="str">
            <v>PRODUTO PRONTA ENTREGA</v>
          </cell>
          <cell r="AK2367"/>
          <cell r="AL2367" t="str">
            <v>ETIQUETA DE ESTOQUE</v>
          </cell>
          <cell r="AM2367"/>
          <cell r="AN2367" t="str">
            <v/>
          </cell>
          <cell r="AO2367" t="str">
            <v/>
          </cell>
          <cell r="AP2367" t="str">
            <v/>
          </cell>
          <cell r="AQ2367" t="str">
            <v/>
          </cell>
          <cell r="AR2367" t="str">
            <v>ETIQUETA DE ESTOQUE - xxH</v>
          </cell>
          <cell r="AS2367"/>
          <cell r="AT2367" t="str">
            <v>EST</v>
          </cell>
          <cell r="AU2367" t="str">
            <v>EST</v>
          </cell>
          <cell r="AV2367" t="str">
            <v/>
          </cell>
          <cell r="AW2367">
            <v>30852.49</v>
          </cell>
          <cell r="AX2367">
            <v>-30852.49</v>
          </cell>
          <cell r="AY2367"/>
          <cell r="AZ2367" t="str">
            <v/>
          </cell>
          <cell r="BA2367"/>
          <cell r="BB2367"/>
          <cell r="BC2367"/>
          <cell r="BD2367" t="str">
            <v/>
          </cell>
          <cell r="BE2367">
            <v>0</v>
          </cell>
          <cell r="BF2367" t="str">
            <v/>
          </cell>
          <cell r="BG2367" t="str">
            <v/>
          </cell>
          <cell r="BH2367">
            <v>13</v>
          </cell>
          <cell r="BI2367" t="str">
            <v>0</v>
          </cell>
          <cell r="BJ2367">
            <v>0</v>
          </cell>
          <cell r="BK2367">
            <v>0</v>
          </cell>
          <cell r="BL2367"/>
          <cell r="BM2367"/>
          <cell r="BN2367"/>
          <cell r="BO2367"/>
          <cell r="BQ2367" t="str">
            <v>DPOT</v>
          </cell>
          <cell r="BS2367" t="str">
            <v/>
          </cell>
          <cell r="BT2367" t="str">
            <v/>
          </cell>
        </row>
        <row r="2368">
          <cell r="H2368">
            <v>1</v>
          </cell>
          <cell r="O2368">
            <v>365703</v>
          </cell>
          <cell r="P2368"/>
          <cell r="Q2368" t="str">
            <v>EST MESA LATERAL CHEGA AQUI (LEQUE) (FREIJO) BS PRETA FSC</v>
          </cell>
          <cell r="R2368"/>
          <cell r="S2368"/>
          <cell r="T2368">
            <v>0.41</v>
          </cell>
          <cell r="U2368">
            <v>0</v>
          </cell>
          <cell r="V2368">
            <v>0.64</v>
          </cell>
          <cell r="W2368">
            <v>0.41</v>
          </cell>
          <cell r="X2368" t="str">
            <v>EST MESA LATERAL CHEGA AQUI (LEQUE) (FREIJO) BS PRETA FSC - Ø0,41x0,64H</v>
          </cell>
          <cell r="Y2368">
            <v>0</v>
          </cell>
          <cell r="Z2368">
            <v>0.5</v>
          </cell>
          <cell r="AA2368">
            <v>0</v>
          </cell>
          <cell r="AB2368"/>
          <cell r="AC2368"/>
          <cell r="AD2368"/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 t="str">
            <v xml:space="preserve">REF: </v>
          </cell>
          <cell r="AJ2368"/>
          <cell r="AK2368"/>
          <cell r="AL2368" t="str">
            <v>ETIQUETA DE ESTOQUE</v>
          </cell>
          <cell r="AM2368"/>
          <cell r="AN2368" t="str">
            <v/>
          </cell>
          <cell r="AO2368" t="str">
            <v/>
          </cell>
          <cell r="AP2368" t="str">
            <v/>
          </cell>
          <cell r="AQ2368" t="str">
            <v/>
          </cell>
          <cell r="AR2368" t="str">
            <v>ETIQUETA DE ESTOQUE - xxH</v>
          </cell>
          <cell r="AS2368"/>
          <cell r="AT2368" t="str">
            <v>EST</v>
          </cell>
          <cell r="AU2368" t="str">
            <v>EST</v>
          </cell>
          <cell r="AV2368" t="str">
            <v/>
          </cell>
          <cell r="AW2368">
            <v>16082.85</v>
          </cell>
          <cell r="AX2368">
            <v>-16082.85</v>
          </cell>
          <cell r="AY2368"/>
          <cell r="AZ2368" t="str">
            <v/>
          </cell>
          <cell r="BA2368"/>
          <cell r="BB2368"/>
          <cell r="BC2368"/>
          <cell r="BD2368" t="str">
            <v/>
          </cell>
          <cell r="BE2368">
            <v>0</v>
          </cell>
          <cell r="BF2368" t="str">
            <v/>
          </cell>
          <cell r="BG2368" t="str">
            <v/>
          </cell>
          <cell r="BH2368">
            <v>13</v>
          </cell>
          <cell r="BI2368" t="str">
            <v>0</v>
          </cell>
          <cell r="BJ2368">
            <v>0</v>
          </cell>
          <cell r="BK2368">
            <v>0</v>
          </cell>
          <cell r="BL2368"/>
          <cell r="BM2368"/>
          <cell r="BN2368"/>
          <cell r="BO2368"/>
          <cell r="BQ2368" t="str">
            <v>DPOT</v>
          </cell>
          <cell r="BS2368" t="str">
            <v/>
          </cell>
          <cell r="BT2368" t="str">
            <v/>
          </cell>
        </row>
        <row r="2369">
          <cell r="H2369">
            <v>0</v>
          </cell>
          <cell r="O2369">
            <v>365452</v>
          </cell>
          <cell r="P2369"/>
          <cell r="Q2369" t="str">
            <v>EST CADEIRA JOHN GRAZ (NOGUEIRA) COURO IMPORT 300</v>
          </cell>
          <cell r="R2369"/>
          <cell r="S2369"/>
          <cell r="T2369">
            <v>0.48</v>
          </cell>
          <cell r="U2369">
            <v>0.53</v>
          </cell>
          <cell r="V2369">
            <v>0.82</v>
          </cell>
          <cell r="W2369">
            <v>0</v>
          </cell>
          <cell r="X2369" t="str">
            <v>EST CADEIRA JOHN GRAZ (NOGUEIRA) COURO IMPORT 300 - 0,48x0,53x0,82H</v>
          </cell>
          <cell r="Y2369">
            <v>0</v>
          </cell>
          <cell r="Z2369">
            <v>0</v>
          </cell>
          <cell r="AA2369">
            <v>0</v>
          </cell>
          <cell r="AB2369"/>
          <cell r="AC2369"/>
          <cell r="AD2369"/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 t="str">
            <v xml:space="preserve">REF: </v>
          </cell>
          <cell r="AJ2369" t="str">
            <v>PRODUTO PRONTA ENTREGA</v>
          </cell>
          <cell r="AK2369"/>
          <cell r="AL2369" t="str">
            <v>ETIQUETA DE ESTOQUE</v>
          </cell>
          <cell r="AM2369"/>
          <cell r="AN2369" t="str">
            <v/>
          </cell>
          <cell r="AO2369" t="str">
            <v/>
          </cell>
          <cell r="AP2369" t="str">
            <v/>
          </cell>
          <cell r="AQ2369" t="str">
            <v/>
          </cell>
          <cell r="AR2369" t="str">
            <v>ETIQUETA DE ESTOQUE - xxH</v>
          </cell>
          <cell r="AS2369"/>
          <cell r="AT2369" t="str">
            <v>EST</v>
          </cell>
          <cell r="AU2369" t="str">
            <v>EST</v>
          </cell>
          <cell r="AV2369" t="str">
            <v/>
          </cell>
          <cell r="AW2369">
            <v>15926.92</v>
          </cell>
          <cell r="AX2369">
            <v>-15926.92</v>
          </cell>
          <cell r="AY2369"/>
          <cell r="AZ2369" t="str">
            <v/>
          </cell>
          <cell r="BA2369"/>
          <cell r="BB2369"/>
          <cell r="BC2369"/>
          <cell r="BD2369" t="str">
            <v/>
          </cell>
          <cell r="BE2369">
            <v>0</v>
          </cell>
          <cell r="BF2369" t="str">
            <v/>
          </cell>
          <cell r="BG2369" t="str">
            <v/>
          </cell>
          <cell r="BH2369">
            <v>13</v>
          </cell>
          <cell r="BI2369" t="str">
            <v>0</v>
          </cell>
          <cell r="BJ2369">
            <v>0</v>
          </cell>
          <cell r="BK2369">
            <v>0</v>
          </cell>
          <cell r="BL2369"/>
          <cell r="BM2369"/>
          <cell r="BN2369"/>
          <cell r="BO2369"/>
          <cell r="BQ2369" t="str">
            <v>DPOT</v>
          </cell>
          <cell r="BS2369" t="str">
            <v/>
          </cell>
          <cell r="BT2369" t="str">
            <v/>
          </cell>
        </row>
        <row r="2370">
          <cell r="H2370">
            <v>0</v>
          </cell>
          <cell r="O2370">
            <v>365452</v>
          </cell>
          <cell r="P2370"/>
          <cell r="Q2370" t="str">
            <v>EST CADEIRA JOHN GRAZ (NOGUEIRA) COURO IMPORT 300</v>
          </cell>
          <cell r="R2370"/>
          <cell r="S2370"/>
          <cell r="T2370">
            <v>0.48</v>
          </cell>
          <cell r="U2370">
            <v>0.53</v>
          </cell>
          <cell r="V2370">
            <v>0.82</v>
          </cell>
          <cell r="W2370">
            <v>0</v>
          </cell>
          <cell r="X2370" t="str">
            <v>EST CADEIRA JOHN GRAZ (NOGUEIRA) COURO IMPORT 300 - 0,48x0,53x0,82H</v>
          </cell>
          <cell r="Y2370">
            <v>0</v>
          </cell>
          <cell r="Z2370">
            <v>0.35</v>
          </cell>
          <cell r="AA2370">
            <v>0</v>
          </cell>
          <cell r="AB2370"/>
          <cell r="AC2370"/>
          <cell r="AD2370"/>
          <cell r="AE2370">
            <v>0</v>
          </cell>
          <cell r="AF2370">
            <v>0</v>
          </cell>
          <cell r="AG2370">
            <v>0</v>
          </cell>
          <cell r="AH2370">
            <v>0</v>
          </cell>
          <cell r="AI2370" t="str">
            <v xml:space="preserve">REF: </v>
          </cell>
          <cell r="AJ2370"/>
          <cell r="AK2370"/>
          <cell r="AL2370" t="str">
            <v>ETIQUETA DE ESTOQUE</v>
          </cell>
          <cell r="AM2370"/>
          <cell r="AN2370" t="str">
            <v/>
          </cell>
          <cell r="AO2370" t="str">
            <v/>
          </cell>
          <cell r="AP2370" t="str">
            <v/>
          </cell>
          <cell r="AQ2370" t="str">
            <v/>
          </cell>
          <cell r="AR2370" t="str">
            <v>ETIQUETA DE ESTOQUE - xxH</v>
          </cell>
          <cell r="AS2370"/>
          <cell r="AT2370" t="str">
            <v>EST</v>
          </cell>
          <cell r="AU2370" t="str">
            <v>EST</v>
          </cell>
          <cell r="AV2370" t="str">
            <v/>
          </cell>
          <cell r="AW2370">
            <v>15926.92</v>
          </cell>
          <cell r="AX2370">
            <v>-15926.92</v>
          </cell>
          <cell r="AY2370"/>
          <cell r="AZ2370" t="str">
            <v/>
          </cell>
          <cell r="BA2370"/>
          <cell r="BB2370"/>
          <cell r="BC2370"/>
          <cell r="BD2370" t="str">
            <v/>
          </cell>
          <cell r="BE2370">
            <v>0</v>
          </cell>
          <cell r="BF2370" t="str">
            <v/>
          </cell>
          <cell r="BG2370" t="str">
            <v/>
          </cell>
          <cell r="BH2370">
            <v>13</v>
          </cell>
          <cell r="BI2370" t="str">
            <v>0</v>
          </cell>
          <cell r="BJ2370">
            <v>0</v>
          </cell>
          <cell r="BK2370">
            <v>0</v>
          </cell>
          <cell r="BL2370"/>
          <cell r="BM2370"/>
          <cell r="BN2370"/>
          <cell r="BO2370"/>
          <cell r="BQ2370" t="str">
            <v>DPOT</v>
          </cell>
          <cell r="BS2370" t="str">
            <v/>
          </cell>
          <cell r="BT2370" t="str">
            <v/>
          </cell>
        </row>
        <row r="2371">
          <cell r="H2371">
            <v>0</v>
          </cell>
          <cell r="O2371">
            <v>365416</v>
          </cell>
          <cell r="P2371"/>
          <cell r="Q2371" t="str">
            <v>EST POLTRONA CEGONHA (PRETO) (TAUARI NT) COURO IMPORT 300</v>
          </cell>
          <cell r="R2371"/>
          <cell r="S2371"/>
          <cell r="T2371">
            <v>0.71</v>
          </cell>
          <cell r="U2371">
            <v>0.88</v>
          </cell>
          <cell r="V2371">
            <v>0.94</v>
          </cell>
          <cell r="W2371">
            <v>0</v>
          </cell>
          <cell r="X2371" t="str">
            <v>EST POLTRONA CEGONHA (PRETO) (TAUARI NT) COURO IMPORT 300 - 0,71x0,88x0,94H</v>
          </cell>
          <cell r="Y2371">
            <v>0</v>
          </cell>
          <cell r="Z2371">
            <v>0.5</v>
          </cell>
          <cell r="AA2371">
            <v>0</v>
          </cell>
          <cell r="AB2371"/>
          <cell r="AC2371"/>
          <cell r="AD2371"/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 t="str">
            <v xml:space="preserve">REF: </v>
          </cell>
          <cell r="AJ2371"/>
          <cell r="AK2371"/>
          <cell r="AL2371" t="str">
            <v>ETIQUETA DE ESTOQUE</v>
          </cell>
          <cell r="AM2371"/>
          <cell r="AN2371" t="str">
            <v/>
          </cell>
          <cell r="AO2371" t="str">
            <v/>
          </cell>
          <cell r="AP2371" t="str">
            <v/>
          </cell>
          <cell r="AQ2371" t="str">
            <v/>
          </cell>
          <cell r="AR2371" t="str">
            <v>ETIQUETA DE ESTOQUE - xxH</v>
          </cell>
          <cell r="AS2371"/>
          <cell r="AT2371" t="str">
            <v>EST</v>
          </cell>
          <cell r="AU2371" t="str">
            <v>EST</v>
          </cell>
          <cell r="AV2371" t="str">
            <v/>
          </cell>
          <cell r="AW2371">
            <v>20047.46</v>
          </cell>
          <cell r="AX2371">
            <v>-20047.46</v>
          </cell>
          <cell r="AY2371"/>
          <cell r="AZ2371" t="str">
            <v/>
          </cell>
          <cell r="BA2371"/>
          <cell r="BB2371"/>
          <cell r="BC2371"/>
          <cell r="BD2371" t="str">
            <v/>
          </cell>
          <cell r="BE2371">
            <v>0</v>
          </cell>
          <cell r="BF2371" t="str">
            <v/>
          </cell>
          <cell r="BG2371" t="str">
            <v/>
          </cell>
          <cell r="BH2371">
            <v>13</v>
          </cell>
          <cell r="BI2371" t="str">
            <v>0</v>
          </cell>
          <cell r="BJ2371">
            <v>0</v>
          </cell>
          <cell r="BK2371">
            <v>0</v>
          </cell>
          <cell r="BL2371"/>
          <cell r="BM2371"/>
          <cell r="BN2371"/>
          <cell r="BO2371"/>
          <cell r="BQ2371" t="str">
            <v>DPOT</v>
          </cell>
          <cell r="BS2371" t="str">
            <v/>
          </cell>
          <cell r="BT2371" t="str">
            <v/>
          </cell>
        </row>
        <row r="2372">
          <cell r="H2372">
            <v>0</v>
          </cell>
          <cell r="O2372">
            <v>365416</v>
          </cell>
          <cell r="P2372"/>
          <cell r="Q2372" t="str">
            <v>EST POLTRONA CEGONHA (PRETO) (TAUARI NT) COURO IMPORT 300</v>
          </cell>
          <cell r="R2372"/>
          <cell r="S2372"/>
          <cell r="T2372">
            <v>0.71</v>
          </cell>
          <cell r="U2372">
            <v>0.88</v>
          </cell>
          <cell r="V2372">
            <v>0.94</v>
          </cell>
          <cell r="W2372">
            <v>0</v>
          </cell>
          <cell r="X2372" t="str">
            <v>EST POLTRONA CEGONHA (PRETO) (TAUARI NT) COURO IMPORT 300 - 0,71x0,88x0,94H</v>
          </cell>
          <cell r="Y2372">
            <v>0</v>
          </cell>
          <cell r="Z2372">
            <v>0.35</v>
          </cell>
          <cell r="AA2372">
            <v>0</v>
          </cell>
          <cell r="AB2372"/>
          <cell r="AC2372"/>
          <cell r="AD2372"/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 t="str">
            <v xml:space="preserve">REF: </v>
          </cell>
          <cell r="AJ2372"/>
          <cell r="AK2372"/>
          <cell r="AL2372" t="str">
            <v>ETIQUETA DE ESTOQUE</v>
          </cell>
          <cell r="AM2372"/>
          <cell r="AN2372" t="str">
            <v/>
          </cell>
          <cell r="AO2372" t="str">
            <v/>
          </cell>
          <cell r="AP2372" t="str">
            <v/>
          </cell>
          <cell r="AQ2372" t="str">
            <v/>
          </cell>
          <cell r="AR2372" t="str">
            <v>ETIQUETA DE ESTOQUE - xxH</v>
          </cell>
          <cell r="AS2372"/>
          <cell r="AT2372" t="str">
            <v>EST</v>
          </cell>
          <cell r="AU2372" t="str">
            <v>EST</v>
          </cell>
          <cell r="AV2372" t="str">
            <v/>
          </cell>
          <cell r="AW2372">
            <v>20047.46</v>
          </cell>
          <cell r="AX2372">
            <v>-20047.46</v>
          </cell>
          <cell r="AY2372"/>
          <cell r="AZ2372" t="str">
            <v/>
          </cell>
          <cell r="BA2372"/>
          <cell r="BB2372"/>
          <cell r="BC2372"/>
          <cell r="BD2372" t="str">
            <v/>
          </cell>
          <cell r="BE2372">
            <v>0</v>
          </cell>
          <cell r="BF2372" t="str">
            <v/>
          </cell>
          <cell r="BG2372" t="str">
            <v/>
          </cell>
          <cell r="BH2372">
            <v>13</v>
          </cell>
          <cell r="BI2372" t="str">
            <v>0</v>
          </cell>
          <cell r="BJ2372">
            <v>0</v>
          </cell>
          <cell r="BK2372">
            <v>0</v>
          </cell>
          <cell r="BL2372"/>
          <cell r="BM2372"/>
          <cell r="BN2372"/>
          <cell r="BO2372"/>
          <cell r="BQ2372" t="str">
            <v>DPOT</v>
          </cell>
          <cell r="BS2372" t="str">
            <v/>
          </cell>
          <cell r="BT2372" t="str">
            <v/>
          </cell>
        </row>
        <row r="2373">
          <cell r="H2373">
            <v>1</v>
          </cell>
          <cell r="O2373">
            <v>365405</v>
          </cell>
          <cell r="P2373"/>
          <cell r="Q2373" t="str">
            <v>EST CADEIRA BOA C/B (C/ROD) (FREIJO) TC SAAG INDIGO</v>
          </cell>
          <cell r="R2373"/>
          <cell r="S2373"/>
          <cell r="T2373">
            <v>0.65</v>
          </cell>
          <cell r="U2373">
            <v>0.65</v>
          </cell>
          <cell r="V2373">
            <v>0.8</v>
          </cell>
          <cell r="W2373">
            <v>0</v>
          </cell>
          <cell r="X2373" t="str">
            <v>EST CADEIRA BOA C/B (C/ROD) (FREIJO) TC SAAG INDIGO - 0,65x0,65x0,8H</v>
          </cell>
          <cell r="Y2373">
            <v>0</v>
          </cell>
          <cell r="Z2373">
            <v>0</v>
          </cell>
          <cell r="AA2373">
            <v>0</v>
          </cell>
          <cell r="AB2373"/>
          <cell r="AC2373"/>
          <cell r="AD2373"/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 t="str">
            <v xml:space="preserve">REF: </v>
          </cell>
          <cell r="AJ2373" t="str">
            <v>PRODUTO PRONTA ENTREGA</v>
          </cell>
          <cell r="AK2373"/>
          <cell r="AL2373" t="str">
            <v>ETIQUETA DE ESTOQUE</v>
          </cell>
          <cell r="AM2373"/>
          <cell r="AN2373" t="str">
            <v/>
          </cell>
          <cell r="AO2373" t="str">
            <v/>
          </cell>
          <cell r="AP2373" t="str">
            <v/>
          </cell>
          <cell r="AQ2373" t="str">
            <v/>
          </cell>
          <cell r="AR2373" t="str">
            <v>ETIQUETA DE ESTOQUE - xxH</v>
          </cell>
          <cell r="AS2373"/>
          <cell r="AT2373" t="str">
            <v>EST</v>
          </cell>
          <cell r="AU2373" t="str">
            <v>EST</v>
          </cell>
          <cell r="AV2373" t="str">
            <v/>
          </cell>
          <cell r="AW2373">
            <v>20482.66</v>
          </cell>
          <cell r="AX2373">
            <v>-20482.66</v>
          </cell>
          <cell r="AY2373"/>
          <cell r="AZ2373" t="str">
            <v/>
          </cell>
          <cell r="BA2373"/>
          <cell r="BB2373"/>
          <cell r="BC2373"/>
          <cell r="BD2373" t="str">
            <v/>
          </cell>
          <cell r="BE2373">
            <v>0</v>
          </cell>
          <cell r="BF2373" t="str">
            <v/>
          </cell>
          <cell r="BG2373" t="str">
            <v/>
          </cell>
          <cell r="BH2373">
            <v>13</v>
          </cell>
          <cell r="BI2373" t="str">
            <v>0</v>
          </cell>
          <cell r="BJ2373">
            <v>0</v>
          </cell>
          <cell r="BK2373">
            <v>0</v>
          </cell>
          <cell r="BL2373"/>
          <cell r="BM2373"/>
          <cell r="BN2373"/>
          <cell r="BO2373"/>
          <cell r="BQ2373" t="str">
            <v>DPOT</v>
          </cell>
          <cell r="BS2373" t="str">
            <v/>
          </cell>
          <cell r="BT2373" t="str">
            <v/>
          </cell>
        </row>
        <row r="2374">
          <cell r="H2374">
            <v>1</v>
          </cell>
          <cell r="O2374">
            <v>365363</v>
          </cell>
          <cell r="P2374"/>
          <cell r="Q2374" t="str">
            <v>EST BANQUETA VAIVEM (IMBUIA) TC EL NOVE GREY</v>
          </cell>
          <cell r="R2374"/>
          <cell r="S2374"/>
          <cell r="T2374">
            <v>0.74</v>
          </cell>
          <cell r="U2374">
            <v>0.48</v>
          </cell>
          <cell r="V2374">
            <v>0.37</v>
          </cell>
          <cell r="W2374">
            <v>0</v>
          </cell>
          <cell r="X2374" t="str">
            <v>EST BANQUETA VAIVEM (IMBUIA) TC EL NOVE GREY - 0,74x0,48x0,37H</v>
          </cell>
          <cell r="Y2374">
            <v>0</v>
          </cell>
          <cell r="Z2374">
            <v>0</v>
          </cell>
          <cell r="AA2374">
            <v>0</v>
          </cell>
          <cell r="AB2374"/>
          <cell r="AC2374"/>
          <cell r="AD2374"/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 t="str">
            <v xml:space="preserve">REF: </v>
          </cell>
          <cell r="AJ2374" t="str">
            <v>PRODUTO PRONTA ENTREGA</v>
          </cell>
          <cell r="AK2374"/>
          <cell r="AL2374" t="str">
            <v>ETIQUETA DE ESTOQUE</v>
          </cell>
          <cell r="AM2374"/>
          <cell r="AN2374" t="str">
            <v/>
          </cell>
          <cell r="AO2374" t="str">
            <v/>
          </cell>
          <cell r="AP2374" t="str">
            <v/>
          </cell>
          <cell r="AQ2374" t="str">
            <v/>
          </cell>
          <cell r="AR2374" t="str">
            <v>ETIQUETA DE ESTOQUE - xxH</v>
          </cell>
          <cell r="AS2374"/>
          <cell r="AT2374" t="str">
            <v>EST</v>
          </cell>
          <cell r="AU2374" t="str">
            <v>EST</v>
          </cell>
          <cell r="AV2374" t="str">
            <v/>
          </cell>
          <cell r="AW2374">
            <v>5971</v>
          </cell>
          <cell r="AX2374">
            <v>-5971</v>
          </cell>
          <cell r="AY2374"/>
          <cell r="AZ2374" t="str">
            <v/>
          </cell>
          <cell r="BA2374"/>
          <cell r="BB2374"/>
          <cell r="BC2374"/>
          <cell r="BD2374" t="str">
            <v/>
          </cell>
          <cell r="BE2374">
            <v>0</v>
          </cell>
          <cell r="BF2374" t="str">
            <v/>
          </cell>
          <cell r="BG2374" t="str">
            <v/>
          </cell>
          <cell r="BH2374">
            <v>13</v>
          </cell>
          <cell r="BI2374" t="str">
            <v>0</v>
          </cell>
          <cell r="BJ2374">
            <v>0</v>
          </cell>
          <cell r="BK2374">
            <v>0</v>
          </cell>
          <cell r="BL2374"/>
          <cell r="BM2374"/>
          <cell r="BN2374"/>
          <cell r="BO2374"/>
          <cell r="BQ2374" t="str">
            <v>DPOT</v>
          </cell>
          <cell r="BS2374" t="str">
            <v/>
          </cell>
          <cell r="BT2374" t="str">
            <v/>
          </cell>
        </row>
        <row r="2375">
          <cell r="H2375">
            <v>0</v>
          </cell>
          <cell r="O2375">
            <v>365359</v>
          </cell>
          <cell r="P2375"/>
          <cell r="Q2375" t="str">
            <v>EST POLTRONA VAIVEM (FIXA) (IMBUIA) TC EL NOVE GREY</v>
          </cell>
          <cell r="R2375"/>
          <cell r="S2375"/>
          <cell r="T2375">
            <v>0.83</v>
          </cell>
          <cell r="U2375">
            <v>0.8</v>
          </cell>
          <cell r="V2375">
            <v>0.82</v>
          </cell>
          <cell r="W2375">
            <v>0</v>
          </cell>
          <cell r="X2375" t="str">
            <v>EST POLTRONA VAIVEM (FIXA) (IMBUIA) TC EL NOVE GREY - 0,83x0,8x0,82H</v>
          </cell>
          <cell r="Y2375">
            <v>0</v>
          </cell>
          <cell r="Z2375">
            <v>0.5</v>
          </cell>
          <cell r="AA2375">
            <v>0</v>
          </cell>
          <cell r="AB2375"/>
          <cell r="AC2375"/>
          <cell r="AD2375"/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 t="str">
            <v xml:space="preserve">REF: </v>
          </cell>
          <cell r="AJ2375"/>
          <cell r="AK2375"/>
          <cell r="AL2375" t="str">
            <v>ETIQUETA DE ESTOQUE</v>
          </cell>
          <cell r="AM2375"/>
          <cell r="AN2375" t="str">
            <v/>
          </cell>
          <cell r="AO2375" t="str">
            <v/>
          </cell>
          <cell r="AP2375" t="str">
            <v/>
          </cell>
          <cell r="AQ2375" t="str">
            <v/>
          </cell>
          <cell r="AR2375" t="str">
            <v>ETIQUETA DE ESTOQUE - xxH</v>
          </cell>
          <cell r="AS2375"/>
          <cell r="AT2375" t="str">
            <v>EST</v>
          </cell>
          <cell r="AU2375" t="str">
            <v>EST</v>
          </cell>
          <cell r="AV2375" t="str">
            <v/>
          </cell>
          <cell r="AW2375">
            <v>29834.240000000002</v>
          </cell>
          <cell r="AX2375">
            <v>-29834.240000000002</v>
          </cell>
          <cell r="AY2375"/>
          <cell r="AZ2375" t="str">
            <v/>
          </cell>
          <cell r="BA2375"/>
          <cell r="BB2375"/>
          <cell r="BC2375"/>
          <cell r="BD2375" t="str">
            <v/>
          </cell>
          <cell r="BE2375">
            <v>0</v>
          </cell>
          <cell r="BF2375" t="str">
            <v/>
          </cell>
          <cell r="BG2375" t="str">
            <v/>
          </cell>
          <cell r="BH2375">
            <v>13</v>
          </cell>
          <cell r="BI2375" t="str">
            <v>0</v>
          </cell>
          <cell r="BJ2375">
            <v>0</v>
          </cell>
          <cell r="BK2375">
            <v>0</v>
          </cell>
          <cell r="BL2375"/>
          <cell r="BM2375"/>
          <cell r="BN2375"/>
          <cell r="BO2375"/>
          <cell r="BQ2375" t="str">
            <v>DPOT</v>
          </cell>
          <cell r="BS2375" t="str">
            <v/>
          </cell>
          <cell r="BT2375" t="str">
            <v/>
          </cell>
        </row>
        <row r="2376">
          <cell r="H2376">
            <v>0</v>
          </cell>
          <cell r="O2376">
            <v>364707</v>
          </cell>
          <cell r="P2376"/>
          <cell r="Q2376" t="str">
            <v>EST BANQUETA PITU (JEQ NT) (LONA PAPIRO) (COURO PAPIRO)</v>
          </cell>
          <cell r="R2376"/>
          <cell r="S2376"/>
          <cell r="T2376">
            <v>0.72</v>
          </cell>
          <cell r="U2376">
            <v>0.46</v>
          </cell>
          <cell r="V2376">
            <v>0.47</v>
          </cell>
          <cell r="W2376">
            <v>0</v>
          </cell>
          <cell r="X2376" t="str">
            <v>EST BANQUETA PITU (JEQ NT) (LONA PAPIRO) (COURO PAPIRO) - 0,72x0,46x0,47H</v>
          </cell>
          <cell r="Y2376">
            <v>0</v>
          </cell>
          <cell r="Z2376">
            <v>0</v>
          </cell>
          <cell r="AA2376">
            <v>0</v>
          </cell>
          <cell r="AB2376"/>
          <cell r="AC2376"/>
          <cell r="AD2376"/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 t="str">
            <v xml:space="preserve">REF: </v>
          </cell>
          <cell r="AJ2376" t="str">
            <v>PRODUTO PRONTA ENTREGA</v>
          </cell>
          <cell r="AK2376"/>
          <cell r="AL2376" t="str">
            <v>ETIQUETA DE ESTOQUE</v>
          </cell>
          <cell r="AM2376"/>
          <cell r="AN2376" t="str">
            <v/>
          </cell>
          <cell r="AO2376" t="str">
            <v/>
          </cell>
          <cell r="AP2376" t="str">
            <v/>
          </cell>
          <cell r="AQ2376" t="str">
            <v/>
          </cell>
          <cell r="AR2376" t="str">
            <v>ETIQUETA DE ESTOQUE - xxH</v>
          </cell>
          <cell r="AS2376"/>
          <cell r="AT2376" t="str">
            <v>EST</v>
          </cell>
          <cell r="AU2376" t="str">
            <v>EST</v>
          </cell>
          <cell r="AV2376" t="str">
            <v/>
          </cell>
          <cell r="AW2376">
            <v>13629.37</v>
          </cell>
          <cell r="AX2376">
            <v>-13629.37</v>
          </cell>
          <cell r="AY2376"/>
          <cell r="AZ2376" t="str">
            <v/>
          </cell>
          <cell r="BA2376"/>
          <cell r="BB2376"/>
          <cell r="BC2376"/>
          <cell r="BD2376" t="str">
            <v/>
          </cell>
          <cell r="BE2376">
            <v>0</v>
          </cell>
          <cell r="BF2376" t="str">
            <v/>
          </cell>
          <cell r="BG2376" t="str">
            <v/>
          </cell>
          <cell r="BH2376">
            <v>13</v>
          </cell>
          <cell r="BI2376" t="str">
            <v>0</v>
          </cell>
          <cell r="BJ2376">
            <v>0</v>
          </cell>
          <cell r="BK2376">
            <v>0</v>
          </cell>
          <cell r="BL2376"/>
          <cell r="BM2376"/>
          <cell r="BN2376"/>
          <cell r="BO2376"/>
          <cell r="BQ2376" t="str">
            <v>DPOT</v>
          </cell>
          <cell r="BS2376" t="str">
            <v/>
          </cell>
          <cell r="BT2376" t="str">
            <v/>
          </cell>
        </row>
        <row r="2377">
          <cell r="H2377">
            <v>0</v>
          </cell>
          <cell r="O2377">
            <v>364706</v>
          </cell>
          <cell r="P2377"/>
          <cell r="Q2377" t="str">
            <v>EST CHAISE PITU (JEQ NT) (LONA PAPIRO) (COURO PAPIRO)</v>
          </cell>
          <cell r="R2377"/>
          <cell r="S2377"/>
          <cell r="T2377">
            <v>0.94</v>
          </cell>
          <cell r="U2377">
            <v>0.76</v>
          </cell>
          <cell r="V2377">
            <v>0.8</v>
          </cell>
          <cell r="W2377">
            <v>0</v>
          </cell>
          <cell r="X2377" t="str">
            <v>EST CHAISE PITU (JEQ NT) (LONA PAPIRO) (COURO PAPIRO) - 0,94x0,76x0,8H</v>
          </cell>
          <cell r="Y2377">
            <v>0</v>
          </cell>
          <cell r="Z2377">
            <v>0</v>
          </cell>
          <cell r="AA2377">
            <v>0</v>
          </cell>
          <cell r="AB2377"/>
          <cell r="AC2377"/>
          <cell r="AD2377"/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 t="str">
            <v xml:space="preserve">REF: </v>
          </cell>
          <cell r="AJ2377" t="str">
            <v>PRODUTO PRONTA ENTREGA</v>
          </cell>
          <cell r="AK2377"/>
          <cell r="AL2377" t="str">
            <v>ETIQUETA DE ESTOQUE</v>
          </cell>
          <cell r="AM2377"/>
          <cell r="AN2377" t="str">
            <v/>
          </cell>
          <cell r="AO2377" t="str">
            <v/>
          </cell>
          <cell r="AP2377" t="str">
            <v/>
          </cell>
          <cell r="AQ2377" t="str">
            <v/>
          </cell>
          <cell r="AR2377" t="str">
            <v>ETIQUETA DE ESTOQUE - xxH</v>
          </cell>
          <cell r="AS2377"/>
          <cell r="AT2377" t="str">
            <v>EST</v>
          </cell>
          <cell r="AU2377" t="str">
            <v>EST</v>
          </cell>
          <cell r="AV2377" t="str">
            <v/>
          </cell>
          <cell r="AW2377">
            <v>31839.18</v>
          </cell>
          <cell r="AX2377">
            <v>-31839.18</v>
          </cell>
          <cell r="AY2377"/>
          <cell r="AZ2377" t="str">
            <v/>
          </cell>
          <cell r="BA2377"/>
          <cell r="BB2377"/>
          <cell r="BC2377"/>
          <cell r="BD2377" t="str">
            <v/>
          </cell>
          <cell r="BE2377">
            <v>0</v>
          </cell>
          <cell r="BF2377" t="str">
            <v/>
          </cell>
          <cell r="BG2377" t="str">
            <v/>
          </cell>
          <cell r="BH2377">
            <v>13</v>
          </cell>
          <cell r="BI2377" t="str">
            <v>0</v>
          </cell>
          <cell r="BJ2377">
            <v>0</v>
          </cell>
          <cell r="BK2377">
            <v>0</v>
          </cell>
          <cell r="BL2377"/>
          <cell r="BM2377"/>
          <cell r="BN2377"/>
          <cell r="BO2377"/>
          <cell r="BQ2377" t="str">
            <v>DPOT</v>
          </cell>
          <cell r="BS2377" t="str">
            <v/>
          </cell>
          <cell r="BT2377" t="str">
            <v/>
          </cell>
        </row>
        <row r="2378">
          <cell r="H2378">
            <v>3</v>
          </cell>
          <cell r="O2378">
            <v>364563</v>
          </cell>
          <cell r="P2378"/>
          <cell r="Q2378" t="str">
            <v>EST CADEIRA CORDA (PALANTI) (LAMINA FREIJO) (ALGODAO)</v>
          </cell>
          <cell r="R2378"/>
          <cell r="S2378"/>
          <cell r="T2378">
            <v>0.53</v>
          </cell>
          <cell r="U2378">
            <v>0.63</v>
          </cell>
          <cell r="V2378">
            <v>0.85</v>
          </cell>
          <cell r="W2378">
            <v>0</v>
          </cell>
          <cell r="X2378" t="str">
            <v>EST CADEIRA CORDA (PALANTI) (LAMINA FREIJO) (ALGODAO) - 0,53x0,63x0,85H</v>
          </cell>
          <cell r="Y2378">
            <v>0</v>
          </cell>
          <cell r="Z2378">
            <v>0</v>
          </cell>
          <cell r="AA2378">
            <v>0</v>
          </cell>
          <cell r="AB2378"/>
          <cell r="AC2378"/>
          <cell r="AD2378"/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 t="str">
            <v xml:space="preserve">REF: </v>
          </cell>
          <cell r="AJ2378" t="str">
            <v>PRODUTO PRONTA ENTREGA</v>
          </cell>
          <cell r="AK2378"/>
          <cell r="AL2378" t="str">
            <v>ETIQUETA DE ESTOQUE</v>
          </cell>
          <cell r="AM2378"/>
          <cell r="AN2378" t="str">
            <v/>
          </cell>
          <cell r="AO2378" t="str">
            <v/>
          </cell>
          <cell r="AP2378" t="str">
            <v/>
          </cell>
          <cell r="AQ2378" t="str">
            <v/>
          </cell>
          <cell r="AR2378" t="str">
            <v>ETIQUETA DE ESTOQUE - xxH</v>
          </cell>
          <cell r="AS2378"/>
          <cell r="AT2378" t="str">
            <v>EST</v>
          </cell>
          <cell r="AU2378" t="str">
            <v>EST</v>
          </cell>
          <cell r="AV2378" t="str">
            <v/>
          </cell>
          <cell r="AW2378">
            <v>15961.17</v>
          </cell>
          <cell r="AX2378">
            <v>-15961.17</v>
          </cell>
          <cell r="AY2378"/>
          <cell r="AZ2378" t="str">
            <v/>
          </cell>
          <cell r="BA2378"/>
          <cell r="BB2378"/>
          <cell r="BC2378"/>
          <cell r="BD2378" t="str">
            <v/>
          </cell>
          <cell r="BE2378">
            <v>0</v>
          </cell>
          <cell r="BF2378" t="str">
            <v/>
          </cell>
          <cell r="BG2378" t="str">
            <v/>
          </cell>
          <cell r="BH2378">
            <v>13</v>
          </cell>
          <cell r="BI2378" t="str">
            <v>0</v>
          </cell>
          <cell r="BJ2378">
            <v>0</v>
          </cell>
          <cell r="BK2378">
            <v>0</v>
          </cell>
          <cell r="BL2378"/>
          <cell r="BM2378"/>
          <cell r="BN2378"/>
          <cell r="BO2378"/>
          <cell r="BQ2378" t="str">
            <v>DPOT</v>
          </cell>
          <cell r="BS2378" t="str">
            <v/>
          </cell>
          <cell r="BT2378" t="str">
            <v/>
          </cell>
        </row>
        <row r="2379">
          <cell r="H2379">
            <v>0</v>
          </cell>
          <cell r="O2379">
            <v>363888</v>
          </cell>
          <cell r="P2379"/>
          <cell r="Q2379" t="str">
            <v>EST ALMOFADA DECORATIVA SO FAR (C/ABAS) TC VILLA OLMO NT</v>
          </cell>
          <cell r="R2379"/>
          <cell r="S2379"/>
          <cell r="T2379">
            <v>0.65</v>
          </cell>
          <cell r="U2379">
            <v>0.65</v>
          </cell>
          <cell r="V2379">
            <v>0</v>
          </cell>
          <cell r="W2379">
            <v>0</v>
          </cell>
          <cell r="X2379" t="str">
            <v>EST ALMOFADA DECORATIVA SO FAR (C/ABAS) TC VILLA OLMO NT - 0,65x0,65x0H</v>
          </cell>
          <cell r="Y2379">
            <v>0</v>
          </cell>
          <cell r="Z2379">
            <v>0</v>
          </cell>
          <cell r="AA2379">
            <v>0</v>
          </cell>
          <cell r="AB2379"/>
          <cell r="AC2379"/>
          <cell r="AD2379"/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 t="str">
            <v xml:space="preserve">REF: </v>
          </cell>
          <cell r="AJ2379" t="str">
            <v>PRODUTO PRONTA ENTREGA</v>
          </cell>
          <cell r="AK2379"/>
          <cell r="AL2379" t="str">
            <v>ETIQUETA DE ESTOQUE</v>
          </cell>
          <cell r="AM2379"/>
          <cell r="AN2379" t="str">
            <v/>
          </cell>
          <cell r="AO2379" t="str">
            <v/>
          </cell>
          <cell r="AP2379" t="str">
            <v/>
          </cell>
          <cell r="AQ2379" t="str">
            <v/>
          </cell>
          <cell r="AR2379" t="str">
            <v>ETIQUETA DE ESTOQUE - xxH</v>
          </cell>
          <cell r="AS2379"/>
          <cell r="AT2379" t="str">
            <v>EST</v>
          </cell>
          <cell r="AU2379" t="str">
            <v>EST</v>
          </cell>
          <cell r="AV2379" t="str">
            <v/>
          </cell>
          <cell r="AW2379">
            <v>2662.63</v>
          </cell>
          <cell r="AX2379">
            <v>-2662.63</v>
          </cell>
          <cell r="AY2379"/>
          <cell r="AZ2379" t="str">
            <v/>
          </cell>
          <cell r="BA2379"/>
          <cell r="BB2379"/>
          <cell r="BC2379"/>
          <cell r="BD2379" t="str">
            <v/>
          </cell>
          <cell r="BE2379">
            <v>0</v>
          </cell>
          <cell r="BF2379" t="str">
            <v/>
          </cell>
          <cell r="BG2379" t="str">
            <v/>
          </cell>
          <cell r="BH2379">
            <v>13</v>
          </cell>
          <cell r="BI2379" t="str">
            <v>0</v>
          </cell>
          <cell r="BJ2379">
            <v>0</v>
          </cell>
          <cell r="BK2379">
            <v>0</v>
          </cell>
          <cell r="BL2379"/>
          <cell r="BM2379"/>
          <cell r="BN2379"/>
          <cell r="BO2379"/>
          <cell r="BQ2379" t="str">
            <v>DPOT</v>
          </cell>
          <cell r="BS2379" t="str">
            <v/>
          </cell>
          <cell r="BT2379" t="str">
            <v/>
          </cell>
        </row>
        <row r="2380">
          <cell r="H2380">
            <v>0</v>
          </cell>
          <cell r="O2380">
            <v>363887</v>
          </cell>
          <cell r="P2380"/>
          <cell r="Q2380" t="str">
            <v>EST SOFA SO FAR (INTEIRO) (FREIJO NAT) TC VILLA OLMO NATURAL</v>
          </cell>
          <cell r="R2380"/>
          <cell r="S2380"/>
          <cell r="T2380">
            <v>3</v>
          </cell>
          <cell r="U2380">
            <v>0.95</v>
          </cell>
          <cell r="V2380">
            <v>0.7</v>
          </cell>
          <cell r="W2380">
            <v>0</v>
          </cell>
          <cell r="X2380" t="str">
            <v>EST SOFA SO FAR (INTEIRO) (FREIJO NAT) TC VILLA OLMO NATURAL - 3x0,95x0,7H</v>
          </cell>
          <cell r="Y2380">
            <v>0</v>
          </cell>
          <cell r="Z2380">
            <v>0</v>
          </cell>
          <cell r="AA2380">
            <v>0</v>
          </cell>
          <cell r="AB2380"/>
          <cell r="AC2380"/>
          <cell r="AD2380"/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 t="str">
            <v xml:space="preserve">REF: </v>
          </cell>
          <cell r="AJ2380" t="str">
            <v>PRODUTO PRONTA ENTREGA</v>
          </cell>
          <cell r="AK2380"/>
          <cell r="AL2380" t="str">
            <v>ETIQUETA DE ESTOQUE</v>
          </cell>
          <cell r="AM2380"/>
          <cell r="AN2380" t="str">
            <v/>
          </cell>
          <cell r="AO2380" t="str">
            <v/>
          </cell>
          <cell r="AP2380" t="str">
            <v/>
          </cell>
          <cell r="AQ2380" t="str">
            <v/>
          </cell>
          <cell r="AR2380" t="str">
            <v>ETIQUETA DE ESTOQUE - xxH</v>
          </cell>
          <cell r="AS2380"/>
          <cell r="AT2380" t="str">
            <v>EST</v>
          </cell>
          <cell r="AU2380" t="str">
            <v>EST</v>
          </cell>
          <cell r="AV2380" t="str">
            <v/>
          </cell>
          <cell r="AW2380">
            <v>104954.05</v>
          </cell>
          <cell r="AX2380">
            <v>-104954.05</v>
          </cell>
          <cell r="AY2380"/>
          <cell r="AZ2380" t="str">
            <v/>
          </cell>
          <cell r="BA2380"/>
          <cell r="BB2380"/>
          <cell r="BC2380"/>
          <cell r="BD2380" t="str">
            <v/>
          </cell>
          <cell r="BE2380">
            <v>0</v>
          </cell>
          <cell r="BF2380" t="str">
            <v/>
          </cell>
          <cell r="BG2380" t="str">
            <v/>
          </cell>
          <cell r="BH2380">
            <v>13</v>
          </cell>
          <cell r="BI2380" t="str">
            <v>0</v>
          </cell>
          <cell r="BJ2380">
            <v>0</v>
          </cell>
          <cell r="BK2380">
            <v>0</v>
          </cell>
          <cell r="BL2380"/>
          <cell r="BM2380"/>
          <cell r="BN2380"/>
          <cell r="BO2380"/>
          <cell r="BQ2380" t="str">
            <v>DPOT</v>
          </cell>
          <cell r="BS2380" t="str">
            <v/>
          </cell>
          <cell r="BT2380" t="str">
            <v/>
          </cell>
        </row>
        <row r="2381">
          <cell r="H2381">
            <v>0</v>
          </cell>
          <cell r="O2381">
            <v>362687</v>
          </cell>
          <cell r="P2381"/>
          <cell r="Q2381" t="str">
            <v>EST POLTRONA SPOT (CUMARU)</v>
          </cell>
          <cell r="R2381"/>
          <cell r="S2381"/>
          <cell r="T2381">
            <v>0.7</v>
          </cell>
          <cell r="U2381">
            <v>0.64</v>
          </cell>
          <cell r="V2381">
            <v>0.74</v>
          </cell>
          <cell r="W2381">
            <v>0</v>
          </cell>
          <cell r="X2381" t="str">
            <v>EST POLTRONA SPOT (CUMARU) - 0,7x0,64x0,74H</v>
          </cell>
          <cell r="Y2381">
            <v>0</v>
          </cell>
          <cell r="Z2381">
            <v>0</v>
          </cell>
          <cell r="AA2381">
            <v>0</v>
          </cell>
          <cell r="AB2381"/>
          <cell r="AC2381"/>
          <cell r="AD2381"/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 t="str">
            <v xml:space="preserve">REF: </v>
          </cell>
          <cell r="AJ2381" t="str">
            <v>PRODUTO PRONTA ENTREGA</v>
          </cell>
          <cell r="AK2381"/>
          <cell r="AL2381" t="str">
            <v>ETIQUETA DE ESTOQUE</v>
          </cell>
          <cell r="AM2381"/>
          <cell r="AN2381" t="str">
            <v/>
          </cell>
          <cell r="AO2381" t="str">
            <v/>
          </cell>
          <cell r="AP2381" t="str">
            <v/>
          </cell>
          <cell r="AQ2381" t="str">
            <v/>
          </cell>
          <cell r="AR2381" t="str">
            <v>ETIQUETA DE ESTOQUE - xxH</v>
          </cell>
          <cell r="AS2381"/>
          <cell r="AT2381" t="str">
            <v>EST</v>
          </cell>
          <cell r="AU2381" t="str">
            <v>EST</v>
          </cell>
          <cell r="AV2381" t="str">
            <v/>
          </cell>
          <cell r="AW2381">
            <v>18121.150000000001</v>
          </cell>
          <cell r="AX2381">
            <v>-18121.150000000001</v>
          </cell>
          <cell r="AY2381"/>
          <cell r="AZ2381" t="str">
            <v/>
          </cell>
          <cell r="BA2381"/>
          <cell r="BB2381"/>
          <cell r="BC2381"/>
          <cell r="BD2381" t="str">
            <v/>
          </cell>
          <cell r="BE2381">
            <v>0</v>
          </cell>
          <cell r="BF2381" t="str">
            <v/>
          </cell>
          <cell r="BG2381" t="str">
            <v/>
          </cell>
          <cell r="BH2381">
            <v>13</v>
          </cell>
          <cell r="BI2381" t="str">
            <v>0</v>
          </cell>
          <cell r="BJ2381">
            <v>0</v>
          </cell>
          <cell r="BK2381">
            <v>0</v>
          </cell>
          <cell r="BL2381"/>
          <cell r="BM2381"/>
          <cell r="BN2381"/>
          <cell r="BO2381"/>
          <cell r="BQ2381" t="str">
            <v>DPOT</v>
          </cell>
          <cell r="BS2381" t="str">
            <v/>
          </cell>
          <cell r="BT2381" t="str">
            <v/>
          </cell>
        </row>
        <row r="2382">
          <cell r="H2382">
            <v>2</v>
          </cell>
          <cell r="O2382">
            <v>362569</v>
          </cell>
          <cell r="P2382"/>
          <cell r="Q2382" t="str">
            <v>EST CADEIRA MARESIAS C/B (NAUTICA AZUL) (CUMARU EPS)</v>
          </cell>
          <cell r="R2382"/>
          <cell r="S2382"/>
          <cell r="T2382">
            <v>0.59</v>
          </cell>
          <cell r="U2382">
            <v>0.55000000000000004</v>
          </cell>
          <cell r="V2382">
            <v>0.82</v>
          </cell>
          <cell r="W2382">
            <v>0</v>
          </cell>
          <cell r="X2382" t="str">
            <v>EST CADEIRA MARESIAS C/B (NAUTICA AZUL) (CUMARU EPS) - 0,59x0,55x0,82H</v>
          </cell>
          <cell r="Y2382">
            <v>0</v>
          </cell>
          <cell r="Z2382">
            <v>0.5</v>
          </cell>
          <cell r="AA2382">
            <v>0</v>
          </cell>
          <cell r="AB2382"/>
          <cell r="AC2382"/>
          <cell r="AD2382"/>
          <cell r="AE2382">
            <v>0</v>
          </cell>
          <cell r="AF2382">
            <v>0</v>
          </cell>
          <cell r="AG2382">
            <v>0</v>
          </cell>
          <cell r="AH2382">
            <v>0</v>
          </cell>
          <cell r="AI2382" t="str">
            <v xml:space="preserve">REF: </v>
          </cell>
          <cell r="AJ2382"/>
          <cell r="AK2382"/>
          <cell r="AL2382" t="str">
            <v>ETIQUETA DE ESTOQUE</v>
          </cell>
          <cell r="AM2382"/>
          <cell r="AN2382" t="str">
            <v/>
          </cell>
          <cell r="AO2382" t="str">
            <v/>
          </cell>
          <cell r="AP2382" t="str">
            <v/>
          </cell>
          <cell r="AQ2382" t="str">
            <v/>
          </cell>
          <cell r="AR2382" t="str">
            <v>ETIQUETA DE ESTOQUE - xxH</v>
          </cell>
          <cell r="AS2382"/>
          <cell r="AT2382" t="str">
            <v>EST</v>
          </cell>
          <cell r="AU2382" t="str">
            <v>EST</v>
          </cell>
          <cell r="AV2382" t="str">
            <v/>
          </cell>
          <cell r="AW2382">
            <v>11126.93</v>
          </cell>
          <cell r="AX2382">
            <v>-11126.93</v>
          </cell>
          <cell r="AY2382"/>
          <cell r="AZ2382" t="str">
            <v/>
          </cell>
          <cell r="BA2382"/>
          <cell r="BB2382"/>
          <cell r="BC2382"/>
          <cell r="BD2382" t="str">
            <v/>
          </cell>
          <cell r="BE2382">
            <v>0</v>
          </cell>
          <cell r="BF2382" t="str">
            <v/>
          </cell>
          <cell r="BG2382" t="str">
            <v/>
          </cell>
          <cell r="BH2382">
            <v>203</v>
          </cell>
          <cell r="BI2382" t="str">
            <v>0</v>
          </cell>
          <cell r="BJ2382">
            <v>0</v>
          </cell>
          <cell r="BK2382">
            <v>0</v>
          </cell>
          <cell r="BL2382"/>
          <cell r="BM2382"/>
          <cell r="BN2382"/>
          <cell r="BO2382"/>
          <cell r="BQ2382" t="str">
            <v>DPOT</v>
          </cell>
          <cell r="BS2382" t="str">
            <v/>
          </cell>
          <cell r="BT2382" t="str">
            <v/>
          </cell>
        </row>
        <row r="2383">
          <cell r="H2383">
            <v>0</v>
          </cell>
          <cell r="O2383">
            <v>362567</v>
          </cell>
          <cell r="P2383"/>
          <cell r="Q2383" t="str">
            <v>EST MESA JANTAR ITA (M3 MATARAZZO/COBRE ANTIGO) Ø</v>
          </cell>
          <cell r="R2383"/>
          <cell r="S2383"/>
          <cell r="T2383">
            <v>1.3</v>
          </cell>
          <cell r="U2383">
            <v>0</v>
          </cell>
          <cell r="V2383">
            <v>0.74</v>
          </cell>
          <cell r="W2383">
            <v>1.3</v>
          </cell>
          <cell r="X2383" t="str">
            <v>EST MESA JANTAR ITA (M3 MATARAZZO/COBRE ANTIGO) Ø - Ø1,3x0,74H</v>
          </cell>
          <cell r="Y2383">
            <v>0</v>
          </cell>
          <cell r="Z2383">
            <v>0.5</v>
          </cell>
          <cell r="AA2383">
            <v>0</v>
          </cell>
          <cell r="AB2383"/>
          <cell r="AC2383"/>
          <cell r="AD2383"/>
          <cell r="AE2383">
            <v>0</v>
          </cell>
          <cell r="AF2383">
            <v>0</v>
          </cell>
          <cell r="AG2383">
            <v>0</v>
          </cell>
          <cell r="AH2383">
            <v>0</v>
          </cell>
          <cell r="AI2383" t="str">
            <v xml:space="preserve">REF: </v>
          </cell>
          <cell r="AJ2383"/>
          <cell r="AK2383"/>
          <cell r="AL2383" t="str">
            <v>ETIQUETA DE ESTOQUE</v>
          </cell>
          <cell r="AM2383"/>
          <cell r="AN2383" t="str">
            <v/>
          </cell>
          <cell r="AO2383" t="str">
            <v/>
          </cell>
          <cell r="AP2383" t="str">
            <v/>
          </cell>
          <cell r="AQ2383" t="str">
            <v/>
          </cell>
          <cell r="AR2383" t="str">
            <v>ETIQUETA DE ESTOQUE - xxH</v>
          </cell>
          <cell r="AS2383"/>
          <cell r="AT2383" t="str">
            <v>EST</v>
          </cell>
          <cell r="AU2383" t="str">
            <v>EST</v>
          </cell>
          <cell r="AV2383" t="str">
            <v/>
          </cell>
          <cell r="AW2383">
            <v>62967.7</v>
          </cell>
          <cell r="AX2383">
            <v>-62967.7</v>
          </cell>
          <cell r="AY2383"/>
          <cell r="AZ2383" t="str">
            <v/>
          </cell>
          <cell r="BA2383"/>
          <cell r="BB2383"/>
          <cell r="BC2383"/>
          <cell r="BD2383" t="str">
            <v/>
          </cell>
          <cell r="BE2383">
            <v>0</v>
          </cell>
          <cell r="BF2383" t="str">
            <v/>
          </cell>
          <cell r="BG2383" t="str">
            <v/>
          </cell>
          <cell r="BH2383">
            <v>13</v>
          </cell>
          <cell r="BI2383" t="str">
            <v>0</v>
          </cell>
          <cell r="BJ2383">
            <v>0</v>
          </cell>
          <cell r="BK2383">
            <v>0</v>
          </cell>
          <cell r="BL2383"/>
          <cell r="BM2383"/>
          <cell r="BN2383"/>
          <cell r="BO2383"/>
          <cell r="BQ2383" t="str">
            <v>DPOT</v>
          </cell>
          <cell r="BS2383" t="str">
            <v/>
          </cell>
          <cell r="BT2383" t="str">
            <v/>
          </cell>
        </row>
        <row r="2384">
          <cell r="H2384">
            <v>0</v>
          </cell>
          <cell r="O2384">
            <v>362538</v>
          </cell>
          <cell r="P2384"/>
          <cell r="Q2384" t="str">
            <v>EST ESCRIVANINHA ITA (1 GAV) (FREIJO/PTO MTZ FSC)</v>
          </cell>
          <cell r="R2384"/>
          <cell r="S2384"/>
          <cell r="T2384">
            <v>1.8</v>
          </cell>
          <cell r="U2384">
            <v>0.8</v>
          </cell>
          <cell r="V2384">
            <v>0.74</v>
          </cell>
          <cell r="W2384">
            <v>0</v>
          </cell>
          <cell r="X2384" t="str">
            <v>EST ESCRIVANINHA ITA (1 GAV) (FREIJO/PTO MTZ FSC) - 1,8x0,8x0,74H</v>
          </cell>
          <cell r="Y2384">
            <v>0</v>
          </cell>
          <cell r="Z2384">
            <v>0</v>
          </cell>
          <cell r="AA2384">
            <v>0</v>
          </cell>
          <cell r="AB2384"/>
          <cell r="AC2384"/>
          <cell r="AD2384"/>
          <cell r="AE2384">
            <v>0</v>
          </cell>
          <cell r="AF2384">
            <v>0</v>
          </cell>
          <cell r="AG2384">
            <v>0</v>
          </cell>
          <cell r="AH2384">
            <v>0</v>
          </cell>
          <cell r="AI2384" t="str">
            <v xml:space="preserve">REF: </v>
          </cell>
          <cell r="AJ2384" t="str">
            <v>PRODUTO PRONTA ENTREGA</v>
          </cell>
          <cell r="AK2384"/>
          <cell r="AL2384" t="str">
            <v>ETIQUETA DE ESTOQUE</v>
          </cell>
          <cell r="AM2384"/>
          <cell r="AN2384" t="str">
            <v/>
          </cell>
          <cell r="AO2384" t="str">
            <v/>
          </cell>
          <cell r="AP2384" t="str">
            <v/>
          </cell>
          <cell r="AQ2384" t="str">
            <v/>
          </cell>
          <cell r="AR2384" t="str">
            <v>ETIQUETA DE ESTOQUE - xxH</v>
          </cell>
          <cell r="AS2384"/>
          <cell r="AT2384" t="str">
            <v>EST</v>
          </cell>
          <cell r="AU2384" t="str">
            <v>EST</v>
          </cell>
          <cell r="AV2384" t="str">
            <v/>
          </cell>
          <cell r="AW2384">
            <v>35532.68</v>
          </cell>
          <cell r="AX2384">
            <v>-35532.68</v>
          </cell>
          <cell r="AY2384"/>
          <cell r="AZ2384" t="str">
            <v/>
          </cell>
          <cell r="BA2384"/>
          <cell r="BB2384"/>
          <cell r="BC2384"/>
          <cell r="BD2384" t="str">
            <v/>
          </cell>
          <cell r="BE2384">
            <v>0</v>
          </cell>
          <cell r="BF2384" t="str">
            <v/>
          </cell>
          <cell r="BG2384" t="str">
            <v/>
          </cell>
          <cell r="BH2384">
            <v>13</v>
          </cell>
          <cell r="BI2384" t="str">
            <v>0</v>
          </cell>
          <cell r="BJ2384">
            <v>0</v>
          </cell>
          <cell r="BK2384">
            <v>0</v>
          </cell>
          <cell r="BL2384"/>
          <cell r="BM2384"/>
          <cell r="BN2384"/>
          <cell r="BO2384"/>
          <cell r="BQ2384" t="str">
            <v>DPOT</v>
          </cell>
          <cell r="BS2384" t="str">
            <v/>
          </cell>
          <cell r="BT2384" t="str">
            <v/>
          </cell>
        </row>
        <row r="2385">
          <cell r="H2385">
            <v>1</v>
          </cell>
          <cell r="O2385">
            <v>362537</v>
          </cell>
          <cell r="P2385"/>
          <cell r="Q2385" t="str">
            <v>EST APARADOR ITA (M1 BC CHAMP) (FREIJO LAVADO/COBRE ANTIGO)</v>
          </cell>
          <cell r="R2385"/>
          <cell r="S2385"/>
          <cell r="T2385">
            <v>2.7</v>
          </cell>
          <cell r="U2385">
            <v>0.5</v>
          </cell>
          <cell r="V2385">
            <v>0.78</v>
          </cell>
          <cell r="W2385">
            <v>0</v>
          </cell>
          <cell r="X2385" t="str">
            <v>EST APARADOR ITA (M1 BC CHAMP) (FREIJO LAVADO/COBRE ANTIGO) - 2,7x0,5x0,78H</v>
          </cell>
          <cell r="Y2385">
            <v>0</v>
          </cell>
          <cell r="Z2385">
            <v>0.5</v>
          </cell>
          <cell r="AA2385">
            <v>0</v>
          </cell>
          <cell r="AB2385"/>
          <cell r="AC2385"/>
          <cell r="AD2385"/>
          <cell r="AE2385">
            <v>0</v>
          </cell>
          <cell r="AF2385">
            <v>0</v>
          </cell>
          <cell r="AG2385">
            <v>0</v>
          </cell>
          <cell r="AH2385">
            <v>0</v>
          </cell>
          <cell r="AI2385" t="str">
            <v xml:space="preserve">REF: </v>
          </cell>
          <cell r="AJ2385"/>
          <cell r="AK2385"/>
          <cell r="AL2385" t="str">
            <v>ETIQUETA DE ESTOQUE</v>
          </cell>
          <cell r="AM2385"/>
          <cell r="AN2385" t="str">
            <v/>
          </cell>
          <cell r="AO2385" t="str">
            <v/>
          </cell>
          <cell r="AP2385" t="str">
            <v/>
          </cell>
          <cell r="AQ2385" t="str">
            <v/>
          </cell>
          <cell r="AR2385" t="str">
            <v>ETIQUETA DE ESTOQUE - xxH</v>
          </cell>
          <cell r="AS2385"/>
          <cell r="AT2385" t="str">
            <v>EST</v>
          </cell>
          <cell r="AU2385" t="str">
            <v>EST</v>
          </cell>
          <cell r="AV2385" t="str">
            <v/>
          </cell>
          <cell r="AW2385">
            <v>79396.63</v>
          </cell>
          <cell r="AX2385">
            <v>-79396.63</v>
          </cell>
          <cell r="AY2385"/>
          <cell r="AZ2385" t="str">
            <v/>
          </cell>
          <cell r="BA2385"/>
          <cell r="BB2385"/>
          <cell r="BC2385"/>
          <cell r="BD2385" t="str">
            <v/>
          </cell>
          <cell r="BE2385">
            <v>0</v>
          </cell>
          <cell r="BF2385" t="str">
            <v/>
          </cell>
          <cell r="BG2385" t="str">
            <v/>
          </cell>
          <cell r="BH2385">
            <v>13</v>
          </cell>
          <cell r="BI2385" t="str">
            <v>0</v>
          </cell>
          <cell r="BJ2385">
            <v>0</v>
          </cell>
          <cell r="BK2385">
            <v>0</v>
          </cell>
          <cell r="BL2385"/>
          <cell r="BM2385"/>
          <cell r="BN2385"/>
          <cell r="BO2385"/>
          <cell r="BQ2385" t="str">
            <v>DPOT</v>
          </cell>
          <cell r="BS2385" t="str">
            <v/>
          </cell>
          <cell r="BT2385" t="str">
            <v/>
          </cell>
        </row>
        <row r="2386">
          <cell r="H2386">
            <v>1</v>
          </cell>
          <cell r="O2386">
            <v>362535</v>
          </cell>
          <cell r="P2386"/>
          <cell r="Q2386" t="str">
            <v>EST MESA JANTAR ITA (B CIRCULAR) (M3 MATARAZZO/COBRE ANTIGO)</v>
          </cell>
          <cell r="R2386"/>
          <cell r="S2386"/>
          <cell r="T2386">
            <v>3</v>
          </cell>
          <cell r="U2386">
            <v>1.2</v>
          </cell>
          <cell r="V2386">
            <v>0.74</v>
          </cell>
          <cell r="W2386">
            <v>0</v>
          </cell>
          <cell r="X2386" t="str">
            <v>EST MESA JANTAR ITA (B CIRCULAR) (M3 MATARAZZO/COBRE ANTIGO) - 3x1,2x0,74H</v>
          </cell>
          <cell r="Y2386">
            <v>0</v>
          </cell>
          <cell r="Z2386">
            <v>0.5</v>
          </cell>
          <cell r="AA2386">
            <v>0</v>
          </cell>
          <cell r="AB2386"/>
          <cell r="AC2386"/>
          <cell r="AD2386"/>
          <cell r="AE2386">
            <v>0</v>
          </cell>
          <cell r="AF2386">
            <v>0</v>
          </cell>
          <cell r="AG2386">
            <v>0</v>
          </cell>
          <cell r="AH2386">
            <v>0</v>
          </cell>
          <cell r="AI2386" t="str">
            <v xml:space="preserve">REF: </v>
          </cell>
          <cell r="AJ2386"/>
          <cell r="AK2386"/>
          <cell r="AL2386" t="str">
            <v>ETIQUETA DE ESTOQUE</v>
          </cell>
          <cell r="AM2386"/>
          <cell r="AN2386" t="str">
            <v/>
          </cell>
          <cell r="AO2386" t="str">
            <v/>
          </cell>
          <cell r="AP2386" t="str">
            <v/>
          </cell>
          <cell r="AQ2386" t="str">
            <v/>
          </cell>
          <cell r="AR2386" t="str">
            <v>ETIQUETA DE ESTOQUE - xxH</v>
          </cell>
          <cell r="AS2386"/>
          <cell r="AT2386" t="str">
            <v>EST</v>
          </cell>
          <cell r="AU2386" t="str">
            <v>EST</v>
          </cell>
          <cell r="AV2386" t="str">
            <v/>
          </cell>
          <cell r="AW2386">
            <v>148595.56</v>
          </cell>
          <cell r="AX2386">
            <v>-148595.56</v>
          </cell>
          <cell r="AY2386"/>
          <cell r="AZ2386" t="str">
            <v/>
          </cell>
          <cell r="BA2386"/>
          <cell r="BB2386"/>
          <cell r="BC2386"/>
          <cell r="BD2386" t="str">
            <v/>
          </cell>
          <cell r="BE2386">
            <v>0</v>
          </cell>
          <cell r="BF2386" t="str">
            <v/>
          </cell>
          <cell r="BG2386" t="str">
            <v/>
          </cell>
          <cell r="BH2386">
            <v>13</v>
          </cell>
          <cell r="BI2386" t="str">
            <v>0</v>
          </cell>
          <cell r="BJ2386">
            <v>0</v>
          </cell>
          <cell r="BK2386">
            <v>0</v>
          </cell>
          <cell r="BL2386"/>
          <cell r="BM2386"/>
          <cell r="BN2386"/>
          <cell r="BO2386"/>
          <cell r="BQ2386" t="str">
            <v>DPOT</v>
          </cell>
          <cell r="BS2386" t="str">
            <v/>
          </cell>
          <cell r="BT2386" t="str">
            <v/>
          </cell>
        </row>
        <row r="2387">
          <cell r="H2387">
            <v>0</v>
          </cell>
          <cell r="O2387">
            <v>362533</v>
          </cell>
          <cell r="P2387"/>
          <cell r="Q2387" t="str">
            <v>EST BUFFET ITA (4P/2G) (M2 V LACTEA) (P FERRO) (PTO MTZ FSC)</v>
          </cell>
          <cell r="R2387"/>
          <cell r="S2387"/>
          <cell r="T2387">
            <v>2.7</v>
          </cell>
          <cell r="U2387">
            <v>0.5</v>
          </cell>
          <cell r="V2387">
            <v>0.78</v>
          </cell>
          <cell r="W2387">
            <v>0</v>
          </cell>
          <cell r="X2387" t="str">
            <v>EST BUFFET ITA (4P/2G) (M2 V LACTEA) (P FERRO) (PTO MTZ FSC) - 2,7x0,5x0,78H</v>
          </cell>
          <cell r="Y2387">
            <v>0</v>
          </cell>
          <cell r="Z2387">
            <v>0.5</v>
          </cell>
          <cell r="AA2387">
            <v>0</v>
          </cell>
          <cell r="AB2387"/>
          <cell r="AC2387"/>
          <cell r="AD2387"/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 t="str">
            <v xml:space="preserve">REF: </v>
          </cell>
          <cell r="AJ2387"/>
          <cell r="AK2387"/>
          <cell r="AL2387" t="str">
            <v>ETIQUETA DE ESTOQUE</v>
          </cell>
          <cell r="AM2387"/>
          <cell r="AN2387" t="str">
            <v/>
          </cell>
          <cell r="AO2387" t="str">
            <v/>
          </cell>
          <cell r="AP2387" t="str">
            <v/>
          </cell>
          <cell r="AQ2387" t="str">
            <v/>
          </cell>
          <cell r="AR2387" t="str">
            <v>ETIQUETA DE ESTOQUE - xxH</v>
          </cell>
          <cell r="AS2387"/>
          <cell r="AT2387" t="str">
            <v>EST</v>
          </cell>
          <cell r="AU2387" t="str">
            <v>EST</v>
          </cell>
          <cell r="AV2387" t="str">
            <v/>
          </cell>
          <cell r="AW2387">
            <v>110176.79</v>
          </cell>
          <cell r="AX2387">
            <v>-110176.79</v>
          </cell>
          <cell r="AY2387"/>
          <cell r="AZ2387" t="str">
            <v/>
          </cell>
          <cell r="BA2387"/>
          <cell r="BB2387"/>
          <cell r="BC2387"/>
          <cell r="BD2387" t="str">
            <v/>
          </cell>
          <cell r="BE2387">
            <v>0</v>
          </cell>
          <cell r="BF2387" t="str">
            <v/>
          </cell>
          <cell r="BG2387" t="str">
            <v/>
          </cell>
          <cell r="BH2387">
            <v>13</v>
          </cell>
          <cell r="BI2387" t="str">
            <v>0</v>
          </cell>
          <cell r="BJ2387">
            <v>0</v>
          </cell>
          <cell r="BK2387">
            <v>0</v>
          </cell>
          <cell r="BL2387"/>
          <cell r="BM2387"/>
          <cell r="BN2387"/>
          <cell r="BO2387"/>
          <cell r="BQ2387" t="str">
            <v>DPOT</v>
          </cell>
          <cell r="BS2387" t="str">
            <v/>
          </cell>
          <cell r="BT2387" t="str">
            <v/>
          </cell>
        </row>
        <row r="2388">
          <cell r="H2388">
            <v>0</v>
          </cell>
          <cell r="O2388">
            <v>362532</v>
          </cell>
          <cell r="P2388"/>
          <cell r="Q2388" t="str">
            <v>EST MESA LATERAL INVERNO (FREIJO NATURAL)</v>
          </cell>
          <cell r="R2388"/>
          <cell r="S2388"/>
          <cell r="T2388">
            <v>0.4</v>
          </cell>
          <cell r="U2388">
            <v>0.4</v>
          </cell>
          <cell r="V2388">
            <v>0.4</v>
          </cell>
          <cell r="W2388">
            <v>0</v>
          </cell>
          <cell r="X2388" t="str">
            <v>EST MESA LATERAL INVERNO (FREIJO NATURAL) - 0,4x0,4x0,4H</v>
          </cell>
          <cell r="Y2388">
            <v>0</v>
          </cell>
          <cell r="Z2388">
            <v>0.5</v>
          </cell>
          <cell r="AA2388">
            <v>0</v>
          </cell>
          <cell r="AB2388"/>
          <cell r="AC2388"/>
          <cell r="AD2388"/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 t="str">
            <v xml:space="preserve">REF: </v>
          </cell>
          <cell r="AJ2388"/>
          <cell r="AK2388"/>
          <cell r="AL2388" t="str">
            <v>ETIQUETA DE ESTOQUE</v>
          </cell>
          <cell r="AM2388"/>
          <cell r="AN2388" t="str">
            <v/>
          </cell>
          <cell r="AO2388" t="str">
            <v/>
          </cell>
          <cell r="AP2388" t="str">
            <v/>
          </cell>
          <cell r="AQ2388" t="str">
            <v/>
          </cell>
          <cell r="AR2388" t="str">
            <v>ETIQUETA DE ESTOQUE - xxH</v>
          </cell>
          <cell r="AS2388"/>
          <cell r="AT2388" t="str">
            <v>EST</v>
          </cell>
          <cell r="AU2388" t="str">
            <v>EST</v>
          </cell>
          <cell r="AV2388" t="str">
            <v/>
          </cell>
          <cell r="AW2388">
            <v>12879.8</v>
          </cell>
          <cell r="AX2388">
            <v>-12879.8</v>
          </cell>
          <cell r="AY2388"/>
          <cell r="AZ2388" t="str">
            <v/>
          </cell>
          <cell r="BA2388"/>
          <cell r="BB2388"/>
          <cell r="BC2388"/>
          <cell r="BD2388" t="str">
            <v/>
          </cell>
          <cell r="BE2388">
            <v>0</v>
          </cell>
          <cell r="BF2388" t="str">
            <v/>
          </cell>
          <cell r="BG2388" t="str">
            <v/>
          </cell>
          <cell r="BH2388">
            <v>13</v>
          </cell>
          <cell r="BI2388" t="str">
            <v>0</v>
          </cell>
          <cell r="BJ2388">
            <v>0</v>
          </cell>
          <cell r="BK2388">
            <v>0</v>
          </cell>
          <cell r="BL2388"/>
          <cell r="BM2388"/>
          <cell r="BN2388"/>
          <cell r="BO2388"/>
          <cell r="BQ2388" t="str">
            <v>DPOT</v>
          </cell>
          <cell r="BS2388" t="str">
            <v/>
          </cell>
          <cell r="BT2388" t="str">
            <v/>
          </cell>
        </row>
        <row r="2389">
          <cell r="H2389">
            <v>0</v>
          </cell>
          <cell r="O2389">
            <v>362531</v>
          </cell>
          <cell r="P2389"/>
          <cell r="Q2389" t="str">
            <v>EST MESA LATERAL VERAO (C/GAVETA) (FREIJO NATURAL)</v>
          </cell>
          <cell r="R2389"/>
          <cell r="S2389"/>
          <cell r="T2389">
            <v>0.6</v>
          </cell>
          <cell r="U2389">
            <v>0.6</v>
          </cell>
          <cell r="V2389">
            <v>0.55000000000000004</v>
          </cell>
          <cell r="W2389">
            <v>0</v>
          </cell>
          <cell r="X2389" t="str">
            <v>EST MESA LATERAL VERAO (C/GAVETA) (FREIJO NATURAL) - 0,6x0,6x0,55H</v>
          </cell>
          <cell r="Y2389">
            <v>0</v>
          </cell>
          <cell r="Z2389">
            <v>0.5</v>
          </cell>
          <cell r="AA2389">
            <v>0</v>
          </cell>
          <cell r="AB2389"/>
          <cell r="AC2389"/>
          <cell r="AD2389"/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 t="str">
            <v xml:space="preserve">REF: </v>
          </cell>
          <cell r="AJ2389"/>
          <cell r="AK2389"/>
          <cell r="AL2389" t="str">
            <v>ETIQUETA DE ESTOQUE</v>
          </cell>
          <cell r="AM2389"/>
          <cell r="AN2389" t="str">
            <v/>
          </cell>
          <cell r="AO2389" t="str">
            <v/>
          </cell>
          <cell r="AP2389" t="str">
            <v/>
          </cell>
          <cell r="AQ2389" t="str">
            <v/>
          </cell>
          <cell r="AR2389" t="str">
            <v>ETIQUETA DE ESTOQUE - xxH</v>
          </cell>
          <cell r="AS2389"/>
          <cell r="AT2389" t="str">
            <v>EST</v>
          </cell>
          <cell r="AU2389" t="str">
            <v>EST</v>
          </cell>
          <cell r="AV2389" t="str">
            <v/>
          </cell>
          <cell r="AW2389">
            <v>25759.55</v>
          </cell>
          <cell r="AX2389">
            <v>-25759.55</v>
          </cell>
          <cell r="AY2389"/>
          <cell r="AZ2389" t="str">
            <v/>
          </cell>
          <cell r="BA2389"/>
          <cell r="BB2389"/>
          <cell r="BC2389"/>
          <cell r="BD2389" t="str">
            <v/>
          </cell>
          <cell r="BE2389">
            <v>0</v>
          </cell>
          <cell r="BF2389" t="str">
            <v/>
          </cell>
          <cell r="BG2389" t="str">
            <v/>
          </cell>
          <cell r="BH2389">
            <v>13</v>
          </cell>
          <cell r="BI2389" t="str">
            <v>0</v>
          </cell>
          <cell r="BJ2389">
            <v>0</v>
          </cell>
          <cell r="BK2389">
            <v>0</v>
          </cell>
          <cell r="BL2389"/>
          <cell r="BM2389"/>
          <cell r="BN2389"/>
          <cell r="BO2389"/>
          <cell r="BQ2389" t="str">
            <v>DPOT</v>
          </cell>
          <cell r="BS2389" t="str">
            <v/>
          </cell>
          <cell r="BT2389" t="str">
            <v/>
          </cell>
        </row>
        <row r="2390">
          <cell r="H2390">
            <v>0</v>
          </cell>
          <cell r="O2390">
            <v>362530</v>
          </cell>
          <cell r="P2390"/>
          <cell r="Q2390" t="str">
            <v>EST HOME THOMAS (FREIJO NATURAL)</v>
          </cell>
          <cell r="R2390"/>
          <cell r="S2390"/>
          <cell r="T2390">
            <v>2.7</v>
          </cell>
          <cell r="U2390">
            <v>0.45</v>
          </cell>
          <cell r="V2390">
            <v>0.63</v>
          </cell>
          <cell r="W2390">
            <v>0</v>
          </cell>
          <cell r="X2390" t="str">
            <v>EST HOME THOMAS (FREIJO NATURAL) - 2,7x0,45x0,63H</v>
          </cell>
          <cell r="Y2390">
            <v>0</v>
          </cell>
          <cell r="Z2390">
            <v>0</v>
          </cell>
          <cell r="AA2390">
            <v>0</v>
          </cell>
          <cell r="AB2390"/>
          <cell r="AC2390"/>
          <cell r="AD2390"/>
          <cell r="AE2390">
            <v>0</v>
          </cell>
          <cell r="AF2390">
            <v>0</v>
          </cell>
          <cell r="AG2390">
            <v>0</v>
          </cell>
          <cell r="AH2390">
            <v>0</v>
          </cell>
          <cell r="AI2390" t="str">
            <v xml:space="preserve">REF: </v>
          </cell>
          <cell r="AJ2390" t="str">
            <v>PRODUTO PRONTA ENTREGA</v>
          </cell>
          <cell r="AK2390"/>
          <cell r="AL2390" t="str">
            <v>ETIQUETA DE ESTOQUE</v>
          </cell>
          <cell r="AM2390"/>
          <cell r="AN2390" t="str">
            <v/>
          </cell>
          <cell r="AO2390" t="str">
            <v/>
          </cell>
          <cell r="AP2390" t="str">
            <v/>
          </cell>
          <cell r="AQ2390" t="str">
            <v/>
          </cell>
          <cell r="AR2390" t="str">
            <v>ETIQUETA DE ESTOQUE - xxH</v>
          </cell>
          <cell r="AS2390"/>
          <cell r="AT2390" t="str">
            <v>EST</v>
          </cell>
          <cell r="AU2390" t="str">
            <v>EST</v>
          </cell>
          <cell r="AV2390" t="str">
            <v/>
          </cell>
          <cell r="AW2390">
            <v>81771.570000000007</v>
          </cell>
          <cell r="AX2390">
            <v>-81771.570000000007</v>
          </cell>
          <cell r="AY2390"/>
          <cell r="AZ2390" t="str">
            <v/>
          </cell>
          <cell r="BA2390"/>
          <cell r="BB2390"/>
          <cell r="BC2390"/>
          <cell r="BD2390" t="str">
            <v/>
          </cell>
          <cell r="BE2390">
            <v>0</v>
          </cell>
          <cell r="BF2390" t="str">
            <v/>
          </cell>
          <cell r="BG2390" t="str">
            <v/>
          </cell>
          <cell r="BH2390">
            <v>13</v>
          </cell>
          <cell r="BI2390" t="str">
            <v>0</v>
          </cell>
          <cell r="BJ2390">
            <v>0</v>
          </cell>
          <cell r="BK2390">
            <v>0</v>
          </cell>
          <cell r="BL2390"/>
          <cell r="BM2390"/>
          <cell r="BN2390"/>
          <cell r="BO2390"/>
          <cell r="BQ2390" t="str">
            <v>DPOT</v>
          </cell>
          <cell r="BS2390" t="str">
            <v/>
          </cell>
          <cell r="BT2390" t="str">
            <v/>
          </cell>
        </row>
        <row r="2391">
          <cell r="H2391">
            <v>1</v>
          </cell>
          <cell r="O2391">
            <v>362396</v>
          </cell>
          <cell r="P2391"/>
          <cell r="Q2391" t="str">
            <v>EST MANCEBO STAND BY (CATUABA) (G2 - RAFAELLO)</v>
          </cell>
          <cell r="R2391"/>
          <cell r="S2391"/>
          <cell r="T2391">
            <v>0.2</v>
          </cell>
          <cell r="U2391">
            <v>0.33</v>
          </cell>
          <cell r="V2391">
            <v>1.75</v>
          </cell>
          <cell r="W2391">
            <v>0</v>
          </cell>
          <cell r="X2391" t="str">
            <v>EST MANCEBO STAND BY (CATUABA) (G2 - RAFAELLO) - 0,2x0,33x1,75H</v>
          </cell>
          <cell r="Y2391">
            <v>0</v>
          </cell>
          <cell r="Z2391">
            <v>0.5</v>
          </cell>
          <cell r="AA2391">
            <v>0</v>
          </cell>
          <cell r="AB2391"/>
          <cell r="AC2391"/>
          <cell r="AD2391"/>
          <cell r="AE2391">
            <v>0</v>
          </cell>
          <cell r="AF2391">
            <v>0</v>
          </cell>
          <cell r="AG2391">
            <v>0</v>
          </cell>
          <cell r="AH2391">
            <v>0</v>
          </cell>
          <cell r="AI2391" t="str">
            <v xml:space="preserve">REF: </v>
          </cell>
          <cell r="AJ2391"/>
          <cell r="AK2391"/>
          <cell r="AL2391" t="str">
            <v>ETIQUETA DE ESTOQUE</v>
          </cell>
          <cell r="AM2391"/>
          <cell r="AN2391" t="str">
            <v/>
          </cell>
          <cell r="AO2391" t="str">
            <v/>
          </cell>
          <cell r="AP2391" t="str">
            <v/>
          </cell>
          <cell r="AQ2391" t="str">
            <v/>
          </cell>
          <cell r="AR2391" t="str">
            <v>ETIQUETA DE ESTOQUE - xxH</v>
          </cell>
          <cell r="AS2391"/>
          <cell r="AT2391" t="str">
            <v>EST</v>
          </cell>
          <cell r="AU2391" t="str">
            <v>EST</v>
          </cell>
          <cell r="AV2391" t="str">
            <v/>
          </cell>
          <cell r="AW2391">
            <v>29001.18</v>
          </cell>
          <cell r="AX2391">
            <v>-29001.18</v>
          </cell>
          <cell r="AY2391"/>
          <cell r="AZ2391" t="str">
            <v/>
          </cell>
          <cell r="BA2391"/>
          <cell r="BB2391"/>
          <cell r="BC2391"/>
          <cell r="BD2391" t="str">
            <v/>
          </cell>
          <cell r="BE2391">
            <v>0</v>
          </cell>
          <cell r="BF2391" t="str">
            <v/>
          </cell>
          <cell r="BG2391" t="str">
            <v/>
          </cell>
          <cell r="BH2391">
            <v>203</v>
          </cell>
          <cell r="BI2391" t="str">
            <v>0</v>
          </cell>
          <cell r="BJ2391">
            <v>0</v>
          </cell>
          <cell r="BK2391">
            <v>0</v>
          </cell>
          <cell r="BL2391"/>
          <cell r="BM2391"/>
          <cell r="BN2391"/>
          <cell r="BO2391"/>
          <cell r="BQ2391" t="str">
            <v>DPOT</v>
          </cell>
          <cell r="BS2391" t="str">
            <v/>
          </cell>
          <cell r="BT2391" t="str">
            <v/>
          </cell>
        </row>
        <row r="2392">
          <cell r="H2392">
            <v>0</v>
          </cell>
          <cell r="O2392">
            <v>361820</v>
          </cell>
          <cell r="P2392"/>
          <cell r="Q2392" t="str">
            <v>EST BANQUETA CUCA (FREIJO ENVELHECIDO) COURO NOBUCK 75</v>
          </cell>
          <cell r="R2392"/>
          <cell r="S2392"/>
          <cell r="T2392">
            <v>0.51</v>
          </cell>
          <cell r="U2392">
            <v>0.4</v>
          </cell>
          <cell r="V2392">
            <v>0.39</v>
          </cell>
          <cell r="W2392">
            <v>0</v>
          </cell>
          <cell r="X2392" t="str">
            <v>EST BANQUETA CUCA (FREIJO ENVELHECIDO) COURO NOBUCK 75 - 0,51x0,4x0,39H</v>
          </cell>
          <cell r="Y2392">
            <v>0</v>
          </cell>
          <cell r="Z2392">
            <v>0.5</v>
          </cell>
          <cell r="AA2392">
            <v>0</v>
          </cell>
          <cell r="AB2392"/>
          <cell r="AC2392"/>
          <cell r="AD2392"/>
          <cell r="AE2392">
            <v>0</v>
          </cell>
          <cell r="AF2392">
            <v>0</v>
          </cell>
          <cell r="AG2392">
            <v>0</v>
          </cell>
          <cell r="AH2392">
            <v>0</v>
          </cell>
          <cell r="AI2392" t="str">
            <v xml:space="preserve">REF: </v>
          </cell>
          <cell r="AJ2392"/>
          <cell r="AK2392"/>
          <cell r="AL2392" t="str">
            <v>ETIQUETA DE ESTOQUE</v>
          </cell>
          <cell r="AM2392"/>
          <cell r="AN2392" t="str">
            <v/>
          </cell>
          <cell r="AO2392" t="str">
            <v/>
          </cell>
          <cell r="AP2392" t="str">
            <v/>
          </cell>
          <cell r="AQ2392" t="str">
            <v/>
          </cell>
          <cell r="AR2392" t="str">
            <v>ETIQUETA DE ESTOQUE - xxH</v>
          </cell>
          <cell r="AS2392"/>
          <cell r="AT2392" t="str">
            <v>EST</v>
          </cell>
          <cell r="AU2392" t="str">
            <v>EST</v>
          </cell>
          <cell r="AV2392" t="str">
            <v/>
          </cell>
          <cell r="AW2392">
            <v>9945.1299999999992</v>
          </cell>
          <cell r="AX2392">
            <v>-9945.1299999999992</v>
          </cell>
          <cell r="AY2392"/>
          <cell r="AZ2392" t="str">
            <v/>
          </cell>
          <cell r="BA2392"/>
          <cell r="BB2392"/>
          <cell r="BC2392"/>
          <cell r="BD2392" t="str">
            <v/>
          </cell>
          <cell r="BE2392">
            <v>0</v>
          </cell>
          <cell r="BF2392" t="str">
            <v/>
          </cell>
          <cell r="BG2392" t="str">
            <v/>
          </cell>
          <cell r="BH2392">
            <v>13</v>
          </cell>
          <cell r="BI2392" t="str">
            <v>0</v>
          </cell>
          <cell r="BJ2392">
            <v>0</v>
          </cell>
          <cell r="BK2392">
            <v>0</v>
          </cell>
          <cell r="BL2392"/>
          <cell r="BM2392"/>
          <cell r="BN2392"/>
          <cell r="BO2392"/>
          <cell r="BQ2392" t="str">
            <v>DPOT</v>
          </cell>
          <cell r="BS2392" t="str">
            <v/>
          </cell>
          <cell r="BT2392" t="str">
            <v/>
          </cell>
        </row>
        <row r="2393">
          <cell r="H2393">
            <v>0</v>
          </cell>
          <cell r="O2393">
            <v>361819</v>
          </cell>
          <cell r="P2393"/>
          <cell r="Q2393" t="str">
            <v>EST POLTRONA CUCA (FREIJO ENVELHECIDO) COURO NOBUCK 75</v>
          </cell>
          <cell r="R2393"/>
          <cell r="S2393"/>
          <cell r="T2393">
            <v>0.63</v>
          </cell>
          <cell r="U2393">
            <v>0.9</v>
          </cell>
          <cell r="V2393">
            <v>0.89</v>
          </cell>
          <cell r="W2393">
            <v>0</v>
          </cell>
          <cell r="X2393" t="str">
            <v>EST POLTRONA CUCA (FREIJO ENVELHECIDO) COURO NOBUCK 75 - 0,63x0,9x0,89H</v>
          </cell>
          <cell r="Y2393">
            <v>0</v>
          </cell>
          <cell r="Z2393">
            <v>0.5</v>
          </cell>
          <cell r="AA2393">
            <v>0</v>
          </cell>
          <cell r="AB2393"/>
          <cell r="AC2393"/>
          <cell r="AD2393"/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 t="str">
            <v xml:space="preserve">REF: </v>
          </cell>
          <cell r="AJ2393"/>
          <cell r="AK2393"/>
          <cell r="AL2393" t="str">
            <v>ETIQUETA DE ESTOQUE</v>
          </cell>
          <cell r="AM2393"/>
          <cell r="AN2393" t="str">
            <v/>
          </cell>
          <cell r="AO2393" t="str">
            <v/>
          </cell>
          <cell r="AP2393" t="str">
            <v/>
          </cell>
          <cell r="AQ2393" t="str">
            <v/>
          </cell>
          <cell r="AR2393" t="str">
            <v>ETIQUETA DE ESTOQUE - xxH</v>
          </cell>
          <cell r="AS2393"/>
          <cell r="AT2393" t="str">
            <v>EST</v>
          </cell>
          <cell r="AU2393" t="str">
            <v>EST</v>
          </cell>
          <cell r="AV2393" t="str">
            <v/>
          </cell>
          <cell r="AW2393">
            <v>26317.23</v>
          </cell>
          <cell r="AX2393">
            <v>-26317.23</v>
          </cell>
          <cell r="AY2393"/>
          <cell r="AZ2393" t="str">
            <v/>
          </cell>
          <cell r="BA2393"/>
          <cell r="BB2393"/>
          <cell r="BC2393"/>
          <cell r="BD2393" t="str">
            <v/>
          </cell>
          <cell r="BE2393">
            <v>0</v>
          </cell>
          <cell r="BF2393" t="str">
            <v/>
          </cell>
          <cell r="BG2393" t="str">
            <v/>
          </cell>
          <cell r="BH2393">
            <v>13</v>
          </cell>
          <cell r="BI2393" t="str">
            <v>0</v>
          </cell>
          <cell r="BJ2393">
            <v>0</v>
          </cell>
          <cell r="BK2393">
            <v>0</v>
          </cell>
          <cell r="BL2393"/>
          <cell r="BM2393"/>
          <cell r="BN2393"/>
          <cell r="BO2393"/>
          <cell r="BQ2393" t="str">
            <v>DPOT</v>
          </cell>
          <cell r="BS2393" t="str">
            <v/>
          </cell>
          <cell r="BT2393" t="str">
            <v/>
          </cell>
        </row>
        <row r="2394">
          <cell r="H2394">
            <v>0</v>
          </cell>
          <cell r="O2394">
            <v>361796</v>
          </cell>
          <cell r="P2394"/>
          <cell r="Q2394" t="str">
            <v>EST TAMPO CENTRO LITORAL (DAGUA) (MARMORE ROSA PARANA)</v>
          </cell>
          <cell r="R2394"/>
          <cell r="S2394"/>
          <cell r="T2394">
            <v>1.5</v>
          </cell>
          <cell r="U2394">
            <v>1.37</v>
          </cell>
          <cell r="V2394">
            <v>0.02</v>
          </cell>
          <cell r="W2394">
            <v>0</v>
          </cell>
          <cell r="X2394" t="str">
            <v>EST TAMPO CENTRO LITORAL (DAGUA) (MARMORE ROSA PARANA) - 1,5x1,37x0,02H</v>
          </cell>
          <cell r="Y2394">
            <v>0</v>
          </cell>
          <cell r="Z2394">
            <v>0.5</v>
          </cell>
          <cell r="AA2394">
            <v>0</v>
          </cell>
          <cell r="AB2394"/>
          <cell r="AC2394"/>
          <cell r="AD2394"/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 t="str">
            <v xml:space="preserve">REF: </v>
          </cell>
          <cell r="AJ2394"/>
          <cell r="AK2394"/>
          <cell r="AL2394" t="str">
            <v>ETIQUETA DE ESTOQUE</v>
          </cell>
          <cell r="AM2394"/>
          <cell r="AN2394" t="str">
            <v/>
          </cell>
          <cell r="AO2394" t="str">
            <v/>
          </cell>
          <cell r="AP2394" t="str">
            <v/>
          </cell>
          <cell r="AQ2394" t="str">
            <v/>
          </cell>
          <cell r="AR2394" t="str">
            <v>ETIQUETA DE ESTOQUE - xxH</v>
          </cell>
          <cell r="AS2394"/>
          <cell r="AT2394" t="str">
            <v>EST</v>
          </cell>
          <cell r="AU2394" t="str">
            <v>EST</v>
          </cell>
          <cell r="AV2394" t="str">
            <v/>
          </cell>
          <cell r="AW2394">
            <v>28908.77</v>
          </cell>
          <cell r="AX2394">
            <v>-28908.77</v>
          </cell>
          <cell r="AY2394"/>
          <cell r="AZ2394" t="str">
            <v/>
          </cell>
          <cell r="BA2394"/>
          <cell r="BB2394"/>
          <cell r="BC2394"/>
          <cell r="BD2394" t="str">
            <v/>
          </cell>
          <cell r="BE2394">
            <v>0</v>
          </cell>
          <cell r="BF2394" t="str">
            <v/>
          </cell>
          <cell r="BG2394" t="str">
            <v/>
          </cell>
          <cell r="BH2394">
            <v>13</v>
          </cell>
          <cell r="BI2394" t="str">
            <v>0</v>
          </cell>
          <cell r="BJ2394">
            <v>0</v>
          </cell>
          <cell r="BK2394">
            <v>0</v>
          </cell>
          <cell r="BL2394"/>
          <cell r="BM2394"/>
          <cell r="BN2394"/>
          <cell r="BO2394"/>
          <cell r="BQ2394" t="str">
            <v>DPOT</v>
          </cell>
          <cell r="BS2394" t="str">
            <v/>
          </cell>
          <cell r="BT2394" t="str">
            <v/>
          </cell>
        </row>
        <row r="2395">
          <cell r="H2395">
            <v>0</v>
          </cell>
          <cell r="O2395">
            <v>361796</v>
          </cell>
          <cell r="P2395"/>
          <cell r="Q2395" t="str">
            <v>EST TAMPO CENTRO LITORAL (DAGUA) (MARMORE ROSA PARANA)</v>
          </cell>
          <cell r="R2395"/>
          <cell r="S2395"/>
          <cell r="T2395">
            <v>1.5</v>
          </cell>
          <cell r="U2395">
            <v>1.37</v>
          </cell>
          <cell r="V2395">
            <v>0.02</v>
          </cell>
          <cell r="W2395">
            <v>0</v>
          </cell>
          <cell r="X2395" t="str">
            <v>EST TAMPO CENTRO LITORAL (DAGUA) (MARMORE ROSA PARANA) - 1,5x1,37x0,02H</v>
          </cell>
          <cell r="Y2395">
            <v>0</v>
          </cell>
          <cell r="Z2395">
            <v>0.35</v>
          </cell>
          <cell r="AA2395">
            <v>0</v>
          </cell>
          <cell r="AB2395"/>
          <cell r="AC2395"/>
          <cell r="AD2395"/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 t="str">
            <v xml:space="preserve">REF: </v>
          </cell>
          <cell r="AJ2395"/>
          <cell r="AK2395"/>
          <cell r="AL2395" t="str">
            <v>ETIQUETA DE ESTOQUE</v>
          </cell>
          <cell r="AM2395"/>
          <cell r="AN2395" t="str">
            <v/>
          </cell>
          <cell r="AO2395" t="str">
            <v/>
          </cell>
          <cell r="AP2395" t="str">
            <v/>
          </cell>
          <cell r="AQ2395" t="str">
            <v/>
          </cell>
          <cell r="AR2395" t="str">
            <v>ETIQUETA DE ESTOQUE - xxH</v>
          </cell>
          <cell r="AS2395"/>
          <cell r="AT2395" t="str">
            <v>EST</v>
          </cell>
          <cell r="AU2395" t="str">
            <v>EST</v>
          </cell>
          <cell r="AV2395" t="str">
            <v/>
          </cell>
          <cell r="AW2395">
            <v>28908.77</v>
          </cell>
          <cell r="AX2395">
            <v>-28908.77</v>
          </cell>
          <cell r="AY2395"/>
          <cell r="AZ2395" t="str">
            <v/>
          </cell>
          <cell r="BA2395"/>
          <cell r="BB2395"/>
          <cell r="BC2395"/>
          <cell r="BD2395" t="str">
            <v/>
          </cell>
          <cell r="BE2395">
            <v>0</v>
          </cell>
          <cell r="BF2395" t="str">
            <v/>
          </cell>
          <cell r="BG2395" t="str">
            <v/>
          </cell>
          <cell r="BH2395">
            <v>13</v>
          </cell>
          <cell r="BI2395" t="str">
            <v>0</v>
          </cell>
          <cell r="BJ2395">
            <v>0</v>
          </cell>
          <cell r="BK2395">
            <v>0</v>
          </cell>
          <cell r="BL2395"/>
          <cell r="BM2395"/>
          <cell r="BN2395"/>
          <cell r="BO2395"/>
          <cell r="BQ2395" t="str">
            <v>DPOT</v>
          </cell>
          <cell r="BS2395" t="str">
            <v/>
          </cell>
          <cell r="BT2395" t="str">
            <v/>
          </cell>
        </row>
        <row r="2396">
          <cell r="H2396">
            <v>0</v>
          </cell>
          <cell r="O2396">
            <v>361714</v>
          </cell>
          <cell r="P2396"/>
          <cell r="Q2396" t="str">
            <v>EST BASE CENTRO LITORAL (DAGUA) (MADEIRA FREIJO NATURAL)</v>
          </cell>
          <cell r="R2396"/>
          <cell r="S2396"/>
          <cell r="T2396">
            <v>1.3</v>
          </cell>
          <cell r="U2396">
            <v>1.17</v>
          </cell>
          <cell r="V2396">
            <v>0.28000000000000003</v>
          </cell>
          <cell r="W2396">
            <v>0</v>
          </cell>
          <cell r="X2396" t="str">
            <v>EST BASE CENTRO LITORAL (DAGUA) (MADEIRA FREIJO NATURAL) - 1,3x1,17x0,28H</v>
          </cell>
          <cell r="Y2396">
            <v>0</v>
          </cell>
          <cell r="Z2396">
            <v>0.5</v>
          </cell>
          <cell r="AA2396">
            <v>0</v>
          </cell>
          <cell r="AB2396"/>
          <cell r="AC2396"/>
          <cell r="AD2396"/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 t="str">
            <v xml:space="preserve">REF: </v>
          </cell>
          <cell r="AJ2396"/>
          <cell r="AK2396"/>
          <cell r="AL2396" t="str">
            <v>ETIQUETA DE ESTOQUE</v>
          </cell>
          <cell r="AM2396"/>
          <cell r="AN2396" t="str">
            <v/>
          </cell>
          <cell r="AO2396" t="str">
            <v/>
          </cell>
          <cell r="AP2396" t="str">
            <v/>
          </cell>
          <cell r="AQ2396" t="str">
            <v/>
          </cell>
          <cell r="AR2396" t="str">
            <v>ETIQUETA DE ESTOQUE - xxH</v>
          </cell>
          <cell r="AS2396"/>
          <cell r="AT2396" t="str">
            <v>EST</v>
          </cell>
          <cell r="AU2396" t="str">
            <v>EST</v>
          </cell>
          <cell r="AV2396" t="str">
            <v/>
          </cell>
          <cell r="AW2396">
            <v>26962.21</v>
          </cell>
          <cell r="AX2396">
            <v>-26962.21</v>
          </cell>
          <cell r="AY2396"/>
          <cell r="AZ2396" t="str">
            <v/>
          </cell>
          <cell r="BA2396"/>
          <cell r="BB2396"/>
          <cell r="BC2396"/>
          <cell r="BD2396" t="str">
            <v/>
          </cell>
          <cell r="BE2396">
            <v>0</v>
          </cell>
          <cell r="BF2396" t="str">
            <v/>
          </cell>
          <cell r="BG2396" t="str">
            <v/>
          </cell>
          <cell r="BH2396">
            <v>203</v>
          </cell>
          <cell r="BI2396" t="str">
            <v>0</v>
          </cell>
          <cell r="BJ2396">
            <v>0</v>
          </cell>
          <cell r="BK2396">
            <v>0</v>
          </cell>
          <cell r="BL2396"/>
          <cell r="BM2396"/>
          <cell r="BN2396"/>
          <cell r="BO2396"/>
          <cell r="BQ2396" t="str">
            <v>DPOT</v>
          </cell>
          <cell r="BS2396" t="str">
            <v/>
          </cell>
          <cell r="BT2396" t="str">
            <v/>
          </cell>
        </row>
        <row r="2397">
          <cell r="H2397">
            <v>1</v>
          </cell>
          <cell r="O2397">
            <v>361573</v>
          </cell>
          <cell r="P2397"/>
          <cell r="Q2397" t="str">
            <v>EST CADEIRA JOHN GRAZ (PINHO DE RIGA) TC VERDE OLIVA</v>
          </cell>
          <cell r="R2397"/>
          <cell r="S2397"/>
          <cell r="T2397">
            <v>0.48</v>
          </cell>
          <cell r="U2397">
            <v>0.53</v>
          </cell>
          <cell r="V2397">
            <v>0.82</v>
          </cell>
          <cell r="W2397">
            <v>0</v>
          </cell>
          <cell r="X2397" t="str">
            <v>EST CADEIRA JOHN GRAZ (PINHO DE RIGA) TC VERDE OLIVA - 0,48x0,53x0,82H</v>
          </cell>
          <cell r="Y2397">
            <v>0</v>
          </cell>
          <cell r="Z2397">
            <v>0</v>
          </cell>
          <cell r="AA2397">
            <v>0</v>
          </cell>
          <cell r="AB2397"/>
          <cell r="AC2397"/>
          <cell r="AD2397"/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 t="str">
            <v xml:space="preserve">REF: </v>
          </cell>
          <cell r="AJ2397" t="str">
            <v>PRODUTO PRONTA ENTREGA</v>
          </cell>
          <cell r="AK2397"/>
          <cell r="AL2397" t="str">
            <v>ETIQUETA DE ESTOQUE</v>
          </cell>
          <cell r="AM2397"/>
          <cell r="AN2397" t="str">
            <v/>
          </cell>
          <cell r="AO2397" t="str">
            <v/>
          </cell>
          <cell r="AP2397" t="str">
            <v/>
          </cell>
          <cell r="AQ2397" t="str">
            <v/>
          </cell>
          <cell r="AR2397" t="str">
            <v>ETIQUETA DE ESTOQUE - xxH</v>
          </cell>
          <cell r="AS2397"/>
          <cell r="AT2397" t="str">
            <v>EST</v>
          </cell>
          <cell r="AU2397" t="str">
            <v>EST</v>
          </cell>
          <cell r="AV2397" t="str">
            <v/>
          </cell>
          <cell r="AW2397">
            <v>13103.13</v>
          </cell>
          <cell r="AX2397">
            <v>-13103.13</v>
          </cell>
          <cell r="AY2397"/>
          <cell r="AZ2397" t="str">
            <v/>
          </cell>
          <cell r="BA2397"/>
          <cell r="BB2397"/>
          <cell r="BC2397"/>
          <cell r="BD2397" t="str">
            <v/>
          </cell>
          <cell r="BE2397">
            <v>0</v>
          </cell>
          <cell r="BF2397" t="str">
            <v/>
          </cell>
          <cell r="BG2397" t="str">
            <v/>
          </cell>
          <cell r="BH2397">
            <v>13</v>
          </cell>
          <cell r="BI2397" t="str">
            <v>0</v>
          </cell>
          <cell r="BJ2397">
            <v>0</v>
          </cell>
          <cell r="BK2397">
            <v>0</v>
          </cell>
          <cell r="BL2397"/>
          <cell r="BM2397"/>
          <cell r="BN2397"/>
          <cell r="BO2397"/>
          <cell r="BQ2397" t="str">
            <v>DPOT</v>
          </cell>
          <cell r="BS2397" t="str">
            <v/>
          </cell>
          <cell r="BT2397" t="str">
            <v/>
          </cell>
        </row>
        <row r="2398">
          <cell r="H2398">
            <v>1</v>
          </cell>
          <cell r="O2398">
            <v>361259</v>
          </cell>
          <cell r="P2398"/>
          <cell r="Q2398" t="str">
            <v>EST MESA LATERAL BRINCO (TRELICA CEDRO) (BS FREIJO) (ACO PT)</v>
          </cell>
          <cell r="R2398"/>
          <cell r="S2398"/>
          <cell r="T2398">
            <v>0.23</v>
          </cell>
          <cell r="U2398">
            <v>0</v>
          </cell>
          <cell r="V2398">
            <v>0.5</v>
          </cell>
          <cell r="W2398">
            <v>0.23</v>
          </cell>
          <cell r="X2398" t="str">
            <v>EST MESA LATERAL BRINCO (TRELICA CEDRO) (BS FREIJO) (ACO PT) - Ø0,23x0,5H</v>
          </cell>
          <cell r="Y2398">
            <v>0</v>
          </cell>
          <cell r="Z2398">
            <v>0.5</v>
          </cell>
          <cell r="AA2398">
            <v>0</v>
          </cell>
          <cell r="AB2398"/>
          <cell r="AC2398"/>
          <cell r="AD2398"/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 t="str">
            <v xml:space="preserve">REF: </v>
          </cell>
          <cell r="AJ2398"/>
          <cell r="AK2398"/>
          <cell r="AL2398" t="str">
            <v>ETIQUETA DE ESTOQUE</v>
          </cell>
          <cell r="AM2398"/>
          <cell r="AN2398" t="str">
            <v/>
          </cell>
          <cell r="AO2398" t="str">
            <v/>
          </cell>
          <cell r="AP2398" t="str">
            <v/>
          </cell>
          <cell r="AQ2398" t="str">
            <v/>
          </cell>
          <cell r="AR2398" t="str">
            <v>ETIQUETA DE ESTOQUE - xxH</v>
          </cell>
          <cell r="AS2398"/>
          <cell r="AT2398" t="str">
            <v>EST</v>
          </cell>
          <cell r="AU2398" t="str">
            <v>EST</v>
          </cell>
          <cell r="AV2398" t="str">
            <v/>
          </cell>
          <cell r="AW2398">
            <v>9246.2999999999993</v>
          </cell>
          <cell r="AX2398">
            <v>-9246.2999999999993</v>
          </cell>
          <cell r="AY2398"/>
          <cell r="AZ2398" t="str">
            <v/>
          </cell>
          <cell r="BA2398"/>
          <cell r="BB2398"/>
          <cell r="BC2398"/>
          <cell r="BD2398" t="str">
            <v/>
          </cell>
          <cell r="BE2398">
            <v>0</v>
          </cell>
          <cell r="BF2398" t="str">
            <v/>
          </cell>
          <cell r="BG2398" t="str">
            <v/>
          </cell>
          <cell r="BH2398">
            <v>13</v>
          </cell>
          <cell r="BI2398" t="str">
            <v>0</v>
          </cell>
          <cell r="BJ2398">
            <v>0</v>
          </cell>
          <cell r="BK2398">
            <v>0</v>
          </cell>
          <cell r="BL2398"/>
          <cell r="BM2398"/>
          <cell r="BN2398"/>
          <cell r="BO2398"/>
          <cell r="BQ2398" t="str">
            <v>DPOT</v>
          </cell>
          <cell r="BS2398" t="str">
            <v/>
          </cell>
          <cell r="BT2398" t="str">
            <v/>
          </cell>
        </row>
        <row r="2399">
          <cell r="H2399">
            <v>1</v>
          </cell>
          <cell r="O2399">
            <v>360310</v>
          </cell>
          <cell r="P2399"/>
          <cell r="Q2399" t="str">
            <v>EST BANQUETA BAR GB H62 (TELA NAT) (SUCUPIRA) (ACO PTO)</v>
          </cell>
          <cell r="R2399"/>
          <cell r="S2399"/>
          <cell r="T2399">
            <v>0.42</v>
          </cell>
          <cell r="U2399">
            <v>0.42</v>
          </cell>
          <cell r="V2399">
            <v>0.62</v>
          </cell>
          <cell r="W2399">
            <v>0</v>
          </cell>
          <cell r="X2399" t="str">
            <v>EST BANQUETA BAR GB H62 (TELA NAT) (SUCUPIRA) (ACO PTO) - 0,42x0,42x0,62H</v>
          </cell>
          <cell r="Y2399">
            <v>0</v>
          </cell>
          <cell r="Z2399">
            <v>0</v>
          </cell>
          <cell r="AA2399">
            <v>0</v>
          </cell>
          <cell r="AB2399"/>
          <cell r="AC2399"/>
          <cell r="AD2399"/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 t="str">
            <v xml:space="preserve">REF: </v>
          </cell>
          <cell r="AJ2399" t="str">
            <v>PRODUTO PRONTA ENTREGA</v>
          </cell>
          <cell r="AK2399"/>
          <cell r="AL2399" t="str">
            <v>ETIQUETA DE ESTOQUE</v>
          </cell>
          <cell r="AM2399"/>
          <cell r="AN2399" t="str">
            <v/>
          </cell>
          <cell r="AO2399" t="str">
            <v/>
          </cell>
          <cell r="AP2399" t="str">
            <v/>
          </cell>
          <cell r="AQ2399" t="str">
            <v/>
          </cell>
          <cell r="AR2399" t="str">
            <v>ETIQUETA DE ESTOQUE - xxH</v>
          </cell>
          <cell r="AS2399"/>
          <cell r="AT2399" t="str">
            <v>EST</v>
          </cell>
          <cell r="AU2399" t="str">
            <v>EST</v>
          </cell>
          <cell r="AV2399" t="str">
            <v/>
          </cell>
          <cell r="AW2399">
            <v>4835.8599999999997</v>
          </cell>
          <cell r="AX2399">
            <v>-4835.8599999999997</v>
          </cell>
          <cell r="AY2399"/>
          <cell r="AZ2399" t="str">
            <v/>
          </cell>
          <cell r="BA2399"/>
          <cell r="BB2399"/>
          <cell r="BC2399"/>
          <cell r="BD2399" t="str">
            <v/>
          </cell>
          <cell r="BE2399">
            <v>0</v>
          </cell>
          <cell r="BF2399" t="str">
            <v/>
          </cell>
          <cell r="BG2399" t="str">
            <v/>
          </cell>
          <cell r="BH2399">
            <v>13</v>
          </cell>
          <cell r="BI2399" t="str">
            <v>0</v>
          </cell>
          <cell r="BJ2399">
            <v>0</v>
          </cell>
          <cell r="BK2399">
            <v>0</v>
          </cell>
          <cell r="BL2399"/>
          <cell r="BM2399"/>
          <cell r="BN2399"/>
          <cell r="BO2399"/>
          <cell r="BQ2399" t="str">
            <v>DPOT</v>
          </cell>
          <cell r="BS2399" t="str">
            <v/>
          </cell>
          <cell r="BT2399" t="str">
            <v/>
          </cell>
        </row>
        <row r="2400">
          <cell r="H2400">
            <v>1</v>
          </cell>
          <cell r="O2400">
            <v>359739</v>
          </cell>
          <cell r="P2400"/>
          <cell r="Q2400" t="str">
            <v>EST MESA LATERAL DAMA (FREIJO NATURAL)</v>
          </cell>
          <cell r="R2400"/>
          <cell r="S2400"/>
          <cell r="T2400">
            <v>0.5</v>
          </cell>
          <cell r="U2400">
            <v>0.3</v>
          </cell>
          <cell r="V2400">
            <v>0.45</v>
          </cell>
          <cell r="W2400">
            <v>0</v>
          </cell>
          <cell r="X2400" t="str">
            <v>EST MESA LATERAL DAMA (FREIJO NATURAL) - 0,5x0,3x0,45H</v>
          </cell>
          <cell r="Y2400">
            <v>0</v>
          </cell>
          <cell r="Z2400">
            <v>0</v>
          </cell>
          <cell r="AA2400">
            <v>0</v>
          </cell>
          <cell r="AB2400"/>
          <cell r="AC2400"/>
          <cell r="AD2400"/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 t="str">
            <v xml:space="preserve">REF: </v>
          </cell>
          <cell r="AJ2400" t="str">
            <v>PRODUTO PRONTA ENTREGA</v>
          </cell>
          <cell r="AK2400"/>
          <cell r="AL2400" t="str">
            <v>ETIQUETA DE ESTOQUE</v>
          </cell>
          <cell r="AM2400"/>
          <cell r="AN2400" t="str">
            <v/>
          </cell>
          <cell r="AO2400" t="str">
            <v/>
          </cell>
          <cell r="AP2400" t="str">
            <v/>
          </cell>
          <cell r="AQ2400" t="str">
            <v/>
          </cell>
          <cell r="AR2400" t="str">
            <v>ETIQUETA DE ESTOQUE - xxH</v>
          </cell>
          <cell r="AS2400"/>
          <cell r="AT2400" t="str">
            <v>EST</v>
          </cell>
          <cell r="AU2400" t="str">
            <v>EST</v>
          </cell>
          <cell r="AV2400" t="str">
            <v/>
          </cell>
          <cell r="AW2400">
            <v>27925.599999999999</v>
          </cell>
          <cell r="AX2400">
            <v>-27925.599999999999</v>
          </cell>
          <cell r="AY2400"/>
          <cell r="AZ2400" t="str">
            <v/>
          </cell>
          <cell r="BA2400"/>
          <cell r="BB2400"/>
          <cell r="BC2400"/>
          <cell r="BD2400" t="str">
            <v/>
          </cell>
          <cell r="BE2400">
            <v>0</v>
          </cell>
          <cell r="BF2400" t="str">
            <v/>
          </cell>
          <cell r="BG2400" t="str">
            <v/>
          </cell>
          <cell r="BH2400">
            <v>13</v>
          </cell>
          <cell r="BI2400" t="str">
            <v>0</v>
          </cell>
          <cell r="BJ2400">
            <v>0</v>
          </cell>
          <cell r="BK2400">
            <v>0</v>
          </cell>
          <cell r="BL2400"/>
          <cell r="BM2400"/>
          <cell r="BN2400"/>
          <cell r="BO2400"/>
          <cell r="BQ2400" t="str">
            <v>DPOT</v>
          </cell>
          <cell r="BS2400" t="str">
            <v/>
          </cell>
          <cell r="BT2400" t="str">
            <v/>
          </cell>
        </row>
        <row r="2401">
          <cell r="H2401">
            <v>2</v>
          </cell>
          <cell r="O2401">
            <v>359705</v>
          </cell>
          <cell r="P2401"/>
          <cell r="Q2401" t="str">
            <v>EST POLTRONA BESOURO (FREIJO NATURAL) COURO NOBUCK 10</v>
          </cell>
          <cell r="R2401"/>
          <cell r="S2401"/>
          <cell r="T2401">
            <v>0.68</v>
          </cell>
          <cell r="U2401">
            <v>0.65</v>
          </cell>
          <cell r="V2401">
            <v>0.69</v>
          </cell>
          <cell r="W2401">
            <v>0</v>
          </cell>
          <cell r="X2401" t="str">
            <v>EST POLTRONA BESOURO (FREIJO NATURAL) COURO NOBUCK 10 - 0,68x0,65x0,69H</v>
          </cell>
          <cell r="Y2401">
            <v>0</v>
          </cell>
          <cell r="Z2401">
            <v>0</v>
          </cell>
          <cell r="AA2401">
            <v>0</v>
          </cell>
          <cell r="AB2401"/>
          <cell r="AC2401"/>
          <cell r="AD2401"/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 t="str">
            <v xml:space="preserve">REF: </v>
          </cell>
          <cell r="AJ2401" t="str">
            <v>PRODUTO PRONTA ENTREGA</v>
          </cell>
          <cell r="AK2401"/>
          <cell r="AL2401" t="str">
            <v>ETIQUETA DE ESTOQUE</v>
          </cell>
          <cell r="AM2401"/>
          <cell r="AN2401" t="str">
            <v/>
          </cell>
          <cell r="AO2401" t="str">
            <v/>
          </cell>
          <cell r="AP2401" t="str">
            <v/>
          </cell>
          <cell r="AQ2401" t="str">
            <v/>
          </cell>
          <cell r="AR2401" t="str">
            <v>ETIQUETA DE ESTOQUE - xxH</v>
          </cell>
          <cell r="AS2401"/>
          <cell r="AT2401" t="str">
            <v>EST</v>
          </cell>
          <cell r="AU2401" t="str">
            <v>EST</v>
          </cell>
          <cell r="AV2401" t="str">
            <v/>
          </cell>
          <cell r="AW2401">
            <v>27590.58</v>
          </cell>
          <cell r="AX2401">
            <v>-27590.58</v>
          </cell>
          <cell r="AY2401"/>
          <cell r="AZ2401" t="str">
            <v/>
          </cell>
          <cell r="BA2401"/>
          <cell r="BB2401"/>
          <cell r="BC2401"/>
          <cell r="BD2401" t="str">
            <v/>
          </cell>
          <cell r="BE2401">
            <v>0</v>
          </cell>
          <cell r="BF2401" t="str">
            <v/>
          </cell>
          <cell r="BG2401" t="str">
            <v/>
          </cell>
          <cell r="BH2401">
            <v>13</v>
          </cell>
          <cell r="BI2401" t="str">
            <v>0</v>
          </cell>
          <cell r="BJ2401">
            <v>0</v>
          </cell>
          <cell r="BK2401">
            <v>0</v>
          </cell>
          <cell r="BL2401"/>
          <cell r="BM2401"/>
          <cell r="BN2401"/>
          <cell r="BO2401"/>
          <cell r="BQ2401" t="str">
            <v>DPOT</v>
          </cell>
          <cell r="BS2401" t="str">
            <v/>
          </cell>
          <cell r="BT2401" t="str">
            <v/>
          </cell>
        </row>
        <row r="2402">
          <cell r="H2402">
            <v>1</v>
          </cell>
          <cell r="O2402">
            <v>359565</v>
          </cell>
          <cell r="P2402"/>
          <cell r="Q2402" t="str">
            <v>EST CADEIRA GB01 TELA (QUADRIC NT) (JEQ 01)</v>
          </cell>
          <cell r="R2402"/>
          <cell r="S2402"/>
          <cell r="T2402">
            <v>0.45</v>
          </cell>
          <cell r="U2402">
            <v>0.48</v>
          </cell>
          <cell r="V2402">
            <v>0.85</v>
          </cell>
          <cell r="W2402">
            <v>0</v>
          </cell>
          <cell r="X2402" t="str">
            <v>EST CADEIRA GB01 TELA (QUADRIC NT) (JEQ 01) - 0,45x0,48x0,85H</v>
          </cell>
          <cell r="Y2402">
            <v>0</v>
          </cell>
          <cell r="Z2402">
            <v>0</v>
          </cell>
          <cell r="AA2402">
            <v>0</v>
          </cell>
          <cell r="AB2402"/>
          <cell r="AC2402"/>
          <cell r="AD2402"/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 t="str">
            <v xml:space="preserve">REF: </v>
          </cell>
          <cell r="AJ2402" t="str">
            <v>PRODUTO PRONTA ENTREGA</v>
          </cell>
          <cell r="AK2402"/>
          <cell r="AL2402" t="str">
            <v>ETIQUETA DE ESTOQUE</v>
          </cell>
          <cell r="AM2402"/>
          <cell r="AN2402" t="str">
            <v/>
          </cell>
          <cell r="AO2402" t="str">
            <v/>
          </cell>
          <cell r="AP2402" t="str">
            <v/>
          </cell>
          <cell r="AQ2402" t="str">
            <v/>
          </cell>
          <cell r="AR2402" t="str">
            <v>ETIQUETA DE ESTOQUE - xxH</v>
          </cell>
          <cell r="AS2402"/>
          <cell r="AT2402" t="str">
            <v>EST</v>
          </cell>
          <cell r="AU2402" t="str">
            <v>EST</v>
          </cell>
          <cell r="AV2402" t="str">
            <v/>
          </cell>
          <cell r="AW2402">
            <v>8105.17</v>
          </cell>
          <cell r="AX2402">
            <v>-8105.17</v>
          </cell>
          <cell r="AY2402"/>
          <cell r="AZ2402" t="str">
            <v/>
          </cell>
          <cell r="BA2402"/>
          <cell r="BB2402"/>
          <cell r="BC2402"/>
          <cell r="BD2402" t="str">
            <v/>
          </cell>
          <cell r="BE2402">
            <v>0</v>
          </cell>
          <cell r="BF2402" t="str">
            <v/>
          </cell>
          <cell r="BG2402" t="str">
            <v/>
          </cell>
          <cell r="BH2402">
            <v>13</v>
          </cell>
          <cell r="BI2402" t="str">
            <v>0</v>
          </cell>
          <cell r="BJ2402">
            <v>0</v>
          </cell>
          <cell r="BK2402">
            <v>0</v>
          </cell>
          <cell r="BL2402"/>
          <cell r="BM2402"/>
          <cell r="BN2402"/>
          <cell r="BO2402"/>
          <cell r="BQ2402" t="str">
            <v>DPOT</v>
          </cell>
          <cell r="BS2402" t="str">
            <v/>
          </cell>
          <cell r="BT2402" t="str">
            <v/>
          </cell>
        </row>
        <row r="2403">
          <cell r="H2403">
            <v>2</v>
          </cell>
          <cell r="O2403">
            <v>359554</v>
          </cell>
          <cell r="P2403"/>
          <cell r="Q2403" t="str">
            <v>EST MESA CENTRO JOHN GRAZ (BS IMBUIA) (TRAV YELLOW POLIDO)</v>
          </cell>
          <cell r="R2403"/>
          <cell r="S2403"/>
          <cell r="T2403">
            <v>1.7</v>
          </cell>
          <cell r="U2403">
            <v>0.77</v>
          </cell>
          <cell r="V2403">
            <v>0.32</v>
          </cell>
          <cell r="W2403">
            <v>0</v>
          </cell>
          <cell r="X2403" t="str">
            <v>EST MESA CENTRO JOHN GRAZ (BS IMBUIA) (TRAV YELLOW POLIDO) - 1,7x0,77x0,32H</v>
          </cell>
          <cell r="Y2403">
            <v>0</v>
          </cell>
          <cell r="Z2403">
            <v>0.5</v>
          </cell>
          <cell r="AA2403">
            <v>0</v>
          </cell>
          <cell r="AB2403"/>
          <cell r="AC2403"/>
          <cell r="AD2403"/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 t="str">
            <v xml:space="preserve">REF: </v>
          </cell>
          <cell r="AJ2403"/>
          <cell r="AK2403"/>
          <cell r="AL2403" t="str">
            <v>ETIQUETA DE ESTOQUE</v>
          </cell>
          <cell r="AM2403"/>
          <cell r="AN2403" t="str">
            <v/>
          </cell>
          <cell r="AO2403" t="str">
            <v/>
          </cell>
          <cell r="AP2403" t="str">
            <v/>
          </cell>
          <cell r="AQ2403" t="str">
            <v/>
          </cell>
          <cell r="AR2403" t="str">
            <v>ETIQUETA DE ESTOQUE - xxH</v>
          </cell>
          <cell r="AS2403"/>
          <cell r="AT2403" t="str">
            <v>EST</v>
          </cell>
          <cell r="AU2403" t="str">
            <v>EST</v>
          </cell>
          <cell r="AV2403" t="str">
            <v/>
          </cell>
          <cell r="AW2403">
            <v>37059.019999999997</v>
          </cell>
          <cell r="AX2403">
            <v>-37059.019999999997</v>
          </cell>
          <cell r="AY2403"/>
          <cell r="AZ2403" t="str">
            <v/>
          </cell>
          <cell r="BA2403"/>
          <cell r="BB2403"/>
          <cell r="BC2403"/>
          <cell r="BD2403" t="str">
            <v/>
          </cell>
          <cell r="BE2403">
            <v>0</v>
          </cell>
          <cell r="BF2403" t="str">
            <v/>
          </cell>
          <cell r="BG2403" t="str">
            <v/>
          </cell>
          <cell r="BH2403">
            <v>13</v>
          </cell>
          <cell r="BI2403" t="str">
            <v>0</v>
          </cell>
          <cell r="BJ2403">
            <v>0</v>
          </cell>
          <cell r="BK2403">
            <v>0</v>
          </cell>
          <cell r="BL2403"/>
          <cell r="BM2403"/>
          <cell r="BN2403"/>
          <cell r="BO2403"/>
          <cell r="BQ2403" t="str">
            <v>DPOT</v>
          </cell>
          <cell r="BS2403" t="str">
            <v/>
          </cell>
          <cell r="BT2403" t="str">
            <v/>
          </cell>
        </row>
        <row r="2404">
          <cell r="H2404">
            <v>0</v>
          </cell>
          <cell r="O2404">
            <v>359544</v>
          </cell>
          <cell r="P2404"/>
          <cell r="Q2404" t="str">
            <v>EST BANCO KATINSKY (ACO CARB PRETO) COURO CH CASTOR</v>
          </cell>
          <cell r="R2404"/>
          <cell r="S2404"/>
          <cell r="T2404">
            <v>0.41</v>
          </cell>
          <cell r="U2404">
            <v>0.41</v>
          </cell>
          <cell r="V2404">
            <v>0.42</v>
          </cell>
          <cell r="W2404">
            <v>0</v>
          </cell>
          <cell r="X2404" t="str">
            <v>EST BANCO KATINSKY (ACO CARB PRETO) COURO CH CASTOR - 0,41x0,41x0,42H</v>
          </cell>
          <cell r="Y2404">
            <v>0</v>
          </cell>
          <cell r="Z2404">
            <v>0.5</v>
          </cell>
          <cell r="AA2404">
            <v>0</v>
          </cell>
          <cell r="AB2404"/>
          <cell r="AC2404"/>
          <cell r="AD2404"/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 t="str">
            <v xml:space="preserve">REF: </v>
          </cell>
          <cell r="AJ2404"/>
          <cell r="AK2404"/>
          <cell r="AL2404" t="str">
            <v>ETIQUETA DE ESTOQUE</v>
          </cell>
          <cell r="AM2404"/>
          <cell r="AN2404" t="str">
            <v/>
          </cell>
          <cell r="AO2404" t="str">
            <v/>
          </cell>
          <cell r="AP2404" t="str">
            <v/>
          </cell>
          <cell r="AQ2404" t="str">
            <v/>
          </cell>
          <cell r="AR2404" t="str">
            <v>ETIQUETA DE ESTOQUE - xxH</v>
          </cell>
          <cell r="AS2404"/>
          <cell r="AT2404" t="str">
            <v>EST</v>
          </cell>
          <cell r="AU2404" t="str">
            <v>EST</v>
          </cell>
          <cell r="AV2404" t="str">
            <v/>
          </cell>
          <cell r="AW2404">
            <v>6560.58</v>
          </cell>
          <cell r="AX2404">
            <v>-6560.58</v>
          </cell>
          <cell r="AY2404"/>
          <cell r="AZ2404" t="str">
            <v/>
          </cell>
          <cell r="BA2404"/>
          <cell r="BB2404"/>
          <cell r="BC2404"/>
          <cell r="BD2404" t="str">
            <v/>
          </cell>
          <cell r="BE2404">
            <v>0</v>
          </cell>
          <cell r="BF2404" t="str">
            <v/>
          </cell>
          <cell r="BG2404" t="str">
            <v/>
          </cell>
          <cell r="BH2404">
            <v>15</v>
          </cell>
          <cell r="BI2404" t="str">
            <v>0</v>
          </cell>
          <cell r="BJ2404">
            <v>0</v>
          </cell>
          <cell r="BK2404">
            <v>0</v>
          </cell>
          <cell r="BL2404"/>
          <cell r="BM2404"/>
          <cell r="BN2404"/>
          <cell r="BO2404"/>
          <cell r="BQ2404" t="str">
            <v>DPOT</v>
          </cell>
          <cell r="BS2404" t="str">
            <v/>
          </cell>
          <cell r="BT2404" t="str">
            <v/>
          </cell>
        </row>
        <row r="2405">
          <cell r="H2405">
            <v>5</v>
          </cell>
          <cell r="O2405">
            <v>357016</v>
          </cell>
          <cell r="P2405"/>
          <cell r="Q2405" t="str">
            <v>EST ALMOFADA DECORATIVA BOLD S/ABAS TC EL ANGOLA BEIGE</v>
          </cell>
          <cell r="R2405"/>
          <cell r="S2405"/>
          <cell r="T2405">
            <v>0.6</v>
          </cell>
          <cell r="U2405">
            <v>0.6</v>
          </cell>
          <cell r="V2405">
            <v>0</v>
          </cell>
          <cell r="W2405">
            <v>0</v>
          </cell>
          <cell r="X2405" t="str">
            <v>EST ALMOFADA DECORATIVA BOLD S/ABAS TC EL ANGOLA BEIGE - 0,6x0,6x0H</v>
          </cell>
          <cell r="Y2405">
            <v>0</v>
          </cell>
          <cell r="Z2405">
            <v>0.5</v>
          </cell>
          <cell r="AA2405">
            <v>0</v>
          </cell>
          <cell r="AB2405"/>
          <cell r="AC2405"/>
          <cell r="AD2405"/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 t="str">
            <v xml:space="preserve">REF: </v>
          </cell>
          <cell r="AJ2405"/>
          <cell r="AK2405"/>
          <cell r="AL2405" t="str">
            <v>ETIQUETA DE ESTOQUE</v>
          </cell>
          <cell r="AM2405"/>
          <cell r="AN2405" t="str">
            <v/>
          </cell>
          <cell r="AO2405" t="str">
            <v/>
          </cell>
          <cell r="AP2405" t="str">
            <v/>
          </cell>
          <cell r="AQ2405" t="str">
            <v/>
          </cell>
          <cell r="AR2405" t="str">
            <v>ETIQUETA DE ESTOQUE - xxH</v>
          </cell>
          <cell r="AS2405"/>
          <cell r="AT2405" t="str">
            <v>EST</v>
          </cell>
          <cell r="AU2405" t="str">
            <v>EST</v>
          </cell>
          <cell r="AV2405" t="str">
            <v/>
          </cell>
          <cell r="AW2405">
            <v>2257.6</v>
          </cell>
          <cell r="AX2405">
            <v>-2257.6</v>
          </cell>
          <cell r="AY2405"/>
          <cell r="AZ2405" t="str">
            <v/>
          </cell>
          <cell r="BA2405"/>
          <cell r="BB2405"/>
          <cell r="BC2405"/>
          <cell r="BD2405" t="str">
            <v/>
          </cell>
          <cell r="BE2405">
            <v>0</v>
          </cell>
          <cell r="BF2405" t="str">
            <v/>
          </cell>
          <cell r="BG2405" t="str">
            <v/>
          </cell>
          <cell r="BH2405">
            <v>13</v>
          </cell>
          <cell r="BI2405" t="str">
            <v>0</v>
          </cell>
          <cell r="BJ2405">
            <v>0</v>
          </cell>
          <cell r="BK2405">
            <v>0</v>
          </cell>
          <cell r="BL2405"/>
          <cell r="BM2405"/>
          <cell r="BN2405"/>
          <cell r="BO2405"/>
          <cell r="BQ2405" t="str">
            <v>DPOT</v>
          </cell>
          <cell r="BS2405" t="str">
            <v/>
          </cell>
          <cell r="BT2405" t="str">
            <v/>
          </cell>
        </row>
        <row r="2406">
          <cell r="H2406" t="e">
            <v>#N/A</v>
          </cell>
          <cell r="O2406">
            <v>356403</v>
          </cell>
          <cell r="P2406"/>
          <cell r="Q2406" t="e">
            <v>#N/A</v>
          </cell>
          <cell r="R2406"/>
          <cell r="S2406"/>
          <cell r="T2406" t="e">
            <v>#N/A</v>
          </cell>
          <cell r="U2406" t="e">
            <v>#N/A</v>
          </cell>
          <cell r="V2406" t="e">
            <v>#N/A</v>
          </cell>
          <cell r="W2406" t="e">
            <v>#N/A</v>
          </cell>
          <cell r="X2406" t="e">
            <v>#N/A</v>
          </cell>
          <cell r="Y2406">
            <v>0</v>
          </cell>
          <cell r="Z2406">
            <v>0</v>
          </cell>
          <cell r="AA2406">
            <v>0</v>
          </cell>
          <cell r="AB2406"/>
          <cell r="AC2406"/>
          <cell r="AD2406"/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 t="str">
            <v xml:space="preserve">REF: </v>
          </cell>
          <cell r="AJ2406" t="str">
            <v>PRODUTO PRONTA ENTREGA</v>
          </cell>
          <cell r="AK2406"/>
          <cell r="AL2406" t="str">
            <v>ETIQUETA DE ESTOQUE</v>
          </cell>
          <cell r="AM2406"/>
          <cell r="AN2406" t="str">
            <v/>
          </cell>
          <cell r="AO2406" t="str">
            <v/>
          </cell>
          <cell r="AP2406" t="str">
            <v/>
          </cell>
          <cell r="AQ2406" t="str">
            <v/>
          </cell>
          <cell r="AR2406" t="str">
            <v>ETIQUETA DE ESTOQUE - xxH</v>
          </cell>
          <cell r="AS2406"/>
          <cell r="AT2406" t="str">
            <v>EST</v>
          </cell>
          <cell r="AU2406" t="str">
            <v>EST</v>
          </cell>
          <cell r="AV2406" t="str">
            <v/>
          </cell>
          <cell r="AW2406" t="str">
            <v>EST</v>
          </cell>
          <cell r="AX2406" t="e">
            <v>#VALUE!</v>
          </cell>
          <cell r="AY2406"/>
          <cell r="AZ2406" t="str">
            <v/>
          </cell>
          <cell r="BA2406"/>
          <cell r="BB2406"/>
          <cell r="BC2406"/>
          <cell r="BD2406" t="str">
            <v/>
          </cell>
          <cell r="BE2406">
            <v>0</v>
          </cell>
          <cell r="BF2406" t="str">
            <v/>
          </cell>
          <cell r="BG2406" t="str">
            <v/>
          </cell>
          <cell r="BH2406" t="e">
            <v>#N/A</v>
          </cell>
          <cell r="BI2406" t="str">
            <v>0</v>
          </cell>
          <cell r="BJ2406">
            <v>0</v>
          </cell>
          <cell r="BK2406">
            <v>0</v>
          </cell>
          <cell r="BL2406"/>
          <cell r="BM2406"/>
          <cell r="BN2406"/>
          <cell r="BO2406"/>
          <cell r="BQ2406" t="str">
            <v>DPOT</v>
          </cell>
          <cell r="BS2406" t="str">
            <v/>
          </cell>
          <cell r="BT2406" t="str">
            <v/>
          </cell>
        </row>
        <row r="2407">
          <cell r="H2407">
            <v>1</v>
          </cell>
          <cell r="O2407">
            <v>355669</v>
          </cell>
          <cell r="P2407"/>
          <cell r="Q2407" t="str">
            <v>EST MESA LATERAL JANETE (FREIJO NATURAL)</v>
          </cell>
          <cell r="R2407"/>
          <cell r="S2407"/>
          <cell r="T2407">
            <v>0.6</v>
          </cell>
          <cell r="U2407">
            <v>0</v>
          </cell>
          <cell r="V2407">
            <v>0.6</v>
          </cell>
          <cell r="W2407">
            <v>0.6</v>
          </cell>
          <cell r="X2407" t="str">
            <v>EST MESA LATERAL JANETE (FREIJO NATURAL) - Ø0,6x0,6H</v>
          </cell>
          <cell r="Y2407">
            <v>0</v>
          </cell>
          <cell r="Z2407">
            <v>0</v>
          </cell>
          <cell r="AA2407">
            <v>0</v>
          </cell>
          <cell r="AB2407"/>
          <cell r="AC2407"/>
          <cell r="AD2407"/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 t="str">
            <v xml:space="preserve">REF: </v>
          </cell>
          <cell r="AJ2407" t="str">
            <v>PRODUTO PRONTA ENTREGA</v>
          </cell>
          <cell r="AK2407"/>
          <cell r="AL2407" t="str">
            <v>ETIQUETA DE ESTOQUE</v>
          </cell>
          <cell r="AM2407"/>
          <cell r="AN2407" t="str">
            <v/>
          </cell>
          <cell r="AO2407" t="str">
            <v/>
          </cell>
          <cell r="AP2407" t="str">
            <v/>
          </cell>
          <cell r="AQ2407" t="str">
            <v/>
          </cell>
          <cell r="AR2407" t="str">
            <v>ETIQUETA DE ESTOQUE - xxH</v>
          </cell>
          <cell r="AS2407"/>
          <cell r="AT2407" t="str">
            <v>EST</v>
          </cell>
          <cell r="AU2407" t="str">
            <v>EST</v>
          </cell>
          <cell r="AV2407" t="str">
            <v/>
          </cell>
          <cell r="AW2407">
            <v>21206.44</v>
          </cell>
          <cell r="AX2407">
            <v>-21206.44</v>
          </cell>
          <cell r="AY2407"/>
          <cell r="AZ2407" t="str">
            <v/>
          </cell>
          <cell r="BA2407"/>
          <cell r="BB2407"/>
          <cell r="BC2407"/>
          <cell r="BD2407" t="str">
            <v/>
          </cell>
          <cell r="BE2407">
            <v>0</v>
          </cell>
          <cell r="BF2407" t="str">
            <v/>
          </cell>
          <cell r="BG2407" t="str">
            <v/>
          </cell>
          <cell r="BH2407">
            <v>13</v>
          </cell>
          <cell r="BI2407" t="str">
            <v>0</v>
          </cell>
          <cell r="BJ2407">
            <v>0</v>
          </cell>
          <cell r="BK2407">
            <v>0</v>
          </cell>
          <cell r="BL2407"/>
          <cell r="BM2407"/>
          <cell r="BN2407"/>
          <cell r="BO2407"/>
          <cell r="BQ2407" t="str">
            <v>DPOT</v>
          </cell>
          <cell r="BS2407" t="str">
            <v/>
          </cell>
          <cell r="BT2407" t="str">
            <v/>
          </cell>
        </row>
        <row r="2408">
          <cell r="H2408">
            <v>1</v>
          </cell>
          <cell r="O2408">
            <v>355669</v>
          </cell>
          <cell r="P2408"/>
          <cell r="Q2408" t="str">
            <v>EST MESA LATERAL JANETE (FREIJO NATURAL)</v>
          </cell>
          <cell r="R2408"/>
          <cell r="S2408"/>
          <cell r="T2408">
            <v>0.6</v>
          </cell>
          <cell r="U2408">
            <v>0</v>
          </cell>
          <cell r="V2408">
            <v>0.6</v>
          </cell>
          <cell r="W2408">
            <v>0.6</v>
          </cell>
          <cell r="X2408" t="str">
            <v>EST MESA LATERAL JANETE (FREIJO NATURAL) - Ø0,6x0,6H</v>
          </cell>
          <cell r="Y2408">
            <v>0</v>
          </cell>
          <cell r="Z2408">
            <v>0.35</v>
          </cell>
          <cell r="AA2408">
            <v>0</v>
          </cell>
          <cell r="AB2408"/>
          <cell r="AC2408"/>
          <cell r="AD2408"/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 t="str">
            <v xml:space="preserve">REF: </v>
          </cell>
          <cell r="AJ2408"/>
          <cell r="AK2408"/>
          <cell r="AL2408" t="str">
            <v>ETIQUETA DE ESTOQUE</v>
          </cell>
          <cell r="AM2408"/>
          <cell r="AN2408" t="str">
            <v/>
          </cell>
          <cell r="AO2408" t="str">
            <v/>
          </cell>
          <cell r="AP2408" t="str">
            <v/>
          </cell>
          <cell r="AQ2408" t="str">
            <v/>
          </cell>
          <cell r="AR2408" t="str">
            <v>ETIQUETA DE ESTOQUE - xxH</v>
          </cell>
          <cell r="AS2408"/>
          <cell r="AT2408" t="str">
            <v>EST</v>
          </cell>
          <cell r="AU2408" t="str">
            <v>EST</v>
          </cell>
          <cell r="AV2408" t="str">
            <v/>
          </cell>
          <cell r="AW2408">
            <v>21206.44</v>
          </cell>
          <cell r="AX2408">
            <v>-21206.44</v>
          </cell>
          <cell r="AY2408"/>
          <cell r="AZ2408" t="str">
            <v/>
          </cell>
          <cell r="BA2408"/>
          <cell r="BB2408"/>
          <cell r="BC2408"/>
          <cell r="BD2408" t="str">
            <v/>
          </cell>
          <cell r="BE2408">
            <v>0</v>
          </cell>
          <cell r="BF2408" t="str">
            <v/>
          </cell>
          <cell r="BG2408" t="str">
            <v/>
          </cell>
          <cell r="BH2408">
            <v>13</v>
          </cell>
          <cell r="BI2408" t="str">
            <v>0</v>
          </cell>
          <cell r="BJ2408">
            <v>0</v>
          </cell>
          <cell r="BK2408">
            <v>0</v>
          </cell>
          <cell r="BL2408"/>
          <cell r="BM2408"/>
          <cell r="BN2408"/>
          <cell r="BO2408"/>
          <cell r="BQ2408" t="str">
            <v>DPOT</v>
          </cell>
          <cell r="BS2408" t="str">
            <v/>
          </cell>
          <cell r="BT2408" t="str">
            <v/>
          </cell>
        </row>
        <row r="2409">
          <cell r="H2409">
            <v>1</v>
          </cell>
          <cell r="O2409">
            <v>354976</v>
          </cell>
          <cell r="P2409"/>
          <cell r="Q2409" t="str">
            <v>EST SOFA DECK (BIPARTIDO) (GARAPEIRA) TC GALLIA MARINHO</v>
          </cell>
          <cell r="R2409"/>
          <cell r="S2409"/>
          <cell r="T2409">
            <v>3</v>
          </cell>
          <cell r="U2409">
            <v>0.85</v>
          </cell>
          <cell r="V2409">
            <v>0.63</v>
          </cell>
          <cell r="W2409">
            <v>0</v>
          </cell>
          <cell r="X2409" t="str">
            <v>EST SOFA DECK (BIPARTIDO) (GARAPEIRA) TC GALLIA MARINHO - 3x0,85x0,63H</v>
          </cell>
          <cell r="Y2409">
            <v>0</v>
          </cell>
          <cell r="Z2409">
            <v>0</v>
          </cell>
          <cell r="AA2409">
            <v>0</v>
          </cell>
          <cell r="AB2409"/>
          <cell r="AC2409"/>
          <cell r="AD2409"/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 t="str">
            <v xml:space="preserve">REF: </v>
          </cell>
          <cell r="AJ2409" t="str">
            <v>PRODUTO PRONTA ENTREGA</v>
          </cell>
          <cell r="AK2409"/>
          <cell r="AL2409" t="str">
            <v>ETIQUETA DE ESTOQUE</v>
          </cell>
          <cell r="AM2409"/>
          <cell r="AN2409" t="str">
            <v/>
          </cell>
          <cell r="AO2409" t="str">
            <v/>
          </cell>
          <cell r="AP2409" t="str">
            <v/>
          </cell>
          <cell r="AQ2409" t="str">
            <v/>
          </cell>
          <cell r="AR2409" t="str">
            <v>ETIQUETA DE ESTOQUE - xxH</v>
          </cell>
          <cell r="AS2409"/>
          <cell r="AT2409" t="str">
            <v>EST</v>
          </cell>
          <cell r="AU2409" t="str">
            <v>EST</v>
          </cell>
          <cell r="AV2409" t="str">
            <v/>
          </cell>
          <cell r="AW2409">
            <v>55027.81</v>
          </cell>
          <cell r="AX2409">
            <v>-55027.81</v>
          </cell>
          <cell r="AY2409"/>
          <cell r="AZ2409" t="str">
            <v/>
          </cell>
          <cell r="BA2409"/>
          <cell r="BB2409"/>
          <cell r="BC2409"/>
          <cell r="BD2409" t="str">
            <v/>
          </cell>
          <cell r="BE2409">
            <v>0</v>
          </cell>
          <cell r="BF2409" t="str">
            <v/>
          </cell>
          <cell r="BG2409" t="str">
            <v/>
          </cell>
          <cell r="BH2409">
            <v>13</v>
          </cell>
          <cell r="BI2409" t="str">
            <v>0</v>
          </cell>
          <cell r="BJ2409">
            <v>0</v>
          </cell>
          <cell r="BK2409">
            <v>0</v>
          </cell>
          <cell r="BL2409"/>
          <cell r="BM2409"/>
          <cell r="BN2409"/>
          <cell r="BO2409"/>
          <cell r="BQ2409" t="str">
            <v>DPOT</v>
          </cell>
          <cell r="BS2409" t="str">
            <v/>
          </cell>
          <cell r="BT2409" t="str">
            <v/>
          </cell>
        </row>
        <row r="2410">
          <cell r="H2410">
            <v>0</v>
          </cell>
          <cell r="O2410">
            <v>354908</v>
          </cell>
          <cell r="P2410"/>
          <cell r="Q2410" t="str">
            <v>EST CADEIRA OMAR C/B BXO (MAD A CINAM ENV) COURO IMPO 300</v>
          </cell>
          <cell r="R2410"/>
          <cell r="S2410"/>
          <cell r="T2410">
            <v>0.55000000000000004</v>
          </cell>
          <cell r="U2410">
            <v>0.55000000000000004</v>
          </cell>
          <cell r="V2410">
            <v>0.83</v>
          </cell>
          <cell r="W2410">
            <v>0</v>
          </cell>
          <cell r="X2410" t="str">
            <v>EST CADEIRA OMAR C/B BXO (MAD A CINAM ENV) COURO IMPO 300 - 0,55x0,55x0,83H</v>
          </cell>
          <cell r="Y2410">
            <v>0</v>
          </cell>
          <cell r="Z2410">
            <v>0.5</v>
          </cell>
          <cell r="AA2410">
            <v>0</v>
          </cell>
          <cell r="AB2410"/>
          <cell r="AC2410"/>
          <cell r="AD2410"/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 t="str">
            <v xml:space="preserve">REF: </v>
          </cell>
          <cell r="AJ2410"/>
          <cell r="AK2410"/>
          <cell r="AL2410" t="str">
            <v>ETIQUETA DE ESTOQUE</v>
          </cell>
          <cell r="AM2410"/>
          <cell r="AN2410" t="str">
            <v/>
          </cell>
          <cell r="AO2410" t="str">
            <v/>
          </cell>
          <cell r="AP2410" t="str">
            <v/>
          </cell>
          <cell r="AQ2410" t="str">
            <v/>
          </cell>
          <cell r="AR2410" t="str">
            <v>ETIQUETA DE ESTOQUE - xxH</v>
          </cell>
          <cell r="AS2410"/>
          <cell r="AT2410" t="str">
            <v>EST</v>
          </cell>
          <cell r="AU2410" t="str">
            <v>EST</v>
          </cell>
          <cell r="AV2410" t="str">
            <v/>
          </cell>
          <cell r="AW2410">
            <v>10258.870000000001</v>
          </cell>
          <cell r="AX2410">
            <v>-10258.870000000001</v>
          </cell>
          <cell r="AY2410"/>
          <cell r="AZ2410" t="str">
            <v/>
          </cell>
          <cell r="BA2410"/>
          <cell r="BB2410"/>
          <cell r="BC2410"/>
          <cell r="BD2410" t="str">
            <v/>
          </cell>
          <cell r="BE2410">
            <v>0</v>
          </cell>
          <cell r="BF2410" t="str">
            <v/>
          </cell>
          <cell r="BG2410" t="str">
            <v/>
          </cell>
          <cell r="BH2410">
            <v>13</v>
          </cell>
          <cell r="BI2410" t="str">
            <v>0</v>
          </cell>
          <cell r="BJ2410">
            <v>0</v>
          </cell>
          <cell r="BK2410">
            <v>0</v>
          </cell>
          <cell r="BL2410"/>
          <cell r="BM2410"/>
          <cell r="BN2410"/>
          <cell r="BO2410"/>
          <cell r="BQ2410" t="str">
            <v>DPOT</v>
          </cell>
          <cell r="BS2410" t="str">
            <v/>
          </cell>
          <cell r="BT2410" t="str">
            <v/>
          </cell>
        </row>
        <row r="2411">
          <cell r="H2411">
            <v>1</v>
          </cell>
          <cell r="O2411">
            <v>354757</v>
          </cell>
          <cell r="P2411"/>
          <cell r="Q2411" t="str">
            <v>EST CARRINHO GB (PAU FERRO) (FORMICA BRANCA)</v>
          </cell>
          <cell r="R2411"/>
          <cell r="S2411"/>
          <cell r="T2411">
            <v>0.73</v>
          </cell>
          <cell r="U2411">
            <v>0.48</v>
          </cell>
          <cell r="V2411">
            <v>0.8</v>
          </cell>
          <cell r="W2411">
            <v>0</v>
          </cell>
          <cell r="X2411" t="str">
            <v>EST CARRINHO GB (PAU FERRO) (FORMICA BRANCA) - 0,73x0,48x0,8H</v>
          </cell>
          <cell r="Y2411">
            <v>0</v>
          </cell>
          <cell r="Z2411">
            <v>0</v>
          </cell>
          <cell r="AA2411">
            <v>0</v>
          </cell>
          <cell r="AB2411"/>
          <cell r="AC2411"/>
          <cell r="AD2411"/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 t="str">
            <v xml:space="preserve">REF: </v>
          </cell>
          <cell r="AJ2411" t="str">
            <v>PRODUTO PRONTA ENTREGA</v>
          </cell>
          <cell r="AK2411"/>
          <cell r="AL2411" t="str">
            <v>ETIQUETA DE ESTOQUE</v>
          </cell>
          <cell r="AM2411"/>
          <cell r="AN2411" t="str">
            <v/>
          </cell>
          <cell r="AO2411" t="str">
            <v/>
          </cell>
          <cell r="AP2411" t="str">
            <v/>
          </cell>
          <cell r="AQ2411" t="str">
            <v/>
          </cell>
          <cell r="AR2411" t="str">
            <v>ETIQUETA DE ESTOQUE - xxH</v>
          </cell>
          <cell r="AS2411"/>
          <cell r="AT2411" t="str">
            <v>EST</v>
          </cell>
          <cell r="AU2411" t="str">
            <v>EST</v>
          </cell>
          <cell r="AV2411" t="str">
            <v/>
          </cell>
          <cell r="AW2411">
            <v>13164.38</v>
          </cell>
          <cell r="AX2411">
            <v>-13164.38</v>
          </cell>
          <cell r="AY2411"/>
          <cell r="AZ2411" t="str">
            <v/>
          </cell>
          <cell r="BA2411"/>
          <cell r="BB2411"/>
          <cell r="BC2411"/>
          <cell r="BD2411" t="str">
            <v/>
          </cell>
          <cell r="BE2411">
            <v>0</v>
          </cell>
          <cell r="BF2411" t="str">
            <v/>
          </cell>
          <cell r="BG2411" t="str">
            <v/>
          </cell>
          <cell r="BH2411">
            <v>13</v>
          </cell>
          <cell r="BI2411" t="str">
            <v>0</v>
          </cell>
          <cell r="BJ2411">
            <v>0</v>
          </cell>
          <cell r="BK2411">
            <v>0</v>
          </cell>
          <cell r="BL2411"/>
          <cell r="BM2411"/>
          <cell r="BN2411"/>
          <cell r="BO2411"/>
          <cell r="BQ2411" t="str">
            <v>DPOT</v>
          </cell>
          <cell r="BS2411" t="str">
            <v/>
          </cell>
          <cell r="BT2411" t="str">
            <v/>
          </cell>
        </row>
        <row r="2412">
          <cell r="H2412">
            <v>1</v>
          </cell>
          <cell r="O2412">
            <v>354583</v>
          </cell>
          <cell r="P2412"/>
          <cell r="Q2412" t="str">
            <v>EST MESA CENTRO CAVA (G3 - GREEN PEACE LEVIGADO)</v>
          </cell>
          <cell r="R2412"/>
          <cell r="S2412"/>
          <cell r="T2412">
            <v>1.3</v>
          </cell>
          <cell r="U2412">
            <v>0</v>
          </cell>
          <cell r="V2412">
            <v>0.25</v>
          </cell>
          <cell r="W2412">
            <v>1.3</v>
          </cell>
          <cell r="X2412" t="str">
            <v>EST MESA CENTRO CAVA (G3 - GREEN PEACE LEVIGADO) - Ø1,3x0,25H</v>
          </cell>
          <cell r="Y2412">
            <v>0</v>
          </cell>
          <cell r="Z2412">
            <v>0.5</v>
          </cell>
          <cell r="AA2412">
            <v>0</v>
          </cell>
          <cell r="AB2412"/>
          <cell r="AC2412"/>
          <cell r="AD2412"/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 t="str">
            <v xml:space="preserve">REF: </v>
          </cell>
          <cell r="AJ2412"/>
          <cell r="AK2412"/>
          <cell r="AL2412" t="str">
            <v>ETIQUETA DE ESTOQUE</v>
          </cell>
          <cell r="AM2412"/>
          <cell r="AN2412" t="str">
            <v/>
          </cell>
          <cell r="AO2412" t="str">
            <v/>
          </cell>
          <cell r="AP2412" t="str">
            <v/>
          </cell>
          <cell r="AQ2412" t="str">
            <v/>
          </cell>
          <cell r="AR2412" t="str">
            <v>ETIQUETA DE ESTOQUE - xxH</v>
          </cell>
          <cell r="AS2412"/>
          <cell r="AT2412" t="str">
            <v>EST</v>
          </cell>
          <cell r="AU2412" t="str">
            <v>EST</v>
          </cell>
          <cell r="AV2412" t="str">
            <v/>
          </cell>
          <cell r="AW2412">
            <v>79170.28</v>
          </cell>
          <cell r="AX2412">
            <v>-79170.28</v>
          </cell>
          <cell r="AY2412"/>
          <cell r="AZ2412" t="str">
            <v/>
          </cell>
          <cell r="BA2412"/>
          <cell r="BB2412"/>
          <cell r="BC2412"/>
          <cell r="BD2412" t="str">
            <v/>
          </cell>
          <cell r="BE2412">
            <v>0</v>
          </cell>
          <cell r="BF2412" t="str">
            <v/>
          </cell>
          <cell r="BG2412" t="str">
            <v/>
          </cell>
          <cell r="BH2412">
            <v>13</v>
          </cell>
          <cell r="BI2412" t="str">
            <v>0</v>
          </cell>
          <cell r="BJ2412">
            <v>0</v>
          </cell>
          <cell r="BK2412">
            <v>0</v>
          </cell>
          <cell r="BL2412"/>
          <cell r="BM2412"/>
          <cell r="BN2412"/>
          <cell r="BO2412"/>
          <cell r="BQ2412" t="str">
            <v>DPOT</v>
          </cell>
          <cell r="BS2412" t="str">
            <v/>
          </cell>
          <cell r="BT2412" t="str">
            <v/>
          </cell>
        </row>
        <row r="2413">
          <cell r="H2413">
            <v>2</v>
          </cell>
          <cell r="O2413">
            <v>354323</v>
          </cell>
          <cell r="P2413"/>
          <cell r="Q2413" t="str">
            <v>EST BANCO ATABAQUE (CORIAN BRANCO)</v>
          </cell>
          <cell r="R2413"/>
          <cell r="S2413"/>
          <cell r="T2413">
            <v>0.55000000000000004</v>
          </cell>
          <cell r="U2413">
            <v>0.41</v>
          </cell>
          <cell r="V2413">
            <v>0.43</v>
          </cell>
          <cell r="W2413">
            <v>0</v>
          </cell>
          <cell r="X2413" t="str">
            <v>EST BANCO ATABAQUE (CORIAN BRANCO) - 0,55x0,41x0,43H</v>
          </cell>
          <cell r="Y2413">
            <v>0</v>
          </cell>
          <cell r="Z2413">
            <v>0</v>
          </cell>
          <cell r="AA2413">
            <v>0</v>
          </cell>
          <cell r="AB2413"/>
          <cell r="AC2413"/>
          <cell r="AD2413"/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 t="str">
            <v xml:space="preserve">REF: </v>
          </cell>
          <cell r="AJ2413" t="str">
            <v>PRODUTO PRONTA ENTREGA</v>
          </cell>
          <cell r="AK2413"/>
          <cell r="AL2413" t="str">
            <v>ETIQUETA DE ESTOQUE</v>
          </cell>
          <cell r="AM2413"/>
          <cell r="AN2413" t="str">
            <v/>
          </cell>
          <cell r="AO2413" t="str">
            <v/>
          </cell>
          <cell r="AP2413" t="str">
            <v/>
          </cell>
          <cell r="AQ2413" t="str">
            <v/>
          </cell>
          <cell r="AR2413" t="str">
            <v>ETIQUETA DE ESTOQUE - xxH</v>
          </cell>
          <cell r="AS2413"/>
          <cell r="AT2413" t="str">
            <v>EST</v>
          </cell>
          <cell r="AU2413" t="str">
            <v>EST</v>
          </cell>
          <cell r="AV2413" t="str">
            <v/>
          </cell>
          <cell r="AW2413">
            <v>13592.88</v>
          </cell>
          <cell r="AX2413">
            <v>-13592.88</v>
          </cell>
          <cell r="AY2413"/>
          <cell r="AZ2413" t="str">
            <v/>
          </cell>
          <cell r="BA2413"/>
          <cell r="BB2413"/>
          <cell r="BC2413"/>
          <cell r="BD2413" t="str">
            <v/>
          </cell>
          <cell r="BE2413">
            <v>0</v>
          </cell>
          <cell r="BF2413" t="str">
            <v/>
          </cell>
          <cell r="BG2413" t="str">
            <v/>
          </cell>
          <cell r="BH2413">
            <v>203</v>
          </cell>
          <cell r="BI2413" t="str">
            <v>0</v>
          </cell>
          <cell r="BJ2413">
            <v>0</v>
          </cell>
          <cell r="BK2413">
            <v>0</v>
          </cell>
          <cell r="BL2413"/>
          <cell r="BM2413"/>
          <cell r="BN2413"/>
          <cell r="BO2413"/>
          <cell r="BQ2413" t="str">
            <v>DPOT</v>
          </cell>
          <cell r="BS2413" t="str">
            <v/>
          </cell>
          <cell r="BT2413" t="str">
            <v/>
          </cell>
        </row>
        <row r="2414">
          <cell r="H2414">
            <v>6</v>
          </cell>
          <cell r="O2414">
            <v>353964</v>
          </cell>
          <cell r="P2414"/>
          <cell r="Q2414" t="str">
            <v>EST COMPONENTE PRATELEIRA GB 02 (TECA)</v>
          </cell>
          <cell r="R2414"/>
          <cell r="S2414"/>
          <cell r="T2414">
            <v>2.2000000000000002</v>
          </cell>
          <cell r="U2414">
            <v>0.35</v>
          </cell>
          <cell r="V2414">
            <v>0.03</v>
          </cell>
          <cell r="W2414">
            <v>0</v>
          </cell>
          <cell r="X2414" t="str">
            <v>EST COMPONENTE PRATELEIRA GB 02 (TECA) - 2,2x0,35x0,03H</v>
          </cell>
          <cell r="Y2414">
            <v>0</v>
          </cell>
          <cell r="Z2414">
            <v>0.5</v>
          </cell>
          <cell r="AA2414">
            <v>0</v>
          </cell>
          <cell r="AB2414"/>
          <cell r="AC2414"/>
          <cell r="AD2414"/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 t="str">
            <v xml:space="preserve">REF: </v>
          </cell>
          <cell r="AJ2414"/>
          <cell r="AK2414"/>
          <cell r="AL2414" t="str">
            <v>ETIQUETA DE ESTOQUE</v>
          </cell>
          <cell r="AM2414"/>
          <cell r="AN2414" t="str">
            <v/>
          </cell>
          <cell r="AO2414" t="str">
            <v/>
          </cell>
          <cell r="AP2414" t="str">
            <v/>
          </cell>
          <cell r="AQ2414" t="str">
            <v/>
          </cell>
          <cell r="AR2414" t="str">
            <v>ETIQUETA DE ESTOQUE - xxH</v>
          </cell>
          <cell r="AS2414"/>
          <cell r="AT2414" t="str">
            <v>EST</v>
          </cell>
          <cell r="AU2414" t="str">
            <v>EST</v>
          </cell>
          <cell r="AV2414" t="str">
            <v/>
          </cell>
          <cell r="AW2414">
            <v>6675.77</v>
          </cell>
          <cell r="AX2414">
            <v>-6675.77</v>
          </cell>
          <cell r="AY2414"/>
          <cell r="AZ2414" t="str">
            <v/>
          </cell>
          <cell r="BA2414"/>
          <cell r="BB2414"/>
          <cell r="BC2414"/>
          <cell r="BD2414" t="str">
            <v/>
          </cell>
          <cell r="BE2414">
            <v>0</v>
          </cell>
          <cell r="BF2414" t="str">
            <v/>
          </cell>
          <cell r="BG2414" t="str">
            <v/>
          </cell>
          <cell r="BH2414">
            <v>13</v>
          </cell>
          <cell r="BI2414" t="str">
            <v>0</v>
          </cell>
          <cell r="BJ2414">
            <v>0</v>
          </cell>
          <cell r="BK2414">
            <v>0</v>
          </cell>
          <cell r="BL2414"/>
          <cell r="BM2414"/>
          <cell r="BN2414"/>
          <cell r="BO2414"/>
          <cell r="BQ2414" t="str">
            <v>DPOT</v>
          </cell>
          <cell r="BS2414" t="str">
            <v/>
          </cell>
          <cell r="BT2414" t="str">
            <v/>
          </cell>
        </row>
        <row r="2415">
          <cell r="H2415">
            <v>1</v>
          </cell>
          <cell r="O2415">
            <v>353613</v>
          </cell>
          <cell r="P2415"/>
          <cell r="Q2415" t="str">
            <v>EST MESA LATERAL 60 (TAUARI NOG) (VIDRO 12MM)</v>
          </cell>
          <cell r="R2415"/>
          <cell r="S2415"/>
          <cell r="T2415">
            <v>0.6</v>
          </cell>
          <cell r="U2415">
            <v>0.6</v>
          </cell>
          <cell r="V2415">
            <v>0.6</v>
          </cell>
          <cell r="W2415">
            <v>0</v>
          </cell>
          <cell r="X2415" t="str">
            <v>EST MESA LATERAL 60 (TAUARI NOG) (VIDRO 12MM) - 0,6x0,6x0,6H</v>
          </cell>
          <cell r="Y2415">
            <v>0</v>
          </cell>
          <cell r="Z2415">
            <v>0</v>
          </cell>
          <cell r="AA2415">
            <v>0</v>
          </cell>
          <cell r="AB2415"/>
          <cell r="AC2415"/>
          <cell r="AD2415"/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 t="str">
            <v xml:space="preserve">REF: </v>
          </cell>
          <cell r="AJ2415" t="str">
            <v>PRODUTO PRONTA ENTREGA</v>
          </cell>
          <cell r="AK2415"/>
          <cell r="AL2415" t="str">
            <v>ETIQUETA DE ESTOQUE</v>
          </cell>
          <cell r="AM2415"/>
          <cell r="AN2415" t="str">
            <v/>
          </cell>
          <cell r="AO2415" t="str">
            <v/>
          </cell>
          <cell r="AP2415" t="str">
            <v/>
          </cell>
          <cell r="AQ2415" t="str">
            <v/>
          </cell>
          <cell r="AR2415" t="str">
            <v>ETIQUETA DE ESTOQUE - xxH</v>
          </cell>
          <cell r="AS2415"/>
          <cell r="AT2415" t="str">
            <v>EST</v>
          </cell>
          <cell r="AU2415" t="str">
            <v>EST</v>
          </cell>
          <cell r="AV2415" t="str">
            <v/>
          </cell>
          <cell r="AW2415">
            <v>11054.7</v>
          </cell>
          <cell r="AX2415">
            <v>-11054.7</v>
          </cell>
          <cell r="AY2415"/>
          <cell r="AZ2415" t="str">
            <v/>
          </cell>
          <cell r="BA2415"/>
          <cell r="BB2415"/>
          <cell r="BC2415"/>
          <cell r="BD2415" t="str">
            <v/>
          </cell>
          <cell r="BE2415">
            <v>0</v>
          </cell>
          <cell r="BF2415" t="str">
            <v/>
          </cell>
          <cell r="BG2415" t="str">
            <v/>
          </cell>
          <cell r="BH2415">
            <v>15</v>
          </cell>
          <cell r="BI2415" t="str">
            <v>0</v>
          </cell>
          <cell r="BJ2415">
            <v>0</v>
          </cell>
          <cell r="BK2415">
            <v>0</v>
          </cell>
          <cell r="BL2415"/>
          <cell r="BM2415"/>
          <cell r="BN2415"/>
          <cell r="BO2415"/>
          <cell r="BQ2415" t="str">
            <v>DPOT</v>
          </cell>
          <cell r="BS2415" t="str">
            <v/>
          </cell>
          <cell r="BT2415" t="str">
            <v/>
          </cell>
        </row>
        <row r="2416">
          <cell r="H2416">
            <v>3</v>
          </cell>
          <cell r="O2416">
            <v>353605</v>
          </cell>
          <cell r="P2416"/>
          <cell r="Q2416" t="str">
            <v>EST MODULO S/BRACO LONA (GARAPEIRA) TC SUNBRELLA CINZA</v>
          </cell>
          <cell r="R2416"/>
          <cell r="S2416"/>
          <cell r="T2416">
            <v>0.86</v>
          </cell>
          <cell r="U2416">
            <v>0.86</v>
          </cell>
          <cell r="V2416">
            <v>0.73</v>
          </cell>
          <cell r="W2416">
            <v>0</v>
          </cell>
          <cell r="X2416" t="str">
            <v>EST MODULO S/BRACO LONA (GARAPEIRA) TC SUNBRELLA CINZA - 0,86x0,86x0,73H</v>
          </cell>
          <cell r="Y2416">
            <v>0</v>
          </cell>
          <cell r="Z2416">
            <v>0</v>
          </cell>
          <cell r="AA2416">
            <v>0</v>
          </cell>
          <cell r="AB2416"/>
          <cell r="AC2416"/>
          <cell r="AD2416"/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 t="str">
            <v xml:space="preserve">REF: </v>
          </cell>
          <cell r="AJ2416" t="str">
            <v>PRODUTO PRONTA ENTREGA</v>
          </cell>
          <cell r="AK2416"/>
          <cell r="AL2416" t="str">
            <v>ETIQUETA DE ESTOQUE</v>
          </cell>
          <cell r="AM2416"/>
          <cell r="AN2416" t="str">
            <v/>
          </cell>
          <cell r="AO2416" t="str">
            <v/>
          </cell>
          <cell r="AP2416" t="str">
            <v/>
          </cell>
          <cell r="AQ2416" t="str">
            <v/>
          </cell>
          <cell r="AR2416" t="str">
            <v>ETIQUETA DE ESTOQUE - xxH</v>
          </cell>
          <cell r="AS2416"/>
          <cell r="AT2416" t="str">
            <v>EST</v>
          </cell>
          <cell r="AU2416" t="str">
            <v>EST</v>
          </cell>
          <cell r="AV2416" t="str">
            <v/>
          </cell>
          <cell r="AW2416">
            <v>11174.78</v>
          </cell>
          <cell r="AX2416">
            <v>-11174.78</v>
          </cell>
          <cell r="AY2416"/>
          <cell r="AZ2416" t="str">
            <v/>
          </cell>
          <cell r="BA2416"/>
          <cell r="BB2416"/>
          <cell r="BC2416"/>
          <cell r="BD2416" t="str">
            <v/>
          </cell>
          <cell r="BE2416">
            <v>0</v>
          </cell>
          <cell r="BF2416" t="str">
            <v/>
          </cell>
          <cell r="BG2416" t="str">
            <v/>
          </cell>
          <cell r="BH2416">
            <v>13</v>
          </cell>
          <cell r="BI2416" t="str">
            <v>0</v>
          </cell>
          <cell r="BJ2416">
            <v>0</v>
          </cell>
          <cell r="BK2416">
            <v>0</v>
          </cell>
          <cell r="BL2416"/>
          <cell r="BM2416"/>
          <cell r="BN2416"/>
          <cell r="BO2416"/>
          <cell r="BQ2416" t="str">
            <v>DPOT</v>
          </cell>
          <cell r="BS2416" t="str">
            <v/>
          </cell>
          <cell r="BT2416" t="str">
            <v/>
          </cell>
        </row>
        <row r="2417">
          <cell r="H2417">
            <v>2</v>
          </cell>
          <cell r="O2417">
            <v>353604</v>
          </cell>
          <cell r="P2417"/>
          <cell r="Q2417" t="str">
            <v>EST MODULO BRACO LONA TC SUNBRELLA CINZA</v>
          </cell>
          <cell r="R2417"/>
          <cell r="S2417"/>
          <cell r="T2417">
            <v>0.45</v>
          </cell>
          <cell r="U2417">
            <v>0.5</v>
          </cell>
          <cell r="V2417">
            <v>0.6</v>
          </cell>
          <cell r="W2417">
            <v>0</v>
          </cell>
          <cell r="X2417" t="str">
            <v>EST MODULO BRACO LONA TC SUNBRELLA CINZA - 0,45x0,5x0,6H</v>
          </cell>
          <cell r="Y2417">
            <v>0</v>
          </cell>
          <cell r="Z2417">
            <v>0</v>
          </cell>
          <cell r="AA2417">
            <v>0</v>
          </cell>
          <cell r="AB2417"/>
          <cell r="AC2417"/>
          <cell r="AD2417"/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 t="str">
            <v xml:space="preserve">REF: </v>
          </cell>
          <cell r="AJ2417" t="str">
            <v>PRODUTO PRONTA ENTREGA</v>
          </cell>
          <cell r="AK2417"/>
          <cell r="AL2417" t="str">
            <v>ETIQUETA DE ESTOQUE</v>
          </cell>
          <cell r="AM2417"/>
          <cell r="AN2417" t="str">
            <v/>
          </cell>
          <cell r="AO2417" t="str">
            <v/>
          </cell>
          <cell r="AP2417" t="str">
            <v/>
          </cell>
          <cell r="AQ2417" t="str">
            <v/>
          </cell>
          <cell r="AR2417" t="str">
            <v>ETIQUETA DE ESTOQUE - xxH</v>
          </cell>
          <cell r="AS2417"/>
          <cell r="AT2417" t="str">
            <v>EST</v>
          </cell>
          <cell r="AU2417" t="str">
            <v>EST</v>
          </cell>
          <cell r="AV2417" t="str">
            <v/>
          </cell>
          <cell r="AW2417">
            <v>3599.33</v>
          </cell>
          <cell r="AX2417">
            <v>-3599.33</v>
          </cell>
          <cell r="AY2417"/>
          <cell r="AZ2417" t="str">
            <v/>
          </cell>
          <cell r="BA2417"/>
          <cell r="BB2417"/>
          <cell r="BC2417"/>
          <cell r="BD2417" t="str">
            <v/>
          </cell>
          <cell r="BE2417">
            <v>0</v>
          </cell>
          <cell r="BF2417" t="str">
            <v/>
          </cell>
          <cell r="BG2417" t="str">
            <v/>
          </cell>
          <cell r="BH2417">
            <v>13</v>
          </cell>
          <cell r="BI2417" t="str">
            <v>0</v>
          </cell>
          <cell r="BJ2417">
            <v>0</v>
          </cell>
          <cell r="BK2417">
            <v>0</v>
          </cell>
          <cell r="BL2417"/>
          <cell r="BM2417"/>
          <cell r="BN2417"/>
          <cell r="BO2417"/>
          <cell r="BQ2417" t="str">
            <v>DPOT</v>
          </cell>
          <cell r="BS2417" t="str">
            <v/>
          </cell>
          <cell r="BT2417" t="str">
            <v/>
          </cell>
        </row>
        <row r="2418">
          <cell r="H2418">
            <v>1</v>
          </cell>
          <cell r="O2418">
            <v>353176</v>
          </cell>
          <cell r="P2418"/>
          <cell r="Q2418" t="str">
            <v>EST APARADOR MALHETADO (PES RECUADOS) (PINNUS)</v>
          </cell>
          <cell r="R2418"/>
          <cell r="S2418"/>
          <cell r="T2418">
            <v>1.8</v>
          </cell>
          <cell r="U2418">
            <v>0.91</v>
          </cell>
          <cell r="V2418">
            <v>0.75</v>
          </cell>
          <cell r="W2418">
            <v>0</v>
          </cell>
          <cell r="X2418" t="str">
            <v>EST APARADOR MALHETADO (PES RECUADOS) (PINNUS) - 1,8x0,91x0,75H</v>
          </cell>
          <cell r="Y2418">
            <v>0</v>
          </cell>
          <cell r="Z2418">
            <v>0</v>
          </cell>
          <cell r="AA2418">
            <v>0</v>
          </cell>
          <cell r="AB2418"/>
          <cell r="AC2418"/>
          <cell r="AD2418"/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 t="str">
            <v xml:space="preserve">REF: </v>
          </cell>
          <cell r="AJ2418" t="str">
            <v>PRODUTO PRONTA ENTREGA</v>
          </cell>
          <cell r="AK2418"/>
          <cell r="AL2418" t="str">
            <v>ETIQUETA DE ESTOQUE</v>
          </cell>
          <cell r="AM2418"/>
          <cell r="AN2418" t="str">
            <v/>
          </cell>
          <cell r="AO2418" t="str">
            <v/>
          </cell>
          <cell r="AP2418" t="str">
            <v/>
          </cell>
          <cell r="AQ2418" t="str">
            <v/>
          </cell>
          <cell r="AR2418" t="str">
            <v>ETIQUETA DE ESTOQUE - xxH</v>
          </cell>
          <cell r="AS2418"/>
          <cell r="AT2418" t="str">
            <v>EST</v>
          </cell>
          <cell r="AU2418" t="str">
            <v>EST</v>
          </cell>
          <cell r="AV2418" t="str">
            <v/>
          </cell>
          <cell r="AW2418">
            <v>44940.08</v>
          </cell>
          <cell r="AX2418">
            <v>-44940.08</v>
          </cell>
          <cell r="AY2418"/>
          <cell r="AZ2418" t="str">
            <v/>
          </cell>
          <cell r="BA2418"/>
          <cell r="BB2418"/>
          <cell r="BC2418"/>
          <cell r="BD2418" t="str">
            <v/>
          </cell>
          <cell r="BE2418">
            <v>0</v>
          </cell>
          <cell r="BF2418" t="str">
            <v/>
          </cell>
          <cell r="BG2418" t="str">
            <v/>
          </cell>
          <cell r="BH2418">
            <v>15</v>
          </cell>
          <cell r="BI2418" t="str">
            <v>0</v>
          </cell>
          <cell r="BJ2418">
            <v>0</v>
          </cell>
          <cell r="BK2418">
            <v>0</v>
          </cell>
          <cell r="BL2418"/>
          <cell r="BM2418"/>
          <cell r="BN2418"/>
          <cell r="BO2418"/>
          <cell r="BQ2418" t="str">
            <v>DPOT</v>
          </cell>
          <cell r="BS2418" t="str">
            <v/>
          </cell>
          <cell r="BT2418" t="str">
            <v/>
          </cell>
        </row>
        <row r="2419">
          <cell r="H2419">
            <v>1</v>
          </cell>
          <cell r="O2419">
            <v>353154</v>
          </cell>
          <cell r="P2419"/>
          <cell r="Q2419" t="str">
            <v>EST POLTRONA ESTICADA (PALANTI) (LOURO) (SOLETA MARROM)</v>
          </cell>
          <cell r="R2419"/>
          <cell r="S2419"/>
          <cell r="T2419">
            <v>0.55000000000000004</v>
          </cell>
          <cell r="U2419">
            <v>0.7</v>
          </cell>
          <cell r="V2419">
            <v>0.88</v>
          </cell>
          <cell r="W2419">
            <v>0</v>
          </cell>
          <cell r="X2419" t="str">
            <v>EST POLTRONA ESTICADA (PALANTI) (LOURO) (SOLETA MARROM) - 0,55x0,7x0,88H</v>
          </cell>
          <cell r="Y2419">
            <v>0</v>
          </cell>
          <cell r="Z2419">
            <v>0.5</v>
          </cell>
          <cell r="AA2419">
            <v>0</v>
          </cell>
          <cell r="AB2419"/>
          <cell r="AC2419"/>
          <cell r="AD2419"/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 t="str">
            <v xml:space="preserve">REF: </v>
          </cell>
          <cell r="AJ2419"/>
          <cell r="AK2419"/>
          <cell r="AL2419" t="str">
            <v>ETIQUETA DE ESTOQUE</v>
          </cell>
          <cell r="AM2419"/>
          <cell r="AN2419" t="str">
            <v/>
          </cell>
          <cell r="AO2419" t="str">
            <v/>
          </cell>
          <cell r="AP2419" t="str">
            <v/>
          </cell>
          <cell r="AQ2419" t="str">
            <v/>
          </cell>
          <cell r="AR2419" t="str">
            <v>ETIQUETA DE ESTOQUE - xxH</v>
          </cell>
          <cell r="AS2419"/>
          <cell r="AT2419" t="str">
            <v>EST</v>
          </cell>
          <cell r="AU2419" t="str">
            <v>EST</v>
          </cell>
          <cell r="AV2419" t="str">
            <v/>
          </cell>
          <cell r="AW2419">
            <v>27892.67</v>
          </cell>
          <cell r="AX2419">
            <v>-27892.67</v>
          </cell>
          <cell r="AY2419"/>
          <cell r="AZ2419" t="str">
            <v/>
          </cell>
          <cell r="BA2419"/>
          <cell r="BB2419"/>
          <cell r="BC2419"/>
          <cell r="BD2419" t="str">
            <v/>
          </cell>
          <cell r="BE2419">
            <v>0</v>
          </cell>
          <cell r="BF2419" t="str">
            <v/>
          </cell>
          <cell r="BG2419" t="str">
            <v/>
          </cell>
          <cell r="BH2419">
            <v>13</v>
          </cell>
          <cell r="BI2419" t="str">
            <v>0</v>
          </cell>
          <cell r="BJ2419">
            <v>0</v>
          </cell>
          <cell r="BK2419">
            <v>0</v>
          </cell>
          <cell r="BL2419"/>
          <cell r="BM2419"/>
          <cell r="BN2419"/>
          <cell r="BO2419"/>
          <cell r="BQ2419" t="str">
            <v>DPOT</v>
          </cell>
          <cell r="BS2419" t="str">
            <v/>
          </cell>
          <cell r="BT2419" t="str">
            <v/>
          </cell>
        </row>
        <row r="2420">
          <cell r="H2420">
            <v>0</v>
          </cell>
          <cell r="O2420">
            <v>353153</v>
          </cell>
          <cell r="P2420"/>
          <cell r="Q2420" t="str">
            <v>EST POLTRONA ESTICADA (PALANTI) (PAU MARFIM) (SOLETA PRETA)</v>
          </cell>
          <cell r="R2420"/>
          <cell r="S2420"/>
          <cell r="T2420">
            <v>0.55000000000000004</v>
          </cell>
          <cell r="U2420">
            <v>0.7</v>
          </cell>
          <cell r="V2420">
            <v>0.88</v>
          </cell>
          <cell r="W2420">
            <v>0</v>
          </cell>
          <cell r="X2420" t="str">
            <v>EST POLTRONA ESTICADA (PALANTI) (PAU MARFIM) (SOLETA PRETA) - 0,55x0,7x0,88H</v>
          </cell>
          <cell r="Y2420">
            <v>0</v>
          </cell>
          <cell r="Z2420">
            <v>0.5</v>
          </cell>
          <cell r="AA2420">
            <v>0</v>
          </cell>
          <cell r="AB2420"/>
          <cell r="AC2420"/>
          <cell r="AD2420"/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 t="str">
            <v xml:space="preserve">REF: </v>
          </cell>
          <cell r="AJ2420"/>
          <cell r="AK2420"/>
          <cell r="AL2420" t="str">
            <v>ETIQUETA DE ESTOQUE</v>
          </cell>
          <cell r="AM2420"/>
          <cell r="AN2420" t="str">
            <v/>
          </cell>
          <cell r="AO2420" t="str">
            <v/>
          </cell>
          <cell r="AP2420" t="str">
            <v/>
          </cell>
          <cell r="AQ2420" t="str">
            <v/>
          </cell>
          <cell r="AR2420" t="str">
            <v>ETIQUETA DE ESTOQUE - xxH</v>
          </cell>
          <cell r="AS2420"/>
          <cell r="AT2420" t="str">
            <v>EST</v>
          </cell>
          <cell r="AU2420" t="str">
            <v>EST</v>
          </cell>
          <cell r="AV2420" t="str">
            <v/>
          </cell>
          <cell r="AW2420">
            <v>27892.67</v>
          </cell>
          <cell r="AX2420">
            <v>-27892.67</v>
          </cell>
          <cell r="AY2420"/>
          <cell r="AZ2420" t="str">
            <v/>
          </cell>
          <cell r="BA2420"/>
          <cell r="BB2420"/>
          <cell r="BC2420"/>
          <cell r="BD2420" t="str">
            <v/>
          </cell>
          <cell r="BE2420">
            <v>0</v>
          </cell>
          <cell r="BF2420" t="str">
            <v/>
          </cell>
          <cell r="BG2420" t="str">
            <v/>
          </cell>
          <cell r="BH2420">
            <v>13</v>
          </cell>
          <cell r="BI2420" t="str">
            <v>0</v>
          </cell>
          <cell r="BJ2420">
            <v>0</v>
          </cell>
          <cell r="BK2420">
            <v>0</v>
          </cell>
          <cell r="BL2420"/>
          <cell r="BM2420"/>
          <cell r="BN2420"/>
          <cell r="BO2420"/>
          <cell r="BQ2420" t="str">
            <v>DPOT</v>
          </cell>
          <cell r="BS2420" t="str">
            <v/>
          </cell>
          <cell r="BT2420" t="str">
            <v/>
          </cell>
        </row>
        <row r="2421">
          <cell r="H2421">
            <v>0</v>
          </cell>
          <cell r="O2421">
            <v>353146</v>
          </cell>
          <cell r="P2421"/>
          <cell r="Q2421" t="str">
            <v>EST BANCO DOMINO (6 LUG) (CILIN IPE) (CONC GOIABA) (CORTEN)</v>
          </cell>
          <cell r="R2421"/>
          <cell r="S2421"/>
          <cell r="T2421">
            <v>2.73</v>
          </cell>
          <cell r="U2421">
            <v>0.45</v>
          </cell>
          <cell r="V2421">
            <v>0.48</v>
          </cell>
          <cell r="W2421">
            <v>0</v>
          </cell>
          <cell r="X2421" t="str">
            <v>EST BANCO DOMINO (6 LUG) (CILIN IPE) (CONC GOIABA) (CORTEN) - 2,73x0,45x0,48H</v>
          </cell>
          <cell r="Y2421">
            <v>0</v>
          </cell>
          <cell r="Z2421">
            <v>0.5</v>
          </cell>
          <cell r="AA2421">
            <v>0</v>
          </cell>
          <cell r="AB2421"/>
          <cell r="AC2421"/>
          <cell r="AD2421"/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 t="str">
            <v xml:space="preserve">REF: </v>
          </cell>
          <cell r="AJ2421"/>
          <cell r="AK2421"/>
          <cell r="AL2421" t="str">
            <v>ETIQUETA DE ESTOQUE</v>
          </cell>
          <cell r="AM2421"/>
          <cell r="AN2421" t="str">
            <v/>
          </cell>
          <cell r="AO2421" t="str">
            <v/>
          </cell>
          <cell r="AP2421" t="str">
            <v/>
          </cell>
          <cell r="AQ2421" t="str">
            <v/>
          </cell>
          <cell r="AR2421" t="str">
            <v>ETIQUETA DE ESTOQUE - xxH</v>
          </cell>
          <cell r="AS2421"/>
          <cell r="AT2421" t="str">
            <v>EST</v>
          </cell>
          <cell r="AU2421" t="str">
            <v>EST</v>
          </cell>
          <cell r="AV2421" t="str">
            <v/>
          </cell>
          <cell r="AW2421">
            <v>47072.959999999999</v>
          </cell>
          <cell r="AX2421">
            <v>-47072.959999999999</v>
          </cell>
          <cell r="AY2421"/>
          <cell r="AZ2421" t="str">
            <v/>
          </cell>
          <cell r="BA2421"/>
          <cell r="BB2421"/>
          <cell r="BC2421"/>
          <cell r="BD2421" t="str">
            <v/>
          </cell>
          <cell r="BE2421">
            <v>0</v>
          </cell>
          <cell r="BF2421" t="str">
            <v/>
          </cell>
          <cell r="BG2421" t="str">
            <v/>
          </cell>
          <cell r="BH2421">
            <v>203</v>
          </cell>
          <cell r="BI2421" t="str">
            <v>0</v>
          </cell>
          <cell r="BJ2421">
            <v>0</v>
          </cell>
          <cell r="BK2421">
            <v>0</v>
          </cell>
          <cell r="BL2421"/>
          <cell r="BM2421"/>
          <cell r="BN2421"/>
          <cell r="BO2421"/>
          <cell r="BQ2421" t="str">
            <v>DPOT</v>
          </cell>
          <cell r="BS2421" t="str">
            <v/>
          </cell>
          <cell r="BT2421" t="str">
            <v/>
          </cell>
        </row>
        <row r="2422">
          <cell r="H2422">
            <v>1</v>
          </cell>
          <cell r="O2422">
            <v>351208</v>
          </cell>
          <cell r="P2422"/>
          <cell r="Q2422" t="str">
            <v>EST SOFA BOLD (BASE PRETA) TC EL ANGOLA BEIGE</v>
          </cell>
          <cell r="R2422"/>
          <cell r="S2422"/>
          <cell r="T2422">
            <v>3</v>
          </cell>
          <cell r="U2422">
            <v>1.05</v>
          </cell>
          <cell r="V2422">
            <v>0.7</v>
          </cell>
          <cell r="W2422">
            <v>0</v>
          </cell>
          <cell r="X2422" t="str">
            <v>EST SOFA BOLD (BASE PRETA) TC EL ANGOLA BEIGE - 3x1,05x0,7H</v>
          </cell>
          <cell r="Y2422">
            <v>0</v>
          </cell>
          <cell r="Z2422">
            <v>0.5</v>
          </cell>
          <cell r="AA2422">
            <v>0</v>
          </cell>
          <cell r="AB2422"/>
          <cell r="AC2422"/>
          <cell r="AD2422"/>
          <cell r="AE2422">
            <v>0</v>
          </cell>
          <cell r="AF2422">
            <v>0</v>
          </cell>
          <cell r="AG2422">
            <v>0</v>
          </cell>
          <cell r="AH2422">
            <v>0</v>
          </cell>
          <cell r="AI2422" t="str">
            <v xml:space="preserve">REF: </v>
          </cell>
          <cell r="AJ2422"/>
          <cell r="AK2422"/>
          <cell r="AL2422" t="str">
            <v>ETIQUETA DE ESTOQUE</v>
          </cell>
          <cell r="AM2422"/>
          <cell r="AN2422" t="str">
            <v/>
          </cell>
          <cell r="AO2422" t="str">
            <v/>
          </cell>
          <cell r="AP2422" t="str">
            <v/>
          </cell>
          <cell r="AQ2422" t="str">
            <v/>
          </cell>
          <cell r="AR2422" t="str">
            <v>ETIQUETA DE ESTOQUE - xxH</v>
          </cell>
          <cell r="AS2422"/>
          <cell r="AT2422" t="str">
            <v>EST</v>
          </cell>
          <cell r="AU2422" t="str">
            <v>EST</v>
          </cell>
          <cell r="AV2422" t="str">
            <v/>
          </cell>
          <cell r="AW2422">
            <v>68636.06</v>
          </cell>
          <cell r="AX2422">
            <v>-68636.06</v>
          </cell>
          <cell r="AY2422"/>
          <cell r="AZ2422" t="str">
            <v/>
          </cell>
          <cell r="BA2422"/>
          <cell r="BB2422"/>
          <cell r="BC2422"/>
          <cell r="BD2422" t="str">
            <v/>
          </cell>
          <cell r="BE2422">
            <v>0</v>
          </cell>
          <cell r="BF2422" t="str">
            <v/>
          </cell>
          <cell r="BG2422" t="str">
            <v/>
          </cell>
          <cell r="BH2422">
            <v>13</v>
          </cell>
          <cell r="BI2422" t="str">
            <v>0</v>
          </cell>
          <cell r="BJ2422">
            <v>0</v>
          </cell>
          <cell r="BK2422">
            <v>0</v>
          </cell>
          <cell r="BL2422"/>
          <cell r="BM2422"/>
          <cell r="BN2422"/>
          <cell r="BO2422"/>
          <cell r="BQ2422" t="str">
            <v>DPOT</v>
          </cell>
          <cell r="BS2422" t="str">
            <v/>
          </cell>
          <cell r="BT2422" t="str">
            <v/>
          </cell>
        </row>
        <row r="2423">
          <cell r="H2423">
            <v>0</v>
          </cell>
          <cell r="O2423">
            <v>351206</v>
          </cell>
          <cell r="P2423"/>
          <cell r="Q2423" t="str">
            <v>EST MESA CENTRO ATLAS (C/AZULEJOS ALVORADA AZUL) (SUCUPIRA)</v>
          </cell>
          <cell r="R2423"/>
          <cell r="S2423"/>
          <cell r="T2423">
            <v>1.76</v>
          </cell>
          <cell r="U2423">
            <v>0.96</v>
          </cell>
          <cell r="V2423">
            <v>0.3</v>
          </cell>
          <cell r="W2423">
            <v>0</v>
          </cell>
          <cell r="X2423" t="str">
            <v>EST MESA CENTRO ATLAS (C/AZULEJOS ALVORADA AZUL) (SUCUPIRA) - 1,76x0,96x0,3H</v>
          </cell>
          <cell r="Y2423">
            <v>0</v>
          </cell>
          <cell r="Z2423">
            <v>0.5</v>
          </cell>
          <cell r="AA2423">
            <v>0</v>
          </cell>
          <cell r="AB2423"/>
          <cell r="AC2423"/>
          <cell r="AD2423"/>
          <cell r="AE2423">
            <v>0</v>
          </cell>
          <cell r="AF2423">
            <v>0</v>
          </cell>
          <cell r="AG2423">
            <v>0</v>
          </cell>
          <cell r="AH2423">
            <v>0</v>
          </cell>
          <cell r="AI2423" t="str">
            <v xml:space="preserve">REF: </v>
          </cell>
          <cell r="AJ2423"/>
          <cell r="AK2423"/>
          <cell r="AL2423" t="str">
            <v>ETIQUETA DE ESTOQUE</v>
          </cell>
          <cell r="AM2423"/>
          <cell r="AN2423" t="str">
            <v/>
          </cell>
          <cell r="AO2423" t="str">
            <v/>
          </cell>
          <cell r="AP2423" t="str">
            <v/>
          </cell>
          <cell r="AQ2423" t="str">
            <v/>
          </cell>
          <cell r="AR2423" t="str">
            <v>ETIQUETA DE ESTOQUE - xxH</v>
          </cell>
          <cell r="AS2423"/>
          <cell r="AT2423" t="str">
            <v>EST</v>
          </cell>
          <cell r="AU2423" t="str">
            <v>EST</v>
          </cell>
          <cell r="AV2423" t="str">
            <v/>
          </cell>
          <cell r="AW2423">
            <v>24365.25</v>
          </cell>
          <cell r="AX2423">
            <v>-24365.25</v>
          </cell>
          <cell r="AY2423"/>
          <cell r="AZ2423" t="str">
            <v/>
          </cell>
          <cell r="BA2423"/>
          <cell r="BB2423"/>
          <cell r="BC2423"/>
          <cell r="BD2423" t="str">
            <v/>
          </cell>
          <cell r="BE2423">
            <v>0</v>
          </cell>
          <cell r="BF2423" t="str">
            <v/>
          </cell>
          <cell r="BG2423" t="str">
            <v/>
          </cell>
          <cell r="BH2423">
            <v>13</v>
          </cell>
          <cell r="BI2423" t="str">
            <v>0</v>
          </cell>
          <cell r="BJ2423">
            <v>0</v>
          </cell>
          <cell r="BK2423">
            <v>0</v>
          </cell>
          <cell r="BL2423"/>
          <cell r="BM2423"/>
          <cell r="BN2423"/>
          <cell r="BO2423"/>
          <cell r="BQ2423" t="str">
            <v>DPOT</v>
          </cell>
          <cell r="BS2423" t="str">
            <v/>
          </cell>
          <cell r="BT2423" t="str">
            <v/>
          </cell>
        </row>
        <row r="2424">
          <cell r="H2424">
            <v>3</v>
          </cell>
          <cell r="O2424">
            <v>351178</v>
          </cell>
          <cell r="P2424"/>
          <cell r="Q2424" t="str">
            <v>EST CADEIRA ESSA C/BRACO (MAD A JEQ TABACO) TC HEART HUNTER</v>
          </cell>
          <cell r="R2424"/>
          <cell r="S2424"/>
          <cell r="T2424">
            <v>0.6</v>
          </cell>
          <cell r="U2424">
            <v>0.56999999999999995</v>
          </cell>
          <cell r="V2424">
            <v>0.81</v>
          </cell>
          <cell r="W2424">
            <v>0</v>
          </cell>
          <cell r="X2424" t="str">
            <v>EST CADEIRA ESSA C/BRACO (MAD A JEQ TABACO) TC HEART HUNTER - 0,6x0,57x0,81H</v>
          </cell>
          <cell r="Y2424">
            <v>0</v>
          </cell>
          <cell r="Z2424">
            <v>0</v>
          </cell>
          <cell r="AA2424">
            <v>0</v>
          </cell>
          <cell r="AB2424"/>
          <cell r="AC2424"/>
          <cell r="AD2424"/>
          <cell r="AE2424">
            <v>0</v>
          </cell>
          <cell r="AF2424">
            <v>0</v>
          </cell>
          <cell r="AG2424">
            <v>0</v>
          </cell>
          <cell r="AH2424">
            <v>0</v>
          </cell>
          <cell r="AI2424" t="str">
            <v xml:space="preserve">REF: </v>
          </cell>
          <cell r="AJ2424" t="str">
            <v>PRODUTO PRONTA ENTREGA</v>
          </cell>
          <cell r="AK2424"/>
          <cell r="AL2424" t="str">
            <v>ETIQUETA DE ESTOQUE</v>
          </cell>
          <cell r="AM2424"/>
          <cell r="AN2424" t="str">
            <v/>
          </cell>
          <cell r="AO2424" t="str">
            <v/>
          </cell>
          <cell r="AP2424" t="str">
            <v/>
          </cell>
          <cell r="AQ2424" t="str">
            <v/>
          </cell>
          <cell r="AR2424" t="str">
            <v>ETIQUETA DE ESTOQUE - xxH</v>
          </cell>
          <cell r="AS2424"/>
          <cell r="AT2424" t="str">
            <v>EST</v>
          </cell>
          <cell r="AU2424" t="str">
            <v>EST</v>
          </cell>
          <cell r="AV2424" t="str">
            <v/>
          </cell>
          <cell r="AW2424">
            <v>13415.3</v>
          </cell>
          <cell r="AX2424">
            <v>-13415.3</v>
          </cell>
          <cell r="AY2424"/>
          <cell r="AZ2424" t="str">
            <v/>
          </cell>
          <cell r="BA2424"/>
          <cell r="BB2424"/>
          <cell r="BC2424"/>
          <cell r="BD2424" t="str">
            <v/>
          </cell>
          <cell r="BE2424">
            <v>0</v>
          </cell>
          <cell r="BF2424" t="str">
            <v/>
          </cell>
          <cell r="BG2424" t="str">
            <v/>
          </cell>
          <cell r="BH2424">
            <v>13</v>
          </cell>
          <cell r="BI2424" t="str">
            <v>0</v>
          </cell>
          <cell r="BJ2424">
            <v>0</v>
          </cell>
          <cell r="BK2424">
            <v>0</v>
          </cell>
          <cell r="BL2424"/>
          <cell r="BM2424"/>
          <cell r="BN2424"/>
          <cell r="BO2424"/>
          <cell r="BQ2424" t="str">
            <v>DPOT</v>
          </cell>
          <cell r="BS2424" t="str">
            <v/>
          </cell>
          <cell r="BT2424" t="str">
            <v/>
          </cell>
        </row>
        <row r="2425">
          <cell r="H2425">
            <v>1</v>
          </cell>
          <cell r="O2425">
            <v>351042</v>
          </cell>
          <cell r="P2425"/>
          <cell r="Q2425" t="str">
            <v>EST BASE JANTAR AERO (P/TP 3,00X1,40) (PRETO SOLIDO)</v>
          </cell>
          <cell r="R2425"/>
          <cell r="S2425"/>
          <cell r="T2425">
            <v>3</v>
          </cell>
          <cell r="U2425">
            <v>1.4</v>
          </cell>
          <cell r="V2425">
            <v>0.74</v>
          </cell>
          <cell r="W2425">
            <v>0</v>
          </cell>
          <cell r="X2425" t="str">
            <v>EST BASE JANTAR AERO (P/TP 3,00X1,40) (PRETO SOLIDO) - 3x1,4x0,74H</v>
          </cell>
          <cell r="Y2425">
            <v>0</v>
          </cell>
          <cell r="Z2425">
            <v>0.5</v>
          </cell>
          <cell r="AA2425">
            <v>0</v>
          </cell>
          <cell r="AB2425"/>
          <cell r="AC2425"/>
          <cell r="AD2425"/>
          <cell r="AE2425">
            <v>0</v>
          </cell>
          <cell r="AF2425">
            <v>0</v>
          </cell>
          <cell r="AG2425">
            <v>0</v>
          </cell>
          <cell r="AH2425">
            <v>0</v>
          </cell>
          <cell r="AI2425" t="str">
            <v xml:space="preserve">REF: </v>
          </cell>
          <cell r="AJ2425"/>
          <cell r="AK2425"/>
          <cell r="AL2425" t="str">
            <v>ETIQUETA DE ESTOQUE</v>
          </cell>
          <cell r="AM2425"/>
          <cell r="AN2425" t="str">
            <v/>
          </cell>
          <cell r="AO2425" t="str">
            <v/>
          </cell>
          <cell r="AP2425" t="str">
            <v/>
          </cell>
          <cell r="AQ2425" t="str">
            <v/>
          </cell>
          <cell r="AR2425" t="str">
            <v>ETIQUETA DE ESTOQUE - xxH</v>
          </cell>
          <cell r="AS2425"/>
          <cell r="AT2425" t="str">
            <v>EST</v>
          </cell>
          <cell r="AU2425" t="str">
            <v>EST</v>
          </cell>
          <cell r="AV2425" t="str">
            <v/>
          </cell>
          <cell r="AW2425">
            <v>53303.88</v>
          </cell>
          <cell r="AX2425">
            <v>-53303.88</v>
          </cell>
          <cell r="AY2425"/>
          <cell r="AZ2425" t="str">
            <v/>
          </cell>
          <cell r="BA2425"/>
          <cell r="BB2425"/>
          <cell r="BC2425"/>
          <cell r="BD2425" t="str">
            <v/>
          </cell>
          <cell r="BE2425">
            <v>0</v>
          </cell>
          <cell r="BF2425" t="str">
            <v/>
          </cell>
          <cell r="BG2425" t="str">
            <v/>
          </cell>
          <cell r="BH2425">
            <v>13</v>
          </cell>
          <cell r="BI2425" t="str">
            <v>0</v>
          </cell>
          <cell r="BJ2425">
            <v>0</v>
          </cell>
          <cell r="BK2425">
            <v>0</v>
          </cell>
          <cell r="BL2425"/>
          <cell r="BM2425"/>
          <cell r="BN2425"/>
          <cell r="BO2425"/>
          <cell r="BQ2425" t="str">
            <v>DPOT</v>
          </cell>
          <cell r="BS2425" t="str">
            <v/>
          </cell>
          <cell r="BT2425" t="str">
            <v/>
          </cell>
        </row>
        <row r="2426">
          <cell r="H2426">
            <v>2</v>
          </cell>
          <cell r="O2426">
            <v>350019</v>
          </cell>
          <cell r="P2426"/>
          <cell r="Q2426" t="str">
            <v>EST POLTRONA JULIA JANTAR (TELA NATURAL) (MAD IMBUIA STAIN)</v>
          </cell>
          <cell r="R2426"/>
          <cell r="S2426"/>
          <cell r="T2426">
            <v>0.66</v>
          </cell>
          <cell r="U2426">
            <v>0.63</v>
          </cell>
          <cell r="V2426">
            <v>0.79</v>
          </cell>
          <cell r="W2426">
            <v>0</v>
          </cell>
          <cell r="X2426" t="str">
            <v>EST POLTRONA JULIA JANTAR (TELA NATURAL) (MAD IMBUIA STAIN) - 0,66x0,63x0,79H</v>
          </cell>
          <cell r="Y2426">
            <v>0</v>
          </cell>
          <cell r="Z2426">
            <v>0.5</v>
          </cell>
          <cell r="AA2426">
            <v>0</v>
          </cell>
          <cell r="AB2426"/>
          <cell r="AC2426"/>
          <cell r="AD2426"/>
          <cell r="AE2426">
            <v>0</v>
          </cell>
          <cell r="AF2426">
            <v>0</v>
          </cell>
          <cell r="AG2426">
            <v>0</v>
          </cell>
          <cell r="AH2426">
            <v>0</v>
          </cell>
          <cell r="AI2426" t="str">
            <v xml:space="preserve">REF: </v>
          </cell>
          <cell r="AJ2426"/>
          <cell r="AK2426"/>
          <cell r="AL2426" t="str">
            <v>ETIQUETA DE ESTOQUE</v>
          </cell>
          <cell r="AM2426"/>
          <cell r="AN2426" t="str">
            <v/>
          </cell>
          <cell r="AO2426" t="str">
            <v/>
          </cell>
          <cell r="AP2426" t="str">
            <v/>
          </cell>
          <cell r="AQ2426" t="str">
            <v/>
          </cell>
          <cell r="AR2426" t="str">
            <v>ETIQUETA DE ESTOQUE - xxH</v>
          </cell>
          <cell r="AS2426"/>
          <cell r="AT2426" t="str">
            <v>EST</v>
          </cell>
          <cell r="AU2426" t="str">
            <v>EST</v>
          </cell>
          <cell r="AV2426" t="str">
            <v/>
          </cell>
          <cell r="AW2426">
            <v>42450.62</v>
          </cell>
          <cell r="AX2426">
            <v>-42450.62</v>
          </cell>
          <cell r="AY2426"/>
          <cell r="AZ2426" t="str">
            <v/>
          </cell>
          <cell r="BA2426"/>
          <cell r="BB2426"/>
          <cell r="BC2426"/>
          <cell r="BD2426" t="str">
            <v/>
          </cell>
          <cell r="BE2426">
            <v>0</v>
          </cell>
          <cell r="BF2426" t="str">
            <v/>
          </cell>
          <cell r="BG2426" t="str">
            <v/>
          </cell>
          <cell r="BH2426">
            <v>13</v>
          </cell>
          <cell r="BI2426" t="str">
            <v>0</v>
          </cell>
          <cell r="BJ2426">
            <v>0</v>
          </cell>
          <cell r="BK2426">
            <v>0</v>
          </cell>
          <cell r="BL2426"/>
          <cell r="BM2426"/>
          <cell r="BN2426"/>
          <cell r="BO2426"/>
          <cell r="BQ2426" t="str">
            <v>DPOT</v>
          </cell>
          <cell r="BS2426" t="str">
            <v/>
          </cell>
          <cell r="BT2426" t="str">
            <v/>
          </cell>
        </row>
        <row r="2427">
          <cell r="H2427">
            <v>1</v>
          </cell>
          <cell r="O2427">
            <v>349923</v>
          </cell>
          <cell r="P2427"/>
          <cell r="Q2427" t="str">
            <v>EST CADEIRA TAMBORIM (TELA SEXT NAT) (MAD B IMBUIA)</v>
          </cell>
          <cell r="R2427"/>
          <cell r="S2427"/>
          <cell r="T2427">
            <v>0.59</v>
          </cell>
          <cell r="U2427">
            <v>0.47</v>
          </cell>
          <cell r="V2427">
            <v>0.84</v>
          </cell>
          <cell r="W2427">
            <v>0</v>
          </cell>
          <cell r="X2427" t="str">
            <v>EST CADEIRA TAMBORIM (TELA SEXT NAT) (MAD B IMBUIA) - 0,59x0,47x0,84H</v>
          </cell>
          <cell r="Y2427">
            <v>0</v>
          </cell>
          <cell r="Z2427">
            <v>0</v>
          </cell>
          <cell r="AA2427">
            <v>0</v>
          </cell>
          <cell r="AB2427"/>
          <cell r="AC2427"/>
          <cell r="AD2427"/>
          <cell r="AE2427">
            <v>0</v>
          </cell>
          <cell r="AF2427">
            <v>0</v>
          </cell>
          <cell r="AG2427">
            <v>0</v>
          </cell>
          <cell r="AH2427">
            <v>0</v>
          </cell>
          <cell r="AI2427" t="str">
            <v xml:space="preserve">REF: </v>
          </cell>
          <cell r="AJ2427" t="str">
            <v>PRODUTO PRONTA ENTREGA</v>
          </cell>
          <cell r="AK2427"/>
          <cell r="AL2427" t="str">
            <v>ETIQUETA DE ESTOQUE</v>
          </cell>
          <cell r="AM2427"/>
          <cell r="AN2427" t="str">
            <v/>
          </cell>
          <cell r="AO2427" t="str">
            <v/>
          </cell>
          <cell r="AP2427" t="str">
            <v/>
          </cell>
          <cell r="AQ2427" t="str">
            <v/>
          </cell>
          <cell r="AR2427" t="str">
            <v>ETIQUETA DE ESTOQUE - xxH</v>
          </cell>
          <cell r="AS2427"/>
          <cell r="AT2427" t="str">
            <v>EST</v>
          </cell>
          <cell r="AU2427" t="str">
            <v>EST</v>
          </cell>
          <cell r="AV2427" t="str">
            <v/>
          </cell>
          <cell r="AW2427">
            <v>14289.73</v>
          </cell>
          <cell r="AX2427">
            <v>-14289.73</v>
          </cell>
          <cell r="AY2427"/>
          <cell r="AZ2427" t="str">
            <v/>
          </cell>
          <cell r="BA2427"/>
          <cell r="BB2427"/>
          <cell r="BC2427"/>
          <cell r="BD2427" t="str">
            <v/>
          </cell>
          <cell r="BE2427">
            <v>0</v>
          </cell>
          <cell r="BF2427" t="str">
            <v/>
          </cell>
          <cell r="BG2427" t="str">
            <v/>
          </cell>
          <cell r="BH2427">
            <v>205</v>
          </cell>
          <cell r="BI2427" t="str">
            <v>0</v>
          </cell>
          <cell r="BJ2427">
            <v>0</v>
          </cell>
          <cell r="BK2427">
            <v>0</v>
          </cell>
          <cell r="BL2427"/>
          <cell r="BM2427"/>
          <cell r="BN2427"/>
          <cell r="BO2427"/>
          <cell r="BQ2427" t="str">
            <v>DPOT</v>
          </cell>
          <cell r="BS2427" t="str">
            <v/>
          </cell>
          <cell r="BT2427" t="str">
            <v/>
          </cell>
        </row>
        <row r="2428">
          <cell r="H2428">
            <v>2</v>
          </cell>
          <cell r="O2428">
            <v>349550</v>
          </cell>
          <cell r="P2428"/>
          <cell r="Q2428" t="str">
            <v>EST POLTRONA BESOURO (FREIJO NATURAL) COURO IMPORT 300</v>
          </cell>
          <cell r="R2428"/>
          <cell r="S2428"/>
          <cell r="T2428">
            <v>0.68</v>
          </cell>
          <cell r="U2428">
            <v>0.65</v>
          </cell>
          <cell r="V2428">
            <v>0.69</v>
          </cell>
          <cell r="W2428">
            <v>0</v>
          </cell>
          <cell r="X2428" t="str">
            <v>EST POLTRONA BESOURO (FREIJO NATURAL) COURO IMPORT 300 - 0,68x0,65x0,69H</v>
          </cell>
          <cell r="Y2428">
            <v>0</v>
          </cell>
          <cell r="Z2428">
            <v>0</v>
          </cell>
          <cell r="AA2428">
            <v>0</v>
          </cell>
          <cell r="AB2428"/>
          <cell r="AC2428"/>
          <cell r="AD2428"/>
          <cell r="AE2428">
            <v>0</v>
          </cell>
          <cell r="AF2428">
            <v>0</v>
          </cell>
          <cell r="AG2428">
            <v>0</v>
          </cell>
          <cell r="AH2428">
            <v>0</v>
          </cell>
          <cell r="AI2428" t="str">
            <v xml:space="preserve">REF: </v>
          </cell>
          <cell r="AJ2428" t="str">
            <v>PRODUTO PRONTA ENTREGA</v>
          </cell>
          <cell r="AK2428"/>
          <cell r="AL2428" t="str">
            <v>ETIQUETA DE ESTOQUE</v>
          </cell>
          <cell r="AM2428"/>
          <cell r="AN2428" t="str">
            <v/>
          </cell>
          <cell r="AO2428" t="str">
            <v/>
          </cell>
          <cell r="AP2428" t="str">
            <v/>
          </cell>
          <cell r="AQ2428" t="str">
            <v/>
          </cell>
          <cell r="AR2428" t="str">
            <v>ETIQUETA DE ESTOQUE - xxH</v>
          </cell>
          <cell r="AS2428"/>
          <cell r="AT2428" t="str">
            <v>EST</v>
          </cell>
          <cell r="AU2428" t="str">
            <v>EST</v>
          </cell>
          <cell r="AV2428" t="str">
            <v/>
          </cell>
          <cell r="AW2428">
            <v>27123.08</v>
          </cell>
          <cell r="AX2428">
            <v>-27123.08</v>
          </cell>
          <cell r="AY2428"/>
          <cell r="AZ2428" t="str">
            <v/>
          </cell>
          <cell r="BA2428"/>
          <cell r="BB2428"/>
          <cell r="BC2428"/>
          <cell r="BD2428" t="str">
            <v/>
          </cell>
          <cell r="BE2428">
            <v>0</v>
          </cell>
          <cell r="BF2428" t="str">
            <v/>
          </cell>
          <cell r="BG2428" t="str">
            <v/>
          </cell>
          <cell r="BH2428">
            <v>13</v>
          </cell>
          <cell r="BI2428" t="str">
            <v>0</v>
          </cell>
          <cell r="BJ2428">
            <v>0</v>
          </cell>
          <cell r="BK2428">
            <v>0</v>
          </cell>
          <cell r="BL2428"/>
          <cell r="BM2428"/>
          <cell r="BN2428"/>
          <cell r="BO2428"/>
          <cell r="BQ2428" t="str">
            <v>DPOT</v>
          </cell>
          <cell r="BS2428" t="str">
            <v/>
          </cell>
          <cell r="BT2428" t="str">
            <v/>
          </cell>
        </row>
        <row r="2429">
          <cell r="H2429">
            <v>0</v>
          </cell>
          <cell r="O2429">
            <v>349526</v>
          </cell>
          <cell r="P2429"/>
          <cell r="Q2429" t="str">
            <v>EST POLTRONA  JIMI (MAD A COR 01) TC ELB LUDA 129 COR GREY</v>
          </cell>
          <cell r="R2429"/>
          <cell r="S2429"/>
          <cell r="T2429">
            <v>0.71</v>
          </cell>
          <cell r="U2429">
            <v>0.8</v>
          </cell>
          <cell r="V2429">
            <v>0.75</v>
          </cell>
          <cell r="W2429">
            <v>0</v>
          </cell>
          <cell r="X2429" t="str">
            <v>EST POLTRONA  JIMI (MAD A COR 01) TC ELB LUDA 129 COR GREY - 0,71x0,8x0,75H</v>
          </cell>
          <cell r="Y2429">
            <v>0</v>
          </cell>
          <cell r="Z2429">
            <v>0</v>
          </cell>
          <cell r="AA2429">
            <v>0</v>
          </cell>
          <cell r="AB2429"/>
          <cell r="AC2429"/>
          <cell r="AD2429"/>
          <cell r="AE2429">
            <v>0</v>
          </cell>
          <cell r="AF2429">
            <v>0</v>
          </cell>
          <cell r="AG2429">
            <v>0</v>
          </cell>
          <cell r="AH2429">
            <v>0</v>
          </cell>
          <cell r="AI2429" t="str">
            <v xml:space="preserve">REF: </v>
          </cell>
          <cell r="AJ2429" t="str">
            <v>PRODUTO PRONTA ENTREGA</v>
          </cell>
          <cell r="AK2429"/>
          <cell r="AL2429" t="str">
            <v>ETIQUETA DE ESTOQUE</v>
          </cell>
          <cell r="AM2429"/>
          <cell r="AN2429" t="str">
            <v/>
          </cell>
          <cell r="AO2429" t="str">
            <v/>
          </cell>
          <cell r="AP2429" t="str">
            <v/>
          </cell>
          <cell r="AQ2429" t="str">
            <v/>
          </cell>
          <cell r="AR2429" t="str">
            <v>ETIQUETA DE ESTOQUE - xxH</v>
          </cell>
          <cell r="AS2429"/>
          <cell r="AT2429" t="str">
            <v>EST</v>
          </cell>
          <cell r="AU2429" t="str">
            <v>EST</v>
          </cell>
          <cell r="AV2429" t="str">
            <v/>
          </cell>
          <cell r="AW2429">
            <v>31972.67</v>
          </cell>
          <cell r="AX2429">
            <v>-31972.67</v>
          </cell>
          <cell r="AY2429"/>
          <cell r="AZ2429" t="str">
            <v/>
          </cell>
          <cell r="BA2429"/>
          <cell r="BB2429"/>
          <cell r="BC2429"/>
          <cell r="BD2429" t="str">
            <v/>
          </cell>
          <cell r="BE2429">
            <v>0</v>
          </cell>
          <cell r="BF2429" t="str">
            <v/>
          </cell>
          <cell r="BG2429" t="str">
            <v/>
          </cell>
          <cell r="BH2429">
            <v>13</v>
          </cell>
          <cell r="BI2429" t="str">
            <v>0</v>
          </cell>
          <cell r="BJ2429">
            <v>0</v>
          </cell>
          <cell r="BK2429">
            <v>0</v>
          </cell>
          <cell r="BL2429"/>
          <cell r="BM2429"/>
          <cell r="BN2429"/>
          <cell r="BO2429"/>
          <cell r="BQ2429" t="str">
            <v>DPOT</v>
          </cell>
          <cell r="BS2429" t="str">
            <v/>
          </cell>
          <cell r="BT2429" t="str">
            <v/>
          </cell>
        </row>
        <row r="2430">
          <cell r="H2430">
            <v>0</v>
          </cell>
          <cell r="O2430">
            <v>342271</v>
          </cell>
          <cell r="P2430"/>
          <cell r="Q2430" t="str">
            <v>EST SOFA DUO (FIBRA) (PE PTO) TC ELB LUDA 129 COR GREY</v>
          </cell>
          <cell r="R2430"/>
          <cell r="S2430"/>
          <cell r="T2430">
            <v>3</v>
          </cell>
          <cell r="U2430">
            <v>0.95</v>
          </cell>
          <cell r="V2430">
            <v>0.64</v>
          </cell>
          <cell r="W2430">
            <v>0</v>
          </cell>
          <cell r="X2430" t="str">
            <v>EST SOFA DUO (FIBRA) (PE PTO) TC ELB LUDA 129 COR GREY - 3x0,95x0,64H</v>
          </cell>
          <cell r="Y2430">
            <v>0</v>
          </cell>
          <cell r="Z2430">
            <v>0</v>
          </cell>
          <cell r="AA2430">
            <v>0</v>
          </cell>
          <cell r="AB2430"/>
          <cell r="AC2430"/>
          <cell r="AD2430"/>
          <cell r="AE2430">
            <v>0</v>
          </cell>
          <cell r="AF2430">
            <v>0</v>
          </cell>
          <cell r="AG2430">
            <v>0</v>
          </cell>
          <cell r="AH2430">
            <v>0</v>
          </cell>
          <cell r="AI2430" t="str">
            <v xml:space="preserve">REF: </v>
          </cell>
          <cell r="AJ2430" t="str">
            <v>PRODUTO PRONTA ENTREGA</v>
          </cell>
          <cell r="AK2430"/>
          <cell r="AL2430" t="str">
            <v>ETIQUETA DE ESTOQUE</v>
          </cell>
          <cell r="AM2430"/>
          <cell r="AN2430" t="str">
            <v/>
          </cell>
          <cell r="AO2430" t="str">
            <v/>
          </cell>
          <cell r="AP2430" t="str">
            <v/>
          </cell>
          <cell r="AQ2430" t="str">
            <v/>
          </cell>
          <cell r="AR2430" t="str">
            <v>ETIQUETA DE ESTOQUE - xxH</v>
          </cell>
          <cell r="AS2430"/>
          <cell r="AT2430" t="str">
            <v>EST</v>
          </cell>
          <cell r="AU2430" t="str">
            <v>EST</v>
          </cell>
          <cell r="AV2430" t="str">
            <v/>
          </cell>
          <cell r="AW2430">
            <v>69186.600000000006</v>
          </cell>
          <cell r="AX2430">
            <v>-69186.600000000006</v>
          </cell>
          <cell r="AY2430"/>
          <cell r="AZ2430" t="str">
            <v/>
          </cell>
          <cell r="BA2430"/>
          <cell r="BB2430"/>
          <cell r="BC2430"/>
          <cell r="BD2430" t="str">
            <v/>
          </cell>
          <cell r="BE2430">
            <v>0</v>
          </cell>
          <cell r="BF2430" t="str">
            <v/>
          </cell>
          <cell r="BG2430" t="str">
            <v/>
          </cell>
          <cell r="BH2430">
            <v>13</v>
          </cell>
          <cell r="BI2430" t="str">
            <v>0</v>
          </cell>
          <cell r="BJ2430">
            <v>0</v>
          </cell>
          <cell r="BK2430">
            <v>0</v>
          </cell>
          <cell r="BL2430"/>
          <cell r="BM2430"/>
          <cell r="BN2430"/>
          <cell r="BO2430"/>
          <cell r="BQ2430" t="str">
            <v>DPOT</v>
          </cell>
          <cell r="BS2430" t="str">
            <v/>
          </cell>
          <cell r="BT2430" t="str">
            <v/>
          </cell>
        </row>
        <row r="2431">
          <cell r="H2431">
            <v>1</v>
          </cell>
          <cell r="O2431">
            <v>341215</v>
          </cell>
          <cell r="P2431"/>
          <cell r="Q2431" t="str">
            <v>EST BANQUETA JOSEFA (FREIJO NATURAL) COURO NOBUCK 10</v>
          </cell>
          <cell r="R2431"/>
          <cell r="S2431"/>
          <cell r="T2431">
            <v>0.68</v>
          </cell>
          <cell r="U2431">
            <v>0.52</v>
          </cell>
          <cell r="V2431">
            <v>0.39</v>
          </cell>
          <cell r="W2431">
            <v>0</v>
          </cell>
          <cell r="X2431" t="str">
            <v>EST BANQUETA JOSEFA (FREIJO NATURAL) COURO NOBUCK 10 - 0,68x0,52x0,39H</v>
          </cell>
          <cell r="Y2431">
            <v>0</v>
          </cell>
          <cell r="Z2431">
            <v>0</v>
          </cell>
          <cell r="AA2431">
            <v>0</v>
          </cell>
          <cell r="AB2431"/>
          <cell r="AC2431"/>
          <cell r="AD2431"/>
          <cell r="AE2431">
            <v>0</v>
          </cell>
          <cell r="AF2431">
            <v>0</v>
          </cell>
          <cell r="AG2431">
            <v>0</v>
          </cell>
          <cell r="AH2431">
            <v>0</v>
          </cell>
          <cell r="AI2431" t="str">
            <v xml:space="preserve">REF: </v>
          </cell>
          <cell r="AJ2431" t="str">
            <v>PRODUTO PRONTA ENTREGA</v>
          </cell>
          <cell r="AK2431"/>
          <cell r="AL2431" t="str">
            <v>ETIQUETA DE ESTOQUE</v>
          </cell>
          <cell r="AM2431"/>
          <cell r="AN2431" t="str">
            <v/>
          </cell>
          <cell r="AO2431" t="str">
            <v/>
          </cell>
          <cell r="AP2431" t="str">
            <v/>
          </cell>
          <cell r="AQ2431" t="str">
            <v/>
          </cell>
          <cell r="AR2431" t="str">
            <v>ETIQUETA DE ESTOQUE - xxH</v>
          </cell>
          <cell r="AS2431"/>
          <cell r="AT2431" t="str">
            <v>EST</v>
          </cell>
          <cell r="AU2431" t="str">
            <v>EST</v>
          </cell>
          <cell r="AV2431" t="str">
            <v/>
          </cell>
          <cell r="AW2431">
            <v>13636.68</v>
          </cell>
          <cell r="AX2431">
            <v>-13636.68</v>
          </cell>
          <cell r="AY2431"/>
          <cell r="AZ2431" t="str">
            <v/>
          </cell>
          <cell r="BA2431"/>
          <cell r="BB2431"/>
          <cell r="BC2431"/>
          <cell r="BD2431" t="str">
            <v/>
          </cell>
          <cell r="BE2431">
            <v>0</v>
          </cell>
          <cell r="BF2431" t="str">
            <v/>
          </cell>
          <cell r="BG2431" t="str">
            <v/>
          </cell>
          <cell r="BH2431">
            <v>13</v>
          </cell>
          <cell r="BI2431" t="str">
            <v>0</v>
          </cell>
          <cell r="BJ2431">
            <v>0</v>
          </cell>
          <cell r="BK2431">
            <v>0</v>
          </cell>
          <cell r="BL2431"/>
          <cell r="BM2431"/>
          <cell r="BN2431"/>
          <cell r="BO2431"/>
          <cell r="BQ2431" t="str">
            <v>DPOT</v>
          </cell>
          <cell r="BS2431" t="str">
            <v/>
          </cell>
          <cell r="BT2431" t="str">
            <v/>
          </cell>
        </row>
        <row r="2432">
          <cell r="H2432">
            <v>1</v>
          </cell>
          <cell r="O2432">
            <v>341214</v>
          </cell>
          <cell r="P2432"/>
          <cell r="Q2432" t="str">
            <v>EST BANQUETA JOSEFA (NOGUEIRA) COURO IMPORT 300</v>
          </cell>
          <cell r="R2432"/>
          <cell r="S2432"/>
          <cell r="T2432">
            <v>0.68</v>
          </cell>
          <cell r="U2432">
            <v>0.52</v>
          </cell>
          <cell r="V2432">
            <v>0.39</v>
          </cell>
          <cell r="W2432">
            <v>0</v>
          </cell>
          <cell r="X2432" t="str">
            <v>EST BANQUETA JOSEFA (NOGUEIRA) COURO IMPORT 300 - 0,68x0,52x0,39H</v>
          </cell>
          <cell r="Y2432">
            <v>0</v>
          </cell>
          <cell r="Z2432">
            <v>0.5</v>
          </cell>
          <cell r="AA2432">
            <v>0</v>
          </cell>
          <cell r="AB2432"/>
          <cell r="AC2432"/>
          <cell r="AD2432"/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 t="str">
            <v xml:space="preserve">REF: </v>
          </cell>
          <cell r="AJ2432"/>
          <cell r="AK2432"/>
          <cell r="AL2432" t="str">
            <v>ETIQUETA DE ESTOQUE</v>
          </cell>
          <cell r="AM2432"/>
          <cell r="AN2432" t="str">
            <v/>
          </cell>
          <cell r="AO2432" t="str">
            <v/>
          </cell>
          <cell r="AP2432" t="str">
            <v/>
          </cell>
          <cell r="AQ2432" t="str">
            <v/>
          </cell>
          <cell r="AR2432" t="str">
            <v>ETIQUETA DE ESTOQUE - xxH</v>
          </cell>
          <cell r="AS2432"/>
          <cell r="AT2432" t="str">
            <v>EST</v>
          </cell>
          <cell r="AU2432" t="str">
            <v>EST</v>
          </cell>
          <cell r="AV2432" t="str">
            <v/>
          </cell>
          <cell r="AW2432">
            <v>12467.93</v>
          </cell>
          <cell r="AX2432">
            <v>-12467.93</v>
          </cell>
          <cell r="AY2432"/>
          <cell r="AZ2432" t="str">
            <v/>
          </cell>
          <cell r="BA2432"/>
          <cell r="BB2432"/>
          <cell r="BC2432"/>
          <cell r="BD2432" t="str">
            <v/>
          </cell>
          <cell r="BE2432">
            <v>0</v>
          </cell>
          <cell r="BF2432" t="str">
            <v/>
          </cell>
          <cell r="BG2432" t="str">
            <v/>
          </cell>
          <cell r="BH2432">
            <v>13</v>
          </cell>
          <cell r="BI2432" t="str">
            <v>0</v>
          </cell>
          <cell r="BJ2432">
            <v>0</v>
          </cell>
          <cell r="BK2432">
            <v>0</v>
          </cell>
          <cell r="BL2432"/>
          <cell r="BM2432"/>
          <cell r="BN2432"/>
          <cell r="BO2432"/>
          <cell r="BQ2432" t="str">
            <v>DPOT</v>
          </cell>
          <cell r="BS2432" t="str">
            <v/>
          </cell>
          <cell r="BT2432" t="str">
            <v/>
          </cell>
        </row>
        <row r="2433">
          <cell r="H2433">
            <v>1</v>
          </cell>
          <cell r="O2433">
            <v>340574</v>
          </cell>
          <cell r="P2433"/>
          <cell r="Q2433" t="str">
            <v>EST LUMINARIA GUICO (LATAO CROMADO) (FREIJO NATURAL)</v>
          </cell>
          <cell r="R2433"/>
          <cell r="S2433"/>
          <cell r="T2433">
            <v>0.45</v>
          </cell>
          <cell r="U2433">
            <v>0</v>
          </cell>
          <cell r="V2433">
            <v>0.9</v>
          </cell>
          <cell r="W2433">
            <v>0.45</v>
          </cell>
          <cell r="X2433" t="str">
            <v>EST LUMINARIA GUICO (LATAO CROMADO) (FREIJO NATURAL) - Ø0,45x0,9H</v>
          </cell>
          <cell r="Y2433">
            <v>0</v>
          </cell>
          <cell r="Z2433">
            <v>0.5</v>
          </cell>
          <cell r="AA2433">
            <v>0</v>
          </cell>
          <cell r="AB2433"/>
          <cell r="AC2433"/>
          <cell r="AD2433"/>
          <cell r="AE2433">
            <v>0</v>
          </cell>
          <cell r="AF2433">
            <v>0</v>
          </cell>
          <cell r="AG2433">
            <v>0</v>
          </cell>
          <cell r="AH2433">
            <v>0</v>
          </cell>
          <cell r="AI2433" t="str">
            <v xml:space="preserve">REF: </v>
          </cell>
          <cell r="AJ2433"/>
          <cell r="AK2433"/>
          <cell r="AL2433" t="str">
            <v>ETIQUETA DE ESTOQUE</v>
          </cell>
          <cell r="AM2433"/>
          <cell r="AN2433" t="str">
            <v/>
          </cell>
          <cell r="AO2433" t="str">
            <v/>
          </cell>
          <cell r="AP2433" t="str">
            <v/>
          </cell>
          <cell r="AQ2433" t="str">
            <v/>
          </cell>
          <cell r="AR2433" t="str">
            <v>ETIQUETA DE ESTOQUE - xxH</v>
          </cell>
          <cell r="AS2433"/>
          <cell r="AT2433" t="str">
            <v>EST</v>
          </cell>
          <cell r="AU2433" t="str">
            <v>EST</v>
          </cell>
          <cell r="AV2433" t="str">
            <v/>
          </cell>
          <cell r="AW2433">
            <v>27205.48</v>
          </cell>
          <cell r="AX2433">
            <v>-27205.48</v>
          </cell>
          <cell r="AY2433"/>
          <cell r="AZ2433" t="str">
            <v/>
          </cell>
          <cell r="BA2433"/>
          <cell r="BB2433"/>
          <cell r="BC2433"/>
          <cell r="BD2433" t="str">
            <v/>
          </cell>
          <cell r="BE2433">
            <v>0</v>
          </cell>
          <cell r="BF2433" t="str">
            <v/>
          </cell>
          <cell r="BG2433" t="str">
            <v/>
          </cell>
          <cell r="BH2433">
            <v>13</v>
          </cell>
          <cell r="BI2433" t="str">
            <v>0</v>
          </cell>
          <cell r="BJ2433">
            <v>0</v>
          </cell>
          <cell r="BK2433">
            <v>0</v>
          </cell>
          <cell r="BL2433"/>
          <cell r="BM2433"/>
          <cell r="BN2433"/>
          <cell r="BO2433"/>
          <cell r="BQ2433" t="str">
            <v>DPOT</v>
          </cell>
          <cell r="BS2433" t="str">
            <v/>
          </cell>
          <cell r="BT2433" t="str">
            <v/>
          </cell>
        </row>
        <row r="2434">
          <cell r="H2434">
            <v>1</v>
          </cell>
          <cell r="O2434">
            <v>339729</v>
          </cell>
          <cell r="P2434"/>
          <cell r="Q2434" t="str">
            <v>EST BUFFET GAFANHOTO (INFERIOR) (MADEIRA PEROBA CLARA)</v>
          </cell>
          <cell r="R2434"/>
          <cell r="S2434"/>
          <cell r="T2434">
            <v>2.7</v>
          </cell>
          <cell r="U2434">
            <v>0.5</v>
          </cell>
          <cell r="V2434">
            <v>0.67</v>
          </cell>
          <cell r="W2434">
            <v>0</v>
          </cell>
          <cell r="X2434" t="str">
            <v>EST BUFFET GAFANHOTO (INFERIOR) (MADEIRA PEROBA CLARA) - 2,7x0,5x0,67H</v>
          </cell>
          <cell r="Y2434">
            <v>0</v>
          </cell>
          <cell r="Z2434">
            <v>0</v>
          </cell>
          <cell r="AA2434">
            <v>0</v>
          </cell>
          <cell r="AB2434"/>
          <cell r="AC2434"/>
          <cell r="AD2434"/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 t="str">
            <v>REF: 399964</v>
          </cell>
          <cell r="AJ2434" t="str">
            <v>PRODUTO PRONTA ENTREGA</v>
          </cell>
          <cell r="AK2434">
            <v>399964</v>
          </cell>
          <cell r="AL2434" t="str">
            <v>BUFFET GAFANHOTO (INFERIOR) (MADEIRA)</v>
          </cell>
          <cell r="AM2434"/>
          <cell r="AN2434">
            <v>2.7</v>
          </cell>
          <cell r="AO2434">
            <v>0.5</v>
          </cell>
          <cell r="AP2434">
            <v>0.67</v>
          </cell>
          <cell r="AQ2434">
            <v>0</v>
          </cell>
          <cell r="AR2434" t="str">
            <v>BUFFET GAFANHOTO (INFERIOR) (MADEIRA) - 2,7x0,5x0,67H</v>
          </cell>
          <cell r="AS2434"/>
          <cell r="AT2434">
            <v>34768.720000000001</v>
          </cell>
          <cell r="AU2434">
            <v>34768.720000000001</v>
          </cell>
          <cell r="AV2434">
            <v>0</v>
          </cell>
          <cell r="AW2434">
            <v>34768.720000000001</v>
          </cell>
          <cell r="AX2434">
            <v>-34768.720000000001</v>
          </cell>
          <cell r="AY2434"/>
          <cell r="AZ2434" t="str">
            <v/>
          </cell>
          <cell r="BA2434"/>
          <cell r="BB2434"/>
          <cell r="BC2434"/>
          <cell r="BD2434" t="str">
            <v/>
          </cell>
          <cell r="BE2434">
            <v>0</v>
          </cell>
          <cell r="BF2434" t="str">
            <v/>
          </cell>
          <cell r="BG2434" t="str">
            <v/>
          </cell>
          <cell r="BH2434">
            <v>203</v>
          </cell>
          <cell r="BI2434" t="str">
            <v>0</v>
          </cell>
          <cell r="BJ2434">
            <v>0</v>
          </cell>
          <cell r="BK2434">
            <v>0</v>
          </cell>
          <cell r="BL2434"/>
          <cell r="BM2434"/>
          <cell r="BN2434"/>
          <cell r="BO2434"/>
          <cell r="BQ2434" t="str">
            <v>DPOT</v>
          </cell>
          <cell r="BS2434" t="str">
            <v/>
          </cell>
          <cell r="BT2434" t="str">
            <v/>
          </cell>
        </row>
        <row r="2435">
          <cell r="H2435">
            <v>0</v>
          </cell>
          <cell r="O2435">
            <v>338119</v>
          </cell>
          <cell r="P2435"/>
          <cell r="Q2435" t="str">
            <v>EST MESA LATERAL OLIVER (TAMPO TAUARI TONALIZADO COR 02)</v>
          </cell>
          <cell r="R2435"/>
          <cell r="S2435"/>
          <cell r="T2435">
            <v>0.5</v>
          </cell>
          <cell r="U2435">
            <v>0</v>
          </cell>
          <cell r="V2435">
            <v>0.45</v>
          </cell>
          <cell r="W2435">
            <v>0.5</v>
          </cell>
          <cell r="X2435" t="str">
            <v>EST MESA LATERAL OLIVER (TAMPO TAUARI TONALIZADO COR 02) - Ø0,5x0,45H</v>
          </cell>
          <cell r="Y2435">
            <v>0</v>
          </cell>
          <cell r="Z2435">
            <v>0.5</v>
          </cell>
          <cell r="AA2435">
            <v>0</v>
          </cell>
          <cell r="AB2435"/>
          <cell r="AC2435"/>
          <cell r="AD2435"/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 t="str">
            <v xml:space="preserve">REF: </v>
          </cell>
          <cell r="AJ2435"/>
          <cell r="AK2435"/>
          <cell r="AL2435" t="str">
            <v>ETIQUETA DE ESTOQUE</v>
          </cell>
          <cell r="AM2435"/>
          <cell r="AN2435" t="str">
            <v/>
          </cell>
          <cell r="AO2435" t="str">
            <v/>
          </cell>
          <cell r="AP2435" t="str">
            <v/>
          </cell>
          <cell r="AQ2435" t="str">
            <v/>
          </cell>
          <cell r="AR2435" t="str">
            <v>ETIQUETA DE ESTOQUE - xxH</v>
          </cell>
          <cell r="AS2435"/>
          <cell r="AT2435" t="str">
            <v>EST</v>
          </cell>
          <cell r="AU2435" t="str">
            <v>EST</v>
          </cell>
          <cell r="AV2435" t="str">
            <v/>
          </cell>
          <cell r="AW2435">
            <v>7105.15</v>
          </cell>
          <cell r="AX2435">
            <v>-7105.15</v>
          </cell>
          <cell r="AY2435"/>
          <cell r="AZ2435" t="str">
            <v/>
          </cell>
          <cell r="BA2435"/>
          <cell r="BB2435"/>
          <cell r="BC2435"/>
          <cell r="BD2435" t="str">
            <v/>
          </cell>
          <cell r="BE2435">
            <v>0</v>
          </cell>
          <cell r="BF2435" t="str">
            <v/>
          </cell>
          <cell r="BG2435" t="str">
            <v/>
          </cell>
          <cell r="BH2435">
            <v>13</v>
          </cell>
          <cell r="BI2435" t="str">
            <v>0</v>
          </cell>
          <cell r="BJ2435">
            <v>0</v>
          </cell>
          <cell r="BK2435">
            <v>0</v>
          </cell>
          <cell r="BL2435"/>
          <cell r="BM2435"/>
          <cell r="BN2435"/>
          <cell r="BO2435"/>
          <cell r="BQ2435" t="str">
            <v>DPOT</v>
          </cell>
          <cell r="BS2435" t="str">
            <v/>
          </cell>
          <cell r="BT2435" t="str">
            <v/>
          </cell>
        </row>
        <row r="2436">
          <cell r="H2436">
            <v>3</v>
          </cell>
          <cell r="O2436">
            <v>338035</v>
          </cell>
          <cell r="P2436"/>
          <cell r="Q2436" t="str">
            <v>EST MESA LATERAL SOLO (MOD 2) (BASE TAIPA) (TP IMBUIA)</v>
          </cell>
          <cell r="R2436"/>
          <cell r="S2436"/>
          <cell r="T2436">
            <v>0.35</v>
          </cell>
          <cell r="U2436">
            <v>0.25</v>
          </cell>
          <cell r="V2436">
            <v>0.62</v>
          </cell>
          <cell r="W2436">
            <v>0</v>
          </cell>
          <cell r="X2436" t="str">
            <v>EST MESA LATERAL SOLO (MOD 2) (BASE TAIPA) (TP IMBUIA) - 0,35x0,25x0,62H</v>
          </cell>
          <cell r="Y2436">
            <v>0</v>
          </cell>
          <cell r="Z2436">
            <v>0</v>
          </cell>
          <cell r="AA2436">
            <v>0</v>
          </cell>
          <cell r="AB2436"/>
          <cell r="AC2436"/>
          <cell r="AD2436"/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 t="str">
            <v xml:space="preserve">REF: </v>
          </cell>
          <cell r="AJ2436" t="str">
            <v>PRODUTO PRONTA ENTREGA</v>
          </cell>
          <cell r="AK2436"/>
          <cell r="AL2436" t="str">
            <v>ETIQUETA DE ESTOQUE</v>
          </cell>
          <cell r="AM2436"/>
          <cell r="AN2436" t="str">
            <v/>
          </cell>
          <cell r="AO2436" t="str">
            <v/>
          </cell>
          <cell r="AP2436" t="str">
            <v/>
          </cell>
          <cell r="AQ2436" t="str">
            <v/>
          </cell>
          <cell r="AR2436" t="str">
            <v>ETIQUETA DE ESTOQUE - xxH</v>
          </cell>
          <cell r="AS2436"/>
          <cell r="AT2436" t="str">
            <v>EST</v>
          </cell>
          <cell r="AU2436" t="str">
            <v>EST</v>
          </cell>
          <cell r="AV2436" t="str">
            <v/>
          </cell>
          <cell r="AW2436">
            <v>7674.48</v>
          </cell>
          <cell r="AX2436">
            <v>-7674.48</v>
          </cell>
          <cell r="AY2436"/>
          <cell r="AZ2436" t="str">
            <v/>
          </cell>
          <cell r="BA2436"/>
          <cell r="BB2436"/>
          <cell r="BC2436"/>
          <cell r="BD2436" t="str">
            <v/>
          </cell>
          <cell r="BE2436">
            <v>0</v>
          </cell>
          <cell r="BF2436" t="str">
            <v/>
          </cell>
          <cell r="BG2436" t="str">
            <v/>
          </cell>
          <cell r="BH2436">
            <v>13</v>
          </cell>
          <cell r="BI2436" t="str">
            <v>0</v>
          </cell>
          <cell r="BJ2436">
            <v>0</v>
          </cell>
          <cell r="BK2436">
            <v>0</v>
          </cell>
          <cell r="BL2436"/>
          <cell r="BM2436"/>
          <cell r="BN2436"/>
          <cell r="BO2436"/>
          <cell r="BQ2436" t="str">
            <v>DPOT</v>
          </cell>
          <cell r="BS2436" t="str">
            <v/>
          </cell>
          <cell r="BT2436" t="str">
            <v/>
          </cell>
        </row>
        <row r="2437">
          <cell r="H2437">
            <v>3</v>
          </cell>
          <cell r="O2437">
            <v>338033</v>
          </cell>
          <cell r="P2437"/>
          <cell r="Q2437" t="str">
            <v>EST MESA LATERAL SOLO (MOD 1) (BASE TAIPA) (TP IMBUIA)</v>
          </cell>
          <cell r="R2437"/>
          <cell r="S2437"/>
          <cell r="T2437">
            <v>0.3</v>
          </cell>
          <cell r="U2437">
            <v>0.2</v>
          </cell>
          <cell r="V2437">
            <v>0.56000000000000005</v>
          </cell>
          <cell r="W2437">
            <v>0</v>
          </cell>
          <cell r="X2437" t="str">
            <v>EST MESA LATERAL SOLO (MOD 1) (BASE TAIPA) (TP IMBUIA) - 0,3x0,2x0,56H</v>
          </cell>
          <cell r="Y2437">
            <v>0</v>
          </cell>
          <cell r="Z2437">
            <v>0</v>
          </cell>
          <cell r="AA2437">
            <v>0</v>
          </cell>
          <cell r="AB2437"/>
          <cell r="AC2437"/>
          <cell r="AD2437"/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 t="str">
            <v xml:space="preserve">REF: </v>
          </cell>
          <cell r="AJ2437" t="str">
            <v>PRODUTO PRONTA ENTREGA</v>
          </cell>
          <cell r="AK2437"/>
          <cell r="AL2437" t="str">
            <v>ETIQUETA DE ESTOQUE</v>
          </cell>
          <cell r="AM2437"/>
          <cell r="AN2437" t="str">
            <v/>
          </cell>
          <cell r="AO2437" t="str">
            <v/>
          </cell>
          <cell r="AP2437" t="str">
            <v/>
          </cell>
          <cell r="AQ2437" t="str">
            <v/>
          </cell>
          <cell r="AR2437" t="str">
            <v>ETIQUETA DE ESTOQUE - xxH</v>
          </cell>
          <cell r="AS2437"/>
          <cell r="AT2437" t="str">
            <v>EST</v>
          </cell>
          <cell r="AU2437" t="str">
            <v>EST</v>
          </cell>
          <cell r="AV2437" t="str">
            <v/>
          </cell>
          <cell r="AW2437">
            <v>7122.15</v>
          </cell>
          <cell r="AX2437">
            <v>-7122.15</v>
          </cell>
          <cell r="AY2437"/>
          <cell r="AZ2437" t="str">
            <v/>
          </cell>
          <cell r="BA2437"/>
          <cell r="BB2437"/>
          <cell r="BC2437"/>
          <cell r="BD2437" t="str">
            <v/>
          </cell>
          <cell r="BE2437">
            <v>0</v>
          </cell>
          <cell r="BF2437" t="str">
            <v/>
          </cell>
          <cell r="BG2437" t="str">
            <v/>
          </cell>
          <cell r="BH2437">
            <v>13</v>
          </cell>
          <cell r="BI2437" t="str">
            <v>0</v>
          </cell>
          <cell r="BJ2437">
            <v>0</v>
          </cell>
          <cell r="BK2437">
            <v>0</v>
          </cell>
          <cell r="BL2437"/>
          <cell r="BM2437"/>
          <cell r="BN2437"/>
          <cell r="BO2437"/>
          <cell r="BQ2437" t="str">
            <v>DPOT</v>
          </cell>
          <cell r="BS2437" t="str">
            <v/>
          </cell>
          <cell r="BT2437" t="str">
            <v/>
          </cell>
        </row>
        <row r="2438">
          <cell r="H2438">
            <v>2</v>
          </cell>
          <cell r="O2438">
            <v>338025</v>
          </cell>
          <cell r="P2438"/>
          <cell r="Q2438" t="str">
            <v>EST MESA LATERAL STAN JR (TAMPO TAUARI TONALIZADO COR 02)</v>
          </cell>
          <cell r="R2438"/>
          <cell r="S2438"/>
          <cell r="T2438">
            <v>0.3</v>
          </cell>
          <cell r="U2438">
            <v>0</v>
          </cell>
          <cell r="V2438">
            <v>0.55000000000000004</v>
          </cell>
          <cell r="W2438">
            <v>0.3</v>
          </cell>
          <cell r="X2438" t="str">
            <v>EST MESA LATERAL STAN JR (TAMPO TAUARI TONALIZADO COR 02) - Ø0,3x0,55H</v>
          </cell>
          <cell r="Y2438">
            <v>0</v>
          </cell>
          <cell r="Z2438">
            <v>0.5</v>
          </cell>
          <cell r="AA2438">
            <v>0</v>
          </cell>
          <cell r="AB2438"/>
          <cell r="AC2438"/>
          <cell r="AD2438"/>
          <cell r="AE2438">
            <v>0</v>
          </cell>
          <cell r="AF2438">
            <v>0</v>
          </cell>
          <cell r="AG2438">
            <v>0</v>
          </cell>
          <cell r="AH2438">
            <v>0</v>
          </cell>
          <cell r="AI2438" t="str">
            <v xml:space="preserve">REF: </v>
          </cell>
          <cell r="AJ2438"/>
          <cell r="AK2438"/>
          <cell r="AL2438" t="str">
            <v>ETIQUETA DE ESTOQUE</v>
          </cell>
          <cell r="AM2438"/>
          <cell r="AN2438" t="str">
            <v/>
          </cell>
          <cell r="AO2438" t="str">
            <v/>
          </cell>
          <cell r="AP2438" t="str">
            <v/>
          </cell>
          <cell r="AQ2438" t="str">
            <v/>
          </cell>
          <cell r="AR2438" t="str">
            <v>ETIQUETA DE ESTOQUE - xxH</v>
          </cell>
          <cell r="AS2438"/>
          <cell r="AT2438" t="str">
            <v>EST</v>
          </cell>
          <cell r="AU2438" t="str">
            <v>EST</v>
          </cell>
          <cell r="AV2438" t="str">
            <v/>
          </cell>
          <cell r="AW2438">
            <v>4233</v>
          </cell>
          <cell r="AX2438">
            <v>-4233</v>
          </cell>
          <cell r="AY2438"/>
          <cell r="AZ2438" t="str">
            <v/>
          </cell>
          <cell r="BA2438"/>
          <cell r="BB2438"/>
          <cell r="BC2438"/>
          <cell r="BD2438" t="str">
            <v/>
          </cell>
          <cell r="BE2438">
            <v>0</v>
          </cell>
          <cell r="BF2438" t="str">
            <v/>
          </cell>
          <cell r="BG2438" t="str">
            <v/>
          </cell>
          <cell r="BH2438">
            <v>13</v>
          </cell>
          <cell r="BI2438" t="str">
            <v>0</v>
          </cell>
          <cell r="BJ2438">
            <v>0</v>
          </cell>
          <cell r="BK2438">
            <v>0</v>
          </cell>
          <cell r="BL2438"/>
          <cell r="BM2438"/>
          <cell r="BN2438"/>
          <cell r="BO2438"/>
          <cell r="BQ2438" t="str">
            <v>DPOT</v>
          </cell>
          <cell r="BS2438" t="str">
            <v/>
          </cell>
          <cell r="BT2438" t="str">
            <v/>
          </cell>
        </row>
        <row r="2439">
          <cell r="H2439">
            <v>1</v>
          </cell>
          <cell r="O2439">
            <v>338024</v>
          </cell>
          <cell r="P2439"/>
          <cell r="Q2439" t="str">
            <v>EST MESA LATERAL STAN (TAMPO TAUARI TONALIZADO COR 02)</v>
          </cell>
          <cell r="R2439"/>
          <cell r="S2439"/>
          <cell r="T2439">
            <v>0.4</v>
          </cell>
          <cell r="U2439">
            <v>0</v>
          </cell>
          <cell r="V2439">
            <v>0.6</v>
          </cell>
          <cell r="W2439">
            <v>0.4</v>
          </cell>
          <cell r="X2439" t="str">
            <v>EST MESA LATERAL STAN (TAMPO TAUARI TONALIZADO COR 02) - Ø0,4x0,6H</v>
          </cell>
          <cell r="Y2439">
            <v>0</v>
          </cell>
          <cell r="Z2439">
            <v>0.5</v>
          </cell>
          <cell r="AA2439">
            <v>0</v>
          </cell>
          <cell r="AB2439"/>
          <cell r="AC2439"/>
          <cell r="AD2439"/>
          <cell r="AE2439">
            <v>0</v>
          </cell>
          <cell r="AF2439">
            <v>0</v>
          </cell>
          <cell r="AG2439">
            <v>0</v>
          </cell>
          <cell r="AH2439">
            <v>0</v>
          </cell>
          <cell r="AI2439" t="str">
            <v xml:space="preserve">REF: </v>
          </cell>
          <cell r="AJ2439"/>
          <cell r="AK2439"/>
          <cell r="AL2439" t="str">
            <v>ETIQUETA DE ESTOQUE</v>
          </cell>
          <cell r="AM2439"/>
          <cell r="AN2439" t="str">
            <v/>
          </cell>
          <cell r="AO2439" t="str">
            <v/>
          </cell>
          <cell r="AP2439" t="str">
            <v/>
          </cell>
          <cell r="AQ2439" t="str">
            <v/>
          </cell>
          <cell r="AR2439" t="str">
            <v>ETIQUETA DE ESTOQUE - xxH</v>
          </cell>
          <cell r="AS2439"/>
          <cell r="AT2439" t="str">
            <v>EST</v>
          </cell>
          <cell r="AU2439" t="str">
            <v>EST</v>
          </cell>
          <cell r="AV2439" t="str">
            <v/>
          </cell>
          <cell r="AW2439">
            <v>4331.6000000000004</v>
          </cell>
          <cell r="AX2439">
            <v>-4331.6000000000004</v>
          </cell>
          <cell r="AY2439"/>
          <cell r="AZ2439" t="str">
            <v/>
          </cell>
          <cell r="BA2439"/>
          <cell r="BB2439"/>
          <cell r="BC2439"/>
          <cell r="BD2439" t="str">
            <v/>
          </cell>
          <cell r="BE2439">
            <v>0</v>
          </cell>
          <cell r="BF2439" t="str">
            <v/>
          </cell>
          <cell r="BG2439" t="str">
            <v/>
          </cell>
          <cell r="BH2439">
            <v>13</v>
          </cell>
          <cell r="BI2439" t="str">
            <v>0</v>
          </cell>
          <cell r="BJ2439">
            <v>0</v>
          </cell>
          <cell r="BK2439">
            <v>0</v>
          </cell>
          <cell r="BL2439"/>
          <cell r="BM2439"/>
          <cell r="BN2439"/>
          <cell r="BO2439"/>
          <cell r="BQ2439" t="str">
            <v>DPOT</v>
          </cell>
          <cell r="BS2439" t="str">
            <v/>
          </cell>
          <cell r="BT2439" t="str">
            <v/>
          </cell>
        </row>
        <row r="2440">
          <cell r="H2440" t="e">
            <v>#N/A</v>
          </cell>
          <cell r="O2440">
            <v>337571</v>
          </cell>
          <cell r="P2440"/>
          <cell r="Q2440" t="e">
            <v>#N/A</v>
          </cell>
          <cell r="R2440"/>
          <cell r="S2440"/>
          <cell r="T2440" t="e">
            <v>#N/A</v>
          </cell>
          <cell r="U2440" t="e">
            <v>#N/A</v>
          </cell>
          <cell r="V2440" t="e">
            <v>#N/A</v>
          </cell>
          <cell r="W2440" t="e">
            <v>#N/A</v>
          </cell>
          <cell r="X2440" t="e">
            <v>#N/A</v>
          </cell>
          <cell r="Y2440">
            <v>0</v>
          </cell>
          <cell r="Z2440">
            <v>0.5</v>
          </cell>
          <cell r="AA2440">
            <v>0</v>
          </cell>
          <cell r="AB2440"/>
          <cell r="AC2440"/>
          <cell r="AD2440"/>
          <cell r="AE2440">
            <v>0</v>
          </cell>
          <cell r="AF2440">
            <v>0</v>
          </cell>
          <cell r="AG2440">
            <v>0</v>
          </cell>
          <cell r="AH2440">
            <v>0</v>
          </cell>
          <cell r="AI2440" t="str">
            <v xml:space="preserve">REF: </v>
          </cell>
          <cell r="AJ2440"/>
          <cell r="AK2440"/>
          <cell r="AL2440" t="str">
            <v>ETIQUETA DE ESTOQUE</v>
          </cell>
          <cell r="AM2440"/>
          <cell r="AN2440" t="str">
            <v/>
          </cell>
          <cell r="AO2440" t="str">
            <v/>
          </cell>
          <cell r="AP2440" t="str">
            <v/>
          </cell>
          <cell r="AQ2440" t="str">
            <v/>
          </cell>
          <cell r="AR2440" t="str">
            <v>ETIQUETA DE ESTOQUE - xxH</v>
          </cell>
          <cell r="AS2440"/>
          <cell r="AT2440" t="str">
            <v>EST</v>
          </cell>
          <cell r="AU2440" t="str">
            <v>EST</v>
          </cell>
          <cell r="AV2440" t="str">
            <v/>
          </cell>
          <cell r="AW2440" t="str">
            <v>EST</v>
          </cell>
          <cell r="AX2440" t="e">
            <v>#VALUE!</v>
          </cell>
          <cell r="AY2440"/>
          <cell r="AZ2440" t="str">
            <v/>
          </cell>
          <cell r="BA2440"/>
          <cell r="BB2440"/>
          <cell r="BC2440"/>
          <cell r="BD2440" t="str">
            <v/>
          </cell>
          <cell r="BE2440">
            <v>0</v>
          </cell>
          <cell r="BF2440" t="str">
            <v/>
          </cell>
          <cell r="BG2440" t="str">
            <v/>
          </cell>
          <cell r="BH2440" t="e">
            <v>#N/A</v>
          </cell>
          <cell r="BI2440" t="str">
            <v>0</v>
          </cell>
          <cell r="BJ2440">
            <v>0</v>
          </cell>
          <cell r="BK2440">
            <v>0</v>
          </cell>
          <cell r="BL2440"/>
          <cell r="BM2440"/>
          <cell r="BN2440"/>
          <cell r="BO2440"/>
          <cell r="BQ2440" t="str">
            <v>DPOT</v>
          </cell>
          <cell r="BS2440" t="str">
            <v/>
          </cell>
          <cell r="BT2440" t="str">
            <v/>
          </cell>
        </row>
        <row r="2441">
          <cell r="H2441">
            <v>2</v>
          </cell>
          <cell r="O2441">
            <v>337397</v>
          </cell>
          <cell r="P2441"/>
          <cell r="Q2441" t="str">
            <v>EST CADEIRA GIRAFA BORDADEIRA (CUMARU)</v>
          </cell>
          <cell r="R2441"/>
          <cell r="S2441"/>
          <cell r="T2441">
            <v>0.39</v>
          </cell>
          <cell r="U2441">
            <v>0.42</v>
          </cell>
          <cell r="V2441">
            <v>0.65</v>
          </cell>
          <cell r="W2441">
            <v>0</v>
          </cell>
          <cell r="X2441" t="str">
            <v>EST CADEIRA GIRAFA BORDADEIRA (CUMARU) - 0,39x0,42x0,65H</v>
          </cell>
          <cell r="Y2441">
            <v>0</v>
          </cell>
          <cell r="Z2441">
            <v>0</v>
          </cell>
          <cell r="AA2441">
            <v>0</v>
          </cell>
          <cell r="AB2441"/>
          <cell r="AC2441"/>
          <cell r="AD2441"/>
          <cell r="AE2441">
            <v>0</v>
          </cell>
          <cell r="AF2441">
            <v>0</v>
          </cell>
          <cell r="AG2441">
            <v>0</v>
          </cell>
          <cell r="AH2441">
            <v>0</v>
          </cell>
          <cell r="AI2441" t="str">
            <v xml:space="preserve">REF: </v>
          </cell>
          <cell r="AJ2441" t="str">
            <v>PRODUTO PRONTA ENTREGA</v>
          </cell>
          <cell r="AK2441"/>
          <cell r="AL2441" t="str">
            <v>ETIQUETA DE ESTOQUE</v>
          </cell>
          <cell r="AM2441"/>
          <cell r="AN2441" t="str">
            <v/>
          </cell>
          <cell r="AO2441" t="str">
            <v/>
          </cell>
          <cell r="AP2441" t="str">
            <v/>
          </cell>
          <cell r="AQ2441" t="str">
            <v/>
          </cell>
          <cell r="AR2441" t="str">
            <v>ETIQUETA DE ESTOQUE - xxH</v>
          </cell>
          <cell r="AS2441"/>
          <cell r="AT2441" t="str">
            <v>EST</v>
          </cell>
          <cell r="AU2441" t="str">
            <v>EST</v>
          </cell>
          <cell r="AV2441" t="str">
            <v/>
          </cell>
          <cell r="AW2441">
            <v>6720</v>
          </cell>
          <cell r="AX2441">
            <v>-6720</v>
          </cell>
          <cell r="AY2441"/>
          <cell r="AZ2441" t="str">
            <v/>
          </cell>
          <cell r="BA2441"/>
          <cell r="BB2441"/>
          <cell r="BC2441"/>
          <cell r="BD2441" t="str">
            <v/>
          </cell>
          <cell r="BE2441">
            <v>0</v>
          </cell>
          <cell r="BF2441" t="str">
            <v/>
          </cell>
          <cell r="BG2441" t="str">
            <v/>
          </cell>
          <cell r="BH2441">
            <v>203</v>
          </cell>
          <cell r="BI2441" t="str">
            <v>0</v>
          </cell>
          <cell r="BJ2441">
            <v>0</v>
          </cell>
          <cell r="BK2441">
            <v>0</v>
          </cell>
          <cell r="BL2441"/>
          <cell r="BM2441"/>
          <cell r="BN2441"/>
          <cell r="BO2441"/>
          <cell r="BQ2441" t="str">
            <v>DPOT</v>
          </cell>
          <cell r="BS2441" t="str">
            <v/>
          </cell>
          <cell r="BT2441" t="str">
            <v/>
          </cell>
        </row>
        <row r="2442">
          <cell r="H2442">
            <v>5</v>
          </cell>
          <cell r="O2442">
            <v>337396</v>
          </cell>
          <cell r="P2442"/>
          <cell r="Q2442" t="str">
            <v>EST MESA JANTAR GIRAFA (CUMARU)</v>
          </cell>
          <cell r="R2442"/>
          <cell r="S2442"/>
          <cell r="T2442">
            <v>0.7</v>
          </cell>
          <cell r="U2442">
            <v>0</v>
          </cell>
          <cell r="V2442">
            <v>0.76</v>
          </cell>
          <cell r="W2442">
            <v>0</v>
          </cell>
          <cell r="X2442" t="str">
            <v>EST MESA JANTAR GIRAFA (CUMARU) - Ø0x0,76H</v>
          </cell>
          <cell r="Y2442">
            <v>0</v>
          </cell>
          <cell r="Z2442">
            <v>0.5</v>
          </cell>
          <cell r="AA2442">
            <v>0</v>
          </cell>
          <cell r="AB2442"/>
          <cell r="AC2442"/>
          <cell r="AD2442"/>
          <cell r="AE2442">
            <v>0</v>
          </cell>
          <cell r="AF2442">
            <v>0</v>
          </cell>
          <cell r="AG2442">
            <v>0</v>
          </cell>
          <cell r="AH2442">
            <v>0</v>
          </cell>
          <cell r="AI2442" t="str">
            <v xml:space="preserve">REF: </v>
          </cell>
          <cell r="AJ2442"/>
          <cell r="AK2442"/>
          <cell r="AL2442" t="str">
            <v>ETIQUETA DE ESTOQUE</v>
          </cell>
          <cell r="AM2442"/>
          <cell r="AN2442" t="str">
            <v/>
          </cell>
          <cell r="AO2442" t="str">
            <v/>
          </cell>
          <cell r="AP2442" t="str">
            <v/>
          </cell>
          <cell r="AQ2442" t="str">
            <v/>
          </cell>
          <cell r="AR2442" t="str">
            <v>ETIQUETA DE ESTOQUE - xxH</v>
          </cell>
          <cell r="AS2442"/>
          <cell r="AT2442" t="str">
            <v>EST</v>
          </cell>
          <cell r="AU2442" t="str">
            <v>EST</v>
          </cell>
          <cell r="AV2442" t="str">
            <v/>
          </cell>
          <cell r="AW2442">
            <v>9920</v>
          </cell>
          <cell r="AX2442">
            <v>-9920</v>
          </cell>
          <cell r="AY2442"/>
          <cell r="AZ2442" t="str">
            <v/>
          </cell>
          <cell r="BA2442"/>
          <cell r="BB2442"/>
          <cell r="BC2442"/>
          <cell r="BD2442" t="str">
            <v/>
          </cell>
          <cell r="BE2442">
            <v>0</v>
          </cell>
          <cell r="BF2442" t="str">
            <v/>
          </cell>
          <cell r="BG2442" t="str">
            <v/>
          </cell>
          <cell r="BH2442">
            <v>203</v>
          </cell>
          <cell r="BI2442" t="str">
            <v>0</v>
          </cell>
          <cell r="BJ2442">
            <v>0</v>
          </cell>
          <cell r="BK2442">
            <v>0</v>
          </cell>
          <cell r="BL2442"/>
          <cell r="BM2442"/>
          <cell r="BN2442"/>
          <cell r="BO2442"/>
          <cell r="BQ2442" t="str">
            <v>DPOT</v>
          </cell>
          <cell r="BS2442" t="str">
            <v/>
          </cell>
          <cell r="BT2442" t="str">
            <v/>
          </cell>
        </row>
        <row r="2443">
          <cell r="H2443">
            <v>8</v>
          </cell>
          <cell r="O2443">
            <v>337395</v>
          </cell>
          <cell r="P2443"/>
          <cell r="Q2443" t="str">
            <v>EST BANCO GIRAFA (CUMARU)</v>
          </cell>
          <cell r="R2443"/>
          <cell r="S2443"/>
          <cell r="T2443">
            <v>0.38</v>
          </cell>
          <cell r="U2443">
            <v>0.34</v>
          </cell>
          <cell r="V2443">
            <v>0.48</v>
          </cell>
          <cell r="W2443">
            <v>0</v>
          </cell>
          <cell r="X2443" t="str">
            <v>EST BANCO GIRAFA (CUMARU) - 0,38x0,34x0,48H</v>
          </cell>
          <cell r="Y2443">
            <v>0</v>
          </cell>
          <cell r="Z2443">
            <v>0</v>
          </cell>
          <cell r="AA2443">
            <v>0</v>
          </cell>
          <cell r="AB2443"/>
          <cell r="AC2443"/>
          <cell r="AD2443"/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 t="str">
            <v xml:space="preserve">REF: </v>
          </cell>
          <cell r="AJ2443" t="str">
            <v>PRODUTO PRONTA ENTREGA</v>
          </cell>
          <cell r="AK2443"/>
          <cell r="AL2443" t="str">
            <v>ETIQUETA DE ESTOQUE</v>
          </cell>
          <cell r="AM2443"/>
          <cell r="AN2443" t="str">
            <v/>
          </cell>
          <cell r="AO2443" t="str">
            <v/>
          </cell>
          <cell r="AP2443" t="str">
            <v/>
          </cell>
          <cell r="AQ2443" t="str">
            <v/>
          </cell>
          <cell r="AR2443" t="str">
            <v>ETIQUETA DE ESTOQUE - xxH</v>
          </cell>
          <cell r="AS2443"/>
          <cell r="AT2443" t="str">
            <v>EST</v>
          </cell>
          <cell r="AU2443" t="str">
            <v>EST</v>
          </cell>
          <cell r="AV2443" t="str">
            <v/>
          </cell>
          <cell r="AW2443">
            <v>4480</v>
          </cell>
          <cell r="AX2443">
            <v>-4480</v>
          </cell>
          <cell r="AY2443"/>
          <cell r="AZ2443" t="str">
            <v/>
          </cell>
          <cell r="BA2443"/>
          <cell r="BB2443"/>
          <cell r="BC2443"/>
          <cell r="BD2443" t="str">
            <v/>
          </cell>
          <cell r="BE2443">
            <v>0</v>
          </cell>
          <cell r="BF2443" t="str">
            <v/>
          </cell>
          <cell r="BG2443" t="str">
            <v/>
          </cell>
          <cell r="BH2443">
            <v>203</v>
          </cell>
          <cell r="BI2443" t="str">
            <v>0</v>
          </cell>
          <cell r="BJ2443">
            <v>0</v>
          </cell>
          <cell r="BK2443">
            <v>0</v>
          </cell>
          <cell r="BL2443"/>
          <cell r="BM2443"/>
          <cell r="BN2443"/>
          <cell r="BO2443"/>
          <cell r="BQ2443" t="str">
            <v>DPOT</v>
          </cell>
          <cell r="BS2443" t="str">
            <v/>
          </cell>
          <cell r="BT2443" t="str">
            <v/>
          </cell>
        </row>
        <row r="2444">
          <cell r="H2444">
            <v>19</v>
          </cell>
          <cell r="O2444">
            <v>337380</v>
          </cell>
          <cell r="P2444"/>
          <cell r="Q2444" t="str">
            <v>EST CADEIRA GIRAFA (CUMARU)</v>
          </cell>
          <cell r="R2444"/>
          <cell r="S2444"/>
          <cell r="T2444">
            <v>0.39</v>
          </cell>
          <cell r="U2444">
            <v>0.43</v>
          </cell>
          <cell r="V2444">
            <v>0.79</v>
          </cell>
          <cell r="W2444">
            <v>0</v>
          </cell>
          <cell r="X2444" t="str">
            <v>EST CADEIRA GIRAFA (CUMARU) - 0,39x0,43x0,79H</v>
          </cell>
          <cell r="Y2444">
            <v>0</v>
          </cell>
          <cell r="Z2444">
            <v>0.5</v>
          </cell>
          <cell r="AA2444">
            <v>0</v>
          </cell>
          <cell r="AB2444"/>
          <cell r="AC2444"/>
          <cell r="AD2444"/>
          <cell r="AE2444">
            <v>0</v>
          </cell>
          <cell r="AF2444">
            <v>0</v>
          </cell>
          <cell r="AG2444">
            <v>0</v>
          </cell>
          <cell r="AH2444">
            <v>0</v>
          </cell>
          <cell r="AI2444" t="str">
            <v xml:space="preserve">REF: </v>
          </cell>
          <cell r="AJ2444"/>
          <cell r="AK2444"/>
          <cell r="AL2444" t="str">
            <v>ETIQUETA DE ESTOQUE</v>
          </cell>
          <cell r="AM2444"/>
          <cell r="AN2444" t="str">
            <v/>
          </cell>
          <cell r="AO2444" t="str">
            <v/>
          </cell>
          <cell r="AP2444" t="str">
            <v/>
          </cell>
          <cell r="AQ2444" t="str">
            <v/>
          </cell>
          <cell r="AR2444" t="str">
            <v>ETIQUETA DE ESTOQUE - xxH</v>
          </cell>
          <cell r="AS2444"/>
          <cell r="AT2444" t="str">
            <v>EST</v>
          </cell>
          <cell r="AU2444" t="str">
            <v>EST</v>
          </cell>
          <cell r="AV2444" t="str">
            <v/>
          </cell>
          <cell r="AW2444">
            <v>6144</v>
          </cell>
          <cell r="AX2444">
            <v>-6144</v>
          </cell>
          <cell r="AY2444"/>
          <cell r="AZ2444" t="str">
            <v/>
          </cell>
          <cell r="BA2444"/>
          <cell r="BB2444"/>
          <cell r="BC2444"/>
          <cell r="BD2444" t="str">
            <v/>
          </cell>
          <cell r="BE2444">
            <v>0</v>
          </cell>
          <cell r="BF2444" t="str">
            <v/>
          </cell>
          <cell r="BG2444" t="str">
            <v/>
          </cell>
          <cell r="BH2444">
            <v>203</v>
          </cell>
          <cell r="BI2444" t="str">
            <v>0</v>
          </cell>
          <cell r="BJ2444">
            <v>0</v>
          </cell>
          <cell r="BK2444">
            <v>0</v>
          </cell>
          <cell r="BL2444"/>
          <cell r="BM2444"/>
          <cell r="BN2444"/>
          <cell r="BO2444"/>
          <cell r="BQ2444" t="str">
            <v>DPOT</v>
          </cell>
          <cell r="BS2444" t="str">
            <v/>
          </cell>
          <cell r="BT2444" t="str">
            <v/>
          </cell>
        </row>
        <row r="2445">
          <cell r="H2445">
            <v>20</v>
          </cell>
          <cell r="O2445">
            <v>337379</v>
          </cell>
          <cell r="P2445"/>
          <cell r="Q2445" t="str">
            <v>EST BANQUETA BAR GIRAFA H76 (CUMARU)</v>
          </cell>
          <cell r="R2445"/>
          <cell r="S2445"/>
          <cell r="T2445">
            <v>0.39</v>
          </cell>
          <cell r="U2445">
            <v>0.46</v>
          </cell>
          <cell r="V2445">
            <v>1</v>
          </cell>
          <cell r="W2445">
            <v>0</v>
          </cell>
          <cell r="X2445" t="str">
            <v>EST BANQUETA BAR GIRAFA H76 (CUMARU) - 0,39x0,46x1H</v>
          </cell>
          <cell r="Y2445">
            <v>0</v>
          </cell>
          <cell r="Z2445">
            <v>0</v>
          </cell>
          <cell r="AA2445">
            <v>0</v>
          </cell>
          <cell r="AB2445"/>
          <cell r="AC2445"/>
          <cell r="AD2445"/>
          <cell r="AE2445">
            <v>0</v>
          </cell>
          <cell r="AF2445">
            <v>0</v>
          </cell>
          <cell r="AG2445">
            <v>0</v>
          </cell>
          <cell r="AH2445">
            <v>0</v>
          </cell>
          <cell r="AI2445" t="str">
            <v xml:space="preserve">REF: </v>
          </cell>
          <cell r="AJ2445" t="str">
            <v>PRODUTO PRONTA ENTREGA</v>
          </cell>
          <cell r="AK2445"/>
          <cell r="AL2445" t="str">
            <v>ETIQUETA DE ESTOQUE</v>
          </cell>
          <cell r="AM2445"/>
          <cell r="AN2445" t="str">
            <v/>
          </cell>
          <cell r="AO2445" t="str">
            <v/>
          </cell>
          <cell r="AP2445" t="str">
            <v/>
          </cell>
          <cell r="AQ2445" t="str">
            <v/>
          </cell>
          <cell r="AR2445" t="str">
            <v>ETIQUETA DE ESTOQUE - xxH</v>
          </cell>
          <cell r="AS2445"/>
          <cell r="AT2445" t="str">
            <v>EST</v>
          </cell>
          <cell r="AU2445" t="str">
            <v>EST</v>
          </cell>
          <cell r="AV2445" t="str">
            <v/>
          </cell>
          <cell r="AW2445">
            <v>7680</v>
          </cell>
          <cell r="AX2445">
            <v>-7680</v>
          </cell>
          <cell r="AY2445"/>
          <cell r="AZ2445" t="str">
            <v/>
          </cell>
          <cell r="BA2445"/>
          <cell r="BB2445"/>
          <cell r="BC2445"/>
          <cell r="BD2445" t="str">
            <v/>
          </cell>
          <cell r="BE2445">
            <v>0</v>
          </cell>
          <cell r="BF2445" t="str">
            <v/>
          </cell>
          <cell r="BG2445" t="str">
            <v/>
          </cell>
          <cell r="BH2445">
            <v>203</v>
          </cell>
          <cell r="BI2445" t="str">
            <v>0</v>
          </cell>
          <cell r="BJ2445">
            <v>0</v>
          </cell>
          <cell r="BK2445">
            <v>0</v>
          </cell>
          <cell r="BL2445"/>
          <cell r="BM2445"/>
          <cell r="BN2445"/>
          <cell r="BO2445"/>
          <cell r="BQ2445" t="str">
            <v>DPOT</v>
          </cell>
          <cell r="BS2445" t="str">
            <v/>
          </cell>
          <cell r="BT2445" t="str">
            <v/>
          </cell>
        </row>
        <row r="2446">
          <cell r="H2446">
            <v>10</v>
          </cell>
          <cell r="O2446">
            <v>337378</v>
          </cell>
          <cell r="P2446"/>
          <cell r="Q2446" t="str">
            <v>EST BANQUETA BAR GIRAFA H62 (CUMARU)</v>
          </cell>
          <cell r="R2446"/>
          <cell r="S2446"/>
          <cell r="T2446">
            <v>0.39</v>
          </cell>
          <cell r="U2446">
            <v>0.46</v>
          </cell>
          <cell r="V2446">
            <v>0.86</v>
          </cell>
          <cell r="W2446">
            <v>0</v>
          </cell>
          <cell r="X2446" t="str">
            <v>EST BANQUETA BAR GIRAFA H62 (CUMARU) - 0,39x0,46x0,86H</v>
          </cell>
          <cell r="Y2446">
            <v>0</v>
          </cell>
          <cell r="Z2446">
            <v>0.5</v>
          </cell>
          <cell r="AA2446">
            <v>0</v>
          </cell>
          <cell r="AB2446"/>
          <cell r="AC2446"/>
          <cell r="AD2446"/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 t="str">
            <v xml:space="preserve">REF: </v>
          </cell>
          <cell r="AJ2446"/>
          <cell r="AK2446"/>
          <cell r="AL2446" t="str">
            <v>ETIQUETA DE ESTOQUE</v>
          </cell>
          <cell r="AM2446"/>
          <cell r="AN2446" t="str">
            <v/>
          </cell>
          <cell r="AO2446" t="str">
            <v/>
          </cell>
          <cell r="AP2446" t="str">
            <v/>
          </cell>
          <cell r="AQ2446" t="str">
            <v/>
          </cell>
          <cell r="AR2446" t="str">
            <v>ETIQUETA DE ESTOQUE - xxH</v>
          </cell>
          <cell r="AS2446"/>
          <cell r="AT2446" t="str">
            <v>EST</v>
          </cell>
          <cell r="AU2446" t="str">
            <v>EST</v>
          </cell>
          <cell r="AV2446" t="str">
            <v/>
          </cell>
          <cell r="AW2446">
            <v>7680</v>
          </cell>
          <cell r="AX2446">
            <v>-7680</v>
          </cell>
          <cell r="AY2446"/>
          <cell r="AZ2446" t="str">
            <v/>
          </cell>
          <cell r="BA2446"/>
          <cell r="BB2446"/>
          <cell r="BC2446"/>
          <cell r="BD2446" t="str">
            <v/>
          </cell>
          <cell r="BE2446">
            <v>0</v>
          </cell>
          <cell r="BF2446" t="str">
            <v/>
          </cell>
          <cell r="BG2446" t="str">
            <v/>
          </cell>
          <cell r="BH2446">
            <v>203</v>
          </cell>
          <cell r="BI2446" t="str">
            <v>0</v>
          </cell>
          <cell r="BJ2446">
            <v>0</v>
          </cell>
          <cell r="BK2446">
            <v>0</v>
          </cell>
          <cell r="BL2446"/>
          <cell r="BM2446"/>
          <cell r="BN2446"/>
          <cell r="BO2446"/>
          <cell r="BQ2446" t="str">
            <v>DPOT</v>
          </cell>
          <cell r="BS2446" t="str">
            <v/>
          </cell>
          <cell r="BT2446" t="str">
            <v/>
          </cell>
        </row>
        <row r="2447">
          <cell r="H2447">
            <v>1</v>
          </cell>
          <cell r="O2447">
            <v>336727</v>
          </cell>
          <cell r="P2447"/>
          <cell r="Q2447" t="str">
            <v>EST MESA LATERAL STAN JR HASTE PRETA (TP MARMORE VERDE ALPI)</v>
          </cell>
          <cell r="R2447"/>
          <cell r="S2447"/>
          <cell r="T2447">
            <v>0.3</v>
          </cell>
          <cell r="U2447">
            <v>0</v>
          </cell>
          <cell r="V2447">
            <v>0.55000000000000004</v>
          </cell>
          <cell r="W2447">
            <v>0.3</v>
          </cell>
          <cell r="X2447" t="str">
            <v>EST MESA LATERAL STAN JR HASTE PRETA (TP MARMORE VERDE ALPI) - Ø0,3x0,55H</v>
          </cell>
          <cell r="Y2447">
            <v>0</v>
          </cell>
          <cell r="Z2447">
            <v>0.5</v>
          </cell>
          <cell r="AA2447">
            <v>0</v>
          </cell>
          <cell r="AB2447"/>
          <cell r="AC2447"/>
          <cell r="AD2447"/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 t="str">
            <v xml:space="preserve">REF: </v>
          </cell>
          <cell r="AJ2447"/>
          <cell r="AK2447"/>
          <cell r="AL2447" t="str">
            <v>ETIQUETA DE ESTOQUE</v>
          </cell>
          <cell r="AM2447"/>
          <cell r="AN2447" t="str">
            <v/>
          </cell>
          <cell r="AO2447" t="str">
            <v/>
          </cell>
          <cell r="AP2447" t="str">
            <v/>
          </cell>
          <cell r="AQ2447" t="str">
            <v/>
          </cell>
          <cell r="AR2447" t="str">
            <v>ETIQUETA DE ESTOQUE - xxH</v>
          </cell>
          <cell r="AS2447"/>
          <cell r="AT2447" t="str">
            <v>EST</v>
          </cell>
          <cell r="AU2447" t="str">
            <v>EST</v>
          </cell>
          <cell r="AV2447" t="str">
            <v/>
          </cell>
          <cell r="AW2447">
            <v>5181.4799999999996</v>
          </cell>
          <cell r="AX2447">
            <v>-5181.4799999999996</v>
          </cell>
          <cell r="AY2447"/>
          <cell r="AZ2447" t="str">
            <v/>
          </cell>
          <cell r="BA2447"/>
          <cell r="BB2447"/>
          <cell r="BC2447"/>
          <cell r="BD2447" t="str">
            <v/>
          </cell>
          <cell r="BE2447">
            <v>0</v>
          </cell>
          <cell r="BF2447" t="str">
            <v/>
          </cell>
          <cell r="BG2447" t="str">
            <v/>
          </cell>
          <cell r="BH2447">
            <v>13</v>
          </cell>
          <cell r="BI2447" t="str">
            <v>0</v>
          </cell>
          <cell r="BJ2447">
            <v>0</v>
          </cell>
          <cell r="BK2447">
            <v>0</v>
          </cell>
          <cell r="BL2447"/>
          <cell r="BM2447"/>
          <cell r="BN2447"/>
          <cell r="BO2447"/>
          <cell r="BQ2447" t="str">
            <v>DPOT</v>
          </cell>
          <cell r="BS2447" t="str">
            <v/>
          </cell>
          <cell r="BT2447" t="str">
            <v/>
          </cell>
        </row>
        <row r="2448">
          <cell r="H2448">
            <v>0</v>
          </cell>
          <cell r="O2448">
            <v>336710</v>
          </cell>
          <cell r="P2448"/>
          <cell r="Q2448" t="str">
            <v>EST MESA LATERAL STAN JR (MARMORE CARRARA)</v>
          </cell>
          <cell r="R2448"/>
          <cell r="S2448"/>
          <cell r="T2448">
            <v>0.3</v>
          </cell>
          <cell r="U2448">
            <v>0</v>
          </cell>
          <cell r="V2448">
            <v>0.55000000000000004</v>
          </cell>
          <cell r="W2448">
            <v>0.3</v>
          </cell>
          <cell r="X2448" t="str">
            <v>EST MESA LATERAL STAN JR (MARMORE CARRARA) - Ø0,3x0,55H</v>
          </cell>
          <cell r="Y2448">
            <v>0</v>
          </cell>
          <cell r="Z2448">
            <v>0.5</v>
          </cell>
          <cell r="AA2448">
            <v>0</v>
          </cell>
          <cell r="AB2448"/>
          <cell r="AC2448"/>
          <cell r="AD2448"/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 t="str">
            <v xml:space="preserve">REF: </v>
          </cell>
          <cell r="AJ2448"/>
          <cell r="AK2448"/>
          <cell r="AL2448" t="str">
            <v>ETIQUETA DE ESTOQUE</v>
          </cell>
          <cell r="AM2448"/>
          <cell r="AN2448" t="str">
            <v/>
          </cell>
          <cell r="AO2448" t="str">
            <v/>
          </cell>
          <cell r="AP2448" t="str">
            <v/>
          </cell>
          <cell r="AQ2448" t="str">
            <v/>
          </cell>
          <cell r="AR2448" t="str">
            <v>ETIQUETA DE ESTOQUE - xxH</v>
          </cell>
          <cell r="AS2448"/>
          <cell r="AT2448" t="str">
            <v>EST</v>
          </cell>
          <cell r="AU2448" t="str">
            <v>EST</v>
          </cell>
          <cell r="AV2448" t="str">
            <v/>
          </cell>
          <cell r="AW2448">
            <v>5365.79</v>
          </cell>
          <cell r="AX2448">
            <v>-5365.79</v>
          </cell>
          <cell r="AY2448"/>
          <cell r="AZ2448" t="str">
            <v/>
          </cell>
          <cell r="BA2448"/>
          <cell r="BB2448"/>
          <cell r="BC2448"/>
          <cell r="BD2448" t="str">
            <v/>
          </cell>
          <cell r="BE2448">
            <v>0</v>
          </cell>
          <cell r="BF2448" t="str">
            <v/>
          </cell>
          <cell r="BG2448" t="str">
            <v/>
          </cell>
          <cell r="BH2448">
            <v>13</v>
          </cell>
          <cell r="BI2448" t="str">
            <v>0</v>
          </cell>
          <cell r="BJ2448">
            <v>0</v>
          </cell>
          <cell r="BK2448">
            <v>0</v>
          </cell>
          <cell r="BL2448"/>
          <cell r="BM2448"/>
          <cell r="BN2448"/>
          <cell r="BO2448"/>
          <cell r="BQ2448" t="str">
            <v>DPOT</v>
          </cell>
          <cell r="BS2448" t="str">
            <v/>
          </cell>
          <cell r="BT2448" t="str">
            <v/>
          </cell>
        </row>
        <row r="2449">
          <cell r="H2449">
            <v>0</v>
          </cell>
          <cell r="O2449">
            <v>336709</v>
          </cell>
          <cell r="P2449"/>
          <cell r="Q2449" t="str">
            <v>EST MESA LATERAL STAN (MARMORE CARRARA)</v>
          </cell>
          <cell r="R2449"/>
          <cell r="S2449"/>
          <cell r="T2449">
            <v>0.4</v>
          </cell>
          <cell r="U2449">
            <v>0</v>
          </cell>
          <cell r="V2449">
            <v>0.6</v>
          </cell>
          <cell r="W2449">
            <v>0.4</v>
          </cell>
          <cell r="X2449" t="str">
            <v>EST MESA LATERAL STAN (MARMORE CARRARA) - Ø0,4x0,6H</v>
          </cell>
          <cell r="Y2449">
            <v>0</v>
          </cell>
          <cell r="Z2449">
            <v>0.5</v>
          </cell>
          <cell r="AA2449">
            <v>0</v>
          </cell>
          <cell r="AB2449"/>
          <cell r="AC2449"/>
          <cell r="AD2449"/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 t="str">
            <v xml:space="preserve">REF: </v>
          </cell>
          <cell r="AJ2449"/>
          <cell r="AK2449"/>
          <cell r="AL2449" t="str">
            <v>ETIQUETA DE ESTOQUE</v>
          </cell>
          <cell r="AM2449"/>
          <cell r="AN2449" t="str">
            <v/>
          </cell>
          <cell r="AO2449" t="str">
            <v/>
          </cell>
          <cell r="AP2449" t="str">
            <v/>
          </cell>
          <cell r="AQ2449" t="str">
            <v/>
          </cell>
          <cell r="AR2449" t="str">
            <v>ETIQUETA DE ESTOQUE - xxH</v>
          </cell>
          <cell r="AS2449"/>
          <cell r="AT2449" t="str">
            <v>EST</v>
          </cell>
          <cell r="AU2449" t="str">
            <v>EST</v>
          </cell>
          <cell r="AV2449" t="str">
            <v/>
          </cell>
          <cell r="AW2449">
            <v>6630.25</v>
          </cell>
          <cell r="AX2449">
            <v>-6630.25</v>
          </cell>
          <cell r="AY2449"/>
          <cell r="AZ2449" t="str">
            <v/>
          </cell>
          <cell r="BA2449"/>
          <cell r="BB2449"/>
          <cell r="BC2449"/>
          <cell r="BD2449" t="str">
            <v/>
          </cell>
          <cell r="BE2449">
            <v>0</v>
          </cell>
          <cell r="BF2449" t="str">
            <v/>
          </cell>
          <cell r="BG2449" t="str">
            <v/>
          </cell>
          <cell r="BH2449">
            <v>13</v>
          </cell>
          <cell r="BI2449" t="str">
            <v>0</v>
          </cell>
          <cell r="BJ2449">
            <v>0</v>
          </cell>
          <cell r="BK2449">
            <v>0</v>
          </cell>
          <cell r="BL2449"/>
          <cell r="BM2449"/>
          <cell r="BN2449"/>
          <cell r="BO2449"/>
          <cell r="BQ2449" t="str">
            <v>DPOT</v>
          </cell>
          <cell r="BS2449" t="str">
            <v/>
          </cell>
          <cell r="BT2449" t="str">
            <v/>
          </cell>
        </row>
        <row r="2450">
          <cell r="H2450">
            <v>1</v>
          </cell>
          <cell r="O2450">
            <v>336614</v>
          </cell>
          <cell r="P2450"/>
          <cell r="Q2450" t="str">
            <v>EST MESA CENTRO MAIS (S/ABAS) (CARVALHO NT)</v>
          </cell>
          <cell r="R2450"/>
          <cell r="S2450"/>
          <cell r="T2450">
            <v>1.67</v>
          </cell>
          <cell r="U2450">
            <v>1.67</v>
          </cell>
          <cell r="V2450">
            <v>0.27</v>
          </cell>
          <cell r="W2450">
            <v>0</v>
          </cell>
          <cell r="X2450" t="str">
            <v>EST MESA CENTRO MAIS (S/ABAS) (CARVALHO NT) - 1,67x1,67x0,27H</v>
          </cell>
          <cell r="Y2450">
            <v>0</v>
          </cell>
          <cell r="Z2450">
            <v>0</v>
          </cell>
          <cell r="AA2450">
            <v>0</v>
          </cell>
          <cell r="AB2450"/>
          <cell r="AC2450"/>
          <cell r="AD2450"/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 t="str">
            <v xml:space="preserve">REF: </v>
          </cell>
          <cell r="AJ2450" t="str">
            <v>PRODUTO PRONTA ENTREGA</v>
          </cell>
          <cell r="AK2450"/>
          <cell r="AL2450" t="str">
            <v>ETIQUETA DE ESTOQUE</v>
          </cell>
          <cell r="AM2450"/>
          <cell r="AN2450" t="str">
            <v/>
          </cell>
          <cell r="AO2450" t="str">
            <v/>
          </cell>
          <cell r="AP2450" t="str">
            <v/>
          </cell>
          <cell r="AQ2450" t="str">
            <v/>
          </cell>
          <cell r="AR2450" t="str">
            <v>ETIQUETA DE ESTOQUE - xxH</v>
          </cell>
          <cell r="AS2450"/>
          <cell r="AT2450" t="str">
            <v>EST</v>
          </cell>
          <cell r="AU2450" t="str">
            <v>EST</v>
          </cell>
          <cell r="AV2450" t="str">
            <v/>
          </cell>
          <cell r="AW2450">
            <v>20527.5</v>
          </cell>
          <cell r="AX2450">
            <v>-20527.5</v>
          </cell>
          <cell r="AY2450"/>
          <cell r="AZ2450" t="str">
            <v/>
          </cell>
          <cell r="BA2450"/>
          <cell r="BB2450"/>
          <cell r="BC2450"/>
          <cell r="BD2450" t="str">
            <v/>
          </cell>
          <cell r="BE2450">
            <v>0</v>
          </cell>
          <cell r="BF2450" t="str">
            <v/>
          </cell>
          <cell r="BG2450" t="str">
            <v/>
          </cell>
          <cell r="BH2450">
            <v>13</v>
          </cell>
          <cell r="BI2450" t="str">
            <v>0</v>
          </cell>
          <cell r="BJ2450">
            <v>0</v>
          </cell>
          <cell r="BK2450">
            <v>0</v>
          </cell>
          <cell r="BL2450"/>
          <cell r="BM2450"/>
          <cell r="BN2450"/>
          <cell r="BO2450"/>
          <cell r="BQ2450" t="str">
            <v>DPOT</v>
          </cell>
          <cell r="BS2450" t="str">
            <v/>
          </cell>
          <cell r="BT2450" t="str">
            <v/>
          </cell>
        </row>
        <row r="2451">
          <cell r="H2451">
            <v>2</v>
          </cell>
          <cell r="O2451">
            <v>335943</v>
          </cell>
          <cell r="P2451"/>
          <cell r="Q2451" t="str">
            <v>EST SOFA DIANA TC GIRONA NEUTRO/ALMF FLORAL MIRAGE AZUL</v>
          </cell>
          <cell r="R2451"/>
          <cell r="S2451"/>
          <cell r="T2451">
            <v>3</v>
          </cell>
          <cell r="U2451">
            <v>1.03</v>
          </cell>
          <cell r="V2451">
            <v>0.63</v>
          </cell>
          <cell r="W2451">
            <v>0</v>
          </cell>
          <cell r="X2451" t="str">
            <v>EST SOFA DIANA TC GIRONA NEUTRO/ALMF FLORAL MIRAGE AZUL - 3x1,03x0,63H</v>
          </cell>
          <cell r="Y2451">
            <v>0</v>
          </cell>
          <cell r="Z2451">
            <v>0</v>
          </cell>
          <cell r="AA2451">
            <v>0</v>
          </cell>
          <cell r="AB2451"/>
          <cell r="AC2451"/>
          <cell r="AD2451"/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 t="str">
            <v xml:space="preserve">REF: </v>
          </cell>
          <cell r="AJ2451" t="str">
            <v>PRODUTO PRONTA ENTREGA</v>
          </cell>
          <cell r="AK2451"/>
          <cell r="AL2451" t="str">
            <v>ETIQUETA DE ESTOQUE</v>
          </cell>
          <cell r="AM2451"/>
          <cell r="AN2451" t="str">
            <v/>
          </cell>
          <cell r="AO2451" t="str">
            <v/>
          </cell>
          <cell r="AP2451" t="str">
            <v/>
          </cell>
          <cell r="AQ2451" t="str">
            <v/>
          </cell>
          <cell r="AR2451" t="str">
            <v>ETIQUETA DE ESTOQUE - xxH</v>
          </cell>
          <cell r="AS2451"/>
          <cell r="AT2451" t="str">
            <v>EST</v>
          </cell>
          <cell r="AU2451" t="str">
            <v>EST</v>
          </cell>
          <cell r="AV2451" t="str">
            <v/>
          </cell>
          <cell r="AW2451">
            <v>51561.4</v>
          </cell>
          <cell r="AX2451">
            <v>-51561.4</v>
          </cell>
          <cell r="AY2451"/>
          <cell r="AZ2451" t="str">
            <v/>
          </cell>
          <cell r="BA2451"/>
          <cell r="BB2451"/>
          <cell r="BC2451"/>
          <cell r="BD2451" t="str">
            <v/>
          </cell>
          <cell r="BE2451">
            <v>0</v>
          </cell>
          <cell r="BF2451" t="str">
            <v/>
          </cell>
          <cell r="BG2451" t="str">
            <v/>
          </cell>
          <cell r="BH2451">
            <v>13</v>
          </cell>
          <cell r="BI2451" t="str">
            <v>0</v>
          </cell>
          <cell r="BJ2451">
            <v>0</v>
          </cell>
          <cell r="BK2451">
            <v>0</v>
          </cell>
          <cell r="BL2451"/>
          <cell r="BM2451"/>
          <cell r="BN2451"/>
          <cell r="BO2451"/>
          <cell r="BQ2451" t="str">
            <v>DPOT</v>
          </cell>
          <cell r="BS2451" t="str">
            <v/>
          </cell>
          <cell r="BT2451" t="str">
            <v/>
          </cell>
        </row>
        <row r="2452">
          <cell r="H2452">
            <v>2</v>
          </cell>
          <cell r="O2452">
            <v>335314</v>
          </cell>
          <cell r="P2452"/>
          <cell r="Q2452" t="str">
            <v>EST CADEIRA OMAR C/B ALT (MAD A CINAM NT) TC XENON BEIGE</v>
          </cell>
          <cell r="R2452"/>
          <cell r="S2452"/>
          <cell r="T2452">
            <v>0.55000000000000004</v>
          </cell>
          <cell r="U2452">
            <v>0.55000000000000004</v>
          </cell>
          <cell r="V2452">
            <v>0.83</v>
          </cell>
          <cell r="W2452">
            <v>0</v>
          </cell>
          <cell r="X2452" t="str">
            <v>EST CADEIRA OMAR C/B ALT (MAD A CINAM NT) TC XENON BEIGE - 0,55x0,55x0,83H</v>
          </cell>
          <cell r="Y2452">
            <v>0</v>
          </cell>
          <cell r="Z2452">
            <v>0</v>
          </cell>
          <cell r="AA2452">
            <v>0</v>
          </cell>
          <cell r="AB2452"/>
          <cell r="AC2452"/>
          <cell r="AD2452"/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 t="str">
            <v xml:space="preserve">REF: </v>
          </cell>
          <cell r="AJ2452" t="str">
            <v>PRODUTO PRONTA ENTREGA</v>
          </cell>
          <cell r="AK2452"/>
          <cell r="AL2452" t="str">
            <v>ETIQUETA DE ESTOQUE</v>
          </cell>
          <cell r="AM2452"/>
          <cell r="AN2452" t="str">
            <v/>
          </cell>
          <cell r="AO2452" t="str">
            <v/>
          </cell>
          <cell r="AP2452" t="str">
            <v/>
          </cell>
          <cell r="AQ2452" t="str">
            <v/>
          </cell>
          <cell r="AR2452" t="str">
            <v>ETIQUETA DE ESTOQUE - xxH</v>
          </cell>
          <cell r="AS2452"/>
          <cell r="AT2452" t="str">
            <v>EST</v>
          </cell>
          <cell r="AU2452" t="str">
            <v>EST</v>
          </cell>
          <cell r="AV2452" t="str">
            <v/>
          </cell>
          <cell r="AW2452">
            <v>9745.4699999999993</v>
          </cell>
          <cell r="AX2452">
            <v>-9745.4699999999993</v>
          </cell>
          <cell r="AY2452"/>
          <cell r="AZ2452" t="str">
            <v/>
          </cell>
          <cell r="BA2452"/>
          <cell r="BB2452"/>
          <cell r="BC2452"/>
          <cell r="BD2452" t="str">
            <v/>
          </cell>
          <cell r="BE2452">
            <v>0</v>
          </cell>
          <cell r="BF2452" t="str">
            <v/>
          </cell>
          <cell r="BG2452" t="str">
            <v/>
          </cell>
          <cell r="BH2452">
            <v>13</v>
          </cell>
          <cell r="BI2452" t="str">
            <v>0</v>
          </cell>
          <cell r="BJ2452">
            <v>0</v>
          </cell>
          <cell r="BK2452">
            <v>0</v>
          </cell>
          <cell r="BL2452"/>
          <cell r="BM2452"/>
          <cell r="BN2452"/>
          <cell r="BO2452"/>
          <cell r="BQ2452" t="str">
            <v>DPOT</v>
          </cell>
          <cell r="BS2452" t="str">
            <v/>
          </cell>
          <cell r="BT2452" t="str">
            <v/>
          </cell>
        </row>
        <row r="2453">
          <cell r="H2453">
            <v>2</v>
          </cell>
          <cell r="O2453">
            <v>335263</v>
          </cell>
          <cell r="P2453"/>
          <cell r="Q2453" t="str">
            <v>EST CADEIRA GB F61 (C/B) (JANTAR) COURO NOBUCK 98/TC RED</v>
          </cell>
          <cell r="R2453"/>
          <cell r="S2453"/>
          <cell r="T2453">
            <v>0.59</v>
          </cell>
          <cell r="U2453">
            <v>0.54</v>
          </cell>
          <cell r="V2453">
            <v>0.85</v>
          </cell>
          <cell r="W2453">
            <v>0</v>
          </cell>
          <cell r="X2453" t="str">
            <v>EST CADEIRA GB F61 (C/B) (JANTAR) COURO NOBUCK 98/TC RED - 0,59x0,54x0,85H</v>
          </cell>
          <cell r="Y2453">
            <v>0</v>
          </cell>
          <cell r="Z2453">
            <v>0</v>
          </cell>
          <cell r="AA2453">
            <v>0</v>
          </cell>
          <cell r="AB2453"/>
          <cell r="AC2453"/>
          <cell r="AD2453"/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 t="str">
            <v xml:space="preserve">REF: </v>
          </cell>
          <cell r="AJ2453" t="str">
            <v>PRODUTO PRONTA ENTREGA</v>
          </cell>
          <cell r="AK2453"/>
          <cell r="AL2453" t="str">
            <v>ETIQUETA DE ESTOQUE</v>
          </cell>
          <cell r="AM2453"/>
          <cell r="AN2453" t="str">
            <v/>
          </cell>
          <cell r="AO2453" t="str">
            <v/>
          </cell>
          <cell r="AP2453" t="str">
            <v/>
          </cell>
          <cell r="AQ2453" t="str">
            <v/>
          </cell>
          <cell r="AR2453" t="str">
            <v>ETIQUETA DE ESTOQUE - xxH</v>
          </cell>
          <cell r="AS2453"/>
          <cell r="AT2453" t="str">
            <v>EST</v>
          </cell>
          <cell r="AU2453" t="str">
            <v>EST</v>
          </cell>
          <cell r="AV2453" t="str">
            <v/>
          </cell>
          <cell r="AW2453">
            <v>9256.5</v>
          </cell>
          <cell r="AX2453">
            <v>-9256.5</v>
          </cell>
          <cell r="AY2453"/>
          <cell r="AZ2453" t="str">
            <v/>
          </cell>
          <cell r="BA2453"/>
          <cell r="BB2453"/>
          <cell r="BC2453"/>
          <cell r="BD2453" t="str">
            <v/>
          </cell>
          <cell r="BE2453">
            <v>0</v>
          </cell>
          <cell r="BF2453" t="str">
            <v/>
          </cell>
          <cell r="BG2453" t="str">
            <v/>
          </cell>
          <cell r="BH2453">
            <v>13</v>
          </cell>
          <cell r="BI2453" t="str">
            <v>0</v>
          </cell>
          <cell r="BJ2453">
            <v>0</v>
          </cell>
          <cell r="BK2453">
            <v>0</v>
          </cell>
          <cell r="BL2453"/>
          <cell r="BM2453"/>
          <cell r="BN2453"/>
          <cell r="BO2453"/>
          <cell r="BQ2453" t="str">
            <v>DPOT</v>
          </cell>
          <cell r="BS2453" t="str">
            <v/>
          </cell>
          <cell r="BT2453" t="str">
            <v/>
          </cell>
        </row>
        <row r="2454">
          <cell r="H2454">
            <v>2</v>
          </cell>
          <cell r="O2454">
            <v>335262</v>
          </cell>
          <cell r="P2454"/>
          <cell r="Q2454" t="str">
            <v>EST CADEIRA ESSA (JEQ NATURAL) COURO FIRENZE AVESSO VERMELHO</v>
          </cell>
          <cell r="R2454"/>
          <cell r="S2454"/>
          <cell r="T2454">
            <v>0.56000000000000005</v>
          </cell>
          <cell r="U2454">
            <v>0.59</v>
          </cell>
          <cell r="V2454">
            <v>0.8</v>
          </cell>
          <cell r="W2454">
            <v>0</v>
          </cell>
          <cell r="X2454" t="str">
            <v>EST CADEIRA ESSA (JEQ NATURAL) COURO FIRENZE AVESSO VERMELHO - 0,56x0,59x0,8H</v>
          </cell>
          <cell r="Y2454">
            <v>0</v>
          </cell>
          <cell r="Z2454">
            <v>0</v>
          </cell>
          <cell r="AA2454">
            <v>0</v>
          </cell>
          <cell r="AB2454"/>
          <cell r="AC2454"/>
          <cell r="AD2454"/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 t="str">
            <v xml:space="preserve">REF: </v>
          </cell>
          <cell r="AJ2454" t="str">
            <v>PRODUTO PRONTA ENTREGA</v>
          </cell>
          <cell r="AK2454"/>
          <cell r="AL2454" t="str">
            <v>ETIQUETA DE ESTOQUE</v>
          </cell>
          <cell r="AM2454"/>
          <cell r="AN2454" t="str">
            <v/>
          </cell>
          <cell r="AO2454" t="str">
            <v/>
          </cell>
          <cell r="AP2454" t="str">
            <v/>
          </cell>
          <cell r="AQ2454" t="str">
            <v/>
          </cell>
          <cell r="AR2454" t="str">
            <v>ETIQUETA DE ESTOQUE - xxH</v>
          </cell>
          <cell r="AS2454"/>
          <cell r="AT2454" t="str">
            <v>EST</v>
          </cell>
          <cell r="AU2454" t="str">
            <v>EST</v>
          </cell>
          <cell r="AV2454" t="str">
            <v/>
          </cell>
          <cell r="AW2454">
            <v>12171.37</v>
          </cell>
          <cell r="AX2454">
            <v>-12171.37</v>
          </cell>
          <cell r="AY2454"/>
          <cell r="AZ2454" t="str">
            <v/>
          </cell>
          <cell r="BA2454"/>
          <cell r="BB2454"/>
          <cell r="BC2454"/>
          <cell r="BD2454" t="str">
            <v/>
          </cell>
          <cell r="BE2454">
            <v>0</v>
          </cell>
          <cell r="BF2454" t="str">
            <v/>
          </cell>
          <cell r="BG2454" t="str">
            <v/>
          </cell>
          <cell r="BH2454">
            <v>13</v>
          </cell>
          <cell r="BI2454" t="str">
            <v>0</v>
          </cell>
          <cell r="BJ2454">
            <v>0</v>
          </cell>
          <cell r="BK2454">
            <v>0</v>
          </cell>
          <cell r="BL2454"/>
          <cell r="BM2454"/>
          <cell r="BN2454"/>
          <cell r="BO2454"/>
          <cell r="BQ2454" t="str">
            <v>DPOT</v>
          </cell>
          <cell r="BS2454" t="str">
            <v/>
          </cell>
          <cell r="BT2454" t="str">
            <v/>
          </cell>
        </row>
        <row r="2455">
          <cell r="H2455">
            <v>4</v>
          </cell>
          <cell r="O2455">
            <v>335252</v>
          </cell>
          <cell r="P2455"/>
          <cell r="Q2455" t="str">
            <v>EST CADEIRA PORTUGUESA C/BRACO (FREIJO) TC GALLIA NATURAL</v>
          </cell>
          <cell r="R2455"/>
          <cell r="S2455"/>
          <cell r="T2455">
            <v>0.59</v>
          </cell>
          <cell r="U2455">
            <v>0.56000000000000005</v>
          </cell>
          <cell r="V2455">
            <v>0.88</v>
          </cell>
          <cell r="W2455">
            <v>0</v>
          </cell>
          <cell r="X2455" t="str">
            <v>EST CADEIRA PORTUGUESA C/BRACO (FREIJO) TC GALLIA NATURAL - 0,59x0,56x0,88H</v>
          </cell>
          <cell r="Y2455">
            <v>0</v>
          </cell>
          <cell r="Z2455">
            <v>0</v>
          </cell>
          <cell r="AA2455">
            <v>0</v>
          </cell>
          <cell r="AB2455"/>
          <cell r="AC2455"/>
          <cell r="AD2455"/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 t="str">
            <v xml:space="preserve">REF: </v>
          </cell>
          <cell r="AJ2455" t="str">
            <v>PRODUTO PRONTA ENTREGA</v>
          </cell>
          <cell r="AK2455"/>
          <cell r="AL2455" t="str">
            <v>ETIQUETA DE ESTOQUE</v>
          </cell>
          <cell r="AM2455"/>
          <cell r="AN2455" t="str">
            <v/>
          </cell>
          <cell r="AO2455" t="str">
            <v/>
          </cell>
          <cell r="AP2455" t="str">
            <v/>
          </cell>
          <cell r="AQ2455" t="str">
            <v/>
          </cell>
          <cell r="AR2455" t="str">
            <v>ETIQUETA DE ESTOQUE - xxH</v>
          </cell>
          <cell r="AS2455"/>
          <cell r="AT2455" t="str">
            <v>EST</v>
          </cell>
          <cell r="AU2455" t="str">
            <v>EST</v>
          </cell>
          <cell r="AV2455" t="str">
            <v/>
          </cell>
          <cell r="AW2455">
            <v>19037.41</v>
          </cell>
          <cell r="AX2455">
            <v>-19037.41</v>
          </cell>
          <cell r="AY2455"/>
          <cell r="AZ2455" t="str">
            <v/>
          </cell>
          <cell r="BA2455"/>
          <cell r="BB2455"/>
          <cell r="BC2455"/>
          <cell r="BD2455" t="str">
            <v/>
          </cell>
          <cell r="BE2455">
            <v>0</v>
          </cell>
          <cell r="BF2455" t="str">
            <v/>
          </cell>
          <cell r="BG2455" t="str">
            <v/>
          </cell>
          <cell r="BH2455">
            <v>203</v>
          </cell>
          <cell r="BI2455" t="str">
            <v>0</v>
          </cell>
          <cell r="BJ2455">
            <v>0</v>
          </cell>
          <cell r="BK2455">
            <v>0</v>
          </cell>
          <cell r="BL2455"/>
          <cell r="BM2455"/>
          <cell r="BN2455"/>
          <cell r="BO2455"/>
          <cell r="BQ2455" t="str">
            <v>DPOT</v>
          </cell>
          <cell r="BS2455" t="str">
            <v/>
          </cell>
          <cell r="BT2455" t="str">
            <v/>
          </cell>
        </row>
        <row r="2456">
          <cell r="H2456">
            <v>8</v>
          </cell>
          <cell r="O2456">
            <v>335249</v>
          </cell>
          <cell r="P2456"/>
          <cell r="Q2456" t="str">
            <v>EST CADEIRA PORTUGUESA S/BRACO (FREIJO) TC GALLIA MUSGO</v>
          </cell>
          <cell r="R2456"/>
          <cell r="S2456"/>
          <cell r="T2456">
            <v>0.53</v>
          </cell>
          <cell r="U2456">
            <v>0.56000000000000005</v>
          </cell>
          <cell r="V2456">
            <v>0.88</v>
          </cell>
          <cell r="W2456">
            <v>0</v>
          </cell>
          <cell r="X2456" t="str">
            <v>EST CADEIRA PORTUGUESA S/BRACO (FREIJO) TC GALLIA MUSGO - 0,53x0,56x0,88H</v>
          </cell>
          <cell r="Y2456">
            <v>0</v>
          </cell>
          <cell r="Z2456">
            <v>0</v>
          </cell>
          <cell r="AA2456">
            <v>0</v>
          </cell>
          <cell r="AB2456"/>
          <cell r="AC2456"/>
          <cell r="AD2456"/>
          <cell r="AE2456">
            <v>0</v>
          </cell>
          <cell r="AF2456">
            <v>0</v>
          </cell>
          <cell r="AG2456">
            <v>0</v>
          </cell>
          <cell r="AH2456">
            <v>0</v>
          </cell>
          <cell r="AI2456" t="str">
            <v xml:space="preserve">REF: </v>
          </cell>
          <cell r="AJ2456" t="str">
            <v>PRODUTO PRONTA ENTREGA</v>
          </cell>
          <cell r="AK2456"/>
          <cell r="AL2456" t="str">
            <v>ETIQUETA DE ESTOQUE</v>
          </cell>
          <cell r="AM2456"/>
          <cell r="AN2456" t="str">
            <v/>
          </cell>
          <cell r="AO2456" t="str">
            <v/>
          </cell>
          <cell r="AP2456" t="str">
            <v/>
          </cell>
          <cell r="AQ2456" t="str">
            <v/>
          </cell>
          <cell r="AR2456" t="str">
            <v>ETIQUETA DE ESTOQUE - xxH</v>
          </cell>
          <cell r="AS2456"/>
          <cell r="AT2456" t="str">
            <v>EST</v>
          </cell>
          <cell r="AU2456" t="str">
            <v>EST</v>
          </cell>
          <cell r="AV2456" t="str">
            <v/>
          </cell>
          <cell r="AW2456">
            <v>17334.62</v>
          </cell>
          <cell r="AX2456">
            <v>-17334.62</v>
          </cell>
          <cell r="AY2456"/>
          <cell r="AZ2456" t="str">
            <v/>
          </cell>
          <cell r="BA2456"/>
          <cell r="BB2456"/>
          <cell r="BC2456"/>
          <cell r="BD2456" t="str">
            <v/>
          </cell>
          <cell r="BE2456">
            <v>0</v>
          </cell>
          <cell r="BF2456" t="str">
            <v/>
          </cell>
          <cell r="BG2456" t="str">
            <v/>
          </cell>
          <cell r="BH2456">
            <v>203</v>
          </cell>
          <cell r="BI2456" t="str">
            <v>0</v>
          </cell>
          <cell r="BJ2456">
            <v>0</v>
          </cell>
          <cell r="BK2456">
            <v>0</v>
          </cell>
          <cell r="BL2456"/>
          <cell r="BM2456"/>
          <cell r="BN2456"/>
          <cell r="BO2456"/>
          <cell r="BQ2456" t="str">
            <v>DPOT</v>
          </cell>
          <cell r="BS2456" t="str">
            <v/>
          </cell>
          <cell r="BT2456" t="str">
            <v/>
          </cell>
        </row>
        <row r="2457">
          <cell r="H2457">
            <v>3</v>
          </cell>
          <cell r="O2457">
            <v>335245</v>
          </cell>
          <cell r="P2457"/>
          <cell r="Q2457" t="str">
            <v>EST CADEIRA PORTUGUESA C/BRACO (FREIJO) CAMURCA TAUPE</v>
          </cell>
          <cell r="R2457"/>
          <cell r="S2457"/>
          <cell r="T2457">
            <v>0.59</v>
          </cell>
          <cell r="U2457">
            <v>0.56000000000000005</v>
          </cell>
          <cell r="V2457">
            <v>0.88</v>
          </cell>
          <cell r="W2457">
            <v>0</v>
          </cell>
          <cell r="X2457" t="str">
            <v>EST CADEIRA PORTUGUESA C/BRACO (FREIJO) CAMURCA TAUPE - 0,59x0,56x0,88H</v>
          </cell>
          <cell r="Y2457">
            <v>0</v>
          </cell>
          <cell r="Z2457">
            <v>0</v>
          </cell>
          <cell r="AA2457">
            <v>0</v>
          </cell>
          <cell r="AB2457"/>
          <cell r="AC2457"/>
          <cell r="AD2457"/>
          <cell r="AE2457">
            <v>0</v>
          </cell>
          <cell r="AF2457">
            <v>0</v>
          </cell>
          <cell r="AG2457">
            <v>0</v>
          </cell>
          <cell r="AH2457">
            <v>0</v>
          </cell>
          <cell r="AI2457" t="str">
            <v xml:space="preserve">REF: </v>
          </cell>
          <cell r="AJ2457" t="str">
            <v>PRODUTO PRONTA ENTREGA</v>
          </cell>
          <cell r="AK2457"/>
          <cell r="AL2457" t="str">
            <v>ETIQUETA DE ESTOQUE</v>
          </cell>
          <cell r="AM2457"/>
          <cell r="AN2457" t="str">
            <v/>
          </cell>
          <cell r="AO2457" t="str">
            <v/>
          </cell>
          <cell r="AP2457" t="str">
            <v/>
          </cell>
          <cell r="AQ2457" t="str">
            <v/>
          </cell>
          <cell r="AR2457" t="str">
            <v>ETIQUETA DE ESTOQUE - xxH</v>
          </cell>
          <cell r="AS2457"/>
          <cell r="AT2457" t="str">
            <v>EST</v>
          </cell>
          <cell r="AU2457" t="str">
            <v>EST</v>
          </cell>
          <cell r="AV2457" t="str">
            <v/>
          </cell>
          <cell r="AW2457">
            <v>19080.8</v>
          </cell>
          <cell r="AX2457">
            <v>-19080.8</v>
          </cell>
          <cell r="AY2457"/>
          <cell r="AZ2457" t="str">
            <v/>
          </cell>
          <cell r="BA2457"/>
          <cell r="BB2457"/>
          <cell r="BC2457"/>
          <cell r="BD2457" t="str">
            <v/>
          </cell>
          <cell r="BE2457">
            <v>0</v>
          </cell>
          <cell r="BF2457" t="str">
            <v/>
          </cell>
          <cell r="BG2457" t="str">
            <v/>
          </cell>
          <cell r="BH2457">
            <v>203</v>
          </cell>
          <cell r="BI2457" t="str">
            <v>0</v>
          </cell>
          <cell r="BJ2457">
            <v>0</v>
          </cell>
          <cell r="BK2457">
            <v>0</v>
          </cell>
          <cell r="BL2457"/>
          <cell r="BM2457"/>
          <cell r="BN2457"/>
          <cell r="BO2457"/>
          <cell r="BQ2457" t="str">
            <v>DPOT</v>
          </cell>
          <cell r="BS2457" t="str">
            <v/>
          </cell>
          <cell r="BT2457" t="str">
            <v/>
          </cell>
        </row>
        <row r="2458">
          <cell r="H2458">
            <v>7</v>
          </cell>
          <cell r="O2458">
            <v>335241</v>
          </cell>
          <cell r="P2458"/>
          <cell r="Q2458" t="str">
            <v>EST CADEIRA PORTUGUESA S/BRACO (FREIJO) CAMURCA TAUPE</v>
          </cell>
          <cell r="R2458"/>
          <cell r="S2458"/>
          <cell r="T2458">
            <v>0.53</v>
          </cell>
          <cell r="U2458">
            <v>0.56000000000000005</v>
          </cell>
          <cell r="V2458">
            <v>0.88</v>
          </cell>
          <cell r="W2458">
            <v>0</v>
          </cell>
          <cell r="X2458" t="str">
            <v>EST CADEIRA PORTUGUESA S/BRACO (FREIJO) CAMURCA TAUPE - 0,53x0,56x0,88H</v>
          </cell>
          <cell r="Y2458">
            <v>0</v>
          </cell>
          <cell r="Z2458">
            <v>0</v>
          </cell>
          <cell r="AA2458">
            <v>0</v>
          </cell>
          <cell r="AB2458"/>
          <cell r="AC2458"/>
          <cell r="AD2458"/>
          <cell r="AE2458">
            <v>0</v>
          </cell>
          <cell r="AF2458">
            <v>0</v>
          </cell>
          <cell r="AG2458">
            <v>0</v>
          </cell>
          <cell r="AH2458">
            <v>0</v>
          </cell>
          <cell r="AI2458" t="str">
            <v xml:space="preserve">REF: </v>
          </cell>
          <cell r="AJ2458" t="str">
            <v>PRODUTO PRONTA ENTREGA</v>
          </cell>
          <cell r="AK2458"/>
          <cell r="AL2458" t="str">
            <v>ETIQUETA DE ESTOQUE</v>
          </cell>
          <cell r="AM2458"/>
          <cell r="AN2458" t="str">
            <v/>
          </cell>
          <cell r="AO2458" t="str">
            <v/>
          </cell>
          <cell r="AP2458" t="str">
            <v/>
          </cell>
          <cell r="AQ2458" t="str">
            <v/>
          </cell>
          <cell r="AR2458" t="str">
            <v>ETIQUETA DE ESTOQUE - xxH</v>
          </cell>
          <cell r="AS2458"/>
          <cell r="AT2458" t="str">
            <v>EST</v>
          </cell>
          <cell r="AU2458" t="str">
            <v>EST</v>
          </cell>
          <cell r="AV2458" t="str">
            <v/>
          </cell>
          <cell r="AW2458">
            <v>17378.02</v>
          </cell>
          <cell r="AX2458">
            <v>-17378.02</v>
          </cell>
          <cell r="AY2458"/>
          <cell r="AZ2458" t="str">
            <v/>
          </cell>
          <cell r="BA2458"/>
          <cell r="BB2458"/>
          <cell r="BC2458"/>
          <cell r="BD2458" t="str">
            <v/>
          </cell>
          <cell r="BE2458">
            <v>0</v>
          </cell>
          <cell r="BF2458" t="str">
            <v/>
          </cell>
          <cell r="BG2458" t="str">
            <v/>
          </cell>
          <cell r="BH2458">
            <v>203</v>
          </cell>
          <cell r="BI2458" t="str">
            <v>0</v>
          </cell>
          <cell r="BJ2458">
            <v>0</v>
          </cell>
          <cell r="BK2458">
            <v>0</v>
          </cell>
          <cell r="BL2458"/>
          <cell r="BM2458"/>
          <cell r="BN2458"/>
          <cell r="BO2458"/>
          <cell r="BQ2458" t="str">
            <v>DPOT</v>
          </cell>
          <cell r="BS2458" t="str">
            <v/>
          </cell>
          <cell r="BT2458" t="str">
            <v/>
          </cell>
        </row>
        <row r="2459">
          <cell r="H2459">
            <v>8</v>
          </cell>
          <cell r="O2459">
            <v>335240</v>
          </cell>
          <cell r="P2459"/>
          <cell r="Q2459" t="str">
            <v>EST CADEIRA PORTUGUESA S/BRACO (FREIJO) TC GALLIA NATURAL</v>
          </cell>
          <cell r="R2459"/>
          <cell r="S2459"/>
          <cell r="T2459">
            <v>0.53</v>
          </cell>
          <cell r="U2459">
            <v>0.56000000000000005</v>
          </cell>
          <cell r="V2459">
            <v>0.88</v>
          </cell>
          <cell r="W2459">
            <v>0</v>
          </cell>
          <cell r="X2459" t="str">
            <v>EST CADEIRA PORTUGUESA S/BRACO (FREIJO) TC GALLIA NATURAL - 0,53x0,56x0,88H</v>
          </cell>
          <cell r="Y2459">
            <v>0</v>
          </cell>
          <cell r="Z2459">
            <v>0</v>
          </cell>
          <cell r="AA2459">
            <v>0</v>
          </cell>
          <cell r="AB2459"/>
          <cell r="AC2459"/>
          <cell r="AD2459"/>
          <cell r="AE2459">
            <v>0</v>
          </cell>
          <cell r="AF2459">
            <v>0</v>
          </cell>
          <cell r="AG2459">
            <v>0</v>
          </cell>
          <cell r="AH2459">
            <v>0</v>
          </cell>
          <cell r="AI2459" t="str">
            <v xml:space="preserve">REF: </v>
          </cell>
          <cell r="AJ2459" t="str">
            <v>PRODUTO PRONTA ENTREGA</v>
          </cell>
          <cell r="AK2459"/>
          <cell r="AL2459" t="str">
            <v>ETIQUETA DE ESTOQUE</v>
          </cell>
          <cell r="AM2459"/>
          <cell r="AN2459" t="str">
            <v/>
          </cell>
          <cell r="AO2459" t="str">
            <v/>
          </cell>
          <cell r="AP2459" t="str">
            <v/>
          </cell>
          <cell r="AQ2459" t="str">
            <v/>
          </cell>
          <cell r="AR2459" t="str">
            <v>ETIQUETA DE ESTOQUE - xxH</v>
          </cell>
          <cell r="AS2459"/>
          <cell r="AT2459" t="str">
            <v>EST</v>
          </cell>
          <cell r="AU2459" t="str">
            <v>EST</v>
          </cell>
          <cell r="AV2459" t="str">
            <v/>
          </cell>
          <cell r="AW2459">
            <v>17334.62</v>
          </cell>
          <cell r="AX2459">
            <v>-17334.62</v>
          </cell>
          <cell r="AY2459"/>
          <cell r="AZ2459" t="str">
            <v/>
          </cell>
          <cell r="BA2459"/>
          <cell r="BB2459"/>
          <cell r="BC2459"/>
          <cell r="BD2459" t="str">
            <v/>
          </cell>
          <cell r="BE2459">
            <v>0</v>
          </cell>
          <cell r="BF2459" t="str">
            <v/>
          </cell>
          <cell r="BG2459" t="str">
            <v/>
          </cell>
          <cell r="BH2459">
            <v>203</v>
          </cell>
          <cell r="BI2459" t="str">
            <v>0</v>
          </cell>
          <cell r="BJ2459">
            <v>0</v>
          </cell>
          <cell r="BK2459">
            <v>0</v>
          </cell>
          <cell r="BL2459"/>
          <cell r="BM2459"/>
          <cell r="BN2459"/>
          <cell r="BO2459"/>
          <cell r="BQ2459" t="str">
            <v>DPOT</v>
          </cell>
          <cell r="BS2459" t="str">
            <v/>
          </cell>
          <cell r="BT2459" t="str">
            <v/>
          </cell>
        </row>
        <row r="2460">
          <cell r="H2460">
            <v>0</v>
          </cell>
          <cell r="O2460">
            <v>335131</v>
          </cell>
          <cell r="P2460"/>
          <cell r="Q2460" t="str">
            <v>EST MESA CENTRO TAPI (SUCUPIRA NATURAL) (CAMURCA TAUPE)</v>
          </cell>
          <cell r="R2460"/>
          <cell r="S2460"/>
          <cell r="T2460">
            <v>1.8</v>
          </cell>
          <cell r="U2460">
            <v>0.9</v>
          </cell>
          <cell r="V2460">
            <v>0.3</v>
          </cell>
          <cell r="W2460">
            <v>0</v>
          </cell>
          <cell r="X2460" t="str">
            <v>EST MESA CENTRO TAPI (SUCUPIRA NATURAL) (CAMURCA TAUPE) - 1,8x0,9x0,3H</v>
          </cell>
          <cell r="Y2460">
            <v>0</v>
          </cell>
          <cell r="Z2460">
            <v>0.5</v>
          </cell>
          <cell r="AA2460">
            <v>0</v>
          </cell>
          <cell r="AB2460"/>
          <cell r="AC2460"/>
          <cell r="AD2460"/>
          <cell r="AE2460">
            <v>0</v>
          </cell>
          <cell r="AF2460">
            <v>0</v>
          </cell>
          <cell r="AG2460">
            <v>0</v>
          </cell>
          <cell r="AH2460">
            <v>0</v>
          </cell>
          <cell r="AI2460" t="str">
            <v xml:space="preserve">REF: </v>
          </cell>
          <cell r="AJ2460"/>
          <cell r="AK2460"/>
          <cell r="AL2460" t="str">
            <v>ETIQUETA DE ESTOQUE</v>
          </cell>
          <cell r="AM2460"/>
          <cell r="AN2460" t="str">
            <v/>
          </cell>
          <cell r="AO2460" t="str">
            <v/>
          </cell>
          <cell r="AP2460" t="str">
            <v/>
          </cell>
          <cell r="AQ2460" t="str">
            <v/>
          </cell>
          <cell r="AR2460" t="str">
            <v>ETIQUETA DE ESTOQUE - xxH</v>
          </cell>
          <cell r="AS2460"/>
          <cell r="AT2460" t="str">
            <v>EST</v>
          </cell>
          <cell r="AU2460" t="str">
            <v>EST</v>
          </cell>
          <cell r="AV2460" t="str">
            <v/>
          </cell>
          <cell r="AW2460">
            <v>66956.58</v>
          </cell>
          <cell r="AX2460">
            <v>-66956.58</v>
          </cell>
          <cell r="AY2460"/>
          <cell r="AZ2460" t="str">
            <v/>
          </cell>
          <cell r="BA2460"/>
          <cell r="BB2460"/>
          <cell r="BC2460"/>
          <cell r="BD2460" t="str">
            <v/>
          </cell>
          <cell r="BE2460">
            <v>0</v>
          </cell>
          <cell r="BF2460" t="str">
            <v/>
          </cell>
          <cell r="BG2460" t="str">
            <v/>
          </cell>
          <cell r="BH2460">
            <v>13</v>
          </cell>
          <cell r="BI2460" t="str">
            <v>0</v>
          </cell>
          <cell r="BJ2460">
            <v>0</v>
          </cell>
          <cell r="BK2460">
            <v>0</v>
          </cell>
          <cell r="BL2460"/>
          <cell r="BM2460"/>
          <cell r="BN2460"/>
          <cell r="BO2460"/>
          <cell r="BQ2460" t="str">
            <v>DPOT</v>
          </cell>
          <cell r="BS2460" t="str">
            <v/>
          </cell>
          <cell r="BT2460" t="str">
            <v/>
          </cell>
        </row>
        <row r="2461">
          <cell r="H2461">
            <v>1</v>
          </cell>
          <cell r="O2461">
            <v>334696</v>
          </cell>
          <cell r="P2461"/>
          <cell r="Q2461" t="str">
            <v>EST BANQUETA BENJAMIN (FREIJO NATURAL) CAMURCA TABACO</v>
          </cell>
          <cell r="R2461"/>
          <cell r="S2461"/>
          <cell r="T2461">
            <v>0.8</v>
          </cell>
          <cell r="U2461">
            <v>0.6</v>
          </cell>
          <cell r="V2461">
            <v>0.38</v>
          </cell>
          <cell r="W2461">
            <v>0</v>
          </cell>
          <cell r="X2461" t="str">
            <v>EST BANQUETA BENJAMIN (FREIJO NATURAL) CAMURCA TABACO - 0,8x0,6x0,38H</v>
          </cell>
          <cell r="Y2461">
            <v>0</v>
          </cell>
          <cell r="Z2461">
            <v>0</v>
          </cell>
          <cell r="AA2461">
            <v>0</v>
          </cell>
          <cell r="AB2461"/>
          <cell r="AC2461"/>
          <cell r="AD2461"/>
          <cell r="AE2461">
            <v>0</v>
          </cell>
          <cell r="AF2461">
            <v>0</v>
          </cell>
          <cell r="AG2461">
            <v>0</v>
          </cell>
          <cell r="AH2461">
            <v>0</v>
          </cell>
          <cell r="AI2461" t="str">
            <v xml:space="preserve">REF: </v>
          </cell>
          <cell r="AJ2461" t="str">
            <v>PRODUTO PRONTA ENTREGA</v>
          </cell>
          <cell r="AK2461"/>
          <cell r="AL2461" t="str">
            <v>ETIQUETA DE ESTOQUE</v>
          </cell>
          <cell r="AM2461"/>
          <cell r="AN2461" t="str">
            <v/>
          </cell>
          <cell r="AO2461" t="str">
            <v/>
          </cell>
          <cell r="AP2461" t="str">
            <v/>
          </cell>
          <cell r="AQ2461" t="str">
            <v/>
          </cell>
          <cell r="AR2461" t="str">
            <v>ETIQUETA DE ESTOQUE - xxH</v>
          </cell>
          <cell r="AS2461"/>
          <cell r="AT2461" t="str">
            <v>EST</v>
          </cell>
          <cell r="AU2461" t="str">
            <v>EST</v>
          </cell>
          <cell r="AV2461" t="str">
            <v/>
          </cell>
          <cell r="AW2461">
            <v>20950.849999999999</v>
          </cell>
          <cell r="AX2461">
            <v>-20950.849999999999</v>
          </cell>
          <cell r="AY2461"/>
          <cell r="AZ2461" t="str">
            <v/>
          </cell>
          <cell r="BA2461"/>
          <cell r="BB2461"/>
          <cell r="BC2461"/>
          <cell r="BD2461" t="str">
            <v/>
          </cell>
          <cell r="BE2461">
            <v>0</v>
          </cell>
          <cell r="BF2461" t="str">
            <v/>
          </cell>
          <cell r="BG2461" t="str">
            <v/>
          </cell>
          <cell r="BH2461">
            <v>13</v>
          </cell>
          <cell r="BI2461" t="str">
            <v>0</v>
          </cell>
          <cell r="BJ2461">
            <v>0</v>
          </cell>
          <cell r="BK2461">
            <v>0</v>
          </cell>
          <cell r="BL2461"/>
          <cell r="BM2461"/>
          <cell r="BN2461"/>
          <cell r="BO2461"/>
          <cell r="BQ2461" t="str">
            <v>DPOT</v>
          </cell>
          <cell r="BS2461" t="str">
            <v/>
          </cell>
          <cell r="BT2461" t="str">
            <v/>
          </cell>
        </row>
        <row r="2462">
          <cell r="H2462">
            <v>1</v>
          </cell>
          <cell r="O2462">
            <v>334582</v>
          </cell>
          <cell r="P2462"/>
          <cell r="Q2462" t="str">
            <v>EST PUFF DUO (PE PTO) TC MILANO STONE</v>
          </cell>
          <cell r="R2462"/>
          <cell r="S2462"/>
          <cell r="T2462">
            <v>0.87</v>
          </cell>
          <cell r="U2462">
            <v>0.6</v>
          </cell>
          <cell r="V2462">
            <v>0.44</v>
          </cell>
          <cell r="W2462">
            <v>0</v>
          </cell>
          <cell r="X2462" t="str">
            <v>EST PUFF DUO (PE PTO) TC MILANO STONE - 0,87x0,6x0,44H</v>
          </cell>
          <cell r="Y2462">
            <v>0</v>
          </cell>
          <cell r="Z2462">
            <v>0</v>
          </cell>
          <cell r="AA2462">
            <v>0</v>
          </cell>
          <cell r="AB2462"/>
          <cell r="AC2462"/>
          <cell r="AD2462"/>
          <cell r="AE2462">
            <v>0</v>
          </cell>
          <cell r="AF2462">
            <v>0</v>
          </cell>
          <cell r="AG2462">
            <v>0</v>
          </cell>
          <cell r="AH2462">
            <v>0</v>
          </cell>
          <cell r="AI2462" t="str">
            <v xml:space="preserve">REF: </v>
          </cell>
          <cell r="AJ2462" t="str">
            <v>PRODUTO PRONTA ENTREGA</v>
          </cell>
          <cell r="AK2462"/>
          <cell r="AL2462" t="str">
            <v>ETIQUETA DE ESTOQUE</v>
          </cell>
          <cell r="AM2462"/>
          <cell r="AN2462" t="str">
            <v/>
          </cell>
          <cell r="AO2462" t="str">
            <v/>
          </cell>
          <cell r="AP2462" t="str">
            <v/>
          </cell>
          <cell r="AQ2462" t="str">
            <v/>
          </cell>
          <cell r="AR2462" t="str">
            <v>ETIQUETA DE ESTOQUE - xxH</v>
          </cell>
          <cell r="AS2462"/>
          <cell r="AT2462" t="str">
            <v>EST</v>
          </cell>
          <cell r="AU2462" t="str">
            <v>EST</v>
          </cell>
          <cell r="AV2462" t="str">
            <v/>
          </cell>
          <cell r="AW2462">
            <v>17545.490000000002</v>
          </cell>
          <cell r="AX2462">
            <v>-17545.490000000002</v>
          </cell>
          <cell r="AY2462"/>
          <cell r="AZ2462" t="str">
            <v/>
          </cell>
          <cell r="BA2462"/>
          <cell r="BB2462"/>
          <cell r="BC2462"/>
          <cell r="BD2462" t="str">
            <v/>
          </cell>
          <cell r="BE2462">
            <v>0</v>
          </cell>
          <cell r="BF2462" t="str">
            <v/>
          </cell>
          <cell r="BG2462" t="str">
            <v/>
          </cell>
          <cell r="BH2462">
            <v>13</v>
          </cell>
          <cell r="BI2462" t="str">
            <v>0</v>
          </cell>
          <cell r="BJ2462">
            <v>0</v>
          </cell>
          <cell r="BK2462">
            <v>0</v>
          </cell>
          <cell r="BL2462"/>
          <cell r="BM2462"/>
          <cell r="BN2462"/>
          <cell r="BO2462"/>
          <cell r="BQ2462" t="str">
            <v>DPOT</v>
          </cell>
          <cell r="BS2462" t="str">
            <v/>
          </cell>
          <cell r="BT2462" t="str">
            <v/>
          </cell>
        </row>
        <row r="2463">
          <cell r="H2463">
            <v>1</v>
          </cell>
          <cell r="O2463">
            <v>334581</v>
          </cell>
          <cell r="P2463"/>
          <cell r="Q2463" t="str">
            <v>EST MODULO CANTO DIR DUO (FIBRA) (PE PTO) TC MILANO STONE</v>
          </cell>
          <cell r="R2463"/>
          <cell r="S2463"/>
          <cell r="T2463">
            <v>2.76</v>
          </cell>
          <cell r="U2463">
            <v>1.02</v>
          </cell>
          <cell r="V2463">
            <v>0.64</v>
          </cell>
          <cell r="W2463">
            <v>0</v>
          </cell>
          <cell r="X2463" t="str">
            <v>EST MODULO CANTO DIR DUO (FIBRA) (PE PTO) TC MILANO STONE - 2,76x1,02x0,64H</v>
          </cell>
          <cell r="Y2463">
            <v>0</v>
          </cell>
          <cell r="Z2463">
            <v>0</v>
          </cell>
          <cell r="AA2463">
            <v>0</v>
          </cell>
          <cell r="AB2463"/>
          <cell r="AC2463"/>
          <cell r="AD2463"/>
          <cell r="AE2463">
            <v>0</v>
          </cell>
          <cell r="AF2463">
            <v>0</v>
          </cell>
          <cell r="AG2463">
            <v>0</v>
          </cell>
          <cell r="AH2463">
            <v>0</v>
          </cell>
          <cell r="AI2463" t="str">
            <v xml:space="preserve">REF: </v>
          </cell>
          <cell r="AJ2463" t="str">
            <v>PRODUTO PRONTA ENTREGA</v>
          </cell>
          <cell r="AK2463"/>
          <cell r="AL2463" t="str">
            <v>ETIQUETA DE ESTOQUE</v>
          </cell>
          <cell r="AM2463"/>
          <cell r="AN2463" t="str">
            <v/>
          </cell>
          <cell r="AO2463" t="str">
            <v/>
          </cell>
          <cell r="AP2463" t="str">
            <v/>
          </cell>
          <cell r="AQ2463" t="str">
            <v/>
          </cell>
          <cell r="AR2463" t="str">
            <v>ETIQUETA DE ESTOQUE - xxH</v>
          </cell>
          <cell r="AS2463"/>
          <cell r="AT2463" t="str">
            <v>EST</v>
          </cell>
          <cell r="AU2463" t="str">
            <v>EST</v>
          </cell>
          <cell r="AV2463" t="str">
            <v/>
          </cell>
          <cell r="AW2463">
            <v>61255.76</v>
          </cell>
          <cell r="AX2463">
            <v>-61255.76</v>
          </cell>
          <cell r="AY2463"/>
          <cell r="AZ2463" t="str">
            <v/>
          </cell>
          <cell r="BA2463"/>
          <cell r="BB2463"/>
          <cell r="BC2463"/>
          <cell r="BD2463" t="str">
            <v/>
          </cell>
          <cell r="BE2463">
            <v>0</v>
          </cell>
          <cell r="BF2463" t="str">
            <v/>
          </cell>
          <cell r="BG2463" t="str">
            <v/>
          </cell>
          <cell r="BH2463">
            <v>13</v>
          </cell>
          <cell r="BI2463" t="str">
            <v>0</v>
          </cell>
          <cell r="BJ2463">
            <v>0</v>
          </cell>
          <cell r="BK2463">
            <v>0</v>
          </cell>
          <cell r="BL2463"/>
          <cell r="BM2463"/>
          <cell r="BN2463"/>
          <cell r="BO2463"/>
          <cell r="BQ2463" t="str">
            <v>DPOT</v>
          </cell>
          <cell r="BS2463" t="str">
            <v/>
          </cell>
          <cell r="BT2463" t="str">
            <v/>
          </cell>
        </row>
        <row r="2464">
          <cell r="H2464">
            <v>1</v>
          </cell>
          <cell r="O2464">
            <v>334580</v>
          </cell>
          <cell r="P2464"/>
          <cell r="Q2464" t="str">
            <v>EST MODULO BRACO DIR DUO (FIBRA) (PE PTO) TC MILANO STONE</v>
          </cell>
          <cell r="R2464"/>
          <cell r="S2464"/>
          <cell r="T2464">
            <v>2.7</v>
          </cell>
          <cell r="U2464">
            <v>1.02</v>
          </cell>
          <cell r="V2464">
            <v>0.64</v>
          </cell>
          <cell r="W2464">
            <v>0</v>
          </cell>
          <cell r="X2464" t="str">
            <v>EST MODULO BRACO DIR DUO (FIBRA) (PE PTO) TC MILANO STONE - 2,7x1,02x0,64H</v>
          </cell>
          <cell r="Y2464">
            <v>0</v>
          </cell>
          <cell r="Z2464">
            <v>0</v>
          </cell>
          <cell r="AA2464">
            <v>0</v>
          </cell>
          <cell r="AB2464"/>
          <cell r="AC2464"/>
          <cell r="AD2464"/>
          <cell r="AE2464">
            <v>0</v>
          </cell>
          <cell r="AF2464">
            <v>0</v>
          </cell>
          <cell r="AG2464">
            <v>0</v>
          </cell>
          <cell r="AH2464">
            <v>0</v>
          </cell>
          <cell r="AI2464" t="str">
            <v xml:space="preserve">REF: </v>
          </cell>
          <cell r="AJ2464" t="str">
            <v>PRODUTO PRONTA ENTREGA</v>
          </cell>
          <cell r="AK2464"/>
          <cell r="AL2464" t="str">
            <v>ETIQUETA DE ESTOQUE</v>
          </cell>
          <cell r="AM2464"/>
          <cell r="AN2464" t="str">
            <v/>
          </cell>
          <cell r="AO2464" t="str">
            <v/>
          </cell>
          <cell r="AP2464" t="str">
            <v/>
          </cell>
          <cell r="AQ2464" t="str">
            <v/>
          </cell>
          <cell r="AR2464" t="str">
            <v>ETIQUETA DE ESTOQUE - xxH</v>
          </cell>
          <cell r="AS2464"/>
          <cell r="AT2464" t="str">
            <v>EST</v>
          </cell>
          <cell r="AU2464" t="str">
            <v>EST</v>
          </cell>
          <cell r="AV2464" t="str">
            <v/>
          </cell>
          <cell r="AW2464">
            <v>56404.22</v>
          </cell>
          <cell r="AX2464">
            <v>-56404.22</v>
          </cell>
          <cell r="AY2464"/>
          <cell r="AZ2464" t="str">
            <v/>
          </cell>
          <cell r="BA2464"/>
          <cell r="BB2464"/>
          <cell r="BC2464"/>
          <cell r="BD2464" t="str">
            <v/>
          </cell>
          <cell r="BE2464">
            <v>0</v>
          </cell>
          <cell r="BF2464" t="str">
            <v/>
          </cell>
          <cell r="BG2464" t="str">
            <v/>
          </cell>
          <cell r="BH2464">
            <v>13</v>
          </cell>
          <cell r="BI2464" t="str">
            <v>0</v>
          </cell>
          <cell r="BJ2464">
            <v>0</v>
          </cell>
          <cell r="BK2464">
            <v>0</v>
          </cell>
          <cell r="BL2464"/>
          <cell r="BM2464"/>
          <cell r="BN2464"/>
          <cell r="BO2464"/>
          <cell r="BQ2464" t="str">
            <v>DPOT</v>
          </cell>
          <cell r="BS2464" t="str">
            <v/>
          </cell>
          <cell r="BT2464" t="str">
            <v/>
          </cell>
        </row>
        <row r="2465">
          <cell r="H2465">
            <v>4</v>
          </cell>
          <cell r="O2465">
            <v>332033</v>
          </cell>
          <cell r="P2465"/>
          <cell r="Q2465" t="str">
            <v>EST POLTRONA CARIOCA (SOLETA DPOT PINHAO) (MAD B LOURO ESP)</v>
          </cell>
          <cell r="R2465"/>
          <cell r="S2465"/>
          <cell r="T2465">
            <v>0.6</v>
          </cell>
          <cell r="U2465">
            <v>0.74</v>
          </cell>
          <cell r="V2465">
            <v>0.82</v>
          </cell>
          <cell r="W2465">
            <v>0</v>
          </cell>
          <cell r="X2465" t="str">
            <v>EST POLTRONA CARIOCA (SOLETA DPOT PINHAO) (MAD B LOURO ESP) - 0,6x0,74x0,82H</v>
          </cell>
          <cell r="Y2465">
            <v>0</v>
          </cell>
          <cell r="Z2465">
            <v>0</v>
          </cell>
          <cell r="AA2465">
            <v>0</v>
          </cell>
          <cell r="AB2465"/>
          <cell r="AC2465"/>
          <cell r="AD2465"/>
          <cell r="AE2465">
            <v>0</v>
          </cell>
          <cell r="AF2465">
            <v>0</v>
          </cell>
          <cell r="AG2465">
            <v>0</v>
          </cell>
          <cell r="AH2465">
            <v>0</v>
          </cell>
          <cell r="AI2465" t="str">
            <v xml:space="preserve">REF: </v>
          </cell>
          <cell r="AJ2465" t="str">
            <v>PRODUTO PRONTA ENTREGA</v>
          </cell>
          <cell r="AK2465"/>
          <cell r="AL2465" t="str">
            <v>ETIQUETA DE ESTOQUE</v>
          </cell>
          <cell r="AM2465"/>
          <cell r="AN2465" t="str">
            <v/>
          </cell>
          <cell r="AO2465" t="str">
            <v/>
          </cell>
          <cell r="AP2465" t="str">
            <v/>
          </cell>
          <cell r="AQ2465" t="str">
            <v/>
          </cell>
          <cell r="AR2465" t="str">
            <v>ETIQUETA DE ESTOQUE - xxH</v>
          </cell>
          <cell r="AS2465"/>
          <cell r="AT2465" t="str">
            <v>EST</v>
          </cell>
          <cell r="AU2465" t="str">
            <v>EST</v>
          </cell>
          <cell r="AV2465" t="str">
            <v/>
          </cell>
          <cell r="AW2465">
            <v>21517.54</v>
          </cell>
          <cell r="AX2465">
            <v>-21517.54</v>
          </cell>
          <cell r="AY2465"/>
          <cell r="AZ2465" t="str">
            <v/>
          </cell>
          <cell r="BA2465"/>
          <cell r="BB2465"/>
          <cell r="BC2465"/>
          <cell r="BD2465" t="str">
            <v/>
          </cell>
          <cell r="BE2465">
            <v>0</v>
          </cell>
          <cell r="BF2465" t="str">
            <v/>
          </cell>
          <cell r="BG2465" t="str">
            <v/>
          </cell>
          <cell r="BH2465">
            <v>13</v>
          </cell>
          <cell r="BI2465" t="str">
            <v>0</v>
          </cell>
          <cell r="BJ2465">
            <v>0</v>
          </cell>
          <cell r="BK2465">
            <v>0</v>
          </cell>
          <cell r="BL2465"/>
          <cell r="BM2465"/>
          <cell r="BN2465"/>
          <cell r="BO2465"/>
          <cell r="BQ2465" t="str">
            <v>DPOT</v>
          </cell>
          <cell r="BS2465" t="str">
            <v/>
          </cell>
          <cell r="BT2465" t="str">
            <v/>
          </cell>
        </row>
        <row r="2466">
          <cell r="H2466">
            <v>2</v>
          </cell>
          <cell r="O2466">
            <v>330551</v>
          </cell>
          <cell r="P2466"/>
          <cell r="Q2466" t="str">
            <v>EST MESA LATERAL LEBLON (MAD B FREIJO NT)</v>
          </cell>
          <cell r="R2466"/>
          <cell r="S2466"/>
          <cell r="T2466">
            <v>0.71</v>
          </cell>
          <cell r="U2466">
            <v>0</v>
          </cell>
          <cell r="V2466">
            <v>0.56000000000000005</v>
          </cell>
          <cell r="W2466">
            <v>0</v>
          </cell>
          <cell r="X2466" t="str">
            <v>EST MESA LATERAL LEBLON (MAD B FREIJO NT) - Ø0x0,56H</v>
          </cell>
          <cell r="Y2466">
            <v>0</v>
          </cell>
          <cell r="Z2466">
            <v>0</v>
          </cell>
          <cell r="AA2466">
            <v>0</v>
          </cell>
          <cell r="AB2466"/>
          <cell r="AC2466"/>
          <cell r="AD2466"/>
          <cell r="AE2466">
            <v>0</v>
          </cell>
          <cell r="AF2466">
            <v>0</v>
          </cell>
          <cell r="AG2466">
            <v>0</v>
          </cell>
          <cell r="AH2466">
            <v>0</v>
          </cell>
          <cell r="AI2466" t="str">
            <v xml:space="preserve">REF: </v>
          </cell>
          <cell r="AJ2466" t="str">
            <v>PRODUTO PRONTA ENTREGA</v>
          </cell>
          <cell r="AK2466"/>
          <cell r="AL2466" t="str">
            <v>ETIQUETA DE ESTOQUE</v>
          </cell>
          <cell r="AM2466"/>
          <cell r="AN2466" t="str">
            <v/>
          </cell>
          <cell r="AO2466" t="str">
            <v/>
          </cell>
          <cell r="AP2466" t="str">
            <v/>
          </cell>
          <cell r="AQ2466" t="str">
            <v/>
          </cell>
          <cell r="AR2466" t="str">
            <v>ETIQUETA DE ESTOQUE - xxH</v>
          </cell>
          <cell r="AS2466"/>
          <cell r="AT2466" t="str">
            <v>EST</v>
          </cell>
          <cell r="AU2466" t="str">
            <v>EST</v>
          </cell>
          <cell r="AV2466" t="str">
            <v/>
          </cell>
          <cell r="AW2466">
            <v>19734.62</v>
          </cell>
          <cell r="AX2466">
            <v>-19734.62</v>
          </cell>
          <cell r="AY2466"/>
          <cell r="AZ2466" t="str">
            <v/>
          </cell>
          <cell r="BA2466"/>
          <cell r="BB2466"/>
          <cell r="BC2466"/>
          <cell r="BD2466" t="str">
            <v/>
          </cell>
          <cell r="BE2466">
            <v>0</v>
          </cell>
          <cell r="BF2466" t="str">
            <v/>
          </cell>
          <cell r="BG2466" t="str">
            <v/>
          </cell>
          <cell r="BH2466">
            <v>13</v>
          </cell>
          <cell r="BI2466" t="str">
            <v>0</v>
          </cell>
          <cell r="BJ2466">
            <v>0</v>
          </cell>
          <cell r="BK2466">
            <v>0</v>
          </cell>
          <cell r="BL2466"/>
          <cell r="BM2466"/>
          <cell r="BN2466"/>
          <cell r="BO2466"/>
          <cell r="BQ2466" t="str">
            <v>DPOT</v>
          </cell>
          <cell r="BS2466" t="str">
            <v/>
          </cell>
          <cell r="BT2466" t="str">
            <v/>
          </cell>
        </row>
        <row r="2467">
          <cell r="H2467">
            <v>0</v>
          </cell>
          <cell r="O2467">
            <v>330550</v>
          </cell>
          <cell r="P2467"/>
          <cell r="Q2467" t="str">
            <v>EST MESA CENTRO JOA (MAD B LOURO ESPECIAL)</v>
          </cell>
          <cell r="R2467"/>
          <cell r="S2467"/>
          <cell r="T2467">
            <v>1.4</v>
          </cell>
          <cell r="U2467">
            <v>0</v>
          </cell>
          <cell r="V2467">
            <v>0.3</v>
          </cell>
          <cell r="W2467">
            <v>0</v>
          </cell>
          <cell r="X2467" t="str">
            <v>EST MESA CENTRO JOA (MAD B LOURO ESPECIAL) - Ø0x0,3H</v>
          </cell>
          <cell r="Y2467">
            <v>0</v>
          </cell>
          <cell r="Z2467">
            <v>0</v>
          </cell>
          <cell r="AA2467">
            <v>0</v>
          </cell>
          <cell r="AB2467"/>
          <cell r="AC2467"/>
          <cell r="AD2467"/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 t="str">
            <v xml:space="preserve">REF: </v>
          </cell>
          <cell r="AJ2467" t="str">
            <v>PRODUTO PRONTA ENTREGA</v>
          </cell>
          <cell r="AK2467"/>
          <cell r="AL2467" t="str">
            <v>ETIQUETA DE ESTOQUE</v>
          </cell>
          <cell r="AM2467"/>
          <cell r="AN2467" t="str">
            <v/>
          </cell>
          <cell r="AO2467" t="str">
            <v/>
          </cell>
          <cell r="AP2467" t="str">
            <v/>
          </cell>
          <cell r="AQ2467" t="str">
            <v/>
          </cell>
          <cell r="AR2467" t="str">
            <v>ETIQUETA DE ESTOQUE - xxH</v>
          </cell>
          <cell r="AS2467"/>
          <cell r="AT2467" t="str">
            <v>EST</v>
          </cell>
          <cell r="AU2467" t="str">
            <v>EST</v>
          </cell>
          <cell r="AV2467" t="str">
            <v/>
          </cell>
          <cell r="AW2467">
            <v>30003.43</v>
          </cell>
          <cell r="AX2467">
            <v>-30003.43</v>
          </cell>
          <cell r="AY2467"/>
          <cell r="AZ2467" t="str">
            <v/>
          </cell>
          <cell r="BA2467"/>
          <cell r="BB2467"/>
          <cell r="BC2467"/>
          <cell r="BD2467" t="str">
            <v/>
          </cell>
          <cell r="BE2467">
            <v>0</v>
          </cell>
          <cell r="BF2467" t="str">
            <v/>
          </cell>
          <cell r="BG2467" t="str">
            <v/>
          </cell>
          <cell r="BH2467">
            <v>13</v>
          </cell>
          <cell r="BI2467" t="str">
            <v>0</v>
          </cell>
          <cell r="BJ2467">
            <v>0</v>
          </cell>
          <cell r="BK2467">
            <v>0</v>
          </cell>
          <cell r="BL2467"/>
          <cell r="BM2467"/>
          <cell r="BN2467"/>
          <cell r="BO2467"/>
          <cell r="BQ2467" t="str">
            <v>DPOT</v>
          </cell>
          <cell r="BS2467" t="str">
            <v/>
          </cell>
          <cell r="BT2467" t="str">
            <v/>
          </cell>
        </row>
        <row r="2468">
          <cell r="H2468" t="e">
            <v>#N/A</v>
          </cell>
          <cell r="O2468">
            <v>330547</v>
          </cell>
          <cell r="P2468"/>
          <cell r="Q2468" t="e">
            <v>#N/A</v>
          </cell>
          <cell r="R2468"/>
          <cell r="S2468"/>
          <cell r="T2468" t="e">
            <v>#N/A</v>
          </cell>
          <cell r="U2468" t="e">
            <v>#N/A</v>
          </cell>
          <cell r="V2468" t="e">
            <v>#N/A</v>
          </cell>
          <cell r="W2468" t="e">
            <v>#N/A</v>
          </cell>
          <cell r="X2468" t="e">
            <v>#N/A</v>
          </cell>
          <cell r="Y2468">
            <v>0</v>
          </cell>
          <cell r="Z2468">
            <v>0.5</v>
          </cell>
          <cell r="AA2468">
            <v>0</v>
          </cell>
          <cell r="AB2468"/>
          <cell r="AC2468"/>
          <cell r="AD2468"/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 t="str">
            <v xml:space="preserve">REF: </v>
          </cell>
          <cell r="AJ2468"/>
          <cell r="AK2468"/>
          <cell r="AL2468" t="str">
            <v>ETIQUETA DE ESTOQUE</v>
          </cell>
          <cell r="AM2468"/>
          <cell r="AN2468" t="str">
            <v/>
          </cell>
          <cell r="AO2468" t="str">
            <v/>
          </cell>
          <cell r="AP2468" t="str">
            <v/>
          </cell>
          <cell r="AQ2468" t="str">
            <v/>
          </cell>
          <cell r="AR2468" t="str">
            <v>ETIQUETA DE ESTOQUE - xxH</v>
          </cell>
          <cell r="AS2468"/>
          <cell r="AT2468" t="str">
            <v>EST</v>
          </cell>
          <cell r="AU2468" t="str">
            <v>EST</v>
          </cell>
          <cell r="AV2468" t="str">
            <v/>
          </cell>
          <cell r="AW2468" t="str">
            <v>EST</v>
          </cell>
          <cell r="AX2468" t="e">
            <v>#VALUE!</v>
          </cell>
          <cell r="AY2468"/>
          <cell r="AZ2468" t="str">
            <v/>
          </cell>
          <cell r="BA2468"/>
          <cell r="BB2468"/>
          <cell r="BC2468"/>
          <cell r="BD2468" t="str">
            <v/>
          </cell>
          <cell r="BE2468">
            <v>0</v>
          </cell>
          <cell r="BF2468" t="str">
            <v/>
          </cell>
          <cell r="BG2468" t="str">
            <v/>
          </cell>
          <cell r="BH2468" t="e">
            <v>#N/A</v>
          </cell>
          <cell r="BI2468" t="str">
            <v>0</v>
          </cell>
          <cell r="BJ2468">
            <v>0</v>
          </cell>
          <cell r="BK2468">
            <v>0</v>
          </cell>
          <cell r="BL2468"/>
          <cell r="BM2468"/>
          <cell r="BN2468"/>
          <cell r="BO2468"/>
          <cell r="BQ2468" t="str">
            <v>DPOT</v>
          </cell>
          <cell r="BS2468" t="str">
            <v/>
          </cell>
          <cell r="BT2468" t="str">
            <v/>
          </cell>
        </row>
        <row r="2469">
          <cell r="H2469">
            <v>1</v>
          </cell>
          <cell r="O2469">
            <v>330545</v>
          </cell>
          <cell r="P2469"/>
          <cell r="Q2469" t="str">
            <v>EST MESA LATERAL STAN (MARMORE ROSA PARANA FOSCO)</v>
          </cell>
          <cell r="R2469"/>
          <cell r="S2469"/>
          <cell r="T2469">
            <v>0.4</v>
          </cell>
          <cell r="U2469">
            <v>0</v>
          </cell>
          <cell r="V2469">
            <v>0.6</v>
          </cell>
          <cell r="W2469">
            <v>0.4</v>
          </cell>
          <cell r="X2469" t="str">
            <v>EST MESA LATERAL STAN (MARMORE ROSA PARANA FOSCO) - Ø0,4x0,6H</v>
          </cell>
          <cell r="Y2469">
            <v>0</v>
          </cell>
          <cell r="Z2469">
            <v>0.5</v>
          </cell>
          <cell r="AA2469">
            <v>0</v>
          </cell>
          <cell r="AB2469"/>
          <cell r="AC2469"/>
          <cell r="AD2469"/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 t="str">
            <v xml:space="preserve">REF: </v>
          </cell>
          <cell r="AJ2469"/>
          <cell r="AK2469"/>
          <cell r="AL2469" t="str">
            <v>ETIQUETA DE ESTOQUE</v>
          </cell>
          <cell r="AM2469"/>
          <cell r="AN2469" t="str">
            <v/>
          </cell>
          <cell r="AO2469" t="str">
            <v/>
          </cell>
          <cell r="AP2469" t="str">
            <v/>
          </cell>
          <cell r="AQ2469" t="str">
            <v/>
          </cell>
          <cell r="AR2469" t="str">
            <v>ETIQUETA DE ESTOQUE - xxH</v>
          </cell>
          <cell r="AS2469"/>
          <cell r="AT2469" t="str">
            <v>EST</v>
          </cell>
          <cell r="AU2469" t="str">
            <v>EST</v>
          </cell>
          <cell r="AV2469" t="str">
            <v/>
          </cell>
          <cell r="AW2469">
            <v>5968.74</v>
          </cell>
          <cell r="AX2469">
            <v>-5968.74</v>
          </cell>
          <cell r="AY2469"/>
          <cell r="AZ2469" t="str">
            <v/>
          </cell>
          <cell r="BA2469"/>
          <cell r="BB2469"/>
          <cell r="BC2469"/>
          <cell r="BD2469" t="str">
            <v/>
          </cell>
          <cell r="BE2469">
            <v>0</v>
          </cell>
          <cell r="BF2469" t="str">
            <v/>
          </cell>
          <cell r="BG2469" t="str">
            <v/>
          </cell>
          <cell r="BH2469">
            <v>13</v>
          </cell>
          <cell r="BI2469" t="str">
            <v>0</v>
          </cell>
          <cell r="BJ2469">
            <v>0</v>
          </cell>
          <cell r="BK2469">
            <v>0</v>
          </cell>
          <cell r="BL2469"/>
          <cell r="BM2469"/>
          <cell r="BN2469"/>
          <cell r="BO2469"/>
          <cell r="BQ2469" t="str">
            <v>DPOT</v>
          </cell>
          <cell r="BS2469" t="str">
            <v/>
          </cell>
          <cell r="BT2469" t="str">
            <v/>
          </cell>
        </row>
        <row r="2470">
          <cell r="H2470">
            <v>1</v>
          </cell>
          <cell r="O2470">
            <v>328950</v>
          </cell>
          <cell r="P2470"/>
          <cell r="Q2470" t="str">
            <v>EST POLTRONA TUBIM (ACO PRETO TXT) COURO SOFT CARAMELO</v>
          </cell>
          <cell r="R2470"/>
          <cell r="S2470"/>
          <cell r="T2470">
            <v>0.62</v>
          </cell>
          <cell r="U2470">
            <v>0.73</v>
          </cell>
          <cell r="V2470">
            <v>0.76</v>
          </cell>
          <cell r="W2470">
            <v>0</v>
          </cell>
          <cell r="X2470" t="str">
            <v>EST POLTRONA TUBIM (ACO PRETO TXT) COURO SOFT CARAMELO - 0,62x0,73x0,76H</v>
          </cell>
          <cell r="Y2470">
            <v>0</v>
          </cell>
          <cell r="Z2470">
            <v>0</v>
          </cell>
          <cell r="AA2470">
            <v>0</v>
          </cell>
          <cell r="AB2470"/>
          <cell r="AC2470"/>
          <cell r="AD2470"/>
          <cell r="AE2470">
            <v>0</v>
          </cell>
          <cell r="AF2470">
            <v>0</v>
          </cell>
          <cell r="AG2470">
            <v>0</v>
          </cell>
          <cell r="AH2470">
            <v>0</v>
          </cell>
          <cell r="AI2470" t="str">
            <v xml:space="preserve">REF: </v>
          </cell>
          <cell r="AJ2470" t="str">
            <v>PRODUTO PRONTA ENTREGA</v>
          </cell>
          <cell r="AK2470"/>
          <cell r="AL2470" t="str">
            <v>ETIQUETA DE ESTOQUE</v>
          </cell>
          <cell r="AM2470"/>
          <cell r="AN2470" t="str">
            <v/>
          </cell>
          <cell r="AO2470" t="str">
            <v/>
          </cell>
          <cell r="AP2470" t="str">
            <v/>
          </cell>
          <cell r="AQ2470" t="str">
            <v/>
          </cell>
          <cell r="AR2470" t="str">
            <v>ETIQUETA DE ESTOQUE - xxH</v>
          </cell>
          <cell r="AS2470"/>
          <cell r="AT2470" t="str">
            <v>EST</v>
          </cell>
          <cell r="AU2470" t="str">
            <v>EST</v>
          </cell>
          <cell r="AV2470" t="str">
            <v/>
          </cell>
          <cell r="AW2470">
            <v>30114.23</v>
          </cell>
          <cell r="AX2470">
            <v>-30114.23</v>
          </cell>
          <cell r="AY2470"/>
          <cell r="AZ2470" t="str">
            <v/>
          </cell>
          <cell r="BA2470"/>
          <cell r="BB2470"/>
          <cell r="BC2470"/>
          <cell r="BD2470" t="str">
            <v/>
          </cell>
          <cell r="BE2470">
            <v>0</v>
          </cell>
          <cell r="BF2470" t="str">
            <v/>
          </cell>
          <cell r="BG2470" t="str">
            <v/>
          </cell>
          <cell r="BH2470">
            <v>13</v>
          </cell>
          <cell r="BI2470" t="str">
            <v>0</v>
          </cell>
          <cell r="BJ2470">
            <v>0</v>
          </cell>
          <cell r="BK2470">
            <v>0</v>
          </cell>
          <cell r="BL2470"/>
          <cell r="BM2470"/>
          <cell r="BN2470"/>
          <cell r="BO2470"/>
          <cell r="BQ2470" t="str">
            <v>DPOT</v>
          </cell>
          <cell r="BS2470" t="str">
            <v/>
          </cell>
          <cell r="BT2470" t="str">
            <v/>
          </cell>
        </row>
        <row r="2471">
          <cell r="H2471">
            <v>3</v>
          </cell>
          <cell r="O2471">
            <v>328949</v>
          </cell>
          <cell r="P2471"/>
          <cell r="Q2471" t="str">
            <v>EST POLTRONA TUBIM (ACO PRETO TXT) COURO IMPORT 55</v>
          </cell>
          <cell r="R2471"/>
          <cell r="S2471"/>
          <cell r="T2471">
            <v>0.62</v>
          </cell>
          <cell r="U2471">
            <v>0.73</v>
          </cell>
          <cell r="V2471">
            <v>0.76</v>
          </cell>
          <cell r="W2471">
            <v>0</v>
          </cell>
          <cell r="X2471" t="str">
            <v>EST POLTRONA TUBIM (ACO PRETO TXT) COURO IMPORT 55 - 0,62x0,73x0,76H</v>
          </cell>
          <cell r="Y2471">
            <v>0</v>
          </cell>
          <cell r="Z2471">
            <v>0</v>
          </cell>
          <cell r="AA2471">
            <v>0</v>
          </cell>
          <cell r="AB2471"/>
          <cell r="AC2471"/>
          <cell r="AD2471"/>
          <cell r="AE2471">
            <v>0</v>
          </cell>
          <cell r="AF2471">
            <v>0</v>
          </cell>
          <cell r="AG2471">
            <v>0</v>
          </cell>
          <cell r="AH2471">
            <v>0</v>
          </cell>
          <cell r="AI2471" t="str">
            <v xml:space="preserve">REF: </v>
          </cell>
          <cell r="AJ2471" t="str">
            <v>PRODUTO PRONTA ENTREGA</v>
          </cell>
          <cell r="AK2471"/>
          <cell r="AL2471" t="str">
            <v>ETIQUETA DE ESTOQUE</v>
          </cell>
          <cell r="AM2471"/>
          <cell r="AN2471" t="str">
            <v/>
          </cell>
          <cell r="AO2471" t="str">
            <v/>
          </cell>
          <cell r="AP2471" t="str">
            <v/>
          </cell>
          <cell r="AQ2471" t="str">
            <v/>
          </cell>
          <cell r="AR2471" t="str">
            <v>ETIQUETA DE ESTOQUE - xxH</v>
          </cell>
          <cell r="AS2471"/>
          <cell r="AT2471" t="str">
            <v>EST</v>
          </cell>
          <cell r="AU2471" t="str">
            <v>EST</v>
          </cell>
          <cell r="AV2471" t="str">
            <v/>
          </cell>
          <cell r="AW2471">
            <v>17381.61</v>
          </cell>
          <cell r="AX2471">
            <v>-17381.61</v>
          </cell>
          <cell r="AY2471"/>
          <cell r="AZ2471" t="str">
            <v/>
          </cell>
          <cell r="BA2471"/>
          <cell r="BB2471"/>
          <cell r="BC2471"/>
          <cell r="BD2471" t="str">
            <v/>
          </cell>
          <cell r="BE2471">
            <v>0</v>
          </cell>
          <cell r="BF2471" t="str">
            <v/>
          </cell>
          <cell r="BG2471" t="str">
            <v/>
          </cell>
          <cell r="BH2471">
            <v>13</v>
          </cell>
          <cell r="BI2471" t="str">
            <v>0</v>
          </cell>
          <cell r="BJ2471">
            <v>0</v>
          </cell>
          <cell r="BK2471">
            <v>0</v>
          </cell>
          <cell r="BL2471"/>
          <cell r="BM2471"/>
          <cell r="BN2471"/>
          <cell r="BO2471"/>
          <cell r="BQ2471" t="str">
            <v>DPOT</v>
          </cell>
          <cell r="BS2471" t="str">
            <v/>
          </cell>
          <cell r="BT2471" t="str">
            <v/>
          </cell>
        </row>
        <row r="2472">
          <cell r="H2472">
            <v>3</v>
          </cell>
          <cell r="O2472">
            <v>328943</v>
          </cell>
          <cell r="P2472"/>
          <cell r="Q2472" t="str">
            <v>EST POLTRONA ESTICADA (PALANTI) (IMBUIA) (SOLETA MARROM)</v>
          </cell>
          <cell r="R2472"/>
          <cell r="S2472"/>
          <cell r="T2472">
            <v>0.55000000000000004</v>
          </cell>
          <cell r="U2472">
            <v>0.7</v>
          </cell>
          <cell r="V2472">
            <v>0.88</v>
          </cell>
          <cell r="W2472">
            <v>0</v>
          </cell>
          <cell r="X2472" t="str">
            <v>EST POLTRONA ESTICADA (PALANTI) (IMBUIA) (SOLETA MARROM) - 0,55x0,7x0,88H</v>
          </cell>
          <cell r="Y2472">
            <v>0</v>
          </cell>
          <cell r="Z2472">
            <v>0</v>
          </cell>
          <cell r="AA2472">
            <v>0</v>
          </cell>
          <cell r="AB2472"/>
          <cell r="AC2472"/>
          <cell r="AD2472"/>
          <cell r="AE2472">
            <v>0</v>
          </cell>
          <cell r="AF2472">
            <v>0</v>
          </cell>
          <cell r="AG2472">
            <v>0</v>
          </cell>
          <cell r="AH2472">
            <v>0</v>
          </cell>
          <cell r="AI2472" t="str">
            <v xml:space="preserve">REF: </v>
          </cell>
          <cell r="AJ2472" t="str">
            <v>PRODUTO PRONTA ENTREGA</v>
          </cell>
          <cell r="AK2472"/>
          <cell r="AL2472" t="str">
            <v>ETIQUETA DE ESTOQUE</v>
          </cell>
          <cell r="AM2472"/>
          <cell r="AN2472" t="str">
            <v/>
          </cell>
          <cell r="AO2472" t="str">
            <v/>
          </cell>
          <cell r="AP2472" t="str">
            <v/>
          </cell>
          <cell r="AQ2472" t="str">
            <v/>
          </cell>
          <cell r="AR2472" t="str">
            <v>ETIQUETA DE ESTOQUE - xxH</v>
          </cell>
          <cell r="AS2472"/>
          <cell r="AT2472" t="str">
            <v>EST</v>
          </cell>
          <cell r="AU2472" t="str">
            <v>EST</v>
          </cell>
          <cell r="AV2472" t="str">
            <v/>
          </cell>
          <cell r="AW2472">
            <v>27892.67</v>
          </cell>
          <cell r="AX2472">
            <v>-27892.67</v>
          </cell>
          <cell r="AY2472"/>
          <cell r="AZ2472" t="str">
            <v/>
          </cell>
          <cell r="BA2472"/>
          <cell r="BB2472"/>
          <cell r="BC2472"/>
          <cell r="BD2472" t="str">
            <v/>
          </cell>
          <cell r="BE2472">
            <v>0</v>
          </cell>
          <cell r="BF2472" t="str">
            <v/>
          </cell>
          <cell r="BG2472" t="str">
            <v/>
          </cell>
          <cell r="BH2472">
            <v>13</v>
          </cell>
          <cell r="BI2472" t="str">
            <v>0</v>
          </cell>
          <cell r="BJ2472">
            <v>0</v>
          </cell>
          <cell r="BK2472">
            <v>0</v>
          </cell>
          <cell r="BL2472"/>
          <cell r="BM2472"/>
          <cell r="BN2472"/>
          <cell r="BO2472"/>
          <cell r="BQ2472" t="str">
            <v>DPOT</v>
          </cell>
          <cell r="BS2472" t="str">
            <v/>
          </cell>
          <cell r="BT2472" t="str">
            <v/>
          </cell>
        </row>
        <row r="2473">
          <cell r="H2473">
            <v>3</v>
          </cell>
          <cell r="O2473">
            <v>328943</v>
          </cell>
          <cell r="P2473"/>
          <cell r="Q2473" t="str">
            <v>EST POLTRONA ESTICADA (PALANTI) (IMBUIA) (SOLETA MARROM)</v>
          </cell>
          <cell r="R2473"/>
          <cell r="S2473"/>
          <cell r="T2473">
            <v>0.55000000000000004</v>
          </cell>
          <cell r="U2473">
            <v>0.7</v>
          </cell>
          <cell r="V2473">
            <v>0.88</v>
          </cell>
          <cell r="W2473">
            <v>0</v>
          </cell>
          <cell r="X2473" t="str">
            <v>EST POLTRONA ESTICADA (PALANTI) (IMBUIA) (SOLETA MARROM) - 0,55x0,7x0,88H</v>
          </cell>
          <cell r="Y2473" t="str">
            <v>EST</v>
          </cell>
          <cell r="Z2473">
            <v>0.35</v>
          </cell>
          <cell r="AA2473" t="e">
            <v>#VALUE!</v>
          </cell>
          <cell r="AB2473"/>
          <cell r="AC2473"/>
          <cell r="AD2473"/>
          <cell r="AE2473" t="e">
            <v>#VALUE!</v>
          </cell>
          <cell r="AF2473" t="str">
            <v>EST</v>
          </cell>
          <cell r="AG2473">
            <v>0</v>
          </cell>
          <cell r="AH2473" t="str">
            <v>EST</v>
          </cell>
          <cell r="AI2473" t="str">
            <v xml:space="preserve">REF: </v>
          </cell>
          <cell r="AJ2473"/>
          <cell r="AK2473"/>
          <cell r="AL2473" t="str">
            <v>ETIQUETA DE ESTOQUE</v>
          </cell>
          <cell r="AM2473"/>
          <cell r="AN2473" t="str">
            <v/>
          </cell>
          <cell r="AO2473" t="str">
            <v/>
          </cell>
          <cell r="AP2473" t="str">
            <v/>
          </cell>
          <cell r="AQ2473" t="str">
            <v/>
          </cell>
          <cell r="AR2473" t="str">
            <v>ETIQUETA DE ESTOQUE - xxH</v>
          </cell>
          <cell r="AS2473" t="str">
            <v>EST</v>
          </cell>
          <cell r="AT2473" t="str">
            <v>EST</v>
          </cell>
          <cell r="AU2473" t="str">
            <v>EST</v>
          </cell>
          <cell r="AV2473" t="str">
            <v/>
          </cell>
          <cell r="AW2473">
            <v>27892.67</v>
          </cell>
          <cell r="AX2473" t="e">
            <v>#VALUE!</v>
          </cell>
          <cell r="AY2473"/>
          <cell r="AZ2473" t="str">
            <v/>
          </cell>
          <cell r="BA2473"/>
          <cell r="BB2473"/>
          <cell r="BC2473"/>
          <cell r="BD2473" t="str">
            <v/>
          </cell>
          <cell r="BE2473">
            <v>0</v>
          </cell>
          <cell r="BF2473" t="str">
            <v/>
          </cell>
          <cell r="BG2473" t="str">
            <v/>
          </cell>
          <cell r="BH2473">
            <v>13</v>
          </cell>
          <cell r="BI2473" t="str">
            <v>0</v>
          </cell>
          <cell r="BJ2473">
            <v>0</v>
          </cell>
          <cell r="BK2473">
            <v>0</v>
          </cell>
          <cell r="BL2473"/>
          <cell r="BM2473"/>
          <cell r="BN2473"/>
          <cell r="BO2473"/>
          <cell r="BQ2473" t="str">
            <v>DPOT</v>
          </cell>
          <cell r="BS2473" t="str">
            <v/>
          </cell>
          <cell r="BT2473" t="str">
            <v/>
          </cell>
        </row>
        <row r="2474">
          <cell r="H2474">
            <v>0</v>
          </cell>
          <cell r="O2474">
            <v>328637</v>
          </cell>
          <cell r="P2474"/>
          <cell r="Q2474" t="str">
            <v>EST ESCRIVANINHA GB 1015 (PAU FERRO) (GAV ESQ LC BRANCA)</v>
          </cell>
          <cell r="R2474"/>
          <cell r="S2474"/>
          <cell r="T2474">
            <v>1.1000000000000001</v>
          </cell>
          <cell r="U2474">
            <v>0.53</v>
          </cell>
          <cell r="V2474">
            <v>0.75</v>
          </cell>
          <cell r="W2474">
            <v>0</v>
          </cell>
          <cell r="X2474" t="str">
            <v>EST ESCRIVANINHA GB 1015 (PAU FERRO) (GAV ESQ LC BRANCA) - 1,1x0,53x0,75H</v>
          </cell>
          <cell r="Y2474">
            <v>0</v>
          </cell>
          <cell r="Z2474">
            <v>0.5</v>
          </cell>
          <cell r="AA2474">
            <v>0</v>
          </cell>
          <cell r="AB2474"/>
          <cell r="AC2474"/>
          <cell r="AD2474"/>
          <cell r="AE2474">
            <v>0</v>
          </cell>
          <cell r="AF2474">
            <v>0</v>
          </cell>
          <cell r="AG2474">
            <v>0</v>
          </cell>
          <cell r="AH2474">
            <v>0</v>
          </cell>
          <cell r="AI2474" t="str">
            <v xml:space="preserve">REF: </v>
          </cell>
          <cell r="AJ2474"/>
          <cell r="AK2474"/>
          <cell r="AL2474" t="str">
            <v>ETIQUETA DE ESTOQUE</v>
          </cell>
          <cell r="AM2474"/>
          <cell r="AN2474" t="str">
            <v/>
          </cell>
          <cell r="AO2474" t="str">
            <v/>
          </cell>
          <cell r="AP2474" t="str">
            <v/>
          </cell>
          <cell r="AQ2474" t="str">
            <v/>
          </cell>
          <cell r="AR2474" t="str">
            <v>ETIQUETA DE ESTOQUE - xxH</v>
          </cell>
          <cell r="AS2474"/>
          <cell r="AT2474" t="str">
            <v>EST</v>
          </cell>
          <cell r="AU2474" t="str">
            <v>EST</v>
          </cell>
          <cell r="AV2474" t="str">
            <v/>
          </cell>
          <cell r="AW2474">
            <v>23932.09</v>
          </cell>
          <cell r="AX2474">
            <v>-23932.09</v>
          </cell>
          <cell r="AY2474"/>
          <cell r="AZ2474" t="str">
            <v/>
          </cell>
          <cell r="BA2474"/>
          <cell r="BB2474"/>
          <cell r="BC2474"/>
          <cell r="BD2474" t="str">
            <v/>
          </cell>
          <cell r="BE2474">
            <v>0</v>
          </cell>
          <cell r="BF2474" t="str">
            <v/>
          </cell>
          <cell r="BG2474" t="str">
            <v/>
          </cell>
          <cell r="BH2474">
            <v>13</v>
          </cell>
          <cell r="BI2474" t="str">
            <v>0</v>
          </cell>
          <cell r="BJ2474">
            <v>0</v>
          </cell>
          <cell r="BK2474">
            <v>0</v>
          </cell>
          <cell r="BL2474"/>
          <cell r="BM2474"/>
          <cell r="BN2474"/>
          <cell r="BO2474"/>
          <cell r="BQ2474" t="str">
            <v>DPOT</v>
          </cell>
          <cell r="BS2474" t="str">
            <v/>
          </cell>
          <cell r="BT2474" t="str">
            <v/>
          </cell>
        </row>
        <row r="2475">
          <cell r="H2475">
            <v>1</v>
          </cell>
          <cell r="O2475">
            <v>328630</v>
          </cell>
          <cell r="P2475"/>
          <cell r="Q2475" t="str">
            <v>EST APARADOR GB 1013 (PORTAS BRANCAS) (PAU FERRO)</v>
          </cell>
          <cell r="R2475"/>
          <cell r="S2475"/>
          <cell r="T2475">
            <v>1.04</v>
          </cell>
          <cell r="U2475">
            <v>0.39</v>
          </cell>
          <cell r="V2475">
            <v>0.82</v>
          </cell>
          <cell r="W2475">
            <v>0</v>
          </cell>
          <cell r="X2475" t="str">
            <v>EST APARADOR GB 1013 (PORTAS BRANCAS) (PAU FERRO) - 1,04x0,39x0,82H</v>
          </cell>
          <cell r="Y2475">
            <v>0</v>
          </cell>
          <cell r="Z2475">
            <v>0.5</v>
          </cell>
          <cell r="AA2475">
            <v>0</v>
          </cell>
          <cell r="AB2475"/>
          <cell r="AC2475"/>
          <cell r="AD2475"/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 t="str">
            <v xml:space="preserve">REF: </v>
          </cell>
          <cell r="AJ2475"/>
          <cell r="AK2475"/>
          <cell r="AL2475" t="str">
            <v>ETIQUETA DE ESTOQUE</v>
          </cell>
          <cell r="AM2475"/>
          <cell r="AN2475" t="str">
            <v/>
          </cell>
          <cell r="AO2475" t="str">
            <v/>
          </cell>
          <cell r="AP2475" t="str">
            <v/>
          </cell>
          <cell r="AQ2475" t="str">
            <v/>
          </cell>
          <cell r="AR2475" t="str">
            <v>ETIQUETA DE ESTOQUE - xxH</v>
          </cell>
          <cell r="AS2475"/>
          <cell r="AT2475" t="str">
            <v>EST</v>
          </cell>
          <cell r="AU2475" t="str">
            <v>EST</v>
          </cell>
          <cell r="AV2475" t="str">
            <v/>
          </cell>
          <cell r="AW2475">
            <v>21449.16</v>
          </cell>
          <cell r="AX2475">
            <v>-21449.16</v>
          </cell>
          <cell r="AY2475"/>
          <cell r="AZ2475" t="str">
            <v/>
          </cell>
          <cell r="BA2475"/>
          <cell r="BB2475"/>
          <cell r="BC2475"/>
          <cell r="BD2475" t="str">
            <v/>
          </cell>
          <cell r="BE2475">
            <v>0</v>
          </cell>
          <cell r="BF2475" t="str">
            <v/>
          </cell>
          <cell r="BG2475" t="str">
            <v/>
          </cell>
          <cell r="BH2475">
            <v>13</v>
          </cell>
          <cell r="BI2475" t="str">
            <v>0</v>
          </cell>
          <cell r="BJ2475">
            <v>0</v>
          </cell>
          <cell r="BK2475">
            <v>0</v>
          </cell>
          <cell r="BL2475"/>
          <cell r="BM2475"/>
          <cell r="BN2475"/>
          <cell r="BO2475"/>
          <cell r="BQ2475" t="str">
            <v>DPOT</v>
          </cell>
          <cell r="BS2475" t="str">
            <v/>
          </cell>
          <cell r="BT2475" t="str">
            <v/>
          </cell>
        </row>
        <row r="2476">
          <cell r="H2476">
            <v>1</v>
          </cell>
          <cell r="O2476">
            <v>328443</v>
          </cell>
          <cell r="P2476"/>
          <cell r="Q2476" t="str">
            <v>EST MESA CENTRO JOALHERIA (PAU FERRO) BS PRETO FOSCO</v>
          </cell>
          <cell r="R2476"/>
          <cell r="S2476"/>
          <cell r="T2476">
            <v>0.82</v>
          </cell>
          <cell r="U2476">
            <v>0.69</v>
          </cell>
          <cell r="V2476">
            <v>0.37</v>
          </cell>
          <cell r="W2476">
            <v>0</v>
          </cell>
          <cell r="X2476" t="str">
            <v>EST MESA CENTRO JOALHERIA (PAU FERRO) BS PRETO FOSCO - 0,82x0,69x0,37H</v>
          </cell>
          <cell r="Y2476">
            <v>0</v>
          </cell>
          <cell r="Z2476">
            <v>0</v>
          </cell>
          <cell r="AA2476">
            <v>0</v>
          </cell>
          <cell r="AB2476"/>
          <cell r="AC2476"/>
          <cell r="AD2476"/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 t="str">
            <v xml:space="preserve">REF: </v>
          </cell>
          <cell r="AJ2476" t="str">
            <v>PRODUTO PRONTA ENTREGA</v>
          </cell>
          <cell r="AK2476"/>
          <cell r="AL2476" t="str">
            <v>ETIQUETA DE ESTOQUE</v>
          </cell>
          <cell r="AM2476"/>
          <cell r="AN2476" t="str">
            <v/>
          </cell>
          <cell r="AO2476" t="str">
            <v/>
          </cell>
          <cell r="AP2476" t="str">
            <v/>
          </cell>
          <cell r="AQ2476" t="str">
            <v/>
          </cell>
          <cell r="AR2476" t="str">
            <v>ETIQUETA DE ESTOQUE - xxH</v>
          </cell>
          <cell r="AS2476"/>
          <cell r="AT2476" t="str">
            <v>EST</v>
          </cell>
          <cell r="AU2476" t="str">
            <v>EST</v>
          </cell>
          <cell r="AV2476" t="str">
            <v/>
          </cell>
          <cell r="AW2476">
            <v>18354.259999999998</v>
          </cell>
          <cell r="AX2476">
            <v>-18354.259999999998</v>
          </cell>
          <cell r="AY2476"/>
          <cell r="AZ2476" t="str">
            <v/>
          </cell>
          <cell r="BA2476"/>
          <cell r="BB2476"/>
          <cell r="BC2476"/>
          <cell r="BD2476" t="str">
            <v/>
          </cell>
          <cell r="BE2476">
            <v>0</v>
          </cell>
          <cell r="BF2476" t="str">
            <v/>
          </cell>
          <cell r="BG2476" t="str">
            <v/>
          </cell>
          <cell r="BH2476">
            <v>13</v>
          </cell>
          <cell r="BI2476" t="str">
            <v>0</v>
          </cell>
          <cell r="BJ2476">
            <v>0</v>
          </cell>
          <cell r="BK2476">
            <v>0</v>
          </cell>
          <cell r="BL2476"/>
          <cell r="BM2476"/>
          <cell r="BN2476"/>
          <cell r="BO2476"/>
          <cell r="BQ2476" t="str">
            <v>DPOT</v>
          </cell>
          <cell r="BS2476" t="str">
            <v/>
          </cell>
          <cell r="BT2476" t="str">
            <v/>
          </cell>
        </row>
        <row r="2477">
          <cell r="H2477">
            <v>0</v>
          </cell>
          <cell r="O2477">
            <v>328442</v>
          </cell>
          <cell r="P2477"/>
          <cell r="Q2477" t="str">
            <v>EST MESA CENTRO JOALHERIA (PAU FERRO) BS PRETO FOSCO</v>
          </cell>
          <cell r="R2477"/>
          <cell r="S2477"/>
          <cell r="T2477">
            <v>0.78</v>
          </cell>
          <cell r="U2477">
            <v>0.52</v>
          </cell>
          <cell r="V2477">
            <v>0.37</v>
          </cell>
          <cell r="W2477">
            <v>0</v>
          </cell>
          <cell r="X2477" t="str">
            <v>EST MESA CENTRO JOALHERIA (PAU FERRO) BS PRETO FOSCO - 0,78x0,52x0,37H</v>
          </cell>
          <cell r="Y2477">
            <v>0</v>
          </cell>
          <cell r="Z2477">
            <v>0</v>
          </cell>
          <cell r="AA2477">
            <v>0</v>
          </cell>
          <cell r="AB2477"/>
          <cell r="AC2477"/>
          <cell r="AD2477"/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 t="str">
            <v xml:space="preserve">REF: </v>
          </cell>
          <cell r="AJ2477" t="str">
            <v>PRODUTO PRONTA ENTREGA</v>
          </cell>
          <cell r="AK2477"/>
          <cell r="AL2477" t="str">
            <v>ETIQUETA DE ESTOQUE</v>
          </cell>
          <cell r="AM2477"/>
          <cell r="AN2477" t="str">
            <v/>
          </cell>
          <cell r="AO2477" t="str">
            <v/>
          </cell>
          <cell r="AP2477" t="str">
            <v/>
          </cell>
          <cell r="AQ2477" t="str">
            <v/>
          </cell>
          <cell r="AR2477" t="str">
            <v>ETIQUETA DE ESTOQUE - xxH</v>
          </cell>
          <cell r="AS2477"/>
          <cell r="AT2477" t="str">
            <v>EST</v>
          </cell>
          <cell r="AU2477" t="str">
            <v>EST</v>
          </cell>
          <cell r="AV2477" t="str">
            <v/>
          </cell>
          <cell r="AW2477">
            <v>17260.95</v>
          </cell>
          <cell r="AX2477">
            <v>-17260.95</v>
          </cell>
          <cell r="AY2477"/>
          <cell r="AZ2477" t="str">
            <v/>
          </cell>
          <cell r="BA2477"/>
          <cell r="BB2477"/>
          <cell r="BC2477"/>
          <cell r="BD2477" t="str">
            <v/>
          </cell>
          <cell r="BE2477">
            <v>0</v>
          </cell>
          <cell r="BF2477" t="str">
            <v/>
          </cell>
          <cell r="BG2477" t="str">
            <v/>
          </cell>
          <cell r="BH2477">
            <v>13</v>
          </cell>
          <cell r="BI2477" t="str">
            <v>0</v>
          </cell>
          <cell r="BJ2477">
            <v>0</v>
          </cell>
          <cell r="BK2477">
            <v>0</v>
          </cell>
          <cell r="BL2477"/>
          <cell r="BM2477"/>
          <cell r="BN2477"/>
          <cell r="BO2477"/>
          <cell r="BQ2477" t="str">
            <v>DPOT</v>
          </cell>
          <cell r="BS2477" t="str">
            <v/>
          </cell>
          <cell r="BT2477" t="str">
            <v/>
          </cell>
        </row>
        <row r="2478">
          <cell r="H2478">
            <v>0</v>
          </cell>
          <cell r="O2478">
            <v>328441</v>
          </cell>
          <cell r="P2478"/>
          <cell r="Q2478" t="str">
            <v>EST MESA CENTRO JOALHERIA (PAU FERRO) BS PRETO FOSCO</v>
          </cell>
          <cell r="R2478"/>
          <cell r="S2478"/>
          <cell r="T2478">
            <v>1.61</v>
          </cell>
          <cell r="U2478">
            <v>0.52</v>
          </cell>
          <cell r="V2478">
            <v>0.37</v>
          </cell>
          <cell r="W2478">
            <v>0</v>
          </cell>
          <cell r="X2478" t="str">
            <v>EST MESA CENTRO JOALHERIA (PAU FERRO) BS PRETO FOSCO - 1,61x0,52x0,37H</v>
          </cell>
          <cell r="Y2478">
            <v>0</v>
          </cell>
          <cell r="Z2478">
            <v>0.5</v>
          </cell>
          <cell r="AA2478">
            <v>0</v>
          </cell>
          <cell r="AB2478"/>
          <cell r="AC2478"/>
          <cell r="AD2478"/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 t="str">
            <v xml:space="preserve">REF: </v>
          </cell>
          <cell r="AJ2478"/>
          <cell r="AK2478"/>
          <cell r="AL2478" t="str">
            <v>ETIQUETA DE ESTOQUE</v>
          </cell>
          <cell r="AM2478"/>
          <cell r="AN2478" t="str">
            <v/>
          </cell>
          <cell r="AO2478" t="str">
            <v/>
          </cell>
          <cell r="AP2478" t="str">
            <v/>
          </cell>
          <cell r="AQ2478" t="str">
            <v/>
          </cell>
          <cell r="AR2478" t="str">
            <v>ETIQUETA DE ESTOQUE - xxH</v>
          </cell>
          <cell r="AS2478"/>
          <cell r="AT2478" t="str">
            <v>EST</v>
          </cell>
          <cell r="AU2478" t="str">
            <v>EST</v>
          </cell>
          <cell r="AV2478" t="str">
            <v/>
          </cell>
          <cell r="AW2478">
            <v>23736.04</v>
          </cell>
          <cell r="AX2478">
            <v>-23736.04</v>
          </cell>
          <cell r="AY2478"/>
          <cell r="AZ2478" t="str">
            <v/>
          </cell>
          <cell r="BA2478"/>
          <cell r="BB2478"/>
          <cell r="BC2478"/>
          <cell r="BD2478" t="str">
            <v/>
          </cell>
          <cell r="BE2478">
            <v>0</v>
          </cell>
          <cell r="BF2478" t="str">
            <v/>
          </cell>
          <cell r="BG2478" t="str">
            <v/>
          </cell>
          <cell r="BH2478">
            <v>13</v>
          </cell>
          <cell r="BI2478" t="str">
            <v>0</v>
          </cell>
          <cell r="BJ2478">
            <v>0</v>
          </cell>
          <cell r="BK2478">
            <v>0</v>
          </cell>
          <cell r="BL2478"/>
          <cell r="BM2478"/>
          <cell r="BN2478"/>
          <cell r="BO2478"/>
          <cell r="BQ2478" t="str">
            <v>DPOT</v>
          </cell>
          <cell r="BS2478" t="str">
            <v/>
          </cell>
          <cell r="BT2478" t="str">
            <v/>
          </cell>
        </row>
        <row r="2479">
          <cell r="H2479">
            <v>2</v>
          </cell>
          <cell r="O2479">
            <v>328043</v>
          </cell>
          <cell r="P2479"/>
          <cell r="Q2479" t="str">
            <v>EST POLTRONA DIZ (ESTOF S/FURO) (MAD IMBUIA) COURO IMPORT 51</v>
          </cell>
          <cell r="R2479"/>
          <cell r="S2479"/>
          <cell r="T2479">
            <v>0.78</v>
          </cell>
          <cell r="U2479">
            <v>0.89</v>
          </cell>
          <cell r="V2479">
            <v>0.71</v>
          </cell>
          <cell r="W2479">
            <v>0</v>
          </cell>
          <cell r="X2479" t="str">
            <v>EST POLTRONA DIZ (ESTOF S/FURO) (MAD IMBUIA) COURO IMPORT 51 - 0,78x0,89x0,71H</v>
          </cell>
          <cell r="Y2479">
            <v>0</v>
          </cell>
          <cell r="Z2479">
            <v>0</v>
          </cell>
          <cell r="AA2479">
            <v>0</v>
          </cell>
          <cell r="AB2479"/>
          <cell r="AC2479"/>
          <cell r="AD2479"/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 t="str">
            <v xml:space="preserve">REF: </v>
          </cell>
          <cell r="AJ2479" t="str">
            <v>PRODUTO PRONTA ENTREGA</v>
          </cell>
          <cell r="AK2479"/>
          <cell r="AL2479" t="str">
            <v>ETIQUETA DE ESTOQUE</v>
          </cell>
          <cell r="AM2479"/>
          <cell r="AN2479" t="str">
            <v/>
          </cell>
          <cell r="AO2479" t="str">
            <v/>
          </cell>
          <cell r="AP2479" t="str">
            <v/>
          </cell>
          <cell r="AQ2479" t="str">
            <v/>
          </cell>
          <cell r="AR2479" t="str">
            <v>ETIQUETA DE ESTOQUE - xxH</v>
          </cell>
          <cell r="AS2479"/>
          <cell r="AT2479" t="str">
            <v>EST</v>
          </cell>
          <cell r="AU2479" t="str">
            <v>EST</v>
          </cell>
          <cell r="AV2479" t="str">
            <v/>
          </cell>
          <cell r="AW2479">
            <v>53287.14</v>
          </cell>
          <cell r="AX2479">
            <v>-53287.14</v>
          </cell>
          <cell r="AY2479"/>
          <cell r="AZ2479" t="str">
            <v/>
          </cell>
          <cell r="BA2479"/>
          <cell r="BB2479"/>
          <cell r="BC2479"/>
          <cell r="BD2479" t="str">
            <v/>
          </cell>
          <cell r="BE2479">
            <v>0</v>
          </cell>
          <cell r="BF2479" t="str">
            <v/>
          </cell>
          <cell r="BG2479" t="str">
            <v/>
          </cell>
          <cell r="BH2479">
            <v>13</v>
          </cell>
          <cell r="BI2479" t="str">
            <v>0</v>
          </cell>
          <cell r="BJ2479">
            <v>0</v>
          </cell>
          <cell r="BK2479">
            <v>0</v>
          </cell>
          <cell r="BL2479"/>
          <cell r="BM2479"/>
          <cell r="BN2479"/>
          <cell r="BO2479"/>
          <cell r="BQ2479" t="str">
            <v>DPOT</v>
          </cell>
          <cell r="BS2479" t="str">
            <v/>
          </cell>
          <cell r="BT2479" t="str">
            <v/>
          </cell>
        </row>
        <row r="2480">
          <cell r="H2480">
            <v>2</v>
          </cell>
          <cell r="O2480">
            <v>328019</v>
          </cell>
          <cell r="P2480"/>
          <cell r="Q2480" t="str">
            <v>EST MESA LATERAL CURCUMA BOLD (BRONZE) (TP FOLHA AMEBA)</v>
          </cell>
          <cell r="R2480"/>
          <cell r="S2480"/>
          <cell r="T2480">
            <v>0.39</v>
          </cell>
          <cell r="U2480">
            <v>0</v>
          </cell>
          <cell r="V2480">
            <v>0.53</v>
          </cell>
          <cell r="W2480">
            <v>0.39</v>
          </cell>
          <cell r="X2480" t="str">
            <v>EST MESA LATERAL CURCUMA BOLD (BRONZE) (TP FOLHA AMEBA) - Ø0,39x0,53H</v>
          </cell>
          <cell r="Y2480">
            <v>0</v>
          </cell>
          <cell r="Z2480">
            <v>0</v>
          </cell>
          <cell r="AA2480">
            <v>0</v>
          </cell>
          <cell r="AB2480"/>
          <cell r="AC2480"/>
          <cell r="AD2480"/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 t="str">
            <v xml:space="preserve">REF: </v>
          </cell>
          <cell r="AJ2480" t="str">
            <v>PRODUTO PRONTA ENTREGA</v>
          </cell>
          <cell r="AK2480"/>
          <cell r="AL2480" t="str">
            <v>ETIQUETA DE ESTOQUE</v>
          </cell>
          <cell r="AM2480"/>
          <cell r="AN2480" t="str">
            <v/>
          </cell>
          <cell r="AO2480" t="str">
            <v/>
          </cell>
          <cell r="AP2480" t="str">
            <v/>
          </cell>
          <cell r="AQ2480" t="str">
            <v/>
          </cell>
          <cell r="AR2480" t="str">
            <v>ETIQUETA DE ESTOQUE - xxH</v>
          </cell>
          <cell r="AS2480"/>
          <cell r="AT2480" t="str">
            <v>EST</v>
          </cell>
          <cell r="AU2480" t="str">
            <v>EST</v>
          </cell>
          <cell r="AV2480" t="str">
            <v/>
          </cell>
          <cell r="AW2480">
            <v>31825.919999999998</v>
          </cell>
          <cell r="AX2480">
            <v>-31825.919999999998</v>
          </cell>
          <cell r="AY2480"/>
          <cell r="AZ2480" t="str">
            <v/>
          </cell>
          <cell r="BA2480"/>
          <cell r="BB2480"/>
          <cell r="BC2480"/>
          <cell r="BD2480" t="str">
            <v/>
          </cell>
          <cell r="BE2480">
            <v>0</v>
          </cell>
          <cell r="BF2480" t="str">
            <v/>
          </cell>
          <cell r="BG2480" t="str">
            <v/>
          </cell>
          <cell r="BH2480">
            <v>203</v>
          </cell>
          <cell r="BI2480" t="str">
            <v>0</v>
          </cell>
          <cell r="BJ2480">
            <v>0</v>
          </cell>
          <cell r="BK2480">
            <v>0</v>
          </cell>
          <cell r="BL2480"/>
          <cell r="BM2480"/>
          <cell r="BN2480"/>
          <cell r="BO2480"/>
          <cell r="BQ2480" t="str">
            <v>DPOT</v>
          </cell>
          <cell r="BS2480" t="str">
            <v/>
          </cell>
          <cell r="BT2480" t="str">
            <v/>
          </cell>
        </row>
        <row r="2481">
          <cell r="H2481">
            <v>1</v>
          </cell>
          <cell r="O2481">
            <v>328018</v>
          </cell>
          <cell r="P2481"/>
          <cell r="Q2481" t="str">
            <v>EST MESA LATERAL CURCUMA BOLD MAX (BRONZE) (TP FOLHA AMEBA)</v>
          </cell>
          <cell r="R2481"/>
          <cell r="S2481"/>
          <cell r="T2481">
            <v>0.39</v>
          </cell>
          <cell r="U2481">
            <v>0</v>
          </cell>
          <cell r="V2481">
            <v>0.53</v>
          </cell>
          <cell r="W2481">
            <v>0.39</v>
          </cell>
          <cell r="X2481" t="str">
            <v>EST MESA LATERAL CURCUMA BOLD MAX (BRONZE) (TP FOLHA AMEBA) - Ø0,39x0,53H</v>
          </cell>
          <cell r="Y2481">
            <v>0</v>
          </cell>
          <cell r="Z2481">
            <v>0</v>
          </cell>
          <cell r="AA2481">
            <v>0</v>
          </cell>
          <cell r="AB2481"/>
          <cell r="AC2481"/>
          <cell r="AD2481"/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 t="str">
            <v xml:space="preserve">REF: </v>
          </cell>
          <cell r="AJ2481" t="str">
            <v>PRODUTO PRONTA ENTREGA</v>
          </cell>
          <cell r="AK2481"/>
          <cell r="AL2481" t="str">
            <v>ETIQUETA DE ESTOQUE</v>
          </cell>
          <cell r="AM2481"/>
          <cell r="AN2481" t="str">
            <v/>
          </cell>
          <cell r="AO2481" t="str">
            <v/>
          </cell>
          <cell r="AP2481" t="str">
            <v/>
          </cell>
          <cell r="AQ2481" t="str">
            <v/>
          </cell>
          <cell r="AR2481" t="str">
            <v>ETIQUETA DE ESTOQUE - xxH</v>
          </cell>
          <cell r="AS2481"/>
          <cell r="AT2481" t="str">
            <v>EST</v>
          </cell>
          <cell r="AU2481" t="str">
            <v>EST</v>
          </cell>
          <cell r="AV2481" t="str">
            <v/>
          </cell>
          <cell r="AW2481">
            <v>35481.599999999999</v>
          </cell>
          <cell r="AX2481">
            <v>-35481.599999999999</v>
          </cell>
          <cell r="AY2481"/>
          <cell r="AZ2481" t="str">
            <v/>
          </cell>
          <cell r="BA2481"/>
          <cell r="BB2481"/>
          <cell r="BC2481"/>
          <cell r="BD2481" t="str">
            <v/>
          </cell>
          <cell r="BE2481">
            <v>0</v>
          </cell>
          <cell r="BF2481" t="str">
            <v/>
          </cell>
          <cell r="BG2481" t="str">
            <v/>
          </cell>
          <cell r="BH2481">
            <v>203</v>
          </cell>
          <cell r="BI2481" t="str">
            <v>0</v>
          </cell>
          <cell r="BJ2481">
            <v>0</v>
          </cell>
          <cell r="BK2481">
            <v>0</v>
          </cell>
          <cell r="BL2481"/>
          <cell r="BM2481"/>
          <cell r="BN2481"/>
          <cell r="BO2481"/>
          <cell r="BQ2481" t="str">
            <v>DPOT</v>
          </cell>
          <cell r="BS2481" t="str">
            <v/>
          </cell>
          <cell r="BT2481" t="str">
            <v/>
          </cell>
        </row>
        <row r="2482">
          <cell r="H2482">
            <v>2</v>
          </cell>
          <cell r="O2482">
            <v>328017</v>
          </cell>
          <cell r="P2482"/>
          <cell r="Q2482" t="str">
            <v>EST LUMINARIA CURCUMA MEDIA ALTA (BRONZE) LINHO CRU</v>
          </cell>
          <cell r="R2482"/>
          <cell r="S2482"/>
          <cell r="T2482">
            <v>0.32</v>
          </cell>
          <cell r="U2482">
            <v>0</v>
          </cell>
          <cell r="V2482">
            <v>0.74</v>
          </cell>
          <cell r="W2482">
            <v>0.32</v>
          </cell>
          <cell r="X2482" t="str">
            <v>EST LUMINARIA CURCUMA MEDIA ALTA (BRONZE) LINHO CRU - Ø0,32x0,74H</v>
          </cell>
          <cell r="Y2482">
            <v>0</v>
          </cell>
          <cell r="Z2482">
            <v>0.5</v>
          </cell>
          <cell r="AA2482">
            <v>0</v>
          </cell>
          <cell r="AB2482"/>
          <cell r="AC2482"/>
          <cell r="AD2482"/>
          <cell r="AE2482">
            <v>0</v>
          </cell>
          <cell r="AF2482">
            <v>0</v>
          </cell>
          <cell r="AG2482">
            <v>0</v>
          </cell>
          <cell r="AH2482">
            <v>0</v>
          </cell>
          <cell r="AI2482" t="str">
            <v xml:space="preserve">REF: </v>
          </cell>
          <cell r="AJ2482"/>
          <cell r="AK2482"/>
          <cell r="AL2482" t="str">
            <v>ETIQUETA DE ESTOQUE</v>
          </cell>
          <cell r="AM2482"/>
          <cell r="AN2482" t="str">
            <v/>
          </cell>
          <cell r="AO2482" t="str">
            <v/>
          </cell>
          <cell r="AP2482" t="str">
            <v/>
          </cell>
          <cell r="AQ2482" t="str">
            <v/>
          </cell>
          <cell r="AR2482" t="str">
            <v>ETIQUETA DE ESTOQUE - xxH</v>
          </cell>
          <cell r="AS2482"/>
          <cell r="AT2482" t="str">
            <v>EST</v>
          </cell>
          <cell r="AU2482" t="str">
            <v>EST</v>
          </cell>
          <cell r="AV2482" t="str">
            <v/>
          </cell>
          <cell r="AW2482">
            <v>12687.36</v>
          </cell>
          <cell r="AX2482">
            <v>-12687.36</v>
          </cell>
          <cell r="AY2482"/>
          <cell r="AZ2482" t="str">
            <v/>
          </cell>
          <cell r="BA2482"/>
          <cell r="BB2482"/>
          <cell r="BC2482"/>
          <cell r="BD2482" t="str">
            <v/>
          </cell>
          <cell r="BE2482">
            <v>0</v>
          </cell>
          <cell r="BF2482" t="str">
            <v/>
          </cell>
          <cell r="BG2482" t="str">
            <v/>
          </cell>
          <cell r="BH2482">
            <v>203</v>
          </cell>
          <cell r="BI2482" t="str">
            <v>0</v>
          </cell>
          <cell r="BJ2482">
            <v>0</v>
          </cell>
          <cell r="BK2482">
            <v>0</v>
          </cell>
          <cell r="BL2482"/>
          <cell r="BM2482"/>
          <cell r="BN2482"/>
          <cell r="BO2482"/>
          <cell r="BQ2482" t="str">
            <v>DPOT</v>
          </cell>
          <cell r="BS2482" t="str">
            <v/>
          </cell>
          <cell r="BT2482" t="str">
            <v/>
          </cell>
        </row>
        <row r="2483">
          <cell r="H2483">
            <v>2</v>
          </cell>
          <cell r="O2483">
            <v>328016</v>
          </cell>
          <cell r="P2483"/>
          <cell r="Q2483" t="str">
            <v>EST LUMINARIA CURCUMA MEDIA BAIXA (BRONZE) LINHO CRU</v>
          </cell>
          <cell r="R2483"/>
          <cell r="S2483"/>
          <cell r="T2483">
            <v>0.22</v>
          </cell>
          <cell r="U2483">
            <v>0</v>
          </cell>
          <cell r="V2483">
            <v>0.65</v>
          </cell>
          <cell r="W2483">
            <v>0.22</v>
          </cell>
          <cell r="X2483" t="str">
            <v>EST LUMINARIA CURCUMA MEDIA BAIXA (BRONZE) LINHO CRU - Ø0,22x0,65H</v>
          </cell>
          <cell r="Y2483">
            <v>0</v>
          </cell>
          <cell r="Z2483">
            <v>0.5</v>
          </cell>
          <cell r="AA2483">
            <v>0</v>
          </cell>
          <cell r="AB2483"/>
          <cell r="AC2483"/>
          <cell r="AD2483"/>
          <cell r="AE2483">
            <v>0</v>
          </cell>
          <cell r="AF2483">
            <v>0</v>
          </cell>
          <cell r="AG2483">
            <v>0</v>
          </cell>
          <cell r="AH2483">
            <v>0</v>
          </cell>
          <cell r="AI2483" t="str">
            <v xml:space="preserve">REF: </v>
          </cell>
          <cell r="AJ2483"/>
          <cell r="AK2483"/>
          <cell r="AL2483" t="str">
            <v>ETIQUETA DE ESTOQUE</v>
          </cell>
          <cell r="AM2483"/>
          <cell r="AN2483" t="str">
            <v/>
          </cell>
          <cell r="AO2483" t="str">
            <v/>
          </cell>
          <cell r="AP2483" t="str">
            <v/>
          </cell>
          <cell r="AQ2483" t="str">
            <v/>
          </cell>
          <cell r="AR2483" t="str">
            <v>ETIQUETA DE ESTOQUE - xxH</v>
          </cell>
          <cell r="AS2483"/>
          <cell r="AT2483" t="str">
            <v>EST</v>
          </cell>
          <cell r="AU2483" t="str">
            <v>EST</v>
          </cell>
          <cell r="AV2483" t="str">
            <v/>
          </cell>
          <cell r="AW2483">
            <v>12042.24</v>
          </cell>
          <cell r="AX2483">
            <v>-12042.24</v>
          </cell>
          <cell r="AY2483"/>
          <cell r="AZ2483" t="str">
            <v/>
          </cell>
          <cell r="BA2483"/>
          <cell r="BB2483"/>
          <cell r="BC2483"/>
          <cell r="BD2483" t="str">
            <v/>
          </cell>
          <cell r="BE2483">
            <v>0</v>
          </cell>
          <cell r="BF2483" t="str">
            <v/>
          </cell>
          <cell r="BG2483" t="str">
            <v/>
          </cell>
          <cell r="BH2483">
            <v>203</v>
          </cell>
          <cell r="BI2483" t="str">
            <v>0</v>
          </cell>
          <cell r="BJ2483">
            <v>0</v>
          </cell>
          <cell r="BK2483">
            <v>0</v>
          </cell>
          <cell r="BL2483"/>
          <cell r="BM2483"/>
          <cell r="BN2483"/>
          <cell r="BO2483"/>
          <cell r="BQ2483" t="str">
            <v>DPOT</v>
          </cell>
          <cell r="BS2483" t="str">
            <v/>
          </cell>
          <cell r="BT2483" t="str">
            <v/>
          </cell>
        </row>
        <row r="2484">
          <cell r="H2484">
            <v>2</v>
          </cell>
          <cell r="O2484">
            <v>328015</v>
          </cell>
          <cell r="P2484"/>
          <cell r="Q2484" t="str">
            <v>EST LUMINARIA CURCUMA LIGHT ALTA (BRONZE) LINHO CRU</v>
          </cell>
          <cell r="R2484"/>
          <cell r="S2484"/>
          <cell r="T2484">
            <v>0.32</v>
          </cell>
          <cell r="U2484">
            <v>0</v>
          </cell>
          <cell r="V2484">
            <v>0.74</v>
          </cell>
          <cell r="W2484">
            <v>0.32</v>
          </cell>
          <cell r="X2484" t="str">
            <v>EST LUMINARIA CURCUMA LIGHT ALTA (BRONZE) LINHO CRU - Ø0,32x0,74H</v>
          </cell>
          <cell r="Y2484">
            <v>0</v>
          </cell>
          <cell r="Z2484">
            <v>0.5</v>
          </cell>
          <cell r="AA2484">
            <v>0</v>
          </cell>
          <cell r="AB2484"/>
          <cell r="AC2484"/>
          <cell r="AD2484"/>
          <cell r="AE2484">
            <v>0</v>
          </cell>
          <cell r="AF2484">
            <v>0</v>
          </cell>
          <cell r="AG2484">
            <v>0</v>
          </cell>
          <cell r="AH2484">
            <v>0</v>
          </cell>
          <cell r="AI2484" t="str">
            <v xml:space="preserve">REF: </v>
          </cell>
          <cell r="AJ2484"/>
          <cell r="AK2484"/>
          <cell r="AL2484" t="str">
            <v>ETIQUETA DE ESTOQUE</v>
          </cell>
          <cell r="AM2484"/>
          <cell r="AN2484" t="str">
            <v/>
          </cell>
          <cell r="AO2484" t="str">
            <v/>
          </cell>
          <cell r="AP2484" t="str">
            <v/>
          </cell>
          <cell r="AQ2484" t="str">
            <v/>
          </cell>
          <cell r="AR2484" t="str">
            <v>ETIQUETA DE ESTOQUE - xxH</v>
          </cell>
          <cell r="AS2484"/>
          <cell r="AT2484" t="str">
            <v>EST</v>
          </cell>
          <cell r="AU2484" t="str">
            <v>EST</v>
          </cell>
          <cell r="AV2484" t="str">
            <v/>
          </cell>
          <cell r="AW2484">
            <v>11397.12</v>
          </cell>
          <cell r="AX2484">
            <v>-11397.12</v>
          </cell>
          <cell r="AY2484"/>
          <cell r="AZ2484" t="str">
            <v/>
          </cell>
          <cell r="BA2484"/>
          <cell r="BB2484"/>
          <cell r="BC2484"/>
          <cell r="BD2484" t="str">
            <v/>
          </cell>
          <cell r="BE2484">
            <v>0</v>
          </cell>
          <cell r="BF2484" t="str">
            <v/>
          </cell>
          <cell r="BG2484" t="str">
            <v/>
          </cell>
          <cell r="BH2484">
            <v>203</v>
          </cell>
          <cell r="BI2484" t="str">
            <v>0</v>
          </cell>
          <cell r="BJ2484">
            <v>0</v>
          </cell>
          <cell r="BK2484">
            <v>0</v>
          </cell>
          <cell r="BL2484"/>
          <cell r="BM2484"/>
          <cell r="BN2484"/>
          <cell r="BO2484"/>
          <cell r="BQ2484" t="str">
            <v>DPOT</v>
          </cell>
          <cell r="BS2484" t="str">
            <v/>
          </cell>
          <cell r="BT2484" t="str">
            <v/>
          </cell>
        </row>
        <row r="2485">
          <cell r="H2485">
            <v>1</v>
          </cell>
          <cell r="O2485">
            <v>328013</v>
          </cell>
          <cell r="P2485"/>
          <cell r="Q2485" t="str">
            <v>EST LUMINARIA CURCUMA BOLD MAX (BRONZE) LINHO CRU</v>
          </cell>
          <cell r="R2485"/>
          <cell r="S2485"/>
          <cell r="T2485">
            <v>0.38</v>
          </cell>
          <cell r="U2485">
            <v>0</v>
          </cell>
          <cell r="V2485">
            <v>0.8</v>
          </cell>
          <cell r="W2485">
            <v>0.38</v>
          </cell>
          <cell r="X2485" t="str">
            <v>EST LUMINARIA CURCUMA BOLD MAX (BRONZE) LINHO CRU - Ø0,38x0,8H</v>
          </cell>
          <cell r="Y2485">
            <v>0</v>
          </cell>
          <cell r="Z2485">
            <v>0.5</v>
          </cell>
          <cell r="AA2485">
            <v>0</v>
          </cell>
          <cell r="AB2485"/>
          <cell r="AC2485"/>
          <cell r="AD2485"/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 t="str">
            <v xml:space="preserve">REF: </v>
          </cell>
          <cell r="AJ2485"/>
          <cell r="AK2485"/>
          <cell r="AL2485" t="str">
            <v>ETIQUETA DE ESTOQUE</v>
          </cell>
          <cell r="AM2485"/>
          <cell r="AN2485" t="str">
            <v/>
          </cell>
          <cell r="AO2485" t="str">
            <v/>
          </cell>
          <cell r="AP2485" t="str">
            <v/>
          </cell>
          <cell r="AQ2485" t="str">
            <v/>
          </cell>
          <cell r="AR2485" t="str">
            <v>ETIQUETA DE ESTOQUE - xxH</v>
          </cell>
          <cell r="AS2485"/>
          <cell r="AT2485" t="str">
            <v>EST</v>
          </cell>
          <cell r="AU2485" t="str">
            <v>EST</v>
          </cell>
          <cell r="AV2485" t="str">
            <v/>
          </cell>
          <cell r="AW2485">
            <v>18493.439999999999</v>
          </cell>
          <cell r="AX2485">
            <v>-18493.439999999999</v>
          </cell>
          <cell r="AY2485"/>
          <cell r="AZ2485" t="str">
            <v/>
          </cell>
          <cell r="BA2485"/>
          <cell r="BB2485"/>
          <cell r="BC2485"/>
          <cell r="BD2485" t="str">
            <v/>
          </cell>
          <cell r="BE2485">
            <v>0</v>
          </cell>
          <cell r="BF2485" t="str">
            <v/>
          </cell>
          <cell r="BG2485" t="str">
            <v/>
          </cell>
          <cell r="BH2485">
            <v>203</v>
          </cell>
          <cell r="BI2485" t="str">
            <v>0</v>
          </cell>
          <cell r="BJ2485">
            <v>0</v>
          </cell>
          <cell r="BK2485">
            <v>0</v>
          </cell>
          <cell r="BL2485"/>
          <cell r="BM2485"/>
          <cell r="BN2485"/>
          <cell r="BO2485"/>
          <cell r="BQ2485" t="str">
            <v>DPOT</v>
          </cell>
          <cell r="BS2485" t="str">
            <v/>
          </cell>
          <cell r="BT2485" t="str">
            <v/>
          </cell>
        </row>
        <row r="2486">
          <cell r="H2486">
            <v>2</v>
          </cell>
          <cell r="O2486">
            <v>328012</v>
          </cell>
          <cell r="P2486"/>
          <cell r="Q2486" t="str">
            <v>EST LUMINARIA CURCUMA BOLD (BRONZE) LINHO CRU</v>
          </cell>
          <cell r="R2486"/>
          <cell r="S2486"/>
          <cell r="T2486">
            <v>0.38</v>
          </cell>
          <cell r="U2486">
            <v>0</v>
          </cell>
          <cell r="V2486">
            <v>0.76</v>
          </cell>
          <cell r="W2486">
            <v>0.38</v>
          </cell>
          <cell r="X2486" t="str">
            <v>EST LUMINARIA CURCUMA BOLD (BRONZE) LINHO CRU - Ø0,38x0,76H</v>
          </cell>
          <cell r="Y2486">
            <v>0</v>
          </cell>
          <cell r="Z2486">
            <v>0.5</v>
          </cell>
          <cell r="AA2486">
            <v>0</v>
          </cell>
          <cell r="AB2486"/>
          <cell r="AC2486"/>
          <cell r="AD2486"/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 t="str">
            <v xml:space="preserve">REF: </v>
          </cell>
          <cell r="AJ2486"/>
          <cell r="AK2486"/>
          <cell r="AL2486" t="str">
            <v>ETIQUETA DE ESTOQUE</v>
          </cell>
          <cell r="AM2486"/>
          <cell r="AN2486" t="str">
            <v/>
          </cell>
          <cell r="AO2486" t="str">
            <v/>
          </cell>
          <cell r="AP2486" t="str">
            <v/>
          </cell>
          <cell r="AQ2486" t="str">
            <v/>
          </cell>
          <cell r="AR2486" t="str">
            <v>ETIQUETA DE ESTOQUE - xxH</v>
          </cell>
          <cell r="AS2486"/>
          <cell r="AT2486" t="str">
            <v>EST</v>
          </cell>
          <cell r="AU2486" t="str">
            <v>EST</v>
          </cell>
          <cell r="AV2486" t="str">
            <v/>
          </cell>
          <cell r="AW2486">
            <v>15697.92</v>
          </cell>
          <cell r="AX2486">
            <v>-15697.92</v>
          </cell>
          <cell r="AY2486"/>
          <cell r="AZ2486" t="str">
            <v/>
          </cell>
          <cell r="BA2486"/>
          <cell r="BB2486"/>
          <cell r="BC2486"/>
          <cell r="BD2486" t="str">
            <v/>
          </cell>
          <cell r="BE2486">
            <v>0</v>
          </cell>
          <cell r="BF2486" t="str">
            <v/>
          </cell>
          <cell r="BG2486" t="str">
            <v/>
          </cell>
          <cell r="BH2486">
            <v>203</v>
          </cell>
          <cell r="BI2486" t="str">
            <v>0</v>
          </cell>
          <cell r="BJ2486">
            <v>0</v>
          </cell>
          <cell r="BK2486">
            <v>0</v>
          </cell>
          <cell r="BL2486"/>
          <cell r="BM2486"/>
          <cell r="BN2486"/>
          <cell r="BO2486"/>
          <cell r="BQ2486" t="str">
            <v>DPOT</v>
          </cell>
          <cell r="BS2486" t="str">
            <v/>
          </cell>
          <cell r="BT2486" t="str">
            <v/>
          </cell>
        </row>
        <row r="2487">
          <cell r="H2487">
            <v>2</v>
          </cell>
          <cell r="O2487">
            <v>328008</v>
          </cell>
          <cell r="P2487"/>
          <cell r="Q2487" t="str">
            <v>EST LUMINARIA CURCUMA BOLD MAX (PEROBA ROSA) LINHO CRU</v>
          </cell>
          <cell r="R2487"/>
          <cell r="S2487"/>
          <cell r="T2487">
            <v>0.48</v>
          </cell>
          <cell r="U2487">
            <v>0</v>
          </cell>
          <cell r="V2487">
            <v>0.78</v>
          </cell>
          <cell r="W2487">
            <v>0.48</v>
          </cell>
          <cell r="X2487" t="str">
            <v>EST LUMINARIA CURCUMA BOLD MAX (PEROBA ROSA) LINHO CRU - Ø0,48x0,78H</v>
          </cell>
          <cell r="Y2487">
            <v>0</v>
          </cell>
          <cell r="Z2487">
            <v>0.5</v>
          </cell>
          <cell r="AA2487">
            <v>0</v>
          </cell>
          <cell r="AB2487"/>
          <cell r="AC2487"/>
          <cell r="AD2487"/>
          <cell r="AE2487">
            <v>0</v>
          </cell>
          <cell r="AF2487">
            <v>0</v>
          </cell>
          <cell r="AG2487">
            <v>0</v>
          </cell>
          <cell r="AH2487">
            <v>0</v>
          </cell>
          <cell r="AI2487" t="str">
            <v xml:space="preserve">REF: </v>
          </cell>
          <cell r="AJ2487"/>
          <cell r="AK2487"/>
          <cell r="AL2487" t="str">
            <v>ETIQUETA DE ESTOQUE</v>
          </cell>
          <cell r="AM2487"/>
          <cell r="AN2487" t="str">
            <v/>
          </cell>
          <cell r="AO2487" t="str">
            <v/>
          </cell>
          <cell r="AP2487" t="str">
            <v/>
          </cell>
          <cell r="AQ2487" t="str">
            <v/>
          </cell>
          <cell r="AR2487" t="str">
            <v>ETIQUETA DE ESTOQUE - xxH</v>
          </cell>
          <cell r="AS2487"/>
          <cell r="AT2487" t="str">
            <v>EST</v>
          </cell>
          <cell r="AU2487" t="str">
            <v>EST</v>
          </cell>
          <cell r="AV2487" t="str">
            <v/>
          </cell>
          <cell r="AW2487">
            <v>15085.06</v>
          </cell>
          <cell r="AX2487">
            <v>-15085.06</v>
          </cell>
          <cell r="AY2487"/>
          <cell r="AZ2487" t="str">
            <v/>
          </cell>
          <cell r="BA2487"/>
          <cell r="BB2487"/>
          <cell r="BC2487"/>
          <cell r="BD2487" t="str">
            <v/>
          </cell>
          <cell r="BE2487">
            <v>0</v>
          </cell>
          <cell r="BF2487" t="str">
            <v/>
          </cell>
          <cell r="BG2487" t="str">
            <v/>
          </cell>
          <cell r="BH2487">
            <v>203</v>
          </cell>
          <cell r="BI2487" t="str">
            <v>0</v>
          </cell>
          <cell r="BJ2487">
            <v>0</v>
          </cell>
          <cell r="BK2487">
            <v>0</v>
          </cell>
          <cell r="BL2487"/>
          <cell r="BM2487"/>
          <cell r="BN2487"/>
          <cell r="BO2487"/>
          <cell r="BQ2487" t="str">
            <v>DPOT</v>
          </cell>
          <cell r="BS2487" t="str">
            <v/>
          </cell>
          <cell r="BT2487" t="str">
            <v/>
          </cell>
        </row>
        <row r="2488">
          <cell r="H2488">
            <v>4</v>
          </cell>
          <cell r="O2488">
            <v>328007</v>
          </cell>
          <cell r="P2488"/>
          <cell r="Q2488" t="str">
            <v>EST LUMINARIA CURCUMA MEDIA BAIXA (PEROBA ROSA) LINHO CRU</v>
          </cell>
          <cell r="R2488"/>
          <cell r="S2488"/>
          <cell r="T2488">
            <v>0.22</v>
          </cell>
          <cell r="U2488">
            <v>0</v>
          </cell>
          <cell r="V2488">
            <v>0.65</v>
          </cell>
          <cell r="W2488">
            <v>0.22</v>
          </cell>
          <cell r="X2488" t="str">
            <v>EST LUMINARIA CURCUMA MEDIA BAIXA (PEROBA ROSA) LINHO CRU - Ø0,22x0,65H</v>
          </cell>
          <cell r="Y2488">
            <v>0</v>
          </cell>
          <cell r="Z2488">
            <v>0.5</v>
          </cell>
          <cell r="AA2488">
            <v>0</v>
          </cell>
          <cell r="AB2488"/>
          <cell r="AC2488"/>
          <cell r="AD2488"/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 t="str">
            <v xml:space="preserve">REF: </v>
          </cell>
          <cell r="AJ2488"/>
          <cell r="AK2488"/>
          <cell r="AL2488" t="str">
            <v>ETIQUETA DE ESTOQUE</v>
          </cell>
          <cell r="AM2488"/>
          <cell r="AN2488" t="str">
            <v/>
          </cell>
          <cell r="AO2488" t="str">
            <v/>
          </cell>
          <cell r="AP2488" t="str">
            <v/>
          </cell>
          <cell r="AQ2488" t="str">
            <v/>
          </cell>
          <cell r="AR2488" t="str">
            <v>ETIQUETA DE ESTOQUE - xxH</v>
          </cell>
          <cell r="AS2488"/>
          <cell r="AT2488" t="str">
            <v>EST</v>
          </cell>
          <cell r="AU2488" t="str">
            <v>EST</v>
          </cell>
          <cell r="AV2488" t="str">
            <v/>
          </cell>
          <cell r="AW2488">
            <v>11128.32</v>
          </cell>
          <cell r="AX2488">
            <v>-11128.32</v>
          </cell>
          <cell r="AY2488"/>
          <cell r="AZ2488" t="str">
            <v/>
          </cell>
          <cell r="BA2488"/>
          <cell r="BB2488"/>
          <cell r="BC2488"/>
          <cell r="BD2488" t="str">
            <v/>
          </cell>
          <cell r="BE2488">
            <v>0</v>
          </cell>
          <cell r="BF2488" t="str">
            <v/>
          </cell>
          <cell r="BG2488" t="str">
            <v/>
          </cell>
          <cell r="BH2488">
            <v>203</v>
          </cell>
          <cell r="BI2488" t="str">
            <v>0</v>
          </cell>
          <cell r="BJ2488">
            <v>0</v>
          </cell>
          <cell r="BK2488">
            <v>0</v>
          </cell>
          <cell r="BL2488"/>
          <cell r="BM2488"/>
          <cell r="BN2488"/>
          <cell r="BO2488"/>
          <cell r="BQ2488" t="str">
            <v>DPOT</v>
          </cell>
          <cell r="BS2488" t="str">
            <v/>
          </cell>
          <cell r="BT2488" t="str">
            <v/>
          </cell>
        </row>
        <row r="2489">
          <cell r="H2489">
            <v>5</v>
          </cell>
          <cell r="O2489">
            <v>328006</v>
          </cell>
          <cell r="P2489"/>
          <cell r="Q2489" t="str">
            <v>EST LUMINARIA CURCUMA LIGHT (PEROBA ROSA) LINHO CRU</v>
          </cell>
          <cell r="R2489"/>
          <cell r="S2489"/>
          <cell r="T2489">
            <v>0.22</v>
          </cell>
          <cell r="U2489">
            <v>0</v>
          </cell>
          <cell r="V2489">
            <v>0.62</v>
          </cell>
          <cell r="W2489">
            <v>0.22</v>
          </cell>
          <cell r="X2489" t="str">
            <v>EST LUMINARIA CURCUMA LIGHT (PEROBA ROSA) LINHO CRU - Ø0,22x0,62H</v>
          </cell>
          <cell r="Y2489">
            <v>0</v>
          </cell>
          <cell r="Z2489">
            <v>0.5</v>
          </cell>
          <cell r="AA2489">
            <v>0</v>
          </cell>
          <cell r="AB2489"/>
          <cell r="AC2489"/>
          <cell r="AD2489"/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 t="str">
            <v xml:space="preserve">REF: </v>
          </cell>
          <cell r="AJ2489"/>
          <cell r="AK2489"/>
          <cell r="AL2489" t="str">
            <v>ETIQUETA DE ESTOQUE</v>
          </cell>
          <cell r="AM2489"/>
          <cell r="AN2489" t="str">
            <v/>
          </cell>
          <cell r="AO2489" t="str">
            <v/>
          </cell>
          <cell r="AP2489" t="str">
            <v/>
          </cell>
          <cell r="AQ2489" t="str">
            <v/>
          </cell>
          <cell r="AR2489" t="str">
            <v>ETIQUETA DE ESTOQUE - xxH</v>
          </cell>
          <cell r="AS2489"/>
          <cell r="AT2489" t="str">
            <v>EST</v>
          </cell>
          <cell r="AU2489" t="str">
            <v>EST</v>
          </cell>
          <cell r="AV2489" t="str">
            <v/>
          </cell>
          <cell r="AW2489">
            <v>11128.32</v>
          </cell>
          <cell r="AX2489">
            <v>-11128.32</v>
          </cell>
          <cell r="AY2489"/>
          <cell r="AZ2489" t="str">
            <v/>
          </cell>
          <cell r="BA2489"/>
          <cell r="BB2489"/>
          <cell r="BC2489"/>
          <cell r="BD2489" t="str">
            <v/>
          </cell>
          <cell r="BE2489">
            <v>0</v>
          </cell>
          <cell r="BF2489" t="str">
            <v/>
          </cell>
          <cell r="BG2489" t="str">
            <v/>
          </cell>
          <cell r="BH2489">
            <v>203</v>
          </cell>
          <cell r="BI2489" t="str">
            <v>0</v>
          </cell>
          <cell r="BJ2489">
            <v>0</v>
          </cell>
          <cell r="BK2489">
            <v>0</v>
          </cell>
          <cell r="BL2489"/>
          <cell r="BM2489"/>
          <cell r="BN2489"/>
          <cell r="BO2489"/>
          <cell r="BQ2489" t="str">
            <v>DPOT</v>
          </cell>
          <cell r="BS2489" t="str">
            <v/>
          </cell>
          <cell r="BT2489" t="str">
            <v/>
          </cell>
        </row>
        <row r="2490">
          <cell r="H2490">
            <v>1</v>
          </cell>
          <cell r="O2490">
            <v>327993</v>
          </cell>
          <cell r="P2490"/>
          <cell r="Q2490" t="str">
            <v>EST BANQUETA CUIABA (FREIJO TNZ 01) CAMURCA CASTANHO</v>
          </cell>
          <cell r="R2490"/>
          <cell r="S2490"/>
          <cell r="T2490">
            <v>0.54</v>
          </cell>
          <cell r="U2490">
            <v>0.47</v>
          </cell>
          <cell r="V2490">
            <v>0.4</v>
          </cell>
          <cell r="W2490">
            <v>0</v>
          </cell>
          <cell r="X2490" t="str">
            <v>EST BANQUETA CUIABA (FREIJO TNZ 01) CAMURCA CASTANHO - 0,54x0,47x0,4H</v>
          </cell>
          <cell r="Y2490">
            <v>0</v>
          </cell>
          <cell r="Z2490">
            <v>0.5</v>
          </cell>
          <cell r="AA2490">
            <v>0</v>
          </cell>
          <cell r="AB2490"/>
          <cell r="AC2490"/>
          <cell r="AD2490"/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 t="str">
            <v xml:space="preserve">REF: </v>
          </cell>
          <cell r="AJ2490"/>
          <cell r="AK2490"/>
          <cell r="AL2490" t="str">
            <v>ETIQUETA DE ESTOQUE</v>
          </cell>
          <cell r="AM2490"/>
          <cell r="AN2490" t="str">
            <v/>
          </cell>
          <cell r="AO2490" t="str">
            <v/>
          </cell>
          <cell r="AP2490" t="str">
            <v/>
          </cell>
          <cell r="AQ2490" t="str">
            <v/>
          </cell>
          <cell r="AR2490" t="str">
            <v>ETIQUETA DE ESTOQUE - xxH</v>
          </cell>
          <cell r="AS2490"/>
          <cell r="AT2490" t="str">
            <v>EST</v>
          </cell>
          <cell r="AU2490" t="str">
            <v>EST</v>
          </cell>
          <cell r="AV2490" t="str">
            <v/>
          </cell>
          <cell r="AW2490">
            <v>12793.95</v>
          </cell>
          <cell r="AX2490">
            <v>-12793.95</v>
          </cell>
          <cell r="AY2490"/>
          <cell r="AZ2490" t="str">
            <v/>
          </cell>
          <cell r="BA2490"/>
          <cell r="BB2490"/>
          <cell r="BC2490"/>
          <cell r="BD2490" t="str">
            <v/>
          </cell>
          <cell r="BE2490">
            <v>0</v>
          </cell>
          <cell r="BF2490" t="str">
            <v/>
          </cell>
          <cell r="BG2490" t="str">
            <v/>
          </cell>
          <cell r="BH2490">
            <v>13</v>
          </cell>
          <cell r="BI2490" t="str">
            <v>0</v>
          </cell>
          <cell r="BJ2490">
            <v>0</v>
          </cell>
          <cell r="BK2490">
            <v>0</v>
          </cell>
          <cell r="BL2490"/>
          <cell r="BM2490"/>
          <cell r="BN2490"/>
          <cell r="BO2490"/>
          <cell r="BQ2490" t="str">
            <v>DPOT</v>
          </cell>
          <cell r="BS2490" t="str">
            <v/>
          </cell>
          <cell r="BT2490" t="str">
            <v/>
          </cell>
        </row>
        <row r="2491">
          <cell r="H2491">
            <v>1</v>
          </cell>
          <cell r="O2491">
            <v>327990</v>
          </cell>
          <cell r="P2491"/>
          <cell r="Q2491" t="str">
            <v>EST POLTRONA CUIABA (FREIJO TONALIZ 01) CAMURCA CASTANHO</v>
          </cell>
          <cell r="R2491"/>
          <cell r="S2491"/>
          <cell r="T2491">
            <v>0.62</v>
          </cell>
          <cell r="U2491">
            <v>0.7</v>
          </cell>
          <cell r="V2491">
            <v>0.72</v>
          </cell>
          <cell r="W2491">
            <v>0</v>
          </cell>
          <cell r="X2491" t="str">
            <v>EST POLTRONA CUIABA (FREIJO TONALIZ 01) CAMURCA CASTANHO - 0,62x0,7x0,72H</v>
          </cell>
          <cell r="Y2491">
            <v>0</v>
          </cell>
          <cell r="Z2491">
            <v>0.5</v>
          </cell>
          <cell r="AA2491">
            <v>0</v>
          </cell>
          <cell r="AB2491"/>
          <cell r="AC2491"/>
          <cell r="AD2491"/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 t="str">
            <v xml:space="preserve">REF: </v>
          </cell>
          <cell r="AJ2491"/>
          <cell r="AK2491"/>
          <cell r="AL2491" t="str">
            <v>ETIQUETA DE ESTOQUE</v>
          </cell>
          <cell r="AM2491"/>
          <cell r="AN2491" t="str">
            <v/>
          </cell>
          <cell r="AO2491" t="str">
            <v/>
          </cell>
          <cell r="AP2491" t="str">
            <v/>
          </cell>
          <cell r="AQ2491" t="str">
            <v/>
          </cell>
          <cell r="AR2491" t="str">
            <v>ETIQUETA DE ESTOQUE - xxH</v>
          </cell>
          <cell r="AS2491"/>
          <cell r="AT2491" t="str">
            <v>EST</v>
          </cell>
          <cell r="AU2491" t="str">
            <v>EST</v>
          </cell>
          <cell r="AV2491" t="str">
            <v/>
          </cell>
          <cell r="AW2491">
            <v>34408.99</v>
          </cell>
          <cell r="AX2491">
            <v>-34408.99</v>
          </cell>
          <cell r="AY2491"/>
          <cell r="AZ2491" t="str">
            <v/>
          </cell>
          <cell r="BA2491"/>
          <cell r="BB2491"/>
          <cell r="BC2491"/>
          <cell r="BD2491" t="str">
            <v/>
          </cell>
          <cell r="BE2491">
            <v>0</v>
          </cell>
          <cell r="BF2491" t="str">
            <v/>
          </cell>
          <cell r="BG2491" t="str">
            <v/>
          </cell>
          <cell r="BH2491">
            <v>13</v>
          </cell>
          <cell r="BI2491" t="str">
            <v>0</v>
          </cell>
          <cell r="BJ2491">
            <v>0</v>
          </cell>
          <cell r="BK2491">
            <v>0</v>
          </cell>
          <cell r="BL2491"/>
          <cell r="BM2491"/>
          <cell r="BN2491"/>
          <cell r="BO2491"/>
          <cell r="BQ2491" t="str">
            <v>DPOT</v>
          </cell>
          <cell r="BS2491" t="str">
            <v/>
          </cell>
          <cell r="BT2491" t="str">
            <v/>
          </cell>
        </row>
        <row r="2492">
          <cell r="H2492">
            <v>5</v>
          </cell>
          <cell r="O2492">
            <v>327989</v>
          </cell>
          <cell r="P2492"/>
          <cell r="Q2492" t="str">
            <v>EST BANCO IRENE (FREIJO NATURAL)</v>
          </cell>
          <cell r="R2492"/>
          <cell r="S2492"/>
          <cell r="T2492">
            <v>0.38</v>
          </cell>
          <cell r="U2492">
            <v>0</v>
          </cell>
          <cell r="V2492">
            <v>0.51</v>
          </cell>
          <cell r="W2492">
            <v>0.38</v>
          </cell>
          <cell r="X2492" t="str">
            <v>EST BANCO IRENE (FREIJO NATURAL) - Ø0,38x0,51H</v>
          </cell>
          <cell r="Y2492">
            <v>0</v>
          </cell>
          <cell r="Z2492">
            <v>0</v>
          </cell>
          <cell r="AA2492">
            <v>0</v>
          </cell>
          <cell r="AB2492"/>
          <cell r="AC2492"/>
          <cell r="AD2492"/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 t="str">
            <v xml:space="preserve">REF: </v>
          </cell>
          <cell r="AJ2492" t="str">
            <v>PRODUTO PRONTA ENTREGA</v>
          </cell>
          <cell r="AK2492"/>
          <cell r="AL2492" t="str">
            <v>ETIQUETA DE ESTOQUE</v>
          </cell>
          <cell r="AM2492"/>
          <cell r="AN2492" t="str">
            <v/>
          </cell>
          <cell r="AO2492" t="str">
            <v/>
          </cell>
          <cell r="AP2492" t="str">
            <v/>
          </cell>
          <cell r="AQ2492" t="str">
            <v/>
          </cell>
          <cell r="AR2492" t="str">
            <v>ETIQUETA DE ESTOQUE - xxH</v>
          </cell>
          <cell r="AS2492"/>
          <cell r="AT2492" t="str">
            <v>EST</v>
          </cell>
          <cell r="AU2492" t="str">
            <v>EST</v>
          </cell>
          <cell r="AV2492" t="str">
            <v/>
          </cell>
          <cell r="AW2492">
            <v>8726.65</v>
          </cell>
          <cell r="AX2492">
            <v>-8726.65</v>
          </cell>
          <cell r="AY2492"/>
          <cell r="AZ2492" t="str">
            <v/>
          </cell>
          <cell r="BA2492"/>
          <cell r="BB2492"/>
          <cell r="BC2492"/>
          <cell r="BD2492" t="str">
            <v/>
          </cell>
          <cell r="BE2492">
            <v>0</v>
          </cell>
          <cell r="BF2492" t="str">
            <v/>
          </cell>
          <cell r="BG2492" t="str">
            <v/>
          </cell>
          <cell r="BH2492">
            <v>13</v>
          </cell>
          <cell r="BI2492" t="str">
            <v>0</v>
          </cell>
          <cell r="BJ2492">
            <v>0</v>
          </cell>
          <cell r="BK2492">
            <v>0</v>
          </cell>
          <cell r="BL2492"/>
          <cell r="BM2492"/>
          <cell r="BN2492"/>
          <cell r="BO2492"/>
          <cell r="BP2492"/>
          <cell r="BQ2492" t="str">
            <v>DPOT</v>
          </cell>
          <cell r="BR2492"/>
          <cell r="BS2492" t="str">
            <v/>
          </cell>
          <cell r="BT2492" t="str">
            <v/>
          </cell>
        </row>
        <row r="2493">
          <cell r="H2493">
            <v>5</v>
          </cell>
          <cell r="O2493">
            <v>327989</v>
          </cell>
          <cell r="P2493"/>
          <cell r="Q2493" t="str">
            <v>EST BANCO IRENE (FREIJO NATURAL)</v>
          </cell>
          <cell r="R2493"/>
          <cell r="S2493"/>
          <cell r="T2493">
            <v>0.38</v>
          </cell>
          <cell r="U2493">
            <v>0</v>
          </cell>
          <cell r="V2493">
            <v>0.51</v>
          </cell>
          <cell r="W2493">
            <v>0.38</v>
          </cell>
          <cell r="X2493" t="str">
            <v>EST BANCO IRENE (FREIJO NATURAL) - Ø0,38x0,51H</v>
          </cell>
          <cell r="Y2493">
            <v>0</v>
          </cell>
          <cell r="Z2493">
            <v>0.35</v>
          </cell>
          <cell r="AA2493">
            <v>0</v>
          </cell>
          <cell r="AB2493"/>
          <cell r="AC2493"/>
          <cell r="AD2493"/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 t="str">
            <v xml:space="preserve">REF: </v>
          </cell>
          <cell r="AJ2493"/>
          <cell r="AK2493"/>
          <cell r="AL2493" t="str">
            <v>ETIQUETA DE ESTOQUE</v>
          </cell>
          <cell r="AM2493"/>
          <cell r="AN2493" t="str">
            <v/>
          </cell>
          <cell r="AO2493" t="str">
            <v/>
          </cell>
          <cell r="AP2493" t="str">
            <v/>
          </cell>
          <cell r="AQ2493" t="str">
            <v/>
          </cell>
          <cell r="AR2493" t="str">
            <v>ETIQUETA DE ESTOQUE - xxH</v>
          </cell>
          <cell r="AS2493"/>
          <cell r="AT2493" t="str">
            <v>EST</v>
          </cell>
          <cell r="AU2493" t="str">
            <v>EST</v>
          </cell>
          <cell r="AV2493" t="str">
            <v/>
          </cell>
          <cell r="AW2493">
            <v>8726.65</v>
          </cell>
          <cell r="AX2493">
            <v>-8726.65</v>
          </cell>
          <cell r="AY2493"/>
          <cell r="AZ2493" t="str">
            <v/>
          </cell>
          <cell r="BA2493"/>
          <cell r="BB2493"/>
          <cell r="BC2493"/>
          <cell r="BD2493" t="str">
            <v/>
          </cell>
          <cell r="BE2493">
            <v>0</v>
          </cell>
          <cell r="BF2493" t="str">
            <v/>
          </cell>
          <cell r="BG2493" t="str">
            <v/>
          </cell>
          <cell r="BH2493">
            <v>13</v>
          </cell>
          <cell r="BI2493" t="str">
            <v>0</v>
          </cell>
          <cell r="BJ2493">
            <v>0</v>
          </cell>
          <cell r="BK2493">
            <v>0</v>
          </cell>
          <cell r="BL2493"/>
          <cell r="BM2493"/>
          <cell r="BN2493"/>
          <cell r="BO2493"/>
          <cell r="BQ2493" t="str">
            <v>DPOT</v>
          </cell>
          <cell r="BS2493" t="str">
            <v/>
          </cell>
          <cell r="BT2493" t="str">
            <v/>
          </cell>
        </row>
        <row r="2494">
          <cell r="H2494">
            <v>2</v>
          </cell>
          <cell r="O2494">
            <v>327986</v>
          </cell>
          <cell r="P2494"/>
          <cell r="Q2494" t="str">
            <v>EST BANQUETA BAR GB MTF600 H63 TC VILLA OLMO NATURAL</v>
          </cell>
          <cell r="R2494"/>
          <cell r="S2494"/>
          <cell r="T2494">
            <v>0.35</v>
          </cell>
          <cell r="U2494">
            <v>0.4</v>
          </cell>
          <cell r="V2494">
            <v>0.73</v>
          </cell>
          <cell r="W2494">
            <v>0</v>
          </cell>
          <cell r="X2494" t="str">
            <v>EST BANQUETA BAR GB MTF600 H63 TC VILLA OLMO NATURAL - 0,35x0,4x0,73H</v>
          </cell>
          <cell r="Y2494">
            <v>0</v>
          </cell>
          <cell r="Z2494">
            <v>0</v>
          </cell>
          <cell r="AA2494">
            <v>0</v>
          </cell>
          <cell r="AB2494"/>
          <cell r="AC2494"/>
          <cell r="AD2494"/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 t="str">
            <v xml:space="preserve">REF: </v>
          </cell>
          <cell r="AJ2494" t="str">
            <v>PRODUTO PRONTA ENTREGA</v>
          </cell>
          <cell r="AK2494"/>
          <cell r="AL2494" t="str">
            <v>ETIQUETA DE ESTOQUE</v>
          </cell>
          <cell r="AM2494"/>
          <cell r="AN2494" t="str">
            <v/>
          </cell>
          <cell r="AO2494" t="str">
            <v/>
          </cell>
          <cell r="AP2494" t="str">
            <v/>
          </cell>
          <cell r="AQ2494" t="str">
            <v/>
          </cell>
          <cell r="AR2494" t="str">
            <v>ETIQUETA DE ESTOQUE - xxH</v>
          </cell>
          <cell r="AS2494"/>
          <cell r="AT2494" t="str">
            <v>EST</v>
          </cell>
          <cell r="AU2494" t="str">
            <v>EST</v>
          </cell>
          <cell r="AV2494" t="str">
            <v/>
          </cell>
          <cell r="AW2494">
            <v>5565.5</v>
          </cell>
          <cell r="AX2494">
            <v>-5565.5</v>
          </cell>
          <cell r="AY2494"/>
          <cell r="AZ2494" t="str">
            <v/>
          </cell>
          <cell r="BA2494"/>
          <cell r="BB2494"/>
          <cell r="BC2494"/>
          <cell r="BD2494" t="str">
            <v/>
          </cell>
          <cell r="BE2494">
            <v>0</v>
          </cell>
          <cell r="BF2494" t="str">
            <v/>
          </cell>
          <cell r="BG2494" t="str">
            <v/>
          </cell>
          <cell r="BH2494">
            <v>13</v>
          </cell>
          <cell r="BI2494" t="str">
            <v>0</v>
          </cell>
          <cell r="BJ2494">
            <v>0</v>
          </cell>
          <cell r="BK2494">
            <v>0</v>
          </cell>
          <cell r="BL2494"/>
          <cell r="BM2494"/>
          <cell r="BN2494"/>
          <cell r="BO2494"/>
          <cell r="BQ2494" t="str">
            <v>DPOT</v>
          </cell>
          <cell r="BS2494" t="str">
            <v/>
          </cell>
          <cell r="BT2494" t="str">
            <v/>
          </cell>
        </row>
        <row r="2495">
          <cell r="H2495">
            <v>0</v>
          </cell>
          <cell r="O2495">
            <v>327826</v>
          </cell>
          <cell r="P2495"/>
          <cell r="Q2495" t="str">
            <v>EST BUFFET MUXARABI (5 PORTAS) (FREIJO NATURAL)</v>
          </cell>
          <cell r="R2495"/>
          <cell r="S2495"/>
          <cell r="T2495">
            <v>2.81</v>
          </cell>
          <cell r="U2495">
            <v>0.55000000000000004</v>
          </cell>
          <cell r="V2495">
            <v>0.75</v>
          </cell>
          <cell r="W2495">
            <v>0</v>
          </cell>
          <cell r="X2495" t="str">
            <v>EST BUFFET MUXARABI (5 PORTAS) (FREIJO NATURAL) - 2,81x0,55x0,75H</v>
          </cell>
          <cell r="Y2495">
            <v>0</v>
          </cell>
          <cell r="Z2495">
            <v>0.5</v>
          </cell>
          <cell r="AA2495">
            <v>0</v>
          </cell>
          <cell r="AB2495"/>
          <cell r="AC2495"/>
          <cell r="AD2495"/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 t="str">
            <v xml:space="preserve">REF: </v>
          </cell>
          <cell r="AJ2495"/>
          <cell r="AK2495"/>
          <cell r="AL2495" t="str">
            <v>ETIQUETA DE ESTOQUE</v>
          </cell>
          <cell r="AM2495"/>
          <cell r="AN2495" t="str">
            <v/>
          </cell>
          <cell r="AO2495" t="str">
            <v/>
          </cell>
          <cell r="AP2495" t="str">
            <v/>
          </cell>
          <cell r="AQ2495" t="str">
            <v/>
          </cell>
          <cell r="AR2495" t="str">
            <v>ETIQUETA DE ESTOQUE - xxH</v>
          </cell>
          <cell r="AS2495"/>
          <cell r="AT2495" t="str">
            <v>EST</v>
          </cell>
          <cell r="AU2495" t="str">
            <v>EST</v>
          </cell>
          <cell r="AV2495" t="str">
            <v/>
          </cell>
          <cell r="AW2495">
            <v>120059.1</v>
          </cell>
          <cell r="AX2495">
            <v>-120059.1</v>
          </cell>
          <cell r="AY2495"/>
          <cell r="AZ2495" t="str">
            <v/>
          </cell>
          <cell r="BA2495"/>
          <cell r="BB2495"/>
          <cell r="BC2495"/>
          <cell r="BD2495" t="str">
            <v/>
          </cell>
          <cell r="BE2495">
            <v>0</v>
          </cell>
          <cell r="BF2495" t="str">
            <v/>
          </cell>
          <cell r="BG2495" t="str">
            <v/>
          </cell>
          <cell r="BH2495">
            <v>13</v>
          </cell>
          <cell r="BI2495" t="str">
            <v>0</v>
          </cell>
          <cell r="BJ2495">
            <v>0</v>
          </cell>
          <cell r="BK2495">
            <v>0</v>
          </cell>
          <cell r="BL2495"/>
          <cell r="BM2495"/>
          <cell r="BN2495"/>
          <cell r="BO2495"/>
          <cell r="BQ2495" t="str">
            <v>DPOT</v>
          </cell>
          <cell r="BS2495" t="str">
            <v/>
          </cell>
          <cell r="BT2495" t="str">
            <v/>
          </cell>
        </row>
        <row r="2496">
          <cell r="H2496">
            <v>2</v>
          </cell>
          <cell r="O2496">
            <v>327825</v>
          </cell>
          <cell r="P2496"/>
          <cell r="Q2496" t="str">
            <v>EST LUMINARIA MINI PAU DE LUZ (INOX) (FREIJO NATURAL) BIVOLT</v>
          </cell>
          <cell r="R2496"/>
          <cell r="S2496"/>
          <cell r="T2496">
            <v>0.03</v>
          </cell>
          <cell r="U2496">
            <v>0.04</v>
          </cell>
          <cell r="V2496">
            <v>1.22</v>
          </cell>
          <cell r="W2496">
            <v>0</v>
          </cell>
          <cell r="X2496" t="str">
            <v>EST LUMINARIA MINI PAU DE LUZ (INOX) (FREIJO NATURAL) BIVOLT - 0,03x0,04x1,22H</v>
          </cell>
          <cell r="Y2496">
            <v>0</v>
          </cell>
          <cell r="Z2496">
            <v>0.5</v>
          </cell>
          <cell r="AA2496">
            <v>0</v>
          </cell>
          <cell r="AB2496"/>
          <cell r="AC2496"/>
          <cell r="AD2496"/>
          <cell r="AE2496">
            <v>0</v>
          </cell>
          <cell r="AF2496">
            <v>0</v>
          </cell>
          <cell r="AG2496">
            <v>0</v>
          </cell>
          <cell r="AH2496">
            <v>0</v>
          </cell>
          <cell r="AI2496" t="str">
            <v xml:space="preserve">REF: </v>
          </cell>
          <cell r="AJ2496"/>
          <cell r="AK2496"/>
          <cell r="AL2496" t="str">
            <v>ETIQUETA DE ESTOQUE</v>
          </cell>
          <cell r="AM2496"/>
          <cell r="AN2496" t="str">
            <v/>
          </cell>
          <cell r="AO2496" t="str">
            <v/>
          </cell>
          <cell r="AP2496" t="str">
            <v/>
          </cell>
          <cell r="AQ2496" t="str">
            <v/>
          </cell>
          <cell r="AR2496" t="str">
            <v>ETIQUETA DE ESTOQUE - xxH</v>
          </cell>
          <cell r="AS2496"/>
          <cell r="AT2496" t="str">
            <v>EST</v>
          </cell>
          <cell r="AU2496" t="str">
            <v>EST</v>
          </cell>
          <cell r="AV2496" t="str">
            <v/>
          </cell>
          <cell r="AW2496">
            <v>12019.72</v>
          </cell>
          <cell r="AX2496">
            <v>-12019.72</v>
          </cell>
          <cell r="AY2496"/>
          <cell r="AZ2496" t="str">
            <v/>
          </cell>
          <cell r="BA2496"/>
          <cell r="BB2496"/>
          <cell r="BC2496"/>
          <cell r="BD2496" t="str">
            <v/>
          </cell>
          <cell r="BE2496">
            <v>0</v>
          </cell>
          <cell r="BF2496" t="str">
            <v/>
          </cell>
          <cell r="BG2496" t="str">
            <v/>
          </cell>
          <cell r="BH2496">
            <v>13</v>
          </cell>
          <cell r="BI2496" t="str">
            <v>0</v>
          </cell>
          <cell r="BJ2496">
            <v>0</v>
          </cell>
          <cell r="BK2496">
            <v>0</v>
          </cell>
          <cell r="BL2496"/>
          <cell r="BM2496"/>
          <cell r="BN2496"/>
          <cell r="BO2496"/>
          <cell r="BQ2496" t="str">
            <v>DPOT</v>
          </cell>
          <cell r="BS2496" t="str">
            <v/>
          </cell>
          <cell r="BT2496" t="str">
            <v/>
          </cell>
        </row>
        <row r="2497">
          <cell r="H2497">
            <v>5</v>
          </cell>
          <cell r="O2497">
            <v>327649</v>
          </cell>
          <cell r="P2497"/>
          <cell r="Q2497" t="str">
            <v>EST MESA LATERAL OLIVER (MARMORE GREEN PEACE)</v>
          </cell>
          <cell r="R2497"/>
          <cell r="S2497"/>
          <cell r="T2497">
            <v>0.5</v>
          </cell>
          <cell r="U2497">
            <v>0</v>
          </cell>
          <cell r="V2497">
            <v>0.45</v>
          </cell>
          <cell r="W2497">
            <v>0.5</v>
          </cell>
          <cell r="X2497" t="str">
            <v>EST MESA LATERAL OLIVER (MARMORE GREEN PEACE) - Ø0,5x0,45H</v>
          </cell>
          <cell r="Y2497">
            <v>0</v>
          </cell>
          <cell r="Z2497">
            <v>0.5</v>
          </cell>
          <cell r="AA2497">
            <v>0</v>
          </cell>
          <cell r="AB2497"/>
          <cell r="AC2497"/>
          <cell r="AD2497"/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 t="str">
            <v xml:space="preserve">REF: </v>
          </cell>
          <cell r="AJ2497"/>
          <cell r="AK2497"/>
          <cell r="AL2497" t="str">
            <v>ETIQUETA DE ESTOQUE</v>
          </cell>
          <cell r="AM2497"/>
          <cell r="AN2497" t="str">
            <v/>
          </cell>
          <cell r="AO2497" t="str">
            <v/>
          </cell>
          <cell r="AP2497" t="str">
            <v/>
          </cell>
          <cell r="AQ2497" t="str">
            <v/>
          </cell>
          <cell r="AR2497" t="str">
            <v>ETIQUETA DE ESTOQUE - xxH</v>
          </cell>
          <cell r="AS2497"/>
          <cell r="AT2497" t="str">
            <v>EST</v>
          </cell>
          <cell r="AU2497" t="str">
            <v>EST</v>
          </cell>
          <cell r="AV2497" t="str">
            <v/>
          </cell>
          <cell r="AW2497">
            <v>10684.17</v>
          </cell>
          <cell r="AX2497">
            <v>-10684.17</v>
          </cell>
          <cell r="AY2497"/>
          <cell r="AZ2497" t="str">
            <v/>
          </cell>
          <cell r="BA2497"/>
          <cell r="BB2497"/>
          <cell r="BC2497"/>
          <cell r="BD2497" t="str">
            <v/>
          </cell>
          <cell r="BE2497">
            <v>0</v>
          </cell>
          <cell r="BF2497" t="str">
            <v/>
          </cell>
          <cell r="BG2497" t="str">
            <v/>
          </cell>
          <cell r="BH2497">
            <v>13</v>
          </cell>
          <cell r="BI2497" t="str">
            <v>0</v>
          </cell>
          <cell r="BJ2497">
            <v>0</v>
          </cell>
          <cell r="BK2497">
            <v>0</v>
          </cell>
          <cell r="BL2497"/>
          <cell r="BM2497"/>
          <cell r="BN2497"/>
          <cell r="BO2497"/>
          <cell r="BQ2497" t="str">
            <v>DPOT</v>
          </cell>
          <cell r="BS2497" t="str">
            <v/>
          </cell>
          <cell r="BT2497" t="str">
            <v/>
          </cell>
        </row>
        <row r="2498">
          <cell r="H2498">
            <v>7</v>
          </cell>
          <cell r="O2498">
            <v>327648</v>
          </cell>
          <cell r="P2498"/>
          <cell r="Q2498" t="str">
            <v>EST MESA LATERAL STAN JR (MARMORE GREEN PEACE)</v>
          </cell>
          <cell r="R2498"/>
          <cell r="S2498"/>
          <cell r="T2498">
            <v>0.3</v>
          </cell>
          <cell r="U2498">
            <v>0</v>
          </cell>
          <cell r="V2498">
            <v>0.55000000000000004</v>
          </cell>
          <cell r="W2498">
            <v>0.3</v>
          </cell>
          <cell r="X2498" t="str">
            <v>EST MESA LATERAL STAN JR (MARMORE GREEN PEACE) - Ø0,3x0,55H</v>
          </cell>
          <cell r="Y2498">
            <v>0</v>
          </cell>
          <cell r="Z2498">
            <v>0.5</v>
          </cell>
          <cell r="AA2498">
            <v>0</v>
          </cell>
          <cell r="AB2498"/>
          <cell r="AC2498"/>
          <cell r="AD2498"/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 t="str">
            <v xml:space="preserve">REF: </v>
          </cell>
          <cell r="AJ2498"/>
          <cell r="AK2498"/>
          <cell r="AL2498" t="str">
            <v>ETIQUETA DE ESTOQUE</v>
          </cell>
          <cell r="AM2498"/>
          <cell r="AN2498" t="str">
            <v/>
          </cell>
          <cell r="AO2498" t="str">
            <v/>
          </cell>
          <cell r="AP2498" t="str">
            <v/>
          </cell>
          <cell r="AQ2498" t="str">
            <v/>
          </cell>
          <cell r="AR2498" t="str">
            <v>ETIQUETA DE ESTOQUE - xxH</v>
          </cell>
          <cell r="AS2498"/>
          <cell r="AT2498" t="str">
            <v>EST</v>
          </cell>
          <cell r="AU2498" t="str">
            <v>EST</v>
          </cell>
          <cell r="AV2498" t="str">
            <v/>
          </cell>
          <cell r="AW2498">
            <v>5867.12</v>
          </cell>
          <cell r="AX2498">
            <v>-5867.12</v>
          </cell>
          <cell r="AY2498"/>
          <cell r="AZ2498" t="str">
            <v/>
          </cell>
          <cell r="BA2498"/>
          <cell r="BB2498"/>
          <cell r="BC2498"/>
          <cell r="BD2498" t="str">
            <v/>
          </cell>
          <cell r="BE2498">
            <v>0</v>
          </cell>
          <cell r="BF2498" t="str">
            <v/>
          </cell>
          <cell r="BG2498" t="str">
            <v/>
          </cell>
          <cell r="BH2498">
            <v>13</v>
          </cell>
          <cell r="BI2498" t="str">
            <v>0</v>
          </cell>
          <cell r="BJ2498">
            <v>0</v>
          </cell>
          <cell r="BK2498">
            <v>0</v>
          </cell>
          <cell r="BL2498"/>
          <cell r="BM2498"/>
          <cell r="BN2498"/>
          <cell r="BO2498"/>
          <cell r="BQ2498" t="str">
            <v>DPOT</v>
          </cell>
          <cell r="BS2498" t="str">
            <v/>
          </cell>
          <cell r="BT2498" t="str">
            <v/>
          </cell>
        </row>
        <row r="2499">
          <cell r="H2499">
            <v>6</v>
          </cell>
          <cell r="O2499">
            <v>327647</v>
          </cell>
          <cell r="P2499"/>
          <cell r="Q2499" t="str">
            <v>EST MESA LATERAL STAN (MARMORE GREEN PEACE)</v>
          </cell>
          <cell r="R2499"/>
          <cell r="S2499"/>
          <cell r="T2499">
            <v>0.4</v>
          </cell>
          <cell r="U2499">
            <v>0</v>
          </cell>
          <cell r="V2499">
            <v>0.6</v>
          </cell>
          <cell r="W2499">
            <v>0.4</v>
          </cell>
          <cell r="X2499" t="str">
            <v>EST MESA LATERAL STAN (MARMORE GREEN PEACE) - Ø0,4x0,6H</v>
          </cell>
          <cell r="Y2499">
            <v>0</v>
          </cell>
          <cell r="Z2499">
            <v>0</v>
          </cell>
          <cell r="AA2499">
            <v>0</v>
          </cell>
          <cell r="AB2499"/>
          <cell r="AC2499"/>
          <cell r="AD2499"/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 t="str">
            <v xml:space="preserve">REF: </v>
          </cell>
          <cell r="AJ2499" t="str">
            <v>PRODUTO PRONTA ENTREGA</v>
          </cell>
          <cell r="AK2499"/>
          <cell r="AL2499" t="str">
            <v>ETIQUETA DE ESTOQUE</v>
          </cell>
          <cell r="AM2499"/>
          <cell r="AN2499" t="str">
            <v/>
          </cell>
          <cell r="AO2499" t="str">
            <v/>
          </cell>
          <cell r="AP2499" t="str">
            <v/>
          </cell>
          <cell r="AQ2499" t="str">
            <v/>
          </cell>
          <cell r="AR2499" t="str">
            <v>ETIQUETA DE ESTOQUE - xxH</v>
          </cell>
          <cell r="AS2499"/>
          <cell r="AT2499" t="str">
            <v>EST</v>
          </cell>
          <cell r="AU2499" t="str">
            <v>EST</v>
          </cell>
          <cell r="AV2499" t="str">
            <v/>
          </cell>
          <cell r="AW2499">
            <v>7036.18</v>
          </cell>
          <cell r="AX2499">
            <v>-7036.18</v>
          </cell>
          <cell r="AY2499"/>
          <cell r="AZ2499" t="str">
            <v/>
          </cell>
          <cell r="BA2499"/>
          <cell r="BB2499"/>
          <cell r="BC2499"/>
          <cell r="BD2499" t="str">
            <v/>
          </cell>
          <cell r="BE2499">
            <v>0</v>
          </cell>
          <cell r="BF2499" t="str">
            <v/>
          </cell>
          <cell r="BG2499" t="str">
            <v/>
          </cell>
          <cell r="BH2499">
            <v>13</v>
          </cell>
          <cell r="BI2499" t="str">
            <v>0</v>
          </cell>
          <cell r="BJ2499">
            <v>0</v>
          </cell>
          <cell r="BK2499">
            <v>0</v>
          </cell>
          <cell r="BL2499"/>
          <cell r="BM2499"/>
          <cell r="BN2499"/>
          <cell r="BO2499"/>
          <cell r="BQ2499" t="str">
            <v>DPOT</v>
          </cell>
          <cell r="BS2499" t="str">
            <v/>
          </cell>
          <cell r="BT2499" t="str">
            <v/>
          </cell>
        </row>
        <row r="2500">
          <cell r="H2500">
            <v>0</v>
          </cell>
          <cell r="O2500">
            <v>327573</v>
          </cell>
          <cell r="P2500"/>
          <cell r="Q2500" t="str">
            <v>EST ALMOFADA DECORATIVA FINO COURO IMPORT 55</v>
          </cell>
          <cell r="R2500"/>
          <cell r="S2500"/>
          <cell r="T2500">
            <v>0.6</v>
          </cell>
          <cell r="U2500">
            <v>0.6</v>
          </cell>
          <cell r="V2500">
            <v>0</v>
          </cell>
          <cell r="W2500">
            <v>0</v>
          </cell>
          <cell r="X2500" t="str">
            <v>EST ALMOFADA DECORATIVA FINO COURO IMPORT 55 - 0,6x0,6x0H</v>
          </cell>
          <cell r="Y2500">
            <v>0</v>
          </cell>
          <cell r="Z2500">
            <v>0</v>
          </cell>
          <cell r="AA2500">
            <v>0</v>
          </cell>
          <cell r="AB2500"/>
          <cell r="AC2500"/>
          <cell r="AD2500"/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 t="str">
            <v xml:space="preserve">REF: </v>
          </cell>
          <cell r="AJ2500" t="str">
            <v>PRODUTO PRONTA ENTREGA</v>
          </cell>
          <cell r="AK2500"/>
          <cell r="AL2500" t="str">
            <v>ETIQUETA DE ESTOQUE</v>
          </cell>
          <cell r="AM2500"/>
          <cell r="AN2500" t="str">
            <v/>
          </cell>
          <cell r="AO2500" t="str">
            <v/>
          </cell>
          <cell r="AP2500" t="str">
            <v/>
          </cell>
          <cell r="AQ2500" t="str">
            <v/>
          </cell>
          <cell r="AR2500" t="str">
            <v>ETIQUETA DE ESTOQUE - xxH</v>
          </cell>
          <cell r="AS2500"/>
          <cell r="AT2500" t="str">
            <v>EST</v>
          </cell>
          <cell r="AU2500" t="str">
            <v>EST</v>
          </cell>
          <cell r="AV2500" t="str">
            <v/>
          </cell>
          <cell r="AW2500">
            <v>2590.89</v>
          </cell>
          <cell r="AX2500">
            <v>-2590.89</v>
          </cell>
          <cell r="AY2500"/>
          <cell r="AZ2500" t="str">
            <v/>
          </cell>
          <cell r="BA2500"/>
          <cell r="BB2500"/>
          <cell r="BC2500"/>
          <cell r="BD2500" t="str">
            <v/>
          </cell>
          <cell r="BE2500">
            <v>0</v>
          </cell>
          <cell r="BF2500" t="str">
            <v/>
          </cell>
          <cell r="BG2500" t="str">
            <v/>
          </cell>
          <cell r="BH2500">
            <v>13</v>
          </cell>
          <cell r="BI2500" t="str">
            <v>0</v>
          </cell>
          <cell r="BJ2500">
            <v>0</v>
          </cell>
          <cell r="BK2500">
            <v>0</v>
          </cell>
          <cell r="BL2500"/>
          <cell r="BM2500"/>
          <cell r="BN2500"/>
          <cell r="BO2500"/>
          <cell r="BQ2500" t="str">
            <v>DPOT</v>
          </cell>
          <cell r="BS2500" t="str">
            <v/>
          </cell>
          <cell r="BT2500" t="str">
            <v/>
          </cell>
        </row>
        <row r="2501">
          <cell r="H2501">
            <v>0</v>
          </cell>
          <cell r="O2501">
            <v>327394</v>
          </cell>
          <cell r="P2501"/>
          <cell r="Q2501" t="str">
            <v>EST ALMOFADA DECORATIVA FINO TC EL RAVENNA 03 PLATINUM</v>
          </cell>
          <cell r="R2501"/>
          <cell r="S2501"/>
          <cell r="T2501">
            <v>0.6</v>
          </cell>
          <cell r="U2501">
            <v>0.6</v>
          </cell>
          <cell r="V2501">
            <v>0</v>
          </cell>
          <cell r="W2501">
            <v>0</v>
          </cell>
          <cell r="X2501" t="str">
            <v>EST ALMOFADA DECORATIVA FINO TC EL RAVENNA 03 PLATINUM - 0,6x0,6x0H</v>
          </cell>
          <cell r="Y2501">
            <v>0</v>
          </cell>
          <cell r="Z2501">
            <v>0.5</v>
          </cell>
          <cell r="AA2501">
            <v>0</v>
          </cell>
          <cell r="AB2501"/>
          <cell r="AC2501"/>
          <cell r="AD2501"/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 t="str">
            <v xml:space="preserve">REF: </v>
          </cell>
          <cell r="AJ2501"/>
          <cell r="AK2501"/>
          <cell r="AL2501" t="str">
            <v>ETIQUETA DE ESTOQUE</v>
          </cell>
          <cell r="AM2501"/>
          <cell r="AN2501" t="str">
            <v/>
          </cell>
          <cell r="AO2501" t="str">
            <v/>
          </cell>
          <cell r="AP2501" t="str">
            <v/>
          </cell>
          <cell r="AQ2501" t="str">
            <v/>
          </cell>
          <cell r="AR2501" t="str">
            <v>ETIQUETA DE ESTOQUE - xxH</v>
          </cell>
          <cell r="AS2501"/>
          <cell r="AT2501" t="str">
            <v>EST</v>
          </cell>
          <cell r="AU2501" t="str">
            <v>EST</v>
          </cell>
          <cell r="AV2501" t="str">
            <v/>
          </cell>
          <cell r="AW2501">
            <v>1995.8</v>
          </cell>
          <cell r="AX2501">
            <v>-1995.8</v>
          </cell>
          <cell r="AY2501"/>
          <cell r="AZ2501" t="str">
            <v/>
          </cell>
          <cell r="BA2501"/>
          <cell r="BB2501"/>
          <cell r="BC2501"/>
          <cell r="BD2501" t="str">
            <v/>
          </cell>
          <cell r="BE2501">
            <v>0</v>
          </cell>
          <cell r="BF2501" t="str">
            <v/>
          </cell>
          <cell r="BG2501" t="str">
            <v/>
          </cell>
          <cell r="BH2501">
            <v>13</v>
          </cell>
          <cell r="BI2501" t="str">
            <v>0</v>
          </cell>
          <cell r="BJ2501">
            <v>0</v>
          </cell>
          <cell r="BK2501">
            <v>0</v>
          </cell>
          <cell r="BL2501"/>
          <cell r="BM2501"/>
          <cell r="BN2501"/>
          <cell r="BO2501"/>
          <cell r="BQ2501" t="str">
            <v>DPOT</v>
          </cell>
          <cell r="BS2501" t="str">
            <v/>
          </cell>
          <cell r="BT2501" t="str">
            <v/>
          </cell>
        </row>
        <row r="2502">
          <cell r="H2502">
            <v>0</v>
          </cell>
          <cell r="O2502">
            <v>327392</v>
          </cell>
          <cell r="P2502"/>
          <cell r="Q2502" t="str">
            <v>EST SOFA FINO (BASE PRETA) COURO IMPORT 55</v>
          </cell>
          <cell r="R2502"/>
          <cell r="S2502"/>
          <cell r="T2502">
            <v>3.1</v>
          </cell>
          <cell r="U2502">
            <v>0.95</v>
          </cell>
          <cell r="V2502">
            <v>0.68</v>
          </cell>
          <cell r="W2502">
            <v>0</v>
          </cell>
          <cell r="X2502" t="str">
            <v>EST SOFA FINO (BASE PRETA) COURO IMPORT 55 - 3,1x0,95x0,68H</v>
          </cell>
          <cell r="Y2502">
            <v>0</v>
          </cell>
          <cell r="Z2502">
            <v>0</v>
          </cell>
          <cell r="AA2502">
            <v>0</v>
          </cell>
          <cell r="AB2502"/>
          <cell r="AC2502"/>
          <cell r="AD2502"/>
          <cell r="AE2502">
            <v>0</v>
          </cell>
          <cell r="AF2502">
            <v>0</v>
          </cell>
          <cell r="AG2502">
            <v>0</v>
          </cell>
          <cell r="AH2502">
            <v>0</v>
          </cell>
          <cell r="AI2502" t="str">
            <v xml:space="preserve">REF: </v>
          </cell>
          <cell r="AJ2502" t="str">
            <v>PRODUTO PRONTA ENTREGA</v>
          </cell>
          <cell r="AK2502"/>
          <cell r="AL2502" t="str">
            <v>ETIQUETA DE ESTOQUE</v>
          </cell>
          <cell r="AM2502"/>
          <cell r="AN2502" t="str">
            <v/>
          </cell>
          <cell r="AO2502" t="str">
            <v/>
          </cell>
          <cell r="AP2502" t="str">
            <v/>
          </cell>
          <cell r="AQ2502" t="str">
            <v/>
          </cell>
          <cell r="AR2502" t="str">
            <v>ETIQUETA DE ESTOQUE - xxH</v>
          </cell>
          <cell r="AS2502"/>
          <cell r="AT2502" t="str">
            <v>EST</v>
          </cell>
          <cell r="AU2502" t="str">
            <v>EST</v>
          </cell>
          <cell r="AV2502" t="str">
            <v/>
          </cell>
          <cell r="AW2502">
            <v>92686.34</v>
          </cell>
          <cell r="AX2502">
            <v>-92686.34</v>
          </cell>
          <cell r="AY2502"/>
          <cell r="AZ2502" t="str">
            <v/>
          </cell>
          <cell r="BA2502"/>
          <cell r="BB2502"/>
          <cell r="BC2502"/>
          <cell r="BD2502" t="str">
            <v/>
          </cell>
          <cell r="BE2502">
            <v>0</v>
          </cell>
          <cell r="BF2502" t="str">
            <v/>
          </cell>
          <cell r="BG2502" t="str">
            <v/>
          </cell>
          <cell r="BH2502">
            <v>13</v>
          </cell>
          <cell r="BI2502" t="str">
            <v>0</v>
          </cell>
          <cell r="BJ2502">
            <v>0</v>
          </cell>
          <cell r="BK2502">
            <v>0</v>
          </cell>
          <cell r="BL2502"/>
          <cell r="BM2502"/>
          <cell r="BN2502"/>
          <cell r="BO2502"/>
          <cell r="BQ2502" t="str">
            <v>DPOT</v>
          </cell>
          <cell r="BS2502" t="str">
            <v/>
          </cell>
          <cell r="BT2502" t="str">
            <v/>
          </cell>
        </row>
        <row r="2503">
          <cell r="H2503">
            <v>2</v>
          </cell>
          <cell r="O2503">
            <v>327246</v>
          </cell>
          <cell r="P2503"/>
          <cell r="Q2503" t="str">
            <v>EST MESA LATERAL ALEX (FREIJO TONALIZADO 1)</v>
          </cell>
          <cell r="R2503"/>
          <cell r="S2503"/>
          <cell r="T2503">
            <v>0.7</v>
          </cell>
          <cell r="U2503">
            <v>0</v>
          </cell>
          <cell r="V2503">
            <v>0.5</v>
          </cell>
          <cell r="W2503">
            <v>0.7</v>
          </cell>
          <cell r="X2503" t="str">
            <v>EST MESA LATERAL ALEX (FREIJO TONALIZADO 1) - Ø0,7x0,5H</v>
          </cell>
          <cell r="Y2503">
            <v>0</v>
          </cell>
          <cell r="Z2503">
            <v>0</v>
          </cell>
          <cell r="AA2503">
            <v>0</v>
          </cell>
          <cell r="AB2503"/>
          <cell r="AC2503"/>
          <cell r="AD2503"/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 t="str">
            <v xml:space="preserve">REF: </v>
          </cell>
          <cell r="AJ2503" t="str">
            <v>PRODUTO PRONTA ENTREGA</v>
          </cell>
          <cell r="AK2503"/>
          <cell r="AL2503" t="str">
            <v>ETIQUETA DE ESTOQUE</v>
          </cell>
          <cell r="AM2503"/>
          <cell r="AN2503" t="str">
            <v/>
          </cell>
          <cell r="AO2503" t="str">
            <v/>
          </cell>
          <cell r="AP2503" t="str">
            <v/>
          </cell>
          <cell r="AQ2503" t="str">
            <v/>
          </cell>
          <cell r="AR2503" t="str">
            <v>ETIQUETA DE ESTOQUE - xxH</v>
          </cell>
          <cell r="AS2503"/>
          <cell r="AT2503" t="str">
            <v>EST</v>
          </cell>
          <cell r="AU2503" t="str">
            <v>EST</v>
          </cell>
          <cell r="AV2503" t="str">
            <v/>
          </cell>
          <cell r="AW2503">
            <v>23715.94</v>
          </cell>
          <cell r="AX2503">
            <v>-23715.94</v>
          </cell>
          <cell r="AY2503"/>
          <cell r="AZ2503" t="str">
            <v/>
          </cell>
          <cell r="BA2503"/>
          <cell r="BB2503"/>
          <cell r="BC2503"/>
          <cell r="BD2503" t="str">
            <v/>
          </cell>
          <cell r="BE2503">
            <v>0</v>
          </cell>
          <cell r="BF2503" t="str">
            <v/>
          </cell>
          <cell r="BG2503" t="str">
            <v/>
          </cell>
          <cell r="BH2503">
            <v>13</v>
          </cell>
          <cell r="BI2503" t="str">
            <v>0</v>
          </cell>
          <cell r="BJ2503">
            <v>0</v>
          </cell>
          <cell r="BK2503">
            <v>0</v>
          </cell>
          <cell r="BL2503"/>
          <cell r="BM2503"/>
          <cell r="BN2503"/>
          <cell r="BO2503"/>
          <cell r="BQ2503" t="str">
            <v>DPOT</v>
          </cell>
          <cell r="BS2503" t="str">
            <v/>
          </cell>
          <cell r="BT2503" t="str">
            <v/>
          </cell>
        </row>
        <row r="2504">
          <cell r="H2504">
            <v>1</v>
          </cell>
          <cell r="O2504">
            <v>327235</v>
          </cell>
          <cell r="P2504"/>
          <cell r="Q2504" t="str">
            <v>EST MESA JANTAR OBLONGO (PAU FERRO CLARO) ALTERNADO PTO FSC</v>
          </cell>
          <cell r="R2504"/>
          <cell r="S2504"/>
          <cell r="T2504">
            <v>3</v>
          </cell>
          <cell r="U2504">
            <v>1.1000000000000001</v>
          </cell>
          <cell r="V2504">
            <v>0.74</v>
          </cell>
          <cell r="W2504">
            <v>0</v>
          </cell>
          <cell r="X2504" t="str">
            <v>EST MESA JANTAR OBLONGO (PAU FERRO CLARO) ALTERNADO PTO FSC - 3x1,1x0,74H</v>
          </cell>
          <cell r="Y2504">
            <v>0</v>
          </cell>
          <cell r="Z2504">
            <v>0</v>
          </cell>
          <cell r="AA2504">
            <v>0</v>
          </cell>
          <cell r="AB2504"/>
          <cell r="AC2504"/>
          <cell r="AD2504"/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 t="str">
            <v xml:space="preserve">REF: </v>
          </cell>
          <cell r="AJ2504" t="str">
            <v>PRODUTO PRONTA ENTREGA</v>
          </cell>
          <cell r="AK2504"/>
          <cell r="AL2504" t="str">
            <v>ETIQUETA DE ESTOQUE</v>
          </cell>
          <cell r="AM2504"/>
          <cell r="AN2504" t="str">
            <v/>
          </cell>
          <cell r="AO2504" t="str">
            <v/>
          </cell>
          <cell r="AP2504" t="str">
            <v/>
          </cell>
          <cell r="AQ2504" t="str">
            <v/>
          </cell>
          <cell r="AR2504" t="str">
            <v>ETIQUETA DE ESTOQUE - xxH</v>
          </cell>
          <cell r="AS2504"/>
          <cell r="AT2504" t="str">
            <v>EST</v>
          </cell>
          <cell r="AU2504" t="str">
            <v>EST</v>
          </cell>
          <cell r="AV2504" t="str">
            <v/>
          </cell>
          <cell r="AW2504">
            <v>98708.38</v>
          </cell>
          <cell r="AX2504">
            <v>-98708.38</v>
          </cell>
          <cell r="AY2504"/>
          <cell r="AZ2504" t="str">
            <v/>
          </cell>
          <cell r="BA2504"/>
          <cell r="BB2504"/>
          <cell r="BC2504"/>
          <cell r="BD2504" t="str">
            <v/>
          </cell>
          <cell r="BE2504">
            <v>0</v>
          </cell>
          <cell r="BF2504" t="str">
            <v/>
          </cell>
          <cell r="BG2504" t="str">
            <v/>
          </cell>
          <cell r="BH2504">
            <v>13</v>
          </cell>
          <cell r="BI2504" t="str">
            <v>0</v>
          </cell>
          <cell r="BJ2504">
            <v>0</v>
          </cell>
          <cell r="BK2504">
            <v>0</v>
          </cell>
          <cell r="BL2504"/>
          <cell r="BM2504"/>
          <cell r="BN2504"/>
          <cell r="BO2504"/>
          <cell r="BQ2504" t="str">
            <v>DPOT</v>
          </cell>
          <cell r="BS2504" t="str">
            <v/>
          </cell>
          <cell r="BT2504" t="str">
            <v/>
          </cell>
        </row>
        <row r="2505">
          <cell r="H2505">
            <v>1</v>
          </cell>
          <cell r="O2505">
            <v>327235</v>
          </cell>
          <cell r="P2505"/>
          <cell r="Q2505" t="str">
            <v>EST MESA JANTAR OBLONGO (PAU FERRO CLARO) ALTERNADO PTO FSC</v>
          </cell>
          <cell r="R2505"/>
          <cell r="S2505"/>
          <cell r="T2505">
            <v>3</v>
          </cell>
          <cell r="U2505">
            <v>1.1000000000000001</v>
          </cell>
          <cell r="V2505">
            <v>0.74</v>
          </cell>
          <cell r="W2505">
            <v>0</v>
          </cell>
          <cell r="X2505" t="str">
            <v>EST MESA JANTAR OBLONGO (PAU FERRO CLARO) ALTERNADO PTO FSC - 3x1,1x0,74H</v>
          </cell>
          <cell r="Y2505">
            <v>0</v>
          </cell>
          <cell r="Z2505">
            <v>0.35</v>
          </cell>
          <cell r="AA2505">
            <v>0</v>
          </cell>
          <cell r="AB2505"/>
          <cell r="AC2505"/>
          <cell r="AD2505"/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 t="str">
            <v xml:space="preserve">REF: </v>
          </cell>
          <cell r="AJ2505"/>
          <cell r="AK2505"/>
          <cell r="AL2505" t="str">
            <v>ETIQUETA DE ESTOQUE</v>
          </cell>
          <cell r="AM2505"/>
          <cell r="AN2505" t="str">
            <v/>
          </cell>
          <cell r="AO2505" t="str">
            <v/>
          </cell>
          <cell r="AP2505" t="str">
            <v/>
          </cell>
          <cell r="AQ2505" t="str">
            <v/>
          </cell>
          <cell r="AR2505" t="str">
            <v>ETIQUETA DE ESTOQUE - xxH</v>
          </cell>
          <cell r="AS2505"/>
          <cell r="AT2505" t="str">
            <v>EST</v>
          </cell>
          <cell r="AU2505" t="str">
            <v>EST</v>
          </cell>
          <cell r="AV2505" t="str">
            <v/>
          </cell>
          <cell r="AW2505">
            <v>98708.38</v>
          </cell>
          <cell r="AX2505">
            <v>-98708.38</v>
          </cell>
          <cell r="AY2505"/>
          <cell r="AZ2505" t="str">
            <v/>
          </cell>
          <cell r="BA2505"/>
          <cell r="BB2505"/>
          <cell r="BC2505"/>
          <cell r="BD2505" t="str">
            <v/>
          </cell>
          <cell r="BE2505">
            <v>0</v>
          </cell>
          <cell r="BF2505" t="str">
            <v/>
          </cell>
          <cell r="BG2505" t="str">
            <v/>
          </cell>
          <cell r="BH2505">
            <v>13</v>
          </cell>
          <cell r="BI2505" t="str">
            <v>0</v>
          </cell>
          <cell r="BJ2505">
            <v>0</v>
          </cell>
          <cell r="BK2505">
            <v>0</v>
          </cell>
          <cell r="BL2505"/>
          <cell r="BM2505"/>
          <cell r="BN2505"/>
          <cell r="BO2505"/>
          <cell r="BQ2505" t="str">
            <v>DPOT</v>
          </cell>
          <cell r="BS2505" t="str">
            <v/>
          </cell>
          <cell r="BT2505" t="str">
            <v/>
          </cell>
        </row>
        <row r="2506">
          <cell r="H2506">
            <v>1</v>
          </cell>
          <cell r="O2506">
            <v>327182</v>
          </cell>
          <cell r="P2506"/>
          <cell r="Q2506" t="str">
            <v>EST BANQUETA PREGUICA (PES EM X) (FREIJ NT) COURO FIRENZE 12</v>
          </cell>
          <cell r="R2506"/>
          <cell r="S2506"/>
          <cell r="T2506">
            <v>0.49</v>
          </cell>
          <cell r="U2506">
            <v>0.45</v>
          </cell>
          <cell r="V2506">
            <v>0.37</v>
          </cell>
          <cell r="W2506">
            <v>0</v>
          </cell>
          <cell r="X2506" t="str">
            <v>EST BANQUETA PREGUICA (PES EM X) (FREIJ NT) COURO FIRENZE 12 - 0,49x0,45x0,37H</v>
          </cell>
          <cell r="Y2506">
            <v>0</v>
          </cell>
          <cell r="Z2506">
            <v>0.5</v>
          </cell>
          <cell r="AA2506">
            <v>0</v>
          </cell>
          <cell r="AB2506"/>
          <cell r="AC2506"/>
          <cell r="AD2506"/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 t="str">
            <v xml:space="preserve">REF: </v>
          </cell>
          <cell r="AJ2506"/>
          <cell r="AK2506"/>
          <cell r="AL2506" t="str">
            <v>ETIQUETA DE ESTOQUE</v>
          </cell>
          <cell r="AM2506"/>
          <cell r="AN2506" t="str">
            <v/>
          </cell>
          <cell r="AO2506" t="str">
            <v/>
          </cell>
          <cell r="AP2506" t="str">
            <v/>
          </cell>
          <cell r="AQ2506" t="str">
            <v/>
          </cell>
          <cell r="AR2506" t="str">
            <v>ETIQUETA DE ESTOQUE - xxH</v>
          </cell>
          <cell r="AS2506"/>
          <cell r="AT2506" t="str">
            <v>EST</v>
          </cell>
          <cell r="AU2506" t="str">
            <v>EST</v>
          </cell>
          <cell r="AV2506" t="str">
            <v/>
          </cell>
          <cell r="AW2506">
            <v>15701.63</v>
          </cell>
          <cell r="AX2506">
            <v>-15701.63</v>
          </cell>
          <cell r="AY2506"/>
          <cell r="AZ2506" t="str">
            <v/>
          </cell>
          <cell r="BA2506"/>
          <cell r="BB2506"/>
          <cell r="BC2506"/>
          <cell r="BD2506" t="str">
            <v/>
          </cell>
          <cell r="BE2506">
            <v>0</v>
          </cell>
          <cell r="BF2506" t="str">
            <v/>
          </cell>
          <cell r="BG2506" t="str">
            <v/>
          </cell>
          <cell r="BH2506">
            <v>13</v>
          </cell>
          <cell r="BI2506" t="str">
            <v>0</v>
          </cell>
          <cell r="BJ2506">
            <v>0</v>
          </cell>
          <cell r="BK2506">
            <v>0</v>
          </cell>
          <cell r="BL2506"/>
          <cell r="BM2506"/>
          <cell r="BN2506"/>
          <cell r="BO2506"/>
          <cell r="BQ2506" t="str">
            <v>DPOT</v>
          </cell>
          <cell r="BS2506" t="str">
            <v/>
          </cell>
          <cell r="BT2506" t="str">
            <v/>
          </cell>
        </row>
        <row r="2507">
          <cell r="H2507">
            <v>1</v>
          </cell>
          <cell r="O2507">
            <v>327180</v>
          </cell>
          <cell r="P2507"/>
          <cell r="Q2507" t="str">
            <v>EST POLTRONA PREGUICA ALTA (GIR) (FREIJO NT) COURO FIRENZE12</v>
          </cell>
          <cell r="R2507"/>
          <cell r="S2507"/>
          <cell r="T2507">
            <v>0.66</v>
          </cell>
          <cell r="U2507">
            <v>0.94</v>
          </cell>
          <cell r="V2507">
            <v>0.96</v>
          </cell>
          <cell r="W2507">
            <v>0</v>
          </cell>
          <cell r="X2507" t="str">
            <v>EST POLTRONA PREGUICA ALTA (GIR) (FREIJO NT) COURO FIRENZE12 - 0,66x0,94x0,96H</v>
          </cell>
          <cell r="Y2507">
            <v>0</v>
          </cell>
          <cell r="Z2507">
            <v>0.5</v>
          </cell>
          <cell r="AA2507">
            <v>0</v>
          </cell>
          <cell r="AB2507"/>
          <cell r="AC2507"/>
          <cell r="AD2507"/>
          <cell r="AE2507">
            <v>0</v>
          </cell>
          <cell r="AF2507">
            <v>0</v>
          </cell>
          <cell r="AG2507">
            <v>0</v>
          </cell>
          <cell r="AH2507">
            <v>0</v>
          </cell>
          <cell r="AI2507" t="str">
            <v xml:space="preserve">REF: </v>
          </cell>
          <cell r="AJ2507"/>
          <cell r="AK2507"/>
          <cell r="AL2507" t="str">
            <v>ETIQUETA DE ESTOQUE</v>
          </cell>
          <cell r="AM2507"/>
          <cell r="AN2507" t="str">
            <v/>
          </cell>
          <cell r="AO2507" t="str">
            <v/>
          </cell>
          <cell r="AP2507" t="str">
            <v/>
          </cell>
          <cell r="AQ2507" t="str">
            <v/>
          </cell>
          <cell r="AR2507" t="str">
            <v>ETIQUETA DE ESTOQUE - xxH</v>
          </cell>
          <cell r="AS2507"/>
          <cell r="AT2507" t="str">
            <v>EST</v>
          </cell>
          <cell r="AU2507" t="str">
            <v>EST</v>
          </cell>
          <cell r="AV2507" t="str">
            <v/>
          </cell>
          <cell r="AW2507">
            <v>41429.21</v>
          </cell>
          <cell r="AX2507">
            <v>-41429.21</v>
          </cell>
          <cell r="AY2507"/>
          <cell r="AZ2507" t="str">
            <v/>
          </cell>
          <cell r="BA2507"/>
          <cell r="BB2507"/>
          <cell r="BC2507"/>
          <cell r="BD2507" t="str">
            <v/>
          </cell>
          <cell r="BE2507">
            <v>0</v>
          </cell>
          <cell r="BF2507" t="str">
            <v/>
          </cell>
          <cell r="BG2507" t="str">
            <v/>
          </cell>
          <cell r="BH2507">
            <v>13</v>
          </cell>
          <cell r="BI2507" t="str">
            <v>0</v>
          </cell>
          <cell r="BJ2507">
            <v>0</v>
          </cell>
          <cell r="BK2507">
            <v>0</v>
          </cell>
          <cell r="BL2507"/>
          <cell r="BM2507"/>
          <cell r="BN2507"/>
          <cell r="BO2507"/>
          <cell r="BQ2507" t="str">
            <v>DPOT</v>
          </cell>
          <cell r="BS2507" t="str">
            <v/>
          </cell>
          <cell r="BT2507" t="str">
            <v/>
          </cell>
        </row>
        <row r="2508">
          <cell r="H2508">
            <v>1</v>
          </cell>
          <cell r="O2508">
            <v>327012</v>
          </cell>
          <cell r="P2508"/>
          <cell r="Q2508" t="str">
            <v>EST MESA JANTAR FLAT (MADEIRA C - FREIJO NATURAL)</v>
          </cell>
          <cell r="R2508"/>
          <cell r="S2508"/>
          <cell r="T2508">
            <v>3</v>
          </cell>
          <cell r="U2508">
            <v>1.1000000000000001</v>
          </cell>
          <cell r="V2508">
            <v>0.75</v>
          </cell>
          <cell r="W2508">
            <v>0</v>
          </cell>
          <cell r="X2508" t="str">
            <v>EST MESA JANTAR FLAT (MADEIRA C - FREIJO NATURAL) - 3x1,1x0,75H</v>
          </cell>
          <cell r="Y2508">
            <v>0</v>
          </cell>
          <cell r="Z2508">
            <v>0</v>
          </cell>
          <cell r="AA2508">
            <v>0</v>
          </cell>
          <cell r="AB2508"/>
          <cell r="AC2508"/>
          <cell r="AD2508"/>
          <cell r="AE2508">
            <v>0</v>
          </cell>
          <cell r="AF2508">
            <v>0</v>
          </cell>
          <cell r="AG2508">
            <v>0</v>
          </cell>
          <cell r="AH2508">
            <v>0</v>
          </cell>
          <cell r="AI2508" t="str">
            <v xml:space="preserve">REF: </v>
          </cell>
          <cell r="AJ2508" t="str">
            <v>PRODUTO PRONTA ENTREGA</v>
          </cell>
          <cell r="AK2508"/>
          <cell r="AL2508" t="str">
            <v>ETIQUETA DE ESTOQUE</v>
          </cell>
          <cell r="AM2508"/>
          <cell r="AN2508" t="str">
            <v/>
          </cell>
          <cell r="AO2508" t="str">
            <v/>
          </cell>
          <cell r="AP2508" t="str">
            <v/>
          </cell>
          <cell r="AQ2508" t="str">
            <v/>
          </cell>
          <cell r="AR2508" t="str">
            <v>ETIQUETA DE ESTOQUE - xxH</v>
          </cell>
          <cell r="AS2508"/>
          <cell r="AT2508" t="str">
            <v>EST</v>
          </cell>
          <cell r="AU2508" t="str">
            <v>EST</v>
          </cell>
          <cell r="AV2508" t="str">
            <v/>
          </cell>
          <cell r="AW2508">
            <v>59193.66</v>
          </cell>
          <cell r="AX2508">
            <v>-59193.66</v>
          </cell>
          <cell r="AY2508"/>
          <cell r="AZ2508" t="str">
            <v/>
          </cell>
          <cell r="BA2508"/>
          <cell r="BB2508"/>
          <cell r="BC2508"/>
          <cell r="BD2508" t="str">
            <v/>
          </cell>
          <cell r="BE2508">
            <v>0</v>
          </cell>
          <cell r="BF2508" t="str">
            <v/>
          </cell>
          <cell r="BG2508" t="str">
            <v/>
          </cell>
          <cell r="BH2508">
            <v>13</v>
          </cell>
          <cell r="BI2508" t="str">
            <v>0</v>
          </cell>
          <cell r="BJ2508">
            <v>0</v>
          </cell>
          <cell r="BK2508">
            <v>0</v>
          </cell>
          <cell r="BL2508"/>
          <cell r="BM2508"/>
          <cell r="BN2508"/>
          <cell r="BO2508"/>
          <cell r="BQ2508" t="str">
            <v>DPOT</v>
          </cell>
          <cell r="BS2508" t="str">
            <v/>
          </cell>
          <cell r="BT2508" t="str">
            <v/>
          </cell>
        </row>
        <row r="2509">
          <cell r="H2509">
            <v>0</v>
          </cell>
          <cell r="O2509">
            <v>326906</v>
          </cell>
          <cell r="P2509"/>
          <cell r="Q2509" t="str">
            <v>EST MESA LATERAL OBLONGO (PAU FERRO CLARO) DIAGONAL PT FSC</v>
          </cell>
          <cell r="R2509"/>
          <cell r="S2509"/>
          <cell r="T2509">
            <v>0.7</v>
          </cell>
          <cell r="U2509">
            <v>0.7</v>
          </cell>
          <cell r="V2509">
            <v>0.55000000000000004</v>
          </cell>
          <cell r="W2509">
            <v>0</v>
          </cell>
          <cell r="X2509" t="str">
            <v>EST MESA LATERAL OBLONGO (PAU FERRO CLARO) DIAGONAL PT FSC - 0,7x0,7x0,55H</v>
          </cell>
          <cell r="Y2509">
            <v>0</v>
          </cell>
          <cell r="Z2509">
            <v>0.5</v>
          </cell>
          <cell r="AA2509">
            <v>0</v>
          </cell>
          <cell r="AB2509"/>
          <cell r="AC2509"/>
          <cell r="AD2509"/>
          <cell r="AE2509">
            <v>0</v>
          </cell>
          <cell r="AF2509">
            <v>0</v>
          </cell>
          <cell r="AG2509">
            <v>0</v>
          </cell>
          <cell r="AH2509">
            <v>0</v>
          </cell>
          <cell r="AI2509" t="str">
            <v xml:space="preserve">REF: </v>
          </cell>
          <cell r="AJ2509"/>
          <cell r="AK2509"/>
          <cell r="AL2509" t="str">
            <v>ETIQUETA DE ESTOQUE</v>
          </cell>
          <cell r="AM2509"/>
          <cell r="AN2509" t="str">
            <v/>
          </cell>
          <cell r="AO2509" t="str">
            <v/>
          </cell>
          <cell r="AP2509" t="str">
            <v/>
          </cell>
          <cell r="AQ2509" t="str">
            <v/>
          </cell>
          <cell r="AR2509" t="str">
            <v>ETIQUETA DE ESTOQUE - xxH</v>
          </cell>
          <cell r="AS2509"/>
          <cell r="AT2509" t="str">
            <v>EST</v>
          </cell>
          <cell r="AU2509" t="str">
            <v>EST</v>
          </cell>
          <cell r="AV2509" t="str">
            <v/>
          </cell>
          <cell r="AW2509">
            <v>34999.47</v>
          </cell>
          <cell r="AX2509">
            <v>-34999.47</v>
          </cell>
          <cell r="AY2509"/>
          <cell r="AZ2509" t="str">
            <v/>
          </cell>
          <cell r="BA2509"/>
          <cell r="BB2509"/>
          <cell r="BC2509"/>
          <cell r="BD2509" t="str">
            <v/>
          </cell>
          <cell r="BE2509">
            <v>0</v>
          </cell>
          <cell r="BF2509" t="str">
            <v/>
          </cell>
          <cell r="BG2509" t="str">
            <v/>
          </cell>
          <cell r="BH2509">
            <v>13</v>
          </cell>
          <cell r="BI2509" t="str">
            <v>0</v>
          </cell>
          <cell r="BJ2509">
            <v>0</v>
          </cell>
          <cell r="BK2509">
            <v>0</v>
          </cell>
          <cell r="BL2509"/>
          <cell r="BM2509"/>
          <cell r="BN2509"/>
          <cell r="BO2509"/>
          <cell r="BQ2509" t="str">
            <v>DPOT</v>
          </cell>
          <cell r="BS2509" t="str">
            <v/>
          </cell>
          <cell r="BT2509" t="str">
            <v/>
          </cell>
        </row>
        <row r="2510">
          <cell r="H2510">
            <v>0</v>
          </cell>
          <cell r="O2510">
            <v>326873</v>
          </cell>
          <cell r="P2510"/>
          <cell r="Q2510" t="str">
            <v>EST BUFFET PINHIM (SUCUPIRA VEIOS COR MADEIRA)</v>
          </cell>
          <cell r="R2510"/>
          <cell r="S2510"/>
          <cell r="T2510">
            <v>2.5299999999999998</v>
          </cell>
          <cell r="U2510">
            <v>0.55000000000000004</v>
          </cell>
          <cell r="V2510">
            <v>0.8</v>
          </cell>
          <cell r="W2510">
            <v>0</v>
          </cell>
          <cell r="X2510" t="str">
            <v>EST BUFFET PINHIM (SUCUPIRA VEIOS COR MADEIRA) - 2,53x0,55x0,8H</v>
          </cell>
          <cell r="Y2510">
            <v>0</v>
          </cell>
          <cell r="Z2510">
            <v>0.5</v>
          </cell>
          <cell r="AA2510">
            <v>0</v>
          </cell>
          <cell r="AB2510"/>
          <cell r="AC2510"/>
          <cell r="AD2510"/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 t="str">
            <v xml:space="preserve">REF: </v>
          </cell>
          <cell r="AJ2510"/>
          <cell r="AK2510"/>
          <cell r="AL2510" t="str">
            <v>ETIQUETA DE ESTOQUE</v>
          </cell>
          <cell r="AM2510"/>
          <cell r="AN2510" t="str">
            <v/>
          </cell>
          <cell r="AO2510" t="str">
            <v/>
          </cell>
          <cell r="AP2510" t="str">
            <v/>
          </cell>
          <cell r="AQ2510" t="str">
            <v/>
          </cell>
          <cell r="AR2510" t="str">
            <v>ETIQUETA DE ESTOQUE - xxH</v>
          </cell>
          <cell r="AS2510"/>
          <cell r="AT2510" t="str">
            <v>EST</v>
          </cell>
          <cell r="AU2510" t="str">
            <v>EST</v>
          </cell>
          <cell r="AV2510" t="str">
            <v/>
          </cell>
          <cell r="AW2510">
            <v>82795.740000000005</v>
          </cell>
          <cell r="AX2510">
            <v>-82795.740000000005</v>
          </cell>
          <cell r="AY2510"/>
          <cell r="AZ2510" t="str">
            <v/>
          </cell>
          <cell r="BA2510"/>
          <cell r="BB2510"/>
          <cell r="BC2510"/>
          <cell r="BD2510" t="str">
            <v/>
          </cell>
          <cell r="BE2510">
            <v>0</v>
          </cell>
          <cell r="BF2510" t="str">
            <v/>
          </cell>
          <cell r="BG2510" t="str">
            <v/>
          </cell>
          <cell r="BH2510">
            <v>13</v>
          </cell>
          <cell r="BI2510" t="str">
            <v>0</v>
          </cell>
          <cell r="BJ2510">
            <v>0</v>
          </cell>
          <cell r="BK2510">
            <v>0</v>
          </cell>
          <cell r="BL2510"/>
          <cell r="BM2510"/>
          <cell r="BN2510"/>
          <cell r="BO2510"/>
          <cell r="BQ2510" t="str">
            <v>DPOT</v>
          </cell>
          <cell r="BS2510" t="str">
            <v/>
          </cell>
          <cell r="BT2510" t="str">
            <v/>
          </cell>
        </row>
        <row r="2511">
          <cell r="H2511">
            <v>0</v>
          </cell>
          <cell r="O2511">
            <v>326872</v>
          </cell>
          <cell r="P2511"/>
          <cell r="Q2511" t="str">
            <v>EST BUFFET PINHIM (FREIJO) VEIOS COR MADEIRA</v>
          </cell>
          <cell r="R2511"/>
          <cell r="S2511"/>
          <cell r="T2511">
            <v>2.5299999999999998</v>
          </cell>
          <cell r="U2511">
            <v>0.55000000000000004</v>
          </cell>
          <cell r="V2511">
            <v>0.8</v>
          </cell>
          <cell r="W2511">
            <v>0</v>
          </cell>
          <cell r="X2511" t="str">
            <v>EST BUFFET PINHIM (FREIJO) VEIOS COR MADEIRA - 2,53x0,55x0,8H</v>
          </cell>
          <cell r="Y2511">
            <v>0</v>
          </cell>
          <cell r="Z2511">
            <v>0</v>
          </cell>
          <cell r="AA2511">
            <v>0</v>
          </cell>
          <cell r="AB2511"/>
          <cell r="AC2511"/>
          <cell r="AD2511"/>
          <cell r="AE2511">
            <v>0</v>
          </cell>
          <cell r="AF2511">
            <v>0</v>
          </cell>
          <cell r="AG2511">
            <v>0</v>
          </cell>
          <cell r="AH2511">
            <v>0</v>
          </cell>
          <cell r="AI2511" t="str">
            <v xml:space="preserve">REF: </v>
          </cell>
          <cell r="AJ2511" t="str">
            <v>PRODUTO PRONTA ENTREGA</v>
          </cell>
          <cell r="AK2511"/>
          <cell r="AL2511" t="str">
            <v>ETIQUETA DE ESTOQUE</v>
          </cell>
          <cell r="AM2511"/>
          <cell r="AN2511" t="str">
            <v/>
          </cell>
          <cell r="AO2511" t="str">
            <v/>
          </cell>
          <cell r="AP2511" t="str">
            <v/>
          </cell>
          <cell r="AQ2511" t="str">
            <v/>
          </cell>
          <cell r="AR2511" t="str">
            <v>ETIQUETA DE ESTOQUE - xxH</v>
          </cell>
          <cell r="AS2511"/>
          <cell r="AT2511" t="str">
            <v>EST</v>
          </cell>
          <cell r="AU2511" t="str">
            <v>EST</v>
          </cell>
          <cell r="AV2511" t="str">
            <v/>
          </cell>
          <cell r="AW2511">
            <v>82795.740000000005</v>
          </cell>
          <cell r="AX2511">
            <v>-82795.740000000005</v>
          </cell>
          <cell r="AY2511"/>
          <cell r="AZ2511" t="str">
            <v/>
          </cell>
          <cell r="BA2511"/>
          <cell r="BB2511"/>
          <cell r="BC2511"/>
          <cell r="BD2511" t="str">
            <v/>
          </cell>
          <cell r="BE2511">
            <v>0</v>
          </cell>
          <cell r="BF2511" t="str">
            <v/>
          </cell>
          <cell r="BG2511" t="str">
            <v/>
          </cell>
          <cell r="BH2511">
            <v>13</v>
          </cell>
          <cell r="BI2511" t="str">
            <v>0</v>
          </cell>
          <cell r="BJ2511">
            <v>0</v>
          </cell>
          <cell r="BK2511">
            <v>0</v>
          </cell>
          <cell r="BL2511"/>
          <cell r="BM2511"/>
          <cell r="BN2511"/>
          <cell r="BO2511"/>
          <cell r="BQ2511" t="str">
            <v>DPOT</v>
          </cell>
          <cell r="BS2511" t="str">
            <v/>
          </cell>
          <cell r="BT2511" t="str">
            <v/>
          </cell>
        </row>
        <row r="2512">
          <cell r="H2512">
            <v>0</v>
          </cell>
          <cell r="O2512">
            <v>326753</v>
          </cell>
          <cell r="P2512"/>
          <cell r="Q2512" t="str">
            <v>EST TAMPO JANTAR LITORAL (G3-GREEN P LEVIG) (ARRED) (TRIP)</v>
          </cell>
          <cell r="R2512"/>
          <cell r="S2512"/>
          <cell r="T2512">
            <v>3.2</v>
          </cell>
          <cell r="U2512">
            <v>1.2</v>
          </cell>
          <cell r="V2512">
            <v>0.02</v>
          </cell>
          <cell r="W2512">
            <v>0</v>
          </cell>
          <cell r="X2512" t="str">
            <v>EST TAMPO JANTAR LITORAL (G3-GREEN P LEVIG) (ARRED) (TRIP) - 3,2x1,2x0,02H</v>
          </cell>
          <cell r="Y2512">
            <v>0</v>
          </cell>
          <cell r="Z2512">
            <v>0.5</v>
          </cell>
          <cell r="AA2512">
            <v>0</v>
          </cell>
          <cell r="AB2512"/>
          <cell r="AC2512"/>
          <cell r="AD2512"/>
          <cell r="AE2512">
            <v>0</v>
          </cell>
          <cell r="AF2512">
            <v>0</v>
          </cell>
          <cell r="AG2512">
            <v>0</v>
          </cell>
          <cell r="AH2512">
            <v>0</v>
          </cell>
          <cell r="AI2512" t="str">
            <v xml:space="preserve">REF: </v>
          </cell>
          <cell r="AJ2512"/>
          <cell r="AK2512"/>
          <cell r="AL2512" t="str">
            <v>ETIQUETA DE ESTOQUE</v>
          </cell>
          <cell r="AM2512"/>
          <cell r="AN2512" t="str">
            <v/>
          </cell>
          <cell r="AO2512" t="str">
            <v/>
          </cell>
          <cell r="AP2512" t="str">
            <v/>
          </cell>
          <cell r="AQ2512" t="str">
            <v/>
          </cell>
          <cell r="AR2512" t="str">
            <v>ETIQUETA DE ESTOQUE - xxH</v>
          </cell>
          <cell r="AS2512"/>
          <cell r="AT2512" t="str">
            <v>EST</v>
          </cell>
          <cell r="AU2512" t="str">
            <v>EST</v>
          </cell>
          <cell r="AV2512" t="str">
            <v/>
          </cell>
          <cell r="AW2512">
            <v>44256.65</v>
          </cell>
          <cell r="AX2512">
            <v>-44256.65</v>
          </cell>
          <cell r="AY2512"/>
          <cell r="AZ2512" t="str">
            <v/>
          </cell>
          <cell r="BA2512"/>
          <cell r="BB2512"/>
          <cell r="BC2512"/>
          <cell r="BD2512" t="str">
            <v/>
          </cell>
          <cell r="BE2512">
            <v>0</v>
          </cell>
          <cell r="BF2512" t="str">
            <v/>
          </cell>
          <cell r="BG2512" t="str">
            <v/>
          </cell>
          <cell r="BH2512">
            <v>13</v>
          </cell>
          <cell r="BI2512" t="str">
            <v>0</v>
          </cell>
          <cell r="BJ2512">
            <v>0</v>
          </cell>
          <cell r="BK2512">
            <v>0</v>
          </cell>
          <cell r="BL2512"/>
          <cell r="BM2512"/>
          <cell r="BN2512"/>
          <cell r="BO2512"/>
          <cell r="BQ2512" t="str">
            <v>DPOT</v>
          </cell>
          <cell r="BS2512" t="str">
            <v/>
          </cell>
          <cell r="BT2512" t="str">
            <v/>
          </cell>
        </row>
        <row r="2513">
          <cell r="H2513">
            <v>0</v>
          </cell>
          <cell r="O2513">
            <v>324908</v>
          </cell>
          <cell r="P2513"/>
          <cell r="Q2513" t="str">
            <v>EST SOFA CONVERSADEIRA (IMBUIA) TC GALLIA NAT/SAFARARI NAT</v>
          </cell>
          <cell r="R2513"/>
          <cell r="S2513"/>
          <cell r="T2513">
            <v>2.4</v>
          </cell>
          <cell r="U2513">
            <v>0.79</v>
          </cell>
          <cell r="V2513">
            <v>0.74</v>
          </cell>
          <cell r="W2513">
            <v>0</v>
          </cell>
          <cell r="X2513" t="str">
            <v>EST SOFA CONVERSADEIRA (IMBUIA) TC GALLIA NAT/SAFARARI NAT - 2,4x0,79x0,74H</v>
          </cell>
          <cell r="Y2513">
            <v>0</v>
          </cell>
          <cell r="Z2513">
            <v>0</v>
          </cell>
          <cell r="AA2513">
            <v>0</v>
          </cell>
          <cell r="AB2513"/>
          <cell r="AC2513"/>
          <cell r="AD2513"/>
          <cell r="AE2513">
            <v>0</v>
          </cell>
          <cell r="AF2513">
            <v>0</v>
          </cell>
          <cell r="AG2513">
            <v>0</v>
          </cell>
          <cell r="AH2513">
            <v>0</v>
          </cell>
          <cell r="AI2513" t="str">
            <v xml:space="preserve">REF: </v>
          </cell>
          <cell r="AJ2513" t="str">
            <v>PRODUTO PRONTA ENTREGA</v>
          </cell>
          <cell r="AK2513"/>
          <cell r="AL2513" t="str">
            <v>ETIQUETA DE ESTOQUE</v>
          </cell>
          <cell r="AM2513"/>
          <cell r="AN2513" t="str">
            <v/>
          </cell>
          <cell r="AO2513" t="str">
            <v/>
          </cell>
          <cell r="AP2513" t="str">
            <v/>
          </cell>
          <cell r="AQ2513" t="str">
            <v/>
          </cell>
          <cell r="AR2513" t="str">
            <v>ETIQUETA DE ESTOQUE - xxH</v>
          </cell>
          <cell r="AS2513"/>
          <cell r="AT2513" t="str">
            <v>EST</v>
          </cell>
          <cell r="AU2513" t="str">
            <v>EST</v>
          </cell>
          <cell r="AV2513" t="str">
            <v/>
          </cell>
          <cell r="AW2513">
            <v>77617.16</v>
          </cell>
          <cell r="AX2513">
            <v>-77617.16</v>
          </cell>
          <cell r="AY2513"/>
          <cell r="AZ2513" t="str">
            <v/>
          </cell>
          <cell r="BA2513"/>
          <cell r="BB2513"/>
          <cell r="BC2513"/>
          <cell r="BD2513" t="str">
            <v/>
          </cell>
          <cell r="BE2513">
            <v>0</v>
          </cell>
          <cell r="BF2513" t="str">
            <v/>
          </cell>
          <cell r="BG2513" t="str">
            <v/>
          </cell>
          <cell r="BH2513">
            <v>13</v>
          </cell>
          <cell r="BI2513" t="str">
            <v>0</v>
          </cell>
          <cell r="BJ2513">
            <v>0</v>
          </cell>
          <cell r="BK2513">
            <v>0</v>
          </cell>
          <cell r="BL2513"/>
          <cell r="BM2513"/>
          <cell r="BN2513"/>
          <cell r="BO2513"/>
          <cell r="BQ2513" t="str">
            <v>DPOT</v>
          </cell>
          <cell r="BS2513" t="str">
            <v/>
          </cell>
          <cell r="BT2513" t="str">
            <v/>
          </cell>
        </row>
        <row r="2514">
          <cell r="H2514">
            <v>1</v>
          </cell>
          <cell r="O2514">
            <v>324517</v>
          </cell>
          <cell r="P2514"/>
          <cell r="Q2514" t="str">
            <v>EST MESA JANTAR DINA (FREIJO NATURAL)</v>
          </cell>
          <cell r="R2514"/>
          <cell r="S2514"/>
          <cell r="T2514">
            <v>3</v>
          </cell>
          <cell r="U2514">
            <v>1.2</v>
          </cell>
          <cell r="V2514">
            <v>0.75</v>
          </cell>
          <cell r="W2514">
            <v>0</v>
          </cell>
          <cell r="X2514" t="str">
            <v>EST MESA JANTAR DINA (FREIJO NATURAL) - 3x1,2x0,75H</v>
          </cell>
          <cell r="Y2514">
            <v>0</v>
          </cell>
          <cell r="Z2514">
            <v>0</v>
          </cell>
          <cell r="AA2514">
            <v>0</v>
          </cell>
          <cell r="AB2514"/>
          <cell r="AC2514"/>
          <cell r="AD2514"/>
          <cell r="AE2514">
            <v>0</v>
          </cell>
          <cell r="AF2514">
            <v>0</v>
          </cell>
          <cell r="AG2514">
            <v>0</v>
          </cell>
          <cell r="AH2514">
            <v>0</v>
          </cell>
          <cell r="AI2514" t="str">
            <v xml:space="preserve">REF: </v>
          </cell>
          <cell r="AJ2514" t="str">
            <v>PRODUTO PRONTA ENTREGA</v>
          </cell>
          <cell r="AK2514"/>
          <cell r="AL2514" t="str">
            <v>ETIQUETA DE ESTOQUE</v>
          </cell>
          <cell r="AM2514"/>
          <cell r="AN2514" t="str">
            <v/>
          </cell>
          <cell r="AO2514" t="str">
            <v/>
          </cell>
          <cell r="AP2514" t="str">
            <v/>
          </cell>
          <cell r="AQ2514" t="str">
            <v/>
          </cell>
          <cell r="AR2514" t="str">
            <v>ETIQUETA DE ESTOQUE - xxH</v>
          </cell>
          <cell r="AS2514"/>
          <cell r="AT2514" t="str">
            <v>EST</v>
          </cell>
          <cell r="AU2514" t="str">
            <v>EST</v>
          </cell>
          <cell r="AV2514" t="str">
            <v/>
          </cell>
          <cell r="AW2514">
            <v>60194.92</v>
          </cell>
          <cell r="AX2514">
            <v>-60194.92</v>
          </cell>
          <cell r="AY2514"/>
          <cell r="AZ2514" t="str">
            <v/>
          </cell>
          <cell r="BA2514"/>
          <cell r="BB2514"/>
          <cell r="BC2514"/>
          <cell r="BD2514" t="str">
            <v/>
          </cell>
          <cell r="BE2514">
            <v>0</v>
          </cell>
          <cell r="BF2514" t="str">
            <v/>
          </cell>
          <cell r="BG2514" t="str">
            <v/>
          </cell>
          <cell r="BH2514">
            <v>13</v>
          </cell>
          <cell r="BI2514" t="str">
            <v>0</v>
          </cell>
          <cell r="BJ2514">
            <v>0</v>
          </cell>
          <cell r="BK2514">
            <v>0</v>
          </cell>
          <cell r="BL2514"/>
          <cell r="BM2514"/>
          <cell r="BN2514"/>
          <cell r="BO2514"/>
          <cell r="BQ2514" t="str">
            <v>DPOT</v>
          </cell>
          <cell r="BS2514" t="str">
            <v/>
          </cell>
          <cell r="BT2514" t="str">
            <v/>
          </cell>
        </row>
        <row r="2515">
          <cell r="H2515">
            <v>1</v>
          </cell>
          <cell r="O2515">
            <v>324517</v>
          </cell>
          <cell r="P2515"/>
          <cell r="Q2515" t="str">
            <v>EST MESA JANTAR DINA (FREIJO NATURAL)</v>
          </cell>
          <cell r="R2515"/>
          <cell r="S2515"/>
          <cell r="T2515">
            <v>3</v>
          </cell>
          <cell r="U2515">
            <v>1.2</v>
          </cell>
          <cell r="V2515">
            <v>0.75</v>
          </cell>
          <cell r="W2515">
            <v>0</v>
          </cell>
          <cell r="X2515" t="str">
            <v>EST MESA JANTAR DINA (FREIJO NATURAL) - 3x1,2x0,75H</v>
          </cell>
          <cell r="Y2515" t="str">
            <v>EST</v>
          </cell>
          <cell r="Z2515">
            <v>0.35</v>
          </cell>
          <cell r="AA2515" t="e">
            <v>#VALUE!</v>
          </cell>
          <cell r="AB2515"/>
          <cell r="AC2515"/>
          <cell r="AD2515"/>
          <cell r="AE2515" t="e">
            <v>#VALUE!</v>
          </cell>
          <cell r="AF2515" t="str">
            <v>EST</v>
          </cell>
          <cell r="AG2515">
            <v>0</v>
          </cell>
          <cell r="AH2515" t="str">
            <v>EST</v>
          </cell>
          <cell r="AI2515" t="str">
            <v xml:space="preserve">REF: </v>
          </cell>
          <cell r="AJ2515"/>
          <cell r="AK2515"/>
          <cell r="AL2515" t="str">
            <v>ETIQUETA DE ESTOQUE</v>
          </cell>
          <cell r="AM2515"/>
          <cell r="AN2515" t="str">
            <v/>
          </cell>
          <cell r="AO2515" t="str">
            <v/>
          </cell>
          <cell r="AP2515" t="str">
            <v/>
          </cell>
          <cell r="AQ2515" t="str">
            <v/>
          </cell>
          <cell r="AR2515" t="str">
            <v>ETIQUETA DE ESTOQUE - xxH</v>
          </cell>
          <cell r="AS2515" t="str">
            <v>EST</v>
          </cell>
          <cell r="AT2515" t="str">
            <v>EST</v>
          </cell>
          <cell r="AU2515" t="str">
            <v>EST</v>
          </cell>
          <cell r="AV2515" t="str">
            <v/>
          </cell>
          <cell r="AW2515">
            <v>60194.92</v>
          </cell>
          <cell r="AX2515" t="e">
            <v>#VALUE!</v>
          </cell>
          <cell r="AY2515"/>
          <cell r="AZ2515" t="str">
            <v/>
          </cell>
          <cell r="BA2515"/>
          <cell r="BB2515"/>
          <cell r="BC2515"/>
          <cell r="BD2515" t="str">
            <v/>
          </cell>
          <cell r="BE2515">
            <v>0</v>
          </cell>
          <cell r="BF2515" t="str">
            <v/>
          </cell>
          <cell r="BG2515" t="str">
            <v/>
          </cell>
          <cell r="BH2515">
            <v>13</v>
          </cell>
          <cell r="BI2515" t="str">
            <v>0</v>
          </cell>
          <cell r="BJ2515">
            <v>0</v>
          </cell>
          <cell r="BK2515">
            <v>0</v>
          </cell>
          <cell r="BL2515"/>
          <cell r="BM2515"/>
          <cell r="BN2515"/>
          <cell r="BO2515"/>
          <cell r="BQ2515" t="str">
            <v>DPOT</v>
          </cell>
          <cell r="BS2515" t="str">
            <v/>
          </cell>
          <cell r="BT2515" t="str">
            <v/>
          </cell>
        </row>
        <row r="2516">
          <cell r="H2516">
            <v>1</v>
          </cell>
          <cell r="O2516">
            <v>324247</v>
          </cell>
          <cell r="P2516"/>
          <cell r="Q2516" t="str">
            <v>EST MESA LATERAL CAVA (G2 - RAFAELLO LEVIGADO)</v>
          </cell>
          <cell r="R2516"/>
          <cell r="S2516"/>
          <cell r="T2516">
            <v>0.6</v>
          </cell>
          <cell r="U2516">
            <v>0</v>
          </cell>
          <cell r="V2516">
            <v>0.6</v>
          </cell>
          <cell r="W2516">
            <v>0</v>
          </cell>
          <cell r="X2516" t="str">
            <v>EST MESA LATERAL CAVA (G2 - RAFAELLO LEVIGADO) - Ø0x0,6H</v>
          </cell>
          <cell r="Y2516">
            <v>0</v>
          </cell>
          <cell r="Z2516">
            <v>0.5</v>
          </cell>
          <cell r="AA2516">
            <v>0</v>
          </cell>
          <cell r="AB2516"/>
          <cell r="AC2516"/>
          <cell r="AD2516"/>
          <cell r="AE2516">
            <v>0</v>
          </cell>
          <cell r="AF2516">
            <v>0</v>
          </cell>
          <cell r="AG2516">
            <v>0</v>
          </cell>
          <cell r="AH2516">
            <v>0</v>
          </cell>
          <cell r="AI2516" t="str">
            <v xml:space="preserve">REF: </v>
          </cell>
          <cell r="AJ2516"/>
          <cell r="AK2516"/>
          <cell r="AL2516" t="str">
            <v>ETIQUETA DE ESTOQUE</v>
          </cell>
          <cell r="AM2516"/>
          <cell r="AN2516" t="str">
            <v/>
          </cell>
          <cell r="AO2516" t="str">
            <v/>
          </cell>
          <cell r="AP2516" t="str">
            <v/>
          </cell>
          <cell r="AQ2516" t="str">
            <v/>
          </cell>
          <cell r="AR2516" t="str">
            <v>ETIQUETA DE ESTOQUE - xxH</v>
          </cell>
          <cell r="AS2516"/>
          <cell r="AT2516" t="str">
            <v>EST</v>
          </cell>
          <cell r="AU2516" t="str">
            <v>EST</v>
          </cell>
          <cell r="AV2516" t="str">
            <v/>
          </cell>
          <cell r="AW2516">
            <v>38400.449999999997</v>
          </cell>
          <cell r="AX2516">
            <v>-38400.449999999997</v>
          </cell>
          <cell r="AY2516"/>
          <cell r="AZ2516" t="str">
            <v/>
          </cell>
          <cell r="BA2516"/>
          <cell r="BB2516"/>
          <cell r="BC2516"/>
          <cell r="BD2516" t="str">
            <v/>
          </cell>
          <cell r="BE2516">
            <v>0</v>
          </cell>
          <cell r="BF2516" t="str">
            <v/>
          </cell>
          <cell r="BG2516" t="str">
            <v/>
          </cell>
          <cell r="BH2516">
            <v>13</v>
          </cell>
          <cell r="BI2516" t="str">
            <v>0</v>
          </cell>
          <cell r="BJ2516">
            <v>0</v>
          </cell>
          <cell r="BK2516">
            <v>0</v>
          </cell>
          <cell r="BL2516"/>
          <cell r="BM2516"/>
          <cell r="BN2516"/>
          <cell r="BO2516"/>
          <cell r="BQ2516" t="str">
            <v>DPOT</v>
          </cell>
          <cell r="BS2516" t="str">
            <v/>
          </cell>
          <cell r="BT2516" t="str">
            <v/>
          </cell>
        </row>
        <row r="2517">
          <cell r="H2517">
            <v>1</v>
          </cell>
          <cell r="O2517">
            <v>324240</v>
          </cell>
          <cell r="P2517"/>
          <cell r="Q2517" t="str">
            <v>EST BANQUETA JOSEFA (IMBUIA) COURO NOBUCK VERDE</v>
          </cell>
          <cell r="R2517"/>
          <cell r="S2517"/>
          <cell r="T2517">
            <v>0.68</v>
          </cell>
          <cell r="U2517">
            <v>0.52</v>
          </cell>
          <cell r="V2517">
            <v>0.39</v>
          </cell>
          <cell r="W2517">
            <v>0</v>
          </cell>
          <cell r="X2517" t="str">
            <v>EST BANQUETA JOSEFA (IMBUIA) COURO NOBUCK VERDE - 0,68x0,52x0,39H</v>
          </cell>
          <cell r="Y2517">
            <v>0</v>
          </cell>
          <cell r="Z2517">
            <v>0</v>
          </cell>
          <cell r="AA2517">
            <v>0</v>
          </cell>
          <cell r="AB2517"/>
          <cell r="AC2517"/>
          <cell r="AD2517"/>
          <cell r="AE2517">
            <v>0</v>
          </cell>
          <cell r="AF2517">
            <v>0</v>
          </cell>
          <cell r="AG2517">
            <v>0</v>
          </cell>
          <cell r="AH2517">
            <v>0</v>
          </cell>
          <cell r="AI2517" t="str">
            <v xml:space="preserve">REF: </v>
          </cell>
          <cell r="AJ2517" t="str">
            <v>PRODUTO PRONTA ENTREGA</v>
          </cell>
          <cell r="AK2517"/>
          <cell r="AL2517" t="str">
            <v>ETIQUETA DE ESTOQUE</v>
          </cell>
          <cell r="AM2517"/>
          <cell r="AN2517" t="str">
            <v/>
          </cell>
          <cell r="AO2517" t="str">
            <v/>
          </cell>
          <cell r="AP2517" t="str">
            <v/>
          </cell>
          <cell r="AQ2517" t="str">
            <v/>
          </cell>
          <cell r="AR2517" t="str">
            <v>ETIQUETA DE ESTOQUE - xxH</v>
          </cell>
          <cell r="AS2517"/>
          <cell r="AT2517" t="str">
            <v>EST</v>
          </cell>
          <cell r="AU2517" t="str">
            <v>EST</v>
          </cell>
          <cell r="AV2517" t="str">
            <v/>
          </cell>
          <cell r="AW2517">
            <v>14941.05</v>
          </cell>
          <cell r="AX2517">
            <v>-14941.05</v>
          </cell>
          <cell r="AY2517"/>
          <cell r="AZ2517" t="str">
            <v/>
          </cell>
          <cell r="BA2517"/>
          <cell r="BB2517"/>
          <cell r="BC2517"/>
          <cell r="BD2517" t="str">
            <v/>
          </cell>
          <cell r="BE2517">
            <v>0</v>
          </cell>
          <cell r="BF2517" t="str">
            <v/>
          </cell>
          <cell r="BG2517" t="str">
            <v/>
          </cell>
          <cell r="BH2517">
            <v>13</v>
          </cell>
          <cell r="BI2517" t="str">
            <v>0</v>
          </cell>
          <cell r="BJ2517">
            <v>0</v>
          </cell>
          <cell r="BK2517">
            <v>0</v>
          </cell>
          <cell r="BL2517"/>
          <cell r="BM2517"/>
          <cell r="BN2517"/>
          <cell r="BO2517"/>
          <cell r="BQ2517" t="str">
            <v>DPOT</v>
          </cell>
          <cell r="BS2517" t="str">
            <v/>
          </cell>
          <cell r="BT2517" t="str">
            <v/>
          </cell>
        </row>
        <row r="2518">
          <cell r="H2518">
            <v>0</v>
          </cell>
          <cell r="O2518">
            <v>324239</v>
          </cell>
          <cell r="P2518"/>
          <cell r="Q2518" t="str">
            <v>EST POLTRONA JOSEFA (IMBUIA) COURO NOBUCK VERDE</v>
          </cell>
          <cell r="R2518"/>
          <cell r="S2518"/>
          <cell r="T2518">
            <v>0.68</v>
          </cell>
          <cell r="U2518">
            <v>0.65</v>
          </cell>
          <cell r="V2518">
            <v>0.68</v>
          </cell>
          <cell r="W2518">
            <v>0</v>
          </cell>
          <cell r="X2518" t="str">
            <v>EST POLTRONA JOSEFA (IMBUIA) COURO NOBUCK VERDE - 0,68x0,65x0,68H</v>
          </cell>
          <cell r="Y2518">
            <v>0</v>
          </cell>
          <cell r="Z2518">
            <v>0</v>
          </cell>
          <cell r="AA2518">
            <v>0</v>
          </cell>
          <cell r="AB2518"/>
          <cell r="AC2518"/>
          <cell r="AD2518"/>
          <cell r="AE2518">
            <v>0</v>
          </cell>
          <cell r="AF2518">
            <v>0</v>
          </cell>
          <cell r="AG2518">
            <v>0</v>
          </cell>
          <cell r="AH2518">
            <v>0</v>
          </cell>
          <cell r="AI2518" t="str">
            <v xml:space="preserve">REF: </v>
          </cell>
          <cell r="AJ2518" t="str">
            <v>PRODUTO PRONTA ENTREGA</v>
          </cell>
          <cell r="AK2518"/>
          <cell r="AL2518" t="str">
            <v>ETIQUETA DE ESTOQUE</v>
          </cell>
          <cell r="AM2518"/>
          <cell r="AN2518" t="str">
            <v/>
          </cell>
          <cell r="AO2518" t="str">
            <v/>
          </cell>
          <cell r="AP2518" t="str">
            <v/>
          </cell>
          <cell r="AQ2518" t="str">
            <v/>
          </cell>
          <cell r="AR2518" t="str">
            <v>ETIQUETA DE ESTOQUE - xxH</v>
          </cell>
          <cell r="AS2518"/>
          <cell r="AT2518" t="str">
            <v>EST</v>
          </cell>
          <cell r="AU2518" t="str">
            <v>EST</v>
          </cell>
          <cell r="AV2518" t="str">
            <v/>
          </cell>
          <cell r="AW2518">
            <v>24339.919999999998</v>
          </cell>
          <cell r="AX2518">
            <v>-24339.919999999998</v>
          </cell>
          <cell r="AY2518"/>
          <cell r="AZ2518" t="str">
            <v/>
          </cell>
          <cell r="BA2518"/>
          <cell r="BB2518"/>
          <cell r="BC2518"/>
          <cell r="BD2518" t="str">
            <v/>
          </cell>
          <cell r="BE2518">
            <v>0</v>
          </cell>
          <cell r="BF2518" t="str">
            <v/>
          </cell>
          <cell r="BG2518" t="str">
            <v/>
          </cell>
          <cell r="BH2518">
            <v>13</v>
          </cell>
          <cell r="BI2518" t="str">
            <v>0</v>
          </cell>
          <cell r="BJ2518">
            <v>0</v>
          </cell>
          <cell r="BK2518">
            <v>0</v>
          </cell>
          <cell r="BL2518"/>
          <cell r="BM2518"/>
          <cell r="BN2518"/>
          <cell r="BO2518"/>
          <cell r="BQ2518" t="str">
            <v>DPOT</v>
          </cell>
          <cell r="BS2518" t="str">
            <v/>
          </cell>
          <cell r="BT2518" t="str">
            <v/>
          </cell>
        </row>
        <row r="2519">
          <cell r="H2519">
            <v>1</v>
          </cell>
          <cell r="O2519">
            <v>323921</v>
          </cell>
          <cell r="P2519"/>
          <cell r="Q2519" t="str">
            <v>EST MESA LATERAL CAVA (G2 - VITTORIA LEVIGADO)</v>
          </cell>
          <cell r="R2519"/>
          <cell r="S2519"/>
          <cell r="T2519">
            <v>0.6</v>
          </cell>
          <cell r="U2519">
            <v>0</v>
          </cell>
          <cell r="V2519">
            <v>0.6</v>
          </cell>
          <cell r="W2519">
            <v>0.6</v>
          </cell>
          <cell r="X2519" t="str">
            <v>EST MESA LATERAL CAVA (G2 - VITTORIA LEVIGADO) - Ø0,6x0,6H</v>
          </cell>
          <cell r="Y2519">
            <v>0</v>
          </cell>
          <cell r="Z2519">
            <v>0</v>
          </cell>
          <cell r="AA2519">
            <v>0</v>
          </cell>
          <cell r="AB2519"/>
          <cell r="AC2519"/>
          <cell r="AD2519"/>
          <cell r="AE2519">
            <v>0</v>
          </cell>
          <cell r="AF2519">
            <v>0</v>
          </cell>
          <cell r="AG2519">
            <v>0</v>
          </cell>
          <cell r="AH2519">
            <v>0</v>
          </cell>
          <cell r="AI2519" t="str">
            <v xml:space="preserve">REF: </v>
          </cell>
          <cell r="AJ2519" t="str">
            <v>PRODUTO PRONTA ENTREGA</v>
          </cell>
          <cell r="AK2519"/>
          <cell r="AL2519" t="str">
            <v>ETIQUETA DE ESTOQUE</v>
          </cell>
          <cell r="AM2519"/>
          <cell r="AN2519" t="str">
            <v/>
          </cell>
          <cell r="AO2519" t="str">
            <v/>
          </cell>
          <cell r="AP2519" t="str">
            <v/>
          </cell>
          <cell r="AQ2519" t="str">
            <v/>
          </cell>
          <cell r="AR2519" t="str">
            <v>ETIQUETA DE ESTOQUE - xxH</v>
          </cell>
          <cell r="AS2519"/>
          <cell r="AT2519" t="str">
            <v>EST</v>
          </cell>
          <cell r="AU2519" t="str">
            <v>EST</v>
          </cell>
          <cell r="AV2519" t="str">
            <v/>
          </cell>
          <cell r="AW2519">
            <v>38400.449999999997</v>
          </cell>
          <cell r="AX2519">
            <v>-38400.449999999997</v>
          </cell>
          <cell r="AY2519"/>
          <cell r="AZ2519" t="str">
            <v/>
          </cell>
          <cell r="BA2519"/>
          <cell r="BB2519"/>
          <cell r="BC2519"/>
          <cell r="BD2519" t="str">
            <v/>
          </cell>
          <cell r="BE2519">
            <v>0</v>
          </cell>
          <cell r="BF2519" t="str">
            <v/>
          </cell>
          <cell r="BG2519" t="str">
            <v/>
          </cell>
          <cell r="BH2519">
            <v>13</v>
          </cell>
          <cell r="BI2519" t="str">
            <v>0</v>
          </cell>
          <cell r="BJ2519">
            <v>0</v>
          </cell>
          <cell r="BK2519">
            <v>0</v>
          </cell>
          <cell r="BL2519"/>
          <cell r="BM2519"/>
          <cell r="BN2519"/>
          <cell r="BO2519"/>
          <cell r="BQ2519" t="str">
            <v>DPOT</v>
          </cell>
          <cell r="BS2519" t="str">
            <v/>
          </cell>
          <cell r="BT2519" t="str">
            <v/>
          </cell>
        </row>
        <row r="2520">
          <cell r="H2520">
            <v>6</v>
          </cell>
          <cell r="O2520">
            <v>323906</v>
          </cell>
          <cell r="P2520"/>
          <cell r="Q2520" t="str">
            <v>EST MESA LATERAL STAN (MARMORE NERO MARQUINA)</v>
          </cell>
          <cell r="R2520"/>
          <cell r="S2520"/>
          <cell r="T2520">
            <v>0.4</v>
          </cell>
          <cell r="U2520">
            <v>0</v>
          </cell>
          <cell r="V2520">
            <v>0.6</v>
          </cell>
          <cell r="W2520">
            <v>0.4</v>
          </cell>
          <cell r="X2520" t="str">
            <v>EST MESA LATERAL STAN (MARMORE NERO MARQUINA) - Ø0,4x0,6H</v>
          </cell>
          <cell r="Y2520">
            <v>0</v>
          </cell>
          <cell r="Z2520">
            <v>0.5</v>
          </cell>
          <cell r="AA2520">
            <v>0</v>
          </cell>
          <cell r="AB2520"/>
          <cell r="AC2520"/>
          <cell r="AD2520"/>
          <cell r="AE2520">
            <v>0</v>
          </cell>
          <cell r="AF2520">
            <v>0</v>
          </cell>
          <cell r="AG2520">
            <v>0</v>
          </cell>
          <cell r="AH2520">
            <v>0</v>
          </cell>
          <cell r="AI2520" t="str">
            <v xml:space="preserve">REF: </v>
          </cell>
          <cell r="AJ2520"/>
          <cell r="AK2520"/>
          <cell r="AL2520" t="str">
            <v>ETIQUETA DE ESTOQUE</v>
          </cell>
          <cell r="AM2520"/>
          <cell r="AN2520" t="str">
            <v/>
          </cell>
          <cell r="AO2520" t="str">
            <v/>
          </cell>
          <cell r="AP2520" t="str">
            <v/>
          </cell>
          <cell r="AQ2520" t="str">
            <v/>
          </cell>
          <cell r="AR2520" t="str">
            <v>ETIQUETA DE ESTOQUE - xxH</v>
          </cell>
          <cell r="AS2520"/>
          <cell r="AT2520" t="str">
            <v>EST</v>
          </cell>
          <cell r="AU2520" t="str">
            <v>EST</v>
          </cell>
          <cell r="AV2520" t="str">
            <v/>
          </cell>
          <cell r="AW2520">
            <v>6975.87</v>
          </cell>
          <cell r="AX2520">
            <v>-6975.87</v>
          </cell>
          <cell r="AY2520"/>
          <cell r="AZ2520" t="str">
            <v/>
          </cell>
          <cell r="BA2520"/>
          <cell r="BB2520"/>
          <cell r="BC2520"/>
          <cell r="BD2520" t="str">
            <v/>
          </cell>
          <cell r="BE2520">
            <v>0</v>
          </cell>
          <cell r="BF2520" t="str">
            <v/>
          </cell>
          <cell r="BG2520" t="str">
            <v/>
          </cell>
          <cell r="BH2520">
            <v>13</v>
          </cell>
          <cell r="BI2520" t="str">
            <v>0</v>
          </cell>
          <cell r="BJ2520">
            <v>0</v>
          </cell>
          <cell r="BK2520">
            <v>0</v>
          </cell>
          <cell r="BL2520"/>
          <cell r="BM2520"/>
          <cell r="BN2520"/>
          <cell r="BO2520"/>
          <cell r="BQ2520" t="str">
            <v>DPOT</v>
          </cell>
          <cell r="BS2520" t="str">
            <v/>
          </cell>
          <cell r="BT2520" t="str">
            <v/>
          </cell>
        </row>
        <row r="2521">
          <cell r="H2521">
            <v>2</v>
          </cell>
          <cell r="O2521">
            <v>320799</v>
          </cell>
          <cell r="P2521"/>
          <cell r="Q2521" t="str">
            <v>EST ALMOFADA DECORATIVA AIR II (M) TC VILLA OLMO NATURAL</v>
          </cell>
          <cell r="R2521"/>
          <cell r="S2521"/>
          <cell r="T2521">
            <v>0.62</v>
          </cell>
          <cell r="U2521">
            <v>0.62</v>
          </cell>
          <cell r="V2521">
            <v>0</v>
          </cell>
          <cell r="W2521">
            <v>0</v>
          </cell>
          <cell r="X2521" t="str">
            <v>EST ALMOFADA DECORATIVA AIR II (M) TC VILLA OLMO NATURAL - 0,62x0,62x0H</v>
          </cell>
          <cell r="Y2521">
            <v>0</v>
          </cell>
          <cell r="Z2521">
            <v>0</v>
          </cell>
          <cell r="AA2521">
            <v>0</v>
          </cell>
          <cell r="AB2521"/>
          <cell r="AC2521"/>
          <cell r="AD2521"/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 t="str">
            <v xml:space="preserve">REF: </v>
          </cell>
          <cell r="AJ2521" t="str">
            <v>PRODUTO PRONTA ENTREGA</v>
          </cell>
          <cell r="AK2521"/>
          <cell r="AL2521" t="str">
            <v>ETIQUETA DE ESTOQUE</v>
          </cell>
          <cell r="AM2521"/>
          <cell r="AN2521" t="str">
            <v/>
          </cell>
          <cell r="AO2521" t="str">
            <v/>
          </cell>
          <cell r="AP2521" t="str">
            <v/>
          </cell>
          <cell r="AQ2521" t="str">
            <v/>
          </cell>
          <cell r="AR2521" t="str">
            <v>ETIQUETA DE ESTOQUE - xxH</v>
          </cell>
          <cell r="AS2521"/>
          <cell r="AT2521" t="str">
            <v>EST</v>
          </cell>
          <cell r="AU2521" t="str">
            <v>EST</v>
          </cell>
          <cell r="AV2521" t="str">
            <v/>
          </cell>
          <cell r="AW2521">
            <v>2370.8200000000002</v>
          </cell>
          <cell r="AX2521">
            <v>-2370.8200000000002</v>
          </cell>
          <cell r="AY2521"/>
          <cell r="AZ2521" t="str">
            <v/>
          </cell>
          <cell r="BA2521"/>
          <cell r="BB2521"/>
          <cell r="BC2521"/>
          <cell r="BD2521" t="str">
            <v/>
          </cell>
          <cell r="BE2521">
            <v>0</v>
          </cell>
          <cell r="BF2521" t="str">
            <v/>
          </cell>
          <cell r="BG2521" t="str">
            <v/>
          </cell>
          <cell r="BH2521">
            <v>13</v>
          </cell>
          <cell r="BI2521" t="str">
            <v>0</v>
          </cell>
          <cell r="BJ2521">
            <v>0</v>
          </cell>
          <cell r="BK2521">
            <v>0</v>
          </cell>
          <cell r="BL2521"/>
          <cell r="BM2521"/>
          <cell r="BN2521"/>
          <cell r="BO2521"/>
          <cell r="BQ2521" t="str">
            <v>DPOT</v>
          </cell>
          <cell r="BS2521" t="str">
            <v/>
          </cell>
          <cell r="BT2521" t="str">
            <v/>
          </cell>
        </row>
        <row r="2522">
          <cell r="H2522">
            <v>1</v>
          </cell>
          <cell r="O2522">
            <v>319914</v>
          </cell>
          <cell r="P2522"/>
          <cell r="Q2522" t="str">
            <v>EST BANQUETA PITU (JEQ NT) (LONA OLIVA) (LONA OLIVA)</v>
          </cell>
          <cell r="R2522"/>
          <cell r="S2522"/>
          <cell r="T2522">
            <v>0.72</v>
          </cell>
          <cell r="U2522">
            <v>0.46</v>
          </cell>
          <cell r="V2522">
            <v>0.47</v>
          </cell>
          <cell r="W2522">
            <v>0</v>
          </cell>
          <cell r="X2522" t="str">
            <v>EST BANQUETA PITU (JEQ NT) (LONA OLIVA) (LONA OLIVA) - 0,72x0,46x0,47H</v>
          </cell>
          <cell r="Y2522">
            <v>0</v>
          </cell>
          <cell r="Z2522">
            <v>0</v>
          </cell>
          <cell r="AA2522">
            <v>0</v>
          </cell>
          <cell r="AB2522"/>
          <cell r="AC2522"/>
          <cell r="AD2522"/>
          <cell r="AE2522">
            <v>0</v>
          </cell>
          <cell r="AF2522">
            <v>0</v>
          </cell>
          <cell r="AG2522">
            <v>0</v>
          </cell>
          <cell r="AH2522">
            <v>0</v>
          </cell>
          <cell r="AI2522" t="str">
            <v xml:space="preserve">REF: </v>
          </cell>
          <cell r="AJ2522" t="str">
            <v>PRODUTO PRONTA ENTREGA</v>
          </cell>
          <cell r="AK2522"/>
          <cell r="AL2522" t="str">
            <v>ETIQUETA DE ESTOQUE</v>
          </cell>
          <cell r="AM2522"/>
          <cell r="AN2522" t="str">
            <v/>
          </cell>
          <cell r="AO2522" t="str">
            <v/>
          </cell>
          <cell r="AP2522" t="str">
            <v/>
          </cell>
          <cell r="AQ2522" t="str">
            <v/>
          </cell>
          <cell r="AR2522" t="str">
            <v>ETIQUETA DE ESTOQUE - xxH</v>
          </cell>
          <cell r="AS2522"/>
          <cell r="AT2522" t="str">
            <v>EST</v>
          </cell>
          <cell r="AU2522" t="str">
            <v>EST</v>
          </cell>
          <cell r="AV2522" t="str">
            <v/>
          </cell>
          <cell r="AW2522">
            <v>11648.22</v>
          </cell>
          <cell r="AX2522">
            <v>-11648.22</v>
          </cell>
          <cell r="AY2522"/>
          <cell r="AZ2522" t="str">
            <v/>
          </cell>
          <cell r="BA2522"/>
          <cell r="BB2522"/>
          <cell r="BC2522"/>
          <cell r="BD2522" t="str">
            <v/>
          </cell>
          <cell r="BE2522">
            <v>0</v>
          </cell>
          <cell r="BF2522" t="str">
            <v/>
          </cell>
          <cell r="BG2522" t="str">
            <v/>
          </cell>
          <cell r="BH2522">
            <v>13</v>
          </cell>
          <cell r="BI2522" t="str">
            <v>0</v>
          </cell>
          <cell r="BJ2522">
            <v>0</v>
          </cell>
          <cell r="BK2522">
            <v>0</v>
          </cell>
          <cell r="BL2522"/>
          <cell r="BM2522"/>
          <cell r="BN2522"/>
          <cell r="BO2522"/>
          <cell r="BQ2522" t="str">
            <v>DPOT</v>
          </cell>
          <cell r="BS2522" t="str">
            <v/>
          </cell>
          <cell r="BT2522" t="str">
            <v/>
          </cell>
        </row>
        <row r="2523">
          <cell r="H2523">
            <v>1</v>
          </cell>
          <cell r="O2523">
            <v>319913</v>
          </cell>
          <cell r="P2523"/>
          <cell r="Q2523" t="str">
            <v>EST POLTRONA PITU (JEQ NT) (LONA OLIVA) (LONA OLIVA)</v>
          </cell>
          <cell r="R2523"/>
          <cell r="S2523"/>
          <cell r="T2523">
            <v>0.78</v>
          </cell>
          <cell r="U2523">
            <v>0.84</v>
          </cell>
          <cell r="V2523">
            <v>0.83</v>
          </cell>
          <cell r="W2523">
            <v>0</v>
          </cell>
          <cell r="X2523" t="str">
            <v>EST POLTRONA PITU (JEQ NT) (LONA OLIVA) (LONA OLIVA) - 0,78x0,84x0,83H</v>
          </cell>
          <cell r="Y2523">
            <v>0</v>
          </cell>
          <cell r="Z2523">
            <v>0</v>
          </cell>
          <cell r="AA2523">
            <v>0</v>
          </cell>
          <cell r="AB2523"/>
          <cell r="AC2523"/>
          <cell r="AD2523"/>
          <cell r="AE2523">
            <v>0</v>
          </cell>
          <cell r="AF2523">
            <v>0</v>
          </cell>
          <cell r="AG2523">
            <v>0</v>
          </cell>
          <cell r="AH2523">
            <v>0</v>
          </cell>
          <cell r="AI2523" t="str">
            <v xml:space="preserve">REF: </v>
          </cell>
          <cell r="AJ2523" t="str">
            <v>PRODUTO PRONTA ENTREGA</v>
          </cell>
          <cell r="AK2523"/>
          <cell r="AL2523" t="str">
            <v>ETIQUETA DE ESTOQUE</v>
          </cell>
          <cell r="AM2523"/>
          <cell r="AN2523" t="str">
            <v/>
          </cell>
          <cell r="AO2523" t="str">
            <v/>
          </cell>
          <cell r="AP2523" t="str">
            <v/>
          </cell>
          <cell r="AQ2523" t="str">
            <v/>
          </cell>
          <cell r="AR2523" t="str">
            <v>ETIQUETA DE ESTOQUE - xxH</v>
          </cell>
          <cell r="AS2523"/>
          <cell r="AT2523" t="str">
            <v>EST</v>
          </cell>
          <cell r="AU2523" t="str">
            <v>EST</v>
          </cell>
          <cell r="AV2523" t="str">
            <v/>
          </cell>
          <cell r="AW2523">
            <v>25915.279999999999</v>
          </cell>
          <cell r="AX2523">
            <v>-25915.279999999999</v>
          </cell>
          <cell r="AY2523"/>
          <cell r="AZ2523" t="str">
            <v/>
          </cell>
          <cell r="BA2523"/>
          <cell r="BB2523"/>
          <cell r="BC2523"/>
          <cell r="BD2523" t="str">
            <v/>
          </cell>
          <cell r="BE2523">
            <v>0</v>
          </cell>
          <cell r="BF2523" t="str">
            <v/>
          </cell>
          <cell r="BG2523" t="str">
            <v/>
          </cell>
          <cell r="BH2523">
            <v>13</v>
          </cell>
          <cell r="BI2523" t="str">
            <v>0</v>
          </cell>
          <cell r="BJ2523">
            <v>0</v>
          </cell>
          <cell r="BK2523">
            <v>0</v>
          </cell>
          <cell r="BL2523"/>
          <cell r="BM2523"/>
          <cell r="BN2523"/>
          <cell r="BO2523"/>
          <cell r="BQ2523" t="str">
            <v>DPOT</v>
          </cell>
          <cell r="BS2523" t="str">
            <v/>
          </cell>
          <cell r="BT2523" t="str">
            <v/>
          </cell>
        </row>
        <row r="2524">
          <cell r="H2524">
            <v>6</v>
          </cell>
          <cell r="O2524">
            <v>319898</v>
          </cell>
          <cell r="P2524"/>
          <cell r="Q2524" t="str">
            <v>EST MESA LATERAL STAN JR (MARMORE NERO MARQUINA)</v>
          </cell>
          <cell r="R2524"/>
          <cell r="S2524"/>
          <cell r="T2524">
            <v>0.3</v>
          </cell>
          <cell r="U2524">
            <v>0</v>
          </cell>
          <cell r="V2524">
            <v>0.55000000000000004</v>
          </cell>
          <cell r="W2524">
            <v>0.3</v>
          </cell>
          <cell r="X2524" t="str">
            <v>EST MESA LATERAL STAN JR (MARMORE NERO MARQUINA) - Ø0,3x0,55H</v>
          </cell>
          <cell r="Y2524">
            <v>0</v>
          </cell>
          <cell r="Z2524">
            <v>0</v>
          </cell>
          <cell r="AA2524">
            <v>0</v>
          </cell>
          <cell r="AB2524"/>
          <cell r="AC2524"/>
          <cell r="AD2524"/>
          <cell r="AE2524">
            <v>0</v>
          </cell>
          <cell r="AF2524">
            <v>0</v>
          </cell>
          <cell r="AG2524">
            <v>0</v>
          </cell>
          <cell r="AH2524">
            <v>0</v>
          </cell>
          <cell r="AI2524" t="str">
            <v xml:space="preserve">REF: </v>
          </cell>
          <cell r="AJ2524" t="str">
            <v>PRODUTO PRONTA ENTREGA</v>
          </cell>
          <cell r="AK2524"/>
          <cell r="AL2524" t="str">
            <v>ETIQUETA DE ESTOQUE</v>
          </cell>
          <cell r="AM2524"/>
          <cell r="AN2524" t="str">
            <v/>
          </cell>
          <cell r="AO2524" t="str">
            <v/>
          </cell>
          <cell r="AP2524" t="str">
            <v/>
          </cell>
          <cell r="AQ2524" t="str">
            <v/>
          </cell>
          <cell r="AR2524" t="str">
            <v>ETIQUETA DE ESTOQUE - xxH</v>
          </cell>
          <cell r="AS2524"/>
          <cell r="AT2524" t="str">
            <v>EST</v>
          </cell>
          <cell r="AU2524" t="str">
            <v>EST</v>
          </cell>
          <cell r="AV2524" t="str">
            <v/>
          </cell>
          <cell r="AW2524">
            <v>5560.14</v>
          </cell>
          <cell r="AX2524">
            <v>-5560.14</v>
          </cell>
          <cell r="AY2524"/>
          <cell r="AZ2524" t="str">
            <v/>
          </cell>
          <cell r="BA2524"/>
          <cell r="BB2524"/>
          <cell r="BC2524"/>
          <cell r="BD2524" t="str">
            <v/>
          </cell>
          <cell r="BE2524">
            <v>0</v>
          </cell>
          <cell r="BF2524" t="str">
            <v/>
          </cell>
          <cell r="BG2524" t="str">
            <v/>
          </cell>
          <cell r="BH2524">
            <v>13</v>
          </cell>
          <cell r="BI2524" t="str">
            <v>0</v>
          </cell>
          <cell r="BJ2524">
            <v>0</v>
          </cell>
          <cell r="BK2524">
            <v>0</v>
          </cell>
          <cell r="BL2524"/>
          <cell r="BM2524"/>
          <cell r="BN2524"/>
          <cell r="BO2524"/>
          <cell r="BQ2524" t="str">
            <v>DPOT</v>
          </cell>
          <cell r="BS2524" t="str">
            <v/>
          </cell>
          <cell r="BT2524" t="str">
            <v/>
          </cell>
        </row>
        <row r="2525">
          <cell r="H2525">
            <v>0</v>
          </cell>
          <cell r="O2525">
            <v>319811</v>
          </cell>
          <cell r="P2525"/>
          <cell r="Q2525" t="str">
            <v>EST SOFA FINO (BASE PRETA) TC EL RAVENNA 03 PLATINUM</v>
          </cell>
          <cell r="R2525"/>
          <cell r="S2525"/>
          <cell r="T2525">
            <v>3.15</v>
          </cell>
          <cell r="U2525">
            <v>0.95</v>
          </cell>
          <cell r="V2525">
            <v>0</v>
          </cell>
          <cell r="W2525">
            <v>0</v>
          </cell>
          <cell r="X2525" t="str">
            <v>EST SOFA FINO (BASE PRETA) TC EL RAVENNA 03 PLATINUM - 3,15x0,95x0H</v>
          </cell>
          <cell r="Y2525">
            <v>0</v>
          </cell>
          <cell r="Z2525">
            <v>0.5</v>
          </cell>
          <cell r="AA2525">
            <v>0</v>
          </cell>
          <cell r="AB2525"/>
          <cell r="AC2525"/>
          <cell r="AD2525"/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 t="str">
            <v xml:space="preserve">REF: </v>
          </cell>
          <cell r="AJ2525"/>
          <cell r="AK2525"/>
          <cell r="AL2525" t="str">
            <v>ETIQUETA DE ESTOQUE</v>
          </cell>
          <cell r="AM2525"/>
          <cell r="AN2525" t="str">
            <v/>
          </cell>
          <cell r="AO2525" t="str">
            <v/>
          </cell>
          <cell r="AP2525" t="str">
            <v/>
          </cell>
          <cell r="AQ2525" t="str">
            <v/>
          </cell>
          <cell r="AR2525" t="str">
            <v>ETIQUETA DE ESTOQUE - xxH</v>
          </cell>
          <cell r="AS2525"/>
          <cell r="AT2525" t="str">
            <v>EST</v>
          </cell>
          <cell r="AU2525" t="str">
            <v>EST</v>
          </cell>
          <cell r="AV2525" t="str">
            <v/>
          </cell>
          <cell r="AW2525">
            <v>68077.440000000002</v>
          </cell>
          <cell r="AX2525">
            <v>-68077.440000000002</v>
          </cell>
          <cell r="AY2525"/>
          <cell r="AZ2525" t="str">
            <v/>
          </cell>
          <cell r="BA2525"/>
          <cell r="BB2525"/>
          <cell r="BC2525"/>
          <cell r="BD2525" t="str">
            <v/>
          </cell>
          <cell r="BE2525">
            <v>0</v>
          </cell>
          <cell r="BF2525" t="str">
            <v/>
          </cell>
          <cell r="BG2525" t="str">
            <v/>
          </cell>
          <cell r="BH2525">
            <v>13</v>
          </cell>
          <cell r="BI2525" t="str">
            <v>0</v>
          </cell>
          <cell r="BJ2525">
            <v>0</v>
          </cell>
          <cell r="BK2525">
            <v>0</v>
          </cell>
          <cell r="BL2525"/>
          <cell r="BM2525"/>
          <cell r="BN2525"/>
          <cell r="BO2525"/>
          <cell r="BQ2525" t="str">
            <v>DPOT</v>
          </cell>
          <cell r="BS2525" t="str">
            <v/>
          </cell>
          <cell r="BT2525" t="str">
            <v/>
          </cell>
        </row>
        <row r="2526">
          <cell r="H2526">
            <v>1</v>
          </cell>
          <cell r="O2526">
            <v>318620</v>
          </cell>
          <cell r="P2526"/>
          <cell r="Q2526" t="str">
            <v>EST BANCO ATABAQUE (03 ASSENTOS) (MADEIRA CANELA NATURAL)</v>
          </cell>
          <cell r="R2526"/>
          <cell r="S2526"/>
          <cell r="T2526">
            <v>1.65</v>
          </cell>
          <cell r="U2526">
            <v>0.41</v>
          </cell>
          <cell r="V2526">
            <v>0.43</v>
          </cell>
          <cell r="W2526">
            <v>0</v>
          </cell>
          <cell r="X2526" t="str">
            <v>EST BANCO ATABAQUE (03 ASSENTOS) (MADEIRA CANELA NATURAL) - 1,65x0,41x0,43H</v>
          </cell>
          <cell r="Y2526">
            <v>0</v>
          </cell>
          <cell r="Z2526">
            <v>0</v>
          </cell>
          <cell r="AA2526">
            <v>0</v>
          </cell>
          <cell r="AB2526"/>
          <cell r="AC2526"/>
          <cell r="AD2526"/>
          <cell r="AE2526">
            <v>0</v>
          </cell>
          <cell r="AF2526">
            <v>0</v>
          </cell>
          <cell r="AG2526">
            <v>0</v>
          </cell>
          <cell r="AH2526">
            <v>0</v>
          </cell>
          <cell r="AI2526" t="str">
            <v>REF: 399836</v>
          </cell>
          <cell r="AJ2526" t="str">
            <v>PRODUTO PRONTA ENTREGA</v>
          </cell>
          <cell r="AK2526">
            <v>399836</v>
          </cell>
          <cell r="AL2526" t="str">
            <v>BANCO ATABAQUE (03 ASSENTOS) (MADEIRA)</v>
          </cell>
          <cell r="AM2526"/>
          <cell r="AN2526">
            <v>1.65</v>
          </cell>
          <cell r="AO2526">
            <v>0.41</v>
          </cell>
          <cell r="AP2526">
            <v>0.43</v>
          </cell>
          <cell r="AQ2526">
            <v>0</v>
          </cell>
          <cell r="AR2526" t="str">
            <v>BANCO ATABAQUE (03 ASSENTOS) (MADEIRA) - 1,65x0,41x0,43H</v>
          </cell>
          <cell r="AS2526"/>
          <cell r="AT2526">
            <v>23161.58</v>
          </cell>
          <cell r="AU2526">
            <v>23161.58</v>
          </cell>
          <cell r="AV2526">
            <v>0</v>
          </cell>
          <cell r="AW2526">
            <v>23161.59</v>
          </cell>
          <cell r="AX2526">
            <v>-23161.59</v>
          </cell>
          <cell r="AY2526"/>
          <cell r="AZ2526" t="str">
            <v/>
          </cell>
          <cell r="BA2526"/>
          <cell r="BB2526"/>
          <cell r="BC2526"/>
          <cell r="BD2526" t="str">
            <v/>
          </cell>
          <cell r="BE2526">
            <v>0</v>
          </cell>
          <cell r="BF2526" t="str">
            <v/>
          </cell>
          <cell r="BG2526" t="str">
            <v/>
          </cell>
          <cell r="BH2526">
            <v>203</v>
          </cell>
          <cell r="BI2526" t="str">
            <v>0</v>
          </cell>
          <cell r="BJ2526">
            <v>0</v>
          </cell>
          <cell r="BK2526">
            <v>0</v>
          </cell>
          <cell r="BL2526"/>
          <cell r="BM2526"/>
          <cell r="BN2526"/>
          <cell r="BO2526"/>
          <cell r="BQ2526" t="str">
            <v>DPOT</v>
          </cell>
          <cell r="BS2526" t="str">
            <v/>
          </cell>
          <cell r="BT2526" t="str">
            <v/>
          </cell>
        </row>
        <row r="2527">
          <cell r="H2527">
            <v>1</v>
          </cell>
          <cell r="O2527">
            <v>318619</v>
          </cell>
          <cell r="P2527"/>
          <cell r="Q2527" t="str">
            <v>EST BANCO ATABAQUE (01 ASSENTO) (MADEIRA FREIJO NATURAL)</v>
          </cell>
          <cell r="R2527"/>
          <cell r="S2527"/>
          <cell r="T2527">
            <v>0.55000000000000004</v>
          </cell>
          <cell r="U2527">
            <v>0.41</v>
          </cell>
          <cell r="V2527">
            <v>0.43</v>
          </cell>
          <cell r="W2527">
            <v>0</v>
          </cell>
          <cell r="X2527" t="str">
            <v>EST BANCO ATABAQUE (01 ASSENTO) (MADEIRA FREIJO NATURAL) - 0,55x0,41x0,43H</v>
          </cell>
          <cell r="Y2527">
            <v>0</v>
          </cell>
          <cell r="Z2527">
            <v>0</v>
          </cell>
          <cell r="AA2527">
            <v>0</v>
          </cell>
          <cell r="AB2527"/>
          <cell r="AC2527"/>
          <cell r="AD2527"/>
          <cell r="AE2527">
            <v>0</v>
          </cell>
          <cell r="AF2527">
            <v>0</v>
          </cell>
          <cell r="AG2527">
            <v>0</v>
          </cell>
          <cell r="AH2527">
            <v>0</v>
          </cell>
          <cell r="AI2527" t="str">
            <v>REF: 399833</v>
          </cell>
          <cell r="AJ2527" t="str">
            <v>PRODUTO PRONTA ENTREGA</v>
          </cell>
          <cell r="AK2527">
            <v>399833</v>
          </cell>
          <cell r="AL2527" t="str">
            <v>BANCO ATABAQUE (01 ASSENTO) (MADEIRA)</v>
          </cell>
          <cell r="AM2527"/>
          <cell r="AN2527">
            <v>0.55000000000000004</v>
          </cell>
          <cell r="AO2527">
            <v>0.41</v>
          </cell>
          <cell r="AP2527">
            <v>0.43</v>
          </cell>
          <cell r="AQ2527">
            <v>0</v>
          </cell>
          <cell r="AR2527" t="str">
            <v>BANCO ATABAQUE (01 ASSENTO) (MADEIRA) - 0,55x0,41x0,43H</v>
          </cell>
          <cell r="AS2527"/>
          <cell r="AT2527">
            <v>7165.11</v>
          </cell>
          <cell r="AU2527">
            <v>7165.11</v>
          </cell>
          <cell r="AV2527">
            <v>0</v>
          </cell>
          <cell r="AW2527">
            <v>7165.11</v>
          </cell>
          <cell r="AX2527">
            <v>-7165.11</v>
          </cell>
          <cell r="AY2527"/>
          <cell r="AZ2527" t="str">
            <v/>
          </cell>
          <cell r="BA2527"/>
          <cell r="BB2527"/>
          <cell r="BC2527"/>
          <cell r="BD2527" t="str">
            <v/>
          </cell>
          <cell r="BE2527">
            <v>0</v>
          </cell>
          <cell r="BF2527" t="str">
            <v/>
          </cell>
          <cell r="BG2527" t="str">
            <v/>
          </cell>
          <cell r="BH2527">
            <v>203</v>
          </cell>
          <cell r="BI2527" t="str">
            <v>0</v>
          </cell>
          <cell r="BJ2527">
            <v>0</v>
          </cell>
          <cell r="BK2527">
            <v>0</v>
          </cell>
          <cell r="BL2527"/>
          <cell r="BM2527"/>
          <cell r="BN2527"/>
          <cell r="BO2527"/>
          <cell r="BQ2527" t="str">
            <v>DPOT</v>
          </cell>
          <cell r="BS2527" t="str">
            <v/>
          </cell>
          <cell r="BT2527" t="str">
            <v/>
          </cell>
        </row>
        <row r="2528">
          <cell r="H2528">
            <v>1</v>
          </cell>
          <cell r="O2528">
            <v>318618</v>
          </cell>
          <cell r="P2528"/>
          <cell r="Q2528" t="str">
            <v>EST BANCO ATABAQUE (01 ASSENTO) (MADEIRA CANELA NATURAL)</v>
          </cell>
          <cell r="R2528"/>
          <cell r="S2528"/>
          <cell r="T2528">
            <v>0.55000000000000004</v>
          </cell>
          <cell r="U2528">
            <v>0.41</v>
          </cell>
          <cell r="V2528">
            <v>0.48</v>
          </cell>
          <cell r="W2528">
            <v>0</v>
          </cell>
          <cell r="X2528" t="str">
            <v>EST BANCO ATABAQUE (01 ASSENTO) (MADEIRA CANELA NATURAL) - 0,55x0,41x0,48H</v>
          </cell>
          <cell r="Y2528">
            <v>0</v>
          </cell>
          <cell r="Z2528">
            <v>0</v>
          </cell>
          <cell r="AA2528">
            <v>0</v>
          </cell>
          <cell r="AB2528"/>
          <cell r="AC2528"/>
          <cell r="AD2528"/>
          <cell r="AE2528">
            <v>0</v>
          </cell>
          <cell r="AF2528">
            <v>0</v>
          </cell>
          <cell r="AG2528">
            <v>0</v>
          </cell>
          <cell r="AH2528">
            <v>0</v>
          </cell>
          <cell r="AI2528" t="str">
            <v>REF: 399834</v>
          </cell>
          <cell r="AJ2528" t="str">
            <v>PRODUTO PRONTA ENTREGA</v>
          </cell>
          <cell r="AK2528">
            <v>399834</v>
          </cell>
          <cell r="AL2528" t="str">
            <v>BANCO ATABAQUE (01 ASSENTO) (MADEIRA)</v>
          </cell>
          <cell r="AM2528"/>
          <cell r="AN2528">
            <v>0.55000000000000004</v>
          </cell>
          <cell r="AO2528">
            <v>0.41</v>
          </cell>
          <cell r="AP2528">
            <v>0.48</v>
          </cell>
          <cell r="AQ2528">
            <v>0</v>
          </cell>
          <cell r="AR2528" t="str">
            <v>BANCO ATABAQUE (01 ASSENTO) (MADEIRA) - 0,55x0,41x0,48H</v>
          </cell>
          <cell r="AS2528"/>
          <cell r="AT2528">
            <v>7720.54</v>
          </cell>
          <cell r="AU2528">
            <v>7720.54</v>
          </cell>
          <cell r="AV2528">
            <v>0</v>
          </cell>
          <cell r="AW2528">
            <v>7720.54</v>
          </cell>
          <cell r="AX2528">
            <v>-7720.54</v>
          </cell>
          <cell r="AY2528"/>
          <cell r="AZ2528" t="str">
            <v/>
          </cell>
          <cell r="BA2528"/>
          <cell r="BB2528"/>
          <cell r="BC2528"/>
          <cell r="BD2528" t="str">
            <v/>
          </cell>
          <cell r="BE2528">
            <v>0</v>
          </cell>
          <cell r="BF2528" t="str">
            <v/>
          </cell>
          <cell r="BG2528" t="str">
            <v/>
          </cell>
          <cell r="BH2528">
            <v>203</v>
          </cell>
          <cell r="BI2528" t="str">
            <v>0</v>
          </cell>
          <cell r="BJ2528">
            <v>0</v>
          </cell>
          <cell r="BK2528">
            <v>0</v>
          </cell>
          <cell r="BL2528"/>
          <cell r="BM2528"/>
          <cell r="BN2528"/>
          <cell r="BO2528"/>
          <cell r="BQ2528" t="str">
            <v>DPOT</v>
          </cell>
          <cell r="BS2528" t="str">
            <v/>
          </cell>
          <cell r="BT2528" t="str">
            <v/>
          </cell>
        </row>
        <row r="2529">
          <cell r="H2529">
            <v>2</v>
          </cell>
          <cell r="O2529">
            <v>318617</v>
          </cell>
          <cell r="P2529"/>
          <cell r="Q2529" t="str">
            <v>EST BANCO ATABAQUE (01 ASSENTO) (MADEIRA CANELA NATURAL)</v>
          </cell>
          <cell r="R2529"/>
          <cell r="S2529"/>
          <cell r="T2529">
            <v>0.55000000000000004</v>
          </cell>
          <cell r="U2529">
            <v>0.41</v>
          </cell>
          <cell r="V2529">
            <v>0.43</v>
          </cell>
          <cell r="W2529">
            <v>0</v>
          </cell>
          <cell r="X2529" t="str">
            <v>EST BANCO ATABAQUE (01 ASSENTO) (MADEIRA CANELA NATURAL) - 0,55x0,41x0,43H</v>
          </cell>
          <cell r="Y2529">
            <v>0</v>
          </cell>
          <cell r="Z2529">
            <v>0</v>
          </cell>
          <cell r="AA2529">
            <v>0</v>
          </cell>
          <cell r="AB2529"/>
          <cell r="AC2529"/>
          <cell r="AD2529"/>
          <cell r="AE2529">
            <v>0</v>
          </cell>
          <cell r="AF2529">
            <v>0</v>
          </cell>
          <cell r="AG2529">
            <v>0</v>
          </cell>
          <cell r="AH2529">
            <v>0</v>
          </cell>
          <cell r="AI2529" t="str">
            <v>REF: 399833</v>
          </cell>
          <cell r="AJ2529" t="str">
            <v>PRODUTO PRONTA ENTREGA</v>
          </cell>
          <cell r="AK2529">
            <v>399833</v>
          </cell>
          <cell r="AL2529" t="str">
            <v>BANCO ATABAQUE (01 ASSENTO) (MADEIRA)</v>
          </cell>
          <cell r="AM2529"/>
          <cell r="AN2529">
            <v>0.55000000000000004</v>
          </cell>
          <cell r="AO2529">
            <v>0.41</v>
          </cell>
          <cell r="AP2529">
            <v>0.43</v>
          </cell>
          <cell r="AQ2529">
            <v>0</v>
          </cell>
          <cell r="AR2529" t="str">
            <v>BANCO ATABAQUE (01 ASSENTO) (MADEIRA) - 0,55x0,41x0,43H</v>
          </cell>
          <cell r="AS2529"/>
          <cell r="AT2529">
            <v>7165.11</v>
          </cell>
          <cell r="AU2529">
            <v>7165.11</v>
          </cell>
          <cell r="AV2529">
            <v>0</v>
          </cell>
          <cell r="AW2529">
            <v>7165.11</v>
          </cell>
          <cell r="AX2529">
            <v>-7165.11</v>
          </cell>
          <cell r="AY2529"/>
          <cell r="AZ2529" t="str">
            <v/>
          </cell>
          <cell r="BA2529"/>
          <cell r="BB2529"/>
          <cell r="BC2529"/>
          <cell r="BD2529" t="str">
            <v/>
          </cell>
          <cell r="BE2529">
            <v>0</v>
          </cell>
          <cell r="BF2529" t="str">
            <v/>
          </cell>
          <cell r="BG2529" t="str">
            <v/>
          </cell>
          <cell r="BH2529">
            <v>203</v>
          </cell>
          <cell r="BI2529" t="str">
            <v>0</v>
          </cell>
          <cell r="BJ2529">
            <v>0</v>
          </cell>
          <cell r="BK2529">
            <v>0</v>
          </cell>
          <cell r="BL2529"/>
          <cell r="BM2529"/>
          <cell r="BN2529"/>
          <cell r="BO2529"/>
          <cell r="BQ2529" t="str">
            <v>DPOT</v>
          </cell>
          <cell r="BS2529" t="str">
            <v/>
          </cell>
          <cell r="BT2529" t="str">
            <v/>
          </cell>
        </row>
        <row r="2530">
          <cell r="H2530">
            <v>0</v>
          </cell>
          <cell r="O2530">
            <v>318611</v>
          </cell>
          <cell r="P2530"/>
          <cell r="Q2530" t="str">
            <v>EST MESA JANTAR ECO (MADEIRA CANELA NATURAL)</v>
          </cell>
          <cell r="R2530"/>
          <cell r="S2530"/>
          <cell r="T2530">
            <v>3.2</v>
          </cell>
          <cell r="U2530">
            <v>1.2</v>
          </cell>
          <cell r="V2530">
            <v>0.74</v>
          </cell>
          <cell r="W2530">
            <v>0</v>
          </cell>
          <cell r="X2530" t="str">
            <v>EST MESA JANTAR ECO (MADEIRA CANELA NATURAL) - 3,2x1,2x0,74H</v>
          </cell>
          <cell r="Y2530">
            <v>0</v>
          </cell>
          <cell r="Z2530">
            <v>0.5</v>
          </cell>
          <cell r="AA2530">
            <v>0</v>
          </cell>
          <cell r="AB2530"/>
          <cell r="AC2530"/>
          <cell r="AD2530"/>
          <cell r="AE2530">
            <v>0</v>
          </cell>
          <cell r="AF2530">
            <v>0</v>
          </cell>
          <cell r="AG2530">
            <v>0</v>
          </cell>
          <cell r="AH2530">
            <v>0</v>
          </cell>
          <cell r="AI2530" t="str">
            <v xml:space="preserve">REF: </v>
          </cell>
          <cell r="AJ2530"/>
          <cell r="AK2530"/>
          <cell r="AL2530" t="str">
            <v>ETIQUETA DE ESTOQUE</v>
          </cell>
          <cell r="AM2530"/>
          <cell r="AN2530" t="str">
            <v/>
          </cell>
          <cell r="AO2530" t="str">
            <v/>
          </cell>
          <cell r="AP2530" t="str">
            <v/>
          </cell>
          <cell r="AQ2530" t="str">
            <v/>
          </cell>
          <cell r="AR2530" t="str">
            <v>ETIQUETA DE ESTOQUE - xxH</v>
          </cell>
          <cell r="AS2530"/>
          <cell r="AT2530" t="str">
            <v>EST</v>
          </cell>
          <cell r="AU2530" t="str">
            <v>EST</v>
          </cell>
          <cell r="AV2530" t="str">
            <v/>
          </cell>
          <cell r="AW2530">
            <v>57732.53</v>
          </cell>
          <cell r="AX2530">
            <v>-57732.53</v>
          </cell>
          <cell r="AY2530"/>
          <cell r="AZ2530" t="str">
            <v/>
          </cell>
          <cell r="BA2530"/>
          <cell r="BB2530"/>
          <cell r="BC2530"/>
          <cell r="BD2530" t="str">
            <v/>
          </cell>
          <cell r="BE2530">
            <v>0</v>
          </cell>
          <cell r="BF2530" t="str">
            <v/>
          </cell>
          <cell r="BG2530" t="str">
            <v/>
          </cell>
          <cell r="BH2530">
            <v>203</v>
          </cell>
          <cell r="BI2530" t="str">
            <v>0</v>
          </cell>
          <cell r="BJ2530">
            <v>0</v>
          </cell>
          <cell r="BK2530">
            <v>0</v>
          </cell>
          <cell r="BL2530"/>
          <cell r="BM2530"/>
          <cell r="BN2530"/>
          <cell r="BO2530"/>
          <cell r="BQ2530" t="str">
            <v>DPOT</v>
          </cell>
          <cell r="BS2530" t="str">
            <v/>
          </cell>
          <cell r="BT2530" t="str">
            <v/>
          </cell>
        </row>
        <row r="2531">
          <cell r="H2531">
            <v>0</v>
          </cell>
          <cell r="O2531">
            <v>318490</v>
          </cell>
          <cell r="P2531"/>
          <cell r="Q2531" t="str">
            <v>EST MODULO BRACO DIR COZY (S/CP) TC VILLA OLMO OCRE/NATURAL</v>
          </cell>
          <cell r="R2531"/>
          <cell r="S2531"/>
          <cell r="T2531">
            <v>3</v>
          </cell>
          <cell r="U2531">
            <v>1.03</v>
          </cell>
          <cell r="V2531">
            <v>0.84</v>
          </cell>
          <cell r="W2531">
            <v>0</v>
          </cell>
          <cell r="X2531" t="str">
            <v>EST MODULO BRACO DIR COZY (S/CP) TC VILLA OLMO OCRE/NATURAL - 3x1,03x0,84H</v>
          </cell>
          <cell r="Y2531">
            <v>0</v>
          </cell>
          <cell r="Z2531">
            <v>0.5</v>
          </cell>
          <cell r="AA2531">
            <v>0</v>
          </cell>
          <cell r="AB2531"/>
          <cell r="AC2531"/>
          <cell r="AD2531"/>
          <cell r="AE2531">
            <v>0</v>
          </cell>
          <cell r="AF2531">
            <v>0</v>
          </cell>
          <cell r="AG2531">
            <v>0</v>
          </cell>
          <cell r="AH2531">
            <v>0</v>
          </cell>
          <cell r="AI2531" t="str">
            <v xml:space="preserve">REF: </v>
          </cell>
          <cell r="AJ2531"/>
          <cell r="AK2531"/>
          <cell r="AL2531" t="str">
            <v>ETIQUETA DE ESTOQUE</v>
          </cell>
          <cell r="AM2531"/>
          <cell r="AN2531" t="str">
            <v/>
          </cell>
          <cell r="AO2531" t="str">
            <v/>
          </cell>
          <cell r="AP2531" t="str">
            <v/>
          </cell>
          <cell r="AQ2531" t="str">
            <v/>
          </cell>
          <cell r="AR2531" t="str">
            <v>ETIQUETA DE ESTOQUE - xxH</v>
          </cell>
          <cell r="AS2531"/>
          <cell r="AT2531" t="str">
            <v>EST</v>
          </cell>
          <cell r="AU2531" t="str">
            <v>EST</v>
          </cell>
          <cell r="AV2531" t="str">
            <v/>
          </cell>
          <cell r="AW2531">
            <v>66302.570000000007</v>
          </cell>
          <cell r="AX2531">
            <v>-66302.570000000007</v>
          </cell>
          <cell r="AY2531"/>
          <cell r="AZ2531" t="str">
            <v/>
          </cell>
          <cell r="BA2531"/>
          <cell r="BB2531"/>
          <cell r="BC2531"/>
          <cell r="BD2531" t="str">
            <v/>
          </cell>
          <cell r="BE2531">
            <v>0</v>
          </cell>
          <cell r="BF2531" t="str">
            <v/>
          </cell>
          <cell r="BG2531" t="str">
            <v/>
          </cell>
          <cell r="BH2531">
            <v>13</v>
          </cell>
          <cell r="BI2531" t="str">
            <v>0</v>
          </cell>
          <cell r="BJ2531">
            <v>0</v>
          </cell>
          <cell r="BK2531">
            <v>0</v>
          </cell>
          <cell r="BL2531"/>
          <cell r="BM2531"/>
          <cell r="BN2531"/>
          <cell r="BO2531"/>
          <cell r="BQ2531" t="str">
            <v>DPOT</v>
          </cell>
          <cell r="BS2531" t="str">
            <v/>
          </cell>
          <cell r="BT2531" t="str">
            <v/>
          </cell>
        </row>
        <row r="2532">
          <cell r="H2532">
            <v>0</v>
          </cell>
          <cell r="O2532">
            <v>318489</v>
          </cell>
          <cell r="P2532"/>
          <cell r="Q2532" t="str">
            <v>EST MODULO CANTO DIR COZY (S/CP) TC VILA OLMO OCHRE/NATURAL</v>
          </cell>
          <cell r="R2532"/>
          <cell r="S2532"/>
          <cell r="T2532">
            <v>2</v>
          </cell>
          <cell r="U2532">
            <v>1.02</v>
          </cell>
          <cell r="V2532">
            <v>0.84</v>
          </cell>
          <cell r="W2532">
            <v>0</v>
          </cell>
          <cell r="X2532" t="str">
            <v>EST MODULO CANTO DIR COZY (S/CP) TC VILA OLMO OCHRE/NATURAL - 2x1,02x0,84H</v>
          </cell>
          <cell r="Y2532">
            <v>0</v>
          </cell>
          <cell r="Z2532">
            <v>0.5</v>
          </cell>
          <cell r="AA2532">
            <v>0</v>
          </cell>
          <cell r="AB2532"/>
          <cell r="AC2532"/>
          <cell r="AD2532"/>
          <cell r="AE2532">
            <v>0</v>
          </cell>
          <cell r="AF2532">
            <v>0</v>
          </cell>
          <cell r="AG2532">
            <v>0</v>
          </cell>
          <cell r="AH2532">
            <v>0</v>
          </cell>
          <cell r="AI2532" t="str">
            <v xml:space="preserve">REF: </v>
          </cell>
          <cell r="AJ2532"/>
          <cell r="AK2532"/>
          <cell r="AL2532" t="str">
            <v>ETIQUETA DE ESTOQUE</v>
          </cell>
          <cell r="AM2532"/>
          <cell r="AN2532" t="str">
            <v/>
          </cell>
          <cell r="AO2532" t="str">
            <v/>
          </cell>
          <cell r="AP2532" t="str">
            <v/>
          </cell>
          <cell r="AQ2532" t="str">
            <v/>
          </cell>
          <cell r="AR2532" t="str">
            <v>ETIQUETA DE ESTOQUE - xxH</v>
          </cell>
          <cell r="AS2532"/>
          <cell r="AT2532" t="str">
            <v>EST</v>
          </cell>
          <cell r="AU2532" t="str">
            <v>EST</v>
          </cell>
          <cell r="AV2532" t="str">
            <v/>
          </cell>
          <cell r="AW2532">
            <v>48451.69</v>
          </cell>
          <cell r="AX2532">
            <v>-48451.69</v>
          </cell>
          <cell r="AY2532"/>
          <cell r="AZ2532" t="str">
            <v/>
          </cell>
          <cell r="BA2532"/>
          <cell r="BB2532"/>
          <cell r="BC2532"/>
          <cell r="BD2532" t="str">
            <v/>
          </cell>
          <cell r="BE2532">
            <v>0</v>
          </cell>
          <cell r="BF2532" t="str">
            <v/>
          </cell>
          <cell r="BG2532" t="str">
            <v/>
          </cell>
          <cell r="BH2532">
            <v>13</v>
          </cell>
          <cell r="BI2532" t="str">
            <v>0</v>
          </cell>
          <cell r="BJ2532">
            <v>0</v>
          </cell>
          <cell r="BK2532">
            <v>0</v>
          </cell>
          <cell r="BL2532"/>
          <cell r="BM2532"/>
          <cell r="BN2532"/>
          <cell r="BO2532"/>
          <cell r="BQ2532" t="str">
            <v>DPOT</v>
          </cell>
          <cell r="BS2532" t="str">
            <v/>
          </cell>
          <cell r="BT2532" t="str">
            <v/>
          </cell>
        </row>
        <row r="2533">
          <cell r="H2533">
            <v>0</v>
          </cell>
          <cell r="O2533">
            <v>318488</v>
          </cell>
          <cell r="P2533"/>
          <cell r="Q2533" t="str">
            <v>EST MODULO PUFF COZY (S/CAPA) (IMBUIA) TC VILLA OLMO OCRE</v>
          </cell>
          <cell r="R2533"/>
          <cell r="S2533"/>
          <cell r="T2533">
            <v>1.03</v>
          </cell>
          <cell r="U2533">
            <v>0.8</v>
          </cell>
          <cell r="V2533">
            <v>0.46</v>
          </cell>
          <cell r="W2533">
            <v>0</v>
          </cell>
          <cell r="X2533" t="str">
            <v>EST MODULO PUFF COZY (S/CAPA) (IMBUIA) TC VILLA OLMO OCRE - 1,03x0,8x0,46H</v>
          </cell>
          <cell r="Y2533">
            <v>0</v>
          </cell>
          <cell r="Z2533">
            <v>0.5</v>
          </cell>
          <cell r="AA2533">
            <v>0</v>
          </cell>
          <cell r="AB2533"/>
          <cell r="AC2533"/>
          <cell r="AD2533"/>
          <cell r="AE2533">
            <v>0</v>
          </cell>
          <cell r="AF2533">
            <v>0</v>
          </cell>
          <cell r="AG2533">
            <v>0</v>
          </cell>
          <cell r="AH2533">
            <v>0</v>
          </cell>
          <cell r="AI2533" t="str">
            <v xml:space="preserve">REF: </v>
          </cell>
          <cell r="AJ2533"/>
          <cell r="AK2533"/>
          <cell r="AL2533" t="str">
            <v>ETIQUETA DE ESTOQUE</v>
          </cell>
          <cell r="AM2533"/>
          <cell r="AN2533" t="str">
            <v/>
          </cell>
          <cell r="AO2533" t="str">
            <v/>
          </cell>
          <cell r="AP2533" t="str">
            <v/>
          </cell>
          <cell r="AQ2533" t="str">
            <v/>
          </cell>
          <cell r="AR2533" t="str">
            <v>ETIQUETA DE ESTOQUE - xxH</v>
          </cell>
          <cell r="AS2533"/>
          <cell r="AT2533" t="str">
            <v>EST</v>
          </cell>
          <cell r="AU2533" t="str">
            <v>EST</v>
          </cell>
          <cell r="AV2533" t="str">
            <v/>
          </cell>
          <cell r="AW2533">
            <v>16579.8</v>
          </cell>
          <cell r="AX2533">
            <v>-16579.8</v>
          </cell>
          <cell r="AY2533"/>
          <cell r="AZ2533" t="str">
            <v/>
          </cell>
          <cell r="BA2533"/>
          <cell r="BB2533"/>
          <cell r="BC2533"/>
          <cell r="BD2533" t="str">
            <v/>
          </cell>
          <cell r="BE2533">
            <v>0</v>
          </cell>
          <cell r="BF2533" t="str">
            <v/>
          </cell>
          <cell r="BG2533" t="str">
            <v/>
          </cell>
          <cell r="BH2533">
            <v>13</v>
          </cell>
          <cell r="BI2533" t="str">
            <v>0</v>
          </cell>
          <cell r="BJ2533">
            <v>0</v>
          </cell>
          <cell r="BK2533">
            <v>0</v>
          </cell>
          <cell r="BL2533"/>
          <cell r="BM2533"/>
          <cell r="BN2533"/>
          <cell r="BO2533"/>
          <cell r="BQ2533" t="str">
            <v>DPOT</v>
          </cell>
          <cell r="BS2533" t="str">
            <v/>
          </cell>
          <cell r="BT2533" t="str">
            <v/>
          </cell>
        </row>
        <row r="2534">
          <cell r="H2534">
            <v>3</v>
          </cell>
          <cell r="O2534">
            <v>317579</v>
          </cell>
          <cell r="P2534"/>
          <cell r="Q2534" t="str">
            <v>EST CADEIRA PRIMA (IMBUIA) TC PERFECTION NEUTRAL</v>
          </cell>
          <cell r="R2534"/>
          <cell r="S2534"/>
          <cell r="T2534">
            <v>0.53</v>
          </cell>
          <cell r="U2534">
            <v>0.59</v>
          </cell>
          <cell r="V2534">
            <v>0.83</v>
          </cell>
          <cell r="W2534">
            <v>0</v>
          </cell>
          <cell r="X2534" t="str">
            <v>EST CADEIRA PRIMA (IMBUIA) TC PERFECTION NEUTRAL - 0,53x0,59x0,83H</v>
          </cell>
          <cell r="Y2534">
            <v>0</v>
          </cell>
          <cell r="Z2534">
            <v>0</v>
          </cell>
          <cell r="AA2534">
            <v>0</v>
          </cell>
          <cell r="AB2534"/>
          <cell r="AC2534"/>
          <cell r="AD2534"/>
          <cell r="AE2534">
            <v>0</v>
          </cell>
          <cell r="AF2534">
            <v>0</v>
          </cell>
          <cell r="AG2534">
            <v>0</v>
          </cell>
          <cell r="AH2534">
            <v>0</v>
          </cell>
          <cell r="AI2534" t="str">
            <v xml:space="preserve">REF: </v>
          </cell>
          <cell r="AJ2534" t="str">
            <v>PRODUTO PRONTA ENTREGA</v>
          </cell>
          <cell r="AK2534"/>
          <cell r="AL2534" t="str">
            <v>ETIQUETA DE ESTOQUE</v>
          </cell>
          <cell r="AM2534"/>
          <cell r="AN2534" t="str">
            <v/>
          </cell>
          <cell r="AO2534" t="str">
            <v/>
          </cell>
          <cell r="AP2534" t="str">
            <v/>
          </cell>
          <cell r="AQ2534" t="str">
            <v/>
          </cell>
          <cell r="AR2534" t="str">
            <v>ETIQUETA DE ESTOQUE - xxH</v>
          </cell>
          <cell r="AS2534"/>
          <cell r="AT2534" t="str">
            <v>EST</v>
          </cell>
          <cell r="AU2534" t="str">
            <v>EST</v>
          </cell>
          <cell r="AV2534" t="str">
            <v/>
          </cell>
          <cell r="AW2534">
            <v>10128.34</v>
          </cell>
          <cell r="AX2534">
            <v>-10128.34</v>
          </cell>
          <cell r="AY2534"/>
          <cell r="AZ2534" t="str">
            <v/>
          </cell>
          <cell r="BA2534"/>
          <cell r="BB2534"/>
          <cell r="BC2534"/>
          <cell r="BD2534" t="str">
            <v/>
          </cell>
          <cell r="BE2534">
            <v>0</v>
          </cell>
          <cell r="BF2534" t="str">
            <v/>
          </cell>
          <cell r="BG2534" t="str">
            <v/>
          </cell>
          <cell r="BH2534">
            <v>13</v>
          </cell>
          <cell r="BI2534" t="str">
            <v>0</v>
          </cell>
          <cell r="BJ2534">
            <v>0</v>
          </cell>
          <cell r="BK2534">
            <v>0</v>
          </cell>
          <cell r="BL2534"/>
          <cell r="BM2534"/>
          <cell r="BN2534"/>
          <cell r="BO2534"/>
          <cell r="BQ2534" t="str">
            <v>DPOT</v>
          </cell>
          <cell r="BS2534" t="str">
            <v/>
          </cell>
          <cell r="BT2534" t="str">
            <v/>
          </cell>
        </row>
        <row r="2535">
          <cell r="H2535">
            <v>8</v>
          </cell>
          <cell r="O2535">
            <v>317578</v>
          </cell>
          <cell r="P2535"/>
          <cell r="Q2535" t="str">
            <v>EST CADEIRA PRIMA (LOURO ESPECIAL) TC JAVA FENEL</v>
          </cell>
          <cell r="R2535"/>
          <cell r="S2535"/>
          <cell r="T2535">
            <v>0.53</v>
          </cell>
          <cell r="U2535">
            <v>0.59</v>
          </cell>
          <cell r="V2535">
            <v>0.83</v>
          </cell>
          <cell r="W2535">
            <v>0</v>
          </cell>
          <cell r="X2535" t="str">
            <v>EST CADEIRA PRIMA (LOURO ESPECIAL) TC JAVA FENEL - 0,53x0,59x0,83H</v>
          </cell>
          <cell r="Y2535">
            <v>0</v>
          </cell>
          <cell r="Z2535">
            <v>0</v>
          </cell>
          <cell r="AA2535">
            <v>0</v>
          </cell>
          <cell r="AB2535"/>
          <cell r="AC2535"/>
          <cell r="AD2535"/>
          <cell r="AE2535">
            <v>0</v>
          </cell>
          <cell r="AF2535">
            <v>0</v>
          </cell>
          <cell r="AG2535">
            <v>0</v>
          </cell>
          <cell r="AH2535">
            <v>0</v>
          </cell>
          <cell r="AI2535" t="str">
            <v xml:space="preserve">REF: </v>
          </cell>
          <cell r="AJ2535" t="str">
            <v>PRODUTO PRONTA ENTREGA</v>
          </cell>
          <cell r="AK2535"/>
          <cell r="AL2535" t="str">
            <v>ETIQUETA DE ESTOQUE</v>
          </cell>
          <cell r="AM2535"/>
          <cell r="AN2535" t="str">
            <v/>
          </cell>
          <cell r="AO2535" t="str">
            <v/>
          </cell>
          <cell r="AP2535" t="str">
            <v/>
          </cell>
          <cell r="AQ2535" t="str">
            <v/>
          </cell>
          <cell r="AR2535" t="str">
            <v>ETIQUETA DE ESTOQUE - xxH</v>
          </cell>
          <cell r="AS2535"/>
          <cell r="AT2535" t="str">
            <v>EST</v>
          </cell>
          <cell r="AU2535" t="str">
            <v>EST</v>
          </cell>
          <cell r="AV2535" t="str">
            <v/>
          </cell>
          <cell r="AW2535">
            <v>9036.94</v>
          </cell>
          <cell r="AX2535">
            <v>-9036.94</v>
          </cell>
          <cell r="AY2535"/>
          <cell r="AZ2535" t="str">
            <v/>
          </cell>
          <cell r="BA2535"/>
          <cell r="BB2535"/>
          <cell r="BC2535"/>
          <cell r="BD2535" t="str">
            <v/>
          </cell>
          <cell r="BE2535">
            <v>0</v>
          </cell>
          <cell r="BF2535" t="str">
            <v/>
          </cell>
          <cell r="BG2535" t="str">
            <v/>
          </cell>
          <cell r="BH2535">
            <v>13</v>
          </cell>
          <cell r="BI2535" t="str">
            <v>0</v>
          </cell>
          <cell r="BJ2535">
            <v>0</v>
          </cell>
          <cell r="BK2535">
            <v>0</v>
          </cell>
          <cell r="BL2535"/>
          <cell r="BM2535"/>
          <cell r="BN2535"/>
          <cell r="BO2535"/>
          <cell r="BQ2535" t="str">
            <v>DPOT</v>
          </cell>
          <cell r="BS2535" t="str">
            <v/>
          </cell>
          <cell r="BT2535" t="str">
            <v/>
          </cell>
        </row>
        <row r="2536">
          <cell r="H2536">
            <v>3</v>
          </cell>
          <cell r="O2536">
            <v>317574</v>
          </cell>
          <cell r="P2536"/>
          <cell r="Q2536" t="str">
            <v>EST CADEIRA LUCIO (TELA NATURAL) (MAD IMBUIA STAIN)</v>
          </cell>
          <cell r="R2536"/>
          <cell r="S2536"/>
          <cell r="T2536">
            <v>0.48</v>
          </cell>
          <cell r="U2536">
            <v>0.49</v>
          </cell>
          <cell r="V2536">
            <v>0.83</v>
          </cell>
          <cell r="W2536">
            <v>0</v>
          </cell>
          <cell r="X2536" t="str">
            <v>EST CADEIRA LUCIO (TELA NATURAL) (MAD IMBUIA STAIN) - 0,48x0,49x0,83H</v>
          </cell>
          <cell r="Y2536">
            <v>0</v>
          </cell>
          <cell r="Z2536">
            <v>0</v>
          </cell>
          <cell r="AA2536">
            <v>0</v>
          </cell>
          <cell r="AB2536"/>
          <cell r="AC2536"/>
          <cell r="AD2536"/>
          <cell r="AE2536">
            <v>0</v>
          </cell>
          <cell r="AF2536">
            <v>0</v>
          </cell>
          <cell r="AG2536">
            <v>0</v>
          </cell>
          <cell r="AH2536">
            <v>0</v>
          </cell>
          <cell r="AI2536" t="str">
            <v xml:space="preserve">REF: </v>
          </cell>
          <cell r="AJ2536" t="str">
            <v>PRODUTO PRONTA ENTREGA</v>
          </cell>
          <cell r="AK2536"/>
          <cell r="AL2536" t="str">
            <v>ETIQUETA DE ESTOQUE</v>
          </cell>
          <cell r="AM2536"/>
          <cell r="AN2536" t="str">
            <v/>
          </cell>
          <cell r="AO2536" t="str">
            <v/>
          </cell>
          <cell r="AP2536" t="str">
            <v/>
          </cell>
          <cell r="AQ2536" t="str">
            <v/>
          </cell>
          <cell r="AR2536" t="str">
            <v>ETIQUETA DE ESTOQUE - xxH</v>
          </cell>
          <cell r="AS2536"/>
          <cell r="AT2536" t="str">
            <v>EST</v>
          </cell>
          <cell r="AU2536" t="str">
            <v>EST</v>
          </cell>
          <cell r="AV2536" t="str">
            <v/>
          </cell>
          <cell r="AW2536">
            <v>17551.48</v>
          </cell>
          <cell r="AX2536">
            <v>-17551.48</v>
          </cell>
          <cell r="AY2536"/>
          <cell r="AZ2536" t="str">
            <v/>
          </cell>
          <cell r="BA2536"/>
          <cell r="BB2536"/>
          <cell r="BC2536"/>
          <cell r="BD2536" t="str">
            <v/>
          </cell>
          <cell r="BE2536">
            <v>0</v>
          </cell>
          <cell r="BF2536" t="str">
            <v/>
          </cell>
          <cell r="BG2536" t="str">
            <v/>
          </cell>
          <cell r="BH2536">
            <v>13</v>
          </cell>
          <cell r="BI2536" t="str">
            <v>0</v>
          </cell>
          <cell r="BJ2536">
            <v>0</v>
          </cell>
          <cell r="BK2536">
            <v>0</v>
          </cell>
          <cell r="BL2536"/>
          <cell r="BM2536"/>
          <cell r="BN2536"/>
          <cell r="BO2536"/>
          <cell r="BQ2536" t="str">
            <v>DPOT</v>
          </cell>
          <cell r="BS2536" t="str">
            <v/>
          </cell>
          <cell r="BT2536" t="str">
            <v/>
          </cell>
        </row>
        <row r="2537">
          <cell r="H2537">
            <v>1</v>
          </cell>
          <cell r="O2537">
            <v>317546</v>
          </cell>
          <cell r="P2537"/>
          <cell r="Q2537" t="str">
            <v>EST MESA JANTAR FLAT (MADEIRA D CARVALHO NATURAL BRILHO 0%)</v>
          </cell>
          <cell r="R2537"/>
          <cell r="S2537"/>
          <cell r="T2537">
            <v>3</v>
          </cell>
          <cell r="U2537">
            <v>1.1000000000000001</v>
          </cell>
          <cell r="V2537">
            <v>0.75</v>
          </cell>
          <cell r="W2537">
            <v>0</v>
          </cell>
          <cell r="X2537" t="str">
            <v>EST MESA JANTAR FLAT (MADEIRA D CARVALHO NATURAL BRILHO 0%) - 3x1,1x0,75H</v>
          </cell>
          <cell r="Y2537">
            <v>0</v>
          </cell>
          <cell r="Z2537">
            <v>0</v>
          </cell>
          <cell r="AA2537">
            <v>0</v>
          </cell>
          <cell r="AB2537"/>
          <cell r="AC2537"/>
          <cell r="AD2537"/>
          <cell r="AE2537">
            <v>0</v>
          </cell>
          <cell r="AF2537">
            <v>0</v>
          </cell>
          <cell r="AG2537">
            <v>0</v>
          </cell>
          <cell r="AH2537">
            <v>0</v>
          </cell>
          <cell r="AI2537" t="str">
            <v xml:space="preserve">REF: </v>
          </cell>
          <cell r="AJ2537" t="str">
            <v>PRODUTO PRONTA ENTREGA</v>
          </cell>
          <cell r="AK2537"/>
          <cell r="AL2537" t="str">
            <v>ETIQUETA DE ESTOQUE</v>
          </cell>
          <cell r="AM2537"/>
          <cell r="AN2537" t="str">
            <v/>
          </cell>
          <cell r="AO2537" t="str">
            <v/>
          </cell>
          <cell r="AP2537" t="str">
            <v/>
          </cell>
          <cell r="AQ2537" t="str">
            <v/>
          </cell>
          <cell r="AR2537" t="str">
            <v>ETIQUETA DE ESTOQUE - xxH</v>
          </cell>
          <cell r="AS2537"/>
          <cell r="AT2537" t="str">
            <v>EST</v>
          </cell>
          <cell r="AU2537" t="str">
            <v>EST</v>
          </cell>
          <cell r="AV2537" t="str">
            <v/>
          </cell>
          <cell r="AW2537">
            <v>61764.7</v>
          </cell>
          <cell r="AX2537">
            <v>-61764.7</v>
          </cell>
          <cell r="AY2537"/>
          <cell r="AZ2537" t="str">
            <v/>
          </cell>
          <cell r="BA2537"/>
          <cell r="BB2537"/>
          <cell r="BC2537"/>
          <cell r="BD2537" t="str">
            <v/>
          </cell>
          <cell r="BE2537">
            <v>0</v>
          </cell>
          <cell r="BF2537" t="str">
            <v/>
          </cell>
          <cell r="BG2537" t="str">
            <v/>
          </cell>
          <cell r="BH2537">
            <v>13</v>
          </cell>
          <cell r="BI2537" t="str">
            <v>0</v>
          </cell>
          <cell r="BJ2537">
            <v>0</v>
          </cell>
          <cell r="BK2537">
            <v>0</v>
          </cell>
          <cell r="BL2537"/>
          <cell r="BM2537"/>
          <cell r="BN2537"/>
          <cell r="BO2537"/>
          <cell r="BQ2537" t="str">
            <v>DPOT</v>
          </cell>
          <cell r="BS2537" t="str">
            <v/>
          </cell>
          <cell r="BT2537" t="str">
            <v/>
          </cell>
        </row>
        <row r="2538">
          <cell r="H2538">
            <v>0</v>
          </cell>
          <cell r="O2538">
            <v>317438</v>
          </cell>
          <cell r="P2538"/>
          <cell r="Q2538" t="str">
            <v>EST CADEIRA OMAR OFFICE (C/RODIZ) (FREIJO ENV) COURO PIG 393</v>
          </cell>
          <cell r="R2538"/>
          <cell r="S2538"/>
          <cell r="T2538">
            <v>0.54</v>
          </cell>
          <cell r="U2538">
            <v>0.56999999999999995</v>
          </cell>
          <cell r="V2538">
            <v>0.83</v>
          </cell>
          <cell r="W2538">
            <v>0</v>
          </cell>
          <cell r="X2538" t="str">
            <v>EST CADEIRA OMAR OFFICE (C/RODIZ) (FREIJO ENV) COURO PIG 393 - 0,54x0,57x0,83H</v>
          </cell>
          <cell r="Y2538">
            <v>0</v>
          </cell>
          <cell r="Z2538">
            <v>0.5</v>
          </cell>
          <cell r="AA2538">
            <v>0</v>
          </cell>
          <cell r="AB2538"/>
          <cell r="AC2538"/>
          <cell r="AD2538"/>
          <cell r="AE2538">
            <v>0</v>
          </cell>
          <cell r="AF2538">
            <v>0</v>
          </cell>
          <cell r="AG2538">
            <v>0</v>
          </cell>
          <cell r="AH2538">
            <v>0</v>
          </cell>
          <cell r="AI2538" t="str">
            <v xml:space="preserve">REF: </v>
          </cell>
          <cell r="AJ2538"/>
          <cell r="AK2538"/>
          <cell r="AL2538" t="str">
            <v>ETIQUETA DE ESTOQUE</v>
          </cell>
          <cell r="AM2538"/>
          <cell r="AN2538" t="str">
            <v/>
          </cell>
          <cell r="AO2538" t="str">
            <v/>
          </cell>
          <cell r="AP2538" t="str">
            <v/>
          </cell>
          <cell r="AQ2538" t="str">
            <v/>
          </cell>
          <cell r="AR2538" t="str">
            <v>ETIQUETA DE ESTOQUE - xxH</v>
          </cell>
          <cell r="AS2538"/>
          <cell r="AT2538" t="str">
            <v>EST</v>
          </cell>
          <cell r="AU2538" t="str">
            <v>EST</v>
          </cell>
          <cell r="AV2538" t="str">
            <v/>
          </cell>
          <cell r="AW2538">
            <v>16116.81</v>
          </cell>
          <cell r="AX2538">
            <v>-16116.81</v>
          </cell>
          <cell r="AY2538"/>
          <cell r="AZ2538" t="str">
            <v/>
          </cell>
          <cell r="BA2538"/>
          <cell r="BB2538"/>
          <cell r="BC2538"/>
          <cell r="BD2538" t="str">
            <v/>
          </cell>
          <cell r="BE2538">
            <v>0</v>
          </cell>
          <cell r="BF2538" t="str">
            <v/>
          </cell>
          <cell r="BG2538" t="str">
            <v/>
          </cell>
          <cell r="BH2538">
            <v>13</v>
          </cell>
          <cell r="BI2538" t="str">
            <v>0</v>
          </cell>
          <cell r="BJ2538">
            <v>0</v>
          </cell>
          <cell r="BK2538">
            <v>0</v>
          </cell>
          <cell r="BL2538"/>
          <cell r="BM2538"/>
          <cell r="BN2538"/>
          <cell r="BO2538"/>
          <cell r="BQ2538" t="str">
            <v>DPOT</v>
          </cell>
          <cell r="BS2538" t="str">
            <v/>
          </cell>
          <cell r="BT2538" t="str">
            <v/>
          </cell>
        </row>
        <row r="2539">
          <cell r="H2539">
            <v>2</v>
          </cell>
          <cell r="O2539">
            <v>316986</v>
          </cell>
          <cell r="P2539"/>
          <cell r="Q2539" t="str">
            <v>EST TAMPO KAYA (CARRARA GIOIA)</v>
          </cell>
          <cell r="R2539"/>
          <cell r="S2539"/>
          <cell r="T2539">
            <v>3</v>
          </cell>
          <cell r="U2539">
            <v>1.2</v>
          </cell>
          <cell r="V2539">
            <v>0.02</v>
          </cell>
          <cell r="W2539">
            <v>0</v>
          </cell>
          <cell r="X2539" t="str">
            <v>EST TAMPO KAYA (CARRARA GIOIA) - 3x1,2x0,02H</v>
          </cell>
          <cell r="Y2539">
            <v>0</v>
          </cell>
          <cell r="Z2539">
            <v>0.5</v>
          </cell>
          <cell r="AA2539">
            <v>0</v>
          </cell>
          <cell r="AB2539"/>
          <cell r="AC2539"/>
          <cell r="AD2539"/>
          <cell r="AE2539">
            <v>0</v>
          </cell>
          <cell r="AF2539">
            <v>0</v>
          </cell>
          <cell r="AG2539">
            <v>0</v>
          </cell>
          <cell r="AH2539">
            <v>0</v>
          </cell>
          <cell r="AI2539" t="str">
            <v xml:space="preserve">REF: </v>
          </cell>
          <cell r="AJ2539"/>
          <cell r="AK2539"/>
          <cell r="AL2539" t="str">
            <v>ETIQUETA DE ESTOQUE</v>
          </cell>
          <cell r="AM2539"/>
          <cell r="AN2539" t="str">
            <v/>
          </cell>
          <cell r="AO2539" t="str">
            <v/>
          </cell>
          <cell r="AP2539" t="str">
            <v/>
          </cell>
          <cell r="AQ2539" t="str">
            <v/>
          </cell>
          <cell r="AR2539" t="str">
            <v>ETIQUETA DE ESTOQUE - xxH</v>
          </cell>
          <cell r="AS2539"/>
          <cell r="AT2539" t="str">
            <v>EST</v>
          </cell>
          <cell r="AU2539" t="str">
            <v>EST</v>
          </cell>
          <cell r="AV2539" t="str">
            <v/>
          </cell>
          <cell r="AW2539">
            <v>42223.1</v>
          </cell>
          <cell r="AX2539">
            <v>-42223.1</v>
          </cell>
          <cell r="AY2539"/>
          <cell r="AZ2539" t="str">
            <v/>
          </cell>
          <cell r="BA2539"/>
          <cell r="BB2539"/>
          <cell r="BC2539"/>
          <cell r="BD2539" t="str">
            <v/>
          </cell>
          <cell r="BE2539">
            <v>0</v>
          </cell>
          <cell r="BF2539" t="str">
            <v/>
          </cell>
          <cell r="BG2539" t="str">
            <v/>
          </cell>
          <cell r="BH2539">
            <v>13</v>
          </cell>
          <cell r="BI2539" t="str">
            <v>0</v>
          </cell>
          <cell r="BJ2539">
            <v>0</v>
          </cell>
          <cell r="BK2539">
            <v>0</v>
          </cell>
          <cell r="BL2539"/>
          <cell r="BM2539"/>
          <cell r="BN2539"/>
          <cell r="BO2539"/>
          <cell r="BQ2539" t="str">
            <v>DPOT</v>
          </cell>
          <cell r="BS2539" t="str">
            <v/>
          </cell>
          <cell r="BT2539" t="str">
            <v/>
          </cell>
        </row>
        <row r="2540">
          <cell r="H2540">
            <v>5</v>
          </cell>
          <cell r="O2540">
            <v>316553</v>
          </cell>
          <cell r="P2540"/>
          <cell r="Q2540" t="str">
            <v>EST MESA LATERAL OLIVER (MARMORE NERO MARQUINA)</v>
          </cell>
          <cell r="R2540"/>
          <cell r="S2540"/>
          <cell r="T2540">
            <v>0.5</v>
          </cell>
          <cell r="U2540">
            <v>0</v>
          </cell>
          <cell r="V2540">
            <v>0.45</v>
          </cell>
          <cell r="W2540">
            <v>0.5</v>
          </cell>
          <cell r="X2540" t="str">
            <v>EST MESA LATERAL OLIVER (MARMORE NERO MARQUINA) - Ø0,5x0,45H</v>
          </cell>
          <cell r="Y2540">
            <v>0</v>
          </cell>
          <cell r="Z2540">
            <v>0.5</v>
          </cell>
          <cell r="AA2540">
            <v>0</v>
          </cell>
          <cell r="AB2540"/>
          <cell r="AC2540"/>
          <cell r="AD2540"/>
          <cell r="AE2540">
            <v>0</v>
          </cell>
          <cell r="AF2540">
            <v>0</v>
          </cell>
          <cell r="AG2540">
            <v>0</v>
          </cell>
          <cell r="AH2540">
            <v>0</v>
          </cell>
          <cell r="AI2540" t="str">
            <v xml:space="preserve">REF: </v>
          </cell>
          <cell r="AJ2540"/>
          <cell r="AK2540"/>
          <cell r="AL2540" t="str">
            <v>ETIQUETA DE ESTOQUE</v>
          </cell>
          <cell r="AM2540"/>
          <cell r="AN2540" t="str">
            <v/>
          </cell>
          <cell r="AO2540" t="str">
            <v/>
          </cell>
          <cell r="AP2540" t="str">
            <v/>
          </cell>
          <cell r="AQ2540" t="str">
            <v/>
          </cell>
          <cell r="AR2540" t="str">
            <v>ETIQUETA DE ESTOQUE - xxH</v>
          </cell>
          <cell r="AS2540"/>
          <cell r="AT2540" t="str">
            <v>EST</v>
          </cell>
          <cell r="AU2540" t="str">
            <v>EST</v>
          </cell>
          <cell r="AV2540" t="str">
            <v/>
          </cell>
          <cell r="AW2540">
            <v>10328.48</v>
          </cell>
          <cell r="AX2540">
            <v>-10328.48</v>
          </cell>
          <cell r="AY2540"/>
          <cell r="AZ2540" t="str">
            <v/>
          </cell>
          <cell r="BA2540"/>
          <cell r="BB2540"/>
          <cell r="BC2540"/>
          <cell r="BD2540" t="str">
            <v/>
          </cell>
          <cell r="BE2540">
            <v>0</v>
          </cell>
          <cell r="BF2540" t="str">
            <v/>
          </cell>
          <cell r="BG2540" t="str">
            <v/>
          </cell>
          <cell r="BH2540">
            <v>13</v>
          </cell>
          <cell r="BI2540" t="str">
            <v>0</v>
          </cell>
          <cell r="BJ2540">
            <v>0</v>
          </cell>
          <cell r="BK2540">
            <v>0</v>
          </cell>
          <cell r="BL2540"/>
          <cell r="BM2540"/>
          <cell r="BN2540"/>
          <cell r="BO2540"/>
          <cell r="BQ2540" t="str">
            <v>DPOT</v>
          </cell>
          <cell r="BS2540" t="str">
            <v/>
          </cell>
          <cell r="BT2540" t="str">
            <v/>
          </cell>
        </row>
        <row r="2541">
          <cell r="H2541" t="e">
            <v>#N/A</v>
          </cell>
          <cell r="O2541">
            <v>316552</v>
          </cell>
          <cell r="P2541"/>
          <cell r="Q2541" t="e">
            <v>#N/A</v>
          </cell>
          <cell r="R2541"/>
          <cell r="S2541"/>
          <cell r="T2541" t="e">
            <v>#N/A</v>
          </cell>
          <cell r="U2541" t="e">
            <v>#N/A</v>
          </cell>
          <cell r="V2541" t="e">
            <v>#N/A</v>
          </cell>
          <cell r="W2541" t="e">
            <v>#N/A</v>
          </cell>
          <cell r="X2541" t="e">
            <v>#N/A</v>
          </cell>
          <cell r="Y2541">
            <v>0</v>
          </cell>
          <cell r="Z2541">
            <v>0.5</v>
          </cell>
          <cell r="AA2541">
            <v>0</v>
          </cell>
          <cell r="AB2541"/>
          <cell r="AC2541"/>
          <cell r="AD2541"/>
          <cell r="AE2541">
            <v>0</v>
          </cell>
          <cell r="AF2541">
            <v>0</v>
          </cell>
          <cell r="AG2541">
            <v>0</v>
          </cell>
          <cell r="AH2541">
            <v>0</v>
          </cell>
          <cell r="AI2541" t="str">
            <v xml:space="preserve">REF: </v>
          </cell>
          <cell r="AJ2541"/>
          <cell r="AK2541"/>
          <cell r="AL2541" t="str">
            <v>ETIQUETA DE ESTOQUE</v>
          </cell>
          <cell r="AM2541"/>
          <cell r="AN2541" t="str">
            <v/>
          </cell>
          <cell r="AO2541" t="str">
            <v/>
          </cell>
          <cell r="AP2541" t="str">
            <v/>
          </cell>
          <cell r="AQ2541" t="str">
            <v/>
          </cell>
          <cell r="AR2541" t="str">
            <v>ETIQUETA DE ESTOQUE - xxH</v>
          </cell>
          <cell r="AS2541"/>
          <cell r="AT2541" t="str">
            <v>EST</v>
          </cell>
          <cell r="AU2541" t="str">
            <v>EST</v>
          </cell>
          <cell r="AV2541" t="str">
            <v/>
          </cell>
          <cell r="AW2541" t="str">
            <v>EST</v>
          </cell>
          <cell r="AX2541" t="e">
            <v>#VALUE!</v>
          </cell>
          <cell r="AY2541"/>
          <cell r="AZ2541" t="str">
            <v/>
          </cell>
          <cell r="BA2541"/>
          <cell r="BB2541"/>
          <cell r="BC2541"/>
          <cell r="BD2541" t="str">
            <v/>
          </cell>
          <cell r="BE2541">
            <v>0</v>
          </cell>
          <cell r="BF2541" t="str">
            <v/>
          </cell>
          <cell r="BG2541" t="str">
            <v/>
          </cell>
          <cell r="BH2541" t="e">
            <v>#N/A</v>
          </cell>
          <cell r="BI2541" t="str">
            <v>0</v>
          </cell>
          <cell r="BJ2541">
            <v>0</v>
          </cell>
          <cell r="BK2541">
            <v>0</v>
          </cell>
          <cell r="BL2541"/>
          <cell r="BM2541"/>
          <cell r="BN2541"/>
          <cell r="BO2541"/>
          <cell r="BQ2541" t="str">
            <v>DPOT</v>
          </cell>
          <cell r="BS2541" t="str">
            <v/>
          </cell>
          <cell r="BT2541" t="str">
            <v/>
          </cell>
        </row>
        <row r="2542">
          <cell r="H2542">
            <v>2</v>
          </cell>
          <cell r="O2542">
            <v>316551</v>
          </cell>
          <cell r="P2542"/>
          <cell r="Q2542" t="str">
            <v>EST MESA LATERAL OLIVER (MARMORE CARRARA)</v>
          </cell>
          <cell r="R2542"/>
          <cell r="S2542"/>
          <cell r="T2542">
            <v>0.5</v>
          </cell>
          <cell r="U2542">
            <v>0</v>
          </cell>
          <cell r="V2542">
            <v>0.45</v>
          </cell>
          <cell r="W2542">
            <v>0.5</v>
          </cell>
          <cell r="X2542" t="str">
            <v>EST MESA LATERAL OLIVER (MARMORE CARRARA) - Ø0,5x0,45H</v>
          </cell>
          <cell r="Y2542">
            <v>0</v>
          </cell>
          <cell r="Z2542">
            <v>0.5</v>
          </cell>
          <cell r="AA2542">
            <v>0</v>
          </cell>
          <cell r="AB2542"/>
          <cell r="AC2542"/>
          <cell r="AD2542"/>
          <cell r="AE2542">
            <v>0</v>
          </cell>
          <cell r="AF2542">
            <v>0</v>
          </cell>
          <cell r="AG2542">
            <v>0</v>
          </cell>
          <cell r="AH2542">
            <v>0</v>
          </cell>
          <cell r="AI2542" t="str">
            <v xml:space="preserve">REF: </v>
          </cell>
          <cell r="AJ2542"/>
          <cell r="AK2542"/>
          <cell r="AL2542" t="str">
            <v>ETIQUETA DE ESTOQUE</v>
          </cell>
          <cell r="AM2542"/>
          <cell r="AN2542" t="str">
            <v/>
          </cell>
          <cell r="AO2542" t="str">
            <v/>
          </cell>
          <cell r="AP2542" t="str">
            <v/>
          </cell>
          <cell r="AQ2542" t="str">
            <v/>
          </cell>
          <cell r="AR2542" t="str">
            <v>ETIQUETA DE ESTOQUE - xxH</v>
          </cell>
          <cell r="AS2542"/>
          <cell r="AT2542" t="str">
            <v>EST</v>
          </cell>
          <cell r="AU2542" t="str">
            <v>EST</v>
          </cell>
          <cell r="AV2542" t="str">
            <v/>
          </cell>
          <cell r="AW2542">
            <v>9889.5</v>
          </cell>
          <cell r="AX2542">
            <v>-9889.5</v>
          </cell>
          <cell r="AY2542"/>
          <cell r="AZ2542" t="str">
            <v/>
          </cell>
          <cell r="BA2542"/>
          <cell r="BB2542"/>
          <cell r="BC2542"/>
          <cell r="BD2542" t="str">
            <v/>
          </cell>
          <cell r="BE2542">
            <v>0</v>
          </cell>
          <cell r="BF2542" t="str">
            <v/>
          </cell>
          <cell r="BG2542" t="str">
            <v/>
          </cell>
          <cell r="BH2542">
            <v>13</v>
          </cell>
          <cell r="BI2542" t="str">
            <v>0</v>
          </cell>
          <cell r="BJ2542">
            <v>0</v>
          </cell>
          <cell r="BK2542">
            <v>0</v>
          </cell>
          <cell r="BL2542"/>
          <cell r="BM2542"/>
          <cell r="BN2542"/>
          <cell r="BO2542"/>
          <cell r="BQ2542" t="str">
            <v>DPOT</v>
          </cell>
          <cell r="BS2542" t="str">
            <v/>
          </cell>
          <cell r="BT2542" t="str">
            <v/>
          </cell>
        </row>
        <row r="2543">
          <cell r="H2543">
            <v>3</v>
          </cell>
          <cell r="O2543">
            <v>316550</v>
          </cell>
          <cell r="P2543"/>
          <cell r="Q2543" t="str">
            <v>EST MESA LATERAL OLIVER (MARMORE MARROM IMPERIAL)</v>
          </cell>
          <cell r="R2543"/>
          <cell r="S2543"/>
          <cell r="T2543">
            <v>0.5</v>
          </cell>
          <cell r="U2543">
            <v>0</v>
          </cell>
          <cell r="V2543">
            <v>0.45</v>
          </cell>
          <cell r="W2543">
            <v>0.5</v>
          </cell>
          <cell r="X2543" t="str">
            <v>EST MESA LATERAL OLIVER (MARMORE MARROM IMPERIAL) - Ø0,5x0,45H</v>
          </cell>
          <cell r="Y2543">
            <v>0</v>
          </cell>
          <cell r="Z2543">
            <v>0.5</v>
          </cell>
          <cell r="AA2543">
            <v>0</v>
          </cell>
          <cell r="AB2543"/>
          <cell r="AC2543"/>
          <cell r="AD2543"/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 t="str">
            <v xml:space="preserve">REF: </v>
          </cell>
          <cell r="AJ2543"/>
          <cell r="AK2543"/>
          <cell r="AL2543" t="str">
            <v>ETIQUETA DE ESTOQUE</v>
          </cell>
          <cell r="AM2543"/>
          <cell r="AN2543" t="str">
            <v/>
          </cell>
          <cell r="AO2543" t="str">
            <v/>
          </cell>
          <cell r="AP2543" t="str">
            <v/>
          </cell>
          <cell r="AQ2543" t="str">
            <v/>
          </cell>
          <cell r="AR2543" t="str">
            <v>ETIQUETA DE ESTOQUE - xxH</v>
          </cell>
          <cell r="AS2543"/>
          <cell r="AT2543" t="str">
            <v>EST</v>
          </cell>
          <cell r="AU2543" t="str">
            <v>EST</v>
          </cell>
          <cell r="AV2543" t="str">
            <v/>
          </cell>
          <cell r="AW2543">
            <v>10510.8</v>
          </cell>
          <cell r="AX2543">
            <v>-10510.8</v>
          </cell>
          <cell r="AY2543"/>
          <cell r="AZ2543" t="str">
            <v/>
          </cell>
          <cell r="BA2543"/>
          <cell r="BB2543"/>
          <cell r="BC2543"/>
          <cell r="BD2543" t="str">
            <v/>
          </cell>
          <cell r="BE2543">
            <v>0</v>
          </cell>
          <cell r="BF2543" t="str">
            <v/>
          </cell>
          <cell r="BG2543" t="str">
            <v/>
          </cell>
          <cell r="BH2543">
            <v>13</v>
          </cell>
          <cell r="BI2543" t="str">
            <v>0</v>
          </cell>
          <cell r="BJ2543">
            <v>0</v>
          </cell>
          <cell r="BK2543">
            <v>0</v>
          </cell>
          <cell r="BL2543"/>
          <cell r="BM2543"/>
          <cell r="BN2543"/>
          <cell r="BO2543"/>
          <cell r="BQ2543" t="str">
            <v>DPOT</v>
          </cell>
          <cell r="BS2543" t="str">
            <v/>
          </cell>
          <cell r="BT2543" t="str">
            <v/>
          </cell>
        </row>
        <row r="2544">
          <cell r="H2544">
            <v>3</v>
          </cell>
          <cell r="O2544">
            <v>316517</v>
          </cell>
          <cell r="P2544"/>
          <cell r="Q2544" t="str">
            <v>EST MESA LATERAL KATI (FREIJO NATURAL)</v>
          </cell>
          <cell r="R2544"/>
          <cell r="S2544"/>
          <cell r="T2544">
            <v>0.6</v>
          </cell>
          <cell r="U2544">
            <v>0</v>
          </cell>
          <cell r="V2544">
            <v>0.45</v>
          </cell>
          <cell r="W2544">
            <v>0.6</v>
          </cell>
          <cell r="X2544" t="str">
            <v>EST MESA LATERAL KATI (FREIJO NATURAL) - Ø0,6x0,45H</v>
          </cell>
          <cell r="Y2544">
            <v>0</v>
          </cell>
          <cell r="Z2544">
            <v>0.5</v>
          </cell>
          <cell r="AA2544">
            <v>0</v>
          </cell>
          <cell r="AB2544"/>
          <cell r="AC2544"/>
          <cell r="AD2544"/>
          <cell r="AE2544">
            <v>0</v>
          </cell>
          <cell r="AF2544">
            <v>0</v>
          </cell>
          <cell r="AG2544">
            <v>0</v>
          </cell>
          <cell r="AH2544">
            <v>0</v>
          </cell>
          <cell r="AI2544" t="str">
            <v xml:space="preserve">REF: </v>
          </cell>
          <cell r="AJ2544"/>
          <cell r="AK2544"/>
          <cell r="AL2544" t="str">
            <v>ETIQUETA DE ESTOQUE</v>
          </cell>
          <cell r="AM2544"/>
          <cell r="AN2544" t="str">
            <v/>
          </cell>
          <cell r="AO2544" t="str">
            <v/>
          </cell>
          <cell r="AP2544" t="str">
            <v/>
          </cell>
          <cell r="AQ2544" t="str">
            <v/>
          </cell>
          <cell r="AR2544" t="str">
            <v>ETIQUETA DE ESTOQUE - xxH</v>
          </cell>
          <cell r="AS2544"/>
          <cell r="AT2544" t="str">
            <v>EST</v>
          </cell>
          <cell r="AU2544" t="str">
            <v>EST</v>
          </cell>
          <cell r="AV2544" t="str">
            <v/>
          </cell>
          <cell r="AW2544">
            <v>20688.02</v>
          </cell>
          <cell r="AX2544">
            <v>-20688.02</v>
          </cell>
          <cell r="AY2544"/>
          <cell r="AZ2544" t="str">
            <v/>
          </cell>
          <cell r="BA2544"/>
          <cell r="BB2544"/>
          <cell r="BC2544"/>
          <cell r="BD2544" t="str">
            <v/>
          </cell>
          <cell r="BE2544">
            <v>0</v>
          </cell>
          <cell r="BF2544" t="str">
            <v/>
          </cell>
          <cell r="BG2544" t="str">
            <v/>
          </cell>
          <cell r="BH2544">
            <v>13</v>
          </cell>
          <cell r="BI2544" t="str">
            <v>0</v>
          </cell>
          <cell r="BJ2544">
            <v>0</v>
          </cell>
          <cell r="BK2544">
            <v>0</v>
          </cell>
          <cell r="BL2544"/>
          <cell r="BM2544"/>
          <cell r="BN2544"/>
          <cell r="BO2544"/>
          <cell r="BQ2544" t="str">
            <v>DPOT</v>
          </cell>
          <cell r="BS2544" t="str">
            <v/>
          </cell>
          <cell r="BT2544" t="str">
            <v/>
          </cell>
        </row>
        <row r="2545">
          <cell r="H2545">
            <v>2</v>
          </cell>
          <cell r="O2545">
            <v>314637</v>
          </cell>
          <cell r="P2545"/>
          <cell r="Q2545" t="str">
            <v>EST POLTRONA TETE (FREIJO NT) COURO NOBUK 98 /ALM AVESSO</v>
          </cell>
          <cell r="R2545"/>
          <cell r="S2545"/>
          <cell r="T2545">
            <v>0.86</v>
          </cell>
          <cell r="U2545">
            <v>0.84</v>
          </cell>
          <cell r="V2545">
            <v>0.75</v>
          </cell>
          <cell r="W2545">
            <v>0</v>
          </cell>
          <cell r="X2545" t="str">
            <v>EST POLTRONA TETE (FREIJO NT) COURO NOBUK 98 /ALM AVESSO - 0,86x0,84x0,75H</v>
          </cell>
          <cell r="Y2545">
            <v>0</v>
          </cell>
          <cell r="Z2545">
            <v>0.5</v>
          </cell>
          <cell r="AA2545">
            <v>0</v>
          </cell>
          <cell r="AB2545"/>
          <cell r="AC2545"/>
          <cell r="AD2545"/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 t="str">
            <v xml:space="preserve">REF: </v>
          </cell>
          <cell r="AJ2545"/>
          <cell r="AK2545"/>
          <cell r="AL2545" t="str">
            <v>ETIQUETA DE ESTOQUE</v>
          </cell>
          <cell r="AM2545"/>
          <cell r="AN2545" t="str">
            <v/>
          </cell>
          <cell r="AO2545" t="str">
            <v/>
          </cell>
          <cell r="AP2545" t="str">
            <v/>
          </cell>
          <cell r="AQ2545" t="str">
            <v/>
          </cell>
          <cell r="AR2545" t="str">
            <v>ETIQUETA DE ESTOQUE - xxH</v>
          </cell>
          <cell r="AS2545"/>
          <cell r="AT2545" t="str">
            <v>EST</v>
          </cell>
          <cell r="AU2545" t="str">
            <v>EST</v>
          </cell>
          <cell r="AV2545" t="str">
            <v/>
          </cell>
          <cell r="AW2545">
            <v>67928.350000000006</v>
          </cell>
          <cell r="AX2545">
            <v>-67928.350000000006</v>
          </cell>
          <cell r="AY2545"/>
          <cell r="AZ2545" t="str">
            <v/>
          </cell>
          <cell r="BA2545"/>
          <cell r="BB2545"/>
          <cell r="BC2545"/>
          <cell r="BD2545" t="str">
            <v/>
          </cell>
          <cell r="BE2545">
            <v>0</v>
          </cell>
          <cell r="BF2545" t="str">
            <v/>
          </cell>
          <cell r="BG2545" t="str">
            <v/>
          </cell>
          <cell r="BH2545">
            <v>13</v>
          </cell>
          <cell r="BI2545" t="str">
            <v>0</v>
          </cell>
          <cell r="BJ2545">
            <v>0</v>
          </cell>
          <cell r="BK2545">
            <v>0</v>
          </cell>
          <cell r="BL2545"/>
          <cell r="BM2545"/>
          <cell r="BN2545"/>
          <cell r="BO2545"/>
          <cell r="BQ2545" t="str">
            <v>DPOT</v>
          </cell>
          <cell r="BS2545" t="str">
            <v/>
          </cell>
          <cell r="BT2545" t="str">
            <v/>
          </cell>
        </row>
        <row r="2546">
          <cell r="H2546">
            <v>5</v>
          </cell>
          <cell r="O2546">
            <v>314631</v>
          </cell>
          <cell r="P2546"/>
          <cell r="Q2546" t="str">
            <v>EST POLTRONA MILHAZES (IMBUIA) COURO IMPORT 300</v>
          </cell>
          <cell r="R2546"/>
          <cell r="S2546"/>
          <cell r="T2546">
            <v>0.62</v>
          </cell>
          <cell r="U2546">
            <v>0.65</v>
          </cell>
          <cell r="V2546">
            <v>0.8</v>
          </cell>
          <cell r="W2546">
            <v>0</v>
          </cell>
          <cell r="X2546" t="str">
            <v>EST POLTRONA MILHAZES (IMBUIA) COURO IMPORT 300 - 0,62x0,65x0,8H</v>
          </cell>
          <cell r="Y2546">
            <v>0</v>
          </cell>
          <cell r="Z2546">
            <v>0.5</v>
          </cell>
          <cell r="AA2546">
            <v>0</v>
          </cell>
          <cell r="AB2546"/>
          <cell r="AC2546"/>
          <cell r="AD2546"/>
          <cell r="AE2546">
            <v>0</v>
          </cell>
          <cell r="AF2546">
            <v>0</v>
          </cell>
          <cell r="AG2546">
            <v>0</v>
          </cell>
          <cell r="AH2546">
            <v>0</v>
          </cell>
          <cell r="AI2546" t="str">
            <v xml:space="preserve">REF: </v>
          </cell>
          <cell r="AJ2546"/>
          <cell r="AK2546"/>
          <cell r="AL2546" t="str">
            <v>ETIQUETA DE ESTOQUE</v>
          </cell>
          <cell r="AM2546"/>
          <cell r="AN2546" t="str">
            <v/>
          </cell>
          <cell r="AO2546" t="str">
            <v/>
          </cell>
          <cell r="AP2546" t="str">
            <v/>
          </cell>
          <cell r="AQ2546" t="str">
            <v/>
          </cell>
          <cell r="AR2546" t="str">
            <v>ETIQUETA DE ESTOQUE - xxH</v>
          </cell>
          <cell r="AS2546"/>
          <cell r="AT2546" t="str">
            <v>EST</v>
          </cell>
          <cell r="AU2546" t="str">
            <v>EST</v>
          </cell>
          <cell r="AV2546" t="str">
            <v/>
          </cell>
          <cell r="AW2546">
            <v>22460.36</v>
          </cell>
          <cell r="AX2546">
            <v>-22460.36</v>
          </cell>
          <cell r="AY2546"/>
          <cell r="AZ2546" t="str">
            <v/>
          </cell>
          <cell r="BA2546"/>
          <cell r="BB2546"/>
          <cell r="BC2546"/>
          <cell r="BD2546" t="str">
            <v/>
          </cell>
          <cell r="BE2546">
            <v>0</v>
          </cell>
          <cell r="BF2546" t="str">
            <v/>
          </cell>
          <cell r="BG2546" t="str">
            <v/>
          </cell>
          <cell r="BH2546">
            <v>13</v>
          </cell>
          <cell r="BI2546" t="str">
            <v>0</v>
          </cell>
          <cell r="BJ2546">
            <v>0</v>
          </cell>
          <cell r="BK2546">
            <v>0</v>
          </cell>
          <cell r="BL2546"/>
          <cell r="BM2546"/>
          <cell r="BN2546"/>
          <cell r="BO2546"/>
          <cell r="BQ2546" t="str">
            <v>DPOT</v>
          </cell>
          <cell r="BS2546" t="str">
            <v/>
          </cell>
          <cell r="BT2546" t="str">
            <v/>
          </cell>
        </row>
        <row r="2547">
          <cell r="H2547">
            <v>2</v>
          </cell>
          <cell r="O2547">
            <v>314630</v>
          </cell>
          <cell r="P2547"/>
          <cell r="Q2547" t="str">
            <v>EST POLTRONA LEVE (MAD B LOURO ESP) COURO NOBUCK VERDE</v>
          </cell>
          <cell r="R2547"/>
          <cell r="S2547"/>
          <cell r="T2547">
            <v>0.76</v>
          </cell>
          <cell r="U2547">
            <v>0.87</v>
          </cell>
          <cell r="V2547">
            <v>0.85</v>
          </cell>
          <cell r="W2547">
            <v>0</v>
          </cell>
          <cell r="X2547" t="str">
            <v>EST POLTRONA LEVE (MAD B LOURO ESP) COURO NOBUCK VERDE - 0,76x0,87x0,85H</v>
          </cell>
          <cell r="Y2547">
            <v>0</v>
          </cell>
          <cell r="Z2547">
            <v>0</v>
          </cell>
          <cell r="AA2547">
            <v>0</v>
          </cell>
          <cell r="AB2547"/>
          <cell r="AC2547"/>
          <cell r="AD2547"/>
          <cell r="AE2547">
            <v>0</v>
          </cell>
          <cell r="AF2547">
            <v>0</v>
          </cell>
          <cell r="AG2547">
            <v>0</v>
          </cell>
          <cell r="AH2547">
            <v>0</v>
          </cell>
          <cell r="AI2547" t="str">
            <v xml:space="preserve">REF: </v>
          </cell>
          <cell r="AJ2547" t="str">
            <v>PRODUTO PRONTA ENTREGA</v>
          </cell>
          <cell r="AK2547"/>
          <cell r="AL2547" t="str">
            <v>ETIQUETA DE ESTOQUE</v>
          </cell>
          <cell r="AM2547"/>
          <cell r="AN2547" t="str">
            <v/>
          </cell>
          <cell r="AO2547" t="str">
            <v/>
          </cell>
          <cell r="AP2547" t="str">
            <v/>
          </cell>
          <cell r="AQ2547" t="str">
            <v/>
          </cell>
          <cell r="AR2547" t="str">
            <v>ETIQUETA DE ESTOQUE - xxH</v>
          </cell>
          <cell r="AS2547"/>
          <cell r="AT2547" t="str">
            <v>EST</v>
          </cell>
          <cell r="AU2547" t="str">
            <v>EST</v>
          </cell>
          <cell r="AV2547" t="str">
            <v/>
          </cell>
          <cell r="AW2547">
            <v>31096.15</v>
          </cell>
          <cell r="AX2547">
            <v>-31096.15</v>
          </cell>
          <cell r="AY2547"/>
          <cell r="AZ2547" t="str">
            <v/>
          </cell>
          <cell r="BA2547"/>
          <cell r="BB2547"/>
          <cell r="BC2547"/>
          <cell r="BD2547" t="str">
            <v/>
          </cell>
          <cell r="BE2547">
            <v>0</v>
          </cell>
          <cell r="BF2547" t="str">
            <v/>
          </cell>
          <cell r="BG2547" t="str">
            <v/>
          </cell>
          <cell r="BH2547">
            <v>13</v>
          </cell>
          <cell r="BI2547" t="str">
            <v>0</v>
          </cell>
          <cell r="BJ2547">
            <v>0</v>
          </cell>
          <cell r="BK2547">
            <v>0</v>
          </cell>
          <cell r="BL2547"/>
          <cell r="BM2547"/>
          <cell r="BN2547"/>
          <cell r="BO2547"/>
          <cell r="BQ2547" t="str">
            <v>DPOT</v>
          </cell>
          <cell r="BS2547" t="str">
            <v/>
          </cell>
          <cell r="BT2547" t="str">
            <v/>
          </cell>
        </row>
        <row r="2548">
          <cell r="H2548">
            <v>0</v>
          </cell>
          <cell r="O2548">
            <v>312382</v>
          </cell>
          <cell r="P2548"/>
          <cell r="Q2548" t="str">
            <v>EST POLTRONA RIO (IMBUIA) (TELA NATURAL)</v>
          </cell>
          <cell r="R2548"/>
          <cell r="S2548"/>
          <cell r="T2548">
            <v>0.66</v>
          </cell>
          <cell r="U2548">
            <v>0.7</v>
          </cell>
          <cell r="V2548">
            <v>0.69</v>
          </cell>
          <cell r="W2548">
            <v>0</v>
          </cell>
          <cell r="X2548" t="str">
            <v>EST POLTRONA RIO (IMBUIA) (TELA NATURAL) - 0,66x0,7x0,69H</v>
          </cell>
          <cell r="Y2548">
            <v>0</v>
          </cell>
          <cell r="Z2548">
            <v>0</v>
          </cell>
          <cell r="AA2548">
            <v>0</v>
          </cell>
          <cell r="AB2548"/>
          <cell r="AC2548"/>
          <cell r="AD2548"/>
          <cell r="AE2548">
            <v>0</v>
          </cell>
          <cell r="AF2548">
            <v>0</v>
          </cell>
          <cell r="AG2548">
            <v>0</v>
          </cell>
          <cell r="AH2548">
            <v>0</v>
          </cell>
          <cell r="AI2548" t="str">
            <v xml:space="preserve">REF: </v>
          </cell>
          <cell r="AJ2548" t="str">
            <v>PRODUTO PRONTA ENTREGA</v>
          </cell>
          <cell r="AK2548"/>
          <cell r="AL2548" t="str">
            <v>ETIQUETA DE ESTOQUE</v>
          </cell>
          <cell r="AM2548"/>
          <cell r="AN2548" t="str">
            <v/>
          </cell>
          <cell r="AO2548" t="str">
            <v/>
          </cell>
          <cell r="AP2548" t="str">
            <v/>
          </cell>
          <cell r="AQ2548" t="str">
            <v/>
          </cell>
          <cell r="AR2548" t="str">
            <v>ETIQUETA DE ESTOQUE - xxH</v>
          </cell>
          <cell r="AS2548"/>
          <cell r="AT2548" t="str">
            <v>EST</v>
          </cell>
          <cell r="AU2548" t="str">
            <v>EST</v>
          </cell>
          <cell r="AV2548" t="str">
            <v/>
          </cell>
          <cell r="AW2548">
            <v>18713.810000000001</v>
          </cell>
          <cell r="AX2548">
            <v>-18713.810000000001</v>
          </cell>
          <cell r="AY2548"/>
          <cell r="AZ2548" t="str">
            <v/>
          </cell>
          <cell r="BA2548"/>
          <cell r="BB2548"/>
          <cell r="BC2548"/>
          <cell r="BD2548" t="str">
            <v/>
          </cell>
          <cell r="BE2548">
            <v>0</v>
          </cell>
          <cell r="BF2548" t="str">
            <v/>
          </cell>
          <cell r="BG2548" t="str">
            <v/>
          </cell>
          <cell r="BH2548">
            <v>13</v>
          </cell>
          <cell r="BI2548" t="str">
            <v>0</v>
          </cell>
          <cell r="BJ2548">
            <v>0</v>
          </cell>
          <cell r="BK2548">
            <v>0</v>
          </cell>
          <cell r="BL2548"/>
          <cell r="BM2548"/>
          <cell r="BN2548"/>
          <cell r="BO2548"/>
          <cell r="BQ2548" t="str">
            <v>DPOT</v>
          </cell>
          <cell r="BS2548" t="str">
            <v/>
          </cell>
          <cell r="BT2548" t="str">
            <v/>
          </cell>
        </row>
        <row r="2549">
          <cell r="H2549">
            <v>3</v>
          </cell>
          <cell r="O2549">
            <v>309936</v>
          </cell>
          <cell r="P2549"/>
          <cell r="Q2549" t="str">
            <v>EST MESA LATERAL STAN (MARMORE MARROM IMPERIAL)</v>
          </cell>
          <cell r="R2549"/>
          <cell r="S2549"/>
          <cell r="T2549">
            <v>0.4</v>
          </cell>
          <cell r="U2549">
            <v>0</v>
          </cell>
          <cell r="V2549">
            <v>0.6</v>
          </cell>
          <cell r="W2549">
            <v>0.4</v>
          </cell>
          <cell r="X2549" t="str">
            <v>EST MESA LATERAL STAN (MARMORE MARROM IMPERIAL) - Ø0,4x0,6H</v>
          </cell>
          <cell r="Y2549">
            <v>0</v>
          </cell>
          <cell r="Z2549">
            <v>0.5</v>
          </cell>
          <cell r="AA2549">
            <v>0</v>
          </cell>
          <cell r="AB2549"/>
          <cell r="AC2549"/>
          <cell r="AD2549"/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 t="str">
            <v xml:space="preserve">REF: </v>
          </cell>
          <cell r="AJ2549"/>
          <cell r="AK2549"/>
          <cell r="AL2549" t="str">
            <v>ETIQUETA DE ESTOQUE</v>
          </cell>
          <cell r="AM2549"/>
          <cell r="AN2549" t="str">
            <v/>
          </cell>
          <cell r="AO2549" t="str">
            <v/>
          </cell>
          <cell r="AP2549" t="str">
            <v/>
          </cell>
          <cell r="AQ2549" t="str">
            <v/>
          </cell>
          <cell r="AR2549" t="str">
            <v>ETIQUETA DE ESTOQUE - xxH</v>
          </cell>
          <cell r="AS2549"/>
          <cell r="AT2549" t="str">
            <v>EST</v>
          </cell>
          <cell r="AU2549" t="str">
            <v>EST</v>
          </cell>
          <cell r="AV2549" t="str">
            <v/>
          </cell>
          <cell r="AW2549">
            <v>6652.7</v>
          </cell>
          <cell r="AX2549">
            <v>-6652.7</v>
          </cell>
          <cell r="AY2549"/>
          <cell r="AZ2549" t="str">
            <v/>
          </cell>
          <cell r="BA2549"/>
          <cell r="BB2549"/>
          <cell r="BC2549"/>
          <cell r="BD2549" t="str">
            <v/>
          </cell>
          <cell r="BE2549">
            <v>0</v>
          </cell>
          <cell r="BF2549" t="str">
            <v/>
          </cell>
          <cell r="BG2549" t="str">
            <v/>
          </cell>
          <cell r="BH2549">
            <v>13</v>
          </cell>
          <cell r="BI2549" t="str">
            <v>0</v>
          </cell>
          <cell r="BJ2549">
            <v>0</v>
          </cell>
          <cell r="BK2549">
            <v>0</v>
          </cell>
          <cell r="BL2549"/>
          <cell r="BM2549"/>
          <cell r="BN2549"/>
          <cell r="BO2549"/>
          <cell r="BQ2549" t="str">
            <v>DPOT</v>
          </cell>
          <cell r="BS2549" t="str">
            <v/>
          </cell>
          <cell r="BT2549" t="str">
            <v/>
          </cell>
        </row>
        <row r="2550">
          <cell r="H2550">
            <v>4</v>
          </cell>
          <cell r="O2550">
            <v>309935</v>
          </cell>
          <cell r="P2550"/>
          <cell r="Q2550" t="str">
            <v>EST MESA LATERAL STAN (MARMORE VERDE ALPI)</v>
          </cell>
          <cell r="R2550"/>
          <cell r="S2550"/>
          <cell r="T2550">
            <v>0.4</v>
          </cell>
          <cell r="U2550">
            <v>0</v>
          </cell>
          <cell r="V2550">
            <v>0.6</v>
          </cell>
          <cell r="W2550">
            <v>0.4</v>
          </cell>
          <cell r="X2550" t="str">
            <v>EST MESA LATERAL STAN (MARMORE VERDE ALPI) - Ø0,4x0,6H</v>
          </cell>
          <cell r="Y2550">
            <v>0</v>
          </cell>
          <cell r="Z2550">
            <v>0.5</v>
          </cell>
          <cell r="AA2550">
            <v>0</v>
          </cell>
          <cell r="AB2550"/>
          <cell r="AC2550"/>
          <cell r="AD2550"/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 t="str">
            <v xml:space="preserve">REF: </v>
          </cell>
          <cell r="AJ2550"/>
          <cell r="AK2550"/>
          <cell r="AL2550" t="str">
            <v>ETIQUETA DE ESTOQUE</v>
          </cell>
          <cell r="AM2550"/>
          <cell r="AN2550" t="str">
            <v/>
          </cell>
          <cell r="AO2550" t="str">
            <v/>
          </cell>
          <cell r="AP2550" t="str">
            <v/>
          </cell>
          <cell r="AQ2550" t="str">
            <v/>
          </cell>
          <cell r="AR2550" t="str">
            <v>ETIQUETA DE ESTOQUE - xxH</v>
          </cell>
          <cell r="AS2550"/>
          <cell r="AT2550" t="str">
            <v>EST</v>
          </cell>
          <cell r="AU2550" t="str">
            <v>EST</v>
          </cell>
          <cell r="AV2550" t="str">
            <v/>
          </cell>
          <cell r="AW2550">
            <v>6302.66</v>
          </cell>
          <cell r="AX2550">
            <v>-6302.66</v>
          </cell>
          <cell r="AY2550"/>
          <cell r="AZ2550" t="str">
            <v/>
          </cell>
          <cell r="BA2550"/>
          <cell r="BB2550"/>
          <cell r="BC2550"/>
          <cell r="BD2550" t="str">
            <v/>
          </cell>
          <cell r="BE2550">
            <v>0</v>
          </cell>
          <cell r="BF2550" t="str">
            <v/>
          </cell>
          <cell r="BG2550" t="str">
            <v/>
          </cell>
          <cell r="BH2550">
            <v>13</v>
          </cell>
          <cell r="BI2550" t="str">
            <v>0</v>
          </cell>
          <cell r="BJ2550">
            <v>0</v>
          </cell>
          <cell r="BK2550">
            <v>0</v>
          </cell>
          <cell r="BL2550"/>
          <cell r="BM2550"/>
          <cell r="BN2550"/>
          <cell r="BO2550"/>
          <cell r="BQ2550" t="str">
            <v>DPOT</v>
          </cell>
          <cell r="BS2550" t="str">
            <v/>
          </cell>
          <cell r="BT2550" t="str">
            <v/>
          </cell>
        </row>
        <row r="2551">
          <cell r="H2551">
            <v>4</v>
          </cell>
          <cell r="O2551">
            <v>309932</v>
          </cell>
          <cell r="P2551"/>
          <cell r="Q2551" t="str">
            <v>EST MESA LATERAL STAN (MARMORE CARRARA)</v>
          </cell>
          <cell r="R2551"/>
          <cell r="S2551"/>
          <cell r="T2551">
            <v>0.4</v>
          </cell>
          <cell r="U2551">
            <v>0</v>
          </cell>
          <cell r="V2551">
            <v>0.6</v>
          </cell>
          <cell r="W2551">
            <v>0.4</v>
          </cell>
          <cell r="X2551" t="str">
            <v>EST MESA LATERAL STAN (MARMORE CARRARA) - Ø0,4x0,6H</v>
          </cell>
          <cell r="Y2551">
            <v>0</v>
          </cell>
          <cell r="Z2551">
            <v>0.5</v>
          </cell>
          <cell r="AA2551">
            <v>0</v>
          </cell>
          <cell r="AB2551"/>
          <cell r="AC2551"/>
          <cell r="AD2551"/>
          <cell r="AE2551">
            <v>0</v>
          </cell>
          <cell r="AF2551">
            <v>0</v>
          </cell>
          <cell r="AG2551">
            <v>0</v>
          </cell>
          <cell r="AH2551">
            <v>0</v>
          </cell>
          <cell r="AI2551" t="str">
            <v xml:space="preserve">REF: </v>
          </cell>
          <cell r="AJ2551"/>
          <cell r="AK2551"/>
          <cell r="AL2551" t="str">
            <v>ETIQUETA DE ESTOQUE</v>
          </cell>
          <cell r="AM2551"/>
          <cell r="AN2551" t="str">
            <v/>
          </cell>
          <cell r="AO2551" t="str">
            <v/>
          </cell>
          <cell r="AP2551" t="str">
            <v/>
          </cell>
          <cell r="AQ2551" t="str">
            <v/>
          </cell>
          <cell r="AR2551" t="str">
            <v>ETIQUETA DE ESTOQUE - xxH</v>
          </cell>
          <cell r="AS2551"/>
          <cell r="AT2551" t="str">
            <v>EST</v>
          </cell>
          <cell r="AU2551" t="str">
            <v>EST</v>
          </cell>
          <cell r="AV2551" t="str">
            <v/>
          </cell>
          <cell r="AW2551">
            <v>6630.25</v>
          </cell>
          <cell r="AX2551">
            <v>-6630.25</v>
          </cell>
          <cell r="AY2551"/>
          <cell r="AZ2551" t="str">
            <v/>
          </cell>
          <cell r="BA2551"/>
          <cell r="BB2551"/>
          <cell r="BC2551"/>
          <cell r="BD2551" t="str">
            <v/>
          </cell>
          <cell r="BE2551">
            <v>0</v>
          </cell>
          <cell r="BF2551" t="str">
            <v/>
          </cell>
          <cell r="BG2551" t="str">
            <v/>
          </cell>
          <cell r="BH2551">
            <v>13</v>
          </cell>
          <cell r="BI2551" t="str">
            <v>0</v>
          </cell>
          <cell r="BJ2551">
            <v>0</v>
          </cell>
          <cell r="BK2551">
            <v>0</v>
          </cell>
          <cell r="BL2551"/>
          <cell r="BM2551"/>
          <cell r="BN2551"/>
          <cell r="BO2551"/>
          <cell r="BQ2551" t="str">
            <v>DPOT</v>
          </cell>
          <cell r="BS2551" t="str">
            <v/>
          </cell>
          <cell r="BT2551" t="str">
            <v/>
          </cell>
        </row>
        <row r="2552">
          <cell r="H2552">
            <v>1</v>
          </cell>
          <cell r="O2552">
            <v>309930</v>
          </cell>
          <cell r="P2552"/>
          <cell r="Q2552" t="str">
            <v>EST BANCO OSSO (INTEIRO MADEIRA CEDRO)</v>
          </cell>
          <cell r="R2552"/>
          <cell r="S2552"/>
          <cell r="T2552">
            <v>2</v>
          </cell>
          <cell r="U2552">
            <v>0.5</v>
          </cell>
          <cell r="V2552">
            <v>0.4</v>
          </cell>
          <cell r="W2552">
            <v>0</v>
          </cell>
          <cell r="X2552" t="str">
            <v>EST BANCO OSSO (INTEIRO MADEIRA CEDRO) - 2x0,5x0,4H</v>
          </cell>
          <cell r="Y2552">
            <v>0</v>
          </cell>
          <cell r="Z2552">
            <v>0</v>
          </cell>
          <cell r="AA2552">
            <v>0</v>
          </cell>
          <cell r="AB2552"/>
          <cell r="AC2552"/>
          <cell r="AD2552"/>
          <cell r="AE2552">
            <v>0</v>
          </cell>
          <cell r="AF2552">
            <v>0</v>
          </cell>
          <cell r="AG2552">
            <v>0</v>
          </cell>
          <cell r="AH2552">
            <v>0</v>
          </cell>
          <cell r="AI2552" t="str">
            <v xml:space="preserve">REF: </v>
          </cell>
          <cell r="AJ2552" t="str">
            <v>PRODUTO PRONTA ENTREGA</v>
          </cell>
          <cell r="AK2552"/>
          <cell r="AL2552" t="str">
            <v>ETIQUETA DE ESTOQUE</v>
          </cell>
          <cell r="AM2552"/>
          <cell r="AN2552" t="str">
            <v/>
          </cell>
          <cell r="AO2552" t="str">
            <v/>
          </cell>
          <cell r="AP2552" t="str">
            <v/>
          </cell>
          <cell r="AQ2552" t="str">
            <v/>
          </cell>
          <cell r="AR2552" t="str">
            <v>ETIQUETA DE ESTOQUE - xxH</v>
          </cell>
          <cell r="AS2552"/>
          <cell r="AT2552" t="str">
            <v>EST</v>
          </cell>
          <cell r="AU2552" t="str">
            <v>EST</v>
          </cell>
          <cell r="AV2552" t="str">
            <v/>
          </cell>
          <cell r="AW2552">
            <v>72484.800000000003</v>
          </cell>
          <cell r="AX2552">
            <v>-72484.800000000003</v>
          </cell>
          <cell r="AY2552"/>
          <cell r="AZ2552" t="str">
            <v/>
          </cell>
          <cell r="BA2552"/>
          <cell r="BB2552"/>
          <cell r="BC2552"/>
          <cell r="BD2552" t="str">
            <v/>
          </cell>
          <cell r="BE2552">
            <v>0</v>
          </cell>
          <cell r="BF2552" t="str">
            <v/>
          </cell>
          <cell r="BG2552" t="str">
            <v/>
          </cell>
          <cell r="BH2552">
            <v>203</v>
          </cell>
          <cell r="BI2552" t="str">
            <v>0</v>
          </cell>
          <cell r="BJ2552">
            <v>0</v>
          </cell>
          <cell r="BK2552">
            <v>0</v>
          </cell>
          <cell r="BL2552"/>
          <cell r="BM2552"/>
          <cell r="BN2552"/>
          <cell r="BO2552"/>
          <cell r="BQ2552" t="str">
            <v>DPOT</v>
          </cell>
          <cell r="BS2552" t="str">
            <v/>
          </cell>
          <cell r="BT2552" t="str">
            <v/>
          </cell>
        </row>
        <row r="2553">
          <cell r="H2553">
            <v>6</v>
          </cell>
          <cell r="O2553">
            <v>309888</v>
          </cell>
          <cell r="P2553"/>
          <cell r="Q2553" t="str">
            <v>EST MESA LATERAL STAN JR (MARMORE VERDE ALPI)</v>
          </cell>
          <cell r="R2553"/>
          <cell r="S2553"/>
          <cell r="T2553">
            <v>0.3</v>
          </cell>
          <cell r="U2553">
            <v>0</v>
          </cell>
          <cell r="V2553">
            <v>0.55000000000000004</v>
          </cell>
          <cell r="W2553">
            <v>0.3</v>
          </cell>
          <cell r="X2553" t="str">
            <v>EST MESA LATERAL STAN JR (MARMORE VERDE ALPI) - Ø0,3x0,55H</v>
          </cell>
          <cell r="Y2553">
            <v>0</v>
          </cell>
          <cell r="Z2553">
            <v>0.5</v>
          </cell>
          <cell r="AA2553">
            <v>0</v>
          </cell>
          <cell r="AB2553"/>
          <cell r="AC2553"/>
          <cell r="AD2553"/>
          <cell r="AE2553">
            <v>0</v>
          </cell>
          <cell r="AF2553">
            <v>0</v>
          </cell>
          <cell r="AG2553">
            <v>0</v>
          </cell>
          <cell r="AH2553">
            <v>0</v>
          </cell>
          <cell r="AI2553" t="str">
            <v xml:space="preserve">REF: </v>
          </cell>
          <cell r="AJ2553"/>
          <cell r="AK2553"/>
          <cell r="AL2553" t="str">
            <v>ETIQUETA DE ESTOQUE</v>
          </cell>
          <cell r="AM2553"/>
          <cell r="AN2553" t="str">
            <v/>
          </cell>
          <cell r="AO2553" t="str">
            <v/>
          </cell>
          <cell r="AP2553" t="str">
            <v/>
          </cell>
          <cell r="AQ2553" t="str">
            <v/>
          </cell>
          <cell r="AR2553" t="str">
            <v>ETIQUETA DE ESTOQUE - xxH</v>
          </cell>
          <cell r="AS2553"/>
          <cell r="AT2553" t="str">
            <v>EST</v>
          </cell>
          <cell r="AU2553" t="str">
            <v>EST</v>
          </cell>
          <cell r="AV2553" t="str">
            <v/>
          </cell>
          <cell r="AW2553">
            <v>5181.4799999999996</v>
          </cell>
          <cell r="AX2553">
            <v>-5181.4799999999996</v>
          </cell>
          <cell r="AY2553"/>
          <cell r="AZ2553" t="str">
            <v/>
          </cell>
          <cell r="BA2553"/>
          <cell r="BB2553"/>
          <cell r="BC2553"/>
          <cell r="BD2553" t="str">
            <v/>
          </cell>
          <cell r="BE2553">
            <v>0</v>
          </cell>
          <cell r="BF2553" t="str">
            <v/>
          </cell>
          <cell r="BG2553" t="str">
            <v/>
          </cell>
          <cell r="BH2553">
            <v>13</v>
          </cell>
          <cell r="BI2553" t="str">
            <v>0</v>
          </cell>
          <cell r="BJ2553">
            <v>0</v>
          </cell>
          <cell r="BK2553">
            <v>0</v>
          </cell>
          <cell r="BL2553"/>
          <cell r="BM2553"/>
          <cell r="BN2553"/>
          <cell r="BO2553"/>
          <cell r="BQ2553" t="str">
            <v>DPOT</v>
          </cell>
          <cell r="BS2553" t="str">
            <v/>
          </cell>
          <cell r="BT2553" t="str">
            <v/>
          </cell>
        </row>
        <row r="2554">
          <cell r="H2554">
            <v>9</v>
          </cell>
          <cell r="O2554">
            <v>309887</v>
          </cell>
          <cell r="P2554"/>
          <cell r="Q2554" t="str">
            <v>EST MESA LATERAL STAN JR (MARMORE CARRARA)</v>
          </cell>
          <cell r="R2554"/>
          <cell r="S2554"/>
          <cell r="T2554">
            <v>0.3</v>
          </cell>
          <cell r="U2554">
            <v>0</v>
          </cell>
          <cell r="V2554">
            <v>0.55000000000000004</v>
          </cell>
          <cell r="W2554">
            <v>0.3</v>
          </cell>
          <cell r="X2554" t="str">
            <v>EST MESA LATERAL STAN JR (MARMORE CARRARA) - Ø0,3x0,55H</v>
          </cell>
          <cell r="Y2554">
            <v>0</v>
          </cell>
          <cell r="Z2554">
            <v>0.5</v>
          </cell>
          <cell r="AA2554">
            <v>0</v>
          </cell>
          <cell r="AB2554"/>
          <cell r="AC2554"/>
          <cell r="AD2554"/>
          <cell r="AE2554">
            <v>0</v>
          </cell>
          <cell r="AF2554">
            <v>0</v>
          </cell>
          <cell r="AG2554">
            <v>0</v>
          </cell>
          <cell r="AH2554">
            <v>0</v>
          </cell>
          <cell r="AI2554" t="str">
            <v xml:space="preserve">REF: </v>
          </cell>
          <cell r="AJ2554"/>
          <cell r="AK2554"/>
          <cell r="AL2554" t="str">
            <v>ETIQUETA DE ESTOQUE</v>
          </cell>
          <cell r="AM2554"/>
          <cell r="AN2554" t="str">
            <v/>
          </cell>
          <cell r="AO2554" t="str">
            <v/>
          </cell>
          <cell r="AP2554" t="str">
            <v/>
          </cell>
          <cell r="AQ2554" t="str">
            <v/>
          </cell>
          <cell r="AR2554" t="str">
            <v>ETIQUETA DE ESTOQUE - xxH</v>
          </cell>
          <cell r="AS2554"/>
          <cell r="AT2554" t="str">
            <v>EST</v>
          </cell>
          <cell r="AU2554" t="str">
            <v>EST</v>
          </cell>
          <cell r="AV2554" t="str">
            <v/>
          </cell>
          <cell r="AW2554">
            <v>5365.79</v>
          </cell>
          <cell r="AX2554">
            <v>-5365.79</v>
          </cell>
          <cell r="AY2554"/>
          <cell r="AZ2554" t="str">
            <v/>
          </cell>
          <cell r="BA2554"/>
          <cell r="BB2554"/>
          <cell r="BC2554"/>
          <cell r="BD2554" t="str">
            <v/>
          </cell>
          <cell r="BE2554">
            <v>0</v>
          </cell>
          <cell r="BF2554" t="str">
            <v/>
          </cell>
          <cell r="BG2554" t="str">
            <v/>
          </cell>
          <cell r="BH2554">
            <v>13</v>
          </cell>
          <cell r="BI2554" t="str">
            <v>0</v>
          </cell>
          <cell r="BJ2554">
            <v>0</v>
          </cell>
          <cell r="BK2554">
            <v>0</v>
          </cell>
          <cell r="BL2554"/>
          <cell r="BM2554"/>
          <cell r="BN2554"/>
          <cell r="BO2554"/>
          <cell r="BQ2554" t="str">
            <v>DPOT</v>
          </cell>
          <cell r="BS2554" t="str">
            <v/>
          </cell>
          <cell r="BT2554" t="str">
            <v/>
          </cell>
        </row>
        <row r="2555">
          <cell r="H2555">
            <v>2</v>
          </cell>
          <cell r="O2555">
            <v>309403</v>
          </cell>
          <cell r="P2555"/>
          <cell r="Q2555" t="str">
            <v>EST BANQUETA MOLECA (MAD A COR 02) COURO NOBUK 10</v>
          </cell>
          <cell r="R2555"/>
          <cell r="S2555"/>
          <cell r="T2555">
            <v>0.81</v>
          </cell>
          <cell r="U2555">
            <v>0.52</v>
          </cell>
          <cell r="V2555">
            <v>0.43</v>
          </cell>
          <cell r="W2555">
            <v>0</v>
          </cell>
          <cell r="X2555" t="str">
            <v>EST BANQUETA MOLECA (MAD A COR 02) COURO NOBUK 10 - 0,81x0,52x0,43H</v>
          </cell>
          <cell r="Y2555">
            <v>0</v>
          </cell>
          <cell r="Z2555">
            <v>0</v>
          </cell>
          <cell r="AA2555">
            <v>0</v>
          </cell>
          <cell r="AB2555"/>
          <cell r="AC2555"/>
          <cell r="AD2555"/>
          <cell r="AE2555">
            <v>0</v>
          </cell>
          <cell r="AF2555">
            <v>0</v>
          </cell>
          <cell r="AG2555">
            <v>0</v>
          </cell>
          <cell r="AH2555">
            <v>0</v>
          </cell>
          <cell r="AI2555" t="str">
            <v xml:space="preserve">REF: </v>
          </cell>
          <cell r="AJ2555" t="str">
            <v>PRODUTO PRONTA ENTREGA</v>
          </cell>
          <cell r="AK2555"/>
          <cell r="AL2555" t="str">
            <v>ETIQUETA DE ESTOQUE</v>
          </cell>
          <cell r="AM2555"/>
          <cell r="AN2555" t="str">
            <v/>
          </cell>
          <cell r="AO2555" t="str">
            <v/>
          </cell>
          <cell r="AP2555" t="str">
            <v/>
          </cell>
          <cell r="AQ2555" t="str">
            <v/>
          </cell>
          <cell r="AR2555" t="str">
            <v>ETIQUETA DE ESTOQUE - xxH</v>
          </cell>
          <cell r="AS2555"/>
          <cell r="AT2555" t="str">
            <v>EST</v>
          </cell>
          <cell r="AU2555" t="str">
            <v>EST</v>
          </cell>
          <cell r="AV2555" t="str">
            <v/>
          </cell>
          <cell r="AW2555">
            <v>22772.22</v>
          </cell>
          <cell r="AX2555">
            <v>-22772.22</v>
          </cell>
          <cell r="AY2555"/>
          <cell r="AZ2555" t="str">
            <v/>
          </cell>
          <cell r="BA2555"/>
          <cell r="BB2555"/>
          <cell r="BC2555"/>
          <cell r="BD2555" t="str">
            <v/>
          </cell>
          <cell r="BE2555">
            <v>0</v>
          </cell>
          <cell r="BF2555" t="str">
            <v/>
          </cell>
          <cell r="BG2555" t="str">
            <v/>
          </cell>
          <cell r="BH2555">
            <v>13</v>
          </cell>
          <cell r="BI2555" t="str">
            <v>0</v>
          </cell>
          <cell r="BJ2555">
            <v>0</v>
          </cell>
          <cell r="BK2555">
            <v>0</v>
          </cell>
          <cell r="BL2555"/>
          <cell r="BM2555"/>
          <cell r="BN2555"/>
          <cell r="BO2555"/>
          <cell r="BQ2555" t="str">
            <v>DPOT</v>
          </cell>
          <cell r="BS2555" t="str">
            <v/>
          </cell>
          <cell r="BT2555" t="str">
            <v/>
          </cell>
        </row>
        <row r="2556">
          <cell r="H2556">
            <v>2</v>
          </cell>
          <cell r="O2556">
            <v>309402</v>
          </cell>
          <cell r="P2556"/>
          <cell r="Q2556" t="str">
            <v>EST POLTRONA MOLECA (MAD A COR 02) COURO NOBUCK 10</v>
          </cell>
          <cell r="R2556"/>
          <cell r="S2556"/>
          <cell r="T2556">
            <v>1.06</v>
          </cell>
          <cell r="U2556">
            <v>0.9</v>
          </cell>
          <cell r="V2556">
            <v>0.8</v>
          </cell>
          <cell r="W2556">
            <v>0</v>
          </cell>
          <cell r="X2556" t="str">
            <v>EST POLTRONA MOLECA (MAD A COR 02) COURO NOBUCK 10 - 1,06x0,9x0,8H</v>
          </cell>
          <cell r="Y2556">
            <v>0</v>
          </cell>
          <cell r="Z2556">
            <v>0</v>
          </cell>
          <cell r="AA2556">
            <v>0</v>
          </cell>
          <cell r="AB2556"/>
          <cell r="AC2556"/>
          <cell r="AD2556"/>
          <cell r="AE2556">
            <v>0</v>
          </cell>
          <cell r="AF2556">
            <v>0</v>
          </cell>
          <cell r="AG2556">
            <v>0</v>
          </cell>
          <cell r="AH2556">
            <v>0</v>
          </cell>
          <cell r="AI2556" t="str">
            <v xml:space="preserve">REF: </v>
          </cell>
          <cell r="AJ2556" t="str">
            <v>PRODUTO PRONTA ENTREGA</v>
          </cell>
          <cell r="AK2556"/>
          <cell r="AL2556" t="str">
            <v>ETIQUETA DE ESTOQUE</v>
          </cell>
          <cell r="AM2556"/>
          <cell r="AN2556" t="str">
            <v/>
          </cell>
          <cell r="AO2556" t="str">
            <v/>
          </cell>
          <cell r="AP2556" t="str">
            <v/>
          </cell>
          <cell r="AQ2556" t="str">
            <v/>
          </cell>
          <cell r="AR2556" t="str">
            <v>ETIQUETA DE ESTOQUE - xxH</v>
          </cell>
          <cell r="AS2556"/>
          <cell r="AT2556" t="str">
            <v>EST</v>
          </cell>
          <cell r="AU2556" t="str">
            <v>EST</v>
          </cell>
          <cell r="AV2556" t="str">
            <v/>
          </cell>
          <cell r="AW2556">
            <v>65105.88</v>
          </cell>
          <cell r="AX2556">
            <v>-65105.88</v>
          </cell>
          <cell r="AY2556"/>
          <cell r="AZ2556" t="str">
            <v/>
          </cell>
          <cell r="BA2556"/>
          <cell r="BB2556"/>
          <cell r="BC2556"/>
          <cell r="BD2556" t="str">
            <v/>
          </cell>
          <cell r="BE2556">
            <v>0</v>
          </cell>
          <cell r="BF2556" t="str">
            <v/>
          </cell>
          <cell r="BG2556" t="str">
            <v/>
          </cell>
          <cell r="BH2556">
            <v>13</v>
          </cell>
          <cell r="BI2556" t="str">
            <v>0</v>
          </cell>
          <cell r="BJ2556">
            <v>0</v>
          </cell>
          <cell r="BK2556">
            <v>0</v>
          </cell>
          <cell r="BL2556"/>
          <cell r="BM2556"/>
          <cell r="BN2556"/>
          <cell r="BO2556"/>
          <cell r="BQ2556" t="str">
            <v>DPOT</v>
          </cell>
          <cell r="BS2556" t="str">
            <v/>
          </cell>
          <cell r="BT2556" t="str">
            <v/>
          </cell>
        </row>
        <row r="2557">
          <cell r="H2557">
            <v>1</v>
          </cell>
          <cell r="O2557">
            <v>308717</v>
          </cell>
          <cell r="P2557"/>
          <cell r="Q2557" t="str">
            <v>EST MESA JANTAR U (CIRCULAR) (MADEIRA CARVALHO NATURAL)</v>
          </cell>
          <cell r="R2557"/>
          <cell r="S2557"/>
          <cell r="T2557">
            <v>1.5</v>
          </cell>
          <cell r="U2557">
            <v>0</v>
          </cell>
          <cell r="V2557">
            <v>0.74</v>
          </cell>
          <cell r="W2557">
            <v>1.5</v>
          </cell>
          <cell r="X2557" t="str">
            <v>EST MESA JANTAR U (CIRCULAR) (MADEIRA CARVALHO NATURAL) - Ø1,5x0,74H</v>
          </cell>
          <cell r="Y2557">
            <v>0</v>
          </cell>
          <cell r="Z2557">
            <v>0</v>
          </cell>
          <cell r="AA2557">
            <v>0</v>
          </cell>
          <cell r="AB2557"/>
          <cell r="AC2557"/>
          <cell r="AD2557"/>
          <cell r="AE2557">
            <v>0</v>
          </cell>
          <cell r="AF2557">
            <v>0</v>
          </cell>
          <cell r="AG2557">
            <v>0</v>
          </cell>
          <cell r="AH2557">
            <v>0</v>
          </cell>
          <cell r="AI2557" t="str">
            <v>REF: 400269</v>
          </cell>
          <cell r="AJ2557" t="str">
            <v>PRODUTO PRONTA ENTREGA</v>
          </cell>
          <cell r="AK2557">
            <v>400269</v>
          </cell>
          <cell r="AL2557" t="str">
            <v>MESA JANTAR U (CIRCULAR) (MADEIRA)</v>
          </cell>
          <cell r="AM2557"/>
          <cell r="AN2557">
            <v>1.5</v>
          </cell>
          <cell r="AO2557">
            <v>0</v>
          </cell>
          <cell r="AP2557">
            <v>0.74</v>
          </cell>
          <cell r="AQ2557">
            <v>1.5</v>
          </cell>
          <cell r="AR2557" t="str">
            <v>MESA JANTAR U (CIRCULAR) (MADEIRA) - Ø1,5x0,74H</v>
          </cell>
          <cell r="AS2557"/>
          <cell r="AT2557">
            <v>33054.04</v>
          </cell>
          <cell r="AU2557">
            <v>33054.04</v>
          </cell>
          <cell r="AV2557">
            <v>0</v>
          </cell>
          <cell r="AW2557">
            <v>33054.04</v>
          </cell>
          <cell r="AX2557">
            <v>-33054.04</v>
          </cell>
          <cell r="AY2557"/>
          <cell r="AZ2557" t="str">
            <v/>
          </cell>
          <cell r="BA2557"/>
          <cell r="BB2557"/>
          <cell r="BC2557"/>
          <cell r="BD2557" t="str">
            <v/>
          </cell>
          <cell r="BE2557">
            <v>0</v>
          </cell>
          <cell r="BF2557" t="str">
            <v/>
          </cell>
          <cell r="BG2557" t="str">
            <v/>
          </cell>
          <cell r="BH2557">
            <v>203</v>
          </cell>
          <cell r="BI2557" t="str">
            <v>0</v>
          </cell>
          <cell r="BJ2557">
            <v>0</v>
          </cell>
          <cell r="BK2557">
            <v>0</v>
          </cell>
          <cell r="BL2557"/>
          <cell r="BM2557"/>
          <cell r="BN2557"/>
          <cell r="BO2557"/>
          <cell r="BQ2557" t="str">
            <v>DPOT</v>
          </cell>
          <cell r="BS2557" t="str">
            <v/>
          </cell>
          <cell r="BT2557" t="str">
            <v/>
          </cell>
        </row>
        <row r="2558">
          <cell r="H2558">
            <v>0</v>
          </cell>
          <cell r="O2558">
            <v>308019</v>
          </cell>
          <cell r="P2558"/>
          <cell r="Q2558" t="str">
            <v>EST ESTANTE GB 02 (DUPLA) (PINHO NATURAL)</v>
          </cell>
          <cell r="R2558"/>
          <cell r="S2558"/>
          <cell r="T2558">
            <v>2.7</v>
          </cell>
          <cell r="U2558">
            <v>0.4</v>
          </cell>
          <cell r="V2558">
            <v>2.15</v>
          </cell>
          <cell r="W2558">
            <v>0</v>
          </cell>
          <cell r="X2558" t="str">
            <v>EST ESTANTE GB 02 (DUPLA) (PINHO NATURAL) - 2,7x0,4x2,15H</v>
          </cell>
          <cell r="Y2558">
            <v>0</v>
          </cell>
          <cell r="Z2558">
            <v>0.5</v>
          </cell>
          <cell r="AA2558">
            <v>0</v>
          </cell>
          <cell r="AB2558"/>
          <cell r="AC2558"/>
          <cell r="AD2558"/>
          <cell r="AE2558">
            <v>0</v>
          </cell>
          <cell r="AF2558">
            <v>0</v>
          </cell>
          <cell r="AG2558">
            <v>0</v>
          </cell>
          <cell r="AH2558">
            <v>0</v>
          </cell>
          <cell r="AI2558" t="str">
            <v xml:space="preserve">REF: </v>
          </cell>
          <cell r="AJ2558"/>
          <cell r="AK2558"/>
          <cell r="AL2558" t="str">
            <v>ETIQUETA DE ESTOQUE</v>
          </cell>
          <cell r="AM2558"/>
          <cell r="AN2558" t="str">
            <v/>
          </cell>
          <cell r="AO2558" t="str">
            <v/>
          </cell>
          <cell r="AP2558" t="str">
            <v/>
          </cell>
          <cell r="AQ2558" t="str">
            <v/>
          </cell>
          <cell r="AR2558" t="str">
            <v>ETIQUETA DE ESTOQUE - xxH</v>
          </cell>
          <cell r="AS2558"/>
          <cell r="AT2558" t="str">
            <v>EST</v>
          </cell>
          <cell r="AU2558" t="str">
            <v>EST</v>
          </cell>
          <cell r="AV2558" t="str">
            <v/>
          </cell>
          <cell r="AW2558">
            <v>53397.09</v>
          </cell>
          <cell r="AX2558">
            <v>-53397.09</v>
          </cell>
          <cell r="AY2558"/>
          <cell r="AZ2558" t="str">
            <v/>
          </cell>
          <cell r="BA2558"/>
          <cell r="BB2558"/>
          <cell r="BC2558"/>
          <cell r="BD2558" t="str">
            <v/>
          </cell>
          <cell r="BE2558">
            <v>0</v>
          </cell>
          <cell r="BF2558" t="str">
            <v/>
          </cell>
          <cell r="BG2558" t="str">
            <v/>
          </cell>
          <cell r="BH2558">
            <v>13</v>
          </cell>
          <cell r="BI2558" t="str">
            <v>0</v>
          </cell>
          <cell r="BJ2558">
            <v>0</v>
          </cell>
          <cell r="BK2558">
            <v>0</v>
          </cell>
          <cell r="BL2558"/>
          <cell r="BM2558"/>
          <cell r="BN2558"/>
          <cell r="BO2558"/>
          <cell r="BQ2558" t="str">
            <v>DPOT</v>
          </cell>
          <cell r="BS2558" t="str">
            <v/>
          </cell>
          <cell r="BT2558" t="str">
            <v/>
          </cell>
        </row>
        <row r="2559">
          <cell r="H2559">
            <v>1</v>
          </cell>
          <cell r="O2559">
            <v>307970</v>
          </cell>
          <cell r="P2559"/>
          <cell r="Q2559" t="str">
            <v>EST SOFA OLIVO (ACO PRETO) TC LINHO FREIXO (SILVER)</v>
          </cell>
          <cell r="R2559"/>
          <cell r="S2559"/>
          <cell r="T2559">
            <v>1.85</v>
          </cell>
          <cell r="U2559">
            <v>0.84</v>
          </cell>
          <cell r="V2559">
            <v>0.7</v>
          </cell>
          <cell r="W2559">
            <v>0</v>
          </cell>
          <cell r="X2559" t="str">
            <v>EST SOFA OLIVO (ACO PRETO) TC LINHO FREIXO (SILVER) - 1,85x0,84x0,7H</v>
          </cell>
          <cell r="Y2559">
            <v>0</v>
          </cell>
          <cell r="Z2559">
            <v>0</v>
          </cell>
          <cell r="AA2559">
            <v>0</v>
          </cell>
          <cell r="AB2559"/>
          <cell r="AC2559"/>
          <cell r="AD2559"/>
          <cell r="AE2559">
            <v>0</v>
          </cell>
          <cell r="AF2559">
            <v>0</v>
          </cell>
          <cell r="AG2559">
            <v>0</v>
          </cell>
          <cell r="AH2559">
            <v>0</v>
          </cell>
          <cell r="AI2559" t="str">
            <v xml:space="preserve">REF: </v>
          </cell>
          <cell r="AJ2559" t="str">
            <v>PRODUTO PRONTA ENTREGA</v>
          </cell>
          <cell r="AK2559"/>
          <cell r="AL2559" t="str">
            <v>ETIQUETA DE ESTOQUE</v>
          </cell>
          <cell r="AM2559"/>
          <cell r="AN2559" t="str">
            <v/>
          </cell>
          <cell r="AO2559" t="str">
            <v/>
          </cell>
          <cell r="AP2559" t="str">
            <v/>
          </cell>
          <cell r="AQ2559" t="str">
            <v/>
          </cell>
          <cell r="AR2559" t="str">
            <v>ETIQUETA DE ESTOQUE - xxH</v>
          </cell>
          <cell r="AS2559"/>
          <cell r="AT2559" t="str">
            <v>EST</v>
          </cell>
          <cell r="AU2559" t="str">
            <v>EST</v>
          </cell>
          <cell r="AV2559" t="str">
            <v/>
          </cell>
          <cell r="AW2559">
            <v>43889.75</v>
          </cell>
          <cell r="AX2559">
            <v>-43889.75</v>
          </cell>
          <cell r="AY2559"/>
          <cell r="AZ2559" t="str">
            <v/>
          </cell>
          <cell r="BA2559"/>
          <cell r="BB2559"/>
          <cell r="BC2559"/>
          <cell r="BD2559" t="str">
            <v/>
          </cell>
          <cell r="BE2559">
            <v>0</v>
          </cell>
          <cell r="BF2559" t="str">
            <v/>
          </cell>
          <cell r="BG2559" t="str">
            <v/>
          </cell>
          <cell r="BH2559">
            <v>13</v>
          </cell>
          <cell r="BI2559" t="str">
            <v>0</v>
          </cell>
          <cell r="BJ2559">
            <v>0</v>
          </cell>
          <cell r="BK2559">
            <v>0</v>
          </cell>
          <cell r="BL2559"/>
          <cell r="BM2559"/>
          <cell r="BN2559"/>
          <cell r="BO2559"/>
          <cell r="BQ2559" t="str">
            <v>DPOT</v>
          </cell>
          <cell r="BS2559" t="str">
            <v/>
          </cell>
          <cell r="BT2559" t="str">
            <v/>
          </cell>
        </row>
        <row r="2560">
          <cell r="H2560">
            <v>1</v>
          </cell>
          <cell r="O2560">
            <v>307969</v>
          </cell>
          <cell r="P2560"/>
          <cell r="Q2560" t="str">
            <v>EST SOFA OLIVO (ACO PRETO) TC LINHO FREIXO (PEWTER)</v>
          </cell>
          <cell r="R2560"/>
          <cell r="S2560"/>
          <cell r="T2560">
            <v>2.4500000000000002</v>
          </cell>
          <cell r="U2560">
            <v>0.84</v>
          </cell>
          <cell r="V2560">
            <v>0.7</v>
          </cell>
          <cell r="W2560">
            <v>0</v>
          </cell>
          <cell r="X2560" t="str">
            <v>EST SOFA OLIVO (ACO PRETO) TC LINHO FREIXO (PEWTER) - 2,45x0,84x0,7H</v>
          </cell>
          <cell r="Y2560">
            <v>0</v>
          </cell>
          <cell r="Z2560">
            <v>0</v>
          </cell>
          <cell r="AA2560">
            <v>0</v>
          </cell>
          <cell r="AB2560"/>
          <cell r="AC2560"/>
          <cell r="AD2560"/>
          <cell r="AE2560">
            <v>0</v>
          </cell>
          <cell r="AF2560">
            <v>0</v>
          </cell>
          <cell r="AG2560">
            <v>0</v>
          </cell>
          <cell r="AH2560">
            <v>0</v>
          </cell>
          <cell r="AI2560" t="str">
            <v xml:space="preserve">REF: </v>
          </cell>
          <cell r="AJ2560" t="str">
            <v>PRODUTO PRONTA ENTREGA</v>
          </cell>
          <cell r="AK2560"/>
          <cell r="AL2560" t="str">
            <v>ETIQUETA DE ESTOQUE</v>
          </cell>
          <cell r="AM2560"/>
          <cell r="AN2560" t="str">
            <v/>
          </cell>
          <cell r="AO2560" t="str">
            <v/>
          </cell>
          <cell r="AP2560" t="str">
            <v/>
          </cell>
          <cell r="AQ2560" t="str">
            <v/>
          </cell>
          <cell r="AR2560" t="str">
            <v>ETIQUETA DE ESTOQUE - xxH</v>
          </cell>
          <cell r="AS2560"/>
          <cell r="AT2560" t="str">
            <v>EST</v>
          </cell>
          <cell r="AU2560" t="str">
            <v>EST</v>
          </cell>
          <cell r="AV2560" t="str">
            <v/>
          </cell>
          <cell r="AW2560">
            <v>55136.53</v>
          </cell>
          <cell r="AX2560">
            <v>-55136.53</v>
          </cell>
          <cell r="AY2560"/>
          <cell r="AZ2560" t="str">
            <v/>
          </cell>
          <cell r="BA2560"/>
          <cell r="BB2560"/>
          <cell r="BC2560"/>
          <cell r="BD2560" t="str">
            <v/>
          </cell>
          <cell r="BE2560">
            <v>0</v>
          </cell>
          <cell r="BF2560" t="str">
            <v/>
          </cell>
          <cell r="BG2560" t="str">
            <v/>
          </cell>
          <cell r="BH2560">
            <v>13</v>
          </cell>
          <cell r="BI2560" t="str">
            <v>0</v>
          </cell>
          <cell r="BJ2560">
            <v>0</v>
          </cell>
          <cell r="BK2560">
            <v>0</v>
          </cell>
          <cell r="BL2560"/>
          <cell r="BM2560"/>
          <cell r="BN2560"/>
          <cell r="BO2560"/>
          <cell r="BQ2560" t="str">
            <v>DPOT</v>
          </cell>
          <cell r="BS2560" t="str">
            <v/>
          </cell>
          <cell r="BT2560" t="str">
            <v/>
          </cell>
        </row>
        <row r="2561">
          <cell r="H2561">
            <v>6</v>
          </cell>
          <cell r="O2561">
            <v>307864</v>
          </cell>
          <cell r="P2561"/>
          <cell r="Q2561" t="str">
            <v>EST CADEIRA GB01 MISTA (JEQ 03) (SEXT NT) TC MAGNOL 112</v>
          </cell>
          <cell r="R2561"/>
          <cell r="S2561"/>
          <cell r="T2561">
            <v>0.45</v>
          </cell>
          <cell r="U2561">
            <v>0.48</v>
          </cell>
          <cell r="V2561">
            <v>0</v>
          </cell>
          <cell r="W2561">
            <v>0</v>
          </cell>
          <cell r="X2561" t="str">
            <v>EST CADEIRA GB01 MISTA (JEQ 03) (SEXT NT) TC MAGNOL 112 - 0,45x0,48x0H</v>
          </cell>
          <cell r="Y2561">
            <v>0</v>
          </cell>
          <cell r="Z2561">
            <v>0</v>
          </cell>
          <cell r="AA2561">
            <v>0</v>
          </cell>
          <cell r="AB2561"/>
          <cell r="AC2561"/>
          <cell r="AD2561"/>
          <cell r="AE2561">
            <v>0</v>
          </cell>
          <cell r="AF2561">
            <v>0</v>
          </cell>
          <cell r="AG2561">
            <v>0</v>
          </cell>
          <cell r="AH2561">
            <v>0</v>
          </cell>
          <cell r="AI2561" t="str">
            <v xml:space="preserve">REF: </v>
          </cell>
          <cell r="AJ2561" t="str">
            <v>PRODUTO PRONTA ENTREGA</v>
          </cell>
          <cell r="AK2561"/>
          <cell r="AL2561" t="str">
            <v>ETIQUETA DE ESTOQUE</v>
          </cell>
          <cell r="AM2561"/>
          <cell r="AN2561" t="str">
            <v/>
          </cell>
          <cell r="AO2561" t="str">
            <v/>
          </cell>
          <cell r="AP2561" t="str">
            <v/>
          </cell>
          <cell r="AQ2561" t="str">
            <v/>
          </cell>
          <cell r="AR2561" t="str">
            <v>ETIQUETA DE ESTOQUE - xxH</v>
          </cell>
          <cell r="AS2561"/>
          <cell r="AT2561" t="str">
            <v>EST</v>
          </cell>
          <cell r="AU2561" t="str">
            <v>EST</v>
          </cell>
          <cell r="AV2561" t="str">
            <v/>
          </cell>
          <cell r="AW2561">
            <v>7748.3</v>
          </cell>
          <cell r="AX2561">
            <v>-7748.3</v>
          </cell>
          <cell r="AY2561"/>
          <cell r="AZ2561" t="str">
            <v/>
          </cell>
          <cell r="BA2561"/>
          <cell r="BB2561"/>
          <cell r="BC2561"/>
          <cell r="BD2561" t="str">
            <v/>
          </cell>
          <cell r="BE2561">
            <v>0</v>
          </cell>
          <cell r="BF2561" t="str">
            <v/>
          </cell>
          <cell r="BG2561" t="str">
            <v/>
          </cell>
          <cell r="BH2561">
            <v>13</v>
          </cell>
          <cell r="BI2561" t="str">
            <v>0</v>
          </cell>
          <cell r="BJ2561">
            <v>0</v>
          </cell>
          <cell r="BK2561">
            <v>0</v>
          </cell>
          <cell r="BL2561"/>
          <cell r="BM2561"/>
          <cell r="BN2561"/>
          <cell r="BO2561"/>
          <cell r="BQ2561" t="str">
            <v>DPOT</v>
          </cell>
          <cell r="BS2561" t="str">
            <v/>
          </cell>
          <cell r="BT2561" t="str">
            <v/>
          </cell>
        </row>
        <row r="2562">
          <cell r="H2562">
            <v>1</v>
          </cell>
          <cell r="O2562">
            <v>307724</v>
          </cell>
          <cell r="P2562"/>
          <cell r="Q2562" t="str">
            <v>EST MESA LATERAL CONINHA (BASE CONCRETO) (TPO METAL PTO FSC)</v>
          </cell>
          <cell r="R2562"/>
          <cell r="S2562"/>
          <cell r="T2562">
            <v>0.35</v>
          </cell>
          <cell r="U2562">
            <v>0</v>
          </cell>
          <cell r="V2562">
            <v>0.48</v>
          </cell>
          <cell r="W2562">
            <v>0.35</v>
          </cell>
          <cell r="X2562" t="str">
            <v>EST MESA LATERAL CONINHA (BASE CONCRETO) (TPO METAL PTO FSC) - Ø0,35x0,48H</v>
          </cell>
          <cell r="Y2562">
            <v>0</v>
          </cell>
          <cell r="Z2562">
            <v>0</v>
          </cell>
          <cell r="AA2562">
            <v>0</v>
          </cell>
          <cell r="AB2562"/>
          <cell r="AC2562"/>
          <cell r="AD2562"/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 t="str">
            <v xml:space="preserve">REF: </v>
          </cell>
          <cell r="AJ2562" t="str">
            <v>PRODUTO PRONTA ENTREGA</v>
          </cell>
          <cell r="AK2562"/>
          <cell r="AL2562" t="str">
            <v>ETIQUETA DE ESTOQUE</v>
          </cell>
          <cell r="AM2562"/>
          <cell r="AN2562" t="str">
            <v/>
          </cell>
          <cell r="AO2562" t="str">
            <v/>
          </cell>
          <cell r="AP2562" t="str">
            <v/>
          </cell>
          <cell r="AQ2562" t="str">
            <v/>
          </cell>
          <cell r="AR2562" t="str">
            <v>ETIQUETA DE ESTOQUE - xxH</v>
          </cell>
          <cell r="AS2562"/>
          <cell r="AT2562" t="str">
            <v>EST</v>
          </cell>
          <cell r="AU2562" t="str">
            <v>EST</v>
          </cell>
          <cell r="AV2562" t="str">
            <v/>
          </cell>
          <cell r="AW2562">
            <v>10062.94</v>
          </cell>
          <cell r="AX2562">
            <v>-10062.94</v>
          </cell>
          <cell r="AY2562"/>
          <cell r="AZ2562" t="str">
            <v/>
          </cell>
          <cell r="BA2562"/>
          <cell r="BB2562"/>
          <cell r="BC2562"/>
          <cell r="BD2562" t="str">
            <v/>
          </cell>
          <cell r="BE2562">
            <v>0</v>
          </cell>
          <cell r="BF2562" t="str">
            <v/>
          </cell>
          <cell r="BG2562" t="str">
            <v/>
          </cell>
          <cell r="BH2562">
            <v>13</v>
          </cell>
          <cell r="BI2562" t="str">
            <v>0</v>
          </cell>
          <cell r="BJ2562">
            <v>0</v>
          </cell>
          <cell r="BK2562">
            <v>0</v>
          </cell>
          <cell r="BL2562"/>
          <cell r="BM2562"/>
          <cell r="BN2562"/>
          <cell r="BO2562"/>
          <cell r="BQ2562" t="str">
            <v>DPOT</v>
          </cell>
          <cell r="BS2562" t="str">
            <v/>
          </cell>
          <cell r="BT2562" t="str">
            <v/>
          </cell>
        </row>
        <row r="2563">
          <cell r="H2563">
            <v>1</v>
          </cell>
          <cell r="O2563">
            <v>307712</v>
          </cell>
          <cell r="P2563"/>
          <cell r="Q2563" t="str">
            <v>EST MESA LATERAL CHEGA AQUI (LISA) (SUCUPIRA) BS PRETA FSC</v>
          </cell>
          <cell r="R2563"/>
          <cell r="S2563"/>
          <cell r="T2563">
            <v>0.41</v>
          </cell>
          <cell r="U2563">
            <v>0</v>
          </cell>
          <cell r="V2563">
            <v>0.7</v>
          </cell>
          <cell r="W2563">
            <v>0.41</v>
          </cell>
          <cell r="X2563" t="str">
            <v>EST MESA LATERAL CHEGA AQUI (LISA) (SUCUPIRA) BS PRETA FSC - Ø0,41x0,7H</v>
          </cell>
          <cell r="Y2563">
            <v>0</v>
          </cell>
          <cell r="Z2563">
            <v>0</v>
          </cell>
          <cell r="AA2563">
            <v>0</v>
          </cell>
          <cell r="AB2563"/>
          <cell r="AC2563"/>
          <cell r="AD2563"/>
          <cell r="AE2563">
            <v>0</v>
          </cell>
          <cell r="AF2563">
            <v>0</v>
          </cell>
          <cell r="AG2563">
            <v>0</v>
          </cell>
          <cell r="AH2563">
            <v>0</v>
          </cell>
          <cell r="AI2563" t="str">
            <v xml:space="preserve">REF: </v>
          </cell>
          <cell r="AJ2563" t="str">
            <v>PRODUTO PRONTA ENTREGA</v>
          </cell>
          <cell r="AK2563"/>
          <cell r="AL2563" t="str">
            <v>ETIQUETA DE ESTOQUE</v>
          </cell>
          <cell r="AM2563"/>
          <cell r="AN2563" t="str">
            <v/>
          </cell>
          <cell r="AO2563" t="str">
            <v/>
          </cell>
          <cell r="AP2563" t="str">
            <v/>
          </cell>
          <cell r="AQ2563" t="str">
            <v/>
          </cell>
          <cell r="AR2563" t="str">
            <v>ETIQUETA DE ESTOQUE - xxH</v>
          </cell>
          <cell r="AS2563"/>
          <cell r="AT2563" t="str">
            <v>EST</v>
          </cell>
          <cell r="AU2563" t="str">
            <v>EST</v>
          </cell>
          <cell r="AV2563" t="str">
            <v/>
          </cell>
          <cell r="AW2563">
            <v>12860.93</v>
          </cell>
          <cell r="AX2563">
            <v>-12860.93</v>
          </cell>
          <cell r="AY2563"/>
          <cell r="AZ2563" t="str">
            <v/>
          </cell>
          <cell r="BA2563"/>
          <cell r="BB2563"/>
          <cell r="BC2563"/>
          <cell r="BD2563" t="str">
            <v/>
          </cell>
          <cell r="BE2563">
            <v>0</v>
          </cell>
          <cell r="BF2563" t="str">
            <v/>
          </cell>
          <cell r="BG2563" t="str">
            <v/>
          </cell>
          <cell r="BH2563">
            <v>13</v>
          </cell>
          <cell r="BI2563" t="str">
            <v>0</v>
          </cell>
          <cell r="BJ2563">
            <v>0</v>
          </cell>
          <cell r="BK2563">
            <v>0</v>
          </cell>
          <cell r="BL2563"/>
          <cell r="BM2563"/>
          <cell r="BN2563"/>
          <cell r="BO2563"/>
          <cell r="BQ2563" t="str">
            <v>DPOT</v>
          </cell>
          <cell r="BS2563" t="str">
            <v/>
          </cell>
          <cell r="BT2563" t="str">
            <v/>
          </cell>
        </row>
        <row r="2564">
          <cell r="H2564">
            <v>1</v>
          </cell>
          <cell r="O2564">
            <v>307682</v>
          </cell>
          <cell r="P2564"/>
          <cell r="Q2564" t="str">
            <v>EST MESA LATERAL CONINHA (JEQUITIBA NT) (TPO METAL PTO FSC)</v>
          </cell>
          <cell r="R2564"/>
          <cell r="S2564"/>
          <cell r="T2564">
            <v>0.35</v>
          </cell>
          <cell r="U2564">
            <v>0</v>
          </cell>
          <cell r="V2564">
            <v>0.5</v>
          </cell>
          <cell r="W2564">
            <v>0.35</v>
          </cell>
          <cell r="X2564" t="str">
            <v>EST MESA LATERAL CONINHA (JEQUITIBA NT) (TPO METAL PTO FSC) - Ø0,35x0,5H</v>
          </cell>
          <cell r="Y2564">
            <v>0</v>
          </cell>
          <cell r="Z2564">
            <v>0</v>
          </cell>
          <cell r="AA2564">
            <v>0</v>
          </cell>
          <cell r="AB2564"/>
          <cell r="AC2564"/>
          <cell r="AD2564"/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 t="str">
            <v xml:space="preserve">REF: </v>
          </cell>
          <cell r="AJ2564" t="str">
            <v>PRODUTO PRONTA ENTREGA</v>
          </cell>
          <cell r="AK2564"/>
          <cell r="AL2564" t="str">
            <v>ETIQUETA DE ESTOQUE</v>
          </cell>
          <cell r="AM2564"/>
          <cell r="AN2564" t="str">
            <v/>
          </cell>
          <cell r="AO2564" t="str">
            <v/>
          </cell>
          <cell r="AP2564" t="str">
            <v/>
          </cell>
          <cell r="AQ2564" t="str">
            <v/>
          </cell>
          <cell r="AR2564" t="str">
            <v>ETIQUETA DE ESTOQUE - xxH</v>
          </cell>
          <cell r="AS2564"/>
          <cell r="AT2564" t="str">
            <v>EST</v>
          </cell>
          <cell r="AU2564" t="str">
            <v>EST</v>
          </cell>
          <cell r="AV2564" t="str">
            <v/>
          </cell>
          <cell r="AW2564">
            <v>14155.05</v>
          </cell>
          <cell r="AX2564">
            <v>-14155.05</v>
          </cell>
          <cell r="AY2564"/>
          <cell r="AZ2564" t="str">
            <v/>
          </cell>
          <cell r="BA2564"/>
          <cell r="BB2564"/>
          <cell r="BC2564"/>
          <cell r="BD2564" t="str">
            <v/>
          </cell>
          <cell r="BE2564">
            <v>0</v>
          </cell>
          <cell r="BF2564" t="str">
            <v/>
          </cell>
          <cell r="BG2564" t="str">
            <v/>
          </cell>
          <cell r="BH2564">
            <v>13</v>
          </cell>
          <cell r="BI2564" t="str">
            <v>0</v>
          </cell>
          <cell r="BJ2564">
            <v>0</v>
          </cell>
          <cell r="BK2564">
            <v>0</v>
          </cell>
          <cell r="BL2564"/>
          <cell r="BM2564"/>
          <cell r="BN2564"/>
          <cell r="BO2564"/>
          <cell r="BQ2564" t="str">
            <v>DPOT</v>
          </cell>
          <cell r="BS2564" t="str">
            <v/>
          </cell>
          <cell r="BT2564" t="str">
            <v/>
          </cell>
        </row>
        <row r="2565">
          <cell r="H2565">
            <v>0</v>
          </cell>
          <cell r="O2565">
            <v>304384</v>
          </cell>
          <cell r="P2565"/>
          <cell r="Q2565" t="str">
            <v>EST SOFA AIR II (BASE PRETA) TC PERFECTION NEUTRAL</v>
          </cell>
          <cell r="R2565"/>
          <cell r="S2565"/>
          <cell r="T2565">
            <v>3</v>
          </cell>
          <cell r="U2565">
            <v>0.97</v>
          </cell>
          <cell r="V2565">
            <v>0.7</v>
          </cell>
          <cell r="W2565">
            <v>0</v>
          </cell>
          <cell r="X2565" t="str">
            <v>EST SOFA AIR II (BASE PRETA) TC PERFECTION NEUTRAL - 3x0,97x0,7H</v>
          </cell>
          <cell r="Y2565">
            <v>0</v>
          </cell>
          <cell r="Z2565">
            <v>0</v>
          </cell>
          <cell r="AA2565">
            <v>0</v>
          </cell>
          <cell r="AB2565"/>
          <cell r="AC2565"/>
          <cell r="AD2565"/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 t="str">
            <v xml:space="preserve">REF: </v>
          </cell>
          <cell r="AJ2565" t="str">
            <v>PRODUTO PRONTA ENTREGA</v>
          </cell>
          <cell r="AK2565"/>
          <cell r="AL2565" t="str">
            <v>ETIQUETA DE ESTOQUE</v>
          </cell>
          <cell r="AM2565"/>
          <cell r="AN2565" t="str">
            <v/>
          </cell>
          <cell r="AO2565" t="str">
            <v/>
          </cell>
          <cell r="AP2565" t="str">
            <v/>
          </cell>
          <cell r="AQ2565" t="str">
            <v/>
          </cell>
          <cell r="AR2565" t="str">
            <v>ETIQUETA DE ESTOQUE - xxH</v>
          </cell>
          <cell r="AS2565"/>
          <cell r="AT2565" t="str">
            <v>EST</v>
          </cell>
          <cell r="AU2565" t="str">
            <v>EST</v>
          </cell>
          <cell r="AV2565" t="str">
            <v/>
          </cell>
          <cell r="AW2565">
            <v>75101.84</v>
          </cell>
          <cell r="AX2565">
            <v>-75101.84</v>
          </cell>
          <cell r="AY2565"/>
          <cell r="AZ2565" t="str">
            <v/>
          </cell>
          <cell r="BA2565"/>
          <cell r="BB2565"/>
          <cell r="BC2565"/>
          <cell r="BD2565" t="str">
            <v/>
          </cell>
          <cell r="BE2565">
            <v>0</v>
          </cell>
          <cell r="BF2565" t="str">
            <v/>
          </cell>
          <cell r="BG2565" t="str">
            <v/>
          </cell>
          <cell r="BH2565">
            <v>13</v>
          </cell>
          <cell r="BI2565" t="str">
            <v>0</v>
          </cell>
          <cell r="BJ2565">
            <v>0</v>
          </cell>
          <cell r="BK2565">
            <v>0</v>
          </cell>
          <cell r="BL2565"/>
          <cell r="BM2565"/>
          <cell r="BN2565"/>
          <cell r="BO2565"/>
          <cell r="BQ2565" t="str">
            <v>DPOT</v>
          </cell>
          <cell r="BS2565" t="str">
            <v/>
          </cell>
          <cell r="BT2565" t="str">
            <v/>
          </cell>
        </row>
        <row r="2566">
          <cell r="H2566">
            <v>1</v>
          </cell>
          <cell r="O2566">
            <v>303855</v>
          </cell>
          <cell r="P2566"/>
          <cell r="Q2566" t="str">
            <v>EST TAMPO GELSOMINA (CIRCULAR) (G3-GREEN P BORDA DUP)</v>
          </cell>
          <cell r="R2566"/>
          <cell r="S2566"/>
          <cell r="T2566">
            <v>1.6</v>
          </cell>
          <cell r="U2566">
            <v>0</v>
          </cell>
          <cell r="V2566">
            <v>0.02</v>
          </cell>
          <cell r="W2566">
            <v>1.6</v>
          </cell>
          <cell r="X2566" t="str">
            <v>EST TAMPO GELSOMINA (CIRCULAR) (G3-GREEN P BORDA DUP) - Ø1,6x0,02H</v>
          </cell>
          <cell r="Y2566">
            <v>0</v>
          </cell>
          <cell r="Z2566">
            <v>0.35</v>
          </cell>
          <cell r="AA2566">
            <v>0</v>
          </cell>
          <cell r="AB2566"/>
          <cell r="AC2566"/>
          <cell r="AD2566"/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 t="str">
            <v xml:space="preserve">REF: </v>
          </cell>
          <cell r="AJ2566"/>
          <cell r="AK2566"/>
          <cell r="AL2566" t="str">
            <v>ETIQUETA DE ESTOQUE</v>
          </cell>
          <cell r="AM2566"/>
          <cell r="AN2566" t="str">
            <v/>
          </cell>
          <cell r="AO2566" t="str">
            <v/>
          </cell>
          <cell r="AP2566" t="str">
            <v/>
          </cell>
          <cell r="AQ2566" t="str">
            <v/>
          </cell>
          <cell r="AR2566" t="str">
            <v>ETIQUETA DE ESTOQUE - xxH</v>
          </cell>
          <cell r="AS2566"/>
          <cell r="AT2566" t="str">
            <v>EST</v>
          </cell>
          <cell r="AU2566" t="str">
            <v>EST</v>
          </cell>
          <cell r="AV2566" t="str">
            <v/>
          </cell>
          <cell r="AW2566">
            <v>39536.550000000003</v>
          </cell>
          <cell r="AX2566">
            <v>-39536.550000000003</v>
          </cell>
          <cell r="AY2566"/>
          <cell r="AZ2566" t="str">
            <v/>
          </cell>
          <cell r="BA2566"/>
          <cell r="BB2566"/>
          <cell r="BC2566"/>
          <cell r="BD2566" t="str">
            <v/>
          </cell>
          <cell r="BE2566">
            <v>0</v>
          </cell>
          <cell r="BF2566" t="str">
            <v/>
          </cell>
          <cell r="BG2566" t="str">
            <v/>
          </cell>
          <cell r="BH2566">
            <v>13</v>
          </cell>
          <cell r="BI2566" t="str">
            <v>0</v>
          </cell>
          <cell r="BJ2566">
            <v>0</v>
          </cell>
          <cell r="BK2566">
            <v>0</v>
          </cell>
          <cell r="BL2566"/>
          <cell r="BM2566"/>
          <cell r="BN2566"/>
          <cell r="BO2566"/>
          <cell r="BQ2566" t="str">
            <v>DPOT</v>
          </cell>
          <cell r="BS2566" t="str">
            <v/>
          </cell>
          <cell r="BT2566" t="str">
            <v/>
          </cell>
        </row>
        <row r="2567">
          <cell r="H2567">
            <v>1</v>
          </cell>
          <cell r="O2567">
            <v>302822</v>
          </cell>
          <cell r="P2567"/>
          <cell r="Q2567" t="str">
            <v>EST CABIDEIRO SOLO (BASE TAIPA) (HASTE IMBUIA)</v>
          </cell>
          <cell r="R2567"/>
          <cell r="S2567"/>
          <cell r="T2567">
            <v>0.36</v>
          </cell>
          <cell r="U2567">
            <v>0.15</v>
          </cell>
          <cell r="V2567">
            <v>0.96</v>
          </cell>
          <cell r="W2567">
            <v>0</v>
          </cell>
          <cell r="X2567" t="str">
            <v>EST CABIDEIRO SOLO (BASE TAIPA) (HASTE IMBUIA) - 0,36x0,15x0,96H</v>
          </cell>
          <cell r="Y2567">
            <v>0</v>
          </cell>
          <cell r="Z2567">
            <v>0.5</v>
          </cell>
          <cell r="AA2567">
            <v>0</v>
          </cell>
          <cell r="AB2567"/>
          <cell r="AC2567"/>
          <cell r="AD2567"/>
          <cell r="AE2567">
            <v>0</v>
          </cell>
          <cell r="AF2567">
            <v>0</v>
          </cell>
          <cell r="AG2567">
            <v>0</v>
          </cell>
          <cell r="AH2567">
            <v>0</v>
          </cell>
          <cell r="AI2567" t="str">
            <v xml:space="preserve">REF: </v>
          </cell>
          <cell r="AJ2567"/>
          <cell r="AK2567"/>
          <cell r="AL2567" t="str">
            <v>ETIQUETA DE ESTOQUE</v>
          </cell>
          <cell r="AM2567"/>
          <cell r="AN2567" t="str">
            <v/>
          </cell>
          <cell r="AO2567" t="str">
            <v/>
          </cell>
          <cell r="AP2567" t="str">
            <v/>
          </cell>
          <cell r="AQ2567" t="str">
            <v/>
          </cell>
          <cell r="AR2567" t="str">
            <v>ETIQUETA DE ESTOQUE - xxH</v>
          </cell>
          <cell r="AS2567"/>
          <cell r="AT2567" t="str">
            <v>EST</v>
          </cell>
          <cell r="AU2567" t="str">
            <v>EST</v>
          </cell>
          <cell r="AV2567" t="str">
            <v/>
          </cell>
          <cell r="AW2567">
            <v>5820.46</v>
          </cell>
          <cell r="AX2567">
            <v>-5820.46</v>
          </cell>
          <cell r="AY2567"/>
          <cell r="AZ2567" t="str">
            <v/>
          </cell>
          <cell r="BA2567"/>
          <cell r="BB2567"/>
          <cell r="BC2567"/>
          <cell r="BD2567" t="str">
            <v/>
          </cell>
          <cell r="BE2567">
            <v>0</v>
          </cell>
          <cell r="BF2567" t="str">
            <v/>
          </cell>
          <cell r="BG2567" t="str">
            <v/>
          </cell>
          <cell r="BH2567">
            <v>13</v>
          </cell>
          <cell r="BI2567" t="str">
            <v>0</v>
          </cell>
          <cell r="BJ2567">
            <v>0</v>
          </cell>
          <cell r="BK2567">
            <v>0</v>
          </cell>
          <cell r="BL2567"/>
          <cell r="BM2567"/>
          <cell r="BN2567"/>
          <cell r="BO2567"/>
          <cell r="BQ2567" t="str">
            <v>DPOT</v>
          </cell>
          <cell r="BS2567" t="str">
            <v/>
          </cell>
          <cell r="BT2567" t="str">
            <v/>
          </cell>
        </row>
        <row r="2568">
          <cell r="H2568">
            <v>5</v>
          </cell>
          <cell r="O2568">
            <v>302821</v>
          </cell>
          <cell r="P2568"/>
          <cell r="Q2568" t="str">
            <v>EST CABIDEIRO SOLO (BASE TAIPA) (HASTE FREIJO)</v>
          </cell>
          <cell r="R2568"/>
          <cell r="S2568"/>
          <cell r="T2568">
            <v>0.36</v>
          </cell>
          <cell r="U2568">
            <v>0.15</v>
          </cell>
          <cell r="V2568">
            <v>0.96</v>
          </cell>
          <cell r="W2568">
            <v>0</v>
          </cell>
          <cell r="X2568" t="str">
            <v>EST CABIDEIRO SOLO (BASE TAIPA) (HASTE FREIJO) - 0,36x0,15x0,96H</v>
          </cell>
          <cell r="Y2568">
            <v>0</v>
          </cell>
          <cell r="Z2568">
            <v>0.5</v>
          </cell>
          <cell r="AA2568">
            <v>0</v>
          </cell>
          <cell r="AB2568"/>
          <cell r="AC2568"/>
          <cell r="AD2568"/>
          <cell r="AE2568">
            <v>0</v>
          </cell>
          <cell r="AF2568">
            <v>0</v>
          </cell>
          <cell r="AG2568">
            <v>0</v>
          </cell>
          <cell r="AH2568">
            <v>0</v>
          </cell>
          <cell r="AI2568" t="str">
            <v xml:space="preserve">REF: </v>
          </cell>
          <cell r="AJ2568"/>
          <cell r="AK2568"/>
          <cell r="AL2568" t="str">
            <v>ETIQUETA DE ESTOQUE</v>
          </cell>
          <cell r="AM2568"/>
          <cell r="AN2568" t="str">
            <v/>
          </cell>
          <cell r="AO2568" t="str">
            <v/>
          </cell>
          <cell r="AP2568" t="str">
            <v/>
          </cell>
          <cell r="AQ2568" t="str">
            <v/>
          </cell>
          <cell r="AR2568" t="str">
            <v>ETIQUETA DE ESTOQUE - xxH</v>
          </cell>
          <cell r="AS2568"/>
          <cell r="AT2568" t="str">
            <v>EST</v>
          </cell>
          <cell r="AU2568" t="str">
            <v>EST</v>
          </cell>
          <cell r="AV2568" t="str">
            <v/>
          </cell>
          <cell r="AW2568">
            <v>5219.34</v>
          </cell>
          <cell r="AX2568">
            <v>-5219.34</v>
          </cell>
          <cell r="AY2568"/>
          <cell r="AZ2568" t="str">
            <v/>
          </cell>
          <cell r="BA2568"/>
          <cell r="BB2568"/>
          <cell r="BC2568"/>
          <cell r="BD2568" t="str">
            <v/>
          </cell>
          <cell r="BE2568">
            <v>0</v>
          </cell>
          <cell r="BF2568" t="str">
            <v/>
          </cell>
          <cell r="BG2568" t="str">
            <v/>
          </cell>
          <cell r="BH2568">
            <v>13</v>
          </cell>
          <cell r="BI2568" t="str">
            <v>0</v>
          </cell>
          <cell r="BJ2568">
            <v>0</v>
          </cell>
          <cell r="BK2568">
            <v>0</v>
          </cell>
          <cell r="BL2568"/>
          <cell r="BM2568"/>
          <cell r="BN2568"/>
          <cell r="BO2568"/>
          <cell r="BQ2568" t="str">
            <v>DPOT</v>
          </cell>
          <cell r="BS2568" t="str">
            <v/>
          </cell>
          <cell r="BT2568" t="str">
            <v/>
          </cell>
        </row>
        <row r="2569">
          <cell r="H2569">
            <v>14</v>
          </cell>
          <cell r="O2569">
            <v>302811</v>
          </cell>
          <cell r="P2569"/>
          <cell r="Q2569" t="str">
            <v>EST MESA LATERAL SOLO (MOD 2) (BASE TAIPA) (TP FREIJO)</v>
          </cell>
          <cell r="R2569"/>
          <cell r="S2569"/>
          <cell r="T2569">
            <v>0.35</v>
          </cell>
          <cell r="U2569">
            <v>0.25</v>
          </cell>
          <cell r="V2569">
            <v>0.62</v>
          </cell>
          <cell r="W2569">
            <v>0</v>
          </cell>
          <cell r="X2569" t="str">
            <v>EST MESA LATERAL SOLO (MOD 2) (BASE TAIPA) (TP FREIJO) - 0,35x0,25x0,62H</v>
          </cell>
          <cell r="Y2569">
            <v>0</v>
          </cell>
          <cell r="Z2569">
            <v>0.5</v>
          </cell>
          <cell r="AA2569">
            <v>0</v>
          </cell>
          <cell r="AB2569"/>
          <cell r="AC2569"/>
          <cell r="AD2569"/>
          <cell r="AE2569">
            <v>0</v>
          </cell>
          <cell r="AF2569">
            <v>0</v>
          </cell>
          <cell r="AG2569">
            <v>0</v>
          </cell>
          <cell r="AH2569">
            <v>0</v>
          </cell>
          <cell r="AI2569" t="str">
            <v xml:space="preserve">REF: </v>
          </cell>
          <cell r="AJ2569"/>
          <cell r="AK2569"/>
          <cell r="AL2569" t="str">
            <v>ETIQUETA DE ESTOQUE</v>
          </cell>
          <cell r="AM2569"/>
          <cell r="AN2569" t="str">
            <v/>
          </cell>
          <cell r="AO2569" t="str">
            <v/>
          </cell>
          <cell r="AP2569" t="str">
            <v/>
          </cell>
          <cell r="AQ2569" t="str">
            <v/>
          </cell>
          <cell r="AR2569" t="str">
            <v>ETIQUETA DE ESTOQUE - xxH</v>
          </cell>
          <cell r="AS2569"/>
          <cell r="AT2569" t="str">
            <v>EST</v>
          </cell>
          <cell r="AU2569" t="str">
            <v>EST</v>
          </cell>
          <cell r="AV2569" t="str">
            <v/>
          </cell>
          <cell r="AW2569">
            <v>6744.24</v>
          </cell>
          <cell r="AX2569">
            <v>-6744.24</v>
          </cell>
          <cell r="AY2569"/>
          <cell r="AZ2569" t="str">
            <v/>
          </cell>
          <cell r="BA2569"/>
          <cell r="BB2569"/>
          <cell r="BC2569"/>
          <cell r="BD2569" t="str">
            <v/>
          </cell>
          <cell r="BE2569">
            <v>0</v>
          </cell>
          <cell r="BF2569" t="str">
            <v/>
          </cell>
          <cell r="BG2569" t="str">
            <v/>
          </cell>
          <cell r="BH2569">
            <v>13</v>
          </cell>
          <cell r="BI2569" t="str">
            <v>0</v>
          </cell>
          <cell r="BJ2569">
            <v>0</v>
          </cell>
          <cell r="BK2569">
            <v>0</v>
          </cell>
          <cell r="BL2569"/>
          <cell r="BM2569"/>
          <cell r="BN2569"/>
          <cell r="BO2569"/>
          <cell r="BQ2569" t="str">
            <v>DPOT</v>
          </cell>
          <cell r="BS2569" t="str">
            <v/>
          </cell>
          <cell r="BT2569" t="str">
            <v/>
          </cell>
        </row>
        <row r="2570">
          <cell r="H2570">
            <v>18</v>
          </cell>
          <cell r="O2570">
            <v>302810</v>
          </cell>
          <cell r="P2570"/>
          <cell r="Q2570" t="str">
            <v>EST MESA LATERAL SOLO (MOD 2) (BASE TAIPA) (TP IMBUIA)</v>
          </cell>
          <cell r="R2570"/>
          <cell r="S2570"/>
          <cell r="T2570">
            <v>0.35</v>
          </cell>
          <cell r="U2570">
            <v>0.25</v>
          </cell>
          <cell r="V2570">
            <v>0.62</v>
          </cell>
          <cell r="W2570">
            <v>0</v>
          </cell>
          <cell r="X2570" t="str">
            <v>EST MESA LATERAL SOLO (MOD 2) (BASE TAIPA) (TP IMBUIA) - 0,35x0,25x0,62H</v>
          </cell>
          <cell r="Y2570">
            <v>0</v>
          </cell>
          <cell r="Z2570">
            <v>0.35</v>
          </cell>
          <cell r="AA2570">
            <v>0</v>
          </cell>
          <cell r="AB2570"/>
          <cell r="AC2570"/>
          <cell r="AD2570"/>
          <cell r="AE2570">
            <v>0</v>
          </cell>
          <cell r="AF2570">
            <v>0</v>
          </cell>
          <cell r="AG2570">
            <v>0</v>
          </cell>
          <cell r="AH2570">
            <v>0</v>
          </cell>
          <cell r="AI2570" t="str">
            <v xml:space="preserve">REF: </v>
          </cell>
          <cell r="AJ2570"/>
          <cell r="AK2570"/>
          <cell r="AL2570" t="str">
            <v>ETIQUETA DE ESTOQUE</v>
          </cell>
          <cell r="AM2570"/>
          <cell r="AN2570" t="str">
            <v/>
          </cell>
          <cell r="AO2570" t="str">
            <v/>
          </cell>
          <cell r="AP2570" t="str">
            <v/>
          </cell>
          <cell r="AQ2570" t="str">
            <v/>
          </cell>
          <cell r="AR2570" t="str">
            <v>ETIQUETA DE ESTOQUE - xxH</v>
          </cell>
          <cell r="AS2570"/>
          <cell r="AT2570" t="str">
            <v>EST</v>
          </cell>
          <cell r="AU2570" t="str">
            <v>EST</v>
          </cell>
          <cell r="AV2570" t="str">
            <v/>
          </cell>
          <cell r="AW2570">
            <v>7313.33</v>
          </cell>
          <cell r="AX2570">
            <v>-7313.33</v>
          </cell>
          <cell r="AY2570"/>
          <cell r="AZ2570" t="str">
            <v/>
          </cell>
          <cell r="BA2570"/>
          <cell r="BB2570"/>
          <cell r="BC2570"/>
          <cell r="BD2570" t="str">
            <v/>
          </cell>
          <cell r="BE2570">
            <v>0</v>
          </cell>
          <cell r="BF2570" t="str">
            <v/>
          </cell>
          <cell r="BG2570" t="str">
            <v/>
          </cell>
          <cell r="BH2570">
            <v>13</v>
          </cell>
          <cell r="BI2570" t="str">
            <v>0</v>
          </cell>
          <cell r="BJ2570">
            <v>0</v>
          </cell>
          <cell r="BK2570">
            <v>0</v>
          </cell>
          <cell r="BL2570"/>
          <cell r="BM2570"/>
          <cell r="BN2570"/>
          <cell r="BO2570"/>
          <cell r="BQ2570" t="str">
            <v>DPOT</v>
          </cell>
          <cell r="BS2570" t="str">
            <v/>
          </cell>
          <cell r="BT2570" t="str">
            <v/>
          </cell>
        </row>
        <row r="2571">
          <cell r="H2571">
            <v>13</v>
          </cell>
          <cell r="O2571">
            <v>302809</v>
          </cell>
          <cell r="P2571"/>
          <cell r="Q2571" t="str">
            <v>EST MESA LATERAL SOLO (MOD 1) (BASE TAIPA) (TP IMBUIA)</v>
          </cell>
          <cell r="R2571"/>
          <cell r="S2571"/>
          <cell r="T2571">
            <v>0.3</v>
          </cell>
          <cell r="U2571">
            <v>0.2</v>
          </cell>
          <cell r="V2571">
            <v>0.56000000000000005</v>
          </cell>
          <cell r="W2571">
            <v>0</v>
          </cell>
          <cell r="X2571" t="str">
            <v>EST MESA LATERAL SOLO (MOD 1) (BASE TAIPA) (TP IMBUIA) - 0,3x0,2x0,56H</v>
          </cell>
          <cell r="Y2571">
            <v>0</v>
          </cell>
          <cell r="Z2571">
            <v>0.5</v>
          </cell>
          <cell r="AA2571">
            <v>0</v>
          </cell>
          <cell r="AB2571"/>
          <cell r="AC2571"/>
          <cell r="AD2571"/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 t="str">
            <v xml:space="preserve">REF: </v>
          </cell>
          <cell r="AJ2571"/>
          <cell r="AK2571"/>
          <cell r="AL2571" t="str">
            <v>ETIQUETA DE ESTOQUE</v>
          </cell>
          <cell r="AM2571"/>
          <cell r="AN2571" t="str">
            <v/>
          </cell>
          <cell r="AO2571" t="str">
            <v/>
          </cell>
          <cell r="AP2571" t="str">
            <v/>
          </cell>
          <cell r="AQ2571" t="str">
            <v/>
          </cell>
          <cell r="AR2571" t="str">
            <v>ETIQUETA DE ESTOQUE - xxH</v>
          </cell>
          <cell r="AS2571"/>
          <cell r="AT2571" t="str">
            <v>EST</v>
          </cell>
          <cell r="AU2571" t="str">
            <v>EST</v>
          </cell>
          <cell r="AV2571" t="str">
            <v/>
          </cell>
          <cell r="AW2571">
            <v>7122.15</v>
          </cell>
          <cell r="AX2571">
            <v>-7122.15</v>
          </cell>
          <cell r="AY2571"/>
          <cell r="AZ2571" t="str">
            <v/>
          </cell>
          <cell r="BA2571"/>
          <cell r="BB2571"/>
          <cell r="BC2571"/>
          <cell r="BD2571" t="str">
            <v/>
          </cell>
          <cell r="BE2571">
            <v>0</v>
          </cell>
          <cell r="BF2571" t="str">
            <v/>
          </cell>
          <cell r="BG2571" t="str">
            <v/>
          </cell>
          <cell r="BH2571">
            <v>13</v>
          </cell>
          <cell r="BI2571" t="str">
            <v>0</v>
          </cell>
          <cell r="BJ2571">
            <v>0</v>
          </cell>
          <cell r="BK2571">
            <v>0</v>
          </cell>
          <cell r="BL2571"/>
          <cell r="BM2571"/>
          <cell r="BN2571"/>
          <cell r="BO2571"/>
          <cell r="BQ2571" t="str">
            <v>DPOT</v>
          </cell>
          <cell r="BS2571" t="str">
            <v/>
          </cell>
          <cell r="BT2571" t="str">
            <v/>
          </cell>
        </row>
        <row r="2572">
          <cell r="H2572">
            <v>13</v>
          </cell>
          <cell r="O2572">
            <v>302807</v>
          </cell>
          <cell r="P2572"/>
          <cell r="Q2572" t="str">
            <v>EST MESA LATERAL SOLO (MOD 1) (BASE TAIPA) (TP FREIJO)</v>
          </cell>
          <cell r="R2572"/>
          <cell r="S2572"/>
          <cell r="T2572">
            <v>0.3</v>
          </cell>
          <cell r="U2572">
            <v>0.2</v>
          </cell>
          <cell r="V2572">
            <v>0.56000000000000005</v>
          </cell>
          <cell r="W2572">
            <v>0</v>
          </cell>
          <cell r="X2572" t="str">
            <v>EST MESA LATERAL SOLO (MOD 1) (BASE TAIPA) (TP FREIJO) - 0,3x0,2x0,56H</v>
          </cell>
          <cell r="Y2572">
            <v>0</v>
          </cell>
          <cell r="Z2572">
            <v>0.5</v>
          </cell>
          <cell r="AA2572">
            <v>0</v>
          </cell>
          <cell r="AB2572"/>
          <cell r="AC2572"/>
          <cell r="AD2572"/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 t="str">
            <v xml:space="preserve">REF: </v>
          </cell>
          <cell r="AJ2572"/>
          <cell r="AK2572"/>
          <cell r="AL2572" t="str">
            <v>ETIQUETA DE ESTOQUE</v>
          </cell>
          <cell r="AM2572"/>
          <cell r="AN2572" t="str">
            <v/>
          </cell>
          <cell r="AO2572" t="str">
            <v/>
          </cell>
          <cell r="AP2572" t="str">
            <v/>
          </cell>
          <cell r="AQ2572" t="str">
            <v/>
          </cell>
          <cell r="AR2572" t="str">
            <v>ETIQUETA DE ESTOQUE - xxH</v>
          </cell>
          <cell r="AS2572"/>
          <cell r="AT2572" t="str">
            <v>EST</v>
          </cell>
          <cell r="AU2572" t="str">
            <v>EST</v>
          </cell>
          <cell r="AV2572" t="str">
            <v/>
          </cell>
          <cell r="AW2572">
            <v>6279.12</v>
          </cell>
          <cell r="AX2572">
            <v>-6279.12</v>
          </cell>
          <cell r="AY2572"/>
          <cell r="AZ2572" t="str">
            <v/>
          </cell>
          <cell r="BA2572"/>
          <cell r="BB2572"/>
          <cell r="BC2572"/>
          <cell r="BD2572" t="str">
            <v/>
          </cell>
          <cell r="BE2572">
            <v>0</v>
          </cell>
          <cell r="BF2572" t="str">
            <v/>
          </cell>
          <cell r="BG2572" t="str">
            <v/>
          </cell>
          <cell r="BH2572">
            <v>13</v>
          </cell>
          <cell r="BI2572" t="str">
            <v>0</v>
          </cell>
          <cell r="BJ2572">
            <v>0</v>
          </cell>
          <cell r="BK2572">
            <v>0</v>
          </cell>
          <cell r="BL2572"/>
          <cell r="BM2572"/>
          <cell r="BN2572"/>
          <cell r="BO2572"/>
          <cell r="BQ2572" t="str">
            <v>DPOT</v>
          </cell>
          <cell r="BS2572" t="str">
            <v/>
          </cell>
          <cell r="BT2572" t="str">
            <v/>
          </cell>
        </row>
        <row r="2573">
          <cell r="H2573">
            <v>4</v>
          </cell>
          <cell r="O2573">
            <v>301227</v>
          </cell>
          <cell r="P2573"/>
          <cell r="Q2573" t="str">
            <v>EST BANCO BANQUINHO (IMBUIA)</v>
          </cell>
          <cell r="R2573"/>
          <cell r="S2573"/>
          <cell r="T2573">
            <v>0.63</v>
          </cell>
          <cell r="U2573">
            <v>0.48</v>
          </cell>
          <cell r="V2573">
            <v>0.44</v>
          </cell>
          <cell r="W2573">
            <v>0</v>
          </cell>
          <cell r="X2573" t="str">
            <v>EST BANCO BANQUINHO (IMBUIA) - 0,63x0,48x0,44H</v>
          </cell>
          <cell r="Y2573">
            <v>0</v>
          </cell>
          <cell r="Z2573">
            <v>0</v>
          </cell>
          <cell r="AA2573">
            <v>0</v>
          </cell>
          <cell r="AB2573"/>
          <cell r="AC2573"/>
          <cell r="AD2573"/>
          <cell r="AE2573">
            <v>0</v>
          </cell>
          <cell r="AF2573">
            <v>0</v>
          </cell>
          <cell r="AG2573">
            <v>0</v>
          </cell>
          <cell r="AH2573">
            <v>0</v>
          </cell>
          <cell r="AI2573" t="str">
            <v xml:space="preserve">REF: </v>
          </cell>
          <cell r="AJ2573" t="str">
            <v>PRODUTO PRONTA ENTREGA</v>
          </cell>
          <cell r="AK2573"/>
          <cell r="AL2573" t="str">
            <v>ETIQUETA DE ESTOQUE</v>
          </cell>
          <cell r="AM2573"/>
          <cell r="AN2573" t="str">
            <v/>
          </cell>
          <cell r="AO2573" t="str">
            <v/>
          </cell>
          <cell r="AP2573" t="str">
            <v/>
          </cell>
          <cell r="AQ2573" t="str">
            <v/>
          </cell>
          <cell r="AR2573" t="str">
            <v>ETIQUETA DE ESTOQUE - xxH</v>
          </cell>
          <cell r="AS2573"/>
          <cell r="AT2573" t="str">
            <v>EST</v>
          </cell>
          <cell r="AU2573" t="str">
            <v>EST</v>
          </cell>
          <cell r="AV2573" t="str">
            <v/>
          </cell>
          <cell r="AW2573">
            <v>4723.62</v>
          </cell>
          <cell r="AX2573">
            <v>-4723.62</v>
          </cell>
          <cell r="AY2573"/>
          <cell r="AZ2573" t="str">
            <v/>
          </cell>
          <cell r="BA2573"/>
          <cell r="BB2573"/>
          <cell r="BC2573"/>
          <cell r="BD2573" t="str">
            <v/>
          </cell>
          <cell r="BE2573">
            <v>0</v>
          </cell>
          <cell r="BF2573" t="str">
            <v/>
          </cell>
          <cell r="BG2573" t="str">
            <v/>
          </cell>
          <cell r="BH2573">
            <v>13</v>
          </cell>
          <cell r="BI2573" t="str">
            <v>0</v>
          </cell>
          <cell r="BJ2573">
            <v>0</v>
          </cell>
          <cell r="BK2573">
            <v>0</v>
          </cell>
          <cell r="BL2573"/>
          <cell r="BM2573"/>
          <cell r="BN2573"/>
          <cell r="BO2573"/>
          <cell r="BQ2573" t="str">
            <v>DPOT</v>
          </cell>
          <cell r="BS2573" t="str">
            <v/>
          </cell>
          <cell r="BT2573" t="str">
            <v/>
          </cell>
        </row>
        <row r="2574">
          <cell r="H2574">
            <v>2</v>
          </cell>
          <cell r="O2574">
            <v>300799</v>
          </cell>
          <cell r="P2574"/>
          <cell r="Q2574" t="str">
            <v>EST POLTRONA MILLOR (FREIJO NATURAL) TC PERFECTION NEUTRAL</v>
          </cell>
          <cell r="R2574"/>
          <cell r="S2574"/>
          <cell r="T2574">
            <v>1</v>
          </cell>
          <cell r="U2574">
            <v>0.92</v>
          </cell>
          <cell r="V2574">
            <v>0.7</v>
          </cell>
          <cell r="W2574">
            <v>0</v>
          </cell>
          <cell r="X2574" t="str">
            <v>EST POLTRONA MILLOR (FREIJO NATURAL) TC PERFECTION NEUTRAL - 1x0,92x0,7H</v>
          </cell>
          <cell r="Y2574">
            <v>0</v>
          </cell>
          <cell r="Z2574">
            <v>0</v>
          </cell>
          <cell r="AA2574">
            <v>0</v>
          </cell>
          <cell r="AB2574"/>
          <cell r="AC2574"/>
          <cell r="AD2574"/>
          <cell r="AE2574">
            <v>0</v>
          </cell>
          <cell r="AF2574">
            <v>0</v>
          </cell>
          <cell r="AG2574">
            <v>0</v>
          </cell>
          <cell r="AH2574">
            <v>0</v>
          </cell>
          <cell r="AI2574" t="str">
            <v xml:space="preserve">REF: </v>
          </cell>
          <cell r="AJ2574" t="str">
            <v>PRODUTO PRONTA ENTREGA</v>
          </cell>
          <cell r="AK2574"/>
          <cell r="AL2574" t="str">
            <v>ETIQUETA DE ESTOQUE</v>
          </cell>
          <cell r="AM2574"/>
          <cell r="AN2574" t="str">
            <v/>
          </cell>
          <cell r="AO2574" t="str">
            <v/>
          </cell>
          <cell r="AP2574" t="str">
            <v/>
          </cell>
          <cell r="AQ2574" t="str">
            <v/>
          </cell>
          <cell r="AR2574" t="str">
            <v>ETIQUETA DE ESTOQUE - xxH</v>
          </cell>
          <cell r="AS2574"/>
          <cell r="AT2574" t="str">
            <v>EST</v>
          </cell>
          <cell r="AU2574" t="str">
            <v>EST</v>
          </cell>
          <cell r="AV2574" t="str">
            <v/>
          </cell>
          <cell r="AW2574">
            <v>66931.72</v>
          </cell>
          <cell r="AX2574">
            <v>-66931.72</v>
          </cell>
          <cell r="AY2574"/>
          <cell r="AZ2574" t="str">
            <v/>
          </cell>
          <cell r="BA2574"/>
          <cell r="BB2574"/>
          <cell r="BC2574"/>
          <cell r="BD2574" t="str">
            <v/>
          </cell>
          <cell r="BE2574">
            <v>0</v>
          </cell>
          <cell r="BF2574" t="str">
            <v/>
          </cell>
          <cell r="BG2574" t="str">
            <v/>
          </cell>
          <cell r="BH2574">
            <v>13</v>
          </cell>
          <cell r="BI2574" t="str">
            <v>0</v>
          </cell>
          <cell r="BJ2574">
            <v>0</v>
          </cell>
          <cell r="BK2574">
            <v>0</v>
          </cell>
          <cell r="BL2574"/>
          <cell r="BM2574"/>
          <cell r="BN2574"/>
          <cell r="BO2574"/>
          <cell r="BQ2574" t="str">
            <v>DPOT</v>
          </cell>
          <cell r="BS2574" t="str">
            <v/>
          </cell>
          <cell r="BT2574" t="str">
            <v/>
          </cell>
        </row>
        <row r="2575">
          <cell r="H2575">
            <v>2</v>
          </cell>
          <cell r="O2575">
            <v>300675</v>
          </cell>
          <cell r="P2575"/>
          <cell r="Q2575" t="str">
            <v>EST BANCO FREVO (FREIJO)</v>
          </cell>
          <cell r="R2575"/>
          <cell r="S2575"/>
          <cell r="T2575">
            <v>2.2000000000000002</v>
          </cell>
          <cell r="U2575">
            <v>0.5</v>
          </cell>
          <cell r="V2575">
            <v>0.45</v>
          </cell>
          <cell r="W2575">
            <v>0</v>
          </cell>
          <cell r="X2575" t="str">
            <v>EST BANCO FREVO (FREIJO) - 2,2x0,5x0,45H</v>
          </cell>
          <cell r="Y2575">
            <v>0</v>
          </cell>
          <cell r="Z2575">
            <v>0</v>
          </cell>
          <cell r="AA2575">
            <v>0</v>
          </cell>
          <cell r="AB2575"/>
          <cell r="AC2575"/>
          <cell r="AD2575"/>
          <cell r="AE2575">
            <v>0</v>
          </cell>
          <cell r="AF2575">
            <v>0</v>
          </cell>
          <cell r="AG2575">
            <v>0</v>
          </cell>
          <cell r="AH2575">
            <v>0</v>
          </cell>
          <cell r="AI2575" t="str">
            <v xml:space="preserve">REF: </v>
          </cell>
          <cell r="AJ2575" t="str">
            <v>PRODUTO PRONTA ENTREGA</v>
          </cell>
          <cell r="AK2575"/>
          <cell r="AL2575" t="str">
            <v>ETIQUETA DE ESTOQUE</v>
          </cell>
          <cell r="AM2575"/>
          <cell r="AN2575" t="str">
            <v/>
          </cell>
          <cell r="AO2575" t="str">
            <v/>
          </cell>
          <cell r="AP2575" t="str">
            <v/>
          </cell>
          <cell r="AQ2575" t="str">
            <v/>
          </cell>
          <cell r="AR2575" t="str">
            <v>ETIQUETA DE ESTOQUE - xxH</v>
          </cell>
          <cell r="AS2575"/>
          <cell r="AT2575" t="str">
            <v>EST</v>
          </cell>
          <cell r="AU2575" t="str">
            <v>EST</v>
          </cell>
          <cell r="AV2575" t="str">
            <v/>
          </cell>
          <cell r="AW2575">
            <v>43743.040000000001</v>
          </cell>
          <cell r="AX2575">
            <v>-43743.040000000001</v>
          </cell>
          <cell r="AY2575"/>
          <cell r="AZ2575" t="str">
            <v/>
          </cell>
          <cell r="BA2575"/>
          <cell r="BB2575"/>
          <cell r="BC2575"/>
          <cell r="BD2575" t="str">
            <v/>
          </cell>
          <cell r="BE2575">
            <v>0</v>
          </cell>
          <cell r="BF2575" t="str">
            <v/>
          </cell>
          <cell r="BG2575" t="str">
            <v/>
          </cell>
          <cell r="BH2575">
            <v>203</v>
          </cell>
          <cell r="BI2575" t="str">
            <v>0</v>
          </cell>
          <cell r="BJ2575">
            <v>0</v>
          </cell>
          <cell r="BK2575">
            <v>0</v>
          </cell>
          <cell r="BL2575"/>
          <cell r="BM2575"/>
          <cell r="BN2575"/>
          <cell r="BO2575"/>
          <cell r="BQ2575" t="str">
            <v>DPOT</v>
          </cell>
          <cell r="BS2575" t="str">
            <v/>
          </cell>
          <cell r="BT2575" t="str">
            <v/>
          </cell>
        </row>
        <row r="2576">
          <cell r="H2576">
            <v>2</v>
          </cell>
          <cell r="O2576">
            <v>300674</v>
          </cell>
          <cell r="P2576"/>
          <cell r="Q2576" t="str">
            <v>EST BANCO FREVO (PINHO DE RIGA)</v>
          </cell>
          <cell r="R2576"/>
          <cell r="S2576"/>
          <cell r="T2576">
            <v>2.2000000000000002</v>
          </cell>
          <cell r="U2576">
            <v>0.5</v>
          </cell>
          <cell r="V2576">
            <v>0.45</v>
          </cell>
          <cell r="W2576">
            <v>0</v>
          </cell>
          <cell r="X2576" t="str">
            <v>EST BANCO FREVO (PINHO DE RIGA) - 2,2x0,5x0,45H</v>
          </cell>
          <cell r="Y2576">
            <v>0</v>
          </cell>
          <cell r="Z2576">
            <v>0.5</v>
          </cell>
          <cell r="AA2576">
            <v>0</v>
          </cell>
          <cell r="AB2576"/>
          <cell r="AC2576"/>
          <cell r="AD2576"/>
          <cell r="AE2576">
            <v>0</v>
          </cell>
          <cell r="AF2576">
            <v>0</v>
          </cell>
          <cell r="AG2576">
            <v>0</v>
          </cell>
          <cell r="AH2576">
            <v>0</v>
          </cell>
          <cell r="AI2576" t="str">
            <v xml:space="preserve">REF: </v>
          </cell>
          <cell r="AJ2576"/>
          <cell r="AK2576"/>
          <cell r="AL2576" t="str">
            <v>ETIQUETA DE ESTOQUE</v>
          </cell>
          <cell r="AM2576"/>
          <cell r="AN2576" t="str">
            <v/>
          </cell>
          <cell r="AO2576" t="str">
            <v/>
          </cell>
          <cell r="AP2576" t="str">
            <v/>
          </cell>
          <cell r="AQ2576" t="str">
            <v/>
          </cell>
          <cell r="AR2576" t="str">
            <v>ETIQUETA DE ESTOQUE - xxH</v>
          </cell>
          <cell r="AS2576"/>
          <cell r="AT2576" t="str">
            <v>EST</v>
          </cell>
          <cell r="AU2576" t="str">
            <v>EST</v>
          </cell>
          <cell r="AV2576" t="str">
            <v/>
          </cell>
          <cell r="AW2576">
            <v>61149.440000000002</v>
          </cell>
          <cell r="AX2576">
            <v>-61149.440000000002</v>
          </cell>
          <cell r="AY2576"/>
          <cell r="AZ2576" t="str">
            <v/>
          </cell>
          <cell r="BA2576"/>
          <cell r="BB2576"/>
          <cell r="BC2576"/>
          <cell r="BD2576" t="str">
            <v/>
          </cell>
          <cell r="BE2576">
            <v>0</v>
          </cell>
          <cell r="BF2576" t="str">
            <v/>
          </cell>
          <cell r="BG2576" t="str">
            <v/>
          </cell>
          <cell r="BH2576">
            <v>203</v>
          </cell>
          <cell r="BI2576" t="str">
            <v>0</v>
          </cell>
          <cell r="BJ2576">
            <v>0</v>
          </cell>
          <cell r="BK2576">
            <v>0</v>
          </cell>
          <cell r="BL2576"/>
          <cell r="BM2576"/>
          <cell r="BN2576"/>
          <cell r="BO2576"/>
          <cell r="BQ2576" t="str">
            <v>DPOT</v>
          </cell>
          <cell r="BS2576" t="str">
            <v/>
          </cell>
          <cell r="BT2576" t="str">
            <v/>
          </cell>
        </row>
        <row r="2577">
          <cell r="H2577">
            <v>1</v>
          </cell>
          <cell r="O2577">
            <v>300462</v>
          </cell>
          <cell r="P2577"/>
          <cell r="Q2577" t="str">
            <v>EST MESA JANTAR DINA (FREIJO NATURAL)</v>
          </cell>
          <cell r="R2577"/>
          <cell r="S2577"/>
          <cell r="T2577">
            <v>3.5</v>
          </cell>
          <cell r="U2577">
            <v>1.2</v>
          </cell>
          <cell r="V2577">
            <v>0.75</v>
          </cell>
          <cell r="W2577">
            <v>0</v>
          </cell>
          <cell r="X2577" t="str">
            <v>EST MESA JANTAR DINA (FREIJO NATURAL) - 3,5x1,2x0,75H</v>
          </cell>
          <cell r="Y2577">
            <v>0</v>
          </cell>
          <cell r="Z2577">
            <v>0.5</v>
          </cell>
          <cell r="AA2577">
            <v>0</v>
          </cell>
          <cell r="AB2577"/>
          <cell r="AC2577"/>
          <cell r="AD2577"/>
          <cell r="AE2577">
            <v>0</v>
          </cell>
          <cell r="AF2577">
            <v>0</v>
          </cell>
          <cell r="AG2577">
            <v>0</v>
          </cell>
          <cell r="AH2577">
            <v>0</v>
          </cell>
          <cell r="AI2577" t="str">
            <v xml:space="preserve">REF: </v>
          </cell>
          <cell r="AJ2577"/>
          <cell r="AK2577"/>
          <cell r="AL2577" t="str">
            <v>ETIQUETA DE ESTOQUE</v>
          </cell>
          <cell r="AM2577"/>
          <cell r="AN2577" t="str">
            <v/>
          </cell>
          <cell r="AO2577" t="str">
            <v/>
          </cell>
          <cell r="AP2577" t="str">
            <v/>
          </cell>
          <cell r="AQ2577" t="str">
            <v/>
          </cell>
          <cell r="AR2577" t="str">
            <v>ETIQUETA DE ESTOQUE - xxH</v>
          </cell>
          <cell r="AS2577"/>
          <cell r="AT2577" t="str">
            <v>EST</v>
          </cell>
          <cell r="AU2577" t="str">
            <v>EST</v>
          </cell>
          <cell r="AV2577" t="str">
            <v/>
          </cell>
          <cell r="AW2577">
            <v>68709.37</v>
          </cell>
          <cell r="AX2577">
            <v>-68709.37</v>
          </cell>
          <cell r="AY2577"/>
          <cell r="AZ2577" t="str">
            <v/>
          </cell>
          <cell r="BA2577"/>
          <cell r="BB2577"/>
          <cell r="BC2577"/>
          <cell r="BD2577" t="str">
            <v/>
          </cell>
          <cell r="BE2577">
            <v>0</v>
          </cell>
          <cell r="BF2577" t="str">
            <v/>
          </cell>
          <cell r="BG2577" t="str">
            <v/>
          </cell>
          <cell r="BH2577">
            <v>13</v>
          </cell>
          <cell r="BI2577" t="str">
            <v>0</v>
          </cell>
          <cell r="BJ2577">
            <v>0</v>
          </cell>
          <cell r="BK2577">
            <v>0</v>
          </cell>
          <cell r="BL2577"/>
          <cell r="BM2577"/>
          <cell r="BN2577"/>
          <cell r="BO2577"/>
          <cell r="BQ2577" t="str">
            <v>DPOT</v>
          </cell>
          <cell r="BS2577" t="str">
            <v/>
          </cell>
          <cell r="BT2577" t="str">
            <v/>
          </cell>
        </row>
        <row r="2578">
          <cell r="H2578">
            <v>1</v>
          </cell>
          <cell r="O2578">
            <v>300030</v>
          </cell>
          <cell r="P2578"/>
          <cell r="Q2578" t="str">
            <v>EST POLTRONA PORTUGUESA S/B (SOLTO) (IPE) CAMURCA TABACO</v>
          </cell>
          <cell r="R2578"/>
          <cell r="S2578"/>
          <cell r="T2578">
            <v>0.65</v>
          </cell>
          <cell r="U2578">
            <v>0.67</v>
          </cell>
          <cell r="V2578">
            <v>0.75</v>
          </cell>
          <cell r="W2578">
            <v>0</v>
          </cell>
          <cell r="X2578" t="str">
            <v>EST POLTRONA PORTUGUESA S/B (SOLTO) (IPE) CAMURCA TABACO - 0,65x0,67x0,75H</v>
          </cell>
          <cell r="Y2578">
            <v>0</v>
          </cell>
          <cell r="Z2578">
            <v>0</v>
          </cell>
          <cell r="AA2578">
            <v>0</v>
          </cell>
          <cell r="AB2578"/>
          <cell r="AC2578"/>
          <cell r="AD2578"/>
          <cell r="AE2578">
            <v>0</v>
          </cell>
          <cell r="AF2578">
            <v>0</v>
          </cell>
          <cell r="AG2578">
            <v>0</v>
          </cell>
          <cell r="AH2578">
            <v>0</v>
          </cell>
          <cell r="AI2578" t="str">
            <v xml:space="preserve">REF: </v>
          </cell>
          <cell r="AJ2578" t="str">
            <v>PRODUTO PRONTA ENTREGA</v>
          </cell>
          <cell r="AK2578"/>
          <cell r="AL2578" t="str">
            <v>ETIQUETA DE ESTOQUE</v>
          </cell>
          <cell r="AM2578"/>
          <cell r="AN2578" t="str">
            <v/>
          </cell>
          <cell r="AO2578" t="str">
            <v/>
          </cell>
          <cell r="AP2578" t="str">
            <v/>
          </cell>
          <cell r="AQ2578" t="str">
            <v/>
          </cell>
          <cell r="AR2578" t="str">
            <v>ETIQUETA DE ESTOQUE - xxH</v>
          </cell>
          <cell r="AS2578"/>
          <cell r="AT2578" t="str">
            <v>EST</v>
          </cell>
          <cell r="AU2578" t="str">
            <v>EST</v>
          </cell>
          <cell r="AV2578" t="str">
            <v/>
          </cell>
          <cell r="AW2578">
            <v>21101.7</v>
          </cell>
          <cell r="AX2578">
            <v>-21101.7</v>
          </cell>
          <cell r="AY2578"/>
          <cell r="AZ2578" t="str">
            <v/>
          </cell>
          <cell r="BA2578"/>
          <cell r="BB2578"/>
          <cell r="BC2578"/>
          <cell r="BD2578" t="str">
            <v/>
          </cell>
          <cell r="BE2578">
            <v>0</v>
          </cell>
          <cell r="BF2578" t="str">
            <v/>
          </cell>
          <cell r="BG2578" t="str">
            <v/>
          </cell>
          <cell r="BH2578">
            <v>203</v>
          </cell>
          <cell r="BI2578" t="str">
            <v>0</v>
          </cell>
          <cell r="BJ2578">
            <v>0</v>
          </cell>
          <cell r="BK2578">
            <v>0</v>
          </cell>
          <cell r="BL2578"/>
          <cell r="BM2578"/>
          <cell r="BN2578"/>
          <cell r="BO2578"/>
          <cell r="BQ2578" t="str">
            <v>DPOT</v>
          </cell>
          <cell r="BS2578" t="str">
            <v/>
          </cell>
          <cell r="BT2578" t="str">
            <v/>
          </cell>
        </row>
        <row r="2579">
          <cell r="H2579">
            <v>1</v>
          </cell>
          <cell r="O2579">
            <v>299317</v>
          </cell>
          <cell r="P2579"/>
          <cell r="Q2579" t="str">
            <v>EST BANQUETA MOLECA (MAD A COR 102) TC GALLIA NATURAL</v>
          </cell>
          <cell r="R2579"/>
          <cell r="S2579"/>
          <cell r="T2579">
            <v>0.81</v>
          </cell>
          <cell r="U2579">
            <v>0.52</v>
          </cell>
          <cell r="V2579">
            <v>0.43</v>
          </cell>
          <cell r="W2579">
            <v>0</v>
          </cell>
          <cell r="X2579" t="str">
            <v>EST BANQUETA MOLECA (MAD A COR 102) TC GALLIA NATURAL - 0,81x0,52x0,43H</v>
          </cell>
          <cell r="Y2579">
            <v>0</v>
          </cell>
          <cell r="Z2579">
            <v>0</v>
          </cell>
          <cell r="AA2579">
            <v>0</v>
          </cell>
          <cell r="AB2579"/>
          <cell r="AC2579"/>
          <cell r="AD2579"/>
          <cell r="AE2579">
            <v>0</v>
          </cell>
          <cell r="AF2579">
            <v>0</v>
          </cell>
          <cell r="AG2579">
            <v>0</v>
          </cell>
          <cell r="AH2579">
            <v>0</v>
          </cell>
          <cell r="AI2579" t="str">
            <v xml:space="preserve">REF: </v>
          </cell>
          <cell r="AJ2579" t="str">
            <v>PRODUTO PRONTA ENTREGA</v>
          </cell>
          <cell r="AK2579"/>
          <cell r="AL2579" t="str">
            <v>ETIQUETA DE ESTOQUE</v>
          </cell>
          <cell r="AM2579"/>
          <cell r="AN2579" t="str">
            <v/>
          </cell>
          <cell r="AO2579" t="str">
            <v/>
          </cell>
          <cell r="AP2579" t="str">
            <v/>
          </cell>
          <cell r="AQ2579" t="str">
            <v/>
          </cell>
          <cell r="AR2579" t="str">
            <v>ETIQUETA DE ESTOQUE - xxH</v>
          </cell>
          <cell r="AS2579"/>
          <cell r="AT2579" t="str">
            <v>EST</v>
          </cell>
          <cell r="AU2579" t="str">
            <v>EST</v>
          </cell>
          <cell r="AV2579" t="str">
            <v/>
          </cell>
          <cell r="AW2579">
            <v>21267.34</v>
          </cell>
          <cell r="AX2579">
            <v>-21267.34</v>
          </cell>
          <cell r="AY2579"/>
          <cell r="AZ2579" t="str">
            <v/>
          </cell>
          <cell r="BA2579"/>
          <cell r="BB2579"/>
          <cell r="BC2579"/>
          <cell r="BD2579" t="str">
            <v/>
          </cell>
          <cell r="BE2579">
            <v>0</v>
          </cell>
          <cell r="BF2579" t="str">
            <v/>
          </cell>
          <cell r="BG2579" t="str">
            <v/>
          </cell>
          <cell r="BH2579">
            <v>13</v>
          </cell>
          <cell r="BI2579" t="str">
            <v>0</v>
          </cell>
          <cell r="BJ2579">
            <v>0</v>
          </cell>
          <cell r="BK2579">
            <v>0</v>
          </cell>
          <cell r="BL2579"/>
          <cell r="BM2579"/>
          <cell r="BN2579"/>
          <cell r="BO2579"/>
          <cell r="BQ2579" t="str">
            <v>DPOT</v>
          </cell>
          <cell r="BS2579" t="str">
            <v/>
          </cell>
          <cell r="BT2579" t="str">
            <v/>
          </cell>
        </row>
        <row r="2580">
          <cell r="H2580">
            <v>1</v>
          </cell>
          <cell r="O2580">
            <v>299316</v>
          </cell>
          <cell r="P2580"/>
          <cell r="Q2580" t="str">
            <v>EST POLTRONA MOLECA (MAD A COR 102) TC GALLIA NATURAL</v>
          </cell>
          <cell r="R2580"/>
          <cell r="S2580"/>
          <cell r="T2580">
            <v>1.06</v>
          </cell>
          <cell r="U2580">
            <v>0.9</v>
          </cell>
          <cell r="V2580">
            <v>0.8</v>
          </cell>
          <cell r="W2580">
            <v>0</v>
          </cell>
          <cell r="X2580" t="str">
            <v>EST POLTRONA MOLECA (MAD A COR 102) TC GALLIA NATURAL - 1,06x0,9x0,8H</v>
          </cell>
          <cell r="Y2580">
            <v>0</v>
          </cell>
          <cell r="Z2580">
            <v>0</v>
          </cell>
          <cell r="AA2580">
            <v>0</v>
          </cell>
          <cell r="AB2580"/>
          <cell r="AC2580"/>
          <cell r="AD2580"/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 t="str">
            <v xml:space="preserve">REF: </v>
          </cell>
          <cell r="AJ2580" t="str">
            <v>PRODUTO PRONTA ENTREGA</v>
          </cell>
          <cell r="AK2580"/>
          <cell r="AL2580" t="str">
            <v>ETIQUETA DE ESTOQUE</v>
          </cell>
          <cell r="AM2580"/>
          <cell r="AN2580" t="str">
            <v/>
          </cell>
          <cell r="AO2580" t="str">
            <v/>
          </cell>
          <cell r="AP2580" t="str">
            <v/>
          </cell>
          <cell r="AQ2580" t="str">
            <v/>
          </cell>
          <cell r="AR2580" t="str">
            <v>ETIQUETA DE ESTOQUE - xxH</v>
          </cell>
          <cell r="AS2580"/>
          <cell r="AT2580" t="str">
            <v>EST</v>
          </cell>
          <cell r="AU2580" t="str">
            <v>EST</v>
          </cell>
          <cell r="AV2580" t="str">
            <v/>
          </cell>
          <cell r="AW2580">
            <v>57964.6</v>
          </cell>
          <cell r="AX2580">
            <v>-57964.6</v>
          </cell>
          <cell r="AY2580"/>
          <cell r="AZ2580" t="str">
            <v/>
          </cell>
          <cell r="BA2580"/>
          <cell r="BB2580"/>
          <cell r="BC2580"/>
          <cell r="BD2580" t="str">
            <v/>
          </cell>
          <cell r="BE2580">
            <v>0</v>
          </cell>
          <cell r="BF2580" t="str">
            <v/>
          </cell>
          <cell r="BG2580" t="str">
            <v/>
          </cell>
          <cell r="BH2580">
            <v>13</v>
          </cell>
          <cell r="BI2580" t="str">
            <v>0</v>
          </cell>
          <cell r="BJ2580">
            <v>0</v>
          </cell>
          <cell r="BK2580">
            <v>0</v>
          </cell>
          <cell r="BL2580"/>
          <cell r="BM2580"/>
          <cell r="BN2580"/>
          <cell r="BO2580"/>
          <cell r="BQ2580" t="str">
            <v>DPOT</v>
          </cell>
          <cell r="BS2580" t="str">
            <v/>
          </cell>
          <cell r="BT2580" t="str">
            <v/>
          </cell>
        </row>
        <row r="2581">
          <cell r="H2581">
            <v>2</v>
          </cell>
          <cell r="O2581">
            <v>299179</v>
          </cell>
          <cell r="P2581"/>
          <cell r="Q2581" t="str">
            <v>EST BASE JANTAR KAYA (P/ TP 3,00X1,20) (FREIJO NATURAL)</v>
          </cell>
          <cell r="R2581"/>
          <cell r="S2581"/>
          <cell r="T2581">
            <v>2.6</v>
          </cell>
          <cell r="U2581">
            <v>0.8</v>
          </cell>
          <cell r="V2581">
            <v>0.72</v>
          </cell>
          <cell r="W2581">
            <v>0</v>
          </cell>
          <cell r="X2581" t="str">
            <v>EST BASE JANTAR KAYA (P/ TP 3,00X1,20) (FREIJO NATURAL) - 2,6x0,8x0,72H</v>
          </cell>
          <cell r="Y2581">
            <v>0</v>
          </cell>
          <cell r="Z2581">
            <v>0.5</v>
          </cell>
          <cell r="AA2581">
            <v>0</v>
          </cell>
          <cell r="AB2581"/>
          <cell r="AC2581"/>
          <cell r="AD2581"/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 t="str">
            <v xml:space="preserve">REF: </v>
          </cell>
          <cell r="AJ2581"/>
          <cell r="AK2581"/>
          <cell r="AL2581" t="str">
            <v>ETIQUETA DE ESTOQUE</v>
          </cell>
          <cell r="AM2581"/>
          <cell r="AN2581" t="str">
            <v/>
          </cell>
          <cell r="AO2581" t="str">
            <v/>
          </cell>
          <cell r="AP2581" t="str">
            <v/>
          </cell>
          <cell r="AQ2581" t="str">
            <v/>
          </cell>
          <cell r="AR2581" t="str">
            <v>ETIQUETA DE ESTOQUE - xxH</v>
          </cell>
          <cell r="AS2581"/>
          <cell r="AT2581" t="str">
            <v>EST</v>
          </cell>
          <cell r="AU2581" t="str">
            <v>EST</v>
          </cell>
          <cell r="AV2581" t="str">
            <v/>
          </cell>
          <cell r="AW2581">
            <v>58376.43</v>
          </cell>
          <cell r="AX2581">
            <v>-58376.43</v>
          </cell>
          <cell r="AY2581"/>
          <cell r="AZ2581" t="str">
            <v/>
          </cell>
          <cell r="BA2581"/>
          <cell r="BB2581"/>
          <cell r="BC2581"/>
          <cell r="BD2581" t="str">
            <v/>
          </cell>
          <cell r="BE2581">
            <v>0</v>
          </cell>
          <cell r="BF2581" t="str">
            <v/>
          </cell>
          <cell r="BG2581" t="str">
            <v/>
          </cell>
          <cell r="BH2581">
            <v>13</v>
          </cell>
          <cell r="BI2581" t="str">
            <v>0</v>
          </cell>
          <cell r="BJ2581">
            <v>0</v>
          </cell>
          <cell r="BK2581">
            <v>0</v>
          </cell>
          <cell r="BL2581"/>
          <cell r="BM2581"/>
          <cell r="BN2581"/>
          <cell r="BO2581"/>
          <cell r="BQ2581" t="str">
            <v>DPOT</v>
          </cell>
          <cell r="BS2581" t="str">
            <v/>
          </cell>
          <cell r="BT2581" t="str">
            <v/>
          </cell>
        </row>
        <row r="2582">
          <cell r="H2582">
            <v>4</v>
          </cell>
          <cell r="O2582">
            <v>297947</v>
          </cell>
          <cell r="P2582"/>
          <cell r="Q2582" t="str">
            <v>EST CADEIRA GB01 TELA (QUADRIC NT) (JEQ 03)</v>
          </cell>
          <cell r="R2582"/>
          <cell r="S2582"/>
          <cell r="T2582">
            <v>0.45</v>
          </cell>
          <cell r="U2582">
            <v>0.48</v>
          </cell>
          <cell r="V2582">
            <v>0.85</v>
          </cell>
          <cell r="W2582">
            <v>0</v>
          </cell>
          <cell r="X2582" t="str">
            <v>EST CADEIRA GB01 TELA (QUADRIC NT) (JEQ 03) - 0,45x0,48x0,85H</v>
          </cell>
          <cell r="Y2582">
            <v>0</v>
          </cell>
          <cell r="Z2582">
            <v>0.5</v>
          </cell>
          <cell r="AA2582">
            <v>0</v>
          </cell>
          <cell r="AB2582"/>
          <cell r="AC2582"/>
          <cell r="AD2582"/>
          <cell r="AE2582">
            <v>0</v>
          </cell>
          <cell r="AF2582">
            <v>0</v>
          </cell>
          <cell r="AG2582">
            <v>0</v>
          </cell>
          <cell r="AH2582">
            <v>0</v>
          </cell>
          <cell r="AI2582" t="str">
            <v xml:space="preserve">REF: </v>
          </cell>
          <cell r="AJ2582"/>
          <cell r="AK2582"/>
          <cell r="AL2582" t="str">
            <v>ETIQUETA DE ESTOQUE</v>
          </cell>
          <cell r="AM2582"/>
          <cell r="AN2582" t="str">
            <v/>
          </cell>
          <cell r="AO2582" t="str">
            <v/>
          </cell>
          <cell r="AP2582" t="str">
            <v/>
          </cell>
          <cell r="AQ2582" t="str">
            <v/>
          </cell>
          <cell r="AR2582" t="str">
            <v>ETIQUETA DE ESTOQUE - xxH</v>
          </cell>
          <cell r="AS2582"/>
          <cell r="AT2582" t="str">
            <v>EST</v>
          </cell>
          <cell r="AU2582" t="str">
            <v>EST</v>
          </cell>
          <cell r="AV2582" t="str">
            <v/>
          </cell>
          <cell r="AW2582">
            <v>8105.17</v>
          </cell>
          <cell r="AX2582">
            <v>-8105.17</v>
          </cell>
          <cell r="AY2582"/>
          <cell r="AZ2582" t="str">
            <v/>
          </cell>
          <cell r="BA2582"/>
          <cell r="BB2582"/>
          <cell r="BC2582"/>
          <cell r="BD2582" t="str">
            <v/>
          </cell>
          <cell r="BE2582">
            <v>0</v>
          </cell>
          <cell r="BF2582" t="str">
            <v/>
          </cell>
          <cell r="BG2582" t="str">
            <v/>
          </cell>
          <cell r="BH2582">
            <v>13</v>
          </cell>
          <cell r="BI2582" t="str">
            <v>0</v>
          </cell>
          <cell r="BJ2582">
            <v>0</v>
          </cell>
          <cell r="BK2582">
            <v>0</v>
          </cell>
          <cell r="BL2582"/>
          <cell r="BM2582"/>
          <cell r="BN2582"/>
          <cell r="BO2582"/>
          <cell r="BQ2582" t="str">
            <v>DPOT</v>
          </cell>
          <cell r="BS2582" t="str">
            <v/>
          </cell>
          <cell r="BT2582" t="str">
            <v/>
          </cell>
        </row>
        <row r="2583">
          <cell r="H2583">
            <v>1</v>
          </cell>
          <cell r="O2583">
            <v>296319</v>
          </cell>
          <cell r="P2583"/>
          <cell r="Q2583" t="str">
            <v>EST BASE JANTAR GELSOMINA (FREIJO TONALIZADO)</v>
          </cell>
          <cell r="R2583"/>
          <cell r="S2583"/>
          <cell r="T2583">
            <v>0.9</v>
          </cell>
          <cell r="U2583">
            <v>0</v>
          </cell>
          <cell r="V2583">
            <v>0.73</v>
          </cell>
          <cell r="W2583">
            <v>0</v>
          </cell>
          <cell r="X2583" t="str">
            <v>EST BASE JANTAR GELSOMINA (FREIJO TONALIZADO) - Ø0x0,73H</v>
          </cell>
          <cell r="Y2583">
            <v>0</v>
          </cell>
          <cell r="Z2583">
            <v>0</v>
          </cell>
          <cell r="AA2583">
            <v>0</v>
          </cell>
          <cell r="AB2583"/>
          <cell r="AC2583"/>
          <cell r="AD2583"/>
          <cell r="AE2583">
            <v>0</v>
          </cell>
          <cell r="AF2583">
            <v>0</v>
          </cell>
          <cell r="AG2583">
            <v>0</v>
          </cell>
          <cell r="AH2583">
            <v>0</v>
          </cell>
          <cell r="AI2583" t="str">
            <v xml:space="preserve">REF: </v>
          </cell>
          <cell r="AJ2583" t="str">
            <v>PRODUTO PRONTA ENTREGA</v>
          </cell>
          <cell r="AK2583"/>
          <cell r="AL2583" t="str">
            <v>ETIQUETA DE ESTOQUE</v>
          </cell>
          <cell r="AM2583"/>
          <cell r="AN2583" t="str">
            <v/>
          </cell>
          <cell r="AO2583" t="str">
            <v/>
          </cell>
          <cell r="AP2583" t="str">
            <v/>
          </cell>
          <cell r="AQ2583" t="str">
            <v/>
          </cell>
          <cell r="AR2583" t="str">
            <v>ETIQUETA DE ESTOQUE - xxH</v>
          </cell>
          <cell r="AS2583"/>
          <cell r="AT2583" t="str">
            <v>EST</v>
          </cell>
          <cell r="AU2583" t="str">
            <v>EST</v>
          </cell>
          <cell r="AV2583" t="str">
            <v/>
          </cell>
          <cell r="AW2583">
            <v>18235.14</v>
          </cell>
          <cell r="AX2583">
            <v>-18235.14</v>
          </cell>
          <cell r="AY2583"/>
          <cell r="AZ2583" t="str">
            <v/>
          </cell>
          <cell r="BA2583"/>
          <cell r="BB2583"/>
          <cell r="BC2583"/>
          <cell r="BD2583" t="str">
            <v/>
          </cell>
          <cell r="BE2583">
            <v>0</v>
          </cell>
          <cell r="BF2583" t="str">
            <v/>
          </cell>
          <cell r="BG2583" t="str">
            <v/>
          </cell>
          <cell r="BH2583">
            <v>13</v>
          </cell>
          <cell r="BI2583" t="str">
            <v>0</v>
          </cell>
          <cell r="BJ2583">
            <v>0</v>
          </cell>
          <cell r="BK2583">
            <v>0</v>
          </cell>
          <cell r="BL2583"/>
          <cell r="BM2583"/>
          <cell r="BN2583"/>
          <cell r="BO2583"/>
          <cell r="BQ2583" t="str">
            <v>DPOT</v>
          </cell>
          <cell r="BS2583" t="str">
            <v/>
          </cell>
          <cell r="BT2583" t="str">
            <v/>
          </cell>
        </row>
        <row r="2584">
          <cell r="H2584">
            <v>1</v>
          </cell>
          <cell r="O2584">
            <v>292815</v>
          </cell>
          <cell r="P2584"/>
          <cell r="Q2584" t="str">
            <v>EST ESCRIVANINHA MARINA (PAU FERRO NATURAL 1) COURO CH 42</v>
          </cell>
          <cell r="R2584"/>
          <cell r="S2584"/>
          <cell r="T2584">
            <v>1.8</v>
          </cell>
          <cell r="U2584">
            <v>0.7</v>
          </cell>
          <cell r="V2584">
            <v>0.75</v>
          </cell>
          <cell r="W2584">
            <v>0</v>
          </cell>
          <cell r="X2584" t="str">
            <v>EST ESCRIVANINHA MARINA (PAU FERRO NATURAL 1) COURO CH 42 - 1,8x0,7x0,75H</v>
          </cell>
          <cell r="Y2584">
            <v>0</v>
          </cell>
          <cell r="Z2584">
            <v>0.5</v>
          </cell>
          <cell r="AA2584">
            <v>0</v>
          </cell>
          <cell r="AB2584"/>
          <cell r="AC2584"/>
          <cell r="AD2584"/>
          <cell r="AE2584">
            <v>0</v>
          </cell>
          <cell r="AF2584">
            <v>0</v>
          </cell>
          <cell r="AG2584">
            <v>0</v>
          </cell>
          <cell r="AH2584">
            <v>0</v>
          </cell>
          <cell r="AI2584" t="str">
            <v xml:space="preserve">REF: </v>
          </cell>
          <cell r="AJ2584"/>
          <cell r="AK2584"/>
          <cell r="AL2584" t="str">
            <v>ETIQUETA DE ESTOQUE</v>
          </cell>
          <cell r="AM2584"/>
          <cell r="AN2584" t="str">
            <v/>
          </cell>
          <cell r="AO2584" t="str">
            <v/>
          </cell>
          <cell r="AP2584" t="str">
            <v/>
          </cell>
          <cell r="AQ2584" t="str">
            <v/>
          </cell>
          <cell r="AR2584" t="str">
            <v>ETIQUETA DE ESTOQUE - xxH</v>
          </cell>
          <cell r="AS2584"/>
          <cell r="AT2584" t="str">
            <v>EST</v>
          </cell>
          <cell r="AU2584" t="str">
            <v>EST</v>
          </cell>
          <cell r="AV2584" t="str">
            <v/>
          </cell>
          <cell r="AW2584">
            <v>58082.16</v>
          </cell>
          <cell r="AX2584">
            <v>-58082.16</v>
          </cell>
          <cell r="AY2584"/>
          <cell r="AZ2584" t="str">
            <v/>
          </cell>
          <cell r="BA2584"/>
          <cell r="BB2584"/>
          <cell r="BC2584"/>
          <cell r="BD2584" t="str">
            <v/>
          </cell>
          <cell r="BE2584">
            <v>0</v>
          </cell>
          <cell r="BF2584" t="str">
            <v/>
          </cell>
          <cell r="BG2584" t="str">
            <v/>
          </cell>
          <cell r="BH2584">
            <v>13</v>
          </cell>
          <cell r="BI2584" t="str">
            <v>0</v>
          </cell>
          <cell r="BJ2584">
            <v>0</v>
          </cell>
          <cell r="BK2584">
            <v>0</v>
          </cell>
          <cell r="BL2584"/>
          <cell r="BM2584"/>
          <cell r="BN2584"/>
          <cell r="BO2584"/>
          <cell r="BQ2584" t="str">
            <v>DPOT</v>
          </cell>
          <cell r="BS2584" t="str">
            <v/>
          </cell>
          <cell r="BT2584" t="str">
            <v/>
          </cell>
        </row>
        <row r="2585">
          <cell r="H2585">
            <v>1</v>
          </cell>
          <cell r="O2585">
            <v>291214</v>
          </cell>
          <cell r="P2585"/>
          <cell r="Q2585" t="str">
            <v>EST MODULO CHAISE BRACO DIR LONA MAIS TC PERFECTION NEUTRAL</v>
          </cell>
          <cell r="R2585"/>
          <cell r="S2585"/>
          <cell r="T2585">
            <v>1.2</v>
          </cell>
          <cell r="U2585">
            <v>1.2</v>
          </cell>
          <cell r="V2585">
            <v>0.73</v>
          </cell>
          <cell r="W2585">
            <v>0</v>
          </cell>
          <cell r="X2585" t="str">
            <v>EST MODULO CHAISE BRACO DIR LONA MAIS TC PERFECTION NEUTRAL - 1,2x1,2x0,73H</v>
          </cell>
          <cell r="Y2585">
            <v>0</v>
          </cell>
          <cell r="Z2585">
            <v>0</v>
          </cell>
          <cell r="AA2585">
            <v>0</v>
          </cell>
          <cell r="AB2585"/>
          <cell r="AC2585"/>
          <cell r="AD2585"/>
          <cell r="AE2585">
            <v>0</v>
          </cell>
          <cell r="AF2585">
            <v>0</v>
          </cell>
          <cell r="AG2585">
            <v>0</v>
          </cell>
          <cell r="AH2585">
            <v>0</v>
          </cell>
          <cell r="AI2585" t="str">
            <v xml:space="preserve">REF: </v>
          </cell>
          <cell r="AJ2585" t="str">
            <v>PRODUTO PRONTA ENTREGA</v>
          </cell>
          <cell r="AK2585"/>
          <cell r="AL2585" t="str">
            <v>ETIQUETA DE ESTOQUE</v>
          </cell>
          <cell r="AM2585"/>
          <cell r="AN2585" t="str">
            <v/>
          </cell>
          <cell r="AO2585" t="str">
            <v/>
          </cell>
          <cell r="AP2585" t="str">
            <v/>
          </cell>
          <cell r="AQ2585" t="str">
            <v/>
          </cell>
          <cell r="AR2585" t="str">
            <v>ETIQUETA DE ESTOQUE - xxH</v>
          </cell>
          <cell r="AS2585"/>
          <cell r="AT2585" t="str">
            <v>EST</v>
          </cell>
          <cell r="AU2585" t="str">
            <v>EST</v>
          </cell>
          <cell r="AV2585" t="str">
            <v/>
          </cell>
          <cell r="AW2585">
            <v>25269.52</v>
          </cell>
          <cell r="AX2585">
            <v>-25269.52</v>
          </cell>
          <cell r="AY2585"/>
          <cell r="AZ2585" t="str">
            <v/>
          </cell>
          <cell r="BA2585"/>
          <cell r="BB2585"/>
          <cell r="BC2585"/>
          <cell r="BD2585" t="str">
            <v/>
          </cell>
          <cell r="BE2585">
            <v>0</v>
          </cell>
          <cell r="BF2585" t="str">
            <v/>
          </cell>
          <cell r="BG2585" t="str">
            <v/>
          </cell>
          <cell r="BH2585">
            <v>13</v>
          </cell>
          <cell r="BI2585" t="str">
            <v>0</v>
          </cell>
          <cell r="BJ2585">
            <v>0</v>
          </cell>
          <cell r="BK2585">
            <v>0</v>
          </cell>
          <cell r="BL2585"/>
          <cell r="BM2585"/>
          <cell r="BN2585"/>
          <cell r="BO2585"/>
          <cell r="BQ2585" t="str">
            <v>DPOT</v>
          </cell>
          <cell r="BS2585" t="str">
            <v/>
          </cell>
          <cell r="BT2585" t="str">
            <v/>
          </cell>
        </row>
        <row r="2586">
          <cell r="H2586">
            <v>1</v>
          </cell>
          <cell r="O2586">
            <v>291201</v>
          </cell>
          <cell r="P2586"/>
          <cell r="Q2586" t="str">
            <v>EST SOFA SOFT C/CAPA TC LINHO SAFARI CORES MUSGO/ALM NEUTRO</v>
          </cell>
          <cell r="R2586"/>
          <cell r="S2586"/>
          <cell r="T2586">
            <v>3</v>
          </cell>
          <cell r="U2586">
            <v>1.02</v>
          </cell>
          <cell r="V2586">
            <v>0</v>
          </cell>
          <cell r="W2586">
            <v>0</v>
          </cell>
          <cell r="X2586" t="str">
            <v>EST SOFA SOFT C/CAPA TC LINHO SAFARI CORES MUSGO/ALM NEUTRO - 3x1,02x0H</v>
          </cell>
          <cell r="Y2586">
            <v>0</v>
          </cell>
          <cell r="Z2586">
            <v>0</v>
          </cell>
          <cell r="AA2586">
            <v>0</v>
          </cell>
          <cell r="AB2586"/>
          <cell r="AC2586"/>
          <cell r="AD2586"/>
          <cell r="AE2586">
            <v>0</v>
          </cell>
          <cell r="AF2586">
            <v>0</v>
          </cell>
          <cell r="AG2586">
            <v>0</v>
          </cell>
          <cell r="AH2586">
            <v>0</v>
          </cell>
          <cell r="AI2586" t="str">
            <v xml:space="preserve">REF: </v>
          </cell>
          <cell r="AJ2586" t="str">
            <v>PRODUTO PRONTA ENTREGA</v>
          </cell>
          <cell r="AK2586"/>
          <cell r="AL2586" t="str">
            <v>ETIQUETA DE ESTOQUE</v>
          </cell>
          <cell r="AM2586"/>
          <cell r="AN2586" t="str">
            <v/>
          </cell>
          <cell r="AO2586" t="str">
            <v/>
          </cell>
          <cell r="AP2586" t="str">
            <v/>
          </cell>
          <cell r="AQ2586" t="str">
            <v/>
          </cell>
          <cell r="AR2586" t="str">
            <v>ETIQUETA DE ESTOQUE - xxH</v>
          </cell>
          <cell r="AS2586"/>
          <cell r="AT2586" t="str">
            <v>EST</v>
          </cell>
          <cell r="AU2586" t="str">
            <v>EST</v>
          </cell>
          <cell r="AV2586" t="str">
            <v/>
          </cell>
          <cell r="AW2586">
            <v>71486.83</v>
          </cell>
          <cell r="AX2586">
            <v>-71486.83</v>
          </cell>
          <cell r="AY2586"/>
          <cell r="AZ2586" t="str">
            <v/>
          </cell>
          <cell r="BA2586"/>
          <cell r="BB2586"/>
          <cell r="BC2586"/>
          <cell r="BD2586" t="str">
            <v/>
          </cell>
          <cell r="BE2586">
            <v>0</v>
          </cell>
          <cell r="BF2586" t="str">
            <v/>
          </cell>
          <cell r="BG2586" t="str">
            <v/>
          </cell>
          <cell r="BH2586">
            <v>13</v>
          </cell>
          <cell r="BI2586" t="str">
            <v>0</v>
          </cell>
          <cell r="BJ2586">
            <v>0</v>
          </cell>
          <cell r="BK2586">
            <v>0</v>
          </cell>
          <cell r="BL2586"/>
          <cell r="BM2586"/>
          <cell r="BN2586"/>
          <cell r="BO2586"/>
          <cell r="BQ2586" t="str">
            <v>DPOT</v>
          </cell>
          <cell r="BS2586" t="str">
            <v/>
          </cell>
          <cell r="BT2586" t="str">
            <v/>
          </cell>
        </row>
        <row r="2587">
          <cell r="H2587">
            <v>1</v>
          </cell>
          <cell r="O2587">
            <v>281544</v>
          </cell>
          <cell r="P2587"/>
          <cell r="Q2587" t="str">
            <v>EST SOFA OLIVO (ACO PRETO) TC XADREZ SUECIA (PEWTER)</v>
          </cell>
          <cell r="R2587"/>
          <cell r="S2587"/>
          <cell r="T2587">
            <v>2.4500000000000002</v>
          </cell>
          <cell r="U2587">
            <v>0.84</v>
          </cell>
          <cell r="V2587">
            <v>0.7</v>
          </cell>
          <cell r="W2587">
            <v>0</v>
          </cell>
          <cell r="X2587" t="str">
            <v>EST SOFA OLIVO (ACO PRETO) TC XADREZ SUECIA (PEWTER) - 2,45x0,84x0,7H</v>
          </cell>
          <cell r="Y2587">
            <v>0</v>
          </cell>
          <cell r="Z2587">
            <v>0</v>
          </cell>
          <cell r="AA2587">
            <v>0</v>
          </cell>
          <cell r="AB2587"/>
          <cell r="AC2587"/>
          <cell r="AD2587"/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 t="str">
            <v xml:space="preserve">REF: </v>
          </cell>
          <cell r="AJ2587" t="str">
            <v>PRODUTO PRONTA ENTREGA</v>
          </cell>
          <cell r="AK2587"/>
          <cell r="AL2587" t="str">
            <v>ETIQUETA DE ESTOQUE</v>
          </cell>
          <cell r="AM2587"/>
          <cell r="AN2587" t="str">
            <v/>
          </cell>
          <cell r="AO2587" t="str">
            <v/>
          </cell>
          <cell r="AP2587" t="str">
            <v/>
          </cell>
          <cell r="AQ2587" t="str">
            <v/>
          </cell>
          <cell r="AR2587" t="str">
            <v>ETIQUETA DE ESTOQUE - xxH</v>
          </cell>
          <cell r="AS2587"/>
          <cell r="AT2587" t="str">
            <v>EST</v>
          </cell>
          <cell r="AU2587" t="str">
            <v>EST</v>
          </cell>
          <cell r="AV2587" t="str">
            <v/>
          </cell>
          <cell r="AW2587">
            <v>57686.53</v>
          </cell>
          <cell r="AX2587">
            <v>-57686.53</v>
          </cell>
          <cell r="AY2587"/>
          <cell r="AZ2587" t="str">
            <v/>
          </cell>
          <cell r="BA2587"/>
          <cell r="BB2587"/>
          <cell r="BC2587"/>
          <cell r="BD2587" t="str">
            <v/>
          </cell>
          <cell r="BE2587">
            <v>0</v>
          </cell>
          <cell r="BF2587" t="str">
            <v/>
          </cell>
          <cell r="BG2587" t="str">
            <v/>
          </cell>
          <cell r="BH2587">
            <v>13</v>
          </cell>
          <cell r="BI2587" t="str">
            <v>0</v>
          </cell>
          <cell r="BJ2587">
            <v>0</v>
          </cell>
          <cell r="BK2587">
            <v>0</v>
          </cell>
          <cell r="BL2587"/>
          <cell r="BM2587"/>
          <cell r="BN2587"/>
          <cell r="BO2587"/>
          <cell r="BQ2587" t="str">
            <v>DPOT</v>
          </cell>
          <cell r="BS2587" t="str">
            <v/>
          </cell>
          <cell r="BT2587" t="str">
            <v/>
          </cell>
        </row>
        <row r="2588">
          <cell r="H2588">
            <v>6</v>
          </cell>
          <cell r="O2588">
            <v>281472</v>
          </cell>
          <cell r="P2588"/>
          <cell r="Q2588" t="str">
            <v>EST CADEIRA ESSA (MAD A JEQ 03) TC GALLIA MUSGO</v>
          </cell>
          <cell r="R2588"/>
          <cell r="S2588"/>
          <cell r="T2588">
            <v>0.56000000000000005</v>
          </cell>
          <cell r="U2588">
            <v>0.59</v>
          </cell>
          <cell r="V2588">
            <v>0.8</v>
          </cell>
          <cell r="W2588">
            <v>0</v>
          </cell>
          <cell r="X2588" t="str">
            <v>EST CADEIRA ESSA (MAD A JEQ 03) TC GALLIA MUSGO - 0,56x0,59x0,8H</v>
          </cell>
          <cell r="Y2588">
            <v>0</v>
          </cell>
          <cell r="Z2588">
            <v>0</v>
          </cell>
          <cell r="AA2588">
            <v>0</v>
          </cell>
          <cell r="AB2588"/>
          <cell r="AC2588"/>
          <cell r="AD2588"/>
          <cell r="AE2588">
            <v>0</v>
          </cell>
          <cell r="AF2588">
            <v>0</v>
          </cell>
          <cell r="AG2588">
            <v>0</v>
          </cell>
          <cell r="AH2588">
            <v>0</v>
          </cell>
          <cell r="AI2588" t="str">
            <v xml:space="preserve">REF: </v>
          </cell>
          <cell r="AJ2588" t="str">
            <v>PRODUTO PRONTA ENTREGA</v>
          </cell>
          <cell r="AK2588"/>
          <cell r="AL2588" t="str">
            <v>ETIQUETA DE ESTOQUE</v>
          </cell>
          <cell r="AM2588"/>
          <cell r="AN2588" t="str">
            <v/>
          </cell>
          <cell r="AO2588" t="str">
            <v/>
          </cell>
          <cell r="AP2588" t="str">
            <v/>
          </cell>
          <cell r="AQ2588" t="str">
            <v/>
          </cell>
          <cell r="AR2588" t="str">
            <v>ETIQUETA DE ESTOQUE - xxH</v>
          </cell>
          <cell r="AS2588"/>
          <cell r="AT2588" t="str">
            <v>EST</v>
          </cell>
          <cell r="AU2588" t="str">
            <v>EST</v>
          </cell>
          <cell r="AV2588" t="str">
            <v/>
          </cell>
          <cell r="AW2588">
            <v>12502.36</v>
          </cell>
          <cell r="AX2588">
            <v>-12502.36</v>
          </cell>
          <cell r="AY2588"/>
          <cell r="AZ2588" t="str">
            <v/>
          </cell>
          <cell r="BA2588"/>
          <cell r="BB2588"/>
          <cell r="BC2588"/>
          <cell r="BD2588" t="str">
            <v/>
          </cell>
          <cell r="BE2588">
            <v>0</v>
          </cell>
          <cell r="BF2588" t="str">
            <v/>
          </cell>
          <cell r="BG2588" t="str">
            <v/>
          </cell>
          <cell r="BH2588">
            <v>13</v>
          </cell>
          <cell r="BI2588" t="str">
            <v>0</v>
          </cell>
          <cell r="BJ2588">
            <v>0</v>
          </cell>
          <cell r="BK2588">
            <v>0</v>
          </cell>
          <cell r="BL2588"/>
          <cell r="BM2588"/>
          <cell r="BN2588"/>
          <cell r="BO2588"/>
          <cell r="BQ2588" t="str">
            <v>DPOT</v>
          </cell>
          <cell r="BS2588" t="str">
            <v/>
          </cell>
          <cell r="BT2588" t="str">
            <v/>
          </cell>
        </row>
        <row r="2589">
          <cell r="H2589">
            <v>7</v>
          </cell>
          <cell r="O2589">
            <v>281470</v>
          </cell>
          <cell r="P2589"/>
          <cell r="Q2589" t="str">
            <v>EST CADEIRA ESSA (JEQ TABACO) TC PERFECTION NEUTRAL</v>
          </cell>
          <cell r="R2589"/>
          <cell r="S2589"/>
          <cell r="T2589">
            <v>0.56000000000000005</v>
          </cell>
          <cell r="U2589">
            <v>0.59</v>
          </cell>
          <cell r="V2589">
            <v>0.8</v>
          </cell>
          <cell r="W2589">
            <v>0</v>
          </cell>
          <cell r="X2589" t="str">
            <v>EST CADEIRA ESSA (JEQ TABACO) TC PERFECTION NEUTRAL - 0,56x0,59x0,8H</v>
          </cell>
          <cell r="Y2589">
            <v>0</v>
          </cell>
          <cell r="Z2589">
            <v>0.5</v>
          </cell>
          <cell r="AA2589">
            <v>0</v>
          </cell>
          <cell r="AB2589"/>
          <cell r="AC2589"/>
          <cell r="AD2589"/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 t="str">
            <v xml:space="preserve">REF: </v>
          </cell>
          <cell r="AJ2589"/>
          <cell r="AK2589"/>
          <cell r="AL2589" t="str">
            <v>ETIQUETA DE ESTOQUE</v>
          </cell>
          <cell r="AM2589"/>
          <cell r="AN2589" t="str">
            <v/>
          </cell>
          <cell r="AO2589" t="str">
            <v/>
          </cell>
          <cell r="AP2589" t="str">
            <v/>
          </cell>
          <cell r="AQ2589" t="str">
            <v/>
          </cell>
          <cell r="AR2589" t="str">
            <v>ETIQUETA DE ESTOQUE - xxH</v>
          </cell>
          <cell r="AS2589"/>
          <cell r="AT2589" t="str">
            <v>EST</v>
          </cell>
          <cell r="AU2589" t="str">
            <v>EST</v>
          </cell>
          <cell r="AV2589" t="str">
            <v/>
          </cell>
          <cell r="AW2589">
            <v>12579.37</v>
          </cell>
          <cell r="AX2589">
            <v>-12579.37</v>
          </cell>
          <cell r="AY2589"/>
          <cell r="AZ2589" t="str">
            <v/>
          </cell>
          <cell r="BA2589"/>
          <cell r="BB2589"/>
          <cell r="BC2589"/>
          <cell r="BD2589" t="str">
            <v/>
          </cell>
          <cell r="BE2589">
            <v>0</v>
          </cell>
          <cell r="BF2589" t="str">
            <v/>
          </cell>
          <cell r="BG2589" t="str">
            <v/>
          </cell>
          <cell r="BH2589">
            <v>13</v>
          </cell>
          <cell r="BI2589" t="str">
            <v>0</v>
          </cell>
          <cell r="BJ2589">
            <v>0</v>
          </cell>
          <cell r="BK2589">
            <v>0</v>
          </cell>
          <cell r="BL2589"/>
          <cell r="BM2589"/>
          <cell r="BN2589"/>
          <cell r="BO2589"/>
          <cell r="BQ2589" t="str">
            <v>DPOT</v>
          </cell>
          <cell r="BS2589" t="str">
            <v/>
          </cell>
          <cell r="BT2589" t="str">
            <v/>
          </cell>
        </row>
        <row r="2590">
          <cell r="H2590">
            <v>1</v>
          </cell>
          <cell r="O2590">
            <v>281467</v>
          </cell>
          <cell r="P2590"/>
          <cell r="Q2590" t="str">
            <v>EST ALMOFADA DECORATIVA LONA MAIS (RIM) TC GIRONA 7770</v>
          </cell>
          <cell r="R2590"/>
          <cell r="S2590"/>
          <cell r="T2590">
            <v>0.6</v>
          </cell>
          <cell r="U2590">
            <v>0.3</v>
          </cell>
          <cell r="V2590">
            <v>0</v>
          </cell>
          <cell r="W2590">
            <v>0</v>
          </cell>
          <cell r="X2590" t="str">
            <v>EST ALMOFADA DECORATIVA LONA MAIS (RIM) TC GIRONA 7770 - 0,6x0,3x0H</v>
          </cell>
          <cell r="Y2590">
            <v>0</v>
          </cell>
          <cell r="Z2590">
            <v>0</v>
          </cell>
          <cell r="AA2590">
            <v>0</v>
          </cell>
          <cell r="AB2590"/>
          <cell r="AC2590"/>
          <cell r="AD2590"/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 t="str">
            <v xml:space="preserve">REF: </v>
          </cell>
          <cell r="AJ2590" t="str">
            <v>PRODUTO PRONTA ENTREGA</v>
          </cell>
          <cell r="AK2590"/>
          <cell r="AL2590" t="str">
            <v>ETIQUETA DE ESTOQUE</v>
          </cell>
          <cell r="AM2590"/>
          <cell r="AN2590" t="str">
            <v/>
          </cell>
          <cell r="AO2590" t="str">
            <v/>
          </cell>
          <cell r="AP2590" t="str">
            <v/>
          </cell>
          <cell r="AQ2590" t="str">
            <v/>
          </cell>
          <cell r="AR2590" t="str">
            <v>ETIQUETA DE ESTOQUE - xxH</v>
          </cell>
          <cell r="AS2590"/>
          <cell r="AT2590" t="str">
            <v>EST</v>
          </cell>
          <cell r="AU2590" t="str">
            <v>EST</v>
          </cell>
          <cell r="AV2590" t="str">
            <v/>
          </cell>
          <cell r="AW2590">
            <v>1537.91</v>
          </cell>
          <cell r="AX2590">
            <v>-1537.91</v>
          </cell>
          <cell r="AY2590"/>
          <cell r="AZ2590" t="str">
            <v/>
          </cell>
          <cell r="BA2590"/>
          <cell r="BB2590"/>
          <cell r="BC2590"/>
          <cell r="BD2590" t="str">
            <v/>
          </cell>
          <cell r="BE2590">
            <v>0</v>
          </cell>
          <cell r="BF2590" t="str">
            <v/>
          </cell>
          <cell r="BG2590" t="str">
            <v/>
          </cell>
          <cell r="BH2590">
            <v>13</v>
          </cell>
          <cell r="BI2590" t="str">
            <v>0</v>
          </cell>
          <cell r="BJ2590">
            <v>0</v>
          </cell>
          <cell r="BK2590">
            <v>0</v>
          </cell>
          <cell r="BL2590"/>
          <cell r="BM2590"/>
          <cell r="BN2590"/>
          <cell r="BO2590"/>
          <cell r="BQ2590" t="str">
            <v>DPOT</v>
          </cell>
          <cell r="BS2590" t="str">
            <v/>
          </cell>
          <cell r="BT2590" t="str">
            <v/>
          </cell>
        </row>
        <row r="2591">
          <cell r="H2591">
            <v>2</v>
          </cell>
          <cell r="O2591">
            <v>281466</v>
          </cell>
          <cell r="P2591"/>
          <cell r="Q2591" t="str">
            <v>EST ALMOFADA DECORATIVA LONA MAIS TC GALLIA 7888 CAFE</v>
          </cell>
          <cell r="R2591"/>
          <cell r="S2591"/>
          <cell r="T2591">
            <v>0.6</v>
          </cell>
          <cell r="U2591">
            <v>0.6</v>
          </cell>
          <cell r="V2591">
            <v>0</v>
          </cell>
          <cell r="W2591">
            <v>0</v>
          </cell>
          <cell r="X2591" t="str">
            <v>EST ALMOFADA DECORATIVA LONA MAIS TC GALLIA 7888 CAFE - 0,6x0,6x0H</v>
          </cell>
          <cell r="Y2591">
            <v>0</v>
          </cell>
          <cell r="Z2591">
            <v>0</v>
          </cell>
          <cell r="AA2591">
            <v>0</v>
          </cell>
          <cell r="AB2591"/>
          <cell r="AC2591"/>
          <cell r="AD2591"/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 t="str">
            <v xml:space="preserve">REF: </v>
          </cell>
          <cell r="AJ2591" t="str">
            <v>PRODUTO PRONTA ENTREGA</v>
          </cell>
          <cell r="AK2591"/>
          <cell r="AL2591" t="str">
            <v>ETIQUETA DE ESTOQUE</v>
          </cell>
          <cell r="AM2591"/>
          <cell r="AN2591" t="str">
            <v/>
          </cell>
          <cell r="AO2591" t="str">
            <v/>
          </cell>
          <cell r="AP2591" t="str">
            <v/>
          </cell>
          <cell r="AQ2591" t="str">
            <v/>
          </cell>
          <cell r="AR2591" t="str">
            <v>ETIQUETA DE ESTOQUE - xxH</v>
          </cell>
          <cell r="AS2591"/>
          <cell r="AT2591" t="str">
            <v>EST</v>
          </cell>
          <cell r="AU2591" t="str">
            <v>EST</v>
          </cell>
          <cell r="AV2591" t="str">
            <v/>
          </cell>
          <cell r="AW2591">
            <v>2641.04</v>
          </cell>
          <cell r="AX2591">
            <v>-2641.04</v>
          </cell>
          <cell r="AY2591"/>
          <cell r="AZ2591" t="str">
            <v/>
          </cell>
          <cell r="BA2591"/>
          <cell r="BB2591"/>
          <cell r="BC2591"/>
          <cell r="BD2591" t="str">
            <v/>
          </cell>
          <cell r="BE2591">
            <v>0</v>
          </cell>
          <cell r="BF2591" t="str">
            <v/>
          </cell>
          <cell r="BG2591" t="str">
            <v/>
          </cell>
          <cell r="BH2591">
            <v>13</v>
          </cell>
          <cell r="BI2591" t="str">
            <v>0</v>
          </cell>
          <cell r="BJ2591">
            <v>0</v>
          </cell>
          <cell r="BK2591">
            <v>0</v>
          </cell>
          <cell r="BL2591"/>
          <cell r="BM2591"/>
          <cell r="BN2591"/>
          <cell r="BO2591"/>
          <cell r="BQ2591" t="str">
            <v>DPOT</v>
          </cell>
          <cell r="BS2591" t="str">
            <v/>
          </cell>
          <cell r="BT2591" t="str">
            <v/>
          </cell>
        </row>
        <row r="2592">
          <cell r="H2592">
            <v>0</v>
          </cell>
          <cell r="O2592">
            <v>281454</v>
          </cell>
          <cell r="P2592"/>
          <cell r="Q2592" t="str">
            <v>EST MODULO CHAISE BRACO ESQ LONA MAIS TC PERFECTION NEUTRAL</v>
          </cell>
          <cell r="R2592"/>
          <cell r="S2592"/>
          <cell r="T2592">
            <v>1.2</v>
          </cell>
          <cell r="U2592">
            <v>1.2</v>
          </cell>
          <cell r="V2592">
            <v>0.73</v>
          </cell>
          <cell r="W2592">
            <v>0</v>
          </cell>
          <cell r="X2592" t="str">
            <v>EST MODULO CHAISE BRACO ESQ LONA MAIS TC PERFECTION NEUTRAL - 1,2x1,2x0,73H</v>
          </cell>
          <cell r="Y2592">
            <v>0</v>
          </cell>
          <cell r="Z2592">
            <v>0.5</v>
          </cell>
          <cell r="AA2592">
            <v>0</v>
          </cell>
          <cell r="AB2592"/>
          <cell r="AC2592"/>
          <cell r="AD2592"/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 t="str">
            <v xml:space="preserve">REF: </v>
          </cell>
          <cell r="AJ2592"/>
          <cell r="AK2592"/>
          <cell r="AL2592" t="str">
            <v>ETIQUETA DE ESTOQUE</v>
          </cell>
          <cell r="AM2592"/>
          <cell r="AN2592" t="str">
            <v/>
          </cell>
          <cell r="AO2592" t="str">
            <v/>
          </cell>
          <cell r="AP2592" t="str">
            <v/>
          </cell>
          <cell r="AQ2592" t="str">
            <v/>
          </cell>
          <cell r="AR2592" t="str">
            <v>ETIQUETA DE ESTOQUE - xxH</v>
          </cell>
          <cell r="AS2592"/>
          <cell r="AT2592" t="str">
            <v>EST</v>
          </cell>
          <cell r="AU2592" t="str">
            <v>EST</v>
          </cell>
          <cell r="AV2592" t="str">
            <v/>
          </cell>
          <cell r="AW2592">
            <v>25269.52</v>
          </cell>
          <cell r="AX2592">
            <v>-25269.52</v>
          </cell>
          <cell r="AY2592"/>
          <cell r="AZ2592" t="str">
            <v/>
          </cell>
          <cell r="BA2592"/>
          <cell r="BB2592"/>
          <cell r="BC2592"/>
          <cell r="BD2592" t="str">
            <v/>
          </cell>
          <cell r="BE2592">
            <v>0</v>
          </cell>
          <cell r="BF2592" t="str">
            <v/>
          </cell>
          <cell r="BG2592" t="str">
            <v/>
          </cell>
          <cell r="BH2592">
            <v>13</v>
          </cell>
          <cell r="BI2592" t="str">
            <v>0</v>
          </cell>
          <cell r="BJ2592">
            <v>0</v>
          </cell>
          <cell r="BK2592">
            <v>0</v>
          </cell>
          <cell r="BL2592"/>
          <cell r="BM2592"/>
          <cell r="BN2592"/>
          <cell r="BO2592"/>
          <cell r="BQ2592" t="str">
            <v>DPOT</v>
          </cell>
          <cell r="BS2592" t="str">
            <v/>
          </cell>
          <cell r="BT2592" t="str">
            <v/>
          </cell>
        </row>
        <row r="2593">
          <cell r="H2593">
            <v>1</v>
          </cell>
          <cell r="O2593">
            <v>281453</v>
          </cell>
          <cell r="P2593"/>
          <cell r="Q2593" t="str">
            <v>EST PUFF LONA MAIS TC PERFECTION NEUTRAL</v>
          </cell>
          <cell r="R2593"/>
          <cell r="S2593"/>
          <cell r="T2593">
            <v>0.95</v>
          </cell>
          <cell r="U2593">
            <v>0.95</v>
          </cell>
          <cell r="V2593">
            <v>0.4</v>
          </cell>
          <cell r="W2593">
            <v>0</v>
          </cell>
          <cell r="X2593" t="str">
            <v>EST PUFF LONA MAIS TC PERFECTION NEUTRAL - 0,95x0,95x0,4H</v>
          </cell>
          <cell r="Y2593">
            <v>0</v>
          </cell>
          <cell r="Z2593">
            <v>0</v>
          </cell>
          <cell r="AA2593">
            <v>0</v>
          </cell>
          <cell r="AB2593"/>
          <cell r="AC2593"/>
          <cell r="AD2593"/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 t="str">
            <v xml:space="preserve">REF: </v>
          </cell>
          <cell r="AJ2593" t="str">
            <v>PRODUTO PRONTA ENTREGA</v>
          </cell>
          <cell r="AK2593"/>
          <cell r="AL2593" t="str">
            <v>ETIQUETA DE ESTOQUE</v>
          </cell>
          <cell r="AM2593"/>
          <cell r="AN2593" t="str">
            <v/>
          </cell>
          <cell r="AO2593" t="str">
            <v/>
          </cell>
          <cell r="AP2593" t="str">
            <v/>
          </cell>
          <cell r="AQ2593" t="str">
            <v/>
          </cell>
          <cell r="AR2593" t="str">
            <v>ETIQUETA DE ESTOQUE - xxH</v>
          </cell>
          <cell r="AS2593"/>
          <cell r="AT2593" t="str">
            <v>EST</v>
          </cell>
          <cell r="AU2593" t="str">
            <v>EST</v>
          </cell>
          <cell r="AV2593" t="str">
            <v/>
          </cell>
          <cell r="AW2593">
            <v>13017.58</v>
          </cell>
          <cell r="AX2593">
            <v>-13017.58</v>
          </cell>
          <cell r="AY2593"/>
          <cell r="AZ2593" t="str">
            <v/>
          </cell>
          <cell r="BA2593"/>
          <cell r="BB2593"/>
          <cell r="BC2593"/>
          <cell r="BD2593" t="str">
            <v/>
          </cell>
          <cell r="BE2593">
            <v>0</v>
          </cell>
          <cell r="BF2593" t="str">
            <v/>
          </cell>
          <cell r="BG2593" t="str">
            <v/>
          </cell>
          <cell r="BH2593">
            <v>13</v>
          </cell>
          <cell r="BI2593" t="str">
            <v>0</v>
          </cell>
          <cell r="BJ2593">
            <v>0</v>
          </cell>
          <cell r="BK2593">
            <v>0</v>
          </cell>
          <cell r="BL2593"/>
          <cell r="BM2593"/>
          <cell r="BN2593"/>
          <cell r="BO2593"/>
          <cell r="BQ2593" t="str">
            <v>DPOT</v>
          </cell>
          <cell r="BS2593" t="str">
            <v/>
          </cell>
          <cell r="BT2593" t="str">
            <v/>
          </cell>
        </row>
        <row r="2594">
          <cell r="H2594">
            <v>1</v>
          </cell>
          <cell r="O2594">
            <v>281452</v>
          </cell>
          <cell r="P2594"/>
          <cell r="Q2594" t="str">
            <v>EST MODULO S/BRACO LONA MAIS TC PERFECTION NEUTRAL</v>
          </cell>
          <cell r="R2594"/>
          <cell r="S2594"/>
          <cell r="T2594">
            <v>0.95</v>
          </cell>
          <cell r="U2594">
            <v>0.95</v>
          </cell>
          <cell r="V2594">
            <v>0.73</v>
          </cell>
          <cell r="W2594">
            <v>0</v>
          </cell>
          <cell r="X2594" t="str">
            <v>EST MODULO S/BRACO LONA MAIS TC PERFECTION NEUTRAL - 0,95x0,95x0,73H</v>
          </cell>
          <cell r="Y2594">
            <v>0</v>
          </cell>
          <cell r="Z2594">
            <v>0</v>
          </cell>
          <cell r="AA2594">
            <v>0</v>
          </cell>
          <cell r="AB2594"/>
          <cell r="AC2594"/>
          <cell r="AD2594"/>
          <cell r="AE2594">
            <v>0</v>
          </cell>
          <cell r="AF2594">
            <v>0</v>
          </cell>
          <cell r="AG2594">
            <v>0</v>
          </cell>
          <cell r="AH2594">
            <v>0</v>
          </cell>
          <cell r="AI2594" t="str">
            <v xml:space="preserve">REF: </v>
          </cell>
          <cell r="AJ2594" t="str">
            <v>PRODUTO PRONTA ENTREGA</v>
          </cell>
          <cell r="AK2594"/>
          <cell r="AL2594" t="str">
            <v>ETIQUETA DE ESTOQUE</v>
          </cell>
          <cell r="AM2594"/>
          <cell r="AN2594" t="str">
            <v/>
          </cell>
          <cell r="AO2594" t="str">
            <v/>
          </cell>
          <cell r="AP2594" t="str">
            <v/>
          </cell>
          <cell r="AQ2594" t="str">
            <v/>
          </cell>
          <cell r="AR2594" t="str">
            <v>ETIQUETA DE ESTOQUE - xxH</v>
          </cell>
          <cell r="AS2594"/>
          <cell r="AT2594" t="str">
            <v>EST</v>
          </cell>
          <cell r="AU2594" t="str">
            <v>EST</v>
          </cell>
          <cell r="AV2594" t="str">
            <v/>
          </cell>
          <cell r="AW2594">
            <v>16053.06</v>
          </cell>
          <cell r="AX2594">
            <v>-16053.06</v>
          </cell>
          <cell r="AY2594"/>
          <cell r="AZ2594" t="str">
            <v/>
          </cell>
          <cell r="BA2594"/>
          <cell r="BB2594"/>
          <cell r="BC2594"/>
          <cell r="BD2594" t="str">
            <v/>
          </cell>
          <cell r="BE2594">
            <v>0</v>
          </cell>
          <cell r="BF2594" t="str">
            <v/>
          </cell>
          <cell r="BG2594" t="str">
            <v/>
          </cell>
          <cell r="BH2594">
            <v>13</v>
          </cell>
          <cell r="BI2594" t="str">
            <v>0</v>
          </cell>
          <cell r="BJ2594">
            <v>0</v>
          </cell>
          <cell r="BK2594">
            <v>0</v>
          </cell>
          <cell r="BL2594"/>
          <cell r="BM2594"/>
          <cell r="BN2594"/>
          <cell r="BO2594"/>
          <cell r="BQ2594" t="str">
            <v>DPOT</v>
          </cell>
          <cell r="BS2594" t="str">
            <v/>
          </cell>
          <cell r="BT2594" t="str">
            <v/>
          </cell>
        </row>
        <row r="2595">
          <cell r="H2595">
            <v>1</v>
          </cell>
          <cell r="O2595">
            <v>281450</v>
          </cell>
          <cell r="P2595"/>
          <cell r="Q2595" t="str">
            <v>EST MODULO CHAISE S/BRACO LONA MAIS TC PERFECTION NEUTRAL</v>
          </cell>
          <cell r="R2595"/>
          <cell r="S2595"/>
          <cell r="T2595">
            <v>0.95</v>
          </cell>
          <cell r="U2595">
            <v>1.2</v>
          </cell>
          <cell r="V2595">
            <v>0.73</v>
          </cell>
          <cell r="W2595">
            <v>0</v>
          </cell>
          <cell r="X2595" t="str">
            <v>EST MODULO CHAISE S/BRACO LONA MAIS TC PERFECTION NEUTRAL - 0,95x1,2x0,73H</v>
          </cell>
          <cell r="Y2595">
            <v>0</v>
          </cell>
          <cell r="Z2595">
            <v>0</v>
          </cell>
          <cell r="AA2595">
            <v>0</v>
          </cell>
          <cell r="AB2595"/>
          <cell r="AC2595"/>
          <cell r="AD2595"/>
          <cell r="AE2595">
            <v>0</v>
          </cell>
          <cell r="AF2595">
            <v>0</v>
          </cell>
          <cell r="AG2595">
            <v>0</v>
          </cell>
          <cell r="AH2595">
            <v>0</v>
          </cell>
          <cell r="AI2595" t="str">
            <v xml:space="preserve">REF: </v>
          </cell>
          <cell r="AJ2595" t="str">
            <v>PRODUTO PRONTA ENTREGA</v>
          </cell>
          <cell r="AK2595"/>
          <cell r="AL2595" t="str">
            <v>ETIQUETA DE ESTOQUE</v>
          </cell>
          <cell r="AM2595"/>
          <cell r="AN2595" t="str">
            <v/>
          </cell>
          <cell r="AO2595" t="str">
            <v/>
          </cell>
          <cell r="AP2595" t="str">
            <v/>
          </cell>
          <cell r="AQ2595" t="str">
            <v/>
          </cell>
          <cell r="AR2595" t="str">
            <v>ETIQUETA DE ESTOQUE - xxH</v>
          </cell>
          <cell r="AS2595"/>
          <cell r="AT2595" t="str">
            <v>EST</v>
          </cell>
          <cell r="AU2595" t="str">
            <v>EST</v>
          </cell>
          <cell r="AV2595" t="str">
            <v/>
          </cell>
          <cell r="AW2595">
            <v>19142.169999999998</v>
          </cell>
          <cell r="AX2595">
            <v>-19142.169999999998</v>
          </cell>
          <cell r="AY2595"/>
          <cell r="AZ2595" t="str">
            <v/>
          </cell>
          <cell r="BA2595"/>
          <cell r="BB2595"/>
          <cell r="BC2595"/>
          <cell r="BD2595" t="str">
            <v/>
          </cell>
          <cell r="BE2595">
            <v>0</v>
          </cell>
          <cell r="BF2595" t="str">
            <v/>
          </cell>
          <cell r="BG2595" t="str">
            <v/>
          </cell>
          <cell r="BH2595">
            <v>13</v>
          </cell>
          <cell r="BI2595" t="str">
            <v>0</v>
          </cell>
          <cell r="BJ2595">
            <v>0</v>
          </cell>
          <cell r="BK2595">
            <v>0</v>
          </cell>
          <cell r="BL2595"/>
          <cell r="BM2595"/>
          <cell r="BN2595"/>
          <cell r="BO2595"/>
          <cell r="BQ2595" t="str">
            <v>DPOT</v>
          </cell>
          <cell r="BS2595" t="str">
            <v/>
          </cell>
          <cell r="BT2595" t="str">
            <v/>
          </cell>
        </row>
        <row r="2596">
          <cell r="H2596">
            <v>0</v>
          </cell>
          <cell r="O2596">
            <v>281449</v>
          </cell>
          <cell r="P2596"/>
          <cell r="Q2596" t="str">
            <v>EST MODULO BRACO DIR LONA MAIS TC PERFECTION NEUTRAL</v>
          </cell>
          <cell r="R2596"/>
          <cell r="S2596"/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 t="str">
            <v>EST MODULO BRACO DIR LONA MAIS TC PERFECTION NEUTRAL - Ø0x0H</v>
          </cell>
          <cell r="Y2596">
            <v>0</v>
          </cell>
          <cell r="Z2596">
            <v>0.5</v>
          </cell>
          <cell r="AA2596">
            <v>0</v>
          </cell>
          <cell r="AB2596"/>
          <cell r="AC2596"/>
          <cell r="AD2596"/>
          <cell r="AE2596">
            <v>0</v>
          </cell>
          <cell r="AF2596">
            <v>0</v>
          </cell>
          <cell r="AG2596">
            <v>0</v>
          </cell>
          <cell r="AH2596">
            <v>0</v>
          </cell>
          <cell r="AI2596" t="str">
            <v xml:space="preserve">REF: </v>
          </cell>
          <cell r="AJ2596"/>
          <cell r="AK2596"/>
          <cell r="AL2596" t="str">
            <v>ETIQUETA DE ESTOQUE</v>
          </cell>
          <cell r="AM2596"/>
          <cell r="AN2596" t="str">
            <v/>
          </cell>
          <cell r="AO2596" t="str">
            <v/>
          </cell>
          <cell r="AP2596" t="str">
            <v/>
          </cell>
          <cell r="AQ2596" t="str">
            <v/>
          </cell>
          <cell r="AR2596" t="str">
            <v>ETIQUETA DE ESTOQUE - xxH</v>
          </cell>
          <cell r="AS2596"/>
          <cell r="AT2596" t="str">
            <v>EST</v>
          </cell>
          <cell r="AU2596" t="str">
            <v>EST</v>
          </cell>
          <cell r="AV2596" t="str">
            <v/>
          </cell>
          <cell r="AW2596">
            <v>22177.65</v>
          </cell>
          <cell r="AX2596">
            <v>-22177.65</v>
          </cell>
          <cell r="AY2596"/>
          <cell r="AZ2596" t="str">
            <v/>
          </cell>
          <cell r="BA2596"/>
          <cell r="BB2596"/>
          <cell r="BC2596"/>
          <cell r="BD2596" t="str">
            <v/>
          </cell>
          <cell r="BE2596">
            <v>0</v>
          </cell>
          <cell r="BF2596" t="str">
            <v/>
          </cell>
          <cell r="BG2596" t="str">
            <v/>
          </cell>
          <cell r="BH2596">
            <v>13</v>
          </cell>
          <cell r="BI2596" t="str">
            <v>0</v>
          </cell>
          <cell r="BJ2596">
            <v>0</v>
          </cell>
          <cell r="BK2596">
            <v>0</v>
          </cell>
          <cell r="BL2596"/>
          <cell r="BM2596"/>
          <cell r="BN2596"/>
          <cell r="BO2596"/>
          <cell r="BQ2596" t="str">
            <v>DPOT</v>
          </cell>
          <cell r="BS2596" t="str">
            <v/>
          </cell>
          <cell r="BT2596" t="str">
            <v/>
          </cell>
        </row>
        <row r="2597">
          <cell r="H2597">
            <v>1</v>
          </cell>
          <cell r="O2597">
            <v>281448</v>
          </cell>
          <cell r="P2597"/>
          <cell r="Q2597" t="str">
            <v>EST MODULO CHAISE BRACO ESQ LONA MAIS TC PERFECTION NEUTRAL</v>
          </cell>
          <cell r="R2597"/>
          <cell r="S2597"/>
          <cell r="T2597">
            <v>1.6</v>
          </cell>
          <cell r="U2597">
            <v>1.2</v>
          </cell>
          <cell r="V2597">
            <v>0.73</v>
          </cell>
          <cell r="W2597">
            <v>0</v>
          </cell>
          <cell r="X2597" t="str">
            <v>EST MODULO CHAISE BRACO ESQ LONA MAIS TC PERFECTION NEUTRAL - 1,6x1,2x0,73H</v>
          </cell>
          <cell r="Y2597">
            <v>0</v>
          </cell>
          <cell r="Z2597">
            <v>0</v>
          </cell>
          <cell r="AA2597">
            <v>0</v>
          </cell>
          <cell r="AB2597"/>
          <cell r="AC2597"/>
          <cell r="AD2597"/>
          <cell r="AE2597">
            <v>0</v>
          </cell>
          <cell r="AF2597">
            <v>0</v>
          </cell>
          <cell r="AG2597">
            <v>0</v>
          </cell>
          <cell r="AH2597">
            <v>0</v>
          </cell>
          <cell r="AI2597" t="str">
            <v xml:space="preserve">REF: </v>
          </cell>
          <cell r="AJ2597" t="str">
            <v>PRODUTO PRONTA ENTREGA</v>
          </cell>
          <cell r="AK2597"/>
          <cell r="AL2597" t="str">
            <v>ETIQUETA DE ESTOQUE</v>
          </cell>
          <cell r="AM2597"/>
          <cell r="AN2597" t="str">
            <v/>
          </cell>
          <cell r="AO2597" t="str">
            <v/>
          </cell>
          <cell r="AP2597" t="str">
            <v/>
          </cell>
          <cell r="AQ2597" t="str">
            <v/>
          </cell>
          <cell r="AR2597" t="str">
            <v>ETIQUETA DE ESTOQUE - xxH</v>
          </cell>
          <cell r="AS2597"/>
          <cell r="AT2597" t="str">
            <v>EST</v>
          </cell>
          <cell r="AU2597" t="str">
            <v>EST</v>
          </cell>
          <cell r="AV2597" t="str">
            <v/>
          </cell>
          <cell r="AW2597">
            <v>31021.43</v>
          </cell>
          <cell r="AX2597">
            <v>-31021.43</v>
          </cell>
          <cell r="AY2597"/>
          <cell r="AZ2597" t="str">
            <v/>
          </cell>
          <cell r="BA2597"/>
          <cell r="BB2597"/>
          <cell r="BC2597"/>
          <cell r="BD2597" t="str">
            <v/>
          </cell>
          <cell r="BE2597">
            <v>0</v>
          </cell>
          <cell r="BF2597" t="str">
            <v/>
          </cell>
          <cell r="BG2597" t="str">
            <v/>
          </cell>
          <cell r="BH2597">
            <v>13</v>
          </cell>
          <cell r="BI2597" t="str">
            <v>0</v>
          </cell>
          <cell r="BJ2597">
            <v>0</v>
          </cell>
          <cell r="BK2597">
            <v>0</v>
          </cell>
          <cell r="BL2597"/>
          <cell r="BM2597"/>
          <cell r="BN2597"/>
          <cell r="BO2597"/>
          <cell r="BQ2597" t="str">
            <v>DPOT</v>
          </cell>
          <cell r="BS2597" t="str">
            <v/>
          </cell>
          <cell r="BT2597" t="str">
            <v/>
          </cell>
        </row>
        <row r="2598">
          <cell r="H2598">
            <v>1</v>
          </cell>
          <cell r="O2598">
            <v>281308</v>
          </cell>
          <cell r="P2598"/>
          <cell r="Q2598" t="str">
            <v>EST CADEIRA ORQUIDEA (MAD B FREIJO NT) TC FOLHAGEM VERDE</v>
          </cell>
          <cell r="R2598"/>
          <cell r="S2598"/>
          <cell r="T2598">
            <v>0.47</v>
          </cell>
          <cell r="U2598">
            <v>0.55000000000000004</v>
          </cell>
          <cell r="V2598">
            <v>0.79</v>
          </cell>
          <cell r="W2598">
            <v>0</v>
          </cell>
          <cell r="X2598" t="str">
            <v>EST CADEIRA ORQUIDEA (MAD B FREIJO NT) TC FOLHAGEM VERDE - 0,47x0,55x0,79H</v>
          </cell>
          <cell r="Y2598">
            <v>0</v>
          </cell>
          <cell r="Z2598">
            <v>0</v>
          </cell>
          <cell r="AA2598">
            <v>0</v>
          </cell>
          <cell r="AB2598"/>
          <cell r="AC2598"/>
          <cell r="AD2598"/>
          <cell r="AE2598">
            <v>0</v>
          </cell>
          <cell r="AF2598">
            <v>0</v>
          </cell>
          <cell r="AG2598">
            <v>0</v>
          </cell>
          <cell r="AH2598">
            <v>0</v>
          </cell>
          <cell r="AI2598" t="str">
            <v xml:space="preserve">REF: </v>
          </cell>
          <cell r="AJ2598" t="str">
            <v>PRODUTO PRONTA ENTREGA</v>
          </cell>
          <cell r="AK2598"/>
          <cell r="AL2598" t="str">
            <v>ETIQUETA DE ESTOQUE</v>
          </cell>
          <cell r="AM2598"/>
          <cell r="AN2598" t="str">
            <v/>
          </cell>
          <cell r="AO2598" t="str">
            <v/>
          </cell>
          <cell r="AP2598" t="str">
            <v/>
          </cell>
          <cell r="AQ2598" t="str">
            <v/>
          </cell>
          <cell r="AR2598" t="str">
            <v>ETIQUETA DE ESTOQUE - xxH</v>
          </cell>
          <cell r="AS2598"/>
          <cell r="AT2598" t="str">
            <v>EST</v>
          </cell>
          <cell r="AU2598" t="str">
            <v>EST</v>
          </cell>
          <cell r="AV2598" t="str">
            <v/>
          </cell>
          <cell r="AW2598">
            <v>8669.41</v>
          </cell>
          <cell r="AX2598">
            <v>-8669.41</v>
          </cell>
          <cell r="AY2598"/>
          <cell r="AZ2598" t="str">
            <v/>
          </cell>
          <cell r="BA2598"/>
          <cell r="BB2598"/>
          <cell r="BC2598"/>
          <cell r="BD2598" t="str">
            <v/>
          </cell>
          <cell r="BE2598">
            <v>0</v>
          </cell>
          <cell r="BF2598" t="str">
            <v/>
          </cell>
          <cell r="BG2598" t="str">
            <v/>
          </cell>
          <cell r="BH2598">
            <v>13</v>
          </cell>
          <cell r="BI2598" t="str">
            <v>0</v>
          </cell>
          <cell r="BJ2598">
            <v>0</v>
          </cell>
          <cell r="BK2598">
            <v>0</v>
          </cell>
          <cell r="BL2598"/>
          <cell r="BM2598"/>
          <cell r="BN2598"/>
          <cell r="BO2598"/>
          <cell r="BQ2598" t="str">
            <v>DPOT</v>
          </cell>
          <cell r="BS2598" t="str">
            <v/>
          </cell>
          <cell r="BT2598" t="str">
            <v/>
          </cell>
        </row>
        <row r="2599">
          <cell r="H2599">
            <v>5</v>
          </cell>
          <cell r="O2599">
            <v>280848</v>
          </cell>
          <cell r="P2599"/>
          <cell r="Q2599" t="str">
            <v>EST CADEIRA ORQUIDEA (MAD B FREIJO NT) COURO NOBUCK 98</v>
          </cell>
          <cell r="R2599"/>
          <cell r="S2599"/>
          <cell r="T2599">
            <v>0.47</v>
          </cell>
          <cell r="U2599">
            <v>0.55000000000000004</v>
          </cell>
          <cell r="V2599">
            <v>0.79</v>
          </cell>
          <cell r="W2599">
            <v>0</v>
          </cell>
          <cell r="X2599" t="str">
            <v>EST CADEIRA ORQUIDEA (MAD B FREIJO NT) COURO NOBUCK 98 - 0,47x0,55x0,79H</v>
          </cell>
          <cell r="Y2599">
            <v>0</v>
          </cell>
          <cell r="Z2599">
            <v>0</v>
          </cell>
          <cell r="AA2599">
            <v>0</v>
          </cell>
          <cell r="AB2599"/>
          <cell r="AC2599"/>
          <cell r="AD2599"/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 t="str">
            <v xml:space="preserve">REF: </v>
          </cell>
          <cell r="AJ2599" t="str">
            <v>PRODUTO PRONTA ENTREGA</v>
          </cell>
          <cell r="AK2599"/>
          <cell r="AL2599" t="str">
            <v>ETIQUETA DE ESTOQUE</v>
          </cell>
          <cell r="AM2599"/>
          <cell r="AN2599" t="str">
            <v/>
          </cell>
          <cell r="AO2599" t="str">
            <v/>
          </cell>
          <cell r="AP2599" t="str">
            <v/>
          </cell>
          <cell r="AQ2599" t="str">
            <v/>
          </cell>
          <cell r="AR2599" t="str">
            <v>ETIQUETA DE ESTOQUE - xxH</v>
          </cell>
          <cell r="AS2599"/>
          <cell r="AT2599" t="str">
            <v>EST</v>
          </cell>
          <cell r="AU2599" t="str">
            <v>EST</v>
          </cell>
          <cell r="AV2599" t="str">
            <v/>
          </cell>
          <cell r="AW2599">
            <v>9796.93</v>
          </cell>
          <cell r="AX2599">
            <v>-9796.93</v>
          </cell>
          <cell r="AY2599"/>
          <cell r="AZ2599" t="str">
            <v/>
          </cell>
          <cell r="BA2599"/>
          <cell r="BB2599"/>
          <cell r="BC2599"/>
          <cell r="BD2599" t="str">
            <v/>
          </cell>
          <cell r="BE2599">
            <v>0</v>
          </cell>
          <cell r="BF2599" t="str">
            <v/>
          </cell>
          <cell r="BG2599" t="str">
            <v/>
          </cell>
          <cell r="BH2599">
            <v>13</v>
          </cell>
          <cell r="BI2599" t="str">
            <v>0</v>
          </cell>
          <cell r="BJ2599">
            <v>0</v>
          </cell>
          <cell r="BK2599">
            <v>0</v>
          </cell>
          <cell r="BL2599"/>
          <cell r="BM2599"/>
          <cell r="BN2599"/>
          <cell r="BO2599"/>
          <cell r="BQ2599" t="str">
            <v>DPOT</v>
          </cell>
          <cell r="BS2599" t="str">
            <v/>
          </cell>
          <cell r="BT2599" t="str">
            <v/>
          </cell>
        </row>
        <row r="2600">
          <cell r="H2600">
            <v>1</v>
          </cell>
          <cell r="O2600">
            <v>280685</v>
          </cell>
          <cell r="P2600"/>
          <cell r="Q2600" t="str">
            <v>EST CADEIRA OMAR OFFICE S/R (MAD A CINAM EBNZ) COURO CH PTO</v>
          </cell>
          <cell r="R2600"/>
          <cell r="S2600"/>
          <cell r="T2600">
            <v>0.54</v>
          </cell>
          <cell r="U2600">
            <v>0.56999999999999995</v>
          </cell>
          <cell r="V2600">
            <v>0.83</v>
          </cell>
          <cell r="W2600">
            <v>0</v>
          </cell>
          <cell r="X2600" t="str">
            <v>EST CADEIRA OMAR OFFICE S/R (MAD A CINAM EBNZ) COURO CH PTO - 0,54x0,57x0,83H</v>
          </cell>
          <cell r="Y2600">
            <v>0</v>
          </cell>
          <cell r="Z2600">
            <v>0</v>
          </cell>
          <cell r="AA2600">
            <v>0</v>
          </cell>
          <cell r="AB2600"/>
          <cell r="AC2600"/>
          <cell r="AD2600"/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 t="str">
            <v xml:space="preserve">REF: </v>
          </cell>
          <cell r="AJ2600" t="str">
            <v>PRODUTO PRONTA ENTREGA</v>
          </cell>
          <cell r="AK2600"/>
          <cell r="AL2600" t="str">
            <v>ETIQUETA DE ESTOQUE</v>
          </cell>
          <cell r="AM2600"/>
          <cell r="AN2600" t="str">
            <v/>
          </cell>
          <cell r="AO2600" t="str">
            <v/>
          </cell>
          <cell r="AP2600" t="str">
            <v/>
          </cell>
          <cell r="AQ2600" t="str">
            <v/>
          </cell>
          <cell r="AR2600" t="str">
            <v>ETIQUETA DE ESTOQUE - xxH</v>
          </cell>
          <cell r="AS2600"/>
          <cell r="AT2600" t="str">
            <v>EST</v>
          </cell>
          <cell r="AU2600" t="str">
            <v>EST</v>
          </cell>
          <cell r="AV2600" t="str">
            <v/>
          </cell>
          <cell r="AW2600">
            <v>16219.15</v>
          </cell>
          <cell r="AX2600">
            <v>-16219.15</v>
          </cell>
          <cell r="AY2600"/>
          <cell r="AZ2600" t="str">
            <v/>
          </cell>
          <cell r="BA2600"/>
          <cell r="BB2600"/>
          <cell r="BC2600"/>
          <cell r="BD2600" t="str">
            <v/>
          </cell>
          <cell r="BE2600">
            <v>0</v>
          </cell>
          <cell r="BF2600" t="str">
            <v/>
          </cell>
          <cell r="BG2600" t="str">
            <v/>
          </cell>
          <cell r="BH2600">
            <v>13</v>
          </cell>
          <cell r="BI2600" t="str">
            <v>0</v>
          </cell>
          <cell r="BJ2600">
            <v>0</v>
          </cell>
          <cell r="BK2600">
            <v>0</v>
          </cell>
          <cell r="BL2600"/>
          <cell r="BM2600"/>
          <cell r="BN2600"/>
          <cell r="BO2600"/>
          <cell r="BQ2600" t="str">
            <v>DPOT</v>
          </cell>
          <cell r="BS2600" t="str">
            <v/>
          </cell>
          <cell r="BT2600" t="str">
            <v/>
          </cell>
        </row>
        <row r="2601">
          <cell r="H2601">
            <v>2</v>
          </cell>
          <cell r="O2601">
            <v>280385</v>
          </cell>
          <cell r="P2601"/>
          <cell r="Q2601" t="str">
            <v>EST MESA LATERAL STAN JR (MARMORE MARROM IMPERIAL)</v>
          </cell>
          <cell r="R2601"/>
          <cell r="S2601"/>
          <cell r="T2601">
            <v>0.3</v>
          </cell>
          <cell r="U2601">
            <v>0</v>
          </cell>
          <cell r="V2601">
            <v>0.55000000000000004</v>
          </cell>
          <cell r="W2601">
            <v>0.3</v>
          </cell>
          <cell r="X2601" t="str">
            <v>EST MESA LATERAL STAN JR (MARMORE MARROM IMPERIAL) - Ø0,3x0,55H</v>
          </cell>
          <cell r="Y2601">
            <v>0</v>
          </cell>
          <cell r="Z2601">
            <v>0.5</v>
          </cell>
          <cell r="AA2601">
            <v>0</v>
          </cell>
          <cell r="AB2601"/>
          <cell r="AC2601"/>
          <cell r="AD2601"/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 t="str">
            <v xml:space="preserve">REF: </v>
          </cell>
          <cell r="AJ2601"/>
          <cell r="AK2601"/>
          <cell r="AL2601" t="str">
            <v>ETIQUETA DE ESTOQUE</v>
          </cell>
          <cell r="AM2601"/>
          <cell r="AN2601" t="str">
            <v/>
          </cell>
          <cell r="AO2601" t="str">
            <v/>
          </cell>
          <cell r="AP2601" t="str">
            <v/>
          </cell>
          <cell r="AQ2601" t="str">
            <v/>
          </cell>
          <cell r="AR2601" t="str">
            <v>ETIQUETA DE ESTOQUE - xxH</v>
          </cell>
          <cell r="AS2601"/>
          <cell r="AT2601" t="str">
            <v>EST</v>
          </cell>
          <cell r="AU2601" t="str">
            <v>EST</v>
          </cell>
          <cell r="AV2601" t="str">
            <v/>
          </cell>
          <cell r="AW2601">
            <v>5378.41</v>
          </cell>
          <cell r="AX2601">
            <v>-5378.41</v>
          </cell>
          <cell r="AY2601"/>
          <cell r="AZ2601" t="str">
            <v/>
          </cell>
          <cell r="BA2601"/>
          <cell r="BB2601"/>
          <cell r="BC2601"/>
          <cell r="BD2601" t="str">
            <v/>
          </cell>
          <cell r="BE2601">
            <v>0</v>
          </cell>
          <cell r="BF2601" t="str">
            <v/>
          </cell>
          <cell r="BG2601" t="str">
            <v/>
          </cell>
          <cell r="BH2601">
            <v>13</v>
          </cell>
          <cell r="BI2601" t="str">
            <v>0</v>
          </cell>
          <cell r="BJ2601">
            <v>0</v>
          </cell>
          <cell r="BK2601">
            <v>0</v>
          </cell>
          <cell r="BL2601"/>
          <cell r="BM2601"/>
          <cell r="BN2601"/>
          <cell r="BO2601"/>
          <cell r="BQ2601" t="str">
            <v>DPOT</v>
          </cell>
          <cell r="BS2601" t="str">
            <v/>
          </cell>
          <cell r="BT2601" t="str">
            <v/>
          </cell>
        </row>
        <row r="2602">
          <cell r="H2602">
            <v>9</v>
          </cell>
          <cell r="O2602">
            <v>279685</v>
          </cell>
          <cell r="P2602"/>
          <cell r="Q2602" t="str">
            <v>EST MESA LATERAL STAN JR (TAMPO FREIJO NATURAL)</v>
          </cell>
          <cell r="R2602"/>
          <cell r="S2602"/>
          <cell r="T2602">
            <v>0.3</v>
          </cell>
          <cell r="U2602">
            <v>0</v>
          </cell>
          <cell r="V2602">
            <v>0.55000000000000004</v>
          </cell>
          <cell r="W2602">
            <v>0.3</v>
          </cell>
          <cell r="X2602" t="str">
            <v>EST MESA LATERAL STAN JR (TAMPO FREIJO NATURAL) - Ø0,3x0,55H</v>
          </cell>
          <cell r="Y2602">
            <v>0</v>
          </cell>
          <cell r="Z2602">
            <v>0.5</v>
          </cell>
          <cell r="AA2602">
            <v>0</v>
          </cell>
          <cell r="AB2602"/>
          <cell r="AC2602"/>
          <cell r="AD2602"/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 t="str">
            <v xml:space="preserve">REF: </v>
          </cell>
          <cell r="AJ2602"/>
          <cell r="AK2602"/>
          <cell r="AL2602" t="str">
            <v>ETIQUETA DE ESTOQUE</v>
          </cell>
          <cell r="AM2602"/>
          <cell r="AN2602" t="str">
            <v/>
          </cell>
          <cell r="AO2602" t="str">
            <v/>
          </cell>
          <cell r="AP2602" t="str">
            <v/>
          </cell>
          <cell r="AQ2602" t="str">
            <v/>
          </cell>
          <cell r="AR2602" t="str">
            <v>ETIQUETA DE ESTOQUE - xxH</v>
          </cell>
          <cell r="AS2602"/>
          <cell r="AT2602" t="str">
            <v>EST</v>
          </cell>
          <cell r="AU2602" t="str">
            <v>EST</v>
          </cell>
          <cell r="AV2602" t="str">
            <v/>
          </cell>
          <cell r="AW2602">
            <v>5034.08</v>
          </cell>
          <cell r="AX2602">
            <v>-5034.08</v>
          </cell>
          <cell r="AY2602"/>
          <cell r="AZ2602" t="str">
            <v/>
          </cell>
          <cell r="BA2602"/>
          <cell r="BB2602"/>
          <cell r="BC2602"/>
          <cell r="BD2602" t="str">
            <v/>
          </cell>
          <cell r="BE2602">
            <v>0</v>
          </cell>
          <cell r="BF2602" t="str">
            <v/>
          </cell>
          <cell r="BG2602" t="str">
            <v/>
          </cell>
          <cell r="BH2602">
            <v>13</v>
          </cell>
          <cell r="BI2602" t="str">
            <v>0</v>
          </cell>
          <cell r="BJ2602">
            <v>0</v>
          </cell>
          <cell r="BK2602">
            <v>0</v>
          </cell>
          <cell r="BL2602"/>
          <cell r="BM2602"/>
          <cell r="BN2602"/>
          <cell r="BO2602"/>
          <cell r="BQ2602" t="str">
            <v>DPOT</v>
          </cell>
          <cell r="BS2602" t="str">
            <v/>
          </cell>
          <cell r="BT2602" t="str">
            <v/>
          </cell>
        </row>
        <row r="2603">
          <cell r="H2603">
            <v>12</v>
          </cell>
          <cell r="O2603">
            <v>279631</v>
          </cell>
          <cell r="P2603"/>
          <cell r="Q2603" t="str">
            <v>EST MESA LATERAL STAN (TAMPO FREIJO NATURAL)</v>
          </cell>
          <cell r="R2603"/>
          <cell r="S2603"/>
          <cell r="T2603">
            <v>0.4</v>
          </cell>
          <cell r="U2603">
            <v>0</v>
          </cell>
          <cell r="V2603">
            <v>0.6</v>
          </cell>
          <cell r="W2603">
            <v>0.4</v>
          </cell>
          <cell r="X2603" t="str">
            <v>EST MESA LATERAL STAN (TAMPO FREIJO NATURAL) - Ø0,4x0,6H</v>
          </cell>
          <cell r="Y2603">
            <v>0</v>
          </cell>
          <cell r="Z2603">
            <v>0.5</v>
          </cell>
          <cell r="AA2603">
            <v>0</v>
          </cell>
          <cell r="AB2603"/>
          <cell r="AC2603"/>
          <cell r="AD2603"/>
          <cell r="AE2603">
            <v>0</v>
          </cell>
          <cell r="AF2603">
            <v>0</v>
          </cell>
          <cell r="AG2603">
            <v>0</v>
          </cell>
          <cell r="AH2603">
            <v>0</v>
          </cell>
          <cell r="AI2603" t="str">
            <v xml:space="preserve">REF: </v>
          </cell>
          <cell r="AJ2603"/>
          <cell r="AK2603"/>
          <cell r="AL2603" t="str">
            <v>ETIQUETA DE ESTOQUE</v>
          </cell>
          <cell r="AM2603"/>
          <cell r="AN2603" t="str">
            <v/>
          </cell>
          <cell r="AO2603" t="str">
            <v/>
          </cell>
          <cell r="AP2603" t="str">
            <v/>
          </cell>
          <cell r="AQ2603" t="str">
            <v/>
          </cell>
          <cell r="AR2603" t="str">
            <v>ETIQUETA DE ESTOQUE - xxH</v>
          </cell>
          <cell r="AS2603"/>
          <cell r="AT2603" t="str">
            <v>EST</v>
          </cell>
          <cell r="AU2603" t="str">
            <v>EST</v>
          </cell>
          <cell r="AV2603" t="str">
            <v/>
          </cell>
          <cell r="AW2603">
            <v>5445.78</v>
          </cell>
          <cell r="AX2603">
            <v>-5445.78</v>
          </cell>
          <cell r="AY2603"/>
          <cell r="AZ2603" t="str">
            <v/>
          </cell>
          <cell r="BA2603"/>
          <cell r="BB2603"/>
          <cell r="BC2603"/>
          <cell r="BD2603" t="str">
            <v/>
          </cell>
          <cell r="BE2603">
            <v>0</v>
          </cell>
          <cell r="BF2603" t="str">
            <v/>
          </cell>
          <cell r="BG2603" t="str">
            <v/>
          </cell>
          <cell r="BH2603">
            <v>13</v>
          </cell>
          <cell r="BI2603" t="str">
            <v>0</v>
          </cell>
          <cell r="BJ2603">
            <v>0</v>
          </cell>
          <cell r="BK2603">
            <v>0</v>
          </cell>
          <cell r="BL2603"/>
          <cell r="BM2603"/>
          <cell r="BN2603"/>
          <cell r="BO2603"/>
          <cell r="BQ2603" t="str">
            <v>DPOT</v>
          </cell>
          <cell r="BS2603" t="str">
            <v/>
          </cell>
          <cell r="BT2603" t="str">
            <v/>
          </cell>
        </row>
        <row r="2604">
          <cell r="H2604">
            <v>1</v>
          </cell>
          <cell r="O2604">
            <v>279627</v>
          </cell>
          <cell r="P2604"/>
          <cell r="Q2604" t="str">
            <v>EST MESA LATERAL STAN (TAMPO TAUARI TONALIZADO COR 03)</v>
          </cell>
          <cell r="R2604"/>
          <cell r="S2604"/>
          <cell r="T2604">
            <v>0.4</v>
          </cell>
          <cell r="U2604">
            <v>0</v>
          </cell>
          <cell r="V2604">
            <v>0.6</v>
          </cell>
          <cell r="W2604">
            <v>0.4</v>
          </cell>
          <cell r="X2604" t="str">
            <v>EST MESA LATERAL STAN (TAMPO TAUARI TONALIZADO COR 03) - Ø0,4x0,6H</v>
          </cell>
          <cell r="Y2604">
            <v>0</v>
          </cell>
          <cell r="Z2604">
            <v>0.5</v>
          </cell>
          <cell r="AA2604">
            <v>0</v>
          </cell>
          <cell r="AB2604"/>
          <cell r="AC2604"/>
          <cell r="AD2604"/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 t="str">
            <v xml:space="preserve">REF: </v>
          </cell>
          <cell r="AJ2604"/>
          <cell r="AK2604"/>
          <cell r="AL2604" t="str">
            <v>ETIQUETA DE ESTOQUE</v>
          </cell>
          <cell r="AM2604"/>
          <cell r="AN2604" t="str">
            <v/>
          </cell>
          <cell r="AO2604" t="str">
            <v/>
          </cell>
          <cell r="AP2604" t="str">
            <v/>
          </cell>
          <cell r="AQ2604" t="str">
            <v/>
          </cell>
          <cell r="AR2604" t="str">
            <v>ETIQUETA DE ESTOQUE - xxH</v>
          </cell>
          <cell r="AS2604"/>
          <cell r="AT2604" t="str">
            <v>EST</v>
          </cell>
          <cell r="AU2604" t="str">
            <v>EST</v>
          </cell>
          <cell r="AV2604" t="str">
            <v/>
          </cell>
          <cell r="AW2604">
            <v>4331.6000000000004</v>
          </cell>
          <cell r="AX2604">
            <v>-4331.6000000000004</v>
          </cell>
          <cell r="AY2604"/>
          <cell r="AZ2604" t="str">
            <v/>
          </cell>
          <cell r="BA2604"/>
          <cell r="BB2604"/>
          <cell r="BC2604"/>
          <cell r="BD2604" t="str">
            <v/>
          </cell>
          <cell r="BE2604">
            <v>0</v>
          </cell>
          <cell r="BF2604" t="str">
            <v/>
          </cell>
          <cell r="BG2604" t="str">
            <v/>
          </cell>
          <cell r="BH2604">
            <v>13</v>
          </cell>
          <cell r="BI2604" t="str">
            <v>0</v>
          </cell>
          <cell r="BJ2604">
            <v>0</v>
          </cell>
          <cell r="BK2604">
            <v>0</v>
          </cell>
          <cell r="BL2604"/>
          <cell r="BM2604"/>
          <cell r="BN2604"/>
          <cell r="BO2604"/>
          <cell r="BQ2604" t="str">
            <v>DPOT</v>
          </cell>
          <cell r="BS2604" t="str">
            <v/>
          </cell>
          <cell r="BT2604" t="str">
            <v/>
          </cell>
        </row>
        <row r="2605">
          <cell r="H2605">
            <v>1</v>
          </cell>
          <cell r="O2605">
            <v>279256</v>
          </cell>
          <cell r="P2605"/>
          <cell r="Q2605" t="str">
            <v>EST MESA CENTRO FONTANA (FREIJO NATURAL)</v>
          </cell>
          <cell r="R2605"/>
          <cell r="S2605"/>
          <cell r="T2605">
            <v>1.8</v>
          </cell>
          <cell r="U2605">
            <v>0.8</v>
          </cell>
          <cell r="V2605">
            <v>0.3</v>
          </cell>
          <cell r="W2605">
            <v>0</v>
          </cell>
          <cell r="X2605" t="str">
            <v>EST MESA CENTRO FONTANA (FREIJO NATURAL) - 1,8x0,8x0,3H</v>
          </cell>
          <cell r="Y2605">
            <v>0</v>
          </cell>
          <cell r="Z2605">
            <v>0</v>
          </cell>
          <cell r="AA2605">
            <v>0</v>
          </cell>
          <cell r="AB2605"/>
          <cell r="AC2605"/>
          <cell r="AD2605"/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 t="str">
            <v xml:space="preserve">REF: </v>
          </cell>
          <cell r="AJ2605" t="str">
            <v>PRODUTO PRONTA ENTREGA</v>
          </cell>
          <cell r="AK2605"/>
          <cell r="AL2605" t="str">
            <v>ETIQUETA DE ESTOQUE</v>
          </cell>
          <cell r="AM2605"/>
          <cell r="AN2605" t="str">
            <v/>
          </cell>
          <cell r="AO2605" t="str">
            <v/>
          </cell>
          <cell r="AP2605" t="str">
            <v/>
          </cell>
          <cell r="AQ2605" t="str">
            <v/>
          </cell>
          <cell r="AR2605" t="str">
            <v>ETIQUETA DE ESTOQUE - xxH</v>
          </cell>
          <cell r="AS2605"/>
          <cell r="AT2605" t="str">
            <v>EST</v>
          </cell>
          <cell r="AU2605" t="str">
            <v>EST</v>
          </cell>
          <cell r="AV2605" t="str">
            <v/>
          </cell>
          <cell r="AW2605">
            <v>40890</v>
          </cell>
          <cell r="AX2605">
            <v>-40890</v>
          </cell>
          <cell r="AY2605"/>
          <cell r="AZ2605" t="str">
            <v/>
          </cell>
          <cell r="BA2605"/>
          <cell r="BB2605"/>
          <cell r="BC2605"/>
          <cell r="BD2605" t="str">
            <v/>
          </cell>
          <cell r="BE2605">
            <v>0</v>
          </cell>
          <cell r="BF2605" t="str">
            <v/>
          </cell>
          <cell r="BG2605" t="str">
            <v/>
          </cell>
          <cell r="BH2605">
            <v>203</v>
          </cell>
          <cell r="BI2605" t="str">
            <v>0</v>
          </cell>
          <cell r="BJ2605">
            <v>0</v>
          </cell>
          <cell r="BK2605">
            <v>0</v>
          </cell>
          <cell r="BL2605"/>
          <cell r="BM2605"/>
          <cell r="BN2605"/>
          <cell r="BO2605"/>
          <cell r="BQ2605" t="str">
            <v>DPOT</v>
          </cell>
          <cell r="BS2605" t="str">
            <v/>
          </cell>
          <cell r="BT2605" t="str">
            <v/>
          </cell>
        </row>
        <row r="2606">
          <cell r="H2606">
            <v>1</v>
          </cell>
          <cell r="O2606">
            <v>279240</v>
          </cell>
          <cell r="P2606"/>
          <cell r="Q2606" t="str">
            <v>EST BANCO SUTRA (MADEIRA FREIJO NATURAL) CAMURCA TABACO</v>
          </cell>
          <cell r="R2606"/>
          <cell r="S2606"/>
          <cell r="T2606">
            <v>2</v>
          </cell>
          <cell r="U2606">
            <v>0.6</v>
          </cell>
          <cell r="V2606">
            <v>0.6</v>
          </cell>
          <cell r="W2606">
            <v>0</v>
          </cell>
          <cell r="X2606" t="str">
            <v>EST BANCO SUTRA (MADEIRA FREIJO NATURAL) CAMURCA TABACO - 2x0,6x0,6H</v>
          </cell>
          <cell r="Y2606">
            <v>0</v>
          </cell>
          <cell r="Z2606">
            <v>0</v>
          </cell>
          <cell r="AA2606">
            <v>0</v>
          </cell>
          <cell r="AB2606"/>
          <cell r="AC2606"/>
          <cell r="AD2606"/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 t="str">
            <v>REF: 399853</v>
          </cell>
          <cell r="AJ2606" t="str">
            <v>PRODUTO PRONTA ENTREGA</v>
          </cell>
          <cell r="AK2606">
            <v>399853</v>
          </cell>
          <cell r="AL2606" t="str">
            <v>BANCO SUTRA (MADEIRA) (TECIDO)</v>
          </cell>
          <cell r="AM2606"/>
          <cell r="AN2606">
            <v>2</v>
          </cell>
          <cell r="AO2606">
            <v>0.6</v>
          </cell>
          <cell r="AP2606">
            <v>0.6</v>
          </cell>
          <cell r="AQ2606">
            <v>0</v>
          </cell>
          <cell r="AR2606" t="str">
            <v>BANCO SUTRA (MADEIRA) (TECIDO) - 2x0,6x0,6H</v>
          </cell>
          <cell r="AS2606"/>
          <cell r="AT2606">
            <v>25954.42</v>
          </cell>
          <cell r="AU2606">
            <v>25954.42</v>
          </cell>
          <cell r="AV2606">
            <v>0</v>
          </cell>
          <cell r="AW2606">
            <v>28189.23</v>
          </cell>
          <cell r="AX2606">
            <v>-28189.23</v>
          </cell>
          <cell r="AY2606"/>
          <cell r="AZ2606" t="str">
            <v/>
          </cell>
          <cell r="BA2606"/>
          <cell r="BB2606"/>
          <cell r="BC2606"/>
          <cell r="BD2606" t="str">
            <v/>
          </cell>
          <cell r="BE2606">
            <v>0</v>
          </cell>
          <cell r="BF2606" t="str">
            <v/>
          </cell>
          <cell r="BG2606" t="str">
            <v/>
          </cell>
          <cell r="BH2606">
            <v>203</v>
          </cell>
          <cell r="BI2606" t="str">
            <v>0</v>
          </cell>
          <cell r="BJ2606">
            <v>0</v>
          </cell>
          <cell r="BK2606">
            <v>0</v>
          </cell>
          <cell r="BL2606"/>
          <cell r="BM2606"/>
          <cell r="BN2606"/>
          <cell r="BO2606"/>
          <cell r="BQ2606" t="str">
            <v>DPOT</v>
          </cell>
          <cell r="BS2606" t="str">
            <v/>
          </cell>
          <cell r="BT2606" t="str">
            <v/>
          </cell>
        </row>
        <row r="2607">
          <cell r="H2607">
            <v>1</v>
          </cell>
          <cell r="O2607">
            <v>279164</v>
          </cell>
          <cell r="P2607"/>
          <cell r="Q2607" t="str">
            <v>EST CADEIRA GOUTHIER (FREIJO NATURAL) COURO ENV CH 18</v>
          </cell>
          <cell r="R2607"/>
          <cell r="S2607"/>
          <cell r="T2607">
            <v>0.62</v>
          </cell>
          <cell r="U2607">
            <v>0.62</v>
          </cell>
          <cell r="V2607">
            <v>0.78</v>
          </cell>
          <cell r="W2607">
            <v>0</v>
          </cell>
          <cell r="X2607" t="str">
            <v>EST CADEIRA GOUTHIER (FREIJO NATURAL) COURO ENV CH 18 - 0,62x0,62x0,78H</v>
          </cell>
          <cell r="Y2607">
            <v>0</v>
          </cell>
          <cell r="Z2607">
            <v>0</v>
          </cell>
          <cell r="AA2607">
            <v>0</v>
          </cell>
          <cell r="AB2607"/>
          <cell r="AC2607"/>
          <cell r="AD2607"/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 t="str">
            <v xml:space="preserve">REF: </v>
          </cell>
          <cell r="AJ2607" t="str">
            <v>PRODUTO PRONTA ENTREGA</v>
          </cell>
          <cell r="AK2607"/>
          <cell r="AL2607" t="str">
            <v>ETIQUETA DE ESTOQUE</v>
          </cell>
          <cell r="AM2607"/>
          <cell r="AN2607" t="str">
            <v/>
          </cell>
          <cell r="AO2607" t="str">
            <v/>
          </cell>
          <cell r="AP2607" t="str">
            <v/>
          </cell>
          <cell r="AQ2607" t="str">
            <v/>
          </cell>
          <cell r="AR2607" t="str">
            <v>ETIQUETA DE ESTOQUE - xxH</v>
          </cell>
          <cell r="AS2607"/>
          <cell r="AT2607" t="str">
            <v>EST</v>
          </cell>
          <cell r="AU2607" t="str">
            <v>EST</v>
          </cell>
          <cell r="AV2607" t="str">
            <v/>
          </cell>
          <cell r="AW2607">
            <v>19880.52</v>
          </cell>
          <cell r="AX2607">
            <v>-19880.52</v>
          </cell>
          <cell r="AY2607"/>
          <cell r="AZ2607" t="str">
            <v/>
          </cell>
          <cell r="BA2607"/>
          <cell r="BB2607"/>
          <cell r="BC2607"/>
          <cell r="BD2607" t="str">
            <v/>
          </cell>
          <cell r="BE2607">
            <v>0</v>
          </cell>
          <cell r="BF2607" t="str">
            <v/>
          </cell>
          <cell r="BG2607" t="str">
            <v/>
          </cell>
          <cell r="BH2607">
            <v>13</v>
          </cell>
          <cell r="BI2607" t="str">
            <v>0</v>
          </cell>
          <cell r="BJ2607">
            <v>0</v>
          </cell>
          <cell r="BK2607">
            <v>0</v>
          </cell>
          <cell r="BL2607"/>
          <cell r="BM2607"/>
          <cell r="BN2607"/>
          <cell r="BO2607"/>
          <cell r="BQ2607" t="str">
            <v>DPOT</v>
          </cell>
          <cell r="BS2607" t="str">
            <v/>
          </cell>
          <cell r="BT2607" t="str">
            <v/>
          </cell>
        </row>
        <row r="2608">
          <cell r="H2608">
            <v>1</v>
          </cell>
          <cell r="O2608">
            <v>278839</v>
          </cell>
          <cell r="P2608"/>
          <cell r="Q2608" t="str">
            <v>EST SOFA SKY BRACO ESQ ESTANTE DIR TC EL NOVE 4 GREY</v>
          </cell>
          <cell r="R2608"/>
          <cell r="S2608"/>
          <cell r="T2608">
            <v>3</v>
          </cell>
          <cell r="U2608">
            <v>1</v>
          </cell>
          <cell r="V2608">
            <v>0.65</v>
          </cell>
          <cell r="W2608">
            <v>0</v>
          </cell>
          <cell r="X2608" t="str">
            <v>EST SOFA SKY BRACO ESQ ESTANTE DIR TC EL NOVE 4 GREY - 3x1x0,65H</v>
          </cell>
          <cell r="Y2608">
            <v>0</v>
          </cell>
          <cell r="Z2608">
            <v>0</v>
          </cell>
          <cell r="AA2608">
            <v>0</v>
          </cell>
          <cell r="AB2608"/>
          <cell r="AC2608"/>
          <cell r="AD2608"/>
          <cell r="AE2608">
            <v>0</v>
          </cell>
          <cell r="AF2608">
            <v>0</v>
          </cell>
          <cell r="AG2608">
            <v>0</v>
          </cell>
          <cell r="AH2608">
            <v>0</v>
          </cell>
          <cell r="AI2608" t="str">
            <v xml:space="preserve">REF: </v>
          </cell>
          <cell r="AJ2608" t="str">
            <v>PRODUTO PRONTA ENTREGA</v>
          </cell>
          <cell r="AK2608"/>
          <cell r="AL2608" t="str">
            <v>ETIQUETA DE ESTOQUE</v>
          </cell>
          <cell r="AM2608"/>
          <cell r="AN2608" t="str">
            <v/>
          </cell>
          <cell r="AO2608" t="str">
            <v/>
          </cell>
          <cell r="AP2608" t="str">
            <v/>
          </cell>
          <cell r="AQ2608" t="str">
            <v/>
          </cell>
          <cell r="AR2608" t="str">
            <v>ETIQUETA DE ESTOQUE - xxH</v>
          </cell>
          <cell r="AS2608"/>
          <cell r="AT2608" t="str">
            <v>EST</v>
          </cell>
          <cell r="AU2608" t="str">
            <v>EST</v>
          </cell>
          <cell r="AV2608" t="str">
            <v/>
          </cell>
          <cell r="AW2608">
            <v>96149.4</v>
          </cell>
          <cell r="AX2608">
            <v>-96149.4</v>
          </cell>
          <cell r="AY2608"/>
          <cell r="AZ2608" t="str">
            <v/>
          </cell>
          <cell r="BA2608"/>
          <cell r="BB2608"/>
          <cell r="BC2608"/>
          <cell r="BD2608" t="str">
            <v/>
          </cell>
          <cell r="BE2608">
            <v>0</v>
          </cell>
          <cell r="BF2608" t="str">
            <v/>
          </cell>
          <cell r="BG2608" t="str">
            <v/>
          </cell>
          <cell r="BH2608">
            <v>15</v>
          </cell>
          <cell r="BI2608" t="str">
            <v>0</v>
          </cell>
          <cell r="BJ2608">
            <v>0</v>
          </cell>
          <cell r="BK2608">
            <v>0</v>
          </cell>
          <cell r="BL2608"/>
          <cell r="BM2608"/>
          <cell r="BN2608"/>
          <cell r="BO2608"/>
          <cell r="BQ2608" t="str">
            <v>DPOT</v>
          </cell>
          <cell r="BS2608" t="str">
            <v/>
          </cell>
          <cell r="BT2608" t="str">
            <v/>
          </cell>
        </row>
        <row r="2609">
          <cell r="H2609">
            <v>2</v>
          </cell>
          <cell r="O2609">
            <v>278838</v>
          </cell>
          <cell r="P2609"/>
          <cell r="Q2609" t="str">
            <v>EST BANQUETA PARATY (MAD B COR 03) TC EL NOVE 04 GOLD</v>
          </cell>
          <cell r="R2609"/>
          <cell r="S2609"/>
          <cell r="T2609">
            <v>0.78</v>
          </cell>
          <cell r="U2609">
            <v>0.49</v>
          </cell>
          <cell r="V2609">
            <v>0.39</v>
          </cell>
          <cell r="W2609">
            <v>0</v>
          </cell>
          <cell r="X2609" t="str">
            <v>EST BANQUETA PARATY (MAD B COR 03) TC EL NOVE 04 GOLD - 0,78x0,49x0,39H</v>
          </cell>
          <cell r="Y2609">
            <v>0</v>
          </cell>
          <cell r="Z2609">
            <v>0</v>
          </cell>
          <cell r="AA2609">
            <v>0</v>
          </cell>
          <cell r="AB2609"/>
          <cell r="AC2609"/>
          <cell r="AD2609"/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 t="str">
            <v xml:space="preserve">REF: </v>
          </cell>
          <cell r="AJ2609" t="str">
            <v>PRODUTO PRONTA ENTREGA</v>
          </cell>
          <cell r="AK2609"/>
          <cell r="AL2609" t="str">
            <v>ETIQUETA DE ESTOQUE</v>
          </cell>
          <cell r="AM2609"/>
          <cell r="AN2609" t="str">
            <v/>
          </cell>
          <cell r="AO2609" t="str">
            <v/>
          </cell>
          <cell r="AP2609" t="str">
            <v/>
          </cell>
          <cell r="AQ2609" t="str">
            <v/>
          </cell>
          <cell r="AR2609" t="str">
            <v>ETIQUETA DE ESTOQUE - xxH</v>
          </cell>
          <cell r="AS2609"/>
          <cell r="AT2609" t="str">
            <v>EST</v>
          </cell>
          <cell r="AU2609" t="str">
            <v>EST</v>
          </cell>
          <cell r="AV2609" t="str">
            <v/>
          </cell>
          <cell r="AW2609">
            <v>13903.15</v>
          </cell>
          <cell r="AX2609">
            <v>-13903.15</v>
          </cell>
          <cell r="AY2609"/>
          <cell r="AZ2609" t="str">
            <v/>
          </cell>
          <cell r="BA2609"/>
          <cell r="BB2609"/>
          <cell r="BC2609"/>
          <cell r="BD2609" t="str">
            <v/>
          </cell>
          <cell r="BE2609">
            <v>0</v>
          </cell>
          <cell r="BF2609" t="str">
            <v/>
          </cell>
          <cell r="BG2609" t="str">
            <v/>
          </cell>
          <cell r="BH2609">
            <v>13</v>
          </cell>
          <cell r="BI2609" t="str">
            <v>0</v>
          </cell>
          <cell r="BJ2609">
            <v>0</v>
          </cell>
          <cell r="BK2609">
            <v>0</v>
          </cell>
          <cell r="BL2609"/>
          <cell r="BM2609"/>
          <cell r="BN2609"/>
          <cell r="BO2609"/>
          <cell r="BQ2609" t="str">
            <v>DPOT</v>
          </cell>
          <cell r="BS2609" t="str">
            <v/>
          </cell>
          <cell r="BT2609" t="str">
            <v/>
          </cell>
        </row>
        <row r="2610">
          <cell r="H2610">
            <v>2</v>
          </cell>
          <cell r="O2610">
            <v>278837</v>
          </cell>
          <cell r="P2610"/>
          <cell r="Q2610" t="str">
            <v>EST POLTRONA PARATY (MAD B COR 03) TC EL NOVE 04 GOLD</v>
          </cell>
          <cell r="R2610"/>
          <cell r="S2610"/>
          <cell r="T2610">
            <v>0.77</v>
          </cell>
          <cell r="U2610">
            <v>0.81</v>
          </cell>
          <cell r="V2610">
            <v>0.75</v>
          </cell>
          <cell r="W2610">
            <v>0</v>
          </cell>
          <cell r="X2610" t="str">
            <v>EST POLTRONA PARATY (MAD B COR 03) TC EL NOVE 04 GOLD - 0,77x0,81x0,75H</v>
          </cell>
          <cell r="Y2610">
            <v>0</v>
          </cell>
          <cell r="Z2610">
            <v>0</v>
          </cell>
          <cell r="AA2610">
            <v>0</v>
          </cell>
          <cell r="AB2610"/>
          <cell r="AC2610"/>
          <cell r="AD2610"/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 t="str">
            <v xml:space="preserve">REF: </v>
          </cell>
          <cell r="AJ2610" t="str">
            <v>PRODUTO PRONTA ENTREGA</v>
          </cell>
          <cell r="AK2610"/>
          <cell r="AL2610" t="str">
            <v>ETIQUETA DE ESTOQUE</v>
          </cell>
          <cell r="AM2610"/>
          <cell r="AN2610" t="str">
            <v/>
          </cell>
          <cell r="AO2610" t="str">
            <v/>
          </cell>
          <cell r="AP2610" t="str">
            <v/>
          </cell>
          <cell r="AQ2610" t="str">
            <v/>
          </cell>
          <cell r="AR2610" t="str">
            <v>ETIQUETA DE ESTOQUE - xxH</v>
          </cell>
          <cell r="AS2610"/>
          <cell r="AT2610" t="str">
            <v>EST</v>
          </cell>
          <cell r="AU2610" t="str">
            <v>EST</v>
          </cell>
          <cell r="AV2610" t="str">
            <v/>
          </cell>
          <cell r="AW2610">
            <v>48701.94</v>
          </cell>
          <cell r="AX2610">
            <v>-48701.94</v>
          </cell>
          <cell r="AY2610"/>
          <cell r="AZ2610" t="str">
            <v/>
          </cell>
          <cell r="BA2610"/>
          <cell r="BB2610"/>
          <cell r="BC2610"/>
          <cell r="BD2610" t="str">
            <v/>
          </cell>
          <cell r="BE2610">
            <v>0</v>
          </cell>
          <cell r="BF2610" t="str">
            <v/>
          </cell>
          <cell r="BG2610" t="str">
            <v/>
          </cell>
          <cell r="BH2610">
            <v>13</v>
          </cell>
          <cell r="BI2610" t="str">
            <v>0</v>
          </cell>
          <cell r="BJ2610">
            <v>0</v>
          </cell>
          <cell r="BK2610">
            <v>0</v>
          </cell>
          <cell r="BL2610"/>
          <cell r="BM2610"/>
          <cell r="BN2610"/>
          <cell r="BO2610"/>
          <cell r="BQ2610" t="str">
            <v>DPOT</v>
          </cell>
          <cell r="BS2610" t="str">
            <v/>
          </cell>
          <cell r="BT2610" t="str">
            <v/>
          </cell>
        </row>
        <row r="2611">
          <cell r="H2611">
            <v>2</v>
          </cell>
          <cell r="O2611">
            <v>278569</v>
          </cell>
          <cell r="P2611"/>
          <cell r="Q2611" t="str">
            <v>EST CADEIRA TIAO C/BRACO (IMBUIA STAIN) EL NOVE 04 COR GREY</v>
          </cell>
          <cell r="R2611"/>
          <cell r="S2611"/>
          <cell r="T2611">
            <v>0.61</v>
          </cell>
          <cell r="U2611">
            <v>0.62</v>
          </cell>
          <cell r="V2611">
            <v>0.78</v>
          </cell>
          <cell r="W2611">
            <v>0</v>
          </cell>
          <cell r="X2611" t="str">
            <v>EST CADEIRA TIAO C/BRACO (IMBUIA STAIN) EL NOVE 04 COR GREY - 0,61x0,62x0,78H</v>
          </cell>
          <cell r="Y2611">
            <v>0</v>
          </cell>
          <cell r="Z2611">
            <v>0</v>
          </cell>
          <cell r="AA2611">
            <v>0</v>
          </cell>
          <cell r="AB2611"/>
          <cell r="AC2611"/>
          <cell r="AD2611"/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 t="str">
            <v xml:space="preserve">REF: </v>
          </cell>
          <cell r="AJ2611" t="str">
            <v>PRODUTO PRONTA ENTREGA</v>
          </cell>
          <cell r="AK2611"/>
          <cell r="AL2611" t="str">
            <v>ETIQUETA DE ESTOQUE</v>
          </cell>
          <cell r="AM2611"/>
          <cell r="AN2611" t="str">
            <v/>
          </cell>
          <cell r="AO2611" t="str">
            <v/>
          </cell>
          <cell r="AP2611" t="str">
            <v/>
          </cell>
          <cell r="AQ2611" t="str">
            <v/>
          </cell>
          <cell r="AR2611" t="str">
            <v>ETIQUETA DE ESTOQUE - xxH</v>
          </cell>
          <cell r="AS2611"/>
          <cell r="AT2611" t="str">
            <v>EST</v>
          </cell>
          <cell r="AU2611" t="str">
            <v>EST</v>
          </cell>
          <cell r="AV2611" t="str">
            <v/>
          </cell>
          <cell r="AW2611">
            <v>24102.52</v>
          </cell>
          <cell r="AX2611">
            <v>-24102.52</v>
          </cell>
          <cell r="AY2611"/>
          <cell r="AZ2611" t="str">
            <v/>
          </cell>
          <cell r="BA2611"/>
          <cell r="BB2611"/>
          <cell r="BC2611"/>
          <cell r="BD2611" t="str">
            <v/>
          </cell>
          <cell r="BE2611">
            <v>0</v>
          </cell>
          <cell r="BF2611" t="str">
            <v/>
          </cell>
          <cell r="BG2611" t="str">
            <v/>
          </cell>
          <cell r="BH2611">
            <v>13</v>
          </cell>
          <cell r="BI2611" t="str">
            <v>0</v>
          </cell>
          <cell r="BJ2611">
            <v>0</v>
          </cell>
          <cell r="BK2611">
            <v>0</v>
          </cell>
          <cell r="BL2611"/>
          <cell r="BM2611"/>
          <cell r="BN2611"/>
          <cell r="BO2611"/>
          <cell r="BQ2611" t="str">
            <v>DPOT</v>
          </cell>
          <cell r="BS2611" t="str">
            <v/>
          </cell>
          <cell r="BT2611" t="str">
            <v/>
          </cell>
        </row>
        <row r="2612">
          <cell r="H2612">
            <v>1</v>
          </cell>
          <cell r="O2612">
            <v>278568</v>
          </cell>
          <cell r="P2612"/>
          <cell r="Q2612" t="str">
            <v>EST CADEIRA TIAO C/BRACO (MAD IMBUIA STAIN) LINHO 403 W 611</v>
          </cell>
          <cell r="R2612"/>
          <cell r="S2612"/>
          <cell r="T2612">
            <v>0.61</v>
          </cell>
          <cell r="U2612">
            <v>0.62</v>
          </cell>
          <cell r="V2612">
            <v>0.78</v>
          </cell>
          <cell r="W2612">
            <v>0</v>
          </cell>
          <cell r="X2612" t="str">
            <v>EST CADEIRA TIAO C/BRACO (MAD IMBUIA STAIN) LINHO 403 W 611 - 0,61x0,62x0,78H</v>
          </cell>
          <cell r="Y2612">
            <v>0</v>
          </cell>
          <cell r="Z2612">
            <v>0</v>
          </cell>
          <cell r="AA2612">
            <v>0</v>
          </cell>
          <cell r="AB2612"/>
          <cell r="AC2612"/>
          <cell r="AD2612"/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 t="str">
            <v xml:space="preserve">REF: </v>
          </cell>
          <cell r="AJ2612" t="str">
            <v>PRODUTO PRONTA ENTREGA</v>
          </cell>
          <cell r="AK2612"/>
          <cell r="AL2612" t="str">
            <v>ETIQUETA DE ESTOQUE</v>
          </cell>
          <cell r="AM2612"/>
          <cell r="AN2612" t="str">
            <v/>
          </cell>
          <cell r="AO2612" t="str">
            <v/>
          </cell>
          <cell r="AP2612" t="str">
            <v/>
          </cell>
          <cell r="AQ2612" t="str">
            <v/>
          </cell>
          <cell r="AR2612" t="str">
            <v>ETIQUETA DE ESTOQUE - xxH</v>
          </cell>
          <cell r="AS2612"/>
          <cell r="AT2612" t="str">
            <v>EST</v>
          </cell>
          <cell r="AU2612" t="str">
            <v>EST</v>
          </cell>
          <cell r="AV2612" t="str">
            <v/>
          </cell>
          <cell r="AW2612">
            <v>23470.29</v>
          </cell>
          <cell r="AX2612">
            <v>-23470.29</v>
          </cell>
          <cell r="AY2612"/>
          <cell r="AZ2612" t="str">
            <v/>
          </cell>
          <cell r="BA2612"/>
          <cell r="BB2612"/>
          <cell r="BC2612"/>
          <cell r="BD2612" t="str">
            <v/>
          </cell>
          <cell r="BE2612">
            <v>0</v>
          </cell>
          <cell r="BF2612" t="str">
            <v/>
          </cell>
          <cell r="BG2612" t="str">
            <v/>
          </cell>
          <cell r="BH2612">
            <v>13</v>
          </cell>
          <cell r="BI2612" t="str">
            <v>0</v>
          </cell>
          <cell r="BJ2612">
            <v>0</v>
          </cell>
          <cell r="BK2612">
            <v>0</v>
          </cell>
          <cell r="BL2612"/>
          <cell r="BM2612"/>
          <cell r="BN2612"/>
          <cell r="BO2612"/>
          <cell r="BQ2612" t="str">
            <v>DPOT</v>
          </cell>
          <cell r="BS2612" t="str">
            <v/>
          </cell>
          <cell r="BT2612" t="str">
            <v/>
          </cell>
        </row>
        <row r="2613">
          <cell r="H2613">
            <v>1</v>
          </cell>
          <cell r="O2613">
            <v>278567</v>
          </cell>
          <cell r="P2613"/>
          <cell r="Q2613" t="str">
            <v>EST POLTRONA BEG (S/ROD) (MAD IMBUIA STAIN) TC VILLA NATURAL</v>
          </cell>
          <cell r="R2613"/>
          <cell r="S2613"/>
          <cell r="T2613">
            <v>0.65</v>
          </cell>
          <cell r="U2613">
            <v>0.63</v>
          </cell>
          <cell r="V2613">
            <v>0.77</v>
          </cell>
          <cell r="W2613">
            <v>0</v>
          </cell>
          <cell r="X2613" t="str">
            <v>EST POLTRONA BEG (S/ROD) (MAD IMBUIA STAIN) TC VILLA NATURAL - 0,65x0,63x0,77H</v>
          </cell>
          <cell r="Y2613">
            <v>0</v>
          </cell>
          <cell r="Z2613">
            <v>0.5</v>
          </cell>
          <cell r="AA2613">
            <v>0</v>
          </cell>
          <cell r="AB2613"/>
          <cell r="AC2613"/>
          <cell r="AD2613"/>
          <cell r="AE2613">
            <v>0</v>
          </cell>
          <cell r="AF2613">
            <v>0</v>
          </cell>
          <cell r="AG2613">
            <v>0</v>
          </cell>
          <cell r="AH2613">
            <v>0</v>
          </cell>
          <cell r="AI2613" t="str">
            <v xml:space="preserve">REF: </v>
          </cell>
          <cell r="AJ2613"/>
          <cell r="AK2613"/>
          <cell r="AL2613" t="str">
            <v>ETIQUETA DE ESTOQUE</v>
          </cell>
          <cell r="AM2613"/>
          <cell r="AN2613" t="str">
            <v/>
          </cell>
          <cell r="AO2613" t="str">
            <v/>
          </cell>
          <cell r="AP2613" t="str">
            <v/>
          </cell>
          <cell r="AQ2613" t="str">
            <v/>
          </cell>
          <cell r="AR2613" t="str">
            <v>ETIQUETA DE ESTOQUE - xxH</v>
          </cell>
          <cell r="AS2613"/>
          <cell r="AT2613" t="str">
            <v>EST</v>
          </cell>
          <cell r="AU2613" t="str">
            <v>EST</v>
          </cell>
          <cell r="AV2613" t="str">
            <v/>
          </cell>
          <cell r="AW2613">
            <v>27982.26</v>
          </cell>
          <cell r="AX2613">
            <v>-27982.26</v>
          </cell>
          <cell r="AY2613"/>
          <cell r="AZ2613" t="str">
            <v/>
          </cell>
          <cell r="BA2613"/>
          <cell r="BB2613"/>
          <cell r="BC2613"/>
          <cell r="BD2613" t="str">
            <v/>
          </cell>
          <cell r="BE2613">
            <v>0</v>
          </cell>
          <cell r="BF2613" t="str">
            <v/>
          </cell>
          <cell r="BG2613" t="str">
            <v/>
          </cell>
          <cell r="BH2613">
            <v>13</v>
          </cell>
          <cell r="BI2613" t="str">
            <v>0</v>
          </cell>
          <cell r="BJ2613">
            <v>0</v>
          </cell>
          <cell r="BK2613">
            <v>0</v>
          </cell>
          <cell r="BL2613"/>
          <cell r="BM2613"/>
          <cell r="BN2613"/>
          <cell r="BO2613"/>
          <cell r="BQ2613" t="str">
            <v>DPOT</v>
          </cell>
          <cell r="BS2613" t="str">
            <v/>
          </cell>
          <cell r="BT2613" t="str">
            <v/>
          </cell>
        </row>
        <row r="2614">
          <cell r="H2614">
            <v>0</v>
          </cell>
          <cell r="O2614">
            <v>278566</v>
          </cell>
          <cell r="P2614"/>
          <cell r="Q2614" t="str">
            <v>EST POLTRONA BEG (S/ROD) (MAD A COR 02) TC VILLA NATURAL</v>
          </cell>
          <cell r="R2614"/>
          <cell r="S2614"/>
          <cell r="T2614">
            <v>0.65</v>
          </cell>
          <cell r="U2614">
            <v>0.63</v>
          </cell>
          <cell r="V2614">
            <v>0.77</v>
          </cell>
          <cell r="W2614">
            <v>0</v>
          </cell>
          <cell r="X2614" t="str">
            <v>EST POLTRONA BEG (S/ROD) (MAD A COR 02) TC VILLA NATURAL - 0,65x0,63x0,77H</v>
          </cell>
          <cell r="Y2614">
            <v>0</v>
          </cell>
          <cell r="Z2614">
            <v>0</v>
          </cell>
          <cell r="AA2614">
            <v>0</v>
          </cell>
          <cell r="AB2614"/>
          <cell r="AC2614"/>
          <cell r="AD2614"/>
          <cell r="AE2614">
            <v>0</v>
          </cell>
          <cell r="AF2614">
            <v>0</v>
          </cell>
          <cell r="AG2614">
            <v>0</v>
          </cell>
          <cell r="AH2614">
            <v>0</v>
          </cell>
          <cell r="AI2614" t="str">
            <v xml:space="preserve">REF: </v>
          </cell>
          <cell r="AJ2614" t="str">
            <v>PRODUTO PRONTA ENTREGA</v>
          </cell>
          <cell r="AK2614"/>
          <cell r="AL2614" t="str">
            <v>ETIQUETA DE ESTOQUE</v>
          </cell>
          <cell r="AM2614"/>
          <cell r="AN2614" t="str">
            <v/>
          </cell>
          <cell r="AO2614" t="str">
            <v/>
          </cell>
          <cell r="AP2614" t="str">
            <v/>
          </cell>
          <cell r="AQ2614" t="str">
            <v/>
          </cell>
          <cell r="AR2614" t="str">
            <v>ETIQUETA DE ESTOQUE - xxH</v>
          </cell>
          <cell r="AS2614"/>
          <cell r="AT2614" t="str">
            <v>EST</v>
          </cell>
          <cell r="AU2614" t="str">
            <v>EST</v>
          </cell>
          <cell r="AV2614" t="str">
            <v/>
          </cell>
          <cell r="AW2614">
            <v>21357.31</v>
          </cell>
          <cell r="AX2614">
            <v>-21357.31</v>
          </cell>
          <cell r="AY2614"/>
          <cell r="AZ2614" t="str">
            <v/>
          </cell>
          <cell r="BA2614"/>
          <cell r="BB2614"/>
          <cell r="BC2614"/>
          <cell r="BD2614" t="str">
            <v/>
          </cell>
          <cell r="BE2614">
            <v>0</v>
          </cell>
          <cell r="BF2614" t="str">
            <v/>
          </cell>
          <cell r="BG2614" t="str">
            <v/>
          </cell>
          <cell r="BH2614">
            <v>13</v>
          </cell>
          <cell r="BI2614" t="str">
            <v>0</v>
          </cell>
          <cell r="BJ2614">
            <v>0</v>
          </cell>
          <cell r="BK2614">
            <v>0</v>
          </cell>
          <cell r="BL2614"/>
          <cell r="BM2614"/>
          <cell r="BN2614"/>
          <cell r="BO2614"/>
          <cell r="BQ2614" t="str">
            <v>DPOT</v>
          </cell>
          <cell r="BS2614" t="str">
            <v/>
          </cell>
          <cell r="BT2614" t="str">
            <v/>
          </cell>
        </row>
        <row r="2615">
          <cell r="H2615">
            <v>1</v>
          </cell>
          <cell r="O2615">
            <v>278565</v>
          </cell>
          <cell r="P2615"/>
          <cell r="Q2615" t="str">
            <v>EST POLTRONA BEG (S/ROD) (MAD B COR 03) TC VILLA OLMO UMBER</v>
          </cell>
          <cell r="R2615"/>
          <cell r="S2615"/>
          <cell r="T2615">
            <v>0.65</v>
          </cell>
          <cell r="U2615">
            <v>0.63</v>
          </cell>
          <cell r="V2615">
            <v>0.77</v>
          </cell>
          <cell r="W2615">
            <v>0</v>
          </cell>
          <cell r="X2615" t="str">
            <v>EST POLTRONA BEG (S/ROD) (MAD B COR 03) TC VILLA OLMO UMBER - 0,65x0,63x0,77H</v>
          </cell>
          <cell r="Y2615">
            <v>0</v>
          </cell>
          <cell r="Z2615">
            <v>0.5</v>
          </cell>
          <cell r="AA2615">
            <v>0</v>
          </cell>
          <cell r="AB2615"/>
          <cell r="AC2615"/>
          <cell r="AD2615"/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 t="str">
            <v xml:space="preserve">REF: </v>
          </cell>
          <cell r="AJ2615"/>
          <cell r="AK2615"/>
          <cell r="AL2615" t="str">
            <v>ETIQUETA DE ESTOQUE</v>
          </cell>
          <cell r="AM2615"/>
          <cell r="AN2615" t="str">
            <v/>
          </cell>
          <cell r="AO2615" t="str">
            <v/>
          </cell>
          <cell r="AP2615" t="str">
            <v/>
          </cell>
          <cell r="AQ2615" t="str">
            <v/>
          </cell>
          <cell r="AR2615" t="str">
            <v>ETIQUETA DE ESTOQUE - xxH</v>
          </cell>
          <cell r="AS2615"/>
          <cell r="AT2615" t="str">
            <v>EST</v>
          </cell>
          <cell r="AU2615" t="str">
            <v>EST</v>
          </cell>
          <cell r="AV2615" t="str">
            <v/>
          </cell>
          <cell r="AW2615">
            <v>22665.89</v>
          </cell>
          <cell r="AX2615">
            <v>-22665.89</v>
          </cell>
          <cell r="AY2615"/>
          <cell r="AZ2615" t="str">
            <v/>
          </cell>
          <cell r="BA2615"/>
          <cell r="BB2615"/>
          <cell r="BC2615"/>
          <cell r="BD2615" t="str">
            <v/>
          </cell>
          <cell r="BE2615">
            <v>0</v>
          </cell>
          <cell r="BF2615" t="str">
            <v/>
          </cell>
          <cell r="BG2615" t="str">
            <v/>
          </cell>
          <cell r="BH2615">
            <v>13</v>
          </cell>
          <cell r="BI2615" t="str">
            <v>0</v>
          </cell>
          <cell r="BJ2615">
            <v>0</v>
          </cell>
          <cell r="BK2615">
            <v>0</v>
          </cell>
          <cell r="BL2615"/>
          <cell r="BM2615"/>
          <cell r="BN2615"/>
          <cell r="BO2615"/>
          <cell r="BQ2615" t="str">
            <v>DPOT</v>
          </cell>
          <cell r="BS2615" t="str">
            <v/>
          </cell>
          <cell r="BT2615" t="str">
            <v/>
          </cell>
        </row>
        <row r="2616">
          <cell r="H2616">
            <v>2</v>
          </cell>
          <cell r="O2616">
            <v>278552</v>
          </cell>
          <cell r="P2616"/>
          <cell r="Q2616" t="str">
            <v>EST CADEIRA CANTU ALTA (MAD B COR 03) TC EL NOVE 4 GREY</v>
          </cell>
          <cell r="R2616"/>
          <cell r="S2616"/>
          <cell r="T2616">
            <v>0.5</v>
          </cell>
          <cell r="U2616">
            <v>0.56000000000000005</v>
          </cell>
          <cell r="V2616">
            <v>1.01</v>
          </cell>
          <cell r="W2616">
            <v>0</v>
          </cell>
          <cell r="X2616" t="str">
            <v>EST CADEIRA CANTU ALTA (MAD B COR 03) TC EL NOVE 4 GREY - 0,5x0,56x1,01H</v>
          </cell>
          <cell r="Y2616">
            <v>0</v>
          </cell>
          <cell r="Z2616">
            <v>0.5</v>
          </cell>
          <cell r="AA2616">
            <v>0</v>
          </cell>
          <cell r="AB2616"/>
          <cell r="AC2616"/>
          <cell r="AD2616"/>
          <cell r="AE2616">
            <v>0</v>
          </cell>
          <cell r="AF2616">
            <v>0</v>
          </cell>
          <cell r="AG2616">
            <v>0</v>
          </cell>
          <cell r="AH2616">
            <v>0</v>
          </cell>
          <cell r="AI2616" t="str">
            <v xml:space="preserve">REF: </v>
          </cell>
          <cell r="AJ2616"/>
          <cell r="AK2616"/>
          <cell r="AL2616" t="str">
            <v>ETIQUETA DE ESTOQUE</v>
          </cell>
          <cell r="AM2616"/>
          <cell r="AN2616" t="str">
            <v/>
          </cell>
          <cell r="AO2616" t="str">
            <v/>
          </cell>
          <cell r="AP2616" t="str">
            <v/>
          </cell>
          <cell r="AQ2616" t="str">
            <v/>
          </cell>
          <cell r="AR2616" t="str">
            <v>ETIQUETA DE ESTOQUE - xxH</v>
          </cell>
          <cell r="AS2616"/>
          <cell r="AT2616" t="str">
            <v>EST</v>
          </cell>
          <cell r="AU2616" t="str">
            <v>EST</v>
          </cell>
          <cell r="AV2616" t="str">
            <v/>
          </cell>
          <cell r="AW2616">
            <v>16142.65</v>
          </cell>
          <cell r="AX2616">
            <v>-16142.65</v>
          </cell>
          <cell r="AY2616"/>
          <cell r="AZ2616" t="str">
            <v/>
          </cell>
          <cell r="BA2616"/>
          <cell r="BB2616"/>
          <cell r="BC2616"/>
          <cell r="BD2616" t="str">
            <v/>
          </cell>
          <cell r="BE2616">
            <v>0</v>
          </cell>
          <cell r="BF2616" t="str">
            <v/>
          </cell>
          <cell r="BG2616" t="str">
            <v/>
          </cell>
          <cell r="BH2616">
            <v>13</v>
          </cell>
          <cell r="BI2616" t="str">
            <v>0</v>
          </cell>
          <cell r="BJ2616">
            <v>0</v>
          </cell>
          <cell r="BK2616">
            <v>0</v>
          </cell>
          <cell r="BL2616"/>
          <cell r="BM2616"/>
          <cell r="BN2616"/>
          <cell r="BO2616"/>
          <cell r="BQ2616" t="str">
            <v>DPOT</v>
          </cell>
          <cell r="BS2616" t="str">
            <v/>
          </cell>
          <cell r="BT2616" t="str">
            <v/>
          </cell>
        </row>
        <row r="2617">
          <cell r="H2617">
            <v>5</v>
          </cell>
          <cell r="O2617">
            <v>278551</v>
          </cell>
          <cell r="P2617"/>
          <cell r="Q2617" t="str">
            <v>EST CADEIRA TIAO (IMBUIA STAIN) EL NOVE 04 COR GREY</v>
          </cell>
          <cell r="R2617"/>
          <cell r="S2617"/>
          <cell r="T2617">
            <v>0.47</v>
          </cell>
          <cell r="U2617">
            <v>0.54</v>
          </cell>
          <cell r="V2617">
            <v>0.75</v>
          </cell>
          <cell r="W2617">
            <v>0</v>
          </cell>
          <cell r="X2617" t="str">
            <v>EST CADEIRA TIAO (IMBUIA STAIN) EL NOVE 04 COR GREY - 0,47x0,54x0,75H</v>
          </cell>
          <cell r="Y2617">
            <v>0</v>
          </cell>
          <cell r="Z2617">
            <v>0</v>
          </cell>
          <cell r="AA2617">
            <v>0</v>
          </cell>
          <cell r="AB2617"/>
          <cell r="AC2617"/>
          <cell r="AD2617"/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 t="str">
            <v xml:space="preserve">REF: </v>
          </cell>
          <cell r="AJ2617" t="str">
            <v>PRODUTO PRONTA ENTREGA</v>
          </cell>
          <cell r="AK2617"/>
          <cell r="AL2617" t="str">
            <v>ETIQUETA DE ESTOQUE</v>
          </cell>
          <cell r="AM2617"/>
          <cell r="AN2617" t="str">
            <v/>
          </cell>
          <cell r="AO2617" t="str">
            <v/>
          </cell>
          <cell r="AP2617" t="str">
            <v/>
          </cell>
          <cell r="AQ2617" t="str">
            <v/>
          </cell>
          <cell r="AR2617" t="str">
            <v>ETIQUETA DE ESTOQUE - xxH</v>
          </cell>
          <cell r="AS2617"/>
          <cell r="AT2617" t="str">
            <v>EST</v>
          </cell>
          <cell r="AU2617" t="str">
            <v>EST</v>
          </cell>
          <cell r="AV2617" t="str">
            <v/>
          </cell>
          <cell r="AW2617">
            <v>19310.810000000001</v>
          </cell>
          <cell r="AX2617">
            <v>-19310.810000000001</v>
          </cell>
          <cell r="AY2617"/>
          <cell r="AZ2617" t="str">
            <v/>
          </cell>
          <cell r="BA2617"/>
          <cell r="BB2617"/>
          <cell r="BC2617"/>
          <cell r="BD2617" t="str">
            <v/>
          </cell>
          <cell r="BE2617">
            <v>0</v>
          </cell>
          <cell r="BF2617" t="str">
            <v/>
          </cell>
          <cell r="BG2617" t="str">
            <v/>
          </cell>
          <cell r="BH2617">
            <v>13</v>
          </cell>
          <cell r="BI2617" t="str">
            <v>0</v>
          </cell>
          <cell r="BJ2617">
            <v>0</v>
          </cell>
          <cell r="BK2617">
            <v>0</v>
          </cell>
          <cell r="BL2617"/>
          <cell r="BM2617"/>
          <cell r="BN2617"/>
          <cell r="BO2617"/>
          <cell r="BQ2617" t="str">
            <v>DPOT</v>
          </cell>
          <cell r="BS2617" t="str">
            <v/>
          </cell>
          <cell r="BT2617" t="str">
            <v/>
          </cell>
        </row>
        <row r="2618">
          <cell r="H2618">
            <v>4</v>
          </cell>
          <cell r="O2618">
            <v>278535</v>
          </cell>
          <cell r="P2618"/>
          <cell r="Q2618" t="str">
            <v>EST CADEIRA CANTU BAIXA (MAD B COR 03) TC EL NOVE 4 GREY</v>
          </cell>
          <cell r="R2618"/>
          <cell r="S2618"/>
          <cell r="T2618">
            <v>0.5</v>
          </cell>
          <cell r="U2618">
            <v>0.56000000000000005</v>
          </cell>
          <cell r="V2618">
            <v>0.81</v>
          </cell>
          <cell r="W2618">
            <v>0</v>
          </cell>
          <cell r="X2618" t="str">
            <v>EST CADEIRA CANTU BAIXA (MAD B COR 03) TC EL NOVE 4 GREY - 0,5x0,56x0,81H</v>
          </cell>
          <cell r="Y2618">
            <v>0</v>
          </cell>
          <cell r="Z2618">
            <v>0</v>
          </cell>
          <cell r="AA2618">
            <v>0</v>
          </cell>
          <cell r="AB2618"/>
          <cell r="AC2618"/>
          <cell r="AD2618"/>
          <cell r="AE2618">
            <v>0</v>
          </cell>
          <cell r="AF2618">
            <v>0</v>
          </cell>
          <cell r="AG2618">
            <v>0</v>
          </cell>
          <cell r="AH2618">
            <v>0</v>
          </cell>
          <cell r="AI2618" t="str">
            <v xml:space="preserve">REF: </v>
          </cell>
          <cell r="AJ2618" t="str">
            <v>PRODUTO PRONTA ENTREGA</v>
          </cell>
          <cell r="AK2618"/>
          <cell r="AL2618" t="str">
            <v>ETIQUETA DE ESTOQUE</v>
          </cell>
          <cell r="AM2618"/>
          <cell r="AN2618" t="str">
            <v/>
          </cell>
          <cell r="AO2618" t="str">
            <v/>
          </cell>
          <cell r="AP2618" t="str">
            <v/>
          </cell>
          <cell r="AQ2618" t="str">
            <v/>
          </cell>
          <cell r="AR2618" t="str">
            <v>ETIQUETA DE ESTOQUE - xxH</v>
          </cell>
          <cell r="AS2618"/>
          <cell r="AT2618" t="str">
            <v>EST</v>
          </cell>
          <cell r="AU2618" t="str">
            <v>EST</v>
          </cell>
          <cell r="AV2618" t="str">
            <v/>
          </cell>
          <cell r="AW2618">
            <v>14048.63</v>
          </cell>
          <cell r="AX2618">
            <v>-14048.63</v>
          </cell>
          <cell r="AY2618"/>
          <cell r="AZ2618" t="str">
            <v/>
          </cell>
          <cell r="BA2618"/>
          <cell r="BB2618"/>
          <cell r="BC2618"/>
          <cell r="BD2618" t="str">
            <v/>
          </cell>
          <cell r="BE2618">
            <v>0</v>
          </cell>
          <cell r="BF2618" t="str">
            <v/>
          </cell>
          <cell r="BG2618" t="str">
            <v/>
          </cell>
          <cell r="BH2618">
            <v>13</v>
          </cell>
          <cell r="BI2618" t="str">
            <v>0</v>
          </cell>
          <cell r="BJ2618">
            <v>0</v>
          </cell>
          <cell r="BK2618">
            <v>0</v>
          </cell>
          <cell r="BL2618"/>
          <cell r="BM2618"/>
          <cell r="BN2618"/>
          <cell r="BO2618"/>
          <cell r="BQ2618" t="str">
            <v>DPOT</v>
          </cell>
          <cell r="BS2618" t="str">
            <v/>
          </cell>
          <cell r="BT2618" t="str">
            <v/>
          </cell>
        </row>
        <row r="2619">
          <cell r="H2619">
            <v>1</v>
          </cell>
          <cell r="O2619">
            <v>278524</v>
          </cell>
          <cell r="P2619"/>
          <cell r="Q2619" t="str">
            <v>EST SOFA DUO (FIBRA) (PE PTO) TC ZEFIRO 158 VERDE/DEC01918</v>
          </cell>
          <cell r="R2619"/>
          <cell r="S2619"/>
          <cell r="T2619">
            <v>3</v>
          </cell>
          <cell r="U2619">
            <v>0.95</v>
          </cell>
          <cell r="V2619">
            <v>0.64</v>
          </cell>
          <cell r="W2619">
            <v>0</v>
          </cell>
          <cell r="X2619" t="str">
            <v>EST SOFA DUO (FIBRA) (PE PTO) TC ZEFIRO 158 VERDE/DEC01918 - 3x0,95x0,64H</v>
          </cell>
          <cell r="Y2619">
            <v>0</v>
          </cell>
          <cell r="Z2619">
            <v>0</v>
          </cell>
          <cell r="AA2619">
            <v>0</v>
          </cell>
          <cell r="AB2619"/>
          <cell r="AC2619"/>
          <cell r="AD2619"/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 t="str">
            <v xml:space="preserve">REF: </v>
          </cell>
          <cell r="AJ2619" t="str">
            <v>PRODUTO PRONTA ENTREGA</v>
          </cell>
          <cell r="AK2619"/>
          <cell r="AL2619" t="str">
            <v>ETIQUETA DE ESTOQUE</v>
          </cell>
          <cell r="AM2619"/>
          <cell r="AN2619" t="str">
            <v/>
          </cell>
          <cell r="AO2619" t="str">
            <v/>
          </cell>
          <cell r="AP2619" t="str">
            <v/>
          </cell>
          <cell r="AQ2619" t="str">
            <v/>
          </cell>
          <cell r="AR2619" t="str">
            <v>ETIQUETA DE ESTOQUE - xxH</v>
          </cell>
          <cell r="AS2619"/>
          <cell r="AT2619" t="str">
            <v>EST</v>
          </cell>
          <cell r="AU2619" t="str">
            <v>EST</v>
          </cell>
          <cell r="AV2619" t="str">
            <v/>
          </cell>
          <cell r="AW2619">
            <v>59504.17</v>
          </cell>
          <cell r="AX2619">
            <v>-59504.17</v>
          </cell>
          <cell r="AY2619"/>
          <cell r="AZ2619" t="str">
            <v/>
          </cell>
          <cell r="BA2619"/>
          <cell r="BB2619"/>
          <cell r="BC2619"/>
          <cell r="BD2619" t="str">
            <v/>
          </cell>
          <cell r="BE2619">
            <v>0</v>
          </cell>
          <cell r="BF2619" t="str">
            <v/>
          </cell>
          <cell r="BG2619" t="str">
            <v/>
          </cell>
          <cell r="BH2619">
            <v>13</v>
          </cell>
          <cell r="BI2619" t="str">
            <v>0</v>
          </cell>
          <cell r="BJ2619">
            <v>0</v>
          </cell>
          <cell r="BK2619">
            <v>0</v>
          </cell>
          <cell r="BL2619"/>
          <cell r="BM2619"/>
          <cell r="BN2619"/>
          <cell r="BO2619"/>
          <cell r="BQ2619" t="str">
            <v>DPOT</v>
          </cell>
          <cell r="BS2619" t="str">
            <v/>
          </cell>
          <cell r="BT2619" t="str">
            <v/>
          </cell>
        </row>
        <row r="2620">
          <cell r="H2620">
            <v>1</v>
          </cell>
          <cell r="O2620">
            <v>278524</v>
          </cell>
          <cell r="P2620"/>
          <cell r="Q2620" t="str">
            <v>EST SOFA DUO (FIBRA) (PE PTO) TC ZEFIRO 158 VERDE/DEC01918</v>
          </cell>
          <cell r="R2620"/>
          <cell r="S2620"/>
          <cell r="T2620">
            <v>3</v>
          </cell>
          <cell r="U2620">
            <v>0.95</v>
          </cell>
          <cell r="V2620">
            <v>0.64</v>
          </cell>
          <cell r="W2620">
            <v>0</v>
          </cell>
          <cell r="X2620" t="str">
            <v>EST SOFA DUO (FIBRA) (PE PTO) TC ZEFIRO 158 VERDE/DEC01918 - 3x0,95x0,64H</v>
          </cell>
          <cell r="Y2620" t="str">
            <v>EST</v>
          </cell>
          <cell r="Z2620">
            <v>0.35</v>
          </cell>
          <cell r="AA2620" t="e">
            <v>#VALUE!</v>
          </cell>
          <cell r="AB2620"/>
          <cell r="AC2620"/>
          <cell r="AD2620"/>
          <cell r="AE2620" t="e">
            <v>#VALUE!</v>
          </cell>
          <cell r="AF2620" t="str">
            <v>EST</v>
          </cell>
          <cell r="AG2620">
            <v>0</v>
          </cell>
          <cell r="AH2620" t="str">
            <v>EST</v>
          </cell>
          <cell r="AI2620" t="str">
            <v xml:space="preserve">REF: </v>
          </cell>
          <cell r="AJ2620"/>
          <cell r="AK2620"/>
          <cell r="AL2620" t="str">
            <v>ETIQUETA DE ESTOQUE</v>
          </cell>
          <cell r="AM2620"/>
          <cell r="AN2620" t="str">
            <v/>
          </cell>
          <cell r="AO2620" t="str">
            <v/>
          </cell>
          <cell r="AP2620" t="str">
            <v/>
          </cell>
          <cell r="AQ2620" t="str">
            <v/>
          </cell>
          <cell r="AR2620" t="str">
            <v>ETIQUETA DE ESTOQUE - xxH</v>
          </cell>
          <cell r="AS2620" t="str">
            <v>EST</v>
          </cell>
          <cell r="AT2620" t="str">
            <v>EST</v>
          </cell>
          <cell r="AU2620" t="str">
            <v>EST</v>
          </cell>
          <cell r="AV2620" t="str">
            <v/>
          </cell>
          <cell r="AW2620">
            <v>59504.17</v>
          </cell>
          <cell r="AX2620" t="e">
            <v>#VALUE!</v>
          </cell>
          <cell r="AY2620"/>
          <cell r="AZ2620" t="str">
            <v/>
          </cell>
          <cell r="BA2620"/>
          <cell r="BB2620"/>
          <cell r="BC2620"/>
          <cell r="BD2620" t="str">
            <v/>
          </cell>
          <cell r="BE2620">
            <v>0</v>
          </cell>
          <cell r="BF2620" t="str">
            <v/>
          </cell>
          <cell r="BG2620" t="str">
            <v/>
          </cell>
          <cell r="BH2620">
            <v>13</v>
          </cell>
          <cell r="BI2620" t="str">
            <v>0</v>
          </cell>
          <cell r="BJ2620">
            <v>0</v>
          </cell>
          <cell r="BK2620">
            <v>0</v>
          </cell>
          <cell r="BL2620"/>
          <cell r="BM2620"/>
          <cell r="BN2620"/>
          <cell r="BO2620"/>
          <cell r="BQ2620" t="str">
            <v>DPOT</v>
          </cell>
          <cell r="BS2620" t="str">
            <v/>
          </cell>
          <cell r="BT2620" t="str">
            <v/>
          </cell>
        </row>
        <row r="2621">
          <cell r="H2621">
            <v>1</v>
          </cell>
          <cell r="O2621">
            <v>278509</v>
          </cell>
          <cell r="P2621"/>
          <cell r="Q2621" t="str">
            <v>EST SOFA MOLE (3L) (MAD B COR 03) COURO WINCHESTER 98</v>
          </cell>
          <cell r="R2621"/>
          <cell r="S2621"/>
          <cell r="T2621">
            <v>2.2000000000000002</v>
          </cell>
          <cell r="U2621">
            <v>1.1000000000000001</v>
          </cell>
          <cell r="V2621">
            <v>0.82</v>
          </cell>
          <cell r="W2621">
            <v>0</v>
          </cell>
          <cell r="X2621" t="str">
            <v>EST SOFA MOLE (3L) (MAD B COR 03) COURO WINCHESTER 98 - 2,2x1,1x0,82H</v>
          </cell>
          <cell r="Y2621">
            <v>0</v>
          </cell>
          <cell r="Z2621">
            <v>0</v>
          </cell>
          <cell r="AA2621">
            <v>0</v>
          </cell>
          <cell r="AB2621"/>
          <cell r="AC2621"/>
          <cell r="AD2621"/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 t="str">
            <v xml:space="preserve">REF: </v>
          </cell>
          <cell r="AJ2621" t="str">
            <v>PRODUTO PRONTA ENTREGA</v>
          </cell>
          <cell r="AK2621"/>
          <cell r="AL2621" t="str">
            <v>ETIQUETA DE ESTOQUE</v>
          </cell>
          <cell r="AM2621"/>
          <cell r="AN2621" t="str">
            <v/>
          </cell>
          <cell r="AO2621" t="str">
            <v/>
          </cell>
          <cell r="AP2621" t="str">
            <v/>
          </cell>
          <cell r="AQ2621" t="str">
            <v/>
          </cell>
          <cell r="AR2621" t="str">
            <v>ETIQUETA DE ESTOQUE - xxH</v>
          </cell>
          <cell r="AS2621"/>
          <cell r="AT2621" t="str">
            <v>EST</v>
          </cell>
          <cell r="AU2621" t="str">
            <v>EST</v>
          </cell>
          <cell r="AV2621" t="str">
            <v/>
          </cell>
          <cell r="AW2621">
            <v>128907.05</v>
          </cell>
          <cell r="AX2621">
            <v>-128907.05</v>
          </cell>
          <cell r="AY2621"/>
          <cell r="AZ2621" t="str">
            <v/>
          </cell>
          <cell r="BA2621"/>
          <cell r="BB2621"/>
          <cell r="BC2621"/>
          <cell r="BD2621" t="str">
            <v/>
          </cell>
          <cell r="BE2621">
            <v>0</v>
          </cell>
          <cell r="BF2621" t="str">
            <v/>
          </cell>
          <cell r="BG2621" t="str">
            <v/>
          </cell>
          <cell r="BH2621">
            <v>13</v>
          </cell>
          <cell r="BI2621" t="str">
            <v>0</v>
          </cell>
          <cell r="BJ2621">
            <v>0</v>
          </cell>
          <cell r="BK2621">
            <v>0</v>
          </cell>
          <cell r="BL2621"/>
          <cell r="BM2621"/>
          <cell r="BN2621"/>
          <cell r="BO2621"/>
          <cell r="BQ2621" t="str">
            <v>DPOT</v>
          </cell>
          <cell r="BS2621" t="str">
            <v/>
          </cell>
          <cell r="BT2621" t="str">
            <v/>
          </cell>
        </row>
        <row r="2622">
          <cell r="H2622">
            <v>2</v>
          </cell>
          <cell r="O2622">
            <v>278506</v>
          </cell>
          <cell r="P2622"/>
          <cell r="Q2622" t="str">
            <v>EST POLTRONA LACUNA (IPE) TC PORTLAND (SAGE) AZUL</v>
          </cell>
          <cell r="R2622"/>
          <cell r="S2622"/>
          <cell r="T2622">
            <v>0.67</v>
          </cell>
          <cell r="U2622">
            <v>0.8</v>
          </cell>
          <cell r="V2622">
            <v>0.64</v>
          </cell>
          <cell r="W2622">
            <v>0</v>
          </cell>
          <cell r="X2622" t="str">
            <v>EST POLTRONA LACUNA (IPE) TC PORTLAND (SAGE) AZUL - 0,67x0,8x0,64H</v>
          </cell>
          <cell r="Y2622">
            <v>0</v>
          </cell>
          <cell r="Z2622">
            <v>0.5</v>
          </cell>
          <cell r="AA2622">
            <v>0</v>
          </cell>
          <cell r="AB2622"/>
          <cell r="AC2622"/>
          <cell r="AD2622"/>
          <cell r="AE2622">
            <v>0</v>
          </cell>
          <cell r="AF2622">
            <v>0</v>
          </cell>
          <cell r="AG2622">
            <v>0</v>
          </cell>
          <cell r="AH2622">
            <v>0</v>
          </cell>
          <cell r="AI2622" t="str">
            <v xml:space="preserve">REF: </v>
          </cell>
          <cell r="AJ2622"/>
          <cell r="AK2622"/>
          <cell r="AL2622" t="str">
            <v>ETIQUETA DE ESTOQUE</v>
          </cell>
          <cell r="AM2622"/>
          <cell r="AN2622" t="str">
            <v/>
          </cell>
          <cell r="AO2622" t="str">
            <v/>
          </cell>
          <cell r="AP2622" t="str">
            <v/>
          </cell>
          <cell r="AQ2622" t="str">
            <v/>
          </cell>
          <cell r="AR2622" t="str">
            <v>ETIQUETA DE ESTOQUE - xxH</v>
          </cell>
          <cell r="AS2622"/>
          <cell r="AT2622" t="str">
            <v>EST</v>
          </cell>
          <cell r="AU2622" t="str">
            <v>EST</v>
          </cell>
          <cell r="AV2622" t="str">
            <v/>
          </cell>
          <cell r="AW2622">
            <v>43605.7</v>
          </cell>
          <cell r="AX2622">
            <v>-43605.7</v>
          </cell>
          <cell r="AY2622"/>
          <cell r="AZ2622" t="str">
            <v/>
          </cell>
          <cell r="BA2622"/>
          <cell r="BB2622"/>
          <cell r="BC2622"/>
          <cell r="BD2622" t="str">
            <v/>
          </cell>
          <cell r="BE2622">
            <v>0</v>
          </cell>
          <cell r="BF2622" t="str">
            <v/>
          </cell>
          <cell r="BG2622" t="str">
            <v/>
          </cell>
          <cell r="BH2622">
            <v>203</v>
          </cell>
          <cell r="BI2622" t="str">
            <v>0</v>
          </cell>
          <cell r="BJ2622">
            <v>0</v>
          </cell>
          <cell r="BK2622">
            <v>0</v>
          </cell>
          <cell r="BL2622"/>
          <cell r="BM2622"/>
          <cell r="BN2622"/>
          <cell r="BO2622"/>
          <cell r="BQ2622" t="str">
            <v>DPOT</v>
          </cell>
          <cell r="BS2622" t="str">
            <v/>
          </cell>
          <cell r="BT2622" t="str">
            <v/>
          </cell>
        </row>
        <row r="2623">
          <cell r="H2623">
            <v>2</v>
          </cell>
          <cell r="O2623">
            <v>278504</v>
          </cell>
          <cell r="P2623"/>
          <cell r="Q2623" t="str">
            <v>EST POLTRONA LACUNA (IPE) TC LONA GUILHE MUSGO</v>
          </cell>
          <cell r="R2623"/>
          <cell r="S2623"/>
          <cell r="T2623">
            <v>0.67</v>
          </cell>
          <cell r="U2623">
            <v>0.8</v>
          </cell>
          <cell r="V2623">
            <v>0.64</v>
          </cell>
          <cell r="W2623">
            <v>0</v>
          </cell>
          <cell r="X2623" t="str">
            <v>EST POLTRONA LACUNA (IPE) TC LONA GUILHE MUSGO - 0,67x0,8x0,64H</v>
          </cell>
          <cell r="Y2623">
            <v>0</v>
          </cell>
          <cell r="Z2623">
            <v>0</v>
          </cell>
          <cell r="AA2623">
            <v>0</v>
          </cell>
          <cell r="AB2623"/>
          <cell r="AC2623"/>
          <cell r="AD2623"/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 t="str">
            <v xml:space="preserve">REF: </v>
          </cell>
          <cell r="AJ2623" t="str">
            <v>PRODUTO PRONTA ENTREGA</v>
          </cell>
          <cell r="AK2623"/>
          <cell r="AL2623" t="str">
            <v>ETIQUETA DE ESTOQUE</v>
          </cell>
          <cell r="AM2623"/>
          <cell r="AN2623" t="str">
            <v/>
          </cell>
          <cell r="AO2623" t="str">
            <v/>
          </cell>
          <cell r="AP2623" t="str">
            <v/>
          </cell>
          <cell r="AQ2623" t="str">
            <v/>
          </cell>
          <cell r="AR2623" t="str">
            <v>ETIQUETA DE ESTOQUE - xxH</v>
          </cell>
          <cell r="AS2623"/>
          <cell r="AT2623" t="str">
            <v>EST</v>
          </cell>
          <cell r="AU2623" t="str">
            <v>EST</v>
          </cell>
          <cell r="AV2623" t="str">
            <v/>
          </cell>
          <cell r="AW2623">
            <v>49333.31</v>
          </cell>
          <cell r="AX2623">
            <v>-49333.31</v>
          </cell>
          <cell r="AY2623"/>
          <cell r="AZ2623" t="str">
            <v/>
          </cell>
          <cell r="BA2623"/>
          <cell r="BB2623"/>
          <cell r="BC2623"/>
          <cell r="BD2623" t="str">
            <v/>
          </cell>
          <cell r="BE2623">
            <v>0</v>
          </cell>
          <cell r="BF2623" t="str">
            <v/>
          </cell>
          <cell r="BG2623" t="str">
            <v/>
          </cell>
          <cell r="BH2623">
            <v>203</v>
          </cell>
          <cell r="BI2623" t="str">
            <v>0</v>
          </cell>
          <cell r="BJ2623">
            <v>0</v>
          </cell>
          <cell r="BK2623">
            <v>0</v>
          </cell>
          <cell r="BL2623"/>
          <cell r="BM2623"/>
          <cell r="BN2623"/>
          <cell r="BO2623"/>
          <cell r="BQ2623" t="str">
            <v>DPOT</v>
          </cell>
          <cell r="BS2623" t="str">
            <v/>
          </cell>
          <cell r="BT2623" t="str">
            <v/>
          </cell>
        </row>
        <row r="2624">
          <cell r="H2624">
            <v>1</v>
          </cell>
          <cell r="O2624">
            <v>278470</v>
          </cell>
          <cell r="P2624"/>
          <cell r="Q2624" t="str">
            <v>EST REVISTEIRO BO CHAO (LAMINA IMBUIA NATURAL)</v>
          </cell>
          <cell r="R2624"/>
          <cell r="S2624"/>
          <cell r="T2624">
            <v>0.45</v>
          </cell>
          <cell r="U2624">
            <v>0.33</v>
          </cell>
          <cell r="V2624">
            <v>1.8</v>
          </cell>
          <cell r="W2624">
            <v>0</v>
          </cell>
          <cell r="X2624" t="str">
            <v>EST REVISTEIRO BO CHAO (LAMINA IMBUIA NATURAL) - 0,45x0,33x1,8H</v>
          </cell>
          <cell r="Y2624">
            <v>0</v>
          </cell>
          <cell r="Z2624">
            <v>0</v>
          </cell>
          <cell r="AA2624">
            <v>0</v>
          </cell>
          <cell r="AB2624"/>
          <cell r="AC2624"/>
          <cell r="AD2624"/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 t="str">
            <v xml:space="preserve">REF: </v>
          </cell>
          <cell r="AJ2624" t="str">
            <v>PRODUTO PRONTA ENTREGA</v>
          </cell>
          <cell r="AK2624"/>
          <cell r="AL2624" t="str">
            <v>ETIQUETA DE ESTOQUE</v>
          </cell>
          <cell r="AM2624"/>
          <cell r="AN2624" t="str">
            <v/>
          </cell>
          <cell r="AO2624" t="str">
            <v/>
          </cell>
          <cell r="AP2624" t="str">
            <v/>
          </cell>
          <cell r="AQ2624" t="str">
            <v/>
          </cell>
          <cell r="AR2624" t="str">
            <v>ETIQUETA DE ESTOQUE - xxH</v>
          </cell>
          <cell r="AS2624"/>
          <cell r="AT2624" t="str">
            <v>EST</v>
          </cell>
          <cell r="AU2624" t="str">
            <v>EST</v>
          </cell>
          <cell r="AV2624" t="str">
            <v/>
          </cell>
          <cell r="AW2624">
            <v>11180.31</v>
          </cell>
          <cell r="AX2624">
            <v>-11180.31</v>
          </cell>
          <cell r="AY2624"/>
          <cell r="AZ2624" t="str">
            <v/>
          </cell>
          <cell r="BA2624"/>
          <cell r="BB2624"/>
          <cell r="BC2624"/>
          <cell r="BD2624" t="str">
            <v/>
          </cell>
          <cell r="BE2624">
            <v>0</v>
          </cell>
          <cell r="BF2624" t="str">
            <v/>
          </cell>
          <cell r="BG2624" t="str">
            <v/>
          </cell>
          <cell r="BH2624">
            <v>13</v>
          </cell>
          <cell r="BI2624" t="str">
            <v>0</v>
          </cell>
          <cell r="BJ2624">
            <v>0</v>
          </cell>
          <cell r="BK2624">
            <v>0</v>
          </cell>
          <cell r="BL2624"/>
          <cell r="BM2624"/>
          <cell r="BN2624"/>
          <cell r="BO2624"/>
          <cell r="BQ2624" t="str">
            <v>DPOT</v>
          </cell>
          <cell r="BS2624" t="str">
            <v/>
          </cell>
          <cell r="BT2624" t="str">
            <v/>
          </cell>
        </row>
        <row r="2625">
          <cell r="H2625">
            <v>0</v>
          </cell>
          <cell r="O2625">
            <v>278285</v>
          </cell>
          <cell r="P2625"/>
          <cell r="Q2625" t="str">
            <v>EST BASE JANTAR LITORAL (CAB ARRED) (MADEIRA PEROBA MEDIA)</v>
          </cell>
          <cell r="R2625"/>
          <cell r="S2625"/>
          <cell r="T2625">
            <v>3</v>
          </cell>
          <cell r="U2625">
            <v>1</v>
          </cell>
          <cell r="V2625">
            <v>0.72</v>
          </cell>
          <cell r="W2625">
            <v>0</v>
          </cell>
          <cell r="X2625" t="str">
            <v>EST BASE JANTAR LITORAL (CAB ARRED) (MADEIRA PEROBA MEDIA) - 3x1x0,72H</v>
          </cell>
          <cell r="Y2625">
            <v>0</v>
          </cell>
          <cell r="Z2625">
            <v>0.5</v>
          </cell>
          <cell r="AA2625">
            <v>0</v>
          </cell>
          <cell r="AB2625"/>
          <cell r="AC2625"/>
          <cell r="AD2625"/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 t="str">
            <v xml:space="preserve">REF: </v>
          </cell>
          <cell r="AJ2625"/>
          <cell r="AK2625"/>
          <cell r="AL2625" t="str">
            <v>ETIQUETA DE ESTOQUE</v>
          </cell>
          <cell r="AM2625"/>
          <cell r="AN2625" t="str">
            <v/>
          </cell>
          <cell r="AO2625" t="str">
            <v/>
          </cell>
          <cell r="AP2625" t="str">
            <v/>
          </cell>
          <cell r="AQ2625" t="str">
            <v/>
          </cell>
          <cell r="AR2625" t="str">
            <v>ETIQUETA DE ESTOQUE - xxH</v>
          </cell>
          <cell r="AS2625"/>
          <cell r="AT2625" t="str">
            <v>EST</v>
          </cell>
          <cell r="AU2625" t="str">
            <v>EST</v>
          </cell>
          <cell r="AV2625" t="str">
            <v/>
          </cell>
          <cell r="AW2625">
            <v>47589.58</v>
          </cell>
          <cell r="AX2625">
            <v>-47589.58</v>
          </cell>
          <cell r="AY2625"/>
          <cell r="AZ2625" t="str">
            <v/>
          </cell>
          <cell r="BA2625"/>
          <cell r="BB2625"/>
          <cell r="BC2625"/>
          <cell r="BD2625" t="str">
            <v/>
          </cell>
          <cell r="BE2625">
            <v>0</v>
          </cell>
          <cell r="BF2625" t="str">
            <v/>
          </cell>
          <cell r="BG2625" t="str">
            <v/>
          </cell>
          <cell r="BH2625">
            <v>203</v>
          </cell>
          <cell r="BI2625" t="str">
            <v>0</v>
          </cell>
          <cell r="BJ2625">
            <v>0</v>
          </cell>
          <cell r="BK2625">
            <v>0</v>
          </cell>
          <cell r="BL2625"/>
          <cell r="BM2625"/>
          <cell r="BN2625"/>
          <cell r="BO2625"/>
          <cell r="BQ2625" t="str">
            <v>DPOT</v>
          </cell>
          <cell r="BS2625" t="str">
            <v/>
          </cell>
          <cell r="BT2625" t="str">
            <v/>
          </cell>
        </row>
        <row r="2626">
          <cell r="H2626">
            <v>1</v>
          </cell>
          <cell r="O2626">
            <v>278112</v>
          </cell>
          <cell r="P2626"/>
          <cell r="Q2626" t="str">
            <v>EST BANQUETA BAR ESTRIBO H72 (ACO PT) NOBUCK 98 (SUCUPIRA)</v>
          </cell>
          <cell r="R2626"/>
          <cell r="S2626"/>
          <cell r="T2626">
            <v>0.44</v>
          </cell>
          <cell r="U2626">
            <v>0.57999999999999996</v>
          </cell>
          <cell r="V2626">
            <v>1.06</v>
          </cell>
          <cell r="W2626">
            <v>0</v>
          </cell>
          <cell r="X2626" t="str">
            <v>EST BANQUETA BAR ESTRIBO H72 (ACO PT) NOBUCK 98 (SUCUPIRA) - 0,44x0,58x1,06H</v>
          </cell>
          <cell r="Y2626">
            <v>0</v>
          </cell>
          <cell r="Z2626">
            <v>0</v>
          </cell>
          <cell r="AA2626">
            <v>0</v>
          </cell>
          <cell r="AB2626"/>
          <cell r="AC2626"/>
          <cell r="AD2626"/>
          <cell r="AE2626">
            <v>0</v>
          </cell>
          <cell r="AF2626">
            <v>0</v>
          </cell>
          <cell r="AG2626">
            <v>0</v>
          </cell>
          <cell r="AH2626">
            <v>0</v>
          </cell>
          <cell r="AI2626" t="str">
            <v xml:space="preserve">REF: </v>
          </cell>
          <cell r="AJ2626" t="str">
            <v>PRODUTO PRONTA ENTREGA</v>
          </cell>
          <cell r="AK2626"/>
          <cell r="AL2626" t="str">
            <v>ETIQUETA DE ESTOQUE</v>
          </cell>
          <cell r="AM2626"/>
          <cell r="AN2626" t="str">
            <v/>
          </cell>
          <cell r="AO2626" t="str">
            <v/>
          </cell>
          <cell r="AP2626" t="str">
            <v/>
          </cell>
          <cell r="AQ2626" t="str">
            <v/>
          </cell>
          <cell r="AR2626" t="str">
            <v>ETIQUETA DE ESTOQUE - xxH</v>
          </cell>
          <cell r="AS2626"/>
          <cell r="AT2626" t="str">
            <v>EST</v>
          </cell>
          <cell r="AU2626" t="str">
            <v>EST</v>
          </cell>
          <cell r="AV2626" t="str">
            <v/>
          </cell>
          <cell r="AW2626">
            <v>17777.330000000002</v>
          </cell>
          <cell r="AX2626">
            <v>-17777.330000000002</v>
          </cell>
          <cell r="AY2626"/>
          <cell r="AZ2626" t="str">
            <v/>
          </cell>
          <cell r="BA2626"/>
          <cell r="BB2626"/>
          <cell r="BC2626"/>
          <cell r="BD2626" t="str">
            <v/>
          </cell>
          <cell r="BE2626">
            <v>0</v>
          </cell>
          <cell r="BF2626" t="str">
            <v/>
          </cell>
          <cell r="BG2626" t="str">
            <v/>
          </cell>
          <cell r="BH2626">
            <v>13</v>
          </cell>
          <cell r="BI2626" t="str">
            <v>0</v>
          </cell>
          <cell r="BJ2626">
            <v>0</v>
          </cell>
          <cell r="BK2626">
            <v>0</v>
          </cell>
          <cell r="BL2626"/>
          <cell r="BM2626"/>
          <cell r="BN2626"/>
          <cell r="BO2626"/>
          <cell r="BQ2626" t="str">
            <v>DPOT</v>
          </cell>
          <cell r="BS2626" t="str">
            <v/>
          </cell>
          <cell r="BT2626" t="str">
            <v/>
          </cell>
        </row>
        <row r="2627">
          <cell r="H2627">
            <v>1</v>
          </cell>
          <cell r="O2627">
            <v>278111</v>
          </cell>
          <cell r="P2627"/>
          <cell r="Q2627" t="str">
            <v>EST BANQUETA BAR ESTRIBO H72 (ACO PT CAMURCA TABACO FREIJO)</v>
          </cell>
          <cell r="R2627"/>
          <cell r="S2627"/>
          <cell r="T2627">
            <v>0.44</v>
          </cell>
          <cell r="U2627">
            <v>0.57999999999999996</v>
          </cell>
          <cell r="V2627">
            <v>1.06</v>
          </cell>
          <cell r="W2627">
            <v>0</v>
          </cell>
          <cell r="X2627" t="str">
            <v>EST BANQUETA BAR ESTRIBO H72 (ACO PT CAMURCA TABACO FREIJO) - 0,44x0,58x1,06H</v>
          </cell>
          <cell r="Y2627">
            <v>0</v>
          </cell>
          <cell r="Z2627">
            <v>0</v>
          </cell>
          <cell r="AA2627">
            <v>0</v>
          </cell>
          <cell r="AB2627"/>
          <cell r="AC2627"/>
          <cell r="AD2627"/>
          <cell r="AE2627">
            <v>0</v>
          </cell>
          <cell r="AF2627">
            <v>0</v>
          </cell>
          <cell r="AG2627">
            <v>0</v>
          </cell>
          <cell r="AH2627">
            <v>0</v>
          </cell>
          <cell r="AI2627" t="str">
            <v xml:space="preserve">REF: </v>
          </cell>
          <cell r="AJ2627" t="str">
            <v>PRODUTO PRONTA ENTREGA</v>
          </cell>
          <cell r="AK2627"/>
          <cell r="AL2627" t="str">
            <v>ETIQUETA DE ESTOQUE</v>
          </cell>
          <cell r="AM2627"/>
          <cell r="AN2627" t="str">
            <v/>
          </cell>
          <cell r="AO2627" t="str">
            <v/>
          </cell>
          <cell r="AP2627" t="str">
            <v/>
          </cell>
          <cell r="AQ2627" t="str">
            <v/>
          </cell>
          <cell r="AR2627" t="str">
            <v>ETIQUETA DE ESTOQUE - xxH</v>
          </cell>
          <cell r="AS2627"/>
          <cell r="AT2627" t="str">
            <v>EST</v>
          </cell>
          <cell r="AU2627" t="str">
            <v>EST</v>
          </cell>
          <cell r="AV2627" t="str">
            <v/>
          </cell>
          <cell r="AW2627">
            <v>17288.580000000002</v>
          </cell>
          <cell r="AX2627">
            <v>-17288.580000000002</v>
          </cell>
          <cell r="AY2627"/>
          <cell r="AZ2627" t="str">
            <v/>
          </cell>
          <cell r="BA2627"/>
          <cell r="BB2627"/>
          <cell r="BC2627"/>
          <cell r="BD2627" t="str">
            <v/>
          </cell>
          <cell r="BE2627">
            <v>0</v>
          </cell>
          <cell r="BF2627" t="str">
            <v/>
          </cell>
          <cell r="BG2627" t="str">
            <v/>
          </cell>
          <cell r="BH2627">
            <v>13</v>
          </cell>
          <cell r="BI2627" t="str">
            <v>0</v>
          </cell>
          <cell r="BJ2627">
            <v>0</v>
          </cell>
          <cell r="BK2627">
            <v>0</v>
          </cell>
          <cell r="BL2627"/>
          <cell r="BM2627"/>
          <cell r="BN2627"/>
          <cell r="BO2627"/>
          <cell r="BQ2627" t="str">
            <v>DPOT</v>
          </cell>
          <cell r="BS2627" t="str">
            <v/>
          </cell>
          <cell r="BT2627" t="str">
            <v/>
          </cell>
        </row>
        <row r="2628">
          <cell r="H2628">
            <v>1</v>
          </cell>
          <cell r="O2628">
            <v>278060</v>
          </cell>
          <cell r="P2628"/>
          <cell r="Q2628" t="str">
            <v>EST ESTANTE GB MF710 (C) (QUADRUPLA) (IMBUIA)</v>
          </cell>
          <cell r="R2628"/>
          <cell r="S2628"/>
          <cell r="T2628">
            <v>2.06</v>
          </cell>
          <cell r="U2628">
            <v>0.42</v>
          </cell>
          <cell r="V2628">
            <v>2</v>
          </cell>
          <cell r="W2628">
            <v>0</v>
          </cell>
          <cell r="X2628" t="str">
            <v>EST ESTANTE GB MF710 (C) (QUADRUPLA) (IMBUIA) - 2,06x0,42x2H</v>
          </cell>
          <cell r="Y2628">
            <v>0</v>
          </cell>
          <cell r="Z2628">
            <v>0.5</v>
          </cell>
          <cell r="AA2628">
            <v>0</v>
          </cell>
          <cell r="AB2628"/>
          <cell r="AC2628"/>
          <cell r="AD2628"/>
          <cell r="AE2628">
            <v>0</v>
          </cell>
          <cell r="AF2628">
            <v>0</v>
          </cell>
          <cell r="AG2628">
            <v>0</v>
          </cell>
          <cell r="AH2628">
            <v>0</v>
          </cell>
          <cell r="AI2628" t="str">
            <v xml:space="preserve">REF: </v>
          </cell>
          <cell r="AJ2628"/>
          <cell r="AK2628"/>
          <cell r="AL2628" t="str">
            <v>ETIQUETA DE ESTOQUE</v>
          </cell>
          <cell r="AM2628"/>
          <cell r="AN2628" t="str">
            <v/>
          </cell>
          <cell r="AO2628" t="str">
            <v/>
          </cell>
          <cell r="AP2628" t="str">
            <v/>
          </cell>
          <cell r="AQ2628" t="str">
            <v/>
          </cell>
          <cell r="AR2628" t="str">
            <v>ETIQUETA DE ESTOQUE - xxH</v>
          </cell>
          <cell r="AS2628"/>
          <cell r="AT2628" t="str">
            <v>EST</v>
          </cell>
          <cell r="AU2628" t="str">
            <v>EST</v>
          </cell>
          <cell r="AV2628" t="str">
            <v/>
          </cell>
          <cell r="AW2628">
            <v>85397.59</v>
          </cell>
          <cell r="AX2628">
            <v>-85397.59</v>
          </cell>
          <cell r="AY2628"/>
          <cell r="AZ2628" t="str">
            <v/>
          </cell>
          <cell r="BA2628"/>
          <cell r="BB2628"/>
          <cell r="BC2628"/>
          <cell r="BD2628" t="str">
            <v/>
          </cell>
          <cell r="BE2628">
            <v>0</v>
          </cell>
          <cell r="BF2628" t="str">
            <v/>
          </cell>
          <cell r="BG2628" t="str">
            <v/>
          </cell>
          <cell r="BH2628">
            <v>13</v>
          </cell>
          <cell r="BI2628" t="str">
            <v>0</v>
          </cell>
          <cell r="BJ2628">
            <v>0</v>
          </cell>
          <cell r="BK2628">
            <v>0</v>
          </cell>
          <cell r="BL2628"/>
          <cell r="BM2628"/>
          <cell r="BN2628"/>
          <cell r="BO2628"/>
          <cell r="BQ2628" t="str">
            <v>DPOT</v>
          </cell>
          <cell r="BS2628" t="str">
            <v/>
          </cell>
          <cell r="BT2628" t="str">
            <v/>
          </cell>
        </row>
        <row r="2629">
          <cell r="H2629">
            <v>0</v>
          </cell>
          <cell r="O2629">
            <v>278032</v>
          </cell>
          <cell r="P2629"/>
          <cell r="Q2629" t="str">
            <v>EST ESTANTE GB MF710 (D) (TRIPLA) (IMBUIA)</v>
          </cell>
          <cell r="R2629"/>
          <cell r="S2629"/>
          <cell r="T2629">
            <v>1.55</v>
          </cell>
          <cell r="U2629">
            <v>0.42</v>
          </cell>
          <cell r="V2629">
            <v>2</v>
          </cell>
          <cell r="W2629">
            <v>0</v>
          </cell>
          <cell r="X2629" t="str">
            <v>EST ESTANTE GB MF710 (D) (TRIPLA) (IMBUIA) - 1,55x0,42x2H</v>
          </cell>
          <cell r="Y2629">
            <v>0</v>
          </cell>
          <cell r="Z2629">
            <v>0.5</v>
          </cell>
          <cell r="AA2629">
            <v>0</v>
          </cell>
          <cell r="AB2629"/>
          <cell r="AC2629"/>
          <cell r="AD2629"/>
          <cell r="AE2629">
            <v>0</v>
          </cell>
          <cell r="AF2629">
            <v>0</v>
          </cell>
          <cell r="AG2629">
            <v>0</v>
          </cell>
          <cell r="AH2629">
            <v>0</v>
          </cell>
          <cell r="AI2629" t="str">
            <v xml:space="preserve">REF: </v>
          </cell>
          <cell r="AJ2629"/>
          <cell r="AK2629"/>
          <cell r="AL2629" t="str">
            <v>ETIQUETA DE ESTOQUE</v>
          </cell>
          <cell r="AM2629"/>
          <cell r="AN2629" t="str">
            <v/>
          </cell>
          <cell r="AO2629" t="str">
            <v/>
          </cell>
          <cell r="AP2629" t="str">
            <v/>
          </cell>
          <cell r="AQ2629" t="str">
            <v/>
          </cell>
          <cell r="AR2629" t="str">
            <v>ETIQUETA DE ESTOQUE - xxH</v>
          </cell>
          <cell r="AS2629"/>
          <cell r="AT2629" t="str">
            <v>EST</v>
          </cell>
          <cell r="AU2629" t="str">
            <v>EST</v>
          </cell>
          <cell r="AV2629" t="str">
            <v/>
          </cell>
          <cell r="AW2629">
            <v>53952.22</v>
          </cell>
          <cell r="AX2629">
            <v>-53952.22</v>
          </cell>
          <cell r="AY2629"/>
          <cell r="AZ2629" t="str">
            <v/>
          </cell>
          <cell r="BA2629"/>
          <cell r="BB2629"/>
          <cell r="BC2629"/>
          <cell r="BD2629" t="str">
            <v/>
          </cell>
          <cell r="BE2629">
            <v>0</v>
          </cell>
          <cell r="BF2629" t="str">
            <v/>
          </cell>
          <cell r="BG2629" t="str">
            <v/>
          </cell>
          <cell r="BH2629">
            <v>13</v>
          </cell>
          <cell r="BI2629" t="str">
            <v>0</v>
          </cell>
          <cell r="BJ2629">
            <v>0</v>
          </cell>
          <cell r="BK2629">
            <v>0</v>
          </cell>
          <cell r="BL2629"/>
          <cell r="BM2629"/>
          <cell r="BN2629"/>
          <cell r="BO2629"/>
          <cell r="BQ2629" t="str">
            <v>DPOT</v>
          </cell>
          <cell r="BS2629" t="str">
            <v/>
          </cell>
          <cell r="BT2629" t="str">
            <v/>
          </cell>
        </row>
        <row r="2630">
          <cell r="H2630">
            <v>2</v>
          </cell>
          <cell r="O2630">
            <v>278031</v>
          </cell>
          <cell r="P2630"/>
          <cell r="Q2630" t="str">
            <v>EST ESTANTE GB MF710 (C) (TRIPLA) (IMBUIA)</v>
          </cell>
          <cell r="R2630"/>
          <cell r="S2630"/>
          <cell r="T2630">
            <v>1.55</v>
          </cell>
          <cell r="U2630">
            <v>0.42</v>
          </cell>
          <cell r="V2630">
            <v>2</v>
          </cell>
          <cell r="W2630">
            <v>0</v>
          </cell>
          <cell r="X2630" t="str">
            <v>EST ESTANTE GB MF710 (C) (TRIPLA) (IMBUIA) - 1,55x0,42x2H</v>
          </cell>
          <cell r="Y2630">
            <v>0</v>
          </cell>
          <cell r="Z2630">
            <v>0.5</v>
          </cell>
          <cell r="AA2630">
            <v>0</v>
          </cell>
          <cell r="AB2630"/>
          <cell r="AC2630"/>
          <cell r="AD2630"/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 t="str">
            <v xml:space="preserve">REF: </v>
          </cell>
          <cell r="AJ2630"/>
          <cell r="AK2630"/>
          <cell r="AL2630" t="str">
            <v>ETIQUETA DE ESTOQUE</v>
          </cell>
          <cell r="AM2630"/>
          <cell r="AN2630" t="str">
            <v/>
          </cell>
          <cell r="AO2630" t="str">
            <v/>
          </cell>
          <cell r="AP2630" t="str">
            <v/>
          </cell>
          <cell r="AQ2630" t="str">
            <v/>
          </cell>
          <cell r="AR2630" t="str">
            <v>ETIQUETA DE ESTOQUE - xxH</v>
          </cell>
          <cell r="AS2630"/>
          <cell r="AT2630" t="str">
            <v>EST</v>
          </cell>
          <cell r="AU2630" t="str">
            <v>EST</v>
          </cell>
          <cell r="AV2630" t="str">
            <v/>
          </cell>
          <cell r="AW2630">
            <v>59671.360000000001</v>
          </cell>
          <cell r="AX2630">
            <v>-59671.360000000001</v>
          </cell>
          <cell r="AY2630"/>
          <cell r="AZ2630" t="str">
            <v/>
          </cell>
          <cell r="BA2630"/>
          <cell r="BB2630"/>
          <cell r="BC2630"/>
          <cell r="BD2630" t="str">
            <v/>
          </cell>
          <cell r="BE2630">
            <v>0</v>
          </cell>
          <cell r="BF2630" t="str">
            <v/>
          </cell>
          <cell r="BG2630" t="str">
            <v/>
          </cell>
          <cell r="BH2630">
            <v>13</v>
          </cell>
          <cell r="BI2630" t="str">
            <v>0</v>
          </cell>
          <cell r="BJ2630">
            <v>0</v>
          </cell>
          <cell r="BK2630">
            <v>0</v>
          </cell>
          <cell r="BL2630"/>
          <cell r="BM2630"/>
          <cell r="BN2630"/>
          <cell r="BO2630"/>
          <cell r="BQ2630" t="str">
            <v>DPOT</v>
          </cell>
          <cell r="BS2630" t="str">
            <v/>
          </cell>
          <cell r="BT2630" t="str">
            <v/>
          </cell>
        </row>
        <row r="2631">
          <cell r="H2631">
            <v>0</v>
          </cell>
          <cell r="O2631">
            <v>277927</v>
          </cell>
          <cell r="P2631"/>
          <cell r="Q2631" t="str">
            <v>EST MODULO COLUNA ESTANTE BF (IMBUIA)</v>
          </cell>
          <cell r="R2631"/>
          <cell r="S2631"/>
          <cell r="T2631">
            <v>0.14000000000000001</v>
          </cell>
          <cell r="U2631">
            <v>0.04</v>
          </cell>
          <cell r="V2631">
            <v>2.38</v>
          </cell>
          <cell r="W2631">
            <v>0</v>
          </cell>
          <cell r="X2631" t="str">
            <v>EST MODULO COLUNA ESTANTE BF (IMBUIA) - 0,14x0,04x2,38H</v>
          </cell>
          <cell r="Y2631">
            <v>0</v>
          </cell>
          <cell r="Z2631">
            <v>0.5</v>
          </cell>
          <cell r="AA2631">
            <v>0</v>
          </cell>
          <cell r="AB2631"/>
          <cell r="AC2631"/>
          <cell r="AD2631"/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 t="str">
            <v xml:space="preserve">REF: </v>
          </cell>
          <cell r="AJ2631"/>
          <cell r="AK2631"/>
          <cell r="AL2631" t="str">
            <v>ETIQUETA DE ESTOQUE</v>
          </cell>
          <cell r="AM2631"/>
          <cell r="AN2631" t="str">
            <v/>
          </cell>
          <cell r="AO2631" t="str">
            <v/>
          </cell>
          <cell r="AP2631" t="str">
            <v/>
          </cell>
          <cell r="AQ2631" t="str">
            <v/>
          </cell>
          <cell r="AR2631" t="str">
            <v>ETIQUETA DE ESTOQUE - xxH</v>
          </cell>
          <cell r="AS2631"/>
          <cell r="AT2631" t="str">
            <v>EST</v>
          </cell>
          <cell r="AU2631" t="str">
            <v>EST</v>
          </cell>
          <cell r="AV2631" t="str">
            <v/>
          </cell>
          <cell r="AW2631">
            <v>6226.25</v>
          </cell>
          <cell r="AX2631">
            <v>-6226.25</v>
          </cell>
          <cell r="AY2631"/>
          <cell r="AZ2631" t="str">
            <v/>
          </cell>
          <cell r="BA2631"/>
          <cell r="BB2631"/>
          <cell r="BC2631"/>
          <cell r="BD2631" t="str">
            <v/>
          </cell>
          <cell r="BE2631">
            <v>0</v>
          </cell>
          <cell r="BF2631" t="str">
            <v/>
          </cell>
          <cell r="BG2631" t="str">
            <v/>
          </cell>
          <cell r="BH2631">
            <v>13</v>
          </cell>
          <cell r="BI2631" t="str">
            <v>0</v>
          </cell>
          <cell r="BJ2631">
            <v>0</v>
          </cell>
          <cell r="BK2631">
            <v>0</v>
          </cell>
          <cell r="BL2631"/>
          <cell r="BM2631"/>
          <cell r="BN2631"/>
          <cell r="BO2631"/>
          <cell r="BQ2631" t="str">
            <v>DPOT</v>
          </cell>
          <cell r="BS2631" t="str">
            <v/>
          </cell>
          <cell r="BT2631" t="str">
            <v/>
          </cell>
        </row>
        <row r="2632">
          <cell r="H2632">
            <v>0</v>
          </cell>
          <cell r="O2632">
            <v>277889</v>
          </cell>
          <cell r="P2632"/>
          <cell r="Q2632" t="str">
            <v>EST MODULO PRATELEIRA ESTANTE BF (IMBUIA)</v>
          </cell>
          <cell r="R2632"/>
          <cell r="S2632"/>
          <cell r="T2632">
            <v>0.9</v>
          </cell>
          <cell r="U2632">
            <v>0.32</v>
          </cell>
          <cell r="V2632">
            <v>0.09</v>
          </cell>
          <cell r="W2632">
            <v>0</v>
          </cell>
          <cell r="X2632" t="str">
            <v>EST MODULO PRATELEIRA ESTANTE BF (IMBUIA) - 0,9x0,32x0,09H</v>
          </cell>
          <cell r="Y2632">
            <v>0</v>
          </cell>
          <cell r="Z2632">
            <v>0.5</v>
          </cell>
          <cell r="AA2632">
            <v>0</v>
          </cell>
          <cell r="AB2632"/>
          <cell r="AC2632"/>
          <cell r="AD2632"/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 t="str">
            <v xml:space="preserve">REF: </v>
          </cell>
          <cell r="AJ2632"/>
          <cell r="AK2632"/>
          <cell r="AL2632" t="str">
            <v>ETIQUETA DE ESTOQUE</v>
          </cell>
          <cell r="AM2632"/>
          <cell r="AN2632" t="str">
            <v/>
          </cell>
          <cell r="AO2632" t="str">
            <v/>
          </cell>
          <cell r="AP2632" t="str">
            <v/>
          </cell>
          <cell r="AQ2632" t="str">
            <v/>
          </cell>
          <cell r="AR2632" t="str">
            <v>ETIQUETA DE ESTOQUE - xxH</v>
          </cell>
          <cell r="AS2632"/>
          <cell r="AT2632" t="str">
            <v>EST</v>
          </cell>
          <cell r="AU2632" t="str">
            <v>EST</v>
          </cell>
          <cell r="AV2632" t="str">
            <v/>
          </cell>
          <cell r="AW2632">
            <v>3260.13</v>
          </cell>
          <cell r="AX2632">
            <v>-3260.13</v>
          </cell>
          <cell r="AY2632"/>
          <cell r="AZ2632" t="str">
            <v/>
          </cell>
          <cell r="BA2632"/>
          <cell r="BB2632"/>
          <cell r="BC2632"/>
          <cell r="BD2632" t="str">
            <v/>
          </cell>
          <cell r="BE2632">
            <v>0</v>
          </cell>
          <cell r="BF2632" t="str">
            <v/>
          </cell>
          <cell r="BG2632" t="str">
            <v/>
          </cell>
          <cell r="BH2632">
            <v>13</v>
          </cell>
          <cell r="BI2632" t="str">
            <v>0</v>
          </cell>
          <cell r="BJ2632">
            <v>0</v>
          </cell>
          <cell r="BK2632">
            <v>0</v>
          </cell>
          <cell r="BL2632"/>
          <cell r="BM2632"/>
          <cell r="BN2632"/>
          <cell r="BO2632"/>
          <cell r="BQ2632" t="str">
            <v>DPOT</v>
          </cell>
          <cell r="BS2632" t="str">
            <v/>
          </cell>
          <cell r="BT2632" t="str">
            <v/>
          </cell>
        </row>
        <row r="2633">
          <cell r="H2633">
            <v>0</v>
          </cell>
          <cell r="O2633">
            <v>277888</v>
          </cell>
          <cell r="P2633"/>
          <cell r="Q2633" t="str">
            <v>EST MODULO COLUNA ESTANTE BF (IMBUIA)</v>
          </cell>
          <cell r="R2633"/>
          <cell r="S2633"/>
          <cell r="T2633">
            <v>0.14000000000000001</v>
          </cell>
          <cell r="U2633">
            <v>0.04</v>
          </cell>
          <cell r="V2633">
            <v>2.11</v>
          </cell>
          <cell r="W2633">
            <v>0</v>
          </cell>
          <cell r="X2633" t="str">
            <v>EST MODULO COLUNA ESTANTE BF (IMBUIA) - 0,14x0,04x2,11H</v>
          </cell>
          <cell r="Y2633">
            <v>0</v>
          </cell>
          <cell r="Z2633">
            <v>0.5</v>
          </cell>
          <cell r="AA2633">
            <v>0</v>
          </cell>
          <cell r="AB2633"/>
          <cell r="AC2633"/>
          <cell r="AD2633"/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 t="str">
            <v xml:space="preserve">REF: </v>
          </cell>
          <cell r="AJ2633"/>
          <cell r="AK2633"/>
          <cell r="AL2633" t="str">
            <v>ETIQUETA DE ESTOQUE</v>
          </cell>
          <cell r="AM2633"/>
          <cell r="AN2633" t="str">
            <v/>
          </cell>
          <cell r="AO2633" t="str">
            <v/>
          </cell>
          <cell r="AP2633" t="str">
            <v/>
          </cell>
          <cell r="AQ2633" t="str">
            <v/>
          </cell>
          <cell r="AR2633" t="str">
            <v>ETIQUETA DE ESTOQUE - xxH</v>
          </cell>
          <cell r="AS2633"/>
          <cell r="AT2633" t="str">
            <v>EST</v>
          </cell>
          <cell r="AU2633" t="str">
            <v>EST</v>
          </cell>
          <cell r="AV2633" t="str">
            <v/>
          </cell>
          <cell r="AW2633">
            <v>6226.25</v>
          </cell>
          <cell r="AX2633">
            <v>-6226.25</v>
          </cell>
          <cell r="AY2633"/>
          <cell r="AZ2633" t="str">
            <v/>
          </cell>
          <cell r="BA2633"/>
          <cell r="BB2633"/>
          <cell r="BC2633"/>
          <cell r="BD2633" t="str">
            <v/>
          </cell>
          <cell r="BE2633">
            <v>0</v>
          </cell>
          <cell r="BF2633" t="str">
            <v/>
          </cell>
          <cell r="BG2633" t="str">
            <v/>
          </cell>
          <cell r="BH2633">
            <v>13</v>
          </cell>
          <cell r="BI2633" t="str">
            <v>0</v>
          </cell>
          <cell r="BJ2633">
            <v>0</v>
          </cell>
          <cell r="BK2633">
            <v>0</v>
          </cell>
          <cell r="BL2633"/>
          <cell r="BM2633"/>
          <cell r="BN2633"/>
          <cell r="BO2633"/>
          <cell r="BQ2633" t="str">
            <v>DPOT</v>
          </cell>
          <cell r="BS2633" t="str">
            <v/>
          </cell>
          <cell r="BT2633" t="str">
            <v/>
          </cell>
        </row>
        <row r="2634">
          <cell r="H2634">
            <v>0</v>
          </cell>
          <cell r="O2634">
            <v>277887</v>
          </cell>
          <cell r="P2634"/>
          <cell r="Q2634" t="str">
            <v>EST MODULO CAIXA ESTANTE BF (IMBUIA) INTERIOR F100</v>
          </cell>
          <cell r="R2634"/>
          <cell r="S2634"/>
          <cell r="T2634">
            <v>0.9</v>
          </cell>
          <cell r="U2634">
            <v>0.43</v>
          </cell>
          <cell r="V2634">
            <v>0.47</v>
          </cell>
          <cell r="W2634">
            <v>0</v>
          </cell>
          <cell r="X2634" t="str">
            <v>EST MODULO CAIXA ESTANTE BF (IMBUIA) INTERIOR F100 - 0,9x0,43x0,47H</v>
          </cell>
          <cell r="Y2634">
            <v>0</v>
          </cell>
          <cell r="Z2634">
            <v>0.5</v>
          </cell>
          <cell r="AA2634">
            <v>0</v>
          </cell>
          <cell r="AB2634"/>
          <cell r="AC2634"/>
          <cell r="AD2634"/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 t="str">
            <v xml:space="preserve">REF: </v>
          </cell>
          <cell r="AJ2634"/>
          <cell r="AK2634"/>
          <cell r="AL2634" t="str">
            <v>ETIQUETA DE ESTOQUE</v>
          </cell>
          <cell r="AM2634"/>
          <cell r="AN2634" t="str">
            <v/>
          </cell>
          <cell r="AO2634" t="str">
            <v/>
          </cell>
          <cell r="AP2634" t="str">
            <v/>
          </cell>
          <cell r="AQ2634" t="str">
            <v/>
          </cell>
          <cell r="AR2634" t="str">
            <v>ETIQUETA DE ESTOQUE - xxH</v>
          </cell>
          <cell r="AS2634"/>
          <cell r="AT2634" t="str">
            <v>EST</v>
          </cell>
          <cell r="AU2634" t="str">
            <v>EST</v>
          </cell>
          <cell r="AV2634" t="str">
            <v/>
          </cell>
          <cell r="AW2634">
            <v>19433.38</v>
          </cell>
          <cell r="AX2634">
            <v>-19433.38</v>
          </cell>
          <cell r="AY2634"/>
          <cell r="AZ2634" t="str">
            <v/>
          </cell>
          <cell r="BA2634"/>
          <cell r="BB2634"/>
          <cell r="BC2634"/>
          <cell r="BD2634" t="str">
            <v/>
          </cell>
          <cell r="BE2634">
            <v>0</v>
          </cell>
          <cell r="BF2634" t="str">
            <v/>
          </cell>
          <cell r="BG2634" t="str">
            <v/>
          </cell>
          <cell r="BH2634">
            <v>13</v>
          </cell>
          <cell r="BI2634" t="str">
            <v>0</v>
          </cell>
          <cell r="BJ2634">
            <v>0</v>
          </cell>
          <cell r="BK2634">
            <v>0</v>
          </cell>
          <cell r="BL2634"/>
          <cell r="BM2634"/>
          <cell r="BN2634"/>
          <cell r="BO2634"/>
          <cell r="BQ2634" t="str">
            <v>DPOT</v>
          </cell>
          <cell r="BS2634" t="str">
            <v/>
          </cell>
          <cell r="BT2634" t="str">
            <v/>
          </cell>
        </row>
        <row r="2635">
          <cell r="H2635">
            <v>0</v>
          </cell>
          <cell r="O2635">
            <v>277886</v>
          </cell>
          <cell r="P2635"/>
          <cell r="Q2635" t="str">
            <v>EST MODULO CAIXA ESTANTE BF (IMBUIA) INTERIOR F100</v>
          </cell>
          <cell r="R2635"/>
          <cell r="S2635"/>
          <cell r="T2635">
            <v>1.9</v>
          </cell>
          <cell r="U2635">
            <v>0.43</v>
          </cell>
          <cell r="V2635">
            <v>0.47</v>
          </cell>
          <cell r="W2635">
            <v>0</v>
          </cell>
          <cell r="X2635" t="str">
            <v>EST MODULO CAIXA ESTANTE BF (IMBUIA) INTERIOR F100 - 1,9x0,43x0,47H</v>
          </cell>
          <cell r="Y2635">
            <v>0</v>
          </cell>
          <cell r="Z2635">
            <v>0.5</v>
          </cell>
          <cell r="AA2635">
            <v>0</v>
          </cell>
          <cell r="AB2635"/>
          <cell r="AC2635"/>
          <cell r="AD2635"/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 t="str">
            <v xml:space="preserve">REF: </v>
          </cell>
          <cell r="AJ2635"/>
          <cell r="AK2635"/>
          <cell r="AL2635" t="str">
            <v>ETIQUETA DE ESTOQUE</v>
          </cell>
          <cell r="AM2635"/>
          <cell r="AN2635" t="str">
            <v/>
          </cell>
          <cell r="AO2635" t="str">
            <v/>
          </cell>
          <cell r="AP2635" t="str">
            <v/>
          </cell>
          <cell r="AQ2635" t="str">
            <v/>
          </cell>
          <cell r="AR2635" t="str">
            <v>ETIQUETA DE ESTOQUE - xxH</v>
          </cell>
          <cell r="AS2635"/>
          <cell r="AT2635" t="str">
            <v>EST</v>
          </cell>
          <cell r="AU2635" t="str">
            <v>EST</v>
          </cell>
          <cell r="AV2635" t="str">
            <v/>
          </cell>
          <cell r="AW2635">
            <v>19433.38</v>
          </cell>
          <cell r="AX2635">
            <v>-19433.38</v>
          </cell>
          <cell r="AY2635"/>
          <cell r="AZ2635" t="str">
            <v/>
          </cell>
          <cell r="BA2635"/>
          <cell r="BB2635"/>
          <cell r="BC2635"/>
          <cell r="BD2635" t="str">
            <v/>
          </cell>
          <cell r="BE2635">
            <v>0</v>
          </cell>
          <cell r="BF2635" t="str">
            <v/>
          </cell>
          <cell r="BG2635" t="str">
            <v/>
          </cell>
          <cell r="BH2635">
            <v>13</v>
          </cell>
          <cell r="BI2635" t="str">
            <v>0</v>
          </cell>
          <cell r="BJ2635">
            <v>0</v>
          </cell>
          <cell r="BK2635">
            <v>0</v>
          </cell>
          <cell r="BL2635"/>
          <cell r="BM2635"/>
          <cell r="BN2635"/>
          <cell r="BO2635"/>
          <cell r="BQ2635" t="str">
            <v>DPOT</v>
          </cell>
          <cell r="BS2635" t="str">
            <v/>
          </cell>
          <cell r="BT2635" t="str">
            <v/>
          </cell>
        </row>
        <row r="2636">
          <cell r="H2636">
            <v>2</v>
          </cell>
          <cell r="O2636">
            <v>277874</v>
          </cell>
          <cell r="P2636"/>
          <cell r="Q2636" t="str">
            <v>EST BASE CENTRO VITRINE (FREIJO NATURAL) (FUNDO BRANCO)</v>
          </cell>
          <cell r="R2636"/>
          <cell r="S2636"/>
          <cell r="T2636">
            <v>1.6</v>
          </cell>
          <cell r="U2636">
            <v>0.8</v>
          </cell>
          <cell r="V2636">
            <v>0.38</v>
          </cell>
          <cell r="W2636">
            <v>0</v>
          </cell>
          <cell r="X2636" t="str">
            <v>EST BASE CENTRO VITRINE (FREIJO NATURAL) (FUNDO BRANCO) - 1,6x0,8x0,38H</v>
          </cell>
          <cell r="Y2636">
            <v>0</v>
          </cell>
          <cell r="Z2636">
            <v>0.5</v>
          </cell>
          <cell r="AA2636">
            <v>0</v>
          </cell>
          <cell r="AB2636"/>
          <cell r="AC2636"/>
          <cell r="AD2636"/>
          <cell r="AE2636">
            <v>0</v>
          </cell>
          <cell r="AF2636">
            <v>0</v>
          </cell>
          <cell r="AG2636">
            <v>0</v>
          </cell>
          <cell r="AH2636">
            <v>0</v>
          </cell>
          <cell r="AI2636" t="str">
            <v xml:space="preserve">REF: </v>
          </cell>
          <cell r="AJ2636"/>
          <cell r="AK2636"/>
          <cell r="AL2636" t="str">
            <v>ETIQUETA DE ESTOQUE</v>
          </cell>
          <cell r="AM2636"/>
          <cell r="AN2636" t="str">
            <v/>
          </cell>
          <cell r="AO2636" t="str">
            <v/>
          </cell>
          <cell r="AP2636" t="str">
            <v/>
          </cell>
          <cell r="AQ2636" t="str">
            <v/>
          </cell>
          <cell r="AR2636" t="str">
            <v>ETIQUETA DE ESTOQUE - xxH</v>
          </cell>
          <cell r="AS2636"/>
          <cell r="AT2636" t="str">
            <v>EST</v>
          </cell>
          <cell r="AU2636" t="str">
            <v>EST</v>
          </cell>
          <cell r="AV2636" t="str">
            <v/>
          </cell>
          <cell r="AW2636">
            <v>39681.49</v>
          </cell>
          <cell r="AX2636">
            <v>-39681.49</v>
          </cell>
          <cell r="AY2636"/>
          <cell r="AZ2636" t="str">
            <v/>
          </cell>
          <cell r="BA2636"/>
          <cell r="BB2636"/>
          <cell r="BC2636"/>
          <cell r="BD2636" t="str">
            <v/>
          </cell>
          <cell r="BE2636">
            <v>0</v>
          </cell>
          <cell r="BF2636" t="str">
            <v/>
          </cell>
          <cell r="BG2636" t="str">
            <v/>
          </cell>
          <cell r="BH2636">
            <v>13</v>
          </cell>
          <cell r="BI2636" t="str">
            <v>0</v>
          </cell>
          <cell r="BJ2636">
            <v>0</v>
          </cell>
          <cell r="BK2636">
            <v>0</v>
          </cell>
          <cell r="BL2636"/>
          <cell r="BM2636"/>
          <cell r="BN2636"/>
          <cell r="BO2636"/>
          <cell r="BQ2636" t="str">
            <v>DPOT</v>
          </cell>
          <cell r="BS2636" t="str">
            <v/>
          </cell>
          <cell r="BT2636" t="str">
            <v/>
          </cell>
        </row>
        <row r="2637">
          <cell r="H2637" t="e">
            <v>#N/A</v>
          </cell>
          <cell r="O2637">
            <v>277821</v>
          </cell>
          <cell r="P2637"/>
          <cell r="Q2637" t="e">
            <v>#N/A</v>
          </cell>
          <cell r="R2637"/>
          <cell r="S2637"/>
          <cell r="T2637" t="e">
            <v>#N/A</v>
          </cell>
          <cell r="U2637" t="e">
            <v>#N/A</v>
          </cell>
          <cell r="V2637" t="e">
            <v>#N/A</v>
          </cell>
          <cell r="W2637" t="e">
            <v>#N/A</v>
          </cell>
          <cell r="X2637" t="e">
            <v>#N/A</v>
          </cell>
          <cell r="Y2637">
            <v>0</v>
          </cell>
          <cell r="Z2637">
            <v>0.5</v>
          </cell>
          <cell r="AA2637">
            <v>0</v>
          </cell>
          <cell r="AB2637"/>
          <cell r="AC2637"/>
          <cell r="AD2637"/>
          <cell r="AE2637">
            <v>0</v>
          </cell>
          <cell r="AF2637">
            <v>0</v>
          </cell>
          <cell r="AG2637">
            <v>0</v>
          </cell>
          <cell r="AH2637">
            <v>0</v>
          </cell>
          <cell r="AI2637" t="str">
            <v xml:space="preserve">REF: </v>
          </cell>
          <cell r="AJ2637"/>
          <cell r="AK2637"/>
          <cell r="AL2637" t="str">
            <v>ETIQUETA DE ESTOQUE</v>
          </cell>
          <cell r="AM2637"/>
          <cell r="AN2637" t="str">
            <v/>
          </cell>
          <cell r="AO2637" t="str">
            <v/>
          </cell>
          <cell r="AP2637" t="str">
            <v/>
          </cell>
          <cell r="AQ2637" t="str">
            <v/>
          </cell>
          <cell r="AR2637" t="str">
            <v>ETIQUETA DE ESTOQUE - xxH</v>
          </cell>
          <cell r="AS2637"/>
          <cell r="AT2637" t="str">
            <v>EST</v>
          </cell>
          <cell r="AU2637" t="str">
            <v>EST</v>
          </cell>
          <cell r="AV2637" t="str">
            <v/>
          </cell>
          <cell r="AW2637" t="str">
            <v>EST</v>
          </cell>
          <cell r="AX2637" t="e">
            <v>#VALUE!</v>
          </cell>
          <cell r="AY2637"/>
          <cell r="AZ2637" t="str">
            <v/>
          </cell>
          <cell r="BA2637"/>
          <cell r="BB2637"/>
          <cell r="BC2637"/>
          <cell r="BD2637" t="str">
            <v/>
          </cell>
          <cell r="BE2637">
            <v>0</v>
          </cell>
          <cell r="BF2637" t="str">
            <v/>
          </cell>
          <cell r="BG2637" t="str">
            <v/>
          </cell>
          <cell r="BH2637" t="e">
            <v>#N/A</v>
          </cell>
          <cell r="BI2637" t="str">
            <v>0</v>
          </cell>
          <cell r="BJ2637">
            <v>0</v>
          </cell>
          <cell r="BK2637">
            <v>0</v>
          </cell>
          <cell r="BL2637"/>
          <cell r="BM2637"/>
          <cell r="BN2637"/>
          <cell r="BO2637"/>
          <cell r="BQ2637" t="str">
            <v>DPOT</v>
          </cell>
          <cell r="BS2637" t="str">
            <v/>
          </cell>
          <cell r="BT2637" t="str">
            <v/>
          </cell>
        </row>
        <row r="2638">
          <cell r="H2638" t="e">
            <v>#N/A</v>
          </cell>
          <cell r="O2638">
            <v>277815</v>
          </cell>
          <cell r="P2638"/>
          <cell r="Q2638" t="e">
            <v>#N/A</v>
          </cell>
          <cell r="R2638"/>
          <cell r="S2638"/>
          <cell r="T2638" t="e">
            <v>#N/A</v>
          </cell>
          <cell r="U2638" t="e">
            <v>#N/A</v>
          </cell>
          <cell r="V2638" t="e">
            <v>#N/A</v>
          </cell>
          <cell r="W2638" t="e">
            <v>#N/A</v>
          </cell>
          <cell r="X2638" t="e">
            <v>#N/A</v>
          </cell>
          <cell r="Y2638">
            <v>0</v>
          </cell>
          <cell r="Z2638">
            <v>0.5</v>
          </cell>
          <cell r="AA2638">
            <v>0</v>
          </cell>
          <cell r="AB2638"/>
          <cell r="AC2638"/>
          <cell r="AD2638"/>
          <cell r="AE2638">
            <v>0</v>
          </cell>
          <cell r="AF2638">
            <v>0</v>
          </cell>
          <cell r="AG2638">
            <v>0</v>
          </cell>
          <cell r="AH2638">
            <v>0</v>
          </cell>
          <cell r="AI2638" t="str">
            <v xml:space="preserve">REF: </v>
          </cell>
          <cell r="AJ2638"/>
          <cell r="AK2638"/>
          <cell r="AL2638" t="str">
            <v>ETIQUETA DE ESTOQUE</v>
          </cell>
          <cell r="AM2638"/>
          <cell r="AN2638" t="str">
            <v/>
          </cell>
          <cell r="AO2638" t="str">
            <v/>
          </cell>
          <cell r="AP2638" t="str">
            <v/>
          </cell>
          <cell r="AQ2638" t="str">
            <v/>
          </cell>
          <cell r="AR2638" t="str">
            <v>ETIQUETA DE ESTOQUE - xxH</v>
          </cell>
          <cell r="AS2638"/>
          <cell r="AT2638" t="str">
            <v>EST</v>
          </cell>
          <cell r="AU2638" t="str">
            <v>EST</v>
          </cell>
          <cell r="AV2638" t="str">
            <v/>
          </cell>
          <cell r="AW2638" t="str">
            <v>EST</v>
          </cell>
          <cell r="AX2638" t="e">
            <v>#VALUE!</v>
          </cell>
          <cell r="AY2638"/>
          <cell r="AZ2638" t="str">
            <v/>
          </cell>
          <cell r="BA2638"/>
          <cell r="BB2638"/>
          <cell r="BC2638"/>
          <cell r="BD2638" t="str">
            <v/>
          </cell>
          <cell r="BE2638">
            <v>0</v>
          </cell>
          <cell r="BF2638" t="str">
            <v/>
          </cell>
          <cell r="BG2638" t="str">
            <v/>
          </cell>
          <cell r="BH2638" t="e">
            <v>#N/A</v>
          </cell>
          <cell r="BI2638" t="str">
            <v>0</v>
          </cell>
          <cell r="BJ2638">
            <v>0</v>
          </cell>
          <cell r="BK2638">
            <v>0</v>
          </cell>
          <cell r="BL2638"/>
          <cell r="BM2638"/>
          <cell r="BN2638"/>
          <cell r="BO2638"/>
          <cell r="BQ2638" t="str">
            <v>DPOT</v>
          </cell>
          <cell r="BS2638" t="str">
            <v/>
          </cell>
          <cell r="BT2638" t="str">
            <v/>
          </cell>
        </row>
        <row r="2639">
          <cell r="H2639">
            <v>0</v>
          </cell>
          <cell r="O2639">
            <v>277811</v>
          </cell>
          <cell r="P2639"/>
          <cell r="Q2639" t="str">
            <v>EST BANQUETA MOLE (IMBUIA STAIN) COURO SOFT CARAMELO</v>
          </cell>
          <cell r="R2639"/>
          <cell r="S2639"/>
          <cell r="T2639">
            <v>0.82</v>
          </cell>
          <cell r="U2639">
            <v>0.59</v>
          </cell>
          <cell r="V2639">
            <v>0.45</v>
          </cell>
          <cell r="W2639">
            <v>0</v>
          </cell>
          <cell r="X2639" t="str">
            <v>EST BANQUETA MOLE (IMBUIA STAIN) COURO SOFT CARAMELO - 0,82x0,59x0,45H</v>
          </cell>
          <cell r="Y2639">
            <v>0</v>
          </cell>
          <cell r="Z2639">
            <v>0.35</v>
          </cell>
          <cell r="AA2639">
            <v>0</v>
          </cell>
          <cell r="AB2639"/>
          <cell r="AC2639"/>
          <cell r="AD2639"/>
          <cell r="AE2639">
            <v>0</v>
          </cell>
          <cell r="AF2639">
            <v>0</v>
          </cell>
          <cell r="AG2639">
            <v>0</v>
          </cell>
          <cell r="AH2639">
            <v>0</v>
          </cell>
          <cell r="AI2639" t="str">
            <v xml:space="preserve">REF: </v>
          </cell>
          <cell r="AJ2639"/>
          <cell r="AK2639"/>
          <cell r="AL2639" t="str">
            <v>ETIQUETA DE ESTOQUE</v>
          </cell>
          <cell r="AM2639"/>
          <cell r="AN2639" t="str">
            <v/>
          </cell>
          <cell r="AO2639" t="str">
            <v/>
          </cell>
          <cell r="AP2639" t="str">
            <v/>
          </cell>
          <cell r="AQ2639" t="str">
            <v/>
          </cell>
          <cell r="AR2639" t="str">
            <v>ETIQUETA DE ESTOQUE - xxH</v>
          </cell>
          <cell r="AS2639"/>
          <cell r="AT2639" t="str">
            <v>EST</v>
          </cell>
          <cell r="AU2639" t="str">
            <v>EST</v>
          </cell>
          <cell r="AV2639" t="str">
            <v/>
          </cell>
          <cell r="AW2639">
            <v>28074.99</v>
          </cell>
          <cell r="AX2639">
            <v>-28074.99</v>
          </cell>
          <cell r="AY2639"/>
          <cell r="AZ2639" t="str">
            <v/>
          </cell>
          <cell r="BA2639"/>
          <cell r="BB2639"/>
          <cell r="BC2639"/>
          <cell r="BD2639" t="str">
            <v/>
          </cell>
          <cell r="BE2639">
            <v>0</v>
          </cell>
          <cell r="BF2639" t="str">
            <v/>
          </cell>
          <cell r="BG2639" t="str">
            <v/>
          </cell>
          <cell r="BH2639">
            <v>13</v>
          </cell>
          <cell r="BI2639" t="str">
            <v>0</v>
          </cell>
          <cell r="BJ2639">
            <v>0</v>
          </cell>
          <cell r="BK2639">
            <v>0</v>
          </cell>
          <cell r="BL2639"/>
          <cell r="BM2639"/>
          <cell r="BN2639"/>
          <cell r="BO2639"/>
          <cell r="BQ2639" t="str">
            <v>DPOT</v>
          </cell>
          <cell r="BS2639" t="str">
            <v/>
          </cell>
          <cell r="BT2639" t="str">
            <v/>
          </cell>
        </row>
        <row r="2640">
          <cell r="H2640">
            <v>0</v>
          </cell>
          <cell r="O2640">
            <v>277807</v>
          </cell>
          <cell r="P2640"/>
          <cell r="Q2640" t="str">
            <v>EST POLTRONA MOLE (IMBUIA STAIN) COURO SOFT CARAMELO</v>
          </cell>
          <cell r="R2640"/>
          <cell r="S2640"/>
          <cell r="T2640">
            <v>1.2</v>
          </cell>
          <cell r="U2640">
            <v>1.05</v>
          </cell>
          <cell r="V2640">
            <v>0.82</v>
          </cell>
          <cell r="W2640">
            <v>0</v>
          </cell>
          <cell r="X2640" t="str">
            <v>EST POLTRONA MOLE (IMBUIA STAIN) COURO SOFT CARAMELO - 1,2x1,05x0,82H</v>
          </cell>
          <cell r="Y2640">
            <v>0</v>
          </cell>
          <cell r="Z2640">
            <v>0.35</v>
          </cell>
          <cell r="AA2640">
            <v>0</v>
          </cell>
          <cell r="AB2640"/>
          <cell r="AC2640"/>
          <cell r="AD2640"/>
          <cell r="AE2640">
            <v>0</v>
          </cell>
          <cell r="AF2640">
            <v>0</v>
          </cell>
          <cell r="AG2640">
            <v>0</v>
          </cell>
          <cell r="AH2640">
            <v>0</v>
          </cell>
          <cell r="AI2640" t="str">
            <v xml:space="preserve">REF: </v>
          </cell>
          <cell r="AJ2640"/>
          <cell r="AK2640"/>
          <cell r="AL2640" t="str">
            <v>ETIQUETA DE ESTOQUE</v>
          </cell>
          <cell r="AM2640"/>
          <cell r="AN2640" t="str">
            <v/>
          </cell>
          <cell r="AO2640" t="str">
            <v/>
          </cell>
          <cell r="AP2640" t="str">
            <v/>
          </cell>
          <cell r="AQ2640" t="str">
            <v/>
          </cell>
          <cell r="AR2640" t="str">
            <v>ETIQUETA DE ESTOQUE - xxH</v>
          </cell>
          <cell r="AS2640"/>
          <cell r="AT2640" t="str">
            <v>EST</v>
          </cell>
          <cell r="AU2640" t="str">
            <v>EST</v>
          </cell>
          <cell r="AV2640" t="str">
            <v/>
          </cell>
          <cell r="AW2640">
            <v>80940.36</v>
          </cell>
          <cell r="AX2640">
            <v>-80940.36</v>
          </cell>
          <cell r="AY2640"/>
          <cell r="AZ2640" t="str">
            <v/>
          </cell>
          <cell r="BA2640"/>
          <cell r="BB2640"/>
          <cell r="BC2640"/>
          <cell r="BD2640" t="str">
            <v/>
          </cell>
          <cell r="BE2640">
            <v>0</v>
          </cell>
          <cell r="BF2640" t="str">
            <v/>
          </cell>
          <cell r="BG2640" t="str">
            <v/>
          </cell>
          <cell r="BH2640">
            <v>13</v>
          </cell>
          <cell r="BI2640" t="str">
            <v>0</v>
          </cell>
          <cell r="BJ2640">
            <v>0</v>
          </cell>
          <cell r="BK2640">
            <v>0</v>
          </cell>
          <cell r="BL2640"/>
          <cell r="BM2640"/>
          <cell r="BN2640"/>
          <cell r="BO2640"/>
          <cell r="BQ2640" t="str">
            <v>DPOT</v>
          </cell>
          <cell r="BS2640" t="str">
            <v/>
          </cell>
          <cell r="BT2640" t="str">
            <v/>
          </cell>
        </row>
        <row r="2641">
          <cell r="H2641">
            <v>1</v>
          </cell>
          <cell r="O2641">
            <v>277587</v>
          </cell>
          <cell r="P2641"/>
          <cell r="Q2641" t="str">
            <v>EST TAMPO GELSOMINA (OVAL) (G3-GREEN P LEVIG) (BORDA DUP)</v>
          </cell>
          <cell r="R2641"/>
          <cell r="S2641"/>
          <cell r="T2641">
            <v>1.8</v>
          </cell>
          <cell r="U2641">
            <v>0.9</v>
          </cell>
          <cell r="V2641">
            <v>0</v>
          </cell>
          <cell r="W2641">
            <v>0</v>
          </cell>
          <cell r="X2641" t="str">
            <v>EST TAMPO GELSOMINA (OVAL) (G3-GREEN P LEVIG) (BORDA DUP) - 1,8x0,9x0H</v>
          </cell>
          <cell r="Y2641">
            <v>0</v>
          </cell>
          <cell r="Z2641">
            <v>0.5</v>
          </cell>
          <cell r="AA2641">
            <v>0</v>
          </cell>
          <cell r="AB2641"/>
          <cell r="AC2641"/>
          <cell r="AD2641"/>
          <cell r="AE2641">
            <v>0</v>
          </cell>
          <cell r="AF2641">
            <v>0</v>
          </cell>
          <cell r="AG2641">
            <v>0</v>
          </cell>
          <cell r="AH2641">
            <v>0</v>
          </cell>
          <cell r="AI2641" t="str">
            <v xml:space="preserve">REF: </v>
          </cell>
          <cell r="AJ2641"/>
          <cell r="AK2641"/>
          <cell r="AL2641" t="str">
            <v>ETIQUETA DE ESTOQUE</v>
          </cell>
          <cell r="AM2641"/>
          <cell r="AN2641" t="str">
            <v/>
          </cell>
          <cell r="AO2641" t="str">
            <v/>
          </cell>
          <cell r="AP2641" t="str">
            <v/>
          </cell>
          <cell r="AQ2641" t="str">
            <v/>
          </cell>
          <cell r="AR2641" t="str">
            <v>ETIQUETA DE ESTOQUE - xxH</v>
          </cell>
          <cell r="AS2641"/>
          <cell r="AT2641" t="str">
            <v>EST</v>
          </cell>
          <cell r="AU2641" t="str">
            <v>EST</v>
          </cell>
          <cell r="AV2641" t="str">
            <v/>
          </cell>
          <cell r="AW2641">
            <v>34299.71</v>
          </cell>
          <cell r="AX2641">
            <v>-34299.71</v>
          </cell>
          <cell r="AY2641"/>
          <cell r="AZ2641" t="str">
            <v/>
          </cell>
          <cell r="BA2641"/>
          <cell r="BB2641"/>
          <cell r="BC2641"/>
          <cell r="BD2641" t="str">
            <v/>
          </cell>
          <cell r="BE2641">
            <v>0</v>
          </cell>
          <cell r="BF2641" t="str">
            <v/>
          </cell>
          <cell r="BG2641" t="str">
            <v/>
          </cell>
          <cell r="BH2641">
            <v>13</v>
          </cell>
          <cell r="BI2641" t="str">
            <v>0</v>
          </cell>
          <cell r="BJ2641">
            <v>0</v>
          </cell>
          <cell r="BK2641">
            <v>0</v>
          </cell>
          <cell r="BL2641"/>
          <cell r="BM2641"/>
          <cell r="BN2641"/>
          <cell r="BO2641"/>
          <cell r="BQ2641" t="str">
            <v>DPOT</v>
          </cell>
          <cell r="BS2641" t="str">
            <v/>
          </cell>
          <cell r="BT2641" t="str">
            <v/>
          </cell>
        </row>
        <row r="2642">
          <cell r="H2642">
            <v>0</v>
          </cell>
          <cell r="O2642">
            <v>276708</v>
          </cell>
          <cell r="P2642"/>
          <cell r="Q2642" t="str">
            <v>EST MESA JANTAR CONE (TPO LAMINADO FREIJO) CONCRETO</v>
          </cell>
          <cell r="R2642"/>
          <cell r="S2642"/>
          <cell r="T2642">
            <v>1</v>
          </cell>
          <cell r="U2642">
            <v>0</v>
          </cell>
          <cell r="V2642">
            <v>0.75</v>
          </cell>
          <cell r="W2642">
            <v>0</v>
          </cell>
          <cell r="X2642" t="str">
            <v>EST MESA JANTAR CONE (TPO LAMINADO FREIJO) CONCRETO - Ø0x0,75H</v>
          </cell>
          <cell r="Y2642">
            <v>0</v>
          </cell>
          <cell r="Z2642">
            <v>0.5</v>
          </cell>
          <cell r="AA2642">
            <v>0</v>
          </cell>
          <cell r="AB2642"/>
          <cell r="AC2642"/>
          <cell r="AD2642"/>
          <cell r="AE2642">
            <v>0</v>
          </cell>
          <cell r="AF2642">
            <v>0</v>
          </cell>
          <cell r="AG2642">
            <v>0</v>
          </cell>
          <cell r="AH2642">
            <v>0</v>
          </cell>
          <cell r="AI2642" t="str">
            <v xml:space="preserve">REF: </v>
          </cell>
          <cell r="AJ2642"/>
          <cell r="AK2642"/>
          <cell r="AL2642" t="str">
            <v>ETIQUETA DE ESTOQUE</v>
          </cell>
          <cell r="AM2642"/>
          <cell r="AN2642" t="str">
            <v/>
          </cell>
          <cell r="AO2642" t="str">
            <v/>
          </cell>
          <cell r="AP2642" t="str">
            <v/>
          </cell>
          <cell r="AQ2642" t="str">
            <v/>
          </cell>
          <cell r="AR2642" t="str">
            <v>ETIQUETA DE ESTOQUE - xxH</v>
          </cell>
          <cell r="AS2642"/>
          <cell r="AT2642" t="str">
            <v>EST</v>
          </cell>
          <cell r="AU2642" t="str">
            <v>EST</v>
          </cell>
          <cell r="AV2642" t="str">
            <v/>
          </cell>
          <cell r="AW2642">
            <v>42322.35</v>
          </cell>
          <cell r="AX2642">
            <v>-42322.35</v>
          </cell>
          <cell r="AY2642"/>
          <cell r="AZ2642" t="str">
            <v/>
          </cell>
          <cell r="BA2642"/>
          <cell r="BB2642"/>
          <cell r="BC2642"/>
          <cell r="BD2642" t="str">
            <v/>
          </cell>
          <cell r="BE2642">
            <v>0</v>
          </cell>
          <cell r="BF2642" t="str">
            <v/>
          </cell>
          <cell r="BG2642" t="str">
            <v/>
          </cell>
          <cell r="BH2642">
            <v>13</v>
          </cell>
          <cell r="BI2642" t="str">
            <v>0</v>
          </cell>
          <cell r="BJ2642">
            <v>0</v>
          </cell>
          <cell r="BK2642">
            <v>0</v>
          </cell>
          <cell r="BL2642"/>
          <cell r="BM2642"/>
          <cell r="BN2642"/>
          <cell r="BO2642"/>
          <cell r="BQ2642" t="str">
            <v>DPOT</v>
          </cell>
          <cell r="BS2642" t="str">
            <v/>
          </cell>
          <cell r="BT2642" t="str">
            <v/>
          </cell>
        </row>
        <row r="2643">
          <cell r="H2643">
            <v>1</v>
          </cell>
          <cell r="O2643">
            <v>276656</v>
          </cell>
          <cell r="P2643"/>
          <cell r="Q2643" t="str">
            <v>EST POLTRONA BENJAMIN S/SELO (FREIJO COR 2) CAMURCA HAVANA</v>
          </cell>
          <cell r="R2643"/>
          <cell r="S2643"/>
          <cell r="T2643">
            <v>0.92</v>
          </cell>
          <cell r="U2643">
            <v>0.9</v>
          </cell>
          <cell r="V2643">
            <v>0.92</v>
          </cell>
          <cell r="W2643">
            <v>0</v>
          </cell>
          <cell r="X2643" t="str">
            <v>EST POLTRONA BENJAMIN S/SELO (FREIJO COR 2) CAMURCA HAVANA - 0,92x0,9x0,92H</v>
          </cell>
          <cell r="Y2643">
            <v>0</v>
          </cell>
          <cell r="Z2643">
            <v>0</v>
          </cell>
          <cell r="AA2643">
            <v>0</v>
          </cell>
          <cell r="AB2643"/>
          <cell r="AC2643"/>
          <cell r="AD2643"/>
          <cell r="AE2643">
            <v>0</v>
          </cell>
          <cell r="AF2643">
            <v>0</v>
          </cell>
          <cell r="AG2643">
            <v>0</v>
          </cell>
          <cell r="AH2643">
            <v>0</v>
          </cell>
          <cell r="AI2643" t="str">
            <v xml:space="preserve">REF: </v>
          </cell>
          <cell r="AJ2643" t="str">
            <v>PRODUTO PRONTA ENTREGA</v>
          </cell>
          <cell r="AK2643"/>
          <cell r="AL2643" t="str">
            <v>ETIQUETA DE ESTOQUE</v>
          </cell>
          <cell r="AM2643"/>
          <cell r="AN2643" t="str">
            <v/>
          </cell>
          <cell r="AO2643" t="str">
            <v/>
          </cell>
          <cell r="AP2643" t="str">
            <v/>
          </cell>
          <cell r="AQ2643" t="str">
            <v/>
          </cell>
          <cell r="AR2643" t="str">
            <v>ETIQUETA DE ESTOQUE - xxH</v>
          </cell>
          <cell r="AS2643"/>
          <cell r="AT2643" t="str">
            <v>EST</v>
          </cell>
          <cell r="AU2643" t="str">
            <v>EST</v>
          </cell>
          <cell r="AV2643" t="str">
            <v/>
          </cell>
          <cell r="AW2643">
            <v>88038.88</v>
          </cell>
          <cell r="AX2643">
            <v>-88038.88</v>
          </cell>
          <cell r="AY2643"/>
          <cell r="AZ2643" t="str">
            <v/>
          </cell>
          <cell r="BA2643"/>
          <cell r="BB2643"/>
          <cell r="BC2643"/>
          <cell r="BD2643" t="str">
            <v/>
          </cell>
          <cell r="BE2643">
            <v>0</v>
          </cell>
          <cell r="BF2643" t="str">
            <v/>
          </cell>
          <cell r="BG2643" t="str">
            <v/>
          </cell>
          <cell r="BH2643">
            <v>13</v>
          </cell>
          <cell r="BI2643" t="str">
            <v>0</v>
          </cell>
          <cell r="BJ2643">
            <v>0</v>
          </cell>
          <cell r="BK2643">
            <v>0</v>
          </cell>
          <cell r="BL2643"/>
          <cell r="BM2643"/>
          <cell r="BN2643"/>
          <cell r="BO2643"/>
          <cell r="BQ2643" t="str">
            <v>DPOT</v>
          </cell>
          <cell r="BS2643" t="str">
            <v/>
          </cell>
          <cell r="BT2643" t="str">
            <v/>
          </cell>
        </row>
        <row r="2644">
          <cell r="H2644">
            <v>2</v>
          </cell>
          <cell r="O2644">
            <v>276632</v>
          </cell>
          <cell r="P2644"/>
          <cell r="Q2644" t="str">
            <v>EST POLTRONA TETE (FREIJO2) COURO FIRENZE DESERT/ALM MOSTARD</v>
          </cell>
          <cell r="R2644"/>
          <cell r="S2644"/>
          <cell r="T2644">
            <v>0.86</v>
          </cell>
          <cell r="U2644">
            <v>0.84</v>
          </cell>
          <cell r="V2644">
            <v>0.75</v>
          </cell>
          <cell r="W2644">
            <v>0</v>
          </cell>
          <cell r="X2644" t="str">
            <v>EST POLTRONA TETE (FREIJO2) COURO FIRENZE DESERT/ALM MOSTARD - 0,86x0,84x0,75H</v>
          </cell>
          <cell r="Y2644">
            <v>0</v>
          </cell>
          <cell r="Z2644">
            <v>0</v>
          </cell>
          <cell r="AA2644">
            <v>0</v>
          </cell>
          <cell r="AB2644"/>
          <cell r="AC2644"/>
          <cell r="AD2644"/>
          <cell r="AE2644">
            <v>0</v>
          </cell>
          <cell r="AF2644">
            <v>0</v>
          </cell>
          <cell r="AG2644">
            <v>0</v>
          </cell>
          <cell r="AH2644">
            <v>0</v>
          </cell>
          <cell r="AI2644" t="str">
            <v xml:space="preserve">REF: </v>
          </cell>
          <cell r="AJ2644" t="str">
            <v>PRODUTO PRONTA ENTREGA</v>
          </cell>
          <cell r="AK2644"/>
          <cell r="AL2644" t="str">
            <v>ETIQUETA DE ESTOQUE</v>
          </cell>
          <cell r="AM2644"/>
          <cell r="AN2644" t="str">
            <v/>
          </cell>
          <cell r="AO2644" t="str">
            <v/>
          </cell>
          <cell r="AP2644" t="str">
            <v/>
          </cell>
          <cell r="AQ2644" t="str">
            <v/>
          </cell>
          <cell r="AR2644" t="str">
            <v>ETIQUETA DE ESTOQUE - xxH</v>
          </cell>
          <cell r="AS2644"/>
          <cell r="AT2644" t="str">
            <v>EST</v>
          </cell>
          <cell r="AU2644" t="str">
            <v>EST</v>
          </cell>
          <cell r="AV2644" t="str">
            <v/>
          </cell>
          <cell r="AW2644">
            <v>64422.1</v>
          </cell>
          <cell r="AX2644">
            <v>-64422.1</v>
          </cell>
          <cell r="AY2644"/>
          <cell r="AZ2644" t="str">
            <v/>
          </cell>
          <cell r="BA2644"/>
          <cell r="BB2644"/>
          <cell r="BC2644"/>
          <cell r="BD2644" t="str">
            <v/>
          </cell>
          <cell r="BE2644">
            <v>0</v>
          </cell>
          <cell r="BF2644" t="str">
            <v/>
          </cell>
          <cell r="BG2644" t="str">
            <v/>
          </cell>
          <cell r="BH2644">
            <v>13</v>
          </cell>
          <cell r="BI2644" t="str">
            <v>0</v>
          </cell>
          <cell r="BJ2644">
            <v>0</v>
          </cell>
          <cell r="BK2644">
            <v>0</v>
          </cell>
          <cell r="BL2644"/>
          <cell r="BM2644"/>
          <cell r="BN2644"/>
          <cell r="BO2644"/>
          <cell r="BQ2644" t="str">
            <v>DPOT</v>
          </cell>
          <cell r="BS2644" t="str">
            <v/>
          </cell>
          <cell r="BT2644" t="str">
            <v/>
          </cell>
        </row>
        <row r="2645">
          <cell r="H2645">
            <v>0</v>
          </cell>
          <cell r="O2645">
            <v>276629</v>
          </cell>
          <cell r="P2645"/>
          <cell r="Q2645" t="str">
            <v>EST BANQUETA BENJAMIN (FREIJO NATURAL) COURO NOBUCK 10</v>
          </cell>
          <cell r="R2645"/>
          <cell r="S2645"/>
          <cell r="T2645">
            <v>0.8</v>
          </cell>
          <cell r="U2645">
            <v>0.6</v>
          </cell>
          <cell r="V2645">
            <v>0.38</v>
          </cell>
          <cell r="W2645">
            <v>0</v>
          </cell>
          <cell r="X2645" t="str">
            <v>EST BANQUETA BENJAMIN (FREIJO NATURAL) COURO NOBUCK 10 - 0,8x0,6x0,38H</v>
          </cell>
          <cell r="Y2645">
            <v>0</v>
          </cell>
          <cell r="Z2645">
            <v>0.5</v>
          </cell>
          <cell r="AA2645">
            <v>0</v>
          </cell>
          <cell r="AB2645"/>
          <cell r="AC2645"/>
          <cell r="AD2645"/>
          <cell r="AE2645">
            <v>0</v>
          </cell>
          <cell r="AF2645">
            <v>0</v>
          </cell>
          <cell r="AG2645">
            <v>0</v>
          </cell>
          <cell r="AH2645">
            <v>0</v>
          </cell>
          <cell r="AI2645" t="str">
            <v xml:space="preserve">REF: </v>
          </cell>
          <cell r="AJ2645"/>
          <cell r="AK2645"/>
          <cell r="AL2645" t="str">
            <v>ETIQUETA DE ESTOQUE</v>
          </cell>
          <cell r="AM2645"/>
          <cell r="AN2645" t="str">
            <v/>
          </cell>
          <cell r="AO2645" t="str">
            <v/>
          </cell>
          <cell r="AP2645" t="str">
            <v/>
          </cell>
          <cell r="AQ2645" t="str">
            <v/>
          </cell>
          <cell r="AR2645" t="str">
            <v>ETIQUETA DE ESTOQUE - xxH</v>
          </cell>
          <cell r="AS2645"/>
          <cell r="AT2645" t="str">
            <v>EST</v>
          </cell>
          <cell r="AU2645" t="str">
            <v>EST</v>
          </cell>
          <cell r="AV2645" t="str">
            <v/>
          </cell>
          <cell r="AW2645">
            <v>22172.720000000001</v>
          </cell>
          <cell r="AX2645">
            <v>-22172.720000000001</v>
          </cell>
          <cell r="AY2645"/>
          <cell r="AZ2645" t="str">
            <v/>
          </cell>
          <cell r="BA2645"/>
          <cell r="BB2645"/>
          <cell r="BC2645"/>
          <cell r="BD2645" t="str">
            <v/>
          </cell>
          <cell r="BE2645">
            <v>0</v>
          </cell>
          <cell r="BF2645" t="str">
            <v/>
          </cell>
          <cell r="BG2645" t="str">
            <v/>
          </cell>
          <cell r="BH2645">
            <v>13</v>
          </cell>
          <cell r="BI2645" t="str">
            <v>0</v>
          </cell>
          <cell r="BJ2645">
            <v>0</v>
          </cell>
          <cell r="BK2645">
            <v>0</v>
          </cell>
          <cell r="BL2645"/>
          <cell r="BM2645"/>
          <cell r="BN2645"/>
          <cell r="BO2645"/>
          <cell r="BQ2645" t="str">
            <v>DPOT</v>
          </cell>
          <cell r="BS2645" t="str">
            <v/>
          </cell>
          <cell r="BT2645" t="str">
            <v/>
          </cell>
        </row>
        <row r="2646">
          <cell r="H2646">
            <v>0</v>
          </cell>
          <cell r="O2646">
            <v>276628</v>
          </cell>
          <cell r="P2646"/>
          <cell r="Q2646" t="str">
            <v>EST POLTRONA BENJAMIN S/SELO (FREIJO NATURAL) COURO NOBUK10</v>
          </cell>
          <cell r="R2646"/>
          <cell r="S2646"/>
          <cell r="T2646">
            <v>0.92</v>
          </cell>
          <cell r="U2646">
            <v>0.9</v>
          </cell>
          <cell r="V2646">
            <v>0.92</v>
          </cell>
          <cell r="W2646">
            <v>0</v>
          </cell>
          <cell r="X2646" t="str">
            <v>EST POLTRONA BENJAMIN S/SELO (FREIJO NATURAL) COURO NOBUK10 - 0,92x0,9x0,92H</v>
          </cell>
          <cell r="Y2646">
            <v>0</v>
          </cell>
          <cell r="Z2646">
            <v>0.5</v>
          </cell>
          <cell r="AA2646">
            <v>0</v>
          </cell>
          <cell r="AB2646"/>
          <cell r="AC2646"/>
          <cell r="AD2646"/>
          <cell r="AE2646">
            <v>0</v>
          </cell>
          <cell r="AF2646">
            <v>0</v>
          </cell>
          <cell r="AG2646">
            <v>0</v>
          </cell>
          <cell r="AH2646">
            <v>0</v>
          </cell>
          <cell r="AI2646" t="str">
            <v xml:space="preserve">REF: </v>
          </cell>
          <cell r="AJ2646"/>
          <cell r="AK2646"/>
          <cell r="AL2646" t="str">
            <v>ETIQUETA DE ESTOQUE</v>
          </cell>
          <cell r="AM2646"/>
          <cell r="AN2646" t="str">
            <v/>
          </cell>
          <cell r="AO2646" t="str">
            <v/>
          </cell>
          <cell r="AP2646" t="str">
            <v/>
          </cell>
          <cell r="AQ2646" t="str">
            <v/>
          </cell>
          <cell r="AR2646" t="str">
            <v>ETIQUETA DE ESTOQUE - xxH</v>
          </cell>
          <cell r="AS2646"/>
          <cell r="AT2646" t="str">
            <v>EST</v>
          </cell>
          <cell r="AU2646" t="str">
            <v>EST</v>
          </cell>
          <cell r="AV2646" t="str">
            <v/>
          </cell>
          <cell r="AW2646">
            <v>92193.25</v>
          </cell>
          <cell r="AX2646">
            <v>-92193.25</v>
          </cell>
          <cell r="AY2646"/>
          <cell r="AZ2646" t="str">
            <v/>
          </cell>
          <cell r="BA2646"/>
          <cell r="BB2646"/>
          <cell r="BC2646"/>
          <cell r="BD2646" t="str">
            <v/>
          </cell>
          <cell r="BE2646">
            <v>0</v>
          </cell>
          <cell r="BF2646" t="str">
            <v/>
          </cell>
          <cell r="BG2646" t="str">
            <v/>
          </cell>
          <cell r="BH2646">
            <v>13</v>
          </cell>
          <cell r="BI2646" t="str">
            <v>0</v>
          </cell>
          <cell r="BJ2646">
            <v>0</v>
          </cell>
          <cell r="BK2646">
            <v>0</v>
          </cell>
          <cell r="BL2646"/>
          <cell r="BM2646"/>
          <cell r="BN2646"/>
          <cell r="BO2646"/>
          <cell r="BQ2646" t="str">
            <v>DPOT</v>
          </cell>
          <cell r="BS2646" t="str">
            <v/>
          </cell>
          <cell r="BT2646" t="str">
            <v/>
          </cell>
        </row>
        <row r="2647">
          <cell r="H2647">
            <v>0</v>
          </cell>
          <cell r="O2647">
            <v>276626</v>
          </cell>
          <cell r="P2647"/>
          <cell r="Q2647" t="str">
            <v>EST POLTRONA TETE (FREIJO NT) COURO CAMURCA VERDE</v>
          </cell>
          <cell r="R2647"/>
          <cell r="S2647"/>
          <cell r="T2647">
            <v>0.86</v>
          </cell>
          <cell r="U2647">
            <v>0.84</v>
          </cell>
          <cell r="V2647">
            <v>0.75</v>
          </cell>
          <cell r="W2647">
            <v>0</v>
          </cell>
          <cell r="X2647" t="str">
            <v>EST POLTRONA TETE (FREIJO NT) COURO CAMURCA VERDE - 0,86x0,84x0,75H</v>
          </cell>
          <cell r="Y2647">
            <v>0</v>
          </cell>
          <cell r="Z2647">
            <v>0</v>
          </cell>
          <cell r="AA2647">
            <v>0</v>
          </cell>
          <cell r="AB2647"/>
          <cell r="AC2647"/>
          <cell r="AD2647"/>
          <cell r="AE2647">
            <v>0</v>
          </cell>
          <cell r="AF2647">
            <v>0</v>
          </cell>
          <cell r="AG2647">
            <v>0</v>
          </cell>
          <cell r="AH2647">
            <v>0</v>
          </cell>
          <cell r="AI2647" t="str">
            <v xml:space="preserve">REF: </v>
          </cell>
          <cell r="AJ2647" t="str">
            <v>PRODUTO PRONTA ENTREGA</v>
          </cell>
          <cell r="AK2647"/>
          <cell r="AL2647" t="str">
            <v>ETIQUETA DE ESTOQUE</v>
          </cell>
          <cell r="AM2647"/>
          <cell r="AN2647" t="str">
            <v/>
          </cell>
          <cell r="AO2647" t="str">
            <v/>
          </cell>
          <cell r="AP2647" t="str">
            <v/>
          </cell>
          <cell r="AQ2647" t="str">
            <v/>
          </cell>
          <cell r="AR2647" t="str">
            <v>ETIQUETA DE ESTOQUE - xxH</v>
          </cell>
          <cell r="AS2647"/>
          <cell r="AT2647" t="str">
            <v>EST</v>
          </cell>
          <cell r="AU2647" t="str">
            <v>EST</v>
          </cell>
          <cell r="AV2647" t="str">
            <v/>
          </cell>
          <cell r="AW2647">
            <v>64507.1</v>
          </cell>
          <cell r="AX2647">
            <v>-64507.1</v>
          </cell>
          <cell r="AY2647"/>
          <cell r="AZ2647" t="str">
            <v/>
          </cell>
          <cell r="BA2647"/>
          <cell r="BB2647"/>
          <cell r="BC2647"/>
          <cell r="BD2647" t="str">
            <v/>
          </cell>
          <cell r="BE2647">
            <v>0</v>
          </cell>
          <cell r="BF2647" t="str">
            <v/>
          </cell>
          <cell r="BG2647" t="str">
            <v/>
          </cell>
          <cell r="BH2647">
            <v>13</v>
          </cell>
          <cell r="BI2647" t="str">
            <v>0</v>
          </cell>
          <cell r="BJ2647">
            <v>0</v>
          </cell>
          <cell r="BK2647">
            <v>0</v>
          </cell>
          <cell r="BL2647"/>
          <cell r="BM2647"/>
          <cell r="BN2647"/>
          <cell r="BO2647"/>
          <cell r="BQ2647" t="str">
            <v>DPOT</v>
          </cell>
          <cell r="BS2647" t="str">
            <v/>
          </cell>
          <cell r="BT2647" t="str">
            <v/>
          </cell>
        </row>
        <row r="2648">
          <cell r="H2648">
            <v>1</v>
          </cell>
          <cell r="O2648">
            <v>276611</v>
          </cell>
          <cell r="P2648"/>
          <cell r="Q2648" t="str">
            <v>EST CADEIRA BOA C/B (C/ROD) (SUCUPIRA) TC RUSTIC BLUE</v>
          </cell>
          <cell r="R2648"/>
          <cell r="S2648"/>
          <cell r="T2648">
            <v>0.65</v>
          </cell>
          <cell r="U2648">
            <v>0.65</v>
          </cell>
          <cell r="V2648">
            <v>0.8</v>
          </cell>
          <cell r="W2648">
            <v>0</v>
          </cell>
          <cell r="X2648" t="str">
            <v>EST CADEIRA BOA C/B (C/ROD) (SUCUPIRA) TC RUSTIC BLUE - 0,65x0,65x0,8H</v>
          </cell>
          <cell r="Y2648">
            <v>0</v>
          </cell>
          <cell r="Z2648">
            <v>0.5</v>
          </cell>
          <cell r="AA2648">
            <v>0</v>
          </cell>
          <cell r="AB2648"/>
          <cell r="AC2648"/>
          <cell r="AD2648"/>
          <cell r="AE2648">
            <v>0</v>
          </cell>
          <cell r="AF2648">
            <v>0</v>
          </cell>
          <cell r="AG2648">
            <v>0</v>
          </cell>
          <cell r="AH2648">
            <v>0</v>
          </cell>
          <cell r="AI2648" t="str">
            <v xml:space="preserve">REF: </v>
          </cell>
          <cell r="AJ2648"/>
          <cell r="AK2648"/>
          <cell r="AL2648" t="str">
            <v>ETIQUETA DE ESTOQUE</v>
          </cell>
          <cell r="AM2648"/>
          <cell r="AN2648" t="str">
            <v/>
          </cell>
          <cell r="AO2648" t="str">
            <v/>
          </cell>
          <cell r="AP2648" t="str">
            <v/>
          </cell>
          <cell r="AQ2648" t="str">
            <v/>
          </cell>
          <cell r="AR2648" t="str">
            <v>ETIQUETA DE ESTOQUE - xxH</v>
          </cell>
          <cell r="AS2648"/>
          <cell r="AT2648" t="str">
            <v>EST</v>
          </cell>
          <cell r="AU2648" t="str">
            <v>EST</v>
          </cell>
          <cell r="AV2648" t="str">
            <v/>
          </cell>
          <cell r="AW2648">
            <v>19709.16</v>
          </cell>
          <cell r="AX2648">
            <v>-19709.16</v>
          </cell>
          <cell r="AY2648"/>
          <cell r="AZ2648" t="str">
            <v/>
          </cell>
          <cell r="BA2648"/>
          <cell r="BB2648"/>
          <cell r="BC2648"/>
          <cell r="BD2648" t="str">
            <v/>
          </cell>
          <cell r="BE2648">
            <v>0</v>
          </cell>
          <cell r="BF2648" t="str">
            <v/>
          </cell>
          <cell r="BG2648" t="str">
            <v/>
          </cell>
          <cell r="BH2648">
            <v>13</v>
          </cell>
          <cell r="BI2648" t="str">
            <v>0</v>
          </cell>
          <cell r="BJ2648">
            <v>0</v>
          </cell>
          <cell r="BK2648">
            <v>0</v>
          </cell>
          <cell r="BL2648"/>
          <cell r="BM2648"/>
          <cell r="BN2648"/>
          <cell r="BO2648"/>
          <cell r="BQ2648" t="str">
            <v>DPOT</v>
          </cell>
          <cell r="BS2648" t="str">
            <v/>
          </cell>
          <cell r="BT2648" t="str">
            <v/>
          </cell>
        </row>
        <row r="2649">
          <cell r="H2649">
            <v>0</v>
          </cell>
          <cell r="O2649">
            <v>276478</v>
          </cell>
          <cell r="P2649"/>
          <cell r="Q2649" t="str">
            <v>EST LUMINARIA FISSURA (CUPULA LAVAVEL) (MADEIRA PAU FERRO)</v>
          </cell>
          <cell r="R2649"/>
          <cell r="S2649"/>
          <cell r="T2649">
            <v>0.36</v>
          </cell>
          <cell r="U2649">
            <v>0.1</v>
          </cell>
          <cell r="V2649">
            <v>0.28000000000000003</v>
          </cell>
          <cell r="W2649">
            <v>0</v>
          </cell>
          <cell r="X2649" t="str">
            <v>EST LUMINARIA FISSURA (CUPULA LAVAVEL) (MADEIRA PAU FERRO) - 0,36x0,1x0,28H</v>
          </cell>
          <cell r="Y2649">
            <v>0</v>
          </cell>
          <cell r="Z2649">
            <v>0.5</v>
          </cell>
          <cell r="AA2649">
            <v>0</v>
          </cell>
          <cell r="AB2649"/>
          <cell r="AC2649"/>
          <cell r="AD2649"/>
          <cell r="AE2649">
            <v>0</v>
          </cell>
          <cell r="AF2649">
            <v>0</v>
          </cell>
          <cell r="AG2649">
            <v>0</v>
          </cell>
          <cell r="AH2649">
            <v>0</v>
          </cell>
          <cell r="AI2649" t="str">
            <v xml:space="preserve">REF: </v>
          </cell>
          <cell r="AJ2649"/>
          <cell r="AK2649"/>
          <cell r="AL2649" t="str">
            <v>ETIQUETA DE ESTOQUE</v>
          </cell>
          <cell r="AM2649"/>
          <cell r="AN2649" t="str">
            <v/>
          </cell>
          <cell r="AO2649" t="str">
            <v/>
          </cell>
          <cell r="AP2649" t="str">
            <v/>
          </cell>
          <cell r="AQ2649" t="str">
            <v/>
          </cell>
          <cell r="AR2649" t="str">
            <v>ETIQUETA DE ESTOQUE - xxH</v>
          </cell>
          <cell r="AS2649"/>
          <cell r="AT2649" t="str">
            <v>EST</v>
          </cell>
          <cell r="AU2649" t="str">
            <v>EST</v>
          </cell>
          <cell r="AV2649" t="str">
            <v/>
          </cell>
          <cell r="AW2649">
            <v>5998.32</v>
          </cell>
          <cell r="AX2649">
            <v>-5998.32</v>
          </cell>
          <cell r="AY2649"/>
          <cell r="AZ2649" t="str">
            <v/>
          </cell>
          <cell r="BA2649"/>
          <cell r="BB2649"/>
          <cell r="BC2649"/>
          <cell r="BD2649" t="str">
            <v/>
          </cell>
          <cell r="BE2649">
            <v>0</v>
          </cell>
          <cell r="BF2649" t="str">
            <v/>
          </cell>
          <cell r="BG2649" t="str">
            <v/>
          </cell>
          <cell r="BH2649">
            <v>203</v>
          </cell>
          <cell r="BI2649" t="str">
            <v>0</v>
          </cell>
          <cell r="BJ2649">
            <v>0</v>
          </cell>
          <cell r="BK2649">
            <v>0</v>
          </cell>
          <cell r="BL2649"/>
          <cell r="BM2649"/>
          <cell r="BN2649"/>
          <cell r="BO2649"/>
          <cell r="BQ2649" t="str">
            <v>DPOT</v>
          </cell>
          <cell r="BS2649" t="str">
            <v/>
          </cell>
          <cell r="BT2649" t="str">
            <v/>
          </cell>
        </row>
        <row r="2650">
          <cell r="H2650">
            <v>1</v>
          </cell>
          <cell r="O2650">
            <v>276458</v>
          </cell>
          <cell r="P2650"/>
          <cell r="Q2650" t="str">
            <v>EST LUMINARIA FISSURA (CUPULA LAVAVEL) (MADEIRA FREIJO)</v>
          </cell>
          <cell r="R2650"/>
          <cell r="S2650"/>
          <cell r="T2650">
            <v>0.36</v>
          </cell>
          <cell r="U2650">
            <v>0.1</v>
          </cell>
          <cell r="V2650">
            <v>0.28000000000000003</v>
          </cell>
          <cell r="W2650">
            <v>0</v>
          </cell>
          <cell r="X2650" t="str">
            <v>EST LUMINARIA FISSURA (CUPULA LAVAVEL) (MADEIRA FREIJO) - 0,36x0,1x0,28H</v>
          </cell>
          <cell r="Y2650">
            <v>0</v>
          </cell>
          <cell r="Z2650">
            <v>0.5</v>
          </cell>
          <cell r="AA2650">
            <v>0</v>
          </cell>
          <cell r="AB2650"/>
          <cell r="AC2650"/>
          <cell r="AD2650"/>
          <cell r="AE2650">
            <v>0</v>
          </cell>
          <cell r="AF2650">
            <v>0</v>
          </cell>
          <cell r="AG2650">
            <v>0</v>
          </cell>
          <cell r="AH2650">
            <v>0</v>
          </cell>
          <cell r="AI2650" t="str">
            <v xml:space="preserve">REF: </v>
          </cell>
          <cell r="AJ2650"/>
          <cell r="AK2650"/>
          <cell r="AL2650" t="str">
            <v>ETIQUETA DE ESTOQUE</v>
          </cell>
          <cell r="AM2650"/>
          <cell r="AN2650" t="str">
            <v/>
          </cell>
          <cell r="AO2650" t="str">
            <v/>
          </cell>
          <cell r="AP2650" t="str">
            <v/>
          </cell>
          <cell r="AQ2650" t="str">
            <v/>
          </cell>
          <cell r="AR2650" t="str">
            <v>ETIQUETA DE ESTOQUE - xxH</v>
          </cell>
          <cell r="AS2650"/>
          <cell r="AT2650" t="str">
            <v>EST</v>
          </cell>
          <cell r="AU2650" t="str">
            <v>EST</v>
          </cell>
          <cell r="AV2650" t="str">
            <v/>
          </cell>
          <cell r="AW2650">
            <v>5998.32</v>
          </cell>
          <cell r="AX2650">
            <v>-5998.32</v>
          </cell>
          <cell r="AY2650"/>
          <cell r="AZ2650" t="str">
            <v/>
          </cell>
          <cell r="BA2650"/>
          <cell r="BB2650"/>
          <cell r="BC2650"/>
          <cell r="BD2650" t="str">
            <v/>
          </cell>
          <cell r="BE2650">
            <v>0</v>
          </cell>
          <cell r="BF2650" t="str">
            <v/>
          </cell>
          <cell r="BG2650" t="str">
            <v/>
          </cell>
          <cell r="BH2650">
            <v>203</v>
          </cell>
          <cell r="BI2650" t="str">
            <v>0</v>
          </cell>
          <cell r="BJ2650">
            <v>0</v>
          </cell>
          <cell r="BK2650">
            <v>0</v>
          </cell>
          <cell r="BL2650"/>
          <cell r="BM2650"/>
          <cell r="BN2650"/>
          <cell r="BO2650"/>
          <cell r="BQ2650" t="str">
            <v>DPOT</v>
          </cell>
          <cell r="BS2650" t="str">
            <v/>
          </cell>
          <cell r="BT2650" t="str">
            <v/>
          </cell>
        </row>
        <row r="2651">
          <cell r="H2651">
            <v>0</v>
          </cell>
          <cell r="O2651">
            <v>276378</v>
          </cell>
          <cell r="P2651"/>
          <cell r="Q2651" t="str">
            <v>EST CADEIRA OMAR C/B (MAD A CINAM NT) TC VELUDO ROSE</v>
          </cell>
          <cell r="R2651"/>
          <cell r="S2651"/>
          <cell r="T2651">
            <v>0.55000000000000004</v>
          </cell>
          <cell r="U2651">
            <v>0.55000000000000004</v>
          </cell>
          <cell r="V2651">
            <v>0.83</v>
          </cell>
          <cell r="W2651">
            <v>0</v>
          </cell>
          <cell r="X2651" t="str">
            <v>EST CADEIRA OMAR C/B (MAD A CINAM NT) TC VELUDO ROSE - 0,55x0,55x0,83H</v>
          </cell>
          <cell r="Y2651">
            <v>0</v>
          </cell>
          <cell r="Z2651">
            <v>0.5</v>
          </cell>
          <cell r="AA2651">
            <v>0</v>
          </cell>
          <cell r="AB2651"/>
          <cell r="AC2651"/>
          <cell r="AD2651"/>
          <cell r="AE2651">
            <v>0</v>
          </cell>
          <cell r="AF2651">
            <v>0</v>
          </cell>
          <cell r="AG2651">
            <v>0</v>
          </cell>
          <cell r="AH2651">
            <v>0</v>
          </cell>
          <cell r="AI2651" t="str">
            <v xml:space="preserve">REF: </v>
          </cell>
          <cell r="AJ2651"/>
          <cell r="AK2651"/>
          <cell r="AL2651" t="str">
            <v>ETIQUETA DE ESTOQUE</v>
          </cell>
          <cell r="AM2651"/>
          <cell r="AN2651" t="str">
            <v/>
          </cell>
          <cell r="AO2651" t="str">
            <v/>
          </cell>
          <cell r="AP2651" t="str">
            <v/>
          </cell>
          <cell r="AQ2651" t="str">
            <v/>
          </cell>
          <cell r="AR2651" t="str">
            <v>ETIQUETA DE ESTOQUE - xxH</v>
          </cell>
          <cell r="AS2651"/>
          <cell r="AT2651" t="str">
            <v>EST</v>
          </cell>
          <cell r="AU2651" t="str">
            <v>EST</v>
          </cell>
          <cell r="AV2651" t="str">
            <v/>
          </cell>
          <cell r="AW2651">
            <v>8772.9</v>
          </cell>
          <cell r="AX2651">
            <v>-8772.9</v>
          </cell>
          <cell r="AY2651"/>
          <cell r="AZ2651" t="str">
            <v/>
          </cell>
          <cell r="BA2651"/>
          <cell r="BB2651"/>
          <cell r="BC2651"/>
          <cell r="BD2651" t="str">
            <v/>
          </cell>
          <cell r="BE2651">
            <v>0</v>
          </cell>
          <cell r="BF2651" t="str">
            <v/>
          </cell>
          <cell r="BG2651" t="str">
            <v/>
          </cell>
          <cell r="BH2651">
            <v>13</v>
          </cell>
          <cell r="BI2651" t="str">
            <v>0</v>
          </cell>
          <cell r="BJ2651">
            <v>0</v>
          </cell>
          <cell r="BK2651">
            <v>0</v>
          </cell>
          <cell r="BL2651"/>
          <cell r="BM2651"/>
          <cell r="BN2651"/>
          <cell r="BO2651"/>
          <cell r="BQ2651" t="str">
            <v>DPOT</v>
          </cell>
          <cell r="BS2651" t="str">
            <v/>
          </cell>
          <cell r="BT2651" t="str">
            <v/>
          </cell>
        </row>
        <row r="2652">
          <cell r="H2652">
            <v>2</v>
          </cell>
          <cell r="O2652">
            <v>276339</v>
          </cell>
          <cell r="P2652"/>
          <cell r="Q2652" t="str">
            <v>EST CADEIRA JOATINGA C/BRACO (TECA NATURAL)</v>
          </cell>
          <cell r="R2652"/>
          <cell r="S2652"/>
          <cell r="T2652">
            <v>0.62</v>
          </cell>
          <cell r="U2652">
            <v>0.64</v>
          </cell>
          <cell r="V2652">
            <v>0.75</v>
          </cell>
          <cell r="W2652">
            <v>0</v>
          </cell>
          <cell r="X2652" t="str">
            <v>EST CADEIRA JOATINGA C/BRACO (TECA NATURAL) - 0,62x0,64x0,75H</v>
          </cell>
          <cell r="Y2652">
            <v>0</v>
          </cell>
          <cell r="Z2652">
            <v>0</v>
          </cell>
          <cell r="AA2652">
            <v>0</v>
          </cell>
          <cell r="AB2652"/>
          <cell r="AC2652"/>
          <cell r="AD2652"/>
          <cell r="AE2652">
            <v>0</v>
          </cell>
          <cell r="AF2652">
            <v>0</v>
          </cell>
          <cell r="AG2652">
            <v>0</v>
          </cell>
          <cell r="AH2652">
            <v>0</v>
          </cell>
          <cell r="AI2652" t="str">
            <v xml:space="preserve">REF: </v>
          </cell>
          <cell r="AJ2652" t="str">
            <v>PRODUTO PRONTA ENTREGA</v>
          </cell>
          <cell r="AK2652"/>
          <cell r="AL2652" t="str">
            <v>ETIQUETA DE ESTOQUE</v>
          </cell>
          <cell r="AM2652"/>
          <cell r="AN2652" t="str">
            <v/>
          </cell>
          <cell r="AO2652" t="str">
            <v/>
          </cell>
          <cell r="AP2652" t="str">
            <v/>
          </cell>
          <cell r="AQ2652" t="str">
            <v/>
          </cell>
          <cell r="AR2652" t="str">
            <v>ETIQUETA DE ESTOQUE - xxH</v>
          </cell>
          <cell r="AS2652"/>
          <cell r="AT2652" t="str">
            <v>EST</v>
          </cell>
          <cell r="AU2652" t="str">
            <v>EST</v>
          </cell>
          <cell r="AV2652" t="str">
            <v/>
          </cell>
          <cell r="AW2652">
            <v>7650</v>
          </cell>
          <cell r="AX2652">
            <v>-7650</v>
          </cell>
          <cell r="AY2652"/>
          <cell r="AZ2652" t="str">
            <v/>
          </cell>
          <cell r="BA2652"/>
          <cell r="BB2652"/>
          <cell r="BC2652"/>
          <cell r="BD2652" t="str">
            <v/>
          </cell>
          <cell r="BE2652">
            <v>0</v>
          </cell>
          <cell r="BF2652" t="str">
            <v/>
          </cell>
          <cell r="BG2652" t="str">
            <v/>
          </cell>
          <cell r="BH2652">
            <v>15</v>
          </cell>
          <cell r="BI2652" t="str">
            <v>0</v>
          </cell>
          <cell r="BJ2652">
            <v>0</v>
          </cell>
          <cell r="BK2652">
            <v>0</v>
          </cell>
          <cell r="BL2652"/>
          <cell r="BM2652"/>
          <cell r="BN2652"/>
          <cell r="BO2652"/>
          <cell r="BQ2652" t="str">
            <v>DPOT</v>
          </cell>
          <cell r="BS2652" t="str">
            <v/>
          </cell>
          <cell r="BT2652" t="str">
            <v/>
          </cell>
        </row>
        <row r="2653">
          <cell r="H2653">
            <v>4</v>
          </cell>
          <cell r="O2653">
            <v>276336</v>
          </cell>
          <cell r="P2653"/>
          <cell r="Q2653" t="str">
            <v>EST CADEIRA JOATINGA (TECA NATURAL)</v>
          </cell>
          <cell r="R2653"/>
          <cell r="S2653"/>
          <cell r="T2653">
            <v>0.56000000000000005</v>
          </cell>
          <cell r="U2653">
            <v>0.59</v>
          </cell>
          <cell r="V2653">
            <v>0.75</v>
          </cell>
          <cell r="W2653">
            <v>0</v>
          </cell>
          <cell r="X2653" t="str">
            <v>EST CADEIRA JOATINGA (TECA NATURAL) - 0,56x0,59x0,75H</v>
          </cell>
          <cell r="Y2653">
            <v>0</v>
          </cell>
          <cell r="Z2653">
            <v>0</v>
          </cell>
          <cell r="AA2653">
            <v>0</v>
          </cell>
          <cell r="AB2653"/>
          <cell r="AC2653"/>
          <cell r="AD2653"/>
          <cell r="AE2653">
            <v>0</v>
          </cell>
          <cell r="AF2653">
            <v>0</v>
          </cell>
          <cell r="AG2653">
            <v>0</v>
          </cell>
          <cell r="AH2653">
            <v>0</v>
          </cell>
          <cell r="AI2653" t="str">
            <v xml:space="preserve">REF: </v>
          </cell>
          <cell r="AJ2653" t="str">
            <v>PRODUTO PRONTA ENTREGA</v>
          </cell>
          <cell r="AK2653"/>
          <cell r="AL2653" t="str">
            <v>ETIQUETA DE ESTOQUE</v>
          </cell>
          <cell r="AM2653"/>
          <cell r="AN2653" t="str">
            <v/>
          </cell>
          <cell r="AO2653" t="str">
            <v/>
          </cell>
          <cell r="AP2653" t="str">
            <v/>
          </cell>
          <cell r="AQ2653" t="str">
            <v/>
          </cell>
          <cell r="AR2653" t="str">
            <v>ETIQUETA DE ESTOQUE - xxH</v>
          </cell>
          <cell r="AS2653"/>
          <cell r="AT2653" t="str">
            <v>EST</v>
          </cell>
          <cell r="AU2653" t="str">
            <v>EST</v>
          </cell>
          <cell r="AV2653" t="str">
            <v/>
          </cell>
          <cell r="AW2653">
            <v>7566.15</v>
          </cell>
          <cell r="AX2653">
            <v>-7566.15</v>
          </cell>
          <cell r="AY2653"/>
          <cell r="AZ2653" t="str">
            <v/>
          </cell>
          <cell r="BA2653"/>
          <cell r="BB2653"/>
          <cell r="BC2653"/>
          <cell r="BD2653" t="str">
            <v/>
          </cell>
          <cell r="BE2653">
            <v>0</v>
          </cell>
          <cell r="BF2653" t="str">
            <v/>
          </cell>
          <cell r="BG2653" t="str">
            <v/>
          </cell>
          <cell r="BH2653">
            <v>15</v>
          </cell>
          <cell r="BI2653" t="str">
            <v>0</v>
          </cell>
          <cell r="BJ2653">
            <v>0</v>
          </cell>
          <cell r="BK2653">
            <v>0</v>
          </cell>
          <cell r="BL2653"/>
          <cell r="BM2653"/>
          <cell r="BN2653"/>
          <cell r="BO2653"/>
          <cell r="BQ2653" t="str">
            <v>DPOT</v>
          </cell>
          <cell r="BS2653" t="str">
            <v/>
          </cell>
          <cell r="BT2653" t="str">
            <v/>
          </cell>
        </row>
        <row r="2654">
          <cell r="H2654">
            <v>1</v>
          </cell>
          <cell r="O2654">
            <v>276233</v>
          </cell>
          <cell r="P2654"/>
          <cell r="Q2654" t="str">
            <v>EST POLTRONA XIBO (FREIJO NAT) CABECEIRA CREME/SOLETA PRETA</v>
          </cell>
          <cell r="R2654"/>
          <cell r="S2654"/>
          <cell r="T2654">
            <v>0.8</v>
          </cell>
          <cell r="U2654">
            <v>0.8</v>
          </cell>
          <cell r="V2654">
            <v>1.1000000000000001</v>
          </cell>
          <cell r="W2654">
            <v>0</v>
          </cell>
          <cell r="X2654" t="str">
            <v>EST POLTRONA XIBO (FREIJO NAT) CABECEIRA CREME/SOLETA PRETA - 0,8x0,8x1,1H</v>
          </cell>
          <cell r="Y2654">
            <v>0</v>
          </cell>
          <cell r="Z2654">
            <v>0</v>
          </cell>
          <cell r="AA2654">
            <v>0</v>
          </cell>
          <cell r="AB2654"/>
          <cell r="AC2654"/>
          <cell r="AD2654"/>
          <cell r="AE2654">
            <v>0</v>
          </cell>
          <cell r="AF2654">
            <v>0</v>
          </cell>
          <cell r="AG2654">
            <v>0</v>
          </cell>
          <cell r="AH2654">
            <v>0</v>
          </cell>
          <cell r="AI2654" t="str">
            <v xml:space="preserve">REF: </v>
          </cell>
          <cell r="AJ2654" t="str">
            <v>PRODUTO PRONTA ENTREGA</v>
          </cell>
          <cell r="AK2654"/>
          <cell r="AL2654" t="str">
            <v>ETIQUETA DE ESTOQUE</v>
          </cell>
          <cell r="AM2654"/>
          <cell r="AN2654" t="str">
            <v/>
          </cell>
          <cell r="AO2654" t="str">
            <v/>
          </cell>
          <cell r="AP2654" t="str">
            <v/>
          </cell>
          <cell r="AQ2654" t="str">
            <v/>
          </cell>
          <cell r="AR2654" t="str">
            <v>ETIQUETA DE ESTOQUE - xxH</v>
          </cell>
          <cell r="AS2654"/>
          <cell r="AT2654" t="str">
            <v>EST</v>
          </cell>
          <cell r="AU2654" t="str">
            <v>EST</v>
          </cell>
          <cell r="AV2654" t="str">
            <v/>
          </cell>
          <cell r="AW2654">
            <v>49377.56</v>
          </cell>
          <cell r="AX2654">
            <v>-49377.56</v>
          </cell>
          <cell r="AY2654"/>
          <cell r="AZ2654" t="str">
            <v/>
          </cell>
          <cell r="BA2654"/>
          <cell r="BB2654"/>
          <cell r="BC2654"/>
          <cell r="BD2654" t="str">
            <v/>
          </cell>
          <cell r="BE2654">
            <v>0</v>
          </cell>
          <cell r="BF2654" t="str">
            <v/>
          </cell>
          <cell r="BG2654" t="str">
            <v/>
          </cell>
          <cell r="BH2654">
            <v>13</v>
          </cell>
          <cell r="BI2654" t="str">
            <v>0</v>
          </cell>
          <cell r="BJ2654">
            <v>0</v>
          </cell>
          <cell r="BK2654">
            <v>0</v>
          </cell>
          <cell r="BL2654"/>
          <cell r="BM2654"/>
          <cell r="BN2654"/>
          <cell r="BO2654"/>
          <cell r="BQ2654" t="str">
            <v>DPOT</v>
          </cell>
          <cell r="BS2654" t="str">
            <v/>
          </cell>
          <cell r="BT2654" t="str">
            <v/>
          </cell>
        </row>
        <row r="2655">
          <cell r="H2655">
            <v>2</v>
          </cell>
          <cell r="O2655">
            <v>276172</v>
          </cell>
          <cell r="P2655"/>
          <cell r="Q2655" t="str">
            <v>EST MESA LATERAL DAMA (FREIJO NATURAL)</v>
          </cell>
          <cell r="R2655"/>
          <cell r="S2655"/>
          <cell r="T2655">
            <v>0.4</v>
          </cell>
          <cell r="U2655">
            <v>0.4</v>
          </cell>
          <cell r="V2655">
            <v>0.45</v>
          </cell>
          <cell r="W2655">
            <v>0</v>
          </cell>
          <cell r="X2655" t="str">
            <v>EST MESA LATERAL DAMA (FREIJO NATURAL) - 0,4x0,4x0,45H</v>
          </cell>
          <cell r="Y2655">
            <v>0</v>
          </cell>
          <cell r="Z2655">
            <v>0</v>
          </cell>
          <cell r="AA2655">
            <v>0</v>
          </cell>
          <cell r="AB2655"/>
          <cell r="AC2655"/>
          <cell r="AD2655"/>
          <cell r="AE2655">
            <v>0</v>
          </cell>
          <cell r="AF2655">
            <v>0</v>
          </cell>
          <cell r="AG2655">
            <v>0</v>
          </cell>
          <cell r="AH2655">
            <v>0</v>
          </cell>
          <cell r="AI2655" t="str">
            <v xml:space="preserve">REF: </v>
          </cell>
          <cell r="AJ2655" t="str">
            <v>PRODUTO PRONTA ENTREGA</v>
          </cell>
          <cell r="AK2655"/>
          <cell r="AL2655" t="str">
            <v>ETIQUETA DE ESTOQUE</v>
          </cell>
          <cell r="AM2655"/>
          <cell r="AN2655" t="str">
            <v/>
          </cell>
          <cell r="AO2655" t="str">
            <v/>
          </cell>
          <cell r="AP2655" t="str">
            <v/>
          </cell>
          <cell r="AQ2655" t="str">
            <v/>
          </cell>
          <cell r="AR2655" t="str">
            <v>ETIQUETA DE ESTOQUE - xxH</v>
          </cell>
          <cell r="AS2655"/>
          <cell r="AT2655" t="str">
            <v>EST</v>
          </cell>
          <cell r="AU2655" t="str">
            <v>EST</v>
          </cell>
          <cell r="AV2655" t="str">
            <v/>
          </cell>
          <cell r="AW2655">
            <v>27925.599999999999</v>
          </cell>
          <cell r="AX2655">
            <v>-27925.599999999999</v>
          </cell>
          <cell r="AY2655"/>
          <cell r="AZ2655" t="str">
            <v/>
          </cell>
          <cell r="BA2655"/>
          <cell r="BB2655"/>
          <cell r="BC2655"/>
          <cell r="BD2655" t="str">
            <v/>
          </cell>
          <cell r="BE2655">
            <v>0</v>
          </cell>
          <cell r="BF2655" t="str">
            <v/>
          </cell>
          <cell r="BG2655" t="str">
            <v/>
          </cell>
          <cell r="BH2655">
            <v>13</v>
          </cell>
          <cell r="BI2655" t="str">
            <v>0</v>
          </cell>
          <cell r="BJ2655">
            <v>0</v>
          </cell>
          <cell r="BK2655">
            <v>0</v>
          </cell>
          <cell r="BL2655"/>
          <cell r="BM2655"/>
          <cell r="BN2655"/>
          <cell r="BO2655"/>
          <cell r="BQ2655" t="str">
            <v>DPOT</v>
          </cell>
          <cell r="BS2655" t="str">
            <v/>
          </cell>
          <cell r="BT2655" t="str">
            <v/>
          </cell>
        </row>
        <row r="2656">
          <cell r="H2656">
            <v>2</v>
          </cell>
          <cell r="O2656">
            <v>276171</v>
          </cell>
          <cell r="P2656"/>
          <cell r="Q2656" t="str">
            <v>EST MESA LATERAL DAMA (FREIJO NATURAL)</v>
          </cell>
          <cell r="R2656"/>
          <cell r="S2656"/>
          <cell r="T2656">
            <v>0.5</v>
          </cell>
          <cell r="U2656">
            <v>0.3</v>
          </cell>
          <cell r="V2656">
            <v>0.45</v>
          </cell>
          <cell r="W2656">
            <v>0</v>
          </cell>
          <cell r="X2656" t="str">
            <v>EST MESA LATERAL DAMA (FREIJO NATURAL) - 0,5x0,3x0,45H</v>
          </cell>
          <cell r="Y2656">
            <v>0</v>
          </cell>
          <cell r="Z2656">
            <v>0</v>
          </cell>
          <cell r="AA2656">
            <v>0</v>
          </cell>
          <cell r="AB2656"/>
          <cell r="AC2656"/>
          <cell r="AD2656"/>
          <cell r="AE2656">
            <v>0</v>
          </cell>
          <cell r="AF2656">
            <v>0</v>
          </cell>
          <cell r="AG2656">
            <v>0</v>
          </cell>
          <cell r="AH2656">
            <v>0</v>
          </cell>
          <cell r="AI2656" t="str">
            <v xml:space="preserve">REF: </v>
          </cell>
          <cell r="AJ2656" t="str">
            <v>PRODUTO PRONTA ENTREGA</v>
          </cell>
          <cell r="AK2656"/>
          <cell r="AL2656" t="str">
            <v>ETIQUETA DE ESTOQUE</v>
          </cell>
          <cell r="AM2656"/>
          <cell r="AN2656" t="str">
            <v/>
          </cell>
          <cell r="AO2656" t="str">
            <v/>
          </cell>
          <cell r="AP2656" t="str">
            <v/>
          </cell>
          <cell r="AQ2656" t="str">
            <v/>
          </cell>
          <cell r="AR2656" t="str">
            <v>ETIQUETA DE ESTOQUE - xxH</v>
          </cell>
          <cell r="AS2656"/>
          <cell r="AT2656" t="str">
            <v>EST</v>
          </cell>
          <cell r="AU2656" t="str">
            <v>EST</v>
          </cell>
          <cell r="AV2656" t="str">
            <v/>
          </cell>
          <cell r="AW2656">
            <v>27925.599999999999</v>
          </cell>
          <cell r="AX2656">
            <v>-27925.599999999999</v>
          </cell>
          <cell r="AY2656"/>
          <cell r="AZ2656" t="str">
            <v/>
          </cell>
          <cell r="BA2656"/>
          <cell r="BB2656"/>
          <cell r="BC2656"/>
          <cell r="BD2656" t="str">
            <v/>
          </cell>
          <cell r="BE2656">
            <v>0</v>
          </cell>
          <cell r="BF2656" t="str">
            <v/>
          </cell>
          <cell r="BG2656" t="str">
            <v/>
          </cell>
          <cell r="BH2656">
            <v>13</v>
          </cell>
          <cell r="BI2656" t="str">
            <v>0</v>
          </cell>
          <cell r="BJ2656">
            <v>0</v>
          </cell>
          <cell r="BK2656">
            <v>0</v>
          </cell>
          <cell r="BL2656"/>
          <cell r="BM2656"/>
          <cell r="BN2656"/>
          <cell r="BO2656"/>
          <cell r="BQ2656" t="str">
            <v>DPOT</v>
          </cell>
          <cell r="BS2656" t="str">
            <v/>
          </cell>
          <cell r="BT2656" t="str">
            <v/>
          </cell>
        </row>
        <row r="2657">
          <cell r="H2657">
            <v>2</v>
          </cell>
          <cell r="O2657">
            <v>276170</v>
          </cell>
          <cell r="P2657"/>
          <cell r="Q2657" t="str">
            <v>EST MESA LATERAL DAMA (FREIJO NATURAL)</v>
          </cell>
          <cell r="R2657"/>
          <cell r="S2657"/>
          <cell r="T2657">
            <v>0.7</v>
          </cell>
          <cell r="U2657">
            <v>0.35</v>
          </cell>
          <cell r="V2657">
            <v>0.45</v>
          </cell>
          <cell r="W2657">
            <v>0</v>
          </cell>
          <cell r="X2657" t="str">
            <v>EST MESA LATERAL DAMA (FREIJO NATURAL) - 0,7x0,35x0,45H</v>
          </cell>
          <cell r="Y2657">
            <v>0</v>
          </cell>
          <cell r="Z2657">
            <v>0</v>
          </cell>
          <cell r="AA2657">
            <v>0</v>
          </cell>
          <cell r="AB2657"/>
          <cell r="AC2657"/>
          <cell r="AD2657"/>
          <cell r="AE2657">
            <v>0</v>
          </cell>
          <cell r="AF2657">
            <v>0</v>
          </cell>
          <cell r="AG2657">
            <v>0</v>
          </cell>
          <cell r="AH2657">
            <v>0</v>
          </cell>
          <cell r="AI2657" t="str">
            <v xml:space="preserve">REF: </v>
          </cell>
          <cell r="AJ2657" t="str">
            <v>PRODUTO PRONTA ENTREGA</v>
          </cell>
          <cell r="AK2657"/>
          <cell r="AL2657" t="str">
            <v>ETIQUETA DE ESTOQUE</v>
          </cell>
          <cell r="AM2657"/>
          <cell r="AN2657" t="str">
            <v/>
          </cell>
          <cell r="AO2657" t="str">
            <v/>
          </cell>
          <cell r="AP2657" t="str">
            <v/>
          </cell>
          <cell r="AQ2657" t="str">
            <v/>
          </cell>
          <cell r="AR2657" t="str">
            <v>ETIQUETA DE ESTOQUE - xxH</v>
          </cell>
          <cell r="AS2657"/>
          <cell r="AT2657" t="str">
            <v>EST</v>
          </cell>
          <cell r="AU2657" t="str">
            <v>EST</v>
          </cell>
          <cell r="AV2657" t="str">
            <v/>
          </cell>
          <cell r="AW2657">
            <v>33126.839999999997</v>
          </cell>
          <cell r="AX2657">
            <v>-33126.839999999997</v>
          </cell>
          <cell r="AY2657"/>
          <cell r="AZ2657" t="str">
            <v/>
          </cell>
          <cell r="BA2657"/>
          <cell r="BB2657"/>
          <cell r="BC2657"/>
          <cell r="BD2657" t="str">
            <v/>
          </cell>
          <cell r="BE2657">
            <v>0</v>
          </cell>
          <cell r="BF2657" t="str">
            <v/>
          </cell>
          <cell r="BG2657" t="str">
            <v/>
          </cell>
          <cell r="BH2657">
            <v>13</v>
          </cell>
          <cell r="BI2657" t="str">
            <v>0</v>
          </cell>
          <cell r="BJ2657">
            <v>0</v>
          </cell>
          <cell r="BK2657">
            <v>0</v>
          </cell>
          <cell r="BL2657"/>
          <cell r="BM2657"/>
          <cell r="BN2657"/>
          <cell r="BO2657"/>
          <cell r="BQ2657" t="str">
            <v>DPOT</v>
          </cell>
          <cell r="BS2657" t="str">
            <v/>
          </cell>
          <cell r="BT2657" t="str">
            <v/>
          </cell>
        </row>
        <row r="2658">
          <cell r="H2658">
            <v>0</v>
          </cell>
          <cell r="O2658">
            <v>275631</v>
          </cell>
          <cell r="P2658"/>
          <cell r="Q2658" t="str">
            <v>EST MESA JANTAR U (CIRCULAR) (MADEIRA CABREUVA)</v>
          </cell>
          <cell r="R2658"/>
          <cell r="S2658"/>
          <cell r="T2658">
            <v>1.3</v>
          </cell>
          <cell r="U2658">
            <v>0</v>
          </cell>
          <cell r="V2658">
            <v>0.74</v>
          </cell>
          <cell r="W2658">
            <v>1.3</v>
          </cell>
          <cell r="X2658" t="str">
            <v>EST MESA JANTAR U (CIRCULAR) (MADEIRA CABREUVA) - Ø1,3x0,74H</v>
          </cell>
          <cell r="Y2658">
            <v>0</v>
          </cell>
          <cell r="Z2658">
            <v>0</v>
          </cell>
          <cell r="AA2658">
            <v>0</v>
          </cell>
          <cell r="AB2658"/>
          <cell r="AC2658"/>
          <cell r="AD2658"/>
          <cell r="AE2658">
            <v>0</v>
          </cell>
          <cell r="AF2658">
            <v>0</v>
          </cell>
          <cell r="AG2658">
            <v>0</v>
          </cell>
          <cell r="AH2658">
            <v>0</v>
          </cell>
          <cell r="AI2658" t="str">
            <v>REF: 400267</v>
          </cell>
          <cell r="AJ2658" t="str">
            <v>PRODUTO PRONTA ENTREGA</v>
          </cell>
          <cell r="AK2658">
            <v>400267</v>
          </cell>
          <cell r="AL2658" t="str">
            <v>MESA JANTAR U (CIRCULAR) (MADEIRA)</v>
          </cell>
          <cell r="AM2658"/>
          <cell r="AN2658">
            <v>1.3</v>
          </cell>
          <cell r="AO2658">
            <v>0</v>
          </cell>
          <cell r="AP2658">
            <v>0.74</v>
          </cell>
          <cell r="AQ2658">
            <v>1.3</v>
          </cell>
          <cell r="AR2658" t="str">
            <v>MESA JANTAR U (CIRCULAR) (MADEIRA) - Ø1,3x0,74H</v>
          </cell>
          <cell r="AS2658"/>
          <cell r="AT2658">
            <v>25314.32</v>
          </cell>
          <cell r="AU2658">
            <v>25314.32</v>
          </cell>
          <cell r="AV2658">
            <v>0</v>
          </cell>
          <cell r="AW2658">
            <v>25314.32</v>
          </cell>
          <cell r="AX2658">
            <v>-25314.32</v>
          </cell>
          <cell r="AY2658"/>
          <cell r="AZ2658" t="str">
            <v/>
          </cell>
          <cell r="BA2658"/>
          <cell r="BB2658"/>
          <cell r="BC2658"/>
          <cell r="BD2658" t="str">
            <v/>
          </cell>
          <cell r="BE2658">
            <v>0</v>
          </cell>
          <cell r="BF2658" t="str">
            <v/>
          </cell>
          <cell r="BG2658" t="str">
            <v/>
          </cell>
          <cell r="BH2658">
            <v>203</v>
          </cell>
          <cell r="BI2658" t="str">
            <v>0</v>
          </cell>
          <cell r="BJ2658">
            <v>0</v>
          </cell>
          <cell r="BK2658">
            <v>0</v>
          </cell>
          <cell r="BL2658"/>
          <cell r="BM2658"/>
          <cell r="BN2658"/>
          <cell r="BO2658"/>
          <cell r="BQ2658" t="str">
            <v>DPOT</v>
          </cell>
          <cell r="BS2658" t="str">
            <v/>
          </cell>
          <cell r="BT2658" t="str">
            <v/>
          </cell>
        </row>
        <row r="2659">
          <cell r="H2659">
            <v>6</v>
          </cell>
          <cell r="O2659">
            <v>275484</v>
          </cell>
          <cell r="P2659"/>
          <cell r="Q2659" t="str">
            <v>EST CADEIRA GB F61 (C/B) (JANTAR) TC VILLA OLMO NATURAL</v>
          </cell>
          <cell r="R2659"/>
          <cell r="S2659"/>
          <cell r="T2659">
            <v>0.59</v>
          </cell>
          <cell r="U2659">
            <v>0.54</v>
          </cell>
          <cell r="V2659">
            <v>0.85</v>
          </cell>
          <cell r="W2659">
            <v>0</v>
          </cell>
          <cell r="X2659" t="str">
            <v>EST CADEIRA GB F61 (C/B) (JANTAR) TC VILLA OLMO NATURAL - 0,59x0,54x0,85H</v>
          </cell>
          <cell r="Y2659">
            <v>0</v>
          </cell>
          <cell r="Z2659">
            <v>0</v>
          </cell>
          <cell r="AA2659">
            <v>0</v>
          </cell>
          <cell r="AB2659"/>
          <cell r="AC2659"/>
          <cell r="AD2659"/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 t="str">
            <v xml:space="preserve">REF: </v>
          </cell>
          <cell r="AJ2659" t="str">
            <v>PRODUTO PRONTA ENTREGA</v>
          </cell>
          <cell r="AK2659"/>
          <cell r="AL2659" t="str">
            <v>ETIQUETA DE ESTOQUE</v>
          </cell>
          <cell r="AM2659"/>
          <cell r="AN2659" t="str">
            <v/>
          </cell>
          <cell r="AO2659" t="str">
            <v/>
          </cell>
          <cell r="AP2659" t="str">
            <v/>
          </cell>
          <cell r="AQ2659" t="str">
            <v/>
          </cell>
          <cell r="AR2659" t="str">
            <v>ETIQUETA DE ESTOQUE - xxH</v>
          </cell>
          <cell r="AS2659"/>
          <cell r="AT2659" t="str">
            <v>EST</v>
          </cell>
          <cell r="AU2659" t="str">
            <v>EST</v>
          </cell>
          <cell r="AV2659" t="str">
            <v/>
          </cell>
          <cell r="AW2659">
            <v>8238.6299999999992</v>
          </cell>
          <cell r="AX2659">
            <v>-8238.6299999999992</v>
          </cell>
          <cell r="AY2659"/>
          <cell r="AZ2659" t="str">
            <v/>
          </cell>
          <cell r="BA2659"/>
          <cell r="BB2659"/>
          <cell r="BC2659"/>
          <cell r="BD2659" t="str">
            <v/>
          </cell>
          <cell r="BE2659">
            <v>0</v>
          </cell>
          <cell r="BF2659" t="str">
            <v/>
          </cell>
          <cell r="BG2659" t="str">
            <v/>
          </cell>
          <cell r="BH2659">
            <v>13</v>
          </cell>
          <cell r="BI2659" t="str">
            <v>0</v>
          </cell>
          <cell r="BJ2659">
            <v>0</v>
          </cell>
          <cell r="BK2659">
            <v>0</v>
          </cell>
          <cell r="BL2659"/>
          <cell r="BM2659"/>
          <cell r="BN2659"/>
          <cell r="BO2659"/>
          <cell r="BQ2659" t="str">
            <v>DPOT</v>
          </cell>
          <cell r="BS2659" t="str">
            <v/>
          </cell>
          <cell r="BT2659" t="str">
            <v/>
          </cell>
        </row>
        <row r="2660">
          <cell r="H2660">
            <v>3</v>
          </cell>
          <cell r="O2660">
            <v>275482</v>
          </cell>
          <cell r="P2660"/>
          <cell r="Q2660" t="str">
            <v>EST CADEIRA GB F61 (C/B) (ESTAR) TC EL NOVE 4 GREY</v>
          </cell>
          <cell r="R2660"/>
          <cell r="S2660"/>
          <cell r="T2660">
            <v>0.59</v>
          </cell>
          <cell r="U2660">
            <v>0.54</v>
          </cell>
          <cell r="V2660">
            <v>0.82</v>
          </cell>
          <cell r="W2660">
            <v>0</v>
          </cell>
          <cell r="X2660" t="str">
            <v>EST CADEIRA GB F61 (C/B) (ESTAR) TC EL NOVE 4 GREY - 0,59x0,54x0,82H</v>
          </cell>
          <cell r="Y2660">
            <v>0</v>
          </cell>
          <cell r="Z2660">
            <v>0</v>
          </cell>
          <cell r="AA2660">
            <v>0</v>
          </cell>
          <cell r="AB2660"/>
          <cell r="AC2660"/>
          <cell r="AD2660"/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 t="str">
            <v xml:space="preserve">REF: </v>
          </cell>
          <cell r="AJ2660" t="str">
            <v>PRODUTO PRONTA ENTREGA</v>
          </cell>
          <cell r="AK2660"/>
          <cell r="AL2660" t="str">
            <v>ETIQUETA DE ESTOQUE</v>
          </cell>
          <cell r="AM2660"/>
          <cell r="AN2660" t="str">
            <v/>
          </cell>
          <cell r="AO2660" t="str">
            <v/>
          </cell>
          <cell r="AP2660" t="str">
            <v/>
          </cell>
          <cell r="AQ2660" t="str">
            <v/>
          </cell>
          <cell r="AR2660" t="str">
            <v>ETIQUETA DE ESTOQUE - xxH</v>
          </cell>
          <cell r="AS2660"/>
          <cell r="AT2660" t="str">
            <v>EST</v>
          </cell>
          <cell r="AU2660" t="str">
            <v>EST</v>
          </cell>
          <cell r="AV2660" t="str">
            <v/>
          </cell>
          <cell r="AW2660">
            <v>8053.75</v>
          </cell>
          <cell r="AX2660">
            <v>-8053.75</v>
          </cell>
          <cell r="AY2660"/>
          <cell r="AZ2660" t="str">
            <v/>
          </cell>
          <cell r="BA2660"/>
          <cell r="BB2660"/>
          <cell r="BC2660"/>
          <cell r="BD2660" t="str">
            <v/>
          </cell>
          <cell r="BE2660">
            <v>0</v>
          </cell>
          <cell r="BF2660" t="str">
            <v/>
          </cell>
          <cell r="BG2660" t="str">
            <v/>
          </cell>
          <cell r="BH2660">
            <v>13</v>
          </cell>
          <cell r="BI2660" t="str">
            <v>0</v>
          </cell>
          <cell r="BJ2660">
            <v>0</v>
          </cell>
          <cell r="BK2660">
            <v>0</v>
          </cell>
          <cell r="BL2660"/>
          <cell r="BM2660"/>
          <cell r="BN2660"/>
          <cell r="BO2660"/>
          <cell r="BQ2660" t="str">
            <v>DPOT</v>
          </cell>
          <cell r="BS2660" t="str">
            <v/>
          </cell>
          <cell r="BT2660" t="str">
            <v/>
          </cell>
        </row>
        <row r="2661">
          <cell r="H2661">
            <v>2</v>
          </cell>
          <cell r="O2661">
            <v>274966</v>
          </cell>
          <cell r="P2661"/>
          <cell r="Q2661" t="str">
            <v>EST CADEIRA CANTU ALTA (MAD B COR 03) COURO NOBUCK 10</v>
          </cell>
          <cell r="R2661"/>
          <cell r="S2661"/>
          <cell r="T2661">
            <v>0.5</v>
          </cell>
          <cell r="U2661">
            <v>0.55000000000000004</v>
          </cell>
          <cell r="V2661">
            <v>1.01</v>
          </cell>
          <cell r="W2661">
            <v>0</v>
          </cell>
          <cell r="X2661" t="str">
            <v>EST CADEIRA CANTU ALTA (MAD B COR 03) COURO NOBUCK 10 - 0,5x0,55x1,01H</v>
          </cell>
          <cell r="Y2661">
            <v>0</v>
          </cell>
          <cell r="Z2661">
            <v>0</v>
          </cell>
          <cell r="AA2661">
            <v>0</v>
          </cell>
          <cell r="AB2661"/>
          <cell r="AC2661"/>
          <cell r="AD2661"/>
          <cell r="AE2661">
            <v>0</v>
          </cell>
          <cell r="AF2661">
            <v>0</v>
          </cell>
          <cell r="AG2661">
            <v>0</v>
          </cell>
          <cell r="AH2661">
            <v>0</v>
          </cell>
          <cell r="AI2661" t="str">
            <v xml:space="preserve">REF: </v>
          </cell>
          <cell r="AJ2661" t="str">
            <v>PRODUTO PRONTA ENTREGA</v>
          </cell>
          <cell r="AK2661"/>
          <cell r="AL2661" t="str">
            <v>ETIQUETA DE ESTOQUE</v>
          </cell>
          <cell r="AM2661"/>
          <cell r="AN2661" t="str">
            <v/>
          </cell>
          <cell r="AO2661" t="str">
            <v/>
          </cell>
          <cell r="AP2661" t="str">
            <v/>
          </cell>
          <cell r="AQ2661" t="str">
            <v/>
          </cell>
          <cell r="AR2661" t="str">
            <v>ETIQUETA DE ESTOQUE - xxH</v>
          </cell>
          <cell r="AS2661"/>
          <cell r="AT2661" t="str">
            <v>EST</v>
          </cell>
          <cell r="AU2661" t="str">
            <v>EST</v>
          </cell>
          <cell r="AV2661" t="str">
            <v/>
          </cell>
          <cell r="AW2661">
            <v>19972.79</v>
          </cell>
          <cell r="AX2661">
            <v>-19972.79</v>
          </cell>
          <cell r="AY2661"/>
          <cell r="AZ2661" t="str">
            <v/>
          </cell>
          <cell r="BA2661"/>
          <cell r="BB2661"/>
          <cell r="BC2661"/>
          <cell r="BD2661" t="str">
            <v/>
          </cell>
          <cell r="BE2661">
            <v>0</v>
          </cell>
          <cell r="BF2661" t="str">
            <v/>
          </cell>
          <cell r="BG2661" t="str">
            <v/>
          </cell>
          <cell r="BH2661">
            <v>13</v>
          </cell>
          <cell r="BI2661" t="str">
            <v>0</v>
          </cell>
          <cell r="BJ2661">
            <v>0</v>
          </cell>
          <cell r="BK2661">
            <v>0</v>
          </cell>
          <cell r="BL2661"/>
          <cell r="BM2661"/>
          <cell r="BN2661"/>
          <cell r="BO2661"/>
          <cell r="BQ2661" t="str">
            <v>DPOT</v>
          </cell>
          <cell r="BS2661" t="str">
            <v/>
          </cell>
          <cell r="BT2661" t="str">
            <v/>
          </cell>
        </row>
        <row r="2662">
          <cell r="H2662">
            <v>2</v>
          </cell>
          <cell r="O2662">
            <v>274869</v>
          </cell>
          <cell r="P2662"/>
          <cell r="Q2662" t="str">
            <v>EST POLTRONA DRUMMOND (MAD A COR 01) TC VILLA OLMO COR OCRE</v>
          </cell>
          <cell r="R2662"/>
          <cell r="S2662"/>
          <cell r="T2662">
            <v>0.8</v>
          </cell>
          <cell r="U2662">
            <v>0.78</v>
          </cell>
          <cell r="V2662">
            <v>0.76</v>
          </cell>
          <cell r="W2662">
            <v>0</v>
          </cell>
          <cell r="X2662" t="str">
            <v>EST POLTRONA DRUMMOND (MAD A COR 01) TC VILLA OLMO COR OCRE - 0,8x0,78x0,76H</v>
          </cell>
          <cell r="Y2662">
            <v>0</v>
          </cell>
          <cell r="Z2662">
            <v>0</v>
          </cell>
          <cell r="AA2662">
            <v>0</v>
          </cell>
          <cell r="AB2662"/>
          <cell r="AC2662"/>
          <cell r="AD2662"/>
          <cell r="AE2662">
            <v>0</v>
          </cell>
          <cell r="AF2662">
            <v>0</v>
          </cell>
          <cell r="AG2662">
            <v>0</v>
          </cell>
          <cell r="AH2662">
            <v>0</v>
          </cell>
          <cell r="AI2662" t="str">
            <v xml:space="preserve">REF: </v>
          </cell>
          <cell r="AJ2662" t="str">
            <v>PRODUTO PRONTA ENTREGA</v>
          </cell>
          <cell r="AK2662"/>
          <cell r="AL2662" t="str">
            <v>ETIQUETA DE ESTOQUE</v>
          </cell>
          <cell r="AM2662"/>
          <cell r="AN2662" t="str">
            <v/>
          </cell>
          <cell r="AO2662" t="str">
            <v/>
          </cell>
          <cell r="AP2662" t="str">
            <v/>
          </cell>
          <cell r="AQ2662" t="str">
            <v/>
          </cell>
          <cell r="AR2662" t="str">
            <v>ETIQUETA DE ESTOQUE - xxH</v>
          </cell>
          <cell r="AS2662"/>
          <cell r="AT2662" t="str">
            <v>EST</v>
          </cell>
          <cell r="AU2662" t="str">
            <v>EST</v>
          </cell>
          <cell r="AV2662" t="str">
            <v/>
          </cell>
          <cell r="AW2662">
            <v>27486.03</v>
          </cell>
          <cell r="AX2662">
            <v>-27486.03</v>
          </cell>
          <cell r="AY2662"/>
          <cell r="AZ2662" t="str">
            <v/>
          </cell>
          <cell r="BA2662"/>
          <cell r="BB2662"/>
          <cell r="BC2662"/>
          <cell r="BD2662" t="str">
            <v/>
          </cell>
          <cell r="BE2662">
            <v>0</v>
          </cell>
          <cell r="BF2662" t="str">
            <v/>
          </cell>
          <cell r="BG2662" t="str">
            <v/>
          </cell>
          <cell r="BH2662">
            <v>13</v>
          </cell>
          <cell r="BI2662" t="str">
            <v>0</v>
          </cell>
          <cell r="BJ2662">
            <v>0</v>
          </cell>
          <cell r="BK2662">
            <v>0</v>
          </cell>
          <cell r="BL2662"/>
          <cell r="BM2662"/>
          <cell r="BN2662"/>
          <cell r="BO2662"/>
          <cell r="BQ2662" t="str">
            <v>DPOT</v>
          </cell>
          <cell r="BS2662" t="str">
            <v/>
          </cell>
          <cell r="BT2662" t="str">
            <v/>
          </cell>
        </row>
        <row r="2663">
          <cell r="H2663">
            <v>7</v>
          </cell>
          <cell r="O2663">
            <v>274867</v>
          </cell>
          <cell r="P2663"/>
          <cell r="Q2663" t="str">
            <v>EST POLTRONA KATITA (IMBUIA STAIN) TC TARENTO 12</v>
          </cell>
          <cell r="R2663"/>
          <cell r="S2663"/>
          <cell r="T2663">
            <v>0.68</v>
          </cell>
          <cell r="U2663">
            <v>0.63</v>
          </cell>
          <cell r="V2663">
            <v>0.77</v>
          </cell>
          <cell r="W2663">
            <v>0</v>
          </cell>
          <cell r="X2663" t="str">
            <v>EST POLTRONA KATITA (IMBUIA STAIN) TC TARENTO 12 - 0,68x0,63x0,77H</v>
          </cell>
          <cell r="Y2663">
            <v>0</v>
          </cell>
          <cell r="Z2663">
            <v>0</v>
          </cell>
          <cell r="AA2663">
            <v>0</v>
          </cell>
          <cell r="AB2663"/>
          <cell r="AC2663"/>
          <cell r="AD2663"/>
          <cell r="AE2663">
            <v>0</v>
          </cell>
          <cell r="AF2663">
            <v>0</v>
          </cell>
          <cell r="AG2663">
            <v>0</v>
          </cell>
          <cell r="AH2663">
            <v>0</v>
          </cell>
          <cell r="AI2663" t="str">
            <v xml:space="preserve">REF: </v>
          </cell>
          <cell r="AJ2663" t="str">
            <v>PRODUTO PRONTA ENTREGA</v>
          </cell>
          <cell r="AK2663"/>
          <cell r="AL2663" t="str">
            <v>ETIQUETA DE ESTOQUE</v>
          </cell>
          <cell r="AM2663"/>
          <cell r="AN2663" t="str">
            <v/>
          </cell>
          <cell r="AO2663" t="str">
            <v/>
          </cell>
          <cell r="AP2663" t="str">
            <v/>
          </cell>
          <cell r="AQ2663" t="str">
            <v/>
          </cell>
          <cell r="AR2663" t="str">
            <v>ETIQUETA DE ESTOQUE - xxH</v>
          </cell>
          <cell r="AS2663"/>
          <cell r="AT2663" t="str">
            <v>EST</v>
          </cell>
          <cell r="AU2663" t="str">
            <v>EST</v>
          </cell>
          <cell r="AV2663" t="str">
            <v/>
          </cell>
          <cell r="AW2663">
            <v>30259.19</v>
          </cell>
          <cell r="AX2663">
            <v>-30259.19</v>
          </cell>
          <cell r="AY2663"/>
          <cell r="AZ2663" t="str">
            <v/>
          </cell>
          <cell r="BA2663"/>
          <cell r="BB2663"/>
          <cell r="BC2663"/>
          <cell r="BD2663" t="str">
            <v/>
          </cell>
          <cell r="BE2663">
            <v>0</v>
          </cell>
          <cell r="BF2663" t="str">
            <v/>
          </cell>
          <cell r="BG2663" t="str">
            <v/>
          </cell>
          <cell r="BH2663">
            <v>13</v>
          </cell>
          <cell r="BI2663" t="str">
            <v>0</v>
          </cell>
          <cell r="BJ2663">
            <v>0</v>
          </cell>
          <cell r="BK2663">
            <v>0</v>
          </cell>
          <cell r="BL2663"/>
          <cell r="BM2663"/>
          <cell r="BN2663"/>
          <cell r="BO2663"/>
          <cell r="BQ2663" t="str">
            <v>DPOT</v>
          </cell>
          <cell r="BS2663" t="str">
            <v/>
          </cell>
          <cell r="BT2663" t="str">
            <v/>
          </cell>
        </row>
        <row r="2664">
          <cell r="H2664">
            <v>2</v>
          </cell>
          <cell r="O2664">
            <v>274849</v>
          </cell>
          <cell r="P2664"/>
          <cell r="Q2664" t="str">
            <v>EST BANCO MAGRINI (IMBUIA STAIN)</v>
          </cell>
          <cell r="R2664"/>
          <cell r="S2664"/>
          <cell r="T2664">
            <v>0.42</v>
          </cell>
          <cell r="U2664">
            <v>0.42</v>
          </cell>
          <cell r="V2664">
            <v>0.37</v>
          </cell>
          <cell r="W2664">
            <v>0</v>
          </cell>
          <cell r="X2664" t="str">
            <v>EST BANCO MAGRINI (IMBUIA STAIN) - 0,42x0,42x0,37H</v>
          </cell>
          <cell r="Y2664">
            <v>0</v>
          </cell>
          <cell r="Z2664">
            <v>0.5</v>
          </cell>
          <cell r="AA2664">
            <v>0</v>
          </cell>
          <cell r="AB2664"/>
          <cell r="AC2664"/>
          <cell r="AD2664"/>
          <cell r="AE2664">
            <v>0</v>
          </cell>
          <cell r="AF2664">
            <v>0</v>
          </cell>
          <cell r="AG2664">
            <v>0</v>
          </cell>
          <cell r="AH2664">
            <v>0</v>
          </cell>
          <cell r="AI2664" t="str">
            <v xml:space="preserve">REF: </v>
          </cell>
          <cell r="AJ2664"/>
          <cell r="AK2664"/>
          <cell r="AL2664" t="str">
            <v>ETIQUETA DE ESTOQUE</v>
          </cell>
          <cell r="AM2664"/>
          <cell r="AN2664" t="str">
            <v/>
          </cell>
          <cell r="AO2664" t="str">
            <v/>
          </cell>
          <cell r="AP2664" t="str">
            <v/>
          </cell>
          <cell r="AQ2664" t="str">
            <v/>
          </cell>
          <cell r="AR2664" t="str">
            <v>ETIQUETA DE ESTOQUE - xxH</v>
          </cell>
          <cell r="AS2664"/>
          <cell r="AT2664" t="str">
            <v>EST</v>
          </cell>
          <cell r="AU2664" t="str">
            <v>EST</v>
          </cell>
          <cell r="AV2664" t="str">
            <v/>
          </cell>
          <cell r="AW2664">
            <v>19128.23</v>
          </cell>
          <cell r="AX2664">
            <v>-19128.23</v>
          </cell>
          <cell r="AY2664"/>
          <cell r="AZ2664" t="str">
            <v/>
          </cell>
          <cell r="BA2664"/>
          <cell r="BB2664"/>
          <cell r="BC2664"/>
          <cell r="BD2664" t="str">
            <v/>
          </cell>
          <cell r="BE2664">
            <v>0</v>
          </cell>
          <cell r="BF2664" t="str">
            <v/>
          </cell>
          <cell r="BG2664" t="str">
            <v/>
          </cell>
          <cell r="BH2664">
            <v>13</v>
          </cell>
          <cell r="BI2664" t="str">
            <v>0</v>
          </cell>
          <cell r="BJ2664">
            <v>0</v>
          </cell>
          <cell r="BK2664">
            <v>0</v>
          </cell>
          <cell r="BL2664"/>
          <cell r="BM2664"/>
          <cell r="BN2664"/>
          <cell r="BO2664"/>
          <cell r="BQ2664" t="str">
            <v>DPOT</v>
          </cell>
          <cell r="BS2664" t="str">
            <v/>
          </cell>
          <cell r="BT2664" t="str">
            <v/>
          </cell>
        </row>
        <row r="2665">
          <cell r="H2665">
            <v>0</v>
          </cell>
          <cell r="O2665">
            <v>274601</v>
          </cell>
          <cell r="P2665"/>
          <cell r="Q2665" t="str">
            <v>EST POLTRONA CEGONHA (PRETO) (TAUARI NT) SOFT CARAMELO</v>
          </cell>
          <cell r="R2665"/>
          <cell r="S2665"/>
          <cell r="T2665">
            <v>0.71</v>
          </cell>
          <cell r="U2665">
            <v>0.88</v>
          </cell>
          <cell r="V2665">
            <v>0.94</v>
          </cell>
          <cell r="W2665">
            <v>0</v>
          </cell>
          <cell r="X2665" t="str">
            <v>EST POLTRONA CEGONHA (PRETO) (TAUARI NT) SOFT CARAMELO - 0,71x0,88x0,94H</v>
          </cell>
          <cell r="Y2665">
            <v>0</v>
          </cell>
          <cell r="Z2665">
            <v>0.5</v>
          </cell>
          <cell r="AA2665">
            <v>0</v>
          </cell>
          <cell r="AB2665"/>
          <cell r="AC2665"/>
          <cell r="AD2665"/>
          <cell r="AE2665">
            <v>0</v>
          </cell>
          <cell r="AF2665">
            <v>0</v>
          </cell>
          <cell r="AG2665">
            <v>0</v>
          </cell>
          <cell r="AH2665">
            <v>0</v>
          </cell>
          <cell r="AI2665" t="str">
            <v xml:space="preserve">REF: </v>
          </cell>
          <cell r="AJ2665"/>
          <cell r="AK2665"/>
          <cell r="AL2665" t="str">
            <v>ETIQUETA DE ESTOQUE</v>
          </cell>
          <cell r="AM2665"/>
          <cell r="AN2665" t="str">
            <v/>
          </cell>
          <cell r="AO2665" t="str">
            <v/>
          </cell>
          <cell r="AP2665" t="str">
            <v/>
          </cell>
          <cell r="AQ2665" t="str">
            <v/>
          </cell>
          <cell r="AR2665" t="str">
            <v>ETIQUETA DE ESTOQUE - xxH</v>
          </cell>
          <cell r="AS2665"/>
          <cell r="AT2665" t="str">
            <v>EST</v>
          </cell>
          <cell r="AU2665" t="str">
            <v>EST</v>
          </cell>
          <cell r="AV2665" t="str">
            <v/>
          </cell>
          <cell r="AW2665">
            <v>19516.21</v>
          </cell>
          <cell r="AX2665">
            <v>-19516.21</v>
          </cell>
          <cell r="AY2665"/>
          <cell r="AZ2665" t="str">
            <v/>
          </cell>
          <cell r="BA2665"/>
          <cell r="BB2665"/>
          <cell r="BC2665"/>
          <cell r="BD2665" t="str">
            <v/>
          </cell>
          <cell r="BE2665">
            <v>0</v>
          </cell>
          <cell r="BF2665" t="str">
            <v/>
          </cell>
          <cell r="BG2665" t="str">
            <v/>
          </cell>
          <cell r="BH2665">
            <v>13</v>
          </cell>
          <cell r="BI2665" t="str">
            <v>0</v>
          </cell>
          <cell r="BJ2665">
            <v>0</v>
          </cell>
          <cell r="BK2665">
            <v>0</v>
          </cell>
          <cell r="BL2665"/>
          <cell r="BM2665"/>
          <cell r="BN2665"/>
          <cell r="BO2665"/>
          <cell r="BQ2665" t="str">
            <v>DPOT</v>
          </cell>
          <cell r="BS2665" t="str">
            <v/>
          </cell>
          <cell r="BT2665" t="str">
            <v/>
          </cell>
        </row>
        <row r="2666">
          <cell r="H2666">
            <v>8</v>
          </cell>
          <cell r="O2666">
            <v>274590</v>
          </cell>
          <cell r="P2666"/>
          <cell r="Q2666" t="str">
            <v>EST CADEIRA GB01 MISTA (IMBUIA) (QUADRIC NT) TC GRIGGI CRU</v>
          </cell>
          <cell r="R2666"/>
          <cell r="S2666"/>
          <cell r="T2666">
            <v>0.45</v>
          </cell>
          <cell r="U2666">
            <v>0.48</v>
          </cell>
          <cell r="V2666">
            <v>0.85</v>
          </cell>
          <cell r="W2666">
            <v>0</v>
          </cell>
          <cell r="X2666" t="str">
            <v>EST CADEIRA GB01 MISTA (IMBUIA) (QUADRIC NT) TC GRIGGI CRU - 0,45x0,48x0,85H</v>
          </cell>
          <cell r="Y2666">
            <v>0</v>
          </cell>
          <cell r="Z2666">
            <v>0</v>
          </cell>
          <cell r="AA2666">
            <v>0</v>
          </cell>
          <cell r="AB2666"/>
          <cell r="AC2666"/>
          <cell r="AD2666"/>
          <cell r="AE2666">
            <v>0</v>
          </cell>
          <cell r="AF2666">
            <v>0</v>
          </cell>
          <cell r="AG2666">
            <v>0</v>
          </cell>
          <cell r="AH2666">
            <v>0</v>
          </cell>
          <cell r="AI2666" t="str">
            <v xml:space="preserve">REF: </v>
          </cell>
          <cell r="AJ2666" t="str">
            <v>PRODUTO PRONTA ENTREGA</v>
          </cell>
          <cell r="AK2666"/>
          <cell r="AL2666" t="str">
            <v>ETIQUETA DE ESTOQUE</v>
          </cell>
          <cell r="AM2666"/>
          <cell r="AN2666" t="str">
            <v/>
          </cell>
          <cell r="AO2666" t="str">
            <v/>
          </cell>
          <cell r="AP2666" t="str">
            <v/>
          </cell>
          <cell r="AQ2666" t="str">
            <v/>
          </cell>
          <cell r="AR2666" t="str">
            <v>ETIQUETA DE ESTOQUE - xxH</v>
          </cell>
          <cell r="AS2666"/>
          <cell r="AT2666" t="str">
            <v>EST</v>
          </cell>
          <cell r="AU2666" t="str">
            <v>EST</v>
          </cell>
          <cell r="AV2666" t="str">
            <v/>
          </cell>
          <cell r="AW2666">
            <v>8585.93</v>
          </cell>
          <cell r="AX2666">
            <v>-8585.93</v>
          </cell>
          <cell r="AY2666"/>
          <cell r="AZ2666" t="str">
            <v/>
          </cell>
          <cell r="BA2666"/>
          <cell r="BB2666"/>
          <cell r="BC2666"/>
          <cell r="BD2666" t="str">
            <v/>
          </cell>
          <cell r="BE2666">
            <v>0</v>
          </cell>
          <cell r="BF2666" t="str">
            <v/>
          </cell>
          <cell r="BG2666" t="str">
            <v/>
          </cell>
          <cell r="BH2666">
            <v>13</v>
          </cell>
          <cell r="BI2666" t="str">
            <v>0</v>
          </cell>
          <cell r="BJ2666">
            <v>0</v>
          </cell>
          <cell r="BK2666">
            <v>0</v>
          </cell>
          <cell r="BL2666"/>
          <cell r="BM2666"/>
          <cell r="BN2666"/>
          <cell r="BO2666"/>
          <cell r="BQ2666" t="str">
            <v>DPOT</v>
          </cell>
          <cell r="BS2666" t="str">
            <v/>
          </cell>
          <cell r="BT2666" t="str">
            <v/>
          </cell>
        </row>
        <row r="2667">
          <cell r="H2667">
            <v>8</v>
          </cell>
          <cell r="O2667">
            <v>274589</v>
          </cell>
          <cell r="P2667"/>
          <cell r="Q2667" t="str">
            <v>EST CADEIRA GB01 MISTA (IMBUIA) (QUADRIC NT) TC ZEFIRO 158</v>
          </cell>
          <cell r="R2667"/>
          <cell r="S2667"/>
          <cell r="T2667">
            <v>0.45</v>
          </cell>
          <cell r="U2667">
            <v>0.48</v>
          </cell>
          <cell r="V2667">
            <v>0.85</v>
          </cell>
          <cell r="W2667">
            <v>0</v>
          </cell>
          <cell r="X2667" t="str">
            <v>EST CADEIRA GB01 MISTA (IMBUIA) (QUADRIC NT) TC ZEFIRO 158 - 0,45x0,48x0,85H</v>
          </cell>
          <cell r="Y2667">
            <v>0</v>
          </cell>
          <cell r="Z2667">
            <v>0.5</v>
          </cell>
          <cell r="AA2667">
            <v>0</v>
          </cell>
          <cell r="AB2667"/>
          <cell r="AC2667"/>
          <cell r="AD2667"/>
          <cell r="AE2667">
            <v>0</v>
          </cell>
          <cell r="AF2667">
            <v>0</v>
          </cell>
          <cell r="AG2667">
            <v>0</v>
          </cell>
          <cell r="AH2667">
            <v>0</v>
          </cell>
          <cell r="AI2667" t="str">
            <v xml:space="preserve">REF: </v>
          </cell>
          <cell r="AJ2667"/>
          <cell r="AK2667"/>
          <cell r="AL2667" t="str">
            <v>ETIQUETA DE ESTOQUE</v>
          </cell>
          <cell r="AM2667"/>
          <cell r="AN2667" t="str">
            <v/>
          </cell>
          <cell r="AO2667" t="str">
            <v/>
          </cell>
          <cell r="AP2667" t="str">
            <v/>
          </cell>
          <cell r="AQ2667" t="str">
            <v/>
          </cell>
          <cell r="AR2667" t="str">
            <v>ETIQUETA DE ESTOQUE - xxH</v>
          </cell>
          <cell r="AS2667"/>
          <cell r="AT2667" t="str">
            <v>EST</v>
          </cell>
          <cell r="AU2667" t="str">
            <v>EST</v>
          </cell>
          <cell r="AV2667" t="str">
            <v/>
          </cell>
          <cell r="AW2667">
            <v>8534.52</v>
          </cell>
          <cell r="AX2667">
            <v>-8534.52</v>
          </cell>
          <cell r="AY2667"/>
          <cell r="AZ2667" t="str">
            <v/>
          </cell>
          <cell r="BA2667"/>
          <cell r="BB2667"/>
          <cell r="BC2667"/>
          <cell r="BD2667" t="str">
            <v/>
          </cell>
          <cell r="BE2667">
            <v>0</v>
          </cell>
          <cell r="BF2667" t="str">
            <v/>
          </cell>
          <cell r="BG2667" t="str">
            <v/>
          </cell>
          <cell r="BH2667">
            <v>13</v>
          </cell>
          <cell r="BI2667" t="str">
            <v>0</v>
          </cell>
          <cell r="BJ2667">
            <v>0</v>
          </cell>
          <cell r="BK2667">
            <v>0</v>
          </cell>
          <cell r="BL2667"/>
          <cell r="BM2667"/>
          <cell r="BN2667"/>
          <cell r="BO2667"/>
          <cell r="BQ2667" t="str">
            <v>DPOT</v>
          </cell>
          <cell r="BS2667" t="str">
            <v/>
          </cell>
          <cell r="BT2667" t="str">
            <v/>
          </cell>
        </row>
        <row r="2668">
          <cell r="H2668">
            <v>6</v>
          </cell>
          <cell r="O2668">
            <v>274411</v>
          </cell>
          <cell r="P2668"/>
          <cell r="Q2668" t="str">
            <v>EST CADEIRA GB01 TELA (QUADRIC NT) (JEQ EBANO)</v>
          </cell>
          <cell r="R2668"/>
          <cell r="S2668"/>
          <cell r="T2668">
            <v>0.45</v>
          </cell>
          <cell r="U2668">
            <v>0.48</v>
          </cell>
          <cell r="V2668">
            <v>0.85</v>
          </cell>
          <cell r="W2668">
            <v>0</v>
          </cell>
          <cell r="X2668" t="str">
            <v>EST CADEIRA GB01 TELA (QUADRIC NT) (JEQ EBANO) - 0,45x0,48x0,85H</v>
          </cell>
          <cell r="Y2668">
            <v>0</v>
          </cell>
          <cell r="Z2668">
            <v>0</v>
          </cell>
          <cell r="AA2668">
            <v>0</v>
          </cell>
          <cell r="AB2668"/>
          <cell r="AC2668"/>
          <cell r="AD2668"/>
          <cell r="AE2668">
            <v>0</v>
          </cell>
          <cell r="AF2668">
            <v>0</v>
          </cell>
          <cell r="AG2668">
            <v>0</v>
          </cell>
          <cell r="AH2668">
            <v>0</v>
          </cell>
          <cell r="AI2668" t="str">
            <v xml:space="preserve">REF: </v>
          </cell>
          <cell r="AJ2668" t="str">
            <v>PRODUTO PRONTA ENTREGA</v>
          </cell>
          <cell r="AK2668"/>
          <cell r="AL2668" t="str">
            <v>ETIQUETA DE ESTOQUE</v>
          </cell>
          <cell r="AM2668"/>
          <cell r="AN2668" t="str">
            <v/>
          </cell>
          <cell r="AO2668" t="str">
            <v/>
          </cell>
          <cell r="AP2668" t="str">
            <v/>
          </cell>
          <cell r="AQ2668" t="str">
            <v/>
          </cell>
          <cell r="AR2668" t="str">
            <v>ETIQUETA DE ESTOQUE - xxH</v>
          </cell>
          <cell r="AS2668"/>
          <cell r="AT2668" t="str">
            <v>EST</v>
          </cell>
          <cell r="AU2668" t="str">
            <v>EST</v>
          </cell>
          <cell r="AV2668" t="str">
            <v/>
          </cell>
          <cell r="AW2668">
            <v>8105.17</v>
          </cell>
          <cell r="AX2668">
            <v>-8105.17</v>
          </cell>
          <cell r="AY2668"/>
          <cell r="AZ2668" t="str">
            <v/>
          </cell>
          <cell r="BA2668"/>
          <cell r="BB2668"/>
          <cell r="BC2668"/>
          <cell r="BD2668" t="str">
            <v/>
          </cell>
          <cell r="BE2668">
            <v>0</v>
          </cell>
          <cell r="BF2668" t="str">
            <v/>
          </cell>
          <cell r="BG2668" t="str">
            <v/>
          </cell>
          <cell r="BH2668">
            <v>13</v>
          </cell>
          <cell r="BI2668" t="str">
            <v>0</v>
          </cell>
          <cell r="BJ2668">
            <v>0</v>
          </cell>
          <cell r="BK2668">
            <v>0</v>
          </cell>
          <cell r="BL2668"/>
          <cell r="BM2668"/>
          <cell r="BN2668"/>
          <cell r="BO2668"/>
          <cell r="BQ2668" t="str">
            <v>DPOT</v>
          </cell>
          <cell r="BS2668" t="str">
            <v/>
          </cell>
          <cell r="BT2668" t="str">
            <v/>
          </cell>
        </row>
        <row r="2669">
          <cell r="H2669">
            <v>4</v>
          </cell>
          <cell r="O2669">
            <v>274338</v>
          </cell>
          <cell r="P2669"/>
          <cell r="Q2669" t="str">
            <v>EST ALMOFADA DECORATIVA SO FAR (C/ABAS) TC GALLIA NATURAL</v>
          </cell>
          <cell r="R2669"/>
          <cell r="S2669"/>
          <cell r="T2669">
            <v>0.65</v>
          </cell>
          <cell r="U2669">
            <v>0.65</v>
          </cell>
          <cell r="V2669">
            <v>0</v>
          </cell>
          <cell r="W2669">
            <v>0</v>
          </cell>
          <cell r="X2669" t="str">
            <v>EST ALMOFADA DECORATIVA SO FAR (C/ABAS) TC GALLIA NATURAL - 0,65x0,65x0H</v>
          </cell>
          <cell r="Y2669">
            <v>0</v>
          </cell>
          <cell r="Z2669">
            <v>0.5</v>
          </cell>
          <cell r="AA2669">
            <v>0</v>
          </cell>
          <cell r="AB2669"/>
          <cell r="AC2669"/>
          <cell r="AD2669"/>
          <cell r="AE2669">
            <v>0</v>
          </cell>
          <cell r="AF2669">
            <v>0</v>
          </cell>
          <cell r="AG2669">
            <v>0</v>
          </cell>
          <cell r="AH2669">
            <v>0</v>
          </cell>
          <cell r="AI2669" t="str">
            <v xml:space="preserve">REF: </v>
          </cell>
          <cell r="AJ2669"/>
          <cell r="AK2669"/>
          <cell r="AL2669" t="str">
            <v>ETIQUETA DE ESTOQUE</v>
          </cell>
          <cell r="AM2669"/>
          <cell r="AN2669" t="str">
            <v/>
          </cell>
          <cell r="AO2669" t="str">
            <v/>
          </cell>
          <cell r="AP2669" t="str">
            <v/>
          </cell>
          <cell r="AQ2669" t="str">
            <v/>
          </cell>
          <cell r="AR2669" t="str">
            <v>ETIQUETA DE ESTOQUE - xxH</v>
          </cell>
          <cell r="AS2669"/>
          <cell r="AT2669" t="str">
            <v>EST</v>
          </cell>
          <cell r="AU2669" t="str">
            <v>EST</v>
          </cell>
          <cell r="AV2669" t="str">
            <v/>
          </cell>
          <cell r="AW2669">
            <v>2631.81</v>
          </cell>
          <cell r="AX2669">
            <v>-2631.81</v>
          </cell>
          <cell r="AY2669"/>
          <cell r="AZ2669" t="str">
            <v/>
          </cell>
          <cell r="BA2669"/>
          <cell r="BB2669"/>
          <cell r="BC2669"/>
          <cell r="BD2669" t="str">
            <v/>
          </cell>
          <cell r="BE2669">
            <v>0</v>
          </cell>
          <cell r="BF2669" t="str">
            <v/>
          </cell>
          <cell r="BG2669" t="str">
            <v/>
          </cell>
          <cell r="BH2669">
            <v>13</v>
          </cell>
          <cell r="BI2669" t="str">
            <v>0</v>
          </cell>
          <cell r="BJ2669">
            <v>0</v>
          </cell>
          <cell r="BK2669">
            <v>0</v>
          </cell>
          <cell r="BL2669"/>
          <cell r="BM2669"/>
          <cell r="BN2669"/>
          <cell r="BO2669"/>
          <cell r="BQ2669" t="str">
            <v>DPOT</v>
          </cell>
          <cell r="BS2669" t="str">
            <v/>
          </cell>
          <cell r="BT2669" t="str">
            <v/>
          </cell>
        </row>
        <row r="2670">
          <cell r="H2670">
            <v>4</v>
          </cell>
          <cell r="O2670">
            <v>274261</v>
          </cell>
          <cell r="P2670"/>
          <cell r="Q2670" t="str">
            <v>EST BANCO BANQUINHO (FREIJO NATURAL)</v>
          </cell>
          <cell r="R2670"/>
          <cell r="S2670"/>
          <cell r="T2670">
            <v>0.63</v>
          </cell>
          <cell r="U2670">
            <v>0.48</v>
          </cell>
          <cell r="V2670">
            <v>0.44</v>
          </cell>
          <cell r="W2670">
            <v>0</v>
          </cell>
          <cell r="X2670" t="str">
            <v>EST BANCO BANQUINHO (FREIJO NATURAL) - 0,63x0,48x0,44H</v>
          </cell>
          <cell r="Y2670">
            <v>0</v>
          </cell>
          <cell r="Z2670">
            <v>0</v>
          </cell>
          <cell r="AA2670">
            <v>0</v>
          </cell>
          <cell r="AB2670"/>
          <cell r="AC2670"/>
          <cell r="AD2670"/>
          <cell r="AE2670">
            <v>0</v>
          </cell>
          <cell r="AF2670">
            <v>0</v>
          </cell>
          <cell r="AG2670">
            <v>0</v>
          </cell>
          <cell r="AH2670">
            <v>0</v>
          </cell>
          <cell r="AI2670" t="str">
            <v xml:space="preserve">REF: </v>
          </cell>
          <cell r="AJ2670" t="str">
            <v>PRODUTO PRONTA ENTREGA</v>
          </cell>
          <cell r="AK2670"/>
          <cell r="AL2670" t="str">
            <v>ETIQUETA DE ESTOQUE</v>
          </cell>
          <cell r="AM2670"/>
          <cell r="AN2670" t="str">
            <v/>
          </cell>
          <cell r="AO2670" t="str">
            <v/>
          </cell>
          <cell r="AP2670" t="str">
            <v/>
          </cell>
          <cell r="AQ2670" t="str">
            <v/>
          </cell>
          <cell r="AR2670" t="str">
            <v>ETIQUETA DE ESTOQUE - xxH</v>
          </cell>
          <cell r="AS2670"/>
          <cell r="AT2670" t="str">
            <v>EST</v>
          </cell>
          <cell r="AU2670" t="str">
            <v>EST</v>
          </cell>
          <cell r="AV2670" t="str">
            <v/>
          </cell>
          <cell r="AW2670">
            <v>4106.6499999999996</v>
          </cell>
          <cell r="AX2670">
            <v>-4106.6499999999996</v>
          </cell>
          <cell r="AY2670"/>
          <cell r="AZ2670" t="str">
            <v/>
          </cell>
          <cell r="BA2670"/>
          <cell r="BB2670"/>
          <cell r="BC2670"/>
          <cell r="BD2670" t="str">
            <v/>
          </cell>
          <cell r="BE2670">
            <v>0</v>
          </cell>
          <cell r="BF2670" t="str">
            <v/>
          </cell>
          <cell r="BG2670" t="str">
            <v/>
          </cell>
          <cell r="BH2670">
            <v>13</v>
          </cell>
          <cell r="BI2670" t="str">
            <v>0</v>
          </cell>
          <cell r="BJ2670">
            <v>0</v>
          </cell>
          <cell r="BK2670">
            <v>0</v>
          </cell>
          <cell r="BL2670"/>
          <cell r="BM2670"/>
          <cell r="BN2670"/>
          <cell r="BO2670"/>
          <cell r="BQ2670" t="str">
            <v>DPOT</v>
          </cell>
          <cell r="BS2670" t="str">
            <v/>
          </cell>
          <cell r="BT2670" t="str">
            <v/>
          </cell>
        </row>
        <row r="2671">
          <cell r="H2671">
            <v>4</v>
          </cell>
          <cell r="O2671">
            <v>274181</v>
          </cell>
          <cell r="P2671"/>
          <cell r="Q2671" t="str">
            <v>EST CADEIRA OMAR C/B BXO (MAD B LOURO ESP) COURO PIG VERDE</v>
          </cell>
          <cell r="R2671"/>
          <cell r="S2671"/>
          <cell r="T2671">
            <v>0.55000000000000004</v>
          </cell>
          <cell r="U2671">
            <v>0.55000000000000004</v>
          </cell>
          <cell r="V2671">
            <v>0.83</v>
          </cell>
          <cell r="W2671">
            <v>0</v>
          </cell>
          <cell r="X2671" t="str">
            <v>EST CADEIRA OMAR C/B BXO (MAD B LOURO ESP) COURO PIG VERDE - 0,55x0,55x0,83H</v>
          </cell>
          <cell r="Y2671">
            <v>0</v>
          </cell>
          <cell r="Z2671">
            <v>0</v>
          </cell>
          <cell r="AA2671">
            <v>0</v>
          </cell>
          <cell r="AB2671"/>
          <cell r="AC2671"/>
          <cell r="AD2671"/>
          <cell r="AE2671">
            <v>0</v>
          </cell>
          <cell r="AF2671">
            <v>0</v>
          </cell>
          <cell r="AG2671">
            <v>0</v>
          </cell>
          <cell r="AH2671">
            <v>0</v>
          </cell>
          <cell r="AI2671" t="str">
            <v xml:space="preserve">REF: </v>
          </cell>
          <cell r="AJ2671" t="str">
            <v>PRODUTO PRONTA ENTREGA</v>
          </cell>
          <cell r="AK2671"/>
          <cell r="AL2671" t="str">
            <v>ETIQUETA DE ESTOQUE</v>
          </cell>
          <cell r="AM2671"/>
          <cell r="AN2671" t="str">
            <v/>
          </cell>
          <cell r="AO2671" t="str">
            <v/>
          </cell>
          <cell r="AP2671" t="str">
            <v/>
          </cell>
          <cell r="AQ2671" t="str">
            <v/>
          </cell>
          <cell r="AR2671" t="str">
            <v>ETIQUETA DE ESTOQUE - xxH</v>
          </cell>
          <cell r="AS2671"/>
          <cell r="AT2671" t="str">
            <v>EST</v>
          </cell>
          <cell r="AU2671" t="str">
            <v>EST</v>
          </cell>
          <cell r="AV2671" t="str">
            <v/>
          </cell>
          <cell r="AW2671">
            <v>10792.03</v>
          </cell>
          <cell r="AX2671">
            <v>-10792.03</v>
          </cell>
          <cell r="AY2671"/>
          <cell r="AZ2671" t="str">
            <v/>
          </cell>
          <cell r="BA2671"/>
          <cell r="BB2671"/>
          <cell r="BC2671"/>
          <cell r="BD2671" t="str">
            <v/>
          </cell>
          <cell r="BE2671">
            <v>0</v>
          </cell>
          <cell r="BF2671" t="str">
            <v/>
          </cell>
          <cell r="BG2671" t="str">
            <v/>
          </cell>
          <cell r="BH2671">
            <v>13</v>
          </cell>
          <cell r="BI2671" t="str">
            <v>0</v>
          </cell>
          <cell r="BJ2671">
            <v>0</v>
          </cell>
          <cell r="BK2671">
            <v>0</v>
          </cell>
          <cell r="BL2671"/>
          <cell r="BM2671"/>
          <cell r="BN2671"/>
          <cell r="BO2671"/>
          <cell r="BQ2671" t="str">
            <v>DPOT</v>
          </cell>
          <cell r="BS2671" t="str">
            <v/>
          </cell>
          <cell r="BT2671" t="str">
            <v/>
          </cell>
        </row>
        <row r="2672">
          <cell r="H2672">
            <v>3</v>
          </cell>
          <cell r="O2672">
            <v>274150</v>
          </cell>
          <cell r="P2672"/>
          <cell r="Q2672" t="str">
            <v>EST CADEIRA ORQUIDEA (MAD B FREIJO NT) COURO PIG VERDE</v>
          </cell>
          <cell r="R2672"/>
          <cell r="S2672"/>
          <cell r="T2672">
            <v>0.47</v>
          </cell>
          <cell r="U2672">
            <v>0.55000000000000004</v>
          </cell>
          <cell r="V2672">
            <v>0.79</v>
          </cell>
          <cell r="W2672">
            <v>0</v>
          </cell>
          <cell r="X2672" t="str">
            <v>EST CADEIRA ORQUIDEA (MAD B FREIJO NT) COURO PIG VERDE - 0,47x0,55x0,79H</v>
          </cell>
          <cell r="Y2672">
            <v>0</v>
          </cell>
          <cell r="Z2672">
            <v>0</v>
          </cell>
          <cell r="AA2672">
            <v>0</v>
          </cell>
          <cell r="AB2672"/>
          <cell r="AC2672"/>
          <cell r="AD2672"/>
          <cell r="AE2672">
            <v>0</v>
          </cell>
          <cell r="AF2672">
            <v>0</v>
          </cell>
          <cell r="AG2672">
            <v>0</v>
          </cell>
          <cell r="AH2672">
            <v>0</v>
          </cell>
          <cell r="AI2672" t="str">
            <v xml:space="preserve">REF: </v>
          </cell>
          <cell r="AJ2672" t="str">
            <v>PRODUTO PRONTA ENTREGA</v>
          </cell>
          <cell r="AK2672"/>
          <cell r="AL2672" t="str">
            <v>ETIQUETA DE ESTOQUE</v>
          </cell>
          <cell r="AM2672"/>
          <cell r="AN2672" t="str">
            <v/>
          </cell>
          <cell r="AO2672" t="str">
            <v/>
          </cell>
          <cell r="AP2672" t="str">
            <v/>
          </cell>
          <cell r="AQ2672" t="str">
            <v/>
          </cell>
          <cell r="AR2672" t="str">
            <v>ETIQUETA DE ESTOQUE - xxH</v>
          </cell>
          <cell r="AS2672"/>
          <cell r="AT2672" t="str">
            <v>EST</v>
          </cell>
          <cell r="AU2672" t="str">
            <v>EST</v>
          </cell>
          <cell r="AV2672" t="str">
            <v/>
          </cell>
          <cell r="AW2672">
            <v>8323.0300000000007</v>
          </cell>
          <cell r="AX2672">
            <v>-8323.0300000000007</v>
          </cell>
          <cell r="AY2672"/>
          <cell r="AZ2672" t="str">
            <v/>
          </cell>
          <cell r="BA2672"/>
          <cell r="BB2672"/>
          <cell r="BC2672"/>
          <cell r="BD2672" t="str">
            <v/>
          </cell>
          <cell r="BE2672">
            <v>0</v>
          </cell>
          <cell r="BF2672" t="str">
            <v/>
          </cell>
          <cell r="BG2672" t="str">
            <v/>
          </cell>
          <cell r="BH2672">
            <v>13</v>
          </cell>
          <cell r="BI2672" t="str">
            <v>0</v>
          </cell>
          <cell r="BJ2672">
            <v>0</v>
          </cell>
          <cell r="BK2672">
            <v>0</v>
          </cell>
          <cell r="BL2672"/>
          <cell r="BM2672"/>
          <cell r="BN2672"/>
          <cell r="BO2672"/>
          <cell r="BQ2672" t="str">
            <v>DPOT</v>
          </cell>
          <cell r="BS2672" t="str">
            <v/>
          </cell>
          <cell r="BT2672" t="str">
            <v/>
          </cell>
        </row>
        <row r="2673">
          <cell r="H2673">
            <v>8</v>
          </cell>
          <cell r="O2673">
            <v>274149</v>
          </cell>
          <cell r="P2673"/>
          <cell r="Q2673" t="str">
            <v>EST CADEIRA ORQUIDEA (MAD B FREIJO NT) COURO FIRENZE 400</v>
          </cell>
          <cell r="R2673"/>
          <cell r="S2673"/>
          <cell r="T2673">
            <v>0.47</v>
          </cell>
          <cell r="U2673">
            <v>0.55000000000000004</v>
          </cell>
          <cell r="V2673">
            <v>0.79</v>
          </cell>
          <cell r="W2673">
            <v>0</v>
          </cell>
          <cell r="X2673" t="str">
            <v>EST CADEIRA ORQUIDEA (MAD B FREIJO NT) COURO FIRENZE 400 - 0,47x0,55x0,79H</v>
          </cell>
          <cell r="Y2673">
            <v>0</v>
          </cell>
          <cell r="Z2673">
            <v>0</v>
          </cell>
          <cell r="AA2673">
            <v>0</v>
          </cell>
          <cell r="AB2673"/>
          <cell r="AC2673"/>
          <cell r="AD2673"/>
          <cell r="AE2673">
            <v>0</v>
          </cell>
          <cell r="AF2673">
            <v>0</v>
          </cell>
          <cell r="AG2673">
            <v>0</v>
          </cell>
          <cell r="AH2673">
            <v>0</v>
          </cell>
          <cell r="AI2673" t="str">
            <v xml:space="preserve">REF: </v>
          </cell>
          <cell r="AJ2673" t="str">
            <v>PRODUTO PRONTA ENTREGA</v>
          </cell>
          <cell r="AK2673"/>
          <cell r="AL2673" t="str">
            <v>ETIQUETA DE ESTOQUE</v>
          </cell>
          <cell r="AM2673"/>
          <cell r="AN2673" t="str">
            <v/>
          </cell>
          <cell r="AO2673" t="str">
            <v/>
          </cell>
          <cell r="AP2673" t="str">
            <v/>
          </cell>
          <cell r="AQ2673" t="str">
            <v/>
          </cell>
          <cell r="AR2673" t="str">
            <v>ETIQUETA DE ESTOQUE - xxH</v>
          </cell>
          <cell r="AS2673"/>
          <cell r="AT2673" t="str">
            <v>EST</v>
          </cell>
          <cell r="AU2673" t="str">
            <v>EST</v>
          </cell>
          <cell r="AV2673" t="str">
            <v/>
          </cell>
          <cell r="AW2673">
            <v>8929.93</v>
          </cell>
          <cell r="AX2673">
            <v>-8929.93</v>
          </cell>
          <cell r="AY2673"/>
          <cell r="AZ2673" t="str">
            <v/>
          </cell>
          <cell r="BA2673"/>
          <cell r="BB2673"/>
          <cell r="BC2673"/>
          <cell r="BD2673" t="str">
            <v/>
          </cell>
          <cell r="BE2673">
            <v>0</v>
          </cell>
          <cell r="BF2673" t="str">
            <v/>
          </cell>
          <cell r="BG2673" t="str">
            <v/>
          </cell>
          <cell r="BH2673">
            <v>13</v>
          </cell>
          <cell r="BI2673" t="str">
            <v>0</v>
          </cell>
          <cell r="BJ2673">
            <v>0</v>
          </cell>
          <cell r="BK2673">
            <v>0</v>
          </cell>
          <cell r="BL2673"/>
          <cell r="BM2673"/>
          <cell r="BN2673"/>
          <cell r="BO2673"/>
          <cell r="BQ2673" t="str">
            <v>DPOT</v>
          </cell>
          <cell r="BS2673" t="str">
            <v/>
          </cell>
          <cell r="BT2673" t="str">
            <v/>
          </cell>
        </row>
        <row r="2674">
          <cell r="H2674">
            <v>3</v>
          </cell>
          <cell r="O2674">
            <v>274148</v>
          </cell>
          <cell r="P2674"/>
          <cell r="Q2674" t="str">
            <v>EST BANQUETA BAR ORQUIDEA H75 (MAD B FREIJO NT) (PIG VERDE)</v>
          </cell>
          <cell r="R2674"/>
          <cell r="S2674"/>
          <cell r="T2674">
            <v>0.48</v>
          </cell>
          <cell r="U2674">
            <v>0.5</v>
          </cell>
          <cell r="V2674">
            <v>0.98</v>
          </cell>
          <cell r="W2674">
            <v>0</v>
          </cell>
          <cell r="X2674" t="str">
            <v>EST BANQUETA BAR ORQUIDEA H75 (MAD B FREIJO NT) (PIG VERDE) - 0,48x0,5x0,98H</v>
          </cell>
          <cell r="Y2674">
            <v>0</v>
          </cell>
          <cell r="Z2674">
            <v>0</v>
          </cell>
          <cell r="AA2674">
            <v>0</v>
          </cell>
          <cell r="AB2674"/>
          <cell r="AC2674"/>
          <cell r="AD2674"/>
          <cell r="AE2674">
            <v>0</v>
          </cell>
          <cell r="AF2674">
            <v>0</v>
          </cell>
          <cell r="AG2674">
            <v>0</v>
          </cell>
          <cell r="AH2674">
            <v>0</v>
          </cell>
          <cell r="AI2674" t="str">
            <v xml:space="preserve">REF: </v>
          </cell>
          <cell r="AJ2674" t="str">
            <v>PRODUTO PRONTA ENTREGA</v>
          </cell>
          <cell r="AK2674"/>
          <cell r="AL2674" t="str">
            <v>ETIQUETA DE ESTOQUE</v>
          </cell>
          <cell r="AM2674"/>
          <cell r="AN2674" t="str">
            <v/>
          </cell>
          <cell r="AO2674" t="str">
            <v/>
          </cell>
          <cell r="AP2674" t="str">
            <v/>
          </cell>
          <cell r="AQ2674" t="str">
            <v/>
          </cell>
          <cell r="AR2674" t="str">
            <v>ETIQUETA DE ESTOQUE - xxH</v>
          </cell>
          <cell r="AS2674"/>
          <cell r="AT2674" t="str">
            <v>EST</v>
          </cell>
          <cell r="AU2674" t="str">
            <v>EST</v>
          </cell>
          <cell r="AV2674" t="str">
            <v/>
          </cell>
          <cell r="AW2674">
            <v>10230.39</v>
          </cell>
          <cell r="AX2674">
            <v>-10230.39</v>
          </cell>
          <cell r="AY2674"/>
          <cell r="AZ2674" t="str">
            <v/>
          </cell>
          <cell r="BA2674"/>
          <cell r="BB2674"/>
          <cell r="BC2674"/>
          <cell r="BD2674" t="str">
            <v/>
          </cell>
          <cell r="BE2674">
            <v>0</v>
          </cell>
          <cell r="BF2674" t="str">
            <v/>
          </cell>
          <cell r="BG2674" t="str">
            <v/>
          </cell>
          <cell r="BH2674">
            <v>13</v>
          </cell>
          <cell r="BI2674" t="str">
            <v>0</v>
          </cell>
          <cell r="BJ2674">
            <v>0</v>
          </cell>
          <cell r="BK2674">
            <v>0</v>
          </cell>
          <cell r="BL2674"/>
          <cell r="BM2674"/>
          <cell r="BN2674"/>
          <cell r="BO2674"/>
          <cell r="BQ2674" t="str">
            <v>DPOT</v>
          </cell>
          <cell r="BS2674" t="str">
            <v/>
          </cell>
          <cell r="BT2674" t="str">
            <v/>
          </cell>
        </row>
        <row r="2675">
          <cell r="H2675">
            <v>0</v>
          </cell>
          <cell r="O2675">
            <v>274146</v>
          </cell>
          <cell r="P2675"/>
          <cell r="Q2675" t="str">
            <v>EST POLTRONA SAND (MAD B FREIJO NT) TC ZEFIRO 158 VERDE</v>
          </cell>
          <cell r="R2675"/>
          <cell r="S2675"/>
          <cell r="T2675">
            <v>0.8</v>
          </cell>
          <cell r="U2675">
            <v>0.86</v>
          </cell>
          <cell r="V2675">
            <v>0.76</v>
          </cell>
          <cell r="W2675">
            <v>0</v>
          </cell>
          <cell r="X2675" t="str">
            <v>EST POLTRONA SAND (MAD B FREIJO NT) TC ZEFIRO 158 VERDE - 0,8x0,86x0,76H</v>
          </cell>
          <cell r="Y2675">
            <v>0</v>
          </cell>
          <cell r="Z2675">
            <v>0</v>
          </cell>
          <cell r="AA2675">
            <v>0</v>
          </cell>
          <cell r="AB2675"/>
          <cell r="AC2675"/>
          <cell r="AD2675"/>
          <cell r="AE2675">
            <v>0</v>
          </cell>
          <cell r="AF2675">
            <v>0</v>
          </cell>
          <cell r="AG2675">
            <v>0</v>
          </cell>
          <cell r="AH2675">
            <v>0</v>
          </cell>
          <cell r="AI2675" t="str">
            <v xml:space="preserve">REF: </v>
          </cell>
          <cell r="AJ2675" t="str">
            <v>PRODUTO PRONTA ENTREGA</v>
          </cell>
          <cell r="AK2675"/>
          <cell r="AL2675" t="str">
            <v>ETIQUETA DE ESTOQUE</v>
          </cell>
          <cell r="AM2675"/>
          <cell r="AN2675" t="str">
            <v/>
          </cell>
          <cell r="AO2675" t="str">
            <v/>
          </cell>
          <cell r="AP2675" t="str">
            <v/>
          </cell>
          <cell r="AQ2675" t="str">
            <v/>
          </cell>
          <cell r="AR2675" t="str">
            <v>ETIQUETA DE ESTOQUE - xxH</v>
          </cell>
          <cell r="AS2675"/>
          <cell r="AT2675" t="str">
            <v>EST</v>
          </cell>
          <cell r="AU2675" t="str">
            <v>EST</v>
          </cell>
          <cell r="AV2675" t="str">
            <v/>
          </cell>
          <cell r="AW2675">
            <v>30843.31</v>
          </cell>
          <cell r="AX2675">
            <v>-30843.31</v>
          </cell>
          <cell r="AY2675"/>
          <cell r="AZ2675" t="str">
            <v/>
          </cell>
          <cell r="BA2675"/>
          <cell r="BB2675"/>
          <cell r="BC2675"/>
          <cell r="BD2675" t="str">
            <v/>
          </cell>
          <cell r="BE2675">
            <v>0</v>
          </cell>
          <cell r="BF2675" t="str">
            <v/>
          </cell>
          <cell r="BG2675" t="str">
            <v/>
          </cell>
          <cell r="BH2675">
            <v>13</v>
          </cell>
          <cell r="BI2675" t="str">
            <v>0</v>
          </cell>
          <cell r="BJ2675">
            <v>0</v>
          </cell>
          <cell r="BK2675">
            <v>0</v>
          </cell>
          <cell r="BL2675"/>
          <cell r="BM2675"/>
          <cell r="BN2675"/>
          <cell r="BO2675"/>
          <cell r="BQ2675" t="str">
            <v>DPOT</v>
          </cell>
          <cell r="BS2675" t="str">
            <v/>
          </cell>
          <cell r="BT2675" t="str">
            <v/>
          </cell>
        </row>
        <row r="2676">
          <cell r="H2676">
            <v>2</v>
          </cell>
          <cell r="O2676">
            <v>274143</v>
          </cell>
          <cell r="P2676"/>
          <cell r="Q2676" t="str">
            <v>EST BANQUETA BAR OMAR C/B H75 (MAD B LOURO ESP VILLA UMBER)</v>
          </cell>
          <cell r="R2676"/>
          <cell r="S2676"/>
          <cell r="T2676">
            <v>0.54</v>
          </cell>
          <cell r="U2676">
            <v>0.56000000000000005</v>
          </cell>
          <cell r="V2676">
            <v>1.06</v>
          </cell>
          <cell r="W2676">
            <v>0</v>
          </cell>
          <cell r="X2676" t="str">
            <v>EST BANQUETA BAR OMAR C/B H75 (MAD B LOURO ESP VILLA UMBER) - 0,54x0,56x1,06H</v>
          </cell>
          <cell r="Y2676">
            <v>0</v>
          </cell>
          <cell r="Z2676">
            <v>0</v>
          </cell>
          <cell r="AA2676">
            <v>0</v>
          </cell>
          <cell r="AB2676"/>
          <cell r="AC2676"/>
          <cell r="AD2676"/>
          <cell r="AE2676">
            <v>0</v>
          </cell>
          <cell r="AF2676">
            <v>0</v>
          </cell>
          <cell r="AG2676">
            <v>0</v>
          </cell>
          <cell r="AH2676">
            <v>0</v>
          </cell>
          <cell r="AI2676" t="str">
            <v xml:space="preserve">REF: </v>
          </cell>
          <cell r="AJ2676" t="str">
            <v>PRODUTO PRONTA ENTREGA</v>
          </cell>
          <cell r="AK2676"/>
          <cell r="AL2676" t="str">
            <v>ETIQUETA DE ESTOQUE</v>
          </cell>
          <cell r="AM2676"/>
          <cell r="AN2676" t="str">
            <v/>
          </cell>
          <cell r="AO2676" t="str">
            <v/>
          </cell>
          <cell r="AP2676" t="str">
            <v/>
          </cell>
          <cell r="AQ2676" t="str">
            <v/>
          </cell>
          <cell r="AR2676" t="str">
            <v>ETIQUETA DE ESTOQUE - xxH</v>
          </cell>
          <cell r="AS2676"/>
          <cell r="AT2676" t="str">
            <v>EST</v>
          </cell>
          <cell r="AU2676" t="str">
            <v>EST</v>
          </cell>
          <cell r="AV2676" t="str">
            <v/>
          </cell>
          <cell r="AW2676">
            <v>13761.42</v>
          </cell>
          <cell r="AX2676">
            <v>-13761.42</v>
          </cell>
          <cell r="AY2676"/>
          <cell r="AZ2676" t="str">
            <v/>
          </cell>
          <cell r="BA2676"/>
          <cell r="BB2676"/>
          <cell r="BC2676"/>
          <cell r="BD2676" t="str">
            <v/>
          </cell>
          <cell r="BE2676">
            <v>0</v>
          </cell>
          <cell r="BF2676" t="str">
            <v/>
          </cell>
          <cell r="BG2676" t="str">
            <v/>
          </cell>
          <cell r="BH2676">
            <v>13</v>
          </cell>
          <cell r="BI2676" t="str">
            <v>0</v>
          </cell>
          <cell r="BJ2676">
            <v>0</v>
          </cell>
          <cell r="BK2676">
            <v>0</v>
          </cell>
          <cell r="BL2676"/>
          <cell r="BM2676"/>
          <cell r="BN2676"/>
          <cell r="BO2676"/>
          <cell r="BQ2676" t="str">
            <v>DPOT</v>
          </cell>
          <cell r="BS2676" t="str">
            <v/>
          </cell>
          <cell r="BT2676" t="str">
            <v/>
          </cell>
        </row>
        <row r="2677">
          <cell r="H2677">
            <v>1</v>
          </cell>
          <cell r="O2677">
            <v>274098</v>
          </cell>
          <cell r="P2677"/>
          <cell r="Q2677" t="str">
            <v>EST SOFA ADO (PENA) (PES PRETO) (TC GRIGGIO 136195)</v>
          </cell>
          <cell r="R2677"/>
          <cell r="S2677"/>
          <cell r="T2677">
            <v>3</v>
          </cell>
          <cell r="U2677">
            <v>1.02</v>
          </cell>
          <cell r="V2677">
            <v>1</v>
          </cell>
          <cell r="W2677">
            <v>0</v>
          </cell>
          <cell r="X2677" t="str">
            <v>EST SOFA ADO (PENA) (PES PRETO) (TC GRIGGIO 136195) - 3x1,02x1H</v>
          </cell>
          <cell r="Y2677">
            <v>0</v>
          </cell>
          <cell r="Z2677">
            <v>0</v>
          </cell>
          <cell r="AA2677">
            <v>0</v>
          </cell>
          <cell r="AB2677"/>
          <cell r="AC2677"/>
          <cell r="AD2677"/>
          <cell r="AE2677">
            <v>0</v>
          </cell>
          <cell r="AF2677">
            <v>0</v>
          </cell>
          <cell r="AG2677">
            <v>0</v>
          </cell>
          <cell r="AH2677">
            <v>0</v>
          </cell>
          <cell r="AI2677" t="str">
            <v xml:space="preserve">REF: </v>
          </cell>
          <cell r="AJ2677" t="str">
            <v>PRODUTO PRONTA ENTREGA</v>
          </cell>
          <cell r="AK2677"/>
          <cell r="AL2677" t="str">
            <v>ETIQUETA DE ESTOQUE</v>
          </cell>
          <cell r="AM2677"/>
          <cell r="AN2677" t="str">
            <v/>
          </cell>
          <cell r="AO2677" t="str">
            <v/>
          </cell>
          <cell r="AP2677" t="str">
            <v/>
          </cell>
          <cell r="AQ2677" t="str">
            <v/>
          </cell>
          <cell r="AR2677" t="str">
            <v>ETIQUETA DE ESTOQUE - xxH</v>
          </cell>
          <cell r="AS2677"/>
          <cell r="AT2677" t="str">
            <v>EST</v>
          </cell>
          <cell r="AU2677" t="str">
            <v>EST</v>
          </cell>
          <cell r="AV2677" t="str">
            <v/>
          </cell>
          <cell r="AW2677">
            <v>72701.39</v>
          </cell>
          <cell r="AX2677">
            <v>-72701.39</v>
          </cell>
          <cell r="AY2677"/>
          <cell r="AZ2677" t="str">
            <v/>
          </cell>
          <cell r="BA2677"/>
          <cell r="BB2677"/>
          <cell r="BC2677"/>
          <cell r="BD2677" t="str">
            <v/>
          </cell>
          <cell r="BE2677">
            <v>0</v>
          </cell>
          <cell r="BF2677" t="str">
            <v/>
          </cell>
          <cell r="BG2677" t="str">
            <v/>
          </cell>
          <cell r="BH2677">
            <v>13</v>
          </cell>
          <cell r="BI2677" t="str">
            <v>0</v>
          </cell>
          <cell r="BJ2677">
            <v>0</v>
          </cell>
          <cell r="BK2677">
            <v>0</v>
          </cell>
          <cell r="BL2677"/>
          <cell r="BM2677"/>
          <cell r="BN2677"/>
          <cell r="BO2677"/>
          <cell r="BQ2677" t="str">
            <v>DPOT</v>
          </cell>
          <cell r="BS2677" t="str">
            <v/>
          </cell>
          <cell r="BT2677" t="str">
            <v/>
          </cell>
        </row>
        <row r="2678">
          <cell r="H2678">
            <v>3</v>
          </cell>
          <cell r="O2678">
            <v>274034</v>
          </cell>
          <cell r="P2678"/>
          <cell r="Q2678" t="str">
            <v>EST BANQUETA MOLECA (MAD A COR 02) TC ZEFIRO 158 VERDE</v>
          </cell>
          <cell r="R2678"/>
          <cell r="S2678"/>
          <cell r="T2678">
            <v>0.81</v>
          </cell>
          <cell r="U2678">
            <v>0.52</v>
          </cell>
          <cell r="V2678">
            <v>0.43</v>
          </cell>
          <cell r="W2678">
            <v>0</v>
          </cell>
          <cell r="X2678" t="str">
            <v>EST BANQUETA MOLECA (MAD A COR 02) TC ZEFIRO 158 VERDE - 0,81x0,52x0,43H</v>
          </cell>
          <cell r="Y2678">
            <v>0</v>
          </cell>
          <cell r="Z2678">
            <v>0</v>
          </cell>
          <cell r="AA2678">
            <v>0</v>
          </cell>
          <cell r="AB2678"/>
          <cell r="AC2678"/>
          <cell r="AD2678"/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 t="str">
            <v xml:space="preserve">REF: </v>
          </cell>
          <cell r="AJ2678" t="str">
            <v>PRODUTO PRONTA ENTREGA</v>
          </cell>
          <cell r="AK2678"/>
          <cell r="AL2678" t="str">
            <v>ETIQUETA DE ESTOQUE</v>
          </cell>
          <cell r="AM2678"/>
          <cell r="AN2678" t="str">
            <v/>
          </cell>
          <cell r="AO2678" t="str">
            <v/>
          </cell>
          <cell r="AP2678" t="str">
            <v/>
          </cell>
          <cell r="AQ2678" t="str">
            <v/>
          </cell>
          <cell r="AR2678" t="str">
            <v>ETIQUETA DE ESTOQUE - xxH</v>
          </cell>
          <cell r="AS2678"/>
          <cell r="AT2678" t="str">
            <v>EST</v>
          </cell>
          <cell r="AU2678" t="str">
            <v>EST</v>
          </cell>
          <cell r="AV2678" t="str">
            <v/>
          </cell>
          <cell r="AW2678">
            <v>20276.240000000002</v>
          </cell>
          <cell r="AX2678">
            <v>-20276.240000000002</v>
          </cell>
          <cell r="AY2678"/>
          <cell r="AZ2678" t="str">
            <v/>
          </cell>
          <cell r="BA2678"/>
          <cell r="BB2678"/>
          <cell r="BC2678"/>
          <cell r="BD2678" t="str">
            <v/>
          </cell>
          <cell r="BE2678">
            <v>0</v>
          </cell>
          <cell r="BF2678" t="str">
            <v/>
          </cell>
          <cell r="BG2678" t="str">
            <v/>
          </cell>
          <cell r="BH2678">
            <v>13</v>
          </cell>
          <cell r="BI2678" t="str">
            <v>0</v>
          </cell>
          <cell r="BJ2678">
            <v>0</v>
          </cell>
          <cell r="BK2678">
            <v>0</v>
          </cell>
          <cell r="BL2678"/>
          <cell r="BM2678"/>
          <cell r="BN2678"/>
          <cell r="BO2678"/>
          <cell r="BQ2678" t="str">
            <v>DPOT</v>
          </cell>
          <cell r="BS2678" t="str">
            <v/>
          </cell>
          <cell r="BT2678" t="str">
            <v/>
          </cell>
        </row>
        <row r="2679">
          <cell r="H2679">
            <v>3</v>
          </cell>
          <cell r="O2679">
            <v>274033</v>
          </cell>
          <cell r="P2679"/>
          <cell r="Q2679" t="str">
            <v>EST POLTRONA MOLECA (MAD A COR 02) TC ZEFIRO 158 VERDE</v>
          </cell>
          <cell r="R2679"/>
          <cell r="S2679"/>
          <cell r="T2679">
            <v>1.06</v>
          </cell>
          <cell r="U2679">
            <v>0.9</v>
          </cell>
          <cell r="V2679">
            <v>0.8</v>
          </cell>
          <cell r="W2679">
            <v>0</v>
          </cell>
          <cell r="X2679" t="str">
            <v>EST POLTRONA MOLECA (MAD A COR 02) TC ZEFIRO 158 VERDE - 1,06x0,9x0,8H</v>
          </cell>
          <cell r="Y2679">
            <v>0</v>
          </cell>
          <cell r="Z2679">
            <v>0</v>
          </cell>
          <cell r="AA2679">
            <v>0</v>
          </cell>
          <cell r="AB2679"/>
          <cell r="AC2679"/>
          <cell r="AD2679"/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 t="str">
            <v xml:space="preserve">REF: </v>
          </cell>
          <cell r="AJ2679" t="str">
            <v>PRODUTO PRONTA ENTREGA</v>
          </cell>
          <cell r="AK2679"/>
          <cell r="AL2679" t="str">
            <v>ETIQUETA DE ESTOQUE</v>
          </cell>
          <cell r="AM2679"/>
          <cell r="AN2679" t="str">
            <v/>
          </cell>
          <cell r="AO2679" t="str">
            <v/>
          </cell>
          <cell r="AP2679" t="str">
            <v/>
          </cell>
          <cell r="AQ2679" t="str">
            <v/>
          </cell>
          <cell r="AR2679" t="str">
            <v>ETIQUETA DE ESTOQUE - xxH</v>
          </cell>
          <cell r="AS2679"/>
          <cell r="AT2679" t="str">
            <v>EST</v>
          </cell>
          <cell r="AU2679" t="str">
            <v>EST</v>
          </cell>
          <cell r="AV2679" t="str">
            <v/>
          </cell>
          <cell r="AW2679">
            <v>54654.7</v>
          </cell>
          <cell r="AX2679">
            <v>-54654.7</v>
          </cell>
          <cell r="AY2679"/>
          <cell r="AZ2679" t="str">
            <v/>
          </cell>
          <cell r="BA2679"/>
          <cell r="BB2679"/>
          <cell r="BC2679"/>
          <cell r="BD2679" t="str">
            <v/>
          </cell>
          <cell r="BE2679">
            <v>0</v>
          </cell>
          <cell r="BF2679" t="str">
            <v/>
          </cell>
          <cell r="BG2679" t="str">
            <v/>
          </cell>
          <cell r="BH2679">
            <v>13</v>
          </cell>
          <cell r="BI2679" t="str">
            <v>0</v>
          </cell>
          <cell r="BJ2679">
            <v>0</v>
          </cell>
          <cell r="BK2679">
            <v>0</v>
          </cell>
          <cell r="BL2679"/>
          <cell r="BM2679"/>
          <cell r="BN2679"/>
          <cell r="BO2679"/>
          <cell r="BQ2679" t="str">
            <v>DPOT</v>
          </cell>
          <cell r="BS2679" t="str">
            <v/>
          </cell>
          <cell r="BT2679" t="str">
            <v/>
          </cell>
        </row>
        <row r="2680">
          <cell r="H2680">
            <v>1</v>
          </cell>
          <cell r="O2680">
            <v>273997</v>
          </cell>
          <cell r="P2680"/>
          <cell r="Q2680" t="str">
            <v>EST CADEIRA NIKOLAS (FREIJO NATURAL) COURO SOFT CARAMELO</v>
          </cell>
          <cell r="R2680"/>
          <cell r="S2680"/>
          <cell r="T2680">
            <v>0.6</v>
          </cell>
          <cell r="U2680">
            <v>0.52</v>
          </cell>
          <cell r="V2680">
            <v>0.83</v>
          </cell>
          <cell r="W2680">
            <v>0</v>
          </cell>
          <cell r="X2680" t="str">
            <v>EST CADEIRA NIKOLAS (FREIJO NATURAL) COURO SOFT CARAMELO - 0,6x0,52x0,83H</v>
          </cell>
          <cell r="Y2680">
            <v>0</v>
          </cell>
          <cell r="Z2680">
            <v>0</v>
          </cell>
          <cell r="AA2680">
            <v>0</v>
          </cell>
          <cell r="AB2680"/>
          <cell r="AC2680"/>
          <cell r="AD2680"/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 t="str">
            <v xml:space="preserve">REF: </v>
          </cell>
          <cell r="AJ2680" t="str">
            <v>PRODUTO PRONTA ENTREGA</v>
          </cell>
          <cell r="AK2680"/>
          <cell r="AL2680" t="str">
            <v>ETIQUETA DE ESTOQUE</v>
          </cell>
          <cell r="AM2680"/>
          <cell r="AN2680" t="str">
            <v/>
          </cell>
          <cell r="AO2680" t="str">
            <v/>
          </cell>
          <cell r="AP2680" t="str">
            <v/>
          </cell>
          <cell r="AQ2680" t="str">
            <v/>
          </cell>
          <cell r="AR2680" t="str">
            <v>ETIQUETA DE ESTOQUE - xxH</v>
          </cell>
          <cell r="AS2680"/>
          <cell r="AT2680" t="str">
            <v>EST</v>
          </cell>
          <cell r="AU2680" t="str">
            <v>EST</v>
          </cell>
          <cell r="AV2680" t="str">
            <v/>
          </cell>
          <cell r="AW2680">
            <v>14854.69</v>
          </cell>
          <cell r="AX2680">
            <v>-14854.69</v>
          </cell>
          <cell r="AY2680"/>
          <cell r="AZ2680" t="str">
            <v/>
          </cell>
          <cell r="BA2680"/>
          <cell r="BB2680"/>
          <cell r="BC2680"/>
          <cell r="BD2680" t="str">
            <v/>
          </cell>
          <cell r="BE2680">
            <v>0</v>
          </cell>
          <cell r="BF2680" t="str">
            <v/>
          </cell>
          <cell r="BG2680" t="str">
            <v/>
          </cell>
          <cell r="BH2680">
            <v>13</v>
          </cell>
          <cell r="BI2680" t="str">
            <v>0</v>
          </cell>
          <cell r="BJ2680">
            <v>0</v>
          </cell>
          <cell r="BK2680">
            <v>0</v>
          </cell>
          <cell r="BL2680"/>
          <cell r="BM2680"/>
          <cell r="BN2680"/>
          <cell r="BO2680"/>
          <cell r="BQ2680" t="str">
            <v>DPOT</v>
          </cell>
          <cell r="BS2680" t="str">
            <v/>
          </cell>
          <cell r="BT2680" t="str">
            <v/>
          </cell>
        </row>
        <row r="2681">
          <cell r="H2681">
            <v>1</v>
          </cell>
          <cell r="O2681">
            <v>273983</v>
          </cell>
          <cell r="P2681"/>
          <cell r="Q2681" t="str">
            <v>EST BANQUETA MOLECA (MAD A COR 02) COURO CAMURCA TABACO</v>
          </cell>
          <cell r="R2681"/>
          <cell r="S2681"/>
          <cell r="T2681">
            <v>0.81</v>
          </cell>
          <cell r="U2681">
            <v>0.52</v>
          </cell>
          <cell r="V2681">
            <v>0.43</v>
          </cell>
          <cell r="W2681">
            <v>0</v>
          </cell>
          <cell r="X2681" t="str">
            <v>EST BANQUETA MOLECA (MAD A COR 02) COURO CAMURCA TABACO - 0,81x0,52x0,43H</v>
          </cell>
          <cell r="Y2681">
            <v>0</v>
          </cell>
          <cell r="Z2681">
            <v>0</v>
          </cell>
          <cell r="AA2681">
            <v>0</v>
          </cell>
          <cell r="AB2681"/>
          <cell r="AC2681"/>
          <cell r="AD2681"/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 t="str">
            <v xml:space="preserve">REF: </v>
          </cell>
          <cell r="AJ2681" t="str">
            <v>PRODUTO PRONTA ENTREGA</v>
          </cell>
          <cell r="AK2681"/>
          <cell r="AL2681" t="str">
            <v>ETIQUETA DE ESTOQUE</v>
          </cell>
          <cell r="AM2681"/>
          <cell r="AN2681" t="str">
            <v/>
          </cell>
          <cell r="AO2681" t="str">
            <v/>
          </cell>
          <cell r="AP2681" t="str">
            <v/>
          </cell>
          <cell r="AQ2681" t="str">
            <v/>
          </cell>
          <cell r="AR2681" t="str">
            <v>ETIQUETA DE ESTOQUE - xxH</v>
          </cell>
          <cell r="AS2681"/>
          <cell r="AT2681" t="str">
            <v>EST</v>
          </cell>
          <cell r="AU2681" t="str">
            <v>EST</v>
          </cell>
          <cell r="AV2681" t="str">
            <v/>
          </cell>
          <cell r="AW2681">
            <v>21550.35</v>
          </cell>
          <cell r="AX2681">
            <v>-21550.35</v>
          </cell>
          <cell r="AY2681"/>
          <cell r="AZ2681" t="str">
            <v/>
          </cell>
          <cell r="BA2681"/>
          <cell r="BB2681"/>
          <cell r="BC2681"/>
          <cell r="BD2681" t="str">
            <v/>
          </cell>
          <cell r="BE2681">
            <v>0</v>
          </cell>
          <cell r="BF2681" t="str">
            <v/>
          </cell>
          <cell r="BG2681" t="str">
            <v/>
          </cell>
          <cell r="BH2681">
            <v>13</v>
          </cell>
          <cell r="BI2681" t="str">
            <v>0</v>
          </cell>
          <cell r="BJ2681">
            <v>0</v>
          </cell>
          <cell r="BK2681">
            <v>0</v>
          </cell>
          <cell r="BL2681"/>
          <cell r="BM2681"/>
          <cell r="BN2681"/>
          <cell r="BO2681"/>
          <cell r="BQ2681" t="str">
            <v>DPOT</v>
          </cell>
          <cell r="BS2681" t="str">
            <v/>
          </cell>
          <cell r="BT2681" t="str">
            <v/>
          </cell>
        </row>
        <row r="2682">
          <cell r="H2682">
            <v>1</v>
          </cell>
          <cell r="O2682">
            <v>273982</v>
          </cell>
          <cell r="P2682"/>
          <cell r="Q2682" t="str">
            <v>EST POLTRONA MOLECA (MAD A COR 02) COURO CAMURCA TABACO</v>
          </cell>
          <cell r="R2682"/>
          <cell r="S2682"/>
          <cell r="T2682">
            <v>1.06</v>
          </cell>
          <cell r="U2682">
            <v>0.9</v>
          </cell>
          <cell r="V2682">
            <v>0.8</v>
          </cell>
          <cell r="W2682">
            <v>0</v>
          </cell>
          <cell r="X2682" t="str">
            <v>EST POLTRONA MOLECA (MAD A COR 02) COURO CAMURCA TABACO - 1,06x0,9x0,8H</v>
          </cell>
          <cell r="Y2682">
            <v>0</v>
          </cell>
          <cell r="Z2682">
            <v>0</v>
          </cell>
          <cell r="AA2682">
            <v>0</v>
          </cell>
          <cell r="AB2682"/>
          <cell r="AC2682"/>
          <cell r="AD2682"/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 t="str">
            <v xml:space="preserve">REF: </v>
          </cell>
          <cell r="AJ2682" t="str">
            <v>PRODUTO PRONTA ENTREGA</v>
          </cell>
          <cell r="AK2682"/>
          <cell r="AL2682" t="str">
            <v>ETIQUETA DE ESTOQUE</v>
          </cell>
          <cell r="AM2682"/>
          <cell r="AN2682" t="str">
            <v/>
          </cell>
          <cell r="AO2682" t="str">
            <v/>
          </cell>
          <cell r="AP2682" t="str">
            <v/>
          </cell>
          <cell r="AQ2682" t="str">
            <v/>
          </cell>
          <cell r="AR2682" t="str">
            <v>ETIQUETA DE ESTOQUE - xxH</v>
          </cell>
          <cell r="AS2682"/>
          <cell r="AT2682" t="str">
            <v>EST</v>
          </cell>
          <cell r="AU2682" t="str">
            <v>EST</v>
          </cell>
          <cell r="AV2682" t="str">
            <v/>
          </cell>
          <cell r="AW2682">
            <v>60218.38</v>
          </cell>
          <cell r="AX2682">
            <v>-60218.38</v>
          </cell>
          <cell r="AY2682"/>
          <cell r="AZ2682" t="str">
            <v/>
          </cell>
          <cell r="BA2682"/>
          <cell r="BB2682"/>
          <cell r="BC2682"/>
          <cell r="BD2682" t="str">
            <v/>
          </cell>
          <cell r="BE2682">
            <v>0</v>
          </cell>
          <cell r="BF2682" t="str">
            <v/>
          </cell>
          <cell r="BG2682" t="str">
            <v/>
          </cell>
          <cell r="BH2682">
            <v>13</v>
          </cell>
          <cell r="BI2682" t="str">
            <v>0</v>
          </cell>
          <cell r="BJ2682">
            <v>0</v>
          </cell>
          <cell r="BK2682">
            <v>0</v>
          </cell>
          <cell r="BL2682"/>
          <cell r="BM2682"/>
          <cell r="BN2682"/>
          <cell r="BO2682"/>
          <cell r="BQ2682" t="str">
            <v>DPOT</v>
          </cell>
          <cell r="BS2682" t="str">
            <v/>
          </cell>
          <cell r="BT2682" t="str">
            <v/>
          </cell>
        </row>
        <row r="2683">
          <cell r="H2683">
            <v>2</v>
          </cell>
          <cell r="O2683">
            <v>273806</v>
          </cell>
          <cell r="P2683"/>
          <cell r="Q2683" t="str">
            <v>EST CADEIRA GAIA (FREIJO NATURAL)</v>
          </cell>
          <cell r="R2683"/>
          <cell r="S2683"/>
          <cell r="T2683">
            <v>0.48</v>
          </cell>
          <cell r="U2683">
            <v>0.54</v>
          </cell>
          <cell r="V2683">
            <v>0.75</v>
          </cell>
          <cell r="W2683">
            <v>0</v>
          </cell>
          <cell r="X2683" t="str">
            <v>EST CADEIRA GAIA (FREIJO NATURAL) - 0,48x0,54x0,75H</v>
          </cell>
          <cell r="Y2683">
            <v>0</v>
          </cell>
          <cell r="Z2683">
            <v>0.5</v>
          </cell>
          <cell r="AA2683">
            <v>0</v>
          </cell>
          <cell r="AB2683"/>
          <cell r="AC2683"/>
          <cell r="AD2683"/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 t="str">
            <v xml:space="preserve">REF: </v>
          </cell>
          <cell r="AJ2683"/>
          <cell r="AK2683"/>
          <cell r="AL2683" t="str">
            <v>ETIQUETA DE ESTOQUE</v>
          </cell>
          <cell r="AM2683"/>
          <cell r="AN2683" t="str">
            <v/>
          </cell>
          <cell r="AO2683" t="str">
            <v/>
          </cell>
          <cell r="AP2683" t="str">
            <v/>
          </cell>
          <cell r="AQ2683" t="str">
            <v/>
          </cell>
          <cell r="AR2683" t="str">
            <v>ETIQUETA DE ESTOQUE - xxH</v>
          </cell>
          <cell r="AS2683"/>
          <cell r="AT2683" t="str">
            <v>EST</v>
          </cell>
          <cell r="AU2683" t="str">
            <v>EST</v>
          </cell>
          <cell r="AV2683" t="str">
            <v/>
          </cell>
          <cell r="AW2683">
            <v>13136.84</v>
          </cell>
          <cell r="AX2683">
            <v>-13136.84</v>
          </cell>
          <cell r="AY2683"/>
          <cell r="AZ2683" t="str">
            <v/>
          </cell>
          <cell r="BA2683"/>
          <cell r="BB2683"/>
          <cell r="BC2683"/>
          <cell r="BD2683" t="str">
            <v/>
          </cell>
          <cell r="BE2683">
            <v>0</v>
          </cell>
          <cell r="BF2683" t="str">
            <v/>
          </cell>
          <cell r="BG2683" t="str">
            <v/>
          </cell>
          <cell r="BH2683">
            <v>13</v>
          </cell>
          <cell r="BI2683" t="str">
            <v>0</v>
          </cell>
          <cell r="BJ2683">
            <v>0</v>
          </cell>
          <cell r="BK2683">
            <v>0</v>
          </cell>
          <cell r="BL2683"/>
          <cell r="BM2683"/>
          <cell r="BN2683"/>
          <cell r="BO2683"/>
          <cell r="BQ2683" t="str">
            <v>DPOT</v>
          </cell>
          <cell r="BS2683" t="str">
            <v/>
          </cell>
          <cell r="BT2683" t="str">
            <v/>
          </cell>
        </row>
        <row r="2684">
          <cell r="H2684">
            <v>2</v>
          </cell>
          <cell r="O2684">
            <v>273805</v>
          </cell>
          <cell r="P2684"/>
          <cell r="Q2684" t="str">
            <v>EST MESA JANTAR ROSSI (FREIJO NATURAL)</v>
          </cell>
          <cell r="R2684"/>
          <cell r="S2684"/>
          <cell r="T2684">
            <v>1.8</v>
          </cell>
          <cell r="U2684">
            <v>0.86</v>
          </cell>
          <cell r="V2684">
            <v>0.75</v>
          </cell>
          <cell r="W2684">
            <v>0</v>
          </cell>
          <cell r="X2684" t="str">
            <v>EST MESA JANTAR ROSSI (FREIJO NATURAL) - 1,8x0,86x0,75H</v>
          </cell>
          <cell r="Y2684">
            <v>0</v>
          </cell>
          <cell r="Z2684">
            <v>0</v>
          </cell>
          <cell r="AA2684">
            <v>0</v>
          </cell>
          <cell r="AB2684"/>
          <cell r="AC2684"/>
          <cell r="AD2684"/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 t="str">
            <v xml:space="preserve">REF: </v>
          </cell>
          <cell r="AJ2684" t="str">
            <v>PRODUTO PRONTA ENTREGA</v>
          </cell>
          <cell r="AK2684"/>
          <cell r="AL2684" t="str">
            <v>ETIQUETA DE ESTOQUE</v>
          </cell>
          <cell r="AM2684"/>
          <cell r="AN2684" t="str">
            <v/>
          </cell>
          <cell r="AO2684" t="str">
            <v/>
          </cell>
          <cell r="AP2684" t="str">
            <v/>
          </cell>
          <cell r="AQ2684" t="str">
            <v/>
          </cell>
          <cell r="AR2684" t="str">
            <v>ETIQUETA DE ESTOQUE - xxH</v>
          </cell>
          <cell r="AS2684"/>
          <cell r="AT2684" t="str">
            <v>EST</v>
          </cell>
          <cell r="AU2684" t="str">
            <v>EST</v>
          </cell>
          <cell r="AV2684" t="str">
            <v/>
          </cell>
          <cell r="AW2684">
            <v>79590.429999999993</v>
          </cell>
          <cell r="AX2684">
            <v>-79590.429999999993</v>
          </cell>
          <cell r="AY2684"/>
          <cell r="AZ2684" t="str">
            <v/>
          </cell>
          <cell r="BA2684"/>
          <cell r="BB2684"/>
          <cell r="BC2684"/>
          <cell r="BD2684" t="str">
            <v/>
          </cell>
          <cell r="BE2684">
            <v>0</v>
          </cell>
          <cell r="BF2684" t="str">
            <v/>
          </cell>
          <cell r="BG2684" t="str">
            <v/>
          </cell>
          <cell r="BH2684">
            <v>13</v>
          </cell>
          <cell r="BI2684" t="str">
            <v>0</v>
          </cell>
          <cell r="BJ2684">
            <v>0</v>
          </cell>
          <cell r="BK2684">
            <v>0</v>
          </cell>
          <cell r="BL2684"/>
          <cell r="BM2684"/>
          <cell r="BN2684"/>
          <cell r="BO2684"/>
          <cell r="BQ2684" t="str">
            <v>DPOT</v>
          </cell>
          <cell r="BS2684" t="str">
            <v/>
          </cell>
          <cell r="BT2684" t="str">
            <v/>
          </cell>
        </row>
        <row r="2685">
          <cell r="H2685">
            <v>2</v>
          </cell>
          <cell r="O2685">
            <v>273804</v>
          </cell>
          <cell r="P2685"/>
          <cell r="Q2685" t="str">
            <v>EST CARRINHO CHA VERTIS (FREIJO NATURAL)</v>
          </cell>
          <cell r="R2685"/>
          <cell r="S2685"/>
          <cell r="T2685">
            <v>0.7</v>
          </cell>
          <cell r="U2685">
            <v>0.44</v>
          </cell>
          <cell r="V2685">
            <v>0.78</v>
          </cell>
          <cell r="W2685">
            <v>0</v>
          </cell>
          <cell r="X2685" t="str">
            <v>EST CARRINHO CHA VERTIS (FREIJO NATURAL) - 0,7x0,44x0,78H</v>
          </cell>
          <cell r="Y2685">
            <v>0</v>
          </cell>
          <cell r="Z2685">
            <v>0</v>
          </cell>
          <cell r="AA2685">
            <v>0</v>
          </cell>
          <cell r="AB2685"/>
          <cell r="AC2685"/>
          <cell r="AD2685"/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 t="str">
            <v xml:space="preserve">REF: </v>
          </cell>
          <cell r="AJ2685" t="str">
            <v>PRODUTO PRONTA ENTREGA</v>
          </cell>
          <cell r="AK2685"/>
          <cell r="AL2685" t="str">
            <v>ETIQUETA DE ESTOQUE</v>
          </cell>
          <cell r="AM2685"/>
          <cell r="AN2685" t="str">
            <v/>
          </cell>
          <cell r="AO2685" t="str">
            <v/>
          </cell>
          <cell r="AP2685" t="str">
            <v/>
          </cell>
          <cell r="AQ2685" t="str">
            <v/>
          </cell>
          <cell r="AR2685" t="str">
            <v>ETIQUETA DE ESTOQUE - xxH</v>
          </cell>
          <cell r="AS2685"/>
          <cell r="AT2685" t="str">
            <v>EST</v>
          </cell>
          <cell r="AU2685" t="str">
            <v>EST</v>
          </cell>
          <cell r="AV2685" t="str">
            <v/>
          </cell>
          <cell r="AW2685">
            <v>46141.23</v>
          </cell>
          <cell r="AX2685">
            <v>-46141.23</v>
          </cell>
          <cell r="AY2685"/>
          <cell r="AZ2685" t="str">
            <v/>
          </cell>
          <cell r="BA2685"/>
          <cell r="BB2685"/>
          <cell r="BC2685"/>
          <cell r="BD2685" t="str">
            <v/>
          </cell>
          <cell r="BE2685">
            <v>0</v>
          </cell>
          <cell r="BF2685" t="str">
            <v/>
          </cell>
          <cell r="BG2685" t="str">
            <v/>
          </cell>
          <cell r="BH2685">
            <v>13</v>
          </cell>
          <cell r="BI2685" t="str">
            <v>0</v>
          </cell>
          <cell r="BJ2685">
            <v>0</v>
          </cell>
          <cell r="BK2685">
            <v>0</v>
          </cell>
          <cell r="BL2685"/>
          <cell r="BM2685"/>
          <cell r="BN2685"/>
          <cell r="BO2685"/>
          <cell r="BQ2685" t="str">
            <v>DPOT</v>
          </cell>
          <cell r="BS2685" t="str">
            <v/>
          </cell>
          <cell r="BT2685" t="str">
            <v/>
          </cell>
        </row>
        <row r="2686">
          <cell r="H2686">
            <v>0</v>
          </cell>
          <cell r="O2686">
            <v>273690</v>
          </cell>
          <cell r="P2686"/>
          <cell r="Q2686" t="str">
            <v>EST POLTRONA ZANINE N (FREIJO NATURAL) TC GRIGGIO COR 3 CRU</v>
          </cell>
          <cell r="R2686"/>
          <cell r="S2686"/>
          <cell r="T2686">
            <v>0.71</v>
          </cell>
          <cell r="U2686">
            <v>0.67</v>
          </cell>
          <cell r="V2686">
            <v>0.7</v>
          </cell>
          <cell r="W2686">
            <v>0</v>
          </cell>
          <cell r="X2686" t="str">
            <v>EST POLTRONA ZANINE N (FREIJO NATURAL) TC GRIGGIO COR 3 CRU - 0,71x0,67x0,7H</v>
          </cell>
          <cell r="Y2686">
            <v>0</v>
          </cell>
          <cell r="Z2686">
            <v>0</v>
          </cell>
          <cell r="AA2686">
            <v>0</v>
          </cell>
          <cell r="AB2686"/>
          <cell r="AC2686"/>
          <cell r="AD2686"/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 t="str">
            <v xml:space="preserve">REF: </v>
          </cell>
          <cell r="AJ2686" t="str">
            <v>PRODUTO PRONTA ENTREGA</v>
          </cell>
          <cell r="AK2686"/>
          <cell r="AL2686" t="str">
            <v>ETIQUETA DE ESTOQUE</v>
          </cell>
          <cell r="AM2686"/>
          <cell r="AN2686" t="str">
            <v/>
          </cell>
          <cell r="AO2686" t="str">
            <v/>
          </cell>
          <cell r="AP2686" t="str">
            <v/>
          </cell>
          <cell r="AQ2686" t="str">
            <v/>
          </cell>
          <cell r="AR2686" t="str">
            <v>ETIQUETA DE ESTOQUE - xxH</v>
          </cell>
          <cell r="AS2686"/>
          <cell r="AT2686" t="str">
            <v>EST</v>
          </cell>
          <cell r="AU2686" t="str">
            <v>EST</v>
          </cell>
          <cell r="AV2686" t="str">
            <v/>
          </cell>
          <cell r="AW2686">
            <v>18299.439999999999</v>
          </cell>
          <cell r="AX2686">
            <v>-18299.439999999999</v>
          </cell>
          <cell r="AY2686"/>
          <cell r="AZ2686" t="str">
            <v/>
          </cell>
          <cell r="BA2686"/>
          <cell r="BB2686"/>
          <cell r="BC2686"/>
          <cell r="BD2686" t="str">
            <v/>
          </cell>
          <cell r="BE2686">
            <v>0</v>
          </cell>
          <cell r="BF2686" t="str">
            <v/>
          </cell>
          <cell r="BG2686" t="str">
            <v/>
          </cell>
          <cell r="BH2686">
            <v>13</v>
          </cell>
          <cell r="BI2686" t="str">
            <v>0</v>
          </cell>
          <cell r="BJ2686">
            <v>0</v>
          </cell>
          <cell r="BK2686">
            <v>0</v>
          </cell>
          <cell r="BL2686"/>
          <cell r="BM2686"/>
          <cell r="BN2686"/>
          <cell r="BO2686"/>
          <cell r="BQ2686" t="str">
            <v>DPOT</v>
          </cell>
          <cell r="BS2686" t="str">
            <v/>
          </cell>
          <cell r="BT2686" t="str">
            <v/>
          </cell>
        </row>
        <row r="2687">
          <cell r="H2687">
            <v>0</v>
          </cell>
          <cell r="O2687">
            <v>273689</v>
          </cell>
          <cell r="P2687"/>
          <cell r="Q2687" t="str">
            <v>EST POLTRONA ZANINE N (FREIJO NATURAL) TC ZEFIRO 158 VERDE</v>
          </cell>
          <cell r="R2687"/>
          <cell r="S2687"/>
          <cell r="T2687">
            <v>0.71</v>
          </cell>
          <cell r="U2687">
            <v>0.67</v>
          </cell>
          <cell r="V2687">
            <v>0.7</v>
          </cell>
          <cell r="W2687">
            <v>0</v>
          </cell>
          <cell r="X2687" t="str">
            <v>EST POLTRONA ZANINE N (FREIJO NATURAL) TC ZEFIRO 158 VERDE - 0,71x0,67x0,7H</v>
          </cell>
          <cell r="Y2687">
            <v>0</v>
          </cell>
          <cell r="Z2687">
            <v>0</v>
          </cell>
          <cell r="AA2687">
            <v>0</v>
          </cell>
          <cell r="AB2687"/>
          <cell r="AC2687"/>
          <cell r="AD2687"/>
          <cell r="AE2687">
            <v>0</v>
          </cell>
          <cell r="AF2687">
            <v>0</v>
          </cell>
          <cell r="AG2687">
            <v>0</v>
          </cell>
          <cell r="AH2687">
            <v>0</v>
          </cell>
          <cell r="AI2687" t="str">
            <v xml:space="preserve">REF: </v>
          </cell>
          <cell r="AJ2687" t="str">
            <v>PRODUTO PRONTA ENTREGA</v>
          </cell>
          <cell r="AK2687"/>
          <cell r="AL2687" t="str">
            <v>ETIQUETA DE ESTOQUE</v>
          </cell>
          <cell r="AM2687"/>
          <cell r="AN2687" t="str">
            <v/>
          </cell>
          <cell r="AO2687" t="str">
            <v/>
          </cell>
          <cell r="AP2687" t="str">
            <v/>
          </cell>
          <cell r="AQ2687" t="str">
            <v/>
          </cell>
          <cell r="AR2687" t="str">
            <v>ETIQUETA DE ESTOQUE - xxH</v>
          </cell>
          <cell r="AS2687"/>
          <cell r="AT2687" t="str">
            <v>EST</v>
          </cell>
          <cell r="AU2687" t="str">
            <v>EST</v>
          </cell>
          <cell r="AV2687" t="str">
            <v/>
          </cell>
          <cell r="AW2687">
            <v>18048.14</v>
          </cell>
          <cell r="AX2687">
            <v>-18048.14</v>
          </cell>
          <cell r="AY2687"/>
          <cell r="AZ2687" t="str">
            <v/>
          </cell>
          <cell r="BA2687"/>
          <cell r="BB2687"/>
          <cell r="BC2687"/>
          <cell r="BD2687" t="str">
            <v/>
          </cell>
          <cell r="BE2687">
            <v>0</v>
          </cell>
          <cell r="BF2687" t="str">
            <v/>
          </cell>
          <cell r="BG2687" t="str">
            <v/>
          </cell>
          <cell r="BH2687">
            <v>13</v>
          </cell>
          <cell r="BI2687" t="str">
            <v>0</v>
          </cell>
          <cell r="BJ2687">
            <v>0</v>
          </cell>
          <cell r="BK2687">
            <v>0</v>
          </cell>
          <cell r="BL2687"/>
          <cell r="BM2687"/>
          <cell r="BN2687"/>
          <cell r="BO2687"/>
          <cell r="BQ2687" t="str">
            <v>DPOT</v>
          </cell>
          <cell r="BS2687" t="str">
            <v/>
          </cell>
          <cell r="BT2687" t="str">
            <v/>
          </cell>
        </row>
        <row r="2688">
          <cell r="H2688">
            <v>1</v>
          </cell>
          <cell r="O2688">
            <v>273525</v>
          </cell>
          <cell r="P2688"/>
          <cell r="Q2688" t="str">
            <v>EST CAIXA C/PUXADOR HASTE FRONTAL TORNEADO (ROXINHO)</v>
          </cell>
          <cell r="R2688"/>
          <cell r="S2688"/>
          <cell r="T2688">
            <v>0.4</v>
          </cell>
          <cell r="U2688">
            <v>0.3</v>
          </cell>
          <cell r="V2688">
            <v>0.15</v>
          </cell>
          <cell r="W2688">
            <v>0</v>
          </cell>
          <cell r="X2688" t="str">
            <v>EST CAIXA C/PUXADOR HASTE FRONTAL TORNEADO (ROXINHO) - 0,4x0,3x0,15H</v>
          </cell>
          <cell r="Y2688">
            <v>0</v>
          </cell>
          <cell r="Z2688">
            <v>0.5</v>
          </cell>
          <cell r="AA2688">
            <v>0</v>
          </cell>
          <cell r="AB2688"/>
          <cell r="AC2688"/>
          <cell r="AD2688"/>
          <cell r="AE2688">
            <v>0</v>
          </cell>
          <cell r="AF2688">
            <v>0</v>
          </cell>
          <cell r="AG2688">
            <v>0</v>
          </cell>
          <cell r="AH2688">
            <v>0</v>
          </cell>
          <cell r="AI2688" t="str">
            <v xml:space="preserve">REF: </v>
          </cell>
          <cell r="AJ2688"/>
          <cell r="AK2688"/>
          <cell r="AL2688" t="str">
            <v>ETIQUETA DE ESTOQUE</v>
          </cell>
          <cell r="AM2688"/>
          <cell r="AN2688" t="str">
            <v/>
          </cell>
          <cell r="AO2688" t="str">
            <v/>
          </cell>
          <cell r="AP2688" t="str">
            <v/>
          </cell>
          <cell r="AQ2688" t="str">
            <v/>
          </cell>
          <cell r="AR2688" t="str">
            <v>ETIQUETA DE ESTOQUE - xxH</v>
          </cell>
          <cell r="AS2688"/>
          <cell r="AT2688" t="str">
            <v>EST</v>
          </cell>
          <cell r="AU2688" t="str">
            <v>EST</v>
          </cell>
          <cell r="AV2688" t="str">
            <v/>
          </cell>
          <cell r="AW2688">
            <v>2223.09</v>
          </cell>
          <cell r="AX2688">
            <v>-2223.09</v>
          </cell>
          <cell r="AY2688"/>
          <cell r="AZ2688" t="str">
            <v/>
          </cell>
          <cell r="BA2688"/>
          <cell r="BB2688"/>
          <cell r="BC2688"/>
          <cell r="BD2688" t="str">
            <v/>
          </cell>
          <cell r="BE2688">
            <v>0</v>
          </cell>
          <cell r="BF2688" t="str">
            <v/>
          </cell>
          <cell r="BG2688" t="str">
            <v/>
          </cell>
          <cell r="BH2688">
            <v>13</v>
          </cell>
          <cell r="BI2688" t="str">
            <v>0</v>
          </cell>
          <cell r="BJ2688">
            <v>0</v>
          </cell>
          <cell r="BK2688">
            <v>0</v>
          </cell>
          <cell r="BL2688"/>
          <cell r="BM2688"/>
          <cell r="BN2688"/>
          <cell r="BO2688"/>
          <cell r="BQ2688" t="str">
            <v>DPOT</v>
          </cell>
          <cell r="BS2688" t="str">
            <v/>
          </cell>
          <cell r="BT2688" t="str">
            <v/>
          </cell>
        </row>
        <row r="2689">
          <cell r="H2689">
            <v>1</v>
          </cell>
          <cell r="O2689">
            <v>273524</v>
          </cell>
          <cell r="P2689"/>
          <cell r="Q2689" t="str">
            <v>EST CAIXA C/ALCA SUPERIOR (ROXINHO/PEROBA)</v>
          </cell>
          <cell r="R2689"/>
          <cell r="S2689"/>
          <cell r="T2689">
            <v>0.4</v>
          </cell>
          <cell r="U2689">
            <v>0.3</v>
          </cell>
          <cell r="V2689">
            <v>0.15</v>
          </cell>
          <cell r="W2689">
            <v>0</v>
          </cell>
          <cell r="X2689" t="str">
            <v>EST CAIXA C/ALCA SUPERIOR (ROXINHO/PEROBA) - 0,4x0,3x0,15H</v>
          </cell>
          <cell r="Y2689">
            <v>0</v>
          </cell>
          <cell r="Z2689">
            <v>0.5</v>
          </cell>
          <cell r="AA2689">
            <v>0</v>
          </cell>
          <cell r="AB2689"/>
          <cell r="AC2689"/>
          <cell r="AD2689"/>
          <cell r="AE2689">
            <v>0</v>
          </cell>
          <cell r="AF2689">
            <v>0</v>
          </cell>
          <cell r="AG2689">
            <v>0</v>
          </cell>
          <cell r="AH2689">
            <v>0</v>
          </cell>
          <cell r="AI2689" t="str">
            <v xml:space="preserve">REF: </v>
          </cell>
          <cell r="AJ2689"/>
          <cell r="AK2689"/>
          <cell r="AL2689" t="str">
            <v>ETIQUETA DE ESTOQUE</v>
          </cell>
          <cell r="AM2689"/>
          <cell r="AN2689" t="str">
            <v/>
          </cell>
          <cell r="AO2689" t="str">
            <v/>
          </cell>
          <cell r="AP2689" t="str">
            <v/>
          </cell>
          <cell r="AQ2689" t="str">
            <v/>
          </cell>
          <cell r="AR2689" t="str">
            <v>ETIQUETA DE ESTOQUE - xxH</v>
          </cell>
          <cell r="AS2689"/>
          <cell r="AT2689" t="str">
            <v>EST</v>
          </cell>
          <cell r="AU2689" t="str">
            <v>EST</v>
          </cell>
          <cell r="AV2689" t="str">
            <v/>
          </cell>
          <cell r="AW2689">
            <v>2495.3000000000002</v>
          </cell>
          <cell r="AX2689">
            <v>-2495.3000000000002</v>
          </cell>
          <cell r="AY2689"/>
          <cell r="AZ2689" t="str">
            <v/>
          </cell>
          <cell r="BA2689"/>
          <cell r="BB2689"/>
          <cell r="BC2689"/>
          <cell r="BD2689" t="str">
            <v/>
          </cell>
          <cell r="BE2689">
            <v>0</v>
          </cell>
          <cell r="BF2689" t="str">
            <v/>
          </cell>
          <cell r="BG2689" t="str">
            <v/>
          </cell>
          <cell r="BH2689">
            <v>13</v>
          </cell>
          <cell r="BI2689" t="str">
            <v>0</v>
          </cell>
          <cell r="BJ2689">
            <v>0</v>
          </cell>
          <cell r="BK2689">
            <v>0</v>
          </cell>
          <cell r="BL2689"/>
          <cell r="BM2689"/>
          <cell r="BN2689"/>
          <cell r="BO2689"/>
          <cell r="BQ2689" t="str">
            <v>DPOT</v>
          </cell>
          <cell r="BS2689" t="str">
            <v/>
          </cell>
          <cell r="BT2689" t="str">
            <v/>
          </cell>
        </row>
        <row r="2690">
          <cell r="H2690">
            <v>0</v>
          </cell>
          <cell r="O2690">
            <v>273523</v>
          </cell>
          <cell r="P2690"/>
          <cell r="Q2690" t="str">
            <v>EST CAIXA C/ PUXADOR (CIRCULAR) FRONTAL (ROXINHO)</v>
          </cell>
          <cell r="R2690"/>
          <cell r="S2690"/>
          <cell r="T2690">
            <v>0.4</v>
          </cell>
          <cell r="U2690">
            <v>0.3</v>
          </cell>
          <cell r="V2690">
            <v>0.15</v>
          </cell>
          <cell r="W2690">
            <v>0</v>
          </cell>
          <cell r="X2690" t="str">
            <v>EST CAIXA C/ PUXADOR (CIRCULAR) FRONTAL (ROXINHO) - 0,4x0,3x0,15H</v>
          </cell>
          <cell r="Y2690">
            <v>0</v>
          </cell>
          <cell r="Z2690">
            <v>0.5</v>
          </cell>
          <cell r="AA2690">
            <v>0</v>
          </cell>
          <cell r="AB2690"/>
          <cell r="AC2690"/>
          <cell r="AD2690"/>
          <cell r="AE2690">
            <v>0</v>
          </cell>
          <cell r="AF2690">
            <v>0</v>
          </cell>
          <cell r="AG2690">
            <v>0</v>
          </cell>
          <cell r="AH2690">
            <v>0</v>
          </cell>
          <cell r="AI2690" t="str">
            <v xml:space="preserve">REF: </v>
          </cell>
          <cell r="AJ2690"/>
          <cell r="AK2690"/>
          <cell r="AL2690" t="str">
            <v>ETIQUETA DE ESTOQUE</v>
          </cell>
          <cell r="AM2690"/>
          <cell r="AN2690" t="str">
            <v/>
          </cell>
          <cell r="AO2690" t="str">
            <v/>
          </cell>
          <cell r="AP2690" t="str">
            <v/>
          </cell>
          <cell r="AQ2690" t="str">
            <v/>
          </cell>
          <cell r="AR2690" t="str">
            <v>ETIQUETA DE ESTOQUE - xxH</v>
          </cell>
          <cell r="AS2690"/>
          <cell r="AT2690" t="str">
            <v>EST</v>
          </cell>
          <cell r="AU2690" t="str">
            <v>EST</v>
          </cell>
          <cell r="AV2690" t="str">
            <v/>
          </cell>
          <cell r="AW2690">
            <v>2223.09</v>
          </cell>
          <cell r="AX2690">
            <v>-2223.09</v>
          </cell>
          <cell r="AY2690"/>
          <cell r="AZ2690" t="str">
            <v/>
          </cell>
          <cell r="BA2690"/>
          <cell r="BB2690"/>
          <cell r="BC2690"/>
          <cell r="BD2690" t="str">
            <v/>
          </cell>
          <cell r="BE2690">
            <v>0</v>
          </cell>
          <cell r="BF2690" t="str">
            <v/>
          </cell>
          <cell r="BG2690" t="str">
            <v/>
          </cell>
          <cell r="BH2690">
            <v>13</v>
          </cell>
          <cell r="BI2690" t="str">
            <v>0</v>
          </cell>
          <cell r="BJ2690">
            <v>0</v>
          </cell>
          <cell r="BK2690">
            <v>0</v>
          </cell>
          <cell r="BL2690"/>
          <cell r="BM2690"/>
          <cell r="BN2690"/>
          <cell r="BO2690"/>
          <cell r="BQ2690" t="str">
            <v>DPOT</v>
          </cell>
          <cell r="BS2690" t="str">
            <v/>
          </cell>
          <cell r="BT2690" t="str">
            <v/>
          </cell>
        </row>
        <row r="2691">
          <cell r="H2691">
            <v>1</v>
          </cell>
          <cell r="O2691">
            <v>273064</v>
          </cell>
          <cell r="P2691" t="str">
            <v>2020/324-0001-01</v>
          </cell>
          <cell r="Q2691" t="str">
            <v>EST POLTRONA ATOMO TC CAMURCA SINTETICA AP002</v>
          </cell>
          <cell r="R2691"/>
          <cell r="S2691"/>
          <cell r="T2691">
            <v>0.7</v>
          </cell>
          <cell r="U2691">
            <v>0.76</v>
          </cell>
          <cell r="V2691">
            <v>0.82</v>
          </cell>
          <cell r="W2691">
            <v>0</v>
          </cell>
          <cell r="X2691" t="str">
            <v>EST POLTRONA ATOMO TC CAMURCA SINTETICA AP002 - 0,7x0,76x0,82H</v>
          </cell>
          <cell r="Y2691">
            <v>24450</v>
          </cell>
          <cell r="Z2691">
            <v>0.5</v>
          </cell>
          <cell r="AA2691">
            <v>12225</v>
          </cell>
          <cell r="AB2691"/>
          <cell r="AC2691"/>
          <cell r="AD2691"/>
          <cell r="AE2691">
            <v>24450</v>
          </cell>
          <cell r="AF2691">
            <v>24450</v>
          </cell>
          <cell r="AG2691">
            <v>0</v>
          </cell>
          <cell r="AH2691">
            <v>24450</v>
          </cell>
          <cell r="AI2691" t="str">
            <v>REF: 273064</v>
          </cell>
          <cell r="AJ2691" t="str">
            <v>PRODUTO FORA DE LINHA</v>
          </cell>
          <cell r="AK2691">
            <v>273064</v>
          </cell>
          <cell r="AL2691" t="str">
            <v>EST POLTRONA ATOMO TC CAMURCA SINTETICA AP002</v>
          </cell>
          <cell r="AM2691"/>
          <cell r="AN2691">
            <v>0.7</v>
          </cell>
          <cell r="AO2691">
            <v>0.76</v>
          </cell>
          <cell r="AP2691">
            <v>0.82</v>
          </cell>
          <cell r="AQ2691">
            <v>0</v>
          </cell>
          <cell r="AR2691" t="str">
            <v>EST POLTRONA ATOMO TC CAMURCA SINTETICA AP002 - 0,7x0,76x0,82H</v>
          </cell>
          <cell r="AS2691">
            <v>24450</v>
          </cell>
          <cell r="AT2691">
            <v>24450</v>
          </cell>
          <cell r="AU2691">
            <v>24450</v>
          </cell>
          <cell r="AV2691">
            <v>0</v>
          </cell>
          <cell r="AW2691">
            <v>24450</v>
          </cell>
          <cell r="AX2691">
            <v>0</v>
          </cell>
          <cell r="AY2691"/>
          <cell r="AZ2691" t="str">
            <v/>
          </cell>
          <cell r="BA2691"/>
          <cell r="BB2691"/>
          <cell r="BC2691"/>
          <cell r="BD2691" t="str">
            <v/>
          </cell>
          <cell r="BE2691">
            <v>0</v>
          </cell>
          <cell r="BF2691" t="str">
            <v/>
          </cell>
          <cell r="BG2691" t="str">
            <v/>
          </cell>
          <cell r="BH2691">
            <v>15</v>
          </cell>
          <cell r="BI2691" t="str">
            <v>0</v>
          </cell>
          <cell r="BJ2691">
            <v>0</v>
          </cell>
          <cell r="BK2691">
            <v>0</v>
          </cell>
          <cell r="BL2691"/>
          <cell r="BM2691"/>
          <cell r="BN2691"/>
          <cell r="BO2691"/>
          <cell r="BQ2691" t="str">
            <v>DPOT</v>
          </cell>
          <cell r="BS2691" t="str">
            <v/>
          </cell>
          <cell r="BT2691" t="str">
            <v/>
          </cell>
        </row>
        <row r="2692">
          <cell r="H2692">
            <v>1</v>
          </cell>
          <cell r="O2692">
            <v>272033</v>
          </cell>
          <cell r="P2692"/>
          <cell r="Q2692" t="str">
            <v>EST CADEIRA ZANINE I (FREIJO NT) TC FLORENTINE CYPRESS</v>
          </cell>
          <cell r="R2692"/>
          <cell r="S2692"/>
          <cell r="T2692">
            <v>0.46</v>
          </cell>
          <cell r="U2692">
            <v>0.56999999999999995</v>
          </cell>
          <cell r="V2692">
            <v>0.81</v>
          </cell>
          <cell r="W2692">
            <v>0</v>
          </cell>
          <cell r="X2692" t="str">
            <v>EST CADEIRA ZANINE I (FREIJO NT) TC FLORENTINE CYPRESS - 0,46x0,57x0,81H</v>
          </cell>
          <cell r="Y2692">
            <v>0</v>
          </cell>
          <cell r="Z2692">
            <v>0</v>
          </cell>
          <cell r="AA2692">
            <v>0</v>
          </cell>
          <cell r="AB2692"/>
          <cell r="AC2692"/>
          <cell r="AD2692"/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 t="str">
            <v xml:space="preserve">REF: </v>
          </cell>
          <cell r="AJ2692" t="str">
            <v>PRODUTO PRONTA ENTREGA</v>
          </cell>
          <cell r="AK2692"/>
          <cell r="AL2692" t="str">
            <v>ETIQUETA DE ESTOQUE</v>
          </cell>
          <cell r="AM2692"/>
          <cell r="AN2692" t="str">
            <v/>
          </cell>
          <cell r="AO2692" t="str">
            <v/>
          </cell>
          <cell r="AP2692" t="str">
            <v/>
          </cell>
          <cell r="AQ2692" t="str">
            <v/>
          </cell>
          <cell r="AR2692" t="str">
            <v>ETIQUETA DE ESTOQUE - xxH</v>
          </cell>
          <cell r="AS2692"/>
          <cell r="AT2692" t="str">
            <v>EST</v>
          </cell>
          <cell r="AU2692" t="str">
            <v>EST</v>
          </cell>
          <cell r="AV2692" t="str">
            <v/>
          </cell>
          <cell r="AW2692">
            <v>9616.9</v>
          </cell>
          <cell r="AX2692">
            <v>-9616.9</v>
          </cell>
          <cell r="AY2692"/>
          <cell r="AZ2692" t="str">
            <v/>
          </cell>
          <cell r="BA2692"/>
          <cell r="BB2692"/>
          <cell r="BC2692"/>
          <cell r="BD2692" t="str">
            <v/>
          </cell>
          <cell r="BE2692">
            <v>0</v>
          </cell>
          <cell r="BF2692" t="str">
            <v/>
          </cell>
          <cell r="BG2692" t="str">
            <v/>
          </cell>
          <cell r="BH2692">
            <v>13</v>
          </cell>
          <cell r="BI2692" t="str">
            <v>0</v>
          </cell>
          <cell r="BJ2692">
            <v>0</v>
          </cell>
          <cell r="BK2692">
            <v>0</v>
          </cell>
          <cell r="BL2692"/>
          <cell r="BM2692"/>
          <cell r="BN2692"/>
          <cell r="BO2692"/>
          <cell r="BQ2692" t="str">
            <v>DPOT</v>
          </cell>
          <cell r="BS2692" t="str">
            <v/>
          </cell>
          <cell r="BT2692" t="str">
            <v/>
          </cell>
        </row>
        <row r="2693">
          <cell r="H2693">
            <v>1</v>
          </cell>
          <cell r="O2693">
            <v>271931</v>
          </cell>
          <cell r="P2693"/>
          <cell r="Q2693" t="str">
            <v>EST SOFA HAUNER (MAD A COR 02) TC ZEFIRO 158 VERDE</v>
          </cell>
          <cell r="R2693"/>
          <cell r="S2693"/>
          <cell r="T2693">
            <v>1.8</v>
          </cell>
          <cell r="U2693">
            <v>1.02</v>
          </cell>
          <cell r="V2693">
            <v>0.72</v>
          </cell>
          <cell r="W2693">
            <v>0</v>
          </cell>
          <cell r="X2693" t="str">
            <v>EST SOFA HAUNER (MAD A COR 02) TC ZEFIRO 158 VERDE - 1,8x1,02x0,72H</v>
          </cell>
          <cell r="Y2693">
            <v>0</v>
          </cell>
          <cell r="Z2693">
            <v>0</v>
          </cell>
          <cell r="AA2693">
            <v>0</v>
          </cell>
          <cell r="AB2693"/>
          <cell r="AC2693"/>
          <cell r="AD2693"/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 t="str">
            <v xml:space="preserve">REF: </v>
          </cell>
          <cell r="AJ2693" t="str">
            <v>PRODUTO PRONTA ENTREGA</v>
          </cell>
          <cell r="AK2693"/>
          <cell r="AL2693" t="str">
            <v>ETIQUETA DE ESTOQUE</v>
          </cell>
          <cell r="AM2693"/>
          <cell r="AN2693" t="str">
            <v/>
          </cell>
          <cell r="AO2693" t="str">
            <v/>
          </cell>
          <cell r="AP2693" t="str">
            <v/>
          </cell>
          <cell r="AQ2693" t="str">
            <v/>
          </cell>
          <cell r="AR2693" t="str">
            <v>ETIQUETA DE ESTOQUE - xxH</v>
          </cell>
          <cell r="AS2693"/>
          <cell r="AT2693" t="str">
            <v>EST</v>
          </cell>
          <cell r="AU2693" t="str">
            <v>EST</v>
          </cell>
          <cell r="AV2693" t="str">
            <v/>
          </cell>
          <cell r="AW2693">
            <v>79346.95</v>
          </cell>
          <cell r="AX2693">
            <v>-79346.95</v>
          </cell>
          <cell r="AY2693"/>
          <cell r="AZ2693" t="str">
            <v/>
          </cell>
          <cell r="BA2693"/>
          <cell r="BB2693"/>
          <cell r="BC2693"/>
          <cell r="BD2693" t="str">
            <v/>
          </cell>
          <cell r="BE2693">
            <v>0</v>
          </cell>
          <cell r="BF2693" t="str">
            <v/>
          </cell>
          <cell r="BG2693" t="str">
            <v/>
          </cell>
          <cell r="BH2693">
            <v>13</v>
          </cell>
          <cell r="BI2693" t="str">
            <v>0</v>
          </cell>
          <cell r="BJ2693">
            <v>0</v>
          </cell>
          <cell r="BK2693">
            <v>0</v>
          </cell>
          <cell r="BL2693"/>
          <cell r="BM2693"/>
          <cell r="BN2693"/>
          <cell r="BO2693"/>
          <cell r="BQ2693" t="str">
            <v>DPOT</v>
          </cell>
          <cell r="BS2693" t="str">
            <v/>
          </cell>
          <cell r="BT2693" t="str">
            <v/>
          </cell>
        </row>
        <row r="2694">
          <cell r="H2694">
            <v>1</v>
          </cell>
          <cell r="O2694">
            <v>271830</v>
          </cell>
          <cell r="P2694"/>
          <cell r="Q2694" t="str">
            <v>EST CARRINHO BAR SOFIA (PRETO ABSOLUTO) FREIJO NATURAL</v>
          </cell>
          <cell r="R2694"/>
          <cell r="S2694"/>
          <cell r="T2694">
            <v>0.45</v>
          </cell>
          <cell r="U2694">
            <v>0</v>
          </cell>
          <cell r="V2694">
            <v>0.67</v>
          </cell>
          <cell r="W2694">
            <v>0.45</v>
          </cell>
          <cell r="X2694" t="str">
            <v>EST CARRINHO BAR SOFIA (PRETO ABSOLUTO) FREIJO NATURAL - Ø0,45x0,67H</v>
          </cell>
          <cell r="Y2694">
            <v>0</v>
          </cell>
          <cell r="Z2694">
            <v>0.5</v>
          </cell>
          <cell r="AA2694">
            <v>0</v>
          </cell>
          <cell r="AB2694"/>
          <cell r="AC2694"/>
          <cell r="AD2694"/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 t="str">
            <v xml:space="preserve">REF: </v>
          </cell>
          <cell r="AJ2694"/>
          <cell r="AK2694"/>
          <cell r="AL2694" t="str">
            <v>ETIQUETA DE ESTOQUE</v>
          </cell>
          <cell r="AM2694"/>
          <cell r="AN2694" t="str">
            <v/>
          </cell>
          <cell r="AO2694" t="str">
            <v/>
          </cell>
          <cell r="AP2694" t="str">
            <v/>
          </cell>
          <cell r="AQ2694" t="str">
            <v/>
          </cell>
          <cell r="AR2694" t="str">
            <v>ETIQUETA DE ESTOQUE - xxH</v>
          </cell>
          <cell r="AS2694"/>
          <cell r="AT2694" t="str">
            <v>EST</v>
          </cell>
          <cell r="AU2694" t="str">
            <v>EST</v>
          </cell>
          <cell r="AV2694" t="str">
            <v/>
          </cell>
          <cell r="AW2694">
            <v>38294.239999999998</v>
          </cell>
          <cell r="AX2694">
            <v>-38294.239999999998</v>
          </cell>
          <cell r="AY2694"/>
          <cell r="AZ2694" t="str">
            <v/>
          </cell>
          <cell r="BA2694"/>
          <cell r="BB2694"/>
          <cell r="BC2694"/>
          <cell r="BD2694" t="str">
            <v/>
          </cell>
          <cell r="BE2694">
            <v>0</v>
          </cell>
          <cell r="BF2694" t="str">
            <v/>
          </cell>
          <cell r="BG2694" t="str">
            <v/>
          </cell>
          <cell r="BH2694">
            <v>13</v>
          </cell>
          <cell r="BI2694" t="str">
            <v>0</v>
          </cell>
          <cell r="BJ2694">
            <v>0</v>
          </cell>
          <cell r="BK2694">
            <v>0</v>
          </cell>
          <cell r="BL2694"/>
          <cell r="BM2694"/>
          <cell r="BN2694"/>
          <cell r="BO2694"/>
          <cell r="BQ2694" t="str">
            <v>DPOT</v>
          </cell>
          <cell r="BS2694" t="str">
            <v/>
          </cell>
          <cell r="BT2694" t="str">
            <v/>
          </cell>
        </row>
        <row r="2695">
          <cell r="H2695">
            <v>0</v>
          </cell>
          <cell r="O2695">
            <v>271829</v>
          </cell>
          <cell r="P2695"/>
          <cell r="Q2695" t="str">
            <v>EST CARRINHO BAR ANTONIO (CARRARA) (FREIJO NATURAL)</v>
          </cell>
          <cell r="R2695"/>
          <cell r="S2695"/>
          <cell r="T2695">
            <v>0.74</v>
          </cell>
          <cell r="U2695">
            <v>0.45</v>
          </cell>
          <cell r="V2695">
            <v>0.75</v>
          </cell>
          <cell r="W2695">
            <v>0</v>
          </cell>
          <cell r="X2695" t="str">
            <v>EST CARRINHO BAR ANTONIO (CARRARA) (FREIJO NATURAL) - 0,74x0,45x0,75H</v>
          </cell>
          <cell r="Y2695">
            <v>0</v>
          </cell>
          <cell r="Z2695">
            <v>0.5</v>
          </cell>
          <cell r="AA2695">
            <v>0</v>
          </cell>
          <cell r="AB2695"/>
          <cell r="AC2695"/>
          <cell r="AD2695"/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 t="str">
            <v xml:space="preserve">REF: </v>
          </cell>
          <cell r="AJ2695"/>
          <cell r="AK2695"/>
          <cell r="AL2695" t="str">
            <v>ETIQUETA DE ESTOQUE</v>
          </cell>
          <cell r="AM2695"/>
          <cell r="AN2695" t="str">
            <v/>
          </cell>
          <cell r="AO2695" t="str">
            <v/>
          </cell>
          <cell r="AP2695" t="str">
            <v/>
          </cell>
          <cell r="AQ2695" t="str">
            <v/>
          </cell>
          <cell r="AR2695" t="str">
            <v>ETIQUETA DE ESTOQUE - xxH</v>
          </cell>
          <cell r="AS2695"/>
          <cell r="AT2695" t="str">
            <v>EST</v>
          </cell>
          <cell r="AU2695" t="str">
            <v>EST</v>
          </cell>
          <cell r="AV2695" t="str">
            <v/>
          </cell>
          <cell r="AW2695">
            <v>40149.449999999997</v>
          </cell>
          <cell r="AX2695">
            <v>-40149.449999999997</v>
          </cell>
          <cell r="AY2695"/>
          <cell r="AZ2695" t="str">
            <v/>
          </cell>
          <cell r="BA2695"/>
          <cell r="BB2695"/>
          <cell r="BC2695"/>
          <cell r="BD2695" t="str">
            <v/>
          </cell>
          <cell r="BE2695">
            <v>0</v>
          </cell>
          <cell r="BF2695" t="str">
            <v/>
          </cell>
          <cell r="BG2695" t="str">
            <v/>
          </cell>
          <cell r="BH2695">
            <v>13</v>
          </cell>
          <cell r="BI2695" t="str">
            <v>0</v>
          </cell>
          <cell r="BJ2695">
            <v>0</v>
          </cell>
          <cell r="BK2695">
            <v>0</v>
          </cell>
          <cell r="BL2695"/>
          <cell r="BM2695"/>
          <cell r="BN2695"/>
          <cell r="BO2695"/>
          <cell r="BQ2695" t="str">
            <v>DPOT</v>
          </cell>
          <cell r="BS2695" t="str">
            <v/>
          </cell>
          <cell r="BT2695" t="str">
            <v/>
          </cell>
        </row>
        <row r="2696">
          <cell r="H2696">
            <v>1</v>
          </cell>
          <cell r="O2696">
            <v>271776</v>
          </cell>
          <cell r="P2696"/>
          <cell r="Q2696" t="str">
            <v>EST TAMPO GELSOMINA (CIRCULAR) (G3-GREEN P LEVIG BORDA DUP)</v>
          </cell>
          <cell r="R2696"/>
          <cell r="S2696"/>
          <cell r="T2696">
            <v>1.2</v>
          </cell>
          <cell r="U2696">
            <v>0</v>
          </cell>
          <cell r="V2696">
            <v>0.02</v>
          </cell>
          <cell r="W2696">
            <v>1.2</v>
          </cell>
          <cell r="X2696" t="str">
            <v>EST TAMPO GELSOMINA (CIRCULAR) (G3-GREEN P LEVIG BORDA DUP) - Ø1,2x0,02H</v>
          </cell>
          <cell r="Y2696">
            <v>0</v>
          </cell>
          <cell r="Z2696">
            <v>0</v>
          </cell>
          <cell r="AA2696">
            <v>0</v>
          </cell>
          <cell r="AB2696"/>
          <cell r="AC2696"/>
          <cell r="AD2696"/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 t="str">
            <v xml:space="preserve">REF: </v>
          </cell>
          <cell r="AJ2696" t="str">
            <v>PRODUTO PRONTA ENTREGA</v>
          </cell>
          <cell r="AK2696"/>
          <cell r="AL2696" t="str">
            <v>ETIQUETA DE ESTOQUE</v>
          </cell>
          <cell r="AM2696"/>
          <cell r="AN2696" t="str">
            <v/>
          </cell>
          <cell r="AO2696" t="str">
            <v/>
          </cell>
          <cell r="AP2696" t="str">
            <v/>
          </cell>
          <cell r="AQ2696" t="str">
            <v/>
          </cell>
          <cell r="AR2696" t="str">
            <v>ETIQUETA DE ESTOQUE - xxH</v>
          </cell>
          <cell r="AS2696"/>
          <cell r="AT2696" t="str">
            <v>EST</v>
          </cell>
          <cell r="AU2696" t="str">
            <v>EST</v>
          </cell>
          <cell r="AV2696" t="str">
            <v/>
          </cell>
          <cell r="AW2696">
            <v>26714.400000000001</v>
          </cell>
          <cell r="AX2696">
            <v>-26714.400000000001</v>
          </cell>
          <cell r="AY2696"/>
          <cell r="AZ2696" t="str">
            <v/>
          </cell>
          <cell r="BA2696"/>
          <cell r="BB2696"/>
          <cell r="BC2696"/>
          <cell r="BD2696" t="str">
            <v/>
          </cell>
          <cell r="BE2696">
            <v>0</v>
          </cell>
          <cell r="BF2696" t="str">
            <v/>
          </cell>
          <cell r="BG2696" t="str">
            <v/>
          </cell>
          <cell r="BH2696">
            <v>13</v>
          </cell>
          <cell r="BI2696" t="str">
            <v>0</v>
          </cell>
          <cell r="BJ2696">
            <v>0</v>
          </cell>
          <cell r="BK2696">
            <v>0</v>
          </cell>
          <cell r="BL2696"/>
          <cell r="BM2696"/>
          <cell r="BN2696"/>
          <cell r="BO2696"/>
          <cell r="BQ2696" t="str">
            <v>DPOT</v>
          </cell>
          <cell r="BS2696" t="str">
            <v/>
          </cell>
          <cell r="BT2696" t="str">
            <v/>
          </cell>
        </row>
        <row r="2697">
          <cell r="H2697">
            <v>1</v>
          </cell>
          <cell r="O2697">
            <v>271524</v>
          </cell>
          <cell r="P2697"/>
          <cell r="Q2697" t="str">
            <v>EST BANQUETA BAR ABAPORU H73 (DET METAL PTO) (S/AZ) FREIJO</v>
          </cell>
          <cell r="R2697"/>
          <cell r="S2697"/>
          <cell r="T2697">
            <v>0.37</v>
          </cell>
          <cell r="U2697">
            <v>0</v>
          </cell>
          <cell r="V2697">
            <v>0.73</v>
          </cell>
          <cell r="W2697">
            <v>0</v>
          </cell>
          <cell r="X2697" t="str">
            <v>EST BANQUETA BAR ABAPORU H73 (DET METAL PTO) (S/AZ) FREIJO - Ø0x0,73H</v>
          </cell>
          <cell r="Y2697">
            <v>0</v>
          </cell>
          <cell r="Z2697">
            <v>0.5</v>
          </cell>
          <cell r="AA2697">
            <v>0</v>
          </cell>
          <cell r="AB2697"/>
          <cell r="AC2697"/>
          <cell r="AD2697"/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 t="str">
            <v xml:space="preserve">REF: </v>
          </cell>
          <cell r="AJ2697"/>
          <cell r="AK2697"/>
          <cell r="AL2697" t="str">
            <v>ETIQUETA DE ESTOQUE</v>
          </cell>
          <cell r="AM2697"/>
          <cell r="AN2697" t="str">
            <v/>
          </cell>
          <cell r="AO2697" t="str">
            <v/>
          </cell>
          <cell r="AP2697" t="str">
            <v/>
          </cell>
          <cell r="AQ2697" t="str">
            <v/>
          </cell>
          <cell r="AR2697" t="str">
            <v>ETIQUETA DE ESTOQUE - xxH</v>
          </cell>
          <cell r="AS2697"/>
          <cell r="AT2697" t="str">
            <v>EST</v>
          </cell>
          <cell r="AU2697" t="str">
            <v>EST</v>
          </cell>
          <cell r="AV2697" t="str">
            <v/>
          </cell>
          <cell r="AW2697">
            <v>15766.01</v>
          </cell>
          <cell r="AX2697">
            <v>-15766.01</v>
          </cell>
          <cell r="AY2697"/>
          <cell r="AZ2697" t="str">
            <v/>
          </cell>
          <cell r="BA2697"/>
          <cell r="BB2697"/>
          <cell r="BC2697"/>
          <cell r="BD2697" t="str">
            <v/>
          </cell>
          <cell r="BE2697">
            <v>0</v>
          </cell>
          <cell r="BF2697" t="str">
            <v/>
          </cell>
          <cell r="BG2697" t="str">
            <v/>
          </cell>
          <cell r="BH2697">
            <v>13</v>
          </cell>
          <cell r="BI2697" t="str">
            <v>0</v>
          </cell>
          <cell r="BJ2697">
            <v>0</v>
          </cell>
          <cell r="BK2697">
            <v>0</v>
          </cell>
          <cell r="BL2697"/>
          <cell r="BM2697"/>
          <cell r="BN2697"/>
          <cell r="BO2697"/>
          <cell r="BQ2697" t="str">
            <v>DPOT</v>
          </cell>
          <cell r="BS2697" t="str">
            <v/>
          </cell>
          <cell r="BT2697" t="str">
            <v/>
          </cell>
        </row>
        <row r="2698">
          <cell r="H2698">
            <v>1</v>
          </cell>
          <cell r="O2698">
            <v>271338</v>
          </cell>
          <cell r="P2698"/>
          <cell r="Q2698" t="str">
            <v>EST TAMPO MESA JANTAR AERO (PAU FERRO CLARO)</v>
          </cell>
          <cell r="R2698"/>
          <cell r="S2698"/>
          <cell r="T2698">
            <v>1.8</v>
          </cell>
          <cell r="U2698">
            <v>0</v>
          </cell>
          <cell r="V2698">
            <v>0.03</v>
          </cell>
          <cell r="W2698">
            <v>0</v>
          </cell>
          <cell r="X2698" t="str">
            <v>EST TAMPO MESA JANTAR AERO (PAU FERRO CLARO) - Ø0x0,03H</v>
          </cell>
          <cell r="Y2698">
            <v>0</v>
          </cell>
          <cell r="Z2698">
            <v>0.5</v>
          </cell>
          <cell r="AA2698">
            <v>0</v>
          </cell>
          <cell r="AB2698"/>
          <cell r="AC2698"/>
          <cell r="AD2698"/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 t="str">
            <v xml:space="preserve">REF: </v>
          </cell>
          <cell r="AJ2698"/>
          <cell r="AK2698"/>
          <cell r="AL2698" t="str">
            <v>ETIQUETA DE ESTOQUE</v>
          </cell>
          <cell r="AM2698"/>
          <cell r="AN2698" t="str">
            <v/>
          </cell>
          <cell r="AO2698" t="str">
            <v/>
          </cell>
          <cell r="AP2698" t="str">
            <v/>
          </cell>
          <cell r="AQ2698" t="str">
            <v/>
          </cell>
          <cell r="AR2698" t="str">
            <v>ETIQUETA DE ESTOQUE - xxH</v>
          </cell>
          <cell r="AS2698"/>
          <cell r="AT2698" t="str">
            <v>EST</v>
          </cell>
          <cell r="AU2698" t="str">
            <v>EST</v>
          </cell>
          <cell r="AV2698" t="str">
            <v/>
          </cell>
          <cell r="AW2698">
            <v>21982.91</v>
          </cell>
          <cell r="AX2698">
            <v>-21982.91</v>
          </cell>
          <cell r="AY2698"/>
          <cell r="AZ2698" t="str">
            <v/>
          </cell>
          <cell r="BA2698"/>
          <cell r="BB2698"/>
          <cell r="BC2698"/>
          <cell r="BD2698" t="str">
            <v/>
          </cell>
          <cell r="BE2698">
            <v>0</v>
          </cell>
          <cell r="BF2698" t="str">
            <v/>
          </cell>
          <cell r="BG2698" t="str">
            <v/>
          </cell>
          <cell r="BH2698">
            <v>13</v>
          </cell>
          <cell r="BI2698" t="str">
            <v>0</v>
          </cell>
          <cell r="BJ2698">
            <v>0</v>
          </cell>
          <cell r="BK2698">
            <v>0</v>
          </cell>
          <cell r="BL2698"/>
          <cell r="BM2698"/>
          <cell r="BN2698"/>
          <cell r="BO2698"/>
          <cell r="BQ2698" t="str">
            <v>DPOT</v>
          </cell>
          <cell r="BS2698" t="str">
            <v/>
          </cell>
          <cell r="BT2698" t="str">
            <v/>
          </cell>
        </row>
        <row r="2699">
          <cell r="H2699">
            <v>6</v>
          </cell>
          <cell r="O2699">
            <v>271201</v>
          </cell>
          <cell r="P2699"/>
          <cell r="Q2699" t="str">
            <v>EST ALMOFADA DECORATIVA AIR II (M) COURO NOBUCK 70 MARROM</v>
          </cell>
          <cell r="R2699"/>
          <cell r="S2699"/>
          <cell r="T2699">
            <v>0.62</v>
          </cell>
          <cell r="U2699">
            <v>0.62</v>
          </cell>
          <cell r="V2699">
            <v>0</v>
          </cell>
          <cell r="W2699">
            <v>0</v>
          </cell>
          <cell r="X2699" t="str">
            <v>EST ALMOFADA DECORATIVA AIR II (M) COURO NOBUCK 70 MARROM - 0,62x0,62x0H</v>
          </cell>
          <cell r="Y2699">
            <v>0</v>
          </cell>
          <cell r="Z2699">
            <v>0</v>
          </cell>
          <cell r="AA2699">
            <v>0</v>
          </cell>
          <cell r="AB2699"/>
          <cell r="AC2699"/>
          <cell r="AD2699"/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 t="str">
            <v xml:space="preserve">REF: </v>
          </cell>
          <cell r="AJ2699" t="str">
            <v>PRODUTO PRONTA ENTREGA</v>
          </cell>
          <cell r="AK2699"/>
          <cell r="AL2699" t="str">
            <v>ETIQUETA DE ESTOQUE</v>
          </cell>
          <cell r="AM2699"/>
          <cell r="AN2699" t="str">
            <v/>
          </cell>
          <cell r="AO2699" t="str">
            <v/>
          </cell>
          <cell r="AP2699" t="str">
            <v/>
          </cell>
          <cell r="AQ2699" t="str">
            <v/>
          </cell>
          <cell r="AR2699" t="str">
            <v>ETIQUETA DE ESTOQUE - xxH</v>
          </cell>
          <cell r="AS2699"/>
          <cell r="AT2699" t="str">
            <v>EST</v>
          </cell>
          <cell r="AU2699" t="str">
            <v>EST</v>
          </cell>
          <cell r="AV2699" t="str">
            <v/>
          </cell>
          <cell r="AW2699">
            <v>3343.65</v>
          </cell>
          <cell r="AX2699">
            <v>-3343.65</v>
          </cell>
          <cell r="AY2699"/>
          <cell r="AZ2699" t="str">
            <v/>
          </cell>
          <cell r="BA2699"/>
          <cell r="BB2699"/>
          <cell r="BC2699"/>
          <cell r="BD2699" t="str">
            <v/>
          </cell>
          <cell r="BE2699">
            <v>0</v>
          </cell>
          <cell r="BF2699" t="str">
            <v/>
          </cell>
          <cell r="BG2699" t="str">
            <v/>
          </cell>
          <cell r="BH2699">
            <v>13</v>
          </cell>
          <cell r="BI2699" t="str">
            <v>0</v>
          </cell>
          <cell r="BJ2699">
            <v>0</v>
          </cell>
          <cell r="BK2699">
            <v>0</v>
          </cell>
          <cell r="BL2699"/>
          <cell r="BM2699"/>
          <cell r="BN2699"/>
          <cell r="BO2699"/>
          <cell r="BQ2699" t="str">
            <v>DPOT</v>
          </cell>
          <cell r="BS2699" t="str">
            <v/>
          </cell>
          <cell r="BT2699" t="str">
            <v/>
          </cell>
        </row>
        <row r="2700">
          <cell r="H2700">
            <v>0</v>
          </cell>
          <cell r="O2700">
            <v>271200</v>
          </cell>
          <cell r="P2700"/>
          <cell r="Q2700" t="str">
            <v>EST ALMOFADA DECORATIVA AIR II COURO NOBUCK 10</v>
          </cell>
          <cell r="R2700"/>
          <cell r="S2700"/>
          <cell r="T2700">
            <v>0.62</v>
          </cell>
          <cell r="U2700">
            <v>0.62</v>
          </cell>
          <cell r="V2700">
            <v>0</v>
          </cell>
          <cell r="W2700">
            <v>0</v>
          </cell>
          <cell r="X2700" t="str">
            <v>EST ALMOFADA DECORATIVA AIR II COURO NOBUCK 10 - 0,62x0,62x0H</v>
          </cell>
          <cell r="Y2700">
            <v>0</v>
          </cell>
          <cell r="Z2700">
            <v>0</v>
          </cell>
          <cell r="AA2700">
            <v>0</v>
          </cell>
          <cell r="AB2700"/>
          <cell r="AC2700"/>
          <cell r="AD2700"/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 t="str">
            <v xml:space="preserve">REF: </v>
          </cell>
          <cell r="AJ2700" t="str">
            <v>PRODUTO PRONTA ENTREGA</v>
          </cell>
          <cell r="AK2700"/>
          <cell r="AL2700" t="str">
            <v>ETIQUETA DE ESTOQUE</v>
          </cell>
          <cell r="AM2700"/>
          <cell r="AN2700" t="str">
            <v/>
          </cell>
          <cell r="AO2700" t="str">
            <v/>
          </cell>
          <cell r="AP2700" t="str">
            <v/>
          </cell>
          <cell r="AQ2700" t="str">
            <v/>
          </cell>
          <cell r="AR2700" t="str">
            <v>ETIQUETA DE ESTOQUE - xxH</v>
          </cell>
          <cell r="AS2700"/>
          <cell r="AT2700" t="str">
            <v>EST</v>
          </cell>
          <cell r="AU2700" t="str">
            <v>EST</v>
          </cell>
          <cell r="AV2700" t="str">
            <v/>
          </cell>
          <cell r="AW2700">
            <v>3382.98</v>
          </cell>
          <cell r="AX2700">
            <v>-3382.98</v>
          </cell>
          <cell r="AY2700"/>
          <cell r="AZ2700" t="str">
            <v/>
          </cell>
          <cell r="BA2700"/>
          <cell r="BB2700"/>
          <cell r="BC2700"/>
          <cell r="BD2700" t="str">
            <v/>
          </cell>
          <cell r="BE2700">
            <v>0</v>
          </cell>
          <cell r="BF2700" t="str">
            <v/>
          </cell>
          <cell r="BG2700" t="str">
            <v/>
          </cell>
          <cell r="BH2700">
            <v>13</v>
          </cell>
          <cell r="BI2700" t="str">
            <v>0</v>
          </cell>
          <cell r="BJ2700">
            <v>0</v>
          </cell>
          <cell r="BK2700">
            <v>0</v>
          </cell>
          <cell r="BL2700"/>
          <cell r="BM2700"/>
          <cell r="BN2700"/>
          <cell r="BO2700"/>
          <cell r="BQ2700" t="str">
            <v>DPOT</v>
          </cell>
          <cell r="BS2700" t="str">
            <v/>
          </cell>
          <cell r="BT2700" t="str">
            <v/>
          </cell>
        </row>
        <row r="2701">
          <cell r="H2701">
            <v>1</v>
          </cell>
          <cell r="O2701">
            <v>271175</v>
          </cell>
          <cell r="P2701"/>
          <cell r="Q2701" t="str">
            <v>EST BUFFET BENJAMIN (FREIJO NATURAL)</v>
          </cell>
          <cell r="R2701"/>
          <cell r="S2701"/>
          <cell r="T2701">
            <v>2.4</v>
          </cell>
          <cell r="U2701">
            <v>0.5</v>
          </cell>
          <cell r="V2701">
            <v>0.75</v>
          </cell>
          <cell r="W2701">
            <v>0</v>
          </cell>
          <cell r="X2701" t="str">
            <v>EST BUFFET BENJAMIN (FREIJO NATURAL) - 2,4x0,5x0,75H</v>
          </cell>
          <cell r="Y2701">
            <v>0</v>
          </cell>
          <cell r="Z2701">
            <v>0</v>
          </cell>
          <cell r="AA2701">
            <v>0</v>
          </cell>
          <cell r="AB2701"/>
          <cell r="AC2701"/>
          <cell r="AD2701"/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 t="str">
            <v xml:space="preserve">REF: </v>
          </cell>
          <cell r="AJ2701" t="str">
            <v>PRODUTO PRONTA ENTREGA</v>
          </cell>
          <cell r="AK2701"/>
          <cell r="AL2701" t="str">
            <v>ETIQUETA DE ESTOQUE</v>
          </cell>
          <cell r="AM2701"/>
          <cell r="AN2701" t="str">
            <v/>
          </cell>
          <cell r="AO2701" t="str">
            <v/>
          </cell>
          <cell r="AP2701" t="str">
            <v/>
          </cell>
          <cell r="AQ2701" t="str">
            <v/>
          </cell>
          <cell r="AR2701" t="str">
            <v>ETIQUETA DE ESTOQUE - xxH</v>
          </cell>
          <cell r="AS2701"/>
          <cell r="AT2701" t="str">
            <v>EST</v>
          </cell>
          <cell r="AU2701" t="str">
            <v>EST</v>
          </cell>
          <cell r="AV2701" t="str">
            <v/>
          </cell>
          <cell r="AW2701">
            <v>100651.14</v>
          </cell>
          <cell r="AX2701">
            <v>-100651.14</v>
          </cell>
          <cell r="AY2701"/>
          <cell r="AZ2701" t="str">
            <v/>
          </cell>
          <cell r="BA2701"/>
          <cell r="BB2701"/>
          <cell r="BC2701"/>
          <cell r="BD2701" t="str">
            <v/>
          </cell>
          <cell r="BE2701">
            <v>0</v>
          </cell>
          <cell r="BF2701" t="str">
            <v/>
          </cell>
          <cell r="BG2701" t="str">
            <v/>
          </cell>
          <cell r="BH2701">
            <v>13</v>
          </cell>
          <cell r="BI2701" t="str">
            <v>0</v>
          </cell>
          <cell r="BJ2701">
            <v>0</v>
          </cell>
          <cell r="BK2701">
            <v>0</v>
          </cell>
          <cell r="BL2701"/>
          <cell r="BM2701"/>
          <cell r="BN2701"/>
          <cell r="BO2701"/>
          <cell r="BQ2701" t="str">
            <v>DPOT</v>
          </cell>
          <cell r="BS2701" t="str">
            <v/>
          </cell>
          <cell r="BT2701" t="str">
            <v/>
          </cell>
        </row>
        <row r="2702">
          <cell r="H2702">
            <v>1</v>
          </cell>
          <cell r="O2702">
            <v>271168</v>
          </cell>
          <cell r="P2702"/>
          <cell r="Q2702" t="str">
            <v>EST MODULO BRACO ESQ C/PUFF AIR II (BS PTA) COURO NOBUCK 10</v>
          </cell>
          <cell r="R2702"/>
          <cell r="S2702"/>
          <cell r="T2702">
            <v>3.3</v>
          </cell>
          <cell r="U2702">
            <v>0.97</v>
          </cell>
          <cell r="V2702">
            <v>0.7</v>
          </cell>
          <cell r="W2702">
            <v>0</v>
          </cell>
          <cell r="X2702" t="str">
            <v>EST MODULO BRACO ESQ C/PUFF AIR II (BS PTA) COURO NOBUCK 10 - 3,3x0,97x0,7H</v>
          </cell>
          <cell r="Y2702">
            <v>0</v>
          </cell>
          <cell r="Z2702">
            <v>0</v>
          </cell>
          <cell r="AA2702">
            <v>0</v>
          </cell>
          <cell r="AB2702"/>
          <cell r="AC2702"/>
          <cell r="AD2702"/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 t="str">
            <v xml:space="preserve">REF: </v>
          </cell>
          <cell r="AJ2702" t="str">
            <v>PRODUTO PRONTA ENTREGA</v>
          </cell>
          <cell r="AK2702"/>
          <cell r="AL2702" t="str">
            <v>ETIQUETA DE ESTOQUE</v>
          </cell>
          <cell r="AM2702"/>
          <cell r="AN2702" t="str">
            <v/>
          </cell>
          <cell r="AO2702" t="str">
            <v/>
          </cell>
          <cell r="AP2702" t="str">
            <v/>
          </cell>
          <cell r="AQ2702" t="str">
            <v/>
          </cell>
          <cell r="AR2702" t="str">
            <v>ETIQUETA DE ESTOQUE - xxH</v>
          </cell>
          <cell r="AS2702"/>
          <cell r="AT2702" t="str">
            <v>EST</v>
          </cell>
          <cell r="AU2702" t="str">
            <v>EST</v>
          </cell>
          <cell r="AV2702" t="str">
            <v/>
          </cell>
          <cell r="AW2702">
            <v>113183.96</v>
          </cell>
          <cell r="AX2702">
            <v>-113183.96</v>
          </cell>
          <cell r="AY2702"/>
          <cell r="AZ2702" t="str">
            <v/>
          </cell>
          <cell r="BA2702"/>
          <cell r="BB2702"/>
          <cell r="BC2702"/>
          <cell r="BD2702" t="str">
            <v/>
          </cell>
          <cell r="BE2702">
            <v>0</v>
          </cell>
          <cell r="BF2702" t="str">
            <v/>
          </cell>
          <cell r="BG2702" t="str">
            <v/>
          </cell>
          <cell r="BH2702">
            <v>13</v>
          </cell>
          <cell r="BI2702" t="str">
            <v>0</v>
          </cell>
          <cell r="BJ2702">
            <v>0</v>
          </cell>
          <cell r="BK2702">
            <v>0</v>
          </cell>
          <cell r="BL2702"/>
          <cell r="BM2702"/>
          <cell r="BN2702"/>
          <cell r="BO2702"/>
          <cell r="BQ2702" t="str">
            <v>DPOT</v>
          </cell>
          <cell r="BS2702" t="str">
            <v/>
          </cell>
          <cell r="BT2702" t="str">
            <v/>
          </cell>
        </row>
        <row r="2703">
          <cell r="H2703">
            <v>1</v>
          </cell>
          <cell r="O2703">
            <v>271167</v>
          </cell>
          <cell r="P2703"/>
          <cell r="Q2703" t="str">
            <v>EST SOFA AIR II (BASE PRETA) COURO NOBUCK 70 MARROM</v>
          </cell>
          <cell r="R2703"/>
          <cell r="S2703"/>
          <cell r="T2703">
            <v>3.27</v>
          </cell>
          <cell r="U2703">
            <v>0.97</v>
          </cell>
          <cell r="V2703">
            <v>0.7</v>
          </cell>
          <cell r="W2703">
            <v>0</v>
          </cell>
          <cell r="X2703" t="str">
            <v>EST SOFA AIR II (BASE PRETA) COURO NOBUCK 70 MARROM - 3,27x0,97x0,7H</v>
          </cell>
          <cell r="Y2703">
            <v>0</v>
          </cell>
          <cell r="Z2703">
            <v>0</v>
          </cell>
          <cell r="AA2703">
            <v>0</v>
          </cell>
          <cell r="AB2703"/>
          <cell r="AC2703"/>
          <cell r="AD2703"/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 t="str">
            <v xml:space="preserve">REF: </v>
          </cell>
          <cell r="AJ2703" t="str">
            <v>PRODUTO PRONTA ENTREGA</v>
          </cell>
          <cell r="AK2703"/>
          <cell r="AL2703" t="str">
            <v>ETIQUETA DE ESTOQUE</v>
          </cell>
          <cell r="AM2703"/>
          <cell r="AN2703" t="str">
            <v/>
          </cell>
          <cell r="AO2703" t="str">
            <v/>
          </cell>
          <cell r="AP2703" t="str">
            <v/>
          </cell>
          <cell r="AQ2703" t="str">
            <v/>
          </cell>
          <cell r="AR2703" t="str">
            <v>ETIQUETA DE ESTOQUE - xxH</v>
          </cell>
          <cell r="AS2703"/>
          <cell r="AT2703" t="str">
            <v>EST</v>
          </cell>
          <cell r="AU2703" t="str">
            <v>EST</v>
          </cell>
          <cell r="AV2703" t="str">
            <v/>
          </cell>
          <cell r="AW2703">
            <v>112688.2</v>
          </cell>
          <cell r="AX2703">
            <v>-112688.2</v>
          </cell>
          <cell r="AY2703"/>
          <cell r="AZ2703" t="str">
            <v/>
          </cell>
          <cell r="BA2703"/>
          <cell r="BB2703"/>
          <cell r="BC2703"/>
          <cell r="BD2703" t="str">
            <v/>
          </cell>
          <cell r="BE2703">
            <v>0</v>
          </cell>
          <cell r="BF2703" t="str">
            <v/>
          </cell>
          <cell r="BG2703" t="str">
            <v/>
          </cell>
          <cell r="BH2703">
            <v>13</v>
          </cell>
          <cell r="BI2703" t="str">
            <v>0</v>
          </cell>
          <cell r="BJ2703">
            <v>0</v>
          </cell>
          <cell r="BK2703">
            <v>0</v>
          </cell>
          <cell r="BL2703"/>
          <cell r="BM2703"/>
          <cell r="BN2703"/>
          <cell r="BO2703"/>
          <cell r="BQ2703" t="str">
            <v>DPOT</v>
          </cell>
          <cell r="BS2703" t="str">
            <v/>
          </cell>
          <cell r="BT2703" t="str">
            <v/>
          </cell>
        </row>
        <row r="2704">
          <cell r="H2704">
            <v>1</v>
          </cell>
          <cell r="O2704">
            <v>270745</v>
          </cell>
          <cell r="P2704"/>
          <cell r="Q2704" t="str">
            <v>EST BUFFET BENJAMIN (FREIJO LAVADO)</v>
          </cell>
          <cell r="R2704"/>
          <cell r="S2704"/>
          <cell r="T2704">
            <v>2.4</v>
          </cell>
          <cell r="U2704">
            <v>0.5</v>
          </cell>
          <cell r="V2704">
            <v>0.75</v>
          </cell>
          <cell r="W2704">
            <v>0</v>
          </cell>
          <cell r="X2704" t="str">
            <v>EST BUFFET BENJAMIN (FREIJO LAVADO) - 2,4x0,5x0,75H</v>
          </cell>
          <cell r="Y2704">
            <v>0</v>
          </cell>
          <cell r="Z2704">
            <v>0.5</v>
          </cell>
          <cell r="AA2704">
            <v>0</v>
          </cell>
          <cell r="AB2704"/>
          <cell r="AC2704"/>
          <cell r="AD2704"/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 t="str">
            <v xml:space="preserve">REF: </v>
          </cell>
          <cell r="AJ2704"/>
          <cell r="AK2704"/>
          <cell r="AL2704" t="str">
            <v>ETIQUETA DE ESTOQUE</v>
          </cell>
          <cell r="AM2704"/>
          <cell r="AN2704" t="str">
            <v/>
          </cell>
          <cell r="AO2704" t="str">
            <v/>
          </cell>
          <cell r="AP2704" t="str">
            <v/>
          </cell>
          <cell r="AQ2704" t="str">
            <v/>
          </cell>
          <cell r="AR2704" t="str">
            <v>ETIQUETA DE ESTOQUE - xxH</v>
          </cell>
          <cell r="AS2704"/>
          <cell r="AT2704" t="str">
            <v>EST</v>
          </cell>
          <cell r="AU2704" t="str">
            <v>EST</v>
          </cell>
          <cell r="AV2704" t="str">
            <v/>
          </cell>
          <cell r="AW2704">
            <v>107696.7</v>
          </cell>
          <cell r="AX2704">
            <v>-107696.7</v>
          </cell>
          <cell r="AY2704"/>
          <cell r="AZ2704" t="str">
            <v/>
          </cell>
          <cell r="BA2704"/>
          <cell r="BB2704"/>
          <cell r="BC2704"/>
          <cell r="BD2704" t="str">
            <v/>
          </cell>
          <cell r="BE2704">
            <v>0</v>
          </cell>
          <cell r="BF2704" t="str">
            <v/>
          </cell>
          <cell r="BG2704" t="str">
            <v/>
          </cell>
          <cell r="BH2704">
            <v>13</v>
          </cell>
          <cell r="BI2704" t="str">
            <v>0</v>
          </cell>
          <cell r="BJ2704">
            <v>0</v>
          </cell>
          <cell r="BK2704">
            <v>0</v>
          </cell>
          <cell r="BL2704"/>
          <cell r="BM2704"/>
          <cell r="BN2704"/>
          <cell r="BO2704"/>
          <cell r="BQ2704" t="str">
            <v>DPOT</v>
          </cell>
          <cell r="BS2704" t="str">
            <v/>
          </cell>
          <cell r="BT2704" t="str">
            <v/>
          </cell>
        </row>
        <row r="2705">
          <cell r="H2705">
            <v>1</v>
          </cell>
          <cell r="O2705">
            <v>270405</v>
          </cell>
          <cell r="P2705"/>
          <cell r="Q2705" t="str">
            <v>EST MESA JANTAR FREVO (PINHO DE RIGA)</v>
          </cell>
          <cell r="R2705"/>
          <cell r="S2705"/>
          <cell r="T2705">
            <v>3.2</v>
          </cell>
          <cell r="U2705">
            <v>1</v>
          </cell>
          <cell r="V2705">
            <v>0.75</v>
          </cell>
          <cell r="W2705">
            <v>0</v>
          </cell>
          <cell r="X2705" t="str">
            <v>EST MESA JANTAR FREVO (PINHO DE RIGA) - 3,2x1x0,75H</v>
          </cell>
          <cell r="Y2705">
            <v>0</v>
          </cell>
          <cell r="Z2705">
            <v>0.5</v>
          </cell>
          <cell r="AA2705">
            <v>0</v>
          </cell>
          <cell r="AB2705"/>
          <cell r="AC2705"/>
          <cell r="AD2705"/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 t="str">
            <v xml:space="preserve">REF: </v>
          </cell>
          <cell r="AJ2705"/>
          <cell r="AK2705"/>
          <cell r="AL2705" t="str">
            <v>ETIQUETA DE ESTOQUE</v>
          </cell>
          <cell r="AM2705"/>
          <cell r="AN2705" t="str">
            <v/>
          </cell>
          <cell r="AO2705" t="str">
            <v/>
          </cell>
          <cell r="AP2705" t="str">
            <v/>
          </cell>
          <cell r="AQ2705" t="str">
            <v/>
          </cell>
          <cell r="AR2705" t="str">
            <v>ETIQUETA DE ESTOQUE - xxH</v>
          </cell>
          <cell r="AS2705"/>
          <cell r="AT2705" t="str">
            <v>EST</v>
          </cell>
          <cell r="AU2705" t="str">
            <v>EST</v>
          </cell>
          <cell r="AV2705" t="str">
            <v/>
          </cell>
          <cell r="AW2705">
            <v>134559.04000000001</v>
          </cell>
          <cell r="AX2705">
            <v>-134559.04000000001</v>
          </cell>
          <cell r="AY2705"/>
          <cell r="AZ2705" t="str">
            <v/>
          </cell>
          <cell r="BA2705"/>
          <cell r="BB2705"/>
          <cell r="BC2705"/>
          <cell r="BD2705" t="str">
            <v/>
          </cell>
          <cell r="BE2705">
            <v>0</v>
          </cell>
          <cell r="BF2705" t="str">
            <v/>
          </cell>
          <cell r="BG2705" t="str">
            <v/>
          </cell>
          <cell r="BH2705">
            <v>203</v>
          </cell>
          <cell r="BI2705" t="str">
            <v>0</v>
          </cell>
          <cell r="BJ2705">
            <v>0</v>
          </cell>
          <cell r="BK2705">
            <v>0</v>
          </cell>
          <cell r="BL2705"/>
          <cell r="BM2705"/>
          <cell r="BN2705"/>
          <cell r="BO2705"/>
          <cell r="BQ2705" t="str">
            <v>DPOT</v>
          </cell>
          <cell r="BS2705" t="str">
            <v/>
          </cell>
          <cell r="BT2705" t="str">
            <v/>
          </cell>
        </row>
        <row r="2706">
          <cell r="H2706">
            <v>2</v>
          </cell>
          <cell r="O2706">
            <v>270386</v>
          </cell>
          <cell r="P2706"/>
          <cell r="Q2706" t="str">
            <v>EST POLTRONA SENHOR (PINHAO) (MAD B LOURO ESP) CAMURCA TABAC</v>
          </cell>
          <cell r="R2706"/>
          <cell r="S2706"/>
          <cell r="T2706">
            <v>0.84</v>
          </cell>
          <cell r="U2706">
            <v>0.9</v>
          </cell>
          <cell r="V2706">
            <v>0.82</v>
          </cell>
          <cell r="W2706">
            <v>0</v>
          </cell>
          <cell r="X2706" t="str">
            <v>EST POLTRONA SENHOR (PINHAO) (MAD B LOURO ESP) CAMURCA TABAC - 0,84x0,9x0,82H</v>
          </cell>
          <cell r="Y2706">
            <v>0</v>
          </cell>
          <cell r="Z2706">
            <v>0</v>
          </cell>
          <cell r="AA2706">
            <v>0</v>
          </cell>
          <cell r="AB2706"/>
          <cell r="AC2706"/>
          <cell r="AD2706"/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 t="str">
            <v xml:space="preserve">REF: </v>
          </cell>
          <cell r="AJ2706" t="str">
            <v>PRODUTO PRONTA ENTREGA</v>
          </cell>
          <cell r="AK2706"/>
          <cell r="AL2706" t="str">
            <v>ETIQUETA DE ESTOQUE</v>
          </cell>
          <cell r="AM2706"/>
          <cell r="AN2706" t="str">
            <v/>
          </cell>
          <cell r="AO2706" t="str">
            <v/>
          </cell>
          <cell r="AP2706" t="str">
            <v/>
          </cell>
          <cell r="AQ2706" t="str">
            <v/>
          </cell>
          <cell r="AR2706" t="str">
            <v>ETIQUETA DE ESTOQUE - xxH</v>
          </cell>
          <cell r="AS2706"/>
          <cell r="AT2706" t="str">
            <v>EST</v>
          </cell>
          <cell r="AU2706" t="str">
            <v>EST</v>
          </cell>
          <cell r="AV2706" t="str">
            <v/>
          </cell>
          <cell r="AW2706">
            <v>42026.42</v>
          </cell>
          <cell r="AX2706">
            <v>-42026.42</v>
          </cell>
          <cell r="AY2706"/>
          <cell r="AZ2706" t="str">
            <v/>
          </cell>
          <cell r="BA2706"/>
          <cell r="BB2706"/>
          <cell r="BC2706"/>
          <cell r="BD2706" t="str">
            <v/>
          </cell>
          <cell r="BE2706">
            <v>0</v>
          </cell>
          <cell r="BF2706" t="str">
            <v/>
          </cell>
          <cell r="BG2706" t="str">
            <v/>
          </cell>
          <cell r="BH2706">
            <v>13</v>
          </cell>
          <cell r="BI2706" t="str">
            <v>0</v>
          </cell>
          <cell r="BJ2706">
            <v>0</v>
          </cell>
          <cell r="BK2706">
            <v>0</v>
          </cell>
          <cell r="BL2706"/>
          <cell r="BM2706"/>
          <cell r="BN2706"/>
          <cell r="BO2706"/>
          <cell r="BQ2706" t="str">
            <v>DPOT</v>
          </cell>
          <cell r="BS2706" t="str">
            <v/>
          </cell>
          <cell r="BT2706" t="str">
            <v/>
          </cell>
        </row>
        <row r="2707">
          <cell r="H2707">
            <v>3</v>
          </cell>
          <cell r="O2707">
            <v>270290</v>
          </cell>
          <cell r="P2707"/>
          <cell r="Q2707" t="str">
            <v>EST BANQUETA BAR GB H62 (KRAFT)</v>
          </cell>
          <cell r="R2707"/>
          <cell r="S2707"/>
          <cell r="T2707">
            <v>0.42</v>
          </cell>
          <cell r="U2707">
            <v>0.42</v>
          </cell>
          <cell r="V2707">
            <v>0.62</v>
          </cell>
          <cell r="W2707">
            <v>0</v>
          </cell>
          <cell r="X2707" t="str">
            <v>EST BANQUETA BAR GB H62 (KRAFT) - 0,42x0,42x0,62H</v>
          </cell>
          <cell r="Y2707">
            <v>0</v>
          </cell>
          <cell r="Z2707">
            <v>0.5</v>
          </cell>
          <cell r="AA2707">
            <v>0</v>
          </cell>
          <cell r="AB2707"/>
          <cell r="AC2707"/>
          <cell r="AD2707"/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 t="str">
            <v xml:space="preserve">REF: </v>
          </cell>
          <cell r="AJ2707"/>
          <cell r="AK2707"/>
          <cell r="AL2707" t="str">
            <v>ETIQUETA DE ESTOQUE</v>
          </cell>
          <cell r="AM2707"/>
          <cell r="AN2707" t="str">
            <v/>
          </cell>
          <cell r="AO2707" t="str">
            <v/>
          </cell>
          <cell r="AP2707" t="str">
            <v/>
          </cell>
          <cell r="AQ2707" t="str">
            <v/>
          </cell>
          <cell r="AR2707" t="str">
            <v>ETIQUETA DE ESTOQUE - xxH</v>
          </cell>
          <cell r="AS2707"/>
          <cell r="AT2707" t="str">
            <v>EST</v>
          </cell>
          <cell r="AU2707" t="str">
            <v>EST</v>
          </cell>
          <cell r="AV2707" t="str">
            <v/>
          </cell>
          <cell r="AW2707">
            <v>4150.68</v>
          </cell>
          <cell r="AX2707">
            <v>-4150.68</v>
          </cell>
          <cell r="AY2707"/>
          <cell r="AZ2707" t="str">
            <v/>
          </cell>
          <cell r="BA2707"/>
          <cell r="BB2707"/>
          <cell r="BC2707"/>
          <cell r="BD2707" t="str">
            <v/>
          </cell>
          <cell r="BE2707">
            <v>0</v>
          </cell>
          <cell r="BF2707" t="str">
            <v/>
          </cell>
          <cell r="BG2707" t="str">
            <v/>
          </cell>
          <cell r="BH2707">
            <v>13</v>
          </cell>
          <cell r="BI2707" t="str">
            <v>0</v>
          </cell>
          <cell r="BJ2707">
            <v>0</v>
          </cell>
          <cell r="BK2707">
            <v>0</v>
          </cell>
          <cell r="BL2707"/>
          <cell r="BM2707"/>
          <cell r="BN2707"/>
          <cell r="BO2707"/>
          <cell r="BQ2707" t="str">
            <v>DPOT</v>
          </cell>
          <cell r="BS2707" t="str">
            <v/>
          </cell>
          <cell r="BT2707" t="str">
            <v/>
          </cell>
        </row>
        <row r="2708">
          <cell r="H2708">
            <v>0</v>
          </cell>
          <cell r="O2708">
            <v>270289</v>
          </cell>
          <cell r="P2708"/>
          <cell r="Q2708" t="str">
            <v>EST CADEIRA OMAR OFFICE C/R (MAD B FREIJO NT) COURO PIG 200</v>
          </cell>
          <cell r="R2708"/>
          <cell r="S2708"/>
          <cell r="T2708">
            <v>0.54</v>
          </cell>
          <cell r="U2708">
            <v>0.56999999999999995</v>
          </cell>
          <cell r="V2708">
            <v>0.83</v>
          </cell>
          <cell r="W2708">
            <v>0</v>
          </cell>
          <cell r="X2708" t="str">
            <v>EST CADEIRA OMAR OFFICE C/R (MAD B FREIJO NT) COURO PIG 200 - 0,54x0,57x0,83H</v>
          </cell>
          <cell r="Y2708">
            <v>0</v>
          </cell>
          <cell r="Z2708">
            <v>0.5</v>
          </cell>
          <cell r="AA2708">
            <v>0</v>
          </cell>
          <cell r="AB2708"/>
          <cell r="AC2708"/>
          <cell r="AD2708"/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 t="str">
            <v xml:space="preserve">REF: </v>
          </cell>
          <cell r="AJ2708"/>
          <cell r="AK2708"/>
          <cell r="AL2708" t="str">
            <v>ETIQUETA DE ESTOQUE</v>
          </cell>
          <cell r="AM2708"/>
          <cell r="AN2708" t="str">
            <v/>
          </cell>
          <cell r="AO2708" t="str">
            <v/>
          </cell>
          <cell r="AP2708" t="str">
            <v/>
          </cell>
          <cell r="AQ2708" t="str">
            <v/>
          </cell>
          <cell r="AR2708" t="str">
            <v>ETIQUETA DE ESTOQUE - xxH</v>
          </cell>
          <cell r="AS2708"/>
          <cell r="AT2708" t="str">
            <v>EST</v>
          </cell>
          <cell r="AU2708" t="str">
            <v>EST</v>
          </cell>
          <cell r="AV2708" t="str">
            <v/>
          </cell>
          <cell r="AW2708">
            <v>21250.89</v>
          </cell>
          <cell r="AX2708">
            <v>-21250.89</v>
          </cell>
          <cell r="AY2708"/>
          <cell r="AZ2708" t="str">
            <v/>
          </cell>
          <cell r="BA2708"/>
          <cell r="BB2708"/>
          <cell r="BC2708"/>
          <cell r="BD2708" t="str">
            <v/>
          </cell>
          <cell r="BE2708">
            <v>0</v>
          </cell>
          <cell r="BF2708" t="str">
            <v/>
          </cell>
          <cell r="BG2708" t="str">
            <v/>
          </cell>
          <cell r="BH2708">
            <v>13</v>
          </cell>
          <cell r="BI2708" t="str">
            <v>0</v>
          </cell>
          <cell r="BJ2708">
            <v>0</v>
          </cell>
          <cell r="BK2708">
            <v>0</v>
          </cell>
          <cell r="BL2708"/>
          <cell r="BM2708"/>
          <cell r="BN2708"/>
          <cell r="BO2708"/>
          <cell r="BQ2708" t="str">
            <v>DPOT</v>
          </cell>
          <cell r="BS2708" t="str">
            <v/>
          </cell>
          <cell r="BT2708" t="str">
            <v/>
          </cell>
        </row>
        <row r="2709">
          <cell r="H2709">
            <v>1</v>
          </cell>
          <cell r="O2709">
            <v>270122</v>
          </cell>
          <cell r="P2709"/>
          <cell r="Q2709" t="str">
            <v>EST SOFA JOHN GRAZ (IMBUIA) TC ZEFIRO 158 VERDE</v>
          </cell>
          <cell r="R2709"/>
          <cell r="S2709"/>
          <cell r="T2709">
            <v>1.6</v>
          </cell>
          <cell r="U2709">
            <v>0.83</v>
          </cell>
          <cell r="V2709">
            <v>0.74</v>
          </cell>
          <cell r="W2709">
            <v>0</v>
          </cell>
          <cell r="X2709" t="str">
            <v>EST SOFA JOHN GRAZ (IMBUIA) TC ZEFIRO 158 VERDE - 1,6x0,83x0,74H</v>
          </cell>
          <cell r="Y2709">
            <v>0</v>
          </cell>
          <cell r="Z2709">
            <v>0</v>
          </cell>
          <cell r="AA2709">
            <v>0</v>
          </cell>
          <cell r="AB2709"/>
          <cell r="AC2709"/>
          <cell r="AD2709"/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 t="str">
            <v xml:space="preserve">REF: </v>
          </cell>
          <cell r="AJ2709" t="str">
            <v>PRODUTO PRONTA ENTREGA</v>
          </cell>
          <cell r="AK2709"/>
          <cell r="AL2709" t="str">
            <v>ETIQUETA DE ESTOQUE</v>
          </cell>
          <cell r="AM2709"/>
          <cell r="AN2709" t="str">
            <v/>
          </cell>
          <cell r="AO2709" t="str">
            <v/>
          </cell>
          <cell r="AP2709" t="str">
            <v/>
          </cell>
          <cell r="AQ2709" t="str">
            <v/>
          </cell>
          <cell r="AR2709" t="str">
            <v>ETIQUETA DE ESTOQUE - xxH</v>
          </cell>
          <cell r="AS2709"/>
          <cell r="AT2709" t="str">
            <v>EST</v>
          </cell>
          <cell r="AU2709" t="str">
            <v>EST</v>
          </cell>
          <cell r="AV2709" t="str">
            <v/>
          </cell>
          <cell r="AW2709">
            <v>35414.61</v>
          </cell>
          <cell r="AX2709">
            <v>-35414.61</v>
          </cell>
          <cell r="AY2709"/>
          <cell r="AZ2709" t="str">
            <v/>
          </cell>
          <cell r="BA2709"/>
          <cell r="BB2709"/>
          <cell r="BC2709"/>
          <cell r="BD2709" t="str">
            <v/>
          </cell>
          <cell r="BE2709">
            <v>0</v>
          </cell>
          <cell r="BF2709" t="str">
            <v/>
          </cell>
          <cell r="BG2709" t="str">
            <v/>
          </cell>
          <cell r="BH2709">
            <v>13</v>
          </cell>
          <cell r="BI2709" t="str">
            <v>0</v>
          </cell>
          <cell r="BJ2709">
            <v>0</v>
          </cell>
          <cell r="BK2709">
            <v>0</v>
          </cell>
          <cell r="BL2709"/>
          <cell r="BM2709"/>
          <cell r="BN2709"/>
          <cell r="BO2709"/>
          <cell r="BQ2709" t="str">
            <v>DPOT</v>
          </cell>
          <cell r="BS2709" t="str">
            <v/>
          </cell>
          <cell r="BT2709" t="str">
            <v/>
          </cell>
        </row>
        <row r="2710">
          <cell r="H2710">
            <v>0</v>
          </cell>
          <cell r="O2710">
            <v>269318</v>
          </cell>
          <cell r="P2710"/>
          <cell r="Q2710" t="str">
            <v>EST POLTRONA ZANINE N (FREIJO EBANIZADO) TC LINHO CINZA</v>
          </cell>
          <cell r="R2710"/>
          <cell r="S2710"/>
          <cell r="T2710">
            <v>0.71</v>
          </cell>
          <cell r="U2710">
            <v>0.67</v>
          </cell>
          <cell r="V2710">
            <v>0.7</v>
          </cell>
          <cell r="W2710">
            <v>0</v>
          </cell>
          <cell r="X2710" t="str">
            <v>EST POLTRONA ZANINE N (FREIJO EBANIZADO) TC LINHO CINZA - 0,71x0,67x0,7H</v>
          </cell>
          <cell r="Y2710">
            <v>0</v>
          </cell>
          <cell r="Z2710">
            <v>0.5</v>
          </cell>
          <cell r="AA2710">
            <v>0</v>
          </cell>
          <cell r="AB2710"/>
          <cell r="AC2710"/>
          <cell r="AD2710"/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 t="str">
            <v xml:space="preserve">REF: </v>
          </cell>
          <cell r="AJ2710"/>
          <cell r="AK2710"/>
          <cell r="AL2710" t="str">
            <v>ETIQUETA DE ESTOQUE</v>
          </cell>
          <cell r="AM2710"/>
          <cell r="AN2710" t="str">
            <v/>
          </cell>
          <cell r="AO2710" t="str">
            <v/>
          </cell>
          <cell r="AP2710" t="str">
            <v/>
          </cell>
          <cell r="AQ2710" t="str">
            <v/>
          </cell>
          <cell r="AR2710" t="str">
            <v>ETIQUETA DE ESTOQUE - xxH</v>
          </cell>
          <cell r="AS2710"/>
          <cell r="AT2710" t="str">
            <v>EST</v>
          </cell>
          <cell r="AU2710" t="str">
            <v>EST</v>
          </cell>
          <cell r="AV2710" t="str">
            <v/>
          </cell>
          <cell r="AW2710">
            <v>18810.84</v>
          </cell>
          <cell r="AX2710">
            <v>-18810.84</v>
          </cell>
          <cell r="AY2710"/>
          <cell r="AZ2710" t="str">
            <v/>
          </cell>
          <cell r="BA2710"/>
          <cell r="BB2710"/>
          <cell r="BC2710"/>
          <cell r="BD2710" t="str">
            <v/>
          </cell>
          <cell r="BE2710">
            <v>0</v>
          </cell>
          <cell r="BF2710" t="str">
            <v/>
          </cell>
          <cell r="BG2710" t="str">
            <v/>
          </cell>
          <cell r="BH2710">
            <v>13</v>
          </cell>
          <cell r="BI2710" t="str">
            <v>0</v>
          </cell>
          <cell r="BJ2710">
            <v>0</v>
          </cell>
          <cell r="BK2710">
            <v>0</v>
          </cell>
          <cell r="BL2710"/>
          <cell r="BM2710"/>
          <cell r="BN2710"/>
          <cell r="BO2710"/>
          <cell r="BQ2710" t="str">
            <v>DPOT</v>
          </cell>
          <cell r="BS2710" t="str">
            <v/>
          </cell>
          <cell r="BT2710" t="str">
            <v/>
          </cell>
        </row>
        <row r="2711">
          <cell r="H2711">
            <v>0</v>
          </cell>
          <cell r="O2711">
            <v>269289</v>
          </cell>
          <cell r="P2711"/>
          <cell r="Q2711" t="str">
            <v>EST COMPONENTE ALMOFADA BANCO MOCHO TC EL MEDA AQUA</v>
          </cell>
          <cell r="R2711"/>
          <cell r="S2711"/>
          <cell r="T2711">
            <v>0.4</v>
          </cell>
          <cell r="U2711">
            <v>0.4</v>
          </cell>
          <cell r="V2711">
            <v>0</v>
          </cell>
          <cell r="W2711">
            <v>0</v>
          </cell>
          <cell r="X2711" t="str">
            <v>EST COMPONENTE ALMOFADA BANCO MOCHO TC EL MEDA AQUA - 0,4x0,4x0H</v>
          </cell>
          <cell r="Y2711">
            <v>0</v>
          </cell>
          <cell r="Z2711">
            <v>0.5</v>
          </cell>
          <cell r="AA2711">
            <v>0</v>
          </cell>
          <cell r="AB2711"/>
          <cell r="AC2711"/>
          <cell r="AD2711"/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 t="str">
            <v xml:space="preserve">REF: </v>
          </cell>
          <cell r="AJ2711"/>
          <cell r="AK2711"/>
          <cell r="AL2711" t="str">
            <v>ETIQUETA DE ESTOQUE</v>
          </cell>
          <cell r="AM2711"/>
          <cell r="AN2711" t="str">
            <v/>
          </cell>
          <cell r="AO2711" t="str">
            <v/>
          </cell>
          <cell r="AP2711" t="str">
            <v/>
          </cell>
          <cell r="AQ2711" t="str">
            <v/>
          </cell>
          <cell r="AR2711" t="str">
            <v>ETIQUETA DE ESTOQUE - xxH</v>
          </cell>
          <cell r="AS2711"/>
          <cell r="AT2711" t="str">
            <v>EST</v>
          </cell>
          <cell r="AU2711" t="str">
            <v>EST</v>
          </cell>
          <cell r="AV2711" t="str">
            <v/>
          </cell>
          <cell r="AW2711">
            <v>3758.57</v>
          </cell>
          <cell r="AX2711">
            <v>-3758.57</v>
          </cell>
          <cell r="AY2711"/>
          <cell r="AZ2711" t="str">
            <v/>
          </cell>
          <cell r="BA2711"/>
          <cell r="BB2711"/>
          <cell r="BC2711"/>
          <cell r="BD2711" t="str">
            <v/>
          </cell>
          <cell r="BE2711">
            <v>0</v>
          </cell>
          <cell r="BF2711" t="str">
            <v/>
          </cell>
          <cell r="BG2711" t="str">
            <v/>
          </cell>
          <cell r="BH2711">
            <v>13</v>
          </cell>
          <cell r="BI2711" t="str">
            <v>0</v>
          </cell>
          <cell r="BJ2711">
            <v>0</v>
          </cell>
          <cell r="BK2711">
            <v>0</v>
          </cell>
          <cell r="BL2711"/>
          <cell r="BM2711"/>
          <cell r="BN2711"/>
          <cell r="BO2711"/>
          <cell r="BQ2711" t="str">
            <v>DPOT</v>
          </cell>
          <cell r="BS2711" t="str">
            <v/>
          </cell>
          <cell r="BT2711" t="str">
            <v/>
          </cell>
        </row>
        <row r="2712">
          <cell r="H2712">
            <v>0</v>
          </cell>
          <cell r="O2712">
            <v>269216</v>
          </cell>
          <cell r="P2712"/>
          <cell r="Q2712" t="str">
            <v>EST COMPONENTE ALMOFADA BANCO MOCHO COURO CAMURCA CASTANHO</v>
          </cell>
          <cell r="R2712"/>
          <cell r="S2712"/>
          <cell r="T2712">
            <v>0.4</v>
          </cell>
          <cell r="U2712">
            <v>0.4</v>
          </cell>
          <cell r="V2712">
            <v>0</v>
          </cell>
          <cell r="W2712">
            <v>0</v>
          </cell>
          <cell r="X2712" t="str">
            <v>EST COMPONENTE ALMOFADA BANCO MOCHO COURO CAMURCA CASTANHO - 0,4x0,4x0H</v>
          </cell>
          <cell r="Y2712">
            <v>0</v>
          </cell>
          <cell r="Z2712">
            <v>0.5</v>
          </cell>
          <cell r="AA2712">
            <v>0</v>
          </cell>
          <cell r="AB2712"/>
          <cell r="AC2712"/>
          <cell r="AD2712"/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 t="str">
            <v xml:space="preserve">REF: </v>
          </cell>
          <cell r="AJ2712"/>
          <cell r="AK2712"/>
          <cell r="AL2712" t="str">
            <v>ETIQUETA DE ESTOQUE</v>
          </cell>
          <cell r="AM2712"/>
          <cell r="AN2712" t="str">
            <v/>
          </cell>
          <cell r="AO2712" t="str">
            <v/>
          </cell>
          <cell r="AP2712" t="str">
            <v/>
          </cell>
          <cell r="AQ2712" t="str">
            <v/>
          </cell>
          <cell r="AR2712" t="str">
            <v>ETIQUETA DE ESTOQUE - xxH</v>
          </cell>
          <cell r="AS2712"/>
          <cell r="AT2712" t="str">
            <v>EST</v>
          </cell>
          <cell r="AU2712" t="str">
            <v>EST</v>
          </cell>
          <cell r="AV2712" t="str">
            <v/>
          </cell>
          <cell r="AW2712">
            <v>4109.2</v>
          </cell>
          <cell r="AX2712">
            <v>-4109.2</v>
          </cell>
          <cell r="AY2712"/>
          <cell r="AZ2712" t="str">
            <v/>
          </cell>
          <cell r="BA2712"/>
          <cell r="BB2712"/>
          <cell r="BC2712"/>
          <cell r="BD2712" t="str">
            <v/>
          </cell>
          <cell r="BE2712">
            <v>0</v>
          </cell>
          <cell r="BF2712" t="str">
            <v/>
          </cell>
          <cell r="BG2712" t="str">
            <v/>
          </cell>
          <cell r="BH2712">
            <v>13</v>
          </cell>
          <cell r="BI2712" t="str">
            <v>0</v>
          </cell>
          <cell r="BJ2712">
            <v>0</v>
          </cell>
          <cell r="BK2712">
            <v>0</v>
          </cell>
          <cell r="BL2712"/>
          <cell r="BM2712"/>
          <cell r="BN2712"/>
          <cell r="BO2712"/>
          <cell r="BQ2712" t="str">
            <v>DPOT</v>
          </cell>
          <cell r="BS2712" t="str">
            <v/>
          </cell>
          <cell r="BT2712" t="str">
            <v/>
          </cell>
        </row>
        <row r="2713">
          <cell r="H2713">
            <v>1</v>
          </cell>
          <cell r="O2713">
            <v>269165</v>
          </cell>
          <cell r="P2713"/>
          <cell r="Q2713" t="str">
            <v>EST CADEIRA ZANINE I (FREIJO NAT) TC JAVA FENNEL</v>
          </cell>
          <cell r="R2713"/>
          <cell r="S2713"/>
          <cell r="T2713">
            <v>0.46</v>
          </cell>
          <cell r="U2713">
            <v>0.56999999999999995</v>
          </cell>
          <cell r="V2713">
            <v>0.81</v>
          </cell>
          <cell r="W2713">
            <v>0</v>
          </cell>
          <cell r="X2713" t="str">
            <v>EST CADEIRA ZANINE I (FREIJO NAT) TC JAVA FENNEL - 0,46x0,57x0,81H</v>
          </cell>
          <cell r="Y2713">
            <v>0</v>
          </cell>
          <cell r="Z2713">
            <v>0</v>
          </cell>
          <cell r="AA2713">
            <v>0</v>
          </cell>
          <cell r="AB2713"/>
          <cell r="AC2713"/>
          <cell r="AD2713"/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 t="str">
            <v xml:space="preserve">REF: </v>
          </cell>
          <cell r="AJ2713" t="str">
            <v>PRODUTO PRONTA ENTREGA</v>
          </cell>
          <cell r="AK2713"/>
          <cell r="AL2713" t="str">
            <v>ETIQUETA DE ESTOQUE</v>
          </cell>
          <cell r="AM2713"/>
          <cell r="AN2713" t="str">
            <v/>
          </cell>
          <cell r="AO2713" t="str">
            <v/>
          </cell>
          <cell r="AP2713" t="str">
            <v/>
          </cell>
          <cell r="AQ2713" t="str">
            <v/>
          </cell>
          <cell r="AR2713" t="str">
            <v>ETIQUETA DE ESTOQUE - xxH</v>
          </cell>
          <cell r="AS2713"/>
          <cell r="AT2713" t="str">
            <v>EST</v>
          </cell>
          <cell r="AU2713" t="str">
            <v>EST</v>
          </cell>
          <cell r="AV2713" t="str">
            <v/>
          </cell>
          <cell r="AW2713">
            <v>9627.1</v>
          </cell>
          <cell r="AX2713">
            <v>-9627.1</v>
          </cell>
          <cell r="AY2713"/>
          <cell r="AZ2713" t="str">
            <v/>
          </cell>
          <cell r="BA2713"/>
          <cell r="BB2713"/>
          <cell r="BC2713"/>
          <cell r="BD2713" t="str">
            <v/>
          </cell>
          <cell r="BE2713">
            <v>0</v>
          </cell>
          <cell r="BF2713" t="str">
            <v/>
          </cell>
          <cell r="BG2713" t="str">
            <v/>
          </cell>
          <cell r="BH2713">
            <v>13</v>
          </cell>
          <cell r="BI2713" t="str">
            <v>0</v>
          </cell>
          <cell r="BJ2713">
            <v>0</v>
          </cell>
          <cell r="BK2713">
            <v>0</v>
          </cell>
          <cell r="BL2713"/>
          <cell r="BM2713"/>
          <cell r="BN2713"/>
          <cell r="BO2713"/>
          <cell r="BQ2713" t="str">
            <v>DPOT</v>
          </cell>
          <cell r="BS2713" t="str">
            <v/>
          </cell>
          <cell r="BT2713" t="str">
            <v/>
          </cell>
        </row>
        <row r="2714">
          <cell r="H2714">
            <v>3</v>
          </cell>
          <cell r="O2714">
            <v>268372</v>
          </cell>
          <cell r="P2714"/>
          <cell r="Q2714" t="str">
            <v>EST BANQUETA PORTUGUESA (SOLTO) (IPE) CAMURCA TABACO</v>
          </cell>
          <cell r="R2714"/>
          <cell r="S2714"/>
          <cell r="T2714">
            <v>0.65</v>
          </cell>
          <cell r="U2714">
            <v>0.45</v>
          </cell>
          <cell r="V2714">
            <v>0.39</v>
          </cell>
          <cell r="W2714">
            <v>0</v>
          </cell>
          <cell r="X2714" t="str">
            <v>EST BANQUETA PORTUGUESA (SOLTO) (IPE) CAMURCA TABACO - 0,65x0,45x0,39H</v>
          </cell>
          <cell r="Y2714">
            <v>0</v>
          </cell>
          <cell r="Z2714">
            <v>0</v>
          </cell>
          <cell r="AA2714">
            <v>0</v>
          </cell>
          <cell r="AB2714"/>
          <cell r="AC2714"/>
          <cell r="AD2714"/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 t="str">
            <v xml:space="preserve">REF: </v>
          </cell>
          <cell r="AJ2714" t="str">
            <v>PRODUTO PRONTA ENTREGA</v>
          </cell>
          <cell r="AK2714"/>
          <cell r="AL2714" t="str">
            <v>ETIQUETA DE ESTOQUE</v>
          </cell>
          <cell r="AM2714"/>
          <cell r="AN2714" t="str">
            <v/>
          </cell>
          <cell r="AO2714" t="str">
            <v/>
          </cell>
          <cell r="AP2714" t="str">
            <v/>
          </cell>
          <cell r="AQ2714" t="str">
            <v/>
          </cell>
          <cell r="AR2714" t="str">
            <v>ETIQUETA DE ESTOQUE - xxH</v>
          </cell>
          <cell r="AS2714"/>
          <cell r="AT2714" t="str">
            <v>EST</v>
          </cell>
          <cell r="AU2714" t="str">
            <v>EST</v>
          </cell>
          <cell r="AV2714" t="str">
            <v/>
          </cell>
          <cell r="AW2714">
            <v>11571.68</v>
          </cell>
          <cell r="AX2714">
            <v>-11571.68</v>
          </cell>
          <cell r="AY2714"/>
          <cell r="AZ2714" t="str">
            <v/>
          </cell>
          <cell r="BA2714"/>
          <cell r="BB2714"/>
          <cell r="BC2714"/>
          <cell r="BD2714" t="str">
            <v/>
          </cell>
          <cell r="BE2714">
            <v>0</v>
          </cell>
          <cell r="BF2714" t="str">
            <v/>
          </cell>
          <cell r="BG2714" t="str">
            <v/>
          </cell>
          <cell r="BH2714">
            <v>203</v>
          </cell>
          <cell r="BI2714" t="str">
            <v>0</v>
          </cell>
          <cell r="BJ2714">
            <v>0</v>
          </cell>
          <cell r="BK2714">
            <v>0</v>
          </cell>
          <cell r="BL2714"/>
          <cell r="BM2714"/>
          <cell r="BN2714"/>
          <cell r="BO2714"/>
          <cell r="BQ2714" t="str">
            <v>DPOT</v>
          </cell>
          <cell r="BS2714" t="str">
            <v/>
          </cell>
          <cell r="BT2714" t="str">
            <v/>
          </cell>
        </row>
        <row r="2715">
          <cell r="H2715">
            <v>1</v>
          </cell>
          <cell r="O2715">
            <v>268358</v>
          </cell>
          <cell r="P2715"/>
          <cell r="Q2715" t="str">
            <v>EST MESA CENTRO AZULEJO (DESENHO JOHN GRAZ) (B&amp;P)</v>
          </cell>
          <cell r="R2715"/>
          <cell r="S2715"/>
          <cell r="T2715">
            <v>1.57</v>
          </cell>
          <cell r="U2715">
            <v>0.63</v>
          </cell>
          <cell r="V2715">
            <v>0.2</v>
          </cell>
          <cell r="W2715">
            <v>0</v>
          </cell>
          <cell r="X2715" t="str">
            <v>EST MESA CENTRO AZULEJO (DESENHO JOHN GRAZ) (B&amp;P) - 1,57x0,63x0,2H</v>
          </cell>
          <cell r="Y2715">
            <v>0</v>
          </cell>
          <cell r="Z2715">
            <v>0.5</v>
          </cell>
          <cell r="AA2715">
            <v>0</v>
          </cell>
          <cell r="AB2715"/>
          <cell r="AC2715"/>
          <cell r="AD2715"/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 t="str">
            <v xml:space="preserve">REF: </v>
          </cell>
          <cell r="AJ2715"/>
          <cell r="AK2715"/>
          <cell r="AL2715" t="str">
            <v>ETIQUETA DE ESTOQUE</v>
          </cell>
          <cell r="AM2715"/>
          <cell r="AN2715" t="str">
            <v/>
          </cell>
          <cell r="AO2715" t="str">
            <v/>
          </cell>
          <cell r="AP2715" t="str">
            <v/>
          </cell>
          <cell r="AQ2715" t="str">
            <v/>
          </cell>
          <cell r="AR2715" t="str">
            <v>ETIQUETA DE ESTOQUE - xxH</v>
          </cell>
          <cell r="AS2715"/>
          <cell r="AT2715" t="str">
            <v>EST</v>
          </cell>
          <cell r="AU2715" t="str">
            <v>EST</v>
          </cell>
          <cell r="AV2715" t="str">
            <v/>
          </cell>
          <cell r="AW2715">
            <v>22298.49</v>
          </cell>
          <cell r="AX2715">
            <v>-22298.49</v>
          </cell>
          <cell r="AY2715"/>
          <cell r="AZ2715" t="str">
            <v/>
          </cell>
          <cell r="BA2715"/>
          <cell r="BB2715"/>
          <cell r="BC2715"/>
          <cell r="BD2715" t="str">
            <v/>
          </cell>
          <cell r="BE2715">
            <v>0</v>
          </cell>
          <cell r="BF2715" t="str">
            <v/>
          </cell>
          <cell r="BG2715" t="str">
            <v/>
          </cell>
          <cell r="BH2715">
            <v>13</v>
          </cell>
          <cell r="BI2715" t="str">
            <v>0</v>
          </cell>
          <cell r="BJ2715">
            <v>0</v>
          </cell>
          <cell r="BK2715">
            <v>0</v>
          </cell>
          <cell r="BL2715"/>
          <cell r="BM2715"/>
          <cell r="BN2715"/>
          <cell r="BO2715"/>
          <cell r="BQ2715" t="str">
            <v>DPOT</v>
          </cell>
          <cell r="BS2715" t="str">
            <v/>
          </cell>
          <cell r="BT2715" t="str">
            <v/>
          </cell>
        </row>
        <row r="2716">
          <cell r="H2716">
            <v>2</v>
          </cell>
          <cell r="O2716">
            <v>268289</v>
          </cell>
          <cell r="P2716"/>
          <cell r="Q2716" t="str">
            <v>EST BANQUETA JOHN GRAZ (IMBUIA) TC INTRICATE- WHITELINEN</v>
          </cell>
          <cell r="R2716"/>
          <cell r="S2716"/>
          <cell r="T2716">
            <v>0.8</v>
          </cell>
          <cell r="U2716">
            <v>0.6</v>
          </cell>
          <cell r="V2716">
            <v>0.35</v>
          </cell>
          <cell r="W2716">
            <v>0</v>
          </cell>
          <cell r="X2716" t="str">
            <v>EST BANQUETA JOHN GRAZ (IMBUIA) TC INTRICATE- WHITELINEN - 0,8x0,6x0,35H</v>
          </cell>
          <cell r="Y2716">
            <v>0</v>
          </cell>
          <cell r="Z2716">
            <v>0</v>
          </cell>
          <cell r="AA2716">
            <v>0</v>
          </cell>
          <cell r="AB2716"/>
          <cell r="AC2716"/>
          <cell r="AD2716"/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 t="str">
            <v xml:space="preserve">REF: </v>
          </cell>
          <cell r="AJ2716" t="str">
            <v>PRODUTO PRONTA ENTREGA</v>
          </cell>
          <cell r="AK2716"/>
          <cell r="AL2716" t="str">
            <v>ETIQUETA DE ESTOQUE</v>
          </cell>
          <cell r="AM2716"/>
          <cell r="AN2716" t="str">
            <v/>
          </cell>
          <cell r="AO2716" t="str">
            <v/>
          </cell>
          <cell r="AP2716" t="str">
            <v/>
          </cell>
          <cell r="AQ2716" t="str">
            <v/>
          </cell>
          <cell r="AR2716" t="str">
            <v>ETIQUETA DE ESTOQUE - xxH</v>
          </cell>
          <cell r="AS2716"/>
          <cell r="AT2716" t="str">
            <v>EST</v>
          </cell>
          <cell r="AU2716" t="str">
            <v>EST</v>
          </cell>
          <cell r="AV2716" t="str">
            <v/>
          </cell>
          <cell r="AW2716">
            <v>13053.79</v>
          </cell>
          <cell r="AX2716">
            <v>-13053.79</v>
          </cell>
          <cell r="AY2716"/>
          <cell r="AZ2716" t="str">
            <v/>
          </cell>
          <cell r="BA2716"/>
          <cell r="BB2716"/>
          <cell r="BC2716"/>
          <cell r="BD2716" t="str">
            <v/>
          </cell>
          <cell r="BE2716">
            <v>0</v>
          </cell>
          <cell r="BF2716" t="str">
            <v/>
          </cell>
          <cell r="BG2716" t="str">
            <v/>
          </cell>
          <cell r="BH2716">
            <v>13</v>
          </cell>
          <cell r="BI2716" t="str">
            <v>0</v>
          </cell>
          <cell r="BJ2716">
            <v>0</v>
          </cell>
          <cell r="BK2716">
            <v>0</v>
          </cell>
          <cell r="BL2716"/>
          <cell r="BM2716"/>
          <cell r="BN2716"/>
          <cell r="BO2716"/>
          <cell r="BQ2716" t="str">
            <v>DPOT</v>
          </cell>
          <cell r="BS2716" t="str">
            <v/>
          </cell>
          <cell r="BT2716" t="str">
            <v/>
          </cell>
        </row>
        <row r="2717">
          <cell r="H2717">
            <v>1</v>
          </cell>
          <cell r="O2717">
            <v>268242</v>
          </cell>
          <cell r="P2717"/>
          <cell r="Q2717" t="str">
            <v>EST POLTRONA PORTUGUESA S/B (SOLTO) (IPE) CAMURCA TABACO</v>
          </cell>
          <cell r="R2717"/>
          <cell r="S2717"/>
          <cell r="T2717">
            <v>0.65</v>
          </cell>
          <cell r="U2717">
            <v>0.67</v>
          </cell>
          <cell r="V2717">
            <v>0.75</v>
          </cell>
          <cell r="W2717">
            <v>0</v>
          </cell>
          <cell r="X2717" t="str">
            <v>EST POLTRONA PORTUGUESA S/B (SOLTO) (IPE) CAMURCA TABACO - 0,65x0,67x0,75H</v>
          </cell>
          <cell r="Y2717" t="e">
            <v>#VALUE!</v>
          </cell>
          <cell r="Z2717">
            <v>0.35</v>
          </cell>
          <cell r="AA2717" t="e">
            <v>#VALUE!</v>
          </cell>
          <cell r="AB2717"/>
          <cell r="AC2717"/>
          <cell r="AD2717"/>
          <cell r="AE2717" t="e">
            <v>#VALUE!</v>
          </cell>
          <cell r="AF2717" t="e">
            <v>#VALUE!</v>
          </cell>
          <cell r="AG2717">
            <v>0</v>
          </cell>
          <cell r="AH2717" t="e">
            <v>#VALUE!</v>
          </cell>
          <cell r="AI2717" t="str">
            <v xml:space="preserve">REF: </v>
          </cell>
          <cell r="AJ2717"/>
          <cell r="AK2717"/>
          <cell r="AL2717" t="str">
            <v>ETIQUETA DE ESTOQUE</v>
          </cell>
          <cell r="AM2717"/>
          <cell r="AN2717" t="str">
            <v/>
          </cell>
          <cell r="AO2717" t="str">
            <v/>
          </cell>
          <cell r="AP2717" t="str">
            <v/>
          </cell>
          <cell r="AQ2717" t="str">
            <v/>
          </cell>
          <cell r="AR2717" t="str">
            <v>ETIQUETA DE ESTOQUE - xxH</v>
          </cell>
          <cell r="AS2717" t="e">
            <v>#VALUE!</v>
          </cell>
          <cell r="AT2717" t="e">
            <v>#VALUE!</v>
          </cell>
          <cell r="AU2717" t="str">
            <v>EST</v>
          </cell>
          <cell r="AV2717" t="str">
            <v/>
          </cell>
          <cell r="AW2717">
            <v>21101.7</v>
          </cell>
          <cell r="AX2717" t="e">
            <v>#VALUE!</v>
          </cell>
          <cell r="AY2717"/>
          <cell r="AZ2717" t="str">
            <v/>
          </cell>
          <cell r="BA2717"/>
          <cell r="BB2717"/>
          <cell r="BC2717"/>
          <cell r="BD2717" t="str">
            <v/>
          </cell>
          <cell r="BE2717">
            <v>0</v>
          </cell>
          <cell r="BF2717" t="str">
            <v/>
          </cell>
          <cell r="BG2717" t="str">
            <v/>
          </cell>
          <cell r="BH2717">
            <v>203</v>
          </cell>
          <cell r="BI2717" t="str">
            <v>0</v>
          </cell>
          <cell r="BJ2717">
            <v>0</v>
          </cell>
          <cell r="BK2717">
            <v>0</v>
          </cell>
          <cell r="BL2717"/>
          <cell r="BM2717"/>
          <cell r="BN2717"/>
          <cell r="BO2717"/>
          <cell r="BQ2717" t="str">
            <v>DPOT</v>
          </cell>
          <cell r="BS2717" t="str">
            <v/>
          </cell>
          <cell r="BT2717" t="str">
            <v/>
          </cell>
        </row>
        <row r="2718">
          <cell r="H2718">
            <v>2</v>
          </cell>
          <cell r="O2718">
            <v>268241</v>
          </cell>
          <cell r="P2718"/>
          <cell r="Q2718" t="str">
            <v>EST POLTRONA PORTUGUESA S/B (FIXO) (FREIJO) TC VILLA UMBER</v>
          </cell>
          <cell r="R2718"/>
          <cell r="S2718"/>
          <cell r="T2718">
            <v>0.65</v>
          </cell>
          <cell r="U2718">
            <v>0.67</v>
          </cell>
          <cell r="V2718">
            <v>0.75</v>
          </cell>
          <cell r="W2718">
            <v>0</v>
          </cell>
          <cell r="X2718" t="str">
            <v>EST POLTRONA PORTUGUESA S/B (FIXO) (FREIJO) TC VILLA UMBER - 0,65x0,67x0,75H</v>
          </cell>
          <cell r="Y2718">
            <v>0</v>
          </cell>
          <cell r="Z2718">
            <v>0</v>
          </cell>
          <cell r="AA2718">
            <v>0</v>
          </cell>
          <cell r="AB2718"/>
          <cell r="AC2718"/>
          <cell r="AD2718"/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 t="str">
            <v xml:space="preserve">REF: </v>
          </cell>
          <cell r="AJ2718" t="str">
            <v>PRODUTO PRONTA ENTREGA</v>
          </cell>
          <cell r="AK2718"/>
          <cell r="AL2718" t="str">
            <v>ETIQUETA DE ESTOQUE</v>
          </cell>
          <cell r="AM2718"/>
          <cell r="AN2718" t="str">
            <v/>
          </cell>
          <cell r="AO2718" t="str">
            <v/>
          </cell>
          <cell r="AP2718" t="str">
            <v/>
          </cell>
          <cell r="AQ2718" t="str">
            <v/>
          </cell>
          <cell r="AR2718" t="str">
            <v>ETIQUETA DE ESTOQUE - xxH</v>
          </cell>
          <cell r="AS2718"/>
          <cell r="AT2718" t="str">
            <v>EST</v>
          </cell>
          <cell r="AU2718" t="str">
            <v>EST</v>
          </cell>
          <cell r="AV2718" t="str">
            <v/>
          </cell>
          <cell r="AW2718">
            <v>16222.24</v>
          </cell>
          <cell r="AX2718">
            <v>-16222.24</v>
          </cell>
          <cell r="AY2718"/>
          <cell r="AZ2718" t="str">
            <v/>
          </cell>
          <cell r="BA2718"/>
          <cell r="BB2718"/>
          <cell r="BC2718"/>
          <cell r="BD2718" t="str">
            <v/>
          </cell>
          <cell r="BE2718">
            <v>0</v>
          </cell>
          <cell r="BF2718" t="str">
            <v/>
          </cell>
          <cell r="BG2718" t="str">
            <v/>
          </cell>
          <cell r="BH2718">
            <v>203</v>
          </cell>
          <cell r="BI2718" t="str">
            <v>0</v>
          </cell>
          <cell r="BJ2718">
            <v>0</v>
          </cell>
          <cell r="BK2718">
            <v>0</v>
          </cell>
          <cell r="BL2718"/>
          <cell r="BM2718"/>
          <cell r="BN2718"/>
          <cell r="BO2718"/>
          <cell r="BQ2718" t="str">
            <v>DPOT</v>
          </cell>
          <cell r="BS2718" t="str">
            <v/>
          </cell>
          <cell r="BT2718" t="str">
            <v/>
          </cell>
        </row>
        <row r="2719">
          <cell r="H2719">
            <v>6</v>
          </cell>
          <cell r="O2719">
            <v>267985</v>
          </cell>
          <cell r="P2719"/>
          <cell r="Q2719" t="str">
            <v>EST MANCEBO STAND BY (BASE CONCRETO GRAFITE) (IMBUIA)</v>
          </cell>
          <cell r="R2719"/>
          <cell r="S2719"/>
          <cell r="T2719">
            <v>0.2</v>
          </cell>
          <cell r="U2719">
            <v>0.33</v>
          </cell>
          <cell r="V2719">
            <v>1.75</v>
          </cell>
          <cell r="W2719">
            <v>0</v>
          </cell>
          <cell r="X2719" t="str">
            <v>EST MANCEBO STAND BY (BASE CONCRETO GRAFITE) (IMBUIA) - 0,2x0,33x1,75H</v>
          </cell>
          <cell r="Y2719">
            <v>0</v>
          </cell>
          <cell r="Z2719">
            <v>0.35</v>
          </cell>
          <cell r="AA2719">
            <v>0</v>
          </cell>
          <cell r="AB2719"/>
          <cell r="AC2719"/>
          <cell r="AD2719"/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 t="str">
            <v xml:space="preserve">REF: </v>
          </cell>
          <cell r="AJ2719"/>
          <cell r="AK2719"/>
          <cell r="AL2719" t="str">
            <v>ETIQUETA DE ESTOQUE</v>
          </cell>
          <cell r="AM2719"/>
          <cell r="AN2719" t="str">
            <v/>
          </cell>
          <cell r="AO2719" t="str">
            <v/>
          </cell>
          <cell r="AP2719" t="str">
            <v/>
          </cell>
          <cell r="AQ2719" t="str">
            <v/>
          </cell>
          <cell r="AR2719" t="str">
            <v>ETIQUETA DE ESTOQUE - xxH</v>
          </cell>
          <cell r="AS2719"/>
          <cell r="AT2719" t="str">
            <v>EST</v>
          </cell>
          <cell r="AU2719" t="str">
            <v>EST</v>
          </cell>
          <cell r="AV2719" t="str">
            <v/>
          </cell>
          <cell r="AW2719">
            <v>27888.1</v>
          </cell>
          <cell r="AX2719">
            <v>-27888.1</v>
          </cell>
          <cell r="AY2719"/>
          <cell r="AZ2719" t="str">
            <v/>
          </cell>
          <cell r="BA2719"/>
          <cell r="BB2719"/>
          <cell r="BC2719"/>
          <cell r="BD2719" t="str">
            <v/>
          </cell>
          <cell r="BE2719">
            <v>0</v>
          </cell>
          <cell r="BF2719" t="str">
            <v/>
          </cell>
          <cell r="BG2719" t="str">
            <v/>
          </cell>
          <cell r="BH2719">
            <v>203</v>
          </cell>
          <cell r="BI2719" t="str">
            <v>0</v>
          </cell>
          <cell r="BJ2719">
            <v>0</v>
          </cell>
          <cell r="BK2719">
            <v>0</v>
          </cell>
          <cell r="BL2719"/>
          <cell r="BM2719"/>
          <cell r="BN2719"/>
          <cell r="BO2719"/>
          <cell r="BQ2719" t="str">
            <v>DPOT</v>
          </cell>
          <cell r="BS2719" t="str">
            <v/>
          </cell>
          <cell r="BT2719" t="str">
            <v/>
          </cell>
        </row>
        <row r="2720">
          <cell r="H2720">
            <v>1</v>
          </cell>
          <cell r="O2720">
            <v>266852</v>
          </cell>
          <cell r="P2720"/>
          <cell r="Q2720" t="str">
            <v>EST SOFA COZY (C/CP) (IMB) (BIP) TC LINEN NT/LINHO BLUE/LIST</v>
          </cell>
          <cell r="R2720"/>
          <cell r="S2720"/>
          <cell r="T2720">
            <v>3</v>
          </cell>
          <cell r="U2720">
            <v>1.03</v>
          </cell>
          <cell r="V2720">
            <v>0.89</v>
          </cell>
          <cell r="W2720">
            <v>0</v>
          </cell>
          <cell r="X2720" t="str">
            <v>EST SOFA COZY (C/CP) (IMB) (BIP) TC LINEN NT/LINHO BLUE/LIST - 3x1,03x0,89H</v>
          </cell>
          <cell r="Y2720">
            <v>0</v>
          </cell>
          <cell r="Z2720">
            <v>0</v>
          </cell>
          <cell r="AA2720">
            <v>0</v>
          </cell>
          <cell r="AB2720"/>
          <cell r="AC2720"/>
          <cell r="AD2720"/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 t="str">
            <v xml:space="preserve">REF: </v>
          </cell>
          <cell r="AJ2720" t="str">
            <v>PRODUTO PRONTA ENTREGA</v>
          </cell>
          <cell r="AK2720"/>
          <cell r="AL2720" t="str">
            <v>ETIQUETA DE ESTOQUE</v>
          </cell>
          <cell r="AM2720"/>
          <cell r="AN2720" t="str">
            <v/>
          </cell>
          <cell r="AO2720" t="str">
            <v/>
          </cell>
          <cell r="AP2720" t="str">
            <v/>
          </cell>
          <cell r="AQ2720" t="str">
            <v/>
          </cell>
          <cell r="AR2720" t="str">
            <v>ETIQUETA DE ESTOQUE - xxH</v>
          </cell>
          <cell r="AS2720"/>
          <cell r="AT2720" t="str">
            <v>EST</v>
          </cell>
          <cell r="AU2720" t="str">
            <v>EST</v>
          </cell>
          <cell r="AV2720" t="str">
            <v/>
          </cell>
          <cell r="AW2720">
            <v>65323.69</v>
          </cell>
          <cell r="AX2720">
            <v>-65323.69</v>
          </cell>
          <cell r="AY2720"/>
          <cell r="AZ2720" t="str">
            <v/>
          </cell>
          <cell r="BA2720"/>
          <cell r="BB2720"/>
          <cell r="BC2720"/>
          <cell r="BD2720" t="str">
            <v/>
          </cell>
          <cell r="BE2720">
            <v>0</v>
          </cell>
          <cell r="BF2720" t="str">
            <v/>
          </cell>
          <cell r="BG2720" t="str">
            <v/>
          </cell>
          <cell r="BH2720">
            <v>13</v>
          </cell>
          <cell r="BI2720" t="str">
            <v>0</v>
          </cell>
          <cell r="BJ2720">
            <v>0</v>
          </cell>
          <cell r="BK2720">
            <v>0</v>
          </cell>
          <cell r="BL2720"/>
          <cell r="BM2720"/>
          <cell r="BN2720"/>
          <cell r="BO2720"/>
          <cell r="BQ2720" t="str">
            <v>DPOT</v>
          </cell>
          <cell r="BS2720" t="str">
            <v/>
          </cell>
          <cell r="BT2720" t="str">
            <v/>
          </cell>
        </row>
        <row r="2721">
          <cell r="H2721">
            <v>1</v>
          </cell>
          <cell r="O2721">
            <v>266494</v>
          </cell>
          <cell r="P2721"/>
          <cell r="Q2721" t="str">
            <v>EST POLTRONA BEG (S/ROD) (MAD B COR 03) TC VILLA OLMO OCRE</v>
          </cell>
          <cell r="R2721"/>
          <cell r="S2721"/>
          <cell r="T2721">
            <v>0.65</v>
          </cell>
          <cell r="U2721">
            <v>0.63</v>
          </cell>
          <cell r="V2721">
            <v>0.77</v>
          </cell>
          <cell r="W2721">
            <v>0</v>
          </cell>
          <cell r="X2721" t="str">
            <v>EST POLTRONA BEG (S/ROD) (MAD B COR 03) TC VILLA OLMO OCRE - 0,65x0,63x0,77H</v>
          </cell>
          <cell r="Y2721">
            <v>0</v>
          </cell>
          <cell r="Z2721">
            <v>0</v>
          </cell>
          <cell r="AA2721">
            <v>0</v>
          </cell>
          <cell r="AB2721"/>
          <cell r="AC2721"/>
          <cell r="AD2721"/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 t="str">
            <v xml:space="preserve">REF: </v>
          </cell>
          <cell r="AJ2721" t="str">
            <v>PRODUTO PRONTA ENTREGA</v>
          </cell>
          <cell r="AK2721"/>
          <cell r="AL2721" t="str">
            <v>ETIQUETA DE ESTOQUE</v>
          </cell>
          <cell r="AM2721"/>
          <cell r="AN2721" t="str">
            <v/>
          </cell>
          <cell r="AO2721" t="str">
            <v/>
          </cell>
          <cell r="AP2721" t="str">
            <v/>
          </cell>
          <cell r="AQ2721" t="str">
            <v/>
          </cell>
          <cell r="AR2721" t="str">
            <v>ETIQUETA DE ESTOQUE - xxH</v>
          </cell>
          <cell r="AS2721"/>
          <cell r="AT2721" t="str">
            <v>EST</v>
          </cell>
          <cell r="AU2721" t="str">
            <v>EST</v>
          </cell>
          <cell r="AV2721" t="str">
            <v/>
          </cell>
          <cell r="AW2721">
            <v>22665.89</v>
          </cell>
          <cell r="AX2721">
            <v>-22665.89</v>
          </cell>
          <cell r="AY2721"/>
          <cell r="AZ2721" t="str">
            <v/>
          </cell>
          <cell r="BA2721"/>
          <cell r="BB2721"/>
          <cell r="BC2721"/>
          <cell r="BD2721" t="str">
            <v/>
          </cell>
          <cell r="BE2721">
            <v>0</v>
          </cell>
          <cell r="BF2721" t="str">
            <v/>
          </cell>
          <cell r="BG2721" t="str">
            <v/>
          </cell>
          <cell r="BH2721">
            <v>13</v>
          </cell>
          <cell r="BI2721" t="str">
            <v>0</v>
          </cell>
          <cell r="BJ2721">
            <v>0</v>
          </cell>
          <cell r="BK2721">
            <v>0</v>
          </cell>
          <cell r="BL2721"/>
          <cell r="BM2721"/>
          <cell r="BN2721"/>
          <cell r="BO2721"/>
          <cell r="BQ2721" t="str">
            <v>DPOT</v>
          </cell>
          <cell r="BS2721" t="str">
            <v/>
          </cell>
          <cell r="BT2721" t="str">
            <v/>
          </cell>
        </row>
        <row r="2722">
          <cell r="H2722">
            <v>1</v>
          </cell>
          <cell r="O2722">
            <v>266156</v>
          </cell>
          <cell r="P2722"/>
          <cell r="Q2722" t="str">
            <v>EST SOFA DELEITE C/BRACO SUCUPIRA TC VILLA OLMO OCRE</v>
          </cell>
          <cell r="R2722"/>
          <cell r="S2722"/>
          <cell r="T2722">
            <v>2.0699999999999998</v>
          </cell>
          <cell r="U2722">
            <v>0.8</v>
          </cell>
          <cell r="V2722">
            <v>0.85</v>
          </cell>
          <cell r="W2722">
            <v>0</v>
          </cell>
          <cell r="X2722" t="str">
            <v>EST SOFA DELEITE C/BRACO SUCUPIRA TC VILLA OLMO OCRE - 2,07x0,8x0,85H</v>
          </cell>
          <cell r="Y2722">
            <v>0</v>
          </cell>
          <cell r="Z2722">
            <v>0</v>
          </cell>
          <cell r="AA2722">
            <v>0</v>
          </cell>
          <cell r="AB2722"/>
          <cell r="AC2722"/>
          <cell r="AD2722"/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 t="str">
            <v xml:space="preserve">REF: </v>
          </cell>
          <cell r="AJ2722" t="str">
            <v>PRODUTO PRONTA ENTREGA</v>
          </cell>
          <cell r="AK2722"/>
          <cell r="AL2722" t="str">
            <v>ETIQUETA DE ESTOQUE</v>
          </cell>
          <cell r="AM2722"/>
          <cell r="AN2722" t="str">
            <v/>
          </cell>
          <cell r="AO2722" t="str">
            <v/>
          </cell>
          <cell r="AP2722" t="str">
            <v/>
          </cell>
          <cell r="AQ2722" t="str">
            <v/>
          </cell>
          <cell r="AR2722" t="str">
            <v>ETIQUETA DE ESTOQUE - xxH</v>
          </cell>
          <cell r="AS2722"/>
          <cell r="AT2722" t="str">
            <v>EST</v>
          </cell>
          <cell r="AU2722" t="str">
            <v>EST</v>
          </cell>
          <cell r="AV2722" t="str">
            <v/>
          </cell>
          <cell r="AW2722">
            <v>63260.4</v>
          </cell>
          <cell r="AX2722">
            <v>-63260.4</v>
          </cell>
          <cell r="AY2722"/>
          <cell r="AZ2722" t="str">
            <v/>
          </cell>
          <cell r="BA2722"/>
          <cell r="BB2722"/>
          <cell r="BC2722"/>
          <cell r="BD2722" t="str">
            <v/>
          </cell>
          <cell r="BE2722">
            <v>0</v>
          </cell>
          <cell r="BF2722" t="str">
            <v/>
          </cell>
          <cell r="BG2722" t="str">
            <v/>
          </cell>
          <cell r="BH2722">
            <v>13</v>
          </cell>
          <cell r="BI2722" t="str">
            <v>0</v>
          </cell>
          <cell r="BJ2722">
            <v>0</v>
          </cell>
          <cell r="BK2722">
            <v>0</v>
          </cell>
          <cell r="BL2722"/>
          <cell r="BM2722"/>
          <cell r="BN2722"/>
          <cell r="BO2722"/>
          <cell r="BQ2722" t="str">
            <v>DPOT</v>
          </cell>
          <cell r="BS2722" t="str">
            <v/>
          </cell>
          <cell r="BT2722" t="str">
            <v/>
          </cell>
        </row>
        <row r="2723">
          <cell r="H2723">
            <v>1</v>
          </cell>
          <cell r="O2723">
            <v>266069</v>
          </cell>
          <cell r="P2723"/>
          <cell r="Q2723" t="str">
            <v>EST POLTRONA SUITE (BASE INOX) TC GAVEA 306</v>
          </cell>
          <cell r="R2723"/>
          <cell r="S2723"/>
          <cell r="T2723">
            <v>1.1000000000000001</v>
          </cell>
          <cell r="U2723">
            <v>0.9</v>
          </cell>
          <cell r="V2723">
            <v>0.7</v>
          </cell>
          <cell r="W2723">
            <v>0</v>
          </cell>
          <cell r="X2723" t="str">
            <v>EST POLTRONA SUITE (BASE INOX) TC GAVEA 306 - 1,1x0,9x0,7H</v>
          </cell>
          <cell r="Y2723">
            <v>0</v>
          </cell>
          <cell r="Z2723">
            <v>0</v>
          </cell>
          <cell r="AA2723">
            <v>0</v>
          </cell>
          <cell r="AB2723"/>
          <cell r="AC2723"/>
          <cell r="AD2723"/>
          <cell r="AE2723">
            <v>0</v>
          </cell>
          <cell r="AF2723">
            <v>0</v>
          </cell>
          <cell r="AG2723">
            <v>0</v>
          </cell>
          <cell r="AH2723">
            <v>0</v>
          </cell>
          <cell r="AI2723" t="str">
            <v xml:space="preserve">REF: </v>
          </cell>
          <cell r="AJ2723" t="str">
            <v>PRODUTO PRONTA ENTREGA</v>
          </cell>
          <cell r="AK2723"/>
          <cell r="AL2723" t="str">
            <v>ETIQUETA DE ESTOQUE</v>
          </cell>
          <cell r="AM2723"/>
          <cell r="AN2723" t="str">
            <v/>
          </cell>
          <cell r="AO2723" t="str">
            <v/>
          </cell>
          <cell r="AP2723" t="str">
            <v/>
          </cell>
          <cell r="AQ2723" t="str">
            <v/>
          </cell>
          <cell r="AR2723" t="str">
            <v>ETIQUETA DE ESTOQUE - xxH</v>
          </cell>
          <cell r="AS2723"/>
          <cell r="AT2723" t="str">
            <v>EST</v>
          </cell>
          <cell r="AU2723" t="str">
            <v>EST</v>
          </cell>
          <cell r="AV2723" t="str">
            <v/>
          </cell>
          <cell r="AW2723">
            <v>19125</v>
          </cell>
          <cell r="AX2723">
            <v>-19125</v>
          </cell>
          <cell r="AY2723"/>
          <cell r="AZ2723" t="str">
            <v/>
          </cell>
          <cell r="BA2723"/>
          <cell r="BB2723"/>
          <cell r="BC2723"/>
          <cell r="BD2723" t="str">
            <v/>
          </cell>
          <cell r="BE2723">
            <v>0</v>
          </cell>
          <cell r="BF2723" t="str">
            <v/>
          </cell>
          <cell r="BG2723" t="str">
            <v/>
          </cell>
          <cell r="BH2723">
            <v>15</v>
          </cell>
          <cell r="BI2723" t="str">
            <v>0</v>
          </cell>
          <cell r="BJ2723">
            <v>0</v>
          </cell>
          <cell r="BK2723">
            <v>0</v>
          </cell>
          <cell r="BL2723"/>
          <cell r="BM2723"/>
          <cell r="BN2723"/>
          <cell r="BO2723"/>
          <cell r="BQ2723" t="str">
            <v>DPOT</v>
          </cell>
          <cell r="BS2723" t="str">
            <v/>
          </cell>
          <cell r="BT2723" t="str">
            <v/>
          </cell>
        </row>
        <row r="2724">
          <cell r="H2724">
            <v>0</v>
          </cell>
          <cell r="O2724">
            <v>266051</v>
          </cell>
          <cell r="P2724"/>
          <cell r="Q2724" t="str">
            <v>EST BUFFET GAFANHOTO (INFERIOR) (MADEIRA CABREUVA NATURAL)</v>
          </cell>
          <cell r="R2724"/>
          <cell r="S2724"/>
          <cell r="T2724">
            <v>2.7</v>
          </cell>
          <cell r="U2724">
            <v>0.5</v>
          </cell>
          <cell r="V2724">
            <v>0.67</v>
          </cell>
          <cell r="W2724">
            <v>0</v>
          </cell>
          <cell r="X2724" t="str">
            <v>EST BUFFET GAFANHOTO (INFERIOR) (MADEIRA CABREUVA NATURAL) - 2,7x0,5x0,67H</v>
          </cell>
          <cell r="Y2724">
            <v>0</v>
          </cell>
          <cell r="Z2724">
            <v>0.5</v>
          </cell>
          <cell r="AA2724">
            <v>0</v>
          </cell>
          <cell r="AB2724"/>
          <cell r="AC2724"/>
          <cell r="AD2724"/>
          <cell r="AE2724">
            <v>0</v>
          </cell>
          <cell r="AF2724">
            <v>0</v>
          </cell>
          <cell r="AG2724">
            <v>0</v>
          </cell>
          <cell r="AH2724">
            <v>0</v>
          </cell>
          <cell r="AI2724" t="str">
            <v xml:space="preserve">REF: </v>
          </cell>
          <cell r="AJ2724"/>
          <cell r="AK2724"/>
          <cell r="AL2724" t="str">
            <v>ETIQUETA DE ESTOQUE</v>
          </cell>
          <cell r="AM2724"/>
          <cell r="AN2724" t="str">
            <v/>
          </cell>
          <cell r="AO2724" t="str">
            <v/>
          </cell>
          <cell r="AP2724" t="str">
            <v/>
          </cell>
          <cell r="AQ2724" t="str">
            <v/>
          </cell>
          <cell r="AR2724" t="str">
            <v>ETIQUETA DE ESTOQUE - xxH</v>
          </cell>
          <cell r="AS2724"/>
          <cell r="AT2724" t="str">
            <v>EST</v>
          </cell>
          <cell r="AU2724" t="str">
            <v>EST</v>
          </cell>
          <cell r="AV2724" t="str">
            <v/>
          </cell>
          <cell r="AW2724">
            <v>34768.720000000001</v>
          </cell>
          <cell r="AX2724">
            <v>-34768.720000000001</v>
          </cell>
          <cell r="AY2724"/>
          <cell r="AZ2724" t="str">
            <v/>
          </cell>
          <cell r="BA2724"/>
          <cell r="BB2724"/>
          <cell r="BC2724"/>
          <cell r="BD2724" t="str">
            <v/>
          </cell>
          <cell r="BE2724">
            <v>0</v>
          </cell>
          <cell r="BF2724" t="str">
            <v/>
          </cell>
          <cell r="BG2724" t="str">
            <v/>
          </cell>
          <cell r="BH2724">
            <v>203</v>
          </cell>
          <cell r="BI2724" t="str">
            <v>0</v>
          </cell>
          <cell r="BJ2724">
            <v>0</v>
          </cell>
          <cell r="BK2724">
            <v>0</v>
          </cell>
          <cell r="BL2724"/>
          <cell r="BM2724"/>
          <cell r="BN2724"/>
          <cell r="BO2724"/>
          <cell r="BQ2724" t="str">
            <v>DPOT</v>
          </cell>
          <cell r="BS2724" t="str">
            <v/>
          </cell>
          <cell r="BT2724" t="str">
            <v/>
          </cell>
        </row>
        <row r="2725">
          <cell r="H2725">
            <v>0</v>
          </cell>
          <cell r="O2725">
            <v>266050</v>
          </cell>
          <cell r="P2725"/>
          <cell r="Q2725" t="str">
            <v>EST BUFFET GAFANHOTO (SUPERIOR) (MADEIRA CABREUVA NATURAL)</v>
          </cell>
          <cell r="R2725"/>
          <cell r="S2725"/>
          <cell r="T2725">
            <v>2.88</v>
          </cell>
          <cell r="U2725">
            <v>0.5</v>
          </cell>
          <cell r="V2725">
            <v>0.89</v>
          </cell>
          <cell r="W2725">
            <v>0</v>
          </cell>
          <cell r="X2725" t="str">
            <v>EST BUFFET GAFANHOTO (SUPERIOR) (MADEIRA CABREUVA NATURAL) - 2,88x0,5x0,89H</v>
          </cell>
          <cell r="Y2725">
            <v>0</v>
          </cell>
          <cell r="Z2725">
            <v>0</v>
          </cell>
          <cell r="AA2725">
            <v>0</v>
          </cell>
          <cell r="AB2725"/>
          <cell r="AC2725"/>
          <cell r="AD2725"/>
          <cell r="AE2725">
            <v>0</v>
          </cell>
          <cell r="AF2725">
            <v>0</v>
          </cell>
          <cell r="AG2725">
            <v>0</v>
          </cell>
          <cell r="AH2725">
            <v>0</v>
          </cell>
          <cell r="AI2725" t="str">
            <v>REF: 399967</v>
          </cell>
          <cell r="AJ2725" t="str">
            <v>PRODUTO PRONTA ENTREGA</v>
          </cell>
          <cell r="AK2725">
            <v>399967</v>
          </cell>
          <cell r="AL2725" t="str">
            <v>BUFFET GAFANHOTO (SUPERIOR) (MADEIRA)</v>
          </cell>
          <cell r="AM2725"/>
          <cell r="AN2725">
            <v>2.88</v>
          </cell>
          <cell r="AO2725">
            <v>0.5</v>
          </cell>
          <cell r="AP2725">
            <v>0.89</v>
          </cell>
          <cell r="AQ2725">
            <v>0</v>
          </cell>
          <cell r="AR2725" t="str">
            <v>BUFFET GAFANHOTO (SUPERIOR) (MADEIRA) - 2,88x0,5x0,89H</v>
          </cell>
          <cell r="AS2725"/>
          <cell r="AT2725">
            <v>35172.68</v>
          </cell>
          <cell r="AU2725">
            <v>35172.68</v>
          </cell>
          <cell r="AV2725">
            <v>0</v>
          </cell>
          <cell r="AW2725">
            <v>35172.68</v>
          </cell>
          <cell r="AX2725">
            <v>-35172.68</v>
          </cell>
          <cell r="AY2725"/>
          <cell r="AZ2725" t="str">
            <v/>
          </cell>
          <cell r="BA2725"/>
          <cell r="BB2725"/>
          <cell r="BC2725"/>
          <cell r="BD2725" t="str">
            <v/>
          </cell>
          <cell r="BE2725">
            <v>0</v>
          </cell>
          <cell r="BF2725" t="str">
            <v/>
          </cell>
          <cell r="BG2725" t="str">
            <v/>
          </cell>
          <cell r="BH2725">
            <v>203</v>
          </cell>
          <cell r="BI2725" t="str">
            <v>0</v>
          </cell>
          <cell r="BJ2725">
            <v>0</v>
          </cell>
          <cell r="BK2725">
            <v>0</v>
          </cell>
          <cell r="BL2725"/>
          <cell r="BM2725"/>
          <cell r="BN2725"/>
          <cell r="BO2725"/>
          <cell r="BQ2725" t="str">
            <v>DPOT</v>
          </cell>
          <cell r="BS2725" t="str">
            <v/>
          </cell>
          <cell r="BT2725" t="str">
            <v/>
          </cell>
        </row>
        <row r="2726">
          <cell r="H2726">
            <v>0</v>
          </cell>
          <cell r="O2726">
            <v>265998</v>
          </cell>
          <cell r="P2726"/>
          <cell r="Q2726" t="str">
            <v>EST POLTRONA BETO PU PRETO (MAD A COR 01) TC VILLA OLMO OCRE</v>
          </cell>
          <cell r="R2726"/>
          <cell r="S2726"/>
          <cell r="T2726">
            <v>0.84</v>
          </cell>
          <cell r="U2726">
            <v>0.75</v>
          </cell>
          <cell r="V2726">
            <v>0.71</v>
          </cell>
          <cell r="W2726">
            <v>0</v>
          </cell>
          <cell r="X2726" t="str">
            <v>EST POLTRONA BETO PU PRETO (MAD A COR 01) TC VILLA OLMO OCRE - 0,84x0,75x0,71H</v>
          </cell>
          <cell r="Y2726">
            <v>0</v>
          </cell>
          <cell r="Z2726">
            <v>0.5</v>
          </cell>
          <cell r="AA2726">
            <v>0</v>
          </cell>
          <cell r="AB2726"/>
          <cell r="AC2726"/>
          <cell r="AD2726"/>
          <cell r="AE2726">
            <v>0</v>
          </cell>
          <cell r="AF2726">
            <v>0</v>
          </cell>
          <cell r="AG2726">
            <v>0</v>
          </cell>
          <cell r="AH2726">
            <v>0</v>
          </cell>
          <cell r="AI2726" t="str">
            <v xml:space="preserve">REF: </v>
          </cell>
          <cell r="AJ2726"/>
          <cell r="AK2726"/>
          <cell r="AL2726" t="str">
            <v>ETIQUETA DE ESTOQUE</v>
          </cell>
          <cell r="AM2726"/>
          <cell r="AN2726" t="str">
            <v/>
          </cell>
          <cell r="AO2726" t="str">
            <v/>
          </cell>
          <cell r="AP2726" t="str">
            <v/>
          </cell>
          <cell r="AQ2726" t="str">
            <v/>
          </cell>
          <cell r="AR2726" t="str">
            <v>ETIQUETA DE ESTOQUE - xxH</v>
          </cell>
          <cell r="AS2726"/>
          <cell r="AT2726" t="str">
            <v>EST</v>
          </cell>
          <cell r="AU2726" t="str">
            <v>EST</v>
          </cell>
          <cell r="AV2726" t="str">
            <v/>
          </cell>
          <cell r="AW2726">
            <v>35727.54</v>
          </cell>
          <cell r="AX2726">
            <v>-35727.54</v>
          </cell>
          <cell r="AY2726"/>
          <cell r="AZ2726" t="str">
            <v/>
          </cell>
          <cell r="BA2726"/>
          <cell r="BB2726"/>
          <cell r="BC2726"/>
          <cell r="BD2726" t="str">
            <v/>
          </cell>
          <cell r="BE2726">
            <v>0</v>
          </cell>
          <cell r="BF2726" t="str">
            <v/>
          </cell>
          <cell r="BG2726" t="str">
            <v/>
          </cell>
          <cell r="BH2726">
            <v>13</v>
          </cell>
          <cell r="BI2726" t="str">
            <v>0</v>
          </cell>
          <cell r="BJ2726">
            <v>0</v>
          </cell>
          <cell r="BK2726">
            <v>0</v>
          </cell>
          <cell r="BL2726"/>
          <cell r="BM2726"/>
          <cell r="BN2726"/>
          <cell r="BO2726"/>
          <cell r="BQ2726" t="str">
            <v>DPOT</v>
          </cell>
          <cell r="BS2726" t="str">
            <v/>
          </cell>
          <cell r="BT2726" t="str">
            <v/>
          </cell>
        </row>
        <row r="2727">
          <cell r="H2727">
            <v>1</v>
          </cell>
          <cell r="O2727">
            <v>265795</v>
          </cell>
          <cell r="P2727"/>
          <cell r="Q2727" t="str">
            <v>EST BANCO MUCKI (4 PES) (MAD B COR 3) VRNZ 20 BRILHO</v>
          </cell>
          <cell r="R2727"/>
          <cell r="S2727"/>
          <cell r="T2727">
            <v>2</v>
          </cell>
          <cell r="U2727">
            <v>0.62</v>
          </cell>
          <cell r="V2727">
            <v>0.4</v>
          </cell>
          <cell r="W2727">
            <v>0</v>
          </cell>
          <cell r="X2727" t="str">
            <v>EST BANCO MUCKI (4 PES) (MAD B COR 3) VRNZ 20 BRILHO - 2x0,62x0,4H</v>
          </cell>
          <cell r="Y2727">
            <v>0</v>
          </cell>
          <cell r="Z2727">
            <v>0</v>
          </cell>
          <cell r="AA2727">
            <v>0</v>
          </cell>
          <cell r="AB2727"/>
          <cell r="AC2727"/>
          <cell r="AD2727"/>
          <cell r="AE2727">
            <v>0</v>
          </cell>
          <cell r="AF2727">
            <v>0</v>
          </cell>
          <cell r="AG2727">
            <v>0</v>
          </cell>
          <cell r="AH2727">
            <v>0</v>
          </cell>
          <cell r="AI2727" t="str">
            <v xml:space="preserve">REF: </v>
          </cell>
          <cell r="AJ2727" t="str">
            <v>PRODUTO PRONTA ENTREGA</v>
          </cell>
          <cell r="AK2727"/>
          <cell r="AL2727" t="str">
            <v>ETIQUETA DE ESTOQUE</v>
          </cell>
          <cell r="AM2727"/>
          <cell r="AN2727" t="str">
            <v/>
          </cell>
          <cell r="AO2727" t="str">
            <v/>
          </cell>
          <cell r="AP2727" t="str">
            <v/>
          </cell>
          <cell r="AQ2727" t="str">
            <v/>
          </cell>
          <cell r="AR2727" t="str">
            <v>ETIQUETA DE ESTOQUE - xxH</v>
          </cell>
          <cell r="AS2727"/>
          <cell r="AT2727" t="str">
            <v>EST</v>
          </cell>
          <cell r="AU2727" t="str">
            <v>EST</v>
          </cell>
          <cell r="AV2727" t="str">
            <v/>
          </cell>
          <cell r="AW2727">
            <v>31868.37</v>
          </cell>
          <cell r="AX2727">
            <v>-31868.37</v>
          </cell>
          <cell r="AY2727"/>
          <cell r="AZ2727" t="str">
            <v/>
          </cell>
          <cell r="BA2727"/>
          <cell r="BB2727"/>
          <cell r="BC2727"/>
          <cell r="BD2727" t="str">
            <v/>
          </cell>
          <cell r="BE2727">
            <v>0</v>
          </cell>
          <cell r="BF2727" t="str">
            <v/>
          </cell>
          <cell r="BG2727" t="str">
            <v/>
          </cell>
          <cell r="BH2727">
            <v>13</v>
          </cell>
          <cell r="BI2727" t="str">
            <v>0</v>
          </cell>
          <cell r="BJ2727">
            <v>0</v>
          </cell>
          <cell r="BK2727">
            <v>0</v>
          </cell>
          <cell r="BL2727"/>
          <cell r="BM2727"/>
          <cell r="BN2727"/>
          <cell r="BO2727"/>
          <cell r="BQ2727" t="str">
            <v>DPOT</v>
          </cell>
          <cell r="BS2727" t="str">
            <v/>
          </cell>
          <cell r="BT2727" t="str">
            <v/>
          </cell>
        </row>
        <row r="2728">
          <cell r="H2728">
            <v>1</v>
          </cell>
          <cell r="O2728">
            <v>265562</v>
          </cell>
          <cell r="P2728"/>
          <cell r="Q2728" t="str">
            <v>EST GAVETEIRO GB UL33 (6 GAV) (METAL) (IMBUIA/GAV BRANCAS)</v>
          </cell>
          <cell r="R2728"/>
          <cell r="S2728"/>
          <cell r="T2728">
            <v>1.04</v>
          </cell>
          <cell r="U2728">
            <v>0.42</v>
          </cell>
          <cell r="V2728">
            <v>0.77</v>
          </cell>
          <cell r="W2728">
            <v>0</v>
          </cell>
          <cell r="X2728" t="str">
            <v>EST GAVETEIRO GB UL33 (6 GAV) (METAL) (IMBUIA/GAV BRANCAS) - 1,04x0,42x0,77H</v>
          </cell>
          <cell r="Y2728">
            <v>0</v>
          </cell>
          <cell r="Z2728">
            <v>0</v>
          </cell>
          <cell r="AA2728">
            <v>0</v>
          </cell>
          <cell r="AB2728"/>
          <cell r="AC2728"/>
          <cell r="AD2728"/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 t="str">
            <v xml:space="preserve">REF: </v>
          </cell>
          <cell r="AJ2728" t="str">
            <v>PRODUTO PRONTA ENTREGA</v>
          </cell>
          <cell r="AK2728"/>
          <cell r="AL2728" t="str">
            <v>ETIQUETA DE ESTOQUE</v>
          </cell>
          <cell r="AM2728"/>
          <cell r="AN2728" t="str">
            <v/>
          </cell>
          <cell r="AO2728" t="str">
            <v/>
          </cell>
          <cell r="AP2728" t="str">
            <v/>
          </cell>
          <cell r="AQ2728" t="str">
            <v/>
          </cell>
          <cell r="AR2728" t="str">
            <v>ETIQUETA DE ESTOQUE - xxH</v>
          </cell>
          <cell r="AS2728"/>
          <cell r="AT2728" t="str">
            <v>EST</v>
          </cell>
          <cell r="AU2728" t="str">
            <v>EST</v>
          </cell>
          <cell r="AV2728" t="str">
            <v/>
          </cell>
          <cell r="AW2728">
            <v>36285.06</v>
          </cell>
          <cell r="AX2728">
            <v>-36285.06</v>
          </cell>
          <cell r="AY2728"/>
          <cell r="AZ2728" t="str">
            <v/>
          </cell>
          <cell r="BA2728"/>
          <cell r="BB2728"/>
          <cell r="BC2728"/>
          <cell r="BD2728" t="str">
            <v/>
          </cell>
          <cell r="BE2728">
            <v>0</v>
          </cell>
          <cell r="BF2728" t="str">
            <v/>
          </cell>
          <cell r="BG2728" t="str">
            <v/>
          </cell>
          <cell r="BH2728">
            <v>13</v>
          </cell>
          <cell r="BI2728" t="str">
            <v>0</v>
          </cell>
          <cell r="BJ2728">
            <v>0</v>
          </cell>
          <cell r="BK2728">
            <v>0</v>
          </cell>
          <cell r="BL2728"/>
          <cell r="BM2728"/>
          <cell r="BN2728"/>
          <cell r="BO2728"/>
          <cell r="BQ2728" t="str">
            <v>DPOT</v>
          </cell>
          <cell r="BS2728" t="str">
            <v/>
          </cell>
          <cell r="BT2728" t="str">
            <v/>
          </cell>
        </row>
        <row r="2729">
          <cell r="H2729">
            <v>2</v>
          </cell>
          <cell r="O2729">
            <v>265560</v>
          </cell>
          <cell r="P2729"/>
          <cell r="Q2729" t="str">
            <v>EST GAVETEIRO GB UL25 (2 GAV) (METAL) (INTEIRO IMBUIA)</v>
          </cell>
          <cell r="R2729"/>
          <cell r="S2729"/>
          <cell r="T2729">
            <v>0.53</v>
          </cell>
          <cell r="U2729">
            <v>0.42</v>
          </cell>
          <cell r="V2729">
            <v>0.6</v>
          </cell>
          <cell r="W2729">
            <v>0</v>
          </cell>
          <cell r="X2729" t="str">
            <v>EST GAVETEIRO GB UL25 (2 GAV) (METAL) (INTEIRO IMBUIA) - 0,53x0,42x0,6H</v>
          </cell>
          <cell r="Y2729">
            <v>0</v>
          </cell>
          <cell r="Z2729">
            <v>0</v>
          </cell>
          <cell r="AA2729">
            <v>0</v>
          </cell>
          <cell r="AB2729"/>
          <cell r="AC2729"/>
          <cell r="AD2729"/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 t="str">
            <v xml:space="preserve">REF: </v>
          </cell>
          <cell r="AJ2729" t="str">
            <v>PRODUTO PRONTA ENTREGA</v>
          </cell>
          <cell r="AK2729"/>
          <cell r="AL2729" t="str">
            <v>ETIQUETA DE ESTOQUE</v>
          </cell>
          <cell r="AM2729"/>
          <cell r="AN2729" t="str">
            <v/>
          </cell>
          <cell r="AO2729" t="str">
            <v/>
          </cell>
          <cell r="AP2729" t="str">
            <v/>
          </cell>
          <cell r="AQ2729" t="str">
            <v/>
          </cell>
          <cell r="AR2729" t="str">
            <v>ETIQUETA DE ESTOQUE - xxH</v>
          </cell>
          <cell r="AS2729"/>
          <cell r="AT2729" t="str">
            <v>EST</v>
          </cell>
          <cell r="AU2729" t="str">
            <v>EST</v>
          </cell>
          <cell r="AV2729" t="str">
            <v/>
          </cell>
          <cell r="AW2729">
            <v>18748.060000000001</v>
          </cell>
          <cell r="AX2729">
            <v>-18748.060000000001</v>
          </cell>
          <cell r="AY2729"/>
          <cell r="AZ2729" t="str">
            <v/>
          </cell>
          <cell r="BA2729"/>
          <cell r="BB2729"/>
          <cell r="BC2729"/>
          <cell r="BD2729" t="str">
            <v/>
          </cell>
          <cell r="BE2729">
            <v>0</v>
          </cell>
          <cell r="BF2729" t="str">
            <v/>
          </cell>
          <cell r="BG2729" t="str">
            <v/>
          </cell>
          <cell r="BH2729">
            <v>13</v>
          </cell>
          <cell r="BI2729" t="str">
            <v>0</v>
          </cell>
          <cell r="BJ2729">
            <v>0</v>
          </cell>
          <cell r="BK2729">
            <v>0</v>
          </cell>
          <cell r="BL2729"/>
          <cell r="BM2729"/>
          <cell r="BN2729"/>
          <cell r="BO2729"/>
          <cell r="BQ2729" t="str">
            <v>DPOT</v>
          </cell>
          <cell r="BS2729" t="str">
            <v/>
          </cell>
          <cell r="BT2729" t="str">
            <v/>
          </cell>
        </row>
        <row r="2730">
          <cell r="H2730">
            <v>1</v>
          </cell>
          <cell r="O2730">
            <v>265559</v>
          </cell>
          <cell r="P2730"/>
          <cell r="Q2730" t="str">
            <v>EST GAVETEIRO GB UL24 (1 GAV) (METAL) (INTEIRO IMBUIA)</v>
          </cell>
          <cell r="R2730"/>
          <cell r="S2730"/>
          <cell r="T2730">
            <v>0.53</v>
          </cell>
          <cell r="U2730">
            <v>0.42</v>
          </cell>
          <cell r="V2730">
            <v>0.42</v>
          </cell>
          <cell r="W2730">
            <v>0</v>
          </cell>
          <cell r="X2730" t="str">
            <v>EST GAVETEIRO GB UL24 (1 GAV) (METAL) (INTEIRO IMBUIA) - 0,53x0,42x0,42H</v>
          </cell>
          <cell r="Y2730">
            <v>0</v>
          </cell>
          <cell r="Z2730">
            <v>0</v>
          </cell>
          <cell r="AA2730">
            <v>0</v>
          </cell>
          <cell r="AB2730"/>
          <cell r="AC2730"/>
          <cell r="AD2730"/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 t="str">
            <v xml:space="preserve">REF: </v>
          </cell>
          <cell r="AJ2730" t="str">
            <v>PRODUTO PRONTA ENTREGA</v>
          </cell>
          <cell r="AK2730"/>
          <cell r="AL2730" t="str">
            <v>ETIQUETA DE ESTOQUE</v>
          </cell>
          <cell r="AM2730"/>
          <cell r="AN2730" t="str">
            <v/>
          </cell>
          <cell r="AO2730" t="str">
            <v/>
          </cell>
          <cell r="AP2730" t="str">
            <v/>
          </cell>
          <cell r="AQ2730" t="str">
            <v/>
          </cell>
          <cell r="AR2730" t="str">
            <v>ETIQUETA DE ESTOQUE - xxH</v>
          </cell>
          <cell r="AS2730"/>
          <cell r="AT2730" t="str">
            <v>EST</v>
          </cell>
          <cell r="AU2730" t="str">
            <v>EST</v>
          </cell>
          <cell r="AV2730" t="str">
            <v/>
          </cell>
          <cell r="AW2730">
            <v>14819.24</v>
          </cell>
          <cell r="AX2730">
            <v>-14819.24</v>
          </cell>
          <cell r="AY2730"/>
          <cell r="AZ2730" t="str">
            <v/>
          </cell>
          <cell r="BA2730"/>
          <cell r="BB2730"/>
          <cell r="BC2730"/>
          <cell r="BD2730" t="str">
            <v/>
          </cell>
          <cell r="BE2730">
            <v>0</v>
          </cell>
          <cell r="BF2730" t="str">
            <v/>
          </cell>
          <cell r="BG2730" t="str">
            <v/>
          </cell>
          <cell r="BH2730">
            <v>13</v>
          </cell>
          <cell r="BI2730" t="str">
            <v>0</v>
          </cell>
          <cell r="BJ2730">
            <v>0</v>
          </cell>
          <cell r="BK2730">
            <v>0</v>
          </cell>
          <cell r="BL2730"/>
          <cell r="BM2730"/>
          <cell r="BN2730"/>
          <cell r="BO2730"/>
          <cell r="BQ2730" t="str">
            <v>DPOT</v>
          </cell>
          <cell r="BS2730" t="str">
            <v/>
          </cell>
          <cell r="BT2730" t="str">
            <v/>
          </cell>
        </row>
        <row r="2731">
          <cell r="H2731">
            <v>0</v>
          </cell>
          <cell r="O2731">
            <v>264946</v>
          </cell>
          <cell r="P2731"/>
          <cell r="Q2731" t="str">
            <v>EST BUFFET CORTEN (4P/2G) (FREIJO) (ACO CORTEN)</v>
          </cell>
          <cell r="R2731"/>
          <cell r="S2731"/>
          <cell r="T2731">
            <v>2.7</v>
          </cell>
          <cell r="U2731">
            <v>0.5</v>
          </cell>
          <cell r="V2731">
            <v>0.73</v>
          </cell>
          <cell r="W2731">
            <v>0</v>
          </cell>
          <cell r="X2731" t="str">
            <v>EST BUFFET CORTEN (4P/2G) (FREIJO) (ACO CORTEN) - 2,7x0,5x0,73H</v>
          </cell>
          <cell r="Y2731">
            <v>0</v>
          </cell>
          <cell r="Z2731">
            <v>0</v>
          </cell>
          <cell r="AA2731">
            <v>0</v>
          </cell>
          <cell r="AB2731"/>
          <cell r="AC2731"/>
          <cell r="AD2731"/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 t="str">
            <v xml:space="preserve">REF: </v>
          </cell>
          <cell r="AJ2731" t="str">
            <v>PRODUTO PRONTA ENTREGA</v>
          </cell>
          <cell r="AK2731"/>
          <cell r="AL2731" t="str">
            <v>ETIQUETA DE ESTOQUE</v>
          </cell>
          <cell r="AM2731"/>
          <cell r="AN2731" t="str">
            <v/>
          </cell>
          <cell r="AO2731" t="str">
            <v/>
          </cell>
          <cell r="AP2731" t="str">
            <v/>
          </cell>
          <cell r="AQ2731" t="str">
            <v/>
          </cell>
          <cell r="AR2731" t="str">
            <v>ETIQUETA DE ESTOQUE - xxH</v>
          </cell>
          <cell r="AS2731"/>
          <cell r="AT2731" t="str">
            <v>EST</v>
          </cell>
          <cell r="AU2731" t="str">
            <v>EST</v>
          </cell>
          <cell r="AV2731" t="str">
            <v/>
          </cell>
          <cell r="AW2731">
            <v>65575.289999999994</v>
          </cell>
          <cell r="AX2731">
            <v>-65575.289999999994</v>
          </cell>
          <cell r="AY2731"/>
          <cell r="AZ2731" t="str">
            <v/>
          </cell>
          <cell r="BA2731"/>
          <cell r="BB2731"/>
          <cell r="BC2731"/>
          <cell r="BD2731" t="str">
            <v/>
          </cell>
          <cell r="BE2731">
            <v>0</v>
          </cell>
          <cell r="BF2731" t="str">
            <v/>
          </cell>
          <cell r="BG2731" t="str">
            <v/>
          </cell>
          <cell r="BH2731">
            <v>13</v>
          </cell>
          <cell r="BI2731" t="str">
            <v>0</v>
          </cell>
          <cell r="BJ2731">
            <v>0</v>
          </cell>
          <cell r="BK2731">
            <v>0</v>
          </cell>
          <cell r="BL2731"/>
          <cell r="BM2731"/>
          <cell r="BN2731"/>
          <cell r="BO2731"/>
          <cell r="BQ2731" t="str">
            <v>DPOT</v>
          </cell>
          <cell r="BS2731" t="str">
            <v/>
          </cell>
          <cell r="BT2731" t="str">
            <v/>
          </cell>
        </row>
        <row r="2732">
          <cell r="H2732">
            <v>0</v>
          </cell>
          <cell r="O2732">
            <v>264366</v>
          </cell>
          <cell r="P2732"/>
          <cell r="Q2732" t="str">
            <v>EST MESA JANTAR MAC (LAM ESPECIAL) (MAD IMBUIA STAIN)</v>
          </cell>
          <cell r="R2732"/>
          <cell r="S2732"/>
          <cell r="T2732">
            <v>1.2</v>
          </cell>
          <cell r="U2732">
            <v>0</v>
          </cell>
          <cell r="V2732">
            <v>0.75</v>
          </cell>
          <cell r="W2732">
            <v>1.2</v>
          </cell>
          <cell r="X2732" t="str">
            <v>EST MESA JANTAR MAC (LAM ESPECIAL) (MAD IMBUIA STAIN) - Ø1,2x0,75H</v>
          </cell>
          <cell r="Y2732">
            <v>0</v>
          </cell>
          <cell r="Z2732">
            <v>0</v>
          </cell>
          <cell r="AA2732">
            <v>0</v>
          </cell>
          <cell r="AB2732"/>
          <cell r="AC2732"/>
          <cell r="AD2732"/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 t="str">
            <v xml:space="preserve">REF: </v>
          </cell>
          <cell r="AJ2732" t="str">
            <v>PRODUTO PRONTA ENTREGA</v>
          </cell>
          <cell r="AK2732"/>
          <cell r="AL2732" t="str">
            <v>ETIQUETA DE ESTOQUE</v>
          </cell>
          <cell r="AM2732"/>
          <cell r="AN2732" t="str">
            <v/>
          </cell>
          <cell r="AO2732" t="str">
            <v/>
          </cell>
          <cell r="AP2732" t="str">
            <v/>
          </cell>
          <cell r="AQ2732" t="str">
            <v/>
          </cell>
          <cell r="AR2732" t="str">
            <v>ETIQUETA DE ESTOQUE - xxH</v>
          </cell>
          <cell r="AS2732"/>
          <cell r="AT2732" t="str">
            <v>EST</v>
          </cell>
          <cell r="AU2732" t="str">
            <v>EST</v>
          </cell>
          <cell r="AV2732" t="str">
            <v/>
          </cell>
          <cell r="AW2732">
            <v>59317.34</v>
          </cell>
          <cell r="AX2732">
            <v>-59317.34</v>
          </cell>
          <cell r="AY2732"/>
          <cell r="AZ2732" t="str">
            <v/>
          </cell>
          <cell r="BA2732"/>
          <cell r="BB2732"/>
          <cell r="BC2732"/>
          <cell r="BD2732" t="str">
            <v/>
          </cell>
          <cell r="BE2732">
            <v>0</v>
          </cell>
          <cell r="BF2732" t="str">
            <v/>
          </cell>
          <cell r="BG2732" t="str">
            <v/>
          </cell>
          <cell r="BH2732">
            <v>13</v>
          </cell>
          <cell r="BI2732" t="str">
            <v>0</v>
          </cell>
          <cell r="BJ2732">
            <v>0</v>
          </cell>
          <cell r="BK2732">
            <v>0</v>
          </cell>
          <cell r="BL2732"/>
          <cell r="BM2732"/>
          <cell r="BN2732"/>
          <cell r="BO2732"/>
          <cell r="BQ2732" t="str">
            <v>DPOT</v>
          </cell>
          <cell r="BS2732" t="str">
            <v/>
          </cell>
          <cell r="BT2732" t="str">
            <v/>
          </cell>
        </row>
        <row r="2733">
          <cell r="H2733">
            <v>0</v>
          </cell>
          <cell r="O2733">
            <v>264234</v>
          </cell>
          <cell r="P2733"/>
          <cell r="Q2733" t="str">
            <v>EST ALMOFADA DECORATIVA AIR II (M) TC EL NOVE 04 GREY</v>
          </cell>
          <cell r="R2733"/>
          <cell r="S2733"/>
          <cell r="T2733">
            <v>0.62</v>
          </cell>
          <cell r="U2733">
            <v>0.62</v>
          </cell>
          <cell r="V2733">
            <v>0</v>
          </cell>
          <cell r="W2733">
            <v>0</v>
          </cell>
          <cell r="X2733" t="str">
            <v>EST ALMOFADA DECORATIVA AIR II (M) TC EL NOVE 04 GREY - 0,62x0,62x0H</v>
          </cell>
          <cell r="Y2733">
            <v>0</v>
          </cell>
          <cell r="Z2733">
            <v>0</v>
          </cell>
          <cell r="AA2733">
            <v>0</v>
          </cell>
          <cell r="AB2733"/>
          <cell r="AC2733"/>
          <cell r="AD2733"/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 t="str">
            <v xml:space="preserve">REF: </v>
          </cell>
          <cell r="AJ2733" t="str">
            <v>PRODUTO PRONTA ENTREGA</v>
          </cell>
          <cell r="AK2733"/>
          <cell r="AL2733" t="str">
            <v>ETIQUETA DE ESTOQUE</v>
          </cell>
          <cell r="AM2733"/>
          <cell r="AN2733" t="str">
            <v/>
          </cell>
          <cell r="AO2733" t="str">
            <v/>
          </cell>
          <cell r="AP2733" t="str">
            <v/>
          </cell>
          <cell r="AQ2733" t="str">
            <v/>
          </cell>
          <cell r="AR2733" t="str">
            <v>ETIQUETA DE ESTOQUE - xxH</v>
          </cell>
          <cell r="AS2733"/>
          <cell r="AT2733" t="str">
            <v>EST</v>
          </cell>
          <cell r="AU2733" t="str">
            <v>EST</v>
          </cell>
          <cell r="AV2733" t="str">
            <v/>
          </cell>
          <cell r="AW2733">
            <v>2284.5500000000002</v>
          </cell>
          <cell r="AX2733">
            <v>-2284.5500000000002</v>
          </cell>
          <cell r="AY2733"/>
          <cell r="AZ2733" t="str">
            <v/>
          </cell>
          <cell r="BA2733"/>
          <cell r="BB2733"/>
          <cell r="BC2733"/>
          <cell r="BD2733" t="str">
            <v/>
          </cell>
          <cell r="BE2733">
            <v>0</v>
          </cell>
          <cell r="BF2733" t="str">
            <v/>
          </cell>
          <cell r="BG2733" t="str">
            <v/>
          </cell>
          <cell r="BH2733">
            <v>13</v>
          </cell>
          <cell r="BI2733" t="str">
            <v>0</v>
          </cell>
          <cell r="BJ2733">
            <v>0</v>
          </cell>
          <cell r="BK2733">
            <v>0</v>
          </cell>
          <cell r="BL2733"/>
          <cell r="BM2733"/>
          <cell r="BN2733"/>
          <cell r="BO2733"/>
          <cell r="BQ2733" t="str">
            <v>DPOT</v>
          </cell>
          <cell r="BS2733" t="str">
            <v/>
          </cell>
          <cell r="BT2733" t="str">
            <v/>
          </cell>
        </row>
        <row r="2734">
          <cell r="H2734">
            <v>1</v>
          </cell>
          <cell r="O2734">
            <v>263464</v>
          </cell>
          <cell r="P2734"/>
          <cell r="Q2734" t="str">
            <v>EST MANCEBO STAND BY (FREIJO) (G3 - GREEN PEACE)</v>
          </cell>
          <cell r="R2734"/>
          <cell r="S2734"/>
          <cell r="T2734">
            <v>0.2</v>
          </cell>
          <cell r="U2734">
            <v>0.33</v>
          </cell>
          <cell r="V2734">
            <v>1.75</v>
          </cell>
          <cell r="W2734">
            <v>0</v>
          </cell>
          <cell r="X2734" t="str">
            <v>EST MANCEBO STAND BY (FREIJO) (G3 - GREEN PEACE) - 0,2x0,33x1,75H</v>
          </cell>
          <cell r="Y2734">
            <v>0</v>
          </cell>
          <cell r="Z2734">
            <v>0</v>
          </cell>
          <cell r="AA2734">
            <v>0</v>
          </cell>
          <cell r="AB2734"/>
          <cell r="AC2734"/>
          <cell r="AD2734"/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 t="str">
            <v xml:space="preserve">REF: </v>
          </cell>
          <cell r="AJ2734" t="str">
            <v>PRODUTO PRONTA ENTREGA</v>
          </cell>
          <cell r="AK2734"/>
          <cell r="AL2734" t="str">
            <v>ETIQUETA DE ESTOQUE</v>
          </cell>
          <cell r="AM2734"/>
          <cell r="AN2734" t="str">
            <v/>
          </cell>
          <cell r="AO2734" t="str">
            <v/>
          </cell>
          <cell r="AP2734" t="str">
            <v/>
          </cell>
          <cell r="AQ2734" t="str">
            <v/>
          </cell>
          <cell r="AR2734" t="str">
            <v>ETIQUETA DE ESTOQUE - xxH</v>
          </cell>
          <cell r="AS2734"/>
          <cell r="AT2734" t="str">
            <v>EST</v>
          </cell>
          <cell r="AU2734" t="str">
            <v>EST</v>
          </cell>
          <cell r="AV2734" t="str">
            <v/>
          </cell>
          <cell r="AW2734">
            <v>29607.3</v>
          </cell>
          <cell r="AX2734">
            <v>-29607.3</v>
          </cell>
          <cell r="AY2734"/>
          <cell r="AZ2734" t="str">
            <v/>
          </cell>
          <cell r="BA2734"/>
          <cell r="BB2734"/>
          <cell r="BC2734"/>
          <cell r="BD2734" t="str">
            <v/>
          </cell>
          <cell r="BE2734">
            <v>0</v>
          </cell>
          <cell r="BF2734" t="str">
            <v/>
          </cell>
          <cell r="BG2734" t="str">
            <v/>
          </cell>
          <cell r="BH2734">
            <v>203</v>
          </cell>
          <cell r="BI2734" t="str">
            <v>0</v>
          </cell>
          <cell r="BJ2734">
            <v>0</v>
          </cell>
          <cell r="BK2734">
            <v>0</v>
          </cell>
          <cell r="BL2734"/>
          <cell r="BM2734"/>
          <cell r="BN2734"/>
          <cell r="BO2734"/>
          <cell r="BQ2734" t="str">
            <v>DPOT</v>
          </cell>
          <cell r="BS2734" t="str">
            <v/>
          </cell>
          <cell r="BT2734" t="str">
            <v/>
          </cell>
        </row>
        <row r="2735">
          <cell r="H2735">
            <v>1</v>
          </cell>
          <cell r="O2735">
            <v>263359</v>
          </cell>
          <cell r="P2735"/>
          <cell r="Q2735" t="str">
            <v>EST LUMINARIA TCHEKO (LATAO CROMADO) (FREIJO)</v>
          </cell>
          <cell r="R2735"/>
          <cell r="S2735"/>
          <cell r="T2735">
            <v>0.4</v>
          </cell>
          <cell r="U2735">
            <v>0.4</v>
          </cell>
          <cell r="V2735">
            <v>0.9</v>
          </cell>
          <cell r="W2735">
            <v>0</v>
          </cell>
          <cell r="X2735" t="str">
            <v>EST LUMINARIA TCHEKO (LATAO CROMADO) (FREIJO) - 0,4x0,4x0,9H</v>
          </cell>
          <cell r="Y2735">
            <v>0</v>
          </cell>
          <cell r="Z2735">
            <v>0</v>
          </cell>
          <cell r="AA2735">
            <v>0</v>
          </cell>
          <cell r="AB2735"/>
          <cell r="AC2735"/>
          <cell r="AD2735"/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 t="str">
            <v xml:space="preserve">REF: </v>
          </cell>
          <cell r="AJ2735" t="str">
            <v>PRODUTO PRONTA ENTREGA</v>
          </cell>
          <cell r="AK2735"/>
          <cell r="AL2735" t="str">
            <v>ETIQUETA DE ESTOQUE</v>
          </cell>
          <cell r="AM2735"/>
          <cell r="AN2735" t="str">
            <v/>
          </cell>
          <cell r="AO2735" t="str">
            <v/>
          </cell>
          <cell r="AP2735" t="str">
            <v/>
          </cell>
          <cell r="AQ2735" t="str">
            <v/>
          </cell>
          <cell r="AR2735" t="str">
            <v>ETIQUETA DE ESTOQUE - xxH</v>
          </cell>
          <cell r="AS2735"/>
          <cell r="AT2735" t="str">
            <v>EST</v>
          </cell>
          <cell r="AU2735" t="str">
            <v>EST</v>
          </cell>
          <cell r="AV2735" t="str">
            <v/>
          </cell>
          <cell r="AW2735">
            <v>27205.48</v>
          </cell>
          <cell r="AX2735">
            <v>-27205.48</v>
          </cell>
          <cell r="AY2735"/>
          <cell r="AZ2735" t="str">
            <v/>
          </cell>
          <cell r="BA2735"/>
          <cell r="BB2735"/>
          <cell r="BC2735"/>
          <cell r="BD2735" t="str">
            <v/>
          </cell>
          <cell r="BE2735">
            <v>0</v>
          </cell>
          <cell r="BF2735" t="str">
            <v/>
          </cell>
          <cell r="BG2735" t="str">
            <v/>
          </cell>
          <cell r="BH2735">
            <v>13</v>
          </cell>
          <cell r="BI2735" t="str">
            <v>0</v>
          </cell>
          <cell r="BJ2735">
            <v>0</v>
          </cell>
          <cell r="BK2735">
            <v>0</v>
          </cell>
          <cell r="BL2735"/>
          <cell r="BM2735"/>
          <cell r="BN2735"/>
          <cell r="BO2735"/>
          <cell r="BQ2735" t="str">
            <v>DPOT</v>
          </cell>
          <cell r="BS2735" t="str">
            <v/>
          </cell>
          <cell r="BT2735" t="str">
            <v/>
          </cell>
        </row>
        <row r="2736">
          <cell r="H2736">
            <v>0</v>
          </cell>
          <cell r="O2736">
            <v>262655</v>
          </cell>
          <cell r="P2736"/>
          <cell r="Q2736" t="str">
            <v>EST APARADOR GB 1013 (PORTAS BRANCAS) (IMBUIA)</v>
          </cell>
          <cell r="R2736"/>
          <cell r="S2736"/>
          <cell r="T2736">
            <v>1.04</v>
          </cell>
          <cell r="U2736">
            <v>0.39</v>
          </cell>
          <cell r="V2736">
            <v>0.82</v>
          </cell>
          <cell r="W2736">
            <v>0</v>
          </cell>
          <cell r="X2736" t="str">
            <v>EST APARADOR GB 1013 (PORTAS BRANCAS) (IMBUIA) - 1,04x0,39x0,82H</v>
          </cell>
          <cell r="Y2736">
            <v>0</v>
          </cell>
          <cell r="Z2736">
            <v>0.5</v>
          </cell>
          <cell r="AA2736">
            <v>0</v>
          </cell>
          <cell r="AB2736"/>
          <cell r="AC2736"/>
          <cell r="AD2736"/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 t="str">
            <v xml:space="preserve">REF: </v>
          </cell>
          <cell r="AJ2736"/>
          <cell r="AK2736"/>
          <cell r="AL2736" t="str">
            <v>ETIQUETA DE ESTOQUE</v>
          </cell>
          <cell r="AM2736"/>
          <cell r="AN2736" t="str">
            <v/>
          </cell>
          <cell r="AO2736" t="str">
            <v/>
          </cell>
          <cell r="AP2736" t="str">
            <v/>
          </cell>
          <cell r="AQ2736" t="str">
            <v/>
          </cell>
          <cell r="AR2736" t="str">
            <v>ETIQUETA DE ESTOQUE - xxH</v>
          </cell>
          <cell r="AS2736"/>
          <cell r="AT2736" t="str">
            <v>EST</v>
          </cell>
          <cell r="AU2736" t="str">
            <v>EST</v>
          </cell>
          <cell r="AV2736" t="str">
            <v/>
          </cell>
          <cell r="AW2736">
            <v>20039.009999999998</v>
          </cell>
          <cell r="AX2736">
            <v>-20039.009999999998</v>
          </cell>
          <cell r="AY2736"/>
          <cell r="AZ2736" t="str">
            <v/>
          </cell>
          <cell r="BA2736"/>
          <cell r="BB2736"/>
          <cell r="BC2736"/>
          <cell r="BD2736" t="str">
            <v/>
          </cell>
          <cell r="BE2736">
            <v>0</v>
          </cell>
          <cell r="BF2736" t="str">
            <v/>
          </cell>
          <cell r="BG2736" t="str">
            <v/>
          </cell>
          <cell r="BH2736">
            <v>13</v>
          </cell>
          <cell r="BI2736" t="str">
            <v>0</v>
          </cell>
          <cell r="BJ2736">
            <v>0</v>
          </cell>
          <cell r="BK2736">
            <v>0</v>
          </cell>
          <cell r="BL2736"/>
          <cell r="BM2736"/>
          <cell r="BN2736"/>
          <cell r="BO2736"/>
          <cell r="BQ2736" t="str">
            <v>DPOT</v>
          </cell>
          <cell r="BS2736" t="str">
            <v/>
          </cell>
          <cell r="BT2736" t="str">
            <v/>
          </cell>
        </row>
        <row r="2737">
          <cell r="H2737">
            <v>1</v>
          </cell>
          <cell r="O2737">
            <v>261738</v>
          </cell>
          <cell r="P2737"/>
          <cell r="Q2737" t="str">
            <v>EST POLTRONA BEG (S/ROD) (MAD A COR 02) CAMURCA CASTANHO</v>
          </cell>
          <cell r="R2737"/>
          <cell r="S2737"/>
          <cell r="T2737">
            <v>0.65</v>
          </cell>
          <cell r="U2737">
            <v>0.63</v>
          </cell>
          <cell r="V2737">
            <v>0.77</v>
          </cell>
          <cell r="W2737">
            <v>0</v>
          </cell>
          <cell r="X2737" t="str">
            <v>EST POLTRONA BEG (S/ROD) (MAD A COR 02) CAMURCA CASTANHO - 0,65x0,63x0,77H</v>
          </cell>
          <cell r="Y2737">
            <v>0</v>
          </cell>
          <cell r="Z2737">
            <v>0</v>
          </cell>
          <cell r="AA2737">
            <v>0</v>
          </cell>
          <cell r="AB2737"/>
          <cell r="AC2737"/>
          <cell r="AD2737"/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 t="str">
            <v xml:space="preserve">REF: </v>
          </cell>
          <cell r="AJ2737" t="str">
            <v>PRODUTO PRONTA ENTREGA</v>
          </cell>
          <cell r="AK2737"/>
          <cell r="AL2737" t="str">
            <v>ETIQUETA DE ESTOQUE</v>
          </cell>
          <cell r="AM2737"/>
          <cell r="AN2737" t="str">
            <v/>
          </cell>
          <cell r="AO2737" t="str">
            <v/>
          </cell>
          <cell r="AP2737" t="str">
            <v/>
          </cell>
          <cell r="AQ2737" t="str">
            <v/>
          </cell>
          <cell r="AR2737" t="str">
            <v>ETIQUETA DE ESTOQUE - xxH</v>
          </cell>
          <cell r="AS2737"/>
          <cell r="AT2737" t="str">
            <v>EST</v>
          </cell>
          <cell r="AU2737" t="str">
            <v>EST</v>
          </cell>
          <cell r="AV2737" t="str">
            <v/>
          </cell>
          <cell r="AW2737">
            <v>22181.81</v>
          </cell>
          <cell r="AX2737">
            <v>-22181.81</v>
          </cell>
          <cell r="AY2737"/>
          <cell r="AZ2737" t="str">
            <v/>
          </cell>
          <cell r="BA2737"/>
          <cell r="BB2737"/>
          <cell r="BC2737"/>
          <cell r="BD2737" t="str">
            <v/>
          </cell>
          <cell r="BE2737">
            <v>0</v>
          </cell>
          <cell r="BF2737" t="str">
            <v/>
          </cell>
          <cell r="BG2737" t="str">
            <v/>
          </cell>
          <cell r="BH2737">
            <v>5</v>
          </cell>
          <cell r="BI2737" t="str">
            <v>0</v>
          </cell>
          <cell r="BJ2737">
            <v>0</v>
          </cell>
          <cell r="BK2737">
            <v>0</v>
          </cell>
          <cell r="BL2737"/>
          <cell r="BM2737"/>
          <cell r="BN2737"/>
          <cell r="BO2737"/>
          <cell r="BQ2737" t="str">
            <v>DPOT</v>
          </cell>
          <cell r="BS2737" t="str">
            <v/>
          </cell>
          <cell r="BT2737" t="str">
            <v/>
          </cell>
        </row>
        <row r="2738">
          <cell r="H2738">
            <v>2</v>
          </cell>
          <cell r="O2738">
            <v>261041</v>
          </cell>
          <cell r="P2738"/>
          <cell r="Q2738" t="str">
            <v>EST CADEIRA JOSEFINA (IMBUIA) COURO CAMURCA GELO</v>
          </cell>
          <cell r="R2738"/>
          <cell r="S2738"/>
          <cell r="T2738">
            <v>0.56999999999999995</v>
          </cell>
          <cell r="U2738">
            <v>0.54</v>
          </cell>
          <cell r="V2738">
            <v>0.76</v>
          </cell>
          <cell r="W2738">
            <v>0</v>
          </cell>
          <cell r="X2738" t="str">
            <v>EST CADEIRA JOSEFINA (IMBUIA) COURO CAMURCA GELO - 0,57x0,54x0,76H</v>
          </cell>
          <cell r="Y2738">
            <v>0</v>
          </cell>
          <cell r="Z2738">
            <v>0</v>
          </cell>
          <cell r="AA2738">
            <v>0</v>
          </cell>
          <cell r="AB2738"/>
          <cell r="AC2738"/>
          <cell r="AD2738"/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 t="str">
            <v xml:space="preserve">REF: </v>
          </cell>
          <cell r="AJ2738" t="str">
            <v>PRODUTO PRONTA ENTREGA</v>
          </cell>
          <cell r="AK2738"/>
          <cell r="AL2738" t="str">
            <v>ETIQUETA DE ESTOQUE</v>
          </cell>
          <cell r="AM2738"/>
          <cell r="AN2738" t="str">
            <v/>
          </cell>
          <cell r="AO2738" t="str">
            <v/>
          </cell>
          <cell r="AP2738" t="str">
            <v/>
          </cell>
          <cell r="AQ2738" t="str">
            <v/>
          </cell>
          <cell r="AR2738" t="str">
            <v>ETIQUETA DE ESTOQUE - xxH</v>
          </cell>
          <cell r="AS2738"/>
          <cell r="AT2738" t="str">
            <v>EST</v>
          </cell>
          <cell r="AU2738" t="str">
            <v>EST</v>
          </cell>
          <cell r="AV2738" t="str">
            <v/>
          </cell>
          <cell r="AW2738">
            <v>13839.53</v>
          </cell>
          <cell r="AX2738">
            <v>-13839.53</v>
          </cell>
          <cell r="AY2738"/>
          <cell r="AZ2738" t="str">
            <v/>
          </cell>
          <cell r="BA2738"/>
          <cell r="BB2738"/>
          <cell r="BC2738"/>
          <cell r="BD2738" t="str">
            <v/>
          </cell>
          <cell r="BE2738">
            <v>0</v>
          </cell>
          <cell r="BF2738" t="str">
            <v/>
          </cell>
          <cell r="BG2738" t="str">
            <v/>
          </cell>
          <cell r="BH2738">
            <v>13</v>
          </cell>
          <cell r="BI2738" t="str">
            <v>0</v>
          </cell>
          <cell r="BJ2738">
            <v>0</v>
          </cell>
          <cell r="BK2738">
            <v>0</v>
          </cell>
          <cell r="BL2738"/>
          <cell r="BM2738"/>
          <cell r="BN2738"/>
          <cell r="BO2738"/>
          <cell r="BQ2738" t="str">
            <v>DPOT</v>
          </cell>
          <cell r="BS2738" t="str">
            <v/>
          </cell>
          <cell r="BT2738" t="str">
            <v/>
          </cell>
        </row>
        <row r="2739">
          <cell r="H2739">
            <v>7</v>
          </cell>
          <cell r="O2739">
            <v>261040</v>
          </cell>
          <cell r="P2739"/>
          <cell r="Q2739" t="str">
            <v>EST CADEIRA JOSEFINA (PINHO DE RIGA) COURO PIG 200 VERDE</v>
          </cell>
          <cell r="R2739"/>
          <cell r="S2739"/>
          <cell r="T2739">
            <v>0.56999999999999995</v>
          </cell>
          <cell r="U2739">
            <v>0.54</v>
          </cell>
          <cell r="V2739">
            <v>0.76</v>
          </cell>
          <cell r="W2739">
            <v>0</v>
          </cell>
          <cell r="X2739" t="str">
            <v>EST CADEIRA JOSEFINA (PINHO DE RIGA) COURO PIG 200 VERDE - 0,57x0,54x0,76H</v>
          </cell>
          <cell r="Y2739">
            <v>0</v>
          </cell>
          <cell r="Z2739">
            <v>0</v>
          </cell>
          <cell r="AA2739">
            <v>0</v>
          </cell>
          <cell r="AB2739"/>
          <cell r="AC2739"/>
          <cell r="AD2739"/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 t="str">
            <v xml:space="preserve">REF: </v>
          </cell>
          <cell r="AJ2739" t="str">
            <v>PRODUTO PRONTA ENTREGA</v>
          </cell>
          <cell r="AK2739"/>
          <cell r="AL2739" t="str">
            <v>ETIQUETA DE ESTOQUE</v>
          </cell>
          <cell r="AM2739"/>
          <cell r="AN2739" t="str">
            <v/>
          </cell>
          <cell r="AO2739" t="str">
            <v/>
          </cell>
          <cell r="AP2739" t="str">
            <v/>
          </cell>
          <cell r="AQ2739" t="str">
            <v/>
          </cell>
          <cell r="AR2739" t="str">
            <v>ETIQUETA DE ESTOQUE - xxH</v>
          </cell>
          <cell r="AS2739"/>
          <cell r="AT2739" t="str">
            <v>EST</v>
          </cell>
          <cell r="AU2739" t="str">
            <v>EST</v>
          </cell>
          <cell r="AV2739" t="str">
            <v/>
          </cell>
          <cell r="AW2739">
            <v>14138.73</v>
          </cell>
          <cell r="AX2739">
            <v>-14138.73</v>
          </cell>
          <cell r="AY2739"/>
          <cell r="AZ2739" t="str">
            <v/>
          </cell>
          <cell r="BA2739"/>
          <cell r="BB2739"/>
          <cell r="BC2739"/>
          <cell r="BD2739" t="str">
            <v/>
          </cell>
          <cell r="BE2739">
            <v>0</v>
          </cell>
          <cell r="BF2739" t="str">
            <v/>
          </cell>
          <cell r="BG2739" t="str">
            <v/>
          </cell>
          <cell r="BH2739">
            <v>13</v>
          </cell>
          <cell r="BI2739" t="str">
            <v>0</v>
          </cell>
          <cell r="BJ2739">
            <v>0</v>
          </cell>
          <cell r="BK2739">
            <v>0</v>
          </cell>
          <cell r="BL2739"/>
          <cell r="BM2739"/>
          <cell r="BN2739"/>
          <cell r="BO2739"/>
          <cell r="BQ2739" t="str">
            <v>DPOT</v>
          </cell>
          <cell r="BS2739" t="str">
            <v/>
          </cell>
          <cell r="BT2739" t="str">
            <v/>
          </cell>
        </row>
        <row r="2740">
          <cell r="H2740">
            <v>0</v>
          </cell>
          <cell r="O2740">
            <v>261035</v>
          </cell>
          <cell r="P2740"/>
          <cell r="Q2740" t="str">
            <v>EST CADEIRA OMAR OFFICE C/R (MAD B FREIJO NT) COURO PIG 200</v>
          </cell>
          <cell r="R2740"/>
          <cell r="S2740"/>
          <cell r="T2740">
            <v>0.54</v>
          </cell>
          <cell r="U2740">
            <v>0.56999999999999995</v>
          </cell>
          <cell r="V2740">
            <v>0.83</v>
          </cell>
          <cell r="W2740">
            <v>0</v>
          </cell>
          <cell r="X2740" t="str">
            <v>EST CADEIRA OMAR OFFICE C/R (MAD B FREIJO NT) COURO PIG 200 - 0,54x0,57x0,83H</v>
          </cell>
          <cell r="Y2740">
            <v>0</v>
          </cell>
          <cell r="Z2740">
            <v>0</v>
          </cell>
          <cell r="AA2740">
            <v>0</v>
          </cell>
          <cell r="AB2740"/>
          <cell r="AC2740"/>
          <cell r="AD2740"/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 t="str">
            <v xml:space="preserve">REF: </v>
          </cell>
          <cell r="AJ2740" t="str">
            <v>PRODUTO PRONTA ENTREGA</v>
          </cell>
          <cell r="AK2740"/>
          <cell r="AL2740" t="str">
            <v>ETIQUETA DE ESTOQUE</v>
          </cell>
          <cell r="AM2740"/>
          <cell r="AN2740" t="str">
            <v/>
          </cell>
          <cell r="AO2740" t="str">
            <v/>
          </cell>
          <cell r="AP2740" t="str">
            <v/>
          </cell>
          <cell r="AQ2740" t="str">
            <v/>
          </cell>
          <cell r="AR2740" t="str">
            <v>ETIQUETA DE ESTOQUE - xxH</v>
          </cell>
          <cell r="AS2740"/>
          <cell r="AT2740" t="str">
            <v>EST</v>
          </cell>
          <cell r="AU2740" t="str">
            <v>EST</v>
          </cell>
          <cell r="AV2740" t="str">
            <v/>
          </cell>
          <cell r="AW2740">
            <v>21353.74</v>
          </cell>
          <cell r="AX2740">
            <v>-21353.74</v>
          </cell>
          <cell r="AY2740"/>
          <cell r="AZ2740" t="str">
            <v/>
          </cell>
          <cell r="BA2740"/>
          <cell r="BB2740"/>
          <cell r="BC2740"/>
          <cell r="BD2740" t="str">
            <v/>
          </cell>
          <cell r="BE2740">
            <v>0</v>
          </cell>
          <cell r="BF2740" t="str">
            <v/>
          </cell>
          <cell r="BG2740" t="str">
            <v/>
          </cell>
          <cell r="BH2740">
            <v>13</v>
          </cell>
          <cell r="BI2740" t="str">
            <v>0</v>
          </cell>
          <cell r="BJ2740">
            <v>0</v>
          </cell>
          <cell r="BK2740">
            <v>0</v>
          </cell>
          <cell r="BL2740"/>
          <cell r="BM2740"/>
          <cell r="BN2740"/>
          <cell r="BO2740"/>
          <cell r="BQ2740" t="str">
            <v>DPOT</v>
          </cell>
          <cell r="BS2740" t="str">
            <v/>
          </cell>
          <cell r="BT2740" t="str">
            <v/>
          </cell>
        </row>
        <row r="2741">
          <cell r="H2741">
            <v>0</v>
          </cell>
          <cell r="O2741">
            <v>260913</v>
          </cell>
          <cell r="P2741"/>
          <cell r="Q2741" t="str">
            <v>EST SOFA STELLA (MAD B COR 03) TC VILLA OLMO NATURAL</v>
          </cell>
          <cell r="R2741"/>
          <cell r="S2741"/>
          <cell r="T2741">
            <v>2.13</v>
          </cell>
          <cell r="U2741">
            <v>0.92</v>
          </cell>
          <cell r="V2741">
            <v>0.69</v>
          </cell>
          <cell r="W2741">
            <v>0</v>
          </cell>
          <cell r="X2741" t="str">
            <v>EST SOFA STELLA (MAD B COR 03) TC VILLA OLMO NATURAL - 2,13x0,92x0,69H</v>
          </cell>
          <cell r="Y2741">
            <v>0</v>
          </cell>
          <cell r="Z2741">
            <v>0</v>
          </cell>
          <cell r="AA2741">
            <v>0</v>
          </cell>
          <cell r="AB2741"/>
          <cell r="AC2741"/>
          <cell r="AD2741"/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 t="str">
            <v xml:space="preserve">REF: </v>
          </cell>
          <cell r="AJ2741" t="str">
            <v>PRODUTO PRONTA ENTREGA</v>
          </cell>
          <cell r="AK2741"/>
          <cell r="AL2741" t="str">
            <v>ETIQUETA DE ESTOQUE</v>
          </cell>
          <cell r="AM2741"/>
          <cell r="AN2741" t="str">
            <v/>
          </cell>
          <cell r="AO2741" t="str">
            <v/>
          </cell>
          <cell r="AP2741" t="str">
            <v/>
          </cell>
          <cell r="AQ2741" t="str">
            <v/>
          </cell>
          <cell r="AR2741" t="str">
            <v>ETIQUETA DE ESTOQUE - xxH</v>
          </cell>
          <cell r="AS2741"/>
          <cell r="AT2741" t="str">
            <v>EST</v>
          </cell>
          <cell r="AU2741" t="str">
            <v>EST</v>
          </cell>
          <cell r="AV2741" t="str">
            <v/>
          </cell>
          <cell r="AW2741">
            <v>110633.58</v>
          </cell>
          <cell r="AX2741">
            <v>-110633.58</v>
          </cell>
          <cell r="AY2741"/>
          <cell r="AZ2741" t="str">
            <v/>
          </cell>
          <cell r="BA2741"/>
          <cell r="BB2741"/>
          <cell r="BC2741"/>
          <cell r="BD2741" t="str">
            <v/>
          </cell>
          <cell r="BE2741">
            <v>0</v>
          </cell>
          <cell r="BF2741" t="str">
            <v/>
          </cell>
          <cell r="BG2741" t="str">
            <v/>
          </cell>
          <cell r="BH2741">
            <v>13</v>
          </cell>
          <cell r="BI2741" t="str">
            <v>0</v>
          </cell>
          <cell r="BJ2741">
            <v>0</v>
          </cell>
          <cell r="BK2741">
            <v>0</v>
          </cell>
          <cell r="BL2741"/>
          <cell r="BM2741"/>
          <cell r="BN2741"/>
          <cell r="BO2741"/>
          <cell r="BQ2741" t="str">
            <v>DPOT</v>
          </cell>
          <cell r="BS2741" t="str">
            <v/>
          </cell>
          <cell r="BT2741" t="str">
            <v/>
          </cell>
        </row>
        <row r="2742">
          <cell r="H2742">
            <v>1</v>
          </cell>
          <cell r="O2742">
            <v>260568</v>
          </cell>
          <cell r="P2742"/>
          <cell r="Q2742" t="str">
            <v>EST POLTRONA ZANINE N (FREIJO NATURAL) TC TARENTO 12</v>
          </cell>
          <cell r="R2742"/>
          <cell r="S2742"/>
          <cell r="T2742">
            <v>0.71</v>
          </cell>
          <cell r="U2742">
            <v>0.67</v>
          </cell>
          <cell r="V2742">
            <v>0.7</v>
          </cell>
          <cell r="W2742">
            <v>0</v>
          </cell>
          <cell r="X2742" t="str">
            <v>EST POLTRONA ZANINE N (FREIJO NATURAL) TC TARENTO 12 - 0,71x0,67x0,7H</v>
          </cell>
          <cell r="Y2742">
            <v>0</v>
          </cell>
          <cell r="Z2742">
            <v>0.5</v>
          </cell>
          <cell r="AA2742">
            <v>0</v>
          </cell>
          <cell r="AB2742"/>
          <cell r="AC2742"/>
          <cell r="AD2742"/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 t="str">
            <v xml:space="preserve">REF: </v>
          </cell>
          <cell r="AJ2742"/>
          <cell r="AK2742"/>
          <cell r="AL2742" t="str">
            <v>ETIQUETA DE ESTOQUE</v>
          </cell>
          <cell r="AM2742"/>
          <cell r="AN2742" t="str">
            <v/>
          </cell>
          <cell r="AO2742" t="str">
            <v/>
          </cell>
          <cell r="AP2742" t="str">
            <v/>
          </cell>
          <cell r="AQ2742" t="str">
            <v/>
          </cell>
          <cell r="AR2742" t="str">
            <v>ETIQUETA DE ESTOQUE - xxH</v>
          </cell>
          <cell r="AS2742"/>
          <cell r="AT2742" t="str">
            <v>EST</v>
          </cell>
          <cell r="AU2742" t="str">
            <v>EST</v>
          </cell>
          <cell r="AV2742" t="str">
            <v/>
          </cell>
          <cell r="AW2742">
            <v>19596.5</v>
          </cell>
          <cell r="AX2742">
            <v>-19596.5</v>
          </cell>
          <cell r="AY2742"/>
          <cell r="AZ2742" t="str">
            <v/>
          </cell>
          <cell r="BA2742"/>
          <cell r="BB2742"/>
          <cell r="BC2742"/>
          <cell r="BD2742" t="str">
            <v/>
          </cell>
          <cell r="BE2742">
            <v>0</v>
          </cell>
          <cell r="BF2742" t="str">
            <v/>
          </cell>
          <cell r="BG2742" t="str">
            <v/>
          </cell>
          <cell r="BH2742">
            <v>13</v>
          </cell>
          <cell r="BI2742" t="str">
            <v>0</v>
          </cell>
          <cell r="BJ2742">
            <v>0</v>
          </cell>
          <cell r="BK2742">
            <v>0</v>
          </cell>
          <cell r="BL2742"/>
          <cell r="BM2742"/>
          <cell r="BN2742"/>
          <cell r="BO2742"/>
          <cell r="BQ2742" t="str">
            <v>DPOT</v>
          </cell>
          <cell r="BS2742" t="str">
            <v/>
          </cell>
          <cell r="BT2742" t="str">
            <v/>
          </cell>
        </row>
        <row r="2743">
          <cell r="H2743">
            <v>3</v>
          </cell>
          <cell r="O2743">
            <v>259779</v>
          </cell>
          <cell r="P2743"/>
          <cell r="Q2743" t="str">
            <v>EST BANQUETA BAR PORTUGUESA H71 (CORDA KRAFT) (IPE NATURAL)</v>
          </cell>
          <cell r="R2743"/>
          <cell r="S2743"/>
          <cell r="T2743">
            <v>0.5</v>
          </cell>
          <cell r="U2743">
            <v>0.45</v>
          </cell>
          <cell r="V2743">
            <v>0.71</v>
          </cell>
          <cell r="W2743">
            <v>0</v>
          </cell>
          <cell r="X2743" t="str">
            <v>EST BANQUETA BAR PORTUGUESA H71 (CORDA KRAFT) (IPE NATURAL) - 0,5x0,45x0,71H</v>
          </cell>
          <cell r="Y2743">
            <v>0</v>
          </cell>
          <cell r="Z2743">
            <v>0</v>
          </cell>
          <cell r="AA2743">
            <v>0</v>
          </cell>
          <cell r="AB2743"/>
          <cell r="AC2743"/>
          <cell r="AD2743"/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 t="str">
            <v xml:space="preserve">REF: </v>
          </cell>
          <cell r="AJ2743" t="str">
            <v>PRODUTO PRONTA ENTREGA</v>
          </cell>
          <cell r="AK2743"/>
          <cell r="AL2743" t="str">
            <v>ETIQUETA DE ESTOQUE</v>
          </cell>
          <cell r="AM2743"/>
          <cell r="AN2743" t="str">
            <v/>
          </cell>
          <cell r="AO2743" t="str">
            <v/>
          </cell>
          <cell r="AP2743" t="str">
            <v/>
          </cell>
          <cell r="AQ2743" t="str">
            <v/>
          </cell>
          <cell r="AR2743" t="str">
            <v>ETIQUETA DE ESTOQUE - xxH</v>
          </cell>
          <cell r="AS2743"/>
          <cell r="AT2743" t="str">
            <v>EST</v>
          </cell>
          <cell r="AU2743" t="str">
            <v>EST</v>
          </cell>
          <cell r="AV2743" t="str">
            <v/>
          </cell>
          <cell r="AW2743">
            <v>18428.099999999999</v>
          </cell>
          <cell r="AX2743">
            <v>-18428.099999999999</v>
          </cell>
          <cell r="AY2743"/>
          <cell r="AZ2743" t="str">
            <v/>
          </cell>
          <cell r="BA2743"/>
          <cell r="BB2743"/>
          <cell r="BC2743"/>
          <cell r="BD2743" t="str">
            <v/>
          </cell>
          <cell r="BE2743">
            <v>0</v>
          </cell>
          <cell r="BF2743" t="str">
            <v/>
          </cell>
          <cell r="BG2743" t="str">
            <v/>
          </cell>
          <cell r="BH2743">
            <v>203</v>
          </cell>
          <cell r="BI2743" t="str">
            <v>0</v>
          </cell>
          <cell r="BJ2743">
            <v>0</v>
          </cell>
          <cell r="BK2743">
            <v>0</v>
          </cell>
          <cell r="BL2743"/>
          <cell r="BM2743"/>
          <cell r="BN2743"/>
          <cell r="BO2743"/>
          <cell r="BQ2743" t="str">
            <v>DPOT</v>
          </cell>
          <cell r="BS2743" t="str">
            <v/>
          </cell>
          <cell r="BT2743" t="str">
            <v/>
          </cell>
        </row>
        <row r="2744">
          <cell r="H2744">
            <v>1</v>
          </cell>
          <cell r="O2744">
            <v>259776</v>
          </cell>
          <cell r="P2744"/>
          <cell r="Q2744" t="str">
            <v>EST BANQUETA PARATY (MAD B COR 03) EL NOVE 04 GREY</v>
          </cell>
          <cell r="R2744"/>
          <cell r="S2744"/>
          <cell r="T2744">
            <v>0.78</v>
          </cell>
          <cell r="U2744">
            <v>0.49</v>
          </cell>
          <cell r="V2744">
            <v>0.39</v>
          </cell>
          <cell r="W2744">
            <v>0</v>
          </cell>
          <cell r="X2744" t="str">
            <v>EST BANQUETA PARATY (MAD B COR 03) EL NOVE 04 GREY - 0,78x0,49x0,39H</v>
          </cell>
          <cell r="Y2744">
            <v>0</v>
          </cell>
          <cell r="Z2744">
            <v>0.5</v>
          </cell>
          <cell r="AA2744">
            <v>0</v>
          </cell>
          <cell r="AB2744"/>
          <cell r="AC2744"/>
          <cell r="AD2744"/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 t="str">
            <v xml:space="preserve">REF: </v>
          </cell>
          <cell r="AJ2744"/>
          <cell r="AK2744"/>
          <cell r="AL2744" t="str">
            <v>ETIQUETA DE ESTOQUE</v>
          </cell>
          <cell r="AM2744"/>
          <cell r="AN2744" t="str">
            <v/>
          </cell>
          <cell r="AO2744" t="str">
            <v/>
          </cell>
          <cell r="AP2744" t="str">
            <v/>
          </cell>
          <cell r="AQ2744" t="str">
            <v/>
          </cell>
          <cell r="AR2744" t="str">
            <v>ETIQUETA DE ESTOQUE - xxH</v>
          </cell>
          <cell r="AS2744"/>
          <cell r="AT2744" t="str">
            <v>EST</v>
          </cell>
          <cell r="AU2744" t="str">
            <v>EST</v>
          </cell>
          <cell r="AV2744" t="str">
            <v/>
          </cell>
          <cell r="AW2744">
            <v>13903.15</v>
          </cell>
          <cell r="AX2744">
            <v>-13903.15</v>
          </cell>
          <cell r="AY2744"/>
          <cell r="AZ2744" t="str">
            <v/>
          </cell>
          <cell r="BA2744"/>
          <cell r="BB2744"/>
          <cell r="BC2744"/>
          <cell r="BD2744" t="str">
            <v/>
          </cell>
          <cell r="BE2744">
            <v>0</v>
          </cell>
          <cell r="BF2744" t="str">
            <v/>
          </cell>
          <cell r="BG2744" t="str">
            <v/>
          </cell>
          <cell r="BH2744">
            <v>13</v>
          </cell>
          <cell r="BI2744" t="str">
            <v>0</v>
          </cell>
          <cell r="BJ2744">
            <v>0</v>
          </cell>
          <cell r="BK2744">
            <v>0</v>
          </cell>
          <cell r="BL2744"/>
          <cell r="BM2744"/>
          <cell r="BN2744"/>
          <cell r="BO2744"/>
          <cell r="BQ2744" t="str">
            <v>DPOT</v>
          </cell>
          <cell r="BS2744" t="str">
            <v/>
          </cell>
          <cell r="BT2744" t="str">
            <v/>
          </cell>
        </row>
        <row r="2745">
          <cell r="H2745">
            <v>2</v>
          </cell>
          <cell r="O2745">
            <v>259531</v>
          </cell>
          <cell r="P2745"/>
          <cell r="Q2745" t="str">
            <v>EST POLTRONA GB UL19 (METAL) (IMBUIA) TC EL NOVE 04 GREY</v>
          </cell>
          <cell r="R2745"/>
          <cell r="S2745"/>
          <cell r="T2745">
            <v>0.62</v>
          </cell>
          <cell r="U2745">
            <v>0.69</v>
          </cell>
          <cell r="V2745">
            <v>0.74</v>
          </cell>
          <cell r="W2745">
            <v>0</v>
          </cell>
          <cell r="X2745" t="str">
            <v>EST POLTRONA GB UL19 (METAL) (IMBUIA) TC EL NOVE 04 GREY - 0,62x0,69x0,74H</v>
          </cell>
          <cell r="Y2745">
            <v>0</v>
          </cell>
          <cell r="Z2745">
            <v>0</v>
          </cell>
          <cell r="AA2745">
            <v>0</v>
          </cell>
          <cell r="AB2745"/>
          <cell r="AC2745"/>
          <cell r="AD2745"/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 t="str">
            <v xml:space="preserve">REF: </v>
          </cell>
          <cell r="AJ2745" t="str">
            <v>PRODUTO PRONTA ENTREGA</v>
          </cell>
          <cell r="AK2745"/>
          <cell r="AL2745" t="str">
            <v>ETIQUETA DE ESTOQUE</v>
          </cell>
          <cell r="AM2745"/>
          <cell r="AN2745" t="str">
            <v/>
          </cell>
          <cell r="AO2745" t="str">
            <v/>
          </cell>
          <cell r="AP2745" t="str">
            <v/>
          </cell>
          <cell r="AQ2745" t="str">
            <v/>
          </cell>
          <cell r="AR2745" t="str">
            <v>ETIQUETA DE ESTOQUE - xxH</v>
          </cell>
          <cell r="AS2745"/>
          <cell r="AT2745" t="str">
            <v>EST</v>
          </cell>
          <cell r="AU2745" t="str">
            <v>EST</v>
          </cell>
          <cell r="AV2745" t="str">
            <v/>
          </cell>
          <cell r="AW2745">
            <v>13616.02</v>
          </cell>
          <cell r="AX2745">
            <v>-13616.02</v>
          </cell>
          <cell r="AY2745"/>
          <cell r="AZ2745" t="str">
            <v/>
          </cell>
          <cell r="BA2745"/>
          <cell r="BB2745"/>
          <cell r="BC2745"/>
          <cell r="BD2745" t="str">
            <v/>
          </cell>
          <cell r="BE2745">
            <v>0</v>
          </cell>
          <cell r="BF2745" t="str">
            <v/>
          </cell>
          <cell r="BG2745" t="str">
            <v/>
          </cell>
          <cell r="BH2745">
            <v>13</v>
          </cell>
          <cell r="BI2745" t="str">
            <v>0</v>
          </cell>
          <cell r="BJ2745">
            <v>0</v>
          </cell>
          <cell r="BK2745">
            <v>0</v>
          </cell>
          <cell r="BL2745"/>
          <cell r="BM2745"/>
          <cell r="BN2745"/>
          <cell r="BO2745"/>
          <cell r="BQ2745" t="str">
            <v>DPOT</v>
          </cell>
          <cell r="BS2745" t="str">
            <v/>
          </cell>
          <cell r="BT2745" t="str">
            <v/>
          </cell>
        </row>
        <row r="2746">
          <cell r="H2746">
            <v>1</v>
          </cell>
          <cell r="O2746">
            <v>259237</v>
          </cell>
          <cell r="P2746"/>
          <cell r="Q2746" t="str">
            <v>EST POLTRONA PARATY (MAD B COR 03) EL NOVE 04 GREY</v>
          </cell>
          <cell r="R2746"/>
          <cell r="S2746"/>
          <cell r="T2746">
            <v>0.77</v>
          </cell>
          <cell r="U2746">
            <v>0.81</v>
          </cell>
          <cell r="V2746">
            <v>0.75</v>
          </cell>
          <cell r="W2746">
            <v>0</v>
          </cell>
          <cell r="X2746" t="str">
            <v>EST POLTRONA PARATY (MAD B COR 03) EL NOVE 04 GREY - 0,77x0,81x0,75H</v>
          </cell>
          <cell r="Y2746">
            <v>0</v>
          </cell>
          <cell r="Z2746">
            <v>0.5</v>
          </cell>
          <cell r="AA2746">
            <v>0</v>
          </cell>
          <cell r="AB2746"/>
          <cell r="AC2746"/>
          <cell r="AD2746"/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 t="str">
            <v xml:space="preserve">REF: </v>
          </cell>
          <cell r="AJ2746"/>
          <cell r="AK2746"/>
          <cell r="AL2746" t="str">
            <v>ETIQUETA DE ESTOQUE</v>
          </cell>
          <cell r="AM2746"/>
          <cell r="AN2746" t="str">
            <v/>
          </cell>
          <cell r="AO2746" t="str">
            <v/>
          </cell>
          <cell r="AP2746" t="str">
            <v/>
          </cell>
          <cell r="AQ2746" t="str">
            <v/>
          </cell>
          <cell r="AR2746" t="str">
            <v>ETIQUETA DE ESTOQUE - xxH</v>
          </cell>
          <cell r="AS2746"/>
          <cell r="AT2746" t="str">
            <v>EST</v>
          </cell>
          <cell r="AU2746" t="str">
            <v>EST</v>
          </cell>
          <cell r="AV2746" t="str">
            <v/>
          </cell>
          <cell r="AW2746">
            <v>48701.94</v>
          </cell>
          <cell r="AX2746">
            <v>-48701.94</v>
          </cell>
          <cell r="AY2746"/>
          <cell r="AZ2746" t="str">
            <v/>
          </cell>
          <cell r="BA2746"/>
          <cell r="BB2746"/>
          <cell r="BC2746"/>
          <cell r="BD2746" t="str">
            <v/>
          </cell>
          <cell r="BE2746">
            <v>0</v>
          </cell>
          <cell r="BF2746" t="str">
            <v/>
          </cell>
          <cell r="BG2746" t="str">
            <v/>
          </cell>
          <cell r="BH2746">
            <v>13</v>
          </cell>
          <cell r="BI2746" t="str">
            <v>0</v>
          </cell>
          <cell r="BJ2746">
            <v>0</v>
          </cell>
          <cell r="BK2746">
            <v>0</v>
          </cell>
          <cell r="BL2746"/>
          <cell r="BM2746"/>
          <cell r="BN2746"/>
          <cell r="BO2746"/>
          <cell r="BQ2746" t="str">
            <v>DPOT</v>
          </cell>
          <cell r="BS2746" t="str">
            <v/>
          </cell>
          <cell r="BT2746" t="str">
            <v/>
          </cell>
        </row>
        <row r="2747">
          <cell r="H2747">
            <v>5</v>
          </cell>
          <cell r="O2747">
            <v>259046</v>
          </cell>
          <cell r="P2747"/>
          <cell r="Q2747" t="str">
            <v>EST BANCO GB (KRAFT) (ACO PRETO)</v>
          </cell>
          <cell r="R2747"/>
          <cell r="S2747"/>
          <cell r="T2747">
            <v>0.42</v>
          </cell>
          <cell r="U2747">
            <v>0.42</v>
          </cell>
          <cell r="V2747">
            <v>0.45</v>
          </cell>
          <cell r="W2747">
            <v>0</v>
          </cell>
          <cell r="X2747" t="str">
            <v>EST BANCO GB (KRAFT) (ACO PRETO) - 0,42x0,42x0,45H</v>
          </cell>
          <cell r="Y2747">
            <v>0</v>
          </cell>
          <cell r="Z2747">
            <v>0</v>
          </cell>
          <cell r="AA2747">
            <v>0</v>
          </cell>
          <cell r="AB2747"/>
          <cell r="AC2747"/>
          <cell r="AD2747"/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 t="str">
            <v xml:space="preserve">REF: </v>
          </cell>
          <cell r="AJ2747" t="str">
            <v>PRODUTO PRONTA ENTREGA</v>
          </cell>
          <cell r="AK2747"/>
          <cell r="AL2747" t="str">
            <v>ETIQUETA DE ESTOQUE</v>
          </cell>
          <cell r="AM2747"/>
          <cell r="AN2747" t="str">
            <v/>
          </cell>
          <cell r="AO2747" t="str">
            <v/>
          </cell>
          <cell r="AP2747" t="str">
            <v/>
          </cell>
          <cell r="AQ2747" t="str">
            <v/>
          </cell>
          <cell r="AR2747" t="str">
            <v>ETIQUETA DE ESTOQUE - xxH</v>
          </cell>
          <cell r="AS2747"/>
          <cell r="AT2747" t="str">
            <v>EST</v>
          </cell>
          <cell r="AU2747" t="str">
            <v>EST</v>
          </cell>
          <cell r="AV2747" t="str">
            <v/>
          </cell>
          <cell r="AW2747">
            <v>4113.32</v>
          </cell>
          <cell r="AX2747">
            <v>-4113.32</v>
          </cell>
          <cell r="AY2747"/>
          <cell r="AZ2747" t="str">
            <v/>
          </cell>
          <cell r="BA2747"/>
          <cell r="BB2747"/>
          <cell r="BC2747"/>
          <cell r="BD2747" t="str">
            <v/>
          </cell>
          <cell r="BE2747">
            <v>0</v>
          </cell>
          <cell r="BF2747" t="str">
            <v/>
          </cell>
          <cell r="BG2747" t="str">
            <v/>
          </cell>
          <cell r="BH2747">
            <v>13</v>
          </cell>
          <cell r="BI2747" t="str">
            <v>0</v>
          </cell>
          <cell r="BJ2747">
            <v>0</v>
          </cell>
          <cell r="BK2747">
            <v>0</v>
          </cell>
          <cell r="BL2747"/>
          <cell r="BM2747"/>
          <cell r="BN2747"/>
          <cell r="BO2747"/>
          <cell r="BQ2747" t="str">
            <v>DPOT</v>
          </cell>
          <cell r="BS2747" t="str">
            <v/>
          </cell>
          <cell r="BT2747" t="str">
            <v/>
          </cell>
        </row>
        <row r="2748">
          <cell r="H2748">
            <v>0</v>
          </cell>
          <cell r="O2748">
            <v>258975</v>
          </cell>
          <cell r="P2748"/>
          <cell r="Q2748" t="str">
            <v>EST GAVETEIRO GB UL25 (2 GAV) (METAL) (IMBUIA/GAV BRANCAS)</v>
          </cell>
          <cell r="R2748"/>
          <cell r="S2748"/>
          <cell r="T2748">
            <v>0.53</v>
          </cell>
          <cell r="U2748">
            <v>0.42</v>
          </cell>
          <cell r="V2748">
            <v>0.6</v>
          </cell>
          <cell r="W2748">
            <v>0</v>
          </cell>
          <cell r="X2748" t="str">
            <v>EST GAVETEIRO GB UL25 (2 GAV) (METAL) (IMBUIA/GAV BRANCAS) - 0,53x0,42x0,6H</v>
          </cell>
          <cell r="Y2748">
            <v>0</v>
          </cell>
          <cell r="Z2748">
            <v>0.5</v>
          </cell>
          <cell r="AA2748">
            <v>0</v>
          </cell>
          <cell r="AB2748"/>
          <cell r="AC2748"/>
          <cell r="AD2748"/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 t="str">
            <v xml:space="preserve">REF: </v>
          </cell>
          <cell r="AJ2748"/>
          <cell r="AK2748"/>
          <cell r="AL2748" t="str">
            <v>ETIQUETA DE ESTOQUE</v>
          </cell>
          <cell r="AM2748"/>
          <cell r="AN2748" t="str">
            <v/>
          </cell>
          <cell r="AO2748" t="str">
            <v/>
          </cell>
          <cell r="AP2748" t="str">
            <v/>
          </cell>
          <cell r="AQ2748" t="str">
            <v/>
          </cell>
          <cell r="AR2748" t="str">
            <v>ETIQUETA DE ESTOQUE - xxH</v>
          </cell>
          <cell r="AS2748"/>
          <cell r="AT2748" t="str">
            <v>EST</v>
          </cell>
          <cell r="AU2748" t="str">
            <v>EST</v>
          </cell>
          <cell r="AV2748" t="str">
            <v/>
          </cell>
          <cell r="AW2748">
            <v>17263.04</v>
          </cell>
          <cell r="AX2748">
            <v>-17263.04</v>
          </cell>
          <cell r="AY2748"/>
          <cell r="AZ2748" t="str">
            <v/>
          </cell>
          <cell r="BA2748"/>
          <cell r="BB2748"/>
          <cell r="BC2748"/>
          <cell r="BD2748" t="str">
            <v/>
          </cell>
          <cell r="BE2748">
            <v>0</v>
          </cell>
          <cell r="BF2748" t="str">
            <v/>
          </cell>
          <cell r="BG2748" t="str">
            <v/>
          </cell>
          <cell r="BH2748">
            <v>13</v>
          </cell>
          <cell r="BI2748" t="str">
            <v>0</v>
          </cell>
          <cell r="BJ2748">
            <v>0</v>
          </cell>
          <cell r="BK2748">
            <v>0</v>
          </cell>
          <cell r="BL2748"/>
          <cell r="BM2748"/>
          <cell r="BN2748"/>
          <cell r="BO2748"/>
          <cell r="BQ2748" t="str">
            <v>DPOT</v>
          </cell>
          <cell r="BS2748" t="str">
            <v/>
          </cell>
          <cell r="BT2748" t="str">
            <v/>
          </cell>
        </row>
        <row r="2749">
          <cell r="H2749">
            <v>0</v>
          </cell>
          <cell r="O2749">
            <v>258631</v>
          </cell>
          <cell r="P2749"/>
          <cell r="Q2749" t="str">
            <v>EST POLTRONA RENATA (FREIJO NT) COURO CAMURCA VERDE</v>
          </cell>
          <cell r="R2749"/>
          <cell r="S2749"/>
          <cell r="T2749">
            <v>0.75</v>
          </cell>
          <cell r="U2749">
            <v>0.8</v>
          </cell>
          <cell r="V2749">
            <v>0.7</v>
          </cell>
          <cell r="W2749">
            <v>0</v>
          </cell>
          <cell r="X2749" t="str">
            <v>EST POLTRONA RENATA (FREIJO NT) COURO CAMURCA VERDE - 0,75x0,8x0,7H</v>
          </cell>
          <cell r="Y2749">
            <v>0</v>
          </cell>
          <cell r="Z2749">
            <v>0</v>
          </cell>
          <cell r="AA2749">
            <v>0</v>
          </cell>
          <cell r="AB2749"/>
          <cell r="AC2749"/>
          <cell r="AD2749"/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 t="str">
            <v xml:space="preserve">REF: </v>
          </cell>
          <cell r="AJ2749" t="str">
            <v>PRODUTO PRONTA ENTREGA</v>
          </cell>
          <cell r="AK2749"/>
          <cell r="AL2749" t="str">
            <v>ETIQUETA DE ESTOQUE</v>
          </cell>
          <cell r="AM2749"/>
          <cell r="AN2749" t="str">
            <v/>
          </cell>
          <cell r="AO2749" t="str">
            <v/>
          </cell>
          <cell r="AP2749" t="str">
            <v/>
          </cell>
          <cell r="AQ2749" t="str">
            <v/>
          </cell>
          <cell r="AR2749" t="str">
            <v>ETIQUETA DE ESTOQUE - xxH</v>
          </cell>
          <cell r="AS2749"/>
          <cell r="AT2749" t="str">
            <v>EST</v>
          </cell>
          <cell r="AU2749" t="str">
            <v>EST</v>
          </cell>
          <cell r="AV2749" t="str">
            <v/>
          </cell>
          <cell r="AW2749">
            <v>50661.79</v>
          </cell>
          <cell r="AX2749">
            <v>-50661.79</v>
          </cell>
          <cell r="AY2749"/>
          <cell r="AZ2749" t="str">
            <v/>
          </cell>
          <cell r="BA2749"/>
          <cell r="BB2749"/>
          <cell r="BC2749"/>
          <cell r="BD2749" t="str">
            <v/>
          </cell>
          <cell r="BE2749">
            <v>0</v>
          </cell>
          <cell r="BF2749" t="str">
            <v/>
          </cell>
          <cell r="BG2749" t="str">
            <v/>
          </cell>
          <cell r="BH2749">
            <v>13</v>
          </cell>
          <cell r="BI2749" t="str">
            <v>0</v>
          </cell>
          <cell r="BJ2749">
            <v>0</v>
          </cell>
          <cell r="BK2749">
            <v>0</v>
          </cell>
          <cell r="BL2749"/>
          <cell r="BM2749"/>
          <cell r="BN2749"/>
          <cell r="BO2749"/>
          <cell r="BQ2749" t="str">
            <v>DPOT</v>
          </cell>
          <cell r="BS2749" t="str">
            <v/>
          </cell>
          <cell r="BT2749" t="str">
            <v/>
          </cell>
        </row>
        <row r="2750">
          <cell r="H2750">
            <v>4</v>
          </cell>
          <cell r="O2750">
            <v>257962</v>
          </cell>
          <cell r="P2750"/>
          <cell r="Q2750" t="str">
            <v>EST BANQUETA CAFE OMAR (MAD A CINAM EBNZ) TC M VELVET BLUE</v>
          </cell>
          <cell r="R2750"/>
          <cell r="S2750"/>
          <cell r="T2750">
            <v>0.54</v>
          </cell>
          <cell r="U2750">
            <v>0.56000000000000005</v>
          </cell>
          <cell r="V2750">
            <v>0.87</v>
          </cell>
          <cell r="W2750">
            <v>0</v>
          </cell>
          <cell r="X2750" t="str">
            <v>EST BANQUETA CAFE OMAR (MAD A CINAM EBNZ) TC M VELVET BLUE - 0,54x0,56x0,87H</v>
          </cell>
          <cell r="Y2750">
            <v>0</v>
          </cell>
          <cell r="Z2750">
            <v>0</v>
          </cell>
          <cell r="AA2750">
            <v>0</v>
          </cell>
          <cell r="AB2750"/>
          <cell r="AC2750"/>
          <cell r="AD2750"/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 t="str">
            <v xml:space="preserve">REF: </v>
          </cell>
          <cell r="AJ2750" t="str">
            <v>PRODUTO PRONTA ENTREGA</v>
          </cell>
          <cell r="AK2750"/>
          <cell r="AL2750" t="str">
            <v>ETIQUETA DE ESTOQUE</v>
          </cell>
          <cell r="AM2750"/>
          <cell r="AN2750" t="str">
            <v/>
          </cell>
          <cell r="AO2750" t="str">
            <v/>
          </cell>
          <cell r="AP2750" t="str">
            <v/>
          </cell>
          <cell r="AQ2750" t="str">
            <v/>
          </cell>
          <cell r="AR2750" t="str">
            <v>ETIQUETA DE ESTOQUE - xxH</v>
          </cell>
          <cell r="AS2750"/>
          <cell r="AT2750" t="str">
            <v>EST</v>
          </cell>
          <cell r="AU2750" t="str">
            <v>EST</v>
          </cell>
          <cell r="AV2750" t="str">
            <v/>
          </cell>
          <cell r="AW2750">
            <v>12500.28</v>
          </cell>
          <cell r="AX2750">
            <v>-12500.28</v>
          </cell>
          <cell r="AY2750"/>
          <cell r="AZ2750" t="str">
            <v/>
          </cell>
          <cell r="BA2750"/>
          <cell r="BB2750"/>
          <cell r="BC2750"/>
          <cell r="BD2750" t="str">
            <v/>
          </cell>
          <cell r="BE2750">
            <v>0</v>
          </cell>
          <cell r="BF2750" t="str">
            <v/>
          </cell>
          <cell r="BG2750" t="str">
            <v/>
          </cell>
          <cell r="BH2750">
            <v>13</v>
          </cell>
          <cell r="BI2750" t="str">
            <v>0</v>
          </cell>
          <cell r="BJ2750">
            <v>0</v>
          </cell>
          <cell r="BK2750">
            <v>0</v>
          </cell>
          <cell r="BL2750"/>
          <cell r="BM2750"/>
          <cell r="BN2750"/>
          <cell r="BO2750"/>
          <cell r="BQ2750" t="str">
            <v>DPOT</v>
          </cell>
          <cell r="BS2750" t="str">
            <v/>
          </cell>
          <cell r="BT2750" t="str">
            <v/>
          </cell>
        </row>
        <row r="2751">
          <cell r="H2751">
            <v>2</v>
          </cell>
          <cell r="O2751">
            <v>257780</v>
          </cell>
          <cell r="P2751"/>
          <cell r="Q2751" t="str">
            <v>EST POLTRONA TAGUAIBA (FAIA VERNIZ CONHAQUE) CAMURCA BRONZE</v>
          </cell>
          <cell r="R2751"/>
          <cell r="S2751"/>
          <cell r="T2751">
            <v>0.92</v>
          </cell>
          <cell r="U2751">
            <v>0.78</v>
          </cell>
          <cell r="V2751">
            <v>0.84</v>
          </cell>
          <cell r="W2751">
            <v>0</v>
          </cell>
          <cell r="X2751" t="str">
            <v>EST POLTRONA TAGUAIBA (FAIA VERNIZ CONHAQUE) CAMURCA BRONZE - 0,92x0,78x0,84H</v>
          </cell>
          <cell r="Y2751">
            <v>0</v>
          </cell>
          <cell r="Z2751">
            <v>0</v>
          </cell>
          <cell r="AA2751">
            <v>0</v>
          </cell>
          <cell r="AB2751"/>
          <cell r="AC2751"/>
          <cell r="AD2751"/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 t="str">
            <v xml:space="preserve">REF: </v>
          </cell>
          <cell r="AJ2751" t="str">
            <v>PRODUTO PRONTA ENTREGA</v>
          </cell>
          <cell r="AK2751"/>
          <cell r="AL2751" t="str">
            <v>ETIQUETA DE ESTOQUE</v>
          </cell>
          <cell r="AM2751"/>
          <cell r="AN2751" t="str">
            <v/>
          </cell>
          <cell r="AO2751" t="str">
            <v/>
          </cell>
          <cell r="AP2751" t="str">
            <v/>
          </cell>
          <cell r="AQ2751" t="str">
            <v/>
          </cell>
          <cell r="AR2751" t="str">
            <v>ETIQUETA DE ESTOQUE - xxH</v>
          </cell>
          <cell r="AS2751"/>
          <cell r="AT2751" t="str">
            <v>EST</v>
          </cell>
          <cell r="AU2751" t="str">
            <v>EST</v>
          </cell>
          <cell r="AV2751" t="str">
            <v/>
          </cell>
          <cell r="AW2751">
            <v>15750.72</v>
          </cell>
          <cell r="AX2751">
            <v>-15750.72</v>
          </cell>
          <cell r="AY2751"/>
          <cell r="AZ2751" t="str">
            <v/>
          </cell>
          <cell r="BA2751"/>
          <cell r="BB2751"/>
          <cell r="BC2751"/>
          <cell r="BD2751" t="str">
            <v/>
          </cell>
          <cell r="BE2751">
            <v>0</v>
          </cell>
          <cell r="BF2751" t="str">
            <v/>
          </cell>
          <cell r="BG2751" t="str">
            <v/>
          </cell>
          <cell r="BH2751">
            <v>203</v>
          </cell>
          <cell r="BI2751" t="str">
            <v>0</v>
          </cell>
          <cell r="BJ2751">
            <v>0</v>
          </cell>
          <cell r="BK2751">
            <v>0</v>
          </cell>
          <cell r="BL2751"/>
          <cell r="BM2751"/>
          <cell r="BN2751"/>
          <cell r="BO2751"/>
          <cell r="BQ2751" t="str">
            <v>DPOT</v>
          </cell>
          <cell r="BS2751" t="str">
            <v/>
          </cell>
          <cell r="BT2751" t="str">
            <v/>
          </cell>
        </row>
        <row r="2752">
          <cell r="H2752">
            <v>3</v>
          </cell>
          <cell r="O2752">
            <v>257778</v>
          </cell>
          <cell r="P2752"/>
          <cell r="Q2752" t="str">
            <v>EST POLTRONA FLEXA MEDIA (COURO CASTOR) (FAIA VERNIZ HAVANA)</v>
          </cell>
          <cell r="R2752"/>
          <cell r="S2752"/>
          <cell r="T2752">
            <v>0.56999999999999995</v>
          </cell>
          <cell r="U2752">
            <v>0.72</v>
          </cell>
          <cell r="V2752">
            <v>0.87</v>
          </cell>
          <cell r="W2752">
            <v>0</v>
          </cell>
          <cell r="X2752" t="str">
            <v>EST POLTRONA FLEXA MEDIA (COURO CASTOR) (FAIA VERNIZ HAVANA) - 0,57x0,72x0,87H</v>
          </cell>
          <cell r="Y2752">
            <v>0</v>
          </cell>
          <cell r="Z2752">
            <v>0.5</v>
          </cell>
          <cell r="AA2752">
            <v>0</v>
          </cell>
          <cell r="AB2752"/>
          <cell r="AC2752"/>
          <cell r="AD2752"/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 t="str">
            <v xml:space="preserve">REF: </v>
          </cell>
          <cell r="AJ2752"/>
          <cell r="AK2752"/>
          <cell r="AL2752" t="str">
            <v>ETIQUETA DE ESTOQUE</v>
          </cell>
          <cell r="AM2752"/>
          <cell r="AN2752" t="str">
            <v/>
          </cell>
          <cell r="AO2752" t="str">
            <v/>
          </cell>
          <cell r="AP2752" t="str">
            <v/>
          </cell>
          <cell r="AQ2752" t="str">
            <v/>
          </cell>
          <cell r="AR2752" t="str">
            <v>ETIQUETA DE ESTOQUE - xxH</v>
          </cell>
          <cell r="AS2752"/>
          <cell r="AT2752" t="str">
            <v>EST</v>
          </cell>
          <cell r="AU2752" t="str">
            <v>EST</v>
          </cell>
          <cell r="AV2752" t="str">
            <v/>
          </cell>
          <cell r="AW2752">
            <v>7845.95</v>
          </cell>
          <cell r="AX2752">
            <v>-7845.95</v>
          </cell>
          <cell r="AY2752"/>
          <cell r="AZ2752" t="str">
            <v/>
          </cell>
          <cell r="BA2752"/>
          <cell r="BB2752"/>
          <cell r="BC2752"/>
          <cell r="BD2752" t="str">
            <v/>
          </cell>
          <cell r="BE2752">
            <v>0</v>
          </cell>
          <cell r="BF2752" t="str">
            <v/>
          </cell>
          <cell r="BG2752" t="str">
            <v/>
          </cell>
          <cell r="BH2752">
            <v>203</v>
          </cell>
          <cell r="BI2752" t="str">
            <v>0</v>
          </cell>
          <cell r="BJ2752">
            <v>0</v>
          </cell>
          <cell r="BK2752">
            <v>0</v>
          </cell>
          <cell r="BL2752"/>
          <cell r="BM2752"/>
          <cell r="BN2752"/>
          <cell r="BO2752"/>
          <cell r="BQ2752" t="str">
            <v>DPOT</v>
          </cell>
          <cell r="BS2752" t="str">
            <v/>
          </cell>
          <cell r="BT2752" t="str">
            <v/>
          </cell>
        </row>
        <row r="2753">
          <cell r="H2753">
            <v>2</v>
          </cell>
          <cell r="O2753">
            <v>257776</v>
          </cell>
          <cell r="P2753"/>
          <cell r="Q2753" t="str">
            <v>EST POLTRONA FLEXA LONGA (COURO CASTOR) (FAIA VERNIZ HAVANA)</v>
          </cell>
          <cell r="R2753"/>
          <cell r="S2753"/>
          <cell r="T2753">
            <v>0.56999999999999995</v>
          </cell>
          <cell r="U2753">
            <v>0.87</v>
          </cell>
          <cell r="V2753">
            <v>0.96</v>
          </cell>
          <cell r="W2753">
            <v>0</v>
          </cell>
          <cell r="X2753" t="str">
            <v>EST POLTRONA FLEXA LONGA (COURO CASTOR) (FAIA VERNIZ HAVANA) - 0,57x0,87x0,96H</v>
          </cell>
          <cell r="Y2753">
            <v>0</v>
          </cell>
          <cell r="Z2753">
            <v>0.5</v>
          </cell>
          <cell r="AA2753">
            <v>0</v>
          </cell>
          <cell r="AB2753"/>
          <cell r="AC2753"/>
          <cell r="AD2753"/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 t="str">
            <v xml:space="preserve">REF: </v>
          </cell>
          <cell r="AJ2753"/>
          <cell r="AK2753"/>
          <cell r="AL2753" t="str">
            <v>ETIQUETA DE ESTOQUE</v>
          </cell>
          <cell r="AM2753"/>
          <cell r="AN2753" t="str">
            <v/>
          </cell>
          <cell r="AO2753" t="str">
            <v/>
          </cell>
          <cell r="AP2753" t="str">
            <v/>
          </cell>
          <cell r="AQ2753" t="str">
            <v/>
          </cell>
          <cell r="AR2753" t="str">
            <v>ETIQUETA DE ESTOQUE - xxH</v>
          </cell>
          <cell r="AS2753"/>
          <cell r="AT2753" t="str">
            <v>EST</v>
          </cell>
          <cell r="AU2753" t="str">
            <v>EST</v>
          </cell>
          <cell r="AV2753" t="str">
            <v/>
          </cell>
          <cell r="AW2753">
            <v>9117.25</v>
          </cell>
          <cell r="AX2753">
            <v>-9117.25</v>
          </cell>
          <cell r="AY2753"/>
          <cell r="AZ2753" t="str">
            <v/>
          </cell>
          <cell r="BA2753"/>
          <cell r="BB2753"/>
          <cell r="BC2753"/>
          <cell r="BD2753" t="str">
            <v/>
          </cell>
          <cell r="BE2753">
            <v>0</v>
          </cell>
          <cell r="BF2753" t="str">
            <v/>
          </cell>
          <cell r="BG2753" t="str">
            <v/>
          </cell>
          <cell r="BH2753">
            <v>203</v>
          </cell>
          <cell r="BI2753" t="str">
            <v>0</v>
          </cell>
          <cell r="BJ2753">
            <v>0</v>
          </cell>
          <cell r="BK2753">
            <v>0</v>
          </cell>
          <cell r="BL2753"/>
          <cell r="BM2753"/>
          <cell r="BN2753"/>
          <cell r="BO2753"/>
          <cell r="BQ2753" t="str">
            <v>DPOT</v>
          </cell>
          <cell r="BS2753" t="str">
            <v/>
          </cell>
          <cell r="BT2753" t="str">
            <v/>
          </cell>
        </row>
        <row r="2754">
          <cell r="H2754">
            <v>2</v>
          </cell>
          <cell r="O2754">
            <v>257774</v>
          </cell>
          <cell r="P2754"/>
          <cell r="Q2754" t="str">
            <v>EST BANQUETA FLEXA (COURO CASTOR) (FAIA VERNIZ HAVANA)</v>
          </cell>
          <cell r="R2754"/>
          <cell r="S2754"/>
          <cell r="T2754">
            <v>0.56000000000000005</v>
          </cell>
          <cell r="U2754">
            <v>0.35</v>
          </cell>
          <cell r="V2754">
            <v>0.35</v>
          </cell>
          <cell r="W2754">
            <v>0</v>
          </cell>
          <cell r="X2754" t="str">
            <v>EST BANQUETA FLEXA (COURO CASTOR) (FAIA VERNIZ HAVANA) - 0,56x0,35x0,35H</v>
          </cell>
          <cell r="Y2754">
            <v>0</v>
          </cell>
          <cell r="Z2754">
            <v>0</v>
          </cell>
          <cell r="AA2754">
            <v>0</v>
          </cell>
          <cell r="AB2754"/>
          <cell r="AC2754"/>
          <cell r="AD2754"/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 t="str">
            <v xml:space="preserve">REF: </v>
          </cell>
          <cell r="AJ2754" t="str">
            <v>PRODUTO PRONTA ENTREGA</v>
          </cell>
          <cell r="AK2754"/>
          <cell r="AL2754" t="str">
            <v>ETIQUETA DE ESTOQUE</v>
          </cell>
          <cell r="AM2754"/>
          <cell r="AN2754" t="str">
            <v/>
          </cell>
          <cell r="AO2754" t="str">
            <v/>
          </cell>
          <cell r="AP2754" t="str">
            <v/>
          </cell>
          <cell r="AQ2754" t="str">
            <v/>
          </cell>
          <cell r="AR2754" t="str">
            <v>ETIQUETA DE ESTOQUE - xxH</v>
          </cell>
          <cell r="AS2754"/>
          <cell r="AT2754" t="str">
            <v>EST</v>
          </cell>
          <cell r="AU2754" t="str">
            <v>EST</v>
          </cell>
          <cell r="AV2754" t="str">
            <v/>
          </cell>
          <cell r="AW2754">
            <v>4734.8500000000004</v>
          </cell>
          <cell r="AX2754">
            <v>-4734.8500000000004</v>
          </cell>
          <cell r="AY2754"/>
          <cell r="AZ2754" t="str">
            <v/>
          </cell>
          <cell r="BA2754"/>
          <cell r="BB2754"/>
          <cell r="BC2754"/>
          <cell r="BD2754" t="str">
            <v/>
          </cell>
          <cell r="BE2754">
            <v>0</v>
          </cell>
          <cell r="BF2754" t="str">
            <v/>
          </cell>
          <cell r="BG2754" t="str">
            <v/>
          </cell>
          <cell r="BH2754">
            <v>203</v>
          </cell>
          <cell r="BI2754" t="str">
            <v>0</v>
          </cell>
          <cell r="BJ2754">
            <v>0</v>
          </cell>
          <cell r="BK2754">
            <v>0</v>
          </cell>
          <cell r="BL2754"/>
          <cell r="BM2754"/>
          <cell r="BN2754"/>
          <cell r="BO2754"/>
          <cell r="BQ2754" t="str">
            <v>DPOT</v>
          </cell>
          <cell r="BS2754" t="str">
            <v/>
          </cell>
          <cell r="BT2754" t="str">
            <v/>
          </cell>
        </row>
        <row r="2755">
          <cell r="H2755">
            <v>2</v>
          </cell>
          <cell r="O2755">
            <v>257773</v>
          </cell>
          <cell r="P2755"/>
          <cell r="Q2755" t="str">
            <v>EST CADEIRA FLEXA H45 (NAUTICA PRETA) (FAIA VERNIZ CONHAQUE)</v>
          </cell>
          <cell r="R2755"/>
          <cell r="S2755"/>
          <cell r="T2755">
            <v>0.52</v>
          </cell>
          <cell r="U2755">
            <v>0.64</v>
          </cell>
          <cell r="V2755">
            <v>0.87</v>
          </cell>
          <cell r="W2755">
            <v>0</v>
          </cell>
          <cell r="X2755" t="str">
            <v>EST CADEIRA FLEXA H45 (NAUTICA PRETA) (FAIA VERNIZ CONHAQUE) - 0,52x0,64x0,87H</v>
          </cell>
          <cell r="Y2755">
            <v>0</v>
          </cell>
          <cell r="Z2755">
            <v>0</v>
          </cell>
          <cell r="AA2755">
            <v>0</v>
          </cell>
          <cell r="AB2755"/>
          <cell r="AC2755"/>
          <cell r="AD2755"/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 t="str">
            <v xml:space="preserve">REF: </v>
          </cell>
          <cell r="AJ2755" t="str">
            <v>PRODUTO PRONTA ENTREGA</v>
          </cell>
          <cell r="AK2755"/>
          <cell r="AL2755" t="str">
            <v>ETIQUETA DE ESTOQUE</v>
          </cell>
          <cell r="AM2755"/>
          <cell r="AN2755" t="str">
            <v/>
          </cell>
          <cell r="AO2755" t="str">
            <v/>
          </cell>
          <cell r="AP2755" t="str">
            <v/>
          </cell>
          <cell r="AQ2755" t="str">
            <v/>
          </cell>
          <cell r="AR2755" t="str">
            <v>ETIQUETA DE ESTOQUE - xxH</v>
          </cell>
          <cell r="AS2755"/>
          <cell r="AT2755" t="str">
            <v>EST</v>
          </cell>
          <cell r="AU2755" t="str">
            <v>EST</v>
          </cell>
          <cell r="AV2755" t="str">
            <v/>
          </cell>
          <cell r="AW2755">
            <v>5111.75</v>
          </cell>
          <cell r="AX2755">
            <v>-5111.75</v>
          </cell>
          <cell r="AY2755"/>
          <cell r="AZ2755" t="str">
            <v/>
          </cell>
          <cell r="BA2755"/>
          <cell r="BB2755"/>
          <cell r="BC2755"/>
          <cell r="BD2755" t="str">
            <v/>
          </cell>
          <cell r="BE2755">
            <v>0</v>
          </cell>
          <cell r="BF2755" t="str">
            <v/>
          </cell>
          <cell r="BG2755" t="str">
            <v/>
          </cell>
          <cell r="BH2755">
            <v>203</v>
          </cell>
          <cell r="BI2755" t="str">
            <v>0</v>
          </cell>
          <cell r="BJ2755">
            <v>0</v>
          </cell>
          <cell r="BK2755">
            <v>0</v>
          </cell>
          <cell r="BL2755"/>
          <cell r="BM2755"/>
          <cell r="BN2755"/>
          <cell r="BO2755"/>
          <cell r="BQ2755" t="str">
            <v>DPOT</v>
          </cell>
          <cell r="BS2755" t="str">
            <v/>
          </cell>
          <cell r="BT2755" t="str">
            <v/>
          </cell>
        </row>
        <row r="2756">
          <cell r="H2756">
            <v>0</v>
          </cell>
          <cell r="O2756">
            <v>257486</v>
          </cell>
          <cell r="P2756"/>
          <cell r="Q2756" t="str">
            <v>EST SOFA AIR II (BASE PRETA) TC EL NOVE 04 GREY</v>
          </cell>
          <cell r="R2756"/>
          <cell r="S2756"/>
          <cell r="T2756">
            <v>3.5</v>
          </cell>
          <cell r="U2756">
            <v>0.97</v>
          </cell>
          <cell r="V2756">
            <v>0.7</v>
          </cell>
          <cell r="W2756">
            <v>0</v>
          </cell>
          <cell r="X2756" t="str">
            <v>EST SOFA AIR II (BASE PRETA) TC EL NOVE 04 GREY - 3,5x0,97x0,7H</v>
          </cell>
          <cell r="Y2756">
            <v>0</v>
          </cell>
          <cell r="Z2756">
            <v>0</v>
          </cell>
          <cell r="AA2756">
            <v>0</v>
          </cell>
          <cell r="AB2756"/>
          <cell r="AC2756"/>
          <cell r="AD2756"/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 t="str">
            <v xml:space="preserve">REF: </v>
          </cell>
          <cell r="AJ2756" t="str">
            <v>PRODUTO PRONTA ENTREGA</v>
          </cell>
          <cell r="AK2756"/>
          <cell r="AL2756" t="str">
            <v>ETIQUETA DE ESTOQUE</v>
          </cell>
          <cell r="AM2756"/>
          <cell r="AN2756" t="str">
            <v/>
          </cell>
          <cell r="AO2756" t="str">
            <v/>
          </cell>
          <cell r="AP2756" t="str">
            <v/>
          </cell>
          <cell r="AQ2756" t="str">
            <v/>
          </cell>
          <cell r="AR2756" t="str">
            <v>ETIQUETA DE ESTOQUE - xxH</v>
          </cell>
          <cell r="AS2756"/>
          <cell r="AT2756" t="str">
            <v>EST</v>
          </cell>
          <cell r="AU2756" t="str">
            <v>EST</v>
          </cell>
          <cell r="AV2756" t="str">
            <v/>
          </cell>
          <cell r="AW2756">
            <v>85838.06</v>
          </cell>
          <cell r="AX2756">
            <v>-85838.06</v>
          </cell>
          <cell r="AY2756"/>
          <cell r="AZ2756" t="str">
            <v/>
          </cell>
          <cell r="BA2756"/>
          <cell r="BB2756"/>
          <cell r="BC2756"/>
          <cell r="BD2756" t="str">
            <v/>
          </cell>
          <cell r="BE2756">
            <v>0</v>
          </cell>
          <cell r="BF2756" t="str">
            <v/>
          </cell>
          <cell r="BG2756" t="str">
            <v/>
          </cell>
          <cell r="BH2756">
            <v>13</v>
          </cell>
          <cell r="BI2756" t="str">
            <v>0</v>
          </cell>
          <cell r="BJ2756">
            <v>0</v>
          </cell>
          <cell r="BK2756">
            <v>0</v>
          </cell>
          <cell r="BL2756"/>
          <cell r="BM2756"/>
          <cell r="BN2756"/>
          <cell r="BO2756"/>
          <cell r="BQ2756" t="str">
            <v>DPOT</v>
          </cell>
          <cell r="BS2756" t="str">
            <v/>
          </cell>
          <cell r="BT2756" t="str">
            <v/>
          </cell>
        </row>
        <row r="2757">
          <cell r="H2757">
            <v>2</v>
          </cell>
          <cell r="O2757">
            <v>257223</v>
          </cell>
          <cell r="P2757"/>
          <cell r="Q2757" t="str">
            <v>EST MESA JANTAR DINA (FREIJO NATURAL)</v>
          </cell>
          <cell r="R2757"/>
          <cell r="S2757"/>
          <cell r="T2757">
            <v>3.06</v>
          </cell>
          <cell r="U2757">
            <v>1.1000000000000001</v>
          </cell>
          <cell r="V2757">
            <v>0.74</v>
          </cell>
          <cell r="W2757">
            <v>0</v>
          </cell>
          <cell r="X2757" t="str">
            <v>EST MESA JANTAR DINA (FREIJO NATURAL) - 3,06x1,1x0,74H</v>
          </cell>
          <cell r="Y2757">
            <v>0</v>
          </cell>
          <cell r="Z2757">
            <v>0</v>
          </cell>
          <cell r="AA2757">
            <v>0</v>
          </cell>
          <cell r="AB2757"/>
          <cell r="AC2757"/>
          <cell r="AD2757"/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 t="str">
            <v xml:space="preserve">REF: </v>
          </cell>
          <cell r="AJ2757" t="str">
            <v>PRODUTO PRONTA ENTREGA</v>
          </cell>
          <cell r="AK2757"/>
          <cell r="AL2757" t="str">
            <v>ETIQUETA DE ESTOQUE</v>
          </cell>
          <cell r="AM2757"/>
          <cell r="AN2757" t="str">
            <v/>
          </cell>
          <cell r="AO2757" t="str">
            <v/>
          </cell>
          <cell r="AP2757" t="str">
            <v/>
          </cell>
          <cell r="AQ2757" t="str">
            <v/>
          </cell>
          <cell r="AR2757" t="str">
            <v>ETIQUETA DE ESTOQUE - xxH</v>
          </cell>
          <cell r="AS2757"/>
          <cell r="AT2757" t="str">
            <v>EST</v>
          </cell>
          <cell r="AU2757" t="str">
            <v>EST</v>
          </cell>
          <cell r="AV2757" t="str">
            <v/>
          </cell>
          <cell r="AW2757">
            <v>60194.92</v>
          </cell>
          <cell r="AX2757">
            <v>-60194.92</v>
          </cell>
          <cell r="AY2757"/>
          <cell r="AZ2757" t="str">
            <v/>
          </cell>
          <cell r="BA2757"/>
          <cell r="BB2757"/>
          <cell r="BC2757"/>
          <cell r="BD2757" t="str">
            <v/>
          </cell>
          <cell r="BE2757">
            <v>0</v>
          </cell>
          <cell r="BF2757" t="str">
            <v/>
          </cell>
          <cell r="BG2757" t="str">
            <v/>
          </cell>
          <cell r="BH2757">
            <v>13</v>
          </cell>
          <cell r="BI2757" t="str">
            <v>0</v>
          </cell>
          <cell r="BJ2757">
            <v>0</v>
          </cell>
          <cell r="BK2757">
            <v>0</v>
          </cell>
          <cell r="BL2757"/>
          <cell r="BM2757"/>
          <cell r="BN2757"/>
          <cell r="BO2757"/>
          <cell r="BQ2757" t="str">
            <v>DPOT</v>
          </cell>
          <cell r="BS2757" t="str">
            <v/>
          </cell>
          <cell r="BT2757" t="str">
            <v/>
          </cell>
        </row>
        <row r="2758">
          <cell r="H2758">
            <v>0</v>
          </cell>
          <cell r="O2758">
            <v>257125</v>
          </cell>
          <cell r="P2758"/>
          <cell r="Q2758" t="str">
            <v>EST APARADOR GB 1013 (GAVETAS BRANCAS) (IMBUIA)</v>
          </cell>
          <cell r="R2758"/>
          <cell r="S2758"/>
          <cell r="T2758">
            <v>1.04</v>
          </cell>
          <cell r="U2758">
            <v>0.42</v>
          </cell>
          <cell r="V2758">
            <v>0.81</v>
          </cell>
          <cell r="W2758">
            <v>0</v>
          </cell>
          <cell r="X2758" t="str">
            <v>EST APARADOR GB 1013 (GAVETAS BRANCAS) (IMBUIA) - 1,04x0,42x0,81H</v>
          </cell>
          <cell r="Y2758">
            <v>0</v>
          </cell>
          <cell r="Z2758">
            <v>0</v>
          </cell>
          <cell r="AA2758">
            <v>0</v>
          </cell>
          <cell r="AB2758"/>
          <cell r="AC2758"/>
          <cell r="AD2758"/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 t="str">
            <v xml:space="preserve">REF: </v>
          </cell>
          <cell r="AJ2758" t="str">
            <v>PRODUTO PRONTA ENTREGA</v>
          </cell>
          <cell r="AK2758"/>
          <cell r="AL2758" t="str">
            <v>ETIQUETA DE ESTOQUE</v>
          </cell>
          <cell r="AM2758"/>
          <cell r="AN2758" t="str">
            <v/>
          </cell>
          <cell r="AO2758" t="str">
            <v/>
          </cell>
          <cell r="AP2758" t="str">
            <v/>
          </cell>
          <cell r="AQ2758" t="str">
            <v/>
          </cell>
          <cell r="AR2758" t="str">
            <v>ETIQUETA DE ESTOQUE - xxH</v>
          </cell>
          <cell r="AS2758"/>
          <cell r="AT2758" t="str">
            <v>EST</v>
          </cell>
          <cell r="AU2758" t="str">
            <v>EST</v>
          </cell>
          <cell r="AV2758" t="str">
            <v/>
          </cell>
          <cell r="AW2758">
            <v>23751.08</v>
          </cell>
          <cell r="AX2758">
            <v>-23751.08</v>
          </cell>
          <cell r="AY2758"/>
          <cell r="AZ2758" t="str">
            <v/>
          </cell>
          <cell r="BA2758"/>
          <cell r="BB2758"/>
          <cell r="BC2758"/>
          <cell r="BD2758" t="str">
            <v/>
          </cell>
          <cell r="BE2758">
            <v>0</v>
          </cell>
          <cell r="BF2758" t="str">
            <v/>
          </cell>
          <cell r="BG2758" t="str">
            <v/>
          </cell>
          <cell r="BH2758">
            <v>13</v>
          </cell>
          <cell r="BI2758" t="str">
            <v>0</v>
          </cell>
          <cell r="BJ2758">
            <v>0</v>
          </cell>
          <cell r="BK2758">
            <v>0</v>
          </cell>
          <cell r="BL2758"/>
          <cell r="BM2758"/>
          <cell r="BN2758"/>
          <cell r="BO2758"/>
          <cell r="BQ2758" t="str">
            <v>DPOT</v>
          </cell>
          <cell r="BS2758" t="str">
            <v/>
          </cell>
          <cell r="BT2758" t="str">
            <v/>
          </cell>
        </row>
        <row r="2759">
          <cell r="H2759">
            <v>0</v>
          </cell>
          <cell r="O2759">
            <v>257003</v>
          </cell>
          <cell r="P2759"/>
          <cell r="Q2759" t="str">
            <v>EST MOVEL AUXILIAR QUADRADINHO (3 GAV) (FREIJO NATURAL)</v>
          </cell>
          <cell r="R2759"/>
          <cell r="S2759"/>
          <cell r="T2759">
            <v>0.52</v>
          </cell>
          <cell r="U2759">
            <v>0.55000000000000004</v>
          </cell>
          <cell r="V2759">
            <v>0.59</v>
          </cell>
          <cell r="W2759">
            <v>0</v>
          </cell>
          <cell r="X2759" t="str">
            <v>EST MOVEL AUXILIAR QUADRADINHO (3 GAV) (FREIJO NATURAL) - 0,52x0,55x0,59H</v>
          </cell>
          <cell r="Y2759">
            <v>0</v>
          </cell>
          <cell r="Z2759">
            <v>0.5</v>
          </cell>
          <cell r="AA2759">
            <v>0</v>
          </cell>
          <cell r="AB2759"/>
          <cell r="AC2759"/>
          <cell r="AD2759"/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 t="str">
            <v xml:space="preserve">REF: </v>
          </cell>
          <cell r="AJ2759"/>
          <cell r="AK2759"/>
          <cell r="AL2759" t="str">
            <v>ETIQUETA DE ESTOQUE</v>
          </cell>
          <cell r="AM2759"/>
          <cell r="AN2759" t="str">
            <v/>
          </cell>
          <cell r="AO2759" t="str">
            <v/>
          </cell>
          <cell r="AP2759" t="str">
            <v/>
          </cell>
          <cell r="AQ2759" t="str">
            <v/>
          </cell>
          <cell r="AR2759" t="str">
            <v>ETIQUETA DE ESTOQUE - xxH</v>
          </cell>
          <cell r="AS2759"/>
          <cell r="AT2759" t="str">
            <v>EST</v>
          </cell>
          <cell r="AU2759" t="str">
            <v>EST</v>
          </cell>
          <cell r="AV2759" t="str">
            <v/>
          </cell>
          <cell r="AW2759">
            <v>19730.41</v>
          </cell>
          <cell r="AX2759">
            <v>-19730.41</v>
          </cell>
          <cell r="AY2759"/>
          <cell r="AZ2759" t="str">
            <v/>
          </cell>
          <cell r="BA2759"/>
          <cell r="BB2759"/>
          <cell r="BC2759"/>
          <cell r="BD2759" t="str">
            <v/>
          </cell>
          <cell r="BE2759">
            <v>0</v>
          </cell>
          <cell r="BF2759" t="str">
            <v/>
          </cell>
          <cell r="BG2759" t="str">
            <v/>
          </cell>
          <cell r="BH2759">
            <v>13</v>
          </cell>
          <cell r="BI2759" t="str">
            <v>0</v>
          </cell>
          <cell r="BJ2759">
            <v>0</v>
          </cell>
          <cell r="BK2759">
            <v>0</v>
          </cell>
          <cell r="BL2759"/>
          <cell r="BM2759"/>
          <cell r="BN2759"/>
          <cell r="BO2759"/>
          <cell r="BQ2759" t="str">
            <v>DPOT</v>
          </cell>
          <cell r="BS2759" t="str">
            <v/>
          </cell>
          <cell r="BT2759" t="str">
            <v/>
          </cell>
        </row>
        <row r="2760">
          <cell r="H2760">
            <v>2</v>
          </cell>
          <cell r="O2760">
            <v>257000</v>
          </cell>
          <cell r="P2760"/>
          <cell r="Q2760" t="str">
            <v>EST MESA CENTRO JOHN GRAZ (BS IMBUIA) (SAYERLACK Y096 VERDE)</v>
          </cell>
          <cell r="R2760"/>
          <cell r="S2760"/>
          <cell r="T2760">
            <v>1.7</v>
          </cell>
          <cell r="U2760">
            <v>0.77</v>
          </cell>
          <cell r="V2760">
            <v>0.32</v>
          </cell>
          <cell r="W2760">
            <v>0</v>
          </cell>
          <cell r="X2760" t="str">
            <v>EST MESA CENTRO JOHN GRAZ (BS IMBUIA) (SAYERLACK Y096 VERDE) - 1,7x0,77x0,32H</v>
          </cell>
          <cell r="Y2760">
            <v>0</v>
          </cell>
          <cell r="Z2760">
            <v>0</v>
          </cell>
          <cell r="AA2760">
            <v>0</v>
          </cell>
          <cell r="AB2760"/>
          <cell r="AC2760"/>
          <cell r="AD2760"/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 t="str">
            <v xml:space="preserve">REF: </v>
          </cell>
          <cell r="AJ2760" t="str">
            <v>PRODUTO PRONTA ENTREGA</v>
          </cell>
          <cell r="AK2760"/>
          <cell r="AL2760" t="str">
            <v>ETIQUETA DE ESTOQUE</v>
          </cell>
          <cell r="AM2760"/>
          <cell r="AN2760" t="str">
            <v/>
          </cell>
          <cell r="AO2760" t="str">
            <v/>
          </cell>
          <cell r="AP2760" t="str">
            <v/>
          </cell>
          <cell r="AQ2760" t="str">
            <v/>
          </cell>
          <cell r="AR2760" t="str">
            <v>ETIQUETA DE ESTOQUE - xxH</v>
          </cell>
          <cell r="AS2760"/>
          <cell r="AT2760" t="str">
            <v>EST</v>
          </cell>
          <cell r="AU2760" t="str">
            <v>EST</v>
          </cell>
          <cell r="AV2760" t="str">
            <v/>
          </cell>
          <cell r="AW2760">
            <v>22683.74</v>
          </cell>
          <cell r="AX2760">
            <v>-22683.74</v>
          </cell>
          <cell r="AY2760"/>
          <cell r="AZ2760" t="str">
            <v/>
          </cell>
          <cell r="BA2760"/>
          <cell r="BB2760"/>
          <cell r="BC2760"/>
          <cell r="BD2760" t="str">
            <v/>
          </cell>
          <cell r="BE2760">
            <v>0</v>
          </cell>
          <cell r="BF2760" t="str">
            <v/>
          </cell>
          <cell r="BG2760" t="str">
            <v/>
          </cell>
          <cell r="BH2760">
            <v>13</v>
          </cell>
          <cell r="BI2760" t="str">
            <v>0</v>
          </cell>
          <cell r="BJ2760">
            <v>0</v>
          </cell>
          <cell r="BK2760">
            <v>0</v>
          </cell>
          <cell r="BL2760"/>
          <cell r="BM2760"/>
          <cell r="BN2760"/>
          <cell r="BO2760"/>
          <cell r="BQ2760" t="str">
            <v>DPOT</v>
          </cell>
          <cell r="BS2760" t="str">
            <v/>
          </cell>
          <cell r="BT2760" t="str">
            <v/>
          </cell>
        </row>
        <row r="2761">
          <cell r="H2761">
            <v>4</v>
          </cell>
          <cell r="O2761">
            <v>256816</v>
          </cell>
          <cell r="P2761"/>
          <cell r="Q2761" t="str">
            <v>EST POLTRONA DIZ (ESTOF S/FURO) (MAD B EBNZ) COURO PIG 100</v>
          </cell>
          <cell r="R2761"/>
          <cell r="S2761"/>
          <cell r="T2761">
            <v>0.78</v>
          </cell>
          <cell r="U2761">
            <v>0.89</v>
          </cell>
          <cell r="V2761">
            <v>0.71</v>
          </cell>
          <cell r="W2761">
            <v>0</v>
          </cell>
          <cell r="X2761" t="str">
            <v>EST POLTRONA DIZ (ESTOF S/FURO) (MAD B EBNZ) COURO PIG 100 - 0,78x0,89x0,71H</v>
          </cell>
          <cell r="Y2761">
            <v>0</v>
          </cell>
          <cell r="Z2761">
            <v>0</v>
          </cell>
          <cell r="AA2761">
            <v>0</v>
          </cell>
          <cell r="AB2761"/>
          <cell r="AC2761"/>
          <cell r="AD2761"/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 t="str">
            <v xml:space="preserve">REF: </v>
          </cell>
          <cell r="AJ2761" t="str">
            <v>PRODUTO PRONTA ENTREGA</v>
          </cell>
          <cell r="AK2761"/>
          <cell r="AL2761" t="str">
            <v>ETIQUETA DE ESTOQUE</v>
          </cell>
          <cell r="AM2761"/>
          <cell r="AN2761" t="str">
            <v/>
          </cell>
          <cell r="AO2761" t="str">
            <v/>
          </cell>
          <cell r="AP2761" t="str">
            <v/>
          </cell>
          <cell r="AQ2761" t="str">
            <v/>
          </cell>
          <cell r="AR2761" t="str">
            <v>ETIQUETA DE ESTOQUE - xxH</v>
          </cell>
          <cell r="AS2761"/>
          <cell r="AT2761" t="str">
            <v>EST</v>
          </cell>
          <cell r="AU2761" t="str">
            <v>EST</v>
          </cell>
          <cell r="AV2761" t="str">
            <v/>
          </cell>
          <cell r="AW2761">
            <v>38233.17</v>
          </cell>
          <cell r="AX2761">
            <v>-38233.17</v>
          </cell>
          <cell r="AY2761"/>
          <cell r="AZ2761" t="str">
            <v/>
          </cell>
          <cell r="BA2761"/>
          <cell r="BB2761"/>
          <cell r="BC2761"/>
          <cell r="BD2761" t="str">
            <v/>
          </cell>
          <cell r="BE2761">
            <v>0</v>
          </cell>
          <cell r="BF2761" t="str">
            <v/>
          </cell>
          <cell r="BG2761" t="str">
            <v/>
          </cell>
          <cell r="BH2761">
            <v>13</v>
          </cell>
          <cell r="BI2761" t="str">
            <v>0</v>
          </cell>
          <cell r="BJ2761">
            <v>0</v>
          </cell>
          <cell r="BK2761">
            <v>0</v>
          </cell>
          <cell r="BL2761"/>
          <cell r="BM2761"/>
          <cell r="BN2761"/>
          <cell r="BO2761"/>
          <cell r="BQ2761" t="str">
            <v>DPOT</v>
          </cell>
          <cell r="BS2761" t="str">
            <v/>
          </cell>
          <cell r="BT2761" t="str">
            <v/>
          </cell>
        </row>
        <row r="2762">
          <cell r="H2762">
            <v>1</v>
          </cell>
          <cell r="O2762">
            <v>256007</v>
          </cell>
          <cell r="P2762"/>
          <cell r="Q2762" t="str">
            <v>EST SOFA DUO (FIBRA) (PES PTO) TC TRAMADO NAVY</v>
          </cell>
          <cell r="R2762"/>
          <cell r="S2762"/>
          <cell r="T2762">
            <v>3</v>
          </cell>
          <cell r="U2762">
            <v>0.95</v>
          </cell>
          <cell r="V2762">
            <v>0</v>
          </cell>
          <cell r="W2762">
            <v>0</v>
          </cell>
          <cell r="X2762" t="str">
            <v>EST SOFA DUO (FIBRA) (PES PTO) TC TRAMADO NAVY - 3x0,95x0H</v>
          </cell>
          <cell r="Y2762">
            <v>0</v>
          </cell>
          <cell r="Z2762">
            <v>0</v>
          </cell>
          <cell r="AA2762">
            <v>0</v>
          </cell>
          <cell r="AB2762"/>
          <cell r="AC2762"/>
          <cell r="AD2762"/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 t="str">
            <v xml:space="preserve">REF: </v>
          </cell>
          <cell r="AJ2762" t="str">
            <v>PRODUTO PRONTA ENTREGA</v>
          </cell>
          <cell r="AK2762"/>
          <cell r="AL2762" t="str">
            <v>ETIQUETA DE ESTOQUE</v>
          </cell>
          <cell r="AM2762"/>
          <cell r="AN2762" t="str">
            <v/>
          </cell>
          <cell r="AO2762" t="str">
            <v/>
          </cell>
          <cell r="AP2762" t="str">
            <v/>
          </cell>
          <cell r="AQ2762" t="str">
            <v/>
          </cell>
          <cell r="AR2762" t="str">
            <v>ETIQUETA DE ESTOQUE - xxH</v>
          </cell>
          <cell r="AS2762"/>
          <cell r="AT2762" t="str">
            <v>EST</v>
          </cell>
          <cell r="AU2762" t="str">
            <v>EST</v>
          </cell>
          <cell r="AV2762" t="str">
            <v/>
          </cell>
          <cell r="AW2762">
            <v>67911.600000000006</v>
          </cell>
          <cell r="AX2762">
            <v>-67911.600000000006</v>
          </cell>
          <cell r="AY2762"/>
          <cell r="AZ2762" t="str">
            <v/>
          </cell>
          <cell r="BA2762"/>
          <cell r="BB2762"/>
          <cell r="BC2762"/>
          <cell r="BD2762" t="str">
            <v/>
          </cell>
          <cell r="BE2762">
            <v>0</v>
          </cell>
          <cell r="BF2762" t="str">
            <v/>
          </cell>
          <cell r="BG2762" t="str">
            <v/>
          </cell>
          <cell r="BH2762">
            <v>13</v>
          </cell>
          <cell r="BI2762" t="str">
            <v>0</v>
          </cell>
          <cell r="BJ2762">
            <v>0</v>
          </cell>
          <cell r="BK2762">
            <v>0</v>
          </cell>
          <cell r="BL2762"/>
          <cell r="BM2762"/>
          <cell r="BN2762"/>
          <cell r="BO2762"/>
          <cell r="BQ2762" t="str">
            <v>DPOT</v>
          </cell>
          <cell r="BS2762" t="str">
            <v/>
          </cell>
          <cell r="BT2762" t="str">
            <v/>
          </cell>
        </row>
        <row r="2763">
          <cell r="H2763">
            <v>3</v>
          </cell>
          <cell r="O2763">
            <v>255999</v>
          </cell>
          <cell r="P2763"/>
          <cell r="Q2763" t="str">
            <v>EST POLTRONA RIO (MAD B LOURO ESP) TELA SEXTAVADA NATURAL</v>
          </cell>
          <cell r="R2763"/>
          <cell r="S2763"/>
          <cell r="T2763">
            <v>0.66</v>
          </cell>
          <cell r="U2763">
            <v>0.7</v>
          </cell>
          <cell r="V2763">
            <v>0.69</v>
          </cell>
          <cell r="W2763">
            <v>0</v>
          </cell>
          <cell r="X2763" t="str">
            <v>EST POLTRONA RIO (MAD B LOURO ESP) TELA SEXTAVADA NATURAL - 0,66x0,7x0,69H</v>
          </cell>
          <cell r="Y2763">
            <v>0</v>
          </cell>
          <cell r="Z2763">
            <v>0</v>
          </cell>
          <cell r="AA2763">
            <v>0</v>
          </cell>
          <cell r="AB2763"/>
          <cell r="AC2763"/>
          <cell r="AD2763"/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 t="str">
            <v xml:space="preserve">REF: </v>
          </cell>
          <cell r="AJ2763" t="str">
            <v>PRODUTO PRONTA ENTREGA</v>
          </cell>
          <cell r="AK2763"/>
          <cell r="AL2763" t="str">
            <v>ETIQUETA DE ESTOQUE</v>
          </cell>
          <cell r="AM2763"/>
          <cell r="AN2763" t="str">
            <v/>
          </cell>
          <cell r="AO2763" t="str">
            <v/>
          </cell>
          <cell r="AP2763" t="str">
            <v/>
          </cell>
          <cell r="AQ2763" t="str">
            <v/>
          </cell>
          <cell r="AR2763" t="str">
            <v>ETIQUETA DE ESTOQUE - xxH</v>
          </cell>
          <cell r="AS2763"/>
          <cell r="AT2763" t="str">
            <v>EST</v>
          </cell>
          <cell r="AU2763" t="str">
            <v>EST</v>
          </cell>
          <cell r="AV2763" t="str">
            <v/>
          </cell>
          <cell r="AW2763">
            <v>18713.810000000001</v>
          </cell>
          <cell r="AX2763">
            <v>-18713.810000000001</v>
          </cell>
          <cell r="AY2763"/>
          <cell r="AZ2763" t="str">
            <v/>
          </cell>
          <cell r="BA2763"/>
          <cell r="BB2763"/>
          <cell r="BC2763"/>
          <cell r="BD2763" t="str">
            <v/>
          </cell>
          <cell r="BE2763">
            <v>0</v>
          </cell>
          <cell r="BF2763" t="str">
            <v/>
          </cell>
          <cell r="BG2763" t="str">
            <v/>
          </cell>
          <cell r="BH2763">
            <v>13</v>
          </cell>
          <cell r="BI2763" t="str">
            <v>0</v>
          </cell>
          <cell r="BJ2763">
            <v>0</v>
          </cell>
          <cell r="BK2763">
            <v>0</v>
          </cell>
          <cell r="BL2763"/>
          <cell r="BM2763"/>
          <cell r="BN2763"/>
          <cell r="BO2763"/>
          <cell r="BQ2763" t="str">
            <v>DPOT</v>
          </cell>
          <cell r="BS2763" t="str">
            <v/>
          </cell>
          <cell r="BT2763" t="str">
            <v/>
          </cell>
        </row>
        <row r="2764">
          <cell r="H2764">
            <v>0</v>
          </cell>
          <cell r="O2764">
            <v>255954</v>
          </cell>
          <cell r="P2764"/>
          <cell r="Q2764" t="str">
            <v>EST BANQUETA BAR GB H72 (TELA) (IMBUIA) (ACO PRETO)</v>
          </cell>
          <cell r="R2764"/>
          <cell r="S2764"/>
          <cell r="T2764">
            <v>0.42</v>
          </cell>
          <cell r="U2764">
            <v>0.42</v>
          </cell>
          <cell r="V2764">
            <v>0.72</v>
          </cell>
          <cell r="W2764">
            <v>0</v>
          </cell>
          <cell r="X2764" t="str">
            <v>EST BANQUETA BAR GB H72 (TELA) (IMBUIA) (ACO PRETO) - 0,42x0,42x0,72H</v>
          </cell>
          <cell r="Y2764">
            <v>0</v>
          </cell>
          <cell r="Z2764">
            <v>0.5</v>
          </cell>
          <cell r="AA2764">
            <v>0</v>
          </cell>
          <cell r="AB2764"/>
          <cell r="AC2764"/>
          <cell r="AD2764"/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 t="str">
            <v xml:space="preserve">REF: </v>
          </cell>
          <cell r="AJ2764"/>
          <cell r="AK2764"/>
          <cell r="AL2764" t="str">
            <v>ETIQUETA DE ESTOQUE</v>
          </cell>
          <cell r="AM2764"/>
          <cell r="AN2764" t="str">
            <v/>
          </cell>
          <cell r="AO2764" t="str">
            <v/>
          </cell>
          <cell r="AP2764" t="str">
            <v/>
          </cell>
          <cell r="AQ2764" t="str">
            <v/>
          </cell>
          <cell r="AR2764" t="str">
            <v>ETIQUETA DE ESTOQUE - xxH</v>
          </cell>
          <cell r="AS2764"/>
          <cell r="AT2764" t="str">
            <v>EST</v>
          </cell>
          <cell r="AU2764" t="str">
            <v>EST</v>
          </cell>
          <cell r="AV2764" t="str">
            <v/>
          </cell>
          <cell r="AW2764">
            <v>3655.21</v>
          </cell>
          <cell r="AX2764">
            <v>-3655.21</v>
          </cell>
          <cell r="AY2764"/>
          <cell r="AZ2764" t="str">
            <v/>
          </cell>
          <cell r="BA2764"/>
          <cell r="BB2764"/>
          <cell r="BC2764"/>
          <cell r="BD2764" t="str">
            <v/>
          </cell>
          <cell r="BE2764">
            <v>0</v>
          </cell>
          <cell r="BF2764" t="str">
            <v/>
          </cell>
          <cell r="BG2764" t="str">
            <v/>
          </cell>
          <cell r="BH2764">
            <v>13</v>
          </cell>
          <cell r="BI2764" t="str">
            <v>0</v>
          </cell>
          <cell r="BJ2764">
            <v>0</v>
          </cell>
          <cell r="BK2764">
            <v>0</v>
          </cell>
          <cell r="BL2764"/>
          <cell r="BM2764"/>
          <cell r="BN2764"/>
          <cell r="BO2764"/>
          <cell r="BQ2764" t="str">
            <v>DPOT</v>
          </cell>
          <cell r="BS2764" t="str">
            <v/>
          </cell>
          <cell r="BT2764" t="str">
            <v/>
          </cell>
        </row>
        <row r="2765">
          <cell r="H2765">
            <v>2</v>
          </cell>
          <cell r="O2765">
            <v>255953</v>
          </cell>
          <cell r="P2765"/>
          <cell r="Q2765" t="str">
            <v>EST BANCO GB (TELA NAT) (IMBUIA) (ACO PTO)</v>
          </cell>
          <cell r="R2765"/>
          <cell r="S2765"/>
          <cell r="T2765">
            <v>0.42</v>
          </cell>
          <cell r="U2765">
            <v>0.42</v>
          </cell>
          <cell r="V2765">
            <v>0.45</v>
          </cell>
          <cell r="W2765">
            <v>0</v>
          </cell>
          <cell r="X2765" t="str">
            <v>EST BANCO GB (TELA NAT) (IMBUIA) (ACO PTO) - 0,42x0,42x0,45H</v>
          </cell>
          <cell r="Y2765">
            <v>0</v>
          </cell>
          <cell r="Z2765">
            <v>0</v>
          </cell>
          <cell r="AA2765">
            <v>0</v>
          </cell>
          <cell r="AB2765"/>
          <cell r="AC2765"/>
          <cell r="AD2765"/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 t="str">
            <v xml:space="preserve">REF: </v>
          </cell>
          <cell r="AJ2765" t="str">
            <v>PRODUTO PRONTA ENTREGA</v>
          </cell>
          <cell r="AK2765"/>
          <cell r="AL2765" t="str">
            <v>ETIQUETA DE ESTOQUE</v>
          </cell>
          <cell r="AM2765"/>
          <cell r="AN2765" t="str">
            <v/>
          </cell>
          <cell r="AO2765" t="str">
            <v/>
          </cell>
          <cell r="AP2765" t="str">
            <v/>
          </cell>
          <cell r="AQ2765" t="str">
            <v/>
          </cell>
          <cell r="AR2765" t="str">
            <v>ETIQUETA DE ESTOQUE - xxH</v>
          </cell>
          <cell r="AS2765"/>
          <cell r="AT2765" t="str">
            <v>EST</v>
          </cell>
          <cell r="AU2765" t="str">
            <v>EST</v>
          </cell>
          <cell r="AV2765" t="str">
            <v/>
          </cell>
          <cell r="AW2765">
            <v>3617.81</v>
          </cell>
          <cell r="AX2765">
            <v>-3617.81</v>
          </cell>
          <cell r="AY2765"/>
          <cell r="AZ2765" t="str">
            <v/>
          </cell>
          <cell r="BA2765"/>
          <cell r="BB2765"/>
          <cell r="BC2765"/>
          <cell r="BD2765" t="str">
            <v/>
          </cell>
          <cell r="BE2765">
            <v>0</v>
          </cell>
          <cell r="BF2765" t="str">
            <v/>
          </cell>
          <cell r="BG2765" t="str">
            <v/>
          </cell>
          <cell r="BH2765">
            <v>13</v>
          </cell>
          <cell r="BI2765" t="str">
            <v>0</v>
          </cell>
          <cell r="BJ2765">
            <v>0</v>
          </cell>
          <cell r="BK2765">
            <v>0</v>
          </cell>
          <cell r="BL2765"/>
          <cell r="BM2765"/>
          <cell r="BN2765"/>
          <cell r="BO2765"/>
          <cell r="BQ2765" t="str">
            <v>DPOT</v>
          </cell>
          <cell r="BS2765" t="str">
            <v/>
          </cell>
          <cell r="BT2765" t="str">
            <v/>
          </cell>
        </row>
        <row r="2766">
          <cell r="H2766">
            <v>1</v>
          </cell>
          <cell r="O2766">
            <v>255786</v>
          </cell>
          <cell r="P2766"/>
          <cell r="Q2766" t="str">
            <v>EST LUMINARIA PAU DE LUZ (INOX) (SUCUPIRA NATURAL) BIVOLT</v>
          </cell>
          <cell r="R2766"/>
          <cell r="S2766"/>
          <cell r="T2766">
            <v>0.04</v>
          </cell>
          <cell r="U2766">
            <v>0.06</v>
          </cell>
          <cell r="V2766">
            <v>2.15</v>
          </cell>
          <cell r="W2766">
            <v>0</v>
          </cell>
          <cell r="X2766" t="str">
            <v>EST LUMINARIA PAU DE LUZ (INOX) (SUCUPIRA NATURAL) BIVOLT - 0,04x0,06x2,15H</v>
          </cell>
          <cell r="Y2766">
            <v>0</v>
          </cell>
          <cell r="Z2766">
            <v>0.5</v>
          </cell>
          <cell r="AA2766">
            <v>0</v>
          </cell>
          <cell r="AB2766"/>
          <cell r="AC2766"/>
          <cell r="AD2766"/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 t="str">
            <v xml:space="preserve">REF: </v>
          </cell>
          <cell r="AJ2766"/>
          <cell r="AK2766"/>
          <cell r="AL2766" t="str">
            <v>ETIQUETA DE ESTOQUE</v>
          </cell>
          <cell r="AM2766"/>
          <cell r="AN2766" t="str">
            <v/>
          </cell>
          <cell r="AO2766" t="str">
            <v/>
          </cell>
          <cell r="AP2766" t="str">
            <v/>
          </cell>
          <cell r="AQ2766" t="str">
            <v/>
          </cell>
          <cell r="AR2766" t="str">
            <v>ETIQUETA DE ESTOQUE - xxH</v>
          </cell>
          <cell r="AS2766"/>
          <cell r="AT2766" t="str">
            <v>EST</v>
          </cell>
          <cell r="AU2766" t="str">
            <v>EST</v>
          </cell>
          <cell r="AV2766" t="str">
            <v/>
          </cell>
          <cell r="AW2766">
            <v>14504.53</v>
          </cell>
          <cell r="AX2766">
            <v>-14504.53</v>
          </cell>
          <cell r="AY2766"/>
          <cell r="AZ2766" t="str">
            <v/>
          </cell>
          <cell r="BA2766"/>
          <cell r="BB2766"/>
          <cell r="BC2766"/>
          <cell r="BD2766" t="str">
            <v/>
          </cell>
          <cell r="BE2766">
            <v>0</v>
          </cell>
          <cell r="BF2766" t="str">
            <v/>
          </cell>
          <cell r="BG2766" t="str">
            <v/>
          </cell>
          <cell r="BH2766">
            <v>13</v>
          </cell>
          <cell r="BI2766" t="str">
            <v>0</v>
          </cell>
          <cell r="BJ2766">
            <v>0</v>
          </cell>
          <cell r="BK2766">
            <v>0</v>
          </cell>
          <cell r="BL2766"/>
          <cell r="BM2766"/>
          <cell r="BN2766"/>
          <cell r="BO2766"/>
          <cell r="BQ2766" t="str">
            <v>DPOT</v>
          </cell>
          <cell r="BS2766" t="str">
            <v/>
          </cell>
          <cell r="BT2766" t="str">
            <v/>
          </cell>
        </row>
        <row r="2767">
          <cell r="H2767">
            <v>1</v>
          </cell>
          <cell r="O2767">
            <v>255545</v>
          </cell>
          <cell r="P2767"/>
          <cell r="Q2767" t="str">
            <v>EST MESA JANTAR U (OVAL) (MADEIRA PEROBA MEDIA)</v>
          </cell>
          <cell r="R2767"/>
          <cell r="S2767"/>
          <cell r="T2767">
            <v>2.6</v>
          </cell>
          <cell r="U2767">
            <v>1.1000000000000001</v>
          </cell>
          <cell r="V2767">
            <v>0.74</v>
          </cell>
          <cell r="W2767">
            <v>0</v>
          </cell>
          <cell r="X2767" t="str">
            <v>EST MESA JANTAR U (OVAL) (MADEIRA PEROBA MEDIA) - 2,6x1,1x0,74H</v>
          </cell>
          <cell r="Y2767">
            <v>0</v>
          </cell>
          <cell r="Z2767">
            <v>0.5</v>
          </cell>
          <cell r="AA2767">
            <v>0</v>
          </cell>
          <cell r="AB2767"/>
          <cell r="AC2767"/>
          <cell r="AD2767"/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 t="str">
            <v xml:space="preserve">REF: </v>
          </cell>
          <cell r="AJ2767"/>
          <cell r="AK2767"/>
          <cell r="AL2767" t="str">
            <v>ETIQUETA DE ESTOQUE</v>
          </cell>
          <cell r="AM2767"/>
          <cell r="AN2767" t="str">
            <v/>
          </cell>
          <cell r="AO2767" t="str">
            <v/>
          </cell>
          <cell r="AP2767" t="str">
            <v/>
          </cell>
          <cell r="AQ2767" t="str">
            <v/>
          </cell>
          <cell r="AR2767" t="str">
            <v>ETIQUETA DE ESTOQUE - xxH</v>
          </cell>
          <cell r="AS2767"/>
          <cell r="AT2767" t="str">
            <v>EST</v>
          </cell>
          <cell r="AU2767" t="str">
            <v>EST</v>
          </cell>
          <cell r="AV2767" t="str">
            <v/>
          </cell>
          <cell r="AW2767">
            <v>36757.83</v>
          </cell>
          <cell r="AX2767">
            <v>-36757.83</v>
          </cell>
          <cell r="AY2767"/>
          <cell r="AZ2767" t="str">
            <v/>
          </cell>
          <cell r="BA2767"/>
          <cell r="BB2767"/>
          <cell r="BC2767"/>
          <cell r="BD2767" t="str">
            <v/>
          </cell>
          <cell r="BE2767">
            <v>0</v>
          </cell>
          <cell r="BF2767" t="str">
            <v/>
          </cell>
          <cell r="BG2767" t="str">
            <v/>
          </cell>
          <cell r="BH2767">
            <v>203</v>
          </cell>
          <cell r="BI2767" t="str">
            <v>0</v>
          </cell>
          <cell r="BJ2767">
            <v>0</v>
          </cell>
          <cell r="BK2767">
            <v>0</v>
          </cell>
          <cell r="BL2767"/>
          <cell r="BM2767"/>
          <cell r="BN2767"/>
          <cell r="BO2767"/>
          <cell r="BQ2767" t="str">
            <v>DPOT</v>
          </cell>
          <cell r="BS2767" t="str">
            <v/>
          </cell>
          <cell r="BT2767" t="str">
            <v/>
          </cell>
        </row>
        <row r="2768">
          <cell r="H2768">
            <v>0</v>
          </cell>
          <cell r="O2768">
            <v>255429</v>
          </cell>
          <cell r="P2768"/>
          <cell r="Q2768" t="str">
            <v>EST BANQUETA BAR GB MTF600 H73 TC LINHO CHEVRON NATURAL</v>
          </cell>
          <cell r="R2768"/>
          <cell r="S2768"/>
          <cell r="T2768">
            <v>0.35</v>
          </cell>
          <cell r="U2768">
            <v>0.4</v>
          </cell>
          <cell r="V2768">
            <v>0.83</v>
          </cell>
          <cell r="W2768">
            <v>0</v>
          </cell>
          <cell r="X2768" t="str">
            <v>EST BANQUETA BAR GB MTF600 H73 TC LINHO CHEVRON NATURAL - 0,35x0,4x0,83H</v>
          </cell>
          <cell r="Y2768">
            <v>0</v>
          </cell>
          <cell r="Z2768">
            <v>0</v>
          </cell>
          <cell r="AA2768">
            <v>0</v>
          </cell>
          <cell r="AB2768"/>
          <cell r="AC2768"/>
          <cell r="AD2768"/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 t="str">
            <v xml:space="preserve">REF: </v>
          </cell>
          <cell r="AJ2768" t="str">
            <v>PRODUTO PRONTA ENTREGA</v>
          </cell>
          <cell r="AK2768"/>
          <cell r="AL2768" t="str">
            <v>ETIQUETA DE ESTOQUE</v>
          </cell>
          <cell r="AM2768"/>
          <cell r="AN2768" t="str">
            <v/>
          </cell>
          <cell r="AO2768" t="str">
            <v/>
          </cell>
          <cell r="AP2768" t="str">
            <v/>
          </cell>
          <cell r="AQ2768" t="str">
            <v/>
          </cell>
          <cell r="AR2768" t="str">
            <v>ETIQUETA DE ESTOQUE - xxH</v>
          </cell>
          <cell r="AS2768"/>
          <cell r="AT2768" t="str">
            <v>EST</v>
          </cell>
          <cell r="AU2768" t="str">
            <v>EST</v>
          </cell>
          <cell r="AV2768" t="str">
            <v/>
          </cell>
          <cell r="AW2768">
            <v>5438.59</v>
          </cell>
          <cell r="AX2768">
            <v>-5438.59</v>
          </cell>
          <cell r="AY2768"/>
          <cell r="AZ2768" t="str">
            <v/>
          </cell>
          <cell r="BA2768"/>
          <cell r="BB2768"/>
          <cell r="BC2768"/>
          <cell r="BD2768" t="str">
            <v/>
          </cell>
          <cell r="BE2768">
            <v>0</v>
          </cell>
          <cell r="BF2768" t="str">
            <v/>
          </cell>
          <cell r="BG2768" t="str">
            <v/>
          </cell>
          <cell r="BH2768">
            <v>13</v>
          </cell>
          <cell r="BI2768" t="str">
            <v>0</v>
          </cell>
          <cell r="BJ2768">
            <v>0</v>
          </cell>
          <cell r="BK2768">
            <v>0</v>
          </cell>
          <cell r="BL2768"/>
          <cell r="BM2768"/>
          <cell r="BN2768"/>
          <cell r="BO2768"/>
          <cell r="BQ2768" t="str">
            <v>DPOT</v>
          </cell>
          <cell r="BS2768" t="str">
            <v/>
          </cell>
          <cell r="BT2768" t="str">
            <v/>
          </cell>
        </row>
        <row r="2769">
          <cell r="H2769">
            <v>1</v>
          </cell>
          <cell r="O2769">
            <v>254709</v>
          </cell>
          <cell r="P2769"/>
          <cell r="Q2769" t="str">
            <v>EST SOFA ADO (PENA) PE MTZ PRETO FSC TC 24402270 AZUL</v>
          </cell>
          <cell r="R2769"/>
          <cell r="S2769"/>
          <cell r="T2769">
            <v>3</v>
          </cell>
          <cell r="U2769">
            <v>1</v>
          </cell>
          <cell r="V2769">
            <v>0.65</v>
          </cell>
          <cell r="W2769">
            <v>0</v>
          </cell>
          <cell r="X2769" t="str">
            <v>EST SOFA ADO (PENA) PE MTZ PRETO FSC TC 24402270 AZUL - 3x1x0,65H</v>
          </cell>
          <cell r="Y2769">
            <v>0</v>
          </cell>
          <cell r="Z2769">
            <v>0</v>
          </cell>
          <cell r="AA2769">
            <v>0</v>
          </cell>
          <cell r="AB2769"/>
          <cell r="AC2769"/>
          <cell r="AD2769"/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 t="str">
            <v xml:space="preserve">REF: </v>
          </cell>
          <cell r="AJ2769" t="str">
            <v>PRODUTO PRONTA ENTREGA</v>
          </cell>
          <cell r="AK2769"/>
          <cell r="AL2769" t="str">
            <v>ETIQUETA DE ESTOQUE</v>
          </cell>
          <cell r="AM2769"/>
          <cell r="AN2769" t="str">
            <v/>
          </cell>
          <cell r="AO2769" t="str">
            <v/>
          </cell>
          <cell r="AP2769" t="str">
            <v/>
          </cell>
          <cell r="AQ2769" t="str">
            <v/>
          </cell>
          <cell r="AR2769" t="str">
            <v>ETIQUETA DE ESTOQUE - xxH</v>
          </cell>
          <cell r="AS2769"/>
          <cell r="AT2769" t="str">
            <v>EST</v>
          </cell>
          <cell r="AU2769" t="str">
            <v>EST</v>
          </cell>
          <cell r="AV2769" t="str">
            <v/>
          </cell>
          <cell r="AW2769">
            <v>68784.210000000006</v>
          </cell>
          <cell r="AX2769">
            <v>-68784.210000000006</v>
          </cell>
          <cell r="AY2769"/>
          <cell r="AZ2769" t="str">
            <v/>
          </cell>
          <cell r="BA2769"/>
          <cell r="BB2769"/>
          <cell r="BC2769"/>
          <cell r="BD2769" t="str">
            <v/>
          </cell>
          <cell r="BE2769">
            <v>0</v>
          </cell>
          <cell r="BF2769" t="str">
            <v/>
          </cell>
          <cell r="BG2769" t="str">
            <v/>
          </cell>
          <cell r="BH2769">
            <v>13</v>
          </cell>
          <cell r="BI2769" t="str">
            <v>0</v>
          </cell>
          <cell r="BJ2769">
            <v>0</v>
          </cell>
          <cell r="BK2769">
            <v>0</v>
          </cell>
          <cell r="BL2769"/>
          <cell r="BM2769"/>
          <cell r="BN2769"/>
          <cell r="BO2769"/>
          <cell r="BQ2769" t="str">
            <v>DPOT</v>
          </cell>
          <cell r="BS2769" t="str">
            <v/>
          </cell>
          <cell r="BT2769" t="str">
            <v/>
          </cell>
        </row>
        <row r="2770">
          <cell r="H2770">
            <v>5</v>
          </cell>
          <cell r="O2770">
            <v>254708</v>
          </cell>
          <cell r="P2770"/>
          <cell r="Q2770" t="str">
            <v>EST CADEIRA JOHN GRAZ (PINHO DE RIGA) CAMURCA TAUPE</v>
          </cell>
          <cell r="R2770"/>
          <cell r="S2770"/>
          <cell r="T2770">
            <v>0.48</v>
          </cell>
          <cell r="U2770">
            <v>0.53</v>
          </cell>
          <cell r="V2770">
            <v>0.82</v>
          </cell>
          <cell r="W2770">
            <v>0</v>
          </cell>
          <cell r="X2770" t="str">
            <v>EST CADEIRA JOHN GRAZ (PINHO DE RIGA) CAMURCA TAUPE - 0,48x0,53x0,82H</v>
          </cell>
          <cell r="Y2770">
            <v>0</v>
          </cell>
          <cell r="Z2770">
            <v>0</v>
          </cell>
          <cell r="AA2770">
            <v>0</v>
          </cell>
          <cell r="AB2770"/>
          <cell r="AC2770"/>
          <cell r="AD2770"/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 t="str">
            <v xml:space="preserve">REF: </v>
          </cell>
          <cell r="AJ2770" t="str">
            <v>PRODUTO PRONTA ENTREGA</v>
          </cell>
          <cell r="AK2770"/>
          <cell r="AL2770" t="str">
            <v>ETIQUETA DE ESTOQUE</v>
          </cell>
          <cell r="AM2770"/>
          <cell r="AN2770" t="str">
            <v/>
          </cell>
          <cell r="AO2770" t="str">
            <v/>
          </cell>
          <cell r="AP2770" t="str">
            <v/>
          </cell>
          <cell r="AQ2770" t="str">
            <v/>
          </cell>
          <cell r="AR2770" t="str">
            <v>ETIQUETA DE ESTOQUE - xxH</v>
          </cell>
          <cell r="AS2770"/>
          <cell r="AT2770" t="str">
            <v>EST</v>
          </cell>
          <cell r="AU2770" t="str">
            <v>EST</v>
          </cell>
          <cell r="AV2770" t="str">
            <v/>
          </cell>
          <cell r="AW2770">
            <v>11057.1</v>
          </cell>
          <cell r="AX2770">
            <v>-11057.1</v>
          </cell>
          <cell r="AY2770"/>
          <cell r="AZ2770" t="str">
            <v/>
          </cell>
          <cell r="BA2770"/>
          <cell r="BB2770"/>
          <cell r="BC2770"/>
          <cell r="BD2770" t="str">
            <v/>
          </cell>
          <cell r="BE2770">
            <v>0</v>
          </cell>
          <cell r="BF2770" t="str">
            <v/>
          </cell>
          <cell r="BG2770" t="str">
            <v/>
          </cell>
          <cell r="BH2770">
            <v>13</v>
          </cell>
          <cell r="BI2770" t="str">
            <v>0</v>
          </cell>
          <cell r="BJ2770">
            <v>0</v>
          </cell>
          <cell r="BK2770">
            <v>0</v>
          </cell>
          <cell r="BL2770"/>
          <cell r="BM2770"/>
          <cell r="BN2770"/>
          <cell r="BO2770"/>
          <cell r="BQ2770" t="str">
            <v>DPOT</v>
          </cell>
          <cell r="BS2770" t="str">
            <v/>
          </cell>
          <cell r="BT2770" t="str">
            <v/>
          </cell>
        </row>
        <row r="2771">
          <cell r="H2771">
            <v>2</v>
          </cell>
          <cell r="O2771">
            <v>254652</v>
          </cell>
          <cell r="P2771"/>
          <cell r="Q2771" t="str">
            <v>EST CADEIRA JOHN GRAZ (CEREJEIRA COR IMBUIA) CAMURCA GELO</v>
          </cell>
          <cell r="R2771"/>
          <cell r="S2771"/>
          <cell r="T2771">
            <v>0.48</v>
          </cell>
          <cell r="U2771">
            <v>0.53</v>
          </cell>
          <cell r="V2771">
            <v>0.82</v>
          </cell>
          <cell r="W2771">
            <v>0</v>
          </cell>
          <cell r="X2771" t="str">
            <v>EST CADEIRA JOHN GRAZ (CEREJEIRA COR IMBUIA) CAMURCA GELO - 0,48x0,53x0,82H</v>
          </cell>
          <cell r="Y2771">
            <v>0</v>
          </cell>
          <cell r="Z2771">
            <v>0</v>
          </cell>
          <cell r="AA2771">
            <v>0</v>
          </cell>
          <cell r="AB2771"/>
          <cell r="AC2771"/>
          <cell r="AD2771"/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 t="str">
            <v xml:space="preserve">REF: </v>
          </cell>
          <cell r="AJ2771" t="str">
            <v>PRODUTO PRONTA ENTREGA</v>
          </cell>
          <cell r="AK2771"/>
          <cell r="AL2771" t="str">
            <v>ETIQUETA DE ESTOQUE</v>
          </cell>
          <cell r="AM2771"/>
          <cell r="AN2771" t="str">
            <v/>
          </cell>
          <cell r="AO2771" t="str">
            <v/>
          </cell>
          <cell r="AP2771" t="str">
            <v/>
          </cell>
          <cell r="AQ2771" t="str">
            <v/>
          </cell>
          <cell r="AR2771" t="str">
            <v>ETIQUETA DE ESTOQUE - xxH</v>
          </cell>
          <cell r="AS2771"/>
          <cell r="AT2771" t="str">
            <v>EST</v>
          </cell>
          <cell r="AU2771" t="str">
            <v>EST</v>
          </cell>
          <cell r="AV2771" t="str">
            <v/>
          </cell>
          <cell r="AW2771">
            <v>12278.51</v>
          </cell>
          <cell r="AX2771">
            <v>-12278.51</v>
          </cell>
          <cell r="AY2771"/>
          <cell r="AZ2771" t="str">
            <v/>
          </cell>
          <cell r="BA2771"/>
          <cell r="BB2771"/>
          <cell r="BC2771"/>
          <cell r="BD2771" t="str">
            <v/>
          </cell>
          <cell r="BE2771">
            <v>0</v>
          </cell>
          <cell r="BF2771" t="str">
            <v/>
          </cell>
          <cell r="BG2771" t="str">
            <v/>
          </cell>
          <cell r="BH2771">
            <v>13</v>
          </cell>
          <cell r="BI2771" t="str">
            <v>0</v>
          </cell>
          <cell r="BJ2771">
            <v>0</v>
          </cell>
          <cell r="BK2771">
            <v>0</v>
          </cell>
          <cell r="BL2771"/>
          <cell r="BM2771"/>
          <cell r="BN2771"/>
          <cell r="BO2771"/>
          <cell r="BQ2771" t="str">
            <v>DPOT</v>
          </cell>
          <cell r="BS2771" t="str">
            <v/>
          </cell>
          <cell r="BT2771" t="str">
            <v/>
          </cell>
        </row>
        <row r="2772">
          <cell r="H2772">
            <v>1</v>
          </cell>
          <cell r="O2772">
            <v>254549</v>
          </cell>
          <cell r="P2772"/>
          <cell r="Q2772" t="str">
            <v>EST CADEIRA GB01 MISTA (IMBUIA) (QUADRIC NT) TC CHEVRON 1354</v>
          </cell>
          <cell r="R2772"/>
          <cell r="S2772"/>
          <cell r="T2772">
            <v>0.45</v>
          </cell>
          <cell r="U2772">
            <v>0.48</v>
          </cell>
          <cell r="V2772">
            <v>0.85</v>
          </cell>
          <cell r="W2772">
            <v>0</v>
          </cell>
          <cell r="X2772" t="str">
            <v>EST CADEIRA GB01 MISTA (IMBUIA) (QUADRIC NT) TC CHEVRON 1354 - 0,45x0,48x0,85H</v>
          </cell>
          <cell r="Y2772">
            <v>0</v>
          </cell>
          <cell r="Z2772">
            <v>0.35</v>
          </cell>
          <cell r="AA2772">
            <v>0</v>
          </cell>
          <cell r="AB2772"/>
          <cell r="AC2772"/>
          <cell r="AD2772"/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 t="str">
            <v xml:space="preserve">REF: </v>
          </cell>
          <cell r="AJ2772"/>
          <cell r="AK2772"/>
          <cell r="AL2772" t="str">
            <v>ETIQUETA DE ESTOQUE</v>
          </cell>
          <cell r="AM2772"/>
          <cell r="AN2772" t="str">
            <v/>
          </cell>
          <cell r="AO2772" t="str">
            <v/>
          </cell>
          <cell r="AP2772" t="str">
            <v/>
          </cell>
          <cell r="AQ2772" t="str">
            <v/>
          </cell>
          <cell r="AR2772" t="str">
            <v>ETIQUETA DE ESTOQUE - xxH</v>
          </cell>
          <cell r="AS2772"/>
          <cell r="AT2772" t="str">
            <v>EST</v>
          </cell>
          <cell r="AU2772" t="str">
            <v>EST</v>
          </cell>
          <cell r="AV2772" t="str">
            <v/>
          </cell>
          <cell r="AW2772">
            <v>8737.1</v>
          </cell>
          <cell r="AX2772">
            <v>-8737.1</v>
          </cell>
          <cell r="AY2772"/>
          <cell r="AZ2772" t="str">
            <v/>
          </cell>
          <cell r="BA2772"/>
          <cell r="BB2772"/>
          <cell r="BC2772"/>
          <cell r="BD2772" t="str">
            <v/>
          </cell>
          <cell r="BE2772">
            <v>0</v>
          </cell>
          <cell r="BF2772" t="str">
            <v/>
          </cell>
          <cell r="BG2772" t="str">
            <v/>
          </cell>
          <cell r="BH2772">
            <v>13</v>
          </cell>
          <cell r="BI2772" t="str">
            <v>0</v>
          </cell>
          <cell r="BJ2772">
            <v>0</v>
          </cell>
          <cell r="BK2772">
            <v>0</v>
          </cell>
          <cell r="BL2772"/>
          <cell r="BM2772"/>
          <cell r="BN2772"/>
          <cell r="BO2772"/>
          <cell r="BQ2772" t="str">
            <v>DPOT</v>
          </cell>
          <cell r="BS2772" t="str">
            <v/>
          </cell>
          <cell r="BT2772" t="str">
            <v/>
          </cell>
        </row>
        <row r="2773">
          <cell r="H2773">
            <v>1</v>
          </cell>
          <cell r="O2773">
            <v>254391</v>
          </cell>
          <cell r="P2773"/>
          <cell r="Q2773" t="str">
            <v>EST POLTRONA STELLA (BAIXA) (MAD A COR 02) TC EL MALIBU GREY</v>
          </cell>
          <cell r="R2773"/>
          <cell r="S2773"/>
          <cell r="T2773">
            <v>0.74</v>
          </cell>
          <cell r="U2773">
            <v>0.92</v>
          </cell>
          <cell r="V2773">
            <v>0.69</v>
          </cell>
          <cell r="W2773">
            <v>0</v>
          </cell>
          <cell r="X2773" t="str">
            <v>EST POLTRONA STELLA (BAIXA) (MAD A COR 02) TC EL MALIBU GREY - 0,74x0,92x0,69H</v>
          </cell>
          <cell r="Y2773">
            <v>0</v>
          </cell>
          <cell r="Z2773">
            <v>0</v>
          </cell>
          <cell r="AA2773">
            <v>0</v>
          </cell>
          <cell r="AB2773"/>
          <cell r="AC2773"/>
          <cell r="AD2773"/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 t="str">
            <v xml:space="preserve">REF: </v>
          </cell>
          <cell r="AJ2773" t="str">
            <v>PRODUTO PRONTA ENTREGA</v>
          </cell>
          <cell r="AK2773"/>
          <cell r="AL2773" t="str">
            <v>ETIQUETA DE ESTOQUE</v>
          </cell>
          <cell r="AM2773"/>
          <cell r="AN2773" t="str">
            <v/>
          </cell>
          <cell r="AO2773" t="str">
            <v/>
          </cell>
          <cell r="AP2773" t="str">
            <v/>
          </cell>
          <cell r="AQ2773" t="str">
            <v/>
          </cell>
          <cell r="AR2773" t="str">
            <v>ETIQUETA DE ESTOQUE - xxH</v>
          </cell>
          <cell r="AS2773"/>
          <cell r="AT2773" t="str">
            <v>EST</v>
          </cell>
          <cell r="AU2773" t="str">
            <v>EST</v>
          </cell>
          <cell r="AV2773" t="str">
            <v/>
          </cell>
          <cell r="AW2773">
            <v>61495.63</v>
          </cell>
          <cell r="AX2773">
            <v>-61495.63</v>
          </cell>
          <cell r="AY2773"/>
          <cell r="AZ2773" t="str">
            <v/>
          </cell>
          <cell r="BA2773"/>
          <cell r="BB2773"/>
          <cell r="BC2773"/>
          <cell r="BD2773" t="str">
            <v/>
          </cell>
          <cell r="BE2773">
            <v>0</v>
          </cell>
          <cell r="BF2773" t="str">
            <v/>
          </cell>
          <cell r="BG2773" t="str">
            <v/>
          </cell>
          <cell r="BH2773">
            <v>13</v>
          </cell>
          <cell r="BI2773" t="str">
            <v>0</v>
          </cell>
          <cell r="BJ2773">
            <v>0</v>
          </cell>
          <cell r="BK2773">
            <v>0</v>
          </cell>
          <cell r="BL2773"/>
          <cell r="BM2773"/>
          <cell r="BN2773"/>
          <cell r="BO2773"/>
          <cell r="BQ2773" t="str">
            <v>DPOT</v>
          </cell>
          <cell r="BS2773" t="str">
            <v/>
          </cell>
          <cell r="BT2773" t="str">
            <v/>
          </cell>
        </row>
        <row r="2774">
          <cell r="H2774">
            <v>0</v>
          </cell>
          <cell r="O2774">
            <v>253967</v>
          </cell>
          <cell r="P2774"/>
          <cell r="Q2774" t="str">
            <v>EST TAMPO CRISTAL LAPIDADO (12MM) INCOLOR (CIRCULAR)</v>
          </cell>
          <cell r="R2774"/>
          <cell r="S2774"/>
          <cell r="T2774">
            <v>1.3</v>
          </cell>
          <cell r="U2774">
            <v>1.3</v>
          </cell>
          <cell r="V2774">
            <v>0.01</v>
          </cell>
          <cell r="W2774">
            <v>1.3</v>
          </cell>
          <cell r="X2774" t="str">
            <v>EST TAMPO CRISTAL LAPIDADO (12MM) INCOLOR (CIRCULAR) - 1,3x1,3x0,01H</v>
          </cell>
          <cell r="Y2774">
            <v>0</v>
          </cell>
          <cell r="Z2774">
            <v>0.5</v>
          </cell>
          <cell r="AA2774">
            <v>0</v>
          </cell>
          <cell r="AB2774"/>
          <cell r="AC2774"/>
          <cell r="AD2774"/>
          <cell r="AE2774">
            <v>0</v>
          </cell>
          <cell r="AF2774">
            <v>0</v>
          </cell>
          <cell r="AG2774">
            <v>0</v>
          </cell>
          <cell r="AH2774">
            <v>0</v>
          </cell>
          <cell r="AI2774" t="str">
            <v xml:space="preserve">REF: </v>
          </cell>
          <cell r="AJ2774"/>
          <cell r="AK2774"/>
          <cell r="AL2774" t="str">
            <v>ETIQUETA DE ESTOQUE</v>
          </cell>
          <cell r="AM2774"/>
          <cell r="AN2774" t="str">
            <v/>
          </cell>
          <cell r="AO2774" t="str">
            <v/>
          </cell>
          <cell r="AP2774" t="str">
            <v/>
          </cell>
          <cell r="AQ2774" t="str">
            <v/>
          </cell>
          <cell r="AR2774" t="str">
            <v>ETIQUETA DE ESTOQUE - xxH</v>
          </cell>
          <cell r="AS2774"/>
          <cell r="AT2774" t="str">
            <v>EST</v>
          </cell>
          <cell r="AU2774" t="str">
            <v>EST</v>
          </cell>
          <cell r="AV2774" t="str">
            <v/>
          </cell>
          <cell r="AW2774">
            <v>7307.33</v>
          </cell>
          <cell r="AX2774">
            <v>-7307.33</v>
          </cell>
          <cell r="AY2774"/>
          <cell r="AZ2774" t="str">
            <v/>
          </cell>
          <cell r="BA2774"/>
          <cell r="BB2774"/>
          <cell r="BC2774"/>
          <cell r="BD2774" t="str">
            <v/>
          </cell>
          <cell r="BE2774">
            <v>0</v>
          </cell>
          <cell r="BF2774" t="str">
            <v/>
          </cell>
          <cell r="BG2774" t="str">
            <v/>
          </cell>
          <cell r="BH2774">
            <v>13</v>
          </cell>
          <cell r="BI2774" t="str">
            <v>0</v>
          </cell>
          <cell r="BJ2774">
            <v>0</v>
          </cell>
          <cell r="BK2774">
            <v>0</v>
          </cell>
          <cell r="BL2774"/>
          <cell r="BM2774"/>
          <cell r="BN2774"/>
          <cell r="BO2774"/>
          <cell r="BQ2774" t="str">
            <v>DPOT</v>
          </cell>
          <cell r="BS2774" t="str">
            <v/>
          </cell>
          <cell r="BT2774" t="str">
            <v/>
          </cell>
        </row>
        <row r="2775">
          <cell r="H2775">
            <v>9</v>
          </cell>
          <cell r="O2775">
            <v>253807</v>
          </cell>
          <cell r="P2775"/>
          <cell r="Q2775" t="str">
            <v>EST BANQUETA BAR GIRAFA H76 (IPE)</v>
          </cell>
          <cell r="R2775"/>
          <cell r="S2775"/>
          <cell r="T2775">
            <v>0.39</v>
          </cell>
          <cell r="U2775">
            <v>0.46</v>
          </cell>
          <cell r="V2775">
            <v>1</v>
          </cell>
          <cell r="W2775">
            <v>0</v>
          </cell>
          <cell r="X2775" t="str">
            <v>EST BANQUETA BAR GIRAFA H76 (IPE) - 0,39x0,46x1H</v>
          </cell>
          <cell r="Y2775">
            <v>0</v>
          </cell>
          <cell r="Z2775">
            <v>0</v>
          </cell>
          <cell r="AA2775">
            <v>0</v>
          </cell>
          <cell r="AB2775"/>
          <cell r="AC2775"/>
          <cell r="AD2775"/>
          <cell r="AE2775">
            <v>0</v>
          </cell>
          <cell r="AF2775">
            <v>0</v>
          </cell>
          <cell r="AG2775">
            <v>0</v>
          </cell>
          <cell r="AH2775">
            <v>0</v>
          </cell>
          <cell r="AI2775" t="str">
            <v xml:space="preserve">REF: </v>
          </cell>
          <cell r="AJ2775" t="str">
            <v>PRODUTO PRONTA ENTREGA</v>
          </cell>
          <cell r="AK2775"/>
          <cell r="AL2775" t="str">
            <v>ETIQUETA DE ESTOQUE</v>
          </cell>
          <cell r="AM2775"/>
          <cell r="AN2775" t="str">
            <v/>
          </cell>
          <cell r="AO2775" t="str">
            <v/>
          </cell>
          <cell r="AP2775" t="str">
            <v/>
          </cell>
          <cell r="AQ2775" t="str">
            <v/>
          </cell>
          <cell r="AR2775" t="str">
            <v>ETIQUETA DE ESTOQUE - xxH</v>
          </cell>
          <cell r="AS2775"/>
          <cell r="AT2775" t="str">
            <v>EST</v>
          </cell>
          <cell r="AU2775" t="str">
            <v>EST</v>
          </cell>
          <cell r="AV2775" t="str">
            <v/>
          </cell>
          <cell r="AW2775">
            <v>7680</v>
          </cell>
          <cell r="AX2775">
            <v>-7680</v>
          </cell>
          <cell r="AY2775"/>
          <cell r="AZ2775" t="str">
            <v/>
          </cell>
          <cell r="BA2775"/>
          <cell r="BB2775"/>
          <cell r="BC2775"/>
          <cell r="BD2775" t="str">
            <v/>
          </cell>
          <cell r="BE2775">
            <v>0</v>
          </cell>
          <cell r="BF2775" t="str">
            <v/>
          </cell>
          <cell r="BG2775" t="str">
            <v/>
          </cell>
          <cell r="BH2775">
            <v>203</v>
          </cell>
          <cell r="BI2775" t="str">
            <v>0</v>
          </cell>
          <cell r="BJ2775">
            <v>0</v>
          </cell>
          <cell r="BK2775">
            <v>0</v>
          </cell>
          <cell r="BL2775"/>
          <cell r="BM2775"/>
          <cell r="BN2775"/>
          <cell r="BO2775"/>
          <cell r="BQ2775" t="str">
            <v>DPOT</v>
          </cell>
          <cell r="BS2775" t="str">
            <v/>
          </cell>
          <cell r="BT2775" t="str">
            <v/>
          </cell>
        </row>
        <row r="2776">
          <cell r="H2776">
            <v>3</v>
          </cell>
          <cell r="O2776">
            <v>253802</v>
          </cell>
          <cell r="P2776"/>
          <cell r="Q2776" t="str">
            <v>EST BANQUETA BAR GIRAFA H62 (IPE)</v>
          </cell>
          <cell r="R2776"/>
          <cell r="S2776"/>
          <cell r="T2776">
            <v>0.39</v>
          </cell>
          <cell r="U2776">
            <v>0.46</v>
          </cell>
          <cell r="V2776">
            <v>0.86</v>
          </cell>
          <cell r="W2776">
            <v>0</v>
          </cell>
          <cell r="X2776" t="str">
            <v>EST BANQUETA BAR GIRAFA H62 (IPE) - 0,39x0,46x0,86H</v>
          </cell>
          <cell r="Y2776">
            <v>0</v>
          </cell>
          <cell r="Z2776">
            <v>0</v>
          </cell>
          <cell r="AA2776">
            <v>0</v>
          </cell>
          <cell r="AB2776"/>
          <cell r="AC2776"/>
          <cell r="AD2776"/>
          <cell r="AE2776">
            <v>0</v>
          </cell>
          <cell r="AF2776">
            <v>0</v>
          </cell>
          <cell r="AG2776">
            <v>0</v>
          </cell>
          <cell r="AH2776">
            <v>0</v>
          </cell>
          <cell r="AI2776" t="str">
            <v xml:space="preserve">REF: </v>
          </cell>
          <cell r="AJ2776" t="str">
            <v>PRODUTO PRONTA ENTREGA</v>
          </cell>
          <cell r="AK2776"/>
          <cell r="AL2776" t="str">
            <v>ETIQUETA DE ESTOQUE</v>
          </cell>
          <cell r="AM2776"/>
          <cell r="AN2776" t="str">
            <v/>
          </cell>
          <cell r="AO2776" t="str">
            <v/>
          </cell>
          <cell r="AP2776" t="str">
            <v/>
          </cell>
          <cell r="AQ2776" t="str">
            <v/>
          </cell>
          <cell r="AR2776" t="str">
            <v>ETIQUETA DE ESTOQUE - xxH</v>
          </cell>
          <cell r="AS2776"/>
          <cell r="AT2776" t="str">
            <v>EST</v>
          </cell>
          <cell r="AU2776" t="str">
            <v>EST</v>
          </cell>
          <cell r="AV2776" t="str">
            <v/>
          </cell>
          <cell r="AW2776">
            <v>7680</v>
          </cell>
          <cell r="AX2776">
            <v>-7680</v>
          </cell>
          <cell r="AY2776"/>
          <cell r="AZ2776" t="str">
            <v/>
          </cell>
          <cell r="BA2776"/>
          <cell r="BB2776"/>
          <cell r="BC2776"/>
          <cell r="BD2776" t="str">
            <v/>
          </cell>
          <cell r="BE2776">
            <v>0</v>
          </cell>
          <cell r="BF2776" t="str">
            <v/>
          </cell>
          <cell r="BG2776" t="str">
            <v/>
          </cell>
          <cell r="BH2776">
            <v>203</v>
          </cell>
          <cell r="BI2776" t="str">
            <v>0</v>
          </cell>
          <cell r="BJ2776">
            <v>0</v>
          </cell>
          <cell r="BK2776">
            <v>0</v>
          </cell>
          <cell r="BL2776"/>
          <cell r="BM2776"/>
          <cell r="BN2776"/>
          <cell r="BO2776"/>
          <cell r="BQ2776" t="str">
            <v>DPOT</v>
          </cell>
          <cell r="BS2776" t="str">
            <v/>
          </cell>
          <cell r="BT2776" t="str">
            <v/>
          </cell>
        </row>
        <row r="2777">
          <cell r="H2777">
            <v>6</v>
          </cell>
          <cell r="O2777">
            <v>253800</v>
          </cell>
          <cell r="P2777"/>
          <cell r="Q2777" t="str">
            <v>EST BANCO GIRAFA (IPE)</v>
          </cell>
          <cell r="R2777"/>
          <cell r="S2777"/>
          <cell r="T2777">
            <v>0.38</v>
          </cell>
          <cell r="U2777">
            <v>0.34</v>
          </cell>
          <cell r="V2777">
            <v>0.48</v>
          </cell>
          <cell r="W2777">
            <v>0</v>
          </cell>
          <cell r="X2777" t="str">
            <v>EST BANCO GIRAFA (IPE) - 0,38x0,34x0,48H</v>
          </cell>
          <cell r="Y2777">
            <v>0</v>
          </cell>
          <cell r="Z2777">
            <v>0</v>
          </cell>
          <cell r="AA2777">
            <v>0</v>
          </cell>
          <cell r="AB2777"/>
          <cell r="AC2777"/>
          <cell r="AD2777"/>
          <cell r="AE2777">
            <v>0</v>
          </cell>
          <cell r="AF2777">
            <v>0</v>
          </cell>
          <cell r="AG2777">
            <v>0</v>
          </cell>
          <cell r="AH2777">
            <v>0</v>
          </cell>
          <cell r="AI2777" t="str">
            <v xml:space="preserve">REF: </v>
          </cell>
          <cell r="AJ2777" t="str">
            <v>PRODUTO PRONTA ENTREGA</v>
          </cell>
          <cell r="AK2777"/>
          <cell r="AL2777" t="str">
            <v>ETIQUETA DE ESTOQUE</v>
          </cell>
          <cell r="AM2777"/>
          <cell r="AN2777" t="str">
            <v/>
          </cell>
          <cell r="AO2777" t="str">
            <v/>
          </cell>
          <cell r="AP2777" t="str">
            <v/>
          </cell>
          <cell r="AQ2777" t="str">
            <v/>
          </cell>
          <cell r="AR2777" t="str">
            <v>ETIQUETA DE ESTOQUE - xxH</v>
          </cell>
          <cell r="AS2777"/>
          <cell r="AT2777" t="str">
            <v>EST</v>
          </cell>
          <cell r="AU2777" t="str">
            <v>EST</v>
          </cell>
          <cell r="AV2777" t="str">
            <v/>
          </cell>
          <cell r="AW2777">
            <v>4480</v>
          </cell>
          <cell r="AX2777">
            <v>-4480</v>
          </cell>
          <cell r="AY2777"/>
          <cell r="AZ2777" t="str">
            <v/>
          </cell>
          <cell r="BA2777"/>
          <cell r="BB2777"/>
          <cell r="BC2777"/>
          <cell r="BD2777" t="str">
            <v/>
          </cell>
          <cell r="BE2777">
            <v>0</v>
          </cell>
          <cell r="BF2777" t="str">
            <v/>
          </cell>
          <cell r="BG2777" t="str">
            <v/>
          </cell>
          <cell r="BH2777">
            <v>203</v>
          </cell>
          <cell r="BI2777" t="str">
            <v>0</v>
          </cell>
          <cell r="BJ2777">
            <v>0</v>
          </cell>
          <cell r="BK2777">
            <v>0</v>
          </cell>
          <cell r="BL2777"/>
          <cell r="BM2777"/>
          <cell r="BN2777"/>
          <cell r="BO2777"/>
          <cell r="BQ2777" t="str">
            <v>DPOT</v>
          </cell>
          <cell r="BS2777" t="str">
            <v/>
          </cell>
          <cell r="BT2777" t="str">
            <v/>
          </cell>
        </row>
        <row r="2778">
          <cell r="H2778">
            <v>7</v>
          </cell>
          <cell r="O2778">
            <v>253797</v>
          </cell>
          <cell r="P2778"/>
          <cell r="Q2778" t="str">
            <v>EST MESA JANTAR GIRAFA (IPE)</v>
          </cell>
          <cell r="R2778"/>
          <cell r="S2778"/>
          <cell r="T2778">
            <v>0.7</v>
          </cell>
          <cell r="U2778">
            <v>0</v>
          </cell>
          <cell r="V2778">
            <v>0.76</v>
          </cell>
          <cell r="W2778">
            <v>0</v>
          </cell>
          <cell r="X2778" t="str">
            <v>EST MESA JANTAR GIRAFA (IPE) - Ø0x0,76H</v>
          </cell>
          <cell r="Y2778">
            <v>0</v>
          </cell>
          <cell r="Z2778">
            <v>0</v>
          </cell>
          <cell r="AA2778">
            <v>0</v>
          </cell>
          <cell r="AB2778"/>
          <cell r="AC2778"/>
          <cell r="AD2778"/>
          <cell r="AE2778">
            <v>0</v>
          </cell>
          <cell r="AF2778">
            <v>0</v>
          </cell>
          <cell r="AG2778">
            <v>0</v>
          </cell>
          <cell r="AH2778">
            <v>0</v>
          </cell>
          <cell r="AI2778" t="str">
            <v xml:space="preserve">REF: </v>
          </cell>
          <cell r="AJ2778" t="str">
            <v>PRODUTO PRONTA ENTREGA</v>
          </cell>
          <cell r="AK2778"/>
          <cell r="AL2778" t="str">
            <v>ETIQUETA DE ESTOQUE</v>
          </cell>
          <cell r="AM2778"/>
          <cell r="AN2778" t="str">
            <v/>
          </cell>
          <cell r="AO2778" t="str">
            <v/>
          </cell>
          <cell r="AP2778" t="str">
            <v/>
          </cell>
          <cell r="AQ2778" t="str">
            <v/>
          </cell>
          <cell r="AR2778" t="str">
            <v>ETIQUETA DE ESTOQUE - xxH</v>
          </cell>
          <cell r="AS2778"/>
          <cell r="AT2778" t="str">
            <v>EST</v>
          </cell>
          <cell r="AU2778" t="str">
            <v>EST</v>
          </cell>
          <cell r="AV2778" t="str">
            <v/>
          </cell>
          <cell r="AW2778">
            <v>9920</v>
          </cell>
          <cell r="AX2778">
            <v>-9920</v>
          </cell>
          <cell r="AY2778"/>
          <cell r="AZ2778" t="str">
            <v/>
          </cell>
          <cell r="BA2778"/>
          <cell r="BB2778"/>
          <cell r="BC2778"/>
          <cell r="BD2778" t="str">
            <v/>
          </cell>
          <cell r="BE2778">
            <v>0</v>
          </cell>
          <cell r="BF2778" t="str">
            <v/>
          </cell>
          <cell r="BG2778" t="str">
            <v/>
          </cell>
          <cell r="BH2778">
            <v>203</v>
          </cell>
          <cell r="BI2778" t="str">
            <v>0</v>
          </cell>
          <cell r="BJ2778">
            <v>0</v>
          </cell>
          <cell r="BK2778">
            <v>0</v>
          </cell>
          <cell r="BL2778"/>
          <cell r="BM2778"/>
          <cell r="BN2778"/>
          <cell r="BO2778"/>
          <cell r="BQ2778" t="str">
            <v>DPOT</v>
          </cell>
          <cell r="BS2778" t="str">
            <v/>
          </cell>
          <cell r="BT2778" t="str">
            <v/>
          </cell>
        </row>
        <row r="2779">
          <cell r="H2779">
            <v>7</v>
          </cell>
          <cell r="O2779">
            <v>253292</v>
          </cell>
          <cell r="P2779"/>
          <cell r="Q2779" t="str">
            <v>EST CADEIRA LUCIO (TELA NATURAL) (IMBUIA STAIN)</v>
          </cell>
          <cell r="R2779"/>
          <cell r="S2779"/>
          <cell r="T2779">
            <v>0.48</v>
          </cell>
          <cell r="U2779">
            <v>0.49</v>
          </cell>
          <cell r="V2779">
            <v>0.81</v>
          </cell>
          <cell r="W2779">
            <v>0</v>
          </cell>
          <cell r="X2779" t="str">
            <v>EST CADEIRA LUCIO (TELA NATURAL) (IMBUIA STAIN) - 0,48x0,49x0,81H</v>
          </cell>
          <cell r="Y2779">
            <v>0</v>
          </cell>
          <cell r="Z2779">
            <v>0</v>
          </cell>
          <cell r="AA2779">
            <v>0</v>
          </cell>
          <cell r="AB2779"/>
          <cell r="AC2779"/>
          <cell r="AD2779"/>
          <cell r="AE2779">
            <v>0</v>
          </cell>
          <cell r="AF2779">
            <v>0</v>
          </cell>
          <cell r="AG2779">
            <v>0</v>
          </cell>
          <cell r="AH2779">
            <v>0</v>
          </cell>
          <cell r="AI2779" t="str">
            <v xml:space="preserve">REF: </v>
          </cell>
          <cell r="AJ2779" t="str">
            <v>PRODUTO PRONTA ENTREGA</v>
          </cell>
          <cell r="AK2779"/>
          <cell r="AL2779" t="str">
            <v>ETIQUETA DE ESTOQUE</v>
          </cell>
          <cell r="AM2779"/>
          <cell r="AN2779" t="str">
            <v/>
          </cell>
          <cell r="AO2779" t="str">
            <v/>
          </cell>
          <cell r="AP2779" t="str">
            <v/>
          </cell>
          <cell r="AQ2779" t="str">
            <v/>
          </cell>
          <cell r="AR2779" t="str">
            <v>ETIQUETA DE ESTOQUE - xxH</v>
          </cell>
          <cell r="AS2779"/>
          <cell r="AT2779" t="str">
            <v>EST</v>
          </cell>
          <cell r="AU2779" t="str">
            <v>EST</v>
          </cell>
          <cell r="AV2779" t="str">
            <v/>
          </cell>
          <cell r="AW2779">
            <v>17551.48</v>
          </cell>
          <cell r="AX2779">
            <v>-17551.48</v>
          </cell>
          <cell r="AY2779"/>
          <cell r="AZ2779" t="str">
            <v/>
          </cell>
          <cell r="BA2779"/>
          <cell r="BB2779"/>
          <cell r="BC2779"/>
          <cell r="BD2779" t="str">
            <v/>
          </cell>
          <cell r="BE2779">
            <v>0</v>
          </cell>
          <cell r="BF2779" t="str">
            <v/>
          </cell>
          <cell r="BG2779" t="str">
            <v/>
          </cell>
          <cell r="BH2779">
            <v>13</v>
          </cell>
          <cell r="BI2779" t="str">
            <v>0</v>
          </cell>
          <cell r="BJ2779">
            <v>0</v>
          </cell>
          <cell r="BK2779">
            <v>0</v>
          </cell>
          <cell r="BL2779"/>
          <cell r="BM2779"/>
          <cell r="BN2779"/>
          <cell r="BO2779"/>
          <cell r="BQ2779" t="str">
            <v>DPOT</v>
          </cell>
          <cell r="BS2779" t="str">
            <v/>
          </cell>
          <cell r="BT2779" t="str">
            <v/>
          </cell>
        </row>
        <row r="2780">
          <cell r="H2780">
            <v>0</v>
          </cell>
          <cell r="O2780">
            <v>252906</v>
          </cell>
          <cell r="P2780"/>
          <cell r="Q2780" t="str">
            <v>EST BASE JANTAR GELSOMINA (OVAL) (FREIJO NATURAL)</v>
          </cell>
          <cell r="R2780"/>
          <cell r="S2780"/>
          <cell r="T2780">
            <v>1.36</v>
          </cell>
          <cell r="U2780">
            <v>0.77</v>
          </cell>
          <cell r="V2780">
            <v>0.73</v>
          </cell>
          <cell r="W2780">
            <v>0</v>
          </cell>
          <cell r="X2780" t="str">
            <v>EST BASE JANTAR GELSOMINA (OVAL) (FREIJO NATURAL) - 1,36x0,77x0,73H</v>
          </cell>
          <cell r="Y2780">
            <v>0</v>
          </cell>
          <cell r="Z2780">
            <v>0</v>
          </cell>
          <cell r="AA2780">
            <v>0</v>
          </cell>
          <cell r="AB2780"/>
          <cell r="AC2780"/>
          <cell r="AD2780"/>
          <cell r="AE2780">
            <v>0</v>
          </cell>
          <cell r="AF2780">
            <v>0</v>
          </cell>
          <cell r="AG2780">
            <v>0</v>
          </cell>
          <cell r="AH2780">
            <v>0</v>
          </cell>
          <cell r="AI2780" t="str">
            <v xml:space="preserve">REF: </v>
          </cell>
          <cell r="AJ2780" t="str">
            <v>PRODUTO PRONTA ENTREGA</v>
          </cell>
          <cell r="AK2780"/>
          <cell r="AL2780" t="str">
            <v>ETIQUETA DE ESTOQUE</v>
          </cell>
          <cell r="AM2780"/>
          <cell r="AN2780" t="str">
            <v/>
          </cell>
          <cell r="AO2780" t="str">
            <v/>
          </cell>
          <cell r="AP2780" t="str">
            <v/>
          </cell>
          <cell r="AQ2780" t="str">
            <v/>
          </cell>
          <cell r="AR2780" t="str">
            <v>ETIQUETA DE ESTOQUE - xxH</v>
          </cell>
          <cell r="AS2780"/>
          <cell r="AT2780" t="str">
            <v>EST</v>
          </cell>
          <cell r="AU2780" t="str">
            <v>EST</v>
          </cell>
          <cell r="AV2780" t="str">
            <v/>
          </cell>
          <cell r="AW2780">
            <v>21149.06</v>
          </cell>
          <cell r="AX2780">
            <v>-21149.06</v>
          </cell>
          <cell r="AY2780"/>
          <cell r="AZ2780" t="str">
            <v/>
          </cell>
          <cell r="BA2780"/>
          <cell r="BB2780"/>
          <cell r="BC2780"/>
          <cell r="BD2780" t="str">
            <v/>
          </cell>
          <cell r="BE2780">
            <v>0</v>
          </cell>
          <cell r="BF2780" t="str">
            <v/>
          </cell>
          <cell r="BG2780" t="str">
            <v/>
          </cell>
          <cell r="BH2780">
            <v>13</v>
          </cell>
          <cell r="BI2780" t="str">
            <v>0</v>
          </cell>
          <cell r="BJ2780">
            <v>0</v>
          </cell>
          <cell r="BK2780">
            <v>0</v>
          </cell>
          <cell r="BL2780"/>
          <cell r="BM2780"/>
          <cell r="BN2780"/>
          <cell r="BO2780"/>
          <cell r="BQ2780" t="str">
            <v>DPOT</v>
          </cell>
          <cell r="BS2780" t="str">
            <v/>
          </cell>
          <cell r="BT2780" t="str">
            <v/>
          </cell>
        </row>
        <row r="2781">
          <cell r="H2781">
            <v>1</v>
          </cell>
          <cell r="O2781">
            <v>252613</v>
          </cell>
          <cell r="P2781"/>
          <cell r="Q2781" t="str">
            <v>EST BANQUETA STELLA (MAD B COR 03) TC EL MEDA AQUA</v>
          </cell>
          <cell r="R2781"/>
          <cell r="S2781"/>
          <cell r="T2781">
            <v>0.62</v>
          </cell>
          <cell r="U2781">
            <v>0.48</v>
          </cell>
          <cell r="V2781">
            <v>0.9</v>
          </cell>
          <cell r="W2781">
            <v>0</v>
          </cell>
          <cell r="X2781" t="str">
            <v>EST BANQUETA STELLA (MAD B COR 03) TC EL MEDA AQUA - 0,62x0,48x0,9H</v>
          </cell>
          <cell r="Y2781">
            <v>0</v>
          </cell>
          <cell r="Z2781">
            <v>0</v>
          </cell>
          <cell r="AA2781">
            <v>0</v>
          </cell>
          <cell r="AB2781"/>
          <cell r="AC2781"/>
          <cell r="AD2781"/>
          <cell r="AE2781">
            <v>0</v>
          </cell>
          <cell r="AF2781">
            <v>0</v>
          </cell>
          <cell r="AG2781">
            <v>0</v>
          </cell>
          <cell r="AH2781">
            <v>0</v>
          </cell>
          <cell r="AI2781" t="str">
            <v xml:space="preserve">REF: </v>
          </cell>
          <cell r="AJ2781" t="str">
            <v>PRODUTO PRONTA ENTREGA</v>
          </cell>
          <cell r="AK2781"/>
          <cell r="AL2781" t="str">
            <v>ETIQUETA DE ESTOQUE</v>
          </cell>
          <cell r="AM2781"/>
          <cell r="AN2781" t="str">
            <v/>
          </cell>
          <cell r="AO2781" t="str">
            <v/>
          </cell>
          <cell r="AP2781" t="str">
            <v/>
          </cell>
          <cell r="AQ2781" t="str">
            <v/>
          </cell>
          <cell r="AR2781" t="str">
            <v>ETIQUETA DE ESTOQUE - xxH</v>
          </cell>
          <cell r="AS2781"/>
          <cell r="AT2781" t="str">
            <v>EST</v>
          </cell>
          <cell r="AU2781" t="str">
            <v>EST</v>
          </cell>
          <cell r="AV2781" t="str">
            <v/>
          </cell>
          <cell r="AW2781">
            <v>14139.37</v>
          </cell>
          <cell r="AX2781">
            <v>-14139.37</v>
          </cell>
          <cell r="AY2781"/>
          <cell r="AZ2781" t="str">
            <v/>
          </cell>
          <cell r="BA2781"/>
          <cell r="BB2781"/>
          <cell r="BC2781"/>
          <cell r="BD2781" t="str">
            <v/>
          </cell>
          <cell r="BE2781">
            <v>0</v>
          </cell>
          <cell r="BF2781" t="str">
            <v/>
          </cell>
          <cell r="BG2781" t="str">
            <v/>
          </cell>
          <cell r="BH2781">
            <v>13</v>
          </cell>
          <cell r="BI2781" t="str">
            <v>0</v>
          </cell>
          <cell r="BJ2781">
            <v>0</v>
          </cell>
          <cell r="BK2781">
            <v>0</v>
          </cell>
          <cell r="BL2781"/>
          <cell r="BM2781"/>
          <cell r="BN2781"/>
          <cell r="BO2781"/>
          <cell r="BQ2781" t="str">
            <v>DPOT</v>
          </cell>
          <cell r="BS2781" t="str">
            <v/>
          </cell>
          <cell r="BT2781" t="str">
            <v/>
          </cell>
        </row>
        <row r="2782">
          <cell r="H2782">
            <v>4</v>
          </cell>
          <cell r="O2782">
            <v>252538</v>
          </cell>
          <cell r="P2782"/>
          <cell r="Q2782" t="str">
            <v>EST CADEIRA JOHN GRAZ (TECA) CAMURCA TAUPE</v>
          </cell>
          <cell r="R2782"/>
          <cell r="S2782"/>
          <cell r="T2782">
            <v>0.48</v>
          </cell>
          <cell r="U2782">
            <v>0.53</v>
          </cell>
          <cell r="V2782">
            <v>0.82</v>
          </cell>
          <cell r="W2782">
            <v>0</v>
          </cell>
          <cell r="X2782" t="str">
            <v>EST CADEIRA JOHN GRAZ (TECA) CAMURCA TAUPE - 0,48x0,53x0,82H</v>
          </cell>
          <cell r="Y2782">
            <v>0</v>
          </cell>
          <cell r="Z2782">
            <v>0</v>
          </cell>
          <cell r="AA2782">
            <v>0</v>
          </cell>
          <cell r="AB2782"/>
          <cell r="AC2782"/>
          <cell r="AD2782"/>
          <cell r="AE2782">
            <v>0</v>
          </cell>
          <cell r="AF2782">
            <v>0</v>
          </cell>
          <cell r="AG2782">
            <v>0</v>
          </cell>
          <cell r="AH2782">
            <v>0</v>
          </cell>
          <cell r="AI2782" t="str">
            <v xml:space="preserve">REF: </v>
          </cell>
          <cell r="AJ2782" t="str">
            <v>PRODUTO PRONTA ENTREGA</v>
          </cell>
          <cell r="AK2782"/>
          <cell r="AL2782" t="str">
            <v>ETIQUETA DE ESTOQUE</v>
          </cell>
          <cell r="AM2782"/>
          <cell r="AN2782" t="str">
            <v/>
          </cell>
          <cell r="AO2782" t="str">
            <v/>
          </cell>
          <cell r="AP2782" t="str">
            <v/>
          </cell>
          <cell r="AQ2782" t="str">
            <v/>
          </cell>
          <cell r="AR2782" t="str">
            <v>ETIQUETA DE ESTOQUE - xxH</v>
          </cell>
          <cell r="AS2782"/>
          <cell r="AT2782" t="str">
            <v>EST</v>
          </cell>
          <cell r="AU2782" t="str">
            <v>EST</v>
          </cell>
          <cell r="AV2782" t="str">
            <v/>
          </cell>
          <cell r="AW2782">
            <v>12278.51</v>
          </cell>
          <cell r="AX2782">
            <v>-12278.51</v>
          </cell>
          <cell r="AY2782"/>
          <cell r="AZ2782" t="str">
            <v/>
          </cell>
          <cell r="BA2782"/>
          <cell r="BB2782"/>
          <cell r="BC2782"/>
          <cell r="BD2782" t="str">
            <v/>
          </cell>
          <cell r="BE2782">
            <v>0</v>
          </cell>
          <cell r="BF2782" t="str">
            <v/>
          </cell>
          <cell r="BG2782" t="str">
            <v/>
          </cell>
          <cell r="BH2782">
            <v>13</v>
          </cell>
          <cell r="BI2782" t="str">
            <v>0</v>
          </cell>
          <cell r="BJ2782">
            <v>0</v>
          </cell>
          <cell r="BK2782">
            <v>0</v>
          </cell>
          <cell r="BL2782"/>
          <cell r="BM2782"/>
          <cell r="BN2782"/>
          <cell r="BO2782"/>
          <cell r="BQ2782" t="str">
            <v>DPOT</v>
          </cell>
          <cell r="BS2782" t="str">
            <v/>
          </cell>
          <cell r="BT2782" t="str">
            <v/>
          </cell>
        </row>
        <row r="2783">
          <cell r="H2783">
            <v>4</v>
          </cell>
          <cell r="O2783">
            <v>252418</v>
          </cell>
          <cell r="P2783"/>
          <cell r="Q2783" t="str">
            <v>EST CADEIRA GIRAFA BORDADEIRA (IPE)</v>
          </cell>
          <cell r="R2783"/>
          <cell r="S2783"/>
          <cell r="T2783">
            <v>0.39</v>
          </cell>
          <cell r="U2783">
            <v>0.42</v>
          </cell>
          <cell r="V2783">
            <v>0.65</v>
          </cell>
          <cell r="W2783">
            <v>0</v>
          </cell>
          <cell r="X2783" t="str">
            <v>EST CADEIRA GIRAFA BORDADEIRA (IPE) - 0,39x0,42x0,65H</v>
          </cell>
          <cell r="Y2783">
            <v>0</v>
          </cell>
          <cell r="Z2783">
            <v>0</v>
          </cell>
          <cell r="AA2783">
            <v>0</v>
          </cell>
          <cell r="AB2783"/>
          <cell r="AC2783"/>
          <cell r="AD2783"/>
          <cell r="AE2783">
            <v>0</v>
          </cell>
          <cell r="AF2783">
            <v>0</v>
          </cell>
          <cell r="AG2783">
            <v>0</v>
          </cell>
          <cell r="AH2783">
            <v>0</v>
          </cell>
          <cell r="AI2783" t="str">
            <v xml:space="preserve">REF: </v>
          </cell>
          <cell r="AJ2783" t="str">
            <v>PRODUTO PRONTA ENTREGA</v>
          </cell>
          <cell r="AK2783"/>
          <cell r="AL2783" t="str">
            <v>ETIQUETA DE ESTOQUE</v>
          </cell>
          <cell r="AM2783"/>
          <cell r="AN2783" t="str">
            <v/>
          </cell>
          <cell r="AO2783" t="str">
            <v/>
          </cell>
          <cell r="AP2783" t="str">
            <v/>
          </cell>
          <cell r="AQ2783" t="str">
            <v/>
          </cell>
          <cell r="AR2783" t="str">
            <v>ETIQUETA DE ESTOQUE - xxH</v>
          </cell>
          <cell r="AS2783"/>
          <cell r="AT2783" t="str">
            <v>EST</v>
          </cell>
          <cell r="AU2783" t="str">
            <v>EST</v>
          </cell>
          <cell r="AV2783" t="str">
            <v/>
          </cell>
          <cell r="AW2783">
            <v>6720</v>
          </cell>
          <cell r="AX2783">
            <v>-6720</v>
          </cell>
          <cell r="AY2783"/>
          <cell r="AZ2783" t="str">
            <v/>
          </cell>
          <cell r="BA2783"/>
          <cell r="BB2783"/>
          <cell r="BC2783"/>
          <cell r="BD2783" t="str">
            <v/>
          </cell>
          <cell r="BE2783">
            <v>0</v>
          </cell>
          <cell r="BF2783" t="str">
            <v/>
          </cell>
          <cell r="BG2783" t="str">
            <v/>
          </cell>
          <cell r="BH2783">
            <v>203</v>
          </cell>
          <cell r="BI2783" t="str">
            <v>0</v>
          </cell>
          <cell r="BJ2783">
            <v>0</v>
          </cell>
          <cell r="BK2783">
            <v>0</v>
          </cell>
          <cell r="BL2783"/>
          <cell r="BM2783"/>
          <cell r="BN2783"/>
          <cell r="BO2783"/>
          <cell r="BQ2783" t="str">
            <v>DPOT</v>
          </cell>
          <cell r="BS2783" t="str">
            <v/>
          </cell>
          <cell r="BT2783" t="str">
            <v/>
          </cell>
        </row>
        <row r="2784">
          <cell r="H2784">
            <v>9</v>
          </cell>
          <cell r="O2784">
            <v>252417</v>
          </cell>
          <cell r="P2784"/>
          <cell r="Q2784" t="str">
            <v>EST CADEIRA GIRAFA (IPE)</v>
          </cell>
          <cell r="R2784"/>
          <cell r="S2784"/>
          <cell r="T2784">
            <v>0.39</v>
          </cell>
          <cell r="U2784">
            <v>0.43</v>
          </cell>
          <cell r="V2784">
            <v>0.79</v>
          </cell>
          <cell r="W2784">
            <v>0</v>
          </cell>
          <cell r="X2784" t="str">
            <v>EST CADEIRA GIRAFA (IPE) - 0,39x0,43x0,79H</v>
          </cell>
          <cell r="Y2784">
            <v>0</v>
          </cell>
          <cell r="Z2784">
            <v>0</v>
          </cell>
          <cell r="AA2784">
            <v>0</v>
          </cell>
          <cell r="AB2784"/>
          <cell r="AC2784"/>
          <cell r="AD2784"/>
          <cell r="AE2784">
            <v>0</v>
          </cell>
          <cell r="AF2784">
            <v>0</v>
          </cell>
          <cell r="AG2784">
            <v>0</v>
          </cell>
          <cell r="AH2784">
            <v>0</v>
          </cell>
          <cell r="AI2784" t="str">
            <v xml:space="preserve">REF: </v>
          </cell>
          <cell r="AJ2784" t="str">
            <v>PRODUTO PRONTA ENTREGA</v>
          </cell>
          <cell r="AK2784"/>
          <cell r="AL2784" t="str">
            <v>ETIQUETA DE ESTOQUE</v>
          </cell>
          <cell r="AM2784"/>
          <cell r="AN2784" t="str">
            <v/>
          </cell>
          <cell r="AO2784" t="str">
            <v/>
          </cell>
          <cell r="AP2784" t="str">
            <v/>
          </cell>
          <cell r="AQ2784" t="str">
            <v/>
          </cell>
          <cell r="AR2784" t="str">
            <v>ETIQUETA DE ESTOQUE - xxH</v>
          </cell>
          <cell r="AS2784"/>
          <cell r="AT2784" t="str">
            <v>EST</v>
          </cell>
          <cell r="AU2784" t="str">
            <v>EST</v>
          </cell>
          <cell r="AV2784" t="str">
            <v/>
          </cell>
          <cell r="AW2784">
            <v>6144</v>
          </cell>
          <cell r="AX2784">
            <v>-6144</v>
          </cell>
          <cell r="AY2784"/>
          <cell r="AZ2784" t="str">
            <v/>
          </cell>
          <cell r="BA2784"/>
          <cell r="BB2784"/>
          <cell r="BC2784"/>
          <cell r="BD2784" t="str">
            <v/>
          </cell>
          <cell r="BE2784">
            <v>0</v>
          </cell>
          <cell r="BF2784" t="str">
            <v/>
          </cell>
          <cell r="BG2784" t="str">
            <v/>
          </cell>
          <cell r="BH2784">
            <v>203</v>
          </cell>
          <cell r="BI2784" t="str">
            <v>0</v>
          </cell>
          <cell r="BJ2784">
            <v>0</v>
          </cell>
          <cell r="BK2784">
            <v>0</v>
          </cell>
          <cell r="BL2784"/>
          <cell r="BM2784"/>
          <cell r="BN2784"/>
          <cell r="BO2784"/>
          <cell r="BQ2784" t="str">
            <v>DPOT</v>
          </cell>
          <cell r="BS2784" t="str">
            <v/>
          </cell>
          <cell r="BT2784" t="str">
            <v/>
          </cell>
        </row>
        <row r="2785">
          <cell r="H2785">
            <v>1</v>
          </cell>
          <cell r="O2785">
            <v>252275</v>
          </cell>
          <cell r="P2785"/>
          <cell r="Q2785" t="str">
            <v>EST BANQUETA CUCA (FREIJO NAT) TC EL SWISS VELVET BEIGE</v>
          </cell>
          <cell r="R2785"/>
          <cell r="S2785"/>
          <cell r="T2785">
            <v>0.51</v>
          </cell>
          <cell r="U2785">
            <v>0.4</v>
          </cell>
          <cell r="V2785">
            <v>0.39</v>
          </cell>
          <cell r="W2785">
            <v>0</v>
          </cell>
          <cell r="X2785" t="str">
            <v>EST BANQUETA CUCA (FREIJO NAT) TC EL SWISS VELVET BEIGE - 0,51x0,4x0,39H</v>
          </cell>
          <cell r="Y2785">
            <v>0</v>
          </cell>
          <cell r="Z2785">
            <v>0</v>
          </cell>
          <cell r="AA2785">
            <v>0</v>
          </cell>
          <cell r="AB2785"/>
          <cell r="AC2785"/>
          <cell r="AD2785"/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 t="str">
            <v xml:space="preserve">REF: </v>
          </cell>
          <cell r="AJ2785" t="str">
            <v>PRODUTO PRONTA ENTREGA</v>
          </cell>
          <cell r="AK2785"/>
          <cell r="AL2785" t="str">
            <v>ETIQUETA DE ESTOQUE</v>
          </cell>
          <cell r="AM2785"/>
          <cell r="AN2785" t="str">
            <v/>
          </cell>
          <cell r="AO2785" t="str">
            <v/>
          </cell>
          <cell r="AP2785" t="str">
            <v/>
          </cell>
          <cell r="AQ2785" t="str">
            <v/>
          </cell>
          <cell r="AR2785" t="str">
            <v>ETIQUETA DE ESTOQUE - xxH</v>
          </cell>
          <cell r="AS2785"/>
          <cell r="AT2785" t="str">
            <v>EST</v>
          </cell>
          <cell r="AU2785" t="str">
            <v>EST</v>
          </cell>
          <cell r="AV2785" t="str">
            <v/>
          </cell>
          <cell r="AW2785">
            <v>10149.129999999999</v>
          </cell>
          <cell r="AX2785">
            <v>-10149.129999999999</v>
          </cell>
          <cell r="AY2785"/>
          <cell r="AZ2785" t="str">
            <v/>
          </cell>
          <cell r="BA2785"/>
          <cell r="BB2785"/>
          <cell r="BC2785"/>
          <cell r="BD2785" t="str">
            <v/>
          </cell>
          <cell r="BE2785">
            <v>0</v>
          </cell>
          <cell r="BF2785" t="str">
            <v/>
          </cell>
          <cell r="BG2785" t="str">
            <v/>
          </cell>
          <cell r="BH2785">
            <v>13</v>
          </cell>
          <cell r="BI2785" t="str">
            <v>0</v>
          </cell>
          <cell r="BJ2785">
            <v>0</v>
          </cell>
          <cell r="BK2785">
            <v>0</v>
          </cell>
          <cell r="BL2785"/>
          <cell r="BM2785"/>
          <cell r="BN2785"/>
          <cell r="BO2785"/>
          <cell r="BQ2785" t="str">
            <v>DPOT</v>
          </cell>
          <cell r="BS2785" t="str">
            <v/>
          </cell>
          <cell r="BT2785" t="str">
            <v/>
          </cell>
        </row>
        <row r="2786">
          <cell r="H2786">
            <v>1</v>
          </cell>
          <cell r="O2786">
            <v>252274</v>
          </cell>
          <cell r="P2786"/>
          <cell r="Q2786" t="str">
            <v>EST POLTRONA CUCA (FREIJO NAT) TC EL SWISS VELVET BEIGE</v>
          </cell>
          <cell r="R2786"/>
          <cell r="S2786"/>
          <cell r="T2786">
            <v>0.63</v>
          </cell>
          <cell r="U2786">
            <v>0.9</v>
          </cell>
          <cell r="V2786">
            <v>0.89</v>
          </cell>
          <cell r="W2786">
            <v>0</v>
          </cell>
          <cell r="X2786" t="str">
            <v>EST POLTRONA CUCA (FREIJO NAT) TC EL SWISS VELVET BEIGE - 0,63x0,9x0,89H</v>
          </cell>
          <cell r="Y2786">
            <v>0</v>
          </cell>
          <cell r="Z2786">
            <v>0</v>
          </cell>
          <cell r="AA2786">
            <v>0</v>
          </cell>
          <cell r="AB2786"/>
          <cell r="AC2786"/>
          <cell r="AD2786"/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 t="str">
            <v xml:space="preserve">REF: </v>
          </cell>
          <cell r="AJ2786" t="str">
            <v>PRODUTO PRONTA ENTREGA</v>
          </cell>
          <cell r="AK2786"/>
          <cell r="AL2786" t="str">
            <v>ETIQUETA DE ESTOQUE</v>
          </cell>
          <cell r="AM2786"/>
          <cell r="AN2786" t="str">
            <v/>
          </cell>
          <cell r="AO2786" t="str">
            <v/>
          </cell>
          <cell r="AP2786" t="str">
            <v/>
          </cell>
          <cell r="AQ2786" t="str">
            <v/>
          </cell>
          <cell r="AR2786" t="str">
            <v>ETIQUETA DE ESTOQUE - xxH</v>
          </cell>
          <cell r="AS2786"/>
          <cell r="AT2786" t="str">
            <v>EST</v>
          </cell>
          <cell r="AU2786" t="str">
            <v>EST</v>
          </cell>
          <cell r="AV2786" t="str">
            <v/>
          </cell>
          <cell r="AW2786">
            <v>24175.23</v>
          </cell>
          <cell r="AX2786">
            <v>-24175.23</v>
          </cell>
          <cell r="AY2786"/>
          <cell r="AZ2786" t="str">
            <v/>
          </cell>
          <cell r="BA2786"/>
          <cell r="BB2786"/>
          <cell r="BC2786"/>
          <cell r="BD2786" t="str">
            <v/>
          </cell>
          <cell r="BE2786">
            <v>0</v>
          </cell>
          <cell r="BF2786" t="str">
            <v/>
          </cell>
          <cell r="BG2786" t="str">
            <v/>
          </cell>
          <cell r="BH2786">
            <v>13</v>
          </cell>
          <cell r="BI2786" t="str">
            <v>0</v>
          </cell>
          <cell r="BJ2786">
            <v>0</v>
          </cell>
          <cell r="BK2786">
            <v>0</v>
          </cell>
          <cell r="BL2786"/>
          <cell r="BM2786"/>
          <cell r="BN2786"/>
          <cell r="BO2786"/>
          <cell r="BQ2786" t="str">
            <v>DPOT</v>
          </cell>
          <cell r="BS2786" t="str">
            <v/>
          </cell>
          <cell r="BT2786" t="str">
            <v/>
          </cell>
        </row>
        <row r="2787">
          <cell r="H2787">
            <v>4</v>
          </cell>
          <cell r="O2787">
            <v>252235</v>
          </cell>
          <cell r="P2787"/>
          <cell r="Q2787" t="str">
            <v>EST BANQUETA PORTUGUESA (CORDA KRAFT) (IPE NATURAL)</v>
          </cell>
          <cell r="R2787"/>
          <cell r="S2787"/>
          <cell r="T2787">
            <v>0.65</v>
          </cell>
          <cell r="U2787">
            <v>0.45</v>
          </cell>
          <cell r="V2787">
            <v>0.39</v>
          </cell>
          <cell r="W2787">
            <v>0</v>
          </cell>
          <cell r="X2787" t="str">
            <v>EST BANQUETA PORTUGUESA (CORDA KRAFT) (IPE NATURAL) - 0,65x0,45x0,39H</v>
          </cell>
          <cell r="Y2787">
            <v>0</v>
          </cell>
          <cell r="Z2787">
            <v>0</v>
          </cell>
          <cell r="AA2787">
            <v>0</v>
          </cell>
          <cell r="AB2787"/>
          <cell r="AC2787"/>
          <cell r="AD2787"/>
          <cell r="AE2787">
            <v>0</v>
          </cell>
          <cell r="AF2787">
            <v>0</v>
          </cell>
          <cell r="AG2787">
            <v>0</v>
          </cell>
          <cell r="AH2787">
            <v>0</v>
          </cell>
          <cell r="AI2787" t="str">
            <v xml:space="preserve">REF: </v>
          </cell>
          <cell r="AJ2787" t="str">
            <v>PRODUTO PRONTA ENTREGA</v>
          </cell>
          <cell r="AK2787"/>
          <cell r="AL2787" t="str">
            <v>ETIQUETA DE ESTOQUE</v>
          </cell>
          <cell r="AM2787"/>
          <cell r="AN2787" t="str">
            <v/>
          </cell>
          <cell r="AO2787" t="str">
            <v/>
          </cell>
          <cell r="AP2787" t="str">
            <v/>
          </cell>
          <cell r="AQ2787" t="str">
            <v/>
          </cell>
          <cell r="AR2787" t="str">
            <v>ETIQUETA DE ESTOQUE - xxH</v>
          </cell>
          <cell r="AS2787"/>
          <cell r="AT2787" t="str">
            <v>EST</v>
          </cell>
          <cell r="AU2787" t="str">
            <v>EST</v>
          </cell>
          <cell r="AV2787" t="str">
            <v/>
          </cell>
          <cell r="AW2787">
            <v>11465.54</v>
          </cell>
          <cell r="AX2787">
            <v>-11465.54</v>
          </cell>
          <cell r="AY2787"/>
          <cell r="AZ2787" t="str">
            <v/>
          </cell>
          <cell r="BA2787"/>
          <cell r="BB2787"/>
          <cell r="BC2787"/>
          <cell r="BD2787" t="str">
            <v/>
          </cell>
          <cell r="BE2787">
            <v>0</v>
          </cell>
          <cell r="BF2787" t="str">
            <v/>
          </cell>
          <cell r="BG2787" t="str">
            <v/>
          </cell>
          <cell r="BH2787">
            <v>203</v>
          </cell>
          <cell r="BI2787" t="str">
            <v>0</v>
          </cell>
          <cell r="BJ2787">
            <v>0</v>
          </cell>
          <cell r="BK2787">
            <v>0</v>
          </cell>
          <cell r="BL2787"/>
          <cell r="BM2787"/>
          <cell r="BN2787"/>
          <cell r="BO2787"/>
          <cell r="BQ2787" t="str">
            <v>DPOT</v>
          </cell>
          <cell r="BS2787" t="str">
            <v/>
          </cell>
          <cell r="BT2787" t="str">
            <v/>
          </cell>
        </row>
        <row r="2788">
          <cell r="H2788">
            <v>1</v>
          </cell>
          <cell r="O2788">
            <v>252234</v>
          </cell>
          <cell r="P2788"/>
          <cell r="Q2788" t="str">
            <v>EST BANCO DOMINO (4 LUG) (CILIN IPE) (CONC GOIABA) (CORTEN)</v>
          </cell>
          <cell r="R2788"/>
          <cell r="S2788"/>
          <cell r="T2788">
            <v>1.9</v>
          </cell>
          <cell r="U2788">
            <v>0.45</v>
          </cell>
          <cell r="V2788">
            <v>0.48</v>
          </cell>
          <cell r="W2788">
            <v>0</v>
          </cell>
          <cell r="X2788" t="str">
            <v>EST BANCO DOMINO (4 LUG) (CILIN IPE) (CONC GOIABA) (CORTEN) - 1,9x0,45x0,48H</v>
          </cell>
          <cell r="Y2788">
            <v>0</v>
          </cell>
          <cell r="Z2788">
            <v>0</v>
          </cell>
          <cell r="AA2788">
            <v>0</v>
          </cell>
          <cell r="AB2788"/>
          <cell r="AC2788"/>
          <cell r="AD2788"/>
          <cell r="AE2788">
            <v>0</v>
          </cell>
          <cell r="AF2788">
            <v>0</v>
          </cell>
          <cell r="AG2788">
            <v>0</v>
          </cell>
          <cell r="AH2788">
            <v>0</v>
          </cell>
          <cell r="AI2788" t="str">
            <v xml:space="preserve">REF: </v>
          </cell>
          <cell r="AJ2788" t="str">
            <v>PRODUTO PRONTA ENTREGA</v>
          </cell>
          <cell r="AK2788"/>
          <cell r="AL2788" t="str">
            <v>ETIQUETA DE ESTOQUE</v>
          </cell>
          <cell r="AM2788"/>
          <cell r="AN2788" t="str">
            <v/>
          </cell>
          <cell r="AO2788" t="str">
            <v/>
          </cell>
          <cell r="AP2788" t="str">
            <v/>
          </cell>
          <cell r="AQ2788" t="str">
            <v/>
          </cell>
          <cell r="AR2788" t="str">
            <v>ETIQUETA DE ESTOQUE - xxH</v>
          </cell>
          <cell r="AS2788"/>
          <cell r="AT2788" t="str">
            <v>EST</v>
          </cell>
          <cell r="AU2788" t="str">
            <v>EST</v>
          </cell>
          <cell r="AV2788" t="str">
            <v/>
          </cell>
          <cell r="AW2788">
            <v>42082.82</v>
          </cell>
          <cell r="AX2788">
            <v>-42082.82</v>
          </cell>
          <cell r="AY2788"/>
          <cell r="AZ2788" t="str">
            <v/>
          </cell>
          <cell r="BA2788"/>
          <cell r="BB2788"/>
          <cell r="BC2788"/>
          <cell r="BD2788" t="str">
            <v/>
          </cell>
          <cell r="BE2788">
            <v>0</v>
          </cell>
          <cell r="BF2788" t="str">
            <v/>
          </cell>
          <cell r="BG2788" t="str">
            <v/>
          </cell>
          <cell r="BH2788">
            <v>203</v>
          </cell>
          <cell r="BI2788" t="str">
            <v>0</v>
          </cell>
          <cell r="BJ2788">
            <v>0</v>
          </cell>
          <cell r="BK2788">
            <v>0</v>
          </cell>
          <cell r="BL2788"/>
          <cell r="BM2788"/>
          <cell r="BN2788"/>
          <cell r="BO2788"/>
          <cell r="BQ2788" t="str">
            <v>DPOT</v>
          </cell>
          <cell r="BS2788" t="str">
            <v/>
          </cell>
          <cell r="BT2788" t="str">
            <v/>
          </cell>
        </row>
        <row r="2789">
          <cell r="H2789">
            <v>0</v>
          </cell>
          <cell r="O2789">
            <v>252166</v>
          </cell>
          <cell r="P2789"/>
          <cell r="Q2789" t="str">
            <v>EST MANCEBO KBID (FREIJO) (G3 - ROSSO FIORENTINO) INOX</v>
          </cell>
          <cell r="R2789"/>
          <cell r="S2789"/>
          <cell r="T2789">
            <v>0.47</v>
          </cell>
          <cell r="U2789">
            <v>0.16</v>
          </cell>
          <cell r="V2789">
            <v>1.35</v>
          </cell>
          <cell r="W2789">
            <v>0</v>
          </cell>
          <cell r="X2789" t="str">
            <v>EST MANCEBO KBID (FREIJO) (G3 - ROSSO FIORENTINO) INOX - 0,47x0,16x1,35H</v>
          </cell>
          <cell r="Y2789">
            <v>0</v>
          </cell>
          <cell r="Z2789">
            <v>0</v>
          </cell>
          <cell r="AA2789">
            <v>0</v>
          </cell>
          <cell r="AB2789"/>
          <cell r="AC2789"/>
          <cell r="AD2789"/>
          <cell r="AE2789">
            <v>0</v>
          </cell>
          <cell r="AF2789">
            <v>0</v>
          </cell>
          <cell r="AG2789">
            <v>0</v>
          </cell>
          <cell r="AH2789">
            <v>0</v>
          </cell>
          <cell r="AI2789" t="str">
            <v xml:space="preserve">REF: </v>
          </cell>
          <cell r="AJ2789" t="str">
            <v>PRODUTO PRONTA ENTREGA</v>
          </cell>
          <cell r="AK2789"/>
          <cell r="AL2789" t="str">
            <v>ETIQUETA DE ESTOQUE</v>
          </cell>
          <cell r="AM2789"/>
          <cell r="AN2789" t="str">
            <v/>
          </cell>
          <cell r="AO2789" t="str">
            <v/>
          </cell>
          <cell r="AP2789" t="str">
            <v/>
          </cell>
          <cell r="AQ2789" t="str">
            <v/>
          </cell>
          <cell r="AR2789" t="str">
            <v>ETIQUETA DE ESTOQUE - xxH</v>
          </cell>
          <cell r="AS2789"/>
          <cell r="AT2789" t="str">
            <v>EST</v>
          </cell>
          <cell r="AU2789" t="str">
            <v>EST</v>
          </cell>
          <cell r="AV2789" t="str">
            <v/>
          </cell>
          <cell r="AW2789">
            <v>24105.279999999999</v>
          </cell>
          <cell r="AX2789">
            <v>-24105.279999999999</v>
          </cell>
          <cell r="AY2789"/>
          <cell r="AZ2789" t="str">
            <v/>
          </cell>
          <cell r="BA2789"/>
          <cell r="BB2789"/>
          <cell r="BC2789"/>
          <cell r="BD2789" t="str">
            <v/>
          </cell>
          <cell r="BE2789">
            <v>0</v>
          </cell>
          <cell r="BF2789" t="str">
            <v/>
          </cell>
          <cell r="BG2789" t="str">
            <v/>
          </cell>
          <cell r="BH2789">
            <v>203</v>
          </cell>
          <cell r="BI2789" t="str">
            <v>0</v>
          </cell>
          <cell r="BJ2789">
            <v>0</v>
          </cell>
          <cell r="BK2789">
            <v>0</v>
          </cell>
          <cell r="BL2789"/>
          <cell r="BM2789"/>
          <cell r="BN2789"/>
          <cell r="BO2789"/>
          <cell r="BQ2789" t="str">
            <v>DPOT</v>
          </cell>
          <cell r="BS2789" t="str">
            <v/>
          </cell>
          <cell r="BT2789" t="str">
            <v/>
          </cell>
        </row>
        <row r="2790">
          <cell r="H2790">
            <v>2</v>
          </cell>
          <cell r="O2790">
            <v>251928</v>
          </cell>
          <cell r="P2790"/>
          <cell r="Q2790" t="str">
            <v>EST CADEIRA BOA C/B (FREIJO) TC SAGG INDIGO</v>
          </cell>
          <cell r="R2790"/>
          <cell r="S2790"/>
          <cell r="T2790">
            <v>0.65</v>
          </cell>
          <cell r="U2790">
            <v>0.65</v>
          </cell>
          <cell r="V2790">
            <v>0.8</v>
          </cell>
          <cell r="W2790">
            <v>0</v>
          </cell>
          <cell r="X2790" t="str">
            <v>EST CADEIRA BOA C/B (FREIJO) TC SAGG INDIGO - 0,65x0,65x0,8H</v>
          </cell>
          <cell r="Y2790">
            <v>0</v>
          </cell>
          <cell r="Z2790">
            <v>0</v>
          </cell>
          <cell r="AA2790">
            <v>0</v>
          </cell>
          <cell r="AB2790"/>
          <cell r="AC2790"/>
          <cell r="AD2790"/>
          <cell r="AE2790">
            <v>0</v>
          </cell>
          <cell r="AF2790">
            <v>0</v>
          </cell>
          <cell r="AG2790">
            <v>0</v>
          </cell>
          <cell r="AH2790">
            <v>0</v>
          </cell>
          <cell r="AI2790" t="str">
            <v xml:space="preserve">REF: </v>
          </cell>
          <cell r="AJ2790" t="str">
            <v>PRODUTO PRONTA ENTREGA</v>
          </cell>
          <cell r="AK2790"/>
          <cell r="AL2790" t="str">
            <v>ETIQUETA DE ESTOQUE</v>
          </cell>
          <cell r="AM2790"/>
          <cell r="AN2790" t="str">
            <v/>
          </cell>
          <cell r="AO2790" t="str">
            <v/>
          </cell>
          <cell r="AP2790" t="str">
            <v/>
          </cell>
          <cell r="AQ2790" t="str">
            <v/>
          </cell>
          <cell r="AR2790" t="str">
            <v>ETIQUETA DE ESTOQUE - xxH</v>
          </cell>
          <cell r="AS2790"/>
          <cell r="AT2790" t="str">
            <v>EST</v>
          </cell>
          <cell r="AU2790" t="str">
            <v>EST</v>
          </cell>
          <cell r="AV2790" t="str">
            <v/>
          </cell>
          <cell r="AW2790">
            <v>18119.240000000002</v>
          </cell>
          <cell r="AX2790">
            <v>-18119.240000000002</v>
          </cell>
          <cell r="AY2790"/>
          <cell r="AZ2790" t="str">
            <v/>
          </cell>
          <cell r="BA2790"/>
          <cell r="BB2790"/>
          <cell r="BC2790"/>
          <cell r="BD2790" t="str">
            <v/>
          </cell>
          <cell r="BE2790">
            <v>0</v>
          </cell>
          <cell r="BF2790" t="str">
            <v/>
          </cell>
          <cell r="BG2790" t="str">
            <v/>
          </cell>
          <cell r="BH2790">
            <v>13</v>
          </cell>
          <cell r="BI2790" t="str">
            <v>0</v>
          </cell>
          <cell r="BJ2790">
            <v>0</v>
          </cell>
          <cell r="BK2790">
            <v>0</v>
          </cell>
          <cell r="BL2790"/>
          <cell r="BM2790"/>
          <cell r="BN2790"/>
          <cell r="BO2790"/>
          <cell r="BQ2790" t="str">
            <v>DPOT</v>
          </cell>
          <cell r="BS2790" t="str">
            <v/>
          </cell>
          <cell r="BT2790" t="str">
            <v/>
          </cell>
        </row>
        <row r="2791">
          <cell r="H2791">
            <v>1</v>
          </cell>
          <cell r="O2791">
            <v>251318</v>
          </cell>
          <cell r="P2791"/>
          <cell r="Q2791" t="str">
            <v>EST LUMINARIA PAPIRO (CORIAN BRANCO)</v>
          </cell>
          <cell r="R2791"/>
          <cell r="S2791"/>
          <cell r="T2791">
            <v>0.19</v>
          </cell>
          <cell r="U2791">
            <v>0.41</v>
          </cell>
          <cell r="V2791">
            <v>0.65</v>
          </cell>
          <cell r="W2791">
            <v>0</v>
          </cell>
          <cell r="X2791" t="str">
            <v>EST LUMINARIA PAPIRO (CORIAN BRANCO) - 0,19x0,41x0,65H</v>
          </cell>
          <cell r="Y2791">
            <v>0</v>
          </cell>
          <cell r="Z2791">
            <v>0.5</v>
          </cell>
          <cell r="AA2791">
            <v>0</v>
          </cell>
          <cell r="AB2791"/>
          <cell r="AC2791"/>
          <cell r="AD2791"/>
          <cell r="AE2791">
            <v>0</v>
          </cell>
          <cell r="AF2791">
            <v>0</v>
          </cell>
          <cell r="AG2791">
            <v>0</v>
          </cell>
          <cell r="AH2791">
            <v>0</v>
          </cell>
          <cell r="AI2791" t="str">
            <v xml:space="preserve">REF: </v>
          </cell>
          <cell r="AJ2791"/>
          <cell r="AK2791"/>
          <cell r="AL2791" t="str">
            <v>ETIQUETA DE ESTOQUE</v>
          </cell>
          <cell r="AM2791"/>
          <cell r="AN2791" t="str">
            <v/>
          </cell>
          <cell r="AO2791" t="str">
            <v/>
          </cell>
          <cell r="AP2791" t="str">
            <v/>
          </cell>
          <cell r="AQ2791" t="str">
            <v/>
          </cell>
          <cell r="AR2791" t="str">
            <v>ETIQUETA DE ESTOQUE - xxH</v>
          </cell>
          <cell r="AS2791"/>
          <cell r="AT2791" t="str">
            <v>EST</v>
          </cell>
          <cell r="AU2791" t="str">
            <v>EST</v>
          </cell>
          <cell r="AV2791" t="str">
            <v/>
          </cell>
          <cell r="AW2791">
            <v>13233.38</v>
          </cell>
          <cell r="AX2791">
            <v>-13233.38</v>
          </cell>
          <cell r="AY2791"/>
          <cell r="AZ2791" t="str">
            <v/>
          </cell>
          <cell r="BA2791"/>
          <cell r="BB2791"/>
          <cell r="BC2791"/>
          <cell r="BD2791" t="str">
            <v/>
          </cell>
          <cell r="BE2791">
            <v>0</v>
          </cell>
          <cell r="BF2791" t="str">
            <v/>
          </cell>
          <cell r="BG2791" t="str">
            <v/>
          </cell>
          <cell r="BH2791">
            <v>203</v>
          </cell>
          <cell r="BI2791" t="str">
            <v>0</v>
          </cell>
          <cell r="BJ2791">
            <v>0</v>
          </cell>
          <cell r="BK2791">
            <v>0</v>
          </cell>
          <cell r="BL2791"/>
          <cell r="BM2791"/>
          <cell r="BN2791"/>
          <cell r="BO2791"/>
          <cell r="BQ2791" t="str">
            <v>DPOT</v>
          </cell>
          <cell r="BS2791" t="str">
            <v/>
          </cell>
          <cell r="BT2791" t="str">
            <v/>
          </cell>
        </row>
        <row r="2792">
          <cell r="H2792">
            <v>0</v>
          </cell>
          <cell r="O2792">
            <v>250959</v>
          </cell>
          <cell r="P2792"/>
          <cell r="Q2792" t="str">
            <v>EST ESPELHO PIRUETA (BASE METALICA) SUCUPIRA NATURAL</v>
          </cell>
          <cell r="R2792"/>
          <cell r="S2792"/>
          <cell r="T2792">
            <v>0.7</v>
          </cell>
          <cell r="U2792">
            <v>0.7</v>
          </cell>
          <cell r="V2792">
            <v>1.69</v>
          </cell>
          <cell r="W2792">
            <v>0</v>
          </cell>
          <cell r="X2792" t="str">
            <v>EST ESPELHO PIRUETA (BASE METALICA) SUCUPIRA NATURAL - 0,7x0,7x1,69H</v>
          </cell>
          <cell r="Y2792">
            <v>0</v>
          </cell>
          <cell r="Z2792">
            <v>0.5</v>
          </cell>
          <cell r="AA2792">
            <v>0</v>
          </cell>
          <cell r="AB2792"/>
          <cell r="AC2792"/>
          <cell r="AD2792"/>
          <cell r="AE2792">
            <v>0</v>
          </cell>
          <cell r="AF2792">
            <v>0</v>
          </cell>
          <cell r="AG2792">
            <v>0</v>
          </cell>
          <cell r="AH2792">
            <v>0</v>
          </cell>
          <cell r="AI2792" t="str">
            <v xml:space="preserve">REF: </v>
          </cell>
          <cell r="AJ2792"/>
          <cell r="AK2792"/>
          <cell r="AL2792" t="str">
            <v>ETIQUETA DE ESTOQUE</v>
          </cell>
          <cell r="AM2792"/>
          <cell r="AN2792" t="str">
            <v/>
          </cell>
          <cell r="AO2792" t="str">
            <v/>
          </cell>
          <cell r="AP2792" t="str">
            <v/>
          </cell>
          <cell r="AQ2792" t="str">
            <v/>
          </cell>
          <cell r="AR2792" t="str">
            <v>ETIQUETA DE ESTOQUE - xxH</v>
          </cell>
          <cell r="AS2792"/>
          <cell r="AT2792" t="str">
            <v>EST</v>
          </cell>
          <cell r="AU2792" t="str">
            <v>EST</v>
          </cell>
          <cell r="AV2792" t="str">
            <v/>
          </cell>
          <cell r="AW2792">
            <v>31943.94</v>
          </cell>
          <cell r="AX2792">
            <v>-31943.94</v>
          </cell>
          <cell r="AY2792"/>
          <cell r="AZ2792" t="str">
            <v/>
          </cell>
          <cell r="BA2792"/>
          <cell r="BB2792"/>
          <cell r="BC2792"/>
          <cell r="BD2792" t="str">
            <v/>
          </cell>
          <cell r="BE2792">
            <v>0</v>
          </cell>
          <cell r="BF2792" t="str">
            <v/>
          </cell>
          <cell r="BG2792" t="str">
            <v/>
          </cell>
          <cell r="BH2792">
            <v>13</v>
          </cell>
          <cell r="BI2792" t="str">
            <v>0</v>
          </cell>
          <cell r="BJ2792">
            <v>0</v>
          </cell>
          <cell r="BK2792">
            <v>0</v>
          </cell>
          <cell r="BL2792"/>
          <cell r="BM2792"/>
          <cell r="BN2792"/>
          <cell r="BO2792"/>
          <cell r="BQ2792" t="str">
            <v>DPOT</v>
          </cell>
          <cell r="BS2792" t="str">
            <v/>
          </cell>
          <cell r="BT2792" t="str">
            <v/>
          </cell>
        </row>
        <row r="2793">
          <cell r="H2793">
            <v>2</v>
          </cell>
          <cell r="O2793">
            <v>250916</v>
          </cell>
          <cell r="P2793"/>
          <cell r="Q2793" t="str">
            <v>EST BANQUETA LEME (ESTOF) (FREIJO NT) COURO FIRENZE 600</v>
          </cell>
          <cell r="R2793"/>
          <cell r="S2793"/>
          <cell r="T2793">
            <v>0.75</v>
          </cell>
          <cell r="U2793">
            <v>0.45</v>
          </cell>
          <cell r="V2793">
            <v>0.4</v>
          </cell>
          <cell r="W2793">
            <v>0</v>
          </cell>
          <cell r="X2793" t="str">
            <v>EST BANQUETA LEME (ESTOF) (FREIJO NT) COURO FIRENZE 600 - 0,75x0,45x0,4H</v>
          </cell>
          <cell r="Y2793">
            <v>0</v>
          </cell>
          <cell r="Z2793">
            <v>0</v>
          </cell>
          <cell r="AA2793">
            <v>0</v>
          </cell>
          <cell r="AB2793"/>
          <cell r="AC2793"/>
          <cell r="AD2793"/>
          <cell r="AE2793">
            <v>0</v>
          </cell>
          <cell r="AF2793">
            <v>0</v>
          </cell>
          <cell r="AG2793">
            <v>0</v>
          </cell>
          <cell r="AH2793">
            <v>0</v>
          </cell>
          <cell r="AI2793" t="str">
            <v xml:space="preserve">REF: </v>
          </cell>
          <cell r="AJ2793" t="str">
            <v>PRODUTO PRONTA ENTREGA</v>
          </cell>
          <cell r="AK2793"/>
          <cell r="AL2793" t="str">
            <v>ETIQUETA DE ESTOQUE</v>
          </cell>
          <cell r="AM2793"/>
          <cell r="AN2793" t="str">
            <v/>
          </cell>
          <cell r="AO2793" t="str">
            <v/>
          </cell>
          <cell r="AP2793" t="str">
            <v/>
          </cell>
          <cell r="AQ2793" t="str">
            <v/>
          </cell>
          <cell r="AR2793" t="str">
            <v>ETIQUETA DE ESTOQUE - xxH</v>
          </cell>
          <cell r="AS2793"/>
          <cell r="AT2793" t="str">
            <v>EST</v>
          </cell>
          <cell r="AU2793" t="str">
            <v>EST</v>
          </cell>
          <cell r="AV2793" t="str">
            <v/>
          </cell>
          <cell r="AW2793">
            <v>20357.29</v>
          </cell>
          <cell r="AX2793">
            <v>-20357.29</v>
          </cell>
          <cell r="AY2793"/>
          <cell r="AZ2793" t="str">
            <v/>
          </cell>
          <cell r="BA2793"/>
          <cell r="BB2793"/>
          <cell r="BC2793"/>
          <cell r="BD2793" t="str">
            <v/>
          </cell>
          <cell r="BE2793">
            <v>0</v>
          </cell>
          <cell r="BF2793" t="str">
            <v/>
          </cell>
          <cell r="BG2793" t="str">
            <v/>
          </cell>
          <cell r="BH2793">
            <v>13</v>
          </cell>
          <cell r="BI2793" t="str">
            <v>0</v>
          </cell>
          <cell r="BJ2793">
            <v>0</v>
          </cell>
          <cell r="BK2793">
            <v>0</v>
          </cell>
          <cell r="BL2793"/>
          <cell r="BM2793"/>
          <cell r="BN2793"/>
          <cell r="BO2793"/>
          <cell r="BQ2793" t="str">
            <v>DPOT</v>
          </cell>
          <cell r="BS2793" t="str">
            <v/>
          </cell>
          <cell r="BT2793" t="str">
            <v/>
          </cell>
        </row>
        <row r="2794">
          <cell r="H2794">
            <v>1</v>
          </cell>
          <cell r="O2794">
            <v>250789</v>
          </cell>
          <cell r="P2794"/>
          <cell r="Q2794" t="str">
            <v>EST POLTRONA PORTUGUESA S/B (CORDA KRAFT) (IPE NT)</v>
          </cell>
          <cell r="R2794"/>
          <cell r="S2794"/>
          <cell r="T2794">
            <v>0.65</v>
          </cell>
          <cell r="U2794">
            <v>0.67</v>
          </cell>
          <cell r="V2794">
            <v>0.75</v>
          </cell>
          <cell r="W2794">
            <v>0</v>
          </cell>
          <cell r="X2794" t="str">
            <v>EST POLTRONA PORTUGUESA S/B (CORDA KRAFT) (IPE NT) - 0,65x0,67x0,75H</v>
          </cell>
          <cell r="Y2794">
            <v>0</v>
          </cell>
          <cell r="Z2794">
            <v>0.5</v>
          </cell>
          <cell r="AA2794">
            <v>0</v>
          </cell>
          <cell r="AB2794"/>
          <cell r="AC2794"/>
          <cell r="AD2794"/>
          <cell r="AE2794">
            <v>0</v>
          </cell>
          <cell r="AF2794">
            <v>0</v>
          </cell>
          <cell r="AG2794">
            <v>0</v>
          </cell>
          <cell r="AH2794">
            <v>0</v>
          </cell>
          <cell r="AI2794" t="str">
            <v xml:space="preserve">REF: </v>
          </cell>
          <cell r="AJ2794"/>
          <cell r="AK2794"/>
          <cell r="AL2794" t="str">
            <v>ETIQUETA DE ESTOQUE</v>
          </cell>
          <cell r="AM2794"/>
          <cell r="AN2794" t="str">
            <v/>
          </cell>
          <cell r="AO2794" t="str">
            <v/>
          </cell>
          <cell r="AP2794" t="str">
            <v/>
          </cell>
          <cell r="AQ2794" t="str">
            <v/>
          </cell>
          <cell r="AR2794" t="str">
            <v>ETIQUETA DE ESTOQUE - xxH</v>
          </cell>
          <cell r="AS2794"/>
          <cell r="AT2794" t="str">
            <v>EST</v>
          </cell>
          <cell r="AU2794" t="str">
            <v>EST</v>
          </cell>
          <cell r="AV2794" t="str">
            <v/>
          </cell>
          <cell r="AW2794">
            <v>18692.96</v>
          </cell>
          <cell r="AX2794">
            <v>-18692.96</v>
          </cell>
          <cell r="AY2794"/>
          <cell r="AZ2794" t="str">
            <v/>
          </cell>
          <cell r="BA2794"/>
          <cell r="BB2794"/>
          <cell r="BC2794"/>
          <cell r="BD2794" t="str">
            <v/>
          </cell>
          <cell r="BE2794">
            <v>0</v>
          </cell>
          <cell r="BF2794" t="str">
            <v/>
          </cell>
          <cell r="BG2794" t="str">
            <v/>
          </cell>
          <cell r="BH2794">
            <v>203</v>
          </cell>
          <cell r="BI2794" t="str">
            <v>0</v>
          </cell>
          <cell r="BJ2794">
            <v>0</v>
          </cell>
          <cell r="BK2794">
            <v>0</v>
          </cell>
          <cell r="BL2794"/>
          <cell r="BM2794"/>
          <cell r="BN2794"/>
          <cell r="BO2794"/>
          <cell r="BQ2794" t="str">
            <v>DPOT</v>
          </cell>
          <cell r="BS2794" t="str">
            <v/>
          </cell>
          <cell r="BT2794" t="str">
            <v/>
          </cell>
        </row>
        <row r="2795">
          <cell r="H2795">
            <v>0</v>
          </cell>
          <cell r="O2795">
            <v>250725</v>
          </cell>
          <cell r="P2795"/>
          <cell r="Q2795" t="str">
            <v>EST MANCEBO KBID (BASE CONCRETO NATURAL) (IPE)</v>
          </cell>
          <cell r="R2795"/>
          <cell r="S2795"/>
          <cell r="T2795">
            <v>0.47</v>
          </cell>
          <cell r="U2795">
            <v>0.16</v>
          </cell>
          <cell r="V2795">
            <v>1.35</v>
          </cell>
          <cell r="W2795">
            <v>0</v>
          </cell>
          <cell r="X2795" t="str">
            <v>EST MANCEBO KBID (BASE CONCRETO NATURAL) (IPE) - 0,47x0,16x1,35H</v>
          </cell>
          <cell r="Y2795">
            <v>0</v>
          </cell>
          <cell r="Z2795">
            <v>0</v>
          </cell>
          <cell r="AA2795">
            <v>0</v>
          </cell>
          <cell r="AB2795"/>
          <cell r="AC2795"/>
          <cell r="AD2795"/>
          <cell r="AE2795">
            <v>0</v>
          </cell>
          <cell r="AF2795">
            <v>0</v>
          </cell>
          <cell r="AG2795">
            <v>0</v>
          </cell>
          <cell r="AH2795">
            <v>0</v>
          </cell>
          <cell r="AI2795" t="str">
            <v xml:space="preserve">REF: </v>
          </cell>
          <cell r="AJ2795" t="str">
            <v>PRODUTO PRONTA ENTREGA</v>
          </cell>
          <cell r="AK2795"/>
          <cell r="AL2795" t="str">
            <v>ETIQUETA DE ESTOQUE</v>
          </cell>
          <cell r="AM2795"/>
          <cell r="AN2795" t="str">
            <v/>
          </cell>
          <cell r="AO2795" t="str">
            <v/>
          </cell>
          <cell r="AP2795" t="str">
            <v/>
          </cell>
          <cell r="AQ2795" t="str">
            <v/>
          </cell>
          <cell r="AR2795" t="str">
            <v>ETIQUETA DE ESTOQUE - xxH</v>
          </cell>
          <cell r="AS2795"/>
          <cell r="AT2795" t="str">
            <v>EST</v>
          </cell>
          <cell r="AU2795" t="str">
            <v>EST</v>
          </cell>
          <cell r="AV2795" t="str">
            <v/>
          </cell>
          <cell r="AW2795">
            <v>18465.919999999998</v>
          </cell>
          <cell r="AX2795">
            <v>-18465.919999999998</v>
          </cell>
          <cell r="AY2795"/>
          <cell r="AZ2795" t="str">
            <v/>
          </cell>
          <cell r="BA2795"/>
          <cell r="BB2795"/>
          <cell r="BC2795"/>
          <cell r="BD2795" t="str">
            <v/>
          </cell>
          <cell r="BE2795">
            <v>0</v>
          </cell>
          <cell r="BF2795" t="str">
            <v/>
          </cell>
          <cell r="BG2795" t="str">
            <v/>
          </cell>
          <cell r="BH2795">
            <v>203</v>
          </cell>
          <cell r="BI2795" t="str">
            <v>0</v>
          </cell>
          <cell r="BJ2795">
            <v>0</v>
          </cell>
          <cell r="BK2795">
            <v>0</v>
          </cell>
          <cell r="BL2795"/>
          <cell r="BM2795"/>
          <cell r="BN2795"/>
          <cell r="BO2795"/>
          <cell r="BQ2795" t="str">
            <v>DPOT</v>
          </cell>
          <cell r="BS2795" t="str">
            <v/>
          </cell>
          <cell r="BT2795" t="str">
            <v/>
          </cell>
        </row>
        <row r="2796">
          <cell r="H2796">
            <v>0</v>
          </cell>
          <cell r="O2796">
            <v>250638</v>
          </cell>
          <cell r="P2796"/>
          <cell r="Q2796" t="str">
            <v>EST CADEIRA GB MTF600 (S/B) (KRAFT)</v>
          </cell>
          <cell r="R2796"/>
          <cell r="S2796"/>
          <cell r="T2796">
            <v>0.4</v>
          </cell>
          <cell r="U2796">
            <v>0.48</v>
          </cell>
          <cell r="V2796">
            <v>0.82</v>
          </cell>
          <cell r="W2796">
            <v>0</v>
          </cell>
          <cell r="X2796" t="str">
            <v>EST CADEIRA GB MTF600 (S/B) (KRAFT) - 0,4x0,48x0,82H</v>
          </cell>
          <cell r="Y2796">
            <v>0</v>
          </cell>
          <cell r="Z2796">
            <v>0</v>
          </cell>
          <cell r="AA2796">
            <v>0</v>
          </cell>
          <cell r="AB2796"/>
          <cell r="AC2796"/>
          <cell r="AD2796"/>
          <cell r="AE2796">
            <v>0</v>
          </cell>
          <cell r="AF2796">
            <v>0</v>
          </cell>
          <cell r="AG2796">
            <v>0</v>
          </cell>
          <cell r="AH2796">
            <v>0</v>
          </cell>
          <cell r="AI2796" t="str">
            <v xml:space="preserve">REF: </v>
          </cell>
          <cell r="AJ2796" t="str">
            <v>PRODUTO PRONTA ENTREGA</v>
          </cell>
          <cell r="AK2796"/>
          <cell r="AL2796" t="str">
            <v>ETIQUETA DE ESTOQUE</v>
          </cell>
          <cell r="AM2796"/>
          <cell r="AN2796" t="str">
            <v/>
          </cell>
          <cell r="AO2796" t="str">
            <v/>
          </cell>
          <cell r="AP2796" t="str">
            <v/>
          </cell>
          <cell r="AQ2796" t="str">
            <v/>
          </cell>
          <cell r="AR2796" t="str">
            <v>ETIQUETA DE ESTOQUE - xxH</v>
          </cell>
          <cell r="AS2796"/>
          <cell r="AT2796" t="str">
            <v>EST</v>
          </cell>
          <cell r="AU2796" t="str">
            <v>EST</v>
          </cell>
          <cell r="AV2796" t="str">
            <v/>
          </cell>
          <cell r="AW2796">
            <v>5158.8599999999997</v>
          </cell>
          <cell r="AX2796">
            <v>-5158.8599999999997</v>
          </cell>
          <cell r="AY2796"/>
          <cell r="AZ2796" t="str">
            <v/>
          </cell>
          <cell r="BA2796"/>
          <cell r="BB2796"/>
          <cell r="BC2796"/>
          <cell r="BD2796" t="str">
            <v/>
          </cell>
          <cell r="BE2796">
            <v>0</v>
          </cell>
          <cell r="BF2796" t="str">
            <v/>
          </cell>
          <cell r="BG2796" t="str">
            <v/>
          </cell>
          <cell r="BH2796">
            <v>13</v>
          </cell>
          <cell r="BI2796" t="str">
            <v>0</v>
          </cell>
          <cell r="BJ2796">
            <v>0</v>
          </cell>
          <cell r="BK2796">
            <v>0</v>
          </cell>
          <cell r="BL2796"/>
          <cell r="BM2796"/>
          <cell r="BN2796"/>
          <cell r="BO2796"/>
          <cell r="BQ2796" t="str">
            <v>DPOT</v>
          </cell>
          <cell r="BS2796" t="str">
            <v/>
          </cell>
          <cell r="BT2796" t="str">
            <v/>
          </cell>
        </row>
        <row r="2797">
          <cell r="H2797">
            <v>2</v>
          </cell>
          <cell r="O2797">
            <v>250613</v>
          </cell>
          <cell r="P2797"/>
          <cell r="Q2797" t="str">
            <v>EST POLTRON LEME ALTA (ESTOF) (FREIJO NT) COURO FIRENZE 600</v>
          </cell>
          <cell r="R2797"/>
          <cell r="S2797"/>
          <cell r="T2797">
            <v>0.75</v>
          </cell>
          <cell r="U2797">
            <v>0.8</v>
          </cell>
          <cell r="V2797">
            <v>1.1499999999999999</v>
          </cell>
          <cell r="W2797">
            <v>0</v>
          </cell>
          <cell r="X2797" t="str">
            <v>EST POLTRON LEME ALTA (ESTOF) (FREIJO NT) COURO FIRENZE 600 - 0,75x0,8x1,15H</v>
          </cell>
          <cell r="Y2797">
            <v>0</v>
          </cell>
          <cell r="Z2797">
            <v>0</v>
          </cell>
          <cell r="AA2797">
            <v>0</v>
          </cell>
          <cell r="AB2797"/>
          <cell r="AC2797"/>
          <cell r="AD2797"/>
          <cell r="AE2797">
            <v>0</v>
          </cell>
          <cell r="AF2797">
            <v>0</v>
          </cell>
          <cell r="AG2797">
            <v>0</v>
          </cell>
          <cell r="AH2797">
            <v>0</v>
          </cell>
          <cell r="AI2797" t="str">
            <v xml:space="preserve">REF: </v>
          </cell>
          <cell r="AJ2797" t="str">
            <v>PRODUTO PRONTA ENTREGA</v>
          </cell>
          <cell r="AK2797"/>
          <cell r="AL2797" t="str">
            <v>ETIQUETA DE ESTOQUE</v>
          </cell>
          <cell r="AM2797"/>
          <cell r="AN2797" t="str">
            <v/>
          </cell>
          <cell r="AO2797" t="str">
            <v/>
          </cell>
          <cell r="AP2797" t="str">
            <v/>
          </cell>
          <cell r="AQ2797" t="str">
            <v/>
          </cell>
          <cell r="AR2797" t="str">
            <v>ETIQUETA DE ESTOQUE - xxH</v>
          </cell>
          <cell r="AS2797"/>
          <cell r="AT2797" t="str">
            <v>EST</v>
          </cell>
          <cell r="AU2797" t="str">
            <v>EST</v>
          </cell>
          <cell r="AV2797" t="str">
            <v/>
          </cell>
          <cell r="AW2797">
            <v>43963.28</v>
          </cell>
          <cell r="AX2797">
            <v>-43963.28</v>
          </cell>
          <cell r="AY2797"/>
          <cell r="AZ2797" t="str">
            <v/>
          </cell>
          <cell r="BA2797"/>
          <cell r="BB2797"/>
          <cell r="BC2797"/>
          <cell r="BD2797" t="str">
            <v/>
          </cell>
          <cell r="BE2797">
            <v>0</v>
          </cell>
          <cell r="BF2797" t="str">
            <v/>
          </cell>
          <cell r="BG2797" t="str">
            <v/>
          </cell>
          <cell r="BH2797">
            <v>13</v>
          </cell>
          <cell r="BI2797" t="str">
            <v>0</v>
          </cell>
          <cell r="BJ2797">
            <v>0</v>
          </cell>
          <cell r="BK2797">
            <v>0</v>
          </cell>
          <cell r="BL2797"/>
          <cell r="BM2797"/>
          <cell r="BN2797"/>
          <cell r="BO2797"/>
          <cell r="BQ2797" t="str">
            <v>DPOT</v>
          </cell>
          <cell r="BS2797" t="str">
            <v/>
          </cell>
          <cell r="BT2797" t="str">
            <v/>
          </cell>
        </row>
        <row r="2798">
          <cell r="H2798">
            <v>1</v>
          </cell>
          <cell r="O2798">
            <v>250372</v>
          </cell>
          <cell r="P2798"/>
          <cell r="Q2798" t="str">
            <v>EST PUFF LONA (GARAPEIRA) DOUBLE TROUB NAVY MIX</v>
          </cell>
          <cell r="R2798"/>
          <cell r="S2798"/>
          <cell r="T2798">
            <v>0.86</v>
          </cell>
          <cell r="U2798">
            <v>0.86</v>
          </cell>
          <cell r="V2798">
            <v>0.38</v>
          </cell>
          <cell r="W2798">
            <v>0</v>
          </cell>
          <cell r="X2798" t="str">
            <v>EST PUFF LONA (GARAPEIRA) DOUBLE TROUB NAVY MIX - 0,86x0,86x0,38H</v>
          </cell>
          <cell r="Y2798">
            <v>0</v>
          </cell>
          <cell r="Z2798">
            <v>0</v>
          </cell>
          <cell r="AA2798">
            <v>0</v>
          </cell>
          <cell r="AB2798"/>
          <cell r="AC2798"/>
          <cell r="AD2798"/>
          <cell r="AE2798">
            <v>0</v>
          </cell>
          <cell r="AF2798">
            <v>0</v>
          </cell>
          <cell r="AG2798">
            <v>0</v>
          </cell>
          <cell r="AH2798">
            <v>0</v>
          </cell>
          <cell r="AI2798" t="str">
            <v xml:space="preserve">REF: </v>
          </cell>
          <cell r="AJ2798" t="str">
            <v>PRODUTO PRONTA ENTREGA</v>
          </cell>
          <cell r="AK2798"/>
          <cell r="AL2798" t="str">
            <v>ETIQUETA DE ESTOQUE</v>
          </cell>
          <cell r="AM2798"/>
          <cell r="AN2798" t="str">
            <v/>
          </cell>
          <cell r="AO2798" t="str">
            <v/>
          </cell>
          <cell r="AP2798" t="str">
            <v/>
          </cell>
          <cell r="AQ2798" t="str">
            <v/>
          </cell>
          <cell r="AR2798" t="str">
            <v>ETIQUETA DE ESTOQUE - xxH</v>
          </cell>
          <cell r="AS2798"/>
          <cell r="AT2798" t="str">
            <v>EST</v>
          </cell>
          <cell r="AU2798" t="str">
            <v>EST</v>
          </cell>
          <cell r="AV2798" t="str">
            <v/>
          </cell>
          <cell r="AW2798">
            <v>12466.31</v>
          </cell>
          <cell r="AX2798">
            <v>-12466.31</v>
          </cell>
          <cell r="AY2798"/>
          <cell r="AZ2798" t="str">
            <v/>
          </cell>
          <cell r="BA2798"/>
          <cell r="BB2798"/>
          <cell r="BC2798"/>
          <cell r="BD2798" t="str">
            <v/>
          </cell>
          <cell r="BE2798">
            <v>0</v>
          </cell>
          <cell r="BF2798" t="str">
            <v/>
          </cell>
          <cell r="BG2798" t="str">
            <v/>
          </cell>
          <cell r="BH2798">
            <v>13</v>
          </cell>
          <cell r="BI2798" t="str">
            <v>0</v>
          </cell>
          <cell r="BJ2798">
            <v>0</v>
          </cell>
          <cell r="BK2798">
            <v>0</v>
          </cell>
          <cell r="BL2798"/>
          <cell r="BM2798"/>
          <cell r="BN2798"/>
          <cell r="BO2798"/>
          <cell r="BQ2798" t="str">
            <v>DPOT</v>
          </cell>
          <cell r="BS2798" t="str">
            <v/>
          </cell>
          <cell r="BT2798" t="str">
            <v/>
          </cell>
        </row>
        <row r="2799">
          <cell r="H2799">
            <v>3</v>
          </cell>
          <cell r="O2799">
            <v>250371</v>
          </cell>
          <cell r="P2799"/>
          <cell r="Q2799" t="str">
            <v>EST POLTRONA OSCAR ESTAR (TELA NATURAL) (MAD IMBUIA STAIN)</v>
          </cell>
          <cell r="R2799"/>
          <cell r="S2799"/>
          <cell r="T2799">
            <v>0.7</v>
          </cell>
          <cell r="U2799">
            <v>0.65</v>
          </cell>
          <cell r="V2799">
            <v>0.8</v>
          </cell>
          <cell r="W2799">
            <v>0</v>
          </cell>
          <cell r="X2799" t="str">
            <v>EST POLTRONA OSCAR ESTAR (TELA NATURAL) (MAD IMBUIA STAIN) - 0,7x0,65x0,8H</v>
          </cell>
          <cell r="Y2799">
            <v>0</v>
          </cell>
          <cell r="Z2799">
            <v>0.5</v>
          </cell>
          <cell r="AA2799">
            <v>0</v>
          </cell>
          <cell r="AB2799"/>
          <cell r="AC2799"/>
          <cell r="AD2799"/>
          <cell r="AE2799">
            <v>0</v>
          </cell>
          <cell r="AF2799">
            <v>0</v>
          </cell>
          <cell r="AG2799">
            <v>0</v>
          </cell>
          <cell r="AH2799">
            <v>0</v>
          </cell>
          <cell r="AI2799" t="str">
            <v xml:space="preserve">REF: </v>
          </cell>
          <cell r="AJ2799"/>
          <cell r="AK2799"/>
          <cell r="AL2799" t="str">
            <v>ETIQUETA DE ESTOQUE</v>
          </cell>
          <cell r="AM2799"/>
          <cell r="AN2799" t="str">
            <v/>
          </cell>
          <cell r="AO2799" t="str">
            <v/>
          </cell>
          <cell r="AP2799" t="str">
            <v/>
          </cell>
          <cell r="AQ2799" t="str">
            <v/>
          </cell>
          <cell r="AR2799" t="str">
            <v>ETIQUETA DE ESTOQUE - xxH</v>
          </cell>
          <cell r="AS2799"/>
          <cell r="AT2799" t="str">
            <v>EST</v>
          </cell>
          <cell r="AU2799" t="str">
            <v>EST</v>
          </cell>
          <cell r="AV2799" t="str">
            <v/>
          </cell>
          <cell r="AW2799">
            <v>39274.589999999997</v>
          </cell>
          <cell r="AX2799">
            <v>-39274.589999999997</v>
          </cell>
          <cell r="AY2799"/>
          <cell r="AZ2799" t="str">
            <v/>
          </cell>
          <cell r="BA2799"/>
          <cell r="BB2799"/>
          <cell r="BC2799"/>
          <cell r="BD2799" t="str">
            <v/>
          </cell>
          <cell r="BE2799">
            <v>0</v>
          </cell>
          <cell r="BF2799" t="str">
            <v/>
          </cell>
          <cell r="BG2799" t="str">
            <v/>
          </cell>
          <cell r="BH2799">
            <v>13</v>
          </cell>
          <cell r="BI2799" t="str">
            <v>0</v>
          </cell>
          <cell r="BJ2799">
            <v>0</v>
          </cell>
          <cell r="BK2799">
            <v>0</v>
          </cell>
          <cell r="BL2799"/>
          <cell r="BM2799"/>
          <cell r="BN2799"/>
          <cell r="BO2799"/>
          <cell r="BQ2799" t="str">
            <v>DPOT</v>
          </cell>
          <cell r="BS2799" t="str">
            <v/>
          </cell>
          <cell r="BT2799" t="str">
            <v/>
          </cell>
        </row>
        <row r="2800">
          <cell r="H2800">
            <v>11</v>
          </cell>
          <cell r="O2800">
            <v>250351</v>
          </cell>
          <cell r="P2800"/>
          <cell r="Q2800" t="str">
            <v>EST BANCO GB (TELA NAT) (FREIJO) (ACO PTO)</v>
          </cell>
          <cell r="R2800"/>
          <cell r="S2800"/>
          <cell r="T2800">
            <v>0.42</v>
          </cell>
          <cell r="U2800">
            <v>0.42</v>
          </cell>
          <cell r="V2800">
            <v>0.45</v>
          </cell>
          <cell r="W2800">
            <v>0</v>
          </cell>
          <cell r="X2800" t="str">
            <v>EST BANCO GB (TELA NAT) (FREIJO) (ACO PTO) - 0,42x0,42x0,45H</v>
          </cell>
          <cell r="Y2800">
            <v>0</v>
          </cell>
          <cell r="Z2800">
            <v>0</v>
          </cell>
          <cell r="AA2800">
            <v>0</v>
          </cell>
          <cell r="AB2800"/>
          <cell r="AC2800"/>
          <cell r="AD2800"/>
          <cell r="AE2800">
            <v>0</v>
          </cell>
          <cell r="AF2800">
            <v>0</v>
          </cell>
          <cell r="AG2800">
            <v>0</v>
          </cell>
          <cell r="AH2800">
            <v>0</v>
          </cell>
          <cell r="AI2800" t="str">
            <v xml:space="preserve">REF: </v>
          </cell>
          <cell r="AJ2800" t="str">
            <v>PRODUTO PRONTA ENTREGA</v>
          </cell>
          <cell r="AK2800"/>
          <cell r="AL2800" t="str">
            <v>ETIQUETA DE ESTOQUE</v>
          </cell>
          <cell r="AM2800"/>
          <cell r="AN2800" t="str">
            <v/>
          </cell>
          <cell r="AO2800" t="str">
            <v/>
          </cell>
          <cell r="AP2800" t="str">
            <v/>
          </cell>
          <cell r="AQ2800" t="str">
            <v/>
          </cell>
          <cell r="AR2800" t="str">
            <v>ETIQUETA DE ESTOQUE - xxH</v>
          </cell>
          <cell r="AS2800"/>
          <cell r="AT2800" t="str">
            <v>EST</v>
          </cell>
          <cell r="AU2800" t="str">
            <v>EST</v>
          </cell>
          <cell r="AV2800" t="str">
            <v/>
          </cell>
          <cell r="AW2800">
            <v>3493.54</v>
          </cell>
          <cell r="AX2800">
            <v>-3493.54</v>
          </cell>
          <cell r="AY2800"/>
          <cell r="AZ2800" t="str">
            <v/>
          </cell>
          <cell r="BA2800"/>
          <cell r="BB2800"/>
          <cell r="BC2800"/>
          <cell r="BD2800" t="str">
            <v/>
          </cell>
          <cell r="BE2800">
            <v>0</v>
          </cell>
          <cell r="BF2800" t="str">
            <v/>
          </cell>
          <cell r="BG2800" t="str">
            <v/>
          </cell>
          <cell r="BH2800">
            <v>13</v>
          </cell>
          <cell r="BI2800" t="str">
            <v>0</v>
          </cell>
          <cell r="BJ2800">
            <v>0</v>
          </cell>
          <cell r="BK2800">
            <v>0</v>
          </cell>
          <cell r="BL2800"/>
          <cell r="BM2800"/>
          <cell r="BN2800"/>
          <cell r="BO2800"/>
          <cell r="BQ2800" t="str">
            <v>DPOT</v>
          </cell>
          <cell r="BS2800" t="str">
            <v/>
          </cell>
          <cell r="BT2800" t="str">
            <v/>
          </cell>
        </row>
        <row r="2801">
          <cell r="H2801">
            <v>3</v>
          </cell>
          <cell r="O2801">
            <v>250009</v>
          </cell>
          <cell r="P2801"/>
          <cell r="Q2801" t="str">
            <v>EST BANCO DOMINO (4 LUG) (G2 - RAFAELLO) (INOX)</v>
          </cell>
          <cell r="R2801"/>
          <cell r="S2801"/>
          <cell r="T2801">
            <v>1.9</v>
          </cell>
          <cell r="U2801">
            <v>0.45</v>
          </cell>
          <cell r="V2801">
            <v>0.48</v>
          </cell>
          <cell r="W2801">
            <v>0</v>
          </cell>
          <cell r="X2801" t="str">
            <v>EST BANCO DOMINO (4 LUG) (G2 - RAFAELLO) (INOX) - 1,9x0,45x0,48H</v>
          </cell>
          <cell r="Y2801">
            <v>0</v>
          </cell>
          <cell r="Z2801">
            <v>0</v>
          </cell>
          <cell r="AA2801">
            <v>0</v>
          </cell>
          <cell r="AB2801"/>
          <cell r="AC2801"/>
          <cell r="AD2801"/>
          <cell r="AE2801">
            <v>0</v>
          </cell>
          <cell r="AF2801">
            <v>0</v>
          </cell>
          <cell r="AG2801">
            <v>0</v>
          </cell>
          <cell r="AH2801">
            <v>0</v>
          </cell>
          <cell r="AI2801" t="str">
            <v xml:space="preserve">REF: </v>
          </cell>
          <cell r="AJ2801" t="str">
            <v>PRODUTO PRONTA ENTREGA</v>
          </cell>
          <cell r="AK2801"/>
          <cell r="AL2801" t="str">
            <v>ETIQUETA DE ESTOQUE</v>
          </cell>
          <cell r="AM2801"/>
          <cell r="AN2801" t="str">
            <v/>
          </cell>
          <cell r="AO2801" t="str">
            <v/>
          </cell>
          <cell r="AP2801" t="str">
            <v/>
          </cell>
          <cell r="AQ2801" t="str">
            <v/>
          </cell>
          <cell r="AR2801" t="str">
            <v>ETIQUETA DE ESTOQUE - xxH</v>
          </cell>
          <cell r="AS2801"/>
          <cell r="AT2801" t="str">
            <v>EST</v>
          </cell>
          <cell r="AU2801" t="str">
            <v>EST</v>
          </cell>
          <cell r="AV2801" t="str">
            <v/>
          </cell>
          <cell r="AW2801">
            <v>46307.68</v>
          </cell>
          <cell r="AX2801">
            <v>-46307.68</v>
          </cell>
          <cell r="AY2801"/>
          <cell r="AZ2801" t="str">
            <v/>
          </cell>
          <cell r="BA2801"/>
          <cell r="BB2801"/>
          <cell r="BC2801"/>
          <cell r="BD2801" t="str">
            <v/>
          </cell>
          <cell r="BE2801">
            <v>0</v>
          </cell>
          <cell r="BF2801" t="str">
            <v/>
          </cell>
          <cell r="BG2801" t="str">
            <v/>
          </cell>
          <cell r="BH2801">
            <v>203</v>
          </cell>
          <cell r="BI2801" t="str">
            <v>0</v>
          </cell>
          <cell r="BJ2801">
            <v>0</v>
          </cell>
          <cell r="BK2801">
            <v>0</v>
          </cell>
          <cell r="BL2801"/>
          <cell r="BM2801"/>
          <cell r="BN2801"/>
          <cell r="BO2801"/>
          <cell r="BQ2801" t="str">
            <v>DPOT</v>
          </cell>
          <cell r="BS2801" t="str">
            <v/>
          </cell>
          <cell r="BT2801" t="str">
            <v/>
          </cell>
        </row>
        <row r="2802">
          <cell r="H2802">
            <v>4</v>
          </cell>
          <cell r="O2802">
            <v>249893</v>
          </cell>
          <cell r="P2802"/>
          <cell r="Q2802" t="str">
            <v>EST MANCEBO STAND BY (FREIJO) (G1 - ALASKA)</v>
          </cell>
          <cell r="R2802"/>
          <cell r="S2802"/>
          <cell r="T2802">
            <v>0.2</v>
          </cell>
          <cell r="U2802">
            <v>0.33</v>
          </cell>
          <cell r="V2802">
            <v>1.75</v>
          </cell>
          <cell r="W2802">
            <v>0</v>
          </cell>
          <cell r="X2802" t="str">
            <v>EST MANCEBO STAND BY (FREIJO) (G1 - ALASKA) - 0,2x0,33x1,75H</v>
          </cell>
          <cell r="Y2802">
            <v>0</v>
          </cell>
          <cell r="Z2802">
            <v>0.5</v>
          </cell>
          <cell r="AA2802">
            <v>0</v>
          </cell>
          <cell r="AB2802"/>
          <cell r="AC2802"/>
          <cell r="AD2802"/>
          <cell r="AE2802">
            <v>0</v>
          </cell>
          <cell r="AF2802">
            <v>0</v>
          </cell>
          <cell r="AG2802">
            <v>0</v>
          </cell>
          <cell r="AH2802">
            <v>0</v>
          </cell>
          <cell r="AI2802" t="str">
            <v xml:space="preserve">REF: </v>
          </cell>
          <cell r="AJ2802"/>
          <cell r="AK2802"/>
          <cell r="AL2802" t="str">
            <v>ETIQUETA DE ESTOQUE</v>
          </cell>
          <cell r="AM2802"/>
          <cell r="AN2802" t="str">
            <v/>
          </cell>
          <cell r="AO2802" t="str">
            <v/>
          </cell>
          <cell r="AP2802" t="str">
            <v/>
          </cell>
          <cell r="AQ2802" t="str">
            <v/>
          </cell>
          <cell r="AR2802" t="str">
            <v>ETIQUETA DE ESTOQUE - xxH</v>
          </cell>
          <cell r="AS2802"/>
          <cell r="AT2802" t="str">
            <v>EST</v>
          </cell>
          <cell r="AU2802" t="str">
            <v>EST</v>
          </cell>
          <cell r="AV2802" t="str">
            <v/>
          </cell>
          <cell r="AW2802">
            <v>30637.31</v>
          </cell>
          <cell r="AX2802">
            <v>-30637.31</v>
          </cell>
          <cell r="AY2802"/>
          <cell r="AZ2802" t="str">
            <v/>
          </cell>
          <cell r="BA2802"/>
          <cell r="BB2802"/>
          <cell r="BC2802"/>
          <cell r="BD2802" t="str">
            <v/>
          </cell>
          <cell r="BE2802">
            <v>0</v>
          </cell>
          <cell r="BF2802" t="str">
            <v/>
          </cell>
          <cell r="BG2802" t="str">
            <v/>
          </cell>
          <cell r="BH2802">
            <v>203</v>
          </cell>
          <cell r="BI2802" t="str">
            <v>0</v>
          </cell>
          <cell r="BJ2802">
            <v>0</v>
          </cell>
          <cell r="BK2802">
            <v>0</v>
          </cell>
          <cell r="BL2802"/>
          <cell r="BM2802"/>
          <cell r="BN2802"/>
          <cell r="BO2802"/>
          <cell r="BQ2802" t="str">
            <v>DPOT</v>
          </cell>
          <cell r="BS2802" t="str">
            <v/>
          </cell>
          <cell r="BT2802" t="str">
            <v/>
          </cell>
        </row>
        <row r="2803">
          <cell r="H2803">
            <v>2</v>
          </cell>
          <cell r="O2803">
            <v>249892</v>
          </cell>
          <cell r="P2803"/>
          <cell r="Q2803" t="str">
            <v>EST MANCEBO STAND BY (IPE) (G3 - GREEN PEACE)</v>
          </cell>
          <cell r="R2803"/>
          <cell r="S2803"/>
          <cell r="T2803">
            <v>0.2</v>
          </cell>
          <cell r="U2803">
            <v>0.33</v>
          </cell>
          <cell r="V2803">
            <v>1.75</v>
          </cell>
          <cell r="W2803">
            <v>0</v>
          </cell>
          <cell r="X2803" t="str">
            <v>EST MANCEBO STAND BY (IPE) (G3 - GREEN PEACE) - 0,2x0,33x1,75H</v>
          </cell>
          <cell r="Y2803">
            <v>0</v>
          </cell>
          <cell r="Z2803">
            <v>0.5</v>
          </cell>
          <cell r="AA2803">
            <v>0</v>
          </cell>
          <cell r="AB2803"/>
          <cell r="AC2803"/>
          <cell r="AD2803"/>
          <cell r="AE2803">
            <v>0</v>
          </cell>
          <cell r="AF2803">
            <v>0</v>
          </cell>
          <cell r="AG2803">
            <v>0</v>
          </cell>
          <cell r="AH2803">
            <v>0</v>
          </cell>
          <cell r="AI2803" t="str">
            <v xml:space="preserve">REF: </v>
          </cell>
          <cell r="AJ2803"/>
          <cell r="AK2803"/>
          <cell r="AL2803" t="str">
            <v>ETIQUETA DE ESTOQUE</v>
          </cell>
          <cell r="AM2803"/>
          <cell r="AN2803" t="str">
            <v/>
          </cell>
          <cell r="AO2803" t="str">
            <v/>
          </cell>
          <cell r="AP2803" t="str">
            <v/>
          </cell>
          <cell r="AQ2803" t="str">
            <v/>
          </cell>
          <cell r="AR2803" t="str">
            <v>ETIQUETA DE ESTOQUE - xxH</v>
          </cell>
          <cell r="AS2803"/>
          <cell r="AT2803" t="str">
            <v>EST</v>
          </cell>
          <cell r="AU2803" t="str">
            <v>EST</v>
          </cell>
          <cell r="AV2803" t="str">
            <v/>
          </cell>
          <cell r="AW2803">
            <v>32331.78</v>
          </cell>
          <cell r="AX2803">
            <v>-32331.78</v>
          </cell>
          <cell r="AY2803"/>
          <cell r="AZ2803" t="str">
            <v/>
          </cell>
          <cell r="BA2803"/>
          <cell r="BB2803"/>
          <cell r="BC2803"/>
          <cell r="BD2803" t="str">
            <v/>
          </cell>
          <cell r="BE2803">
            <v>0</v>
          </cell>
          <cell r="BF2803" t="str">
            <v/>
          </cell>
          <cell r="BG2803" t="str">
            <v/>
          </cell>
          <cell r="BH2803">
            <v>203</v>
          </cell>
          <cell r="BI2803" t="str">
            <v>0</v>
          </cell>
          <cell r="BJ2803">
            <v>0</v>
          </cell>
          <cell r="BK2803">
            <v>0</v>
          </cell>
          <cell r="BL2803"/>
          <cell r="BM2803"/>
          <cell r="BN2803"/>
          <cell r="BO2803"/>
          <cell r="BQ2803" t="str">
            <v>DPOT</v>
          </cell>
          <cell r="BS2803" t="str">
            <v/>
          </cell>
          <cell r="BT2803" t="str">
            <v/>
          </cell>
        </row>
        <row r="2804">
          <cell r="H2804">
            <v>0</v>
          </cell>
          <cell r="O2804">
            <v>249890</v>
          </cell>
          <cell r="P2804"/>
          <cell r="Q2804" t="str">
            <v>EST MANCEBO STAND BY (FREIJO) (G2 - RAFAELLO)</v>
          </cell>
          <cell r="R2804"/>
          <cell r="S2804"/>
          <cell r="T2804">
            <v>0.2</v>
          </cell>
          <cell r="U2804">
            <v>0.33</v>
          </cell>
          <cell r="V2804">
            <v>1.75</v>
          </cell>
          <cell r="W2804">
            <v>0</v>
          </cell>
          <cell r="X2804" t="str">
            <v>EST MANCEBO STAND BY (FREIJO) (G2 - RAFAELLO) - 0,2x0,33x1,75H</v>
          </cell>
          <cell r="Y2804">
            <v>0</v>
          </cell>
          <cell r="Z2804">
            <v>0</v>
          </cell>
          <cell r="AA2804">
            <v>0</v>
          </cell>
          <cell r="AB2804"/>
          <cell r="AC2804"/>
          <cell r="AD2804"/>
          <cell r="AE2804">
            <v>0</v>
          </cell>
          <cell r="AF2804">
            <v>0</v>
          </cell>
          <cell r="AG2804">
            <v>0</v>
          </cell>
          <cell r="AH2804">
            <v>0</v>
          </cell>
          <cell r="AI2804" t="str">
            <v xml:space="preserve">REF: </v>
          </cell>
          <cell r="AJ2804" t="str">
            <v>PRODUTO PRONTA ENTREGA</v>
          </cell>
          <cell r="AK2804"/>
          <cell r="AL2804" t="str">
            <v>ETIQUETA DE ESTOQUE</v>
          </cell>
          <cell r="AM2804"/>
          <cell r="AN2804" t="str">
            <v/>
          </cell>
          <cell r="AO2804" t="str">
            <v/>
          </cell>
          <cell r="AP2804" t="str">
            <v/>
          </cell>
          <cell r="AQ2804" t="str">
            <v/>
          </cell>
          <cell r="AR2804" t="str">
            <v>ETIQUETA DE ESTOQUE - xxH</v>
          </cell>
          <cell r="AS2804"/>
          <cell r="AT2804" t="str">
            <v>EST</v>
          </cell>
          <cell r="AU2804" t="str">
            <v>EST</v>
          </cell>
          <cell r="AV2804" t="str">
            <v/>
          </cell>
          <cell r="AW2804">
            <v>29606.62</v>
          </cell>
          <cell r="AX2804">
            <v>-29606.62</v>
          </cell>
          <cell r="AY2804"/>
          <cell r="AZ2804" t="str">
            <v/>
          </cell>
          <cell r="BA2804"/>
          <cell r="BB2804"/>
          <cell r="BC2804"/>
          <cell r="BD2804" t="str">
            <v/>
          </cell>
          <cell r="BE2804">
            <v>0</v>
          </cell>
          <cell r="BF2804" t="str">
            <v/>
          </cell>
          <cell r="BG2804" t="str">
            <v/>
          </cell>
          <cell r="BH2804">
            <v>203</v>
          </cell>
          <cell r="BI2804" t="str">
            <v>0</v>
          </cell>
          <cell r="BJ2804">
            <v>0</v>
          </cell>
          <cell r="BK2804">
            <v>0</v>
          </cell>
          <cell r="BL2804"/>
          <cell r="BM2804"/>
          <cell r="BN2804"/>
          <cell r="BO2804"/>
          <cell r="BQ2804" t="str">
            <v>DPOT</v>
          </cell>
          <cell r="BS2804" t="str">
            <v/>
          </cell>
          <cell r="BT2804" t="str">
            <v/>
          </cell>
        </row>
        <row r="2805">
          <cell r="H2805">
            <v>1</v>
          </cell>
          <cell r="O2805">
            <v>248917</v>
          </cell>
          <cell r="P2805"/>
          <cell r="Q2805" t="str">
            <v>EST TAMPO MARMORE TRAVERTINO ROMANO BRUTO</v>
          </cell>
          <cell r="R2805"/>
          <cell r="S2805"/>
          <cell r="T2805">
            <v>1</v>
          </cell>
          <cell r="U2805">
            <v>0</v>
          </cell>
          <cell r="V2805">
            <v>0.2</v>
          </cell>
          <cell r="W2805">
            <v>1</v>
          </cell>
          <cell r="X2805" t="str">
            <v>EST TAMPO MARMORE TRAVERTINO ROMANO BRUTO - Ø1x0,2H</v>
          </cell>
          <cell r="Y2805">
            <v>0</v>
          </cell>
          <cell r="Z2805">
            <v>0</v>
          </cell>
          <cell r="AA2805">
            <v>0</v>
          </cell>
          <cell r="AB2805"/>
          <cell r="AC2805"/>
          <cell r="AD2805"/>
          <cell r="AE2805">
            <v>0</v>
          </cell>
          <cell r="AF2805">
            <v>0</v>
          </cell>
          <cell r="AG2805">
            <v>0</v>
          </cell>
          <cell r="AH2805">
            <v>0</v>
          </cell>
          <cell r="AI2805" t="str">
            <v xml:space="preserve">REF: </v>
          </cell>
          <cell r="AJ2805" t="str">
            <v>PRODUTO PRONTA ENTREGA</v>
          </cell>
          <cell r="AK2805"/>
          <cell r="AL2805" t="str">
            <v>ETIQUETA DE ESTOQUE</v>
          </cell>
          <cell r="AM2805"/>
          <cell r="AN2805" t="str">
            <v/>
          </cell>
          <cell r="AO2805" t="str">
            <v/>
          </cell>
          <cell r="AP2805" t="str">
            <v/>
          </cell>
          <cell r="AQ2805" t="str">
            <v/>
          </cell>
          <cell r="AR2805" t="str">
            <v>ETIQUETA DE ESTOQUE - xxH</v>
          </cell>
          <cell r="AS2805"/>
          <cell r="AT2805" t="str">
            <v>EST</v>
          </cell>
          <cell r="AU2805" t="str">
            <v>EST</v>
          </cell>
          <cell r="AV2805" t="str">
            <v/>
          </cell>
          <cell r="AW2805">
            <v>7521.92</v>
          </cell>
          <cell r="AX2805">
            <v>-7521.92</v>
          </cell>
          <cell r="AY2805"/>
          <cell r="AZ2805" t="str">
            <v/>
          </cell>
          <cell r="BA2805"/>
          <cell r="BB2805"/>
          <cell r="BC2805"/>
          <cell r="BD2805" t="str">
            <v/>
          </cell>
          <cell r="BE2805">
            <v>0</v>
          </cell>
          <cell r="BF2805" t="str">
            <v/>
          </cell>
          <cell r="BG2805" t="str">
            <v/>
          </cell>
          <cell r="BH2805">
            <v>13</v>
          </cell>
          <cell r="BI2805" t="str">
            <v>0</v>
          </cell>
          <cell r="BJ2805">
            <v>0</v>
          </cell>
          <cell r="BK2805">
            <v>0</v>
          </cell>
          <cell r="BL2805"/>
          <cell r="BM2805"/>
          <cell r="BN2805"/>
          <cell r="BO2805"/>
          <cell r="BQ2805" t="str">
            <v>DPOT</v>
          </cell>
          <cell r="BS2805" t="str">
            <v>TAMPO MARMORE</v>
          </cell>
          <cell r="BT2805" t="str">
            <v>TAMPO MARMORE (FL)</v>
          </cell>
        </row>
        <row r="2806">
          <cell r="H2806">
            <v>1</v>
          </cell>
          <cell r="O2806">
            <v>248714</v>
          </cell>
          <cell r="P2806"/>
          <cell r="Q2806" t="str">
            <v>EST SOFA LONA (GARAPEIRA) TC DOUBLE TROUB NAVY MIX</v>
          </cell>
          <cell r="R2806"/>
          <cell r="S2806"/>
          <cell r="T2806">
            <v>3.35</v>
          </cell>
          <cell r="U2806">
            <v>0.85</v>
          </cell>
          <cell r="V2806">
            <v>0.73</v>
          </cell>
          <cell r="W2806">
            <v>0</v>
          </cell>
          <cell r="X2806" t="str">
            <v>EST SOFA LONA (GARAPEIRA) TC DOUBLE TROUB NAVY MIX - 3,35x0,85x0,73H</v>
          </cell>
          <cell r="Y2806">
            <v>0</v>
          </cell>
          <cell r="Z2806">
            <v>0</v>
          </cell>
          <cell r="AA2806">
            <v>0</v>
          </cell>
          <cell r="AB2806"/>
          <cell r="AC2806"/>
          <cell r="AD2806"/>
          <cell r="AE2806">
            <v>0</v>
          </cell>
          <cell r="AF2806">
            <v>0</v>
          </cell>
          <cell r="AG2806">
            <v>0</v>
          </cell>
          <cell r="AH2806">
            <v>0</v>
          </cell>
          <cell r="AI2806" t="str">
            <v xml:space="preserve">REF: </v>
          </cell>
          <cell r="AJ2806" t="str">
            <v>PRODUTO PRONTA ENTREGA</v>
          </cell>
          <cell r="AK2806"/>
          <cell r="AL2806" t="str">
            <v>ETIQUETA DE ESTOQUE</v>
          </cell>
          <cell r="AM2806"/>
          <cell r="AN2806" t="str">
            <v/>
          </cell>
          <cell r="AO2806" t="str">
            <v/>
          </cell>
          <cell r="AP2806" t="str">
            <v/>
          </cell>
          <cell r="AQ2806" t="str">
            <v/>
          </cell>
          <cell r="AR2806" t="str">
            <v>ETIQUETA DE ESTOQUE - xxH</v>
          </cell>
          <cell r="AS2806"/>
          <cell r="AT2806" t="str">
            <v>EST</v>
          </cell>
          <cell r="AU2806" t="str">
            <v>EST</v>
          </cell>
          <cell r="AV2806" t="str">
            <v/>
          </cell>
          <cell r="AW2806">
            <v>53932.25</v>
          </cell>
          <cell r="AX2806">
            <v>-53932.25</v>
          </cell>
          <cell r="AY2806"/>
          <cell r="AZ2806" t="str">
            <v/>
          </cell>
          <cell r="BA2806"/>
          <cell r="BB2806"/>
          <cell r="BC2806"/>
          <cell r="BD2806" t="str">
            <v/>
          </cell>
          <cell r="BE2806">
            <v>0</v>
          </cell>
          <cell r="BF2806" t="str">
            <v/>
          </cell>
          <cell r="BG2806" t="str">
            <v/>
          </cell>
          <cell r="BH2806">
            <v>13</v>
          </cell>
          <cell r="BI2806" t="str">
            <v>0</v>
          </cell>
          <cell r="BJ2806">
            <v>0</v>
          </cell>
          <cell r="BK2806">
            <v>0</v>
          </cell>
          <cell r="BL2806"/>
          <cell r="BM2806"/>
          <cell r="BN2806"/>
          <cell r="BO2806"/>
          <cell r="BQ2806" t="str">
            <v>DPOT</v>
          </cell>
          <cell r="BS2806" t="str">
            <v/>
          </cell>
          <cell r="BT2806" t="str">
            <v/>
          </cell>
        </row>
        <row r="2807">
          <cell r="H2807">
            <v>4</v>
          </cell>
          <cell r="O2807">
            <v>248112</v>
          </cell>
          <cell r="P2807"/>
          <cell r="Q2807" t="str">
            <v>EST ALMOFADA DECORATIVA AIR II (M) COURO FIRENZE 600</v>
          </cell>
          <cell r="R2807"/>
          <cell r="S2807"/>
          <cell r="T2807">
            <v>0.62</v>
          </cell>
          <cell r="U2807">
            <v>0.62</v>
          </cell>
          <cell r="V2807">
            <v>0</v>
          </cell>
          <cell r="W2807">
            <v>0</v>
          </cell>
          <cell r="X2807" t="str">
            <v>EST ALMOFADA DECORATIVA AIR II (M) COURO FIRENZE 600 - 0,62x0,62x0H</v>
          </cell>
          <cell r="Y2807">
            <v>0</v>
          </cell>
          <cell r="Z2807">
            <v>0.5</v>
          </cell>
          <cell r="AA2807">
            <v>0</v>
          </cell>
          <cell r="AB2807"/>
          <cell r="AC2807"/>
          <cell r="AD2807"/>
          <cell r="AE2807">
            <v>0</v>
          </cell>
          <cell r="AF2807">
            <v>0</v>
          </cell>
          <cell r="AG2807">
            <v>0</v>
          </cell>
          <cell r="AH2807">
            <v>0</v>
          </cell>
          <cell r="AI2807" t="str">
            <v xml:space="preserve">REF: </v>
          </cell>
          <cell r="AJ2807"/>
          <cell r="AK2807"/>
          <cell r="AL2807" t="str">
            <v>ETIQUETA DE ESTOQUE</v>
          </cell>
          <cell r="AM2807"/>
          <cell r="AN2807" t="str">
            <v/>
          </cell>
          <cell r="AO2807" t="str">
            <v/>
          </cell>
          <cell r="AP2807" t="str">
            <v/>
          </cell>
          <cell r="AQ2807" t="str">
            <v/>
          </cell>
          <cell r="AR2807" t="str">
            <v>ETIQUETA DE ESTOQUE - xxH</v>
          </cell>
          <cell r="AS2807"/>
          <cell r="AT2807" t="str">
            <v>EST</v>
          </cell>
          <cell r="AU2807" t="str">
            <v>EST</v>
          </cell>
          <cell r="AV2807" t="str">
            <v/>
          </cell>
          <cell r="AW2807">
            <v>2629.65</v>
          </cell>
          <cell r="AX2807">
            <v>-2629.65</v>
          </cell>
          <cell r="AY2807"/>
          <cell r="AZ2807" t="str">
            <v/>
          </cell>
          <cell r="BA2807"/>
          <cell r="BB2807"/>
          <cell r="BC2807"/>
          <cell r="BD2807" t="str">
            <v/>
          </cell>
          <cell r="BE2807">
            <v>0</v>
          </cell>
          <cell r="BF2807" t="str">
            <v/>
          </cell>
          <cell r="BG2807" t="str">
            <v/>
          </cell>
          <cell r="BH2807">
            <v>13</v>
          </cell>
          <cell r="BI2807" t="str">
            <v>0</v>
          </cell>
          <cell r="BJ2807">
            <v>0</v>
          </cell>
          <cell r="BK2807">
            <v>0</v>
          </cell>
          <cell r="BL2807"/>
          <cell r="BM2807"/>
          <cell r="BN2807"/>
          <cell r="BO2807"/>
          <cell r="BQ2807" t="str">
            <v>DPOT</v>
          </cell>
          <cell r="BS2807" t="str">
            <v/>
          </cell>
          <cell r="BT2807" t="str">
            <v/>
          </cell>
        </row>
        <row r="2808">
          <cell r="H2808">
            <v>2</v>
          </cell>
          <cell r="O2808">
            <v>247581</v>
          </cell>
          <cell r="P2808"/>
          <cell r="Q2808" t="str">
            <v>EST BANCO DOMINO (4 LUG) (G3 - GREEN PEACE) (INOX)</v>
          </cell>
          <cell r="R2808"/>
          <cell r="S2808"/>
          <cell r="T2808">
            <v>1.9</v>
          </cell>
          <cell r="U2808">
            <v>0.45</v>
          </cell>
          <cell r="V2808">
            <v>0.48</v>
          </cell>
          <cell r="W2808">
            <v>0</v>
          </cell>
          <cell r="X2808" t="str">
            <v>EST BANCO DOMINO (4 LUG) (G3 - GREEN PEACE) (INOX) - 1,9x0,45x0,48H</v>
          </cell>
          <cell r="Y2808">
            <v>0</v>
          </cell>
          <cell r="Z2808">
            <v>0</v>
          </cell>
          <cell r="AA2808">
            <v>0</v>
          </cell>
          <cell r="AB2808"/>
          <cell r="AC2808"/>
          <cell r="AD2808"/>
          <cell r="AE2808">
            <v>0</v>
          </cell>
          <cell r="AF2808">
            <v>0</v>
          </cell>
          <cell r="AG2808">
            <v>0</v>
          </cell>
          <cell r="AH2808">
            <v>0</v>
          </cell>
          <cell r="AI2808" t="str">
            <v xml:space="preserve">REF: </v>
          </cell>
          <cell r="AJ2808" t="str">
            <v>PRODUTO PRONTA ENTREGA</v>
          </cell>
          <cell r="AK2808"/>
          <cell r="AL2808" t="str">
            <v>ETIQUETA DE ESTOQUE</v>
          </cell>
          <cell r="AM2808"/>
          <cell r="AN2808" t="str">
            <v/>
          </cell>
          <cell r="AO2808" t="str">
            <v/>
          </cell>
          <cell r="AP2808" t="str">
            <v/>
          </cell>
          <cell r="AQ2808" t="str">
            <v/>
          </cell>
          <cell r="AR2808" t="str">
            <v>ETIQUETA DE ESTOQUE - xxH</v>
          </cell>
          <cell r="AS2808"/>
          <cell r="AT2808" t="str">
            <v>EST</v>
          </cell>
          <cell r="AU2808" t="str">
            <v>EST</v>
          </cell>
          <cell r="AV2808" t="str">
            <v/>
          </cell>
          <cell r="AW2808">
            <v>47709.31</v>
          </cell>
          <cell r="AX2808">
            <v>-47709.31</v>
          </cell>
          <cell r="AY2808"/>
          <cell r="AZ2808" t="str">
            <v/>
          </cell>
          <cell r="BA2808"/>
          <cell r="BB2808"/>
          <cell r="BC2808"/>
          <cell r="BD2808" t="str">
            <v/>
          </cell>
          <cell r="BE2808">
            <v>0</v>
          </cell>
          <cell r="BF2808" t="str">
            <v/>
          </cell>
          <cell r="BG2808" t="str">
            <v/>
          </cell>
          <cell r="BH2808">
            <v>203</v>
          </cell>
          <cell r="BI2808" t="str">
            <v>0</v>
          </cell>
          <cell r="BJ2808">
            <v>0</v>
          </cell>
          <cell r="BK2808">
            <v>0</v>
          </cell>
          <cell r="BL2808"/>
          <cell r="BM2808"/>
          <cell r="BN2808"/>
          <cell r="BO2808"/>
          <cell r="BQ2808" t="str">
            <v>DPOT</v>
          </cell>
          <cell r="BS2808" t="str">
            <v/>
          </cell>
          <cell r="BT2808" t="str">
            <v/>
          </cell>
        </row>
        <row r="2809">
          <cell r="H2809">
            <v>3</v>
          </cell>
          <cell r="O2809">
            <v>245146</v>
          </cell>
          <cell r="P2809"/>
          <cell r="Q2809" t="str">
            <v>EST SOFA SO FAR (FREIJO NATURAL) TC GALLIA NATURAL</v>
          </cell>
          <cell r="R2809"/>
          <cell r="S2809"/>
          <cell r="T2809">
            <v>3</v>
          </cell>
          <cell r="U2809">
            <v>0.95</v>
          </cell>
          <cell r="V2809">
            <v>0.7</v>
          </cell>
          <cell r="W2809">
            <v>0</v>
          </cell>
          <cell r="X2809" t="str">
            <v>EST SOFA SO FAR (FREIJO NATURAL) TC GALLIA NATURAL - 3x0,95x0,7H</v>
          </cell>
          <cell r="Y2809">
            <v>0</v>
          </cell>
          <cell r="Z2809">
            <v>0</v>
          </cell>
          <cell r="AA2809">
            <v>0</v>
          </cell>
          <cell r="AB2809"/>
          <cell r="AC2809"/>
          <cell r="AD2809"/>
          <cell r="AE2809">
            <v>0</v>
          </cell>
          <cell r="AF2809">
            <v>0</v>
          </cell>
          <cell r="AG2809">
            <v>0</v>
          </cell>
          <cell r="AH2809">
            <v>0</v>
          </cell>
          <cell r="AI2809" t="str">
            <v xml:space="preserve">REF: </v>
          </cell>
          <cell r="AJ2809" t="str">
            <v>PRODUTO PRONTA ENTREGA</v>
          </cell>
          <cell r="AK2809"/>
          <cell r="AL2809" t="str">
            <v>ETIQUETA DE ESTOQUE</v>
          </cell>
          <cell r="AM2809"/>
          <cell r="AN2809" t="str">
            <v/>
          </cell>
          <cell r="AO2809" t="str">
            <v/>
          </cell>
          <cell r="AP2809" t="str">
            <v/>
          </cell>
          <cell r="AQ2809" t="str">
            <v/>
          </cell>
          <cell r="AR2809" t="str">
            <v>ETIQUETA DE ESTOQUE - xxH</v>
          </cell>
          <cell r="AS2809"/>
          <cell r="AT2809" t="str">
            <v>EST</v>
          </cell>
          <cell r="AU2809" t="str">
            <v>EST</v>
          </cell>
          <cell r="AV2809" t="str">
            <v/>
          </cell>
          <cell r="AW2809">
            <v>104337.97</v>
          </cell>
          <cell r="AX2809">
            <v>-104337.97</v>
          </cell>
          <cell r="AY2809"/>
          <cell r="AZ2809" t="str">
            <v/>
          </cell>
          <cell r="BA2809"/>
          <cell r="BB2809"/>
          <cell r="BC2809"/>
          <cell r="BD2809" t="str">
            <v/>
          </cell>
          <cell r="BE2809">
            <v>0</v>
          </cell>
          <cell r="BF2809" t="str">
            <v/>
          </cell>
          <cell r="BG2809" t="str">
            <v/>
          </cell>
          <cell r="BH2809">
            <v>13</v>
          </cell>
          <cell r="BI2809" t="str">
            <v>0</v>
          </cell>
          <cell r="BJ2809">
            <v>0</v>
          </cell>
          <cell r="BK2809">
            <v>0</v>
          </cell>
          <cell r="BL2809"/>
          <cell r="BM2809"/>
          <cell r="BN2809"/>
          <cell r="BO2809"/>
          <cell r="BQ2809" t="str">
            <v>DPOT</v>
          </cell>
          <cell r="BS2809" t="str">
            <v/>
          </cell>
          <cell r="BT2809" t="str">
            <v/>
          </cell>
        </row>
        <row r="2810">
          <cell r="H2810">
            <v>0</v>
          </cell>
          <cell r="O2810">
            <v>244138</v>
          </cell>
          <cell r="P2810"/>
          <cell r="Q2810" t="str">
            <v>EST MESA CENTRO OBLONGO (PAU FERRO CLARO) ALTERNADOS PT</v>
          </cell>
          <cell r="R2810"/>
          <cell r="S2810"/>
          <cell r="T2810">
            <v>1.8</v>
          </cell>
          <cell r="U2810">
            <v>0.8</v>
          </cell>
          <cell r="V2810">
            <v>0.3</v>
          </cell>
          <cell r="W2810">
            <v>0</v>
          </cell>
          <cell r="X2810" t="str">
            <v>EST MESA CENTRO OBLONGO (PAU FERRO CLARO) ALTERNADOS PT - 1,8x0,8x0,3H</v>
          </cell>
          <cell r="Y2810">
            <v>0</v>
          </cell>
          <cell r="Z2810">
            <v>0</v>
          </cell>
          <cell r="AA2810">
            <v>0</v>
          </cell>
          <cell r="AB2810"/>
          <cell r="AC2810"/>
          <cell r="AD2810"/>
          <cell r="AE2810">
            <v>0</v>
          </cell>
          <cell r="AF2810">
            <v>0</v>
          </cell>
          <cell r="AG2810">
            <v>0</v>
          </cell>
          <cell r="AH2810">
            <v>0</v>
          </cell>
          <cell r="AI2810" t="str">
            <v xml:space="preserve">REF: </v>
          </cell>
          <cell r="AJ2810" t="str">
            <v>PRODUTO PRONTA ENTREGA</v>
          </cell>
          <cell r="AK2810"/>
          <cell r="AL2810" t="str">
            <v>ETIQUETA DE ESTOQUE</v>
          </cell>
          <cell r="AM2810"/>
          <cell r="AN2810" t="str">
            <v/>
          </cell>
          <cell r="AO2810" t="str">
            <v/>
          </cell>
          <cell r="AP2810" t="str">
            <v/>
          </cell>
          <cell r="AQ2810" t="str">
            <v/>
          </cell>
          <cell r="AR2810" t="str">
            <v>ETIQUETA DE ESTOQUE - xxH</v>
          </cell>
          <cell r="AS2810"/>
          <cell r="AT2810" t="str">
            <v>EST</v>
          </cell>
          <cell r="AU2810" t="str">
            <v>EST</v>
          </cell>
          <cell r="AV2810" t="str">
            <v/>
          </cell>
          <cell r="AW2810">
            <v>54919.9</v>
          </cell>
          <cell r="AX2810">
            <v>-54919.9</v>
          </cell>
          <cell r="AY2810"/>
          <cell r="AZ2810" t="str">
            <v/>
          </cell>
          <cell r="BA2810"/>
          <cell r="BB2810"/>
          <cell r="BC2810"/>
          <cell r="BD2810" t="str">
            <v/>
          </cell>
          <cell r="BE2810">
            <v>0</v>
          </cell>
          <cell r="BF2810" t="str">
            <v/>
          </cell>
          <cell r="BG2810" t="str">
            <v/>
          </cell>
          <cell r="BH2810">
            <v>13</v>
          </cell>
          <cell r="BI2810" t="str">
            <v>0</v>
          </cell>
          <cell r="BJ2810">
            <v>0</v>
          </cell>
          <cell r="BK2810">
            <v>0</v>
          </cell>
          <cell r="BL2810"/>
          <cell r="BM2810"/>
          <cell r="BN2810"/>
          <cell r="BO2810"/>
          <cell r="BQ2810" t="str">
            <v>DPOT</v>
          </cell>
          <cell r="BS2810" t="str">
            <v/>
          </cell>
          <cell r="BT2810" t="str">
            <v/>
          </cell>
        </row>
        <row r="2811">
          <cell r="H2811">
            <v>2</v>
          </cell>
          <cell r="O2811">
            <v>242912</v>
          </cell>
          <cell r="P2811"/>
          <cell r="Q2811" t="str">
            <v>EST MESA LATERAL CORINGA (FREIJO NATURAL)</v>
          </cell>
          <cell r="R2811"/>
          <cell r="S2811"/>
          <cell r="T2811">
            <v>0.7</v>
          </cell>
          <cell r="U2811">
            <v>0</v>
          </cell>
          <cell r="V2811">
            <v>0.45</v>
          </cell>
          <cell r="W2811">
            <v>0.7</v>
          </cell>
          <cell r="X2811" t="str">
            <v>EST MESA LATERAL CORINGA (FREIJO NATURAL) - Ø0,7x0,45H</v>
          </cell>
          <cell r="Y2811">
            <v>0</v>
          </cell>
          <cell r="Z2811">
            <v>0</v>
          </cell>
          <cell r="AA2811">
            <v>0</v>
          </cell>
          <cell r="AB2811"/>
          <cell r="AC2811"/>
          <cell r="AD2811"/>
          <cell r="AE2811">
            <v>0</v>
          </cell>
          <cell r="AF2811">
            <v>0</v>
          </cell>
          <cell r="AG2811">
            <v>0</v>
          </cell>
          <cell r="AH2811">
            <v>0</v>
          </cell>
          <cell r="AI2811" t="str">
            <v xml:space="preserve">REF: </v>
          </cell>
          <cell r="AJ2811" t="str">
            <v>PRODUTO PRONTA ENTREGA</v>
          </cell>
          <cell r="AK2811"/>
          <cell r="AL2811" t="str">
            <v>ETIQUETA DE ESTOQUE</v>
          </cell>
          <cell r="AM2811"/>
          <cell r="AN2811" t="str">
            <v/>
          </cell>
          <cell r="AO2811" t="str">
            <v/>
          </cell>
          <cell r="AP2811" t="str">
            <v/>
          </cell>
          <cell r="AQ2811" t="str">
            <v/>
          </cell>
          <cell r="AR2811" t="str">
            <v>ETIQUETA DE ESTOQUE - xxH</v>
          </cell>
          <cell r="AS2811"/>
          <cell r="AT2811" t="str">
            <v>EST</v>
          </cell>
          <cell r="AU2811" t="str">
            <v>EST</v>
          </cell>
          <cell r="AV2811" t="str">
            <v/>
          </cell>
          <cell r="AW2811">
            <v>29655.95</v>
          </cell>
          <cell r="AX2811">
            <v>-29655.95</v>
          </cell>
          <cell r="AY2811"/>
          <cell r="AZ2811" t="str">
            <v/>
          </cell>
          <cell r="BA2811"/>
          <cell r="BB2811"/>
          <cell r="BC2811"/>
          <cell r="BD2811" t="str">
            <v/>
          </cell>
          <cell r="BE2811">
            <v>0</v>
          </cell>
          <cell r="BF2811" t="str">
            <v/>
          </cell>
          <cell r="BG2811" t="str">
            <v/>
          </cell>
          <cell r="BH2811">
            <v>13</v>
          </cell>
          <cell r="BI2811" t="str">
            <v>0</v>
          </cell>
          <cell r="BJ2811">
            <v>0</v>
          </cell>
          <cell r="BK2811">
            <v>0</v>
          </cell>
          <cell r="BL2811"/>
          <cell r="BM2811"/>
          <cell r="BN2811"/>
          <cell r="BO2811"/>
          <cell r="BQ2811" t="str">
            <v>DPOT</v>
          </cell>
          <cell r="BS2811" t="str">
            <v/>
          </cell>
          <cell r="BT2811" t="str">
            <v/>
          </cell>
        </row>
        <row r="2812">
          <cell r="H2812">
            <v>1</v>
          </cell>
          <cell r="O2812">
            <v>242685</v>
          </cell>
          <cell r="P2812"/>
          <cell r="Q2812" t="str">
            <v>EST DAYBED LUXOR (1 ALMF) (MAD IMBUIA STAIN) TC 244-01918 NT</v>
          </cell>
          <cell r="R2812"/>
          <cell r="S2812"/>
          <cell r="T2812">
            <v>2</v>
          </cell>
          <cell r="U2812">
            <v>0.7</v>
          </cell>
          <cell r="V2812">
            <v>0.4</v>
          </cell>
          <cell r="W2812">
            <v>0</v>
          </cell>
          <cell r="X2812" t="str">
            <v>EST DAYBED LUXOR (1 ALMF) (MAD IMBUIA STAIN) TC 244-01918 NT - 2x0,7x0,4H</v>
          </cell>
          <cell r="Y2812">
            <v>0</v>
          </cell>
          <cell r="Z2812">
            <v>0</v>
          </cell>
          <cell r="AA2812">
            <v>0</v>
          </cell>
          <cell r="AB2812"/>
          <cell r="AC2812"/>
          <cell r="AD2812"/>
          <cell r="AE2812">
            <v>0</v>
          </cell>
          <cell r="AF2812">
            <v>0</v>
          </cell>
          <cell r="AG2812">
            <v>0</v>
          </cell>
          <cell r="AH2812">
            <v>0</v>
          </cell>
          <cell r="AI2812" t="str">
            <v xml:space="preserve">REF: </v>
          </cell>
          <cell r="AJ2812" t="str">
            <v>PRODUTO PRONTA ENTREGA</v>
          </cell>
          <cell r="AK2812"/>
          <cell r="AL2812" t="str">
            <v>ETIQUETA DE ESTOQUE</v>
          </cell>
          <cell r="AM2812"/>
          <cell r="AN2812" t="str">
            <v/>
          </cell>
          <cell r="AO2812" t="str">
            <v/>
          </cell>
          <cell r="AP2812" t="str">
            <v/>
          </cell>
          <cell r="AQ2812" t="str">
            <v/>
          </cell>
          <cell r="AR2812" t="str">
            <v>ETIQUETA DE ESTOQUE - xxH</v>
          </cell>
          <cell r="AS2812"/>
          <cell r="AT2812" t="str">
            <v>EST</v>
          </cell>
          <cell r="AU2812" t="str">
            <v>EST</v>
          </cell>
          <cell r="AV2812" t="str">
            <v/>
          </cell>
          <cell r="AW2812">
            <v>72607.72</v>
          </cell>
          <cell r="AX2812">
            <v>-72607.72</v>
          </cell>
          <cell r="AY2812"/>
          <cell r="AZ2812" t="str">
            <v/>
          </cell>
          <cell r="BA2812"/>
          <cell r="BB2812"/>
          <cell r="BC2812"/>
          <cell r="BD2812" t="str">
            <v/>
          </cell>
          <cell r="BE2812">
            <v>0</v>
          </cell>
          <cell r="BF2812" t="str">
            <v/>
          </cell>
          <cell r="BG2812" t="str">
            <v/>
          </cell>
          <cell r="BH2812">
            <v>13</v>
          </cell>
          <cell r="BI2812" t="str">
            <v>0</v>
          </cell>
          <cell r="BJ2812">
            <v>0</v>
          </cell>
          <cell r="BK2812">
            <v>0</v>
          </cell>
          <cell r="BL2812"/>
          <cell r="BM2812"/>
          <cell r="BN2812"/>
          <cell r="BO2812"/>
          <cell r="BQ2812" t="str">
            <v>DPOT</v>
          </cell>
          <cell r="BS2812" t="str">
            <v/>
          </cell>
          <cell r="BT2812" t="str">
            <v/>
          </cell>
        </row>
        <row r="2813">
          <cell r="H2813">
            <v>1</v>
          </cell>
          <cell r="O2813">
            <v>242356</v>
          </cell>
          <cell r="P2813"/>
          <cell r="Q2813" t="str">
            <v>EST POLTRONA OSCAR JANTAR (TELA NATURAL) (MAD IMBUIA STAIN)</v>
          </cell>
          <cell r="R2813"/>
          <cell r="S2813"/>
          <cell r="T2813">
            <v>0.7</v>
          </cell>
          <cell r="U2813">
            <v>0.61</v>
          </cell>
          <cell r="V2813">
            <v>0.85</v>
          </cell>
          <cell r="W2813">
            <v>0</v>
          </cell>
          <cell r="X2813" t="str">
            <v>EST POLTRONA OSCAR JANTAR (TELA NATURAL) (MAD IMBUIA STAIN) - 0,7x0,61x0,85H</v>
          </cell>
          <cell r="Y2813">
            <v>0</v>
          </cell>
          <cell r="Z2813">
            <v>0</v>
          </cell>
          <cell r="AA2813">
            <v>0</v>
          </cell>
          <cell r="AB2813"/>
          <cell r="AC2813"/>
          <cell r="AD2813"/>
          <cell r="AE2813">
            <v>0</v>
          </cell>
          <cell r="AF2813">
            <v>0</v>
          </cell>
          <cell r="AG2813">
            <v>0</v>
          </cell>
          <cell r="AH2813">
            <v>0</v>
          </cell>
          <cell r="AI2813" t="str">
            <v xml:space="preserve">REF: </v>
          </cell>
          <cell r="AJ2813" t="str">
            <v>PRODUTO PRONTA ENTREGA</v>
          </cell>
          <cell r="AK2813"/>
          <cell r="AL2813" t="str">
            <v>ETIQUETA DE ESTOQUE</v>
          </cell>
          <cell r="AM2813"/>
          <cell r="AN2813" t="str">
            <v/>
          </cell>
          <cell r="AO2813" t="str">
            <v/>
          </cell>
          <cell r="AP2813" t="str">
            <v/>
          </cell>
          <cell r="AQ2813" t="str">
            <v/>
          </cell>
          <cell r="AR2813" t="str">
            <v>ETIQUETA DE ESTOQUE - xxH</v>
          </cell>
          <cell r="AS2813"/>
          <cell r="AT2813" t="str">
            <v>EST</v>
          </cell>
          <cell r="AU2813" t="str">
            <v>EST</v>
          </cell>
          <cell r="AV2813" t="str">
            <v/>
          </cell>
          <cell r="AW2813">
            <v>39477.32</v>
          </cell>
          <cell r="AX2813">
            <v>-39477.32</v>
          </cell>
          <cell r="AY2813"/>
          <cell r="AZ2813" t="str">
            <v/>
          </cell>
          <cell r="BA2813"/>
          <cell r="BB2813"/>
          <cell r="BC2813"/>
          <cell r="BD2813" t="str">
            <v/>
          </cell>
          <cell r="BE2813">
            <v>0</v>
          </cell>
          <cell r="BF2813" t="str">
            <v/>
          </cell>
          <cell r="BG2813" t="str">
            <v/>
          </cell>
          <cell r="BH2813">
            <v>13</v>
          </cell>
          <cell r="BI2813" t="str">
            <v>0</v>
          </cell>
          <cell r="BJ2813">
            <v>0</v>
          </cell>
          <cell r="BK2813">
            <v>0</v>
          </cell>
          <cell r="BL2813"/>
          <cell r="BM2813"/>
          <cell r="BN2813"/>
          <cell r="BO2813"/>
          <cell r="BQ2813" t="str">
            <v>DPOT</v>
          </cell>
          <cell r="BS2813" t="str">
            <v/>
          </cell>
          <cell r="BT2813" t="str">
            <v/>
          </cell>
        </row>
        <row r="2814">
          <cell r="H2814">
            <v>0</v>
          </cell>
          <cell r="O2814">
            <v>242322</v>
          </cell>
          <cell r="P2814"/>
          <cell r="Q2814" t="str">
            <v>EST APARADOR U (EM BALANCO) (MAD B IMBUIA POMELE)</v>
          </cell>
          <cell r="R2814"/>
          <cell r="S2814"/>
          <cell r="T2814">
            <v>2.2000000000000002</v>
          </cell>
          <cell r="U2814">
            <v>0.7</v>
          </cell>
          <cell r="V2814">
            <v>0.85</v>
          </cell>
          <cell r="W2814">
            <v>0</v>
          </cell>
          <cell r="X2814" t="str">
            <v>EST APARADOR U (EM BALANCO) (MAD B IMBUIA POMELE) - 2,2x0,7x0,85H</v>
          </cell>
          <cell r="Y2814">
            <v>0</v>
          </cell>
          <cell r="Z2814">
            <v>0.5</v>
          </cell>
          <cell r="AA2814">
            <v>0</v>
          </cell>
          <cell r="AB2814"/>
          <cell r="AC2814"/>
          <cell r="AD2814"/>
          <cell r="AE2814">
            <v>0</v>
          </cell>
          <cell r="AF2814">
            <v>0</v>
          </cell>
          <cell r="AG2814">
            <v>0</v>
          </cell>
          <cell r="AH2814">
            <v>0</v>
          </cell>
          <cell r="AI2814" t="str">
            <v xml:space="preserve">REF: </v>
          </cell>
          <cell r="AJ2814"/>
          <cell r="AK2814"/>
          <cell r="AL2814" t="str">
            <v>ETIQUETA DE ESTOQUE</v>
          </cell>
          <cell r="AM2814"/>
          <cell r="AN2814" t="str">
            <v/>
          </cell>
          <cell r="AO2814" t="str">
            <v/>
          </cell>
          <cell r="AP2814" t="str">
            <v/>
          </cell>
          <cell r="AQ2814" t="str">
            <v/>
          </cell>
          <cell r="AR2814" t="str">
            <v>ETIQUETA DE ESTOQUE - xxH</v>
          </cell>
          <cell r="AS2814"/>
          <cell r="AT2814" t="str">
            <v>EST</v>
          </cell>
          <cell r="AU2814" t="str">
            <v>EST</v>
          </cell>
          <cell r="AV2814" t="str">
            <v/>
          </cell>
          <cell r="AW2814">
            <v>40984.19</v>
          </cell>
          <cell r="AX2814">
            <v>-40984.19</v>
          </cell>
          <cell r="AY2814"/>
          <cell r="AZ2814" t="str">
            <v/>
          </cell>
          <cell r="BA2814"/>
          <cell r="BB2814"/>
          <cell r="BC2814"/>
          <cell r="BD2814" t="str">
            <v/>
          </cell>
          <cell r="BE2814">
            <v>0</v>
          </cell>
          <cell r="BF2814" t="str">
            <v/>
          </cell>
          <cell r="BG2814" t="str">
            <v/>
          </cell>
          <cell r="BH2814">
            <v>203</v>
          </cell>
          <cell r="BI2814" t="str">
            <v>0</v>
          </cell>
          <cell r="BJ2814">
            <v>0</v>
          </cell>
          <cell r="BK2814">
            <v>0</v>
          </cell>
          <cell r="BL2814"/>
          <cell r="BM2814"/>
          <cell r="BN2814"/>
          <cell r="BO2814"/>
          <cell r="BQ2814" t="str">
            <v>DPOT</v>
          </cell>
          <cell r="BS2814" t="str">
            <v/>
          </cell>
          <cell r="BT2814" t="str">
            <v/>
          </cell>
        </row>
        <row r="2815">
          <cell r="H2815">
            <v>0</v>
          </cell>
          <cell r="O2815">
            <v>240130</v>
          </cell>
          <cell r="P2815"/>
          <cell r="Q2815" t="str">
            <v>EST MESA CENTRO JOHN GRAZ (BS SUCUPIRA) (LC SAYERLACK VINHO)</v>
          </cell>
          <cell r="R2815"/>
          <cell r="S2815"/>
          <cell r="T2815">
            <v>1.7</v>
          </cell>
          <cell r="U2815">
            <v>0.77</v>
          </cell>
          <cell r="V2815">
            <v>0.31</v>
          </cell>
          <cell r="W2815">
            <v>0</v>
          </cell>
          <cell r="X2815" t="str">
            <v>EST MESA CENTRO JOHN GRAZ (BS SUCUPIRA) (LC SAYERLACK VINHO) - 1,7x0,77x0,31H</v>
          </cell>
          <cell r="Y2815">
            <v>0</v>
          </cell>
          <cell r="Z2815">
            <v>0.5</v>
          </cell>
          <cell r="AA2815">
            <v>0</v>
          </cell>
          <cell r="AB2815"/>
          <cell r="AC2815"/>
          <cell r="AD2815"/>
          <cell r="AE2815">
            <v>0</v>
          </cell>
          <cell r="AF2815">
            <v>0</v>
          </cell>
          <cell r="AG2815">
            <v>0</v>
          </cell>
          <cell r="AH2815">
            <v>0</v>
          </cell>
          <cell r="AI2815" t="str">
            <v xml:space="preserve">REF: </v>
          </cell>
          <cell r="AJ2815"/>
          <cell r="AK2815"/>
          <cell r="AL2815" t="str">
            <v>ETIQUETA DE ESTOQUE</v>
          </cell>
          <cell r="AM2815"/>
          <cell r="AN2815" t="str">
            <v/>
          </cell>
          <cell r="AO2815" t="str">
            <v/>
          </cell>
          <cell r="AP2815" t="str">
            <v/>
          </cell>
          <cell r="AQ2815" t="str">
            <v/>
          </cell>
          <cell r="AR2815" t="str">
            <v>ETIQUETA DE ESTOQUE - xxH</v>
          </cell>
          <cell r="AS2815"/>
          <cell r="AT2815" t="str">
            <v>EST</v>
          </cell>
          <cell r="AU2815" t="str">
            <v>EST</v>
          </cell>
          <cell r="AV2815" t="str">
            <v/>
          </cell>
          <cell r="AW2815">
            <v>22683.74</v>
          </cell>
          <cell r="AX2815">
            <v>-22683.74</v>
          </cell>
          <cell r="AY2815"/>
          <cell r="AZ2815" t="str">
            <v/>
          </cell>
          <cell r="BA2815"/>
          <cell r="BB2815"/>
          <cell r="BC2815"/>
          <cell r="BD2815" t="str">
            <v/>
          </cell>
          <cell r="BE2815">
            <v>0</v>
          </cell>
          <cell r="BF2815" t="str">
            <v/>
          </cell>
          <cell r="BG2815" t="str">
            <v/>
          </cell>
          <cell r="BH2815">
            <v>13</v>
          </cell>
          <cell r="BI2815" t="str">
            <v>0</v>
          </cell>
          <cell r="BJ2815">
            <v>0</v>
          </cell>
          <cell r="BK2815">
            <v>0</v>
          </cell>
          <cell r="BL2815"/>
          <cell r="BM2815"/>
          <cell r="BN2815"/>
          <cell r="BO2815"/>
          <cell r="BQ2815" t="str">
            <v>DPOT</v>
          </cell>
          <cell r="BS2815" t="str">
            <v/>
          </cell>
          <cell r="BT2815" t="str">
            <v/>
          </cell>
        </row>
        <row r="2816">
          <cell r="H2816">
            <v>0</v>
          </cell>
          <cell r="O2816">
            <v>240129</v>
          </cell>
          <cell r="P2816"/>
          <cell r="Q2816" t="str">
            <v>EST MESA JANTAR LITORAL (DAGUA) (MADEIRA SUCUPIRA NATURAL)</v>
          </cell>
          <cell r="R2816"/>
          <cell r="S2816"/>
          <cell r="T2816">
            <v>3.2</v>
          </cell>
          <cell r="U2816">
            <v>1.34</v>
          </cell>
          <cell r="V2816">
            <v>0.74</v>
          </cell>
          <cell r="W2816">
            <v>0</v>
          </cell>
          <cell r="X2816" t="str">
            <v>EST MESA JANTAR LITORAL (DAGUA) (MADEIRA SUCUPIRA NATURAL) - 3,2x1,34x0,74H</v>
          </cell>
          <cell r="Y2816">
            <v>0</v>
          </cell>
          <cell r="Z2816">
            <v>0.5</v>
          </cell>
          <cell r="AA2816">
            <v>0</v>
          </cell>
          <cell r="AB2816"/>
          <cell r="AC2816"/>
          <cell r="AD2816"/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 t="str">
            <v xml:space="preserve">REF: </v>
          </cell>
          <cell r="AJ2816"/>
          <cell r="AK2816"/>
          <cell r="AL2816" t="str">
            <v>ETIQUETA DE ESTOQUE</v>
          </cell>
          <cell r="AM2816"/>
          <cell r="AN2816" t="str">
            <v/>
          </cell>
          <cell r="AO2816" t="str">
            <v/>
          </cell>
          <cell r="AP2816" t="str">
            <v/>
          </cell>
          <cell r="AQ2816" t="str">
            <v/>
          </cell>
          <cell r="AR2816" t="str">
            <v>ETIQUETA DE ESTOQUE - xxH</v>
          </cell>
          <cell r="AS2816"/>
          <cell r="AT2816" t="str">
            <v>EST</v>
          </cell>
          <cell r="AU2816" t="str">
            <v>EST</v>
          </cell>
          <cell r="AV2816" t="str">
            <v/>
          </cell>
          <cell r="AW2816">
            <v>62583.11</v>
          </cell>
          <cell r="AX2816">
            <v>-62583.11</v>
          </cell>
          <cell r="AY2816"/>
          <cell r="AZ2816" t="str">
            <v/>
          </cell>
          <cell r="BA2816"/>
          <cell r="BB2816"/>
          <cell r="BC2816"/>
          <cell r="BD2816" t="str">
            <v/>
          </cell>
          <cell r="BE2816">
            <v>0</v>
          </cell>
          <cell r="BF2816" t="str">
            <v/>
          </cell>
          <cell r="BG2816" t="str">
            <v/>
          </cell>
          <cell r="BH2816">
            <v>203</v>
          </cell>
          <cell r="BI2816" t="str">
            <v>0</v>
          </cell>
          <cell r="BJ2816">
            <v>0</v>
          </cell>
          <cell r="BK2816">
            <v>0</v>
          </cell>
          <cell r="BL2816"/>
          <cell r="BM2816"/>
          <cell r="BN2816"/>
          <cell r="BO2816"/>
          <cell r="BQ2816" t="str">
            <v>DPOT</v>
          </cell>
          <cell r="BS2816" t="str">
            <v/>
          </cell>
          <cell r="BT2816" t="str">
            <v/>
          </cell>
        </row>
        <row r="2817">
          <cell r="H2817">
            <v>0</v>
          </cell>
          <cell r="O2817">
            <v>239972</v>
          </cell>
          <cell r="P2817"/>
          <cell r="Q2817" t="str">
            <v>EST CADEIRA DE BALANCO (FREIJO NAT) LO27 CAM GELO</v>
          </cell>
          <cell r="R2817"/>
          <cell r="S2817"/>
          <cell r="T2817">
            <v>0.7</v>
          </cell>
          <cell r="U2817">
            <v>1.06</v>
          </cell>
          <cell r="V2817">
            <v>0.8</v>
          </cell>
          <cell r="W2817">
            <v>0</v>
          </cell>
          <cell r="X2817" t="str">
            <v>EST CADEIRA DE BALANCO (FREIJO NAT) LO27 CAM GELO - 0,7x1,06x0,8H</v>
          </cell>
          <cell r="Y2817">
            <v>0</v>
          </cell>
          <cell r="Z2817">
            <v>0</v>
          </cell>
          <cell r="AA2817">
            <v>0</v>
          </cell>
          <cell r="AB2817"/>
          <cell r="AC2817"/>
          <cell r="AD2817"/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 t="str">
            <v xml:space="preserve">REF: </v>
          </cell>
          <cell r="AJ2817" t="str">
            <v>PRODUTO PRONTA ENTREGA</v>
          </cell>
          <cell r="AK2817"/>
          <cell r="AL2817" t="str">
            <v>ETIQUETA DE ESTOQUE</v>
          </cell>
          <cell r="AM2817"/>
          <cell r="AN2817" t="str">
            <v/>
          </cell>
          <cell r="AO2817" t="str">
            <v/>
          </cell>
          <cell r="AP2817" t="str">
            <v/>
          </cell>
          <cell r="AQ2817" t="str">
            <v/>
          </cell>
          <cell r="AR2817" t="str">
            <v>ETIQUETA DE ESTOQUE - xxH</v>
          </cell>
          <cell r="AS2817"/>
          <cell r="AT2817" t="str">
            <v>EST</v>
          </cell>
          <cell r="AU2817" t="str">
            <v>EST</v>
          </cell>
          <cell r="AV2817" t="str">
            <v/>
          </cell>
          <cell r="AW2817">
            <v>22961.9</v>
          </cell>
          <cell r="AX2817">
            <v>-22961.9</v>
          </cell>
          <cell r="AY2817"/>
          <cell r="AZ2817" t="str">
            <v/>
          </cell>
          <cell r="BA2817"/>
          <cell r="BB2817"/>
          <cell r="BC2817"/>
          <cell r="BD2817" t="str">
            <v/>
          </cell>
          <cell r="BE2817">
            <v>0</v>
          </cell>
          <cell r="BF2817" t="str">
            <v/>
          </cell>
          <cell r="BG2817" t="str">
            <v/>
          </cell>
          <cell r="BH2817">
            <v>13</v>
          </cell>
          <cell r="BI2817" t="str">
            <v>0</v>
          </cell>
          <cell r="BJ2817">
            <v>0</v>
          </cell>
          <cell r="BK2817">
            <v>0</v>
          </cell>
          <cell r="BL2817"/>
          <cell r="BM2817"/>
          <cell r="BN2817"/>
          <cell r="BO2817"/>
          <cell r="BQ2817" t="str">
            <v>DPOT</v>
          </cell>
          <cell r="BS2817" t="str">
            <v/>
          </cell>
          <cell r="BT2817" t="str">
            <v/>
          </cell>
        </row>
        <row r="2818">
          <cell r="H2818">
            <v>0</v>
          </cell>
          <cell r="O2818">
            <v>239242</v>
          </cell>
          <cell r="P2818"/>
          <cell r="Q2818" t="str">
            <v>EST POLTRONA VIVI (FREIJO NT) CAMURCA TAUPE/COURO CH 05</v>
          </cell>
          <cell r="R2818"/>
          <cell r="S2818"/>
          <cell r="T2818">
            <v>0.85</v>
          </cell>
          <cell r="U2818">
            <v>0.9</v>
          </cell>
          <cell r="V2818">
            <v>0.92</v>
          </cell>
          <cell r="W2818">
            <v>0</v>
          </cell>
          <cell r="X2818" t="str">
            <v>EST POLTRONA VIVI (FREIJO NT) CAMURCA TAUPE/COURO CH 05 - 0,85x0,9x0,92H</v>
          </cell>
          <cell r="Y2818">
            <v>0</v>
          </cell>
          <cell r="Z2818">
            <v>0.5</v>
          </cell>
          <cell r="AA2818">
            <v>0</v>
          </cell>
          <cell r="AB2818"/>
          <cell r="AC2818"/>
          <cell r="AD2818"/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 t="str">
            <v xml:space="preserve">REF: </v>
          </cell>
          <cell r="AJ2818"/>
          <cell r="AK2818"/>
          <cell r="AL2818" t="str">
            <v>ETIQUETA DE ESTOQUE</v>
          </cell>
          <cell r="AM2818"/>
          <cell r="AN2818" t="str">
            <v/>
          </cell>
          <cell r="AO2818" t="str">
            <v/>
          </cell>
          <cell r="AP2818" t="str">
            <v/>
          </cell>
          <cell r="AQ2818" t="str">
            <v/>
          </cell>
          <cell r="AR2818" t="str">
            <v>ETIQUETA DE ESTOQUE - xxH</v>
          </cell>
          <cell r="AS2818"/>
          <cell r="AT2818" t="str">
            <v>EST</v>
          </cell>
          <cell r="AU2818" t="str">
            <v>EST</v>
          </cell>
          <cell r="AV2818" t="str">
            <v/>
          </cell>
          <cell r="AW2818">
            <v>74136.240000000005</v>
          </cell>
          <cell r="AX2818">
            <v>-74136.240000000005</v>
          </cell>
          <cell r="AY2818"/>
          <cell r="AZ2818" t="str">
            <v/>
          </cell>
          <cell r="BA2818"/>
          <cell r="BB2818"/>
          <cell r="BC2818"/>
          <cell r="BD2818" t="str">
            <v/>
          </cell>
          <cell r="BE2818">
            <v>0</v>
          </cell>
          <cell r="BF2818" t="str">
            <v/>
          </cell>
          <cell r="BG2818" t="str">
            <v/>
          </cell>
          <cell r="BH2818">
            <v>13</v>
          </cell>
          <cell r="BI2818" t="str">
            <v>0</v>
          </cell>
          <cell r="BJ2818">
            <v>0</v>
          </cell>
          <cell r="BK2818">
            <v>0</v>
          </cell>
          <cell r="BL2818"/>
          <cell r="BM2818"/>
          <cell r="BN2818"/>
          <cell r="BO2818"/>
          <cell r="BQ2818" t="str">
            <v>DPOT</v>
          </cell>
          <cell r="BS2818" t="str">
            <v/>
          </cell>
          <cell r="BT2818" t="str">
            <v/>
          </cell>
        </row>
        <row r="2819">
          <cell r="H2819">
            <v>2</v>
          </cell>
          <cell r="O2819">
            <v>239240</v>
          </cell>
          <cell r="P2819"/>
          <cell r="Q2819" t="str">
            <v>EST BASE CENTRO GRAMPO (03 GRAMPOS) (MUIRACATIARA)</v>
          </cell>
          <cell r="R2819"/>
          <cell r="S2819"/>
          <cell r="T2819">
            <v>0</v>
          </cell>
          <cell r="U2819">
            <v>0</v>
          </cell>
          <cell r="V2819">
            <v>0.35</v>
          </cell>
          <cell r="W2819">
            <v>0</v>
          </cell>
          <cell r="X2819" t="str">
            <v>EST BASE CENTRO GRAMPO (03 GRAMPOS) (MUIRACATIARA) - Ø0x0,35H</v>
          </cell>
          <cell r="Y2819">
            <v>0</v>
          </cell>
          <cell r="Z2819">
            <v>0.35</v>
          </cell>
          <cell r="AA2819">
            <v>0</v>
          </cell>
          <cell r="AB2819"/>
          <cell r="AC2819"/>
          <cell r="AD2819"/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 t="str">
            <v xml:space="preserve">REF: </v>
          </cell>
          <cell r="AJ2819"/>
          <cell r="AK2819"/>
          <cell r="AL2819" t="str">
            <v>ETIQUETA DE ESTOQUE</v>
          </cell>
          <cell r="AM2819"/>
          <cell r="AN2819" t="str">
            <v/>
          </cell>
          <cell r="AO2819" t="str">
            <v/>
          </cell>
          <cell r="AP2819" t="str">
            <v/>
          </cell>
          <cell r="AQ2819" t="str">
            <v/>
          </cell>
          <cell r="AR2819" t="str">
            <v>ETIQUETA DE ESTOQUE - xxH</v>
          </cell>
          <cell r="AS2819"/>
          <cell r="AT2819" t="str">
            <v>EST</v>
          </cell>
          <cell r="AU2819" t="str">
            <v>EST</v>
          </cell>
          <cell r="AV2819" t="str">
            <v/>
          </cell>
          <cell r="AW2819">
            <v>18601.23</v>
          </cell>
          <cell r="AX2819">
            <v>-18601.23</v>
          </cell>
          <cell r="AY2819"/>
          <cell r="AZ2819" t="str">
            <v/>
          </cell>
          <cell r="BA2819"/>
          <cell r="BB2819"/>
          <cell r="BC2819"/>
          <cell r="BD2819" t="str">
            <v/>
          </cell>
          <cell r="BE2819">
            <v>0</v>
          </cell>
          <cell r="BF2819" t="str">
            <v/>
          </cell>
          <cell r="BG2819" t="str">
            <v/>
          </cell>
          <cell r="BH2819">
            <v>13</v>
          </cell>
          <cell r="BI2819" t="str">
            <v>0</v>
          </cell>
          <cell r="BJ2819">
            <v>0</v>
          </cell>
          <cell r="BK2819">
            <v>0</v>
          </cell>
          <cell r="BL2819"/>
          <cell r="BM2819"/>
          <cell r="BN2819"/>
          <cell r="BO2819"/>
          <cell r="BQ2819" t="str">
            <v>DPOT</v>
          </cell>
          <cell r="BS2819" t="str">
            <v/>
          </cell>
          <cell r="BT2819" t="str">
            <v/>
          </cell>
        </row>
        <row r="2820">
          <cell r="H2820">
            <v>2</v>
          </cell>
          <cell r="O2820">
            <v>239204</v>
          </cell>
          <cell r="P2820"/>
          <cell r="Q2820" t="str">
            <v>EST MANCEBO STAND BY (IPE) (G2 - RAFAELLO)</v>
          </cell>
          <cell r="R2820"/>
          <cell r="S2820"/>
          <cell r="T2820">
            <v>0.2</v>
          </cell>
          <cell r="U2820">
            <v>0.33</v>
          </cell>
          <cell r="V2820">
            <v>1.75</v>
          </cell>
          <cell r="W2820">
            <v>0</v>
          </cell>
          <cell r="X2820" t="str">
            <v>EST MANCEBO STAND BY (IPE) (G2 - RAFAELLO) - 0,2x0,33x1,75H</v>
          </cell>
          <cell r="Y2820">
            <v>0</v>
          </cell>
          <cell r="Z2820">
            <v>0.5</v>
          </cell>
          <cell r="AA2820">
            <v>0</v>
          </cell>
          <cell r="AB2820"/>
          <cell r="AC2820"/>
          <cell r="AD2820"/>
          <cell r="AE2820">
            <v>0</v>
          </cell>
          <cell r="AF2820">
            <v>0</v>
          </cell>
          <cell r="AG2820">
            <v>0</v>
          </cell>
          <cell r="AH2820">
            <v>0</v>
          </cell>
          <cell r="AI2820" t="str">
            <v xml:space="preserve">REF: </v>
          </cell>
          <cell r="AJ2820"/>
          <cell r="AK2820"/>
          <cell r="AL2820" t="str">
            <v>ETIQUETA DE ESTOQUE</v>
          </cell>
          <cell r="AM2820"/>
          <cell r="AN2820" t="str">
            <v/>
          </cell>
          <cell r="AO2820" t="str">
            <v/>
          </cell>
          <cell r="AP2820" t="str">
            <v/>
          </cell>
          <cell r="AQ2820" t="str">
            <v/>
          </cell>
          <cell r="AR2820" t="str">
            <v>ETIQUETA DE ESTOQUE - xxH</v>
          </cell>
          <cell r="AS2820"/>
          <cell r="AT2820" t="str">
            <v>EST</v>
          </cell>
          <cell r="AU2820" t="str">
            <v>EST</v>
          </cell>
          <cell r="AV2820" t="str">
            <v/>
          </cell>
          <cell r="AW2820">
            <v>32331.1</v>
          </cell>
          <cell r="AX2820">
            <v>-32331.1</v>
          </cell>
          <cell r="AY2820"/>
          <cell r="AZ2820" t="str">
            <v/>
          </cell>
          <cell r="BA2820"/>
          <cell r="BB2820"/>
          <cell r="BC2820"/>
          <cell r="BD2820" t="str">
            <v/>
          </cell>
          <cell r="BE2820">
            <v>0</v>
          </cell>
          <cell r="BF2820" t="str">
            <v/>
          </cell>
          <cell r="BG2820" t="str">
            <v/>
          </cell>
          <cell r="BH2820">
            <v>203</v>
          </cell>
          <cell r="BI2820" t="str">
            <v>0</v>
          </cell>
          <cell r="BJ2820">
            <v>0</v>
          </cell>
          <cell r="BK2820">
            <v>0</v>
          </cell>
          <cell r="BL2820"/>
          <cell r="BM2820"/>
          <cell r="BN2820"/>
          <cell r="BO2820"/>
          <cell r="BQ2820" t="str">
            <v>DPOT</v>
          </cell>
          <cell r="BS2820" t="str">
            <v/>
          </cell>
          <cell r="BT2820" t="str">
            <v/>
          </cell>
        </row>
        <row r="2821">
          <cell r="H2821">
            <v>1</v>
          </cell>
          <cell r="O2821">
            <v>239203</v>
          </cell>
          <cell r="P2821"/>
          <cell r="Q2821" t="str">
            <v>EST BANCO DOMINO (4 LUG) (G1 - ALASKA) (INOX)</v>
          </cell>
          <cell r="R2821"/>
          <cell r="S2821"/>
          <cell r="T2821">
            <v>1.9</v>
          </cell>
          <cell r="U2821">
            <v>0.45</v>
          </cell>
          <cell r="V2821">
            <v>0.48</v>
          </cell>
          <cell r="W2821">
            <v>0</v>
          </cell>
          <cell r="X2821" t="str">
            <v>EST BANCO DOMINO (4 LUG) (G1 - ALASKA) (INOX) - 1,9x0,45x0,48H</v>
          </cell>
          <cell r="Y2821">
            <v>0</v>
          </cell>
          <cell r="Z2821">
            <v>0</v>
          </cell>
          <cell r="AA2821">
            <v>0</v>
          </cell>
          <cell r="AB2821"/>
          <cell r="AC2821"/>
          <cell r="AD2821"/>
          <cell r="AE2821">
            <v>0</v>
          </cell>
          <cell r="AF2821">
            <v>0</v>
          </cell>
          <cell r="AG2821">
            <v>0</v>
          </cell>
          <cell r="AH2821">
            <v>0</v>
          </cell>
          <cell r="AI2821" t="str">
            <v xml:space="preserve">REF: </v>
          </cell>
          <cell r="AJ2821" t="str">
            <v>PRODUTO PRONTA ENTREGA</v>
          </cell>
          <cell r="AK2821"/>
          <cell r="AL2821" t="str">
            <v>ETIQUETA DE ESTOQUE</v>
          </cell>
          <cell r="AM2821"/>
          <cell r="AN2821" t="str">
            <v/>
          </cell>
          <cell r="AO2821" t="str">
            <v/>
          </cell>
          <cell r="AP2821" t="str">
            <v/>
          </cell>
          <cell r="AQ2821" t="str">
            <v/>
          </cell>
          <cell r="AR2821" t="str">
            <v>ETIQUETA DE ESTOQUE - xxH</v>
          </cell>
          <cell r="AS2821"/>
          <cell r="AT2821" t="str">
            <v>EST</v>
          </cell>
          <cell r="AU2821" t="str">
            <v>EST</v>
          </cell>
          <cell r="AV2821" t="str">
            <v/>
          </cell>
          <cell r="AW2821">
            <v>41125.699999999997</v>
          </cell>
          <cell r="AX2821">
            <v>-41125.699999999997</v>
          </cell>
          <cell r="AY2821"/>
          <cell r="AZ2821" t="str">
            <v/>
          </cell>
          <cell r="BA2821"/>
          <cell r="BB2821"/>
          <cell r="BC2821"/>
          <cell r="BD2821" t="str">
            <v/>
          </cell>
          <cell r="BE2821">
            <v>0</v>
          </cell>
          <cell r="BF2821" t="str">
            <v/>
          </cell>
          <cell r="BG2821" t="str">
            <v/>
          </cell>
          <cell r="BH2821">
            <v>203</v>
          </cell>
          <cell r="BI2821" t="str">
            <v>0</v>
          </cell>
          <cell r="BJ2821">
            <v>0</v>
          </cell>
          <cell r="BK2821">
            <v>0</v>
          </cell>
          <cell r="BL2821"/>
          <cell r="BM2821"/>
          <cell r="BN2821"/>
          <cell r="BO2821"/>
          <cell r="BQ2821" t="str">
            <v>DPOT</v>
          </cell>
          <cell r="BS2821" t="str">
            <v/>
          </cell>
          <cell r="BT2821" t="str">
            <v/>
          </cell>
        </row>
        <row r="2822">
          <cell r="H2822">
            <v>1</v>
          </cell>
          <cell r="O2822">
            <v>239026</v>
          </cell>
          <cell r="P2822"/>
          <cell r="Q2822" t="str">
            <v>EST MODULO BRACO ESQ CHAISE DECK (GARAPEIRA) TC LONA CRU</v>
          </cell>
          <cell r="R2822"/>
          <cell r="S2822"/>
          <cell r="T2822">
            <v>0.85</v>
          </cell>
          <cell r="U2822">
            <v>1.97</v>
          </cell>
          <cell r="V2822">
            <v>0.63</v>
          </cell>
          <cell r="W2822">
            <v>0</v>
          </cell>
          <cell r="X2822" t="str">
            <v>EST MODULO BRACO ESQ CHAISE DECK (GARAPEIRA) TC LONA CRU - 0,85x1,97x0,63H</v>
          </cell>
          <cell r="Y2822">
            <v>0</v>
          </cell>
          <cell r="Z2822">
            <v>0</v>
          </cell>
          <cell r="AA2822">
            <v>0</v>
          </cell>
          <cell r="AB2822"/>
          <cell r="AC2822"/>
          <cell r="AD2822"/>
          <cell r="AE2822">
            <v>0</v>
          </cell>
          <cell r="AF2822">
            <v>0</v>
          </cell>
          <cell r="AG2822">
            <v>0</v>
          </cell>
          <cell r="AH2822">
            <v>0</v>
          </cell>
          <cell r="AI2822" t="str">
            <v xml:space="preserve">REF: </v>
          </cell>
          <cell r="AJ2822" t="str">
            <v>PRODUTO PRONTA ENTREGA</v>
          </cell>
          <cell r="AK2822"/>
          <cell r="AL2822" t="str">
            <v>ETIQUETA DE ESTOQUE</v>
          </cell>
          <cell r="AM2822"/>
          <cell r="AN2822" t="str">
            <v/>
          </cell>
          <cell r="AO2822" t="str">
            <v/>
          </cell>
          <cell r="AP2822" t="str">
            <v/>
          </cell>
          <cell r="AQ2822" t="str">
            <v/>
          </cell>
          <cell r="AR2822" t="str">
            <v>ETIQUETA DE ESTOQUE - xxH</v>
          </cell>
          <cell r="AS2822"/>
          <cell r="AT2822" t="str">
            <v>EST</v>
          </cell>
          <cell r="AU2822" t="str">
            <v>EST</v>
          </cell>
          <cell r="AV2822" t="str">
            <v/>
          </cell>
          <cell r="AW2822">
            <v>34451.519999999997</v>
          </cell>
          <cell r="AX2822">
            <v>-34451.519999999997</v>
          </cell>
          <cell r="AY2822"/>
          <cell r="AZ2822" t="str">
            <v/>
          </cell>
          <cell r="BA2822"/>
          <cell r="BB2822"/>
          <cell r="BC2822"/>
          <cell r="BD2822" t="str">
            <v/>
          </cell>
          <cell r="BE2822">
            <v>0</v>
          </cell>
          <cell r="BF2822" t="str">
            <v/>
          </cell>
          <cell r="BG2822" t="str">
            <v/>
          </cell>
          <cell r="BH2822">
            <v>13</v>
          </cell>
          <cell r="BI2822" t="str">
            <v>0</v>
          </cell>
          <cell r="BJ2822">
            <v>0</v>
          </cell>
          <cell r="BK2822">
            <v>0</v>
          </cell>
          <cell r="BL2822"/>
          <cell r="BM2822"/>
          <cell r="BN2822"/>
          <cell r="BO2822"/>
          <cell r="BQ2822" t="str">
            <v>DPOT</v>
          </cell>
          <cell r="BS2822" t="str">
            <v/>
          </cell>
          <cell r="BT2822" t="str">
            <v/>
          </cell>
        </row>
        <row r="2823">
          <cell r="H2823">
            <v>3</v>
          </cell>
          <cell r="O2823">
            <v>238945</v>
          </cell>
          <cell r="P2823"/>
          <cell r="Q2823" t="str">
            <v>EST CADEIRA CURVA (ALUMINIO CORTEN AL41) (MADEIRA CUMARU)</v>
          </cell>
          <cell r="R2823"/>
          <cell r="S2823"/>
          <cell r="T2823">
            <v>0.54</v>
          </cell>
          <cell r="U2823">
            <v>0.49</v>
          </cell>
          <cell r="V2823">
            <v>0.77</v>
          </cell>
          <cell r="W2823">
            <v>0</v>
          </cell>
          <cell r="X2823" t="str">
            <v>EST CADEIRA CURVA (ALUMINIO CORTEN AL41) (MADEIRA CUMARU) - 0,54x0,49x0,77H</v>
          </cell>
          <cell r="Y2823">
            <v>0</v>
          </cell>
          <cell r="Z2823">
            <v>0</v>
          </cell>
          <cell r="AA2823">
            <v>0</v>
          </cell>
          <cell r="AB2823"/>
          <cell r="AC2823"/>
          <cell r="AD2823"/>
          <cell r="AE2823">
            <v>0</v>
          </cell>
          <cell r="AF2823">
            <v>0</v>
          </cell>
          <cell r="AG2823">
            <v>0</v>
          </cell>
          <cell r="AH2823">
            <v>0</v>
          </cell>
          <cell r="AI2823" t="str">
            <v xml:space="preserve">REF: </v>
          </cell>
          <cell r="AJ2823" t="str">
            <v>PRODUTO PRONTA ENTREGA</v>
          </cell>
          <cell r="AK2823"/>
          <cell r="AL2823" t="str">
            <v>ETIQUETA DE ESTOQUE</v>
          </cell>
          <cell r="AM2823"/>
          <cell r="AN2823" t="str">
            <v/>
          </cell>
          <cell r="AO2823" t="str">
            <v/>
          </cell>
          <cell r="AP2823" t="str">
            <v/>
          </cell>
          <cell r="AQ2823" t="str">
            <v/>
          </cell>
          <cell r="AR2823" t="str">
            <v>ETIQUETA DE ESTOQUE - xxH</v>
          </cell>
          <cell r="AS2823"/>
          <cell r="AT2823" t="str">
            <v>EST</v>
          </cell>
          <cell r="AU2823" t="str">
            <v>EST</v>
          </cell>
          <cell r="AV2823" t="str">
            <v/>
          </cell>
          <cell r="AW2823">
            <v>3174.5</v>
          </cell>
          <cell r="AX2823">
            <v>-3174.5</v>
          </cell>
          <cell r="AY2823"/>
          <cell r="AZ2823" t="str">
            <v/>
          </cell>
          <cell r="BA2823"/>
          <cell r="BB2823"/>
          <cell r="BC2823"/>
          <cell r="BD2823" t="str">
            <v/>
          </cell>
          <cell r="BE2823">
            <v>0</v>
          </cell>
          <cell r="BF2823" t="str">
            <v/>
          </cell>
          <cell r="BG2823" t="str">
            <v/>
          </cell>
          <cell r="BH2823">
            <v>13</v>
          </cell>
          <cell r="BI2823" t="str">
            <v>0</v>
          </cell>
          <cell r="BJ2823">
            <v>0</v>
          </cell>
          <cell r="BK2823">
            <v>0</v>
          </cell>
          <cell r="BL2823"/>
          <cell r="BM2823"/>
          <cell r="BN2823"/>
          <cell r="BO2823"/>
          <cell r="BQ2823" t="str">
            <v>DPOT</v>
          </cell>
          <cell r="BS2823" t="str">
            <v/>
          </cell>
          <cell r="BT2823" t="str">
            <v/>
          </cell>
        </row>
        <row r="2824">
          <cell r="H2824">
            <v>3</v>
          </cell>
          <cell r="O2824">
            <v>238944</v>
          </cell>
          <cell r="P2824"/>
          <cell r="Q2824" t="str">
            <v>EST CADEIRA CURVA (ALUMINIO BRANCO TXT) (MADEIRA CUMARU)</v>
          </cell>
          <cell r="R2824"/>
          <cell r="S2824"/>
          <cell r="T2824">
            <v>0.54</v>
          </cell>
          <cell r="U2824">
            <v>0.49</v>
          </cell>
          <cell r="V2824">
            <v>0.77</v>
          </cell>
          <cell r="W2824">
            <v>0</v>
          </cell>
          <cell r="X2824" t="str">
            <v>EST CADEIRA CURVA (ALUMINIO BRANCO TXT) (MADEIRA CUMARU) - 0,54x0,49x0,77H</v>
          </cell>
          <cell r="Y2824">
            <v>0</v>
          </cell>
          <cell r="Z2824">
            <v>0</v>
          </cell>
          <cell r="AA2824">
            <v>0</v>
          </cell>
          <cell r="AB2824"/>
          <cell r="AC2824"/>
          <cell r="AD2824"/>
          <cell r="AE2824">
            <v>0</v>
          </cell>
          <cell r="AF2824">
            <v>0</v>
          </cell>
          <cell r="AG2824">
            <v>0</v>
          </cell>
          <cell r="AH2824">
            <v>0</v>
          </cell>
          <cell r="AI2824" t="str">
            <v xml:space="preserve">REF: </v>
          </cell>
          <cell r="AJ2824" t="str">
            <v>PRODUTO PRONTA ENTREGA</v>
          </cell>
          <cell r="AK2824"/>
          <cell r="AL2824" t="str">
            <v>ETIQUETA DE ESTOQUE</v>
          </cell>
          <cell r="AM2824"/>
          <cell r="AN2824" t="str">
            <v/>
          </cell>
          <cell r="AO2824" t="str">
            <v/>
          </cell>
          <cell r="AP2824" t="str">
            <v/>
          </cell>
          <cell r="AQ2824" t="str">
            <v/>
          </cell>
          <cell r="AR2824" t="str">
            <v>ETIQUETA DE ESTOQUE - xxH</v>
          </cell>
          <cell r="AS2824"/>
          <cell r="AT2824" t="str">
            <v>EST</v>
          </cell>
          <cell r="AU2824" t="str">
            <v>EST</v>
          </cell>
          <cell r="AV2824" t="str">
            <v/>
          </cell>
          <cell r="AW2824">
            <v>3333.23</v>
          </cell>
          <cell r="AX2824">
            <v>-3333.23</v>
          </cell>
          <cell r="AY2824"/>
          <cell r="AZ2824" t="str">
            <v/>
          </cell>
          <cell r="BA2824"/>
          <cell r="BB2824"/>
          <cell r="BC2824"/>
          <cell r="BD2824" t="str">
            <v/>
          </cell>
          <cell r="BE2824">
            <v>0</v>
          </cell>
          <cell r="BF2824" t="str">
            <v/>
          </cell>
          <cell r="BG2824" t="str">
            <v/>
          </cell>
          <cell r="BH2824">
            <v>13</v>
          </cell>
          <cell r="BI2824" t="str">
            <v>0</v>
          </cell>
          <cell r="BJ2824">
            <v>0</v>
          </cell>
          <cell r="BK2824">
            <v>0</v>
          </cell>
          <cell r="BL2824"/>
          <cell r="BM2824"/>
          <cell r="BN2824"/>
          <cell r="BO2824"/>
          <cell r="BQ2824" t="str">
            <v>DPOT</v>
          </cell>
          <cell r="BS2824" t="str">
            <v/>
          </cell>
          <cell r="BT2824" t="str">
            <v/>
          </cell>
        </row>
        <row r="2825">
          <cell r="H2825">
            <v>2</v>
          </cell>
          <cell r="O2825">
            <v>238343</v>
          </cell>
          <cell r="P2825"/>
          <cell r="Q2825" t="str">
            <v>EST BANQUETA BAR ZANINE X H63 (ALTO) (FREIJO NAT) (PIG 405)</v>
          </cell>
          <cell r="R2825"/>
          <cell r="S2825"/>
          <cell r="T2825">
            <v>0.5</v>
          </cell>
          <cell r="U2825">
            <v>0</v>
          </cell>
          <cell r="V2825">
            <v>0.63</v>
          </cell>
          <cell r="W2825">
            <v>0.5</v>
          </cell>
          <cell r="X2825" t="str">
            <v>EST BANQUETA BAR ZANINE X H63 (ALTO) (FREIJO NAT) (PIG 405) - Ø0,5x0,63H</v>
          </cell>
          <cell r="Y2825">
            <v>0</v>
          </cell>
          <cell r="Z2825">
            <v>0</v>
          </cell>
          <cell r="AA2825">
            <v>0</v>
          </cell>
          <cell r="AB2825"/>
          <cell r="AC2825"/>
          <cell r="AD2825"/>
          <cell r="AE2825">
            <v>0</v>
          </cell>
          <cell r="AF2825">
            <v>0</v>
          </cell>
          <cell r="AG2825">
            <v>0</v>
          </cell>
          <cell r="AH2825">
            <v>0</v>
          </cell>
          <cell r="AI2825" t="str">
            <v xml:space="preserve">REF: </v>
          </cell>
          <cell r="AJ2825" t="str">
            <v>PRODUTO PRONTA ENTREGA</v>
          </cell>
          <cell r="AK2825"/>
          <cell r="AL2825" t="str">
            <v>ETIQUETA DE ESTOQUE</v>
          </cell>
          <cell r="AM2825"/>
          <cell r="AN2825" t="str">
            <v/>
          </cell>
          <cell r="AO2825" t="str">
            <v/>
          </cell>
          <cell r="AP2825" t="str">
            <v/>
          </cell>
          <cell r="AQ2825" t="str">
            <v/>
          </cell>
          <cell r="AR2825" t="str">
            <v>ETIQUETA DE ESTOQUE - xxH</v>
          </cell>
          <cell r="AS2825"/>
          <cell r="AT2825" t="str">
            <v>EST</v>
          </cell>
          <cell r="AU2825" t="str">
            <v>EST</v>
          </cell>
          <cell r="AV2825" t="str">
            <v/>
          </cell>
          <cell r="AW2825">
            <v>9405.17</v>
          </cell>
          <cell r="AX2825">
            <v>-9405.17</v>
          </cell>
          <cell r="AY2825"/>
          <cell r="AZ2825" t="str">
            <v/>
          </cell>
          <cell r="BA2825"/>
          <cell r="BB2825"/>
          <cell r="BC2825"/>
          <cell r="BD2825" t="str">
            <v/>
          </cell>
          <cell r="BE2825">
            <v>0</v>
          </cell>
          <cell r="BF2825" t="str">
            <v/>
          </cell>
          <cell r="BG2825" t="str">
            <v/>
          </cell>
          <cell r="BH2825">
            <v>13</v>
          </cell>
          <cell r="BI2825" t="str">
            <v>0</v>
          </cell>
          <cell r="BJ2825">
            <v>0</v>
          </cell>
          <cell r="BK2825">
            <v>0</v>
          </cell>
          <cell r="BL2825"/>
          <cell r="BM2825"/>
          <cell r="BN2825"/>
          <cell r="BO2825"/>
          <cell r="BQ2825" t="str">
            <v>DPOT</v>
          </cell>
          <cell r="BS2825" t="str">
            <v/>
          </cell>
          <cell r="BT2825" t="str">
            <v/>
          </cell>
        </row>
        <row r="2826">
          <cell r="H2826">
            <v>1</v>
          </cell>
          <cell r="O2826">
            <v>238331</v>
          </cell>
          <cell r="P2826"/>
          <cell r="Q2826" t="str">
            <v>EST BASE JANTAR AERO (P/TP Ø1,80) (PRETO MTZ FSC)</v>
          </cell>
          <cell r="R2826"/>
          <cell r="S2826"/>
          <cell r="T2826">
            <v>1.8</v>
          </cell>
          <cell r="U2826">
            <v>0</v>
          </cell>
          <cell r="V2826">
            <v>0.74</v>
          </cell>
          <cell r="W2826">
            <v>1.8</v>
          </cell>
          <cell r="X2826" t="str">
            <v>EST BASE JANTAR AERO (P/TP Ø1,80) (PRETO MTZ FSC) - Ø1,8x0,74H</v>
          </cell>
          <cell r="Y2826">
            <v>0</v>
          </cell>
          <cell r="Z2826">
            <v>0.5</v>
          </cell>
          <cell r="AA2826">
            <v>0</v>
          </cell>
          <cell r="AB2826"/>
          <cell r="AC2826"/>
          <cell r="AD2826"/>
          <cell r="AE2826">
            <v>0</v>
          </cell>
          <cell r="AF2826">
            <v>0</v>
          </cell>
          <cell r="AG2826">
            <v>0</v>
          </cell>
          <cell r="AH2826">
            <v>0</v>
          </cell>
          <cell r="AI2826" t="str">
            <v xml:space="preserve">REF: </v>
          </cell>
          <cell r="AJ2826"/>
          <cell r="AK2826"/>
          <cell r="AL2826" t="str">
            <v>ETIQUETA DE ESTOQUE</v>
          </cell>
          <cell r="AM2826"/>
          <cell r="AN2826" t="str">
            <v/>
          </cell>
          <cell r="AO2826" t="str">
            <v/>
          </cell>
          <cell r="AP2826" t="str">
            <v/>
          </cell>
          <cell r="AQ2826" t="str">
            <v/>
          </cell>
          <cell r="AR2826" t="str">
            <v>ETIQUETA DE ESTOQUE - xxH</v>
          </cell>
          <cell r="AS2826"/>
          <cell r="AT2826" t="str">
            <v>EST</v>
          </cell>
          <cell r="AU2826" t="str">
            <v>EST</v>
          </cell>
          <cell r="AV2826" t="str">
            <v/>
          </cell>
          <cell r="AW2826">
            <v>41594.410000000003</v>
          </cell>
          <cell r="AX2826">
            <v>-41594.410000000003</v>
          </cell>
          <cell r="AY2826"/>
          <cell r="AZ2826" t="str">
            <v/>
          </cell>
          <cell r="BA2826"/>
          <cell r="BB2826"/>
          <cell r="BC2826"/>
          <cell r="BD2826" t="str">
            <v/>
          </cell>
          <cell r="BE2826">
            <v>0</v>
          </cell>
          <cell r="BF2826" t="str">
            <v/>
          </cell>
          <cell r="BG2826" t="str">
            <v/>
          </cell>
          <cell r="BH2826">
            <v>13</v>
          </cell>
          <cell r="BI2826" t="str">
            <v>0</v>
          </cell>
          <cell r="BJ2826">
            <v>0</v>
          </cell>
          <cell r="BK2826">
            <v>0</v>
          </cell>
          <cell r="BL2826"/>
          <cell r="BM2826"/>
          <cell r="BN2826"/>
          <cell r="BO2826"/>
          <cell r="BQ2826" t="str">
            <v>DPOT</v>
          </cell>
          <cell r="BS2826" t="str">
            <v/>
          </cell>
          <cell r="BT2826" t="str">
            <v/>
          </cell>
        </row>
        <row r="2827">
          <cell r="H2827">
            <v>3</v>
          </cell>
          <cell r="O2827">
            <v>238298</v>
          </cell>
          <cell r="P2827"/>
          <cell r="Q2827" t="str">
            <v>EST BANCO MARCOS (TELA NATURAL) (FREIJO NATURAL)</v>
          </cell>
          <cell r="R2827"/>
          <cell r="S2827"/>
          <cell r="T2827">
            <v>0.45</v>
          </cell>
          <cell r="U2827">
            <v>0.45</v>
          </cell>
          <cell r="V2827">
            <v>0.42</v>
          </cell>
          <cell r="W2827">
            <v>0</v>
          </cell>
          <cell r="X2827" t="str">
            <v>EST BANCO MARCOS (TELA NATURAL) (FREIJO NATURAL) - 0,45x0,45x0,42H</v>
          </cell>
          <cell r="Y2827">
            <v>0</v>
          </cell>
          <cell r="Z2827">
            <v>0</v>
          </cell>
          <cell r="AA2827">
            <v>0</v>
          </cell>
          <cell r="AB2827"/>
          <cell r="AC2827"/>
          <cell r="AD2827"/>
          <cell r="AE2827">
            <v>0</v>
          </cell>
          <cell r="AF2827">
            <v>0</v>
          </cell>
          <cell r="AG2827">
            <v>0</v>
          </cell>
          <cell r="AH2827">
            <v>0</v>
          </cell>
          <cell r="AI2827" t="str">
            <v xml:space="preserve">REF: </v>
          </cell>
          <cell r="AJ2827" t="str">
            <v>PRODUTO PRONTA ENTREGA</v>
          </cell>
          <cell r="AK2827"/>
          <cell r="AL2827" t="str">
            <v>ETIQUETA DE ESTOQUE</v>
          </cell>
          <cell r="AM2827"/>
          <cell r="AN2827" t="str">
            <v/>
          </cell>
          <cell r="AO2827" t="str">
            <v/>
          </cell>
          <cell r="AP2827" t="str">
            <v/>
          </cell>
          <cell r="AQ2827" t="str">
            <v/>
          </cell>
          <cell r="AR2827" t="str">
            <v>ETIQUETA DE ESTOQUE - xxH</v>
          </cell>
          <cell r="AS2827"/>
          <cell r="AT2827" t="str">
            <v>EST</v>
          </cell>
          <cell r="AU2827" t="str">
            <v>EST</v>
          </cell>
          <cell r="AV2827" t="str">
            <v/>
          </cell>
          <cell r="AW2827">
            <v>14135.8</v>
          </cell>
          <cell r="AX2827">
            <v>-14135.8</v>
          </cell>
          <cell r="AY2827"/>
          <cell r="AZ2827" t="str">
            <v/>
          </cell>
          <cell r="BA2827"/>
          <cell r="BB2827"/>
          <cell r="BC2827"/>
          <cell r="BD2827" t="str">
            <v/>
          </cell>
          <cell r="BE2827">
            <v>0</v>
          </cell>
          <cell r="BF2827" t="str">
            <v/>
          </cell>
          <cell r="BG2827" t="str">
            <v/>
          </cell>
          <cell r="BH2827">
            <v>13</v>
          </cell>
          <cell r="BI2827" t="str">
            <v>0</v>
          </cell>
          <cell r="BJ2827">
            <v>0</v>
          </cell>
          <cell r="BK2827">
            <v>0</v>
          </cell>
          <cell r="BL2827"/>
          <cell r="BM2827"/>
          <cell r="BN2827"/>
          <cell r="BO2827"/>
          <cell r="BQ2827" t="str">
            <v>DPOT</v>
          </cell>
          <cell r="BS2827" t="str">
            <v/>
          </cell>
          <cell r="BT2827" t="str">
            <v/>
          </cell>
        </row>
        <row r="2828">
          <cell r="H2828">
            <v>1</v>
          </cell>
          <cell r="O2828">
            <v>235961</v>
          </cell>
          <cell r="P2828"/>
          <cell r="Q2828" t="str">
            <v>EST SOFA AIR II (BASE PRETA) TC MAGNOLIA 1126 (6 ALM DEC)</v>
          </cell>
          <cell r="R2828"/>
          <cell r="S2828"/>
          <cell r="T2828">
            <v>2.8</v>
          </cell>
          <cell r="U2828">
            <v>0.97</v>
          </cell>
          <cell r="V2828">
            <v>0.68</v>
          </cell>
          <cell r="W2828">
            <v>0</v>
          </cell>
          <cell r="X2828" t="str">
            <v>EST SOFA AIR II (BASE PRETA) TC MAGNOLIA 1126 (6 ALM DEC) - 2,8x0,97x0,68H</v>
          </cell>
          <cell r="Y2828">
            <v>0</v>
          </cell>
          <cell r="Z2828">
            <v>0</v>
          </cell>
          <cell r="AA2828">
            <v>0</v>
          </cell>
          <cell r="AB2828"/>
          <cell r="AC2828"/>
          <cell r="AD2828"/>
          <cell r="AE2828">
            <v>0</v>
          </cell>
          <cell r="AF2828">
            <v>0</v>
          </cell>
          <cell r="AG2828">
            <v>0</v>
          </cell>
          <cell r="AH2828">
            <v>0</v>
          </cell>
          <cell r="AI2828" t="str">
            <v xml:space="preserve">REF: </v>
          </cell>
          <cell r="AJ2828" t="str">
            <v>PRODUTO PRONTA ENTREGA</v>
          </cell>
          <cell r="AK2828"/>
          <cell r="AL2828" t="str">
            <v>ETIQUETA DE ESTOQUE</v>
          </cell>
          <cell r="AM2828"/>
          <cell r="AN2828" t="str">
            <v/>
          </cell>
          <cell r="AO2828" t="str">
            <v/>
          </cell>
          <cell r="AP2828" t="str">
            <v/>
          </cell>
          <cell r="AQ2828" t="str">
            <v/>
          </cell>
          <cell r="AR2828" t="str">
            <v>ETIQUETA DE ESTOQUE - xxH</v>
          </cell>
          <cell r="AS2828"/>
          <cell r="AT2828" t="str">
            <v>EST</v>
          </cell>
          <cell r="AU2828" t="str">
            <v>EST</v>
          </cell>
          <cell r="AV2828" t="str">
            <v/>
          </cell>
          <cell r="AW2828">
            <v>73869.210000000006</v>
          </cell>
          <cell r="AX2828">
            <v>-73869.210000000006</v>
          </cell>
          <cell r="AY2828"/>
          <cell r="AZ2828" t="str">
            <v/>
          </cell>
          <cell r="BA2828"/>
          <cell r="BB2828"/>
          <cell r="BC2828"/>
          <cell r="BD2828" t="str">
            <v/>
          </cell>
          <cell r="BE2828">
            <v>0</v>
          </cell>
          <cell r="BF2828" t="str">
            <v/>
          </cell>
          <cell r="BG2828" t="str">
            <v/>
          </cell>
          <cell r="BH2828">
            <v>13</v>
          </cell>
          <cell r="BI2828" t="str">
            <v>0</v>
          </cell>
          <cell r="BJ2828">
            <v>0</v>
          </cell>
          <cell r="BK2828">
            <v>0</v>
          </cell>
          <cell r="BL2828"/>
          <cell r="BM2828"/>
          <cell r="BN2828"/>
          <cell r="BO2828"/>
          <cell r="BQ2828" t="str">
            <v>DPOT</v>
          </cell>
          <cell r="BS2828" t="str">
            <v/>
          </cell>
          <cell r="BT2828" t="str">
            <v/>
          </cell>
        </row>
        <row r="2829">
          <cell r="H2829">
            <v>1</v>
          </cell>
          <cell r="O2829">
            <v>235215</v>
          </cell>
          <cell r="P2829"/>
          <cell r="Q2829" t="str">
            <v>EST MESA LATERAL OBLONGO (CARVALHO NT) DIAGONAL CORTEN</v>
          </cell>
          <cell r="R2829"/>
          <cell r="S2829"/>
          <cell r="T2829">
            <v>0.7</v>
          </cell>
          <cell r="U2829">
            <v>0.7</v>
          </cell>
          <cell r="V2829">
            <v>0.55000000000000004</v>
          </cell>
          <cell r="W2829">
            <v>0</v>
          </cell>
          <cell r="X2829" t="str">
            <v>EST MESA LATERAL OBLONGO (CARVALHO NT) DIAGONAL CORTEN - 0,7x0,7x0,55H</v>
          </cell>
          <cell r="Y2829">
            <v>0</v>
          </cell>
          <cell r="Z2829">
            <v>0.5</v>
          </cell>
          <cell r="AA2829">
            <v>0</v>
          </cell>
          <cell r="AB2829"/>
          <cell r="AC2829"/>
          <cell r="AD2829"/>
          <cell r="AE2829">
            <v>0</v>
          </cell>
          <cell r="AF2829">
            <v>0</v>
          </cell>
          <cell r="AG2829">
            <v>0</v>
          </cell>
          <cell r="AH2829">
            <v>0</v>
          </cell>
          <cell r="AI2829" t="str">
            <v xml:space="preserve">REF: </v>
          </cell>
          <cell r="AJ2829"/>
          <cell r="AK2829"/>
          <cell r="AL2829" t="str">
            <v>ETIQUETA DE ESTOQUE</v>
          </cell>
          <cell r="AM2829"/>
          <cell r="AN2829" t="str">
            <v/>
          </cell>
          <cell r="AO2829" t="str">
            <v/>
          </cell>
          <cell r="AP2829" t="str">
            <v/>
          </cell>
          <cell r="AQ2829" t="str">
            <v/>
          </cell>
          <cell r="AR2829" t="str">
            <v>ETIQUETA DE ESTOQUE - xxH</v>
          </cell>
          <cell r="AS2829"/>
          <cell r="AT2829" t="str">
            <v>EST</v>
          </cell>
          <cell r="AU2829" t="str">
            <v>EST</v>
          </cell>
          <cell r="AV2829" t="str">
            <v/>
          </cell>
          <cell r="AW2829">
            <v>28268.799999999999</v>
          </cell>
          <cell r="AX2829">
            <v>-28268.799999999999</v>
          </cell>
          <cell r="AY2829"/>
          <cell r="AZ2829" t="str">
            <v/>
          </cell>
          <cell r="BA2829"/>
          <cell r="BB2829"/>
          <cell r="BC2829"/>
          <cell r="BD2829" t="str">
            <v/>
          </cell>
          <cell r="BE2829">
            <v>0</v>
          </cell>
          <cell r="BF2829" t="str">
            <v/>
          </cell>
          <cell r="BG2829" t="str">
            <v/>
          </cell>
          <cell r="BH2829">
            <v>13</v>
          </cell>
          <cell r="BI2829" t="str">
            <v>0</v>
          </cell>
          <cell r="BJ2829">
            <v>0</v>
          </cell>
          <cell r="BK2829">
            <v>0</v>
          </cell>
          <cell r="BL2829"/>
          <cell r="BM2829"/>
          <cell r="BN2829"/>
          <cell r="BO2829"/>
          <cell r="BQ2829" t="str">
            <v>DPOT</v>
          </cell>
          <cell r="BS2829" t="str">
            <v/>
          </cell>
          <cell r="BT2829" t="str">
            <v/>
          </cell>
        </row>
        <row r="2830">
          <cell r="H2830">
            <v>7</v>
          </cell>
          <cell r="O2830">
            <v>234925</v>
          </cell>
          <cell r="P2830"/>
          <cell r="Q2830" t="str">
            <v>EST CADEIRA GB M110 (TELA NAT) (FREIJO) (ACO PTO)</v>
          </cell>
          <cell r="R2830"/>
          <cell r="S2830"/>
          <cell r="T2830">
            <v>0.45</v>
          </cell>
          <cell r="U2830">
            <v>0.5</v>
          </cell>
          <cell r="V2830">
            <v>0.84</v>
          </cell>
          <cell r="W2830">
            <v>0</v>
          </cell>
          <cell r="X2830" t="str">
            <v>EST CADEIRA GB M110 (TELA NAT) (FREIJO) (ACO PTO) - 0,45x0,5x0,84H</v>
          </cell>
          <cell r="Y2830">
            <v>0</v>
          </cell>
          <cell r="Z2830">
            <v>0.5</v>
          </cell>
          <cell r="AA2830">
            <v>0</v>
          </cell>
          <cell r="AB2830"/>
          <cell r="AC2830"/>
          <cell r="AD2830"/>
          <cell r="AE2830">
            <v>0</v>
          </cell>
          <cell r="AF2830">
            <v>0</v>
          </cell>
          <cell r="AG2830">
            <v>0</v>
          </cell>
          <cell r="AH2830">
            <v>0</v>
          </cell>
          <cell r="AI2830" t="str">
            <v xml:space="preserve">REF: </v>
          </cell>
          <cell r="AJ2830"/>
          <cell r="AK2830"/>
          <cell r="AL2830" t="str">
            <v>ETIQUETA DE ESTOQUE</v>
          </cell>
          <cell r="AM2830"/>
          <cell r="AN2830" t="str">
            <v/>
          </cell>
          <cell r="AO2830" t="str">
            <v/>
          </cell>
          <cell r="AP2830" t="str">
            <v/>
          </cell>
          <cell r="AQ2830" t="str">
            <v/>
          </cell>
          <cell r="AR2830" t="str">
            <v>ETIQUETA DE ESTOQUE - xxH</v>
          </cell>
          <cell r="AS2830"/>
          <cell r="AT2830" t="str">
            <v>EST</v>
          </cell>
          <cell r="AU2830" t="str">
            <v>EST</v>
          </cell>
          <cell r="AV2830" t="str">
            <v/>
          </cell>
          <cell r="AW2830">
            <v>5618.08</v>
          </cell>
          <cell r="AX2830">
            <v>-5618.08</v>
          </cell>
          <cell r="AY2830"/>
          <cell r="AZ2830" t="str">
            <v/>
          </cell>
          <cell r="BA2830"/>
          <cell r="BB2830"/>
          <cell r="BC2830"/>
          <cell r="BD2830" t="str">
            <v/>
          </cell>
          <cell r="BE2830">
            <v>0</v>
          </cell>
          <cell r="BF2830" t="str">
            <v/>
          </cell>
          <cell r="BG2830" t="str">
            <v/>
          </cell>
          <cell r="BH2830">
            <v>13</v>
          </cell>
          <cell r="BI2830" t="str">
            <v>0</v>
          </cell>
          <cell r="BJ2830">
            <v>0</v>
          </cell>
          <cell r="BK2830">
            <v>0</v>
          </cell>
          <cell r="BL2830"/>
          <cell r="BM2830"/>
          <cell r="BN2830"/>
          <cell r="BO2830"/>
          <cell r="BQ2830" t="str">
            <v>DPOT</v>
          </cell>
          <cell r="BS2830" t="str">
            <v/>
          </cell>
          <cell r="BT2830" t="str">
            <v/>
          </cell>
        </row>
        <row r="2831">
          <cell r="H2831">
            <v>1</v>
          </cell>
          <cell r="O2831">
            <v>234745</v>
          </cell>
          <cell r="P2831"/>
          <cell r="Q2831" t="str">
            <v>EST SOFA PARATY (MAD B COR 03) TC MALIBU VELVET ROSE</v>
          </cell>
          <cell r="R2831"/>
          <cell r="S2831"/>
          <cell r="T2831">
            <v>1.43</v>
          </cell>
          <cell r="U2831">
            <v>0.81</v>
          </cell>
          <cell r="V2831">
            <v>0.73</v>
          </cell>
          <cell r="W2831">
            <v>0</v>
          </cell>
          <cell r="X2831" t="str">
            <v>EST SOFA PARATY (MAD B COR 03) TC MALIBU VELVET ROSE - 1,43x0,81x0,73H</v>
          </cell>
          <cell r="Y2831">
            <v>0</v>
          </cell>
          <cell r="Z2831">
            <v>0</v>
          </cell>
          <cell r="AA2831">
            <v>0</v>
          </cell>
          <cell r="AB2831"/>
          <cell r="AC2831"/>
          <cell r="AD2831"/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 t="str">
            <v xml:space="preserve">REF: </v>
          </cell>
          <cell r="AJ2831" t="str">
            <v>PRODUTO PRONTA ENTREGA</v>
          </cell>
          <cell r="AK2831"/>
          <cell r="AL2831" t="str">
            <v>ETIQUETA DE ESTOQUE</v>
          </cell>
          <cell r="AM2831"/>
          <cell r="AN2831" t="str">
            <v/>
          </cell>
          <cell r="AO2831" t="str">
            <v/>
          </cell>
          <cell r="AP2831" t="str">
            <v/>
          </cell>
          <cell r="AQ2831" t="str">
            <v/>
          </cell>
          <cell r="AR2831" t="str">
            <v>ETIQUETA DE ESTOQUE - xxH</v>
          </cell>
          <cell r="AS2831"/>
          <cell r="AT2831" t="str">
            <v>EST</v>
          </cell>
          <cell r="AU2831" t="str">
            <v>EST</v>
          </cell>
          <cell r="AV2831" t="str">
            <v/>
          </cell>
          <cell r="AW2831">
            <v>82070.39</v>
          </cell>
          <cell r="AX2831">
            <v>-82070.39</v>
          </cell>
          <cell r="AY2831"/>
          <cell r="AZ2831" t="str">
            <v/>
          </cell>
          <cell r="BA2831"/>
          <cell r="BB2831"/>
          <cell r="BC2831"/>
          <cell r="BD2831" t="str">
            <v/>
          </cell>
          <cell r="BE2831">
            <v>0</v>
          </cell>
          <cell r="BF2831" t="str">
            <v/>
          </cell>
          <cell r="BG2831" t="str">
            <v/>
          </cell>
          <cell r="BH2831">
            <v>13</v>
          </cell>
          <cell r="BI2831" t="str">
            <v>0</v>
          </cell>
          <cell r="BJ2831">
            <v>0</v>
          </cell>
          <cell r="BK2831">
            <v>0</v>
          </cell>
          <cell r="BL2831"/>
          <cell r="BM2831"/>
          <cell r="BN2831"/>
          <cell r="BO2831"/>
          <cell r="BQ2831" t="str">
            <v>DPOT</v>
          </cell>
          <cell r="BS2831" t="str">
            <v/>
          </cell>
          <cell r="BT2831" t="str">
            <v/>
          </cell>
        </row>
        <row r="2832">
          <cell r="H2832">
            <v>1</v>
          </cell>
          <cell r="O2832">
            <v>234724</v>
          </cell>
          <cell r="P2832"/>
          <cell r="Q2832" t="str">
            <v>EST CARRINHO BIRITINHA (PINHO DE RIGA)</v>
          </cell>
          <cell r="R2832"/>
          <cell r="S2832"/>
          <cell r="T2832">
            <v>1.1299999999999999</v>
          </cell>
          <cell r="U2832">
            <v>0.55000000000000004</v>
          </cell>
          <cell r="V2832">
            <v>0.75</v>
          </cell>
          <cell r="W2832">
            <v>0</v>
          </cell>
          <cell r="X2832" t="str">
            <v>EST CARRINHO BIRITINHA (PINHO DE RIGA) - 1,13x0,55x0,75H</v>
          </cell>
          <cell r="Y2832">
            <v>0</v>
          </cell>
          <cell r="Z2832">
            <v>0.5</v>
          </cell>
          <cell r="AA2832">
            <v>0</v>
          </cell>
          <cell r="AB2832"/>
          <cell r="AC2832"/>
          <cell r="AD2832"/>
          <cell r="AE2832">
            <v>0</v>
          </cell>
          <cell r="AF2832">
            <v>0</v>
          </cell>
          <cell r="AG2832">
            <v>0</v>
          </cell>
          <cell r="AH2832">
            <v>0</v>
          </cell>
          <cell r="AI2832" t="str">
            <v xml:space="preserve">REF: </v>
          </cell>
          <cell r="AJ2832"/>
          <cell r="AK2832"/>
          <cell r="AL2832" t="str">
            <v>ETIQUETA DE ESTOQUE</v>
          </cell>
          <cell r="AM2832"/>
          <cell r="AN2832" t="str">
            <v/>
          </cell>
          <cell r="AO2832" t="str">
            <v/>
          </cell>
          <cell r="AP2832" t="str">
            <v/>
          </cell>
          <cell r="AQ2832" t="str">
            <v/>
          </cell>
          <cell r="AR2832" t="str">
            <v>ETIQUETA DE ESTOQUE - xxH</v>
          </cell>
          <cell r="AS2832"/>
          <cell r="AT2832" t="str">
            <v>EST</v>
          </cell>
          <cell r="AU2832" t="str">
            <v>EST</v>
          </cell>
          <cell r="AV2832" t="str">
            <v/>
          </cell>
          <cell r="AW2832">
            <v>42809.7</v>
          </cell>
          <cell r="AX2832">
            <v>-42809.7</v>
          </cell>
          <cell r="AY2832"/>
          <cell r="AZ2832" t="str">
            <v/>
          </cell>
          <cell r="BA2832"/>
          <cell r="BB2832"/>
          <cell r="BC2832"/>
          <cell r="BD2832" t="str">
            <v/>
          </cell>
          <cell r="BE2832">
            <v>0</v>
          </cell>
          <cell r="BF2832" t="str">
            <v/>
          </cell>
          <cell r="BG2832" t="str">
            <v/>
          </cell>
          <cell r="BH2832">
            <v>13</v>
          </cell>
          <cell r="BI2832" t="str">
            <v>0</v>
          </cell>
          <cell r="BJ2832">
            <v>0</v>
          </cell>
          <cell r="BK2832">
            <v>0</v>
          </cell>
          <cell r="BL2832"/>
          <cell r="BM2832"/>
          <cell r="BN2832"/>
          <cell r="BO2832"/>
          <cell r="BQ2832" t="str">
            <v>DPOT</v>
          </cell>
          <cell r="BS2832" t="str">
            <v/>
          </cell>
          <cell r="BT2832" t="str">
            <v/>
          </cell>
        </row>
        <row r="2833">
          <cell r="H2833">
            <v>1</v>
          </cell>
          <cell r="O2833">
            <v>234645</v>
          </cell>
          <cell r="P2833"/>
          <cell r="Q2833" t="str">
            <v>EST SOFA AIR II (BASE PRETA) COURO FIRENZE 600</v>
          </cell>
          <cell r="R2833"/>
          <cell r="S2833"/>
          <cell r="T2833">
            <v>3.5</v>
          </cell>
          <cell r="U2833">
            <v>0.97</v>
          </cell>
          <cell r="V2833">
            <v>0.7</v>
          </cell>
          <cell r="W2833">
            <v>0</v>
          </cell>
          <cell r="X2833" t="str">
            <v>EST SOFA AIR II (BASE PRETA) COURO FIRENZE 600 - 3,5x0,97x0,7H</v>
          </cell>
          <cell r="Y2833">
            <v>0</v>
          </cell>
          <cell r="Z2833">
            <v>0.5</v>
          </cell>
          <cell r="AA2833">
            <v>0</v>
          </cell>
          <cell r="AB2833"/>
          <cell r="AC2833"/>
          <cell r="AD2833"/>
          <cell r="AE2833">
            <v>0</v>
          </cell>
          <cell r="AF2833">
            <v>0</v>
          </cell>
          <cell r="AG2833">
            <v>0</v>
          </cell>
          <cell r="AH2833">
            <v>0</v>
          </cell>
          <cell r="AI2833" t="str">
            <v xml:space="preserve">REF: </v>
          </cell>
          <cell r="AJ2833"/>
          <cell r="AK2833"/>
          <cell r="AL2833" t="str">
            <v>ETIQUETA DE ESTOQUE</v>
          </cell>
          <cell r="AM2833"/>
          <cell r="AN2833" t="str">
            <v/>
          </cell>
          <cell r="AO2833" t="str">
            <v/>
          </cell>
          <cell r="AP2833" t="str">
            <v/>
          </cell>
          <cell r="AQ2833" t="str">
            <v/>
          </cell>
          <cell r="AR2833" t="str">
            <v>ETIQUETA DE ESTOQUE - xxH</v>
          </cell>
          <cell r="AS2833"/>
          <cell r="AT2833" t="str">
            <v>EST</v>
          </cell>
          <cell r="AU2833" t="str">
            <v>EST</v>
          </cell>
          <cell r="AV2833" t="str">
            <v/>
          </cell>
          <cell r="AW2833">
            <v>95324.06</v>
          </cell>
          <cell r="AX2833">
            <v>-95324.06</v>
          </cell>
          <cell r="AY2833"/>
          <cell r="AZ2833" t="str">
            <v/>
          </cell>
          <cell r="BA2833"/>
          <cell r="BB2833"/>
          <cell r="BC2833"/>
          <cell r="BD2833" t="str">
            <v/>
          </cell>
          <cell r="BE2833">
            <v>0</v>
          </cell>
          <cell r="BF2833" t="str">
            <v/>
          </cell>
          <cell r="BG2833" t="str">
            <v/>
          </cell>
          <cell r="BH2833">
            <v>13</v>
          </cell>
          <cell r="BI2833" t="str">
            <v>0</v>
          </cell>
          <cell r="BJ2833">
            <v>0</v>
          </cell>
          <cell r="BK2833">
            <v>0</v>
          </cell>
          <cell r="BL2833"/>
          <cell r="BM2833"/>
          <cell r="BN2833"/>
          <cell r="BO2833"/>
          <cell r="BQ2833" t="str">
            <v>DPOT</v>
          </cell>
          <cell r="BS2833" t="str">
            <v/>
          </cell>
          <cell r="BT2833" t="str">
            <v/>
          </cell>
        </row>
        <row r="2834">
          <cell r="H2834">
            <v>1</v>
          </cell>
          <cell r="O2834">
            <v>234642</v>
          </cell>
          <cell r="P2834"/>
          <cell r="Q2834" t="str">
            <v>EST BANQUETA BAR ORQUIDEA H75 (MAD B LOURO ESP) FIRENZE600</v>
          </cell>
          <cell r="R2834"/>
          <cell r="S2834"/>
          <cell r="T2834">
            <v>0.48</v>
          </cell>
          <cell r="U2834">
            <v>0.55000000000000004</v>
          </cell>
          <cell r="V2834">
            <v>0.98</v>
          </cell>
          <cell r="W2834">
            <v>0</v>
          </cell>
          <cell r="X2834" t="str">
            <v>EST BANQUETA BAR ORQUIDEA H75 (MAD B LOURO ESP) FIRENZE600 - 0,48x0,55x0,98H</v>
          </cell>
          <cell r="Y2834">
            <v>0</v>
          </cell>
          <cell r="Z2834">
            <v>0</v>
          </cell>
          <cell r="AA2834">
            <v>0</v>
          </cell>
          <cell r="AB2834"/>
          <cell r="AC2834"/>
          <cell r="AD2834"/>
          <cell r="AE2834">
            <v>0</v>
          </cell>
          <cell r="AF2834">
            <v>0</v>
          </cell>
          <cell r="AG2834">
            <v>0</v>
          </cell>
          <cell r="AH2834">
            <v>0</v>
          </cell>
          <cell r="AI2834" t="str">
            <v xml:space="preserve">REF: </v>
          </cell>
          <cell r="AJ2834" t="str">
            <v>PRODUTO PRONTA ENTREGA</v>
          </cell>
          <cell r="AK2834"/>
          <cell r="AL2834" t="str">
            <v>ETIQUETA DE ESTOQUE</v>
          </cell>
          <cell r="AM2834"/>
          <cell r="AN2834" t="str">
            <v/>
          </cell>
          <cell r="AO2834" t="str">
            <v/>
          </cell>
          <cell r="AP2834" t="str">
            <v/>
          </cell>
          <cell r="AQ2834" t="str">
            <v/>
          </cell>
          <cell r="AR2834" t="str">
            <v>ETIQUETA DE ESTOQUE - xxH</v>
          </cell>
          <cell r="AS2834"/>
          <cell r="AT2834" t="str">
            <v>EST</v>
          </cell>
          <cell r="AU2834" t="str">
            <v>EST</v>
          </cell>
          <cell r="AV2834" t="str">
            <v/>
          </cell>
          <cell r="AW2834">
            <v>9593.36</v>
          </cell>
          <cell r="AX2834">
            <v>-9593.36</v>
          </cell>
          <cell r="AY2834"/>
          <cell r="AZ2834" t="str">
            <v/>
          </cell>
          <cell r="BA2834"/>
          <cell r="BB2834"/>
          <cell r="BC2834"/>
          <cell r="BD2834" t="str">
            <v/>
          </cell>
          <cell r="BE2834">
            <v>0</v>
          </cell>
          <cell r="BF2834" t="str">
            <v/>
          </cell>
          <cell r="BG2834" t="str">
            <v/>
          </cell>
          <cell r="BH2834">
            <v>13</v>
          </cell>
          <cell r="BI2834" t="str">
            <v>0</v>
          </cell>
          <cell r="BJ2834">
            <v>0</v>
          </cell>
          <cell r="BK2834">
            <v>0</v>
          </cell>
          <cell r="BL2834"/>
          <cell r="BM2834"/>
          <cell r="BN2834"/>
          <cell r="BO2834"/>
          <cell r="BQ2834" t="str">
            <v>DPOT</v>
          </cell>
          <cell r="BS2834" t="str">
            <v/>
          </cell>
          <cell r="BT2834" t="str">
            <v/>
          </cell>
        </row>
        <row r="2835">
          <cell r="H2835">
            <v>1</v>
          </cell>
          <cell r="O2835">
            <v>234641</v>
          </cell>
          <cell r="P2835"/>
          <cell r="Q2835" t="str">
            <v>EST BANQUETA BAR OMAR C/B H75 (MAD B FREIJO NT) FIRENZE600</v>
          </cell>
          <cell r="R2835"/>
          <cell r="S2835"/>
          <cell r="T2835">
            <v>0.54</v>
          </cell>
          <cell r="U2835">
            <v>0.56000000000000005</v>
          </cell>
          <cell r="V2835">
            <v>1.06</v>
          </cell>
          <cell r="W2835">
            <v>0</v>
          </cell>
          <cell r="X2835" t="str">
            <v>EST BANQUETA BAR OMAR C/B H75 (MAD B FREIJO NT) FIRENZE600 - 0,54x0,56x1,06H</v>
          </cell>
          <cell r="Y2835">
            <v>0</v>
          </cell>
          <cell r="Z2835">
            <v>0</v>
          </cell>
          <cell r="AA2835">
            <v>0</v>
          </cell>
          <cell r="AB2835"/>
          <cell r="AC2835"/>
          <cell r="AD2835"/>
          <cell r="AE2835">
            <v>0</v>
          </cell>
          <cell r="AF2835">
            <v>0</v>
          </cell>
          <cell r="AG2835">
            <v>0</v>
          </cell>
          <cell r="AH2835">
            <v>0</v>
          </cell>
          <cell r="AI2835" t="str">
            <v xml:space="preserve">REF: </v>
          </cell>
          <cell r="AJ2835" t="str">
            <v>PRODUTO PRONTA ENTREGA</v>
          </cell>
          <cell r="AK2835"/>
          <cell r="AL2835" t="str">
            <v>ETIQUETA DE ESTOQUE</v>
          </cell>
          <cell r="AM2835"/>
          <cell r="AN2835" t="str">
            <v/>
          </cell>
          <cell r="AO2835" t="str">
            <v/>
          </cell>
          <cell r="AP2835" t="str">
            <v/>
          </cell>
          <cell r="AQ2835" t="str">
            <v/>
          </cell>
          <cell r="AR2835" t="str">
            <v>ETIQUETA DE ESTOQUE - xxH</v>
          </cell>
          <cell r="AS2835"/>
          <cell r="AT2835" t="str">
            <v>EST</v>
          </cell>
          <cell r="AU2835" t="str">
            <v>EST</v>
          </cell>
          <cell r="AV2835" t="str">
            <v/>
          </cell>
          <cell r="AW2835">
            <v>15032.59</v>
          </cell>
          <cell r="AX2835">
            <v>-15032.59</v>
          </cell>
          <cell r="AY2835"/>
          <cell r="AZ2835" t="str">
            <v/>
          </cell>
          <cell r="BA2835"/>
          <cell r="BB2835"/>
          <cell r="BC2835"/>
          <cell r="BD2835" t="str">
            <v/>
          </cell>
          <cell r="BE2835">
            <v>0</v>
          </cell>
          <cell r="BF2835" t="str">
            <v/>
          </cell>
          <cell r="BG2835" t="str">
            <v/>
          </cell>
          <cell r="BH2835">
            <v>13</v>
          </cell>
          <cell r="BI2835" t="str">
            <v>0</v>
          </cell>
          <cell r="BJ2835">
            <v>0</v>
          </cell>
          <cell r="BK2835">
            <v>0</v>
          </cell>
          <cell r="BL2835"/>
          <cell r="BM2835"/>
          <cell r="BN2835"/>
          <cell r="BO2835"/>
          <cell r="BQ2835" t="str">
            <v>DPOT</v>
          </cell>
          <cell r="BS2835" t="str">
            <v/>
          </cell>
          <cell r="BT2835" t="str">
            <v/>
          </cell>
        </row>
        <row r="2836">
          <cell r="H2836">
            <v>0</v>
          </cell>
          <cell r="O2836">
            <v>234430</v>
          </cell>
          <cell r="P2836"/>
          <cell r="Q2836" t="str">
            <v>EST BANQUETA PORTUGUESA (SOLTO) (FREIJO) CAMURCA TABACO</v>
          </cell>
          <cell r="R2836"/>
          <cell r="S2836"/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 t="str">
            <v>EST BANQUETA PORTUGUESA (SOLTO) (FREIJO) CAMURCA TABACO - Ø0x0H</v>
          </cell>
          <cell r="Y2836">
            <v>0</v>
          </cell>
          <cell r="Z2836">
            <v>0.5</v>
          </cell>
          <cell r="AA2836">
            <v>0</v>
          </cell>
          <cell r="AB2836"/>
          <cell r="AC2836"/>
          <cell r="AD2836"/>
          <cell r="AE2836">
            <v>0</v>
          </cell>
          <cell r="AF2836">
            <v>0</v>
          </cell>
          <cell r="AG2836">
            <v>0</v>
          </cell>
          <cell r="AH2836">
            <v>0</v>
          </cell>
          <cell r="AI2836" t="str">
            <v xml:space="preserve">REF: </v>
          </cell>
          <cell r="AJ2836"/>
          <cell r="AK2836"/>
          <cell r="AL2836" t="str">
            <v>ETIQUETA DE ESTOQUE</v>
          </cell>
          <cell r="AM2836"/>
          <cell r="AN2836" t="str">
            <v/>
          </cell>
          <cell r="AO2836" t="str">
            <v/>
          </cell>
          <cell r="AP2836" t="str">
            <v/>
          </cell>
          <cell r="AQ2836" t="str">
            <v/>
          </cell>
          <cell r="AR2836" t="str">
            <v>ETIQUETA DE ESTOQUE - xxH</v>
          </cell>
          <cell r="AS2836"/>
          <cell r="AT2836" t="str">
            <v>EST</v>
          </cell>
          <cell r="AU2836" t="str">
            <v>EST</v>
          </cell>
          <cell r="AV2836" t="str">
            <v/>
          </cell>
          <cell r="AW2836">
            <v>10398.66</v>
          </cell>
          <cell r="AX2836">
            <v>-10398.66</v>
          </cell>
          <cell r="AY2836"/>
          <cell r="AZ2836" t="str">
            <v/>
          </cell>
          <cell r="BA2836"/>
          <cell r="BB2836"/>
          <cell r="BC2836"/>
          <cell r="BD2836" t="str">
            <v/>
          </cell>
          <cell r="BE2836">
            <v>0</v>
          </cell>
          <cell r="BF2836" t="str">
            <v/>
          </cell>
          <cell r="BG2836" t="str">
            <v/>
          </cell>
          <cell r="BH2836">
            <v>203</v>
          </cell>
          <cell r="BI2836" t="str">
            <v>0</v>
          </cell>
          <cell r="BJ2836">
            <v>0</v>
          </cell>
          <cell r="BK2836">
            <v>0</v>
          </cell>
          <cell r="BL2836"/>
          <cell r="BM2836"/>
          <cell r="BN2836"/>
          <cell r="BO2836"/>
          <cell r="BQ2836" t="str">
            <v>DPOT</v>
          </cell>
          <cell r="BS2836" t="str">
            <v/>
          </cell>
          <cell r="BT2836" t="str">
            <v/>
          </cell>
        </row>
        <row r="2837">
          <cell r="H2837">
            <v>0</v>
          </cell>
          <cell r="O2837">
            <v>233417</v>
          </cell>
          <cell r="P2837"/>
          <cell r="Q2837" t="str">
            <v>EST CADEIRA LUCIO (TELA NATURAL) (MAD A COR 02)</v>
          </cell>
          <cell r="R2837"/>
          <cell r="S2837"/>
          <cell r="T2837">
            <v>0.48</v>
          </cell>
          <cell r="U2837">
            <v>0.49</v>
          </cell>
          <cell r="V2837">
            <v>0.81</v>
          </cell>
          <cell r="W2837">
            <v>0</v>
          </cell>
          <cell r="X2837" t="str">
            <v>EST CADEIRA LUCIO (TELA NATURAL) (MAD A COR 02) - 0,48x0,49x0,81H</v>
          </cell>
          <cell r="Y2837">
            <v>0</v>
          </cell>
          <cell r="Z2837">
            <v>0.5</v>
          </cell>
          <cell r="AA2837">
            <v>0</v>
          </cell>
          <cell r="AB2837"/>
          <cell r="AC2837"/>
          <cell r="AD2837"/>
          <cell r="AE2837">
            <v>0</v>
          </cell>
          <cell r="AF2837">
            <v>0</v>
          </cell>
          <cell r="AG2837">
            <v>0</v>
          </cell>
          <cell r="AH2837">
            <v>0</v>
          </cell>
          <cell r="AI2837" t="str">
            <v xml:space="preserve">REF: </v>
          </cell>
          <cell r="AJ2837"/>
          <cell r="AK2837"/>
          <cell r="AL2837" t="str">
            <v>ETIQUETA DE ESTOQUE</v>
          </cell>
          <cell r="AM2837"/>
          <cell r="AN2837" t="str">
            <v/>
          </cell>
          <cell r="AO2837" t="str">
            <v/>
          </cell>
          <cell r="AP2837" t="str">
            <v/>
          </cell>
          <cell r="AQ2837" t="str">
            <v/>
          </cell>
          <cell r="AR2837" t="str">
            <v>ETIQUETA DE ESTOQUE - xxH</v>
          </cell>
          <cell r="AS2837"/>
          <cell r="AT2837" t="str">
            <v>EST</v>
          </cell>
          <cell r="AU2837" t="str">
            <v>EST</v>
          </cell>
          <cell r="AV2837" t="str">
            <v/>
          </cell>
          <cell r="AW2837">
            <v>13451.93</v>
          </cell>
          <cell r="AX2837">
            <v>-13451.93</v>
          </cell>
          <cell r="AY2837"/>
          <cell r="AZ2837" t="str">
            <v/>
          </cell>
          <cell r="BA2837"/>
          <cell r="BB2837"/>
          <cell r="BC2837"/>
          <cell r="BD2837" t="str">
            <v/>
          </cell>
          <cell r="BE2837">
            <v>0</v>
          </cell>
          <cell r="BF2837" t="str">
            <v/>
          </cell>
          <cell r="BG2837" t="str">
            <v/>
          </cell>
          <cell r="BH2837">
            <v>13</v>
          </cell>
          <cell r="BI2837" t="str">
            <v>0</v>
          </cell>
          <cell r="BJ2837">
            <v>0</v>
          </cell>
          <cell r="BK2837">
            <v>0</v>
          </cell>
          <cell r="BL2837"/>
          <cell r="BM2837"/>
          <cell r="BN2837"/>
          <cell r="BO2837"/>
          <cell r="BQ2837" t="str">
            <v>DPOT</v>
          </cell>
          <cell r="BS2837" t="str">
            <v/>
          </cell>
          <cell r="BT2837" t="str">
            <v/>
          </cell>
        </row>
        <row r="2838">
          <cell r="H2838">
            <v>2</v>
          </cell>
          <cell r="O2838">
            <v>233214</v>
          </cell>
          <cell r="P2838"/>
          <cell r="Q2838" t="str">
            <v>EST CADEIRA CANTU BAIXA (MAD B COR 03) COURO CH ENV 07</v>
          </cell>
          <cell r="R2838"/>
          <cell r="S2838"/>
          <cell r="T2838">
            <v>0.5</v>
          </cell>
          <cell r="U2838">
            <v>0.55000000000000004</v>
          </cell>
          <cell r="V2838">
            <v>0.81</v>
          </cell>
          <cell r="W2838">
            <v>0</v>
          </cell>
          <cell r="X2838" t="str">
            <v>EST CADEIRA CANTU BAIXA (MAD B COR 03) COURO CH ENV 07 - 0,5x0,55x0,81H</v>
          </cell>
          <cell r="Y2838">
            <v>0</v>
          </cell>
          <cell r="Z2838">
            <v>0</v>
          </cell>
          <cell r="AA2838">
            <v>0</v>
          </cell>
          <cell r="AB2838"/>
          <cell r="AC2838"/>
          <cell r="AD2838"/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 t="str">
            <v xml:space="preserve">REF: </v>
          </cell>
          <cell r="AJ2838" t="str">
            <v>PRODUTO PRONTA ENTREGA</v>
          </cell>
          <cell r="AK2838"/>
          <cell r="AL2838" t="str">
            <v>ETIQUETA DE ESTOQUE</v>
          </cell>
          <cell r="AM2838"/>
          <cell r="AN2838" t="str">
            <v/>
          </cell>
          <cell r="AO2838" t="str">
            <v/>
          </cell>
          <cell r="AP2838" t="str">
            <v/>
          </cell>
          <cell r="AQ2838" t="str">
            <v/>
          </cell>
          <cell r="AR2838" t="str">
            <v>ETIQUETA DE ESTOQUE - xxH</v>
          </cell>
          <cell r="AS2838"/>
          <cell r="AT2838" t="str">
            <v>EST</v>
          </cell>
          <cell r="AU2838" t="str">
            <v>EST</v>
          </cell>
          <cell r="AV2838" t="str">
            <v/>
          </cell>
          <cell r="AW2838">
            <v>14354.42</v>
          </cell>
          <cell r="AX2838">
            <v>-14354.42</v>
          </cell>
          <cell r="AY2838"/>
          <cell r="AZ2838" t="str">
            <v/>
          </cell>
          <cell r="BA2838"/>
          <cell r="BB2838"/>
          <cell r="BC2838"/>
          <cell r="BD2838" t="str">
            <v/>
          </cell>
          <cell r="BE2838">
            <v>0</v>
          </cell>
          <cell r="BF2838" t="str">
            <v/>
          </cell>
          <cell r="BG2838" t="str">
            <v/>
          </cell>
          <cell r="BH2838">
            <v>13</v>
          </cell>
          <cell r="BI2838" t="str">
            <v>0</v>
          </cell>
          <cell r="BJ2838">
            <v>0</v>
          </cell>
          <cell r="BK2838">
            <v>0</v>
          </cell>
          <cell r="BL2838"/>
          <cell r="BM2838"/>
          <cell r="BN2838"/>
          <cell r="BO2838"/>
          <cell r="BQ2838" t="str">
            <v>DPOT</v>
          </cell>
          <cell r="BS2838" t="str">
            <v/>
          </cell>
          <cell r="BT2838" t="str">
            <v/>
          </cell>
        </row>
        <row r="2839">
          <cell r="H2839">
            <v>5</v>
          </cell>
          <cell r="O2839">
            <v>232987</v>
          </cell>
          <cell r="P2839"/>
          <cell r="Q2839" t="str">
            <v>EST MANCEBO STAND BY (BASE CONCRETO NATURAL) (IMBUIA)</v>
          </cell>
          <cell r="R2839"/>
          <cell r="S2839"/>
          <cell r="T2839">
            <v>0.2</v>
          </cell>
          <cell r="U2839">
            <v>0.33</v>
          </cell>
          <cell r="V2839">
            <v>1.75</v>
          </cell>
          <cell r="W2839">
            <v>0</v>
          </cell>
          <cell r="X2839" t="str">
            <v>EST MANCEBO STAND BY (BASE CONCRETO NATURAL) (IMBUIA) - 0,2x0,33x1,75H</v>
          </cell>
          <cell r="Y2839">
            <v>0</v>
          </cell>
          <cell r="Z2839">
            <v>0</v>
          </cell>
          <cell r="AA2839">
            <v>0</v>
          </cell>
          <cell r="AB2839"/>
          <cell r="AC2839"/>
          <cell r="AD2839"/>
          <cell r="AE2839">
            <v>0</v>
          </cell>
          <cell r="AF2839">
            <v>0</v>
          </cell>
          <cell r="AG2839">
            <v>0</v>
          </cell>
          <cell r="AH2839">
            <v>0</v>
          </cell>
          <cell r="AI2839" t="str">
            <v xml:space="preserve">REF: </v>
          </cell>
          <cell r="AJ2839" t="str">
            <v>PRODUTO PRONTA ENTREGA</v>
          </cell>
          <cell r="AK2839"/>
          <cell r="AL2839" t="str">
            <v>ETIQUETA DE ESTOQUE</v>
          </cell>
          <cell r="AM2839"/>
          <cell r="AN2839" t="str">
            <v/>
          </cell>
          <cell r="AO2839" t="str">
            <v/>
          </cell>
          <cell r="AP2839" t="str">
            <v/>
          </cell>
          <cell r="AQ2839" t="str">
            <v/>
          </cell>
          <cell r="AR2839" t="str">
            <v>ETIQUETA DE ESTOQUE - xxH</v>
          </cell>
          <cell r="AS2839"/>
          <cell r="AT2839" t="str">
            <v>EST</v>
          </cell>
          <cell r="AU2839" t="str">
            <v>EST</v>
          </cell>
          <cell r="AV2839" t="str">
            <v/>
          </cell>
          <cell r="AW2839">
            <v>27888.1</v>
          </cell>
          <cell r="AX2839">
            <v>-27888.1</v>
          </cell>
          <cell r="AY2839"/>
          <cell r="AZ2839" t="str">
            <v/>
          </cell>
          <cell r="BA2839"/>
          <cell r="BB2839"/>
          <cell r="BC2839"/>
          <cell r="BD2839" t="str">
            <v/>
          </cell>
          <cell r="BE2839">
            <v>0</v>
          </cell>
          <cell r="BF2839" t="str">
            <v/>
          </cell>
          <cell r="BG2839" t="str">
            <v/>
          </cell>
          <cell r="BH2839">
            <v>203</v>
          </cell>
          <cell r="BI2839" t="str">
            <v>0</v>
          </cell>
          <cell r="BJ2839">
            <v>0</v>
          </cell>
          <cell r="BK2839">
            <v>0</v>
          </cell>
          <cell r="BL2839"/>
          <cell r="BM2839"/>
          <cell r="BN2839"/>
          <cell r="BO2839"/>
          <cell r="BQ2839" t="str">
            <v>DPOT</v>
          </cell>
          <cell r="BS2839" t="str">
            <v/>
          </cell>
          <cell r="BT2839" t="str">
            <v/>
          </cell>
        </row>
        <row r="2840">
          <cell r="H2840">
            <v>2</v>
          </cell>
          <cell r="O2840">
            <v>232971</v>
          </cell>
          <cell r="P2840"/>
          <cell r="Q2840" t="str">
            <v>EST BANCO ABAPORU (S/AZULEJO) (SUCUPIRA NATURAL)</v>
          </cell>
          <cell r="R2840"/>
          <cell r="S2840"/>
          <cell r="T2840">
            <v>0.38</v>
          </cell>
          <cell r="U2840">
            <v>0</v>
          </cell>
          <cell r="V2840">
            <v>0.44</v>
          </cell>
          <cell r="W2840">
            <v>0.38</v>
          </cell>
          <cell r="X2840" t="str">
            <v>EST BANCO ABAPORU (S/AZULEJO) (SUCUPIRA NATURAL) - Ø0,38x0,44H</v>
          </cell>
          <cell r="Y2840">
            <v>0</v>
          </cell>
          <cell r="Z2840">
            <v>0</v>
          </cell>
          <cell r="AA2840">
            <v>0</v>
          </cell>
          <cell r="AB2840"/>
          <cell r="AC2840"/>
          <cell r="AD2840"/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 t="str">
            <v xml:space="preserve">REF: </v>
          </cell>
          <cell r="AJ2840" t="str">
            <v>PRODUTO PRONTA ENTREGA</v>
          </cell>
          <cell r="AK2840"/>
          <cell r="AL2840" t="str">
            <v>ETIQUETA DE ESTOQUE</v>
          </cell>
          <cell r="AM2840"/>
          <cell r="AN2840" t="str">
            <v/>
          </cell>
          <cell r="AO2840" t="str">
            <v/>
          </cell>
          <cell r="AP2840" t="str">
            <v/>
          </cell>
          <cell r="AQ2840" t="str">
            <v/>
          </cell>
          <cell r="AR2840" t="str">
            <v>ETIQUETA DE ESTOQUE - xxH</v>
          </cell>
          <cell r="AS2840"/>
          <cell r="AT2840" t="str">
            <v>EST</v>
          </cell>
          <cell r="AU2840" t="str">
            <v>EST</v>
          </cell>
          <cell r="AV2840" t="str">
            <v/>
          </cell>
          <cell r="AW2840">
            <v>10647.53</v>
          </cell>
          <cell r="AX2840">
            <v>-10647.53</v>
          </cell>
          <cell r="AY2840"/>
          <cell r="AZ2840" t="str">
            <v/>
          </cell>
          <cell r="BA2840"/>
          <cell r="BB2840"/>
          <cell r="BC2840"/>
          <cell r="BD2840" t="str">
            <v/>
          </cell>
          <cell r="BE2840">
            <v>0</v>
          </cell>
          <cell r="BF2840" t="str">
            <v/>
          </cell>
          <cell r="BG2840" t="str">
            <v/>
          </cell>
          <cell r="BH2840">
            <v>13</v>
          </cell>
          <cell r="BI2840" t="str">
            <v>0</v>
          </cell>
          <cell r="BJ2840">
            <v>0</v>
          </cell>
          <cell r="BK2840">
            <v>0</v>
          </cell>
          <cell r="BL2840"/>
          <cell r="BM2840"/>
          <cell r="BN2840"/>
          <cell r="BO2840"/>
          <cell r="BQ2840" t="str">
            <v>DPOT</v>
          </cell>
          <cell r="BS2840" t="str">
            <v/>
          </cell>
          <cell r="BT2840" t="str">
            <v/>
          </cell>
        </row>
        <row r="2841">
          <cell r="H2841">
            <v>1</v>
          </cell>
          <cell r="O2841">
            <v>232968</v>
          </cell>
          <cell r="P2841"/>
          <cell r="Q2841" t="str">
            <v>EST MESA JANTAR ABAPORU (SUCUPIRA NATURAL)</v>
          </cell>
          <cell r="R2841"/>
          <cell r="S2841"/>
          <cell r="T2841">
            <v>1.3</v>
          </cell>
          <cell r="U2841">
            <v>0</v>
          </cell>
          <cell r="V2841">
            <v>0.76</v>
          </cell>
          <cell r="W2841">
            <v>1.3</v>
          </cell>
          <cell r="X2841" t="str">
            <v>EST MESA JANTAR ABAPORU (SUCUPIRA NATURAL) - Ø1,3x0,76H</v>
          </cell>
          <cell r="Y2841">
            <v>0</v>
          </cell>
          <cell r="Z2841">
            <v>0</v>
          </cell>
          <cell r="AA2841">
            <v>0</v>
          </cell>
          <cell r="AB2841"/>
          <cell r="AC2841"/>
          <cell r="AD2841"/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 t="str">
            <v xml:space="preserve">REF: </v>
          </cell>
          <cell r="AJ2841" t="str">
            <v>PRODUTO PRONTA ENTREGA</v>
          </cell>
          <cell r="AK2841"/>
          <cell r="AL2841" t="str">
            <v>ETIQUETA DE ESTOQUE</v>
          </cell>
          <cell r="AM2841"/>
          <cell r="AN2841" t="str">
            <v/>
          </cell>
          <cell r="AO2841" t="str">
            <v/>
          </cell>
          <cell r="AP2841" t="str">
            <v/>
          </cell>
          <cell r="AQ2841" t="str">
            <v/>
          </cell>
          <cell r="AR2841" t="str">
            <v>ETIQUETA DE ESTOQUE - xxH</v>
          </cell>
          <cell r="AS2841"/>
          <cell r="AT2841" t="str">
            <v>EST</v>
          </cell>
          <cell r="AU2841" t="str">
            <v>EST</v>
          </cell>
          <cell r="AV2841" t="str">
            <v/>
          </cell>
          <cell r="AW2841">
            <v>41983.199999999997</v>
          </cell>
          <cell r="AX2841">
            <v>-41983.199999999997</v>
          </cell>
          <cell r="AY2841"/>
          <cell r="AZ2841" t="str">
            <v/>
          </cell>
          <cell r="BA2841"/>
          <cell r="BB2841"/>
          <cell r="BC2841"/>
          <cell r="BD2841" t="str">
            <v/>
          </cell>
          <cell r="BE2841">
            <v>0</v>
          </cell>
          <cell r="BF2841" t="str">
            <v/>
          </cell>
          <cell r="BG2841" t="str">
            <v/>
          </cell>
          <cell r="BH2841">
            <v>13</v>
          </cell>
          <cell r="BI2841" t="str">
            <v>0</v>
          </cell>
          <cell r="BJ2841">
            <v>0</v>
          </cell>
          <cell r="BK2841">
            <v>0</v>
          </cell>
          <cell r="BL2841"/>
          <cell r="BM2841"/>
          <cell r="BN2841"/>
          <cell r="BO2841"/>
          <cell r="BQ2841" t="str">
            <v>DPOT</v>
          </cell>
          <cell r="BS2841" t="str">
            <v/>
          </cell>
          <cell r="BT2841" t="str">
            <v/>
          </cell>
        </row>
        <row r="2842">
          <cell r="H2842">
            <v>2</v>
          </cell>
          <cell r="O2842">
            <v>232879</v>
          </cell>
          <cell r="P2842"/>
          <cell r="Q2842" t="str">
            <v>EST LUMINARIA J HIRTH (LATAO CROMADO) (FREIJO NATURAL)</v>
          </cell>
          <cell r="R2842"/>
          <cell r="S2842"/>
          <cell r="T2842">
            <v>0.45</v>
          </cell>
          <cell r="U2842">
            <v>0</v>
          </cell>
          <cell r="V2842">
            <v>0.96</v>
          </cell>
          <cell r="W2842">
            <v>0.45</v>
          </cell>
          <cell r="X2842" t="str">
            <v>EST LUMINARIA J HIRTH (LATAO CROMADO) (FREIJO NATURAL) - Ø0,45x0,96H</v>
          </cell>
          <cell r="Y2842">
            <v>0</v>
          </cell>
          <cell r="Z2842">
            <v>0</v>
          </cell>
          <cell r="AA2842">
            <v>0</v>
          </cell>
          <cell r="AB2842"/>
          <cell r="AC2842"/>
          <cell r="AD2842"/>
          <cell r="AE2842">
            <v>0</v>
          </cell>
          <cell r="AF2842">
            <v>0</v>
          </cell>
          <cell r="AG2842">
            <v>0</v>
          </cell>
          <cell r="AH2842">
            <v>0</v>
          </cell>
          <cell r="AI2842" t="str">
            <v xml:space="preserve">REF: </v>
          </cell>
          <cell r="AJ2842" t="str">
            <v>PRODUTO PRONTA ENTREGA</v>
          </cell>
          <cell r="AK2842"/>
          <cell r="AL2842" t="str">
            <v>ETIQUETA DE ESTOQUE</v>
          </cell>
          <cell r="AM2842"/>
          <cell r="AN2842" t="str">
            <v/>
          </cell>
          <cell r="AO2842" t="str">
            <v/>
          </cell>
          <cell r="AP2842" t="str">
            <v/>
          </cell>
          <cell r="AQ2842" t="str">
            <v/>
          </cell>
          <cell r="AR2842" t="str">
            <v>ETIQUETA DE ESTOQUE - xxH</v>
          </cell>
          <cell r="AS2842"/>
          <cell r="AT2842" t="str">
            <v>EST</v>
          </cell>
          <cell r="AU2842" t="str">
            <v>EST</v>
          </cell>
          <cell r="AV2842" t="str">
            <v/>
          </cell>
          <cell r="AW2842">
            <v>28079.96</v>
          </cell>
          <cell r="AX2842">
            <v>-28079.96</v>
          </cell>
          <cell r="AY2842"/>
          <cell r="AZ2842" t="str">
            <v/>
          </cell>
          <cell r="BA2842"/>
          <cell r="BB2842"/>
          <cell r="BC2842"/>
          <cell r="BD2842" t="str">
            <v/>
          </cell>
          <cell r="BE2842">
            <v>0</v>
          </cell>
          <cell r="BF2842" t="str">
            <v/>
          </cell>
          <cell r="BG2842" t="str">
            <v/>
          </cell>
          <cell r="BH2842">
            <v>13</v>
          </cell>
          <cell r="BI2842" t="str">
            <v>0</v>
          </cell>
          <cell r="BJ2842">
            <v>0</v>
          </cell>
          <cell r="BK2842">
            <v>0</v>
          </cell>
          <cell r="BL2842"/>
          <cell r="BM2842"/>
          <cell r="BN2842"/>
          <cell r="BO2842"/>
          <cell r="BQ2842" t="str">
            <v>DPOT</v>
          </cell>
          <cell r="BS2842" t="str">
            <v/>
          </cell>
          <cell r="BT2842" t="str">
            <v/>
          </cell>
        </row>
        <row r="2843">
          <cell r="H2843">
            <v>2</v>
          </cell>
          <cell r="O2843">
            <v>232285</v>
          </cell>
          <cell r="P2843"/>
          <cell r="Q2843" t="str">
            <v>EST GAVETEIRO GB UL24 (1 GAV) (METAL) (IMBUIA/GAV BRANCAS)</v>
          </cell>
          <cell r="R2843"/>
          <cell r="S2843"/>
          <cell r="T2843">
            <v>0.53</v>
          </cell>
          <cell r="U2843">
            <v>0.42</v>
          </cell>
          <cell r="V2843">
            <v>0.42</v>
          </cell>
          <cell r="W2843">
            <v>0</v>
          </cell>
          <cell r="X2843" t="str">
            <v>EST GAVETEIRO GB UL24 (1 GAV) (METAL) (IMBUIA/GAV BRANCAS) - 0,53x0,42x0,42H</v>
          </cell>
          <cell r="Y2843">
            <v>0</v>
          </cell>
          <cell r="Z2843">
            <v>0.5</v>
          </cell>
          <cell r="AA2843">
            <v>0</v>
          </cell>
          <cell r="AB2843"/>
          <cell r="AC2843"/>
          <cell r="AD2843"/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 t="str">
            <v xml:space="preserve">REF: </v>
          </cell>
          <cell r="AJ2843"/>
          <cell r="AK2843"/>
          <cell r="AL2843" t="str">
            <v>ETIQUETA DE ESTOQUE</v>
          </cell>
          <cell r="AM2843"/>
          <cell r="AN2843" t="str">
            <v/>
          </cell>
          <cell r="AO2843" t="str">
            <v/>
          </cell>
          <cell r="AP2843" t="str">
            <v/>
          </cell>
          <cell r="AQ2843" t="str">
            <v/>
          </cell>
          <cell r="AR2843" t="str">
            <v>ETIQUETA DE ESTOQUE - xxH</v>
          </cell>
          <cell r="AS2843"/>
          <cell r="AT2843" t="str">
            <v>EST</v>
          </cell>
          <cell r="AU2843" t="str">
            <v>EST</v>
          </cell>
          <cell r="AV2843" t="str">
            <v/>
          </cell>
          <cell r="AW2843">
            <v>13750.03</v>
          </cell>
          <cell r="AX2843">
            <v>-13750.03</v>
          </cell>
          <cell r="AY2843"/>
          <cell r="AZ2843" t="str">
            <v/>
          </cell>
          <cell r="BA2843"/>
          <cell r="BB2843"/>
          <cell r="BC2843"/>
          <cell r="BD2843" t="str">
            <v/>
          </cell>
          <cell r="BE2843">
            <v>0</v>
          </cell>
          <cell r="BF2843" t="str">
            <v/>
          </cell>
          <cell r="BG2843" t="str">
            <v/>
          </cell>
          <cell r="BH2843">
            <v>13</v>
          </cell>
          <cell r="BI2843" t="str">
            <v>0</v>
          </cell>
          <cell r="BJ2843">
            <v>0</v>
          </cell>
          <cell r="BK2843">
            <v>0</v>
          </cell>
          <cell r="BL2843"/>
          <cell r="BM2843"/>
          <cell r="BN2843"/>
          <cell r="BO2843"/>
          <cell r="BQ2843" t="str">
            <v>DPOT</v>
          </cell>
          <cell r="BS2843" t="str">
            <v/>
          </cell>
          <cell r="BT2843" t="str">
            <v/>
          </cell>
        </row>
        <row r="2844">
          <cell r="H2844">
            <v>1</v>
          </cell>
          <cell r="O2844">
            <v>231878</v>
          </cell>
          <cell r="P2844"/>
          <cell r="Q2844" t="str">
            <v>EST ESCRIVANINHA DESQUI (PAU FERRO) (PES EBANIZADOS)</v>
          </cell>
          <cell r="R2844"/>
          <cell r="S2844"/>
          <cell r="T2844">
            <v>1.92</v>
          </cell>
          <cell r="U2844">
            <v>0.76</v>
          </cell>
          <cell r="V2844">
            <v>0.75</v>
          </cell>
          <cell r="W2844">
            <v>0</v>
          </cell>
          <cell r="X2844" t="str">
            <v>EST ESCRIVANINHA DESQUI (PAU FERRO) (PES EBANIZADOS) - 1,92x0,76x0,75H</v>
          </cell>
          <cell r="Y2844">
            <v>0</v>
          </cell>
          <cell r="Z2844">
            <v>0</v>
          </cell>
          <cell r="AA2844">
            <v>0</v>
          </cell>
          <cell r="AB2844"/>
          <cell r="AC2844"/>
          <cell r="AD2844"/>
          <cell r="AE2844">
            <v>0</v>
          </cell>
          <cell r="AF2844">
            <v>0</v>
          </cell>
          <cell r="AG2844">
            <v>0</v>
          </cell>
          <cell r="AH2844">
            <v>0</v>
          </cell>
          <cell r="AI2844" t="str">
            <v xml:space="preserve">REF: </v>
          </cell>
          <cell r="AJ2844" t="str">
            <v>PRODUTO PRONTA ENTREGA</v>
          </cell>
          <cell r="AK2844"/>
          <cell r="AL2844" t="str">
            <v>ETIQUETA DE ESTOQUE</v>
          </cell>
          <cell r="AM2844"/>
          <cell r="AN2844" t="str">
            <v/>
          </cell>
          <cell r="AO2844" t="str">
            <v/>
          </cell>
          <cell r="AP2844" t="str">
            <v/>
          </cell>
          <cell r="AQ2844" t="str">
            <v/>
          </cell>
          <cell r="AR2844" t="str">
            <v>ETIQUETA DE ESTOQUE - xxH</v>
          </cell>
          <cell r="AS2844"/>
          <cell r="AT2844" t="str">
            <v>EST</v>
          </cell>
          <cell r="AU2844" t="str">
            <v>EST</v>
          </cell>
          <cell r="AV2844" t="str">
            <v/>
          </cell>
          <cell r="AW2844">
            <v>53437.42</v>
          </cell>
          <cell r="AX2844">
            <v>-53437.42</v>
          </cell>
          <cell r="AY2844"/>
          <cell r="AZ2844" t="str">
            <v/>
          </cell>
          <cell r="BA2844"/>
          <cell r="BB2844"/>
          <cell r="BC2844"/>
          <cell r="BD2844" t="str">
            <v/>
          </cell>
          <cell r="BE2844">
            <v>0</v>
          </cell>
          <cell r="BF2844" t="str">
            <v/>
          </cell>
          <cell r="BG2844" t="str">
            <v/>
          </cell>
          <cell r="BH2844">
            <v>13</v>
          </cell>
          <cell r="BI2844" t="str">
            <v>0</v>
          </cell>
          <cell r="BJ2844">
            <v>0</v>
          </cell>
          <cell r="BK2844">
            <v>0</v>
          </cell>
          <cell r="BL2844"/>
          <cell r="BM2844"/>
          <cell r="BN2844"/>
          <cell r="BO2844"/>
          <cell r="BQ2844" t="str">
            <v>DPOT</v>
          </cell>
          <cell r="BS2844" t="str">
            <v/>
          </cell>
          <cell r="BT2844" t="str">
            <v/>
          </cell>
        </row>
        <row r="2845">
          <cell r="H2845">
            <v>0</v>
          </cell>
          <cell r="O2845">
            <v>231625</v>
          </cell>
          <cell r="P2845"/>
          <cell r="Q2845" t="str">
            <v>EST POLTRONA STELLA (ALTA)  (MAD B COR 03) TC EL MEDA AQUA</v>
          </cell>
          <cell r="R2845"/>
          <cell r="S2845"/>
          <cell r="T2845">
            <v>0.74</v>
          </cell>
          <cell r="U2845">
            <v>0.95</v>
          </cell>
          <cell r="V2845">
            <v>0.87</v>
          </cell>
          <cell r="W2845">
            <v>0</v>
          </cell>
          <cell r="X2845" t="str">
            <v>EST POLTRONA STELLA (ALTA)  (MAD B COR 03) TC EL MEDA AQUA - 0,74x0,95x0,87H</v>
          </cell>
          <cell r="Y2845">
            <v>0</v>
          </cell>
          <cell r="Z2845">
            <v>0</v>
          </cell>
          <cell r="AA2845">
            <v>0</v>
          </cell>
          <cell r="AB2845"/>
          <cell r="AC2845"/>
          <cell r="AD2845"/>
          <cell r="AE2845">
            <v>0</v>
          </cell>
          <cell r="AF2845">
            <v>0</v>
          </cell>
          <cell r="AG2845">
            <v>0</v>
          </cell>
          <cell r="AH2845">
            <v>0</v>
          </cell>
          <cell r="AI2845" t="str">
            <v xml:space="preserve">REF: </v>
          </cell>
          <cell r="AJ2845" t="str">
            <v>PRODUTO PRONTA ENTREGA</v>
          </cell>
          <cell r="AK2845"/>
          <cell r="AL2845" t="str">
            <v>ETIQUETA DE ESTOQUE</v>
          </cell>
          <cell r="AM2845"/>
          <cell r="AN2845" t="str">
            <v/>
          </cell>
          <cell r="AO2845" t="str">
            <v/>
          </cell>
          <cell r="AP2845" t="str">
            <v/>
          </cell>
          <cell r="AQ2845" t="str">
            <v/>
          </cell>
          <cell r="AR2845" t="str">
            <v>ETIQUETA DE ESTOQUE - xxH</v>
          </cell>
          <cell r="AS2845"/>
          <cell r="AT2845" t="str">
            <v>EST</v>
          </cell>
          <cell r="AU2845" t="str">
            <v>EST</v>
          </cell>
          <cell r="AV2845" t="str">
            <v/>
          </cell>
          <cell r="AW2845">
            <v>59132.29</v>
          </cell>
          <cell r="AX2845">
            <v>-59132.29</v>
          </cell>
          <cell r="AY2845"/>
          <cell r="AZ2845" t="str">
            <v/>
          </cell>
          <cell r="BA2845"/>
          <cell r="BB2845"/>
          <cell r="BC2845"/>
          <cell r="BD2845" t="str">
            <v/>
          </cell>
          <cell r="BE2845">
            <v>0</v>
          </cell>
          <cell r="BF2845" t="str">
            <v/>
          </cell>
          <cell r="BG2845" t="str">
            <v/>
          </cell>
          <cell r="BH2845">
            <v>13</v>
          </cell>
          <cell r="BI2845" t="str">
            <v>0</v>
          </cell>
          <cell r="BJ2845">
            <v>0</v>
          </cell>
          <cell r="BK2845">
            <v>0</v>
          </cell>
          <cell r="BL2845"/>
          <cell r="BM2845"/>
          <cell r="BN2845"/>
          <cell r="BO2845"/>
          <cell r="BQ2845" t="str">
            <v>DPOT</v>
          </cell>
          <cell r="BS2845" t="str">
            <v/>
          </cell>
          <cell r="BT2845" t="str">
            <v/>
          </cell>
        </row>
        <row r="2846">
          <cell r="H2846">
            <v>4</v>
          </cell>
          <cell r="O2846">
            <v>231597</v>
          </cell>
          <cell r="P2846"/>
          <cell r="Q2846" t="str">
            <v>EST CAPA AVULSA ALMOFADA ENCOSTO SOFA SOFT CAMBRA OFF WHITE</v>
          </cell>
          <cell r="R2846"/>
          <cell r="S2846"/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 t="str">
            <v>EST CAPA AVULSA ALMOFADA ENCOSTO SOFA SOFT CAMBRA OFF WHITE - Ø0x0H</v>
          </cell>
          <cell r="Y2846">
            <v>0</v>
          </cell>
          <cell r="Z2846">
            <v>0.5</v>
          </cell>
          <cell r="AA2846">
            <v>0</v>
          </cell>
          <cell r="AB2846"/>
          <cell r="AC2846"/>
          <cell r="AD2846"/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 t="str">
            <v xml:space="preserve">REF: </v>
          </cell>
          <cell r="AJ2846"/>
          <cell r="AK2846"/>
          <cell r="AL2846" t="str">
            <v>ETIQUETA DE ESTOQUE</v>
          </cell>
          <cell r="AM2846"/>
          <cell r="AN2846" t="str">
            <v/>
          </cell>
          <cell r="AO2846" t="str">
            <v/>
          </cell>
          <cell r="AP2846" t="str">
            <v/>
          </cell>
          <cell r="AQ2846" t="str">
            <v/>
          </cell>
          <cell r="AR2846" t="str">
            <v>ETIQUETA DE ESTOQUE - xxH</v>
          </cell>
          <cell r="AS2846"/>
          <cell r="AT2846" t="str">
            <v>EST</v>
          </cell>
          <cell r="AU2846" t="str">
            <v>EST</v>
          </cell>
          <cell r="AV2846" t="str">
            <v/>
          </cell>
          <cell r="AW2846">
            <v>9927.4500000000007</v>
          </cell>
          <cell r="AX2846">
            <v>-9927.4500000000007</v>
          </cell>
          <cell r="AY2846"/>
          <cell r="AZ2846" t="str">
            <v/>
          </cell>
          <cell r="BA2846"/>
          <cell r="BB2846"/>
          <cell r="BC2846"/>
          <cell r="BD2846" t="str">
            <v/>
          </cell>
          <cell r="BE2846">
            <v>0</v>
          </cell>
          <cell r="BF2846" t="str">
            <v/>
          </cell>
          <cell r="BG2846" t="str">
            <v/>
          </cell>
          <cell r="BH2846">
            <v>13</v>
          </cell>
          <cell r="BI2846" t="str">
            <v>0</v>
          </cell>
          <cell r="BJ2846">
            <v>0</v>
          </cell>
          <cell r="BK2846">
            <v>0</v>
          </cell>
          <cell r="BL2846"/>
          <cell r="BM2846"/>
          <cell r="BN2846"/>
          <cell r="BO2846"/>
          <cell r="BQ2846" t="str">
            <v>DPOT</v>
          </cell>
          <cell r="BS2846" t="str">
            <v/>
          </cell>
          <cell r="BT2846" t="str">
            <v/>
          </cell>
        </row>
        <row r="2847">
          <cell r="H2847">
            <v>2</v>
          </cell>
          <cell r="O2847">
            <v>231590</v>
          </cell>
          <cell r="P2847"/>
          <cell r="Q2847" t="str">
            <v>EST POLTRONA PORTUGUESA C/B (SOLTO) (FREIJO) CAMURCA TABACO</v>
          </cell>
          <cell r="R2847"/>
          <cell r="S2847"/>
          <cell r="T2847">
            <v>0.65</v>
          </cell>
          <cell r="U2847">
            <v>0.7</v>
          </cell>
          <cell r="V2847">
            <v>0.83</v>
          </cell>
          <cell r="W2847">
            <v>0</v>
          </cell>
          <cell r="X2847" t="str">
            <v>EST POLTRONA PORTUGUESA C/B (SOLTO) (FREIJO) CAMURCA TABACO - 0,65x0,7x0,83H</v>
          </cell>
          <cell r="Y2847">
            <v>0</v>
          </cell>
          <cell r="Z2847">
            <v>0</v>
          </cell>
          <cell r="AA2847">
            <v>0</v>
          </cell>
          <cell r="AB2847"/>
          <cell r="AC2847"/>
          <cell r="AD2847"/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 t="str">
            <v xml:space="preserve">REF: </v>
          </cell>
          <cell r="AJ2847" t="str">
            <v>PRODUTO PRONTA ENTREGA</v>
          </cell>
          <cell r="AK2847"/>
          <cell r="AL2847" t="str">
            <v>ETIQUETA DE ESTOQUE</v>
          </cell>
          <cell r="AM2847"/>
          <cell r="AN2847" t="str">
            <v/>
          </cell>
          <cell r="AO2847" t="str">
            <v/>
          </cell>
          <cell r="AP2847" t="str">
            <v/>
          </cell>
          <cell r="AQ2847" t="str">
            <v/>
          </cell>
          <cell r="AR2847" t="str">
            <v>ETIQUETA DE ESTOQUE - xxH</v>
          </cell>
          <cell r="AS2847"/>
          <cell r="AT2847" t="str">
            <v>EST</v>
          </cell>
          <cell r="AU2847" t="str">
            <v>EST</v>
          </cell>
          <cell r="AV2847" t="str">
            <v/>
          </cell>
          <cell r="AW2847">
            <v>20231.36</v>
          </cell>
          <cell r="AX2847">
            <v>-20231.36</v>
          </cell>
          <cell r="AY2847"/>
          <cell r="AZ2847" t="str">
            <v/>
          </cell>
          <cell r="BA2847"/>
          <cell r="BB2847"/>
          <cell r="BC2847"/>
          <cell r="BD2847" t="str">
            <v/>
          </cell>
          <cell r="BE2847">
            <v>0</v>
          </cell>
          <cell r="BF2847" t="str">
            <v/>
          </cell>
          <cell r="BG2847" t="str">
            <v/>
          </cell>
          <cell r="BH2847">
            <v>203</v>
          </cell>
          <cell r="BI2847" t="str">
            <v>0</v>
          </cell>
          <cell r="BJ2847">
            <v>0</v>
          </cell>
          <cell r="BK2847">
            <v>0</v>
          </cell>
          <cell r="BL2847"/>
          <cell r="BM2847"/>
          <cell r="BN2847"/>
          <cell r="BO2847"/>
          <cell r="BQ2847" t="str">
            <v>DPOT</v>
          </cell>
          <cell r="BS2847" t="str">
            <v/>
          </cell>
          <cell r="BT2847" t="str">
            <v/>
          </cell>
        </row>
        <row r="2848">
          <cell r="H2848">
            <v>1</v>
          </cell>
          <cell r="O2848">
            <v>231184</v>
          </cell>
          <cell r="P2848"/>
          <cell r="Q2848" t="str">
            <v>EST POLTRONA STELLA (BAIXA) (MAD B COR 02) TC EL MALIBU BLUE</v>
          </cell>
          <cell r="R2848"/>
          <cell r="S2848"/>
          <cell r="T2848">
            <v>0.74</v>
          </cell>
          <cell r="U2848">
            <v>0.92</v>
          </cell>
          <cell r="V2848">
            <v>0.69</v>
          </cell>
          <cell r="W2848">
            <v>0</v>
          </cell>
          <cell r="X2848" t="str">
            <v>EST POLTRONA STELLA (BAIXA) (MAD B COR 02) TC EL MALIBU BLUE - 0,74x0,92x0,69H</v>
          </cell>
          <cell r="Y2848">
            <v>0</v>
          </cell>
          <cell r="Z2848">
            <v>0.5</v>
          </cell>
          <cell r="AA2848">
            <v>0</v>
          </cell>
          <cell r="AB2848"/>
          <cell r="AC2848"/>
          <cell r="AD2848"/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 t="str">
            <v xml:space="preserve">REF: </v>
          </cell>
          <cell r="AJ2848"/>
          <cell r="AK2848"/>
          <cell r="AL2848" t="str">
            <v>ETIQUETA DE ESTOQUE</v>
          </cell>
          <cell r="AM2848"/>
          <cell r="AN2848" t="str">
            <v/>
          </cell>
          <cell r="AO2848" t="str">
            <v/>
          </cell>
          <cell r="AP2848" t="str">
            <v/>
          </cell>
          <cell r="AQ2848" t="str">
            <v/>
          </cell>
          <cell r="AR2848" t="str">
            <v>ETIQUETA DE ESTOQUE - xxH</v>
          </cell>
          <cell r="AS2848"/>
          <cell r="AT2848" t="str">
            <v>EST</v>
          </cell>
          <cell r="AU2848" t="str">
            <v>EST</v>
          </cell>
          <cell r="AV2848" t="str">
            <v/>
          </cell>
          <cell r="AW2848">
            <v>61087.040000000001</v>
          </cell>
          <cell r="AX2848">
            <v>-61087.040000000001</v>
          </cell>
          <cell r="AY2848"/>
          <cell r="AZ2848" t="str">
            <v/>
          </cell>
          <cell r="BA2848"/>
          <cell r="BB2848"/>
          <cell r="BC2848"/>
          <cell r="BD2848" t="str">
            <v/>
          </cell>
          <cell r="BE2848">
            <v>0</v>
          </cell>
          <cell r="BF2848" t="str">
            <v/>
          </cell>
          <cell r="BG2848" t="str">
            <v/>
          </cell>
          <cell r="BH2848">
            <v>13</v>
          </cell>
          <cell r="BI2848" t="str">
            <v>0</v>
          </cell>
          <cell r="BJ2848">
            <v>0</v>
          </cell>
          <cell r="BK2848">
            <v>0</v>
          </cell>
          <cell r="BL2848"/>
          <cell r="BM2848"/>
          <cell r="BN2848"/>
          <cell r="BO2848"/>
          <cell r="BQ2848" t="str">
            <v>DPOT</v>
          </cell>
          <cell r="BS2848" t="str">
            <v/>
          </cell>
          <cell r="BT2848" t="str">
            <v/>
          </cell>
        </row>
        <row r="2849">
          <cell r="H2849">
            <v>1</v>
          </cell>
          <cell r="O2849">
            <v>230663</v>
          </cell>
          <cell r="P2849"/>
          <cell r="Q2849" t="str">
            <v>EST BANQUETA BAR NINE H60 (MAD B COR 03) VERNIZ 20% BRILHO</v>
          </cell>
          <cell r="R2849"/>
          <cell r="S2849"/>
          <cell r="T2849">
            <v>0.42</v>
          </cell>
          <cell r="U2849">
            <v>0.4</v>
          </cell>
          <cell r="V2849">
            <v>0.6</v>
          </cell>
          <cell r="W2849">
            <v>0</v>
          </cell>
          <cell r="X2849" t="str">
            <v>EST BANQUETA BAR NINE H60 (MAD B COR 03) VERNIZ 20% BRILHO - 0,42x0,4x0,6H</v>
          </cell>
          <cell r="Y2849">
            <v>0</v>
          </cell>
          <cell r="Z2849">
            <v>0.5</v>
          </cell>
          <cell r="AA2849">
            <v>0</v>
          </cell>
          <cell r="AB2849"/>
          <cell r="AC2849"/>
          <cell r="AD2849"/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 t="str">
            <v xml:space="preserve">REF: </v>
          </cell>
          <cell r="AJ2849"/>
          <cell r="AK2849"/>
          <cell r="AL2849" t="str">
            <v>ETIQUETA DE ESTOQUE</v>
          </cell>
          <cell r="AM2849"/>
          <cell r="AN2849" t="str">
            <v/>
          </cell>
          <cell r="AO2849" t="str">
            <v/>
          </cell>
          <cell r="AP2849" t="str">
            <v/>
          </cell>
          <cell r="AQ2849" t="str">
            <v/>
          </cell>
          <cell r="AR2849" t="str">
            <v>ETIQUETA DE ESTOQUE - xxH</v>
          </cell>
          <cell r="AS2849"/>
          <cell r="AT2849" t="str">
            <v>EST</v>
          </cell>
          <cell r="AU2849" t="str">
            <v>EST</v>
          </cell>
          <cell r="AV2849" t="str">
            <v/>
          </cell>
          <cell r="AW2849">
            <v>12636.53</v>
          </cell>
          <cell r="AX2849">
            <v>-12636.53</v>
          </cell>
          <cell r="AY2849"/>
          <cell r="AZ2849" t="str">
            <v/>
          </cell>
          <cell r="BA2849"/>
          <cell r="BB2849"/>
          <cell r="BC2849"/>
          <cell r="BD2849" t="str">
            <v/>
          </cell>
          <cell r="BE2849">
            <v>0</v>
          </cell>
          <cell r="BF2849" t="str">
            <v/>
          </cell>
          <cell r="BG2849" t="str">
            <v/>
          </cell>
          <cell r="BH2849">
            <v>13</v>
          </cell>
          <cell r="BI2849" t="str">
            <v>0</v>
          </cell>
          <cell r="BJ2849">
            <v>0</v>
          </cell>
          <cell r="BK2849">
            <v>0</v>
          </cell>
          <cell r="BL2849"/>
          <cell r="BM2849"/>
          <cell r="BN2849"/>
          <cell r="BO2849"/>
          <cell r="BQ2849" t="str">
            <v>DPOT</v>
          </cell>
          <cell r="BS2849" t="str">
            <v/>
          </cell>
          <cell r="BT2849" t="str">
            <v/>
          </cell>
        </row>
        <row r="2850">
          <cell r="H2850">
            <v>1</v>
          </cell>
          <cell r="O2850">
            <v>230662</v>
          </cell>
          <cell r="P2850"/>
          <cell r="Q2850" t="str">
            <v>EST BANQUETA BAR NINE H80 (MAD B COR 03) VERNIZ 20% BRILHO</v>
          </cell>
          <cell r="R2850"/>
          <cell r="S2850"/>
          <cell r="T2850">
            <v>0.42</v>
          </cell>
          <cell r="U2850">
            <v>0.4</v>
          </cell>
          <cell r="V2850">
            <v>0.8</v>
          </cell>
          <cell r="W2850">
            <v>0</v>
          </cell>
          <cell r="X2850" t="str">
            <v>EST BANQUETA BAR NINE H80 (MAD B COR 03) VERNIZ 20% BRILHO - 0,42x0,4x0,8H</v>
          </cell>
          <cell r="Y2850">
            <v>0</v>
          </cell>
          <cell r="Z2850">
            <v>0</v>
          </cell>
          <cell r="AA2850">
            <v>0</v>
          </cell>
          <cell r="AB2850"/>
          <cell r="AC2850"/>
          <cell r="AD2850"/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 t="str">
            <v xml:space="preserve">REF: </v>
          </cell>
          <cell r="AJ2850" t="str">
            <v>PRODUTO PRONTA ENTREGA</v>
          </cell>
          <cell r="AK2850"/>
          <cell r="AL2850" t="str">
            <v>ETIQUETA DE ESTOQUE</v>
          </cell>
          <cell r="AM2850"/>
          <cell r="AN2850" t="str">
            <v/>
          </cell>
          <cell r="AO2850" t="str">
            <v/>
          </cell>
          <cell r="AP2850" t="str">
            <v/>
          </cell>
          <cell r="AQ2850" t="str">
            <v/>
          </cell>
          <cell r="AR2850" t="str">
            <v>ETIQUETA DE ESTOQUE - xxH</v>
          </cell>
          <cell r="AS2850"/>
          <cell r="AT2850" t="str">
            <v>EST</v>
          </cell>
          <cell r="AU2850" t="str">
            <v>EST</v>
          </cell>
          <cell r="AV2850" t="str">
            <v/>
          </cell>
          <cell r="AW2850">
            <v>12636.53</v>
          </cell>
          <cell r="AX2850">
            <v>-12636.53</v>
          </cell>
          <cell r="AY2850"/>
          <cell r="AZ2850" t="str">
            <v/>
          </cell>
          <cell r="BA2850"/>
          <cell r="BB2850"/>
          <cell r="BC2850"/>
          <cell r="BD2850" t="str">
            <v/>
          </cell>
          <cell r="BE2850">
            <v>0</v>
          </cell>
          <cell r="BF2850" t="str">
            <v/>
          </cell>
          <cell r="BG2850" t="str">
            <v/>
          </cell>
          <cell r="BH2850">
            <v>13</v>
          </cell>
          <cell r="BI2850" t="str">
            <v>0</v>
          </cell>
          <cell r="BJ2850">
            <v>0</v>
          </cell>
          <cell r="BK2850">
            <v>0</v>
          </cell>
          <cell r="BL2850"/>
          <cell r="BM2850"/>
          <cell r="BN2850"/>
          <cell r="BO2850"/>
          <cell r="BQ2850" t="str">
            <v>DPOT</v>
          </cell>
          <cell r="BS2850" t="str">
            <v/>
          </cell>
          <cell r="BT2850" t="str">
            <v/>
          </cell>
        </row>
        <row r="2851">
          <cell r="H2851">
            <v>6</v>
          </cell>
          <cell r="O2851">
            <v>230661</v>
          </cell>
          <cell r="P2851"/>
          <cell r="Q2851" t="str">
            <v>EST BANQUETA BAR NINE H73 (MAD B COR 03) VERNIZ 20% BRILHO</v>
          </cell>
          <cell r="R2851"/>
          <cell r="S2851"/>
          <cell r="T2851">
            <v>0.42</v>
          </cell>
          <cell r="U2851">
            <v>0.4</v>
          </cell>
          <cell r="V2851">
            <v>0.73</v>
          </cell>
          <cell r="W2851">
            <v>0</v>
          </cell>
          <cell r="X2851" t="str">
            <v>EST BANQUETA BAR NINE H73 (MAD B COR 03) VERNIZ 20% BRILHO - 0,42x0,4x0,73H</v>
          </cell>
          <cell r="Y2851">
            <v>0</v>
          </cell>
          <cell r="Z2851">
            <v>0</v>
          </cell>
          <cell r="AA2851">
            <v>0</v>
          </cell>
          <cell r="AB2851"/>
          <cell r="AC2851"/>
          <cell r="AD2851"/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 t="str">
            <v xml:space="preserve">REF: </v>
          </cell>
          <cell r="AJ2851" t="str">
            <v>PRODUTO PRONTA ENTREGA</v>
          </cell>
          <cell r="AK2851"/>
          <cell r="AL2851" t="str">
            <v>ETIQUETA DE ESTOQUE</v>
          </cell>
          <cell r="AM2851"/>
          <cell r="AN2851" t="str">
            <v/>
          </cell>
          <cell r="AO2851" t="str">
            <v/>
          </cell>
          <cell r="AP2851" t="str">
            <v/>
          </cell>
          <cell r="AQ2851" t="str">
            <v/>
          </cell>
          <cell r="AR2851" t="str">
            <v>ETIQUETA DE ESTOQUE - xxH</v>
          </cell>
          <cell r="AS2851"/>
          <cell r="AT2851" t="str">
            <v>EST</v>
          </cell>
          <cell r="AU2851" t="str">
            <v>EST</v>
          </cell>
          <cell r="AV2851" t="str">
            <v/>
          </cell>
          <cell r="AW2851">
            <v>12636.53</v>
          </cell>
          <cell r="AX2851">
            <v>-12636.53</v>
          </cell>
          <cell r="AY2851"/>
          <cell r="AZ2851" t="str">
            <v/>
          </cell>
          <cell r="BA2851"/>
          <cell r="BB2851"/>
          <cell r="BC2851"/>
          <cell r="BD2851" t="str">
            <v/>
          </cell>
          <cell r="BE2851">
            <v>0</v>
          </cell>
          <cell r="BF2851" t="str">
            <v/>
          </cell>
          <cell r="BG2851" t="str">
            <v/>
          </cell>
          <cell r="BH2851">
            <v>13</v>
          </cell>
          <cell r="BI2851" t="str">
            <v>0</v>
          </cell>
          <cell r="BJ2851">
            <v>0</v>
          </cell>
          <cell r="BK2851">
            <v>0</v>
          </cell>
          <cell r="BL2851"/>
          <cell r="BM2851"/>
          <cell r="BN2851"/>
          <cell r="BO2851"/>
          <cell r="BQ2851" t="str">
            <v>DPOT</v>
          </cell>
          <cell r="BS2851" t="str">
            <v/>
          </cell>
          <cell r="BT2851" t="str">
            <v/>
          </cell>
        </row>
        <row r="2852">
          <cell r="H2852">
            <v>1</v>
          </cell>
          <cell r="O2852">
            <v>230660</v>
          </cell>
          <cell r="P2852"/>
          <cell r="Q2852" t="str">
            <v>EST POLTRONA JULIA ESTAR (TELA NATURAL) (MAD IMBUIA STAIN)</v>
          </cell>
          <cell r="R2852"/>
          <cell r="S2852"/>
          <cell r="T2852">
            <v>0.66</v>
          </cell>
          <cell r="U2852">
            <v>0.63</v>
          </cell>
          <cell r="V2852">
            <v>0.74</v>
          </cell>
          <cell r="W2852">
            <v>0</v>
          </cell>
          <cell r="X2852" t="str">
            <v>EST POLTRONA JULIA ESTAR (TELA NATURAL) (MAD IMBUIA STAIN) - 0,66x0,63x0,74H</v>
          </cell>
          <cell r="Y2852">
            <v>0</v>
          </cell>
          <cell r="Z2852">
            <v>0.5</v>
          </cell>
          <cell r="AA2852">
            <v>0</v>
          </cell>
          <cell r="AB2852"/>
          <cell r="AC2852"/>
          <cell r="AD2852"/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 t="str">
            <v xml:space="preserve">REF: </v>
          </cell>
          <cell r="AJ2852"/>
          <cell r="AK2852"/>
          <cell r="AL2852" t="str">
            <v>ETIQUETA DE ESTOQUE</v>
          </cell>
          <cell r="AM2852"/>
          <cell r="AN2852" t="str">
            <v/>
          </cell>
          <cell r="AO2852" t="str">
            <v/>
          </cell>
          <cell r="AP2852" t="str">
            <v/>
          </cell>
          <cell r="AQ2852" t="str">
            <v/>
          </cell>
          <cell r="AR2852" t="str">
            <v>ETIQUETA DE ESTOQUE - xxH</v>
          </cell>
          <cell r="AS2852"/>
          <cell r="AT2852" t="str">
            <v>EST</v>
          </cell>
          <cell r="AU2852" t="str">
            <v>EST</v>
          </cell>
          <cell r="AV2852" t="str">
            <v/>
          </cell>
          <cell r="AW2852">
            <v>42189.33</v>
          </cell>
          <cell r="AX2852">
            <v>-42189.33</v>
          </cell>
          <cell r="AY2852"/>
          <cell r="AZ2852" t="str">
            <v/>
          </cell>
          <cell r="BA2852"/>
          <cell r="BB2852"/>
          <cell r="BC2852"/>
          <cell r="BD2852" t="str">
            <v/>
          </cell>
          <cell r="BE2852">
            <v>0</v>
          </cell>
          <cell r="BF2852" t="str">
            <v/>
          </cell>
          <cell r="BG2852" t="str">
            <v/>
          </cell>
          <cell r="BH2852">
            <v>13</v>
          </cell>
          <cell r="BI2852" t="str">
            <v>0</v>
          </cell>
          <cell r="BJ2852">
            <v>0</v>
          </cell>
          <cell r="BK2852">
            <v>0</v>
          </cell>
          <cell r="BL2852"/>
          <cell r="BM2852"/>
          <cell r="BN2852"/>
          <cell r="BO2852"/>
          <cell r="BQ2852" t="str">
            <v>DPOT</v>
          </cell>
          <cell r="BS2852" t="str">
            <v/>
          </cell>
          <cell r="BT2852" t="str">
            <v/>
          </cell>
        </row>
        <row r="2853">
          <cell r="H2853">
            <v>1</v>
          </cell>
          <cell r="O2853">
            <v>230532</v>
          </cell>
          <cell r="P2853"/>
          <cell r="Q2853" t="str">
            <v>EST CADEIRA JOHN GRAZ (PINHO DE RIGA) COURO NOBUCK 70</v>
          </cell>
          <cell r="R2853"/>
          <cell r="S2853"/>
          <cell r="T2853">
            <v>0.48</v>
          </cell>
          <cell r="U2853">
            <v>0.53</v>
          </cell>
          <cell r="V2853">
            <v>0.82</v>
          </cell>
          <cell r="W2853">
            <v>0</v>
          </cell>
          <cell r="X2853" t="str">
            <v>EST CADEIRA JOHN GRAZ (PINHO DE RIGA) COURO NOBUCK 70 - 0,48x0,53x0,82H</v>
          </cell>
          <cell r="Y2853">
            <v>0</v>
          </cell>
          <cell r="Z2853">
            <v>0</v>
          </cell>
          <cell r="AA2853">
            <v>0</v>
          </cell>
          <cell r="AB2853"/>
          <cell r="AC2853"/>
          <cell r="AD2853"/>
          <cell r="AE2853">
            <v>0</v>
          </cell>
          <cell r="AF2853">
            <v>0</v>
          </cell>
          <cell r="AG2853">
            <v>0</v>
          </cell>
          <cell r="AH2853">
            <v>0</v>
          </cell>
          <cell r="AI2853" t="str">
            <v xml:space="preserve">REF: </v>
          </cell>
          <cell r="AJ2853" t="str">
            <v>PRODUTO PRONTA ENTREGA</v>
          </cell>
          <cell r="AK2853"/>
          <cell r="AL2853" t="str">
            <v>ETIQUETA DE ESTOQUE</v>
          </cell>
          <cell r="AM2853"/>
          <cell r="AN2853" t="str">
            <v/>
          </cell>
          <cell r="AO2853" t="str">
            <v/>
          </cell>
          <cell r="AP2853" t="str">
            <v/>
          </cell>
          <cell r="AQ2853" t="str">
            <v/>
          </cell>
          <cell r="AR2853" t="str">
            <v>ETIQUETA DE ESTOQUE - xxH</v>
          </cell>
          <cell r="AS2853"/>
          <cell r="AT2853" t="str">
            <v>EST</v>
          </cell>
          <cell r="AU2853" t="str">
            <v>EST</v>
          </cell>
          <cell r="AV2853" t="str">
            <v/>
          </cell>
          <cell r="AW2853">
            <v>11887.97</v>
          </cell>
          <cell r="AX2853">
            <v>-11887.97</v>
          </cell>
          <cell r="AY2853"/>
          <cell r="AZ2853" t="str">
            <v/>
          </cell>
          <cell r="BA2853"/>
          <cell r="BB2853"/>
          <cell r="BC2853"/>
          <cell r="BD2853" t="str">
            <v/>
          </cell>
          <cell r="BE2853">
            <v>0</v>
          </cell>
          <cell r="BF2853" t="str">
            <v/>
          </cell>
          <cell r="BG2853" t="str">
            <v/>
          </cell>
          <cell r="BH2853">
            <v>13</v>
          </cell>
          <cell r="BI2853" t="str">
            <v>0</v>
          </cell>
          <cell r="BJ2853">
            <v>0</v>
          </cell>
          <cell r="BK2853">
            <v>0</v>
          </cell>
          <cell r="BL2853"/>
          <cell r="BM2853"/>
          <cell r="BN2853"/>
          <cell r="BO2853"/>
          <cell r="BQ2853" t="str">
            <v>DPOT</v>
          </cell>
          <cell r="BS2853" t="str">
            <v/>
          </cell>
          <cell r="BT2853" t="str">
            <v/>
          </cell>
        </row>
        <row r="2854">
          <cell r="H2854">
            <v>1</v>
          </cell>
          <cell r="O2854">
            <v>230531</v>
          </cell>
          <cell r="P2854"/>
          <cell r="Q2854" t="str">
            <v>EST CADEIRA JOHN GRAZ (NOGUEIRA) COURO NOBUCK 70</v>
          </cell>
          <cell r="R2854"/>
          <cell r="S2854"/>
          <cell r="T2854">
            <v>0.48</v>
          </cell>
          <cell r="U2854">
            <v>0.53</v>
          </cell>
          <cell r="V2854">
            <v>0.82</v>
          </cell>
          <cell r="W2854">
            <v>0</v>
          </cell>
          <cell r="X2854" t="str">
            <v>EST CADEIRA JOHN GRAZ (NOGUEIRA) COURO NOBUCK 70 - 0,48x0,53x0,82H</v>
          </cell>
          <cell r="Y2854">
            <v>0</v>
          </cell>
          <cell r="Z2854">
            <v>0</v>
          </cell>
          <cell r="AA2854">
            <v>0</v>
          </cell>
          <cell r="AB2854"/>
          <cell r="AC2854"/>
          <cell r="AD2854"/>
          <cell r="AE2854">
            <v>0</v>
          </cell>
          <cell r="AF2854">
            <v>0</v>
          </cell>
          <cell r="AG2854">
            <v>0</v>
          </cell>
          <cell r="AH2854">
            <v>0</v>
          </cell>
          <cell r="AI2854" t="str">
            <v xml:space="preserve">REF: </v>
          </cell>
          <cell r="AJ2854" t="str">
            <v>PRODUTO PRONTA ENTREGA</v>
          </cell>
          <cell r="AK2854"/>
          <cell r="AL2854" t="str">
            <v>ETIQUETA DE ESTOQUE</v>
          </cell>
          <cell r="AM2854"/>
          <cell r="AN2854" t="str">
            <v/>
          </cell>
          <cell r="AO2854" t="str">
            <v/>
          </cell>
          <cell r="AP2854" t="str">
            <v/>
          </cell>
          <cell r="AQ2854" t="str">
            <v/>
          </cell>
          <cell r="AR2854" t="str">
            <v>ETIQUETA DE ESTOQUE - xxH</v>
          </cell>
          <cell r="AS2854"/>
          <cell r="AT2854" t="str">
            <v>EST</v>
          </cell>
          <cell r="AU2854" t="str">
            <v>EST</v>
          </cell>
          <cell r="AV2854" t="str">
            <v/>
          </cell>
          <cell r="AW2854">
            <v>16721.669999999998</v>
          </cell>
          <cell r="AX2854">
            <v>-16721.669999999998</v>
          </cell>
          <cell r="AY2854"/>
          <cell r="AZ2854" t="str">
            <v/>
          </cell>
          <cell r="BA2854"/>
          <cell r="BB2854"/>
          <cell r="BC2854"/>
          <cell r="BD2854" t="str">
            <v/>
          </cell>
          <cell r="BE2854">
            <v>0</v>
          </cell>
          <cell r="BF2854" t="str">
            <v/>
          </cell>
          <cell r="BG2854" t="str">
            <v/>
          </cell>
          <cell r="BH2854">
            <v>13</v>
          </cell>
          <cell r="BI2854" t="str">
            <v>0</v>
          </cell>
          <cell r="BJ2854">
            <v>0</v>
          </cell>
          <cell r="BK2854">
            <v>0</v>
          </cell>
          <cell r="BL2854"/>
          <cell r="BM2854"/>
          <cell r="BN2854"/>
          <cell r="BO2854"/>
          <cell r="BQ2854" t="str">
            <v>DPOT</v>
          </cell>
          <cell r="BS2854" t="str">
            <v/>
          </cell>
          <cell r="BT2854" t="str">
            <v/>
          </cell>
        </row>
        <row r="2855">
          <cell r="H2855">
            <v>2</v>
          </cell>
          <cell r="O2855">
            <v>230316</v>
          </cell>
          <cell r="P2855"/>
          <cell r="Q2855" t="str">
            <v>EST BANQUETA SENHOR (MAD B LOURO ESP) CAMURCA TABACO</v>
          </cell>
          <cell r="R2855"/>
          <cell r="S2855"/>
          <cell r="T2855">
            <v>0.77</v>
          </cell>
          <cell r="U2855">
            <v>0.49</v>
          </cell>
          <cell r="V2855">
            <v>0.36</v>
          </cell>
          <cell r="W2855">
            <v>0</v>
          </cell>
          <cell r="X2855" t="str">
            <v>EST BANQUETA SENHOR (MAD B LOURO ESP) CAMURCA TABACO - 0,77x0,49x0,36H</v>
          </cell>
          <cell r="Y2855">
            <v>0</v>
          </cell>
          <cell r="Z2855">
            <v>0</v>
          </cell>
          <cell r="AA2855">
            <v>0</v>
          </cell>
          <cell r="AB2855"/>
          <cell r="AC2855"/>
          <cell r="AD2855"/>
          <cell r="AE2855">
            <v>0</v>
          </cell>
          <cell r="AF2855">
            <v>0</v>
          </cell>
          <cell r="AG2855">
            <v>0</v>
          </cell>
          <cell r="AH2855">
            <v>0</v>
          </cell>
          <cell r="AI2855" t="str">
            <v xml:space="preserve">REF: </v>
          </cell>
          <cell r="AJ2855" t="str">
            <v>PRODUTO PRONTA ENTREGA</v>
          </cell>
          <cell r="AK2855"/>
          <cell r="AL2855" t="str">
            <v>ETIQUETA DE ESTOQUE</v>
          </cell>
          <cell r="AM2855"/>
          <cell r="AN2855" t="str">
            <v/>
          </cell>
          <cell r="AO2855" t="str">
            <v/>
          </cell>
          <cell r="AP2855" t="str">
            <v/>
          </cell>
          <cell r="AQ2855" t="str">
            <v/>
          </cell>
          <cell r="AR2855" t="str">
            <v>ETIQUETA DE ESTOQUE - xxH</v>
          </cell>
          <cell r="AS2855"/>
          <cell r="AT2855" t="str">
            <v>EST</v>
          </cell>
          <cell r="AU2855" t="str">
            <v>EST</v>
          </cell>
          <cell r="AV2855" t="str">
            <v/>
          </cell>
          <cell r="AW2855">
            <v>15607.19</v>
          </cell>
          <cell r="AX2855">
            <v>-15607.19</v>
          </cell>
          <cell r="AY2855"/>
          <cell r="AZ2855" t="str">
            <v/>
          </cell>
          <cell r="BA2855"/>
          <cell r="BB2855"/>
          <cell r="BC2855"/>
          <cell r="BD2855" t="str">
            <v/>
          </cell>
          <cell r="BE2855">
            <v>0</v>
          </cell>
          <cell r="BF2855" t="str">
            <v/>
          </cell>
          <cell r="BG2855" t="str">
            <v/>
          </cell>
          <cell r="BH2855">
            <v>13</v>
          </cell>
          <cell r="BI2855" t="str">
            <v>0</v>
          </cell>
          <cell r="BJ2855">
            <v>0</v>
          </cell>
          <cell r="BK2855">
            <v>0</v>
          </cell>
          <cell r="BL2855"/>
          <cell r="BM2855"/>
          <cell r="BN2855"/>
          <cell r="BO2855"/>
          <cell r="BQ2855" t="str">
            <v>DPOT</v>
          </cell>
          <cell r="BS2855" t="str">
            <v/>
          </cell>
          <cell r="BT2855" t="str">
            <v/>
          </cell>
        </row>
        <row r="2856">
          <cell r="H2856">
            <v>0</v>
          </cell>
          <cell r="O2856">
            <v>230165</v>
          </cell>
          <cell r="P2856"/>
          <cell r="Q2856" t="str">
            <v>EST POLTRONA DRUMMOND (MAD B COR 3) TC VILLA OLMO NT</v>
          </cell>
          <cell r="R2856"/>
          <cell r="S2856"/>
          <cell r="T2856">
            <v>0.8</v>
          </cell>
          <cell r="U2856">
            <v>0.78</v>
          </cell>
          <cell r="V2856">
            <v>0.76</v>
          </cell>
          <cell r="W2856">
            <v>0</v>
          </cell>
          <cell r="X2856" t="str">
            <v>EST POLTRONA DRUMMOND (MAD B COR 3) TC VILLA OLMO NT - 0,8x0,78x0,76H</v>
          </cell>
          <cell r="Y2856">
            <v>0</v>
          </cell>
          <cell r="Z2856">
            <v>0.5</v>
          </cell>
          <cell r="AA2856">
            <v>0</v>
          </cell>
          <cell r="AB2856"/>
          <cell r="AC2856"/>
          <cell r="AD2856"/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 t="str">
            <v xml:space="preserve">REF: </v>
          </cell>
          <cell r="AJ2856"/>
          <cell r="AK2856"/>
          <cell r="AL2856" t="str">
            <v>ETIQUETA DE ESTOQUE</v>
          </cell>
          <cell r="AM2856"/>
          <cell r="AN2856" t="str">
            <v/>
          </cell>
          <cell r="AO2856" t="str">
            <v/>
          </cell>
          <cell r="AP2856" t="str">
            <v/>
          </cell>
          <cell r="AQ2856" t="str">
            <v/>
          </cell>
          <cell r="AR2856" t="str">
            <v>ETIQUETA DE ESTOQUE - xxH</v>
          </cell>
          <cell r="AS2856"/>
          <cell r="AT2856" t="str">
            <v>EST</v>
          </cell>
          <cell r="AU2856" t="str">
            <v>EST</v>
          </cell>
          <cell r="AV2856" t="str">
            <v/>
          </cell>
          <cell r="AW2856">
            <v>26060.92</v>
          </cell>
          <cell r="AX2856">
            <v>-26060.92</v>
          </cell>
          <cell r="AY2856"/>
          <cell r="AZ2856" t="str">
            <v/>
          </cell>
          <cell r="BA2856"/>
          <cell r="BB2856"/>
          <cell r="BC2856"/>
          <cell r="BD2856" t="str">
            <v/>
          </cell>
          <cell r="BE2856">
            <v>0</v>
          </cell>
          <cell r="BF2856" t="str">
            <v/>
          </cell>
          <cell r="BG2856" t="str">
            <v/>
          </cell>
          <cell r="BH2856">
            <v>13</v>
          </cell>
          <cell r="BI2856" t="str">
            <v>0</v>
          </cell>
          <cell r="BJ2856">
            <v>0</v>
          </cell>
          <cell r="BK2856">
            <v>0</v>
          </cell>
          <cell r="BL2856"/>
          <cell r="BM2856"/>
          <cell r="BN2856"/>
          <cell r="BO2856"/>
          <cell r="BQ2856" t="str">
            <v>DPOT</v>
          </cell>
          <cell r="BS2856" t="str">
            <v/>
          </cell>
          <cell r="BT2856" t="str">
            <v/>
          </cell>
        </row>
        <row r="2857">
          <cell r="H2857">
            <v>0</v>
          </cell>
          <cell r="O2857">
            <v>229545</v>
          </cell>
          <cell r="P2857"/>
          <cell r="Q2857" t="str">
            <v>EST MESA LATERAL JOALHERIA (ENCAIXE) (PAU FERRO)</v>
          </cell>
          <cell r="R2857"/>
          <cell r="S2857"/>
          <cell r="T2857">
            <v>0.6</v>
          </cell>
          <cell r="U2857">
            <v>0.37</v>
          </cell>
          <cell r="V2857">
            <v>0.55000000000000004</v>
          </cell>
          <cell r="W2857">
            <v>0</v>
          </cell>
          <cell r="X2857" t="str">
            <v>EST MESA LATERAL JOALHERIA (ENCAIXE) (PAU FERRO) - 0,6x0,37x0,55H</v>
          </cell>
          <cell r="Y2857">
            <v>0</v>
          </cell>
          <cell r="Z2857">
            <v>0.5</v>
          </cell>
          <cell r="AA2857">
            <v>0</v>
          </cell>
          <cell r="AB2857"/>
          <cell r="AC2857"/>
          <cell r="AD2857"/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 t="str">
            <v xml:space="preserve">REF: </v>
          </cell>
          <cell r="AJ2857"/>
          <cell r="AK2857"/>
          <cell r="AL2857" t="str">
            <v>ETIQUETA DE ESTOQUE</v>
          </cell>
          <cell r="AM2857"/>
          <cell r="AN2857" t="str">
            <v/>
          </cell>
          <cell r="AO2857" t="str">
            <v/>
          </cell>
          <cell r="AP2857" t="str">
            <v/>
          </cell>
          <cell r="AQ2857" t="str">
            <v/>
          </cell>
          <cell r="AR2857" t="str">
            <v>ETIQUETA DE ESTOQUE - xxH</v>
          </cell>
          <cell r="AS2857"/>
          <cell r="AT2857" t="str">
            <v>EST</v>
          </cell>
          <cell r="AU2857" t="str">
            <v>EST</v>
          </cell>
          <cell r="AV2857" t="str">
            <v/>
          </cell>
          <cell r="AW2857">
            <v>13954.24</v>
          </cell>
          <cell r="AX2857">
            <v>-13954.24</v>
          </cell>
          <cell r="AY2857"/>
          <cell r="AZ2857" t="str">
            <v/>
          </cell>
          <cell r="BA2857"/>
          <cell r="BB2857"/>
          <cell r="BC2857"/>
          <cell r="BD2857" t="str">
            <v/>
          </cell>
          <cell r="BE2857">
            <v>0</v>
          </cell>
          <cell r="BF2857" t="str">
            <v/>
          </cell>
          <cell r="BG2857" t="str">
            <v/>
          </cell>
          <cell r="BH2857">
            <v>13</v>
          </cell>
          <cell r="BI2857" t="str">
            <v>0</v>
          </cell>
          <cell r="BJ2857">
            <v>0</v>
          </cell>
          <cell r="BK2857">
            <v>0</v>
          </cell>
          <cell r="BL2857"/>
          <cell r="BM2857"/>
          <cell r="BN2857"/>
          <cell r="BO2857"/>
          <cell r="BQ2857" t="str">
            <v>DPOT</v>
          </cell>
          <cell r="BS2857" t="str">
            <v/>
          </cell>
          <cell r="BT2857" t="str">
            <v/>
          </cell>
        </row>
        <row r="2858">
          <cell r="H2858">
            <v>1</v>
          </cell>
          <cell r="O2858">
            <v>229542</v>
          </cell>
          <cell r="P2858"/>
          <cell r="Q2858" t="str">
            <v>EST REVISTEIRO VECCI (M) (MADEIRA IMBUIA)</v>
          </cell>
          <cell r="R2858"/>
          <cell r="S2858"/>
          <cell r="T2858">
            <v>0.38</v>
          </cell>
          <cell r="U2858">
            <v>0.34</v>
          </cell>
          <cell r="V2858">
            <v>1.4</v>
          </cell>
          <cell r="W2858">
            <v>0</v>
          </cell>
          <cell r="X2858" t="str">
            <v>EST REVISTEIRO VECCI (M) (MADEIRA IMBUIA) - 0,38x0,34x1,4H</v>
          </cell>
          <cell r="Y2858">
            <v>0</v>
          </cell>
          <cell r="Z2858">
            <v>0.5</v>
          </cell>
          <cell r="AA2858">
            <v>0</v>
          </cell>
          <cell r="AB2858"/>
          <cell r="AC2858"/>
          <cell r="AD2858"/>
          <cell r="AE2858">
            <v>0</v>
          </cell>
          <cell r="AF2858">
            <v>0</v>
          </cell>
          <cell r="AG2858">
            <v>0</v>
          </cell>
          <cell r="AH2858">
            <v>0</v>
          </cell>
          <cell r="AI2858" t="str">
            <v xml:space="preserve">REF: </v>
          </cell>
          <cell r="AJ2858"/>
          <cell r="AK2858"/>
          <cell r="AL2858" t="str">
            <v>ETIQUETA DE ESTOQUE</v>
          </cell>
          <cell r="AM2858"/>
          <cell r="AN2858" t="str">
            <v/>
          </cell>
          <cell r="AO2858" t="str">
            <v/>
          </cell>
          <cell r="AP2858" t="str">
            <v/>
          </cell>
          <cell r="AQ2858" t="str">
            <v/>
          </cell>
          <cell r="AR2858" t="str">
            <v>ETIQUETA DE ESTOQUE - xxH</v>
          </cell>
          <cell r="AS2858"/>
          <cell r="AT2858" t="str">
            <v>EST</v>
          </cell>
          <cell r="AU2858" t="str">
            <v>EST</v>
          </cell>
          <cell r="AV2858" t="str">
            <v/>
          </cell>
          <cell r="AW2858">
            <v>22156.31</v>
          </cell>
          <cell r="AX2858">
            <v>-22156.31</v>
          </cell>
          <cell r="AY2858"/>
          <cell r="AZ2858" t="str">
            <v/>
          </cell>
          <cell r="BA2858"/>
          <cell r="BB2858"/>
          <cell r="BC2858"/>
          <cell r="BD2858" t="str">
            <v/>
          </cell>
          <cell r="BE2858">
            <v>0</v>
          </cell>
          <cell r="BF2858" t="str">
            <v/>
          </cell>
          <cell r="BG2858" t="str">
            <v/>
          </cell>
          <cell r="BH2858">
            <v>13</v>
          </cell>
          <cell r="BI2858" t="str">
            <v>0</v>
          </cell>
          <cell r="BJ2858">
            <v>0</v>
          </cell>
          <cell r="BK2858">
            <v>0</v>
          </cell>
          <cell r="BL2858"/>
          <cell r="BM2858"/>
          <cell r="BN2858"/>
          <cell r="BO2858"/>
          <cell r="BQ2858" t="str">
            <v>DPOT</v>
          </cell>
          <cell r="BS2858" t="str">
            <v/>
          </cell>
          <cell r="BT2858" t="str">
            <v/>
          </cell>
        </row>
        <row r="2859">
          <cell r="H2859">
            <v>1</v>
          </cell>
          <cell r="O2859">
            <v>229541</v>
          </cell>
          <cell r="P2859"/>
          <cell r="Q2859" t="str">
            <v>EST REVISTEIRO VECCI (P) (MADEIRA IMBUIA)</v>
          </cell>
          <cell r="R2859"/>
          <cell r="S2859"/>
          <cell r="T2859">
            <v>0.38</v>
          </cell>
          <cell r="U2859">
            <v>0.34</v>
          </cell>
          <cell r="V2859">
            <v>0.9</v>
          </cell>
          <cell r="W2859">
            <v>0</v>
          </cell>
          <cell r="X2859" t="str">
            <v>EST REVISTEIRO VECCI (P) (MADEIRA IMBUIA) - 0,38x0,34x0,9H</v>
          </cell>
          <cell r="Y2859">
            <v>0</v>
          </cell>
          <cell r="Z2859">
            <v>0</v>
          </cell>
          <cell r="AA2859">
            <v>0</v>
          </cell>
          <cell r="AB2859"/>
          <cell r="AC2859"/>
          <cell r="AD2859"/>
          <cell r="AE2859">
            <v>0</v>
          </cell>
          <cell r="AF2859">
            <v>0</v>
          </cell>
          <cell r="AG2859">
            <v>0</v>
          </cell>
          <cell r="AH2859">
            <v>0</v>
          </cell>
          <cell r="AI2859" t="str">
            <v xml:space="preserve">REF: </v>
          </cell>
          <cell r="AJ2859" t="str">
            <v>PRODUTO PRONTA ENTREGA</v>
          </cell>
          <cell r="AK2859"/>
          <cell r="AL2859" t="str">
            <v>ETIQUETA DE ESTOQUE</v>
          </cell>
          <cell r="AM2859"/>
          <cell r="AN2859" t="str">
            <v/>
          </cell>
          <cell r="AO2859" t="str">
            <v/>
          </cell>
          <cell r="AP2859" t="str">
            <v/>
          </cell>
          <cell r="AQ2859" t="str">
            <v/>
          </cell>
          <cell r="AR2859" t="str">
            <v>ETIQUETA DE ESTOQUE - xxH</v>
          </cell>
          <cell r="AS2859"/>
          <cell r="AT2859" t="str">
            <v>EST</v>
          </cell>
          <cell r="AU2859" t="str">
            <v>EST</v>
          </cell>
          <cell r="AV2859" t="str">
            <v/>
          </cell>
          <cell r="AW2859">
            <v>18688.95</v>
          </cell>
          <cell r="AX2859">
            <v>-18688.95</v>
          </cell>
          <cell r="AY2859"/>
          <cell r="AZ2859" t="str">
            <v/>
          </cell>
          <cell r="BA2859"/>
          <cell r="BB2859"/>
          <cell r="BC2859"/>
          <cell r="BD2859" t="str">
            <v/>
          </cell>
          <cell r="BE2859">
            <v>0</v>
          </cell>
          <cell r="BF2859" t="str">
            <v/>
          </cell>
          <cell r="BG2859" t="str">
            <v/>
          </cell>
          <cell r="BH2859">
            <v>13</v>
          </cell>
          <cell r="BI2859" t="str">
            <v>0</v>
          </cell>
          <cell r="BJ2859">
            <v>0</v>
          </cell>
          <cell r="BK2859">
            <v>0</v>
          </cell>
          <cell r="BL2859"/>
          <cell r="BM2859"/>
          <cell r="BN2859"/>
          <cell r="BO2859"/>
          <cell r="BQ2859" t="str">
            <v>DPOT</v>
          </cell>
          <cell r="BS2859" t="str">
            <v/>
          </cell>
          <cell r="BT2859" t="str">
            <v/>
          </cell>
        </row>
        <row r="2860">
          <cell r="H2860">
            <v>1</v>
          </cell>
          <cell r="O2860">
            <v>229427</v>
          </cell>
          <cell r="P2860"/>
          <cell r="Q2860" t="str">
            <v>EST BANQUETA PREGUICA (PES EM X) (SUCUPIRA) COURO NOBUCK 70</v>
          </cell>
          <cell r="R2860"/>
          <cell r="S2860"/>
          <cell r="T2860">
            <v>0.49</v>
          </cell>
          <cell r="U2860">
            <v>0.45</v>
          </cell>
          <cell r="V2860">
            <v>0.37</v>
          </cell>
          <cell r="W2860">
            <v>0</v>
          </cell>
          <cell r="X2860" t="str">
            <v>EST BANQUETA PREGUICA (PES EM X) (SUCUPIRA) COURO NOBUCK 70 - 0,49x0,45x0,37H</v>
          </cell>
          <cell r="Y2860">
            <v>0</v>
          </cell>
          <cell r="Z2860">
            <v>0.5</v>
          </cell>
          <cell r="AA2860">
            <v>0</v>
          </cell>
          <cell r="AB2860"/>
          <cell r="AC2860"/>
          <cell r="AD2860"/>
          <cell r="AE2860">
            <v>0</v>
          </cell>
          <cell r="AF2860">
            <v>0</v>
          </cell>
          <cell r="AG2860">
            <v>0</v>
          </cell>
          <cell r="AH2860">
            <v>0</v>
          </cell>
          <cell r="AI2860" t="str">
            <v xml:space="preserve">REF: </v>
          </cell>
          <cell r="AJ2860"/>
          <cell r="AK2860"/>
          <cell r="AL2860" t="str">
            <v>ETIQUETA DE ESTOQUE</v>
          </cell>
          <cell r="AM2860"/>
          <cell r="AN2860" t="str">
            <v/>
          </cell>
          <cell r="AO2860" t="str">
            <v/>
          </cell>
          <cell r="AP2860" t="str">
            <v/>
          </cell>
          <cell r="AQ2860" t="str">
            <v/>
          </cell>
          <cell r="AR2860" t="str">
            <v>ETIQUETA DE ESTOQUE - xxH</v>
          </cell>
          <cell r="AS2860"/>
          <cell r="AT2860" t="str">
            <v>EST</v>
          </cell>
          <cell r="AU2860" t="str">
            <v>EST</v>
          </cell>
          <cell r="AV2860" t="str">
            <v/>
          </cell>
          <cell r="AW2860">
            <v>16224.38</v>
          </cell>
          <cell r="AX2860">
            <v>-16224.38</v>
          </cell>
          <cell r="AY2860"/>
          <cell r="AZ2860" t="str">
            <v/>
          </cell>
          <cell r="BA2860"/>
          <cell r="BB2860"/>
          <cell r="BC2860"/>
          <cell r="BD2860" t="str">
            <v/>
          </cell>
          <cell r="BE2860">
            <v>0</v>
          </cell>
          <cell r="BF2860" t="str">
            <v/>
          </cell>
          <cell r="BG2860" t="str">
            <v/>
          </cell>
          <cell r="BH2860">
            <v>13</v>
          </cell>
          <cell r="BI2860" t="str">
            <v>0</v>
          </cell>
          <cell r="BJ2860">
            <v>0</v>
          </cell>
          <cell r="BK2860">
            <v>0</v>
          </cell>
          <cell r="BL2860"/>
          <cell r="BM2860"/>
          <cell r="BN2860"/>
          <cell r="BO2860"/>
          <cell r="BQ2860" t="str">
            <v>DPOT</v>
          </cell>
          <cell r="BS2860" t="str">
            <v/>
          </cell>
          <cell r="BT2860" t="str">
            <v/>
          </cell>
        </row>
        <row r="2861">
          <cell r="H2861">
            <v>1</v>
          </cell>
          <cell r="O2861">
            <v>229413</v>
          </cell>
          <cell r="P2861"/>
          <cell r="Q2861" t="str">
            <v>EST POLTRONA TETE (FREIJO NT) COURO WHINCESTER WHINCESTER</v>
          </cell>
          <cell r="R2861"/>
          <cell r="S2861"/>
          <cell r="T2861">
            <v>0.86</v>
          </cell>
          <cell r="U2861">
            <v>0.84</v>
          </cell>
          <cell r="V2861">
            <v>0.75</v>
          </cell>
          <cell r="W2861">
            <v>0</v>
          </cell>
          <cell r="X2861" t="str">
            <v>EST POLTRONA TETE (FREIJO NT) COURO WHINCESTER WHINCESTER - 0,86x0,84x0,75H</v>
          </cell>
          <cell r="Y2861">
            <v>0</v>
          </cell>
          <cell r="Z2861">
            <v>0</v>
          </cell>
          <cell r="AA2861">
            <v>0</v>
          </cell>
          <cell r="AB2861"/>
          <cell r="AC2861"/>
          <cell r="AD2861"/>
          <cell r="AE2861">
            <v>0</v>
          </cell>
          <cell r="AF2861">
            <v>0</v>
          </cell>
          <cell r="AG2861">
            <v>0</v>
          </cell>
          <cell r="AH2861">
            <v>0</v>
          </cell>
          <cell r="AI2861" t="str">
            <v xml:space="preserve">REF: </v>
          </cell>
          <cell r="AJ2861" t="str">
            <v>PRODUTO PRONTA ENTREGA</v>
          </cell>
          <cell r="AK2861"/>
          <cell r="AL2861" t="str">
            <v>ETIQUETA DE ESTOQUE</v>
          </cell>
          <cell r="AM2861"/>
          <cell r="AN2861" t="str">
            <v/>
          </cell>
          <cell r="AO2861" t="str">
            <v/>
          </cell>
          <cell r="AP2861" t="str">
            <v/>
          </cell>
          <cell r="AQ2861" t="str">
            <v/>
          </cell>
          <cell r="AR2861" t="str">
            <v>ETIQUETA DE ESTOQUE - xxH</v>
          </cell>
          <cell r="AS2861"/>
          <cell r="AT2861" t="str">
            <v>EST</v>
          </cell>
          <cell r="AU2861" t="str">
            <v>EST</v>
          </cell>
          <cell r="AV2861" t="str">
            <v/>
          </cell>
          <cell r="AW2861">
            <v>66428.95</v>
          </cell>
          <cell r="AX2861">
            <v>-66428.95</v>
          </cell>
          <cell r="AY2861"/>
          <cell r="AZ2861" t="str">
            <v/>
          </cell>
          <cell r="BA2861"/>
          <cell r="BB2861"/>
          <cell r="BC2861"/>
          <cell r="BD2861" t="str">
            <v/>
          </cell>
          <cell r="BE2861">
            <v>0</v>
          </cell>
          <cell r="BF2861" t="str">
            <v/>
          </cell>
          <cell r="BG2861" t="str">
            <v/>
          </cell>
          <cell r="BH2861">
            <v>13</v>
          </cell>
          <cell r="BI2861" t="str">
            <v>0</v>
          </cell>
          <cell r="BJ2861">
            <v>0</v>
          </cell>
          <cell r="BK2861">
            <v>0</v>
          </cell>
          <cell r="BL2861"/>
          <cell r="BM2861"/>
          <cell r="BN2861"/>
          <cell r="BO2861"/>
          <cell r="BQ2861" t="str">
            <v>DPOT</v>
          </cell>
          <cell r="BS2861" t="str">
            <v/>
          </cell>
          <cell r="BT2861" t="str">
            <v/>
          </cell>
        </row>
        <row r="2862">
          <cell r="H2862">
            <v>4</v>
          </cell>
          <cell r="O2862">
            <v>229391</v>
          </cell>
          <cell r="P2862"/>
          <cell r="Q2862" t="str">
            <v>EST BASE CENTRO MINI PICK (C) (CONCRETO GRAFITE)</v>
          </cell>
          <cell r="R2862"/>
          <cell r="S2862"/>
          <cell r="T2862">
            <v>0.85</v>
          </cell>
          <cell r="U2862">
            <v>0.5</v>
          </cell>
          <cell r="V2862">
            <v>0.33</v>
          </cell>
          <cell r="W2862">
            <v>0</v>
          </cell>
          <cell r="X2862" t="str">
            <v>EST BASE CENTRO MINI PICK (C) (CONCRETO GRAFITE) - 0,85x0,5x0,33H</v>
          </cell>
          <cell r="Y2862">
            <v>0</v>
          </cell>
          <cell r="Z2862">
            <v>0.5</v>
          </cell>
          <cell r="AA2862">
            <v>0</v>
          </cell>
          <cell r="AB2862"/>
          <cell r="AC2862"/>
          <cell r="AD2862"/>
          <cell r="AE2862">
            <v>0</v>
          </cell>
          <cell r="AF2862">
            <v>0</v>
          </cell>
          <cell r="AG2862">
            <v>0</v>
          </cell>
          <cell r="AH2862">
            <v>0</v>
          </cell>
          <cell r="AI2862" t="str">
            <v xml:space="preserve">REF: </v>
          </cell>
          <cell r="AJ2862"/>
          <cell r="AK2862"/>
          <cell r="AL2862" t="str">
            <v>ETIQUETA DE ESTOQUE</v>
          </cell>
          <cell r="AM2862"/>
          <cell r="AN2862" t="str">
            <v/>
          </cell>
          <cell r="AO2862" t="str">
            <v/>
          </cell>
          <cell r="AP2862" t="str">
            <v/>
          </cell>
          <cell r="AQ2862" t="str">
            <v/>
          </cell>
          <cell r="AR2862" t="str">
            <v>ETIQUETA DE ESTOQUE - xxH</v>
          </cell>
          <cell r="AS2862"/>
          <cell r="AT2862" t="str">
            <v>EST</v>
          </cell>
          <cell r="AU2862" t="str">
            <v>EST</v>
          </cell>
          <cell r="AV2862" t="str">
            <v/>
          </cell>
          <cell r="AW2862">
            <v>10633.06</v>
          </cell>
          <cell r="AX2862">
            <v>-10633.06</v>
          </cell>
          <cell r="AY2862"/>
          <cell r="AZ2862" t="str">
            <v/>
          </cell>
          <cell r="BA2862"/>
          <cell r="BB2862"/>
          <cell r="BC2862"/>
          <cell r="BD2862" t="str">
            <v/>
          </cell>
          <cell r="BE2862">
            <v>0</v>
          </cell>
          <cell r="BF2862" t="str">
            <v/>
          </cell>
          <cell r="BG2862" t="str">
            <v/>
          </cell>
          <cell r="BH2862">
            <v>203</v>
          </cell>
          <cell r="BI2862" t="str">
            <v>0</v>
          </cell>
          <cell r="BJ2862">
            <v>0</v>
          </cell>
          <cell r="BK2862">
            <v>0</v>
          </cell>
          <cell r="BL2862"/>
          <cell r="BM2862"/>
          <cell r="BN2862"/>
          <cell r="BO2862"/>
          <cell r="BQ2862" t="str">
            <v>DPOT</v>
          </cell>
          <cell r="BS2862" t="str">
            <v/>
          </cell>
          <cell r="BT2862" t="str">
            <v/>
          </cell>
        </row>
        <row r="2863">
          <cell r="H2863">
            <v>5</v>
          </cell>
          <cell r="O2863">
            <v>229390</v>
          </cell>
          <cell r="P2863"/>
          <cell r="Q2863" t="str">
            <v>EST BASE CENTRO MINI PICK (C) (CONCRETO NATURAL)</v>
          </cell>
          <cell r="R2863"/>
          <cell r="S2863"/>
          <cell r="T2863">
            <v>0.85</v>
          </cell>
          <cell r="U2863">
            <v>0.5</v>
          </cell>
          <cell r="V2863">
            <v>0.33</v>
          </cell>
          <cell r="W2863">
            <v>0</v>
          </cell>
          <cell r="X2863" t="str">
            <v>EST BASE CENTRO MINI PICK (C) (CONCRETO NATURAL) - 0,85x0,5x0,33H</v>
          </cell>
          <cell r="Y2863">
            <v>0</v>
          </cell>
          <cell r="Z2863">
            <v>0.5</v>
          </cell>
          <cell r="AA2863">
            <v>0</v>
          </cell>
          <cell r="AB2863"/>
          <cell r="AC2863"/>
          <cell r="AD2863"/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 t="str">
            <v xml:space="preserve">REF: </v>
          </cell>
          <cell r="AJ2863"/>
          <cell r="AK2863"/>
          <cell r="AL2863" t="str">
            <v>ETIQUETA DE ESTOQUE</v>
          </cell>
          <cell r="AM2863"/>
          <cell r="AN2863" t="str">
            <v/>
          </cell>
          <cell r="AO2863" t="str">
            <v/>
          </cell>
          <cell r="AP2863" t="str">
            <v/>
          </cell>
          <cell r="AQ2863" t="str">
            <v/>
          </cell>
          <cell r="AR2863" t="str">
            <v>ETIQUETA DE ESTOQUE - xxH</v>
          </cell>
          <cell r="AS2863"/>
          <cell r="AT2863" t="str">
            <v>EST</v>
          </cell>
          <cell r="AU2863" t="str">
            <v>EST</v>
          </cell>
          <cell r="AV2863" t="str">
            <v/>
          </cell>
          <cell r="AW2863">
            <v>9573.5400000000009</v>
          </cell>
          <cell r="AX2863">
            <v>-9573.5400000000009</v>
          </cell>
          <cell r="AY2863"/>
          <cell r="AZ2863" t="str">
            <v/>
          </cell>
          <cell r="BA2863"/>
          <cell r="BB2863"/>
          <cell r="BC2863"/>
          <cell r="BD2863" t="str">
            <v/>
          </cell>
          <cell r="BE2863">
            <v>0</v>
          </cell>
          <cell r="BF2863" t="str">
            <v/>
          </cell>
          <cell r="BG2863" t="str">
            <v/>
          </cell>
          <cell r="BH2863">
            <v>203</v>
          </cell>
          <cell r="BI2863" t="str">
            <v>0</v>
          </cell>
          <cell r="BJ2863">
            <v>0</v>
          </cell>
          <cell r="BK2863">
            <v>0</v>
          </cell>
          <cell r="BL2863"/>
          <cell r="BM2863"/>
          <cell r="BN2863"/>
          <cell r="BO2863"/>
          <cell r="BQ2863" t="str">
            <v>DPOT</v>
          </cell>
          <cell r="BS2863" t="str">
            <v/>
          </cell>
          <cell r="BT2863" t="str">
            <v/>
          </cell>
        </row>
        <row r="2864">
          <cell r="H2864">
            <v>0</v>
          </cell>
          <cell r="O2864">
            <v>229389</v>
          </cell>
          <cell r="P2864"/>
          <cell r="Q2864" t="str">
            <v>EST BASE CENTRO MINI PICK (C) (CONCRETO GOIABA)</v>
          </cell>
          <cell r="R2864"/>
          <cell r="S2864"/>
          <cell r="T2864">
            <v>0.85</v>
          </cell>
          <cell r="U2864">
            <v>0.5</v>
          </cell>
          <cell r="V2864">
            <v>0.33</v>
          </cell>
          <cell r="W2864">
            <v>0</v>
          </cell>
          <cell r="X2864" t="str">
            <v>EST BASE CENTRO MINI PICK (C) (CONCRETO GOIABA) - 0,85x0,5x0,33H</v>
          </cell>
          <cell r="Y2864">
            <v>0</v>
          </cell>
          <cell r="Z2864">
            <v>0.5</v>
          </cell>
          <cell r="AA2864">
            <v>0</v>
          </cell>
          <cell r="AB2864"/>
          <cell r="AC2864"/>
          <cell r="AD2864"/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 t="str">
            <v xml:space="preserve">REF: </v>
          </cell>
          <cell r="AJ2864"/>
          <cell r="AK2864"/>
          <cell r="AL2864" t="str">
            <v>ETIQUETA DE ESTOQUE</v>
          </cell>
          <cell r="AM2864"/>
          <cell r="AN2864" t="str">
            <v/>
          </cell>
          <cell r="AO2864" t="str">
            <v/>
          </cell>
          <cell r="AP2864" t="str">
            <v/>
          </cell>
          <cell r="AQ2864" t="str">
            <v/>
          </cell>
          <cell r="AR2864" t="str">
            <v>ETIQUETA DE ESTOQUE - xxH</v>
          </cell>
          <cell r="AS2864"/>
          <cell r="AT2864" t="str">
            <v>EST</v>
          </cell>
          <cell r="AU2864" t="str">
            <v>EST</v>
          </cell>
          <cell r="AV2864" t="str">
            <v/>
          </cell>
          <cell r="AW2864">
            <v>10633.06</v>
          </cell>
          <cell r="AX2864">
            <v>-10633.06</v>
          </cell>
          <cell r="AY2864"/>
          <cell r="AZ2864" t="str">
            <v/>
          </cell>
          <cell r="BA2864"/>
          <cell r="BB2864"/>
          <cell r="BC2864"/>
          <cell r="BD2864" t="str">
            <v/>
          </cell>
          <cell r="BE2864">
            <v>0</v>
          </cell>
          <cell r="BF2864" t="str">
            <v/>
          </cell>
          <cell r="BG2864" t="str">
            <v/>
          </cell>
          <cell r="BH2864">
            <v>203</v>
          </cell>
          <cell r="BI2864" t="str">
            <v>0</v>
          </cell>
          <cell r="BJ2864">
            <v>0</v>
          </cell>
          <cell r="BK2864">
            <v>0</v>
          </cell>
          <cell r="BL2864"/>
          <cell r="BM2864"/>
          <cell r="BN2864"/>
          <cell r="BO2864"/>
          <cell r="BQ2864" t="str">
            <v>DPOT</v>
          </cell>
          <cell r="BS2864" t="str">
            <v/>
          </cell>
          <cell r="BT2864" t="str">
            <v/>
          </cell>
        </row>
        <row r="2865">
          <cell r="H2865">
            <v>6</v>
          </cell>
          <cell r="O2865">
            <v>229387</v>
          </cell>
          <cell r="P2865"/>
          <cell r="Q2865" t="str">
            <v>EST BASE CENTRO MINI PICK (B) (CONCRETO GRAFITE)</v>
          </cell>
          <cell r="R2865"/>
          <cell r="S2865"/>
          <cell r="T2865">
            <v>0.8</v>
          </cell>
          <cell r="U2865">
            <v>0.5</v>
          </cell>
          <cell r="V2865">
            <v>0.33</v>
          </cell>
          <cell r="W2865">
            <v>0</v>
          </cell>
          <cell r="X2865" t="str">
            <v>EST BASE CENTRO MINI PICK (B) (CONCRETO GRAFITE) - 0,8x0,5x0,33H</v>
          </cell>
          <cell r="Y2865">
            <v>0</v>
          </cell>
          <cell r="Z2865">
            <v>0.5</v>
          </cell>
          <cell r="AA2865">
            <v>0</v>
          </cell>
          <cell r="AB2865"/>
          <cell r="AC2865"/>
          <cell r="AD2865"/>
          <cell r="AE2865">
            <v>0</v>
          </cell>
          <cell r="AF2865">
            <v>0</v>
          </cell>
          <cell r="AG2865">
            <v>0</v>
          </cell>
          <cell r="AH2865">
            <v>0</v>
          </cell>
          <cell r="AI2865" t="str">
            <v xml:space="preserve">REF: </v>
          </cell>
          <cell r="AJ2865"/>
          <cell r="AK2865"/>
          <cell r="AL2865" t="str">
            <v>ETIQUETA DE ESTOQUE</v>
          </cell>
          <cell r="AM2865"/>
          <cell r="AN2865" t="str">
            <v/>
          </cell>
          <cell r="AO2865" t="str">
            <v/>
          </cell>
          <cell r="AP2865" t="str">
            <v/>
          </cell>
          <cell r="AQ2865" t="str">
            <v/>
          </cell>
          <cell r="AR2865" t="str">
            <v>ETIQUETA DE ESTOQUE - xxH</v>
          </cell>
          <cell r="AS2865"/>
          <cell r="AT2865" t="str">
            <v>EST</v>
          </cell>
          <cell r="AU2865" t="str">
            <v>EST</v>
          </cell>
          <cell r="AV2865" t="str">
            <v/>
          </cell>
          <cell r="AW2865">
            <v>10633.06</v>
          </cell>
          <cell r="AX2865">
            <v>-10633.06</v>
          </cell>
          <cell r="AY2865"/>
          <cell r="AZ2865" t="str">
            <v/>
          </cell>
          <cell r="BA2865"/>
          <cell r="BB2865"/>
          <cell r="BC2865"/>
          <cell r="BD2865" t="str">
            <v/>
          </cell>
          <cell r="BE2865">
            <v>0</v>
          </cell>
          <cell r="BF2865" t="str">
            <v/>
          </cell>
          <cell r="BG2865" t="str">
            <v/>
          </cell>
          <cell r="BH2865">
            <v>203</v>
          </cell>
          <cell r="BI2865" t="str">
            <v>0</v>
          </cell>
          <cell r="BJ2865">
            <v>0</v>
          </cell>
          <cell r="BK2865">
            <v>0</v>
          </cell>
          <cell r="BL2865"/>
          <cell r="BM2865"/>
          <cell r="BN2865"/>
          <cell r="BO2865"/>
          <cell r="BQ2865" t="str">
            <v>DPOT</v>
          </cell>
          <cell r="BS2865" t="str">
            <v/>
          </cell>
          <cell r="BT2865" t="str">
            <v/>
          </cell>
        </row>
        <row r="2866">
          <cell r="H2866">
            <v>5</v>
          </cell>
          <cell r="O2866">
            <v>229386</v>
          </cell>
          <cell r="P2866"/>
          <cell r="Q2866" t="str">
            <v>EST BASE CENTRO MINI PICK (B) (CONCRETO GOIABA)</v>
          </cell>
          <cell r="R2866"/>
          <cell r="S2866"/>
          <cell r="T2866">
            <v>0.8</v>
          </cell>
          <cell r="U2866">
            <v>0.5</v>
          </cell>
          <cell r="V2866">
            <v>0.33</v>
          </cell>
          <cell r="W2866">
            <v>0</v>
          </cell>
          <cell r="X2866" t="str">
            <v>EST BASE CENTRO MINI PICK (B) (CONCRETO GOIABA) - 0,8x0,5x0,33H</v>
          </cell>
          <cell r="Y2866">
            <v>0</v>
          </cell>
          <cell r="Z2866">
            <v>0.5</v>
          </cell>
          <cell r="AA2866">
            <v>0</v>
          </cell>
          <cell r="AB2866"/>
          <cell r="AC2866"/>
          <cell r="AD2866"/>
          <cell r="AE2866">
            <v>0</v>
          </cell>
          <cell r="AF2866">
            <v>0</v>
          </cell>
          <cell r="AG2866">
            <v>0</v>
          </cell>
          <cell r="AH2866">
            <v>0</v>
          </cell>
          <cell r="AI2866" t="str">
            <v xml:space="preserve">REF: </v>
          </cell>
          <cell r="AJ2866"/>
          <cell r="AK2866"/>
          <cell r="AL2866" t="str">
            <v>ETIQUETA DE ESTOQUE</v>
          </cell>
          <cell r="AM2866"/>
          <cell r="AN2866" t="str">
            <v/>
          </cell>
          <cell r="AO2866" t="str">
            <v/>
          </cell>
          <cell r="AP2866" t="str">
            <v/>
          </cell>
          <cell r="AQ2866" t="str">
            <v/>
          </cell>
          <cell r="AR2866" t="str">
            <v>ETIQUETA DE ESTOQUE - xxH</v>
          </cell>
          <cell r="AS2866"/>
          <cell r="AT2866" t="str">
            <v>EST</v>
          </cell>
          <cell r="AU2866" t="str">
            <v>EST</v>
          </cell>
          <cell r="AV2866" t="str">
            <v/>
          </cell>
          <cell r="AW2866">
            <v>10633.06</v>
          </cell>
          <cell r="AX2866">
            <v>-10633.06</v>
          </cell>
          <cell r="AY2866"/>
          <cell r="AZ2866" t="str">
            <v/>
          </cell>
          <cell r="BA2866"/>
          <cell r="BB2866"/>
          <cell r="BC2866"/>
          <cell r="BD2866" t="str">
            <v/>
          </cell>
          <cell r="BE2866">
            <v>0</v>
          </cell>
          <cell r="BF2866" t="str">
            <v/>
          </cell>
          <cell r="BG2866" t="str">
            <v/>
          </cell>
          <cell r="BH2866">
            <v>203</v>
          </cell>
          <cell r="BI2866" t="str">
            <v>0</v>
          </cell>
          <cell r="BJ2866">
            <v>0</v>
          </cell>
          <cell r="BK2866">
            <v>0</v>
          </cell>
          <cell r="BL2866"/>
          <cell r="BM2866"/>
          <cell r="BN2866"/>
          <cell r="BO2866"/>
          <cell r="BQ2866" t="str">
            <v>DPOT</v>
          </cell>
          <cell r="BS2866" t="str">
            <v/>
          </cell>
          <cell r="BT2866" t="str">
            <v/>
          </cell>
        </row>
        <row r="2867">
          <cell r="H2867">
            <v>6</v>
          </cell>
          <cell r="O2867">
            <v>229385</v>
          </cell>
          <cell r="P2867"/>
          <cell r="Q2867" t="str">
            <v>EST BASE CENTRO MINI PICK (B) (CONCRETO NATURAL)</v>
          </cell>
          <cell r="R2867"/>
          <cell r="S2867"/>
          <cell r="T2867">
            <v>0.8</v>
          </cell>
          <cell r="U2867">
            <v>0.5</v>
          </cell>
          <cell r="V2867">
            <v>0.33</v>
          </cell>
          <cell r="W2867">
            <v>0</v>
          </cell>
          <cell r="X2867" t="str">
            <v>EST BASE CENTRO MINI PICK (B) (CONCRETO NATURAL) - 0,8x0,5x0,33H</v>
          </cell>
          <cell r="Y2867">
            <v>0</v>
          </cell>
          <cell r="Z2867">
            <v>0.5</v>
          </cell>
          <cell r="AA2867">
            <v>0</v>
          </cell>
          <cell r="AB2867"/>
          <cell r="AC2867"/>
          <cell r="AD2867"/>
          <cell r="AE2867">
            <v>0</v>
          </cell>
          <cell r="AF2867">
            <v>0</v>
          </cell>
          <cell r="AG2867">
            <v>0</v>
          </cell>
          <cell r="AH2867">
            <v>0</v>
          </cell>
          <cell r="AI2867" t="str">
            <v xml:space="preserve">REF: </v>
          </cell>
          <cell r="AJ2867"/>
          <cell r="AK2867"/>
          <cell r="AL2867" t="str">
            <v>ETIQUETA DE ESTOQUE</v>
          </cell>
          <cell r="AM2867"/>
          <cell r="AN2867" t="str">
            <v/>
          </cell>
          <cell r="AO2867" t="str">
            <v/>
          </cell>
          <cell r="AP2867" t="str">
            <v/>
          </cell>
          <cell r="AQ2867" t="str">
            <v/>
          </cell>
          <cell r="AR2867" t="str">
            <v>ETIQUETA DE ESTOQUE - xxH</v>
          </cell>
          <cell r="AS2867"/>
          <cell r="AT2867" t="str">
            <v>EST</v>
          </cell>
          <cell r="AU2867" t="str">
            <v>EST</v>
          </cell>
          <cell r="AV2867" t="str">
            <v/>
          </cell>
          <cell r="AW2867">
            <v>9573.5400000000009</v>
          </cell>
          <cell r="AX2867">
            <v>-9573.5400000000009</v>
          </cell>
          <cell r="AY2867"/>
          <cell r="AZ2867" t="str">
            <v/>
          </cell>
          <cell r="BA2867"/>
          <cell r="BB2867"/>
          <cell r="BC2867"/>
          <cell r="BD2867" t="str">
            <v/>
          </cell>
          <cell r="BE2867">
            <v>0</v>
          </cell>
          <cell r="BF2867" t="str">
            <v/>
          </cell>
          <cell r="BG2867" t="str">
            <v/>
          </cell>
          <cell r="BH2867">
            <v>203</v>
          </cell>
          <cell r="BI2867" t="str">
            <v>0</v>
          </cell>
          <cell r="BJ2867">
            <v>0</v>
          </cell>
          <cell r="BK2867">
            <v>0</v>
          </cell>
          <cell r="BL2867"/>
          <cell r="BM2867"/>
          <cell r="BN2867"/>
          <cell r="BO2867"/>
          <cell r="BQ2867" t="str">
            <v>DPOT</v>
          </cell>
          <cell r="BS2867" t="str">
            <v/>
          </cell>
          <cell r="BT2867" t="str">
            <v/>
          </cell>
        </row>
        <row r="2868">
          <cell r="H2868">
            <v>7</v>
          </cell>
          <cell r="O2868">
            <v>229384</v>
          </cell>
          <cell r="P2868"/>
          <cell r="Q2868" t="str">
            <v>EST BASE CENTRO MINI PICK (A) (CONCRETO GRAFITE)</v>
          </cell>
          <cell r="R2868"/>
          <cell r="S2868"/>
          <cell r="T2868">
            <v>0.68</v>
          </cell>
          <cell r="U2868">
            <v>0.5</v>
          </cell>
          <cell r="V2868">
            <v>0.33</v>
          </cell>
          <cell r="W2868">
            <v>0</v>
          </cell>
          <cell r="X2868" t="str">
            <v>EST BASE CENTRO MINI PICK (A) (CONCRETO GRAFITE) - 0,68x0,5x0,33H</v>
          </cell>
          <cell r="Y2868">
            <v>0</v>
          </cell>
          <cell r="Z2868">
            <v>0.5</v>
          </cell>
          <cell r="AA2868">
            <v>0</v>
          </cell>
          <cell r="AB2868"/>
          <cell r="AC2868"/>
          <cell r="AD2868"/>
          <cell r="AE2868">
            <v>0</v>
          </cell>
          <cell r="AF2868">
            <v>0</v>
          </cell>
          <cell r="AG2868">
            <v>0</v>
          </cell>
          <cell r="AH2868">
            <v>0</v>
          </cell>
          <cell r="AI2868" t="str">
            <v xml:space="preserve">REF: </v>
          </cell>
          <cell r="AJ2868"/>
          <cell r="AK2868"/>
          <cell r="AL2868" t="str">
            <v>ETIQUETA DE ESTOQUE</v>
          </cell>
          <cell r="AM2868"/>
          <cell r="AN2868" t="str">
            <v/>
          </cell>
          <cell r="AO2868" t="str">
            <v/>
          </cell>
          <cell r="AP2868" t="str">
            <v/>
          </cell>
          <cell r="AQ2868" t="str">
            <v/>
          </cell>
          <cell r="AR2868" t="str">
            <v>ETIQUETA DE ESTOQUE - xxH</v>
          </cell>
          <cell r="AS2868"/>
          <cell r="AT2868" t="str">
            <v>EST</v>
          </cell>
          <cell r="AU2868" t="str">
            <v>EST</v>
          </cell>
          <cell r="AV2868" t="str">
            <v/>
          </cell>
          <cell r="AW2868">
            <v>10633.06</v>
          </cell>
          <cell r="AX2868">
            <v>-10633.06</v>
          </cell>
          <cell r="AY2868"/>
          <cell r="AZ2868" t="str">
            <v/>
          </cell>
          <cell r="BA2868"/>
          <cell r="BB2868"/>
          <cell r="BC2868"/>
          <cell r="BD2868" t="str">
            <v/>
          </cell>
          <cell r="BE2868">
            <v>0</v>
          </cell>
          <cell r="BF2868" t="str">
            <v/>
          </cell>
          <cell r="BG2868" t="str">
            <v/>
          </cell>
          <cell r="BH2868">
            <v>203</v>
          </cell>
          <cell r="BI2868" t="str">
            <v>0</v>
          </cell>
          <cell r="BJ2868">
            <v>0</v>
          </cell>
          <cell r="BK2868">
            <v>0</v>
          </cell>
          <cell r="BL2868"/>
          <cell r="BM2868"/>
          <cell r="BN2868"/>
          <cell r="BO2868"/>
          <cell r="BQ2868" t="str">
            <v>DPOT</v>
          </cell>
          <cell r="BS2868" t="str">
            <v/>
          </cell>
          <cell r="BT2868" t="str">
            <v/>
          </cell>
        </row>
        <row r="2869">
          <cell r="H2869">
            <v>7</v>
          </cell>
          <cell r="O2869">
            <v>229383</v>
          </cell>
          <cell r="P2869"/>
          <cell r="Q2869" t="str">
            <v>EST BASE CENTRO MINI PICK (A) (CONCRETO GOIABA)</v>
          </cell>
          <cell r="R2869"/>
          <cell r="S2869"/>
          <cell r="T2869">
            <v>0.68</v>
          </cell>
          <cell r="U2869">
            <v>0.5</v>
          </cell>
          <cell r="V2869">
            <v>0.33</v>
          </cell>
          <cell r="W2869">
            <v>0</v>
          </cell>
          <cell r="X2869" t="str">
            <v>EST BASE CENTRO MINI PICK (A) (CONCRETO GOIABA) - 0,68x0,5x0,33H</v>
          </cell>
          <cell r="Y2869">
            <v>0</v>
          </cell>
          <cell r="Z2869">
            <v>0.5</v>
          </cell>
          <cell r="AA2869">
            <v>0</v>
          </cell>
          <cell r="AB2869"/>
          <cell r="AC2869"/>
          <cell r="AD2869"/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 t="str">
            <v xml:space="preserve">REF: </v>
          </cell>
          <cell r="AJ2869"/>
          <cell r="AK2869"/>
          <cell r="AL2869" t="str">
            <v>ETIQUETA DE ESTOQUE</v>
          </cell>
          <cell r="AM2869"/>
          <cell r="AN2869" t="str">
            <v/>
          </cell>
          <cell r="AO2869" t="str">
            <v/>
          </cell>
          <cell r="AP2869" t="str">
            <v/>
          </cell>
          <cell r="AQ2869" t="str">
            <v/>
          </cell>
          <cell r="AR2869" t="str">
            <v>ETIQUETA DE ESTOQUE - xxH</v>
          </cell>
          <cell r="AS2869"/>
          <cell r="AT2869" t="str">
            <v>EST</v>
          </cell>
          <cell r="AU2869" t="str">
            <v>EST</v>
          </cell>
          <cell r="AV2869" t="str">
            <v/>
          </cell>
          <cell r="AW2869">
            <v>10633.06</v>
          </cell>
          <cell r="AX2869">
            <v>-10633.06</v>
          </cell>
          <cell r="AY2869"/>
          <cell r="AZ2869" t="str">
            <v/>
          </cell>
          <cell r="BA2869"/>
          <cell r="BB2869"/>
          <cell r="BC2869"/>
          <cell r="BD2869" t="str">
            <v/>
          </cell>
          <cell r="BE2869">
            <v>0</v>
          </cell>
          <cell r="BF2869" t="str">
            <v/>
          </cell>
          <cell r="BG2869" t="str">
            <v/>
          </cell>
          <cell r="BH2869">
            <v>203</v>
          </cell>
          <cell r="BI2869" t="str">
            <v>0</v>
          </cell>
          <cell r="BJ2869">
            <v>0</v>
          </cell>
          <cell r="BK2869">
            <v>0</v>
          </cell>
          <cell r="BL2869"/>
          <cell r="BM2869"/>
          <cell r="BN2869"/>
          <cell r="BO2869"/>
          <cell r="BQ2869" t="str">
            <v>DPOT</v>
          </cell>
          <cell r="BS2869" t="str">
            <v/>
          </cell>
          <cell r="BT2869" t="str">
            <v/>
          </cell>
        </row>
        <row r="2870">
          <cell r="H2870">
            <v>3</v>
          </cell>
          <cell r="O2870">
            <v>229382</v>
          </cell>
          <cell r="P2870"/>
          <cell r="Q2870" t="str">
            <v>EST BASE CENTRO MINI PICK (A) (CONCRETO NATURAL)</v>
          </cell>
          <cell r="R2870"/>
          <cell r="S2870"/>
          <cell r="T2870">
            <v>0.68</v>
          </cell>
          <cell r="U2870">
            <v>0.5</v>
          </cell>
          <cell r="V2870">
            <v>0.33</v>
          </cell>
          <cell r="W2870">
            <v>0</v>
          </cell>
          <cell r="X2870" t="str">
            <v>EST BASE CENTRO MINI PICK (A) (CONCRETO NATURAL) - 0,68x0,5x0,33H</v>
          </cell>
          <cell r="Y2870">
            <v>0</v>
          </cell>
          <cell r="Z2870">
            <v>0</v>
          </cell>
          <cell r="AA2870">
            <v>0</v>
          </cell>
          <cell r="AB2870"/>
          <cell r="AC2870"/>
          <cell r="AD2870"/>
          <cell r="AE2870">
            <v>0</v>
          </cell>
          <cell r="AF2870">
            <v>0</v>
          </cell>
          <cell r="AG2870">
            <v>0</v>
          </cell>
          <cell r="AH2870">
            <v>0</v>
          </cell>
          <cell r="AI2870" t="str">
            <v xml:space="preserve">REF: </v>
          </cell>
          <cell r="AJ2870" t="str">
            <v>PRODUTO PRONTA ENTREGA</v>
          </cell>
          <cell r="AK2870"/>
          <cell r="AL2870" t="str">
            <v>ETIQUETA DE ESTOQUE</v>
          </cell>
          <cell r="AM2870"/>
          <cell r="AN2870" t="str">
            <v/>
          </cell>
          <cell r="AO2870" t="str">
            <v/>
          </cell>
          <cell r="AP2870" t="str">
            <v/>
          </cell>
          <cell r="AQ2870" t="str">
            <v/>
          </cell>
          <cell r="AR2870" t="str">
            <v>ETIQUETA DE ESTOQUE - xxH</v>
          </cell>
          <cell r="AS2870"/>
          <cell r="AT2870" t="str">
            <v>EST</v>
          </cell>
          <cell r="AU2870" t="str">
            <v>EST</v>
          </cell>
          <cell r="AV2870" t="str">
            <v/>
          </cell>
          <cell r="AW2870">
            <v>9573.5400000000009</v>
          </cell>
          <cell r="AX2870">
            <v>-9573.5400000000009</v>
          </cell>
          <cell r="AY2870"/>
          <cell r="AZ2870" t="str">
            <v/>
          </cell>
          <cell r="BA2870"/>
          <cell r="BB2870"/>
          <cell r="BC2870"/>
          <cell r="BD2870" t="str">
            <v/>
          </cell>
          <cell r="BE2870">
            <v>0</v>
          </cell>
          <cell r="BF2870" t="str">
            <v/>
          </cell>
          <cell r="BG2870" t="str">
            <v/>
          </cell>
          <cell r="BH2870">
            <v>203</v>
          </cell>
          <cell r="BI2870" t="str">
            <v>0</v>
          </cell>
          <cell r="BJ2870">
            <v>0</v>
          </cell>
          <cell r="BK2870">
            <v>0</v>
          </cell>
          <cell r="BL2870"/>
          <cell r="BM2870"/>
          <cell r="BN2870"/>
          <cell r="BO2870"/>
          <cell r="BQ2870" t="str">
            <v>DPOT</v>
          </cell>
          <cell r="BS2870" t="str">
            <v/>
          </cell>
          <cell r="BT2870" t="str">
            <v/>
          </cell>
        </row>
        <row r="2871">
          <cell r="H2871">
            <v>3</v>
          </cell>
          <cell r="O2871">
            <v>229381</v>
          </cell>
          <cell r="P2871"/>
          <cell r="Q2871" t="str">
            <v>EST TAMPO MINI PICK (MODELO C) (BATEIG BLUE)</v>
          </cell>
          <cell r="R2871"/>
          <cell r="S2871"/>
          <cell r="T2871">
            <v>0.85</v>
          </cell>
          <cell r="U2871">
            <v>0.5</v>
          </cell>
          <cell r="V2871">
            <v>0.02</v>
          </cell>
          <cell r="W2871">
            <v>0</v>
          </cell>
          <cell r="X2871" t="str">
            <v>EST TAMPO MINI PICK (MODELO C) (BATEIG BLUE) - 0,85x0,5x0,02H</v>
          </cell>
          <cell r="Y2871">
            <v>0</v>
          </cell>
          <cell r="Z2871">
            <v>0.5</v>
          </cell>
          <cell r="AA2871">
            <v>0</v>
          </cell>
          <cell r="AB2871"/>
          <cell r="AC2871"/>
          <cell r="AD2871"/>
          <cell r="AE2871">
            <v>0</v>
          </cell>
          <cell r="AF2871">
            <v>0</v>
          </cell>
          <cell r="AG2871">
            <v>0</v>
          </cell>
          <cell r="AH2871">
            <v>0</v>
          </cell>
          <cell r="AI2871" t="str">
            <v xml:space="preserve">REF: </v>
          </cell>
          <cell r="AJ2871"/>
          <cell r="AK2871"/>
          <cell r="AL2871" t="str">
            <v>ETIQUETA DE ESTOQUE</v>
          </cell>
          <cell r="AM2871"/>
          <cell r="AN2871" t="str">
            <v/>
          </cell>
          <cell r="AO2871" t="str">
            <v/>
          </cell>
          <cell r="AP2871" t="str">
            <v/>
          </cell>
          <cell r="AQ2871" t="str">
            <v/>
          </cell>
          <cell r="AR2871" t="str">
            <v>ETIQUETA DE ESTOQUE - xxH</v>
          </cell>
          <cell r="AS2871"/>
          <cell r="AT2871" t="str">
            <v>EST</v>
          </cell>
          <cell r="AU2871" t="str">
            <v>EST</v>
          </cell>
          <cell r="AV2871" t="str">
            <v/>
          </cell>
          <cell r="AW2871">
            <v>2866.72</v>
          </cell>
          <cell r="AX2871">
            <v>-2866.72</v>
          </cell>
          <cell r="AY2871"/>
          <cell r="AZ2871" t="str">
            <v/>
          </cell>
          <cell r="BA2871"/>
          <cell r="BB2871"/>
          <cell r="BC2871"/>
          <cell r="BD2871" t="str">
            <v/>
          </cell>
          <cell r="BE2871">
            <v>0</v>
          </cell>
          <cell r="BF2871" t="str">
            <v/>
          </cell>
          <cell r="BG2871" t="str">
            <v/>
          </cell>
          <cell r="BH2871">
            <v>203</v>
          </cell>
          <cell r="BI2871" t="str">
            <v>0</v>
          </cell>
          <cell r="BJ2871">
            <v>0</v>
          </cell>
          <cell r="BK2871">
            <v>0</v>
          </cell>
          <cell r="BL2871"/>
          <cell r="BM2871"/>
          <cell r="BN2871"/>
          <cell r="BO2871"/>
          <cell r="BQ2871" t="str">
            <v>DPOT</v>
          </cell>
          <cell r="BS2871" t="str">
            <v/>
          </cell>
          <cell r="BT2871" t="str">
            <v/>
          </cell>
        </row>
        <row r="2872">
          <cell r="H2872">
            <v>4</v>
          </cell>
          <cell r="O2872">
            <v>229380</v>
          </cell>
          <cell r="P2872"/>
          <cell r="Q2872" t="str">
            <v>EST TAMPO MINI PICK (MODELO C) (BASALTINA)</v>
          </cell>
          <cell r="R2872"/>
          <cell r="S2872"/>
          <cell r="T2872">
            <v>0.85</v>
          </cell>
          <cell r="U2872">
            <v>0.4</v>
          </cell>
          <cell r="V2872">
            <v>0.02</v>
          </cell>
          <cell r="W2872">
            <v>0</v>
          </cell>
          <cell r="X2872" t="str">
            <v>EST TAMPO MINI PICK (MODELO C) (BASALTINA) - 0,85x0,4x0,02H</v>
          </cell>
          <cell r="Y2872">
            <v>0</v>
          </cell>
          <cell r="Z2872">
            <v>0.5</v>
          </cell>
          <cell r="AA2872">
            <v>0</v>
          </cell>
          <cell r="AB2872"/>
          <cell r="AC2872"/>
          <cell r="AD2872"/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 t="str">
            <v xml:space="preserve">REF: </v>
          </cell>
          <cell r="AJ2872"/>
          <cell r="AK2872"/>
          <cell r="AL2872" t="str">
            <v>ETIQUETA DE ESTOQUE</v>
          </cell>
          <cell r="AM2872"/>
          <cell r="AN2872" t="str">
            <v/>
          </cell>
          <cell r="AO2872" t="str">
            <v/>
          </cell>
          <cell r="AP2872" t="str">
            <v/>
          </cell>
          <cell r="AQ2872" t="str">
            <v/>
          </cell>
          <cell r="AR2872" t="str">
            <v>ETIQUETA DE ESTOQUE - xxH</v>
          </cell>
          <cell r="AS2872"/>
          <cell r="AT2872" t="str">
            <v>EST</v>
          </cell>
          <cell r="AU2872" t="str">
            <v>EST</v>
          </cell>
          <cell r="AV2872" t="str">
            <v/>
          </cell>
          <cell r="AW2872">
            <v>4747.2</v>
          </cell>
          <cell r="AX2872">
            <v>-4747.2</v>
          </cell>
          <cell r="AY2872"/>
          <cell r="AZ2872" t="str">
            <v/>
          </cell>
          <cell r="BA2872"/>
          <cell r="BB2872"/>
          <cell r="BC2872"/>
          <cell r="BD2872" t="str">
            <v/>
          </cell>
          <cell r="BE2872">
            <v>0</v>
          </cell>
          <cell r="BF2872" t="str">
            <v/>
          </cell>
          <cell r="BG2872" t="str">
            <v/>
          </cell>
          <cell r="BH2872">
            <v>203</v>
          </cell>
          <cell r="BI2872" t="str">
            <v>0</v>
          </cell>
          <cell r="BJ2872">
            <v>0</v>
          </cell>
          <cell r="BK2872">
            <v>0</v>
          </cell>
          <cell r="BL2872"/>
          <cell r="BM2872"/>
          <cell r="BN2872"/>
          <cell r="BO2872"/>
          <cell r="BQ2872" t="str">
            <v>DPOT</v>
          </cell>
          <cell r="BS2872" t="str">
            <v/>
          </cell>
          <cell r="BT2872" t="str">
            <v/>
          </cell>
        </row>
        <row r="2873">
          <cell r="H2873">
            <v>0</v>
          </cell>
          <cell r="O2873">
            <v>229377</v>
          </cell>
          <cell r="P2873"/>
          <cell r="Q2873" t="str">
            <v>EST TAMPO MINI PICK (MODELO C) (RED DRAGON)</v>
          </cell>
          <cell r="R2873"/>
          <cell r="S2873"/>
          <cell r="T2873">
            <v>0.85</v>
          </cell>
          <cell r="U2873">
            <v>0.5</v>
          </cell>
          <cell r="V2873">
            <v>0.02</v>
          </cell>
          <cell r="W2873">
            <v>0</v>
          </cell>
          <cell r="X2873" t="str">
            <v>EST TAMPO MINI PICK (MODELO C) (RED DRAGON) - 0,85x0,5x0,02H</v>
          </cell>
          <cell r="Y2873">
            <v>0</v>
          </cell>
          <cell r="Z2873">
            <v>0.5</v>
          </cell>
          <cell r="AA2873">
            <v>0</v>
          </cell>
          <cell r="AB2873"/>
          <cell r="AC2873"/>
          <cell r="AD2873"/>
          <cell r="AE2873">
            <v>0</v>
          </cell>
          <cell r="AF2873">
            <v>0</v>
          </cell>
          <cell r="AG2873">
            <v>0</v>
          </cell>
          <cell r="AH2873">
            <v>0</v>
          </cell>
          <cell r="AI2873" t="str">
            <v xml:space="preserve">REF: </v>
          </cell>
          <cell r="AJ2873"/>
          <cell r="AK2873"/>
          <cell r="AL2873" t="str">
            <v>ETIQUETA DE ESTOQUE</v>
          </cell>
          <cell r="AM2873"/>
          <cell r="AN2873" t="str">
            <v/>
          </cell>
          <cell r="AO2873" t="str">
            <v/>
          </cell>
          <cell r="AP2873" t="str">
            <v/>
          </cell>
          <cell r="AQ2873" t="str">
            <v/>
          </cell>
          <cell r="AR2873" t="str">
            <v>ETIQUETA DE ESTOQUE - xxH</v>
          </cell>
          <cell r="AS2873"/>
          <cell r="AT2873" t="str">
            <v>EST</v>
          </cell>
          <cell r="AU2873" t="str">
            <v>EST</v>
          </cell>
          <cell r="AV2873" t="str">
            <v/>
          </cell>
          <cell r="AW2873">
            <v>3091.2</v>
          </cell>
          <cell r="AX2873">
            <v>-3091.2</v>
          </cell>
          <cell r="AY2873"/>
          <cell r="AZ2873" t="str">
            <v/>
          </cell>
          <cell r="BA2873"/>
          <cell r="BB2873"/>
          <cell r="BC2873"/>
          <cell r="BD2873" t="str">
            <v/>
          </cell>
          <cell r="BE2873">
            <v>0</v>
          </cell>
          <cell r="BF2873" t="str">
            <v/>
          </cell>
          <cell r="BG2873" t="str">
            <v/>
          </cell>
          <cell r="BH2873">
            <v>203</v>
          </cell>
          <cell r="BI2873" t="str">
            <v>0</v>
          </cell>
          <cell r="BJ2873">
            <v>0</v>
          </cell>
          <cell r="BK2873">
            <v>0</v>
          </cell>
          <cell r="BL2873"/>
          <cell r="BM2873"/>
          <cell r="BN2873"/>
          <cell r="BO2873"/>
          <cell r="BQ2873" t="str">
            <v>DPOT</v>
          </cell>
          <cell r="BS2873" t="str">
            <v/>
          </cell>
          <cell r="BT2873" t="str">
            <v/>
          </cell>
        </row>
        <row r="2874">
          <cell r="H2874">
            <v>6</v>
          </cell>
          <cell r="O2874">
            <v>229366</v>
          </cell>
          <cell r="P2874"/>
          <cell r="Q2874" t="str">
            <v>EST TAMPO MINI PICK (MODELO B) (RED DRAGON)</v>
          </cell>
          <cell r="R2874"/>
          <cell r="S2874"/>
          <cell r="T2874">
            <v>0.8</v>
          </cell>
          <cell r="U2874">
            <v>0.5</v>
          </cell>
          <cell r="V2874">
            <v>0.02</v>
          </cell>
          <cell r="W2874">
            <v>0</v>
          </cell>
          <cell r="X2874" t="str">
            <v>EST TAMPO MINI PICK (MODELO B) (RED DRAGON) - 0,8x0,5x0,02H</v>
          </cell>
          <cell r="Y2874">
            <v>0</v>
          </cell>
          <cell r="Z2874">
            <v>0.5</v>
          </cell>
          <cell r="AA2874">
            <v>0</v>
          </cell>
          <cell r="AB2874"/>
          <cell r="AC2874"/>
          <cell r="AD2874"/>
          <cell r="AE2874">
            <v>0</v>
          </cell>
          <cell r="AF2874">
            <v>0</v>
          </cell>
          <cell r="AG2874">
            <v>0</v>
          </cell>
          <cell r="AH2874">
            <v>0</v>
          </cell>
          <cell r="AI2874" t="str">
            <v xml:space="preserve">REF: </v>
          </cell>
          <cell r="AJ2874"/>
          <cell r="AK2874"/>
          <cell r="AL2874" t="str">
            <v>ETIQUETA DE ESTOQUE</v>
          </cell>
          <cell r="AM2874"/>
          <cell r="AN2874" t="str">
            <v/>
          </cell>
          <cell r="AO2874" t="str">
            <v/>
          </cell>
          <cell r="AP2874" t="str">
            <v/>
          </cell>
          <cell r="AQ2874" t="str">
            <v/>
          </cell>
          <cell r="AR2874" t="str">
            <v>ETIQUETA DE ESTOQUE - xxH</v>
          </cell>
          <cell r="AS2874"/>
          <cell r="AT2874" t="str">
            <v>EST</v>
          </cell>
          <cell r="AU2874" t="str">
            <v>EST</v>
          </cell>
          <cell r="AV2874" t="str">
            <v/>
          </cell>
          <cell r="AW2874">
            <v>3091.2</v>
          </cell>
          <cell r="AX2874">
            <v>-3091.2</v>
          </cell>
          <cell r="AY2874"/>
          <cell r="AZ2874" t="str">
            <v/>
          </cell>
          <cell r="BA2874"/>
          <cell r="BB2874"/>
          <cell r="BC2874"/>
          <cell r="BD2874" t="str">
            <v/>
          </cell>
          <cell r="BE2874">
            <v>0</v>
          </cell>
          <cell r="BF2874" t="str">
            <v/>
          </cell>
          <cell r="BG2874" t="str">
            <v/>
          </cell>
          <cell r="BH2874">
            <v>203</v>
          </cell>
          <cell r="BI2874" t="str">
            <v>0</v>
          </cell>
          <cell r="BJ2874">
            <v>0</v>
          </cell>
          <cell r="BK2874">
            <v>0</v>
          </cell>
          <cell r="BL2874"/>
          <cell r="BM2874"/>
          <cell r="BN2874"/>
          <cell r="BO2874"/>
          <cell r="BQ2874" t="str">
            <v>DPOT</v>
          </cell>
          <cell r="BS2874" t="str">
            <v/>
          </cell>
          <cell r="BT2874" t="str">
            <v/>
          </cell>
        </row>
        <row r="2875">
          <cell r="H2875">
            <v>1</v>
          </cell>
          <cell r="O2875">
            <v>229365</v>
          </cell>
          <cell r="P2875"/>
          <cell r="Q2875" t="str">
            <v>EST TAMPO MINI PICK (MODELO B) (BATEIG BLUE)</v>
          </cell>
          <cell r="R2875"/>
          <cell r="S2875"/>
          <cell r="T2875">
            <v>0.8</v>
          </cell>
          <cell r="U2875">
            <v>0.5</v>
          </cell>
          <cell r="V2875">
            <v>0.02</v>
          </cell>
          <cell r="W2875">
            <v>0</v>
          </cell>
          <cell r="X2875" t="str">
            <v>EST TAMPO MINI PICK (MODELO B) (BATEIG BLUE) - 0,8x0,5x0,02H</v>
          </cell>
          <cell r="Y2875">
            <v>0</v>
          </cell>
          <cell r="Z2875">
            <v>0.5</v>
          </cell>
          <cell r="AA2875">
            <v>0</v>
          </cell>
          <cell r="AB2875"/>
          <cell r="AC2875"/>
          <cell r="AD2875"/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 t="str">
            <v xml:space="preserve">REF: </v>
          </cell>
          <cell r="AJ2875"/>
          <cell r="AK2875"/>
          <cell r="AL2875" t="str">
            <v>ETIQUETA DE ESTOQUE</v>
          </cell>
          <cell r="AM2875"/>
          <cell r="AN2875" t="str">
            <v/>
          </cell>
          <cell r="AO2875" t="str">
            <v/>
          </cell>
          <cell r="AP2875" t="str">
            <v/>
          </cell>
          <cell r="AQ2875" t="str">
            <v/>
          </cell>
          <cell r="AR2875" t="str">
            <v>ETIQUETA DE ESTOQUE - xxH</v>
          </cell>
          <cell r="AS2875"/>
          <cell r="AT2875" t="str">
            <v>EST</v>
          </cell>
          <cell r="AU2875" t="str">
            <v>EST</v>
          </cell>
          <cell r="AV2875" t="str">
            <v/>
          </cell>
          <cell r="AW2875">
            <v>2866.72</v>
          </cell>
          <cell r="AX2875">
            <v>-2866.72</v>
          </cell>
          <cell r="AY2875"/>
          <cell r="AZ2875" t="str">
            <v/>
          </cell>
          <cell r="BA2875"/>
          <cell r="BB2875"/>
          <cell r="BC2875"/>
          <cell r="BD2875" t="str">
            <v/>
          </cell>
          <cell r="BE2875">
            <v>0</v>
          </cell>
          <cell r="BF2875" t="str">
            <v/>
          </cell>
          <cell r="BG2875" t="str">
            <v/>
          </cell>
          <cell r="BH2875">
            <v>203</v>
          </cell>
          <cell r="BI2875" t="str">
            <v>0</v>
          </cell>
          <cell r="BJ2875">
            <v>0</v>
          </cell>
          <cell r="BK2875">
            <v>0</v>
          </cell>
          <cell r="BL2875"/>
          <cell r="BM2875"/>
          <cell r="BN2875"/>
          <cell r="BO2875"/>
          <cell r="BQ2875" t="str">
            <v>DPOT</v>
          </cell>
          <cell r="BS2875" t="str">
            <v/>
          </cell>
          <cell r="BT2875" t="str">
            <v/>
          </cell>
        </row>
        <row r="2876">
          <cell r="H2876">
            <v>8</v>
          </cell>
          <cell r="O2876">
            <v>229364</v>
          </cell>
          <cell r="P2876"/>
          <cell r="Q2876" t="str">
            <v>EST TAMPO MINI PICK (MODELO B) (BASALTINA)</v>
          </cell>
          <cell r="R2876"/>
          <cell r="S2876"/>
          <cell r="T2876">
            <v>0.8</v>
          </cell>
          <cell r="U2876">
            <v>0.5</v>
          </cell>
          <cell r="V2876">
            <v>0.02</v>
          </cell>
          <cell r="W2876">
            <v>0</v>
          </cell>
          <cell r="X2876" t="str">
            <v>EST TAMPO MINI PICK (MODELO B) (BASALTINA) - 0,8x0,5x0,02H</v>
          </cell>
          <cell r="Y2876">
            <v>0</v>
          </cell>
          <cell r="Z2876">
            <v>0.5</v>
          </cell>
          <cell r="AA2876">
            <v>0</v>
          </cell>
          <cell r="AB2876"/>
          <cell r="AC2876"/>
          <cell r="AD2876"/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 t="str">
            <v xml:space="preserve">REF: </v>
          </cell>
          <cell r="AJ2876"/>
          <cell r="AK2876"/>
          <cell r="AL2876" t="str">
            <v>ETIQUETA DE ESTOQUE</v>
          </cell>
          <cell r="AM2876"/>
          <cell r="AN2876" t="str">
            <v/>
          </cell>
          <cell r="AO2876" t="str">
            <v/>
          </cell>
          <cell r="AP2876" t="str">
            <v/>
          </cell>
          <cell r="AQ2876" t="str">
            <v/>
          </cell>
          <cell r="AR2876" t="str">
            <v>ETIQUETA DE ESTOQUE - xxH</v>
          </cell>
          <cell r="AS2876"/>
          <cell r="AT2876" t="str">
            <v>EST</v>
          </cell>
          <cell r="AU2876" t="str">
            <v>EST</v>
          </cell>
          <cell r="AV2876" t="str">
            <v/>
          </cell>
          <cell r="AW2876">
            <v>4747.2</v>
          </cell>
          <cell r="AX2876">
            <v>-4747.2</v>
          </cell>
          <cell r="AY2876"/>
          <cell r="AZ2876" t="str">
            <v/>
          </cell>
          <cell r="BA2876"/>
          <cell r="BB2876"/>
          <cell r="BC2876"/>
          <cell r="BD2876" t="str">
            <v/>
          </cell>
          <cell r="BE2876">
            <v>0</v>
          </cell>
          <cell r="BF2876" t="str">
            <v/>
          </cell>
          <cell r="BG2876" t="str">
            <v/>
          </cell>
          <cell r="BH2876">
            <v>203</v>
          </cell>
          <cell r="BI2876" t="str">
            <v>0</v>
          </cell>
          <cell r="BJ2876">
            <v>0</v>
          </cell>
          <cell r="BK2876">
            <v>0</v>
          </cell>
          <cell r="BL2876"/>
          <cell r="BM2876"/>
          <cell r="BN2876"/>
          <cell r="BO2876"/>
          <cell r="BQ2876" t="str">
            <v>DPOT</v>
          </cell>
          <cell r="BS2876" t="str">
            <v/>
          </cell>
          <cell r="BT2876" t="str">
            <v/>
          </cell>
        </row>
        <row r="2877">
          <cell r="H2877">
            <v>5</v>
          </cell>
          <cell r="O2877">
            <v>228592</v>
          </cell>
          <cell r="P2877"/>
          <cell r="Q2877" t="str">
            <v>EST TAMPO MINI PICK (MODELO A) (BASALTINA)</v>
          </cell>
          <cell r="R2877"/>
          <cell r="S2877"/>
          <cell r="T2877">
            <v>0.68</v>
          </cell>
          <cell r="U2877">
            <v>0.5</v>
          </cell>
          <cell r="V2877">
            <v>0.02</v>
          </cell>
          <cell r="W2877">
            <v>0</v>
          </cell>
          <cell r="X2877" t="str">
            <v>EST TAMPO MINI PICK (MODELO A) (BASALTINA) - 0,68x0,5x0,02H</v>
          </cell>
          <cell r="Y2877">
            <v>0</v>
          </cell>
          <cell r="Z2877">
            <v>0.5</v>
          </cell>
          <cell r="AA2877">
            <v>0</v>
          </cell>
          <cell r="AB2877"/>
          <cell r="AC2877"/>
          <cell r="AD2877"/>
          <cell r="AE2877">
            <v>0</v>
          </cell>
          <cell r="AF2877">
            <v>0</v>
          </cell>
          <cell r="AG2877">
            <v>0</v>
          </cell>
          <cell r="AH2877">
            <v>0</v>
          </cell>
          <cell r="AI2877" t="str">
            <v xml:space="preserve">REF: </v>
          </cell>
          <cell r="AJ2877"/>
          <cell r="AK2877"/>
          <cell r="AL2877" t="str">
            <v>ETIQUETA DE ESTOQUE</v>
          </cell>
          <cell r="AM2877"/>
          <cell r="AN2877" t="str">
            <v/>
          </cell>
          <cell r="AO2877" t="str">
            <v/>
          </cell>
          <cell r="AP2877" t="str">
            <v/>
          </cell>
          <cell r="AQ2877" t="str">
            <v/>
          </cell>
          <cell r="AR2877" t="str">
            <v>ETIQUETA DE ESTOQUE - xxH</v>
          </cell>
          <cell r="AS2877"/>
          <cell r="AT2877" t="str">
            <v>EST</v>
          </cell>
          <cell r="AU2877" t="str">
            <v>EST</v>
          </cell>
          <cell r="AV2877" t="str">
            <v/>
          </cell>
          <cell r="AW2877">
            <v>4747.2</v>
          </cell>
          <cell r="AX2877">
            <v>-4747.2</v>
          </cell>
          <cell r="AY2877"/>
          <cell r="AZ2877" t="str">
            <v/>
          </cell>
          <cell r="BA2877"/>
          <cell r="BB2877"/>
          <cell r="BC2877"/>
          <cell r="BD2877" t="str">
            <v/>
          </cell>
          <cell r="BE2877">
            <v>0</v>
          </cell>
          <cell r="BF2877" t="str">
            <v/>
          </cell>
          <cell r="BG2877" t="str">
            <v/>
          </cell>
          <cell r="BH2877">
            <v>203</v>
          </cell>
          <cell r="BI2877" t="str">
            <v>0</v>
          </cell>
          <cell r="BJ2877">
            <v>0</v>
          </cell>
          <cell r="BK2877">
            <v>0</v>
          </cell>
          <cell r="BL2877"/>
          <cell r="BM2877"/>
          <cell r="BN2877"/>
          <cell r="BO2877"/>
          <cell r="BQ2877" t="str">
            <v>DPOT</v>
          </cell>
          <cell r="BS2877" t="str">
            <v/>
          </cell>
          <cell r="BT2877" t="str">
            <v/>
          </cell>
        </row>
        <row r="2878">
          <cell r="H2878">
            <v>2</v>
          </cell>
          <cell r="O2878">
            <v>228589</v>
          </cell>
          <cell r="P2878"/>
          <cell r="Q2878" t="str">
            <v>EST TAMPO MINI PICK (MODELO A) (BATEIG BLUE)</v>
          </cell>
          <cell r="R2878"/>
          <cell r="S2878"/>
          <cell r="T2878">
            <v>0.68</v>
          </cell>
          <cell r="U2878">
            <v>0.5</v>
          </cell>
          <cell r="V2878">
            <v>0.02</v>
          </cell>
          <cell r="W2878">
            <v>0</v>
          </cell>
          <cell r="X2878" t="str">
            <v>EST TAMPO MINI PICK (MODELO A) (BATEIG BLUE) - 0,68x0,5x0,02H</v>
          </cell>
          <cell r="Y2878">
            <v>0</v>
          </cell>
          <cell r="Z2878">
            <v>0.5</v>
          </cell>
          <cell r="AA2878">
            <v>0</v>
          </cell>
          <cell r="AB2878"/>
          <cell r="AC2878"/>
          <cell r="AD2878"/>
          <cell r="AE2878">
            <v>0</v>
          </cell>
          <cell r="AF2878">
            <v>0</v>
          </cell>
          <cell r="AG2878">
            <v>0</v>
          </cell>
          <cell r="AH2878">
            <v>0</v>
          </cell>
          <cell r="AI2878" t="str">
            <v xml:space="preserve">REF: </v>
          </cell>
          <cell r="AJ2878"/>
          <cell r="AK2878"/>
          <cell r="AL2878" t="str">
            <v>ETIQUETA DE ESTOQUE</v>
          </cell>
          <cell r="AM2878"/>
          <cell r="AN2878" t="str">
            <v/>
          </cell>
          <cell r="AO2878" t="str">
            <v/>
          </cell>
          <cell r="AP2878" t="str">
            <v/>
          </cell>
          <cell r="AQ2878" t="str">
            <v/>
          </cell>
          <cell r="AR2878" t="str">
            <v>ETIQUETA DE ESTOQUE - xxH</v>
          </cell>
          <cell r="AS2878"/>
          <cell r="AT2878" t="str">
            <v>EST</v>
          </cell>
          <cell r="AU2878" t="str">
            <v>EST</v>
          </cell>
          <cell r="AV2878" t="str">
            <v/>
          </cell>
          <cell r="AW2878">
            <v>2866.72</v>
          </cell>
          <cell r="AX2878">
            <v>-2866.72</v>
          </cell>
          <cell r="AY2878"/>
          <cell r="AZ2878" t="str">
            <v/>
          </cell>
          <cell r="BA2878"/>
          <cell r="BB2878"/>
          <cell r="BC2878"/>
          <cell r="BD2878" t="str">
            <v/>
          </cell>
          <cell r="BE2878">
            <v>0</v>
          </cell>
          <cell r="BF2878" t="str">
            <v/>
          </cell>
          <cell r="BG2878" t="str">
            <v/>
          </cell>
          <cell r="BH2878">
            <v>203</v>
          </cell>
          <cell r="BI2878" t="str">
            <v>0</v>
          </cell>
          <cell r="BJ2878">
            <v>0</v>
          </cell>
          <cell r="BK2878">
            <v>0</v>
          </cell>
          <cell r="BL2878"/>
          <cell r="BM2878"/>
          <cell r="BN2878"/>
          <cell r="BO2878"/>
          <cell r="BQ2878" t="str">
            <v>DPOT</v>
          </cell>
          <cell r="BS2878" t="str">
            <v/>
          </cell>
          <cell r="BT2878" t="str">
            <v/>
          </cell>
        </row>
        <row r="2879">
          <cell r="H2879">
            <v>9</v>
          </cell>
          <cell r="O2879">
            <v>228582</v>
          </cell>
          <cell r="P2879"/>
          <cell r="Q2879" t="str">
            <v>EST TAMPO MINI PICK (MODELO A) (RED DRAGON)</v>
          </cell>
          <cell r="R2879"/>
          <cell r="S2879"/>
          <cell r="T2879">
            <v>0.68</v>
          </cell>
          <cell r="U2879">
            <v>0.5</v>
          </cell>
          <cell r="V2879">
            <v>0.02</v>
          </cell>
          <cell r="W2879">
            <v>0</v>
          </cell>
          <cell r="X2879" t="str">
            <v>EST TAMPO MINI PICK (MODELO A) (RED DRAGON) - 0,68x0,5x0,02H</v>
          </cell>
          <cell r="Y2879">
            <v>0</v>
          </cell>
          <cell r="Z2879">
            <v>0.5</v>
          </cell>
          <cell r="AA2879">
            <v>0</v>
          </cell>
          <cell r="AB2879"/>
          <cell r="AC2879"/>
          <cell r="AD2879"/>
          <cell r="AE2879">
            <v>0</v>
          </cell>
          <cell r="AF2879">
            <v>0</v>
          </cell>
          <cell r="AG2879">
            <v>0</v>
          </cell>
          <cell r="AH2879">
            <v>0</v>
          </cell>
          <cell r="AI2879" t="str">
            <v xml:space="preserve">REF: </v>
          </cell>
          <cell r="AJ2879"/>
          <cell r="AK2879"/>
          <cell r="AL2879" t="str">
            <v>ETIQUETA DE ESTOQUE</v>
          </cell>
          <cell r="AM2879"/>
          <cell r="AN2879" t="str">
            <v/>
          </cell>
          <cell r="AO2879" t="str">
            <v/>
          </cell>
          <cell r="AP2879" t="str">
            <v/>
          </cell>
          <cell r="AQ2879" t="str">
            <v/>
          </cell>
          <cell r="AR2879" t="str">
            <v>ETIQUETA DE ESTOQUE - xxH</v>
          </cell>
          <cell r="AS2879"/>
          <cell r="AT2879" t="str">
            <v>EST</v>
          </cell>
          <cell r="AU2879" t="str">
            <v>EST</v>
          </cell>
          <cell r="AV2879" t="str">
            <v/>
          </cell>
          <cell r="AW2879">
            <v>3091.2</v>
          </cell>
          <cell r="AX2879">
            <v>-3091.2</v>
          </cell>
          <cell r="AY2879"/>
          <cell r="AZ2879" t="str">
            <v/>
          </cell>
          <cell r="BA2879"/>
          <cell r="BB2879"/>
          <cell r="BC2879"/>
          <cell r="BD2879" t="str">
            <v/>
          </cell>
          <cell r="BE2879">
            <v>0</v>
          </cell>
          <cell r="BF2879" t="str">
            <v/>
          </cell>
          <cell r="BG2879" t="str">
            <v/>
          </cell>
          <cell r="BH2879">
            <v>203</v>
          </cell>
          <cell r="BI2879" t="str">
            <v>0</v>
          </cell>
          <cell r="BJ2879">
            <v>0</v>
          </cell>
          <cell r="BK2879">
            <v>0</v>
          </cell>
          <cell r="BL2879"/>
          <cell r="BM2879"/>
          <cell r="BN2879"/>
          <cell r="BO2879"/>
          <cell r="BQ2879" t="str">
            <v>DPOT</v>
          </cell>
          <cell r="BS2879" t="str">
            <v/>
          </cell>
          <cell r="BT2879" t="str">
            <v/>
          </cell>
        </row>
        <row r="2880">
          <cell r="H2880">
            <v>1</v>
          </cell>
          <cell r="O2880">
            <v>228577</v>
          </cell>
          <cell r="P2880"/>
          <cell r="Q2880" t="str">
            <v>EST BANQUETA BAR BOA ALTA S/BRACO H72 (TC SAGG INDIGO)</v>
          </cell>
          <cell r="R2880"/>
          <cell r="S2880"/>
          <cell r="T2880">
            <v>0.44</v>
          </cell>
          <cell r="U2880">
            <v>0.55000000000000004</v>
          </cell>
          <cell r="V2880">
            <v>1.01</v>
          </cell>
          <cell r="W2880">
            <v>0</v>
          </cell>
          <cell r="X2880" t="str">
            <v>EST BANQUETA BAR BOA ALTA S/BRACO H72 (TC SAGG INDIGO) - 0,44x0,55x1,01H</v>
          </cell>
          <cell r="Y2880">
            <v>0</v>
          </cell>
          <cell r="Z2880">
            <v>0</v>
          </cell>
          <cell r="AA2880">
            <v>0</v>
          </cell>
          <cell r="AB2880"/>
          <cell r="AC2880"/>
          <cell r="AD2880"/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 t="str">
            <v xml:space="preserve">REF: </v>
          </cell>
          <cell r="AJ2880" t="str">
            <v>PRODUTO PRONTA ENTREGA</v>
          </cell>
          <cell r="AK2880"/>
          <cell r="AL2880" t="str">
            <v>ETIQUETA DE ESTOQUE</v>
          </cell>
          <cell r="AM2880"/>
          <cell r="AN2880" t="str">
            <v/>
          </cell>
          <cell r="AO2880" t="str">
            <v/>
          </cell>
          <cell r="AP2880" t="str">
            <v/>
          </cell>
          <cell r="AQ2880" t="str">
            <v/>
          </cell>
          <cell r="AR2880" t="str">
            <v>ETIQUETA DE ESTOQUE - xxH</v>
          </cell>
          <cell r="AS2880"/>
          <cell r="AT2880" t="str">
            <v>EST</v>
          </cell>
          <cell r="AU2880" t="str">
            <v>EST</v>
          </cell>
          <cell r="AV2880" t="str">
            <v/>
          </cell>
          <cell r="AW2880">
            <v>17510.849999999999</v>
          </cell>
          <cell r="AX2880">
            <v>-17510.849999999999</v>
          </cell>
          <cell r="AY2880"/>
          <cell r="AZ2880" t="str">
            <v/>
          </cell>
          <cell r="BA2880"/>
          <cell r="BB2880"/>
          <cell r="BC2880"/>
          <cell r="BD2880" t="str">
            <v/>
          </cell>
          <cell r="BE2880">
            <v>0</v>
          </cell>
          <cell r="BF2880" t="str">
            <v/>
          </cell>
          <cell r="BG2880" t="str">
            <v/>
          </cell>
          <cell r="BH2880">
            <v>13</v>
          </cell>
          <cell r="BI2880" t="str">
            <v>0</v>
          </cell>
          <cell r="BJ2880">
            <v>0</v>
          </cell>
          <cell r="BK2880">
            <v>0</v>
          </cell>
          <cell r="BL2880"/>
          <cell r="BM2880"/>
          <cell r="BN2880"/>
          <cell r="BO2880"/>
          <cell r="BQ2880" t="str">
            <v>DPOT</v>
          </cell>
          <cell r="BS2880" t="str">
            <v/>
          </cell>
          <cell r="BT2880" t="str">
            <v/>
          </cell>
        </row>
        <row r="2881">
          <cell r="H2881">
            <v>1</v>
          </cell>
          <cell r="O2881">
            <v>228547</v>
          </cell>
          <cell r="P2881"/>
          <cell r="Q2881" t="str">
            <v>EST GAVETEIRO GB UL24 (1 GAV) (METAL) (INTEIROPAU FERRO)</v>
          </cell>
          <cell r="R2881"/>
          <cell r="S2881"/>
          <cell r="T2881">
            <v>0.53</v>
          </cell>
          <cell r="U2881">
            <v>0.42</v>
          </cell>
          <cell r="V2881">
            <v>0.42</v>
          </cell>
          <cell r="W2881">
            <v>0</v>
          </cell>
          <cell r="X2881" t="str">
            <v>EST GAVETEIRO GB UL24 (1 GAV) (METAL) (INTEIROPAU FERRO) - 0,53x0,42x0,42H</v>
          </cell>
          <cell r="Y2881">
            <v>0</v>
          </cell>
          <cell r="Z2881">
            <v>0</v>
          </cell>
          <cell r="AA2881">
            <v>0</v>
          </cell>
          <cell r="AB2881"/>
          <cell r="AC2881"/>
          <cell r="AD2881"/>
          <cell r="AE2881">
            <v>0</v>
          </cell>
          <cell r="AF2881">
            <v>0</v>
          </cell>
          <cell r="AG2881">
            <v>0</v>
          </cell>
          <cell r="AH2881">
            <v>0</v>
          </cell>
          <cell r="AI2881" t="str">
            <v xml:space="preserve">REF: </v>
          </cell>
          <cell r="AJ2881" t="str">
            <v>PRODUTO PRONTA ENTREGA</v>
          </cell>
          <cell r="AK2881"/>
          <cell r="AL2881" t="str">
            <v>ETIQUETA DE ESTOQUE</v>
          </cell>
          <cell r="AM2881"/>
          <cell r="AN2881" t="str">
            <v/>
          </cell>
          <cell r="AO2881" t="str">
            <v/>
          </cell>
          <cell r="AP2881" t="str">
            <v/>
          </cell>
          <cell r="AQ2881" t="str">
            <v/>
          </cell>
          <cell r="AR2881" t="str">
            <v>ETIQUETA DE ESTOQUE - xxH</v>
          </cell>
          <cell r="AS2881"/>
          <cell r="AT2881" t="str">
            <v>EST</v>
          </cell>
          <cell r="AU2881" t="str">
            <v>EST</v>
          </cell>
          <cell r="AV2881" t="str">
            <v/>
          </cell>
          <cell r="AW2881">
            <v>14819.24</v>
          </cell>
          <cell r="AX2881">
            <v>-14819.24</v>
          </cell>
          <cell r="AY2881"/>
          <cell r="AZ2881" t="str">
            <v/>
          </cell>
          <cell r="BA2881"/>
          <cell r="BB2881"/>
          <cell r="BC2881"/>
          <cell r="BD2881" t="str">
            <v/>
          </cell>
          <cell r="BE2881">
            <v>0</v>
          </cell>
          <cell r="BF2881" t="str">
            <v/>
          </cell>
          <cell r="BG2881" t="str">
            <v/>
          </cell>
          <cell r="BH2881">
            <v>13</v>
          </cell>
          <cell r="BI2881" t="str">
            <v>0</v>
          </cell>
          <cell r="BJ2881">
            <v>0</v>
          </cell>
          <cell r="BK2881">
            <v>0</v>
          </cell>
          <cell r="BL2881"/>
          <cell r="BM2881"/>
          <cell r="BN2881"/>
          <cell r="BO2881"/>
          <cell r="BQ2881" t="str">
            <v>DPOT</v>
          </cell>
          <cell r="BS2881" t="str">
            <v/>
          </cell>
          <cell r="BT2881" t="str">
            <v/>
          </cell>
        </row>
        <row r="2882">
          <cell r="H2882">
            <v>2</v>
          </cell>
          <cell r="O2882">
            <v>228509</v>
          </cell>
          <cell r="P2882"/>
          <cell r="Q2882" t="str">
            <v>EST BANCO DOMINO (4 LUG) (CILIN PINHO RIGA) (CONC NT) (INOX)</v>
          </cell>
          <cell r="R2882"/>
          <cell r="S2882"/>
          <cell r="T2882">
            <v>1.9</v>
          </cell>
          <cell r="U2882">
            <v>0.45</v>
          </cell>
          <cell r="V2882">
            <v>0.48</v>
          </cell>
          <cell r="W2882">
            <v>0</v>
          </cell>
          <cell r="X2882" t="str">
            <v>EST BANCO DOMINO (4 LUG) (CILIN PINHO RIGA) (CONC NT) (INOX) - 1,9x0,45x0,48H</v>
          </cell>
          <cell r="Y2882">
            <v>0</v>
          </cell>
          <cell r="Z2882">
            <v>0</v>
          </cell>
          <cell r="AA2882">
            <v>0</v>
          </cell>
          <cell r="AB2882"/>
          <cell r="AC2882"/>
          <cell r="AD2882"/>
          <cell r="AE2882">
            <v>0</v>
          </cell>
          <cell r="AF2882">
            <v>0</v>
          </cell>
          <cell r="AG2882">
            <v>0</v>
          </cell>
          <cell r="AH2882">
            <v>0</v>
          </cell>
          <cell r="AI2882" t="str">
            <v xml:space="preserve">REF: </v>
          </cell>
          <cell r="AJ2882" t="str">
            <v>PRODUTO PRONTA ENTREGA</v>
          </cell>
          <cell r="AK2882"/>
          <cell r="AL2882" t="str">
            <v>ETIQUETA DE ESTOQUE</v>
          </cell>
          <cell r="AM2882"/>
          <cell r="AN2882" t="str">
            <v/>
          </cell>
          <cell r="AO2882" t="str">
            <v/>
          </cell>
          <cell r="AP2882" t="str">
            <v/>
          </cell>
          <cell r="AQ2882" t="str">
            <v/>
          </cell>
          <cell r="AR2882" t="str">
            <v>ETIQUETA DE ESTOQUE - xxH</v>
          </cell>
          <cell r="AS2882"/>
          <cell r="AT2882" t="str">
            <v>EST</v>
          </cell>
          <cell r="AU2882" t="str">
            <v>EST</v>
          </cell>
          <cell r="AV2882" t="str">
            <v/>
          </cell>
          <cell r="AW2882">
            <v>39429.279999999999</v>
          </cell>
          <cell r="AX2882">
            <v>-39429.279999999999</v>
          </cell>
          <cell r="AY2882"/>
          <cell r="AZ2882" t="str">
            <v/>
          </cell>
          <cell r="BA2882"/>
          <cell r="BB2882"/>
          <cell r="BC2882"/>
          <cell r="BD2882" t="str">
            <v/>
          </cell>
          <cell r="BE2882">
            <v>0</v>
          </cell>
          <cell r="BF2882" t="str">
            <v/>
          </cell>
          <cell r="BG2882" t="str">
            <v/>
          </cell>
          <cell r="BH2882">
            <v>203</v>
          </cell>
          <cell r="BI2882" t="str">
            <v>0</v>
          </cell>
          <cell r="BJ2882">
            <v>0</v>
          </cell>
          <cell r="BK2882">
            <v>0</v>
          </cell>
          <cell r="BL2882"/>
          <cell r="BM2882"/>
          <cell r="BN2882"/>
          <cell r="BO2882"/>
          <cell r="BQ2882" t="str">
            <v>DPOT</v>
          </cell>
          <cell r="BS2882" t="str">
            <v/>
          </cell>
          <cell r="BT2882" t="str">
            <v/>
          </cell>
        </row>
        <row r="2883">
          <cell r="H2883">
            <v>4</v>
          </cell>
          <cell r="O2883">
            <v>228444</v>
          </cell>
          <cell r="P2883"/>
          <cell r="Q2883" t="str">
            <v>EST LUMINARIA PAU DE LUZ MINI (LATAO) (FREIJO NATURAL) BIVOL</v>
          </cell>
          <cell r="R2883"/>
          <cell r="S2883"/>
          <cell r="T2883">
            <v>0.03</v>
          </cell>
          <cell r="U2883">
            <v>0.04</v>
          </cell>
          <cell r="V2883">
            <v>1.22</v>
          </cell>
          <cell r="W2883">
            <v>0</v>
          </cell>
          <cell r="X2883" t="str">
            <v>EST LUMINARIA PAU DE LUZ MINI (LATAO) (FREIJO NATURAL) BIVOL - 0,03x0,04x1,22H</v>
          </cell>
          <cell r="Y2883">
            <v>0</v>
          </cell>
          <cell r="Z2883">
            <v>0</v>
          </cell>
          <cell r="AA2883">
            <v>0</v>
          </cell>
          <cell r="AB2883"/>
          <cell r="AC2883"/>
          <cell r="AD2883"/>
          <cell r="AE2883">
            <v>0</v>
          </cell>
          <cell r="AF2883">
            <v>0</v>
          </cell>
          <cell r="AG2883">
            <v>0</v>
          </cell>
          <cell r="AH2883">
            <v>0</v>
          </cell>
          <cell r="AI2883" t="str">
            <v xml:space="preserve">REF: </v>
          </cell>
          <cell r="AJ2883" t="str">
            <v>PRODUTO PRONTA ENTREGA</v>
          </cell>
          <cell r="AK2883"/>
          <cell r="AL2883" t="str">
            <v>ETIQUETA DE ESTOQUE</v>
          </cell>
          <cell r="AM2883"/>
          <cell r="AN2883" t="str">
            <v/>
          </cell>
          <cell r="AO2883" t="str">
            <v/>
          </cell>
          <cell r="AP2883" t="str">
            <v/>
          </cell>
          <cell r="AQ2883" t="str">
            <v/>
          </cell>
          <cell r="AR2883" t="str">
            <v>ETIQUETA DE ESTOQUE - xxH</v>
          </cell>
          <cell r="AS2883"/>
          <cell r="AT2883" t="str">
            <v>EST</v>
          </cell>
          <cell r="AU2883" t="str">
            <v>EST</v>
          </cell>
          <cell r="AV2883" t="str">
            <v/>
          </cell>
          <cell r="AW2883">
            <v>14426.58</v>
          </cell>
          <cell r="AX2883">
            <v>-14426.58</v>
          </cell>
          <cell r="AY2883"/>
          <cell r="AZ2883" t="str">
            <v/>
          </cell>
          <cell r="BA2883"/>
          <cell r="BB2883"/>
          <cell r="BC2883"/>
          <cell r="BD2883" t="str">
            <v/>
          </cell>
          <cell r="BE2883">
            <v>0</v>
          </cell>
          <cell r="BF2883" t="str">
            <v/>
          </cell>
          <cell r="BG2883" t="str">
            <v/>
          </cell>
          <cell r="BH2883">
            <v>13</v>
          </cell>
          <cell r="BI2883" t="str">
            <v>0</v>
          </cell>
          <cell r="BJ2883">
            <v>0</v>
          </cell>
          <cell r="BK2883">
            <v>0</v>
          </cell>
          <cell r="BL2883"/>
          <cell r="BM2883"/>
          <cell r="BN2883"/>
          <cell r="BO2883"/>
          <cell r="BQ2883" t="str">
            <v>DPOT</v>
          </cell>
          <cell r="BS2883" t="str">
            <v/>
          </cell>
          <cell r="BT2883" t="str">
            <v/>
          </cell>
        </row>
        <row r="2884">
          <cell r="H2884">
            <v>0</v>
          </cell>
          <cell r="O2884">
            <v>228057</v>
          </cell>
          <cell r="P2884"/>
          <cell r="Q2884" t="str">
            <v>EST SOFA AIR II (BASE PRETA) TC SAAG INDIGO (6 ALM DEC)</v>
          </cell>
          <cell r="R2884"/>
          <cell r="S2884"/>
          <cell r="T2884">
            <v>3.5</v>
          </cell>
          <cell r="U2884">
            <v>0.97</v>
          </cell>
          <cell r="V2884">
            <v>0.7</v>
          </cell>
          <cell r="W2884">
            <v>0</v>
          </cell>
          <cell r="X2884" t="str">
            <v>EST SOFA AIR II (BASE PRETA) TC SAAG INDIGO (6 ALM DEC) - 3,5x0,97x0,7H</v>
          </cell>
          <cell r="Y2884">
            <v>0</v>
          </cell>
          <cell r="Z2884">
            <v>0.5</v>
          </cell>
          <cell r="AA2884">
            <v>0</v>
          </cell>
          <cell r="AB2884"/>
          <cell r="AC2884"/>
          <cell r="AD2884"/>
          <cell r="AE2884">
            <v>0</v>
          </cell>
          <cell r="AF2884">
            <v>0</v>
          </cell>
          <cell r="AG2884">
            <v>0</v>
          </cell>
          <cell r="AH2884">
            <v>0</v>
          </cell>
          <cell r="AI2884" t="str">
            <v xml:space="preserve">REF: </v>
          </cell>
          <cell r="AJ2884"/>
          <cell r="AK2884"/>
          <cell r="AL2884" t="str">
            <v>ETIQUETA DE ESTOQUE</v>
          </cell>
          <cell r="AM2884"/>
          <cell r="AN2884" t="str">
            <v/>
          </cell>
          <cell r="AO2884" t="str">
            <v/>
          </cell>
          <cell r="AP2884" t="str">
            <v/>
          </cell>
          <cell r="AQ2884" t="str">
            <v/>
          </cell>
          <cell r="AR2884" t="str">
            <v>ETIQUETA DE ESTOQUE - xxH</v>
          </cell>
          <cell r="AS2884"/>
          <cell r="AT2884" t="str">
            <v>EST</v>
          </cell>
          <cell r="AU2884" t="str">
            <v>EST</v>
          </cell>
          <cell r="AV2884" t="str">
            <v/>
          </cell>
          <cell r="AW2884">
            <v>96413.93</v>
          </cell>
          <cell r="AX2884">
            <v>-96413.93</v>
          </cell>
          <cell r="AY2884"/>
          <cell r="AZ2884" t="str">
            <v/>
          </cell>
          <cell r="BA2884"/>
          <cell r="BB2884"/>
          <cell r="BC2884"/>
          <cell r="BD2884" t="str">
            <v/>
          </cell>
          <cell r="BE2884">
            <v>0</v>
          </cell>
          <cell r="BF2884" t="str">
            <v/>
          </cell>
          <cell r="BG2884" t="str">
            <v/>
          </cell>
          <cell r="BH2884">
            <v>13</v>
          </cell>
          <cell r="BI2884" t="str">
            <v>0</v>
          </cell>
          <cell r="BJ2884">
            <v>0</v>
          </cell>
          <cell r="BK2884">
            <v>0</v>
          </cell>
          <cell r="BL2884"/>
          <cell r="BM2884"/>
          <cell r="BN2884"/>
          <cell r="BO2884"/>
          <cell r="BQ2884" t="str">
            <v>DPOT</v>
          </cell>
          <cell r="BS2884" t="str">
            <v/>
          </cell>
          <cell r="BT2884" t="str">
            <v/>
          </cell>
        </row>
        <row r="2885">
          <cell r="H2885">
            <v>1</v>
          </cell>
          <cell r="O2885">
            <v>227190</v>
          </cell>
          <cell r="P2885"/>
          <cell r="Q2885" t="str">
            <v>EST POLTRONA NAVONA (FREIJO NT) COURO ANILINA PRETO</v>
          </cell>
          <cell r="R2885"/>
          <cell r="S2885"/>
          <cell r="T2885">
            <v>1.05</v>
          </cell>
          <cell r="U2885">
            <v>0.86</v>
          </cell>
          <cell r="V2885">
            <v>0.7</v>
          </cell>
          <cell r="W2885">
            <v>0</v>
          </cell>
          <cell r="X2885" t="str">
            <v>EST POLTRONA NAVONA (FREIJO NT) COURO ANILINA PRETO - 1,05x0,86x0,7H</v>
          </cell>
          <cell r="Y2885">
            <v>0</v>
          </cell>
          <cell r="Z2885">
            <v>0</v>
          </cell>
          <cell r="AA2885">
            <v>0</v>
          </cell>
          <cell r="AB2885"/>
          <cell r="AC2885"/>
          <cell r="AD2885"/>
          <cell r="AE2885">
            <v>0</v>
          </cell>
          <cell r="AF2885">
            <v>0</v>
          </cell>
          <cell r="AG2885">
            <v>0</v>
          </cell>
          <cell r="AH2885">
            <v>0</v>
          </cell>
          <cell r="AI2885" t="str">
            <v xml:space="preserve">REF: </v>
          </cell>
          <cell r="AJ2885" t="str">
            <v>PRODUTO PRONTA ENTREGA</v>
          </cell>
          <cell r="AK2885"/>
          <cell r="AL2885" t="str">
            <v>ETIQUETA DE ESTOQUE</v>
          </cell>
          <cell r="AM2885"/>
          <cell r="AN2885" t="str">
            <v/>
          </cell>
          <cell r="AO2885" t="str">
            <v/>
          </cell>
          <cell r="AP2885" t="str">
            <v/>
          </cell>
          <cell r="AQ2885" t="str">
            <v/>
          </cell>
          <cell r="AR2885" t="str">
            <v>ETIQUETA DE ESTOQUE - xxH</v>
          </cell>
          <cell r="AS2885"/>
          <cell r="AT2885" t="str">
            <v>EST</v>
          </cell>
          <cell r="AU2885" t="str">
            <v>EST</v>
          </cell>
          <cell r="AV2885" t="str">
            <v/>
          </cell>
          <cell r="AW2885">
            <v>64010.53</v>
          </cell>
          <cell r="AX2885">
            <v>-64010.53</v>
          </cell>
          <cell r="AY2885"/>
          <cell r="AZ2885" t="str">
            <v/>
          </cell>
          <cell r="BA2885"/>
          <cell r="BB2885"/>
          <cell r="BC2885"/>
          <cell r="BD2885" t="str">
            <v/>
          </cell>
          <cell r="BE2885">
            <v>0</v>
          </cell>
          <cell r="BF2885" t="str">
            <v/>
          </cell>
          <cell r="BG2885" t="str">
            <v/>
          </cell>
          <cell r="BH2885">
            <v>13</v>
          </cell>
          <cell r="BI2885" t="str">
            <v>0</v>
          </cell>
          <cell r="BJ2885">
            <v>0</v>
          </cell>
          <cell r="BK2885">
            <v>0</v>
          </cell>
          <cell r="BL2885"/>
          <cell r="BM2885"/>
          <cell r="BN2885"/>
          <cell r="BO2885"/>
          <cell r="BQ2885" t="str">
            <v>DPOT</v>
          </cell>
          <cell r="BS2885" t="str">
            <v/>
          </cell>
          <cell r="BT2885" t="str">
            <v/>
          </cell>
        </row>
        <row r="2886">
          <cell r="H2886">
            <v>1</v>
          </cell>
          <cell r="O2886">
            <v>227123</v>
          </cell>
          <cell r="P2886"/>
          <cell r="Q2886" t="str">
            <v>EST CADEIRA JOHN GRAZ (PINHO DE RIGA) COURO MALTA 340 VERDE</v>
          </cell>
          <cell r="R2886"/>
          <cell r="S2886"/>
          <cell r="T2886">
            <v>0.48</v>
          </cell>
          <cell r="U2886">
            <v>0.53</v>
          </cell>
          <cell r="V2886">
            <v>0.82</v>
          </cell>
          <cell r="W2886">
            <v>0</v>
          </cell>
          <cell r="X2886" t="str">
            <v>EST CADEIRA JOHN GRAZ (PINHO DE RIGA) COURO MALTA 340 VERDE - 0,48x0,53x0,82H</v>
          </cell>
          <cell r="Y2886">
            <v>0</v>
          </cell>
          <cell r="Z2886">
            <v>0</v>
          </cell>
          <cell r="AA2886">
            <v>0</v>
          </cell>
          <cell r="AB2886"/>
          <cell r="AC2886"/>
          <cell r="AD2886"/>
          <cell r="AE2886">
            <v>0</v>
          </cell>
          <cell r="AF2886">
            <v>0</v>
          </cell>
          <cell r="AG2886">
            <v>0</v>
          </cell>
          <cell r="AH2886">
            <v>0</v>
          </cell>
          <cell r="AI2886" t="str">
            <v xml:space="preserve">REF: </v>
          </cell>
          <cell r="AJ2886" t="str">
            <v>PRODUTO PRONTA ENTREGA</v>
          </cell>
          <cell r="AK2886"/>
          <cell r="AL2886" t="str">
            <v>ETIQUETA DE ESTOQUE</v>
          </cell>
          <cell r="AM2886"/>
          <cell r="AN2886" t="str">
            <v/>
          </cell>
          <cell r="AO2886" t="str">
            <v/>
          </cell>
          <cell r="AP2886" t="str">
            <v/>
          </cell>
          <cell r="AQ2886" t="str">
            <v/>
          </cell>
          <cell r="AR2886" t="str">
            <v>ETIQUETA DE ESTOQUE - xxH</v>
          </cell>
          <cell r="AS2886"/>
          <cell r="AT2886" t="str">
            <v>EST</v>
          </cell>
          <cell r="AU2886" t="str">
            <v>EST</v>
          </cell>
          <cell r="AV2886" t="str">
            <v/>
          </cell>
          <cell r="AW2886">
            <v>13195.91</v>
          </cell>
          <cell r="AX2886">
            <v>-13195.91</v>
          </cell>
          <cell r="AY2886"/>
          <cell r="AZ2886" t="str">
            <v/>
          </cell>
          <cell r="BA2886"/>
          <cell r="BB2886"/>
          <cell r="BC2886"/>
          <cell r="BD2886" t="str">
            <v/>
          </cell>
          <cell r="BE2886">
            <v>0</v>
          </cell>
          <cell r="BF2886" t="str">
            <v/>
          </cell>
          <cell r="BG2886" t="str">
            <v/>
          </cell>
          <cell r="BH2886">
            <v>13</v>
          </cell>
          <cell r="BI2886" t="str">
            <v>0</v>
          </cell>
          <cell r="BJ2886">
            <v>0</v>
          </cell>
          <cell r="BK2886">
            <v>0</v>
          </cell>
          <cell r="BL2886"/>
          <cell r="BM2886"/>
          <cell r="BN2886"/>
          <cell r="BO2886"/>
          <cell r="BQ2886" t="str">
            <v>DPOT</v>
          </cell>
          <cell r="BS2886" t="str">
            <v/>
          </cell>
          <cell r="BT2886" t="str">
            <v/>
          </cell>
        </row>
        <row r="2887">
          <cell r="H2887">
            <v>0</v>
          </cell>
          <cell r="O2887">
            <v>227073</v>
          </cell>
          <cell r="P2887"/>
          <cell r="Q2887" t="str">
            <v>EST BANCO TARIKI (COURO NOBUCK 10) PES PINTADO PRETO FSC</v>
          </cell>
          <cell r="R2887"/>
          <cell r="S2887"/>
          <cell r="T2887">
            <v>1.8</v>
          </cell>
          <cell r="U2887">
            <v>0.75</v>
          </cell>
          <cell r="V2887">
            <v>0.4</v>
          </cell>
          <cell r="W2887">
            <v>0</v>
          </cell>
          <cell r="X2887" t="str">
            <v>EST BANCO TARIKI (COURO NOBUCK 10) PES PINTADO PRETO FSC - 1,8x0,75x0,4H</v>
          </cell>
          <cell r="Y2887">
            <v>0</v>
          </cell>
          <cell r="Z2887">
            <v>0.5</v>
          </cell>
          <cell r="AA2887">
            <v>0</v>
          </cell>
          <cell r="AB2887"/>
          <cell r="AC2887"/>
          <cell r="AD2887"/>
          <cell r="AE2887">
            <v>0</v>
          </cell>
          <cell r="AF2887">
            <v>0</v>
          </cell>
          <cell r="AG2887">
            <v>0</v>
          </cell>
          <cell r="AH2887">
            <v>0</v>
          </cell>
          <cell r="AI2887" t="str">
            <v xml:space="preserve">REF: </v>
          </cell>
          <cell r="AJ2887"/>
          <cell r="AK2887"/>
          <cell r="AL2887" t="str">
            <v>ETIQUETA DE ESTOQUE</v>
          </cell>
          <cell r="AM2887"/>
          <cell r="AN2887" t="str">
            <v/>
          </cell>
          <cell r="AO2887" t="str">
            <v/>
          </cell>
          <cell r="AP2887" t="str">
            <v/>
          </cell>
          <cell r="AQ2887" t="str">
            <v/>
          </cell>
          <cell r="AR2887" t="str">
            <v>ETIQUETA DE ESTOQUE - xxH</v>
          </cell>
          <cell r="AS2887"/>
          <cell r="AT2887" t="str">
            <v>EST</v>
          </cell>
          <cell r="AU2887" t="str">
            <v>EST</v>
          </cell>
          <cell r="AV2887" t="str">
            <v/>
          </cell>
          <cell r="AW2887">
            <v>16066.84</v>
          </cell>
          <cell r="AX2887">
            <v>-16066.84</v>
          </cell>
          <cell r="AY2887"/>
          <cell r="AZ2887" t="str">
            <v/>
          </cell>
          <cell r="BA2887"/>
          <cell r="BB2887"/>
          <cell r="BC2887"/>
          <cell r="BD2887" t="str">
            <v/>
          </cell>
          <cell r="BE2887">
            <v>0</v>
          </cell>
          <cell r="BF2887" t="str">
            <v/>
          </cell>
          <cell r="BG2887" t="str">
            <v/>
          </cell>
          <cell r="BH2887">
            <v>203</v>
          </cell>
          <cell r="BI2887" t="str">
            <v>0</v>
          </cell>
          <cell r="BJ2887">
            <v>0</v>
          </cell>
          <cell r="BK2887">
            <v>0</v>
          </cell>
          <cell r="BL2887"/>
          <cell r="BM2887"/>
          <cell r="BN2887"/>
          <cell r="BO2887"/>
          <cell r="BQ2887" t="str">
            <v>DPOT</v>
          </cell>
          <cell r="BS2887" t="str">
            <v/>
          </cell>
          <cell r="BT2887" t="str">
            <v/>
          </cell>
        </row>
        <row r="2888">
          <cell r="H2888">
            <v>1</v>
          </cell>
          <cell r="O2888">
            <v>226960</v>
          </cell>
          <cell r="P2888"/>
          <cell r="Q2888" t="str">
            <v>EST BANQUETA ATOMO TC LO454 LONA STONE GUILHE GRAFITE</v>
          </cell>
          <cell r="R2888"/>
          <cell r="S2888"/>
          <cell r="T2888">
            <v>0.7</v>
          </cell>
          <cell r="U2888">
            <v>0.62</v>
          </cell>
          <cell r="V2888">
            <v>0.42</v>
          </cell>
          <cell r="W2888">
            <v>0</v>
          </cell>
          <cell r="X2888" t="str">
            <v>EST BANQUETA ATOMO TC LO454 LONA STONE GUILHE GRAFITE - 0,7x0,62x0,42H</v>
          </cell>
          <cell r="Y2888">
            <v>0</v>
          </cell>
          <cell r="Z2888">
            <v>0</v>
          </cell>
          <cell r="AA2888">
            <v>0</v>
          </cell>
          <cell r="AB2888"/>
          <cell r="AC2888"/>
          <cell r="AD2888"/>
          <cell r="AE2888">
            <v>0</v>
          </cell>
          <cell r="AF2888">
            <v>0</v>
          </cell>
          <cell r="AG2888">
            <v>0</v>
          </cell>
          <cell r="AH2888">
            <v>0</v>
          </cell>
          <cell r="AI2888" t="str">
            <v xml:space="preserve">REF: </v>
          </cell>
          <cell r="AJ2888" t="str">
            <v>PRODUTO PRONTA ENTREGA</v>
          </cell>
          <cell r="AK2888"/>
          <cell r="AL2888" t="str">
            <v>ETIQUETA DE ESTOQUE</v>
          </cell>
          <cell r="AM2888"/>
          <cell r="AN2888" t="str">
            <v/>
          </cell>
          <cell r="AO2888" t="str">
            <v/>
          </cell>
          <cell r="AP2888" t="str">
            <v/>
          </cell>
          <cell r="AQ2888" t="str">
            <v/>
          </cell>
          <cell r="AR2888" t="str">
            <v>ETIQUETA DE ESTOQUE - xxH</v>
          </cell>
          <cell r="AS2888"/>
          <cell r="AT2888" t="str">
            <v>EST</v>
          </cell>
          <cell r="AU2888" t="str">
            <v>EST</v>
          </cell>
          <cell r="AV2888" t="str">
            <v/>
          </cell>
          <cell r="AW2888">
            <v>7042.58</v>
          </cell>
          <cell r="AX2888">
            <v>-7042.58</v>
          </cell>
          <cell r="AY2888"/>
          <cell r="AZ2888" t="str">
            <v/>
          </cell>
          <cell r="BA2888"/>
          <cell r="BB2888"/>
          <cell r="BC2888"/>
          <cell r="BD2888" t="str">
            <v/>
          </cell>
          <cell r="BE2888">
            <v>0</v>
          </cell>
          <cell r="BF2888" t="str">
            <v/>
          </cell>
          <cell r="BG2888" t="str">
            <v/>
          </cell>
          <cell r="BH2888">
            <v>15</v>
          </cell>
          <cell r="BI2888" t="str">
            <v>0</v>
          </cell>
          <cell r="BJ2888">
            <v>0</v>
          </cell>
          <cell r="BK2888">
            <v>0</v>
          </cell>
          <cell r="BL2888"/>
          <cell r="BM2888"/>
          <cell r="BN2888"/>
          <cell r="BO2888"/>
          <cell r="BQ2888" t="str">
            <v>DPOT</v>
          </cell>
          <cell r="BS2888" t="str">
            <v/>
          </cell>
          <cell r="BT2888" t="str">
            <v/>
          </cell>
        </row>
        <row r="2889">
          <cell r="H2889">
            <v>1</v>
          </cell>
          <cell r="O2889">
            <v>226959</v>
          </cell>
          <cell r="P2889"/>
          <cell r="Q2889" t="str">
            <v>EST POLTRONA ATOMO C/BRACO TC LONA STONE GRAFITE</v>
          </cell>
          <cell r="R2889"/>
          <cell r="S2889"/>
          <cell r="T2889">
            <v>0.9</v>
          </cell>
          <cell r="U2889">
            <v>0.76</v>
          </cell>
          <cell r="V2889">
            <v>0.82</v>
          </cell>
          <cell r="W2889">
            <v>0</v>
          </cell>
          <cell r="X2889" t="str">
            <v>EST POLTRONA ATOMO C/BRACO TC LONA STONE GRAFITE - 0,9x0,76x0,82H</v>
          </cell>
          <cell r="Y2889">
            <v>0</v>
          </cell>
          <cell r="Z2889">
            <v>0</v>
          </cell>
          <cell r="AA2889">
            <v>0</v>
          </cell>
          <cell r="AB2889"/>
          <cell r="AC2889"/>
          <cell r="AD2889"/>
          <cell r="AE2889">
            <v>0</v>
          </cell>
          <cell r="AF2889">
            <v>0</v>
          </cell>
          <cell r="AG2889">
            <v>0</v>
          </cell>
          <cell r="AH2889">
            <v>0</v>
          </cell>
          <cell r="AI2889" t="str">
            <v xml:space="preserve">REF: </v>
          </cell>
          <cell r="AJ2889" t="str">
            <v>PRODUTO PRONTA ENTREGA</v>
          </cell>
          <cell r="AK2889"/>
          <cell r="AL2889" t="str">
            <v>ETIQUETA DE ESTOQUE</v>
          </cell>
          <cell r="AM2889"/>
          <cell r="AN2889" t="str">
            <v/>
          </cell>
          <cell r="AO2889" t="str">
            <v/>
          </cell>
          <cell r="AP2889" t="str">
            <v/>
          </cell>
          <cell r="AQ2889" t="str">
            <v/>
          </cell>
          <cell r="AR2889" t="str">
            <v>ETIQUETA DE ESTOQUE - xxH</v>
          </cell>
          <cell r="AS2889"/>
          <cell r="AT2889" t="str">
            <v>EST</v>
          </cell>
          <cell r="AU2889" t="str">
            <v>EST</v>
          </cell>
          <cell r="AV2889" t="str">
            <v/>
          </cell>
          <cell r="AW2889">
            <v>26690.3</v>
          </cell>
          <cell r="AX2889">
            <v>-26690.3</v>
          </cell>
          <cell r="AY2889"/>
          <cell r="AZ2889" t="str">
            <v/>
          </cell>
          <cell r="BA2889"/>
          <cell r="BB2889"/>
          <cell r="BC2889"/>
          <cell r="BD2889" t="str">
            <v/>
          </cell>
          <cell r="BE2889">
            <v>0</v>
          </cell>
          <cell r="BF2889" t="str">
            <v/>
          </cell>
          <cell r="BG2889" t="str">
            <v/>
          </cell>
          <cell r="BH2889">
            <v>15</v>
          </cell>
          <cell r="BI2889" t="str">
            <v>0</v>
          </cell>
          <cell r="BJ2889">
            <v>0</v>
          </cell>
          <cell r="BK2889">
            <v>0</v>
          </cell>
          <cell r="BL2889"/>
          <cell r="BM2889"/>
          <cell r="BN2889"/>
          <cell r="BO2889"/>
          <cell r="BQ2889" t="str">
            <v>DPOT</v>
          </cell>
          <cell r="BS2889" t="str">
            <v/>
          </cell>
          <cell r="BT2889" t="str">
            <v/>
          </cell>
        </row>
        <row r="2890">
          <cell r="H2890">
            <v>1</v>
          </cell>
          <cell r="O2890">
            <v>226443</v>
          </cell>
          <cell r="P2890"/>
          <cell r="Q2890" t="str">
            <v>EST SOFA SOFT C/CAPA TC ELVAS/TC CAMBRAIA OFF WHITE</v>
          </cell>
          <cell r="R2890"/>
          <cell r="S2890"/>
          <cell r="T2890">
            <v>3</v>
          </cell>
          <cell r="U2890">
            <v>1.02</v>
          </cell>
          <cell r="V2890">
            <v>0.66</v>
          </cell>
          <cell r="W2890">
            <v>0</v>
          </cell>
          <cell r="X2890" t="str">
            <v>EST SOFA SOFT C/CAPA TC ELVAS/TC CAMBRAIA OFF WHITE - 3x1,02x0,66H</v>
          </cell>
          <cell r="Y2890">
            <v>0</v>
          </cell>
          <cell r="Z2890">
            <v>0.5</v>
          </cell>
          <cell r="AA2890">
            <v>0</v>
          </cell>
          <cell r="AB2890"/>
          <cell r="AC2890"/>
          <cell r="AD2890"/>
          <cell r="AE2890">
            <v>0</v>
          </cell>
          <cell r="AF2890">
            <v>0</v>
          </cell>
          <cell r="AG2890">
            <v>0</v>
          </cell>
          <cell r="AH2890">
            <v>0</v>
          </cell>
          <cell r="AI2890" t="str">
            <v xml:space="preserve">REF: </v>
          </cell>
          <cell r="AJ2890"/>
          <cell r="AK2890"/>
          <cell r="AL2890" t="str">
            <v>ETIQUETA DE ESTOQUE</v>
          </cell>
          <cell r="AM2890"/>
          <cell r="AN2890" t="str">
            <v/>
          </cell>
          <cell r="AO2890" t="str">
            <v/>
          </cell>
          <cell r="AP2890" t="str">
            <v/>
          </cell>
          <cell r="AQ2890" t="str">
            <v/>
          </cell>
          <cell r="AR2890" t="str">
            <v>ETIQUETA DE ESTOQUE - xxH</v>
          </cell>
          <cell r="AS2890"/>
          <cell r="AT2890" t="str">
            <v>EST</v>
          </cell>
          <cell r="AU2890" t="str">
            <v>EST</v>
          </cell>
          <cell r="AV2890" t="str">
            <v/>
          </cell>
          <cell r="AW2890">
            <v>52193.95</v>
          </cell>
          <cell r="AX2890">
            <v>-52193.95</v>
          </cell>
          <cell r="AY2890"/>
          <cell r="AZ2890" t="str">
            <v/>
          </cell>
          <cell r="BA2890"/>
          <cell r="BB2890"/>
          <cell r="BC2890"/>
          <cell r="BD2890" t="str">
            <v/>
          </cell>
          <cell r="BE2890">
            <v>0</v>
          </cell>
          <cell r="BF2890" t="str">
            <v/>
          </cell>
          <cell r="BG2890" t="str">
            <v/>
          </cell>
          <cell r="BH2890">
            <v>13</v>
          </cell>
          <cell r="BI2890" t="str">
            <v>0</v>
          </cell>
          <cell r="BJ2890">
            <v>0</v>
          </cell>
          <cell r="BK2890">
            <v>0</v>
          </cell>
          <cell r="BL2890"/>
          <cell r="BM2890"/>
          <cell r="BN2890"/>
          <cell r="BO2890"/>
          <cell r="BQ2890" t="str">
            <v>DPOT</v>
          </cell>
          <cell r="BS2890" t="str">
            <v/>
          </cell>
          <cell r="BT2890" t="str">
            <v/>
          </cell>
        </row>
        <row r="2891">
          <cell r="H2891">
            <v>1</v>
          </cell>
          <cell r="O2891">
            <v>226064</v>
          </cell>
          <cell r="P2891"/>
          <cell r="Q2891" t="str">
            <v>EST BANCO GUI (01 ASS) (SOLETA BEGE/BG36.5) (PINTURA) JEQ</v>
          </cell>
          <cell r="R2891"/>
          <cell r="S2891"/>
          <cell r="T2891">
            <v>0.42</v>
          </cell>
          <cell r="U2891">
            <v>0.42</v>
          </cell>
          <cell r="V2891">
            <v>0.42</v>
          </cell>
          <cell r="W2891">
            <v>0</v>
          </cell>
          <cell r="X2891" t="str">
            <v>EST BANCO GUI (01 ASS) (SOLETA BEGE/BG36.5) (PINTURA) JEQ - 0,42x0,42x0,42H</v>
          </cell>
          <cell r="Y2891">
            <v>0</v>
          </cell>
          <cell r="Z2891">
            <v>0</v>
          </cell>
          <cell r="AA2891">
            <v>0</v>
          </cell>
          <cell r="AB2891"/>
          <cell r="AC2891"/>
          <cell r="AD2891"/>
          <cell r="AE2891">
            <v>0</v>
          </cell>
          <cell r="AF2891">
            <v>0</v>
          </cell>
          <cell r="AG2891">
            <v>0</v>
          </cell>
          <cell r="AH2891">
            <v>0</v>
          </cell>
          <cell r="AI2891" t="str">
            <v xml:space="preserve">REF: </v>
          </cell>
          <cell r="AJ2891" t="str">
            <v>PRODUTO PRONTA ENTREGA</v>
          </cell>
          <cell r="AK2891"/>
          <cell r="AL2891" t="str">
            <v>ETIQUETA DE ESTOQUE</v>
          </cell>
          <cell r="AM2891"/>
          <cell r="AN2891" t="str">
            <v/>
          </cell>
          <cell r="AO2891" t="str">
            <v/>
          </cell>
          <cell r="AP2891" t="str">
            <v/>
          </cell>
          <cell r="AQ2891" t="str">
            <v/>
          </cell>
          <cell r="AR2891" t="str">
            <v>ETIQUETA DE ESTOQUE - xxH</v>
          </cell>
          <cell r="AS2891"/>
          <cell r="AT2891" t="str">
            <v>EST</v>
          </cell>
          <cell r="AU2891" t="str">
            <v>EST</v>
          </cell>
          <cell r="AV2891" t="str">
            <v/>
          </cell>
          <cell r="AW2891">
            <v>13200.08</v>
          </cell>
          <cell r="AX2891">
            <v>-13200.08</v>
          </cell>
          <cell r="AY2891"/>
          <cell r="AZ2891" t="str">
            <v/>
          </cell>
          <cell r="BA2891"/>
          <cell r="BB2891"/>
          <cell r="BC2891"/>
          <cell r="BD2891" t="str">
            <v/>
          </cell>
          <cell r="BE2891">
            <v>0</v>
          </cell>
          <cell r="BF2891" t="str">
            <v/>
          </cell>
          <cell r="BG2891" t="str">
            <v/>
          </cell>
          <cell r="BH2891">
            <v>13</v>
          </cell>
          <cell r="BI2891" t="str">
            <v>0</v>
          </cell>
          <cell r="BJ2891">
            <v>0</v>
          </cell>
          <cell r="BK2891">
            <v>0</v>
          </cell>
          <cell r="BL2891"/>
          <cell r="BM2891"/>
          <cell r="BN2891"/>
          <cell r="BO2891"/>
          <cell r="BQ2891" t="str">
            <v>DPOT</v>
          </cell>
          <cell r="BS2891" t="str">
            <v/>
          </cell>
          <cell r="BT2891" t="str">
            <v/>
          </cell>
        </row>
        <row r="2892">
          <cell r="H2892">
            <v>1</v>
          </cell>
          <cell r="O2892">
            <v>226063</v>
          </cell>
          <cell r="P2892"/>
          <cell r="Q2892" t="str">
            <v>EST BANCO GUI (01 ASS) (SOLETA PRETA/BG36.3) (PINTURA) JEQ</v>
          </cell>
          <cell r="R2892"/>
          <cell r="S2892"/>
          <cell r="T2892">
            <v>0.42</v>
          </cell>
          <cell r="U2892">
            <v>0.42</v>
          </cell>
          <cell r="V2892">
            <v>0.42</v>
          </cell>
          <cell r="W2892">
            <v>0</v>
          </cell>
          <cell r="X2892" t="str">
            <v>EST BANCO GUI (01 ASS) (SOLETA PRETA/BG36.3) (PINTURA) JEQ - 0,42x0,42x0,42H</v>
          </cell>
          <cell r="Y2892">
            <v>0</v>
          </cell>
          <cell r="Z2892">
            <v>0</v>
          </cell>
          <cell r="AA2892">
            <v>0</v>
          </cell>
          <cell r="AB2892"/>
          <cell r="AC2892"/>
          <cell r="AD2892"/>
          <cell r="AE2892">
            <v>0</v>
          </cell>
          <cell r="AF2892">
            <v>0</v>
          </cell>
          <cell r="AG2892">
            <v>0</v>
          </cell>
          <cell r="AH2892">
            <v>0</v>
          </cell>
          <cell r="AI2892" t="str">
            <v xml:space="preserve">REF: </v>
          </cell>
          <cell r="AJ2892" t="str">
            <v>PRODUTO PRONTA ENTREGA</v>
          </cell>
          <cell r="AK2892"/>
          <cell r="AL2892" t="str">
            <v>ETIQUETA DE ESTOQUE</v>
          </cell>
          <cell r="AM2892"/>
          <cell r="AN2892" t="str">
            <v/>
          </cell>
          <cell r="AO2892" t="str">
            <v/>
          </cell>
          <cell r="AP2892" t="str">
            <v/>
          </cell>
          <cell r="AQ2892" t="str">
            <v/>
          </cell>
          <cell r="AR2892" t="str">
            <v>ETIQUETA DE ESTOQUE - xxH</v>
          </cell>
          <cell r="AS2892"/>
          <cell r="AT2892" t="str">
            <v>EST</v>
          </cell>
          <cell r="AU2892" t="str">
            <v>EST</v>
          </cell>
          <cell r="AV2892" t="str">
            <v/>
          </cell>
          <cell r="AW2892">
            <v>13200.08</v>
          </cell>
          <cell r="AX2892">
            <v>-13200.08</v>
          </cell>
          <cell r="AY2892"/>
          <cell r="AZ2892" t="str">
            <v/>
          </cell>
          <cell r="BA2892"/>
          <cell r="BB2892"/>
          <cell r="BC2892"/>
          <cell r="BD2892" t="str">
            <v/>
          </cell>
          <cell r="BE2892">
            <v>0</v>
          </cell>
          <cell r="BF2892" t="str">
            <v/>
          </cell>
          <cell r="BG2892" t="str">
            <v/>
          </cell>
          <cell r="BH2892">
            <v>13</v>
          </cell>
          <cell r="BI2892" t="str">
            <v>0</v>
          </cell>
          <cell r="BJ2892">
            <v>0</v>
          </cell>
          <cell r="BK2892">
            <v>0</v>
          </cell>
          <cell r="BL2892"/>
          <cell r="BM2892"/>
          <cell r="BN2892"/>
          <cell r="BO2892"/>
          <cell r="BQ2892" t="str">
            <v>DPOT</v>
          </cell>
          <cell r="BS2892" t="str">
            <v/>
          </cell>
          <cell r="BT2892" t="str">
            <v/>
          </cell>
        </row>
        <row r="2893">
          <cell r="H2893">
            <v>1</v>
          </cell>
          <cell r="O2893">
            <v>226062</v>
          </cell>
          <cell r="P2893"/>
          <cell r="Q2893" t="str">
            <v>EST BANCO GUI (01 ASS) (SOLETA CRU/BG48.5) (PINTURA) JEQ</v>
          </cell>
          <cell r="R2893"/>
          <cell r="S2893"/>
          <cell r="T2893">
            <v>0.48</v>
          </cell>
          <cell r="U2893">
            <v>0.48</v>
          </cell>
          <cell r="V2893">
            <v>0.16</v>
          </cell>
          <cell r="W2893">
            <v>0</v>
          </cell>
          <cell r="X2893" t="str">
            <v>EST BANCO GUI (01 ASS) (SOLETA CRU/BG48.5) (PINTURA) JEQ - 0,48x0,48x0,16H</v>
          </cell>
          <cell r="Y2893">
            <v>0</v>
          </cell>
          <cell r="Z2893">
            <v>0</v>
          </cell>
          <cell r="AA2893">
            <v>0</v>
          </cell>
          <cell r="AB2893"/>
          <cell r="AC2893"/>
          <cell r="AD2893"/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 t="str">
            <v xml:space="preserve">REF: </v>
          </cell>
          <cell r="AJ2893" t="str">
            <v>PRODUTO PRONTA ENTREGA</v>
          </cell>
          <cell r="AK2893"/>
          <cell r="AL2893" t="str">
            <v>ETIQUETA DE ESTOQUE</v>
          </cell>
          <cell r="AM2893"/>
          <cell r="AN2893" t="str">
            <v/>
          </cell>
          <cell r="AO2893" t="str">
            <v/>
          </cell>
          <cell r="AP2893" t="str">
            <v/>
          </cell>
          <cell r="AQ2893" t="str">
            <v/>
          </cell>
          <cell r="AR2893" t="str">
            <v>ETIQUETA DE ESTOQUE - xxH</v>
          </cell>
          <cell r="AS2893"/>
          <cell r="AT2893" t="str">
            <v>EST</v>
          </cell>
          <cell r="AU2893" t="str">
            <v>EST</v>
          </cell>
          <cell r="AV2893" t="str">
            <v/>
          </cell>
          <cell r="AW2893">
            <v>13200.08</v>
          </cell>
          <cell r="AX2893">
            <v>-13200.08</v>
          </cell>
          <cell r="AY2893"/>
          <cell r="AZ2893" t="str">
            <v/>
          </cell>
          <cell r="BA2893"/>
          <cell r="BB2893"/>
          <cell r="BC2893"/>
          <cell r="BD2893" t="str">
            <v/>
          </cell>
          <cell r="BE2893">
            <v>0</v>
          </cell>
          <cell r="BF2893" t="str">
            <v/>
          </cell>
          <cell r="BG2893" t="str">
            <v/>
          </cell>
          <cell r="BH2893">
            <v>13</v>
          </cell>
          <cell r="BI2893" t="str">
            <v>0</v>
          </cell>
          <cell r="BJ2893">
            <v>0</v>
          </cell>
          <cell r="BK2893">
            <v>0</v>
          </cell>
          <cell r="BL2893"/>
          <cell r="BM2893"/>
          <cell r="BN2893"/>
          <cell r="BO2893"/>
          <cell r="BQ2893" t="str">
            <v>DPOT</v>
          </cell>
          <cell r="BS2893" t="str">
            <v/>
          </cell>
          <cell r="BT2893" t="str">
            <v/>
          </cell>
        </row>
        <row r="2894">
          <cell r="H2894">
            <v>1</v>
          </cell>
          <cell r="O2894">
            <v>226061</v>
          </cell>
          <cell r="P2894"/>
          <cell r="Q2894" t="str">
            <v>EST BANCO GUI (01 ASS) (SOLETA CAMEL/BG48.4) (PINTURA) JEQ</v>
          </cell>
          <cell r="R2894"/>
          <cell r="S2894"/>
          <cell r="T2894">
            <v>0.48</v>
          </cell>
          <cell r="U2894">
            <v>0.48</v>
          </cell>
          <cell r="V2894">
            <v>0.16</v>
          </cell>
          <cell r="W2894">
            <v>0</v>
          </cell>
          <cell r="X2894" t="str">
            <v>EST BANCO GUI (01 ASS) (SOLETA CAMEL/BG48.4) (PINTURA) JEQ - 0,48x0,48x0,16H</v>
          </cell>
          <cell r="Y2894">
            <v>0</v>
          </cell>
          <cell r="Z2894">
            <v>0</v>
          </cell>
          <cell r="AA2894">
            <v>0</v>
          </cell>
          <cell r="AB2894"/>
          <cell r="AC2894"/>
          <cell r="AD2894"/>
          <cell r="AE2894">
            <v>0</v>
          </cell>
          <cell r="AF2894">
            <v>0</v>
          </cell>
          <cell r="AG2894">
            <v>0</v>
          </cell>
          <cell r="AH2894">
            <v>0</v>
          </cell>
          <cell r="AI2894" t="str">
            <v xml:space="preserve">REF: </v>
          </cell>
          <cell r="AJ2894" t="str">
            <v>PRODUTO PRONTA ENTREGA</v>
          </cell>
          <cell r="AK2894"/>
          <cell r="AL2894" t="str">
            <v>ETIQUETA DE ESTOQUE</v>
          </cell>
          <cell r="AM2894"/>
          <cell r="AN2894" t="str">
            <v/>
          </cell>
          <cell r="AO2894" t="str">
            <v/>
          </cell>
          <cell r="AP2894" t="str">
            <v/>
          </cell>
          <cell r="AQ2894" t="str">
            <v/>
          </cell>
          <cell r="AR2894" t="str">
            <v>ETIQUETA DE ESTOQUE - xxH</v>
          </cell>
          <cell r="AS2894"/>
          <cell r="AT2894" t="str">
            <v>EST</v>
          </cell>
          <cell r="AU2894" t="str">
            <v>EST</v>
          </cell>
          <cell r="AV2894" t="str">
            <v/>
          </cell>
          <cell r="AW2894">
            <v>13200.08</v>
          </cell>
          <cell r="AX2894">
            <v>-13200.08</v>
          </cell>
          <cell r="AY2894"/>
          <cell r="AZ2894" t="str">
            <v/>
          </cell>
          <cell r="BA2894"/>
          <cell r="BB2894"/>
          <cell r="BC2894"/>
          <cell r="BD2894" t="str">
            <v/>
          </cell>
          <cell r="BE2894">
            <v>0</v>
          </cell>
          <cell r="BF2894" t="str">
            <v/>
          </cell>
          <cell r="BG2894" t="str">
            <v/>
          </cell>
          <cell r="BH2894">
            <v>13</v>
          </cell>
          <cell r="BI2894" t="str">
            <v>0</v>
          </cell>
          <cell r="BJ2894">
            <v>0</v>
          </cell>
          <cell r="BK2894">
            <v>0</v>
          </cell>
          <cell r="BL2894"/>
          <cell r="BM2894"/>
          <cell r="BN2894"/>
          <cell r="BO2894"/>
          <cell r="BQ2894" t="str">
            <v>DPOT</v>
          </cell>
          <cell r="BS2894" t="str">
            <v/>
          </cell>
          <cell r="BT2894" t="str">
            <v/>
          </cell>
        </row>
        <row r="2895">
          <cell r="H2895">
            <v>1</v>
          </cell>
          <cell r="O2895">
            <v>226060</v>
          </cell>
          <cell r="P2895"/>
          <cell r="Q2895" t="str">
            <v>EST BANQUETA BAR GUI H70 (SOLETA/CAMURA BG32.4)</v>
          </cell>
          <cell r="R2895"/>
          <cell r="S2895"/>
          <cell r="T2895">
            <v>0.32</v>
          </cell>
          <cell r="U2895">
            <v>0.32</v>
          </cell>
          <cell r="V2895">
            <v>0.7</v>
          </cell>
          <cell r="W2895">
            <v>0</v>
          </cell>
          <cell r="X2895" t="str">
            <v>EST BANQUETA BAR GUI H70 (SOLETA/CAMURA BG32.4) - 0,32x0,32x0,7H</v>
          </cell>
          <cell r="Y2895">
            <v>0</v>
          </cell>
          <cell r="Z2895">
            <v>0</v>
          </cell>
          <cell r="AA2895">
            <v>0</v>
          </cell>
          <cell r="AB2895"/>
          <cell r="AC2895"/>
          <cell r="AD2895"/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 t="str">
            <v xml:space="preserve">REF: </v>
          </cell>
          <cell r="AJ2895" t="str">
            <v>PRODUTO PRONTA ENTREGA</v>
          </cell>
          <cell r="AK2895"/>
          <cell r="AL2895" t="str">
            <v>ETIQUETA DE ESTOQUE</v>
          </cell>
          <cell r="AM2895"/>
          <cell r="AN2895" t="str">
            <v/>
          </cell>
          <cell r="AO2895" t="str">
            <v/>
          </cell>
          <cell r="AP2895" t="str">
            <v/>
          </cell>
          <cell r="AQ2895" t="str">
            <v/>
          </cell>
          <cell r="AR2895" t="str">
            <v>ETIQUETA DE ESTOQUE - xxH</v>
          </cell>
          <cell r="AS2895"/>
          <cell r="AT2895" t="str">
            <v>EST</v>
          </cell>
          <cell r="AU2895" t="str">
            <v>EST</v>
          </cell>
          <cell r="AV2895" t="str">
            <v/>
          </cell>
          <cell r="AW2895">
            <v>11776.54</v>
          </cell>
          <cell r="AX2895">
            <v>-11776.54</v>
          </cell>
          <cell r="AY2895"/>
          <cell r="AZ2895" t="str">
            <v/>
          </cell>
          <cell r="BA2895"/>
          <cell r="BB2895"/>
          <cell r="BC2895"/>
          <cell r="BD2895" t="str">
            <v/>
          </cell>
          <cell r="BE2895">
            <v>0</v>
          </cell>
          <cell r="BF2895" t="str">
            <v/>
          </cell>
          <cell r="BG2895" t="str">
            <v/>
          </cell>
          <cell r="BH2895">
            <v>13</v>
          </cell>
          <cell r="BI2895" t="str">
            <v>0</v>
          </cell>
          <cell r="BJ2895">
            <v>0</v>
          </cell>
          <cell r="BK2895">
            <v>0</v>
          </cell>
          <cell r="BL2895"/>
          <cell r="BM2895"/>
          <cell r="BN2895"/>
          <cell r="BO2895"/>
          <cell r="BQ2895" t="str">
            <v>DPOT</v>
          </cell>
          <cell r="BS2895" t="str">
            <v/>
          </cell>
          <cell r="BT2895" t="str">
            <v/>
          </cell>
        </row>
        <row r="2896">
          <cell r="H2896">
            <v>1</v>
          </cell>
          <cell r="O2896">
            <v>226059</v>
          </cell>
          <cell r="P2896"/>
          <cell r="Q2896" t="str">
            <v>EST BANQUETA BAR GUI H70 (SOLETA/CAMURA BG32.2) (PINTURA)</v>
          </cell>
          <cell r="R2896"/>
          <cell r="S2896"/>
          <cell r="T2896">
            <v>0.32</v>
          </cell>
          <cell r="U2896">
            <v>0.32</v>
          </cell>
          <cell r="V2896">
            <v>0.7</v>
          </cell>
          <cell r="W2896">
            <v>0</v>
          </cell>
          <cell r="X2896" t="str">
            <v>EST BANQUETA BAR GUI H70 (SOLETA/CAMURA BG32.2) (PINTURA) - 0,32x0,32x0,7H</v>
          </cell>
          <cell r="Y2896">
            <v>0</v>
          </cell>
          <cell r="Z2896">
            <v>0.5</v>
          </cell>
          <cell r="AA2896">
            <v>0</v>
          </cell>
          <cell r="AB2896"/>
          <cell r="AC2896"/>
          <cell r="AD2896"/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 t="str">
            <v xml:space="preserve">REF: </v>
          </cell>
          <cell r="AJ2896"/>
          <cell r="AK2896"/>
          <cell r="AL2896" t="str">
            <v>ETIQUETA DE ESTOQUE</v>
          </cell>
          <cell r="AM2896"/>
          <cell r="AN2896" t="str">
            <v/>
          </cell>
          <cell r="AO2896" t="str">
            <v/>
          </cell>
          <cell r="AP2896" t="str">
            <v/>
          </cell>
          <cell r="AQ2896" t="str">
            <v/>
          </cell>
          <cell r="AR2896" t="str">
            <v>ETIQUETA DE ESTOQUE - xxH</v>
          </cell>
          <cell r="AS2896"/>
          <cell r="AT2896" t="str">
            <v>EST</v>
          </cell>
          <cell r="AU2896" t="str">
            <v>EST</v>
          </cell>
          <cell r="AV2896" t="str">
            <v/>
          </cell>
          <cell r="AW2896">
            <v>11776.54</v>
          </cell>
          <cell r="AX2896">
            <v>-11776.54</v>
          </cell>
          <cell r="AY2896"/>
          <cell r="AZ2896" t="str">
            <v/>
          </cell>
          <cell r="BA2896"/>
          <cell r="BB2896"/>
          <cell r="BC2896"/>
          <cell r="BD2896" t="str">
            <v/>
          </cell>
          <cell r="BE2896">
            <v>0</v>
          </cell>
          <cell r="BF2896" t="str">
            <v/>
          </cell>
          <cell r="BG2896" t="str">
            <v/>
          </cell>
          <cell r="BH2896">
            <v>13</v>
          </cell>
          <cell r="BI2896" t="str">
            <v>0</v>
          </cell>
          <cell r="BJ2896">
            <v>0</v>
          </cell>
          <cell r="BK2896">
            <v>0</v>
          </cell>
          <cell r="BL2896"/>
          <cell r="BM2896"/>
          <cell r="BN2896"/>
          <cell r="BO2896"/>
          <cell r="BQ2896" t="str">
            <v>DPOT</v>
          </cell>
          <cell r="BS2896" t="str">
            <v/>
          </cell>
          <cell r="BT2896" t="str">
            <v/>
          </cell>
        </row>
        <row r="2897">
          <cell r="H2897">
            <v>0</v>
          </cell>
          <cell r="O2897">
            <v>226040</v>
          </cell>
          <cell r="P2897"/>
          <cell r="Q2897" t="str">
            <v>EST ESCRIVANINHA DESQUI (IMBUIA)</v>
          </cell>
          <cell r="R2897"/>
          <cell r="S2897"/>
          <cell r="T2897">
            <v>1.92</v>
          </cell>
          <cell r="U2897">
            <v>0.76</v>
          </cell>
          <cell r="V2897">
            <v>0.75</v>
          </cell>
          <cell r="W2897">
            <v>0</v>
          </cell>
          <cell r="X2897" t="str">
            <v>EST ESCRIVANINHA DESQUI (IMBUIA) - 1,92x0,76x0,75H</v>
          </cell>
          <cell r="Y2897">
            <v>0</v>
          </cell>
          <cell r="Z2897">
            <v>0.5</v>
          </cell>
          <cell r="AA2897">
            <v>0</v>
          </cell>
          <cell r="AB2897"/>
          <cell r="AC2897"/>
          <cell r="AD2897"/>
          <cell r="AE2897">
            <v>0</v>
          </cell>
          <cell r="AF2897">
            <v>0</v>
          </cell>
          <cell r="AG2897">
            <v>0</v>
          </cell>
          <cell r="AH2897">
            <v>0</v>
          </cell>
          <cell r="AI2897" t="str">
            <v xml:space="preserve">REF: </v>
          </cell>
          <cell r="AJ2897"/>
          <cell r="AK2897"/>
          <cell r="AL2897" t="str">
            <v>ETIQUETA DE ESTOQUE</v>
          </cell>
          <cell r="AM2897"/>
          <cell r="AN2897" t="str">
            <v/>
          </cell>
          <cell r="AO2897" t="str">
            <v/>
          </cell>
          <cell r="AP2897" t="str">
            <v/>
          </cell>
          <cell r="AQ2897" t="str">
            <v/>
          </cell>
          <cell r="AR2897" t="str">
            <v>ETIQUETA DE ESTOQUE - xxH</v>
          </cell>
          <cell r="AS2897"/>
          <cell r="AT2897" t="str">
            <v>EST</v>
          </cell>
          <cell r="AU2897" t="str">
            <v>EST</v>
          </cell>
          <cell r="AV2897" t="str">
            <v/>
          </cell>
          <cell r="AW2897">
            <v>43715.12</v>
          </cell>
          <cell r="AX2897">
            <v>-43715.12</v>
          </cell>
          <cell r="AY2897"/>
          <cell r="AZ2897" t="str">
            <v/>
          </cell>
          <cell r="BA2897"/>
          <cell r="BB2897"/>
          <cell r="BC2897"/>
          <cell r="BD2897" t="str">
            <v/>
          </cell>
          <cell r="BE2897">
            <v>0</v>
          </cell>
          <cell r="BF2897" t="str">
            <v/>
          </cell>
          <cell r="BG2897" t="str">
            <v/>
          </cell>
          <cell r="BH2897">
            <v>13</v>
          </cell>
          <cell r="BI2897" t="str">
            <v>0</v>
          </cell>
          <cell r="BJ2897">
            <v>0</v>
          </cell>
          <cell r="BK2897">
            <v>0</v>
          </cell>
          <cell r="BL2897"/>
          <cell r="BM2897"/>
          <cell r="BN2897"/>
          <cell r="BO2897"/>
          <cell r="BQ2897" t="str">
            <v>DPOT</v>
          </cell>
          <cell r="BS2897" t="str">
            <v/>
          </cell>
          <cell r="BT2897" t="str">
            <v/>
          </cell>
        </row>
        <row r="2898">
          <cell r="H2898">
            <v>0</v>
          </cell>
          <cell r="O2898">
            <v>225977</v>
          </cell>
          <cell r="P2898"/>
          <cell r="Q2898" t="str">
            <v>EST MOVEL AUXILIAR QUADRADINHO (1 PORTA) (PINHO DE RIGA)</v>
          </cell>
          <cell r="R2898"/>
          <cell r="S2898"/>
          <cell r="T2898">
            <v>0.52</v>
          </cell>
          <cell r="U2898">
            <v>0.55000000000000004</v>
          </cell>
          <cell r="V2898">
            <v>0.59</v>
          </cell>
          <cell r="W2898">
            <v>0</v>
          </cell>
          <cell r="X2898" t="str">
            <v>EST MOVEL AUXILIAR QUADRADINHO (1 PORTA) (PINHO DE RIGA) - 0,52x0,55x0,59H</v>
          </cell>
          <cell r="Y2898">
            <v>0</v>
          </cell>
          <cell r="Z2898">
            <v>0</v>
          </cell>
          <cell r="AA2898">
            <v>0</v>
          </cell>
          <cell r="AB2898"/>
          <cell r="AC2898"/>
          <cell r="AD2898"/>
          <cell r="AE2898">
            <v>0</v>
          </cell>
          <cell r="AF2898">
            <v>0</v>
          </cell>
          <cell r="AG2898">
            <v>0</v>
          </cell>
          <cell r="AH2898">
            <v>0</v>
          </cell>
          <cell r="AI2898" t="str">
            <v xml:space="preserve">REF: </v>
          </cell>
          <cell r="AJ2898" t="str">
            <v>PRODUTO PRONTA ENTREGA</v>
          </cell>
          <cell r="AK2898"/>
          <cell r="AL2898" t="str">
            <v>ETIQUETA DE ESTOQUE</v>
          </cell>
          <cell r="AM2898"/>
          <cell r="AN2898" t="str">
            <v/>
          </cell>
          <cell r="AO2898" t="str">
            <v/>
          </cell>
          <cell r="AP2898" t="str">
            <v/>
          </cell>
          <cell r="AQ2898" t="str">
            <v/>
          </cell>
          <cell r="AR2898" t="str">
            <v>ETIQUETA DE ESTOQUE - xxH</v>
          </cell>
          <cell r="AS2898"/>
          <cell r="AT2898" t="str">
            <v>EST</v>
          </cell>
          <cell r="AU2898" t="str">
            <v>EST</v>
          </cell>
          <cell r="AV2898" t="str">
            <v/>
          </cell>
          <cell r="AW2898">
            <v>9358.3700000000008</v>
          </cell>
          <cell r="AX2898">
            <v>-9358.3700000000008</v>
          </cell>
          <cell r="AY2898"/>
          <cell r="AZ2898" t="str">
            <v/>
          </cell>
          <cell r="BA2898"/>
          <cell r="BB2898"/>
          <cell r="BC2898"/>
          <cell r="BD2898" t="str">
            <v/>
          </cell>
          <cell r="BE2898">
            <v>0</v>
          </cell>
          <cell r="BF2898" t="str">
            <v/>
          </cell>
          <cell r="BG2898" t="str">
            <v/>
          </cell>
          <cell r="BH2898">
            <v>13</v>
          </cell>
          <cell r="BI2898" t="str">
            <v>0</v>
          </cell>
          <cell r="BJ2898">
            <v>0</v>
          </cell>
          <cell r="BK2898">
            <v>0</v>
          </cell>
          <cell r="BL2898"/>
          <cell r="BM2898"/>
          <cell r="BN2898"/>
          <cell r="BO2898"/>
          <cell r="BQ2898" t="str">
            <v>DPOT</v>
          </cell>
          <cell r="BS2898" t="str">
            <v/>
          </cell>
          <cell r="BT2898" t="str">
            <v/>
          </cell>
        </row>
        <row r="2899">
          <cell r="H2899">
            <v>1</v>
          </cell>
          <cell r="O2899">
            <v>225846</v>
          </cell>
          <cell r="P2899"/>
          <cell r="Q2899" t="str">
            <v>EST POLTRONA PREGUICA BAIXA (GIR) (SUCUPIRA) COURO PIG CAFE</v>
          </cell>
          <cell r="R2899"/>
          <cell r="S2899"/>
          <cell r="T2899">
            <v>0.66</v>
          </cell>
          <cell r="U2899">
            <v>0.9</v>
          </cell>
          <cell r="V2899">
            <v>0.78</v>
          </cell>
          <cell r="W2899">
            <v>0</v>
          </cell>
          <cell r="X2899" t="str">
            <v>EST POLTRONA PREGUICA BAIXA (GIR) (SUCUPIRA) COURO PIG CAFE - 0,66x0,9x0,78H</v>
          </cell>
          <cell r="Y2899">
            <v>0</v>
          </cell>
          <cell r="Z2899">
            <v>0.5</v>
          </cell>
          <cell r="AA2899">
            <v>0</v>
          </cell>
          <cell r="AB2899"/>
          <cell r="AC2899"/>
          <cell r="AD2899"/>
          <cell r="AE2899">
            <v>0</v>
          </cell>
          <cell r="AF2899">
            <v>0</v>
          </cell>
          <cell r="AG2899">
            <v>0</v>
          </cell>
          <cell r="AH2899">
            <v>0</v>
          </cell>
          <cell r="AI2899" t="str">
            <v xml:space="preserve">REF: </v>
          </cell>
          <cell r="AJ2899"/>
          <cell r="AK2899"/>
          <cell r="AL2899" t="str">
            <v>ETIQUETA DE ESTOQUE</v>
          </cell>
          <cell r="AM2899"/>
          <cell r="AN2899" t="str">
            <v/>
          </cell>
          <cell r="AO2899" t="str">
            <v/>
          </cell>
          <cell r="AP2899" t="str">
            <v/>
          </cell>
          <cell r="AQ2899" t="str">
            <v/>
          </cell>
          <cell r="AR2899" t="str">
            <v>ETIQUETA DE ESTOQUE - xxH</v>
          </cell>
          <cell r="AS2899"/>
          <cell r="AT2899" t="str">
            <v>EST</v>
          </cell>
          <cell r="AU2899" t="str">
            <v>EST</v>
          </cell>
          <cell r="AV2899" t="str">
            <v/>
          </cell>
          <cell r="AW2899">
            <v>37170.080000000002</v>
          </cell>
          <cell r="AX2899">
            <v>-37170.080000000002</v>
          </cell>
          <cell r="AY2899"/>
          <cell r="AZ2899" t="str">
            <v/>
          </cell>
          <cell r="BA2899"/>
          <cell r="BB2899"/>
          <cell r="BC2899"/>
          <cell r="BD2899" t="str">
            <v/>
          </cell>
          <cell r="BE2899">
            <v>0</v>
          </cell>
          <cell r="BF2899" t="str">
            <v/>
          </cell>
          <cell r="BG2899" t="str">
            <v/>
          </cell>
          <cell r="BH2899">
            <v>13</v>
          </cell>
          <cell r="BI2899" t="str">
            <v>0</v>
          </cell>
          <cell r="BJ2899">
            <v>0</v>
          </cell>
          <cell r="BK2899">
            <v>0</v>
          </cell>
          <cell r="BL2899"/>
          <cell r="BM2899"/>
          <cell r="BN2899"/>
          <cell r="BO2899"/>
          <cell r="BQ2899" t="str">
            <v>DPOT</v>
          </cell>
          <cell r="BS2899" t="str">
            <v/>
          </cell>
          <cell r="BT2899" t="str">
            <v/>
          </cell>
        </row>
        <row r="2900">
          <cell r="H2900">
            <v>8</v>
          </cell>
          <cell r="O2900">
            <v>225845</v>
          </cell>
          <cell r="P2900"/>
          <cell r="Q2900" t="str">
            <v>EST CADEIRA BOA (FREIJO NAT) 24401719 LISO SAG INDIGO</v>
          </cell>
          <cell r="R2900"/>
          <cell r="S2900"/>
          <cell r="T2900">
            <v>0.48</v>
          </cell>
          <cell r="U2900">
            <v>0.65</v>
          </cell>
          <cell r="V2900">
            <v>0.8</v>
          </cell>
          <cell r="W2900">
            <v>0</v>
          </cell>
          <cell r="X2900" t="str">
            <v>EST CADEIRA BOA (FREIJO NAT) 24401719 LISO SAG INDIGO - 0,48x0,65x0,8H</v>
          </cell>
          <cell r="Y2900">
            <v>0</v>
          </cell>
          <cell r="Z2900">
            <v>0</v>
          </cell>
          <cell r="AA2900">
            <v>0</v>
          </cell>
          <cell r="AB2900"/>
          <cell r="AC2900"/>
          <cell r="AD2900"/>
          <cell r="AE2900">
            <v>0</v>
          </cell>
          <cell r="AF2900">
            <v>0</v>
          </cell>
          <cell r="AG2900">
            <v>0</v>
          </cell>
          <cell r="AH2900">
            <v>0</v>
          </cell>
          <cell r="AI2900" t="str">
            <v xml:space="preserve">REF: </v>
          </cell>
          <cell r="AJ2900" t="str">
            <v>PRODUTO PRONTA ENTREGA</v>
          </cell>
          <cell r="AK2900"/>
          <cell r="AL2900" t="str">
            <v>ETIQUETA DE ESTOQUE</v>
          </cell>
          <cell r="AM2900"/>
          <cell r="AN2900" t="str">
            <v/>
          </cell>
          <cell r="AO2900" t="str">
            <v/>
          </cell>
          <cell r="AP2900" t="str">
            <v/>
          </cell>
          <cell r="AQ2900" t="str">
            <v/>
          </cell>
          <cell r="AR2900" t="str">
            <v>ETIQUETA DE ESTOQUE - xxH</v>
          </cell>
          <cell r="AS2900"/>
          <cell r="AT2900" t="str">
            <v>EST</v>
          </cell>
          <cell r="AU2900" t="str">
            <v>EST</v>
          </cell>
          <cell r="AV2900" t="str">
            <v/>
          </cell>
          <cell r="AW2900">
            <v>16285.15</v>
          </cell>
          <cell r="AX2900">
            <v>-16285.15</v>
          </cell>
          <cell r="AY2900"/>
          <cell r="AZ2900" t="str">
            <v/>
          </cell>
          <cell r="BA2900"/>
          <cell r="BB2900"/>
          <cell r="BC2900"/>
          <cell r="BD2900" t="str">
            <v/>
          </cell>
          <cell r="BE2900">
            <v>0</v>
          </cell>
          <cell r="BF2900" t="str">
            <v/>
          </cell>
          <cell r="BG2900" t="str">
            <v/>
          </cell>
          <cell r="BH2900">
            <v>13</v>
          </cell>
          <cell r="BI2900" t="str">
            <v>0</v>
          </cell>
          <cell r="BJ2900">
            <v>0</v>
          </cell>
          <cell r="BK2900">
            <v>0</v>
          </cell>
          <cell r="BL2900"/>
          <cell r="BM2900"/>
          <cell r="BN2900"/>
          <cell r="BO2900"/>
          <cell r="BQ2900" t="str">
            <v>DPOT</v>
          </cell>
          <cell r="BS2900" t="str">
            <v/>
          </cell>
          <cell r="BT2900" t="str">
            <v/>
          </cell>
        </row>
        <row r="2901">
          <cell r="H2901">
            <v>1</v>
          </cell>
          <cell r="O2901">
            <v>225834</v>
          </cell>
          <cell r="P2901"/>
          <cell r="Q2901" t="str">
            <v>EST SOFA SOFT C/CAPA TC CAMBRAIA BRANCO/TC SAGG INDIGO</v>
          </cell>
          <cell r="R2901"/>
          <cell r="S2901"/>
          <cell r="T2901">
            <v>3</v>
          </cell>
          <cell r="U2901">
            <v>1.02</v>
          </cell>
          <cell r="V2901">
            <v>0.66</v>
          </cell>
          <cell r="W2901">
            <v>0</v>
          </cell>
          <cell r="X2901" t="str">
            <v>EST SOFA SOFT C/CAPA TC CAMBRAIA BRANCO/TC SAGG INDIGO - 3x1,02x0,66H</v>
          </cell>
          <cell r="Y2901">
            <v>0</v>
          </cell>
          <cell r="Z2901">
            <v>0</v>
          </cell>
          <cell r="AA2901">
            <v>0</v>
          </cell>
          <cell r="AB2901"/>
          <cell r="AC2901"/>
          <cell r="AD2901"/>
          <cell r="AE2901">
            <v>0</v>
          </cell>
          <cell r="AF2901">
            <v>0</v>
          </cell>
          <cell r="AG2901">
            <v>0</v>
          </cell>
          <cell r="AH2901">
            <v>0</v>
          </cell>
          <cell r="AI2901" t="str">
            <v xml:space="preserve">REF: </v>
          </cell>
          <cell r="AJ2901" t="str">
            <v>PRODUTO PRONTA ENTREGA</v>
          </cell>
          <cell r="AK2901"/>
          <cell r="AL2901" t="str">
            <v>ETIQUETA DE ESTOQUE</v>
          </cell>
          <cell r="AM2901"/>
          <cell r="AN2901" t="str">
            <v/>
          </cell>
          <cell r="AO2901" t="str">
            <v/>
          </cell>
          <cell r="AP2901" t="str">
            <v/>
          </cell>
          <cell r="AQ2901" t="str">
            <v/>
          </cell>
          <cell r="AR2901" t="str">
            <v>ETIQUETA DE ESTOQUE - xxH</v>
          </cell>
          <cell r="AS2901"/>
          <cell r="AT2901" t="str">
            <v>EST</v>
          </cell>
          <cell r="AU2901" t="str">
            <v>EST</v>
          </cell>
          <cell r="AV2901" t="str">
            <v/>
          </cell>
          <cell r="AW2901">
            <v>68836.399999999994</v>
          </cell>
          <cell r="AX2901">
            <v>-68836.399999999994</v>
          </cell>
          <cell r="AY2901"/>
          <cell r="AZ2901" t="str">
            <v/>
          </cell>
          <cell r="BA2901"/>
          <cell r="BB2901"/>
          <cell r="BC2901"/>
          <cell r="BD2901" t="str">
            <v/>
          </cell>
          <cell r="BE2901">
            <v>0</v>
          </cell>
          <cell r="BF2901" t="str">
            <v/>
          </cell>
          <cell r="BG2901" t="str">
            <v/>
          </cell>
          <cell r="BH2901">
            <v>13</v>
          </cell>
          <cell r="BI2901" t="str">
            <v>0</v>
          </cell>
          <cell r="BJ2901">
            <v>0</v>
          </cell>
          <cell r="BK2901">
            <v>0</v>
          </cell>
          <cell r="BL2901"/>
          <cell r="BM2901"/>
          <cell r="BN2901"/>
          <cell r="BO2901"/>
          <cell r="BQ2901" t="str">
            <v>DPOT</v>
          </cell>
          <cell r="BS2901" t="str">
            <v/>
          </cell>
          <cell r="BT2901" t="str">
            <v/>
          </cell>
        </row>
        <row r="2902">
          <cell r="H2902">
            <v>0</v>
          </cell>
          <cell r="O2902">
            <v>225821</v>
          </cell>
          <cell r="P2902"/>
          <cell r="Q2902" t="str">
            <v>EST APARADOR CAICARA (IPE/IMBUIA) (CON)</v>
          </cell>
          <cell r="R2902"/>
          <cell r="S2902"/>
          <cell r="T2902">
            <v>2.9</v>
          </cell>
          <cell r="U2902">
            <v>0.46</v>
          </cell>
          <cell r="V2902">
            <v>0.9</v>
          </cell>
          <cell r="W2902">
            <v>0</v>
          </cell>
          <cell r="X2902" t="str">
            <v>EST APARADOR CAICARA (IPE/IMBUIA) (CON) - 2,9x0,46x0,9H</v>
          </cell>
          <cell r="Y2902">
            <v>0</v>
          </cell>
          <cell r="Z2902">
            <v>0</v>
          </cell>
          <cell r="AA2902">
            <v>0</v>
          </cell>
          <cell r="AB2902"/>
          <cell r="AC2902"/>
          <cell r="AD2902"/>
          <cell r="AE2902">
            <v>0</v>
          </cell>
          <cell r="AF2902">
            <v>0</v>
          </cell>
          <cell r="AG2902">
            <v>0</v>
          </cell>
          <cell r="AH2902">
            <v>0</v>
          </cell>
          <cell r="AI2902" t="str">
            <v xml:space="preserve">REF: </v>
          </cell>
          <cell r="AJ2902" t="str">
            <v>PRODUTO PRONTA ENTREGA</v>
          </cell>
          <cell r="AK2902"/>
          <cell r="AL2902" t="str">
            <v>ETIQUETA DE ESTOQUE</v>
          </cell>
          <cell r="AM2902"/>
          <cell r="AN2902" t="str">
            <v/>
          </cell>
          <cell r="AO2902" t="str">
            <v/>
          </cell>
          <cell r="AP2902" t="str">
            <v/>
          </cell>
          <cell r="AQ2902" t="str">
            <v/>
          </cell>
          <cell r="AR2902" t="str">
            <v>ETIQUETA DE ESTOQUE - xxH</v>
          </cell>
          <cell r="AS2902"/>
          <cell r="AT2902" t="str">
            <v>EST</v>
          </cell>
          <cell r="AU2902" t="str">
            <v>EST</v>
          </cell>
          <cell r="AV2902" t="str">
            <v/>
          </cell>
          <cell r="AW2902">
            <v>57788.5</v>
          </cell>
          <cell r="AX2902">
            <v>-57788.5</v>
          </cell>
          <cell r="AY2902"/>
          <cell r="AZ2902" t="str">
            <v/>
          </cell>
          <cell r="BA2902"/>
          <cell r="BB2902"/>
          <cell r="BC2902"/>
          <cell r="BD2902" t="str">
            <v/>
          </cell>
          <cell r="BE2902">
            <v>0</v>
          </cell>
          <cell r="BF2902" t="str">
            <v/>
          </cell>
          <cell r="BG2902" t="str">
            <v/>
          </cell>
          <cell r="BH2902">
            <v>5</v>
          </cell>
          <cell r="BI2902" t="str">
            <v>0</v>
          </cell>
          <cell r="BJ2902">
            <v>0</v>
          </cell>
          <cell r="BK2902">
            <v>0</v>
          </cell>
          <cell r="BL2902"/>
          <cell r="BM2902"/>
          <cell r="BN2902"/>
          <cell r="BO2902"/>
          <cell r="BQ2902" t="str">
            <v>DPOT</v>
          </cell>
          <cell r="BS2902" t="str">
            <v/>
          </cell>
          <cell r="BT2902" t="str">
            <v/>
          </cell>
        </row>
        <row r="2903">
          <cell r="H2903">
            <v>1</v>
          </cell>
          <cell r="O2903">
            <v>225792</v>
          </cell>
          <cell r="P2903"/>
          <cell r="Q2903" t="str">
            <v>EST POLTRONA JULIA ESTAR (TELA NATURAL) (MAD B COR 03)</v>
          </cell>
          <cell r="R2903"/>
          <cell r="S2903"/>
          <cell r="T2903">
            <v>0.66</v>
          </cell>
          <cell r="U2903">
            <v>0.63</v>
          </cell>
          <cell r="V2903">
            <v>0.74</v>
          </cell>
          <cell r="W2903">
            <v>0</v>
          </cell>
          <cell r="X2903" t="str">
            <v>EST POLTRONA JULIA ESTAR (TELA NATURAL) (MAD B COR 03) - 0,66x0,63x0,74H</v>
          </cell>
          <cell r="Y2903">
            <v>0</v>
          </cell>
          <cell r="Z2903">
            <v>0</v>
          </cell>
          <cell r="AA2903">
            <v>0</v>
          </cell>
          <cell r="AB2903"/>
          <cell r="AC2903"/>
          <cell r="AD2903"/>
          <cell r="AE2903">
            <v>0</v>
          </cell>
          <cell r="AF2903">
            <v>0</v>
          </cell>
          <cell r="AG2903">
            <v>0</v>
          </cell>
          <cell r="AH2903">
            <v>0</v>
          </cell>
          <cell r="AI2903" t="str">
            <v xml:space="preserve">REF: </v>
          </cell>
          <cell r="AJ2903" t="str">
            <v>PRODUTO PRONTA ENTREGA</v>
          </cell>
          <cell r="AK2903"/>
          <cell r="AL2903" t="str">
            <v>ETIQUETA DE ESTOQUE</v>
          </cell>
          <cell r="AM2903"/>
          <cell r="AN2903" t="str">
            <v/>
          </cell>
          <cell r="AO2903" t="str">
            <v/>
          </cell>
          <cell r="AP2903" t="str">
            <v/>
          </cell>
          <cell r="AQ2903" t="str">
            <v/>
          </cell>
          <cell r="AR2903" t="str">
            <v>ETIQUETA DE ESTOQUE - xxH</v>
          </cell>
          <cell r="AS2903"/>
          <cell r="AT2903" t="str">
            <v>EST</v>
          </cell>
          <cell r="AU2903" t="str">
            <v>EST</v>
          </cell>
          <cell r="AV2903" t="str">
            <v/>
          </cell>
          <cell r="AW2903">
            <v>33296.46</v>
          </cell>
          <cell r="AX2903">
            <v>-33296.46</v>
          </cell>
          <cell r="AY2903"/>
          <cell r="AZ2903" t="str">
            <v/>
          </cell>
          <cell r="BA2903"/>
          <cell r="BB2903"/>
          <cell r="BC2903"/>
          <cell r="BD2903" t="str">
            <v/>
          </cell>
          <cell r="BE2903">
            <v>0</v>
          </cell>
          <cell r="BF2903" t="str">
            <v/>
          </cell>
          <cell r="BG2903" t="str">
            <v/>
          </cell>
          <cell r="BH2903">
            <v>13</v>
          </cell>
          <cell r="BI2903" t="str">
            <v>0</v>
          </cell>
          <cell r="BJ2903">
            <v>0</v>
          </cell>
          <cell r="BK2903">
            <v>0</v>
          </cell>
          <cell r="BL2903"/>
          <cell r="BM2903"/>
          <cell r="BN2903"/>
          <cell r="BO2903"/>
          <cell r="BQ2903" t="str">
            <v>DPOT</v>
          </cell>
          <cell r="BS2903" t="str">
            <v/>
          </cell>
          <cell r="BT2903" t="str">
            <v/>
          </cell>
        </row>
        <row r="2904">
          <cell r="H2904">
            <v>1</v>
          </cell>
          <cell r="O2904">
            <v>225790</v>
          </cell>
          <cell r="P2904"/>
          <cell r="Q2904" t="str">
            <v>EST POLTRONA JULIA ESTAR (TELA NATURAL) (MAD A COR 01)</v>
          </cell>
          <cell r="R2904"/>
          <cell r="S2904"/>
          <cell r="T2904">
            <v>0.66</v>
          </cell>
          <cell r="U2904">
            <v>0.63</v>
          </cell>
          <cell r="V2904">
            <v>0.74</v>
          </cell>
          <cell r="W2904">
            <v>0</v>
          </cell>
          <cell r="X2904" t="str">
            <v>EST POLTRONA JULIA ESTAR (TELA NATURAL) (MAD A COR 01) - 0,66x0,63x0,74H</v>
          </cell>
          <cell r="Y2904">
            <v>0</v>
          </cell>
          <cell r="Z2904">
            <v>0</v>
          </cell>
          <cell r="AA2904">
            <v>0</v>
          </cell>
          <cell r="AB2904"/>
          <cell r="AC2904"/>
          <cell r="AD2904"/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 t="str">
            <v xml:space="preserve">REF: </v>
          </cell>
          <cell r="AJ2904" t="str">
            <v>PRODUTO PRONTA ENTREGA</v>
          </cell>
          <cell r="AK2904"/>
          <cell r="AL2904" t="str">
            <v>ETIQUETA DE ESTOQUE</v>
          </cell>
          <cell r="AM2904"/>
          <cell r="AN2904" t="str">
            <v/>
          </cell>
          <cell r="AO2904" t="str">
            <v/>
          </cell>
          <cell r="AP2904" t="str">
            <v/>
          </cell>
          <cell r="AQ2904" t="str">
            <v/>
          </cell>
          <cell r="AR2904" t="str">
            <v>ETIQUETA DE ESTOQUE - xxH</v>
          </cell>
          <cell r="AS2904"/>
          <cell r="AT2904" t="str">
            <v>EST</v>
          </cell>
          <cell r="AU2904" t="str">
            <v>EST</v>
          </cell>
          <cell r="AV2904" t="str">
            <v/>
          </cell>
          <cell r="AW2904">
            <v>34296.57</v>
          </cell>
          <cell r="AX2904">
            <v>-34296.57</v>
          </cell>
          <cell r="AY2904"/>
          <cell r="AZ2904" t="str">
            <v/>
          </cell>
          <cell r="BA2904"/>
          <cell r="BB2904"/>
          <cell r="BC2904"/>
          <cell r="BD2904" t="str">
            <v/>
          </cell>
          <cell r="BE2904">
            <v>0</v>
          </cell>
          <cell r="BF2904" t="str">
            <v/>
          </cell>
          <cell r="BG2904" t="str">
            <v/>
          </cell>
          <cell r="BH2904">
            <v>13</v>
          </cell>
          <cell r="BI2904" t="str">
            <v>0</v>
          </cell>
          <cell r="BJ2904">
            <v>0</v>
          </cell>
          <cell r="BK2904">
            <v>0</v>
          </cell>
          <cell r="BL2904"/>
          <cell r="BM2904"/>
          <cell r="BN2904"/>
          <cell r="BO2904"/>
          <cell r="BQ2904" t="str">
            <v>DPOT</v>
          </cell>
          <cell r="BS2904" t="str">
            <v/>
          </cell>
          <cell r="BT2904" t="str">
            <v/>
          </cell>
        </row>
        <row r="2905">
          <cell r="H2905">
            <v>9</v>
          </cell>
          <cell r="O2905">
            <v>225782</v>
          </cell>
          <cell r="P2905"/>
          <cell r="Q2905" t="str">
            <v>EST BANCO GB (TELA NAT) (SUCUPIRA) (ACO PTO)</v>
          </cell>
          <cell r="R2905"/>
          <cell r="S2905"/>
          <cell r="T2905">
            <v>0.42</v>
          </cell>
          <cell r="U2905">
            <v>0.42</v>
          </cell>
          <cell r="V2905">
            <v>0.45</v>
          </cell>
          <cell r="W2905">
            <v>0</v>
          </cell>
          <cell r="X2905" t="str">
            <v>EST BANCO GB (TELA NAT) (SUCUPIRA) (ACO PTO) - 0,42x0,42x0,45H</v>
          </cell>
          <cell r="Y2905">
            <v>0</v>
          </cell>
          <cell r="Z2905">
            <v>0</v>
          </cell>
          <cell r="AA2905">
            <v>0</v>
          </cell>
          <cell r="AB2905"/>
          <cell r="AC2905"/>
          <cell r="AD2905"/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 t="str">
            <v xml:space="preserve">REF: </v>
          </cell>
          <cell r="AJ2905" t="str">
            <v>PRODUTO PRONTA ENTREGA</v>
          </cell>
          <cell r="AK2905"/>
          <cell r="AL2905" t="str">
            <v>ETIQUETA DE ESTOQUE</v>
          </cell>
          <cell r="AM2905"/>
          <cell r="AN2905" t="str">
            <v/>
          </cell>
          <cell r="AO2905" t="str">
            <v/>
          </cell>
          <cell r="AP2905" t="str">
            <v/>
          </cell>
          <cell r="AQ2905" t="str">
            <v/>
          </cell>
          <cell r="AR2905" t="str">
            <v>ETIQUETA DE ESTOQUE - xxH</v>
          </cell>
          <cell r="AS2905"/>
          <cell r="AT2905" t="str">
            <v>EST</v>
          </cell>
          <cell r="AU2905" t="str">
            <v>EST</v>
          </cell>
          <cell r="AV2905" t="str">
            <v/>
          </cell>
          <cell r="AW2905">
            <v>3617.81</v>
          </cell>
          <cell r="AX2905">
            <v>-3617.81</v>
          </cell>
          <cell r="AY2905"/>
          <cell r="AZ2905" t="str">
            <v/>
          </cell>
          <cell r="BA2905"/>
          <cell r="BB2905"/>
          <cell r="BC2905"/>
          <cell r="BD2905" t="str">
            <v/>
          </cell>
          <cell r="BE2905">
            <v>0</v>
          </cell>
          <cell r="BF2905" t="str">
            <v/>
          </cell>
          <cell r="BG2905" t="str">
            <v/>
          </cell>
          <cell r="BH2905">
            <v>13</v>
          </cell>
          <cell r="BI2905" t="str">
            <v>0</v>
          </cell>
          <cell r="BJ2905">
            <v>0</v>
          </cell>
          <cell r="BK2905">
            <v>0</v>
          </cell>
          <cell r="BL2905"/>
          <cell r="BM2905"/>
          <cell r="BN2905"/>
          <cell r="BO2905"/>
          <cell r="BQ2905" t="str">
            <v>DPOT</v>
          </cell>
          <cell r="BS2905" t="str">
            <v/>
          </cell>
          <cell r="BT2905" t="str">
            <v/>
          </cell>
        </row>
        <row r="2906">
          <cell r="H2906">
            <v>4</v>
          </cell>
          <cell r="O2906">
            <v>225646</v>
          </cell>
          <cell r="P2906"/>
          <cell r="Q2906" t="str">
            <v>EST LUMINARIA XIBO (LATAO CROMADO) (FREIJO NATURAL)</v>
          </cell>
          <cell r="R2906"/>
          <cell r="S2906"/>
          <cell r="T2906">
            <v>0.46</v>
          </cell>
          <cell r="U2906">
            <v>0</v>
          </cell>
          <cell r="V2906">
            <v>0.63</v>
          </cell>
          <cell r="W2906">
            <v>0.46</v>
          </cell>
          <cell r="X2906" t="str">
            <v>EST LUMINARIA XIBO (LATAO CROMADO) (FREIJO NATURAL) - Ø0,46x0,63H</v>
          </cell>
          <cell r="Y2906">
            <v>0</v>
          </cell>
          <cell r="Z2906">
            <v>0</v>
          </cell>
          <cell r="AA2906">
            <v>0</v>
          </cell>
          <cell r="AB2906"/>
          <cell r="AC2906"/>
          <cell r="AD2906"/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 t="str">
            <v xml:space="preserve">REF: </v>
          </cell>
          <cell r="AJ2906" t="str">
            <v>PRODUTO PRONTA ENTREGA</v>
          </cell>
          <cell r="AK2906"/>
          <cell r="AL2906" t="str">
            <v>ETIQUETA DE ESTOQUE</v>
          </cell>
          <cell r="AM2906"/>
          <cell r="AN2906" t="str">
            <v/>
          </cell>
          <cell r="AO2906" t="str">
            <v/>
          </cell>
          <cell r="AP2906" t="str">
            <v/>
          </cell>
          <cell r="AQ2906" t="str">
            <v/>
          </cell>
          <cell r="AR2906" t="str">
            <v>ETIQUETA DE ESTOQUE - xxH</v>
          </cell>
          <cell r="AS2906"/>
          <cell r="AT2906" t="str">
            <v>EST</v>
          </cell>
          <cell r="AU2906" t="str">
            <v>EST</v>
          </cell>
          <cell r="AV2906" t="str">
            <v/>
          </cell>
          <cell r="AW2906">
            <v>26094.959999999999</v>
          </cell>
          <cell r="AX2906">
            <v>-26094.959999999999</v>
          </cell>
          <cell r="AY2906"/>
          <cell r="AZ2906" t="str">
            <v/>
          </cell>
          <cell r="BA2906"/>
          <cell r="BB2906"/>
          <cell r="BC2906"/>
          <cell r="BD2906" t="str">
            <v/>
          </cell>
          <cell r="BE2906">
            <v>0</v>
          </cell>
          <cell r="BF2906" t="str">
            <v/>
          </cell>
          <cell r="BG2906" t="str">
            <v/>
          </cell>
          <cell r="BH2906">
            <v>13</v>
          </cell>
          <cell r="BI2906" t="str">
            <v>0</v>
          </cell>
          <cell r="BJ2906">
            <v>0</v>
          </cell>
          <cell r="BK2906">
            <v>0</v>
          </cell>
          <cell r="BL2906"/>
          <cell r="BM2906"/>
          <cell r="BN2906"/>
          <cell r="BO2906"/>
          <cell r="BQ2906" t="str">
            <v>DPOT</v>
          </cell>
          <cell r="BS2906" t="str">
            <v/>
          </cell>
          <cell r="BT2906" t="str">
            <v/>
          </cell>
        </row>
        <row r="2907">
          <cell r="H2907">
            <v>1</v>
          </cell>
          <cell r="O2907">
            <v>225624</v>
          </cell>
          <cell r="P2907"/>
          <cell r="Q2907" t="str">
            <v>EST BANQUETA BAR TIAO H61 (MAD B COR 03) TC CHEVR LI1354 NT</v>
          </cell>
          <cell r="R2907"/>
          <cell r="S2907"/>
          <cell r="T2907">
            <v>0.48</v>
          </cell>
          <cell r="U2907">
            <v>0.52</v>
          </cell>
          <cell r="V2907">
            <v>0.91</v>
          </cell>
          <cell r="W2907">
            <v>0</v>
          </cell>
          <cell r="X2907" t="str">
            <v>EST BANQUETA BAR TIAO H61 (MAD B COR 03) TC CHEVR LI1354 NT - 0,48x0,52x0,91H</v>
          </cell>
          <cell r="Y2907">
            <v>0</v>
          </cell>
          <cell r="Z2907">
            <v>0.5</v>
          </cell>
          <cell r="AA2907">
            <v>0</v>
          </cell>
          <cell r="AB2907"/>
          <cell r="AC2907"/>
          <cell r="AD2907"/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 t="str">
            <v xml:space="preserve">REF: </v>
          </cell>
          <cell r="AJ2907"/>
          <cell r="AK2907"/>
          <cell r="AL2907" t="str">
            <v>ETIQUETA DE ESTOQUE</v>
          </cell>
          <cell r="AM2907"/>
          <cell r="AN2907" t="str">
            <v/>
          </cell>
          <cell r="AO2907" t="str">
            <v/>
          </cell>
          <cell r="AP2907" t="str">
            <v/>
          </cell>
          <cell r="AQ2907" t="str">
            <v/>
          </cell>
          <cell r="AR2907" t="str">
            <v>ETIQUETA DE ESTOQUE - xxH</v>
          </cell>
          <cell r="AS2907"/>
          <cell r="AT2907" t="str">
            <v>EST</v>
          </cell>
          <cell r="AU2907" t="str">
            <v>EST</v>
          </cell>
          <cell r="AV2907" t="str">
            <v/>
          </cell>
          <cell r="AW2907">
            <v>14954.39</v>
          </cell>
          <cell r="AX2907">
            <v>-14954.39</v>
          </cell>
          <cell r="AY2907"/>
          <cell r="AZ2907" t="str">
            <v/>
          </cell>
          <cell r="BA2907"/>
          <cell r="BB2907"/>
          <cell r="BC2907"/>
          <cell r="BD2907" t="str">
            <v/>
          </cell>
          <cell r="BE2907">
            <v>0</v>
          </cell>
          <cell r="BF2907" t="str">
            <v/>
          </cell>
          <cell r="BG2907" t="str">
            <v/>
          </cell>
          <cell r="BH2907">
            <v>13</v>
          </cell>
          <cell r="BI2907" t="str">
            <v>0</v>
          </cell>
          <cell r="BJ2907">
            <v>0</v>
          </cell>
          <cell r="BK2907">
            <v>0</v>
          </cell>
          <cell r="BL2907"/>
          <cell r="BM2907"/>
          <cell r="BN2907"/>
          <cell r="BO2907"/>
          <cell r="BQ2907" t="str">
            <v>DPOT</v>
          </cell>
          <cell r="BS2907" t="str">
            <v/>
          </cell>
          <cell r="BT2907" t="str">
            <v/>
          </cell>
        </row>
        <row r="2908">
          <cell r="H2908">
            <v>1</v>
          </cell>
          <cell r="O2908">
            <v>225198</v>
          </cell>
          <cell r="P2908"/>
          <cell r="Q2908" t="str">
            <v>EST MESA JANTAR CONE (TPO PAU FERRO NT) CONCRETO PRETO</v>
          </cell>
          <cell r="R2908"/>
          <cell r="S2908"/>
          <cell r="T2908">
            <v>0</v>
          </cell>
          <cell r="U2908">
            <v>0</v>
          </cell>
          <cell r="V2908">
            <v>0.75</v>
          </cell>
          <cell r="W2908">
            <v>0</v>
          </cell>
          <cell r="X2908" t="str">
            <v>EST MESA JANTAR CONE (TPO PAU FERRO NT) CONCRETO PRETO - Ø0x0,75H</v>
          </cell>
          <cell r="Y2908">
            <v>0</v>
          </cell>
          <cell r="Z2908">
            <v>0</v>
          </cell>
          <cell r="AA2908">
            <v>0</v>
          </cell>
          <cell r="AB2908"/>
          <cell r="AC2908"/>
          <cell r="AD2908"/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 t="str">
            <v xml:space="preserve">REF: </v>
          </cell>
          <cell r="AJ2908" t="str">
            <v>PRODUTO PRONTA ENTREGA</v>
          </cell>
          <cell r="AK2908"/>
          <cell r="AL2908" t="str">
            <v>ETIQUETA DE ESTOQUE</v>
          </cell>
          <cell r="AM2908"/>
          <cell r="AN2908" t="str">
            <v/>
          </cell>
          <cell r="AO2908" t="str">
            <v/>
          </cell>
          <cell r="AP2908" t="str">
            <v/>
          </cell>
          <cell r="AQ2908" t="str">
            <v/>
          </cell>
          <cell r="AR2908" t="str">
            <v>ETIQUETA DE ESTOQUE - xxH</v>
          </cell>
          <cell r="AS2908"/>
          <cell r="AT2908" t="str">
            <v>EST</v>
          </cell>
          <cell r="AU2908" t="str">
            <v>EST</v>
          </cell>
          <cell r="AV2908" t="str">
            <v/>
          </cell>
          <cell r="AW2908">
            <v>44438.47</v>
          </cell>
          <cell r="AX2908">
            <v>-44438.47</v>
          </cell>
          <cell r="AY2908"/>
          <cell r="AZ2908" t="str">
            <v/>
          </cell>
          <cell r="BA2908"/>
          <cell r="BB2908"/>
          <cell r="BC2908"/>
          <cell r="BD2908" t="str">
            <v/>
          </cell>
          <cell r="BE2908">
            <v>0</v>
          </cell>
          <cell r="BF2908" t="str">
            <v/>
          </cell>
          <cell r="BG2908" t="str">
            <v/>
          </cell>
          <cell r="BH2908">
            <v>13</v>
          </cell>
          <cell r="BI2908" t="str">
            <v>0</v>
          </cell>
          <cell r="BJ2908">
            <v>0</v>
          </cell>
          <cell r="BK2908">
            <v>0</v>
          </cell>
          <cell r="BL2908"/>
          <cell r="BM2908"/>
          <cell r="BN2908"/>
          <cell r="BO2908"/>
          <cell r="BQ2908" t="str">
            <v>DPOT</v>
          </cell>
          <cell r="BS2908" t="str">
            <v/>
          </cell>
          <cell r="BT2908" t="str">
            <v/>
          </cell>
        </row>
        <row r="2909">
          <cell r="H2909">
            <v>1</v>
          </cell>
          <cell r="O2909">
            <v>224968</v>
          </cell>
          <cell r="P2909"/>
          <cell r="Q2909" t="str">
            <v>EST BUFFET OBLONGO (P FERRO CLARO) (PTO FSC SOLID)</v>
          </cell>
          <cell r="R2909"/>
          <cell r="S2909"/>
          <cell r="T2909">
            <v>2.5</v>
          </cell>
          <cell r="U2909">
            <v>0.5</v>
          </cell>
          <cell r="V2909">
            <v>0.74</v>
          </cell>
          <cell r="W2909">
            <v>0</v>
          </cell>
          <cell r="X2909" t="str">
            <v>EST BUFFET OBLONGO (P FERRO CLARO) (PTO FSC SOLID) - 2,5x0,5x0,74H</v>
          </cell>
          <cell r="Y2909">
            <v>0</v>
          </cell>
          <cell r="Z2909">
            <v>0</v>
          </cell>
          <cell r="AA2909">
            <v>0</v>
          </cell>
          <cell r="AB2909"/>
          <cell r="AC2909"/>
          <cell r="AD2909"/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 t="str">
            <v xml:space="preserve">REF: </v>
          </cell>
          <cell r="AJ2909" t="str">
            <v>PRODUTO PRONTA ENTREGA</v>
          </cell>
          <cell r="AK2909"/>
          <cell r="AL2909" t="str">
            <v>ETIQUETA DE ESTOQUE</v>
          </cell>
          <cell r="AM2909"/>
          <cell r="AN2909" t="str">
            <v/>
          </cell>
          <cell r="AO2909" t="str">
            <v/>
          </cell>
          <cell r="AP2909" t="str">
            <v/>
          </cell>
          <cell r="AQ2909" t="str">
            <v/>
          </cell>
          <cell r="AR2909" t="str">
            <v>ETIQUETA DE ESTOQUE - xxH</v>
          </cell>
          <cell r="AS2909"/>
          <cell r="AT2909" t="str">
            <v>EST</v>
          </cell>
          <cell r="AU2909" t="str">
            <v>EST</v>
          </cell>
          <cell r="AV2909" t="str">
            <v/>
          </cell>
          <cell r="AW2909">
            <v>188621.38</v>
          </cell>
          <cell r="AX2909">
            <v>-188621.38</v>
          </cell>
          <cell r="AY2909"/>
          <cell r="AZ2909" t="str">
            <v/>
          </cell>
          <cell r="BA2909"/>
          <cell r="BB2909"/>
          <cell r="BC2909"/>
          <cell r="BD2909" t="str">
            <v/>
          </cell>
          <cell r="BE2909">
            <v>0</v>
          </cell>
          <cell r="BF2909" t="str">
            <v/>
          </cell>
          <cell r="BG2909" t="str">
            <v/>
          </cell>
          <cell r="BH2909">
            <v>13</v>
          </cell>
          <cell r="BI2909" t="str">
            <v>0</v>
          </cell>
          <cell r="BJ2909">
            <v>0</v>
          </cell>
          <cell r="BK2909">
            <v>0</v>
          </cell>
          <cell r="BL2909"/>
          <cell r="BM2909"/>
          <cell r="BN2909"/>
          <cell r="BO2909"/>
          <cell r="BQ2909" t="str">
            <v>DPOT</v>
          </cell>
          <cell r="BS2909" t="str">
            <v/>
          </cell>
          <cell r="BT2909" t="str">
            <v/>
          </cell>
        </row>
        <row r="2910">
          <cell r="H2910">
            <v>0</v>
          </cell>
          <cell r="O2910">
            <v>224670</v>
          </cell>
          <cell r="P2910"/>
          <cell r="Q2910" t="str">
            <v>EST CADEIRA OMAR C/B ALT (MAD B LOURO ESP) TC EL MEDA WHITE</v>
          </cell>
          <cell r="R2910"/>
          <cell r="S2910"/>
          <cell r="T2910">
            <v>0.55000000000000004</v>
          </cell>
          <cell r="U2910">
            <v>0.55000000000000004</v>
          </cell>
          <cell r="V2910">
            <v>0.82</v>
          </cell>
          <cell r="W2910">
            <v>0</v>
          </cell>
          <cell r="X2910" t="str">
            <v>EST CADEIRA OMAR C/B ALT (MAD B LOURO ESP) TC EL MEDA WHITE - 0,55x0,55x0,82H</v>
          </cell>
          <cell r="Y2910">
            <v>0</v>
          </cell>
          <cell r="Z2910">
            <v>0</v>
          </cell>
          <cell r="AA2910">
            <v>0</v>
          </cell>
          <cell r="AB2910"/>
          <cell r="AC2910"/>
          <cell r="AD2910"/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 t="str">
            <v xml:space="preserve">REF: </v>
          </cell>
          <cell r="AJ2910" t="str">
            <v>PRODUTO PRONTA ENTREGA</v>
          </cell>
          <cell r="AK2910"/>
          <cell r="AL2910" t="str">
            <v>ETIQUETA DE ESTOQUE</v>
          </cell>
          <cell r="AM2910"/>
          <cell r="AN2910" t="str">
            <v/>
          </cell>
          <cell r="AO2910" t="str">
            <v/>
          </cell>
          <cell r="AP2910" t="str">
            <v/>
          </cell>
          <cell r="AQ2910" t="str">
            <v/>
          </cell>
          <cell r="AR2910" t="str">
            <v>ETIQUETA DE ESTOQUE - xxH</v>
          </cell>
          <cell r="AS2910"/>
          <cell r="AT2910" t="str">
            <v>EST</v>
          </cell>
          <cell r="AU2910" t="str">
            <v>EST</v>
          </cell>
          <cell r="AV2910" t="str">
            <v/>
          </cell>
          <cell r="AW2910">
            <v>10888.93</v>
          </cell>
          <cell r="AX2910">
            <v>-10888.93</v>
          </cell>
          <cell r="AY2910"/>
          <cell r="AZ2910" t="str">
            <v/>
          </cell>
          <cell r="BA2910"/>
          <cell r="BB2910"/>
          <cell r="BC2910"/>
          <cell r="BD2910" t="str">
            <v/>
          </cell>
          <cell r="BE2910">
            <v>0</v>
          </cell>
          <cell r="BF2910" t="str">
            <v/>
          </cell>
          <cell r="BG2910" t="str">
            <v/>
          </cell>
          <cell r="BH2910">
            <v>13</v>
          </cell>
          <cell r="BI2910" t="str">
            <v>0</v>
          </cell>
          <cell r="BJ2910">
            <v>0</v>
          </cell>
          <cell r="BK2910">
            <v>0</v>
          </cell>
          <cell r="BL2910"/>
          <cell r="BM2910"/>
          <cell r="BN2910"/>
          <cell r="BO2910"/>
          <cell r="BQ2910" t="str">
            <v>DPOT</v>
          </cell>
          <cell r="BS2910" t="str">
            <v/>
          </cell>
          <cell r="BT2910" t="str">
            <v/>
          </cell>
        </row>
        <row r="2911">
          <cell r="H2911">
            <v>1</v>
          </cell>
          <cell r="O2911">
            <v>224158</v>
          </cell>
          <cell r="P2911"/>
          <cell r="Q2911" t="str">
            <v>EST BASE CENTRO GELSOMINA (P) (SUCUPIRA)</v>
          </cell>
          <cell r="R2911"/>
          <cell r="S2911"/>
          <cell r="T2911">
            <v>1.34</v>
          </cell>
          <cell r="U2911">
            <v>0.63</v>
          </cell>
          <cell r="V2911">
            <v>0.33</v>
          </cell>
          <cell r="W2911">
            <v>0</v>
          </cell>
          <cell r="X2911" t="str">
            <v>EST BASE CENTRO GELSOMINA (P) (SUCUPIRA) - 1,34x0,63x0,33H</v>
          </cell>
          <cell r="Y2911">
            <v>0</v>
          </cell>
          <cell r="Z2911">
            <v>0</v>
          </cell>
          <cell r="AA2911">
            <v>0</v>
          </cell>
          <cell r="AB2911"/>
          <cell r="AC2911"/>
          <cell r="AD2911"/>
          <cell r="AE2911">
            <v>0</v>
          </cell>
          <cell r="AF2911">
            <v>0</v>
          </cell>
          <cell r="AG2911">
            <v>0</v>
          </cell>
          <cell r="AH2911">
            <v>0</v>
          </cell>
          <cell r="AI2911" t="str">
            <v xml:space="preserve">REF: </v>
          </cell>
          <cell r="AJ2911" t="str">
            <v>PRODUTO PRONTA ENTREGA</v>
          </cell>
          <cell r="AK2911"/>
          <cell r="AL2911" t="str">
            <v>ETIQUETA DE ESTOQUE</v>
          </cell>
          <cell r="AM2911"/>
          <cell r="AN2911" t="str">
            <v/>
          </cell>
          <cell r="AO2911" t="str">
            <v/>
          </cell>
          <cell r="AP2911" t="str">
            <v/>
          </cell>
          <cell r="AQ2911" t="str">
            <v/>
          </cell>
          <cell r="AR2911" t="str">
            <v>ETIQUETA DE ESTOQUE - xxH</v>
          </cell>
          <cell r="AS2911"/>
          <cell r="AT2911" t="str">
            <v>EST</v>
          </cell>
          <cell r="AU2911" t="str">
            <v>EST</v>
          </cell>
          <cell r="AV2911" t="str">
            <v/>
          </cell>
          <cell r="AW2911">
            <v>21149.06</v>
          </cell>
          <cell r="AX2911">
            <v>-21149.06</v>
          </cell>
          <cell r="AY2911"/>
          <cell r="AZ2911" t="str">
            <v/>
          </cell>
          <cell r="BA2911"/>
          <cell r="BB2911"/>
          <cell r="BC2911"/>
          <cell r="BD2911" t="str">
            <v/>
          </cell>
          <cell r="BE2911">
            <v>0</v>
          </cell>
          <cell r="BF2911" t="str">
            <v/>
          </cell>
          <cell r="BG2911" t="str">
            <v/>
          </cell>
          <cell r="BH2911">
            <v>13</v>
          </cell>
          <cell r="BI2911" t="str">
            <v>0</v>
          </cell>
          <cell r="BJ2911">
            <v>0</v>
          </cell>
          <cell r="BK2911">
            <v>0</v>
          </cell>
          <cell r="BL2911"/>
          <cell r="BM2911"/>
          <cell r="BN2911"/>
          <cell r="BO2911"/>
          <cell r="BQ2911" t="str">
            <v>DPOT</v>
          </cell>
          <cell r="BS2911" t="str">
            <v/>
          </cell>
          <cell r="BT2911" t="str">
            <v/>
          </cell>
        </row>
        <row r="2912">
          <cell r="H2912">
            <v>1</v>
          </cell>
          <cell r="O2912">
            <v>224089</v>
          </cell>
          <cell r="P2912"/>
          <cell r="Q2912" t="str">
            <v>EST BASE JANTAR CONE (TAMPO FORN) (CONCRETO PRETO)</v>
          </cell>
          <cell r="R2912"/>
          <cell r="S2912"/>
          <cell r="T2912">
            <v>0.35</v>
          </cell>
          <cell r="U2912">
            <v>0</v>
          </cell>
          <cell r="V2912">
            <v>0.7</v>
          </cell>
          <cell r="W2912">
            <v>0</v>
          </cell>
          <cell r="X2912" t="str">
            <v>EST BASE JANTAR CONE (TAMPO FORN) (CONCRETO PRETO) - Ø0x0,7H</v>
          </cell>
          <cell r="Y2912">
            <v>0</v>
          </cell>
          <cell r="Z2912">
            <v>0.5</v>
          </cell>
          <cell r="AA2912">
            <v>0</v>
          </cell>
          <cell r="AB2912"/>
          <cell r="AC2912"/>
          <cell r="AD2912"/>
          <cell r="AE2912">
            <v>0</v>
          </cell>
          <cell r="AF2912">
            <v>0</v>
          </cell>
          <cell r="AG2912">
            <v>0</v>
          </cell>
          <cell r="AH2912">
            <v>0</v>
          </cell>
          <cell r="AI2912" t="str">
            <v xml:space="preserve">REF: </v>
          </cell>
          <cell r="AJ2912"/>
          <cell r="AK2912"/>
          <cell r="AL2912" t="str">
            <v>ETIQUETA DE ESTOQUE</v>
          </cell>
          <cell r="AM2912"/>
          <cell r="AN2912" t="str">
            <v/>
          </cell>
          <cell r="AO2912" t="str">
            <v/>
          </cell>
          <cell r="AP2912" t="str">
            <v/>
          </cell>
          <cell r="AQ2912" t="str">
            <v/>
          </cell>
          <cell r="AR2912" t="str">
            <v>ETIQUETA DE ESTOQUE - xxH</v>
          </cell>
          <cell r="AS2912"/>
          <cell r="AT2912" t="str">
            <v>EST</v>
          </cell>
          <cell r="AU2912" t="str">
            <v>EST</v>
          </cell>
          <cell r="AV2912" t="str">
            <v/>
          </cell>
          <cell r="AW2912">
            <v>12946.39</v>
          </cell>
          <cell r="AX2912">
            <v>-12946.39</v>
          </cell>
          <cell r="AY2912"/>
          <cell r="AZ2912" t="str">
            <v/>
          </cell>
          <cell r="BA2912"/>
          <cell r="BB2912"/>
          <cell r="BC2912"/>
          <cell r="BD2912" t="str">
            <v/>
          </cell>
          <cell r="BE2912">
            <v>0</v>
          </cell>
          <cell r="BF2912" t="str">
            <v/>
          </cell>
          <cell r="BG2912" t="str">
            <v/>
          </cell>
          <cell r="BH2912">
            <v>13</v>
          </cell>
          <cell r="BI2912" t="str">
            <v>0</v>
          </cell>
          <cell r="BJ2912">
            <v>0</v>
          </cell>
          <cell r="BK2912">
            <v>0</v>
          </cell>
          <cell r="BL2912"/>
          <cell r="BM2912"/>
          <cell r="BN2912"/>
          <cell r="BO2912"/>
          <cell r="BQ2912" t="str">
            <v>DPOT</v>
          </cell>
          <cell r="BS2912" t="str">
            <v/>
          </cell>
          <cell r="BT2912" t="str">
            <v/>
          </cell>
        </row>
        <row r="2913">
          <cell r="H2913">
            <v>1</v>
          </cell>
          <cell r="O2913">
            <v>223739</v>
          </cell>
          <cell r="P2913"/>
          <cell r="Q2913" t="str">
            <v>EST POLTRONA STELLA (BAIXA) (MAD A COR 01) TC EL MEDA AQUA</v>
          </cell>
          <cell r="R2913"/>
          <cell r="S2913"/>
          <cell r="T2913">
            <v>0.74</v>
          </cell>
          <cell r="U2913">
            <v>0.92</v>
          </cell>
          <cell r="V2913">
            <v>0.69</v>
          </cell>
          <cell r="W2913">
            <v>0</v>
          </cell>
          <cell r="X2913" t="str">
            <v>EST POLTRONA STELLA (BAIXA) (MAD A COR 01) TC EL MEDA AQUA - 0,74x0,92x0,69H</v>
          </cell>
          <cell r="Y2913">
            <v>0</v>
          </cell>
          <cell r="Z2913">
            <v>0</v>
          </cell>
          <cell r="AA2913">
            <v>0</v>
          </cell>
          <cell r="AB2913"/>
          <cell r="AC2913"/>
          <cell r="AD2913"/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 t="str">
            <v xml:space="preserve">REF: </v>
          </cell>
          <cell r="AJ2913" t="str">
            <v>PRODUTO PRONTA ENTREGA</v>
          </cell>
          <cell r="AK2913"/>
          <cell r="AL2913" t="str">
            <v>ETIQUETA DE ESTOQUE</v>
          </cell>
          <cell r="AM2913"/>
          <cell r="AN2913" t="str">
            <v/>
          </cell>
          <cell r="AO2913" t="str">
            <v/>
          </cell>
          <cell r="AP2913" t="str">
            <v/>
          </cell>
          <cell r="AQ2913" t="str">
            <v/>
          </cell>
          <cell r="AR2913" t="str">
            <v>ETIQUETA DE ESTOQUE - xxH</v>
          </cell>
          <cell r="AS2913"/>
          <cell r="AT2913" t="str">
            <v>EST</v>
          </cell>
          <cell r="AU2913" t="str">
            <v>EST</v>
          </cell>
          <cell r="AV2913" t="str">
            <v/>
          </cell>
          <cell r="AW2913">
            <v>56512.51</v>
          </cell>
          <cell r="AX2913">
            <v>-56512.51</v>
          </cell>
          <cell r="AY2913"/>
          <cell r="AZ2913" t="str">
            <v/>
          </cell>
          <cell r="BA2913"/>
          <cell r="BB2913"/>
          <cell r="BC2913"/>
          <cell r="BD2913" t="str">
            <v/>
          </cell>
          <cell r="BE2913">
            <v>0</v>
          </cell>
          <cell r="BF2913" t="str">
            <v/>
          </cell>
          <cell r="BG2913" t="str">
            <v/>
          </cell>
          <cell r="BH2913">
            <v>13</v>
          </cell>
          <cell r="BI2913" t="str">
            <v>0</v>
          </cell>
          <cell r="BJ2913">
            <v>0</v>
          </cell>
          <cell r="BK2913">
            <v>0</v>
          </cell>
          <cell r="BL2913"/>
          <cell r="BM2913"/>
          <cell r="BN2913"/>
          <cell r="BO2913"/>
          <cell r="BQ2913" t="str">
            <v>DPOT</v>
          </cell>
          <cell r="BS2913" t="str">
            <v/>
          </cell>
          <cell r="BT2913" t="str">
            <v/>
          </cell>
        </row>
        <row r="2914">
          <cell r="H2914">
            <v>2</v>
          </cell>
          <cell r="O2914">
            <v>223659</v>
          </cell>
          <cell r="P2914"/>
          <cell r="Q2914" t="str">
            <v>EST BANQUETA BAR MARESIAS (B) (NAUTICA PRETA CUMARU POL)</v>
          </cell>
          <cell r="R2914"/>
          <cell r="S2914"/>
          <cell r="T2914">
            <v>0.49</v>
          </cell>
          <cell r="U2914">
            <v>0.4</v>
          </cell>
          <cell r="V2914">
            <v>0.72</v>
          </cell>
          <cell r="W2914">
            <v>0</v>
          </cell>
          <cell r="X2914" t="str">
            <v>EST BANQUETA BAR MARESIAS (B) (NAUTICA PRETA CUMARU POL) - 0,49x0,4x0,72H</v>
          </cell>
          <cell r="Y2914">
            <v>0</v>
          </cell>
          <cell r="Z2914">
            <v>0</v>
          </cell>
          <cell r="AA2914">
            <v>0</v>
          </cell>
          <cell r="AB2914"/>
          <cell r="AC2914"/>
          <cell r="AD2914"/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 t="str">
            <v xml:space="preserve">REF: </v>
          </cell>
          <cell r="AJ2914" t="str">
            <v>PRODUTO PRONTA ENTREGA</v>
          </cell>
          <cell r="AK2914"/>
          <cell r="AL2914" t="str">
            <v>ETIQUETA DE ESTOQUE</v>
          </cell>
          <cell r="AM2914"/>
          <cell r="AN2914" t="str">
            <v/>
          </cell>
          <cell r="AO2914" t="str">
            <v/>
          </cell>
          <cell r="AP2914" t="str">
            <v/>
          </cell>
          <cell r="AQ2914" t="str">
            <v/>
          </cell>
          <cell r="AR2914" t="str">
            <v>ETIQUETA DE ESTOQUE - xxH</v>
          </cell>
          <cell r="AS2914"/>
          <cell r="AT2914" t="str">
            <v>EST</v>
          </cell>
          <cell r="AU2914" t="str">
            <v>EST</v>
          </cell>
          <cell r="AV2914" t="str">
            <v/>
          </cell>
          <cell r="AW2914">
            <v>6228.19</v>
          </cell>
          <cell r="AX2914">
            <v>-6228.19</v>
          </cell>
          <cell r="AY2914"/>
          <cell r="AZ2914" t="str">
            <v/>
          </cell>
          <cell r="BA2914"/>
          <cell r="BB2914"/>
          <cell r="BC2914"/>
          <cell r="BD2914" t="str">
            <v/>
          </cell>
          <cell r="BE2914">
            <v>0</v>
          </cell>
          <cell r="BF2914" t="str">
            <v/>
          </cell>
          <cell r="BG2914" t="str">
            <v/>
          </cell>
          <cell r="BH2914">
            <v>203</v>
          </cell>
          <cell r="BI2914" t="str">
            <v>0</v>
          </cell>
          <cell r="BJ2914">
            <v>0</v>
          </cell>
          <cell r="BK2914">
            <v>0</v>
          </cell>
          <cell r="BL2914"/>
          <cell r="BM2914"/>
          <cell r="BN2914"/>
          <cell r="BO2914"/>
          <cell r="BQ2914" t="str">
            <v>DPOT</v>
          </cell>
          <cell r="BS2914" t="str">
            <v/>
          </cell>
          <cell r="BT2914" t="str">
            <v/>
          </cell>
        </row>
        <row r="2915">
          <cell r="H2915">
            <v>2</v>
          </cell>
          <cell r="O2915">
            <v>223658</v>
          </cell>
          <cell r="P2915"/>
          <cell r="Q2915" t="str">
            <v>EST BANCO MARESIAS (NAUTICA PRETA) (CUMARU POLIDO)</v>
          </cell>
          <cell r="R2915"/>
          <cell r="S2915"/>
          <cell r="T2915">
            <v>0.49</v>
          </cell>
          <cell r="U2915">
            <v>0.4</v>
          </cell>
          <cell r="V2915">
            <v>0.45</v>
          </cell>
          <cell r="W2915">
            <v>0</v>
          </cell>
          <cell r="X2915" t="str">
            <v>EST BANCO MARESIAS (NAUTICA PRETA) (CUMARU POLIDO) - 0,49x0,4x0,45H</v>
          </cell>
          <cell r="Y2915">
            <v>0</v>
          </cell>
          <cell r="Z2915">
            <v>0</v>
          </cell>
          <cell r="AA2915">
            <v>0</v>
          </cell>
          <cell r="AB2915"/>
          <cell r="AC2915"/>
          <cell r="AD2915"/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 t="str">
            <v xml:space="preserve">REF: </v>
          </cell>
          <cell r="AJ2915" t="str">
            <v>PRODUTO PRONTA ENTREGA</v>
          </cell>
          <cell r="AK2915"/>
          <cell r="AL2915" t="str">
            <v>ETIQUETA DE ESTOQUE</v>
          </cell>
          <cell r="AM2915"/>
          <cell r="AN2915" t="str">
            <v/>
          </cell>
          <cell r="AO2915" t="str">
            <v/>
          </cell>
          <cell r="AP2915" t="str">
            <v/>
          </cell>
          <cell r="AQ2915" t="str">
            <v/>
          </cell>
          <cell r="AR2915" t="str">
            <v>ETIQUETA DE ESTOQUE - xxH</v>
          </cell>
          <cell r="AS2915"/>
          <cell r="AT2915" t="str">
            <v>EST</v>
          </cell>
          <cell r="AU2915" t="str">
            <v>EST</v>
          </cell>
          <cell r="AV2915" t="str">
            <v/>
          </cell>
          <cell r="AW2915">
            <v>5477.31</v>
          </cell>
          <cell r="AX2915">
            <v>-5477.31</v>
          </cell>
          <cell r="AY2915"/>
          <cell r="AZ2915" t="str">
            <v/>
          </cell>
          <cell r="BA2915"/>
          <cell r="BB2915"/>
          <cell r="BC2915"/>
          <cell r="BD2915" t="str">
            <v/>
          </cell>
          <cell r="BE2915">
            <v>0</v>
          </cell>
          <cell r="BF2915" t="str">
            <v/>
          </cell>
          <cell r="BG2915" t="str">
            <v/>
          </cell>
          <cell r="BH2915">
            <v>203</v>
          </cell>
          <cell r="BI2915" t="str">
            <v>0</v>
          </cell>
          <cell r="BJ2915">
            <v>0</v>
          </cell>
          <cell r="BK2915">
            <v>0</v>
          </cell>
          <cell r="BL2915"/>
          <cell r="BM2915"/>
          <cell r="BN2915"/>
          <cell r="BO2915"/>
          <cell r="BQ2915" t="str">
            <v>DPOT</v>
          </cell>
          <cell r="BS2915" t="str">
            <v/>
          </cell>
          <cell r="BT2915" t="str">
            <v/>
          </cell>
        </row>
        <row r="2916">
          <cell r="H2916">
            <v>4</v>
          </cell>
          <cell r="O2916">
            <v>223657</v>
          </cell>
          <cell r="P2916"/>
          <cell r="Q2916" t="str">
            <v>EST CADEIRA MARESIAS S/BRACO (COURO MARROM) (CUMARU POLIDO)</v>
          </cell>
          <cell r="R2916"/>
          <cell r="S2916"/>
          <cell r="T2916">
            <v>0.52</v>
          </cell>
          <cell r="U2916">
            <v>0.55000000000000004</v>
          </cell>
          <cell r="V2916">
            <v>0.83</v>
          </cell>
          <cell r="W2916">
            <v>0</v>
          </cell>
          <cell r="X2916" t="str">
            <v>EST CADEIRA MARESIAS S/BRACO (COURO MARROM) (CUMARU POLIDO) - 0,52x0,55x0,83H</v>
          </cell>
          <cell r="Y2916">
            <v>0</v>
          </cell>
          <cell r="Z2916">
            <v>0</v>
          </cell>
          <cell r="AA2916">
            <v>0</v>
          </cell>
          <cell r="AB2916"/>
          <cell r="AC2916"/>
          <cell r="AD2916"/>
          <cell r="AE2916">
            <v>0</v>
          </cell>
          <cell r="AF2916">
            <v>0</v>
          </cell>
          <cell r="AG2916">
            <v>0</v>
          </cell>
          <cell r="AH2916">
            <v>0</v>
          </cell>
          <cell r="AI2916" t="str">
            <v xml:space="preserve">REF: </v>
          </cell>
          <cell r="AJ2916" t="str">
            <v>PRODUTO PRONTA ENTREGA</v>
          </cell>
          <cell r="AK2916"/>
          <cell r="AL2916" t="str">
            <v>ETIQUETA DE ESTOQUE</v>
          </cell>
          <cell r="AM2916"/>
          <cell r="AN2916" t="str">
            <v/>
          </cell>
          <cell r="AO2916" t="str">
            <v/>
          </cell>
          <cell r="AP2916" t="str">
            <v/>
          </cell>
          <cell r="AQ2916" t="str">
            <v/>
          </cell>
          <cell r="AR2916" t="str">
            <v>ETIQUETA DE ESTOQUE - xxH</v>
          </cell>
          <cell r="AS2916"/>
          <cell r="AT2916" t="str">
            <v>EST</v>
          </cell>
          <cell r="AU2916" t="str">
            <v>EST</v>
          </cell>
          <cell r="AV2916" t="str">
            <v/>
          </cell>
          <cell r="AW2916">
            <v>9763.58</v>
          </cell>
          <cell r="AX2916">
            <v>-9763.58</v>
          </cell>
          <cell r="AY2916"/>
          <cell r="AZ2916" t="str">
            <v/>
          </cell>
          <cell r="BA2916"/>
          <cell r="BB2916"/>
          <cell r="BC2916"/>
          <cell r="BD2916" t="str">
            <v/>
          </cell>
          <cell r="BE2916">
            <v>0</v>
          </cell>
          <cell r="BF2916" t="str">
            <v/>
          </cell>
          <cell r="BG2916" t="str">
            <v/>
          </cell>
          <cell r="BH2916">
            <v>203</v>
          </cell>
          <cell r="BI2916" t="str">
            <v>0</v>
          </cell>
          <cell r="BJ2916">
            <v>0</v>
          </cell>
          <cell r="BK2916">
            <v>0</v>
          </cell>
          <cell r="BL2916"/>
          <cell r="BM2916"/>
          <cell r="BN2916"/>
          <cell r="BO2916"/>
          <cell r="BQ2916" t="str">
            <v>DPOT</v>
          </cell>
          <cell r="BS2916" t="str">
            <v/>
          </cell>
          <cell r="BT2916" t="str">
            <v/>
          </cell>
        </row>
        <row r="2917">
          <cell r="H2917">
            <v>3</v>
          </cell>
          <cell r="O2917">
            <v>223231</v>
          </cell>
          <cell r="P2917"/>
          <cell r="Q2917" t="str">
            <v>EST BANCO DOMINO (6 LUG) (CILIN PINHO RIGA) (CONC NT) (INOX)</v>
          </cell>
          <cell r="R2917"/>
          <cell r="S2917"/>
          <cell r="T2917">
            <v>2.73</v>
          </cell>
          <cell r="U2917">
            <v>0.45</v>
          </cell>
          <cell r="V2917">
            <v>0.48</v>
          </cell>
          <cell r="W2917">
            <v>0</v>
          </cell>
          <cell r="X2917" t="str">
            <v>EST BANCO DOMINO (6 LUG) (CILIN PINHO RIGA) (CONC NT) (INOX) - 2,73x0,45x0,48H</v>
          </cell>
          <cell r="Y2917">
            <v>0</v>
          </cell>
          <cell r="Z2917">
            <v>0</v>
          </cell>
          <cell r="AA2917">
            <v>0</v>
          </cell>
          <cell r="AB2917"/>
          <cell r="AC2917"/>
          <cell r="AD2917"/>
          <cell r="AE2917">
            <v>0</v>
          </cell>
          <cell r="AF2917">
            <v>0</v>
          </cell>
          <cell r="AG2917">
            <v>0</v>
          </cell>
          <cell r="AH2917">
            <v>0</v>
          </cell>
          <cell r="AI2917" t="str">
            <v xml:space="preserve">REF: </v>
          </cell>
          <cell r="AJ2917" t="str">
            <v>PRODUTO PRONTA ENTREGA</v>
          </cell>
          <cell r="AK2917"/>
          <cell r="AL2917" t="str">
            <v>ETIQUETA DE ESTOQUE</v>
          </cell>
          <cell r="AM2917"/>
          <cell r="AN2917" t="str">
            <v/>
          </cell>
          <cell r="AO2917" t="str">
            <v/>
          </cell>
          <cell r="AP2917" t="str">
            <v/>
          </cell>
          <cell r="AQ2917" t="str">
            <v/>
          </cell>
          <cell r="AR2917" t="str">
            <v>ETIQUETA DE ESTOQUE - xxH</v>
          </cell>
          <cell r="AS2917"/>
          <cell r="AT2917" t="str">
            <v>EST</v>
          </cell>
          <cell r="AU2917" t="str">
            <v>EST</v>
          </cell>
          <cell r="AV2917" t="str">
            <v/>
          </cell>
          <cell r="AW2917">
            <v>44651.199999999997</v>
          </cell>
          <cell r="AX2917">
            <v>-44651.199999999997</v>
          </cell>
          <cell r="AY2917"/>
          <cell r="AZ2917" t="str">
            <v/>
          </cell>
          <cell r="BA2917"/>
          <cell r="BB2917"/>
          <cell r="BC2917"/>
          <cell r="BD2917" t="str">
            <v/>
          </cell>
          <cell r="BE2917">
            <v>0</v>
          </cell>
          <cell r="BF2917" t="str">
            <v/>
          </cell>
          <cell r="BG2917" t="str">
            <v/>
          </cell>
          <cell r="BH2917">
            <v>203</v>
          </cell>
          <cell r="BI2917" t="str">
            <v>0</v>
          </cell>
          <cell r="BJ2917">
            <v>0</v>
          </cell>
          <cell r="BK2917">
            <v>0</v>
          </cell>
          <cell r="BL2917"/>
          <cell r="BM2917"/>
          <cell r="BN2917"/>
          <cell r="BO2917"/>
          <cell r="BQ2917" t="str">
            <v>DPOT</v>
          </cell>
          <cell r="BS2917" t="str">
            <v/>
          </cell>
          <cell r="BT2917" t="str">
            <v/>
          </cell>
        </row>
        <row r="2918">
          <cell r="H2918">
            <v>1</v>
          </cell>
          <cell r="O2918">
            <v>223103</v>
          </cell>
          <cell r="P2918"/>
          <cell r="Q2918" t="str">
            <v>EST CADEIRA TIMBO (CUMARU POLIDO)</v>
          </cell>
          <cell r="R2918"/>
          <cell r="S2918"/>
          <cell r="T2918">
            <v>0.44</v>
          </cell>
          <cell r="U2918">
            <v>0.56999999999999995</v>
          </cell>
          <cell r="V2918">
            <v>0.87</v>
          </cell>
          <cell r="W2918">
            <v>0</v>
          </cell>
          <cell r="X2918" t="str">
            <v>EST CADEIRA TIMBO (CUMARU POLIDO) - 0,44x0,57x0,87H</v>
          </cell>
          <cell r="Y2918">
            <v>0</v>
          </cell>
          <cell r="Z2918">
            <v>0</v>
          </cell>
          <cell r="AA2918">
            <v>0</v>
          </cell>
          <cell r="AB2918"/>
          <cell r="AC2918"/>
          <cell r="AD2918"/>
          <cell r="AE2918">
            <v>0</v>
          </cell>
          <cell r="AF2918">
            <v>0</v>
          </cell>
          <cell r="AG2918">
            <v>0</v>
          </cell>
          <cell r="AH2918">
            <v>0</v>
          </cell>
          <cell r="AI2918" t="str">
            <v xml:space="preserve">REF: </v>
          </cell>
          <cell r="AJ2918" t="str">
            <v>PRODUTO PRONTA ENTREGA</v>
          </cell>
          <cell r="AK2918"/>
          <cell r="AL2918" t="str">
            <v>ETIQUETA DE ESTOQUE</v>
          </cell>
          <cell r="AM2918"/>
          <cell r="AN2918" t="str">
            <v/>
          </cell>
          <cell r="AO2918" t="str">
            <v/>
          </cell>
          <cell r="AP2918" t="str">
            <v/>
          </cell>
          <cell r="AQ2918" t="str">
            <v/>
          </cell>
          <cell r="AR2918" t="str">
            <v>ETIQUETA DE ESTOQUE - xxH</v>
          </cell>
          <cell r="AS2918"/>
          <cell r="AT2918" t="str">
            <v>EST</v>
          </cell>
          <cell r="AU2918" t="str">
            <v>EST</v>
          </cell>
          <cell r="AV2918" t="str">
            <v/>
          </cell>
          <cell r="AW2918">
            <v>4979.46</v>
          </cell>
          <cell r="AX2918">
            <v>-4979.46</v>
          </cell>
          <cell r="AY2918"/>
          <cell r="AZ2918" t="str">
            <v/>
          </cell>
          <cell r="BA2918"/>
          <cell r="BB2918"/>
          <cell r="BC2918"/>
          <cell r="BD2918" t="str">
            <v/>
          </cell>
          <cell r="BE2918">
            <v>0</v>
          </cell>
          <cell r="BF2918" t="str">
            <v/>
          </cell>
          <cell r="BG2918" t="str">
            <v/>
          </cell>
          <cell r="BH2918">
            <v>203</v>
          </cell>
          <cell r="BI2918" t="str">
            <v>0</v>
          </cell>
          <cell r="BJ2918">
            <v>0</v>
          </cell>
          <cell r="BK2918">
            <v>0</v>
          </cell>
          <cell r="BL2918"/>
          <cell r="BM2918"/>
          <cell r="BN2918"/>
          <cell r="BO2918"/>
          <cell r="BQ2918" t="str">
            <v>DPOT</v>
          </cell>
          <cell r="BS2918" t="str">
            <v/>
          </cell>
          <cell r="BT2918" t="str">
            <v/>
          </cell>
        </row>
        <row r="2919">
          <cell r="H2919">
            <v>1</v>
          </cell>
          <cell r="O2919">
            <v>223100</v>
          </cell>
          <cell r="P2919"/>
          <cell r="Q2919" t="str">
            <v>EST CADEIRA GB01 RIPADA (JEQ 03) TC LINHO 501</v>
          </cell>
          <cell r="R2919"/>
          <cell r="S2919"/>
          <cell r="T2919">
            <v>0.45</v>
          </cell>
          <cell r="U2919">
            <v>0.48</v>
          </cell>
          <cell r="V2919">
            <v>0.85</v>
          </cell>
          <cell r="W2919">
            <v>0</v>
          </cell>
          <cell r="X2919" t="str">
            <v>EST CADEIRA GB01 RIPADA (JEQ 03) TC LINHO 501 - 0,45x0,48x0,85H</v>
          </cell>
          <cell r="Y2919">
            <v>0</v>
          </cell>
          <cell r="Z2919">
            <v>0</v>
          </cell>
          <cell r="AA2919">
            <v>0</v>
          </cell>
          <cell r="AB2919"/>
          <cell r="AC2919"/>
          <cell r="AD2919"/>
          <cell r="AE2919">
            <v>0</v>
          </cell>
          <cell r="AF2919">
            <v>0</v>
          </cell>
          <cell r="AG2919">
            <v>0</v>
          </cell>
          <cell r="AH2919">
            <v>0</v>
          </cell>
          <cell r="AI2919" t="str">
            <v xml:space="preserve">REF: </v>
          </cell>
          <cell r="AJ2919" t="str">
            <v>PRODUTO PRONTA ENTREGA</v>
          </cell>
          <cell r="AK2919"/>
          <cell r="AL2919" t="str">
            <v>ETIQUETA DE ESTOQUE</v>
          </cell>
          <cell r="AM2919"/>
          <cell r="AN2919" t="str">
            <v/>
          </cell>
          <cell r="AO2919" t="str">
            <v/>
          </cell>
          <cell r="AP2919" t="str">
            <v/>
          </cell>
          <cell r="AQ2919" t="str">
            <v/>
          </cell>
          <cell r="AR2919" t="str">
            <v>ETIQUETA DE ESTOQUE - xxH</v>
          </cell>
          <cell r="AS2919"/>
          <cell r="AT2919" t="str">
            <v>EST</v>
          </cell>
          <cell r="AU2919" t="str">
            <v>EST</v>
          </cell>
          <cell r="AV2919" t="str">
            <v/>
          </cell>
          <cell r="AW2919">
            <v>7738.19</v>
          </cell>
          <cell r="AX2919">
            <v>-7738.19</v>
          </cell>
          <cell r="AY2919"/>
          <cell r="AZ2919" t="str">
            <v/>
          </cell>
          <cell r="BA2919"/>
          <cell r="BB2919"/>
          <cell r="BC2919"/>
          <cell r="BD2919" t="str">
            <v/>
          </cell>
          <cell r="BE2919">
            <v>0</v>
          </cell>
          <cell r="BF2919" t="str">
            <v/>
          </cell>
          <cell r="BG2919" t="str">
            <v/>
          </cell>
          <cell r="BH2919">
            <v>13</v>
          </cell>
          <cell r="BI2919" t="str">
            <v>0</v>
          </cell>
          <cell r="BJ2919">
            <v>0</v>
          </cell>
          <cell r="BK2919">
            <v>0</v>
          </cell>
          <cell r="BL2919"/>
          <cell r="BM2919"/>
          <cell r="BN2919"/>
          <cell r="BO2919"/>
          <cell r="BQ2919" t="str">
            <v>DPOT</v>
          </cell>
          <cell r="BS2919" t="str">
            <v/>
          </cell>
          <cell r="BT2919" t="str">
            <v/>
          </cell>
        </row>
        <row r="2920">
          <cell r="H2920">
            <v>1</v>
          </cell>
          <cell r="O2920">
            <v>222970</v>
          </cell>
          <cell r="P2920"/>
          <cell r="Q2920" t="str">
            <v>EST ESCRIVANINHA LACERDA (S/VIDRO FREIJO NATURAL)</v>
          </cell>
          <cell r="R2920"/>
          <cell r="S2920"/>
          <cell r="T2920">
            <v>1.18</v>
          </cell>
          <cell r="U2920">
            <v>0.7</v>
          </cell>
          <cell r="V2920">
            <v>0.74</v>
          </cell>
          <cell r="W2920">
            <v>0</v>
          </cell>
          <cell r="X2920" t="str">
            <v>EST ESCRIVANINHA LACERDA (S/VIDRO FREIJO NATURAL) - 1,18x0,7x0,74H</v>
          </cell>
          <cell r="Y2920">
            <v>0</v>
          </cell>
          <cell r="Z2920">
            <v>0</v>
          </cell>
          <cell r="AA2920">
            <v>0</v>
          </cell>
          <cell r="AB2920"/>
          <cell r="AC2920"/>
          <cell r="AD2920"/>
          <cell r="AE2920">
            <v>0</v>
          </cell>
          <cell r="AF2920">
            <v>0</v>
          </cell>
          <cell r="AG2920">
            <v>0</v>
          </cell>
          <cell r="AH2920">
            <v>0</v>
          </cell>
          <cell r="AI2920" t="str">
            <v xml:space="preserve">REF: </v>
          </cell>
          <cell r="AJ2920" t="str">
            <v>PRODUTO PRONTA ENTREGA</v>
          </cell>
          <cell r="AK2920"/>
          <cell r="AL2920" t="str">
            <v>ETIQUETA DE ESTOQUE</v>
          </cell>
          <cell r="AM2920"/>
          <cell r="AN2920" t="str">
            <v/>
          </cell>
          <cell r="AO2920" t="str">
            <v/>
          </cell>
          <cell r="AP2920" t="str">
            <v/>
          </cell>
          <cell r="AQ2920" t="str">
            <v/>
          </cell>
          <cell r="AR2920" t="str">
            <v>ETIQUETA DE ESTOQUE - xxH</v>
          </cell>
          <cell r="AS2920"/>
          <cell r="AT2920" t="str">
            <v>EST</v>
          </cell>
          <cell r="AU2920" t="str">
            <v>EST</v>
          </cell>
          <cell r="AV2920" t="str">
            <v/>
          </cell>
          <cell r="AW2920">
            <v>75708.95</v>
          </cell>
          <cell r="AX2920">
            <v>-75708.95</v>
          </cell>
          <cell r="AY2920"/>
          <cell r="AZ2920" t="str">
            <v/>
          </cell>
          <cell r="BA2920"/>
          <cell r="BB2920"/>
          <cell r="BC2920"/>
          <cell r="BD2920" t="str">
            <v/>
          </cell>
          <cell r="BE2920">
            <v>0</v>
          </cell>
          <cell r="BF2920" t="str">
            <v/>
          </cell>
          <cell r="BG2920" t="str">
            <v/>
          </cell>
          <cell r="BH2920">
            <v>13</v>
          </cell>
          <cell r="BI2920" t="str">
            <v>0</v>
          </cell>
          <cell r="BJ2920">
            <v>0</v>
          </cell>
          <cell r="BK2920">
            <v>0</v>
          </cell>
          <cell r="BL2920"/>
          <cell r="BM2920"/>
          <cell r="BN2920"/>
          <cell r="BO2920"/>
          <cell r="BQ2920" t="str">
            <v>DPOT</v>
          </cell>
          <cell r="BS2920" t="str">
            <v/>
          </cell>
          <cell r="BT2920" t="str">
            <v/>
          </cell>
        </row>
        <row r="2921">
          <cell r="H2921">
            <v>0</v>
          </cell>
          <cell r="O2921">
            <v>222881</v>
          </cell>
          <cell r="P2921"/>
          <cell r="Q2921" t="str">
            <v>EST BASE JANTAR AERO (P/TP 3,00X1,10) (PRETO MTZ FSC)</v>
          </cell>
          <cell r="R2921"/>
          <cell r="S2921"/>
          <cell r="T2921">
            <v>3</v>
          </cell>
          <cell r="U2921">
            <v>1.1000000000000001</v>
          </cell>
          <cell r="V2921">
            <v>0.74</v>
          </cell>
          <cell r="W2921">
            <v>0</v>
          </cell>
          <cell r="X2921" t="str">
            <v>EST BASE JANTAR AERO (P/TP 3,00X1,10) (PRETO MTZ FSC) - 3x1,1x0,74H</v>
          </cell>
          <cell r="Y2921">
            <v>0</v>
          </cell>
          <cell r="Z2921">
            <v>0.5</v>
          </cell>
          <cell r="AA2921">
            <v>0</v>
          </cell>
          <cell r="AB2921"/>
          <cell r="AC2921"/>
          <cell r="AD2921"/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 t="str">
            <v xml:space="preserve">REF: </v>
          </cell>
          <cell r="AJ2921"/>
          <cell r="AK2921"/>
          <cell r="AL2921" t="str">
            <v>ETIQUETA DE ESTOQUE</v>
          </cell>
          <cell r="AM2921"/>
          <cell r="AN2921" t="str">
            <v/>
          </cell>
          <cell r="AO2921" t="str">
            <v/>
          </cell>
          <cell r="AP2921" t="str">
            <v/>
          </cell>
          <cell r="AQ2921" t="str">
            <v/>
          </cell>
          <cell r="AR2921" t="str">
            <v>ETIQUETA DE ESTOQUE - xxH</v>
          </cell>
          <cell r="AS2921"/>
          <cell r="AT2921" t="str">
            <v>EST</v>
          </cell>
          <cell r="AU2921" t="str">
            <v>EST</v>
          </cell>
          <cell r="AV2921" t="str">
            <v/>
          </cell>
          <cell r="AW2921">
            <v>53303.88</v>
          </cell>
          <cell r="AX2921">
            <v>-53303.88</v>
          </cell>
          <cell r="AY2921"/>
          <cell r="AZ2921" t="str">
            <v/>
          </cell>
          <cell r="BA2921"/>
          <cell r="BB2921"/>
          <cell r="BC2921"/>
          <cell r="BD2921" t="str">
            <v/>
          </cell>
          <cell r="BE2921">
            <v>0</v>
          </cell>
          <cell r="BF2921" t="str">
            <v/>
          </cell>
          <cell r="BG2921" t="str">
            <v/>
          </cell>
          <cell r="BH2921">
            <v>13</v>
          </cell>
          <cell r="BI2921" t="str">
            <v>0</v>
          </cell>
          <cell r="BJ2921">
            <v>0</v>
          </cell>
          <cell r="BK2921">
            <v>0</v>
          </cell>
          <cell r="BL2921"/>
          <cell r="BM2921"/>
          <cell r="BN2921"/>
          <cell r="BO2921"/>
          <cell r="BQ2921" t="str">
            <v>DPOT</v>
          </cell>
          <cell r="BS2921" t="str">
            <v/>
          </cell>
          <cell r="BT2921" t="str">
            <v/>
          </cell>
        </row>
        <row r="2922">
          <cell r="H2922">
            <v>1</v>
          </cell>
          <cell r="O2922">
            <v>222880</v>
          </cell>
          <cell r="P2922"/>
          <cell r="Q2922" t="str">
            <v>EST BANCO DECK (GARAPEIRA STAIN ESCURO) S/ALMOFADA</v>
          </cell>
          <cell r="R2922"/>
          <cell r="S2922"/>
          <cell r="T2922">
            <v>1.85</v>
          </cell>
          <cell r="U2922">
            <v>0.85</v>
          </cell>
          <cell r="V2922">
            <v>0.28000000000000003</v>
          </cell>
          <cell r="W2922">
            <v>0</v>
          </cell>
          <cell r="X2922" t="str">
            <v>EST BANCO DECK (GARAPEIRA STAIN ESCURO) S/ALMOFADA - 1,85x0,85x0,28H</v>
          </cell>
          <cell r="Y2922">
            <v>0</v>
          </cell>
          <cell r="Z2922">
            <v>0</v>
          </cell>
          <cell r="AA2922">
            <v>0</v>
          </cell>
          <cell r="AB2922"/>
          <cell r="AC2922"/>
          <cell r="AD2922"/>
          <cell r="AE2922">
            <v>0</v>
          </cell>
          <cell r="AF2922">
            <v>0</v>
          </cell>
          <cell r="AG2922">
            <v>0</v>
          </cell>
          <cell r="AH2922">
            <v>0</v>
          </cell>
          <cell r="AI2922" t="str">
            <v xml:space="preserve">REF: </v>
          </cell>
          <cell r="AJ2922" t="str">
            <v>PRODUTO PRONTA ENTREGA</v>
          </cell>
          <cell r="AK2922"/>
          <cell r="AL2922" t="str">
            <v>ETIQUETA DE ESTOQUE</v>
          </cell>
          <cell r="AM2922"/>
          <cell r="AN2922" t="str">
            <v/>
          </cell>
          <cell r="AO2922" t="str">
            <v/>
          </cell>
          <cell r="AP2922" t="str">
            <v/>
          </cell>
          <cell r="AQ2922" t="str">
            <v/>
          </cell>
          <cell r="AR2922" t="str">
            <v>ETIQUETA DE ESTOQUE - xxH</v>
          </cell>
          <cell r="AS2922"/>
          <cell r="AT2922" t="str">
            <v>EST</v>
          </cell>
          <cell r="AU2922" t="str">
            <v>EST</v>
          </cell>
          <cell r="AV2922" t="str">
            <v/>
          </cell>
          <cell r="AW2922">
            <v>11928.73</v>
          </cell>
          <cell r="AX2922">
            <v>-11928.73</v>
          </cell>
          <cell r="AY2922"/>
          <cell r="AZ2922" t="str">
            <v/>
          </cell>
          <cell r="BA2922"/>
          <cell r="BB2922"/>
          <cell r="BC2922"/>
          <cell r="BD2922" t="str">
            <v/>
          </cell>
          <cell r="BE2922">
            <v>0</v>
          </cell>
          <cell r="BF2922" t="str">
            <v/>
          </cell>
          <cell r="BG2922" t="str">
            <v/>
          </cell>
          <cell r="BH2922">
            <v>13</v>
          </cell>
          <cell r="BI2922" t="str">
            <v>0</v>
          </cell>
          <cell r="BJ2922">
            <v>0</v>
          </cell>
          <cell r="BK2922">
            <v>0</v>
          </cell>
          <cell r="BL2922"/>
          <cell r="BM2922"/>
          <cell r="BN2922"/>
          <cell r="BO2922"/>
          <cell r="BQ2922" t="str">
            <v>DPOT</v>
          </cell>
          <cell r="BS2922" t="str">
            <v/>
          </cell>
          <cell r="BT2922" t="str">
            <v/>
          </cell>
        </row>
        <row r="2923">
          <cell r="H2923">
            <v>1</v>
          </cell>
          <cell r="O2923">
            <v>222692</v>
          </cell>
          <cell r="P2923"/>
          <cell r="Q2923" t="str">
            <v>EST POLTRONA VRONKA (MAD B COR 05) TC EL MEDA GREY</v>
          </cell>
          <cell r="R2923"/>
          <cell r="S2923"/>
          <cell r="T2923">
            <v>0.74</v>
          </cell>
          <cell r="U2923">
            <v>0.91</v>
          </cell>
          <cell r="V2923">
            <v>0.93</v>
          </cell>
          <cell r="W2923">
            <v>0</v>
          </cell>
          <cell r="X2923" t="str">
            <v>EST POLTRONA VRONKA (MAD B COR 05) TC EL MEDA GREY - 0,74x0,91x0,93H</v>
          </cell>
          <cell r="Y2923">
            <v>0</v>
          </cell>
          <cell r="Z2923">
            <v>0</v>
          </cell>
          <cell r="AA2923">
            <v>0</v>
          </cell>
          <cell r="AB2923"/>
          <cell r="AC2923"/>
          <cell r="AD2923"/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 t="str">
            <v xml:space="preserve">REF: </v>
          </cell>
          <cell r="AJ2923" t="str">
            <v>PRODUTO PRONTA ENTREGA</v>
          </cell>
          <cell r="AK2923"/>
          <cell r="AL2923" t="str">
            <v>ETIQUETA DE ESTOQUE</v>
          </cell>
          <cell r="AM2923"/>
          <cell r="AN2923" t="str">
            <v/>
          </cell>
          <cell r="AO2923" t="str">
            <v/>
          </cell>
          <cell r="AP2923" t="str">
            <v/>
          </cell>
          <cell r="AQ2923" t="str">
            <v/>
          </cell>
          <cell r="AR2923" t="str">
            <v>ETIQUETA DE ESTOQUE - xxH</v>
          </cell>
          <cell r="AS2923"/>
          <cell r="AT2923" t="str">
            <v>EST</v>
          </cell>
          <cell r="AU2923" t="str">
            <v>EST</v>
          </cell>
          <cell r="AV2923" t="str">
            <v/>
          </cell>
          <cell r="AW2923">
            <v>37543.65</v>
          </cell>
          <cell r="AX2923">
            <v>-37543.65</v>
          </cell>
          <cell r="AY2923"/>
          <cell r="AZ2923" t="str">
            <v/>
          </cell>
          <cell r="BA2923"/>
          <cell r="BB2923"/>
          <cell r="BC2923"/>
          <cell r="BD2923" t="str">
            <v/>
          </cell>
          <cell r="BE2923">
            <v>0</v>
          </cell>
          <cell r="BF2923" t="str">
            <v/>
          </cell>
          <cell r="BG2923" t="str">
            <v/>
          </cell>
          <cell r="BH2923">
            <v>13</v>
          </cell>
          <cell r="BI2923" t="str">
            <v>0</v>
          </cell>
          <cell r="BJ2923">
            <v>0</v>
          </cell>
          <cell r="BK2923">
            <v>0</v>
          </cell>
          <cell r="BL2923"/>
          <cell r="BM2923"/>
          <cell r="BN2923"/>
          <cell r="BO2923"/>
          <cell r="BQ2923" t="str">
            <v>DPOT</v>
          </cell>
          <cell r="BS2923" t="str">
            <v/>
          </cell>
          <cell r="BT2923" t="str">
            <v/>
          </cell>
        </row>
        <row r="2924">
          <cell r="H2924">
            <v>1</v>
          </cell>
          <cell r="O2924">
            <v>222692</v>
          </cell>
          <cell r="P2924"/>
          <cell r="Q2924" t="str">
            <v>EST POLTRONA VRONKA (MAD B COR 05) TC EL MEDA GREY</v>
          </cell>
          <cell r="R2924"/>
          <cell r="S2924"/>
          <cell r="T2924">
            <v>0.74</v>
          </cell>
          <cell r="U2924">
            <v>0.91</v>
          </cell>
          <cell r="V2924">
            <v>0.93</v>
          </cell>
          <cell r="W2924">
            <v>0</v>
          </cell>
          <cell r="X2924" t="str">
            <v>EST POLTRONA VRONKA (MAD B COR 05) TC EL MEDA GREY - 0,74x0,91x0,93H</v>
          </cell>
          <cell r="Y2924">
            <v>0</v>
          </cell>
          <cell r="Z2924">
            <v>0.35</v>
          </cell>
          <cell r="AA2924">
            <v>0</v>
          </cell>
          <cell r="AB2924"/>
          <cell r="AC2924"/>
          <cell r="AD2924"/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 t="str">
            <v xml:space="preserve">REF: </v>
          </cell>
          <cell r="AJ2924"/>
          <cell r="AK2924"/>
          <cell r="AL2924" t="str">
            <v>ETIQUETA DE ESTOQUE</v>
          </cell>
          <cell r="AM2924"/>
          <cell r="AN2924" t="str">
            <v/>
          </cell>
          <cell r="AO2924" t="str">
            <v/>
          </cell>
          <cell r="AP2924" t="str">
            <v/>
          </cell>
          <cell r="AQ2924" t="str">
            <v/>
          </cell>
          <cell r="AR2924" t="str">
            <v>ETIQUETA DE ESTOQUE - xxH</v>
          </cell>
          <cell r="AS2924"/>
          <cell r="AT2924" t="str">
            <v>EST</v>
          </cell>
          <cell r="AU2924" t="str">
            <v>EST</v>
          </cell>
          <cell r="AV2924" t="str">
            <v/>
          </cell>
          <cell r="AW2924">
            <v>37543.65</v>
          </cell>
          <cell r="AX2924">
            <v>-37543.65</v>
          </cell>
          <cell r="AY2924"/>
          <cell r="AZ2924" t="str">
            <v/>
          </cell>
          <cell r="BA2924"/>
          <cell r="BB2924"/>
          <cell r="BC2924"/>
          <cell r="BD2924" t="str">
            <v/>
          </cell>
          <cell r="BE2924">
            <v>0</v>
          </cell>
          <cell r="BF2924" t="str">
            <v/>
          </cell>
          <cell r="BG2924" t="str">
            <v/>
          </cell>
          <cell r="BH2924">
            <v>13</v>
          </cell>
          <cell r="BI2924" t="str">
            <v>0</v>
          </cell>
          <cell r="BJ2924">
            <v>0</v>
          </cell>
          <cell r="BK2924">
            <v>0</v>
          </cell>
          <cell r="BL2924"/>
          <cell r="BM2924"/>
          <cell r="BN2924"/>
          <cell r="BO2924"/>
          <cell r="BQ2924" t="str">
            <v>DPOT</v>
          </cell>
          <cell r="BS2924" t="str">
            <v/>
          </cell>
          <cell r="BT2924" t="str">
            <v/>
          </cell>
        </row>
        <row r="2925">
          <cell r="H2925">
            <v>1</v>
          </cell>
          <cell r="O2925">
            <v>222691</v>
          </cell>
          <cell r="P2925"/>
          <cell r="Q2925" t="str">
            <v>EST BANQUETA VRONKA (MAD B COR 05) TC EL MEDA GREY</v>
          </cell>
          <cell r="R2925"/>
          <cell r="S2925"/>
          <cell r="T2925">
            <v>0.74</v>
          </cell>
          <cell r="U2925">
            <v>0.52</v>
          </cell>
          <cell r="V2925">
            <v>0.42</v>
          </cell>
          <cell r="W2925">
            <v>0</v>
          </cell>
          <cell r="X2925" t="str">
            <v>EST BANQUETA VRONKA (MAD B COR 05) TC EL MEDA GREY - 0,74x0,52x0,42H</v>
          </cell>
          <cell r="Y2925">
            <v>0</v>
          </cell>
          <cell r="Z2925">
            <v>0</v>
          </cell>
          <cell r="AA2925">
            <v>0</v>
          </cell>
          <cell r="AB2925"/>
          <cell r="AC2925"/>
          <cell r="AD2925"/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 t="str">
            <v xml:space="preserve">REF: </v>
          </cell>
          <cell r="AJ2925" t="str">
            <v>PRODUTO PRONTA ENTREGA</v>
          </cell>
          <cell r="AK2925"/>
          <cell r="AL2925" t="str">
            <v>ETIQUETA DE ESTOQUE</v>
          </cell>
          <cell r="AM2925"/>
          <cell r="AN2925" t="str">
            <v/>
          </cell>
          <cell r="AO2925" t="str">
            <v/>
          </cell>
          <cell r="AP2925" t="str">
            <v/>
          </cell>
          <cell r="AQ2925" t="str">
            <v/>
          </cell>
          <cell r="AR2925" t="str">
            <v>ETIQUETA DE ESTOQUE - xxH</v>
          </cell>
          <cell r="AS2925"/>
          <cell r="AT2925" t="str">
            <v>EST</v>
          </cell>
          <cell r="AU2925" t="str">
            <v>EST</v>
          </cell>
          <cell r="AV2925" t="str">
            <v/>
          </cell>
          <cell r="AW2925">
            <v>16795.490000000002</v>
          </cell>
          <cell r="AX2925">
            <v>-16795.490000000002</v>
          </cell>
          <cell r="AY2925"/>
          <cell r="AZ2925" t="str">
            <v/>
          </cell>
          <cell r="BA2925"/>
          <cell r="BB2925"/>
          <cell r="BC2925"/>
          <cell r="BD2925" t="str">
            <v/>
          </cell>
          <cell r="BE2925">
            <v>0</v>
          </cell>
          <cell r="BF2925" t="str">
            <v/>
          </cell>
          <cell r="BG2925" t="str">
            <v/>
          </cell>
          <cell r="BH2925">
            <v>13</v>
          </cell>
          <cell r="BI2925" t="str">
            <v>0</v>
          </cell>
          <cell r="BJ2925">
            <v>0</v>
          </cell>
          <cell r="BK2925">
            <v>0</v>
          </cell>
          <cell r="BL2925"/>
          <cell r="BM2925"/>
          <cell r="BN2925"/>
          <cell r="BO2925"/>
          <cell r="BQ2925" t="str">
            <v>DPOT</v>
          </cell>
          <cell r="BS2925" t="str">
            <v/>
          </cell>
          <cell r="BT2925" t="str">
            <v/>
          </cell>
        </row>
        <row r="2926">
          <cell r="H2926">
            <v>1</v>
          </cell>
          <cell r="O2926">
            <v>222691</v>
          </cell>
          <cell r="P2926"/>
          <cell r="Q2926" t="str">
            <v>EST BANQUETA VRONKA (MAD B COR 05) TC EL MEDA GREY</v>
          </cell>
          <cell r="R2926"/>
          <cell r="S2926"/>
          <cell r="T2926">
            <v>0.74</v>
          </cell>
          <cell r="U2926">
            <v>0.52</v>
          </cell>
          <cell r="V2926">
            <v>0.42</v>
          </cell>
          <cell r="W2926">
            <v>0</v>
          </cell>
          <cell r="X2926" t="str">
            <v>EST BANQUETA VRONKA (MAD B COR 05) TC EL MEDA GREY - 0,74x0,52x0,42H</v>
          </cell>
          <cell r="Y2926">
            <v>0</v>
          </cell>
          <cell r="Z2926">
            <v>0.35</v>
          </cell>
          <cell r="AA2926">
            <v>0</v>
          </cell>
          <cell r="AB2926"/>
          <cell r="AC2926"/>
          <cell r="AD2926"/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 t="str">
            <v xml:space="preserve">REF: </v>
          </cell>
          <cell r="AJ2926"/>
          <cell r="AK2926"/>
          <cell r="AL2926" t="str">
            <v>ETIQUETA DE ESTOQUE</v>
          </cell>
          <cell r="AM2926"/>
          <cell r="AN2926" t="str">
            <v/>
          </cell>
          <cell r="AO2926" t="str">
            <v/>
          </cell>
          <cell r="AP2926" t="str">
            <v/>
          </cell>
          <cell r="AQ2926" t="str">
            <v/>
          </cell>
          <cell r="AR2926" t="str">
            <v>ETIQUETA DE ESTOQUE - xxH</v>
          </cell>
          <cell r="AS2926"/>
          <cell r="AT2926" t="str">
            <v>EST</v>
          </cell>
          <cell r="AU2926" t="str">
            <v>EST</v>
          </cell>
          <cell r="AV2926" t="str">
            <v/>
          </cell>
          <cell r="AW2926">
            <v>16795.490000000002</v>
          </cell>
          <cell r="AX2926">
            <v>-16795.490000000002</v>
          </cell>
          <cell r="AY2926"/>
          <cell r="AZ2926" t="str">
            <v/>
          </cell>
          <cell r="BA2926"/>
          <cell r="BB2926"/>
          <cell r="BC2926"/>
          <cell r="BD2926" t="str">
            <v/>
          </cell>
          <cell r="BE2926">
            <v>0</v>
          </cell>
          <cell r="BF2926" t="str">
            <v/>
          </cell>
          <cell r="BG2926" t="str">
            <v/>
          </cell>
          <cell r="BH2926">
            <v>13</v>
          </cell>
          <cell r="BI2926" t="str">
            <v>0</v>
          </cell>
          <cell r="BJ2926">
            <v>0</v>
          </cell>
          <cell r="BK2926">
            <v>0</v>
          </cell>
          <cell r="BL2926"/>
          <cell r="BM2926"/>
          <cell r="BN2926"/>
          <cell r="BO2926"/>
          <cell r="BQ2926" t="str">
            <v>DPOT</v>
          </cell>
          <cell r="BS2926" t="str">
            <v/>
          </cell>
          <cell r="BT2926" t="str">
            <v/>
          </cell>
        </row>
        <row r="2927">
          <cell r="H2927">
            <v>1</v>
          </cell>
          <cell r="O2927">
            <v>222688</v>
          </cell>
          <cell r="P2927"/>
          <cell r="Q2927" t="str">
            <v>EST CADEIRA LUCIO (TELA NATURAL) (MAD B COR 03)</v>
          </cell>
          <cell r="R2927"/>
          <cell r="S2927"/>
          <cell r="T2927">
            <v>0.48</v>
          </cell>
          <cell r="U2927">
            <v>0.49</v>
          </cell>
          <cell r="V2927">
            <v>0.81</v>
          </cell>
          <cell r="W2927">
            <v>0</v>
          </cell>
          <cell r="X2927" t="str">
            <v>EST CADEIRA LUCIO (TELA NATURAL) (MAD B COR 03) - 0,48x0,49x0,81H</v>
          </cell>
          <cell r="Y2927">
            <v>0</v>
          </cell>
          <cell r="Z2927">
            <v>0</v>
          </cell>
          <cell r="AA2927">
            <v>0</v>
          </cell>
          <cell r="AB2927"/>
          <cell r="AC2927"/>
          <cell r="AD2927"/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 t="str">
            <v xml:space="preserve">REF: </v>
          </cell>
          <cell r="AJ2927" t="str">
            <v>PRODUTO PRONTA ENTREGA</v>
          </cell>
          <cell r="AK2927"/>
          <cell r="AL2927" t="str">
            <v>ETIQUETA DE ESTOQUE</v>
          </cell>
          <cell r="AM2927"/>
          <cell r="AN2927" t="str">
            <v/>
          </cell>
          <cell r="AO2927" t="str">
            <v/>
          </cell>
          <cell r="AP2927" t="str">
            <v/>
          </cell>
          <cell r="AQ2927" t="str">
            <v/>
          </cell>
          <cell r="AR2927" t="str">
            <v>ETIQUETA DE ESTOQUE - xxH</v>
          </cell>
          <cell r="AS2927"/>
          <cell r="AT2927" t="str">
            <v>EST</v>
          </cell>
          <cell r="AU2927" t="str">
            <v>EST</v>
          </cell>
          <cell r="AV2927" t="str">
            <v/>
          </cell>
          <cell r="AW2927">
            <v>13055.49</v>
          </cell>
          <cell r="AX2927">
            <v>-13055.49</v>
          </cell>
          <cell r="AY2927"/>
          <cell r="AZ2927" t="str">
            <v/>
          </cell>
          <cell r="BA2927"/>
          <cell r="BB2927"/>
          <cell r="BC2927"/>
          <cell r="BD2927" t="str">
            <v/>
          </cell>
          <cell r="BE2927">
            <v>0</v>
          </cell>
          <cell r="BF2927" t="str">
            <v/>
          </cell>
          <cell r="BG2927" t="str">
            <v/>
          </cell>
          <cell r="BH2927">
            <v>13</v>
          </cell>
          <cell r="BI2927" t="str">
            <v>0</v>
          </cell>
          <cell r="BJ2927">
            <v>0</v>
          </cell>
          <cell r="BK2927">
            <v>0</v>
          </cell>
          <cell r="BL2927"/>
          <cell r="BM2927"/>
          <cell r="BN2927"/>
          <cell r="BO2927"/>
          <cell r="BQ2927" t="str">
            <v>DPOT</v>
          </cell>
          <cell r="BS2927" t="str">
            <v/>
          </cell>
          <cell r="BT2927" t="str">
            <v/>
          </cell>
        </row>
        <row r="2928">
          <cell r="H2928">
            <v>2</v>
          </cell>
          <cell r="O2928">
            <v>222594</v>
          </cell>
          <cell r="P2928"/>
          <cell r="Q2928" t="str">
            <v>EST CADEIRA ANEL (ACO CARBONO) (CAMURCA CARAMELO)</v>
          </cell>
          <cell r="R2928"/>
          <cell r="S2928"/>
          <cell r="T2928">
            <v>0.68</v>
          </cell>
          <cell r="U2928">
            <v>0</v>
          </cell>
          <cell r="V2928">
            <v>0.82</v>
          </cell>
          <cell r="W2928">
            <v>0.68</v>
          </cell>
          <cell r="X2928" t="str">
            <v>EST CADEIRA ANEL (ACO CARBONO) (CAMURCA CARAMELO) - Ø0,68x0,82H</v>
          </cell>
          <cell r="Y2928">
            <v>38438.400000000001</v>
          </cell>
          <cell r="Z2928">
            <v>0</v>
          </cell>
          <cell r="AA2928">
            <v>38438.400000000001</v>
          </cell>
          <cell r="AB2928"/>
          <cell r="AC2928"/>
          <cell r="AD2928"/>
          <cell r="AE2928">
            <v>38438.400000000001</v>
          </cell>
          <cell r="AF2928">
            <v>38438.400000000001</v>
          </cell>
          <cell r="AG2928">
            <v>0</v>
          </cell>
          <cell r="AH2928">
            <v>38438.400000000001</v>
          </cell>
          <cell r="AI2928" t="str">
            <v>REF: 222594</v>
          </cell>
          <cell r="AJ2928" t="str">
            <v>PRODUTO PRONTA ENTREGA</v>
          </cell>
          <cell r="AK2928">
            <v>222594</v>
          </cell>
          <cell r="AL2928" t="str">
            <v>EST CADEIRA ANEL (ACO CARBONO) (CAMURCA CARAMELO)</v>
          </cell>
          <cell r="AM2928"/>
          <cell r="AN2928">
            <v>0.68</v>
          </cell>
          <cell r="AO2928">
            <v>0</v>
          </cell>
          <cell r="AP2928">
            <v>0.82</v>
          </cell>
          <cell r="AQ2928">
            <v>0.68</v>
          </cell>
          <cell r="AR2928" t="str">
            <v>EST CADEIRA ANEL (ACO CARBONO) (CAMURCA CARAMELO) - Ø0,68x0,82H</v>
          </cell>
          <cell r="AS2928">
            <v>38438.400000000001</v>
          </cell>
          <cell r="AT2928">
            <v>38438.400000000001</v>
          </cell>
          <cell r="AU2928">
            <v>38438.400000000001</v>
          </cell>
          <cell r="AV2928">
            <v>0</v>
          </cell>
          <cell r="AW2928">
            <v>38438.400000000001</v>
          </cell>
          <cell r="AX2928">
            <v>0</v>
          </cell>
          <cell r="AY2928"/>
          <cell r="AZ2928" t="str">
            <v/>
          </cell>
          <cell r="BA2928"/>
          <cell r="BB2928"/>
          <cell r="BC2928"/>
          <cell r="BD2928" t="str">
            <v/>
          </cell>
          <cell r="BE2928">
            <v>0</v>
          </cell>
          <cell r="BF2928" t="str">
            <v/>
          </cell>
          <cell r="BG2928" t="str">
            <v/>
          </cell>
          <cell r="BH2928">
            <v>15</v>
          </cell>
          <cell r="BI2928" t="str">
            <v>0</v>
          </cell>
          <cell r="BJ2928">
            <v>0</v>
          </cell>
          <cell r="BK2928">
            <v>0</v>
          </cell>
          <cell r="BL2928"/>
          <cell r="BM2928"/>
          <cell r="BN2928"/>
          <cell r="BO2928"/>
          <cell r="BQ2928" t="str">
            <v>DPOT</v>
          </cell>
          <cell r="BS2928" t="str">
            <v/>
          </cell>
          <cell r="BT2928" t="str">
            <v/>
          </cell>
        </row>
        <row r="2929">
          <cell r="H2929">
            <v>1</v>
          </cell>
          <cell r="O2929">
            <v>222392</v>
          </cell>
          <cell r="P2929"/>
          <cell r="Q2929" t="str">
            <v>EST MESA LATERAL BV (RESINA SAYERLACK K155) (FREIJO ESCURO)</v>
          </cell>
          <cell r="R2929"/>
          <cell r="S2929"/>
          <cell r="T2929">
            <v>0.65</v>
          </cell>
          <cell r="U2929">
            <v>0.25</v>
          </cell>
          <cell r="V2929">
            <v>0.4</v>
          </cell>
          <cell r="W2929">
            <v>0</v>
          </cell>
          <cell r="X2929" t="str">
            <v>EST MESA LATERAL BV (RESINA SAYERLACK K155) (FREIJO ESCURO) - 0,65x0,25x0,4H</v>
          </cell>
          <cell r="Y2929">
            <v>0</v>
          </cell>
          <cell r="Z2929">
            <v>0</v>
          </cell>
          <cell r="AA2929">
            <v>0</v>
          </cell>
          <cell r="AB2929"/>
          <cell r="AC2929"/>
          <cell r="AD2929"/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 t="str">
            <v xml:space="preserve">REF: </v>
          </cell>
          <cell r="AJ2929" t="str">
            <v>PRODUTO PRONTA ENTREGA</v>
          </cell>
          <cell r="AK2929"/>
          <cell r="AL2929" t="str">
            <v>ETIQUETA DE ESTOQUE</v>
          </cell>
          <cell r="AM2929"/>
          <cell r="AN2929" t="str">
            <v/>
          </cell>
          <cell r="AO2929" t="str">
            <v/>
          </cell>
          <cell r="AP2929" t="str">
            <v/>
          </cell>
          <cell r="AQ2929" t="str">
            <v/>
          </cell>
          <cell r="AR2929" t="str">
            <v>ETIQUETA DE ESTOQUE - xxH</v>
          </cell>
          <cell r="AS2929"/>
          <cell r="AT2929" t="str">
            <v>EST</v>
          </cell>
          <cell r="AU2929" t="str">
            <v>EST</v>
          </cell>
          <cell r="AV2929" t="str">
            <v/>
          </cell>
          <cell r="AW2929">
            <v>19872.54</v>
          </cell>
          <cell r="AX2929">
            <v>-19872.54</v>
          </cell>
          <cell r="AY2929"/>
          <cell r="AZ2929" t="str">
            <v/>
          </cell>
          <cell r="BA2929"/>
          <cell r="BB2929"/>
          <cell r="BC2929"/>
          <cell r="BD2929" t="str">
            <v/>
          </cell>
          <cell r="BE2929">
            <v>0</v>
          </cell>
          <cell r="BF2929" t="str">
            <v/>
          </cell>
          <cell r="BG2929" t="str">
            <v/>
          </cell>
          <cell r="BH2929">
            <v>15</v>
          </cell>
          <cell r="BI2929" t="str">
            <v>0</v>
          </cell>
          <cell r="BJ2929">
            <v>0</v>
          </cell>
          <cell r="BK2929">
            <v>0</v>
          </cell>
          <cell r="BL2929"/>
          <cell r="BM2929"/>
          <cell r="BN2929"/>
          <cell r="BO2929"/>
          <cell r="BQ2929" t="str">
            <v>DPOT</v>
          </cell>
          <cell r="BS2929" t="str">
            <v/>
          </cell>
          <cell r="BT2929" t="str">
            <v/>
          </cell>
        </row>
        <row r="2930">
          <cell r="H2930">
            <v>0</v>
          </cell>
          <cell r="O2930">
            <v>222329</v>
          </cell>
          <cell r="P2930"/>
          <cell r="Q2930" t="str">
            <v>EST MOVEL AUXILIAR PINHIM 01 (1 PRT/1 PTA) (CATUABA VEIO PT)</v>
          </cell>
          <cell r="R2930"/>
          <cell r="S2930"/>
          <cell r="T2930">
            <v>0.55000000000000004</v>
          </cell>
          <cell r="U2930">
            <v>0.45</v>
          </cell>
          <cell r="V2930">
            <v>0.49</v>
          </cell>
          <cell r="W2930">
            <v>0</v>
          </cell>
          <cell r="X2930" t="str">
            <v>EST MOVEL AUXILIAR PINHIM 01 (1 PRT/1 PTA) (CATUABA VEIO PT) - 0,55x0,45x0,49H</v>
          </cell>
          <cell r="Y2930">
            <v>0</v>
          </cell>
          <cell r="Z2930">
            <v>0</v>
          </cell>
          <cell r="AA2930">
            <v>0</v>
          </cell>
          <cell r="AB2930"/>
          <cell r="AC2930"/>
          <cell r="AD2930"/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 t="str">
            <v xml:space="preserve">REF: </v>
          </cell>
          <cell r="AJ2930" t="str">
            <v>PRODUTO PRONTA ENTREGA</v>
          </cell>
          <cell r="AK2930"/>
          <cell r="AL2930" t="str">
            <v>ETIQUETA DE ESTOQUE</v>
          </cell>
          <cell r="AM2930"/>
          <cell r="AN2930" t="str">
            <v/>
          </cell>
          <cell r="AO2930" t="str">
            <v/>
          </cell>
          <cell r="AP2930" t="str">
            <v/>
          </cell>
          <cell r="AQ2930" t="str">
            <v/>
          </cell>
          <cell r="AR2930" t="str">
            <v>ETIQUETA DE ESTOQUE - xxH</v>
          </cell>
          <cell r="AS2930"/>
          <cell r="AT2930" t="str">
            <v>EST</v>
          </cell>
          <cell r="AU2930" t="str">
            <v>EST</v>
          </cell>
          <cell r="AV2930" t="str">
            <v/>
          </cell>
          <cell r="AW2930">
            <v>19427.22</v>
          </cell>
          <cell r="AX2930">
            <v>-19427.22</v>
          </cell>
          <cell r="AY2930"/>
          <cell r="AZ2930" t="str">
            <v/>
          </cell>
          <cell r="BA2930"/>
          <cell r="BB2930"/>
          <cell r="BC2930"/>
          <cell r="BD2930" t="str">
            <v/>
          </cell>
          <cell r="BE2930">
            <v>0</v>
          </cell>
          <cell r="BF2930" t="str">
            <v/>
          </cell>
          <cell r="BG2930" t="str">
            <v/>
          </cell>
          <cell r="BH2930">
            <v>13</v>
          </cell>
          <cell r="BI2930" t="str">
            <v>0</v>
          </cell>
          <cell r="BJ2930">
            <v>0</v>
          </cell>
          <cell r="BK2930">
            <v>0</v>
          </cell>
          <cell r="BL2930"/>
          <cell r="BM2930"/>
          <cell r="BN2930"/>
          <cell r="BO2930"/>
          <cell r="BQ2930" t="str">
            <v>DPOT</v>
          </cell>
          <cell r="BS2930" t="str">
            <v/>
          </cell>
          <cell r="BT2930" t="str">
            <v/>
          </cell>
        </row>
        <row r="2931">
          <cell r="H2931">
            <v>2</v>
          </cell>
          <cell r="O2931">
            <v>222261</v>
          </cell>
          <cell r="P2931"/>
          <cell r="Q2931" t="str">
            <v>EST BANQUETA ANA (JEQUITIBA) COURO NOBUCK 10</v>
          </cell>
          <cell r="R2931"/>
          <cell r="S2931"/>
          <cell r="T2931">
            <v>0.66</v>
          </cell>
          <cell r="U2931">
            <v>0.43</v>
          </cell>
          <cell r="V2931">
            <v>0.47</v>
          </cell>
          <cell r="W2931">
            <v>0</v>
          </cell>
          <cell r="X2931" t="str">
            <v>EST BANQUETA ANA (JEQUITIBA) COURO NOBUCK 10 - 0,66x0,43x0,47H</v>
          </cell>
          <cell r="Y2931">
            <v>0</v>
          </cell>
          <cell r="Z2931">
            <v>0</v>
          </cell>
          <cell r="AA2931">
            <v>0</v>
          </cell>
          <cell r="AB2931"/>
          <cell r="AC2931"/>
          <cell r="AD2931"/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 t="str">
            <v xml:space="preserve">REF: </v>
          </cell>
          <cell r="AJ2931" t="str">
            <v>PRODUTO PRONTA ENTREGA</v>
          </cell>
          <cell r="AK2931"/>
          <cell r="AL2931" t="str">
            <v>ETIQUETA DE ESTOQUE</v>
          </cell>
          <cell r="AM2931"/>
          <cell r="AN2931" t="str">
            <v/>
          </cell>
          <cell r="AO2931" t="str">
            <v/>
          </cell>
          <cell r="AP2931" t="str">
            <v/>
          </cell>
          <cell r="AQ2931" t="str">
            <v/>
          </cell>
          <cell r="AR2931" t="str">
            <v>ETIQUETA DE ESTOQUE - xxH</v>
          </cell>
          <cell r="AS2931"/>
          <cell r="AT2931" t="str">
            <v>EST</v>
          </cell>
          <cell r="AU2931" t="str">
            <v>EST</v>
          </cell>
          <cell r="AV2931" t="str">
            <v/>
          </cell>
          <cell r="AW2931">
            <v>11498.68</v>
          </cell>
          <cell r="AX2931">
            <v>-11498.68</v>
          </cell>
          <cell r="AY2931"/>
          <cell r="AZ2931" t="str">
            <v/>
          </cell>
          <cell r="BA2931"/>
          <cell r="BB2931"/>
          <cell r="BC2931"/>
          <cell r="BD2931" t="str">
            <v/>
          </cell>
          <cell r="BE2931">
            <v>0</v>
          </cell>
          <cell r="BF2931" t="str">
            <v/>
          </cell>
          <cell r="BG2931" t="str">
            <v/>
          </cell>
          <cell r="BH2931">
            <v>15</v>
          </cell>
          <cell r="BI2931" t="str">
            <v>0</v>
          </cell>
          <cell r="BJ2931">
            <v>0</v>
          </cell>
          <cell r="BK2931">
            <v>0</v>
          </cell>
          <cell r="BL2931"/>
          <cell r="BM2931"/>
          <cell r="BN2931"/>
          <cell r="BO2931"/>
          <cell r="BQ2931" t="str">
            <v>DPOT</v>
          </cell>
          <cell r="BS2931" t="str">
            <v/>
          </cell>
          <cell r="BT2931" t="str">
            <v/>
          </cell>
        </row>
        <row r="2932">
          <cell r="H2932">
            <v>2</v>
          </cell>
          <cell r="O2932">
            <v>222260</v>
          </cell>
          <cell r="P2932"/>
          <cell r="Q2932" t="str">
            <v>EST POLTRONA ANA (JEQUITIBA) COURO NOBUCK 10</v>
          </cell>
          <cell r="R2932"/>
          <cell r="S2932"/>
          <cell r="T2932">
            <v>0.74</v>
          </cell>
          <cell r="U2932">
            <v>0.83</v>
          </cell>
          <cell r="V2932">
            <v>1.01</v>
          </cell>
          <cell r="W2932">
            <v>0</v>
          </cell>
          <cell r="X2932" t="str">
            <v>EST POLTRONA ANA (JEQUITIBA) COURO NOBUCK 10 - 0,74x0,83x1,01H</v>
          </cell>
          <cell r="Y2932">
            <v>0</v>
          </cell>
          <cell r="Z2932">
            <v>0</v>
          </cell>
          <cell r="AA2932">
            <v>0</v>
          </cell>
          <cell r="AB2932"/>
          <cell r="AC2932"/>
          <cell r="AD2932"/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 t="str">
            <v xml:space="preserve">REF: </v>
          </cell>
          <cell r="AJ2932" t="str">
            <v>PRODUTO PRONTA ENTREGA</v>
          </cell>
          <cell r="AK2932"/>
          <cell r="AL2932" t="str">
            <v>ETIQUETA DE ESTOQUE</v>
          </cell>
          <cell r="AM2932"/>
          <cell r="AN2932" t="str">
            <v/>
          </cell>
          <cell r="AO2932" t="str">
            <v/>
          </cell>
          <cell r="AP2932" t="str">
            <v/>
          </cell>
          <cell r="AQ2932" t="str">
            <v/>
          </cell>
          <cell r="AR2932" t="str">
            <v>ETIQUETA DE ESTOQUE - xxH</v>
          </cell>
          <cell r="AS2932"/>
          <cell r="AT2932" t="str">
            <v>EST</v>
          </cell>
          <cell r="AU2932" t="str">
            <v>EST</v>
          </cell>
          <cell r="AV2932" t="str">
            <v/>
          </cell>
          <cell r="AW2932">
            <v>40664.67</v>
          </cell>
          <cell r="AX2932">
            <v>-40664.67</v>
          </cell>
          <cell r="AY2932"/>
          <cell r="AZ2932" t="str">
            <v/>
          </cell>
          <cell r="BA2932"/>
          <cell r="BB2932"/>
          <cell r="BC2932"/>
          <cell r="BD2932" t="str">
            <v/>
          </cell>
          <cell r="BE2932">
            <v>0</v>
          </cell>
          <cell r="BF2932" t="str">
            <v/>
          </cell>
          <cell r="BG2932" t="str">
            <v/>
          </cell>
          <cell r="BH2932">
            <v>15</v>
          </cell>
          <cell r="BI2932" t="str">
            <v>0</v>
          </cell>
          <cell r="BJ2932">
            <v>0</v>
          </cell>
          <cell r="BK2932">
            <v>0</v>
          </cell>
          <cell r="BL2932"/>
          <cell r="BM2932"/>
          <cell r="BN2932"/>
          <cell r="BO2932"/>
          <cell r="BQ2932" t="str">
            <v>DPOT</v>
          </cell>
          <cell r="BS2932" t="str">
            <v/>
          </cell>
          <cell r="BT2932" t="str">
            <v/>
          </cell>
        </row>
        <row r="2933">
          <cell r="H2933">
            <v>1</v>
          </cell>
          <cell r="O2933">
            <v>222255</v>
          </cell>
          <cell r="P2933"/>
          <cell r="Q2933" t="str">
            <v>EST MESA LATERAL CAE (FREIJO TONALIZADO 2)</v>
          </cell>
          <cell r="R2933"/>
          <cell r="S2933"/>
          <cell r="T2933">
            <v>0.6</v>
          </cell>
          <cell r="U2933">
            <v>0.4</v>
          </cell>
          <cell r="V2933">
            <v>0.52</v>
          </cell>
          <cell r="W2933">
            <v>0</v>
          </cell>
          <cell r="X2933" t="str">
            <v>EST MESA LATERAL CAE (FREIJO TONALIZADO 2) - 0,6x0,4x0,52H</v>
          </cell>
          <cell r="Y2933">
            <v>0</v>
          </cell>
          <cell r="Z2933">
            <v>0</v>
          </cell>
          <cell r="AA2933">
            <v>0</v>
          </cell>
          <cell r="AB2933"/>
          <cell r="AC2933"/>
          <cell r="AD2933"/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 t="str">
            <v xml:space="preserve">REF: </v>
          </cell>
          <cell r="AJ2933" t="str">
            <v>PRODUTO PRONTA ENTREGA</v>
          </cell>
          <cell r="AK2933"/>
          <cell r="AL2933" t="str">
            <v>ETIQUETA DE ESTOQUE</v>
          </cell>
          <cell r="AM2933"/>
          <cell r="AN2933" t="str">
            <v/>
          </cell>
          <cell r="AO2933" t="str">
            <v/>
          </cell>
          <cell r="AP2933" t="str">
            <v/>
          </cell>
          <cell r="AQ2933" t="str">
            <v/>
          </cell>
          <cell r="AR2933" t="str">
            <v>ETIQUETA DE ESTOQUE - xxH</v>
          </cell>
          <cell r="AS2933"/>
          <cell r="AT2933" t="str">
            <v>EST</v>
          </cell>
          <cell r="AU2933" t="str">
            <v>EST</v>
          </cell>
          <cell r="AV2933" t="str">
            <v/>
          </cell>
          <cell r="AW2933">
            <v>8923.2199999999993</v>
          </cell>
          <cell r="AX2933">
            <v>-8923.2199999999993</v>
          </cell>
          <cell r="AY2933"/>
          <cell r="AZ2933" t="str">
            <v/>
          </cell>
          <cell r="BA2933"/>
          <cell r="BB2933"/>
          <cell r="BC2933"/>
          <cell r="BD2933" t="str">
            <v/>
          </cell>
          <cell r="BE2933">
            <v>0</v>
          </cell>
          <cell r="BF2933" t="str">
            <v/>
          </cell>
          <cell r="BG2933" t="str">
            <v/>
          </cell>
          <cell r="BH2933">
            <v>13</v>
          </cell>
          <cell r="BI2933" t="str">
            <v>0</v>
          </cell>
          <cell r="BJ2933">
            <v>0</v>
          </cell>
          <cell r="BK2933">
            <v>0</v>
          </cell>
          <cell r="BL2933"/>
          <cell r="BM2933"/>
          <cell r="BN2933"/>
          <cell r="BO2933"/>
          <cell r="BQ2933" t="str">
            <v>DPOT</v>
          </cell>
          <cell r="BS2933" t="str">
            <v/>
          </cell>
          <cell r="BT2933" t="str">
            <v/>
          </cell>
        </row>
        <row r="2934">
          <cell r="H2934">
            <v>0</v>
          </cell>
          <cell r="O2934">
            <v>221935</v>
          </cell>
          <cell r="P2934"/>
          <cell r="Q2934" t="str">
            <v>EST BANQUETA MOLECA (MAD B COR 03) COURO NOBUK 10</v>
          </cell>
          <cell r="R2934"/>
          <cell r="S2934"/>
          <cell r="T2934">
            <v>0.81</v>
          </cell>
          <cell r="U2934">
            <v>0.52</v>
          </cell>
          <cell r="V2934">
            <v>0.43</v>
          </cell>
          <cell r="W2934">
            <v>0</v>
          </cell>
          <cell r="X2934" t="str">
            <v>EST BANQUETA MOLECA (MAD B COR 03) COURO NOBUK 10 - 0,81x0,52x0,43H</v>
          </cell>
          <cell r="Y2934">
            <v>0</v>
          </cell>
          <cell r="Z2934">
            <v>0</v>
          </cell>
          <cell r="AA2934">
            <v>0</v>
          </cell>
          <cell r="AB2934"/>
          <cell r="AC2934"/>
          <cell r="AD2934"/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 t="str">
            <v xml:space="preserve">REF: </v>
          </cell>
          <cell r="AJ2934" t="str">
            <v>PRODUTO PRONTA ENTREGA</v>
          </cell>
          <cell r="AK2934"/>
          <cell r="AL2934" t="str">
            <v>ETIQUETA DE ESTOQUE</v>
          </cell>
          <cell r="AM2934"/>
          <cell r="AN2934" t="str">
            <v/>
          </cell>
          <cell r="AO2934" t="str">
            <v/>
          </cell>
          <cell r="AP2934" t="str">
            <v/>
          </cell>
          <cell r="AQ2934" t="str">
            <v/>
          </cell>
          <cell r="AR2934" t="str">
            <v>ETIQUETA DE ESTOQUE - xxH</v>
          </cell>
          <cell r="AS2934"/>
          <cell r="AT2934" t="str">
            <v>EST</v>
          </cell>
          <cell r="AU2934" t="str">
            <v>EST</v>
          </cell>
          <cell r="AV2934" t="str">
            <v/>
          </cell>
          <cell r="AW2934">
            <v>22526.11</v>
          </cell>
          <cell r="AX2934">
            <v>-22526.11</v>
          </cell>
          <cell r="AY2934"/>
          <cell r="AZ2934" t="str">
            <v/>
          </cell>
          <cell r="BA2934"/>
          <cell r="BB2934"/>
          <cell r="BC2934"/>
          <cell r="BD2934" t="str">
            <v/>
          </cell>
          <cell r="BE2934">
            <v>0</v>
          </cell>
          <cell r="BF2934" t="str">
            <v/>
          </cell>
          <cell r="BG2934" t="str">
            <v/>
          </cell>
          <cell r="BH2934">
            <v>13</v>
          </cell>
          <cell r="BI2934" t="str">
            <v>0</v>
          </cell>
          <cell r="BJ2934">
            <v>0</v>
          </cell>
          <cell r="BK2934">
            <v>0</v>
          </cell>
          <cell r="BL2934"/>
          <cell r="BM2934"/>
          <cell r="BN2934"/>
          <cell r="BO2934"/>
          <cell r="BQ2934" t="str">
            <v>DPOT</v>
          </cell>
          <cell r="BS2934" t="str">
            <v/>
          </cell>
          <cell r="BT2934" t="str">
            <v/>
          </cell>
        </row>
        <row r="2935">
          <cell r="H2935">
            <v>0</v>
          </cell>
          <cell r="O2935">
            <v>221934</v>
          </cell>
          <cell r="P2935"/>
          <cell r="Q2935" t="str">
            <v>EST POLTRONA MOLECA (MAD B COR 03) COURO NOBUK 10</v>
          </cell>
          <cell r="R2935"/>
          <cell r="S2935"/>
          <cell r="T2935">
            <v>1.06</v>
          </cell>
          <cell r="U2935">
            <v>0.9</v>
          </cell>
          <cell r="V2935">
            <v>0.8</v>
          </cell>
          <cell r="W2935">
            <v>0</v>
          </cell>
          <cell r="X2935" t="str">
            <v>EST POLTRONA MOLECA (MAD B COR 03) COURO NOBUK 10 - 1,06x0,9x0,8H</v>
          </cell>
          <cell r="Y2935">
            <v>0</v>
          </cell>
          <cell r="Z2935">
            <v>0</v>
          </cell>
          <cell r="AA2935">
            <v>0</v>
          </cell>
          <cell r="AB2935"/>
          <cell r="AC2935"/>
          <cell r="AD2935"/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 t="str">
            <v xml:space="preserve">REF: </v>
          </cell>
          <cell r="AJ2935" t="str">
            <v>PRODUTO PRONTA ENTREGA</v>
          </cell>
          <cell r="AK2935"/>
          <cell r="AL2935" t="str">
            <v>ETIQUETA DE ESTOQUE</v>
          </cell>
          <cell r="AM2935"/>
          <cell r="AN2935" t="str">
            <v/>
          </cell>
          <cell r="AO2935" t="str">
            <v/>
          </cell>
          <cell r="AP2935" t="str">
            <v/>
          </cell>
          <cell r="AQ2935" t="str">
            <v/>
          </cell>
          <cell r="AR2935" t="str">
            <v>ETIQUETA DE ESTOQUE - xxH</v>
          </cell>
          <cell r="AS2935"/>
          <cell r="AT2935" t="str">
            <v>EST</v>
          </cell>
          <cell r="AU2935" t="str">
            <v>EST</v>
          </cell>
          <cell r="AV2935" t="str">
            <v/>
          </cell>
          <cell r="AW2935">
            <v>64492.99</v>
          </cell>
          <cell r="AX2935">
            <v>-64492.99</v>
          </cell>
          <cell r="AY2935"/>
          <cell r="AZ2935" t="str">
            <v/>
          </cell>
          <cell r="BA2935"/>
          <cell r="BB2935"/>
          <cell r="BC2935"/>
          <cell r="BD2935" t="str">
            <v/>
          </cell>
          <cell r="BE2935">
            <v>0</v>
          </cell>
          <cell r="BF2935" t="str">
            <v/>
          </cell>
          <cell r="BG2935" t="str">
            <v/>
          </cell>
          <cell r="BH2935">
            <v>13</v>
          </cell>
          <cell r="BI2935" t="str">
            <v>0</v>
          </cell>
          <cell r="BJ2935">
            <v>0</v>
          </cell>
          <cell r="BK2935">
            <v>0</v>
          </cell>
          <cell r="BL2935"/>
          <cell r="BM2935"/>
          <cell r="BN2935"/>
          <cell r="BO2935"/>
          <cell r="BQ2935" t="str">
            <v>DPOT</v>
          </cell>
          <cell r="BS2935" t="str">
            <v/>
          </cell>
          <cell r="BT2935" t="str">
            <v/>
          </cell>
        </row>
        <row r="2936">
          <cell r="H2936">
            <v>1</v>
          </cell>
          <cell r="O2936">
            <v>221933</v>
          </cell>
          <cell r="P2936"/>
          <cell r="Q2936" t="str">
            <v>EST POLTRONA OSCAR JANTAR (TELA NATURAL) (MAD A COR 1)</v>
          </cell>
          <cell r="R2936"/>
          <cell r="S2936"/>
          <cell r="T2936">
            <v>0.7</v>
          </cell>
          <cell r="U2936">
            <v>0.61</v>
          </cell>
          <cell r="V2936">
            <v>0.85</v>
          </cell>
          <cell r="W2936">
            <v>0</v>
          </cell>
          <cell r="X2936" t="str">
            <v>EST POLTRONA OSCAR JANTAR (TELA NATURAL) (MAD A COR 1) - 0,7x0,61x0,85H</v>
          </cell>
          <cell r="Y2936">
            <v>0</v>
          </cell>
          <cell r="Z2936">
            <v>0.5</v>
          </cell>
          <cell r="AA2936">
            <v>0</v>
          </cell>
          <cell r="AB2936"/>
          <cell r="AC2936"/>
          <cell r="AD2936"/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 t="str">
            <v xml:space="preserve">REF: </v>
          </cell>
          <cell r="AJ2936"/>
          <cell r="AK2936"/>
          <cell r="AL2936" t="str">
            <v>ETIQUETA DE ESTOQUE</v>
          </cell>
          <cell r="AM2936"/>
          <cell r="AN2936" t="str">
            <v/>
          </cell>
          <cell r="AO2936" t="str">
            <v/>
          </cell>
          <cell r="AP2936" t="str">
            <v/>
          </cell>
          <cell r="AQ2936" t="str">
            <v/>
          </cell>
          <cell r="AR2936" t="str">
            <v>ETIQUETA DE ESTOQUE - xxH</v>
          </cell>
          <cell r="AS2936"/>
          <cell r="AT2936" t="str">
            <v>EST</v>
          </cell>
          <cell r="AU2936" t="str">
            <v>EST</v>
          </cell>
          <cell r="AV2936" t="str">
            <v/>
          </cell>
          <cell r="AW2936">
            <v>31399.85</v>
          </cell>
          <cell r="AX2936">
            <v>-31399.85</v>
          </cell>
          <cell r="AY2936"/>
          <cell r="AZ2936" t="str">
            <v/>
          </cell>
          <cell r="BA2936"/>
          <cell r="BB2936"/>
          <cell r="BC2936"/>
          <cell r="BD2936" t="str">
            <v/>
          </cell>
          <cell r="BE2936">
            <v>0</v>
          </cell>
          <cell r="BF2936" t="str">
            <v/>
          </cell>
          <cell r="BG2936" t="str">
            <v/>
          </cell>
          <cell r="BH2936">
            <v>13</v>
          </cell>
          <cell r="BI2936" t="str">
            <v>0</v>
          </cell>
          <cell r="BJ2936">
            <v>0</v>
          </cell>
          <cell r="BK2936">
            <v>0</v>
          </cell>
          <cell r="BL2936"/>
          <cell r="BM2936"/>
          <cell r="BN2936"/>
          <cell r="BO2936"/>
          <cell r="BQ2936" t="str">
            <v>DPOT</v>
          </cell>
          <cell r="BS2936" t="str">
            <v/>
          </cell>
          <cell r="BT2936" t="str">
            <v/>
          </cell>
        </row>
        <row r="2937">
          <cell r="H2937">
            <v>1</v>
          </cell>
          <cell r="O2937">
            <v>221690</v>
          </cell>
          <cell r="P2937"/>
          <cell r="Q2937" t="str">
            <v>EST POLTRONA DORA (BAIXA) CAMURCA VANILLA</v>
          </cell>
          <cell r="R2937"/>
          <cell r="S2937"/>
          <cell r="T2937">
            <v>0.76</v>
          </cell>
          <cell r="U2937">
            <v>0.83</v>
          </cell>
          <cell r="V2937">
            <v>0.7</v>
          </cell>
          <cell r="W2937">
            <v>0</v>
          </cell>
          <cell r="X2937" t="str">
            <v>EST POLTRONA DORA (BAIXA) CAMURCA VANILLA - 0,76x0,83x0,7H</v>
          </cell>
          <cell r="Y2937">
            <v>0</v>
          </cell>
          <cell r="Z2937">
            <v>0.65</v>
          </cell>
          <cell r="AA2937">
            <v>0</v>
          </cell>
          <cell r="AB2937"/>
          <cell r="AC2937"/>
          <cell r="AD2937"/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 t="str">
            <v xml:space="preserve">REF: </v>
          </cell>
          <cell r="AJ2937"/>
          <cell r="AK2937"/>
          <cell r="AL2937" t="str">
            <v>ETIQUETA DE ESTOQUE</v>
          </cell>
          <cell r="AM2937"/>
          <cell r="AN2937" t="str">
            <v/>
          </cell>
          <cell r="AO2937" t="str">
            <v/>
          </cell>
          <cell r="AP2937" t="str">
            <v/>
          </cell>
          <cell r="AQ2937" t="str">
            <v/>
          </cell>
          <cell r="AR2937" t="str">
            <v>ETIQUETA DE ESTOQUE - xxH</v>
          </cell>
          <cell r="AS2937"/>
          <cell r="AT2937" t="str">
            <v>EST</v>
          </cell>
          <cell r="AU2937" t="str">
            <v>EST</v>
          </cell>
          <cell r="AV2937" t="str">
            <v/>
          </cell>
          <cell r="AW2937">
            <v>33364.5</v>
          </cell>
          <cell r="AX2937">
            <v>-33364.5</v>
          </cell>
          <cell r="AY2937"/>
          <cell r="AZ2937" t="str">
            <v/>
          </cell>
          <cell r="BA2937"/>
          <cell r="BB2937"/>
          <cell r="BC2937"/>
          <cell r="BD2937" t="str">
            <v/>
          </cell>
          <cell r="BE2937">
            <v>0</v>
          </cell>
          <cell r="BF2937" t="str">
            <v/>
          </cell>
          <cell r="BG2937" t="str">
            <v/>
          </cell>
          <cell r="BH2937">
            <v>22</v>
          </cell>
          <cell r="BI2937" t="str">
            <v>0</v>
          </cell>
          <cell r="BJ2937">
            <v>0</v>
          </cell>
          <cell r="BK2937">
            <v>0</v>
          </cell>
          <cell r="BL2937"/>
          <cell r="BM2937"/>
          <cell r="BN2937"/>
          <cell r="BO2937"/>
          <cell r="BQ2937" t="str">
            <v>DPOT</v>
          </cell>
          <cell r="BS2937" t="str">
            <v/>
          </cell>
          <cell r="BT2937" t="str">
            <v/>
          </cell>
        </row>
        <row r="2938">
          <cell r="H2938">
            <v>1</v>
          </cell>
          <cell r="O2938">
            <v>221504</v>
          </cell>
          <cell r="P2938"/>
          <cell r="Q2938" t="str">
            <v>EST TAMPO GELSOMINA (OVAL) (VERDE TIKAL) (BORDA DUP)</v>
          </cell>
          <cell r="R2938"/>
          <cell r="S2938"/>
          <cell r="T2938">
            <v>2.2000000000000002</v>
          </cell>
          <cell r="U2938">
            <v>1</v>
          </cell>
          <cell r="V2938">
            <v>0.02</v>
          </cell>
          <cell r="W2938">
            <v>0</v>
          </cell>
          <cell r="X2938" t="str">
            <v>EST TAMPO GELSOMINA (OVAL) (VERDE TIKAL) (BORDA DUP) - 2,2x1x0,02H</v>
          </cell>
          <cell r="Y2938">
            <v>0</v>
          </cell>
          <cell r="Z2938">
            <v>0.5</v>
          </cell>
          <cell r="AA2938">
            <v>0</v>
          </cell>
          <cell r="AB2938"/>
          <cell r="AC2938"/>
          <cell r="AD2938"/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 t="str">
            <v xml:space="preserve">REF: </v>
          </cell>
          <cell r="AJ2938"/>
          <cell r="AK2938"/>
          <cell r="AL2938" t="str">
            <v>ETIQUETA DE ESTOQUE</v>
          </cell>
          <cell r="AM2938"/>
          <cell r="AN2938" t="str">
            <v/>
          </cell>
          <cell r="AO2938" t="str">
            <v/>
          </cell>
          <cell r="AP2938" t="str">
            <v/>
          </cell>
          <cell r="AQ2938" t="str">
            <v/>
          </cell>
          <cell r="AR2938" t="str">
            <v>ETIQUETA DE ESTOQUE - xxH</v>
          </cell>
          <cell r="AS2938"/>
          <cell r="AT2938" t="str">
            <v>EST</v>
          </cell>
          <cell r="AU2938" t="str">
            <v>EST</v>
          </cell>
          <cell r="AV2938" t="str">
            <v/>
          </cell>
          <cell r="AW2938">
            <v>32511.81</v>
          </cell>
          <cell r="AX2938">
            <v>-32511.81</v>
          </cell>
          <cell r="AY2938"/>
          <cell r="AZ2938" t="str">
            <v/>
          </cell>
          <cell r="BA2938"/>
          <cell r="BB2938"/>
          <cell r="BC2938"/>
          <cell r="BD2938" t="str">
            <v/>
          </cell>
          <cell r="BE2938">
            <v>0</v>
          </cell>
          <cell r="BF2938" t="str">
            <v/>
          </cell>
          <cell r="BG2938" t="str">
            <v/>
          </cell>
          <cell r="BH2938">
            <v>13</v>
          </cell>
          <cell r="BI2938" t="str">
            <v>0</v>
          </cell>
          <cell r="BJ2938">
            <v>0</v>
          </cell>
          <cell r="BK2938">
            <v>0</v>
          </cell>
          <cell r="BL2938"/>
          <cell r="BM2938"/>
          <cell r="BN2938"/>
          <cell r="BO2938"/>
          <cell r="BQ2938" t="str">
            <v>DPOT</v>
          </cell>
          <cell r="BS2938" t="str">
            <v/>
          </cell>
          <cell r="BT2938" t="str">
            <v/>
          </cell>
        </row>
        <row r="2939">
          <cell r="H2939">
            <v>1</v>
          </cell>
          <cell r="O2939">
            <v>221501</v>
          </cell>
          <cell r="P2939"/>
          <cell r="Q2939" t="str">
            <v>EST BASE CENTRO GELSOMINA (G) (SUCUPIRA)</v>
          </cell>
          <cell r="R2939"/>
          <cell r="S2939"/>
          <cell r="T2939">
            <v>1.5</v>
          </cell>
          <cell r="U2939">
            <v>0.78</v>
          </cell>
          <cell r="V2939">
            <v>0.38</v>
          </cell>
          <cell r="W2939">
            <v>0</v>
          </cell>
          <cell r="X2939" t="str">
            <v>EST BASE CENTRO GELSOMINA (G) (SUCUPIRA) - 1,5x0,78x0,38H</v>
          </cell>
          <cell r="Y2939">
            <v>0</v>
          </cell>
          <cell r="Z2939">
            <v>0</v>
          </cell>
          <cell r="AA2939">
            <v>0</v>
          </cell>
          <cell r="AB2939"/>
          <cell r="AC2939"/>
          <cell r="AD2939"/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 t="str">
            <v xml:space="preserve">REF: </v>
          </cell>
          <cell r="AJ2939" t="str">
            <v>PRODUTO PRONTA ENTREGA</v>
          </cell>
          <cell r="AK2939"/>
          <cell r="AL2939" t="str">
            <v>ETIQUETA DE ESTOQUE</v>
          </cell>
          <cell r="AM2939"/>
          <cell r="AN2939" t="str">
            <v/>
          </cell>
          <cell r="AO2939" t="str">
            <v/>
          </cell>
          <cell r="AP2939" t="str">
            <v/>
          </cell>
          <cell r="AQ2939" t="str">
            <v/>
          </cell>
          <cell r="AR2939" t="str">
            <v>ETIQUETA DE ESTOQUE - xxH</v>
          </cell>
          <cell r="AS2939"/>
          <cell r="AT2939" t="str">
            <v>EST</v>
          </cell>
          <cell r="AU2939" t="str">
            <v>EST</v>
          </cell>
          <cell r="AV2939" t="str">
            <v/>
          </cell>
          <cell r="AW2939">
            <v>21149.06</v>
          </cell>
          <cell r="AX2939">
            <v>-21149.06</v>
          </cell>
          <cell r="AY2939"/>
          <cell r="AZ2939" t="str">
            <v/>
          </cell>
          <cell r="BA2939"/>
          <cell r="BB2939"/>
          <cell r="BC2939"/>
          <cell r="BD2939" t="str">
            <v/>
          </cell>
          <cell r="BE2939">
            <v>0</v>
          </cell>
          <cell r="BF2939" t="str">
            <v/>
          </cell>
          <cell r="BG2939" t="str">
            <v/>
          </cell>
          <cell r="BH2939">
            <v>13</v>
          </cell>
          <cell r="BI2939" t="str">
            <v>0</v>
          </cell>
          <cell r="BJ2939">
            <v>0</v>
          </cell>
          <cell r="BK2939">
            <v>0</v>
          </cell>
          <cell r="BL2939"/>
          <cell r="BM2939"/>
          <cell r="BN2939"/>
          <cell r="BO2939"/>
          <cell r="BQ2939" t="str">
            <v>DPOT</v>
          </cell>
          <cell r="BS2939" t="str">
            <v/>
          </cell>
          <cell r="BT2939" t="str">
            <v/>
          </cell>
        </row>
        <row r="2940">
          <cell r="H2940">
            <v>2</v>
          </cell>
          <cell r="O2940">
            <v>221370</v>
          </cell>
          <cell r="P2940"/>
          <cell r="Q2940" t="str">
            <v>EST POLTRONA TETE (FREIJO NT) COURO NOBUCK 10</v>
          </cell>
          <cell r="R2940"/>
          <cell r="S2940"/>
          <cell r="T2940">
            <v>0.86</v>
          </cell>
          <cell r="U2940">
            <v>0.84</v>
          </cell>
          <cell r="V2940">
            <v>0.75</v>
          </cell>
          <cell r="W2940">
            <v>0</v>
          </cell>
          <cell r="X2940" t="str">
            <v>EST POLTRONA TETE (FREIJO NT) COURO NOBUCK 10 - 0,86x0,84x0,75H</v>
          </cell>
          <cell r="Y2940">
            <v>0</v>
          </cell>
          <cell r="Z2940">
            <v>0</v>
          </cell>
          <cell r="AA2940">
            <v>0</v>
          </cell>
          <cell r="AB2940"/>
          <cell r="AC2940"/>
          <cell r="AD2940"/>
          <cell r="AE2940">
            <v>0</v>
          </cell>
          <cell r="AF2940">
            <v>0</v>
          </cell>
          <cell r="AG2940">
            <v>0</v>
          </cell>
          <cell r="AH2940">
            <v>0</v>
          </cell>
          <cell r="AI2940" t="str">
            <v xml:space="preserve">REF: </v>
          </cell>
          <cell r="AJ2940" t="str">
            <v>PRODUTO PRONTA ENTREGA</v>
          </cell>
          <cell r="AK2940"/>
          <cell r="AL2940" t="str">
            <v>ETIQUETA DE ESTOQUE</v>
          </cell>
          <cell r="AM2940"/>
          <cell r="AN2940" t="str">
            <v/>
          </cell>
          <cell r="AO2940" t="str">
            <v/>
          </cell>
          <cell r="AP2940" t="str">
            <v/>
          </cell>
          <cell r="AQ2940" t="str">
            <v/>
          </cell>
          <cell r="AR2940" t="str">
            <v>ETIQUETA DE ESTOQUE - xxH</v>
          </cell>
          <cell r="AS2940"/>
          <cell r="AT2940" t="str">
            <v>EST</v>
          </cell>
          <cell r="AU2940" t="str">
            <v>EST</v>
          </cell>
          <cell r="AV2940" t="str">
            <v/>
          </cell>
          <cell r="AW2940">
            <v>67928.350000000006</v>
          </cell>
          <cell r="AX2940">
            <v>-67928.350000000006</v>
          </cell>
          <cell r="AY2940"/>
          <cell r="AZ2940" t="str">
            <v/>
          </cell>
          <cell r="BA2940"/>
          <cell r="BB2940"/>
          <cell r="BC2940"/>
          <cell r="BD2940" t="str">
            <v/>
          </cell>
          <cell r="BE2940">
            <v>0</v>
          </cell>
          <cell r="BF2940" t="str">
            <v/>
          </cell>
          <cell r="BG2940" t="str">
            <v/>
          </cell>
          <cell r="BH2940">
            <v>13</v>
          </cell>
          <cell r="BI2940" t="str">
            <v>0</v>
          </cell>
          <cell r="BJ2940">
            <v>0</v>
          </cell>
          <cell r="BK2940">
            <v>0</v>
          </cell>
          <cell r="BL2940"/>
          <cell r="BM2940"/>
          <cell r="BN2940"/>
          <cell r="BO2940"/>
          <cell r="BQ2940" t="str">
            <v>DPOT</v>
          </cell>
          <cell r="BS2940" t="str">
            <v/>
          </cell>
          <cell r="BT2940" t="str">
            <v/>
          </cell>
        </row>
        <row r="2941">
          <cell r="H2941">
            <v>1</v>
          </cell>
          <cell r="O2941">
            <v>221357</v>
          </cell>
          <cell r="P2941"/>
          <cell r="Q2941" t="str">
            <v>EST COMODA BIANCA (DET INOX ESC) (IMB STAIN) PE EBANIZ BRL20</v>
          </cell>
          <cell r="R2941"/>
          <cell r="S2941"/>
          <cell r="T2941">
            <v>1.5</v>
          </cell>
          <cell r="U2941">
            <v>0.53</v>
          </cell>
          <cell r="V2941">
            <v>0.95</v>
          </cell>
          <cell r="W2941">
            <v>0</v>
          </cell>
          <cell r="X2941" t="str">
            <v>EST COMODA BIANCA (DET INOX ESC) (IMB STAIN) PE EBANIZ BRL20 - 1,5x0,53x0,95H</v>
          </cell>
          <cell r="Y2941">
            <v>0</v>
          </cell>
          <cell r="Z2941">
            <v>0</v>
          </cell>
          <cell r="AA2941">
            <v>0</v>
          </cell>
          <cell r="AB2941"/>
          <cell r="AC2941"/>
          <cell r="AD2941"/>
          <cell r="AE2941">
            <v>0</v>
          </cell>
          <cell r="AF2941">
            <v>0</v>
          </cell>
          <cell r="AG2941">
            <v>0</v>
          </cell>
          <cell r="AH2941">
            <v>0</v>
          </cell>
          <cell r="AI2941" t="str">
            <v xml:space="preserve">REF: </v>
          </cell>
          <cell r="AJ2941" t="str">
            <v>PRODUTO PRONTA ENTREGA</v>
          </cell>
          <cell r="AK2941"/>
          <cell r="AL2941" t="str">
            <v>ETIQUETA DE ESTOQUE</v>
          </cell>
          <cell r="AM2941"/>
          <cell r="AN2941" t="str">
            <v/>
          </cell>
          <cell r="AO2941" t="str">
            <v/>
          </cell>
          <cell r="AP2941" t="str">
            <v/>
          </cell>
          <cell r="AQ2941" t="str">
            <v/>
          </cell>
          <cell r="AR2941" t="str">
            <v>ETIQUETA DE ESTOQUE - xxH</v>
          </cell>
          <cell r="AS2941"/>
          <cell r="AT2941" t="str">
            <v>EST</v>
          </cell>
          <cell r="AU2941" t="str">
            <v>EST</v>
          </cell>
          <cell r="AV2941" t="str">
            <v/>
          </cell>
          <cell r="AW2941">
            <v>94140.99</v>
          </cell>
          <cell r="AX2941">
            <v>-94140.99</v>
          </cell>
          <cell r="AY2941"/>
          <cell r="AZ2941" t="str">
            <v/>
          </cell>
          <cell r="BA2941"/>
          <cell r="BB2941"/>
          <cell r="BC2941"/>
          <cell r="BD2941" t="str">
            <v/>
          </cell>
          <cell r="BE2941">
            <v>0</v>
          </cell>
          <cell r="BF2941" t="str">
            <v/>
          </cell>
          <cell r="BG2941" t="str">
            <v/>
          </cell>
          <cell r="BH2941">
            <v>13</v>
          </cell>
          <cell r="BI2941" t="str">
            <v>0</v>
          </cell>
          <cell r="BJ2941">
            <v>0</v>
          </cell>
          <cell r="BK2941">
            <v>0</v>
          </cell>
          <cell r="BL2941"/>
          <cell r="BM2941"/>
          <cell r="BN2941"/>
          <cell r="BO2941"/>
          <cell r="BQ2941" t="str">
            <v>DPOT</v>
          </cell>
          <cell r="BS2941" t="str">
            <v/>
          </cell>
          <cell r="BT2941" t="str">
            <v/>
          </cell>
        </row>
        <row r="2942">
          <cell r="H2942">
            <v>1</v>
          </cell>
          <cell r="O2942">
            <v>221051</v>
          </cell>
          <cell r="P2942"/>
          <cell r="Q2942" t="str">
            <v>EST SOFA TAJA (2 LUG) LACA PRETA FOSCA</v>
          </cell>
          <cell r="R2942"/>
          <cell r="S2942"/>
          <cell r="T2942">
            <v>1.1299999999999999</v>
          </cell>
          <cell r="U2942">
            <v>0.66</v>
          </cell>
          <cell r="V2942">
            <v>0.75</v>
          </cell>
          <cell r="W2942">
            <v>0</v>
          </cell>
          <cell r="X2942" t="str">
            <v>EST SOFA TAJA (2 LUG) LACA PRETA FOSCA - 1,13x0,66x0,75H</v>
          </cell>
          <cell r="Y2942">
            <v>0</v>
          </cell>
          <cell r="Z2942">
            <v>0</v>
          </cell>
          <cell r="AA2942">
            <v>0</v>
          </cell>
          <cell r="AB2942"/>
          <cell r="AC2942"/>
          <cell r="AD2942"/>
          <cell r="AE2942">
            <v>0</v>
          </cell>
          <cell r="AF2942">
            <v>0</v>
          </cell>
          <cell r="AG2942">
            <v>0</v>
          </cell>
          <cell r="AH2942">
            <v>0</v>
          </cell>
          <cell r="AI2942" t="str">
            <v xml:space="preserve">REF: </v>
          </cell>
          <cell r="AJ2942" t="str">
            <v>PRODUTO PRONTA ENTREGA</v>
          </cell>
          <cell r="AK2942"/>
          <cell r="AL2942" t="str">
            <v>ETIQUETA DE ESTOQUE</v>
          </cell>
          <cell r="AM2942"/>
          <cell r="AN2942" t="str">
            <v/>
          </cell>
          <cell r="AO2942" t="str">
            <v/>
          </cell>
          <cell r="AP2942" t="str">
            <v/>
          </cell>
          <cell r="AQ2942" t="str">
            <v/>
          </cell>
          <cell r="AR2942" t="str">
            <v>ETIQUETA DE ESTOQUE - xxH</v>
          </cell>
          <cell r="AS2942"/>
          <cell r="AT2942" t="str">
            <v>EST</v>
          </cell>
          <cell r="AU2942" t="str">
            <v>EST</v>
          </cell>
          <cell r="AV2942" t="str">
            <v/>
          </cell>
          <cell r="AW2942">
            <v>17411.82</v>
          </cell>
          <cell r="AX2942">
            <v>-17411.82</v>
          </cell>
          <cell r="AY2942"/>
          <cell r="AZ2942" t="str">
            <v/>
          </cell>
          <cell r="BA2942"/>
          <cell r="BB2942"/>
          <cell r="BC2942"/>
          <cell r="BD2942" t="str">
            <v/>
          </cell>
          <cell r="BE2942">
            <v>0</v>
          </cell>
          <cell r="BF2942" t="str">
            <v/>
          </cell>
          <cell r="BG2942" t="str">
            <v/>
          </cell>
          <cell r="BH2942">
            <v>15</v>
          </cell>
          <cell r="BI2942" t="str">
            <v>0</v>
          </cell>
          <cell r="BJ2942">
            <v>0</v>
          </cell>
          <cell r="BK2942">
            <v>0</v>
          </cell>
          <cell r="BL2942"/>
          <cell r="BM2942"/>
          <cell r="BN2942"/>
          <cell r="BO2942"/>
          <cell r="BQ2942" t="str">
            <v>DPOT</v>
          </cell>
          <cell r="BS2942" t="str">
            <v/>
          </cell>
          <cell r="BT2942" t="str">
            <v/>
          </cell>
        </row>
        <row r="2943">
          <cell r="H2943">
            <v>1</v>
          </cell>
          <cell r="O2943">
            <v>220945</v>
          </cell>
          <cell r="P2943"/>
          <cell r="Q2943" t="str">
            <v>EST CADEIRA 3 APOIOS (JEQUITIBA TONALIZADO) (MARFIM)</v>
          </cell>
          <cell r="R2943"/>
          <cell r="S2943"/>
          <cell r="T2943">
            <v>0.42</v>
          </cell>
          <cell r="U2943">
            <v>0.57999999999999996</v>
          </cell>
          <cell r="V2943">
            <v>0.66</v>
          </cell>
          <cell r="W2943">
            <v>0</v>
          </cell>
          <cell r="X2943" t="str">
            <v>EST CADEIRA 3 APOIOS (JEQUITIBA TONALIZADO) (MARFIM) - 0,42x0,58x0,66H</v>
          </cell>
          <cell r="Y2943">
            <v>0</v>
          </cell>
          <cell r="Z2943">
            <v>0</v>
          </cell>
          <cell r="AA2943">
            <v>0</v>
          </cell>
          <cell r="AB2943"/>
          <cell r="AC2943"/>
          <cell r="AD2943"/>
          <cell r="AE2943">
            <v>0</v>
          </cell>
          <cell r="AF2943">
            <v>0</v>
          </cell>
          <cell r="AG2943">
            <v>0</v>
          </cell>
          <cell r="AH2943">
            <v>0</v>
          </cell>
          <cell r="AI2943" t="str">
            <v xml:space="preserve">REF: </v>
          </cell>
          <cell r="AJ2943" t="str">
            <v>PRODUTO PRONTA ENTREGA</v>
          </cell>
          <cell r="AK2943"/>
          <cell r="AL2943" t="str">
            <v>ETIQUETA DE ESTOQUE</v>
          </cell>
          <cell r="AM2943"/>
          <cell r="AN2943" t="str">
            <v/>
          </cell>
          <cell r="AO2943" t="str">
            <v/>
          </cell>
          <cell r="AP2943" t="str">
            <v/>
          </cell>
          <cell r="AQ2943" t="str">
            <v/>
          </cell>
          <cell r="AR2943" t="str">
            <v>ETIQUETA DE ESTOQUE - xxH</v>
          </cell>
          <cell r="AS2943"/>
          <cell r="AT2943" t="str">
            <v>EST</v>
          </cell>
          <cell r="AU2943" t="str">
            <v>EST</v>
          </cell>
          <cell r="AV2943" t="str">
            <v/>
          </cell>
          <cell r="AW2943">
            <v>13400.67</v>
          </cell>
          <cell r="AX2943">
            <v>-13400.67</v>
          </cell>
          <cell r="AY2943"/>
          <cell r="AZ2943" t="str">
            <v/>
          </cell>
          <cell r="BA2943"/>
          <cell r="BB2943"/>
          <cell r="BC2943"/>
          <cell r="BD2943" t="str">
            <v/>
          </cell>
          <cell r="BE2943">
            <v>0</v>
          </cell>
          <cell r="BF2943" t="str">
            <v/>
          </cell>
          <cell r="BG2943" t="str">
            <v/>
          </cell>
          <cell r="BH2943">
            <v>13</v>
          </cell>
          <cell r="BI2943" t="str">
            <v>0</v>
          </cell>
          <cell r="BJ2943">
            <v>0</v>
          </cell>
          <cell r="BK2943">
            <v>0</v>
          </cell>
          <cell r="BL2943"/>
          <cell r="BM2943"/>
          <cell r="BN2943"/>
          <cell r="BO2943"/>
          <cell r="BQ2943" t="str">
            <v>DPOT</v>
          </cell>
          <cell r="BS2943" t="str">
            <v/>
          </cell>
          <cell r="BT2943" t="str">
            <v/>
          </cell>
        </row>
        <row r="2944">
          <cell r="H2944">
            <v>1</v>
          </cell>
          <cell r="O2944">
            <v>220931</v>
          </cell>
          <cell r="P2944"/>
          <cell r="Q2944" t="str">
            <v>EST POLTRONA OSCAR ESTAR (TELA NATURAL) (MAD B COR 3)</v>
          </cell>
          <cell r="R2944"/>
          <cell r="S2944"/>
          <cell r="T2944">
            <v>0.7</v>
          </cell>
          <cell r="U2944">
            <v>0.65</v>
          </cell>
          <cell r="V2944">
            <v>0.8</v>
          </cell>
          <cell r="W2944">
            <v>0</v>
          </cell>
          <cell r="X2944" t="str">
            <v>EST POLTRONA OSCAR ESTAR (TELA NATURAL) (MAD B COR 3) - 0,7x0,65x0,8H</v>
          </cell>
          <cell r="Y2944">
            <v>0</v>
          </cell>
          <cell r="Z2944">
            <v>0.5</v>
          </cell>
          <cell r="AA2944">
            <v>0</v>
          </cell>
          <cell r="AB2944"/>
          <cell r="AC2944"/>
          <cell r="AD2944"/>
          <cell r="AE2944">
            <v>0</v>
          </cell>
          <cell r="AF2944">
            <v>0</v>
          </cell>
          <cell r="AG2944">
            <v>0</v>
          </cell>
          <cell r="AH2944">
            <v>0</v>
          </cell>
          <cell r="AI2944" t="str">
            <v xml:space="preserve">REF: </v>
          </cell>
          <cell r="AJ2944"/>
          <cell r="AK2944"/>
          <cell r="AL2944" t="str">
            <v>ETIQUETA DE ESTOQUE</v>
          </cell>
          <cell r="AM2944"/>
          <cell r="AN2944" t="str">
            <v/>
          </cell>
          <cell r="AO2944" t="str">
            <v/>
          </cell>
          <cell r="AP2944" t="str">
            <v/>
          </cell>
          <cell r="AQ2944" t="str">
            <v/>
          </cell>
          <cell r="AR2944" t="str">
            <v>ETIQUETA DE ESTOQUE - xxH</v>
          </cell>
          <cell r="AS2944"/>
          <cell r="AT2944" t="str">
            <v>EST</v>
          </cell>
          <cell r="AU2944" t="str">
            <v>EST</v>
          </cell>
          <cell r="AV2944" t="str">
            <v/>
          </cell>
          <cell r="AW2944">
            <v>30278.11</v>
          </cell>
          <cell r="AX2944">
            <v>-30278.11</v>
          </cell>
          <cell r="AY2944"/>
          <cell r="AZ2944" t="str">
            <v/>
          </cell>
          <cell r="BA2944"/>
          <cell r="BB2944"/>
          <cell r="BC2944"/>
          <cell r="BD2944" t="str">
            <v/>
          </cell>
          <cell r="BE2944">
            <v>0</v>
          </cell>
          <cell r="BF2944" t="str">
            <v/>
          </cell>
          <cell r="BG2944" t="str">
            <v/>
          </cell>
          <cell r="BH2944">
            <v>13</v>
          </cell>
          <cell r="BI2944" t="str">
            <v>0</v>
          </cell>
          <cell r="BJ2944">
            <v>0</v>
          </cell>
          <cell r="BK2944">
            <v>0</v>
          </cell>
          <cell r="BL2944"/>
          <cell r="BM2944"/>
          <cell r="BN2944"/>
          <cell r="BO2944"/>
          <cell r="BQ2944" t="str">
            <v>DPOT</v>
          </cell>
          <cell r="BS2944" t="str">
            <v/>
          </cell>
          <cell r="BT2944" t="str">
            <v/>
          </cell>
        </row>
        <row r="2945">
          <cell r="H2945">
            <v>1</v>
          </cell>
          <cell r="O2945">
            <v>220930</v>
          </cell>
          <cell r="P2945"/>
          <cell r="Q2945" t="str">
            <v>EST POLTRONA KILIN (SOLETA NATURAL) (MAD B COR 03)</v>
          </cell>
          <cell r="R2945"/>
          <cell r="S2945"/>
          <cell r="T2945">
            <v>0.68</v>
          </cell>
          <cell r="U2945">
            <v>0.63</v>
          </cell>
          <cell r="V2945">
            <v>0.69</v>
          </cell>
          <cell r="W2945">
            <v>0</v>
          </cell>
          <cell r="X2945" t="str">
            <v>EST POLTRONA KILIN (SOLETA NATURAL) (MAD B COR 03) - 0,68x0,63x0,69H</v>
          </cell>
          <cell r="Y2945">
            <v>0</v>
          </cell>
          <cell r="Z2945">
            <v>0</v>
          </cell>
          <cell r="AA2945">
            <v>0</v>
          </cell>
          <cell r="AB2945"/>
          <cell r="AC2945"/>
          <cell r="AD2945"/>
          <cell r="AE2945">
            <v>0</v>
          </cell>
          <cell r="AF2945">
            <v>0</v>
          </cell>
          <cell r="AG2945">
            <v>0</v>
          </cell>
          <cell r="AH2945">
            <v>0</v>
          </cell>
          <cell r="AI2945" t="str">
            <v xml:space="preserve">REF: </v>
          </cell>
          <cell r="AJ2945" t="str">
            <v>PRODUTO PRONTA ENTREGA</v>
          </cell>
          <cell r="AK2945"/>
          <cell r="AL2945" t="str">
            <v>ETIQUETA DE ESTOQUE</v>
          </cell>
          <cell r="AM2945"/>
          <cell r="AN2945" t="str">
            <v/>
          </cell>
          <cell r="AO2945" t="str">
            <v/>
          </cell>
          <cell r="AP2945" t="str">
            <v/>
          </cell>
          <cell r="AQ2945" t="str">
            <v/>
          </cell>
          <cell r="AR2945" t="str">
            <v>ETIQUETA DE ESTOQUE - xxH</v>
          </cell>
          <cell r="AS2945"/>
          <cell r="AT2945" t="str">
            <v>EST</v>
          </cell>
          <cell r="AU2945" t="str">
            <v>EST</v>
          </cell>
          <cell r="AV2945" t="str">
            <v/>
          </cell>
          <cell r="AW2945">
            <v>25462.9</v>
          </cell>
          <cell r="AX2945">
            <v>-25462.9</v>
          </cell>
          <cell r="AY2945"/>
          <cell r="AZ2945" t="str">
            <v/>
          </cell>
          <cell r="BA2945"/>
          <cell r="BB2945"/>
          <cell r="BC2945"/>
          <cell r="BD2945" t="str">
            <v/>
          </cell>
          <cell r="BE2945">
            <v>0</v>
          </cell>
          <cell r="BF2945" t="str">
            <v/>
          </cell>
          <cell r="BG2945" t="str">
            <v/>
          </cell>
          <cell r="BH2945">
            <v>13</v>
          </cell>
          <cell r="BI2945" t="str">
            <v>0</v>
          </cell>
          <cell r="BJ2945">
            <v>0</v>
          </cell>
          <cell r="BK2945">
            <v>0</v>
          </cell>
          <cell r="BL2945"/>
          <cell r="BM2945"/>
          <cell r="BN2945"/>
          <cell r="BO2945"/>
          <cell r="BQ2945" t="str">
            <v>DPOT</v>
          </cell>
          <cell r="BS2945" t="str">
            <v/>
          </cell>
          <cell r="BT2945" t="str">
            <v/>
          </cell>
        </row>
        <row r="2946">
          <cell r="H2946">
            <v>1</v>
          </cell>
          <cell r="O2946">
            <v>220925</v>
          </cell>
          <cell r="P2946"/>
          <cell r="Q2946" t="str">
            <v>EST POLTRONA LIA (MAD B COR 03) COURO CH VERMELHO</v>
          </cell>
          <cell r="R2946"/>
          <cell r="S2946"/>
          <cell r="T2946">
            <v>0.74</v>
          </cell>
          <cell r="U2946">
            <v>0.73</v>
          </cell>
          <cell r="V2946">
            <v>0.71</v>
          </cell>
          <cell r="W2946">
            <v>0</v>
          </cell>
          <cell r="X2946" t="str">
            <v>EST POLTRONA LIA (MAD B COR 03) COURO CH VERMELHO - 0,74x0,73x0,71H</v>
          </cell>
          <cell r="Y2946">
            <v>0</v>
          </cell>
          <cell r="Z2946">
            <v>0</v>
          </cell>
          <cell r="AA2946">
            <v>0</v>
          </cell>
          <cell r="AB2946"/>
          <cell r="AC2946"/>
          <cell r="AD2946"/>
          <cell r="AE2946">
            <v>0</v>
          </cell>
          <cell r="AF2946">
            <v>0</v>
          </cell>
          <cell r="AG2946">
            <v>0</v>
          </cell>
          <cell r="AH2946">
            <v>0</v>
          </cell>
          <cell r="AI2946" t="str">
            <v xml:space="preserve">REF: </v>
          </cell>
          <cell r="AJ2946" t="str">
            <v>PRODUTO PRONTA ENTREGA</v>
          </cell>
          <cell r="AK2946"/>
          <cell r="AL2946" t="str">
            <v>ETIQUETA DE ESTOQUE</v>
          </cell>
          <cell r="AM2946"/>
          <cell r="AN2946" t="str">
            <v/>
          </cell>
          <cell r="AO2946" t="str">
            <v/>
          </cell>
          <cell r="AP2946" t="str">
            <v/>
          </cell>
          <cell r="AQ2946" t="str">
            <v/>
          </cell>
          <cell r="AR2946" t="str">
            <v>ETIQUETA DE ESTOQUE - xxH</v>
          </cell>
          <cell r="AS2946"/>
          <cell r="AT2946" t="str">
            <v>EST</v>
          </cell>
          <cell r="AU2946" t="str">
            <v>EST</v>
          </cell>
          <cell r="AV2946" t="str">
            <v/>
          </cell>
          <cell r="AW2946">
            <v>25908.89</v>
          </cell>
          <cell r="AX2946">
            <v>-25908.89</v>
          </cell>
          <cell r="AY2946"/>
          <cell r="AZ2946" t="str">
            <v/>
          </cell>
          <cell r="BA2946"/>
          <cell r="BB2946"/>
          <cell r="BC2946"/>
          <cell r="BD2946" t="str">
            <v/>
          </cell>
          <cell r="BE2946">
            <v>0</v>
          </cell>
          <cell r="BF2946" t="str">
            <v/>
          </cell>
          <cell r="BG2946" t="str">
            <v/>
          </cell>
          <cell r="BH2946">
            <v>13</v>
          </cell>
          <cell r="BI2946" t="str">
            <v>0</v>
          </cell>
          <cell r="BJ2946">
            <v>0</v>
          </cell>
          <cell r="BK2946">
            <v>0</v>
          </cell>
          <cell r="BL2946"/>
          <cell r="BM2946"/>
          <cell r="BN2946"/>
          <cell r="BO2946"/>
          <cell r="BQ2946" t="str">
            <v>DPOT</v>
          </cell>
          <cell r="BS2946" t="str">
            <v/>
          </cell>
          <cell r="BT2946" t="str">
            <v/>
          </cell>
        </row>
        <row r="2947">
          <cell r="H2947">
            <v>1</v>
          </cell>
          <cell r="O2947">
            <v>220922</v>
          </cell>
          <cell r="P2947"/>
          <cell r="Q2947" t="str">
            <v>EST POLTRONA BETO PU PRETO (MAD A COR 01) TC UNIQUE CRU</v>
          </cell>
          <cell r="R2947"/>
          <cell r="S2947"/>
          <cell r="T2947">
            <v>0.84</v>
          </cell>
          <cell r="U2947">
            <v>0.75</v>
          </cell>
          <cell r="V2947">
            <v>0.71</v>
          </cell>
          <cell r="W2947">
            <v>0</v>
          </cell>
          <cell r="X2947" t="str">
            <v>EST POLTRONA BETO PU PRETO (MAD A COR 01) TC UNIQUE CRU - 0,84x0,75x0,71H</v>
          </cell>
          <cell r="Y2947">
            <v>0</v>
          </cell>
          <cell r="Z2947">
            <v>0</v>
          </cell>
          <cell r="AA2947">
            <v>0</v>
          </cell>
          <cell r="AB2947"/>
          <cell r="AC2947"/>
          <cell r="AD2947"/>
          <cell r="AE2947">
            <v>0</v>
          </cell>
          <cell r="AF2947">
            <v>0</v>
          </cell>
          <cell r="AG2947">
            <v>0</v>
          </cell>
          <cell r="AH2947">
            <v>0</v>
          </cell>
          <cell r="AI2947" t="str">
            <v xml:space="preserve">REF: </v>
          </cell>
          <cell r="AJ2947" t="str">
            <v>PRODUTO PRONTA ENTREGA</v>
          </cell>
          <cell r="AK2947"/>
          <cell r="AL2947" t="str">
            <v>ETIQUETA DE ESTOQUE</v>
          </cell>
          <cell r="AM2947"/>
          <cell r="AN2947" t="str">
            <v/>
          </cell>
          <cell r="AO2947" t="str">
            <v/>
          </cell>
          <cell r="AP2947" t="str">
            <v/>
          </cell>
          <cell r="AQ2947" t="str">
            <v/>
          </cell>
          <cell r="AR2947" t="str">
            <v>ETIQUETA DE ESTOQUE - xxH</v>
          </cell>
          <cell r="AS2947"/>
          <cell r="AT2947" t="str">
            <v>EST</v>
          </cell>
          <cell r="AU2947" t="str">
            <v>EST</v>
          </cell>
          <cell r="AV2947" t="str">
            <v/>
          </cell>
          <cell r="AW2947">
            <v>33876.58</v>
          </cell>
          <cell r="AX2947">
            <v>-33876.58</v>
          </cell>
          <cell r="AY2947"/>
          <cell r="AZ2947" t="str">
            <v/>
          </cell>
          <cell r="BA2947"/>
          <cell r="BB2947"/>
          <cell r="BC2947"/>
          <cell r="BD2947" t="str">
            <v/>
          </cell>
          <cell r="BE2947">
            <v>0</v>
          </cell>
          <cell r="BF2947" t="str">
            <v/>
          </cell>
          <cell r="BG2947" t="str">
            <v/>
          </cell>
          <cell r="BH2947">
            <v>13</v>
          </cell>
          <cell r="BI2947" t="str">
            <v>0</v>
          </cell>
          <cell r="BJ2947">
            <v>0</v>
          </cell>
          <cell r="BK2947">
            <v>0</v>
          </cell>
          <cell r="BL2947"/>
          <cell r="BM2947"/>
          <cell r="BN2947"/>
          <cell r="BO2947"/>
          <cell r="BQ2947" t="str">
            <v>DPOT</v>
          </cell>
          <cell r="BS2947" t="str">
            <v/>
          </cell>
          <cell r="BT2947" t="str">
            <v/>
          </cell>
        </row>
        <row r="2948">
          <cell r="H2948">
            <v>0</v>
          </cell>
          <cell r="O2948">
            <v>220825</v>
          </cell>
          <cell r="P2948"/>
          <cell r="Q2948" t="str">
            <v>EST CADEIRA OMAR OFFICE C/R (MAD B FREIJO ENV) COURO PIG 340</v>
          </cell>
          <cell r="R2948"/>
          <cell r="S2948"/>
          <cell r="T2948">
            <v>0.54</v>
          </cell>
          <cell r="U2948">
            <v>0.56999999999999995</v>
          </cell>
          <cell r="V2948">
            <v>0.83</v>
          </cell>
          <cell r="W2948">
            <v>0</v>
          </cell>
          <cell r="X2948" t="str">
            <v>EST CADEIRA OMAR OFFICE C/R (MAD B FREIJO ENV) COURO PIG 340 - 0,54x0,57x0,83H</v>
          </cell>
          <cell r="Y2948">
            <v>0</v>
          </cell>
          <cell r="Z2948">
            <v>0</v>
          </cell>
          <cell r="AA2948">
            <v>0</v>
          </cell>
          <cell r="AB2948"/>
          <cell r="AC2948"/>
          <cell r="AD2948"/>
          <cell r="AE2948">
            <v>0</v>
          </cell>
          <cell r="AF2948">
            <v>0</v>
          </cell>
          <cell r="AG2948">
            <v>0</v>
          </cell>
          <cell r="AH2948">
            <v>0</v>
          </cell>
          <cell r="AI2948" t="str">
            <v xml:space="preserve">REF: </v>
          </cell>
          <cell r="AJ2948" t="str">
            <v>PRODUTO PRONTA ENTREGA</v>
          </cell>
          <cell r="AK2948"/>
          <cell r="AL2948" t="str">
            <v>ETIQUETA DE ESTOQUE</v>
          </cell>
          <cell r="AM2948"/>
          <cell r="AN2948" t="str">
            <v/>
          </cell>
          <cell r="AO2948" t="str">
            <v/>
          </cell>
          <cell r="AP2948" t="str">
            <v/>
          </cell>
          <cell r="AQ2948" t="str">
            <v/>
          </cell>
          <cell r="AR2948" t="str">
            <v>ETIQUETA DE ESTOQUE - xxH</v>
          </cell>
          <cell r="AS2948"/>
          <cell r="AT2948" t="str">
            <v>EST</v>
          </cell>
          <cell r="AU2948" t="str">
            <v>EST</v>
          </cell>
          <cell r="AV2948" t="str">
            <v/>
          </cell>
          <cell r="AW2948">
            <v>18685.55</v>
          </cell>
          <cell r="AX2948">
            <v>-18685.55</v>
          </cell>
          <cell r="AY2948"/>
          <cell r="AZ2948" t="str">
            <v/>
          </cell>
          <cell r="BA2948"/>
          <cell r="BB2948"/>
          <cell r="BC2948"/>
          <cell r="BD2948" t="str">
            <v/>
          </cell>
          <cell r="BE2948">
            <v>0</v>
          </cell>
          <cell r="BF2948" t="str">
            <v/>
          </cell>
          <cell r="BG2948" t="str">
            <v/>
          </cell>
          <cell r="BH2948">
            <v>13</v>
          </cell>
          <cell r="BI2948" t="str">
            <v>0</v>
          </cell>
          <cell r="BJ2948">
            <v>0</v>
          </cell>
          <cell r="BK2948">
            <v>0</v>
          </cell>
          <cell r="BL2948"/>
          <cell r="BM2948"/>
          <cell r="BN2948"/>
          <cell r="BO2948"/>
          <cell r="BQ2948" t="str">
            <v>DPOT</v>
          </cell>
          <cell r="BS2948" t="str">
            <v/>
          </cell>
          <cell r="BT2948" t="str">
            <v/>
          </cell>
        </row>
        <row r="2949">
          <cell r="H2949">
            <v>1</v>
          </cell>
          <cell r="O2949">
            <v>220816</v>
          </cell>
          <cell r="P2949"/>
          <cell r="Q2949" t="str">
            <v>EST CADEIRA GB01 RIPADA (JEQ 01) TC KILIM BEGE</v>
          </cell>
          <cell r="R2949"/>
          <cell r="S2949"/>
          <cell r="T2949">
            <v>0.45</v>
          </cell>
          <cell r="U2949">
            <v>0.48</v>
          </cell>
          <cell r="V2949">
            <v>0.85</v>
          </cell>
          <cell r="W2949">
            <v>0</v>
          </cell>
          <cell r="X2949" t="str">
            <v>EST CADEIRA GB01 RIPADA (JEQ 01) TC KILIM BEGE - 0,45x0,48x0,85H</v>
          </cell>
          <cell r="Y2949">
            <v>0</v>
          </cell>
          <cell r="Z2949">
            <v>0</v>
          </cell>
          <cell r="AA2949">
            <v>0</v>
          </cell>
          <cell r="AB2949"/>
          <cell r="AC2949"/>
          <cell r="AD2949"/>
          <cell r="AE2949">
            <v>0</v>
          </cell>
          <cell r="AF2949">
            <v>0</v>
          </cell>
          <cell r="AG2949">
            <v>0</v>
          </cell>
          <cell r="AH2949">
            <v>0</v>
          </cell>
          <cell r="AI2949" t="str">
            <v xml:space="preserve">REF: </v>
          </cell>
          <cell r="AJ2949" t="str">
            <v>PRODUTO PRONTA ENTREGA</v>
          </cell>
          <cell r="AK2949"/>
          <cell r="AL2949" t="str">
            <v>ETIQUETA DE ESTOQUE</v>
          </cell>
          <cell r="AM2949"/>
          <cell r="AN2949" t="str">
            <v/>
          </cell>
          <cell r="AO2949" t="str">
            <v/>
          </cell>
          <cell r="AP2949" t="str">
            <v/>
          </cell>
          <cell r="AQ2949" t="str">
            <v/>
          </cell>
          <cell r="AR2949" t="str">
            <v>ETIQUETA DE ESTOQUE - xxH</v>
          </cell>
          <cell r="AS2949"/>
          <cell r="AT2949" t="str">
            <v>EST</v>
          </cell>
          <cell r="AU2949" t="str">
            <v>EST</v>
          </cell>
          <cell r="AV2949" t="str">
            <v/>
          </cell>
          <cell r="AW2949">
            <v>7948.89</v>
          </cell>
          <cell r="AX2949">
            <v>-7948.89</v>
          </cell>
          <cell r="AY2949"/>
          <cell r="AZ2949" t="str">
            <v/>
          </cell>
          <cell r="BA2949"/>
          <cell r="BB2949"/>
          <cell r="BC2949"/>
          <cell r="BD2949" t="str">
            <v/>
          </cell>
          <cell r="BE2949">
            <v>0</v>
          </cell>
          <cell r="BF2949" t="str">
            <v/>
          </cell>
          <cell r="BG2949" t="str">
            <v/>
          </cell>
          <cell r="BH2949">
            <v>13</v>
          </cell>
          <cell r="BI2949" t="str">
            <v>0</v>
          </cell>
          <cell r="BJ2949">
            <v>0</v>
          </cell>
          <cell r="BK2949">
            <v>0</v>
          </cell>
          <cell r="BL2949"/>
          <cell r="BM2949"/>
          <cell r="BN2949"/>
          <cell r="BO2949"/>
          <cell r="BQ2949" t="str">
            <v>DPOT</v>
          </cell>
          <cell r="BS2949" t="str">
            <v/>
          </cell>
          <cell r="BT2949" t="str">
            <v/>
          </cell>
        </row>
        <row r="2950">
          <cell r="H2950">
            <v>2</v>
          </cell>
          <cell r="O2950">
            <v>220815</v>
          </cell>
          <cell r="P2950"/>
          <cell r="Q2950" t="str">
            <v>EST CADEIRA GB01 MISTA (JEQ 01) (QUADRIC NT) TC KILIM BEGE</v>
          </cell>
          <cell r="R2950"/>
          <cell r="S2950"/>
          <cell r="T2950">
            <v>0.45</v>
          </cell>
          <cell r="U2950">
            <v>0.48</v>
          </cell>
          <cell r="V2950">
            <v>0.85</v>
          </cell>
          <cell r="W2950">
            <v>0</v>
          </cell>
          <cell r="X2950" t="str">
            <v>EST CADEIRA GB01 MISTA (JEQ 01) (QUADRIC NT) TC KILIM BEGE - 0,45x0,48x0,85H</v>
          </cell>
          <cell r="Y2950">
            <v>0</v>
          </cell>
          <cell r="Z2950">
            <v>0</v>
          </cell>
          <cell r="AA2950">
            <v>0</v>
          </cell>
          <cell r="AB2950"/>
          <cell r="AC2950"/>
          <cell r="AD2950"/>
          <cell r="AE2950">
            <v>0</v>
          </cell>
          <cell r="AF2950">
            <v>0</v>
          </cell>
          <cell r="AG2950">
            <v>0</v>
          </cell>
          <cell r="AH2950">
            <v>0</v>
          </cell>
          <cell r="AI2950" t="str">
            <v xml:space="preserve">REF: </v>
          </cell>
          <cell r="AJ2950" t="str">
            <v>PRODUTO PRONTA ENTREGA</v>
          </cell>
          <cell r="AK2950"/>
          <cell r="AL2950" t="str">
            <v>ETIQUETA DE ESTOQUE</v>
          </cell>
          <cell r="AM2950"/>
          <cell r="AN2950" t="str">
            <v/>
          </cell>
          <cell r="AO2950" t="str">
            <v/>
          </cell>
          <cell r="AP2950" t="str">
            <v/>
          </cell>
          <cell r="AQ2950" t="str">
            <v/>
          </cell>
          <cell r="AR2950" t="str">
            <v>ETIQUETA DE ESTOQUE - xxH</v>
          </cell>
          <cell r="AS2950"/>
          <cell r="AT2950" t="str">
            <v>EST</v>
          </cell>
          <cell r="AU2950" t="str">
            <v>EST</v>
          </cell>
          <cell r="AV2950" t="str">
            <v/>
          </cell>
          <cell r="AW2950">
            <v>7746.31</v>
          </cell>
          <cell r="AX2950">
            <v>-7746.31</v>
          </cell>
          <cell r="AY2950"/>
          <cell r="AZ2950" t="str">
            <v/>
          </cell>
          <cell r="BA2950"/>
          <cell r="BB2950"/>
          <cell r="BC2950"/>
          <cell r="BD2950" t="str">
            <v/>
          </cell>
          <cell r="BE2950">
            <v>0</v>
          </cell>
          <cell r="BF2950" t="str">
            <v/>
          </cell>
          <cell r="BG2950" t="str">
            <v/>
          </cell>
          <cell r="BH2950">
            <v>13</v>
          </cell>
          <cell r="BI2950" t="str">
            <v>0</v>
          </cell>
          <cell r="BJ2950">
            <v>0</v>
          </cell>
          <cell r="BK2950">
            <v>0</v>
          </cell>
          <cell r="BL2950"/>
          <cell r="BM2950"/>
          <cell r="BN2950"/>
          <cell r="BO2950"/>
          <cell r="BQ2950" t="str">
            <v>DPOT</v>
          </cell>
          <cell r="BS2950" t="str">
            <v/>
          </cell>
          <cell r="BT2950" t="str">
            <v/>
          </cell>
        </row>
        <row r="2951">
          <cell r="H2951">
            <v>1</v>
          </cell>
          <cell r="O2951">
            <v>220805</v>
          </cell>
          <cell r="P2951"/>
          <cell r="Q2951" t="str">
            <v>EST POLTRONA BENJAMIN S/SELO (FREIJO NT) COURO NOBUK 98</v>
          </cell>
          <cell r="R2951"/>
          <cell r="S2951"/>
          <cell r="T2951">
            <v>0.92</v>
          </cell>
          <cell r="U2951">
            <v>0.9</v>
          </cell>
          <cell r="V2951">
            <v>0.92</v>
          </cell>
          <cell r="W2951">
            <v>0</v>
          </cell>
          <cell r="X2951" t="str">
            <v>EST POLTRONA BENJAMIN S/SELO (FREIJO NT) COURO NOBUK 98 - 0,92x0,9x0,92H</v>
          </cell>
          <cell r="Y2951">
            <v>0</v>
          </cell>
          <cell r="Z2951">
            <v>0</v>
          </cell>
          <cell r="AA2951">
            <v>0</v>
          </cell>
          <cell r="AB2951"/>
          <cell r="AC2951"/>
          <cell r="AD2951"/>
          <cell r="AE2951">
            <v>0</v>
          </cell>
          <cell r="AF2951">
            <v>0</v>
          </cell>
          <cell r="AG2951">
            <v>0</v>
          </cell>
          <cell r="AH2951">
            <v>0</v>
          </cell>
          <cell r="AI2951" t="str">
            <v xml:space="preserve">REF: </v>
          </cell>
          <cell r="AJ2951" t="str">
            <v>PRODUTO PRONTA ENTREGA</v>
          </cell>
          <cell r="AK2951"/>
          <cell r="AL2951" t="str">
            <v>ETIQUETA DE ESTOQUE</v>
          </cell>
          <cell r="AM2951"/>
          <cell r="AN2951" t="str">
            <v/>
          </cell>
          <cell r="AO2951" t="str">
            <v/>
          </cell>
          <cell r="AP2951" t="str">
            <v/>
          </cell>
          <cell r="AQ2951" t="str">
            <v/>
          </cell>
          <cell r="AR2951" t="str">
            <v>ETIQUETA DE ESTOQUE - xxH</v>
          </cell>
          <cell r="AS2951"/>
          <cell r="AT2951" t="str">
            <v>EST</v>
          </cell>
          <cell r="AU2951" t="str">
            <v>EST</v>
          </cell>
          <cell r="AV2951" t="str">
            <v/>
          </cell>
          <cell r="AW2951">
            <v>92193.25</v>
          </cell>
          <cell r="AX2951">
            <v>-92193.25</v>
          </cell>
          <cell r="AY2951"/>
          <cell r="AZ2951" t="str">
            <v/>
          </cell>
          <cell r="BA2951"/>
          <cell r="BB2951"/>
          <cell r="BC2951"/>
          <cell r="BD2951" t="str">
            <v/>
          </cell>
          <cell r="BE2951">
            <v>0</v>
          </cell>
          <cell r="BF2951" t="str">
            <v/>
          </cell>
          <cell r="BG2951" t="str">
            <v/>
          </cell>
          <cell r="BH2951">
            <v>13</v>
          </cell>
          <cell r="BI2951" t="str">
            <v>0</v>
          </cell>
          <cell r="BJ2951">
            <v>0</v>
          </cell>
          <cell r="BK2951">
            <v>0</v>
          </cell>
          <cell r="BL2951"/>
          <cell r="BM2951"/>
          <cell r="BN2951"/>
          <cell r="BO2951"/>
          <cell r="BQ2951" t="str">
            <v>DPOT</v>
          </cell>
          <cell r="BS2951" t="str">
            <v/>
          </cell>
          <cell r="BT2951" t="str">
            <v/>
          </cell>
        </row>
        <row r="2952">
          <cell r="H2952">
            <v>0</v>
          </cell>
          <cell r="O2952">
            <v>220728</v>
          </cell>
          <cell r="P2952"/>
          <cell r="Q2952" t="str">
            <v>EST BUFFET TRES (MADEIRA CARVALHO NATURAL)</v>
          </cell>
          <cell r="R2952"/>
          <cell r="S2952"/>
          <cell r="T2952">
            <v>2.85</v>
          </cell>
          <cell r="U2952">
            <v>0.5</v>
          </cell>
          <cell r="V2952">
            <v>0.85</v>
          </cell>
          <cell r="W2952">
            <v>0</v>
          </cell>
          <cell r="X2952" t="str">
            <v>EST BUFFET TRES (MADEIRA CARVALHO NATURAL) - 2,85x0,5x0,85H</v>
          </cell>
          <cell r="Y2952">
            <v>0</v>
          </cell>
          <cell r="Z2952">
            <v>0.5</v>
          </cell>
          <cell r="AA2952">
            <v>0</v>
          </cell>
          <cell r="AB2952"/>
          <cell r="AC2952"/>
          <cell r="AD2952"/>
          <cell r="AE2952">
            <v>0</v>
          </cell>
          <cell r="AF2952">
            <v>0</v>
          </cell>
          <cell r="AG2952">
            <v>0</v>
          </cell>
          <cell r="AH2952">
            <v>0</v>
          </cell>
          <cell r="AI2952" t="str">
            <v xml:space="preserve">REF: </v>
          </cell>
          <cell r="AJ2952"/>
          <cell r="AK2952"/>
          <cell r="AL2952" t="str">
            <v>ETIQUETA DE ESTOQUE</v>
          </cell>
          <cell r="AM2952"/>
          <cell r="AN2952" t="str">
            <v/>
          </cell>
          <cell r="AO2952" t="str">
            <v/>
          </cell>
          <cell r="AP2952" t="str">
            <v/>
          </cell>
          <cell r="AQ2952" t="str">
            <v/>
          </cell>
          <cell r="AR2952" t="str">
            <v>ETIQUETA DE ESTOQUE - xxH</v>
          </cell>
          <cell r="AS2952"/>
          <cell r="AT2952" t="str">
            <v>EST</v>
          </cell>
          <cell r="AU2952" t="str">
            <v>EST</v>
          </cell>
          <cell r="AV2952" t="str">
            <v/>
          </cell>
          <cell r="AW2952">
            <v>42799.68</v>
          </cell>
          <cell r="AX2952">
            <v>-42799.68</v>
          </cell>
          <cell r="AY2952"/>
          <cell r="AZ2952" t="str">
            <v/>
          </cell>
          <cell r="BA2952"/>
          <cell r="BB2952"/>
          <cell r="BC2952"/>
          <cell r="BD2952" t="str">
            <v/>
          </cell>
          <cell r="BE2952">
            <v>0</v>
          </cell>
          <cell r="BF2952" t="str">
            <v/>
          </cell>
          <cell r="BG2952" t="str">
            <v/>
          </cell>
          <cell r="BH2952">
            <v>203</v>
          </cell>
          <cell r="BI2952" t="str">
            <v>0</v>
          </cell>
          <cell r="BJ2952">
            <v>0</v>
          </cell>
          <cell r="BK2952">
            <v>0</v>
          </cell>
          <cell r="BL2952"/>
          <cell r="BM2952"/>
          <cell r="BN2952"/>
          <cell r="BO2952"/>
          <cell r="BQ2952" t="str">
            <v>DPOT</v>
          </cell>
          <cell r="BS2952" t="str">
            <v/>
          </cell>
          <cell r="BT2952" t="str">
            <v/>
          </cell>
        </row>
        <row r="2953">
          <cell r="H2953">
            <v>1</v>
          </cell>
          <cell r="O2953">
            <v>219035</v>
          </cell>
          <cell r="P2953"/>
          <cell r="Q2953" t="str">
            <v>EST POLTRONA PORTUGUESA S/B (SOLTO) (FREIJO) CAMURCA TABACO</v>
          </cell>
          <cell r="R2953"/>
          <cell r="S2953"/>
          <cell r="T2953">
            <v>0.65</v>
          </cell>
          <cell r="U2953">
            <v>0.67</v>
          </cell>
          <cell r="V2953">
            <v>0.75</v>
          </cell>
          <cell r="W2953">
            <v>0</v>
          </cell>
          <cell r="X2953" t="str">
            <v>EST POLTRONA PORTUGUESA S/B (SOLTO) (FREIJO) CAMURCA TABACO - 0,65x0,67x0,75H</v>
          </cell>
          <cell r="Y2953">
            <v>0</v>
          </cell>
          <cell r="Z2953">
            <v>0</v>
          </cell>
          <cell r="AA2953">
            <v>0</v>
          </cell>
          <cell r="AB2953"/>
          <cell r="AC2953"/>
          <cell r="AD2953"/>
          <cell r="AE2953">
            <v>0</v>
          </cell>
          <cell r="AF2953">
            <v>0</v>
          </cell>
          <cell r="AG2953">
            <v>0</v>
          </cell>
          <cell r="AH2953">
            <v>0</v>
          </cell>
          <cell r="AI2953" t="str">
            <v xml:space="preserve">REF: </v>
          </cell>
          <cell r="AJ2953" t="str">
            <v>PRODUTO PRONTA ENTREGA</v>
          </cell>
          <cell r="AK2953"/>
          <cell r="AL2953" t="str">
            <v>ETIQUETA DE ESTOQUE</v>
          </cell>
          <cell r="AM2953"/>
          <cell r="AN2953" t="str">
            <v/>
          </cell>
          <cell r="AO2953" t="str">
            <v/>
          </cell>
          <cell r="AP2953" t="str">
            <v/>
          </cell>
          <cell r="AQ2953" t="str">
            <v/>
          </cell>
          <cell r="AR2953" t="str">
            <v>ETIQUETA DE ESTOQUE - xxH</v>
          </cell>
          <cell r="AS2953"/>
          <cell r="AT2953" t="str">
            <v>EST</v>
          </cell>
          <cell r="AU2953" t="str">
            <v>EST</v>
          </cell>
          <cell r="AV2953" t="str">
            <v/>
          </cell>
          <cell r="AW2953">
            <v>19020.48</v>
          </cell>
          <cell r="AX2953">
            <v>-19020.48</v>
          </cell>
          <cell r="AY2953"/>
          <cell r="AZ2953" t="str">
            <v/>
          </cell>
          <cell r="BA2953"/>
          <cell r="BB2953"/>
          <cell r="BC2953"/>
          <cell r="BD2953" t="str">
            <v/>
          </cell>
          <cell r="BE2953">
            <v>0</v>
          </cell>
          <cell r="BF2953" t="str">
            <v/>
          </cell>
          <cell r="BG2953" t="str">
            <v/>
          </cell>
          <cell r="BH2953">
            <v>203</v>
          </cell>
          <cell r="BI2953" t="str">
            <v>0</v>
          </cell>
          <cell r="BJ2953">
            <v>0</v>
          </cell>
          <cell r="BK2953">
            <v>0</v>
          </cell>
          <cell r="BL2953"/>
          <cell r="BM2953"/>
          <cell r="BN2953"/>
          <cell r="BO2953"/>
          <cell r="BQ2953" t="str">
            <v>DPOT</v>
          </cell>
          <cell r="BS2953" t="str">
            <v/>
          </cell>
          <cell r="BT2953" t="str">
            <v/>
          </cell>
        </row>
        <row r="2954">
          <cell r="H2954">
            <v>1</v>
          </cell>
          <cell r="O2954">
            <v>218825</v>
          </cell>
          <cell r="P2954"/>
          <cell r="Q2954" t="str">
            <v>EST BANCO DOMINO (4 LUG) (CONC GOIABA) (CORTEN)</v>
          </cell>
          <cell r="R2954"/>
          <cell r="S2954"/>
          <cell r="T2954">
            <v>1.9</v>
          </cell>
          <cell r="U2954">
            <v>0.45</v>
          </cell>
          <cell r="V2954">
            <v>0.48</v>
          </cell>
          <cell r="W2954">
            <v>0</v>
          </cell>
          <cell r="X2954" t="str">
            <v>EST BANCO DOMINO (4 LUG) (CONC GOIABA) (CORTEN) - 1,9x0,45x0,48H</v>
          </cell>
          <cell r="Y2954">
            <v>0</v>
          </cell>
          <cell r="Z2954">
            <v>0.35</v>
          </cell>
          <cell r="AA2954">
            <v>0</v>
          </cell>
          <cell r="AB2954"/>
          <cell r="AC2954"/>
          <cell r="AD2954"/>
          <cell r="AE2954">
            <v>0</v>
          </cell>
          <cell r="AF2954">
            <v>0</v>
          </cell>
          <cell r="AG2954">
            <v>0</v>
          </cell>
          <cell r="AH2954">
            <v>0</v>
          </cell>
          <cell r="AI2954" t="str">
            <v xml:space="preserve">REF: </v>
          </cell>
          <cell r="AJ2954"/>
          <cell r="AK2954"/>
          <cell r="AL2954" t="str">
            <v>ETIQUETA DE ESTOQUE</v>
          </cell>
          <cell r="AM2954"/>
          <cell r="AN2954" t="str">
            <v/>
          </cell>
          <cell r="AO2954" t="str">
            <v/>
          </cell>
          <cell r="AP2954" t="str">
            <v/>
          </cell>
          <cell r="AQ2954" t="str">
            <v/>
          </cell>
          <cell r="AR2954" t="str">
            <v>ETIQUETA DE ESTOQUE - xxH</v>
          </cell>
          <cell r="AS2954"/>
          <cell r="AT2954" t="str">
            <v>EST</v>
          </cell>
          <cell r="AU2954" t="str">
            <v>EST</v>
          </cell>
          <cell r="AV2954" t="str">
            <v/>
          </cell>
          <cell r="AW2954">
            <v>37149.440000000002</v>
          </cell>
          <cell r="AX2954">
            <v>-37149.440000000002</v>
          </cell>
          <cell r="AY2954"/>
          <cell r="AZ2954" t="str">
            <v/>
          </cell>
          <cell r="BA2954"/>
          <cell r="BB2954"/>
          <cell r="BC2954"/>
          <cell r="BD2954" t="str">
            <v/>
          </cell>
          <cell r="BE2954">
            <v>0</v>
          </cell>
          <cell r="BF2954" t="str">
            <v/>
          </cell>
          <cell r="BG2954" t="str">
            <v/>
          </cell>
          <cell r="BH2954">
            <v>203</v>
          </cell>
          <cell r="BI2954" t="str">
            <v>0</v>
          </cell>
          <cell r="BJ2954">
            <v>0</v>
          </cell>
          <cell r="BK2954">
            <v>0</v>
          </cell>
          <cell r="BL2954"/>
          <cell r="BM2954"/>
          <cell r="BN2954"/>
          <cell r="BO2954"/>
          <cell r="BQ2954" t="str">
            <v>DPOT</v>
          </cell>
          <cell r="BS2954" t="str">
            <v/>
          </cell>
          <cell r="BT2954" t="str">
            <v/>
          </cell>
        </row>
        <row r="2955">
          <cell r="H2955">
            <v>2</v>
          </cell>
          <cell r="O2955">
            <v>218577</v>
          </cell>
          <cell r="P2955"/>
          <cell r="Q2955" t="str">
            <v>EST BANQUETA MOLE (60 ANOS) (MAD IMBUIA) COURO CH 05</v>
          </cell>
          <cell r="R2955"/>
          <cell r="S2955"/>
          <cell r="T2955">
            <v>0.82</v>
          </cell>
          <cell r="U2955">
            <v>0.59</v>
          </cell>
          <cell r="V2955">
            <v>0.45</v>
          </cell>
          <cell r="W2955">
            <v>0</v>
          </cell>
          <cell r="X2955" t="str">
            <v>EST BANQUETA MOLE (60 ANOS) (MAD IMBUIA) COURO CH 05 - 0,82x0,59x0,45H</v>
          </cell>
          <cell r="Y2955">
            <v>0</v>
          </cell>
          <cell r="Z2955">
            <v>0</v>
          </cell>
          <cell r="AA2955">
            <v>0</v>
          </cell>
          <cell r="AB2955"/>
          <cell r="AC2955"/>
          <cell r="AD2955"/>
          <cell r="AE2955">
            <v>0</v>
          </cell>
          <cell r="AF2955">
            <v>0</v>
          </cell>
          <cell r="AG2955">
            <v>0</v>
          </cell>
          <cell r="AH2955">
            <v>0</v>
          </cell>
          <cell r="AI2955" t="str">
            <v xml:space="preserve">REF: </v>
          </cell>
          <cell r="AJ2955" t="str">
            <v>PRODUTO PRONTA ENTREGA</v>
          </cell>
          <cell r="AK2955"/>
          <cell r="AL2955" t="str">
            <v>ETIQUETA DE ESTOQUE</v>
          </cell>
          <cell r="AM2955"/>
          <cell r="AN2955" t="str">
            <v/>
          </cell>
          <cell r="AO2955" t="str">
            <v/>
          </cell>
          <cell r="AP2955" t="str">
            <v/>
          </cell>
          <cell r="AQ2955" t="str">
            <v/>
          </cell>
          <cell r="AR2955" t="str">
            <v>ETIQUETA DE ESTOQUE - xxH</v>
          </cell>
          <cell r="AS2955"/>
          <cell r="AT2955" t="str">
            <v>EST</v>
          </cell>
          <cell r="AU2955" t="str">
            <v>EST</v>
          </cell>
          <cell r="AV2955" t="str">
            <v/>
          </cell>
          <cell r="AW2955">
            <v>35042.78</v>
          </cell>
          <cell r="AX2955">
            <v>-35042.78</v>
          </cell>
          <cell r="AY2955"/>
          <cell r="AZ2955" t="str">
            <v/>
          </cell>
          <cell r="BA2955"/>
          <cell r="BB2955"/>
          <cell r="BC2955"/>
          <cell r="BD2955" t="str">
            <v/>
          </cell>
          <cell r="BE2955">
            <v>0</v>
          </cell>
          <cell r="BF2955" t="str">
            <v/>
          </cell>
          <cell r="BG2955" t="str">
            <v/>
          </cell>
          <cell r="BH2955">
            <v>13</v>
          </cell>
          <cell r="BI2955" t="str">
            <v>0</v>
          </cell>
          <cell r="BJ2955">
            <v>0</v>
          </cell>
          <cell r="BK2955">
            <v>0</v>
          </cell>
          <cell r="BL2955"/>
          <cell r="BM2955"/>
          <cell r="BN2955"/>
          <cell r="BO2955"/>
          <cell r="BQ2955" t="str">
            <v>DPOT</v>
          </cell>
          <cell r="BS2955" t="str">
            <v/>
          </cell>
          <cell r="BT2955" t="str">
            <v/>
          </cell>
        </row>
        <row r="2956">
          <cell r="H2956">
            <v>1</v>
          </cell>
          <cell r="O2956">
            <v>217854</v>
          </cell>
          <cell r="P2956"/>
          <cell r="Q2956" t="str">
            <v>EST GAVETEIRO FULVIO NANNI (G) (02 GAVETAS ESCURO)</v>
          </cell>
          <cell r="R2956"/>
          <cell r="S2956"/>
          <cell r="T2956">
            <v>0.44</v>
          </cell>
          <cell r="U2956">
            <v>0.3</v>
          </cell>
          <cell r="V2956">
            <v>0.14000000000000001</v>
          </cell>
          <cell r="W2956">
            <v>0</v>
          </cell>
          <cell r="X2956" t="str">
            <v>EST GAVETEIRO FULVIO NANNI (G) (02 GAVETAS ESCURO) - 0,44x0,3x0,14H</v>
          </cell>
          <cell r="Y2956">
            <v>0</v>
          </cell>
          <cell r="Z2956">
            <v>0.5</v>
          </cell>
          <cell r="AA2956">
            <v>0</v>
          </cell>
          <cell r="AB2956"/>
          <cell r="AC2956"/>
          <cell r="AD2956"/>
          <cell r="AE2956">
            <v>0</v>
          </cell>
          <cell r="AF2956">
            <v>0</v>
          </cell>
          <cell r="AG2956">
            <v>0</v>
          </cell>
          <cell r="AH2956">
            <v>0</v>
          </cell>
          <cell r="AI2956" t="str">
            <v xml:space="preserve">REF: </v>
          </cell>
          <cell r="AJ2956"/>
          <cell r="AK2956"/>
          <cell r="AL2956" t="str">
            <v>ETIQUETA DE ESTOQUE</v>
          </cell>
          <cell r="AM2956"/>
          <cell r="AN2956" t="str">
            <v/>
          </cell>
          <cell r="AO2956" t="str">
            <v/>
          </cell>
          <cell r="AP2956" t="str">
            <v/>
          </cell>
          <cell r="AQ2956" t="str">
            <v/>
          </cell>
          <cell r="AR2956" t="str">
            <v>ETIQUETA DE ESTOQUE - xxH</v>
          </cell>
          <cell r="AS2956"/>
          <cell r="AT2956" t="str">
            <v>EST</v>
          </cell>
          <cell r="AU2956" t="str">
            <v>EST</v>
          </cell>
          <cell r="AV2956" t="str">
            <v/>
          </cell>
          <cell r="AW2956">
            <v>6441.98</v>
          </cell>
          <cell r="AX2956">
            <v>-6441.98</v>
          </cell>
          <cell r="AY2956"/>
          <cell r="AZ2956" t="str">
            <v/>
          </cell>
          <cell r="BA2956"/>
          <cell r="BB2956"/>
          <cell r="BC2956"/>
          <cell r="BD2956" t="str">
            <v/>
          </cell>
          <cell r="BE2956">
            <v>0</v>
          </cell>
          <cell r="BF2956" t="str">
            <v/>
          </cell>
          <cell r="BG2956" t="str">
            <v/>
          </cell>
          <cell r="BH2956">
            <v>13</v>
          </cell>
          <cell r="BI2956" t="str">
            <v>0</v>
          </cell>
          <cell r="BJ2956">
            <v>0</v>
          </cell>
          <cell r="BK2956">
            <v>0</v>
          </cell>
          <cell r="BL2956"/>
          <cell r="BM2956"/>
          <cell r="BN2956"/>
          <cell r="BO2956"/>
          <cell r="BQ2956" t="str">
            <v>DPOT</v>
          </cell>
          <cell r="BS2956" t="str">
            <v/>
          </cell>
          <cell r="BT2956" t="str">
            <v/>
          </cell>
        </row>
        <row r="2957">
          <cell r="H2957">
            <v>3</v>
          </cell>
          <cell r="O2957">
            <v>217853</v>
          </cell>
          <cell r="P2957"/>
          <cell r="Q2957" t="str">
            <v>EST GAVETEIRO FULVIO NANNI (G) (02 GAVETAS MEDIO)</v>
          </cell>
          <cell r="R2957"/>
          <cell r="S2957"/>
          <cell r="T2957">
            <v>0.44</v>
          </cell>
          <cell r="U2957">
            <v>0.3</v>
          </cell>
          <cell r="V2957">
            <v>0.14000000000000001</v>
          </cell>
          <cell r="W2957">
            <v>0</v>
          </cell>
          <cell r="X2957" t="str">
            <v>EST GAVETEIRO FULVIO NANNI (G) (02 GAVETAS MEDIO) - 0,44x0,3x0,14H</v>
          </cell>
          <cell r="Y2957">
            <v>0</v>
          </cell>
          <cell r="Z2957">
            <v>0.5</v>
          </cell>
          <cell r="AA2957">
            <v>0</v>
          </cell>
          <cell r="AB2957"/>
          <cell r="AC2957"/>
          <cell r="AD2957"/>
          <cell r="AE2957">
            <v>0</v>
          </cell>
          <cell r="AF2957">
            <v>0</v>
          </cell>
          <cell r="AG2957">
            <v>0</v>
          </cell>
          <cell r="AH2957">
            <v>0</v>
          </cell>
          <cell r="AI2957" t="str">
            <v xml:space="preserve">REF: </v>
          </cell>
          <cell r="AJ2957"/>
          <cell r="AK2957"/>
          <cell r="AL2957" t="str">
            <v>ETIQUETA DE ESTOQUE</v>
          </cell>
          <cell r="AM2957"/>
          <cell r="AN2957" t="str">
            <v/>
          </cell>
          <cell r="AO2957" t="str">
            <v/>
          </cell>
          <cell r="AP2957" t="str">
            <v/>
          </cell>
          <cell r="AQ2957" t="str">
            <v/>
          </cell>
          <cell r="AR2957" t="str">
            <v>ETIQUETA DE ESTOQUE - xxH</v>
          </cell>
          <cell r="AS2957"/>
          <cell r="AT2957" t="str">
            <v>EST</v>
          </cell>
          <cell r="AU2957" t="str">
            <v>EST</v>
          </cell>
          <cell r="AV2957" t="str">
            <v/>
          </cell>
          <cell r="AW2957">
            <v>6441.98</v>
          </cell>
          <cell r="AX2957">
            <v>-6441.98</v>
          </cell>
          <cell r="AY2957"/>
          <cell r="AZ2957" t="str">
            <v/>
          </cell>
          <cell r="BA2957"/>
          <cell r="BB2957"/>
          <cell r="BC2957"/>
          <cell r="BD2957" t="str">
            <v/>
          </cell>
          <cell r="BE2957">
            <v>0</v>
          </cell>
          <cell r="BF2957" t="str">
            <v/>
          </cell>
          <cell r="BG2957" t="str">
            <v/>
          </cell>
          <cell r="BH2957">
            <v>13</v>
          </cell>
          <cell r="BI2957" t="str">
            <v>0</v>
          </cell>
          <cell r="BJ2957">
            <v>0</v>
          </cell>
          <cell r="BK2957">
            <v>0</v>
          </cell>
          <cell r="BL2957"/>
          <cell r="BM2957"/>
          <cell r="BN2957"/>
          <cell r="BO2957"/>
          <cell r="BQ2957" t="str">
            <v>DPOT</v>
          </cell>
          <cell r="BS2957" t="str">
            <v/>
          </cell>
          <cell r="BT2957" t="str">
            <v/>
          </cell>
        </row>
        <row r="2958">
          <cell r="H2958">
            <v>2</v>
          </cell>
          <cell r="O2958">
            <v>217851</v>
          </cell>
          <cell r="P2958"/>
          <cell r="Q2958" t="str">
            <v>EST GAVETEIRO FULVIO NANNI (M) (03 GAVETAS ESCURO)</v>
          </cell>
          <cell r="R2958"/>
          <cell r="S2958"/>
          <cell r="T2958">
            <v>0.27</v>
          </cell>
          <cell r="U2958">
            <v>0.24</v>
          </cell>
          <cell r="V2958">
            <v>0.19</v>
          </cell>
          <cell r="W2958">
            <v>0</v>
          </cell>
          <cell r="X2958" t="str">
            <v>EST GAVETEIRO FULVIO NANNI (M) (03 GAVETAS ESCURO) - 0,27x0,24x0,19H</v>
          </cell>
          <cell r="Y2958">
            <v>0</v>
          </cell>
          <cell r="Z2958">
            <v>0.5</v>
          </cell>
          <cell r="AA2958">
            <v>0</v>
          </cell>
          <cell r="AB2958"/>
          <cell r="AC2958"/>
          <cell r="AD2958"/>
          <cell r="AE2958">
            <v>0</v>
          </cell>
          <cell r="AF2958">
            <v>0</v>
          </cell>
          <cell r="AG2958">
            <v>0</v>
          </cell>
          <cell r="AH2958">
            <v>0</v>
          </cell>
          <cell r="AI2958" t="str">
            <v xml:space="preserve">REF: </v>
          </cell>
          <cell r="AJ2958"/>
          <cell r="AK2958"/>
          <cell r="AL2958" t="str">
            <v>ETIQUETA DE ESTOQUE</v>
          </cell>
          <cell r="AM2958"/>
          <cell r="AN2958" t="str">
            <v/>
          </cell>
          <cell r="AO2958" t="str">
            <v/>
          </cell>
          <cell r="AP2958" t="str">
            <v/>
          </cell>
          <cell r="AQ2958" t="str">
            <v/>
          </cell>
          <cell r="AR2958" t="str">
            <v>ETIQUETA DE ESTOQUE - xxH</v>
          </cell>
          <cell r="AS2958"/>
          <cell r="AT2958" t="str">
            <v>EST</v>
          </cell>
          <cell r="AU2958" t="str">
            <v>EST</v>
          </cell>
          <cell r="AV2958" t="str">
            <v/>
          </cell>
          <cell r="AW2958">
            <v>5450.29</v>
          </cell>
          <cell r="AX2958">
            <v>-5450.29</v>
          </cell>
          <cell r="AY2958"/>
          <cell r="AZ2958" t="str">
            <v/>
          </cell>
          <cell r="BA2958"/>
          <cell r="BB2958"/>
          <cell r="BC2958"/>
          <cell r="BD2958" t="str">
            <v/>
          </cell>
          <cell r="BE2958">
            <v>0</v>
          </cell>
          <cell r="BF2958" t="str">
            <v/>
          </cell>
          <cell r="BG2958" t="str">
            <v/>
          </cell>
          <cell r="BH2958">
            <v>13</v>
          </cell>
          <cell r="BI2958" t="str">
            <v>0</v>
          </cell>
          <cell r="BJ2958">
            <v>0</v>
          </cell>
          <cell r="BK2958">
            <v>0</v>
          </cell>
          <cell r="BL2958"/>
          <cell r="BM2958"/>
          <cell r="BN2958"/>
          <cell r="BO2958"/>
          <cell r="BQ2958" t="str">
            <v>DPOT</v>
          </cell>
          <cell r="BS2958" t="str">
            <v/>
          </cell>
          <cell r="BT2958" t="str">
            <v/>
          </cell>
        </row>
        <row r="2959">
          <cell r="H2959">
            <v>1</v>
          </cell>
          <cell r="O2959">
            <v>217850</v>
          </cell>
          <cell r="P2959"/>
          <cell r="Q2959" t="str">
            <v>EST GAVETEIRO FULVIO NANNI (M) (03 GAVETAS MEDIO)</v>
          </cell>
          <cell r="R2959"/>
          <cell r="S2959"/>
          <cell r="T2959">
            <v>0.27</v>
          </cell>
          <cell r="U2959">
            <v>0.24</v>
          </cell>
          <cell r="V2959">
            <v>0.19</v>
          </cell>
          <cell r="W2959">
            <v>0</v>
          </cell>
          <cell r="X2959" t="str">
            <v>EST GAVETEIRO FULVIO NANNI (M) (03 GAVETAS MEDIO) - 0,27x0,24x0,19H</v>
          </cell>
          <cell r="Y2959">
            <v>0</v>
          </cell>
          <cell r="Z2959">
            <v>0.5</v>
          </cell>
          <cell r="AA2959">
            <v>0</v>
          </cell>
          <cell r="AB2959"/>
          <cell r="AC2959"/>
          <cell r="AD2959"/>
          <cell r="AE2959">
            <v>0</v>
          </cell>
          <cell r="AF2959">
            <v>0</v>
          </cell>
          <cell r="AG2959">
            <v>0</v>
          </cell>
          <cell r="AH2959">
            <v>0</v>
          </cell>
          <cell r="AI2959" t="str">
            <v xml:space="preserve">REF: </v>
          </cell>
          <cell r="AJ2959"/>
          <cell r="AK2959"/>
          <cell r="AL2959" t="str">
            <v>ETIQUETA DE ESTOQUE</v>
          </cell>
          <cell r="AM2959"/>
          <cell r="AN2959" t="str">
            <v/>
          </cell>
          <cell r="AO2959" t="str">
            <v/>
          </cell>
          <cell r="AP2959" t="str">
            <v/>
          </cell>
          <cell r="AQ2959" t="str">
            <v/>
          </cell>
          <cell r="AR2959" t="str">
            <v>ETIQUETA DE ESTOQUE - xxH</v>
          </cell>
          <cell r="AS2959"/>
          <cell r="AT2959" t="str">
            <v>EST</v>
          </cell>
          <cell r="AU2959" t="str">
            <v>EST</v>
          </cell>
          <cell r="AV2959" t="str">
            <v/>
          </cell>
          <cell r="AW2959">
            <v>5450.29</v>
          </cell>
          <cell r="AX2959">
            <v>-5450.29</v>
          </cell>
          <cell r="AY2959"/>
          <cell r="AZ2959" t="str">
            <v/>
          </cell>
          <cell r="BA2959"/>
          <cell r="BB2959"/>
          <cell r="BC2959"/>
          <cell r="BD2959" t="str">
            <v/>
          </cell>
          <cell r="BE2959">
            <v>0</v>
          </cell>
          <cell r="BF2959" t="str">
            <v/>
          </cell>
          <cell r="BG2959" t="str">
            <v/>
          </cell>
          <cell r="BH2959">
            <v>13</v>
          </cell>
          <cell r="BI2959" t="str">
            <v>0</v>
          </cell>
          <cell r="BJ2959">
            <v>0</v>
          </cell>
          <cell r="BK2959">
            <v>0</v>
          </cell>
          <cell r="BL2959"/>
          <cell r="BM2959"/>
          <cell r="BN2959"/>
          <cell r="BO2959"/>
          <cell r="BQ2959" t="str">
            <v>DPOT</v>
          </cell>
          <cell r="BS2959" t="str">
            <v/>
          </cell>
          <cell r="BT2959" t="str">
            <v/>
          </cell>
        </row>
        <row r="2960">
          <cell r="H2960">
            <v>1</v>
          </cell>
          <cell r="O2960">
            <v>217849</v>
          </cell>
          <cell r="P2960"/>
          <cell r="Q2960" t="str">
            <v>EST GAVETEIRO FULVIO NANNI (M) (03 GAVETAS CLARO)</v>
          </cell>
          <cell r="R2960"/>
          <cell r="S2960"/>
          <cell r="T2960">
            <v>0.27</v>
          </cell>
          <cell r="U2960">
            <v>0.24</v>
          </cell>
          <cell r="V2960">
            <v>0.19</v>
          </cell>
          <cell r="W2960">
            <v>0</v>
          </cell>
          <cell r="X2960" t="str">
            <v>EST GAVETEIRO FULVIO NANNI (M) (03 GAVETAS CLARO) - 0,27x0,24x0,19H</v>
          </cell>
          <cell r="Y2960">
            <v>0</v>
          </cell>
          <cell r="Z2960">
            <v>0.5</v>
          </cell>
          <cell r="AA2960">
            <v>0</v>
          </cell>
          <cell r="AB2960"/>
          <cell r="AC2960"/>
          <cell r="AD2960"/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 t="str">
            <v xml:space="preserve">REF: </v>
          </cell>
          <cell r="AJ2960"/>
          <cell r="AK2960"/>
          <cell r="AL2960" t="str">
            <v>ETIQUETA DE ESTOQUE</v>
          </cell>
          <cell r="AM2960"/>
          <cell r="AN2960" t="str">
            <v/>
          </cell>
          <cell r="AO2960" t="str">
            <v/>
          </cell>
          <cell r="AP2960" t="str">
            <v/>
          </cell>
          <cell r="AQ2960" t="str">
            <v/>
          </cell>
          <cell r="AR2960" t="str">
            <v>ETIQUETA DE ESTOQUE - xxH</v>
          </cell>
          <cell r="AS2960"/>
          <cell r="AT2960" t="str">
            <v>EST</v>
          </cell>
          <cell r="AU2960" t="str">
            <v>EST</v>
          </cell>
          <cell r="AV2960" t="str">
            <v/>
          </cell>
          <cell r="AW2960">
            <v>5450.29</v>
          </cell>
          <cell r="AX2960">
            <v>-5450.29</v>
          </cell>
          <cell r="AY2960"/>
          <cell r="AZ2960" t="str">
            <v/>
          </cell>
          <cell r="BA2960"/>
          <cell r="BB2960"/>
          <cell r="BC2960"/>
          <cell r="BD2960" t="str">
            <v/>
          </cell>
          <cell r="BE2960">
            <v>0</v>
          </cell>
          <cell r="BF2960" t="str">
            <v/>
          </cell>
          <cell r="BG2960" t="str">
            <v/>
          </cell>
          <cell r="BH2960">
            <v>13</v>
          </cell>
          <cell r="BI2960" t="str">
            <v>0</v>
          </cell>
          <cell r="BJ2960">
            <v>0</v>
          </cell>
          <cell r="BK2960">
            <v>0</v>
          </cell>
          <cell r="BL2960"/>
          <cell r="BM2960"/>
          <cell r="BN2960"/>
          <cell r="BO2960"/>
          <cell r="BQ2960" t="str">
            <v>DPOT</v>
          </cell>
          <cell r="BS2960" t="str">
            <v/>
          </cell>
          <cell r="BT2960" t="str">
            <v/>
          </cell>
        </row>
        <row r="2961">
          <cell r="H2961">
            <v>1</v>
          </cell>
          <cell r="O2961">
            <v>217845</v>
          </cell>
          <cell r="P2961"/>
          <cell r="Q2961" t="str">
            <v>EST GAVETEIRO FULVIO NANNI (P) (03 GAVETAS ESCURO)</v>
          </cell>
          <cell r="R2961"/>
          <cell r="S2961"/>
          <cell r="T2961">
            <v>0.22</v>
          </cell>
          <cell r="U2961">
            <v>0.24</v>
          </cell>
          <cell r="V2961">
            <v>0.19</v>
          </cell>
          <cell r="W2961">
            <v>0</v>
          </cell>
          <cell r="X2961" t="str">
            <v>EST GAVETEIRO FULVIO NANNI (P) (03 GAVETAS ESCURO) - 0,22x0,24x0,19H</v>
          </cell>
          <cell r="Y2961">
            <v>0</v>
          </cell>
          <cell r="Z2961">
            <v>0.5</v>
          </cell>
          <cell r="AA2961">
            <v>0</v>
          </cell>
          <cell r="AB2961"/>
          <cell r="AC2961"/>
          <cell r="AD2961"/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 t="str">
            <v xml:space="preserve">REF: </v>
          </cell>
          <cell r="AJ2961"/>
          <cell r="AK2961"/>
          <cell r="AL2961" t="str">
            <v>ETIQUETA DE ESTOQUE</v>
          </cell>
          <cell r="AM2961"/>
          <cell r="AN2961" t="str">
            <v/>
          </cell>
          <cell r="AO2961" t="str">
            <v/>
          </cell>
          <cell r="AP2961" t="str">
            <v/>
          </cell>
          <cell r="AQ2961" t="str">
            <v/>
          </cell>
          <cell r="AR2961" t="str">
            <v>ETIQUETA DE ESTOQUE - xxH</v>
          </cell>
          <cell r="AS2961"/>
          <cell r="AT2961" t="str">
            <v>EST</v>
          </cell>
          <cell r="AU2961" t="str">
            <v>EST</v>
          </cell>
          <cell r="AV2961" t="str">
            <v/>
          </cell>
          <cell r="AW2961">
            <v>4458.51</v>
          </cell>
          <cell r="AX2961">
            <v>-4458.51</v>
          </cell>
          <cell r="AY2961"/>
          <cell r="AZ2961" t="str">
            <v/>
          </cell>
          <cell r="BA2961"/>
          <cell r="BB2961"/>
          <cell r="BC2961"/>
          <cell r="BD2961" t="str">
            <v/>
          </cell>
          <cell r="BE2961">
            <v>0</v>
          </cell>
          <cell r="BF2961" t="str">
            <v/>
          </cell>
          <cell r="BG2961" t="str">
            <v/>
          </cell>
          <cell r="BH2961">
            <v>13</v>
          </cell>
          <cell r="BI2961" t="str">
            <v>0</v>
          </cell>
          <cell r="BJ2961">
            <v>0</v>
          </cell>
          <cell r="BK2961">
            <v>0</v>
          </cell>
          <cell r="BL2961"/>
          <cell r="BM2961"/>
          <cell r="BN2961"/>
          <cell r="BO2961"/>
          <cell r="BQ2961" t="str">
            <v>DPOT</v>
          </cell>
          <cell r="BS2961" t="str">
            <v/>
          </cell>
          <cell r="BT2961" t="str">
            <v/>
          </cell>
        </row>
        <row r="2962">
          <cell r="H2962">
            <v>1</v>
          </cell>
          <cell r="O2962">
            <v>217844</v>
          </cell>
          <cell r="P2962"/>
          <cell r="Q2962" t="str">
            <v>EST GAVETEIRO FULVIO NANNI (P) (03 GAVETAS MEDIO)</v>
          </cell>
          <cell r="R2962"/>
          <cell r="S2962"/>
          <cell r="T2962">
            <v>0.22</v>
          </cell>
          <cell r="U2962">
            <v>0.24</v>
          </cell>
          <cell r="V2962">
            <v>0.19</v>
          </cell>
          <cell r="W2962">
            <v>0</v>
          </cell>
          <cell r="X2962" t="str">
            <v>EST GAVETEIRO FULVIO NANNI (P) (03 GAVETAS MEDIO) - 0,22x0,24x0,19H</v>
          </cell>
          <cell r="Y2962">
            <v>0</v>
          </cell>
          <cell r="Z2962">
            <v>0.5</v>
          </cell>
          <cell r="AA2962">
            <v>0</v>
          </cell>
          <cell r="AB2962"/>
          <cell r="AC2962"/>
          <cell r="AD2962"/>
          <cell r="AE2962">
            <v>0</v>
          </cell>
          <cell r="AF2962">
            <v>0</v>
          </cell>
          <cell r="AG2962">
            <v>0</v>
          </cell>
          <cell r="AH2962">
            <v>0</v>
          </cell>
          <cell r="AI2962" t="str">
            <v xml:space="preserve">REF: </v>
          </cell>
          <cell r="AJ2962"/>
          <cell r="AK2962"/>
          <cell r="AL2962" t="str">
            <v>ETIQUETA DE ESTOQUE</v>
          </cell>
          <cell r="AM2962"/>
          <cell r="AN2962" t="str">
            <v/>
          </cell>
          <cell r="AO2962" t="str">
            <v/>
          </cell>
          <cell r="AP2962" t="str">
            <v/>
          </cell>
          <cell r="AQ2962" t="str">
            <v/>
          </cell>
          <cell r="AR2962" t="str">
            <v>ETIQUETA DE ESTOQUE - xxH</v>
          </cell>
          <cell r="AS2962"/>
          <cell r="AT2962" t="str">
            <v>EST</v>
          </cell>
          <cell r="AU2962" t="str">
            <v>EST</v>
          </cell>
          <cell r="AV2962" t="str">
            <v/>
          </cell>
          <cell r="AW2962">
            <v>4458.51</v>
          </cell>
          <cell r="AX2962">
            <v>-4458.51</v>
          </cell>
          <cell r="AY2962"/>
          <cell r="AZ2962" t="str">
            <v/>
          </cell>
          <cell r="BA2962"/>
          <cell r="BB2962"/>
          <cell r="BC2962"/>
          <cell r="BD2962" t="str">
            <v/>
          </cell>
          <cell r="BE2962">
            <v>0</v>
          </cell>
          <cell r="BF2962" t="str">
            <v/>
          </cell>
          <cell r="BG2962" t="str">
            <v/>
          </cell>
          <cell r="BH2962">
            <v>13</v>
          </cell>
          <cell r="BI2962" t="str">
            <v>0</v>
          </cell>
          <cell r="BJ2962">
            <v>0</v>
          </cell>
          <cell r="BK2962">
            <v>0</v>
          </cell>
          <cell r="BL2962"/>
          <cell r="BM2962"/>
          <cell r="BN2962"/>
          <cell r="BO2962"/>
          <cell r="BQ2962" t="str">
            <v>DPOT</v>
          </cell>
          <cell r="BS2962" t="str">
            <v/>
          </cell>
          <cell r="BT2962" t="str">
            <v/>
          </cell>
        </row>
        <row r="2963">
          <cell r="H2963">
            <v>2</v>
          </cell>
          <cell r="O2963">
            <v>217843</v>
          </cell>
          <cell r="P2963"/>
          <cell r="Q2963" t="str">
            <v>EST GAVETEIRO FULVIO NANNI (P) (03 GAVETAS CLARO)</v>
          </cell>
          <cell r="R2963"/>
          <cell r="S2963"/>
          <cell r="T2963">
            <v>0.22</v>
          </cell>
          <cell r="U2963">
            <v>0.24</v>
          </cell>
          <cell r="V2963">
            <v>0.19</v>
          </cell>
          <cell r="W2963">
            <v>0</v>
          </cell>
          <cell r="X2963" t="str">
            <v>EST GAVETEIRO FULVIO NANNI (P) (03 GAVETAS CLARO) - 0,22x0,24x0,19H</v>
          </cell>
          <cell r="Y2963">
            <v>0</v>
          </cell>
          <cell r="Z2963">
            <v>0</v>
          </cell>
          <cell r="AA2963">
            <v>0</v>
          </cell>
          <cell r="AB2963"/>
          <cell r="AC2963"/>
          <cell r="AD2963"/>
          <cell r="AE2963">
            <v>0</v>
          </cell>
          <cell r="AF2963">
            <v>0</v>
          </cell>
          <cell r="AG2963">
            <v>0</v>
          </cell>
          <cell r="AH2963">
            <v>0</v>
          </cell>
          <cell r="AI2963" t="str">
            <v xml:space="preserve">REF: </v>
          </cell>
          <cell r="AJ2963" t="str">
            <v>PRODUTO PRONTA ENTREGA</v>
          </cell>
          <cell r="AK2963"/>
          <cell r="AL2963" t="str">
            <v>ETIQUETA DE ESTOQUE</v>
          </cell>
          <cell r="AM2963"/>
          <cell r="AN2963" t="str">
            <v/>
          </cell>
          <cell r="AO2963" t="str">
            <v/>
          </cell>
          <cell r="AP2963" t="str">
            <v/>
          </cell>
          <cell r="AQ2963" t="str">
            <v/>
          </cell>
          <cell r="AR2963" t="str">
            <v>ETIQUETA DE ESTOQUE - xxH</v>
          </cell>
          <cell r="AS2963"/>
          <cell r="AT2963" t="str">
            <v>EST</v>
          </cell>
          <cell r="AU2963" t="str">
            <v>EST</v>
          </cell>
          <cell r="AV2963" t="str">
            <v/>
          </cell>
          <cell r="AW2963">
            <v>4458.51</v>
          </cell>
          <cell r="AX2963">
            <v>-4458.51</v>
          </cell>
          <cell r="AY2963"/>
          <cell r="AZ2963" t="str">
            <v/>
          </cell>
          <cell r="BA2963"/>
          <cell r="BB2963"/>
          <cell r="BC2963"/>
          <cell r="BD2963" t="str">
            <v/>
          </cell>
          <cell r="BE2963">
            <v>0</v>
          </cell>
          <cell r="BF2963" t="str">
            <v/>
          </cell>
          <cell r="BG2963" t="str">
            <v/>
          </cell>
          <cell r="BH2963">
            <v>13</v>
          </cell>
          <cell r="BI2963" t="str">
            <v>0</v>
          </cell>
          <cell r="BJ2963">
            <v>0</v>
          </cell>
          <cell r="BK2963">
            <v>0</v>
          </cell>
          <cell r="BL2963"/>
          <cell r="BM2963"/>
          <cell r="BN2963"/>
          <cell r="BO2963"/>
          <cell r="BQ2963" t="str">
            <v>DPOT</v>
          </cell>
          <cell r="BS2963" t="str">
            <v/>
          </cell>
          <cell r="BT2963" t="str">
            <v/>
          </cell>
        </row>
        <row r="2964">
          <cell r="H2964">
            <v>0</v>
          </cell>
          <cell r="O2964">
            <v>217643</v>
          </cell>
          <cell r="P2964"/>
          <cell r="Q2964" t="str">
            <v>EST TAMPO MAMORE ARMANI BRONZE FSC (CHANFRADO) (BIPARTIDO)</v>
          </cell>
          <cell r="R2964"/>
          <cell r="S2964"/>
          <cell r="T2964">
            <v>3</v>
          </cell>
          <cell r="U2964">
            <v>1.1000000000000001</v>
          </cell>
          <cell r="V2964">
            <v>0</v>
          </cell>
          <cell r="W2964">
            <v>0</v>
          </cell>
          <cell r="X2964" t="str">
            <v>EST TAMPO MAMORE ARMANI BRONZE FSC (CHANFRADO) (BIPARTIDO) - 3x1,1x0H</v>
          </cell>
          <cell r="Y2964">
            <v>0</v>
          </cell>
          <cell r="Z2964">
            <v>0.5</v>
          </cell>
          <cell r="AA2964">
            <v>0</v>
          </cell>
          <cell r="AB2964"/>
          <cell r="AC2964"/>
          <cell r="AD2964"/>
          <cell r="AE2964">
            <v>0</v>
          </cell>
          <cell r="AF2964">
            <v>0</v>
          </cell>
          <cell r="AG2964">
            <v>0</v>
          </cell>
          <cell r="AH2964">
            <v>0</v>
          </cell>
          <cell r="AI2964" t="str">
            <v xml:space="preserve">REF: </v>
          </cell>
          <cell r="AJ2964"/>
          <cell r="AK2964"/>
          <cell r="AL2964" t="str">
            <v>ETIQUETA DE ESTOQUE</v>
          </cell>
          <cell r="AM2964"/>
          <cell r="AN2964" t="str">
            <v/>
          </cell>
          <cell r="AO2964" t="str">
            <v/>
          </cell>
          <cell r="AP2964" t="str">
            <v/>
          </cell>
          <cell r="AQ2964" t="str">
            <v/>
          </cell>
          <cell r="AR2964" t="str">
            <v>ETIQUETA DE ESTOQUE - xxH</v>
          </cell>
          <cell r="AS2964"/>
          <cell r="AT2964" t="str">
            <v>EST</v>
          </cell>
          <cell r="AU2964" t="str">
            <v>EST</v>
          </cell>
          <cell r="AV2964" t="str">
            <v/>
          </cell>
          <cell r="AW2964">
            <v>47767.1</v>
          </cell>
          <cell r="AX2964">
            <v>-47767.1</v>
          </cell>
          <cell r="AY2964"/>
          <cell r="AZ2964" t="str">
            <v/>
          </cell>
          <cell r="BA2964"/>
          <cell r="BB2964"/>
          <cell r="BC2964"/>
          <cell r="BD2964" t="str">
            <v/>
          </cell>
          <cell r="BE2964">
            <v>0</v>
          </cell>
          <cell r="BF2964" t="str">
            <v/>
          </cell>
          <cell r="BG2964" t="str">
            <v/>
          </cell>
          <cell r="BH2964">
            <v>13</v>
          </cell>
          <cell r="BI2964" t="str">
            <v>0</v>
          </cell>
          <cell r="BJ2964">
            <v>0</v>
          </cell>
          <cell r="BK2964">
            <v>0</v>
          </cell>
          <cell r="BL2964"/>
          <cell r="BM2964"/>
          <cell r="BN2964"/>
          <cell r="BO2964"/>
          <cell r="BQ2964" t="str">
            <v>DPOT</v>
          </cell>
          <cell r="BS2964" t="str">
            <v/>
          </cell>
          <cell r="BT2964" t="str">
            <v/>
          </cell>
        </row>
        <row r="2965">
          <cell r="H2965">
            <v>1</v>
          </cell>
          <cell r="O2965">
            <v>217632</v>
          </cell>
          <cell r="P2965"/>
          <cell r="Q2965" t="str">
            <v>EST MESA LATERAL MAIS (C/ABAS) (FREIJO ESC) (GRANITO VERDE)</v>
          </cell>
          <cell r="R2965"/>
          <cell r="S2965"/>
          <cell r="T2965">
            <v>0.83</v>
          </cell>
          <cell r="U2965">
            <v>0.49</v>
          </cell>
          <cell r="V2965">
            <v>0.5</v>
          </cell>
          <cell r="W2965">
            <v>0</v>
          </cell>
          <cell r="X2965" t="str">
            <v>EST MESA LATERAL MAIS (C/ABAS) (FREIJO ESC) (GRANITO VERDE) - 0,83x0,49x0,5H</v>
          </cell>
          <cell r="Y2965">
            <v>0</v>
          </cell>
          <cell r="Z2965">
            <v>0</v>
          </cell>
          <cell r="AA2965">
            <v>0</v>
          </cell>
          <cell r="AB2965"/>
          <cell r="AC2965"/>
          <cell r="AD2965"/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 t="str">
            <v xml:space="preserve">REF: </v>
          </cell>
          <cell r="AJ2965" t="str">
            <v>PRODUTO PRONTA ENTREGA</v>
          </cell>
          <cell r="AK2965"/>
          <cell r="AL2965" t="str">
            <v>ETIQUETA DE ESTOQUE</v>
          </cell>
          <cell r="AM2965"/>
          <cell r="AN2965" t="str">
            <v/>
          </cell>
          <cell r="AO2965" t="str">
            <v/>
          </cell>
          <cell r="AP2965" t="str">
            <v/>
          </cell>
          <cell r="AQ2965" t="str">
            <v/>
          </cell>
          <cell r="AR2965" t="str">
            <v>ETIQUETA DE ESTOQUE - xxH</v>
          </cell>
          <cell r="AS2965"/>
          <cell r="AT2965" t="str">
            <v>EST</v>
          </cell>
          <cell r="AU2965" t="str">
            <v>EST</v>
          </cell>
          <cell r="AV2965" t="str">
            <v/>
          </cell>
          <cell r="AW2965">
            <v>20775.3</v>
          </cell>
          <cell r="AX2965">
            <v>-20775.3</v>
          </cell>
          <cell r="AY2965"/>
          <cell r="AZ2965" t="str">
            <v/>
          </cell>
          <cell r="BA2965"/>
          <cell r="BB2965"/>
          <cell r="BC2965"/>
          <cell r="BD2965" t="str">
            <v/>
          </cell>
          <cell r="BE2965">
            <v>0</v>
          </cell>
          <cell r="BF2965" t="str">
            <v/>
          </cell>
          <cell r="BG2965" t="str">
            <v/>
          </cell>
          <cell r="BH2965">
            <v>15</v>
          </cell>
          <cell r="BI2965" t="str">
            <v>0</v>
          </cell>
          <cell r="BJ2965">
            <v>0</v>
          </cell>
          <cell r="BK2965">
            <v>0</v>
          </cell>
          <cell r="BL2965"/>
          <cell r="BM2965"/>
          <cell r="BN2965"/>
          <cell r="BO2965"/>
          <cell r="BQ2965" t="str">
            <v>DPOT</v>
          </cell>
          <cell r="BS2965" t="str">
            <v/>
          </cell>
          <cell r="BT2965" t="str">
            <v/>
          </cell>
        </row>
        <row r="2966">
          <cell r="H2966">
            <v>1</v>
          </cell>
          <cell r="O2966">
            <v>217632</v>
          </cell>
          <cell r="P2966"/>
          <cell r="Q2966" t="str">
            <v>EST MESA LATERAL MAIS (C/ABAS) (FREIJO ESC) (GRANITO VERDE)</v>
          </cell>
          <cell r="R2966"/>
          <cell r="S2966"/>
          <cell r="T2966">
            <v>0.83</v>
          </cell>
          <cell r="U2966">
            <v>0.49</v>
          </cell>
          <cell r="V2966">
            <v>0.5</v>
          </cell>
          <cell r="W2966">
            <v>0</v>
          </cell>
          <cell r="X2966" t="str">
            <v>EST MESA LATERAL MAIS (C/ABAS) (FREIJO ESC) (GRANITO VERDE) - 0,83x0,49x0,5H</v>
          </cell>
          <cell r="Y2966">
            <v>0</v>
          </cell>
          <cell r="Z2966">
            <v>0.35</v>
          </cell>
          <cell r="AA2966">
            <v>0</v>
          </cell>
          <cell r="AB2966"/>
          <cell r="AC2966"/>
          <cell r="AD2966"/>
          <cell r="AE2966">
            <v>0</v>
          </cell>
          <cell r="AF2966">
            <v>0</v>
          </cell>
          <cell r="AG2966">
            <v>0</v>
          </cell>
          <cell r="AH2966">
            <v>0</v>
          </cell>
          <cell r="AI2966" t="str">
            <v xml:space="preserve">REF: </v>
          </cell>
          <cell r="AJ2966"/>
          <cell r="AK2966"/>
          <cell r="AL2966" t="str">
            <v>ETIQUETA DE ESTOQUE</v>
          </cell>
          <cell r="AM2966"/>
          <cell r="AN2966" t="str">
            <v/>
          </cell>
          <cell r="AO2966" t="str">
            <v/>
          </cell>
          <cell r="AP2966" t="str">
            <v/>
          </cell>
          <cell r="AQ2966" t="str">
            <v/>
          </cell>
          <cell r="AR2966" t="str">
            <v>ETIQUETA DE ESTOQUE - xxH</v>
          </cell>
          <cell r="AS2966"/>
          <cell r="AT2966" t="str">
            <v>EST</v>
          </cell>
          <cell r="AU2966" t="str">
            <v>EST</v>
          </cell>
          <cell r="AV2966" t="str">
            <v/>
          </cell>
          <cell r="AW2966">
            <v>20775.3</v>
          </cell>
          <cell r="AX2966">
            <v>-20775.3</v>
          </cell>
          <cell r="AY2966"/>
          <cell r="AZ2966" t="str">
            <v/>
          </cell>
          <cell r="BA2966"/>
          <cell r="BB2966"/>
          <cell r="BC2966"/>
          <cell r="BD2966" t="str">
            <v/>
          </cell>
          <cell r="BE2966">
            <v>0</v>
          </cell>
          <cell r="BF2966" t="str">
            <v/>
          </cell>
          <cell r="BG2966" t="str">
            <v/>
          </cell>
          <cell r="BH2966">
            <v>15</v>
          </cell>
          <cell r="BI2966" t="str">
            <v>0</v>
          </cell>
          <cell r="BJ2966">
            <v>0</v>
          </cell>
          <cell r="BK2966">
            <v>0</v>
          </cell>
          <cell r="BL2966"/>
          <cell r="BM2966"/>
          <cell r="BN2966"/>
          <cell r="BO2966"/>
          <cell r="BQ2966" t="str">
            <v>DPOT</v>
          </cell>
          <cell r="BS2966" t="str">
            <v/>
          </cell>
          <cell r="BT2966" t="str">
            <v/>
          </cell>
        </row>
        <row r="2967">
          <cell r="H2967">
            <v>0</v>
          </cell>
          <cell r="O2967">
            <v>217489</v>
          </cell>
          <cell r="P2967"/>
          <cell r="Q2967" t="str">
            <v>EST BANCO ABAPORU (XILOG J.BORGES) (FREIJO NAT) CV MARINHO</v>
          </cell>
          <cell r="R2967"/>
          <cell r="S2967"/>
          <cell r="T2967">
            <v>0.38</v>
          </cell>
          <cell r="U2967">
            <v>0</v>
          </cell>
          <cell r="V2967">
            <v>0.44</v>
          </cell>
          <cell r="W2967">
            <v>0.44</v>
          </cell>
          <cell r="X2967" t="str">
            <v>EST BANCO ABAPORU (XILOG J.BORGES) (FREIJO NAT) CV MARINHO - Ø0,44x0,44H</v>
          </cell>
          <cell r="Y2967">
            <v>0</v>
          </cell>
          <cell r="Z2967">
            <v>0</v>
          </cell>
          <cell r="AA2967">
            <v>0</v>
          </cell>
          <cell r="AB2967"/>
          <cell r="AC2967"/>
          <cell r="AD2967"/>
          <cell r="AE2967">
            <v>0</v>
          </cell>
          <cell r="AF2967">
            <v>0</v>
          </cell>
          <cell r="AG2967">
            <v>0</v>
          </cell>
          <cell r="AH2967">
            <v>0</v>
          </cell>
          <cell r="AI2967" t="str">
            <v xml:space="preserve">REF: </v>
          </cell>
          <cell r="AJ2967" t="str">
            <v>PRODUTO PRONTA ENTREGA</v>
          </cell>
          <cell r="AK2967"/>
          <cell r="AL2967" t="str">
            <v>ETIQUETA DE ESTOQUE</v>
          </cell>
          <cell r="AM2967"/>
          <cell r="AN2967" t="str">
            <v/>
          </cell>
          <cell r="AO2967" t="str">
            <v/>
          </cell>
          <cell r="AP2967" t="str">
            <v/>
          </cell>
          <cell r="AQ2967" t="str">
            <v/>
          </cell>
          <cell r="AR2967" t="str">
            <v>ETIQUETA DE ESTOQUE - xxH</v>
          </cell>
          <cell r="AS2967"/>
          <cell r="AT2967" t="str">
            <v>EST</v>
          </cell>
          <cell r="AU2967" t="str">
            <v>EST</v>
          </cell>
          <cell r="AV2967" t="str">
            <v/>
          </cell>
          <cell r="AW2967">
            <v>11825.63</v>
          </cell>
          <cell r="AX2967">
            <v>-11825.63</v>
          </cell>
          <cell r="AY2967"/>
          <cell r="AZ2967" t="str">
            <v/>
          </cell>
          <cell r="BA2967"/>
          <cell r="BB2967"/>
          <cell r="BC2967"/>
          <cell r="BD2967" t="str">
            <v/>
          </cell>
          <cell r="BE2967">
            <v>0</v>
          </cell>
          <cell r="BF2967" t="str">
            <v/>
          </cell>
          <cell r="BG2967" t="str">
            <v/>
          </cell>
          <cell r="BH2967">
            <v>13</v>
          </cell>
          <cell r="BI2967" t="str">
            <v>0</v>
          </cell>
          <cell r="BJ2967">
            <v>0</v>
          </cell>
          <cell r="BK2967">
            <v>0</v>
          </cell>
          <cell r="BL2967"/>
          <cell r="BM2967"/>
          <cell r="BN2967"/>
          <cell r="BO2967"/>
          <cell r="BQ2967" t="str">
            <v>DPOT</v>
          </cell>
          <cell r="BS2967" t="str">
            <v/>
          </cell>
          <cell r="BT2967" t="str">
            <v/>
          </cell>
        </row>
        <row r="2968">
          <cell r="H2968">
            <v>1</v>
          </cell>
          <cell r="O2968">
            <v>217416</v>
          </cell>
          <cell r="P2968"/>
          <cell r="Q2968" t="str">
            <v>EST ESCRIVANINHA CORTEN (2 GAV) (PAU FERRO CLARO) PTO FSC</v>
          </cell>
          <cell r="R2968"/>
          <cell r="S2968"/>
          <cell r="T2968">
            <v>1.8</v>
          </cell>
          <cell r="U2968">
            <v>0.8</v>
          </cell>
          <cell r="V2968">
            <v>0.74</v>
          </cell>
          <cell r="W2968">
            <v>0</v>
          </cell>
          <cell r="X2968" t="str">
            <v>EST ESCRIVANINHA CORTEN (2 GAV) (PAU FERRO CLARO) PTO FSC - 1,8x0,8x0,74H</v>
          </cell>
          <cell r="Y2968">
            <v>0</v>
          </cell>
          <cell r="Z2968">
            <v>0</v>
          </cell>
          <cell r="AA2968">
            <v>0</v>
          </cell>
          <cell r="AB2968"/>
          <cell r="AC2968"/>
          <cell r="AD2968"/>
          <cell r="AE2968">
            <v>0</v>
          </cell>
          <cell r="AF2968">
            <v>0</v>
          </cell>
          <cell r="AG2968">
            <v>0</v>
          </cell>
          <cell r="AH2968">
            <v>0</v>
          </cell>
          <cell r="AI2968" t="str">
            <v xml:space="preserve">REF: </v>
          </cell>
          <cell r="AJ2968" t="str">
            <v>PRODUTO PRONTA ENTREGA</v>
          </cell>
          <cell r="AK2968"/>
          <cell r="AL2968" t="str">
            <v>ETIQUETA DE ESTOQUE</v>
          </cell>
          <cell r="AM2968"/>
          <cell r="AN2968" t="str">
            <v/>
          </cell>
          <cell r="AO2968" t="str">
            <v/>
          </cell>
          <cell r="AP2968" t="str">
            <v/>
          </cell>
          <cell r="AQ2968" t="str">
            <v/>
          </cell>
          <cell r="AR2968" t="str">
            <v>ETIQUETA DE ESTOQUE - xxH</v>
          </cell>
          <cell r="AS2968"/>
          <cell r="AT2968" t="str">
            <v>EST</v>
          </cell>
          <cell r="AU2968" t="str">
            <v>EST</v>
          </cell>
          <cell r="AV2968" t="str">
            <v/>
          </cell>
          <cell r="AW2968">
            <v>43314.73</v>
          </cell>
          <cell r="AX2968">
            <v>-43314.73</v>
          </cell>
          <cell r="AY2968"/>
          <cell r="AZ2968" t="str">
            <v/>
          </cell>
          <cell r="BA2968"/>
          <cell r="BB2968"/>
          <cell r="BC2968"/>
          <cell r="BD2968" t="str">
            <v/>
          </cell>
          <cell r="BE2968">
            <v>0</v>
          </cell>
          <cell r="BF2968" t="str">
            <v/>
          </cell>
          <cell r="BG2968" t="str">
            <v/>
          </cell>
          <cell r="BH2968">
            <v>13</v>
          </cell>
          <cell r="BI2968" t="str">
            <v>0</v>
          </cell>
          <cell r="BJ2968">
            <v>0</v>
          </cell>
          <cell r="BK2968">
            <v>0</v>
          </cell>
          <cell r="BL2968"/>
          <cell r="BM2968"/>
          <cell r="BN2968"/>
          <cell r="BO2968"/>
          <cell r="BQ2968" t="str">
            <v>DPOT</v>
          </cell>
          <cell r="BS2968" t="str">
            <v/>
          </cell>
          <cell r="BT2968" t="str">
            <v/>
          </cell>
        </row>
        <row r="2969">
          <cell r="H2969">
            <v>3</v>
          </cell>
          <cell r="O2969">
            <v>217262</v>
          </cell>
          <cell r="P2969"/>
          <cell r="Q2969" t="str">
            <v>EST POLTRONA LEVE (MAD B LOURO ESP) COURO CAMURCA TABACO</v>
          </cell>
          <cell r="R2969"/>
          <cell r="S2969"/>
          <cell r="T2969">
            <v>0.76</v>
          </cell>
          <cell r="U2969">
            <v>0.87</v>
          </cell>
          <cell r="V2969">
            <v>0.85</v>
          </cell>
          <cell r="W2969">
            <v>0</v>
          </cell>
          <cell r="X2969" t="str">
            <v>EST POLTRONA LEVE (MAD B LOURO ESP) COURO CAMURCA TABACO - 0,76x0,87x0,85H</v>
          </cell>
          <cell r="Y2969">
            <v>0</v>
          </cell>
          <cell r="Z2969">
            <v>0</v>
          </cell>
          <cell r="AA2969">
            <v>0</v>
          </cell>
          <cell r="AB2969"/>
          <cell r="AC2969"/>
          <cell r="AD2969"/>
          <cell r="AE2969">
            <v>0</v>
          </cell>
          <cell r="AF2969">
            <v>0</v>
          </cell>
          <cell r="AG2969">
            <v>0</v>
          </cell>
          <cell r="AH2969">
            <v>0</v>
          </cell>
          <cell r="AI2969" t="str">
            <v xml:space="preserve">REF: </v>
          </cell>
          <cell r="AJ2969" t="str">
            <v>PRODUTO PRONTA ENTREGA</v>
          </cell>
          <cell r="AK2969"/>
          <cell r="AL2969" t="str">
            <v>ETIQUETA DE ESTOQUE</v>
          </cell>
          <cell r="AM2969"/>
          <cell r="AN2969" t="str">
            <v/>
          </cell>
          <cell r="AO2969" t="str">
            <v/>
          </cell>
          <cell r="AP2969" t="str">
            <v/>
          </cell>
          <cell r="AQ2969" t="str">
            <v/>
          </cell>
          <cell r="AR2969" t="str">
            <v>ETIQUETA DE ESTOQUE - xxH</v>
          </cell>
          <cell r="AS2969"/>
          <cell r="AT2969" t="str">
            <v>EST</v>
          </cell>
          <cell r="AU2969" t="str">
            <v>EST</v>
          </cell>
          <cell r="AV2969" t="str">
            <v/>
          </cell>
          <cell r="AW2969">
            <v>29385.52</v>
          </cell>
          <cell r="AX2969">
            <v>-29385.52</v>
          </cell>
          <cell r="AY2969"/>
          <cell r="AZ2969" t="str">
            <v/>
          </cell>
          <cell r="BA2969"/>
          <cell r="BB2969"/>
          <cell r="BC2969"/>
          <cell r="BD2969" t="str">
            <v/>
          </cell>
          <cell r="BE2969">
            <v>0</v>
          </cell>
          <cell r="BF2969" t="str">
            <v/>
          </cell>
          <cell r="BG2969" t="str">
            <v/>
          </cell>
          <cell r="BH2969">
            <v>13</v>
          </cell>
          <cell r="BI2969" t="str">
            <v>0</v>
          </cell>
          <cell r="BJ2969">
            <v>0</v>
          </cell>
          <cell r="BK2969">
            <v>0</v>
          </cell>
          <cell r="BL2969"/>
          <cell r="BM2969"/>
          <cell r="BN2969"/>
          <cell r="BO2969"/>
          <cell r="BQ2969" t="str">
            <v>DPOT</v>
          </cell>
          <cell r="BS2969" t="str">
            <v/>
          </cell>
          <cell r="BT2969" t="str">
            <v/>
          </cell>
        </row>
        <row r="2970">
          <cell r="H2970">
            <v>1</v>
          </cell>
          <cell r="O2970">
            <v>216749</v>
          </cell>
          <cell r="P2970"/>
          <cell r="Q2970" t="str">
            <v>EST MOVEL AUXILIAR QUADRADINHO (1 PORTA) (FREIJO NATURAL)</v>
          </cell>
          <cell r="R2970"/>
          <cell r="S2970"/>
          <cell r="T2970">
            <v>0.52</v>
          </cell>
          <cell r="U2970">
            <v>0.55000000000000004</v>
          </cell>
          <cell r="V2970">
            <v>0.59</v>
          </cell>
          <cell r="W2970">
            <v>0</v>
          </cell>
          <cell r="X2970" t="str">
            <v>EST MOVEL AUXILIAR QUADRADINHO (1 PORTA) (FREIJO NATURAL) - 0,52x0,55x0,59H</v>
          </cell>
          <cell r="Y2970">
            <v>0</v>
          </cell>
          <cell r="Z2970">
            <v>0.5</v>
          </cell>
          <cell r="AA2970">
            <v>0</v>
          </cell>
          <cell r="AB2970"/>
          <cell r="AC2970"/>
          <cell r="AD2970"/>
          <cell r="AE2970">
            <v>0</v>
          </cell>
          <cell r="AF2970">
            <v>0</v>
          </cell>
          <cell r="AG2970">
            <v>0</v>
          </cell>
          <cell r="AH2970">
            <v>0</v>
          </cell>
          <cell r="AI2970" t="str">
            <v xml:space="preserve">REF: </v>
          </cell>
          <cell r="AJ2970"/>
          <cell r="AK2970"/>
          <cell r="AL2970" t="str">
            <v>ETIQUETA DE ESTOQUE</v>
          </cell>
          <cell r="AM2970"/>
          <cell r="AN2970" t="str">
            <v/>
          </cell>
          <cell r="AO2970" t="str">
            <v/>
          </cell>
          <cell r="AP2970" t="str">
            <v/>
          </cell>
          <cell r="AQ2970" t="str">
            <v/>
          </cell>
          <cell r="AR2970" t="str">
            <v>ETIQUETA DE ESTOQUE - xxH</v>
          </cell>
          <cell r="AS2970"/>
          <cell r="AT2970" t="str">
            <v>EST</v>
          </cell>
          <cell r="AU2970" t="str">
            <v>EST</v>
          </cell>
          <cell r="AV2970" t="str">
            <v/>
          </cell>
          <cell r="AW2970">
            <v>9358.3700000000008</v>
          </cell>
          <cell r="AX2970">
            <v>-9358.3700000000008</v>
          </cell>
          <cell r="AY2970"/>
          <cell r="AZ2970" t="str">
            <v/>
          </cell>
          <cell r="BA2970"/>
          <cell r="BB2970"/>
          <cell r="BC2970"/>
          <cell r="BD2970" t="str">
            <v/>
          </cell>
          <cell r="BE2970">
            <v>0</v>
          </cell>
          <cell r="BF2970" t="str">
            <v/>
          </cell>
          <cell r="BG2970" t="str">
            <v/>
          </cell>
          <cell r="BH2970">
            <v>13</v>
          </cell>
          <cell r="BI2970" t="str">
            <v>0</v>
          </cell>
          <cell r="BJ2970">
            <v>0</v>
          </cell>
          <cell r="BK2970">
            <v>0</v>
          </cell>
          <cell r="BL2970"/>
          <cell r="BM2970"/>
          <cell r="BN2970"/>
          <cell r="BO2970"/>
          <cell r="BQ2970" t="str">
            <v>DPOT</v>
          </cell>
          <cell r="BS2970" t="str">
            <v/>
          </cell>
          <cell r="BT2970" t="str">
            <v/>
          </cell>
        </row>
        <row r="2971">
          <cell r="H2971">
            <v>1</v>
          </cell>
          <cell r="O2971">
            <v>216748</v>
          </cell>
          <cell r="P2971"/>
          <cell r="Q2971" t="str">
            <v>EST MESA LATERAL DECK (GARAPEIRA)</v>
          </cell>
          <cell r="R2971"/>
          <cell r="S2971"/>
          <cell r="T2971">
            <v>0.85</v>
          </cell>
          <cell r="U2971">
            <v>0.47</v>
          </cell>
          <cell r="V2971">
            <v>0.28000000000000003</v>
          </cell>
          <cell r="W2971">
            <v>0</v>
          </cell>
          <cell r="X2971" t="str">
            <v>EST MESA LATERAL DECK (GARAPEIRA) - 0,85x0,47x0,28H</v>
          </cell>
          <cell r="Y2971">
            <v>0</v>
          </cell>
          <cell r="Z2971">
            <v>0.5</v>
          </cell>
          <cell r="AA2971">
            <v>0</v>
          </cell>
          <cell r="AB2971"/>
          <cell r="AC2971"/>
          <cell r="AD2971"/>
          <cell r="AE2971">
            <v>0</v>
          </cell>
          <cell r="AF2971">
            <v>0</v>
          </cell>
          <cell r="AG2971">
            <v>0</v>
          </cell>
          <cell r="AH2971">
            <v>0</v>
          </cell>
          <cell r="AI2971" t="str">
            <v xml:space="preserve">REF: </v>
          </cell>
          <cell r="AJ2971"/>
          <cell r="AK2971"/>
          <cell r="AL2971" t="str">
            <v>ETIQUETA DE ESTOQUE</v>
          </cell>
          <cell r="AM2971"/>
          <cell r="AN2971" t="str">
            <v/>
          </cell>
          <cell r="AO2971" t="str">
            <v/>
          </cell>
          <cell r="AP2971" t="str">
            <v/>
          </cell>
          <cell r="AQ2971" t="str">
            <v/>
          </cell>
          <cell r="AR2971" t="str">
            <v>ETIQUETA DE ESTOQUE - xxH</v>
          </cell>
          <cell r="AS2971"/>
          <cell r="AT2971" t="str">
            <v>EST</v>
          </cell>
          <cell r="AU2971" t="str">
            <v>EST</v>
          </cell>
          <cell r="AV2971" t="str">
            <v/>
          </cell>
          <cell r="AW2971">
            <v>5665.72</v>
          </cell>
          <cell r="AX2971">
            <v>-5665.72</v>
          </cell>
          <cell r="AY2971"/>
          <cell r="AZ2971" t="str">
            <v/>
          </cell>
          <cell r="BA2971"/>
          <cell r="BB2971"/>
          <cell r="BC2971"/>
          <cell r="BD2971" t="str">
            <v/>
          </cell>
          <cell r="BE2971">
            <v>0</v>
          </cell>
          <cell r="BF2971" t="str">
            <v/>
          </cell>
          <cell r="BG2971" t="str">
            <v/>
          </cell>
          <cell r="BH2971">
            <v>13</v>
          </cell>
          <cell r="BI2971" t="str">
            <v>0</v>
          </cell>
          <cell r="BJ2971">
            <v>0</v>
          </cell>
          <cell r="BK2971">
            <v>0</v>
          </cell>
          <cell r="BL2971"/>
          <cell r="BM2971"/>
          <cell r="BN2971"/>
          <cell r="BO2971"/>
          <cell r="BQ2971" t="str">
            <v>DPOT</v>
          </cell>
          <cell r="BS2971" t="str">
            <v/>
          </cell>
          <cell r="BT2971" t="str">
            <v/>
          </cell>
        </row>
        <row r="2972">
          <cell r="H2972">
            <v>1</v>
          </cell>
          <cell r="O2972">
            <v>216747</v>
          </cell>
          <cell r="P2972"/>
          <cell r="Q2972" t="str">
            <v>EST MESA LATERAL DECK (GARAPEIRA)</v>
          </cell>
          <cell r="R2972"/>
          <cell r="S2972"/>
          <cell r="T2972">
            <v>0.85</v>
          </cell>
          <cell r="U2972">
            <v>0.8</v>
          </cell>
          <cell r="V2972">
            <v>0.28000000000000003</v>
          </cell>
          <cell r="W2972">
            <v>0</v>
          </cell>
          <cell r="X2972" t="str">
            <v>EST MESA LATERAL DECK (GARAPEIRA) - 0,85x0,8x0,28H</v>
          </cell>
          <cell r="Y2972">
            <v>0</v>
          </cell>
          <cell r="Z2972">
            <v>0.5</v>
          </cell>
          <cell r="AA2972">
            <v>0</v>
          </cell>
          <cell r="AB2972"/>
          <cell r="AC2972"/>
          <cell r="AD2972"/>
          <cell r="AE2972">
            <v>0</v>
          </cell>
          <cell r="AF2972">
            <v>0</v>
          </cell>
          <cell r="AG2972">
            <v>0</v>
          </cell>
          <cell r="AH2972">
            <v>0</v>
          </cell>
          <cell r="AI2972" t="str">
            <v xml:space="preserve">REF: </v>
          </cell>
          <cell r="AJ2972"/>
          <cell r="AK2972"/>
          <cell r="AL2972" t="str">
            <v>ETIQUETA DE ESTOQUE</v>
          </cell>
          <cell r="AM2972"/>
          <cell r="AN2972" t="str">
            <v/>
          </cell>
          <cell r="AO2972" t="str">
            <v/>
          </cell>
          <cell r="AP2972" t="str">
            <v/>
          </cell>
          <cell r="AQ2972" t="str">
            <v/>
          </cell>
          <cell r="AR2972" t="str">
            <v>ETIQUETA DE ESTOQUE - xxH</v>
          </cell>
          <cell r="AS2972"/>
          <cell r="AT2972" t="str">
            <v>EST</v>
          </cell>
          <cell r="AU2972" t="str">
            <v>EST</v>
          </cell>
          <cell r="AV2972" t="str">
            <v/>
          </cell>
          <cell r="AW2972">
            <v>7620.68</v>
          </cell>
          <cell r="AX2972">
            <v>-7620.68</v>
          </cell>
          <cell r="AY2972"/>
          <cell r="AZ2972" t="str">
            <v/>
          </cell>
          <cell r="BA2972"/>
          <cell r="BB2972"/>
          <cell r="BC2972"/>
          <cell r="BD2972" t="str">
            <v/>
          </cell>
          <cell r="BE2972">
            <v>0</v>
          </cell>
          <cell r="BF2972" t="str">
            <v/>
          </cell>
          <cell r="BG2972" t="str">
            <v/>
          </cell>
          <cell r="BH2972">
            <v>13</v>
          </cell>
          <cell r="BI2972" t="str">
            <v>0</v>
          </cell>
          <cell r="BJ2972">
            <v>0</v>
          </cell>
          <cell r="BK2972">
            <v>0</v>
          </cell>
          <cell r="BL2972"/>
          <cell r="BM2972"/>
          <cell r="BN2972"/>
          <cell r="BO2972"/>
          <cell r="BQ2972" t="str">
            <v>DPOT</v>
          </cell>
          <cell r="BS2972" t="str">
            <v/>
          </cell>
          <cell r="BT2972" t="str">
            <v/>
          </cell>
        </row>
        <row r="2973">
          <cell r="H2973">
            <v>3</v>
          </cell>
          <cell r="O2973">
            <v>216699</v>
          </cell>
          <cell r="P2973"/>
          <cell r="Q2973" t="str">
            <v>EST BANCO SONIA (MAD B COR 03) (BOTOES COR 03/PES COR 03)</v>
          </cell>
          <cell r="R2973"/>
          <cell r="S2973"/>
          <cell r="T2973">
            <v>0.4</v>
          </cell>
          <cell r="U2973">
            <v>0.42</v>
          </cell>
          <cell r="V2973">
            <v>0.39</v>
          </cell>
          <cell r="W2973">
            <v>0</v>
          </cell>
          <cell r="X2973" t="str">
            <v>EST BANCO SONIA (MAD B COR 03) (BOTOES COR 03/PES COR 03) - 0,4x0,42x0,39H</v>
          </cell>
          <cell r="Y2973">
            <v>0</v>
          </cell>
          <cell r="Z2973">
            <v>0</v>
          </cell>
          <cell r="AA2973">
            <v>0</v>
          </cell>
          <cell r="AB2973"/>
          <cell r="AC2973"/>
          <cell r="AD2973"/>
          <cell r="AE2973">
            <v>0</v>
          </cell>
          <cell r="AF2973">
            <v>0</v>
          </cell>
          <cell r="AG2973">
            <v>0</v>
          </cell>
          <cell r="AH2973">
            <v>0</v>
          </cell>
          <cell r="AI2973" t="str">
            <v xml:space="preserve">REF: </v>
          </cell>
          <cell r="AJ2973" t="str">
            <v>PRODUTO PRONTA ENTREGA</v>
          </cell>
          <cell r="AK2973"/>
          <cell r="AL2973" t="str">
            <v>ETIQUETA DE ESTOQUE</v>
          </cell>
          <cell r="AM2973"/>
          <cell r="AN2973" t="str">
            <v/>
          </cell>
          <cell r="AO2973" t="str">
            <v/>
          </cell>
          <cell r="AP2973" t="str">
            <v/>
          </cell>
          <cell r="AQ2973" t="str">
            <v/>
          </cell>
          <cell r="AR2973" t="str">
            <v>ETIQUETA DE ESTOQUE - xxH</v>
          </cell>
          <cell r="AS2973"/>
          <cell r="AT2973" t="str">
            <v>EST</v>
          </cell>
          <cell r="AU2973" t="str">
            <v>EST</v>
          </cell>
          <cell r="AV2973" t="str">
            <v/>
          </cell>
          <cell r="AW2973">
            <v>8230.64</v>
          </cell>
          <cell r="AX2973">
            <v>-8230.64</v>
          </cell>
          <cell r="AY2973"/>
          <cell r="AZ2973" t="str">
            <v/>
          </cell>
          <cell r="BA2973"/>
          <cell r="BB2973"/>
          <cell r="BC2973"/>
          <cell r="BD2973" t="str">
            <v/>
          </cell>
          <cell r="BE2973">
            <v>0</v>
          </cell>
          <cell r="BF2973" t="str">
            <v/>
          </cell>
          <cell r="BG2973" t="str">
            <v/>
          </cell>
          <cell r="BH2973">
            <v>13</v>
          </cell>
          <cell r="BI2973" t="str">
            <v>0</v>
          </cell>
          <cell r="BJ2973">
            <v>0</v>
          </cell>
          <cell r="BK2973">
            <v>0</v>
          </cell>
          <cell r="BL2973"/>
          <cell r="BM2973"/>
          <cell r="BN2973"/>
          <cell r="BO2973"/>
          <cell r="BQ2973" t="str">
            <v>DPOT</v>
          </cell>
          <cell r="BS2973" t="str">
            <v/>
          </cell>
          <cell r="BT2973" t="str">
            <v/>
          </cell>
        </row>
        <row r="2974">
          <cell r="H2974">
            <v>1</v>
          </cell>
          <cell r="O2974">
            <v>216698</v>
          </cell>
          <cell r="P2974"/>
          <cell r="Q2974" t="str">
            <v>EST BANCO SONIA (MAD A COR 02) (BOTOES COR 02/PES COR 02)</v>
          </cell>
          <cell r="R2974"/>
          <cell r="S2974"/>
          <cell r="T2974">
            <v>0.4</v>
          </cell>
          <cell r="U2974">
            <v>0.42</v>
          </cell>
          <cell r="V2974">
            <v>0.39</v>
          </cell>
          <cell r="W2974">
            <v>0</v>
          </cell>
          <cell r="X2974" t="str">
            <v>EST BANCO SONIA (MAD A COR 02) (BOTOES COR 02/PES COR 02) - 0,4x0,42x0,39H</v>
          </cell>
          <cell r="Y2974">
            <v>0</v>
          </cell>
          <cell r="Z2974">
            <v>0</v>
          </cell>
          <cell r="AA2974">
            <v>0</v>
          </cell>
          <cell r="AB2974"/>
          <cell r="AC2974"/>
          <cell r="AD2974"/>
          <cell r="AE2974">
            <v>0</v>
          </cell>
          <cell r="AF2974">
            <v>0</v>
          </cell>
          <cell r="AG2974">
            <v>0</v>
          </cell>
          <cell r="AH2974">
            <v>0</v>
          </cell>
          <cell r="AI2974" t="str">
            <v xml:space="preserve">REF: </v>
          </cell>
          <cell r="AJ2974" t="str">
            <v>PRODUTO PRONTA ENTREGA</v>
          </cell>
          <cell r="AK2974"/>
          <cell r="AL2974" t="str">
            <v>ETIQUETA DE ESTOQUE</v>
          </cell>
          <cell r="AM2974"/>
          <cell r="AN2974" t="str">
            <v/>
          </cell>
          <cell r="AO2974" t="str">
            <v/>
          </cell>
          <cell r="AP2974" t="str">
            <v/>
          </cell>
          <cell r="AQ2974" t="str">
            <v/>
          </cell>
          <cell r="AR2974" t="str">
            <v>ETIQUETA DE ESTOQUE - xxH</v>
          </cell>
          <cell r="AS2974"/>
          <cell r="AT2974" t="str">
            <v>EST</v>
          </cell>
          <cell r="AU2974" t="str">
            <v>EST</v>
          </cell>
          <cell r="AV2974" t="str">
            <v/>
          </cell>
          <cell r="AW2974">
            <v>8491.93</v>
          </cell>
          <cell r="AX2974">
            <v>-8491.93</v>
          </cell>
          <cell r="AY2974"/>
          <cell r="AZ2974" t="str">
            <v/>
          </cell>
          <cell r="BA2974"/>
          <cell r="BB2974"/>
          <cell r="BC2974"/>
          <cell r="BD2974" t="str">
            <v/>
          </cell>
          <cell r="BE2974">
            <v>0</v>
          </cell>
          <cell r="BF2974" t="str">
            <v/>
          </cell>
          <cell r="BG2974" t="str">
            <v/>
          </cell>
          <cell r="BH2974">
            <v>13</v>
          </cell>
          <cell r="BI2974" t="str">
            <v>0</v>
          </cell>
          <cell r="BJ2974">
            <v>0</v>
          </cell>
          <cell r="BK2974">
            <v>0</v>
          </cell>
          <cell r="BL2974"/>
          <cell r="BM2974"/>
          <cell r="BN2974"/>
          <cell r="BO2974"/>
          <cell r="BQ2974" t="str">
            <v>DPOT</v>
          </cell>
          <cell r="BS2974" t="str">
            <v/>
          </cell>
          <cell r="BT2974" t="str">
            <v/>
          </cell>
        </row>
        <row r="2975">
          <cell r="H2975">
            <v>0</v>
          </cell>
          <cell r="O2975">
            <v>216164</v>
          </cell>
          <cell r="P2975"/>
          <cell r="Q2975" t="str">
            <v>EST CADEIRA MENNA (FREIJO NATURAL)</v>
          </cell>
          <cell r="R2975"/>
          <cell r="S2975"/>
          <cell r="T2975">
            <v>0.5</v>
          </cell>
          <cell r="U2975">
            <v>0.51</v>
          </cell>
          <cell r="V2975">
            <v>1.27</v>
          </cell>
          <cell r="W2975">
            <v>0</v>
          </cell>
          <cell r="X2975" t="str">
            <v>EST CADEIRA MENNA (FREIJO NATURAL) - 0,5x0,51x1,27H</v>
          </cell>
          <cell r="Y2975">
            <v>0</v>
          </cell>
          <cell r="Z2975">
            <v>0.5</v>
          </cell>
          <cell r="AA2975">
            <v>0</v>
          </cell>
          <cell r="AB2975"/>
          <cell r="AC2975"/>
          <cell r="AD2975"/>
          <cell r="AE2975">
            <v>0</v>
          </cell>
          <cell r="AF2975">
            <v>0</v>
          </cell>
          <cell r="AG2975">
            <v>0</v>
          </cell>
          <cell r="AH2975">
            <v>0</v>
          </cell>
          <cell r="AI2975" t="str">
            <v xml:space="preserve">REF: </v>
          </cell>
          <cell r="AJ2975"/>
          <cell r="AK2975"/>
          <cell r="AL2975" t="str">
            <v>ETIQUETA DE ESTOQUE</v>
          </cell>
          <cell r="AM2975"/>
          <cell r="AN2975" t="str">
            <v/>
          </cell>
          <cell r="AO2975" t="str">
            <v/>
          </cell>
          <cell r="AP2975" t="str">
            <v/>
          </cell>
          <cell r="AQ2975" t="str">
            <v/>
          </cell>
          <cell r="AR2975" t="str">
            <v>ETIQUETA DE ESTOQUE - xxH</v>
          </cell>
          <cell r="AS2975"/>
          <cell r="AT2975" t="str">
            <v>EST</v>
          </cell>
          <cell r="AU2975" t="str">
            <v>EST</v>
          </cell>
          <cell r="AV2975" t="str">
            <v/>
          </cell>
          <cell r="AW2975">
            <v>29067.11</v>
          </cell>
          <cell r="AX2975">
            <v>-29067.11</v>
          </cell>
          <cell r="AY2975"/>
          <cell r="AZ2975" t="str">
            <v/>
          </cell>
          <cell r="BA2975"/>
          <cell r="BB2975"/>
          <cell r="BC2975"/>
          <cell r="BD2975" t="str">
            <v/>
          </cell>
          <cell r="BE2975">
            <v>0</v>
          </cell>
          <cell r="BF2975" t="str">
            <v/>
          </cell>
          <cell r="BG2975" t="str">
            <v/>
          </cell>
          <cell r="BH2975">
            <v>13</v>
          </cell>
          <cell r="BI2975" t="str">
            <v>0</v>
          </cell>
          <cell r="BJ2975">
            <v>0</v>
          </cell>
          <cell r="BK2975">
            <v>0</v>
          </cell>
          <cell r="BL2975"/>
          <cell r="BM2975"/>
          <cell r="BN2975"/>
          <cell r="BO2975"/>
          <cell r="BQ2975" t="str">
            <v>DPOT</v>
          </cell>
          <cell r="BS2975" t="str">
            <v/>
          </cell>
          <cell r="BT2975" t="str">
            <v/>
          </cell>
        </row>
        <row r="2976">
          <cell r="H2976">
            <v>1</v>
          </cell>
          <cell r="O2976">
            <v>215452</v>
          </cell>
          <cell r="P2976"/>
          <cell r="Q2976" t="str">
            <v>EST POLTRONA PORTUGUESA S/B (FIXO) (CATUABA) TC 409 NATURAL</v>
          </cell>
          <cell r="R2976"/>
          <cell r="S2976"/>
          <cell r="T2976">
            <v>0.65</v>
          </cell>
          <cell r="U2976">
            <v>0.67</v>
          </cell>
          <cell r="V2976">
            <v>0.75</v>
          </cell>
          <cell r="W2976">
            <v>0</v>
          </cell>
          <cell r="X2976" t="str">
            <v>EST POLTRONA PORTUGUESA S/B (FIXO) (CATUABA) TC 409 NATURAL - 0,65x0,67x0,75H</v>
          </cell>
          <cell r="Y2976">
            <v>0</v>
          </cell>
          <cell r="Z2976">
            <v>0</v>
          </cell>
          <cell r="AA2976">
            <v>0</v>
          </cell>
          <cell r="AB2976"/>
          <cell r="AC2976"/>
          <cell r="AD2976"/>
          <cell r="AE2976">
            <v>0</v>
          </cell>
          <cell r="AF2976">
            <v>0</v>
          </cell>
          <cell r="AG2976">
            <v>0</v>
          </cell>
          <cell r="AH2976">
            <v>0</v>
          </cell>
          <cell r="AI2976" t="str">
            <v xml:space="preserve">REF: </v>
          </cell>
          <cell r="AJ2976" t="str">
            <v>PRODUTO PRONTA ENTREGA</v>
          </cell>
          <cell r="AK2976"/>
          <cell r="AL2976" t="str">
            <v>ETIQUETA DE ESTOQUE</v>
          </cell>
          <cell r="AM2976"/>
          <cell r="AN2976" t="str">
            <v/>
          </cell>
          <cell r="AO2976" t="str">
            <v/>
          </cell>
          <cell r="AP2976" t="str">
            <v/>
          </cell>
          <cell r="AQ2976" t="str">
            <v/>
          </cell>
          <cell r="AR2976" t="str">
            <v>ETIQUETA DE ESTOQUE - xxH</v>
          </cell>
          <cell r="AS2976"/>
          <cell r="AT2976" t="str">
            <v>EST</v>
          </cell>
          <cell r="AU2976" t="str">
            <v>EST</v>
          </cell>
          <cell r="AV2976" t="str">
            <v/>
          </cell>
          <cell r="AW2976">
            <v>16629.919999999998</v>
          </cell>
          <cell r="AX2976">
            <v>-16629.919999999998</v>
          </cell>
          <cell r="AY2976"/>
          <cell r="AZ2976" t="str">
            <v/>
          </cell>
          <cell r="BA2976"/>
          <cell r="BB2976"/>
          <cell r="BC2976"/>
          <cell r="BD2976" t="str">
            <v/>
          </cell>
          <cell r="BE2976">
            <v>0</v>
          </cell>
          <cell r="BF2976" t="str">
            <v/>
          </cell>
          <cell r="BG2976" t="str">
            <v/>
          </cell>
          <cell r="BH2976">
            <v>203</v>
          </cell>
          <cell r="BI2976" t="str">
            <v>0</v>
          </cell>
          <cell r="BJ2976">
            <v>0</v>
          </cell>
          <cell r="BK2976">
            <v>0</v>
          </cell>
          <cell r="BL2976"/>
          <cell r="BM2976"/>
          <cell r="BN2976"/>
          <cell r="BO2976"/>
          <cell r="BQ2976" t="str">
            <v>DPOT</v>
          </cell>
          <cell r="BS2976" t="str">
            <v/>
          </cell>
          <cell r="BT2976" t="str">
            <v/>
          </cell>
        </row>
        <row r="2977">
          <cell r="H2977">
            <v>1</v>
          </cell>
          <cell r="O2977">
            <v>215451</v>
          </cell>
          <cell r="P2977"/>
          <cell r="Q2977" t="str">
            <v>EST POLTRONA PORTUGUESA S/B (SOLTO) (CATUABA) CAMURCA TAUPE</v>
          </cell>
          <cell r="R2977"/>
          <cell r="S2977"/>
          <cell r="T2977">
            <v>0.65</v>
          </cell>
          <cell r="U2977">
            <v>0.67</v>
          </cell>
          <cell r="V2977">
            <v>0.75</v>
          </cell>
          <cell r="W2977">
            <v>0</v>
          </cell>
          <cell r="X2977" t="str">
            <v>EST POLTRONA PORTUGUESA S/B (SOLTO) (CATUABA) CAMURCA TAUPE - 0,65x0,67x0,75H</v>
          </cell>
          <cell r="Y2977">
            <v>0</v>
          </cell>
          <cell r="Z2977">
            <v>0</v>
          </cell>
          <cell r="AA2977">
            <v>0</v>
          </cell>
          <cell r="AB2977"/>
          <cell r="AC2977"/>
          <cell r="AD2977"/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 t="str">
            <v xml:space="preserve">REF: </v>
          </cell>
          <cell r="AJ2977" t="str">
            <v>PRODUTO PRONTA ENTREGA</v>
          </cell>
          <cell r="AK2977"/>
          <cell r="AL2977" t="str">
            <v>ETIQUETA DE ESTOQUE</v>
          </cell>
          <cell r="AM2977"/>
          <cell r="AN2977" t="str">
            <v/>
          </cell>
          <cell r="AO2977" t="str">
            <v/>
          </cell>
          <cell r="AP2977" t="str">
            <v/>
          </cell>
          <cell r="AQ2977" t="str">
            <v/>
          </cell>
          <cell r="AR2977" t="str">
            <v>ETIQUETA DE ESTOQUE - xxH</v>
          </cell>
          <cell r="AS2977"/>
          <cell r="AT2977" t="str">
            <v>EST</v>
          </cell>
          <cell r="AU2977" t="str">
            <v>EST</v>
          </cell>
          <cell r="AV2977" t="str">
            <v/>
          </cell>
          <cell r="AW2977">
            <v>18415.04</v>
          </cell>
          <cell r="AX2977">
            <v>-18415.04</v>
          </cell>
          <cell r="AY2977"/>
          <cell r="AZ2977" t="str">
            <v/>
          </cell>
          <cell r="BA2977"/>
          <cell r="BB2977"/>
          <cell r="BC2977"/>
          <cell r="BD2977" t="str">
            <v/>
          </cell>
          <cell r="BE2977">
            <v>0</v>
          </cell>
          <cell r="BF2977" t="str">
            <v/>
          </cell>
          <cell r="BG2977" t="str">
            <v/>
          </cell>
          <cell r="BH2977">
            <v>203</v>
          </cell>
          <cell r="BI2977" t="str">
            <v>0</v>
          </cell>
          <cell r="BJ2977">
            <v>0</v>
          </cell>
          <cell r="BK2977">
            <v>0</v>
          </cell>
          <cell r="BL2977"/>
          <cell r="BM2977"/>
          <cell r="BN2977"/>
          <cell r="BO2977"/>
          <cell r="BQ2977" t="str">
            <v>DPOT</v>
          </cell>
          <cell r="BS2977" t="str">
            <v/>
          </cell>
          <cell r="BT2977" t="str">
            <v/>
          </cell>
        </row>
        <row r="2978">
          <cell r="H2978">
            <v>3</v>
          </cell>
          <cell r="O2978">
            <v>215227</v>
          </cell>
          <cell r="P2978"/>
          <cell r="Q2978" t="str">
            <v>EST GAVETEIRO TRIDZIO (ALCA METAL VERMELHO) (FORMICA AZUL)</v>
          </cell>
          <cell r="R2978"/>
          <cell r="S2978"/>
          <cell r="T2978">
            <v>0.6</v>
          </cell>
          <cell r="U2978">
            <v>0.43</v>
          </cell>
          <cell r="V2978">
            <v>0.47</v>
          </cell>
          <cell r="W2978">
            <v>0</v>
          </cell>
          <cell r="X2978" t="str">
            <v>EST GAVETEIRO TRIDZIO (ALCA METAL VERMELHO) (FORMICA AZUL) - 0,6x0,43x0,47H</v>
          </cell>
          <cell r="Y2978">
            <v>0</v>
          </cell>
          <cell r="Z2978">
            <v>0</v>
          </cell>
          <cell r="AA2978">
            <v>0</v>
          </cell>
          <cell r="AB2978"/>
          <cell r="AC2978"/>
          <cell r="AD2978"/>
          <cell r="AE2978">
            <v>0</v>
          </cell>
          <cell r="AF2978">
            <v>0</v>
          </cell>
          <cell r="AG2978">
            <v>0</v>
          </cell>
          <cell r="AH2978">
            <v>0</v>
          </cell>
          <cell r="AI2978" t="str">
            <v xml:space="preserve">REF: </v>
          </cell>
          <cell r="AJ2978" t="str">
            <v>PRODUTO PRONTA ENTREGA</v>
          </cell>
          <cell r="AK2978"/>
          <cell r="AL2978" t="str">
            <v>ETIQUETA DE ESTOQUE</v>
          </cell>
          <cell r="AM2978"/>
          <cell r="AN2978" t="str">
            <v/>
          </cell>
          <cell r="AO2978" t="str">
            <v/>
          </cell>
          <cell r="AP2978" t="str">
            <v/>
          </cell>
          <cell r="AQ2978" t="str">
            <v/>
          </cell>
          <cell r="AR2978" t="str">
            <v>ETIQUETA DE ESTOQUE - xxH</v>
          </cell>
          <cell r="AS2978"/>
          <cell r="AT2978" t="str">
            <v>EST</v>
          </cell>
          <cell r="AU2978" t="str">
            <v>EST</v>
          </cell>
          <cell r="AV2978" t="str">
            <v/>
          </cell>
          <cell r="AW2978">
            <v>10474.719999999999</v>
          </cell>
          <cell r="AX2978">
            <v>-10474.719999999999</v>
          </cell>
          <cell r="AY2978"/>
          <cell r="AZ2978" t="str">
            <v/>
          </cell>
          <cell r="BA2978"/>
          <cell r="BB2978"/>
          <cell r="BC2978"/>
          <cell r="BD2978" t="str">
            <v/>
          </cell>
          <cell r="BE2978">
            <v>0</v>
          </cell>
          <cell r="BF2978" t="str">
            <v/>
          </cell>
          <cell r="BG2978" t="str">
            <v/>
          </cell>
          <cell r="BH2978">
            <v>13</v>
          </cell>
          <cell r="BI2978" t="str">
            <v>0</v>
          </cell>
          <cell r="BJ2978">
            <v>0</v>
          </cell>
          <cell r="BK2978">
            <v>0</v>
          </cell>
          <cell r="BL2978"/>
          <cell r="BM2978"/>
          <cell r="BN2978"/>
          <cell r="BO2978"/>
          <cell r="BQ2978" t="str">
            <v>DPOT</v>
          </cell>
          <cell r="BS2978" t="str">
            <v/>
          </cell>
          <cell r="BT2978" t="str">
            <v/>
          </cell>
        </row>
        <row r="2979">
          <cell r="H2979">
            <v>1</v>
          </cell>
          <cell r="O2979">
            <v>214325</v>
          </cell>
          <cell r="P2979" t="str">
            <v>2017/164-0166-01</v>
          </cell>
          <cell r="Q2979" t="str">
            <v>EST MESA LATERAL HOOP (RESINA BRANCA) (PES INOX)</v>
          </cell>
          <cell r="R2979"/>
          <cell r="S2979"/>
          <cell r="T2979">
            <v>0.6</v>
          </cell>
          <cell r="U2979">
            <v>0.4</v>
          </cell>
          <cell r="V2979">
            <v>0.4</v>
          </cell>
          <cell r="W2979">
            <v>0</v>
          </cell>
          <cell r="X2979" t="str">
            <v>EST MESA LATERAL HOOP (RESINA BRANCA) (PES INOX) - 0,6x0,4x0,4H</v>
          </cell>
          <cell r="Y2979">
            <v>15926.66</v>
          </cell>
          <cell r="Z2979">
            <v>0</v>
          </cell>
          <cell r="AA2979">
            <v>15926.66</v>
          </cell>
          <cell r="AB2979"/>
          <cell r="AC2979"/>
          <cell r="AD2979"/>
          <cell r="AE2979">
            <v>15926.66</v>
          </cell>
          <cell r="AF2979">
            <v>15926.66</v>
          </cell>
          <cell r="AG2979">
            <v>0</v>
          </cell>
          <cell r="AH2979">
            <v>15926.66</v>
          </cell>
          <cell r="AI2979" t="str">
            <v>REF: 214325</v>
          </cell>
          <cell r="AJ2979" t="str">
            <v>PRODUTO FORA DE LINHA</v>
          </cell>
          <cell r="AK2979">
            <v>214325</v>
          </cell>
          <cell r="AL2979" t="str">
            <v>EST MESA LATERAL HOOP (RESINA BRANCA) (PES INOX)</v>
          </cell>
          <cell r="AM2979"/>
          <cell r="AN2979">
            <v>0.6</v>
          </cell>
          <cell r="AO2979">
            <v>0.4</v>
          </cell>
          <cell r="AP2979">
            <v>0.4</v>
          </cell>
          <cell r="AQ2979">
            <v>0</v>
          </cell>
          <cell r="AR2979" t="str">
            <v>EST MESA LATERAL HOOP (RESINA BRANCA) (PES INOX) - 0,6x0,4x0,4H</v>
          </cell>
          <cell r="AS2979">
            <v>15926.66</v>
          </cell>
          <cell r="AT2979">
            <v>28518.09</v>
          </cell>
          <cell r="AU2979">
            <v>28518.09</v>
          </cell>
          <cell r="AV2979">
            <v>0</v>
          </cell>
          <cell r="AW2979">
            <v>28518.09</v>
          </cell>
          <cell r="AX2979">
            <v>-12591.43</v>
          </cell>
          <cell r="AY2979"/>
          <cell r="AZ2979" t="str">
            <v/>
          </cell>
          <cell r="BA2979"/>
          <cell r="BB2979"/>
          <cell r="BC2979"/>
          <cell r="BD2979" t="str">
            <v/>
          </cell>
          <cell r="BE2979">
            <v>0</v>
          </cell>
          <cell r="BF2979" t="str">
            <v/>
          </cell>
          <cell r="BG2979" t="str">
            <v/>
          </cell>
          <cell r="BH2979">
            <v>15</v>
          </cell>
          <cell r="BI2979" t="str">
            <v>0</v>
          </cell>
          <cell r="BJ2979">
            <v>0</v>
          </cell>
          <cell r="BK2979">
            <v>0</v>
          </cell>
          <cell r="BL2979"/>
          <cell r="BM2979"/>
          <cell r="BN2979"/>
          <cell r="BO2979"/>
          <cell r="BQ2979" t="str">
            <v>DPOT</v>
          </cell>
          <cell r="BS2979" t="str">
            <v/>
          </cell>
          <cell r="BT2979" t="str">
            <v/>
          </cell>
        </row>
        <row r="2980">
          <cell r="H2980">
            <v>3</v>
          </cell>
          <cell r="O2980">
            <v>214165</v>
          </cell>
          <cell r="P2980"/>
          <cell r="Q2980" t="str">
            <v>EST GAVETEIRO TRIDZIO (ALCA METAL VERMELHO) (FORMICA PRATA)</v>
          </cell>
          <cell r="R2980"/>
          <cell r="S2980"/>
          <cell r="T2980">
            <v>0.6</v>
          </cell>
          <cell r="U2980">
            <v>0.43</v>
          </cell>
          <cell r="V2980">
            <v>0.47</v>
          </cell>
          <cell r="W2980">
            <v>0</v>
          </cell>
          <cell r="X2980" t="str">
            <v>EST GAVETEIRO TRIDZIO (ALCA METAL VERMELHO) (FORMICA PRATA) - 0,6x0,43x0,47H</v>
          </cell>
          <cell r="Y2980">
            <v>0</v>
          </cell>
          <cell r="Z2980">
            <v>0</v>
          </cell>
          <cell r="AA2980">
            <v>0</v>
          </cell>
          <cell r="AB2980"/>
          <cell r="AC2980"/>
          <cell r="AD2980"/>
          <cell r="AE2980">
            <v>0</v>
          </cell>
          <cell r="AF2980">
            <v>0</v>
          </cell>
          <cell r="AG2980">
            <v>0</v>
          </cell>
          <cell r="AH2980">
            <v>0</v>
          </cell>
          <cell r="AI2980" t="str">
            <v xml:space="preserve">REF: </v>
          </cell>
          <cell r="AJ2980" t="str">
            <v>PRODUTO PRONTA ENTREGA</v>
          </cell>
          <cell r="AK2980"/>
          <cell r="AL2980" t="str">
            <v>ETIQUETA DE ESTOQUE</v>
          </cell>
          <cell r="AM2980"/>
          <cell r="AN2980" t="str">
            <v/>
          </cell>
          <cell r="AO2980" t="str">
            <v/>
          </cell>
          <cell r="AP2980" t="str">
            <v/>
          </cell>
          <cell r="AQ2980" t="str">
            <v/>
          </cell>
          <cell r="AR2980" t="str">
            <v>ETIQUETA DE ESTOQUE - xxH</v>
          </cell>
          <cell r="AS2980"/>
          <cell r="AT2980" t="str">
            <v>EST</v>
          </cell>
          <cell r="AU2980" t="str">
            <v>EST</v>
          </cell>
          <cell r="AV2980" t="str">
            <v/>
          </cell>
          <cell r="AW2980">
            <v>10474.719999999999</v>
          </cell>
          <cell r="AX2980">
            <v>-10474.719999999999</v>
          </cell>
          <cell r="AY2980"/>
          <cell r="AZ2980" t="str">
            <v/>
          </cell>
          <cell r="BA2980"/>
          <cell r="BB2980"/>
          <cell r="BC2980"/>
          <cell r="BD2980" t="str">
            <v/>
          </cell>
          <cell r="BE2980">
            <v>0</v>
          </cell>
          <cell r="BF2980" t="str">
            <v/>
          </cell>
          <cell r="BG2980" t="str">
            <v/>
          </cell>
          <cell r="BH2980">
            <v>13</v>
          </cell>
          <cell r="BI2980" t="str">
            <v>0</v>
          </cell>
          <cell r="BJ2980">
            <v>0</v>
          </cell>
          <cell r="BK2980">
            <v>0</v>
          </cell>
          <cell r="BL2980"/>
          <cell r="BM2980"/>
          <cell r="BN2980"/>
          <cell r="BO2980"/>
          <cell r="BQ2980" t="str">
            <v>DPOT</v>
          </cell>
          <cell r="BS2980" t="str">
            <v/>
          </cell>
          <cell r="BT2980" t="str">
            <v/>
          </cell>
        </row>
        <row r="2981">
          <cell r="H2981">
            <v>1</v>
          </cell>
          <cell r="O2981">
            <v>212966</v>
          </cell>
          <cell r="P2981"/>
          <cell r="Q2981" t="str">
            <v>EST MESA JANTAR OBLONGO (CABREUVA) ALTERNADO PTO FSC</v>
          </cell>
          <cell r="R2981"/>
          <cell r="S2981"/>
          <cell r="T2981">
            <v>3</v>
          </cell>
          <cell r="U2981">
            <v>1.1000000000000001</v>
          </cell>
          <cell r="V2981">
            <v>0.74</v>
          </cell>
          <cell r="W2981">
            <v>0</v>
          </cell>
          <cell r="X2981" t="str">
            <v>EST MESA JANTAR OBLONGO (CABREUVA) ALTERNADO PTO FSC - 3x1,1x0,74H</v>
          </cell>
          <cell r="Y2981">
            <v>77083.039000000004</v>
          </cell>
          <cell r="Z2981">
            <v>0</v>
          </cell>
          <cell r="AA2981">
            <v>77083.039000000004</v>
          </cell>
          <cell r="AB2981"/>
          <cell r="AC2981" t="str">
            <v>10% ACRES</v>
          </cell>
          <cell r="AD2981"/>
          <cell r="AE2981">
            <v>77083.039000000004</v>
          </cell>
          <cell r="AF2981">
            <v>77083.039000000004</v>
          </cell>
          <cell r="AG2981">
            <v>0</v>
          </cell>
          <cell r="AH2981">
            <v>77083.039000000004</v>
          </cell>
          <cell r="AI2981" t="str">
            <v>REF: 340534</v>
          </cell>
          <cell r="AJ2981" t="str">
            <v>PRODUTO PRONTA ENTREGA</v>
          </cell>
          <cell r="AK2981">
            <v>340534</v>
          </cell>
          <cell r="AL2981" t="str">
            <v>MESA JANTAR OBLONGO (MADEIRA)</v>
          </cell>
          <cell r="AM2981"/>
          <cell r="AN2981">
            <v>3</v>
          </cell>
          <cell r="AO2981">
            <v>1.1000000000000001</v>
          </cell>
          <cell r="AP2981">
            <v>0.74</v>
          </cell>
          <cell r="AQ2981">
            <v>0</v>
          </cell>
          <cell r="AR2981" t="str">
            <v>MESA JANTAR OBLONGO (MADEIRA) - 3x1,1x0,74H</v>
          </cell>
          <cell r="AS2981">
            <v>77083.039000000004</v>
          </cell>
          <cell r="AT2981">
            <v>74573.642000000007</v>
          </cell>
          <cell r="AU2981">
            <v>67794.22</v>
          </cell>
          <cell r="AV2981">
            <v>6779.4220000000059</v>
          </cell>
          <cell r="AW2981">
            <v>83522.490000000005</v>
          </cell>
          <cell r="AX2981">
            <v>-6439.4510000000009</v>
          </cell>
          <cell r="AY2981"/>
          <cell r="AZ2981" t="str">
            <v/>
          </cell>
          <cell r="BA2981"/>
          <cell r="BB2981"/>
          <cell r="BC2981"/>
          <cell r="BD2981" t="str">
            <v/>
          </cell>
          <cell r="BE2981">
            <v>0</v>
          </cell>
          <cell r="BF2981" t="str">
            <v/>
          </cell>
          <cell r="BG2981" t="str">
            <v/>
          </cell>
          <cell r="BH2981">
            <v>13</v>
          </cell>
          <cell r="BI2981" t="str">
            <v>0</v>
          </cell>
          <cell r="BJ2981">
            <v>0.1</v>
          </cell>
          <cell r="BK2981">
            <v>0</v>
          </cell>
          <cell r="BL2981"/>
          <cell r="BM2981"/>
          <cell r="BN2981"/>
          <cell r="BO2981"/>
          <cell r="BQ2981" t="str">
            <v>DPOT</v>
          </cell>
          <cell r="BS2981" t="str">
            <v/>
          </cell>
          <cell r="BT2981" t="str">
            <v/>
          </cell>
        </row>
        <row r="2982">
          <cell r="H2982">
            <v>1</v>
          </cell>
          <cell r="O2982">
            <v>212966</v>
          </cell>
          <cell r="P2982"/>
          <cell r="Q2982" t="str">
            <v>EST MESA JANTAR OBLONGO (CABREUVA) ALTERNADO PTO FSC</v>
          </cell>
          <cell r="R2982"/>
          <cell r="S2982"/>
          <cell r="T2982">
            <v>3</v>
          </cell>
          <cell r="U2982">
            <v>1.1000000000000001</v>
          </cell>
          <cell r="V2982">
            <v>0.74</v>
          </cell>
          <cell r="W2982">
            <v>0</v>
          </cell>
          <cell r="X2982" t="str">
            <v>EST MESA JANTAR OBLONGO (CABREUVA) ALTERNADO PTO FSC - 3x1,1x0,74H</v>
          </cell>
          <cell r="Y2982">
            <v>0</v>
          </cell>
          <cell r="Z2982">
            <v>0.35</v>
          </cell>
          <cell r="AA2982">
            <v>0</v>
          </cell>
          <cell r="AB2982"/>
          <cell r="AC2982"/>
          <cell r="AD2982"/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 t="str">
            <v xml:space="preserve">REF: </v>
          </cell>
          <cell r="AJ2982"/>
          <cell r="AK2982"/>
          <cell r="AL2982" t="str">
            <v>ETIQUETA DE ESTOQUE</v>
          </cell>
          <cell r="AM2982"/>
          <cell r="AN2982" t="str">
            <v/>
          </cell>
          <cell r="AO2982" t="str">
            <v/>
          </cell>
          <cell r="AP2982" t="str">
            <v/>
          </cell>
          <cell r="AQ2982" t="str">
            <v/>
          </cell>
          <cell r="AR2982" t="str">
            <v>ETIQUETA DE ESTOQUE - xxH</v>
          </cell>
          <cell r="AS2982"/>
          <cell r="AT2982" t="str">
            <v>EST</v>
          </cell>
          <cell r="AU2982" t="str">
            <v>EST</v>
          </cell>
          <cell r="AV2982" t="str">
            <v/>
          </cell>
          <cell r="AW2982">
            <v>83522.490000000005</v>
          </cell>
          <cell r="AX2982">
            <v>-83522.490000000005</v>
          </cell>
          <cell r="AY2982"/>
          <cell r="AZ2982" t="str">
            <v/>
          </cell>
          <cell r="BA2982"/>
          <cell r="BB2982"/>
          <cell r="BC2982"/>
          <cell r="BD2982" t="str">
            <v/>
          </cell>
          <cell r="BE2982">
            <v>0</v>
          </cell>
          <cell r="BF2982" t="str">
            <v/>
          </cell>
          <cell r="BG2982" t="str">
            <v/>
          </cell>
          <cell r="BH2982">
            <v>13</v>
          </cell>
          <cell r="BI2982" t="str">
            <v>0</v>
          </cell>
          <cell r="BJ2982">
            <v>0</v>
          </cell>
          <cell r="BK2982">
            <v>0</v>
          </cell>
          <cell r="BL2982"/>
          <cell r="BM2982"/>
          <cell r="BN2982"/>
          <cell r="BO2982"/>
          <cell r="BQ2982" t="str">
            <v>DPOT</v>
          </cell>
          <cell r="BS2982" t="str">
            <v/>
          </cell>
          <cell r="BT2982" t="str">
            <v/>
          </cell>
        </row>
        <row r="2983">
          <cell r="H2983">
            <v>2</v>
          </cell>
          <cell r="O2983">
            <v>211861</v>
          </cell>
          <cell r="P2983"/>
          <cell r="Q2983" t="str">
            <v>EST POLTRONA DIZ (LAMINADA C/FURO) (MAD IMBUIA STAIN)</v>
          </cell>
          <cell r="R2983"/>
          <cell r="S2983"/>
          <cell r="T2983">
            <v>0.78</v>
          </cell>
          <cell r="U2983">
            <v>0.89</v>
          </cell>
          <cell r="V2983">
            <v>0.71</v>
          </cell>
          <cell r="W2983">
            <v>0</v>
          </cell>
          <cell r="X2983" t="str">
            <v>EST POLTRONA DIZ (LAMINADA C/FURO) (MAD IMBUIA STAIN) - 0,78x0,89x0,71H</v>
          </cell>
          <cell r="Y2983">
            <v>0</v>
          </cell>
          <cell r="Z2983">
            <v>0</v>
          </cell>
          <cell r="AA2983">
            <v>0</v>
          </cell>
          <cell r="AB2983"/>
          <cell r="AC2983"/>
          <cell r="AD2983"/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 t="str">
            <v xml:space="preserve">REF: </v>
          </cell>
          <cell r="AJ2983" t="str">
            <v>PRODUTO PRONTA ENTREGA</v>
          </cell>
          <cell r="AK2983"/>
          <cell r="AL2983" t="str">
            <v>ETIQUETA DE ESTOQUE</v>
          </cell>
          <cell r="AM2983"/>
          <cell r="AN2983" t="str">
            <v/>
          </cell>
          <cell r="AO2983" t="str">
            <v/>
          </cell>
          <cell r="AP2983" t="str">
            <v/>
          </cell>
          <cell r="AQ2983" t="str">
            <v/>
          </cell>
          <cell r="AR2983" t="str">
            <v>ETIQUETA DE ESTOQUE - xxH</v>
          </cell>
          <cell r="AS2983"/>
          <cell r="AT2983" t="str">
            <v>EST</v>
          </cell>
          <cell r="AU2983" t="str">
            <v>EST</v>
          </cell>
          <cell r="AV2983" t="str">
            <v/>
          </cell>
          <cell r="AW2983">
            <v>54127.58</v>
          </cell>
          <cell r="AX2983">
            <v>-54127.58</v>
          </cell>
          <cell r="AY2983"/>
          <cell r="AZ2983" t="str">
            <v/>
          </cell>
          <cell r="BA2983"/>
          <cell r="BB2983"/>
          <cell r="BC2983"/>
          <cell r="BD2983" t="str">
            <v/>
          </cell>
          <cell r="BE2983">
            <v>0</v>
          </cell>
          <cell r="BF2983" t="str">
            <v/>
          </cell>
          <cell r="BG2983" t="str">
            <v/>
          </cell>
          <cell r="BH2983">
            <v>13</v>
          </cell>
          <cell r="BI2983" t="str">
            <v>0</v>
          </cell>
          <cell r="BJ2983">
            <v>0</v>
          </cell>
          <cell r="BK2983">
            <v>0</v>
          </cell>
          <cell r="BL2983"/>
          <cell r="BM2983"/>
          <cell r="BN2983"/>
          <cell r="BO2983"/>
          <cell r="BQ2983" t="str">
            <v>DPOT</v>
          </cell>
          <cell r="BS2983" t="str">
            <v/>
          </cell>
          <cell r="BT2983" t="str">
            <v/>
          </cell>
        </row>
        <row r="2984">
          <cell r="H2984">
            <v>1</v>
          </cell>
          <cell r="O2984">
            <v>211540</v>
          </cell>
          <cell r="P2984"/>
          <cell r="Q2984" t="str">
            <v>EST MESA CENTRO MC (LACA SAYERLACK L-168 CINZA CHUMBO)</v>
          </cell>
          <cell r="R2984"/>
          <cell r="S2984"/>
          <cell r="T2984">
            <v>1.6</v>
          </cell>
          <cell r="U2984">
            <v>1.2</v>
          </cell>
          <cell r="V2984">
            <v>0.3</v>
          </cell>
          <cell r="W2984">
            <v>0</v>
          </cell>
          <cell r="X2984" t="str">
            <v>EST MESA CENTRO MC (LACA SAYERLACK L-168 CINZA CHUMBO) - 1,6x1,2x0,3H</v>
          </cell>
          <cell r="Y2984">
            <v>0</v>
          </cell>
          <cell r="Z2984">
            <v>0</v>
          </cell>
          <cell r="AA2984">
            <v>0</v>
          </cell>
          <cell r="AB2984"/>
          <cell r="AC2984"/>
          <cell r="AD2984"/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 t="str">
            <v xml:space="preserve">REF: </v>
          </cell>
          <cell r="AJ2984" t="str">
            <v>PRODUTO PRONTA ENTREGA</v>
          </cell>
          <cell r="AK2984"/>
          <cell r="AL2984" t="str">
            <v>ETIQUETA DE ESTOQUE</v>
          </cell>
          <cell r="AM2984"/>
          <cell r="AN2984" t="str">
            <v/>
          </cell>
          <cell r="AO2984" t="str">
            <v/>
          </cell>
          <cell r="AP2984" t="str">
            <v/>
          </cell>
          <cell r="AQ2984" t="str">
            <v/>
          </cell>
          <cell r="AR2984" t="str">
            <v>ETIQUETA DE ESTOQUE - xxH</v>
          </cell>
          <cell r="AS2984"/>
          <cell r="AT2984" t="str">
            <v>EST</v>
          </cell>
          <cell r="AU2984" t="str">
            <v>EST</v>
          </cell>
          <cell r="AV2984" t="str">
            <v/>
          </cell>
          <cell r="AW2984">
            <v>15879.4</v>
          </cell>
          <cell r="AX2984">
            <v>-15879.4</v>
          </cell>
          <cell r="AY2984"/>
          <cell r="AZ2984" t="str">
            <v/>
          </cell>
          <cell r="BA2984"/>
          <cell r="BB2984"/>
          <cell r="BC2984"/>
          <cell r="BD2984" t="str">
            <v/>
          </cell>
          <cell r="BE2984">
            <v>0</v>
          </cell>
          <cell r="BF2984" t="str">
            <v/>
          </cell>
          <cell r="BG2984" t="str">
            <v/>
          </cell>
          <cell r="BH2984">
            <v>13</v>
          </cell>
          <cell r="BI2984" t="str">
            <v>0</v>
          </cell>
          <cell r="BJ2984">
            <v>0</v>
          </cell>
          <cell r="BK2984">
            <v>0</v>
          </cell>
          <cell r="BL2984"/>
          <cell r="BM2984"/>
          <cell r="BN2984"/>
          <cell r="BO2984"/>
          <cell r="BQ2984" t="str">
            <v>DPOT</v>
          </cell>
          <cell r="BS2984" t="str">
            <v/>
          </cell>
          <cell r="BT2984" t="str">
            <v/>
          </cell>
        </row>
        <row r="2985">
          <cell r="H2985">
            <v>0</v>
          </cell>
          <cell r="O2985">
            <v>211284</v>
          </cell>
          <cell r="P2985"/>
          <cell r="Q2985" t="str">
            <v>EST BANCO SEDIMENTOS (KRAFT) VIDRO)</v>
          </cell>
          <cell r="R2985"/>
          <cell r="S2985"/>
          <cell r="T2985">
            <v>0.4</v>
          </cell>
          <cell r="U2985">
            <v>0.4</v>
          </cell>
          <cell r="V2985">
            <v>0.4</v>
          </cell>
          <cell r="W2985">
            <v>0</v>
          </cell>
          <cell r="X2985" t="str">
            <v>EST BANCO SEDIMENTOS (KRAFT) VIDRO) - 0,4x0,4x0,4H</v>
          </cell>
          <cell r="Y2985">
            <v>0</v>
          </cell>
          <cell r="Z2985">
            <v>0.35</v>
          </cell>
          <cell r="AA2985">
            <v>0</v>
          </cell>
          <cell r="AB2985"/>
          <cell r="AC2985"/>
          <cell r="AD2985"/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 t="str">
            <v xml:space="preserve">REF: </v>
          </cell>
          <cell r="AJ2985"/>
          <cell r="AK2985"/>
          <cell r="AL2985" t="str">
            <v>ETIQUETA DE ESTOQUE</v>
          </cell>
          <cell r="AM2985"/>
          <cell r="AN2985" t="str">
            <v/>
          </cell>
          <cell r="AO2985" t="str">
            <v/>
          </cell>
          <cell r="AP2985" t="str">
            <v/>
          </cell>
          <cell r="AQ2985" t="str">
            <v/>
          </cell>
          <cell r="AR2985" t="str">
            <v>ETIQUETA DE ESTOQUE - xxH</v>
          </cell>
          <cell r="AS2985"/>
          <cell r="AT2985" t="str">
            <v>EST</v>
          </cell>
          <cell r="AU2985" t="str">
            <v>EST</v>
          </cell>
          <cell r="AV2985" t="str">
            <v/>
          </cell>
          <cell r="AW2985">
            <v>10478.969999999999</v>
          </cell>
          <cell r="AX2985">
            <v>-10478.969999999999</v>
          </cell>
          <cell r="AY2985"/>
          <cell r="AZ2985" t="str">
            <v/>
          </cell>
          <cell r="BA2985"/>
          <cell r="BB2985"/>
          <cell r="BC2985"/>
          <cell r="BD2985" t="str">
            <v/>
          </cell>
          <cell r="BE2985">
            <v>0</v>
          </cell>
          <cell r="BF2985" t="str">
            <v/>
          </cell>
          <cell r="BG2985" t="str">
            <v/>
          </cell>
          <cell r="BH2985">
            <v>15</v>
          </cell>
          <cell r="BI2985" t="str">
            <v>0</v>
          </cell>
          <cell r="BJ2985">
            <v>0</v>
          </cell>
          <cell r="BK2985">
            <v>0</v>
          </cell>
          <cell r="BL2985"/>
          <cell r="BM2985"/>
          <cell r="BN2985"/>
          <cell r="BO2985"/>
          <cell r="BQ2985" t="str">
            <v>DPOT</v>
          </cell>
          <cell r="BS2985" t="str">
            <v/>
          </cell>
          <cell r="BT2985" t="str">
            <v/>
          </cell>
        </row>
        <row r="2986">
          <cell r="H2986">
            <v>0</v>
          </cell>
          <cell r="O2986">
            <v>210306</v>
          </cell>
          <cell r="P2986"/>
          <cell r="Q2986" t="str">
            <v>EST COMPONENTE ALMOFADAO POLTRONA MOLE COURO CH 18</v>
          </cell>
          <cell r="R2986"/>
          <cell r="S2986"/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 t="str">
            <v>EST COMPONENTE ALMOFADAO POLTRONA MOLE COURO CH 18 - Ø0x0H</v>
          </cell>
          <cell r="Y2986">
            <v>0</v>
          </cell>
          <cell r="Z2986">
            <v>0</v>
          </cell>
          <cell r="AA2986">
            <v>0</v>
          </cell>
          <cell r="AB2986"/>
          <cell r="AC2986"/>
          <cell r="AD2986"/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 t="str">
            <v xml:space="preserve">REF: </v>
          </cell>
          <cell r="AJ2986" t="str">
            <v>PRODUTO PRONTA ENTREGA</v>
          </cell>
          <cell r="AK2986"/>
          <cell r="AL2986" t="str">
            <v>ETIQUETA DE ESTOQUE</v>
          </cell>
          <cell r="AM2986"/>
          <cell r="AN2986" t="str">
            <v/>
          </cell>
          <cell r="AO2986" t="str">
            <v/>
          </cell>
          <cell r="AP2986" t="str">
            <v/>
          </cell>
          <cell r="AQ2986" t="str">
            <v/>
          </cell>
          <cell r="AR2986" t="str">
            <v>ETIQUETA DE ESTOQUE - xxH</v>
          </cell>
          <cell r="AS2986"/>
          <cell r="AT2986" t="str">
            <v>EST</v>
          </cell>
          <cell r="AU2986" t="str">
            <v>EST</v>
          </cell>
          <cell r="AV2986" t="str">
            <v/>
          </cell>
          <cell r="AW2986">
            <v>27482.98</v>
          </cell>
          <cell r="AX2986">
            <v>-27482.98</v>
          </cell>
          <cell r="AY2986"/>
          <cell r="AZ2986" t="str">
            <v/>
          </cell>
          <cell r="BA2986"/>
          <cell r="BB2986"/>
          <cell r="BC2986"/>
          <cell r="BD2986" t="str">
            <v/>
          </cell>
          <cell r="BE2986">
            <v>0</v>
          </cell>
          <cell r="BF2986" t="str">
            <v/>
          </cell>
          <cell r="BG2986" t="str">
            <v/>
          </cell>
          <cell r="BH2986">
            <v>13</v>
          </cell>
          <cell r="BI2986" t="str">
            <v>0</v>
          </cell>
          <cell r="BJ2986">
            <v>0</v>
          </cell>
          <cell r="BK2986">
            <v>0</v>
          </cell>
          <cell r="BL2986"/>
          <cell r="BM2986"/>
          <cell r="BN2986"/>
          <cell r="BO2986"/>
          <cell r="BQ2986" t="str">
            <v>DPOT</v>
          </cell>
          <cell r="BS2986" t="str">
            <v/>
          </cell>
          <cell r="BT2986" t="str">
            <v/>
          </cell>
        </row>
        <row r="2987">
          <cell r="H2987">
            <v>1</v>
          </cell>
          <cell r="O2987">
            <v>210278</v>
          </cell>
          <cell r="P2987"/>
          <cell r="Q2987" t="str">
            <v>EST POLTRONA MANTIQUEIRA (P) (KRAFT)</v>
          </cell>
          <cell r="R2987"/>
          <cell r="S2987"/>
          <cell r="T2987">
            <v>0.62</v>
          </cell>
          <cell r="U2987">
            <v>0.85</v>
          </cell>
          <cell r="V2987">
            <v>0.53</v>
          </cell>
          <cell r="W2987">
            <v>0</v>
          </cell>
          <cell r="X2987" t="str">
            <v>EST POLTRONA MANTIQUEIRA (P) (KRAFT) - 0,62x0,85x0,53H</v>
          </cell>
          <cell r="Y2987">
            <v>0</v>
          </cell>
          <cell r="Z2987">
            <v>0</v>
          </cell>
          <cell r="AA2987">
            <v>0</v>
          </cell>
          <cell r="AB2987"/>
          <cell r="AC2987"/>
          <cell r="AD2987"/>
          <cell r="AE2987">
            <v>0</v>
          </cell>
          <cell r="AF2987">
            <v>0</v>
          </cell>
          <cell r="AG2987">
            <v>0</v>
          </cell>
          <cell r="AH2987">
            <v>0</v>
          </cell>
          <cell r="AI2987" t="str">
            <v xml:space="preserve">REF: </v>
          </cell>
          <cell r="AJ2987" t="str">
            <v>PRODUTO PRONTA ENTREGA</v>
          </cell>
          <cell r="AK2987"/>
          <cell r="AL2987" t="str">
            <v>ETIQUETA DE ESTOQUE</v>
          </cell>
          <cell r="AM2987"/>
          <cell r="AN2987" t="str">
            <v/>
          </cell>
          <cell r="AO2987" t="str">
            <v/>
          </cell>
          <cell r="AP2987" t="str">
            <v/>
          </cell>
          <cell r="AQ2987" t="str">
            <v/>
          </cell>
          <cell r="AR2987" t="str">
            <v>ETIQUETA DE ESTOQUE - xxH</v>
          </cell>
          <cell r="AS2987"/>
          <cell r="AT2987" t="str">
            <v>EST</v>
          </cell>
          <cell r="AU2987" t="str">
            <v>EST</v>
          </cell>
          <cell r="AV2987" t="str">
            <v/>
          </cell>
          <cell r="AW2987">
            <v>31875</v>
          </cell>
          <cell r="AX2987">
            <v>-31875</v>
          </cell>
          <cell r="AY2987"/>
          <cell r="AZ2987" t="str">
            <v/>
          </cell>
          <cell r="BA2987"/>
          <cell r="BB2987"/>
          <cell r="BC2987"/>
          <cell r="BD2987" t="str">
            <v/>
          </cell>
          <cell r="BE2987">
            <v>0</v>
          </cell>
          <cell r="BF2987" t="str">
            <v/>
          </cell>
          <cell r="BG2987" t="str">
            <v/>
          </cell>
          <cell r="BH2987">
            <v>15</v>
          </cell>
          <cell r="BI2987" t="str">
            <v>0</v>
          </cell>
          <cell r="BJ2987">
            <v>0</v>
          </cell>
          <cell r="BK2987">
            <v>0</v>
          </cell>
          <cell r="BL2987"/>
          <cell r="BM2987"/>
          <cell r="BN2987"/>
          <cell r="BO2987"/>
          <cell r="BQ2987" t="str">
            <v>DPOT</v>
          </cell>
          <cell r="BS2987" t="str">
            <v/>
          </cell>
          <cell r="BT2987" t="str">
            <v/>
          </cell>
        </row>
        <row r="2988">
          <cell r="H2988">
            <v>1</v>
          </cell>
          <cell r="O2988">
            <v>210276</v>
          </cell>
          <cell r="P2988"/>
          <cell r="Q2988" t="str">
            <v>EST POLTRONA MANTIQUEIRA (G) (KRAFT)</v>
          </cell>
          <cell r="R2988"/>
          <cell r="S2988"/>
          <cell r="T2988">
            <v>1.51</v>
          </cell>
          <cell r="U2988">
            <v>0.85</v>
          </cell>
          <cell r="V2988">
            <v>0.53</v>
          </cell>
          <cell r="W2988">
            <v>0</v>
          </cell>
          <cell r="X2988" t="str">
            <v>EST POLTRONA MANTIQUEIRA (G) (KRAFT) - 1,51x0,85x0,53H</v>
          </cell>
          <cell r="Y2988">
            <v>0</v>
          </cell>
          <cell r="Z2988">
            <v>0.35</v>
          </cell>
          <cell r="AA2988">
            <v>0</v>
          </cell>
          <cell r="AB2988"/>
          <cell r="AC2988"/>
          <cell r="AD2988"/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 t="str">
            <v xml:space="preserve">REF: </v>
          </cell>
          <cell r="AJ2988"/>
          <cell r="AK2988"/>
          <cell r="AL2988" t="str">
            <v>ETIQUETA DE ESTOQUE</v>
          </cell>
          <cell r="AM2988"/>
          <cell r="AN2988" t="str">
            <v/>
          </cell>
          <cell r="AO2988" t="str">
            <v/>
          </cell>
          <cell r="AP2988" t="str">
            <v/>
          </cell>
          <cell r="AQ2988" t="str">
            <v/>
          </cell>
          <cell r="AR2988" t="str">
            <v>ETIQUETA DE ESTOQUE - xxH</v>
          </cell>
          <cell r="AS2988"/>
          <cell r="AT2988" t="str">
            <v>EST</v>
          </cell>
          <cell r="AU2988" t="str">
            <v>EST</v>
          </cell>
          <cell r="AV2988" t="str">
            <v/>
          </cell>
          <cell r="AW2988">
            <v>34000</v>
          </cell>
          <cell r="AX2988">
            <v>-34000</v>
          </cell>
          <cell r="AY2988"/>
          <cell r="AZ2988" t="str">
            <v/>
          </cell>
          <cell r="BA2988"/>
          <cell r="BB2988"/>
          <cell r="BC2988"/>
          <cell r="BD2988" t="str">
            <v/>
          </cell>
          <cell r="BE2988">
            <v>0</v>
          </cell>
          <cell r="BF2988" t="str">
            <v/>
          </cell>
          <cell r="BG2988" t="str">
            <v/>
          </cell>
          <cell r="BH2988">
            <v>15</v>
          </cell>
          <cell r="BI2988" t="str">
            <v>0</v>
          </cell>
          <cell r="BJ2988">
            <v>0</v>
          </cell>
          <cell r="BK2988">
            <v>0</v>
          </cell>
          <cell r="BL2988"/>
          <cell r="BM2988"/>
          <cell r="BN2988"/>
          <cell r="BO2988"/>
          <cell r="BQ2988" t="str">
            <v>DPOT</v>
          </cell>
          <cell r="BS2988" t="str">
            <v/>
          </cell>
          <cell r="BT2988" t="str">
            <v/>
          </cell>
        </row>
        <row r="2989">
          <cell r="H2989">
            <v>1</v>
          </cell>
          <cell r="O2989">
            <v>210273</v>
          </cell>
          <cell r="P2989"/>
          <cell r="Q2989" t="str">
            <v>EST BANCO ESTRADA (KRAFT)</v>
          </cell>
          <cell r="R2989"/>
          <cell r="S2989"/>
          <cell r="T2989">
            <v>2.12</v>
          </cell>
          <cell r="U2989">
            <v>0.45</v>
          </cell>
          <cell r="V2989">
            <v>0.43</v>
          </cell>
          <cell r="W2989">
            <v>0</v>
          </cell>
          <cell r="X2989" t="str">
            <v>EST BANCO ESTRADA (KRAFT) - 2,12x0,45x0,43H</v>
          </cell>
          <cell r="Y2989">
            <v>0</v>
          </cell>
          <cell r="Z2989">
            <v>0.35</v>
          </cell>
          <cell r="AA2989">
            <v>0</v>
          </cell>
          <cell r="AB2989"/>
          <cell r="AC2989"/>
          <cell r="AD2989"/>
          <cell r="AE2989">
            <v>0</v>
          </cell>
          <cell r="AF2989">
            <v>0</v>
          </cell>
          <cell r="AG2989">
            <v>0</v>
          </cell>
          <cell r="AH2989">
            <v>0</v>
          </cell>
          <cell r="AI2989" t="str">
            <v xml:space="preserve">REF: </v>
          </cell>
          <cell r="AJ2989"/>
          <cell r="AK2989"/>
          <cell r="AL2989" t="str">
            <v>ETIQUETA DE ESTOQUE</v>
          </cell>
          <cell r="AM2989"/>
          <cell r="AN2989" t="str">
            <v/>
          </cell>
          <cell r="AO2989" t="str">
            <v/>
          </cell>
          <cell r="AP2989" t="str">
            <v/>
          </cell>
          <cell r="AQ2989" t="str">
            <v/>
          </cell>
          <cell r="AR2989" t="str">
            <v>ETIQUETA DE ESTOQUE - xxH</v>
          </cell>
          <cell r="AS2989"/>
          <cell r="AT2989" t="str">
            <v>EST</v>
          </cell>
          <cell r="AU2989" t="str">
            <v>EST</v>
          </cell>
          <cell r="AV2989" t="str">
            <v/>
          </cell>
          <cell r="AW2989">
            <v>27943.919999999998</v>
          </cell>
          <cell r="AX2989">
            <v>-27943.919999999998</v>
          </cell>
          <cell r="AY2989"/>
          <cell r="AZ2989" t="str">
            <v/>
          </cell>
          <cell r="BA2989"/>
          <cell r="BB2989"/>
          <cell r="BC2989"/>
          <cell r="BD2989" t="str">
            <v/>
          </cell>
          <cell r="BE2989">
            <v>0</v>
          </cell>
          <cell r="BF2989" t="str">
            <v/>
          </cell>
          <cell r="BG2989" t="str">
            <v/>
          </cell>
          <cell r="BH2989">
            <v>15</v>
          </cell>
          <cell r="BI2989" t="str">
            <v>0</v>
          </cell>
          <cell r="BJ2989">
            <v>0</v>
          </cell>
          <cell r="BK2989">
            <v>0</v>
          </cell>
          <cell r="BL2989"/>
          <cell r="BM2989"/>
          <cell r="BN2989"/>
          <cell r="BO2989"/>
          <cell r="BQ2989" t="str">
            <v>DPOT</v>
          </cell>
          <cell r="BS2989" t="str">
            <v/>
          </cell>
          <cell r="BT2989" t="str">
            <v/>
          </cell>
        </row>
        <row r="2990">
          <cell r="H2990">
            <v>0</v>
          </cell>
          <cell r="O2990">
            <v>210169</v>
          </cell>
          <cell r="P2990"/>
          <cell r="Q2990" t="str">
            <v>EST MESA JANTAR CORTEN (RESINA SAYER K-167 CINZA) ACO CORTEN</v>
          </cell>
          <cell r="R2990"/>
          <cell r="S2990"/>
          <cell r="T2990">
            <v>1.2</v>
          </cell>
          <cell r="U2990">
            <v>0</v>
          </cell>
          <cell r="V2990">
            <v>0.74</v>
          </cell>
          <cell r="W2990">
            <v>0</v>
          </cell>
          <cell r="X2990" t="str">
            <v>EST MESA JANTAR CORTEN (RESINA SAYER K-167 CINZA) ACO CORTEN - Ø0x0,74H</v>
          </cell>
          <cell r="Y2990">
            <v>0</v>
          </cell>
          <cell r="Z2990">
            <v>0.5</v>
          </cell>
          <cell r="AA2990">
            <v>0</v>
          </cell>
          <cell r="AB2990"/>
          <cell r="AC2990"/>
          <cell r="AD2990"/>
          <cell r="AE2990">
            <v>0</v>
          </cell>
          <cell r="AF2990">
            <v>0</v>
          </cell>
          <cell r="AG2990">
            <v>0</v>
          </cell>
          <cell r="AH2990">
            <v>0</v>
          </cell>
          <cell r="AI2990" t="str">
            <v xml:space="preserve">REF: </v>
          </cell>
          <cell r="AJ2990"/>
          <cell r="AK2990"/>
          <cell r="AL2990" t="str">
            <v>ETIQUETA DE ESTOQUE</v>
          </cell>
          <cell r="AM2990"/>
          <cell r="AN2990" t="str">
            <v/>
          </cell>
          <cell r="AO2990" t="str">
            <v/>
          </cell>
          <cell r="AP2990" t="str">
            <v/>
          </cell>
          <cell r="AQ2990" t="str">
            <v/>
          </cell>
          <cell r="AR2990" t="str">
            <v>ETIQUETA DE ESTOQUE - xxH</v>
          </cell>
          <cell r="AS2990"/>
          <cell r="AT2990" t="str">
            <v>EST</v>
          </cell>
          <cell r="AU2990" t="str">
            <v>EST</v>
          </cell>
          <cell r="AV2990" t="str">
            <v/>
          </cell>
          <cell r="AW2990">
            <v>32582.12</v>
          </cell>
          <cell r="AX2990">
            <v>-32582.12</v>
          </cell>
          <cell r="AY2990"/>
          <cell r="AZ2990" t="str">
            <v/>
          </cell>
          <cell r="BA2990"/>
          <cell r="BB2990"/>
          <cell r="BC2990"/>
          <cell r="BD2990" t="str">
            <v/>
          </cell>
          <cell r="BE2990">
            <v>0</v>
          </cell>
          <cell r="BF2990" t="str">
            <v/>
          </cell>
          <cell r="BG2990" t="str">
            <v/>
          </cell>
          <cell r="BH2990">
            <v>13</v>
          </cell>
          <cell r="BI2990" t="str">
            <v>0</v>
          </cell>
          <cell r="BJ2990">
            <v>0</v>
          </cell>
          <cell r="BK2990">
            <v>0</v>
          </cell>
          <cell r="BL2990"/>
          <cell r="BM2990"/>
          <cell r="BN2990"/>
          <cell r="BO2990"/>
          <cell r="BQ2990" t="str">
            <v>DPOT</v>
          </cell>
          <cell r="BS2990" t="str">
            <v/>
          </cell>
          <cell r="BT2990" t="str">
            <v/>
          </cell>
        </row>
        <row r="2991">
          <cell r="H2991">
            <v>1</v>
          </cell>
          <cell r="O2991">
            <v>210137</v>
          </cell>
          <cell r="P2991"/>
          <cell r="Q2991" t="str">
            <v>EST BANCO BELMONTE (FREIJO EBANIZADO)</v>
          </cell>
          <cell r="R2991"/>
          <cell r="S2991"/>
          <cell r="T2991">
            <v>0.42</v>
          </cell>
          <cell r="U2991">
            <v>0.42</v>
          </cell>
          <cell r="V2991">
            <v>0.42</v>
          </cell>
          <cell r="W2991">
            <v>0</v>
          </cell>
          <cell r="X2991" t="str">
            <v>EST BANCO BELMONTE (FREIJO EBANIZADO) - 0,42x0,42x0,42H</v>
          </cell>
          <cell r="Y2991">
            <v>0</v>
          </cell>
          <cell r="Z2991">
            <v>0.5</v>
          </cell>
          <cell r="AA2991">
            <v>0</v>
          </cell>
          <cell r="AB2991"/>
          <cell r="AC2991"/>
          <cell r="AD2991"/>
          <cell r="AE2991">
            <v>0</v>
          </cell>
          <cell r="AF2991">
            <v>0</v>
          </cell>
          <cell r="AG2991">
            <v>0</v>
          </cell>
          <cell r="AH2991">
            <v>0</v>
          </cell>
          <cell r="AI2991" t="str">
            <v xml:space="preserve">REF: </v>
          </cell>
          <cell r="AJ2991"/>
          <cell r="AK2991"/>
          <cell r="AL2991" t="str">
            <v>ETIQUETA DE ESTOQUE</v>
          </cell>
          <cell r="AM2991"/>
          <cell r="AN2991" t="str">
            <v/>
          </cell>
          <cell r="AO2991" t="str">
            <v/>
          </cell>
          <cell r="AP2991" t="str">
            <v/>
          </cell>
          <cell r="AQ2991" t="str">
            <v/>
          </cell>
          <cell r="AR2991" t="str">
            <v>ETIQUETA DE ESTOQUE - xxH</v>
          </cell>
          <cell r="AS2991"/>
          <cell r="AT2991" t="str">
            <v>EST</v>
          </cell>
          <cell r="AU2991" t="str">
            <v>EST</v>
          </cell>
          <cell r="AV2991" t="str">
            <v/>
          </cell>
          <cell r="AW2991">
            <v>14625.87</v>
          </cell>
          <cell r="AX2991">
            <v>-14625.87</v>
          </cell>
          <cell r="AY2991"/>
          <cell r="AZ2991" t="str">
            <v/>
          </cell>
          <cell r="BA2991"/>
          <cell r="BB2991"/>
          <cell r="BC2991"/>
          <cell r="BD2991" t="str">
            <v/>
          </cell>
          <cell r="BE2991">
            <v>0</v>
          </cell>
          <cell r="BF2991" t="str">
            <v/>
          </cell>
          <cell r="BG2991" t="str">
            <v/>
          </cell>
          <cell r="BH2991">
            <v>13</v>
          </cell>
          <cell r="BI2991" t="str">
            <v>0</v>
          </cell>
          <cell r="BJ2991">
            <v>0</v>
          </cell>
          <cell r="BK2991">
            <v>0</v>
          </cell>
          <cell r="BL2991"/>
          <cell r="BM2991"/>
          <cell r="BN2991"/>
          <cell r="BO2991"/>
          <cell r="BQ2991" t="str">
            <v>DPOT</v>
          </cell>
          <cell r="BS2991" t="str">
            <v/>
          </cell>
          <cell r="BT2991" t="str">
            <v/>
          </cell>
        </row>
        <row r="2992">
          <cell r="H2992">
            <v>3</v>
          </cell>
          <cell r="O2992">
            <v>209959</v>
          </cell>
          <cell r="P2992"/>
          <cell r="Q2992" t="str">
            <v>EST APARADOR MULTI (PINHEIRO MACICO) (ACO PRETO FOSCO)</v>
          </cell>
          <cell r="R2992"/>
          <cell r="S2992"/>
          <cell r="T2992">
            <v>1.75</v>
          </cell>
          <cell r="U2992">
            <v>0.4</v>
          </cell>
          <cell r="V2992">
            <v>0.57999999999999996</v>
          </cell>
          <cell r="W2992">
            <v>0</v>
          </cell>
          <cell r="X2992" t="str">
            <v>EST APARADOR MULTI (PINHEIRO MACICO) (ACO PRETO FOSCO) - 1,75x0,4x0,58H</v>
          </cell>
          <cell r="Y2992">
            <v>0</v>
          </cell>
          <cell r="Z2992">
            <v>0</v>
          </cell>
          <cell r="AA2992">
            <v>0</v>
          </cell>
          <cell r="AB2992"/>
          <cell r="AC2992"/>
          <cell r="AD2992"/>
          <cell r="AE2992">
            <v>0</v>
          </cell>
          <cell r="AF2992">
            <v>0</v>
          </cell>
          <cell r="AG2992">
            <v>0</v>
          </cell>
          <cell r="AH2992">
            <v>0</v>
          </cell>
          <cell r="AI2992" t="str">
            <v xml:space="preserve">REF: </v>
          </cell>
          <cell r="AJ2992" t="str">
            <v>PRODUTO PRONTA ENTREGA</v>
          </cell>
          <cell r="AK2992"/>
          <cell r="AL2992" t="str">
            <v>ETIQUETA DE ESTOQUE</v>
          </cell>
          <cell r="AM2992"/>
          <cell r="AN2992" t="str">
            <v/>
          </cell>
          <cell r="AO2992" t="str">
            <v/>
          </cell>
          <cell r="AP2992" t="str">
            <v/>
          </cell>
          <cell r="AQ2992" t="str">
            <v/>
          </cell>
          <cell r="AR2992" t="str">
            <v>ETIQUETA DE ESTOQUE - xxH</v>
          </cell>
          <cell r="AS2992"/>
          <cell r="AT2992" t="str">
            <v>EST</v>
          </cell>
          <cell r="AU2992" t="str">
            <v>EST</v>
          </cell>
          <cell r="AV2992" t="str">
            <v/>
          </cell>
          <cell r="AW2992">
            <v>13954.97</v>
          </cell>
          <cell r="AX2992">
            <v>-13954.97</v>
          </cell>
          <cell r="AY2992"/>
          <cell r="AZ2992" t="str">
            <v/>
          </cell>
          <cell r="BA2992"/>
          <cell r="BB2992"/>
          <cell r="BC2992"/>
          <cell r="BD2992" t="str">
            <v/>
          </cell>
          <cell r="BE2992">
            <v>0</v>
          </cell>
          <cell r="BF2992" t="str">
            <v/>
          </cell>
          <cell r="BG2992" t="str">
            <v/>
          </cell>
          <cell r="BH2992">
            <v>13</v>
          </cell>
          <cell r="BI2992" t="str">
            <v>0</v>
          </cell>
          <cell r="BJ2992">
            <v>0</v>
          </cell>
          <cell r="BK2992">
            <v>0</v>
          </cell>
          <cell r="BL2992"/>
          <cell r="BM2992"/>
          <cell r="BN2992"/>
          <cell r="BO2992"/>
          <cell r="BQ2992" t="str">
            <v>DPOT</v>
          </cell>
          <cell r="BS2992" t="str">
            <v/>
          </cell>
          <cell r="BT2992" t="str">
            <v/>
          </cell>
        </row>
        <row r="2993">
          <cell r="H2993">
            <v>0</v>
          </cell>
          <cell r="O2993">
            <v>208979</v>
          </cell>
          <cell r="P2993"/>
          <cell r="Q2993" t="str">
            <v>EST SOFA GERALDO DE BARROS (BIPARTIDO) COURO NOBUK COR 98</v>
          </cell>
          <cell r="R2993"/>
          <cell r="S2993"/>
          <cell r="T2993">
            <v>2.74</v>
          </cell>
          <cell r="U2993">
            <v>0.8</v>
          </cell>
          <cell r="V2993">
            <v>0.68</v>
          </cell>
          <cell r="W2993">
            <v>0</v>
          </cell>
          <cell r="X2993" t="str">
            <v>EST SOFA GERALDO DE BARROS (BIPARTIDO) COURO NOBUK COR 98 - 2,74x0,8x0,68H</v>
          </cell>
          <cell r="Y2993">
            <v>0</v>
          </cell>
          <cell r="Z2993">
            <v>0.35</v>
          </cell>
          <cell r="AA2993">
            <v>0</v>
          </cell>
          <cell r="AB2993"/>
          <cell r="AC2993"/>
          <cell r="AD2993"/>
          <cell r="AE2993">
            <v>0</v>
          </cell>
          <cell r="AF2993">
            <v>0</v>
          </cell>
          <cell r="AG2993">
            <v>0</v>
          </cell>
          <cell r="AH2993">
            <v>0</v>
          </cell>
          <cell r="AI2993" t="str">
            <v xml:space="preserve">REF: </v>
          </cell>
          <cell r="AJ2993"/>
          <cell r="AK2993"/>
          <cell r="AL2993" t="str">
            <v>ETIQUETA DE ESTOQUE</v>
          </cell>
          <cell r="AM2993"/>
          <cell r="AN2993" t="str">
            <v/>
          </cell>
          <cell r="AO2993" t="str">
            <v/>
          </cell>
          <cell r="AP2993" t="str">
            <v/>
          </cell>
          <cell r="AQ2993" t="str">
            <v/>
          </cell>
          <cell r="AR2993" t="str">
            <v>ETIQUETA DE ESTOQUE - xxH</v>
          </cell>
          <cell r="AS2993"/>
          <cell r="AT2993" t="str">
            <v>EST</v>
          </cell>
          <cell r="AU2993" t="str">
            <v>EST</v>
          </cell>
          <cell r="AV2993" t="str">
            <v/>
          </cell>
          <cell r="AW2993">
            <v>51759</v>
          </cell>
          <cell r="AX2993">
            <v>-51759</v>
          </cell>
          <cell r="AY2993"/>
          <cell r="AZ2993" t="str">
            <v/>
          </cell>
          <cell r="BA2993"/>
          <cell r="BB2993"/>
          <cell r="BC2993"/>
          <cell r="BD2993" t="str">
            <v/>
          </cell>
          <cell r="BE2993">
            <v>0</v>
          </cell>
          <cell r="BF2993" t="str">
            <v/>
          </cell>
          <cell r="BG2993" t="str">
            <v/>
          </cell>
          <cell r="BH2993">
            <v>205</v>
          </cell>
          <cell r="BI2993" t="str">
            <v>0</v>
          </cell>
          <cell r="BJ2993">
            <v>0</v>
          </cell>
          <cell r="BK2993">
            <v>0</v>
          </cell>
          <cell r="BL2993"/>
          <cell r="BM2993"/>
          <cell r="BN2993"/>
          <cell r="BO2993"/>
          <cell r="BQ2993" t="str">
            <v>DPOT</v>
          </cell>
          <cell r="BS2993" t="str">
            <v/>
          </cell>
          <cell r="BT2993" t="str">
            <v/>
          </cell>
        </row>
        <row r="2994">
          <cell r="H2994">
            <v>0</v>
          </cell>
          <cell r="O2994">
            <v>207945</v>
          </cell>
          <cell r="P2994"/>
          <cell r="Q2994" t="str">
            <v>EST APARADOR SUTRA (MADEIRA PEROBA MEDIA)</v>
          </cell>
          <cell r="R2994"/>
          <cell r="S2994"/>
          <cell r="T2994">
            <v>2.2000000000000002</v>
          </cell>
          <cell r="U2994">
            <v>0.5</v>
          </cell>
          <cell r="V2994">
            <v>0.84</v>
          </cell>
          <cell r="W2994">
            <v>0</v>
          </cell>
          <cell r="X2994" t="str">
            <v>EST APARADOR SUTRA (MADEIRA PEROBA MEDIA) - 2,2x0,5x0,84H</v>
          </cell>
          <cell r="Y2994">
            <v>0</v>
          </cell>
          <cell r="Z2994">
            <v>0</v>
          </cell>
          <cell r="AA2994">
            <v>0</v>
          </cell>
          <cell r="AB2994"/>
          <cell r="AC2994"/>
          <cell r="AD2994"/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 t="str">
            <v xml:space="preserve">REF: </v>
          </cell>
          <cell r="AJ2994" t="str">
            <v>PRODUTO PRONTA ENTREGA</v>
          </cell>
          <cell r="AK2994"/>
          <cell r="AL2994" t="str">
            <v>ETIQUETA DE ESTOQUE</v>
          </cell>
          <cell r="AM2994"/>
          <cell r="AN2994" t="str">
            <v/>
          </cell>
          <cell r="AO2994" t="str">
            <v/>
          </cell>
          <cell r="AP2994" t="str">
            <v/>
          </cell>
          <cell r="AQ2994" t="str">
            <v/>
          </cell>
          <cell r="AR2994" t="str">
            <v>ETIQUETA DE ESTOQUE - xxH</v>
          </cell>
          <cell r="AS2994"/>
          <cell r="AT2994" t="str">
            <v>EST</v>
          </cell>
          <cell r="AU2994" t="str">
            <v>EST</v>
          </cell>
          <cell r="AV2994" t="str">
            <v/>
          </cell>
          <cell r="AW2994">
            <v>31111.84</v>
          </cell>
          <cell r="AX2994">
            <v>-31111.84</v>
          </cell>
          <cell r="AY2994"/>
          <cell r="AZ2994" t="str">
            <v/>
          </cell>
          <cell r="BA2994"/>
          <cell r="BB2994"/>
          <cell r="BC2994"/>
          <cell r="BD2994" t="str">
            <v/>
          </cell>
          <cell r="BE2994">
            <v>0</v>
          </cell>
          <cell r="BF2994" t="str">
            <v/>
          </cell>
          <cell r="BG2994" t="str">
            <v/>
          </cell>
          <cell r="BH2994">
            <v>203</v>
          </cell>
          <cell r="BI2994" t="str">
            <v>0</v>
          </cell>
          <cell r="BJ2994">
            <v>0</v>
          </cell>
          <cell r="BK2994">
            <v>0</v>
          </cell>
          <cell r="BL2994"/>
          <cell r="BM2994"/>
          <cell r="BN2994"/>
          <cell r="BO2994"/>
          <cell r="BQ2994" t="str">
            <v>DPOT</v>
          </cell>
          <cell r="BS2994" t="str">
            <v/>
          </cell>
          <cell r="BT2994" t="str">
            <v/>
          </cell>
        </row>
        <row r="2995">
          <cell r="H2995">
            <v>6</v>
          </cell>
          <cell r="O2995">
            <v>207942</v>
          </cell>
          <cell r="P2995"/>
          <cell r="Q2995" t="str">
            <v>EST CADEIRA ORQUIDEA (MAD A JEQ TABACO) TC 244-01529 LINHO</v>
          </cell>
          <cell r="R2995"/>
          <cell r="S2995"/>
          <cell r="T2995">
            <v>0.47</v>
          </cell>
          <cell r="U2995">
            <v>0.55000000000000004</v>
          </cell>
          <cell r="V2995">
            <v>0.79</v>
          </cell>
          <cell r="W2995">
            <v>0</v>
          </cell>
          <cell r="X2995" t="str">
            <v>EST CADEIRA ORQUIDEA (MAD A JEQ TABACO) TC 244-01529 LINHO - 0,47x0,55x0,79H</v>
          </cell>
          <cell r="Y2995">
            <v>0</v>
          </cell>
          <cell r="Z2995">
            <v>0</v>
          </cell>
          <cell r="AA2995">
            <v>0</v>
          </cell>
          <cell r="AB2995"/>
          <cell r="AC2995"/>
          <cell r="AD2995"/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 t="str">
            <v xml:space="preserve">REF: </v>
          </cell>
          <cell r="AJ2995" t="str">
            <v>PRODUTO PRONTA ENTREGA</v>
          </cell>
          <cell r="AK2995"/>
          <cell r="AL2995" t="str">
            <v>ETIQUETA DE ESTOQUE</v>
          </cell>
          <cell r="AM2995"/>
          <cell r="AN2995" t="str">
            <v/>
          </cell>
          <cell r="AO2995" t="str">
            <v/>
          </cell>
          <cell r="AP2995" t="str">
            <v/>
          </cell>
          <cell r="AQ2995" t="str">
            <v/>
          </cell>
          <cell r="AR2995" t="str">
            <v>ETIQUETA DE ESTOQUE - xxH</v>
          </cell>
          <cell r="AS2995"/>
          <cell r="AT2995" t="str">
            <v>EST</v>
          </cell>
          <cell r="AU2995" t="str">
            <v>EST</v>
          </cell>
          <cell r="AV2995" t="str">
            <v/>
          </cell>
          <cell r="AW2995">
            <v>7320.8</v>
          </cell>
          <cell r="AX2995">
            <v>-7320.8</v>
          </cell>
          <cell r="AY2995"/>
          <cell r="AZ2995" t="str">
            <v/>
          </cell>
          <cell r="BA2995"/>
          <cell r="BB2995"/>
          <cell r="BC2995"/>
          <cell r="BD2995" t="str">
            <v/>
          </cell>
          <cell r="BE2995">
            <v>0</v>
          </cell>
          <cell r="BF2995" t="str">
            <v/>
          </cell>
          <cell r="BG2995" t="str">
            <v/>
          </cell>
          <cell r="BH2995">
            <v>13</v>
          </cell>
          <cell r="BI2995" t="str">
            <v>0</v>
          </cell>
          <cell r="BJ2995">
            <v>0</v>
          </cell>
          <cell r="BK2995">
            <v>0</v>
          </cell>
          <cell r="BL2995"/>
          <cell r="BM2995"/>
          <cell r="BN2995"/>
          <cell r="BO2995"/>
          <cell r="BQ2995" t="str">
            <v>DPOT</v>
          </cell>
          <cell r="BS2995" t="str">
            <v/>
          </cell>
          <cell r="BT2995" t="str">
            <v/>
          </cell>
        </row>
        <row r="2996">
          <cell r="H2996">
            <v>0</v>
          </cell>
          <cell r="O2996">
            <v>207940</v>
          </cell>
          <cell r="P2996"/>
          <cell r="Q2996" t="str">
            <v>EST POLTRONA SAND (MAD A JEQ TABACO) TC BOUCLE NATURAL</v>
          </cell>
          <cell r="R2996"/>
          <cell r="S2996"/>
          <cell r="T2996">
            <v>0.8</v>
          </cell>
          <cell r="U2996">
            <v>0.86</v>
          </cell>
          <cell r="V2996">
            <v>0.76</v>
          </cell>
          <cell r="W2996">
            <v>0</v>
          </cell>
          <cell r="X2996" t="str">
            <v>EST POLTRONA SAND (MAD A JEQ TABACO) TC BOUCLE NATURAL - 0,8x0,86x0,76H</v>
          </cell>
          <cell r="Y2996">
            <v>0</v>
          </cell>
          <cell r="Z2996">
            <v>0.5</v>
          </cell>
          <cell r="AA2996">
            <v>0</v>
          </cell>
          <cell r="AB2996"/>
          <cell r="AC2996"/>
          <cell r="AD2996"/>
          <cell r="AE2996">
            <v>0</v>
          </cell>
          <cell r="AF2996">
            <v>0</v>
          </cell>
          <cell r="AG2996">
            <v>0</v>
          </cell>
          <cell r="AH2996">
            <v>0</v>
          </cell>
          <cell r="AI2996" t="str">
            <v xml:space="preserve">REF: </v>
          </cell>
          <cell r="AJ2996"/>
          <cell r="AK2996"/>
          <cell r="AL2996" t="str">
            <v>ETIQUETA DE ESTOQUE</v>
          </cell>
          <cell r="AM2996"/>
          <cell r="AN2996" t="str">
            <v/>
          </cell>
          <cell r="AO2996" t="str">
            <v/>
          </cell>
          <cell r="AP2996" t="str">
            <v/>
          </cell>
          <cell r="AQ2996" t="str">
            <v/>
          </cell>
          <cell r="AR2996" t="str">
            <v>ETIQUETA DE ESTOQUE - xxH</v>
          </cell>
          <cell r="AS2996"/>
          <cell r="AT2996" t="str">
            <v>EST</v>
          </cell>
          <cell r="AU2996" t="str">
            <v>EST</v>
          </cell>
          <cell r="AV2996" t="str">
            <v/>
          </cell>
          <cell r="AW2996">
            <v>26139.08</v>
          </cell>
          <cell r="AX2996">
            <v>-26139.08</v>
          </cell>
          <cell r="AY2996"/>
          <cell r="AZ2996" t="str">
            <v/>
          </cell>
          <cell r="BA2996"/>
          <cell r="BB2996"/>
          <cell r="BC2996"/>
          <cell r="BD2996" t="str">
            <v/>
          </cell>
          <cell r="BE2996">
            <v>0</v>
          </cell>
          <cell r="BF2996" t="str">
            <v/>
          </cell>
          <cell r="BG2996" t="str">
            <v/>
          </cell>
          <cell r="BH2996">
            <v>13</v>
          </cell>
          <cell r="BI2996" t="str">
            <v>0</v>
          </cell>
          <cell r="BJ2996">
            <v>0</v>
          </cell>
          <cell r="BK2996">
            <v>0</v>
          </cell>
          <cell r="BL2996"/>
          <cell r="BM2996"/>
          <cell r="BN2996"/>
          <cell r="BO2996"/>
          <cell r="BQ2996" t="str">
            <v>DPOT</v>
          </cell>
          <cell r="BS2996" t="str">
            <v/>
          </cell>
          <cell r="BT2996" t="str">
            <v/>
          </cell>
        </row>
        <row r="2997">
          <cell r="H2997">
            <v>5</v>
          </cell>
          <cell r="O2997">
            <v>207643</v>
          </cell>
          <cell r="P2997"/>
          <cell r="Q2997" t="str">
            <v>EST CADEIRA GB01 MISTA (JEQ 01) (QUADRIC NT) TC NATURAL 601</v>
          </cell>
          <cell r="R2997"/>
          <cell r="S2997"/>
          <cell r="T2997">
            <v>0.45</v>
          </cell>
          <cell r="U2997">
            <v>0.48</v>
          </cell>
          <cell r="V2997">
            <v>0.85</v>
          </cell>
          <cell r="W2997">
            <v>0</v>
          </cell>
          <cell r="X2997" t="str">
            <v>EST CADEIRA GB01 MISTA (JEQ 01) (QUADRIC NT) TC NATURAL 601 - 0,45x0,48x0,85H</v>
          </cell>
          <cell r="Y2997">
            <v>0</v>
          </cell>
          <cell r="Z2997">
            <v>0</v>
          </cell>
          <cell r="AA2997">
            <v>0</v>
          </cell>
          <cell r="AB2997"/>
          <cell r="AC2997"/>
          <cell r="AD2997"/>
          <cell r="AE2997">
            <v>0</v>
          </cell>
          <cell r="AF2997">
            <v>0</v>
          </cell>
          <cell r="AG2997">
            <v>0</v>
          </cell>
          <cell r="AH2997">
            <v>0</v>
          </cell>
          <cell r="AI2997" t="str">
            <v xml:space="preserve">REF: </v>
          </cell>
          <cell r="AJ2997" t="str">
            <v>PRODUTO PRONTA ENTREGA</v>
          </cell>
          <cell r="AK2997"/>
          <cell r="AL2997" t="str">
            <v>ETIQUETA DE ESTOQUE</v>
          </cell>
          <cell r="AM2997"/>
          <cell r="AN2997" t="str">
            <v/>
          </cell>
          <cell r="AO2997" t="str">
            <v/>
          </cell>
          <cell r="AP2997" t="str">
            <v/>
          </cell>
          <cell r="AQ2997" t="str">
            <v/>
          </cell>
          <cell r="AR2997" t="str">
            <v>ETIQUETA DE ESTOQUE - xxH</v>
          </cell>
          <cell r="AS2997"/>
          <cell r="AT2997" t="str">
            <v>EST</v>
          </cell>
          <cell r="AU2997" t="str">
            <v>EST</v>
          </cell>
          <cell r="AV2997" t="str">
            <v/>
          </cell>
          <cell r="AW2997">
            <v>7748.3</v>
          </cell>
          <cell r="AX2997">
            <v>-7748.3</v>
          </cell>
          <cell r="AY2997"/>
          <cell r="AZ2997" t="str">
            <v/>
          </cell>
          <cell r="BA2997"/>
          <cell r="BB2997"/>
          <cell r="BC2997"/>
          <cell r="BD2997" t="str">
            <v/>
          </cell>
          <cell r="BE2997">
            <v>0</v>
          </cell>
          <cell r="BF2997" t="str">
            <v/>
          </cell>
          <cell r="BG2997" t="str">
            <v/>
          </cell>
          <cell r="BH2997">
            <v>13</v>
          </cell>
          <cell r="BI2997" t="str">
            <v>0</v>
          </cell>
          <cell r="BJ2997">
            <v>0</v>
          </cell>
          <cell r="BK2997">
            <v>0</v>
          </cell>
          <cell r="BL2997"/>
          <cell r="BM2997"/>
          <cell r="BN2997"/>
          <cell r="BO2997"/>
          <cell r="BQ2997" t="str">
            <v>DPOT</v>
          </cell>
          <cell r="BS2997" t="str">
            <v/>
          </cell>
          <cell r="BT2997" t="str">
            <v/>
          </cell>
        </row>
        <row r="2998">
          <cell r="H2998">
            <v>0</v>
          </cell>
          <cell r="O2998">
            <v>207108</v>
          </cell>
          <cell r="P2998"/>
          <cell r="Q2998" t="str">
            <v>EST SOFA LONA (CUMARU) TC LONA ARTESANA LO-027/BRACO TM-018</v>
          </cell>
          <cell r="R2998"/>
          <cell r="S2998"/>
          <cell r="T2998">
            <v>3.2</v>
          </cell>
          <cell r="U2998">
            <v>0.9</v>
          </cell>
          <cell r="V2998">
            <v>0.8</v>
          </cell>
          <cell r="W2998">
            <v>0</v>
          </cell>
          <cell r="X2998" t="str">
            <v>EST SOFA LONA (CUMARU) TC LONA ARTESANA LO-027/BRACO TM-018 - 3,2x0,9x0,8H</v>
          </cell>
          <cell r="Y2998">
            <v>0</v>
          </cell>
          <cell r="Z2998">
            <v>0.5</v>
          </cell>
          <cell r="AA2998">
            <v>0</v>
          </cell>
          <cell r="AB2998"/>
          <cell r="AC2998"/>
          <cell r="AD2998"/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 t="str">
            <v xml:space="preserve">REF: </v>
          </cell>
          <cell r="AJ2998"/>
          <cell r="AK2998"/>
          <cell r="AL2998" t="str">
            <v>ETIQUETA DE ESTOQUE</v>
          </cell>
          <cell r="AM2998"/>
          <cell r="AN2998" t="str">
            <v/>
          </cell>
          <cell r="AO2998" t="str">
            <v/>
          </cell>
          <cell r="AP2998" t="str">
            <v/>
          </cell>
          <cell r="AQ2998" t="str">
            <v/>
          </cell>
          <cell r="AR2998" t="str">
            <v>ETIQUETA DE ESTOQUE - xxH</v>
          </cell>
          <cell r="AS2998"/>
          <cell r="AT2998" t="str">
            <v>EST</v>
          </cell>
          <cell r="AU2998" t="str">
            <v>EST</v>
          </cell>
          <cell r="AV2998" t="str">
            <v/>
          </cell>
          <cell r="AW2998">
            <v>47214.53</v>
          </cell>
          <cell r="AX2998">
            <v>-47214.53</v>
          </cell>
          <cell r="AY2998"/>
          <cell r="AZ2998" t="str">
            <v/>
          </cell>
          <cell r="BA2998"/>
          <cell r="BB2998"/>
          <cell r="BC2998"/>
          <cell r="BD2998" t="str">
            <v/>
          </cell>
          <cell r="BE2998">
            <v>0</v>
          </cell>
          <cell r="BF2998" t="str">
            <v/>
          </cell>
          <cell r="BG2998" t="str">
            <v/>
          </cell>
          <cell r="BH2998">
            <v>13</v>
          </cell>
          <cell r="BI2998" t="str">
            <v>0</v>
          </cell>
          <cell r="BJ2998">
            <v>0</v>
          </cell>
          <cell r="BK2998">
            <v>0</v>
          </cell>
          <cell r="BL2998"/>
          <cell r="BM2998"/>
          <cell r="BN2998"/>
          <cell r="BO2998"/>
          <cell r="BQ2998" t="str">
            <v>DPOT</v>
          </cell>
          <cell r="BS2998" t="str">
            <v/>
          </cell>
          <cell r="BT2998" t="str">
            <v/>
          </cell>
        </row>
        <row r="2999">
          <cell r="H2999">
            <v>1</v>
          </cell>
          <cell r="O2999">
            <v>206965</v>
          </cell>
          <cell r="P2999"/>
          <cell r="Q2999" t="str">
            <v>EST CADEIRA ZANINE I (FREIJO NT) TC LINHO 409 AZUL PETROLEO</v>
          </cell>
          <cell r="R2999"/>
          <cell r="S2999"/>
          <cell r="T2999">
            <v>0.46</v>
          </cell>
          <cell r="U2999">
            <v>0.56999999999999995</v>
          </cell>
          <cell r="V2999">
            <v>0.81</v>
          </cell>
          <cell r="W2999">
            <v>0</v>
          </cell>
          <cell r="X2999" t="str">
            <v>EST CADEIRA ZANINE I (FREIJO NT) TC LINHO 409 AZUL PETROLEO - 0,46x0,57x0,81H</v>
          </cell>
          <cell r="Y2999">
            <v>0</v>
          </cell>
          <cell r="Z2999">
            <v>0</v>
          </cell>
          <cell r="AA2999">
            <v>0</v>
          </cell>
          <cell r="AB2999"/>
          <cell r="AC2999"/>
          <cell r="AD2999"/>
          <cell r="AE2999">
            <v>0</v>
          </cell>
          <cell r="AF2999">
            <v>0</v>
          </cell>
          <cell r="AG2999">
            <v>0</v>
          </cell>
          <cell r="AH2999">
            <v>0</v>
          </cell>
          <cell r="AI2999" t="str">
            <v xml:space="preserve">REF: </v>
          </cell>
          <cell r="AJ2999" t="str">
            <v>PRODUTO PRONTA ENTREGA</v>
          </cell>
          <cell r="AK2999"/>
          <cell r="AL2999" t="str">
            <v>ETIQUETA DE ESTOQUE</v>
          </cell>
          <cell r="AM2999"/>
          <cell r="AN2999" t="str">
            <v/>
          </cell>
          <cell r="AO2999" t="str">
            <v/>
          </cell>
          <cell r="AP2999" t="str">
            <v/>
          </cell>
          <cell r="AQ2999" t="str">
            <v/>
          </cell>
          <cell r="AR2999" t="str">
            <v>ETIQUETA DE ESTOQUE - xxH</v>
          </cell>
          <cell r="AS2999"/>
          <cell r="AT2999" t="str">
            <v>EST</v>
          </cell>
          <cell r="AU2999" t="str">
            <v>EST</v>
          </cell>
          <cell r="AV2999" t="str">
            <v/>
          </cell>
          <cell r="AW2999">
            <v>11262.93</v>
          </cell>
          <cell r="AX2999">
            <v>-11262.93</v>
          </cell>
          <cell r="AY2999"/>
          <cell r="AZ2999" t="str">
            <v/>
          </cell>
          <cell r="BA2999"/>
          <cell r="BB2999"/>
          <cell r="BC2999"/>
          <cell r="BD2999" t="str">
            <v/>
          </cell>
          <cell r="BE2999">
            <v>0</v>
          </cell>
          <cell r="BF2999" t="str">
            <v/>
          </cell>
          <cell r="BG2999" t="str">
            <v/>
          </cell>
          <cell r="BH2999">
            <v>13</v>
          </cell>
          <cell r="BI2999" t="str">
            <v>0</v>
          </cell>
          <cell r="BJ2999">
            <v>0</v>
          </cell>
          <cell r="BK2999">
            <v>0</v>
          </cell>
          <cell r="BL2999"/>
          <cell r="BM2999"/>
          <cell r="BN2999"/>
          <cell r="BO2999"/>
          <cell r="BQ2999" t="str">
            <v>DPOT</v>
          </cell>
          <cell r="BS2999" t="str">
            <v/>
          </cell>
          <cell r="BT2999" t="str">
            <v/>
          </cell>
        </row>
        <row r="3000">
          <cell r="H3000">
            <v>0</v>
          </cell>
          <cell r="O3000">
            <v>206964</v>
          </cell>
          <cell r="P3000"/>
          <cell r="Q3000" t="str">
            <v>EST POLTRONA ZANINE H (FREIJO NATURAL) WASHED LI-050 AZUL</v>
          </cell>
          <cell r="R3000"/>
          <cell r="S3000"/>
          <cell r="T3000">
            <v>0.6</v>
          </cell>
          <cell r="U3000">
            <v>0.75</v>
          </cell>
          <cell r="V3000">
            <v>0.75</v>
          </cell>
          <cell r="W3000">
            <v>0</v>
          </cell>
          <cell r="X3000" t="str">
            <v>EST POLTRONA ZANINE H (FREIJO NATURAL) WASHED LI-050 AZUL - 0,6x0,75x0,75H</v>
          </cell>
          <cell r="Y3000">
            <v>0</v>
          </cell>
          <cell r="Z3000">
            <v>0</v>
          </cell>
          <cell r="AA3000">
            <v>0</v>
          </cell>
          <cell r="AB3000"/>
          <cell r="AC3000"/>
          <cell r="AD3000"/>
          <cell r="AE3000">
            <v>0</v>
          </cell>
          <cell r="AF3000">
            <v>0</v>
          </cell>
          <cell r="AG3000">
            <v>0</v>
          </cell>
          <cell r="AH3000">
            <v>0</v>
          </cell>
          <cell r="AI3000" t="str">
            <v xml:space="preserve">REF: </v>
          </cell>
          <cell r="AJ3000" t="str">
            <v>PRODUTO PRONTA ENTREGA</v>
          </cell>
          <cell r="AK3000"/>
          <cell r="AL3000" t="str">
            <v>ETIQUETA DE ESTOQUE</v>
          </cell>
          <cell r="AM3000"/>
          <cell r="AN3000" t="str">
            <v/>
          </cell>
          <cell r="AO3000" t="str">
            <v/>
          </cell>
          <cell r="AP3000" t="str">
            <v/>
          </cell>
          <cell r="AQ3000" t="str">
            <v/>
          </cell>
          <cell r="AR3000" t="str">
            <v>ETIQUETA DE ESTOQUE - xxH</v>
          </cell>
          <cell r="AS3000"/>
          <cell r="AT3000" t="str">
            <v>EST</v>
          </cell>
          <cell r="AU3000" t="str">
            <v>EST</v>
          </cell>
          <cell r="AV3000" t="str">
            <v/>
          </cell>
          <cell r="AW3000">
            <v>18210.400000000001</v>
          </cell>
          <cell r="AX3000">
            <v>-18210.400000000001</v>
          </cell>
          <cell r="AY3000"/>
          <cell r="AZ3000" t="str">
            <v/>
          </cell>
          <cell r="BA3000"/>
          <cell r="BB3000"/>
          <cell r="BC3000"/>
          <cell r="BD3000" t="str">
            <v/>
          </cell>
          <cell r="BE3000">
            <v>0</v>
          </cell>
          <cell r="BF3000" t="str">
            <v/>
          </cell>
          <cell r="BG3000" t="str">
            <v/>
          </cell>
          <cell r="BH3000">
            <v>13</v>
          </cell>
          <cell r="BI3000" t="str">
            <v>0</v>
          </cell>
          <cell r="BJ3000">
            <v>0</v>
          </cell>
          <cell r="BK3000">
            <v>0</v>
          </cell>
          <cell r="BL3000"/>
          <cell r="BM3000"/>
          <cell r="BN3000"/>
          <cell r="BO3000"/>
          <cell r="BQ3000" t="str">
            <v>DPOT</v>
          </cell>
          <cell r="BS3000" t="str">
            <v/>
          </cell>
          <cell r="BT3000" t="str">
            <v/>
          </cell>
        </row>
        <row r="3001">
          <cell r="H3001">
            <v>0</v>
          </cell>
          <cell r="O3001">
            <v>206962</v>
          </cell>
          <cell r="P3001"/>
          <cell r="Q3001" t="str">
            <v>EST CADEIRA GB01 RIPADA (JEQ 03) TC LINHO 409 AZUL PETROLEO</v>
          </cell>
          <cell r="R3001"/>
          <cell r="S3001"/>
          <cell r="T3001">
            <v>0.45</v>
          </cell>
          <cell r="U3001">
            <v>0.48</v>
          </cell>
          <cell r="V3001">
            <v>0.85</v>
          </cell>
          <cell r="W3001">
            <v>0</v>
          </cell>
          <cell r="X3001" t="str">
            <v>EST CADEIRA GB01 RIPADA (JEQ 03) TC LINHO 409 AZUL PETROLEO - 0,45x0,48x0,85H</v>
          </cell>
          <cell r="Y3001">
            <v>0</v>
          </cell>
          <cell r="Z3001">
            <v>0.5</v>
          </cell>
          <cell r="AA3001">
            <v>0</v>
          </cell>
          <cell r="AB3001"/>
          <cell r="AC3001"/>
          <cell r="AD3001"/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 t="str">
            <v xml:space="preserve">REF: </v>
          </cell>
          <cell r="AJ3001"/>
          <cell r="AK3001"/>
          <cell r="AL3001" t="str">
            <v>ETIQUETA DE ESTOQUE</v>
          </cell>
          <cell r="AM3001"/>
          <cell r="AN3001" t="str">
            <v/>
          </cell>
          <cell r="AO3001" t="str">
            <v/>
          </cell>
          <cell r="AP3001" t="str">
            <v/>
          </cell>
          <cell r="AQ3001" t="str">
            <v/>
          </cell>
          <cell r="AR3001" t="str">
            <v>ETIQUETA DE ESTOQUE - xxH</v>
          </cell>
          <cell r="AS3001"/>
          <cell r="AT3001" t="str">
            <v>EST</v>
          </cell>
          <cell r="AU3001" t="str">
            <v>EST</v>
          </cell>
          <cell r="AV3001" t="str">
            <v/>
          </cell>
          <cell r="AW3001">
            <v>8135.01</v>
          </cell>
          <cell r="AX3001">
            <v>-8135.01</v>
          </cell>
          <cell r="AY3001"/>
          <cell r="AZ3001" t="str">
            <v/>
          </cell>
          <cell r="BA3001"/>
          <cell r="BB3001"/>
          <cell r="BC3001"/>
          <cell r="BD3001" t="str">
            <v/>
          </cell>
          <cell r="BE3001">
            <v>0</v>
          </cell>
          <cell r="BF3001" t="str">
            <v/>
          </cell>
          <cell r="BG3001" t="str">
            <v/>
          </cell>
          <cell r="BH3001">
            <v>13</v>
          </cell>
          <cell r="BI3001" t="str">
            <v>0</v>
          </cell>
          <cell r="BJ3001">
            <v>0</v>
          </cell>
          <cell r="BK3001">
            <v>0</v>
          </cell>
          <cell r="BL3001"/>
          <cell r="BM3001"/>
          <cell r="BN3001"/>
          <cell r="BO3001"/>
          <cell r="BQ3001" t="str">
            <v>DPOT</v>
          </cell>
          <cell r="BS3001" t="str">
            <v/>
          </cell>
          <cell r="BT3001" t="str">
            <v/>
          </cell>
        </row>
        <row r="3002">
          <cell r="H3002">
            <v>1</v>
          </cell>
          <cell r="O3002">
            <v>206959</v>
          </cell>
          <cell r="P3002"/>
          <cell r="Q3002" t="str">
            <v>EST BANQUETA ANA (JEQUITIBA) COURO CAMURCA VANILLA</v>
          </cell>
          <cell r="R3002"/>
          <cell r="S3002"/>
          <cell r="T3002">
            <v>0.66</v>
          </cell>
          <cell r="U3002">
            <v>0.43</v>
          </cell>
          <cell r="V3002">
            <v>0.47</v>
          </cell>
          <cell r="W3002">
            <v>0</v>
          </cell>
          <cell r="X3002" t="str">
            <v>EST BANQUETA ANA (JEQUITIBA) COURO CAMURCA VANILLA - 0,66x0,43x0,47H</v>
          </cell>
          <cell r="Y3002">
            <v>0</v>
          </cell>
          <cell r="Z3002">
            <v>0</v>
          </cell>
          <cell r="AA3002">
            <v>0</v>
          </cell>
          <cell r="AB3002"/>
          <cell r="AC3002"/>
          <cell r="AD3002"/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 t="str">
            <v xml:space="preserve">REF: </v>
          </cell>
          <cell r="AJ3002" t="str">
            <v>PRODUTO PRONTA ENTREGA</v>
          </cell>
          <cell r="AK3002"/>
          <cell r="AL3002" t="str">
            <v>ETIQUETA DE ESTOQUE</v>
          </cell>
          <cell r="AM3002"/>
          <cell r="AN3002" t="str">
            <v/>
          </cell>
          <cell r="AO3002" t="str">
            <v/>
          </cell>
          <cell r="AP3002" t="str">
            <v/>
          </cell>
          <cell r="AQ3002" t="str">
            <v/>
          </cell>
          <cell r="AR3002" t="str">
            <v>ETIQUETA DE ESTOQUE - xxH</v>
          </cell>
          <cell r="AS3002"/>
          <cell r="AT3002" t="str">
            <v>EST</v>
          </cell>
          <cell r="AU3002" t="str">
            <v>EST</v>
          </cell>
          <cell r="AV3002" t="str">
            <v/>
          </cell>
          <cell r="AW3002">
            <v>10210.68</v>
          </cell>
          <cell r="AX3002">
            <v>-10210.68</v>
          </cell>
          <cell r="AY3002"/>
          <cell r="AZ3002" t="str">
            <v/>
          </cell>
          <cell r="BA3002"/>
          <cell r="BB3002"/>
          <cell r="BC3002"/>
          <cell r="BD3002" t="str">
            <v/>
          </cell>
          <cell r="BE3002">
            <v>0</v>
          </cell>
          <cell r="BF3002" t="str">
            <v/>
          </cell>
          <cell r="BG3002" t="str">
            <v/>
          </cell>
          <cell r="BH3002">
            <v>15</v>
          </cell>
          <cell r="BI3002" t="str">
            <v>0</v>
          </cell>
          <cell r="BJ3002">
            <v>0</v>
          </cell>
          <cell r="BK3002">
            <v>0</v>
          </cell>
          <cell r="BL3002"/>
          <cell r="BM3002"/>
          <cell r="BN3002"/>
          <cell r="BO3002"/>
          <cell r="BQ3002" t="str">
            <v>DPOT</v>
          </cell>
          <cell r="BS3002" t="str">
            <v/>
          </cell>
          <cell r="BT3002" t="str">
            <v/>
          </cell>
        </row>
        <row r="3003">
          <cell r="H3003">
            <v>1</v>
          </cell>
          <cell r="O3003">
            <v>206955</v>
          </cell>
          <cell r="P3003"/>
          <cell r="Q3003" t="str">
            <v>EST POLTRONA DORA (BAIXA) CAMURCA VANILLA LADO LISO</v>
          </cell>
          <cell r="R3003"/>
          <cell r="S3003"/>
          <cell r="T3003">
            <v>0.76</v>
          </cell>
          <cell r="U3003">
            <v>0.83</v>
          </cell>
          <cell r="V3003">
            <v>0.7</v>
          </cell>
          <cell r="W3003">
            <v>0</v>
          </cell>
          <cell r="X3003" t="str">
            <v>EST POLTRONA DORA (BAIXA) CAMURCA VANILLA LADO LISO - 0,76x0,83x0,7H</v>
          </cell>
          <cell r="Y3003">
            <v>0</v>
          </cell>
          <cell r="Z3003">
            <v>0.65</v>
          </cell>
          <cell r="AA3003">
            <v>0</v>
          </cell>
          <cell r="AB3003"/>
          <cell r="AC3003"/>
          <cell r="AD3003"/>
          <cell r="AE3003">
            <v>0</v>
          </cell>
          <cell r="AF3003">
            <v>0</v>
          </cell>
          <cell r="AG3003">
            <v>0</v>
          </cell>
          <cell r="AH3003">
            <v>0</v>
          </cell>
          <cell r="AI3003" t="str">
            <v xml:space="preserve">REF: </v>
          </cell>
          <cell r="AJ3003"/>
          <cell r="AK3003"/>
          <cell r="AL3003" t="str">
            <v>ETIQUETA DE ESTOQUE</v>
          </cell>
          <cell r="AM3003"/>
          <cell r="AN3003" t="str">
            <v/>
          </cell>
          <cell r="AO3003" t="str">
            <v/>
          </cell>
          <cell r="AP3003" t="str">
            <v/>
          </cell>
          <cell r="AQ3003" t="str">
            <v/>
          </cell>
          <cell r="AR3003" t="str">
            <v>ETIQUETA DE ESTOQUE - xxH</v>
          </cell>
          <cell r="AS3003"/>
          <cell r="AT3003" t="str">
            <v>EST</v>
          </cell>
          <cell r="AU3003" t="str">
            <v>EST</v>
          </cell>
          <cell r="AV3003" t="str">
            <v/>
          </cell>
          <cell r="AW3003">
            <v>36069.120000000003</v>
          </cell>
          <cell r="AX3003">
            <v>-36069.120000000003</v>
          </cell>
          <cell r="AY3003"/>
          <cell r="AZ3003" t="str">
            <v/>
          </cell>
          <cell r="BA3003"/>
          <cell r="BB3003"/>
          <cell r="BC3003"/>
          <cell r="BD3003" t="str">
            <v/>
          </cell>
          <cell r="BE3003">
            <v>0</v>
          </cell>
          <cell r="BF3003" t="str">
            <v/>
          </cell>
          <cell r="BG3003" t="str">
            <v/>
          </cell>
          <cell r="BH3003">
            <v>22</v>
          </cell>
          <cell r="BI3003" t="str">
            <v>0</v>
          </cell>
          <cell r="BJ3003">
            <v>0</v>
          </cell>
          <cell r="BK3003">
            <v>0</v>
          </cell>
          <cell r="BL3003"/>
          <cell r="BM3003"/>
          <cell r="BN3003"/>
          <cell r="BO3003"/>
          <cell r="BQ3003" t="str">
            <v>DPOT</v>
          </cell>
          <cell r="BS3003" t="str">
            <v>CLAMI POLTRONA</v>
          </cell>
          <cell r="BT3003" t="str">
            <v>POLTRONA DORA (FL)</v>
          </cell>
        </row>
        <row r="3004">
          <cell r="H3004">
            <v>0</v>
          </cell>
          <cell r="O3004">
            <v>206898</v>
          </cell>
          <cell r="P3004"/>
          <cell r="Q3004" t="str">
            <v>EST POLTRONA LIA (MAD A COR 02) TC LINO 409 WASH LI-050 AZUL</v>
          </cell>
          <cell r="R3004"/>
          <cell r="S3004"/>
          <cell r="T3004">
            <v>0.74</v>
          </cell>
          <cell r="U3004">
            <v>0.73</v>
          </cell>
          <cell r="V3004">
            <v>0.71</v>
          </cell>
          <cell r="W3004">
            <v>0</v>
          </cell>
          <cell r="X3004" t="str">
            <v>EST POLTRONA LIA (MAD A COR 02) TC LINO 409 WASH LI-050 AZUL - 0,74x0,73x0,71H</v>
          </cell>
          <cell r="Y3004">
            <v>0</v>
          </cell>
          <cell r="Z3004">
            <v>0</v>
          </cell>
          <cell r="AA3004">
            <v>0</v>
          </cell>
          <cell r="AB3004"/>
          <cell r="AC3004"/>
          <cell r="AD3004"/>
          <cell r="AE3004">
            <v>0</v>
          </cell>
          <cell r="AF3004">
            <v>0</v>
          </cell>
          <cell r="AG3004">
            <v>0</v>
          </cell>
          <cell r="AH3004">
            <v>0</v>
          </cell>
          <cell r="AI3004" t="str">
            <v xml:space="preserve">REF: </v>
          </cell>
          <cell r="AJ3004" t="str">
            <v>PRODUTO PRONTA ENTREGA</v>
          </cell>
          <cell r="AK3004"/>
          <cell r="AL3004" t="str">
            <v>ETIQUETA DE ESTOQUE</v>
          </cell>
          <cell r="AM3004"/>
          <cell r="AN3004" t="str">
            <v/>
          </cell>
          <cell r="AO3004" t="str">
            <v/>
          </cell>
          <cell r="AP3004" t="str">
            <v/>
          </cell>
          <cell r="AQ3004" t="str">
            <v/>
          </cell>
          <cell r="AR3004" t="str">
            <v>ETIQUETA DE ESTOQUE - xxH</v>
          </cell>
          <cell r="AS3004"/>
          <cell r="AT3004" t="str">
            <v>EST</v>
          </cell>
          <cell r="AU3004" t="str">
            <v>EST</v>
          </cell>
          <cell r="AV3004" t="str">
            <v/>
          </cell>
          <cell r="AW3004">
            <v>25861.59</v>
          </cell>
          <cell r="AX3004">
            <v>-25861.59</v>
          </cell>
          <cell r="AY3004"/>
          <cell r="AZ3004" t="str">
            <v/>
          </cell>
          <cell r="BA3004"/>
          <cell r="BB3004"/>
          <cell r="BC3004"/>
          <cell r="BD3004" t="str">
            <v/>
          </cell>
          <cell r="BE3004">
            <v>0</v>
          </cell>
          <cell r="BF3004" t="str">
            <v/>
          </cell>
          <cell r="BG3004" t="str">
            <v/>
          </cell>
          <cell r="BH3004">
            <v>13</v>
          </cell>
          <cell r="BI3004" t="str">
            <v>0</v>
          </cell>
          <cell r="BJ3004">
            <v>0</v>
          </cell>
          <cell r="BK3004">
            <v>0</v>
          </cell>
          <cell r="BL3004"/>
          <cell r="BM3004"/>
          <cell r="BN3004"/>
          <cell r="BO3004"/>
          <cell r="BQ3004" t="str">
            <v>DPOT</v>
          </cell>
          <cell r="BS3004" t="str">
            <v/>
          </cell>
          <cell r="BT3004" t="str">
            <v/>
          </cell>
        </row>
        <row r="3005">
          <cell r="H3005">
            <v>1</v>
          </cell>
          <cell r="O3005">
            <v>206894</v>
          </cell>
          <cell r="P3005"/>
          <cell r="Q3005" t="str">
            <v>EST CADEIRA TIAO (MAD A COR 02) TC LINHO 409 AZUL PETROLEO</v>
          </cell>
          <cell r="R3005"/>
          <cell r="S3005"/>
          <cell r="T3005">
            <v>0.61</v>
          </cell>
          <cell r="U3005">
            <v>0.6</v>
          </cell>
          <cell r="V3005">
            <v>0.75</v>
          </cell>
          <cell r="W3005">
            <v>0</v>
          </cell>
          <cell r="X3005" t="str">
            <v>EST CADEIRA TIAO (MAD A COR 02) TC LINHO 409 AZUL PETROLEO - 0,61x0,6x0,75H</v>
          </cell>
          <cell r="Y3005">
            <v>0</v>
          </cell>
          <cell r="Z3005">
            <v>0</v>
          </cell>
          <cell r="AA3005">
            <v>0</v>
          </cell>
          <cell r="AB3005"/>
          <cell r="AC3005"/>
          <cell r="AD3005"/>
          <cell r="AE3005">
            <v>0</v>
          </cell>
          <cell r="AF3005">
            <v>0</v>
          </cell>
          <cell r="AG3005">
            <v>0</v>
          </cell>
          <cell r="AH3005">
            <v>0</v>
          </cell>
          <cell r="AI3005" t="str">
            <v xml:space="preserve">REF: </v>
          </cell>
          <cell r="AJ3005" t="str">
            <v>PRODUTO PRONTA ENTREGA</v>
          </cell>
          <cell r="AK3005"/>
          <cell r="AL3005" t="str">
            <v>ETIQUETA DE ESTOQUE</v>
          </cell>
          <cell r="AM3005"/>
          <cell r="AN3005" t="str">
            <v/>
          </cell>
          <cell r="AO3005" t="str">
            <v/>
          </cell>
          <cell r="AP3005" t="str">
            <v/>
          </cell>
          <cell r="AQ3005" t="str">
            <v/>
          </cell>
          <cell r="AR3005" t="str">
            <v>ETIQUETA DE ESTOQUE - xxH</v>
          </cell>
          <cell r="AS3005"/>
          <cell r="AT3005" t="str">
            <v>EST</v>
          </cell>
          <cell r="AU3005" t="str">
            <v>EST</v>
          </cell>
          <cell r="AV3005" t="str">
            <v/>
          </cell>
          <cell r="AW3005">
            <v>13455.16</v>
          </cell>
          <cell r="AX3005">
            <v>-13455.16</v>
          </cell>
          <cell r="AY3005"/>
          <cell r="AZ3005" t="str">
            <v/>
          </cell>
          <cell r="BA3005"/>
          <cell r="BB3005"/>
          <cell r="BC3005"/>
          <cell r="BD3005" t="str">
            <v/>
          </cell>
          <cell r="BE3005">
            <v>0</v>
          </cell>
          <cell r="BF3005" t="str">
            <v/>
          </cell>
          <cell r="BG3005" t="str">
            <v/>
          </cell>
          <cell r="BH3005">
            <v>13</v>
          </cell>
          <cell r="BI3005" t="str">
            <v>0</v>
          </cell>
          <cell r="BJ3005">
            <v>0</v>
          </cell>
          <cell r="BK3005">
            <v>0</v>
          </cell>
          <cell r="BL3005"/>
          <cell r="BM3005"/>
          <cell r="BN3005"/>
          <cell r="BO3005"/>
          <cell r="BQ3005" t="str">
            <v>DPOT</v>
          </cell>
          <cell r="BS3005" t="str">
            <v/>
          </cell>
          <cell r="BT3005" t="str">
            <v/>
          </cell>
        </row>
        <row r="3006">
          <cell r="H3006">
            <v>1</v>
          </cell>
          <cell r="O3006">
            <v>206887</v>
          </cell>
          <cell r="P3006"/>
          <cell r="Q3006" t="str">
            <v>EST POLTRONA STELLA (BAIXA) (MAD B COR 03) TC 244-01489 GREY</v>
          </cell>
          <cell r="R3006"/>
          <cell r="S3006"/>
          <cell r="T3006">
            <v>0.74</v>
          </cell>
          <cell r="U3006">
            <v>0.92</v>
          </cell>
          <cell r="V3006">
            <v>0.69</v>
          </cell>
          <cell r="W3006">
            <v>0</v>
          </cell>
          <cell r="X3006" t="str">
            <v>EST POLTRONA STELLA (BAIXA) (MAD B COR 03) TC 244-01489 GREY - 0,74x0,92x0,69H</v>
          </cell>
          <cell r="Y3006">
            <v>0</v>
          </cell>
          <cell r="Z3006">
            <v>0.5</v>
          </cell>
          <cell r="AA3006">
            <v>0</v>
          </cell>
          <cell r="AB3006"/>
          <cell r="AC3006"/>
          <cell r="AD3006"/>
          <cell r="AE3006">
            <v>0</v>
          </cell>
          <cell r="AF3006">
            <v>0</v>
          </cell>
          <cell r="AG3006">
            <v>0</v>
          </cell>
          <cell r="AH3006">
            <v>0</v>
          </cell>
          <cell r="AI3006" t="str">
            <v xml:space="preserve">REF: </v>
          </cell>
          <cell r="AJ3006"/>
          <cell r="AK3006"/>
          <cell r="AL3006" t="str">
            <v>ETIQUETA DE ESTOQUE</v>
          </cell>
          <cell r="AM3006"/>
          <cell r="AN3006" t="str">
            <v/>
          </cell>
          <cell r="AO3006" t="str">
            <v/>
          </cell>
          <cell r="AP3006" t="str">
            <v/>
          </cell>
          <cell r="AQ3006" t="str">
            <v/>
          </cell>
          <cell r="AR3006" t="str">
            <v>ETIQUETA DE ESTOQUE - xxH</v>
          </cell>
          <cell r="AS3006"/>
          <cell r="AT3006" t="str">
            <v>EST</v>
          </cell>
          <cell r="AU3006" t="str">
            <v>EST</v>
          </cell>
          <cell r="AV3006" t="str">
            <v/>
          </cell>
          <cell r="AW3006">
            <v>56667.040000000001</v>
          </cell>
          <cell r="AX3006">
            <v>-56667.040000000001</v>
          </cell>
          <cell r="AY3006"/>
          <cell r="AZ3006" t="str">
            <v/>
          </cell>
          <cell r="BA3006"/>
          <cell r="BB3006"/>
          <cell r="BC3006"/>
          <cell r="BD3006" t="str">
            <v/>
          </cell>
          <cell r="BE3006">
            <v>0</v>
          </cell>
          <cell r="BF3006" t="str">
            <v/>
          </cell>
          <cell r="BG3006" t="str">
            <v/>
          </cell>
          <cell r="BH3006">
            <v>13</v>
          </cell>
          <cell r="BI3006" t="str">
            <v>0</v>
          </cell>
          <cell r="BJ3006">
            <v>0</v>
          </cell>
          <cell r="BK3006">
            <v>0</v>
          </cell>
          <cell r="BL3006"/>
          <cell r="BM3006"/>
          <cell r="BN3006"/>
          <cell r="BO3006"/>
          <cell r="BQ3006" t="str">
            <v>DPOT</v>
          </cell>
          <cell r="BS3006" t="str">
            <v/>
          </cell>
          <cell r="BT3006" t="str">
            <v/>
          </cell>
        </row>
        <row r="3007">
          <cell r="H3007">
            <v>1</v>
          </cell>
          <cell r="O3007">
            <v>206884</v>
          </cell>
          <cell r="P3007"/>
          <cell r="Q3007" t="str">
            <v>EST POLTRONA PARATY (MAD B COR 03) TC LINHO 409 AZUL PETROLE</v>
          </cell>
          <cell r="R3007"/>
          <cell r="S3007"/>
          <cell r="T3007">
            <v>0.77</v>
          </cell>
          <cell r="U3007">
            <v>0.81</v>
          </cell>
          <cell r="V3007">
            <v>0.75</v>
          </cell>
          <cell r="W3007">
            <v>0</v>
          </cell>
          <cell r="X3007" t="str">
            <v>EST POLTRONA PARATY (MAD B COR 03) TC LINHO 409 AZUL PETROLE - 0,77x0,81x0,75H</v>
          </cell>
          <cell r="Y3007">
            <v>0</v>
          </cell>
          <cell r="Z3007">
            <v>0</v>
          </cell>
          <cell r="AA3007">
            <v>0</v>
          </cell>
          <cell r="AB3007"/>
          <cell r="AC3007"/>
          <cell r="AD3007"/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 t="str">
            <v xml:space="preserve">REF: </v>
          </cell>
          <cell r="AJ3007" t="str">
            <v>PRODUTO PRONTA ENTREGA</v>
          </cell>
          <cell r="AK3007"/>
          <cell r="AL3007" t="str">
            <v>ETIQUETA DE ESTOQUE</v>
          </cell>
          <cell r="AM3007"/>
          <cell r="AN3007" t="str">
            <v/>
          </cell>
          <cell r="AO3007" t="str">
            <v/>
          </cell>
          <cell r="AP3007" t="str">
            <v/>
          </cell>
          <cell r="AQ3007" t="str">
            <v/>
          </cell>
          <cell r="AR3007" t="str">
            <v>ETIQUETA DE ESTOQUE - xxH</v>
          </cell>
          <cell r="AS3007"/>
          <cell r="AT3007" t="str">
            <v>EST</v>
          </cell>
          <cell r="AU3007" t="str">
            <v>EST</v>
          </cell>
          <cell r="AV3007" t="str">
            <v/>
          </cell>
          <cell r="AW3007">
            <v>51129.54</v>
          </cell>
          <cell r="AX3007">
            <v>-51129.54</v>
          </cell>
          <cell r="AY3007"/>
          <cell r="AZ3007" t="str">
            <v/>
          </cell>
          <cell r="BA3007"/>
          <cell r="BB3007"/>
          <cell r="BC3007"/>
          <cell r="BD3007" t="str">
            <v/>
          </cell>
          <cell r="BE3007">
            <v>0</v>
          </cell>
          <cell r="BF3007" t="str">
            <v/>
          </cell>
          <cell r="BG3007" t="str">
            <v/>
          </cell>
          <cell r="BH3007">
            <v>13</v>
          </cell>
          <cell r="BI3007" t="str">
            <v>0</v>
          </cell>
          <cell r="BJ3007">
            <v>0</v>
          </cell>
          <cell r="BK3007">
            <v>0</v>
          </cell>
          <cell r="BL3007"/>
          <cell r="BM3007"/>
          <cell r="BN3007"/>
          <cell r="BO3007"/>
          <cell r="BQ3007" t="str">
            <v>DPOT</v>
          </cell>
          <cell r="BS3007" t="str">
            <v/>
          </cell>
          <cell r="BT3007" t="str">
            <v/>
          </cell>
        </row>
        <row r="3008">
          <cell r="H3008">
            <v>1</v>
          </cell>
          <cell r="O3008">
            <v>206883</v>
          </cell>
          <cell r="P3008"/>
          <cell r="Q3008" t="str">
            <v>EST BANQUETA PARATY (MAD B COR 03) TC LINHO 409 AZUL PETROLE</v>
          </cell>
          <cell r="R3008"/>
          <cell r="S3008"/>
          <cell r="T3008">
            <v>0.78</v>
          </cell>
          <cell r="U3008">
            <v>0.49</v>
          </cell>
          <cell r="V3008">
            <v>0.39</v>
          </cell>
          <cell r="W3008">
            <v>0</v>
          </cell>
          <cell r="X3008" t="str">
            <v>EST BANQUETA PARATY (MAD B COR 03) TC LINHO 409 AZUL PETROLE - 0,78x0,49x0,39H</v>
          </cell>
          <cell r="Y3008">
            <v>0</v>
          </cell>
          <cell r="Z3008">
            <v>0</v>
          </cell>
          <cell r="AA3008">
            <v>0</v>
          </cell>
          <cell r="AB3008"/>
          <cell r="AC3008"/>
          <cell r="AD3008"/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 t="str">
            <v xml:space="preserve">REF: </v>
          </cell>
          <cell r="AJ3008" t="str">
            <v>PRODUTO PRONTA ENTREGA</v>
          </cell>
          <cell r="AK3008"/>
          <cell r="AL3008" t="str">
            <v>ETIQUETA DE ESTOQUE</v>
          </cell>
          <cell r="AM3008"/>
          <cell r="AN3008" t="str">
            <v/>
          </cell>
          <cell r="AO3008" t="str">
            <v/>
          </cell>
          <cell r="AP3008" t="str">
            <v/>
          </cell>
          <cell r="AQ3008" t="str">
            <v/>
          </cell>
          <cell r="AR3008" t="str">
            <v>ETIQUETA DE ESTOQUE - xxH</v>
          </cell>
          <cell r="AS3008"/>
          <cell r="AT3008" t="str">
            <v>EST</v>
          </cell>
          <cell r="AU3008" t="str">
            <v>EST</v>
          </cell>
          <cell r="AV3008" t="str">
            <v/>
          </cell>
          <cell r="AW3008">
            <v>14914.65</v>
          </cell>
          <cell r="AX3008">
            <v>-14914.65</v>
          </cell>
          <cell r="AY3008"/>
          <cell r="AZ3008" t="str">
            <v/>
          </cell>
          <cell r="BA3008"/>
          <cell r="BB3008"/>
          <cell r="BC3008"/>
          <cell r="BD3008" t="str">
            <v/>
          </cell>
          <cell r="BE3008">
            <v>0</v>
          </cell>
          <cell r="BF3008" t="str">
            <v/>
          </cell>
          <cell r="BG3008" t="str">
            <v/>
          </cell>
          <cell r="BH3008">
            <v>13</v>
          </cell>
          <cell r="BI3008" t="str">
            <v>0</v>
          </cell>
          <cell r="BJ3008">
            <v>0</v>
          </cell>
          <cell r="BK3008">
            <v>0</v>
          </cell>
          <cell r="BL3008"/>
          <cell r="BM3008"/>
          <cell r="BN3008"/>
          <cell r="BO3008"/>
          <cell r="BQ3008" t="str">
            <v>DPOT</v>
          </cell>
          <cell r="BS3008" t="str">
            <v/>
          </cell>
          <cell r="BT3008" t="str">
            <v/>
          </cell>
        </row>
        <row r="3009">
          <cell r="H3009">
            <v>0</v>
          </cell>
          <cell r="O3009">
            <v>206858</v>
          </cell>
          <cell r="P3009"/>
          <cell r="Q3009" t="str">
            <v>EST APARADOR TESOURA (FREIJO NATURAL)</v>
          </cell>
          <cell r="R3009"/>
          <cell r="S3009"/>
          <cell r="T3009">
            <v>1.8</v>
          </cell>
          <cell r="U3009">
            <v>0.7</v>
          </cell>
          <cell r="V3009">
            <v>0.75</v>
          </cell>
          <cell r="W3009">
            <v>0</v>
          </cell>
          <cell r="X3009" t="str">
            <v>EST APARADOR TESOURA (FREIJO NATURAL) - 1,8x0,7x0,75H</v>
          </cell>
          <cell r="Y3009">
            <v>0</v>
          </cell>
          <cell r="Z3009">
            <v>0.5</v>
          </cell>
          <cell r="AA3009">
            <v>0</v>
          </cell>
          <cell r="AB3009"/>
          <cell r="AC3009"/>
          <cell r="AD3009"/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 t="str">
            <v xml:space="preserve">REF: </v>
          </cell>
          <cell r="AJ3009"/>
          <cell r="AK3009"/>
          <cell r="AL3009" t="str">
            <v>ETIQUETA DE ESTOQUE</v>
          </cell>
          <cell r="AM3009"/>
          <cell r="AN3009" t="str">
            <v/>
          </cell>
          <cell r="AO3009" t="str">
            <v/>
          </cell>
          <cell r="AP3009" t="str">
            <v/>
          </cell>
          <cell r="AQ3009" t="str">
            <v/>
          </cell>
          <cell r="AR3009" t="str">
            <v>ETIQUETA DE ESTOQUE - xxH</v>
          </cell>
          <cell r="AS3009"/>
          <cell r="AT3009" t="str">
            <v>EST</v>
          </cell>
          <cell r="AU3009" t="str">
            <v>EST</v>
          </cell>
          <cell r="AV3009" t="str">
            <v/>
          </cell>
          <cell r="AW3009">
            <v>46491.64</v>
          </cell>
          <cell r="AX3009">
            <v>-46491.64</v>
          </cell>
          <cell r="AY3009"/>
          <cell r="AZ3009" t="str">
            <v/>
          </cell>
          <cell r="BA3009"/>
          <cell r="BB3009"/>
          <cell r="BC3009"/>
          <cell r="BD3009" t="str">
            <v/>
          </cell>
          <cell r="BE3009">
            <v>0</v>
          </cell>
          <cell r="BF3009" t="str">
            <v/>
          </cell>
          <cell r="BG3009" t="str">
            <v/>
          </cell>
          <cell r="BH3009">
            <v>13</v>
          </cell>
          <cell r="BI3009" t="str">
            <v>0</v>
          </cell>
          <cell r="BJ3009">
            <v>0</v>
          </cell>
          <cell r="BK3009">
            <v>0</v>
          </cell>
          <cell r="BL3009"/>
          <cell r="BM3009"/>
          <cell r="BN3009"/>
          <cell r="BO3009"/>
          <cell r="BQ3009" t="str">
            <v>DPOT</v>
          </cell>
          <cell r="BS3009" t="str">
            <v/>
          </cell>
          <cell r="BT3009" t="str">
            <v/>
          </cell>
        </row>
        <row r="3010">
          <cell r="H3010">
            <v>0</v>
          </cell>
          <cell r="O3010">
            <v>206810</v>
          </cell>
          <cell r="P3010"/>
          <cell r="Q3010" t="str">
            <v>EST MESA LATERAL CORINGA (FREIJO NATURAL)</v>
          </cell>
          <cell r="R3010"/>
          <cell r="S3010"/>
          <cell r="T3010">
            <v>0.6</v>
          </cell>
          <cell r="U3010">
            <v>0</v>
          </cell>
          <cell r="V3010">
            <v>0.55000000000000004</v>
          </cell>
          <cell r="W3010">
            <v>0.6</v>
          </cell>
          <cell r="X3010" t="str">
            <v>EST MESA LATERAL CORINGA (FREIJO NATURAL) - Ø0,6x0,55H</v>
          </cell>
          <cell r="Y3010">
            <v>0</v>
          </cell>
          <cell r="Z3010">
            <v>0.5</v>
          </cell>
          <cell r="AA3010">
            <v>0</v>
          </cell>
          <cell r="AB3010"/>
          <cell r="AC3010"/>
          <cell r="AD3010"/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 t="str">
            <v xml:space="preserve">REF: </v>
          </cell>
          <cell r="AJ3010"/>
          <cell r="AK3010"/>
          <cell r="AL3010" t="str">
            <v>ETIQUETA DE ESTOQUE</v>
          </cell>
          <cell r="AM3010"/>
          <cell r="AN3010" t="str">
            <v/>
          </cell>
          <cell r="AO3010" t="str">
            <v/>
          </cell>
          <cell r="AP3010" t="str">
            <v/>
          </cell>
          <cell r="AQ3010" t="str">
            <v/>
          </cell>
          <cell r="AR3010" t="str">
            <v>ETIQUETA DE ESTOQUE - xxH</v>
          </cell>
          <cell r="AS3010"/>
          <cell r="AT3010" t="str">
            <v>EST</v>
          </cell>
          <cell r="AU3010" t="str">
            <v>EST</v>
          </cell>
          <cell r="AV3010" t="str">
            <v/>
          </cell>
          <cell r="AW3010">
            <v>21664.25</v>
          </cell>
          <cell r="AX3010">
            <v>-21664.25</v>
          </cell>
          <cell r="AY3010"/>
          <cell r="AZ3010" t="str">
            <v/>
          </cell>
          <cell r="BA3010"/>
          <cell r="BB3010"/>
          <cell r="BC3010"/>
          <cell r="BD3010" t="str">
            <v/>
          </cell>
          <cell r="BE3010">
            <v>0</v>
          </cell>
          <cell r="BF3010" t="str">
            <v/>
          </cell>
          <cell r="BG3010" t="str">
            <v/>
          </cell>
          <cell r="BH3010">
            <v>13</v>
          </cell>
          <cell r="BI3010" t="str">
            <v>0</v>
          </cell>
          <cell r="BJ3010">
            <v>0</v>
          </cell>
          <cell r="BK3010">
            <v>0</v>
          </cell>
          <cell r="BL3010"/>
          <cell r="BM3010"/>
          <cell r="BN3010"/>
          <cell r="BO3010"/>
          <cell r="BQ3010" t="str">
            <v>DPOT</v>
          </cell>
          <cell r="BS3010" t="str">
            <v/>
          </cell>
          <cell r="BT3010" t="str">
            <v/>
          </cell>
        </row>
        <row r="3011">
          <cell r="H3011">
            <v>0</v>
          </cell>
          <cell r="O3011">
            <v>206809</v>
          </cell>
          <cell r="P3011"/>
          <cell r="Q3011" t="str">
            <v>EST ESCRIVANINHA LACERDA (S/VIDRO FREIJO NATURAL)</v>
          </cell>
          <cell r="R3011"/>
          <cell r="S3011"/>
          <cell r="T3011">
            <v>1.68</v>
          </cell>
          <cell r="U3011">
            <v>0.7</v>
          </cell>
          <cell r="V3011">
            <v>0.74</v>
          </cell>
          <cell r="W3011">
            <v>0</v>
          </cell>
          <cell r="X3011" t="str">
            <v>EST ESCRIVANINHA LACERDA (S/VIDRO FREIJO NATURAL) - 1,68x0,7x0,74H</v>
          </cell>
          <cell r="Y3011">
            <v>0</v>
          </cell>
          <cell r="Z3011">
            <v>0</v>
          </cell>
          <cell r="AA3011">
            <v>0</v>
          </cell>
          <cell r="AB3011"/>
          <cell r="AC3011"/>
          <cell r="AD3011"/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 t="str">
            <v xml:space="preserve">REF: </v>
          </cell>
          <cell r="AJ3011" t="str">
            <v>PRODUTO PRONTA ENTREGA</v>
          </cell>
          <cell r="AK3011"/>
          <cell r="AL3011" t="str">
            <v>ETIQUETA DE ESTOQUE</v>
          </cell>
          <cell r="AM3011"/>
          <cell r="AN3011" t="str">
            <v/>
          </cell>
          <cell r="AO3011" t="str">
            <v/>
          </cell>
          <cell r="AP3011" t="str">
            <v/>
          </cell>
          <cell r="AQ3011" t="str">
            <v/>
          </cell>
          <cell r="AR3011" t="str">
            <v>ETIQUETA DE ESTOQUE - xxH</v>
          </cell>
          <cell r="AS3011"/>
          <cell r="AT3011" t="str">
            <v>EST</v>
          </cell>
          <cell r="AU3011" t="str">
            <v>EST</v>
          </cell>
          <cell r="AV3011" t="str">
            <v/>
          </cell>
          <cell r="AW3011">
            <v>86739.61</v>
          </cell>
          <cell r="AX3011">
            <v>-86739.61</v>
          </cell>
          <cell r="AY3011"/>
          <cell r="AZ3011" t="str">
            <v/>
          </cell>
          <cell r="BA3011"/>
          <cell r="BB3011"/>
          <cell r="BC3011"/>
          <cell r="BD3011" t="str">
            <v/>
          </cell>
          <cell r="BE3011">
            <v>0</v>
          </cell>
          <cell r="BF3011" t="str">
            <v/>
          </cell>
          <cell r="BG3011" t="str">
            <v/>
          </cell>
          <cell r="BH3011">
            <v>13</v>
          </cell>
          <cell r="BI3011" t="str">
            <v>0</v>
          </cell>
          <cell r="BJ3011">
            <v>0</v>
          </cell>
          <cell r="BK3011">
            <v>0</v>
          </cell>
          <cell r="BL3011"/>
          <cell r="BM3011"/>
          <cell r="BN3011"/>
          <cell r="BO3011"/>
          <cell r="BQ3011" t="str">
            <v>DPOT</v>
          </cell>
          <cell r="BS3011" t="str">
            <v/>
          </cell>
          <cell r="BT3011" t="str">
            <v/>
          </cell>
        </row>
        <row r="3012">
          <cell r="H3012">
            <v>1</v>
          </cell>
          <cell r="O3012">
            <v>206803</v>
          </cell>
          <cell r="P3012"/>
          <cell r="Q3012" t="str">
            <v>EST MESA JANTAR GIRAFA (TAUARI)</v>
          </cell>
          <cell r="R3012"/>
          <cell r="S3012"/>
          <cell r="T3012">
            <v>0.7</v>
          </cell>
          <cell r="U3012">
            <v>0</v>
          </cell>
          <cell r="V3012">
            <v>0.76</v>
          </cell>
          <cell r="W3012">
            <v>0.7</v>
          </cell>
          <cell r="X3012" t="str">
            <v>EST MESA JANTAR GIRAFA (TAUARI) - Ø0,7x0,76H</v>
          </cell>
          <cell r="Y3012">
            <v>0</v>
          </cell>
          <cell r="Z3012">
            <v>0</v>
          </cell>
          <cell r="AA3012">
            <v>0</v>
          </cell>
          <cell r="AB3012"/>
          <cell r="AC3012"/>
          <cell r="AD3012"/>
          <cell r="AE3012">
            <v>0</v>
          </cell>
          <cell r="AF3012">
            <v>0</v>
          </cell>
          <cell r="AG3012">
            <v>0</v>
          </cell>
          <cell r="AH3012">
            <v>0</v>
          </cell>
          <cell r="AI3012" t="str">
            <v xml:space="preserve">REF: </v>
          </cell>
          <cell r="AJ3012" t="str">
            <v>PRODUTO PRONTA ENTREGA</v>
          </cell>
          <cell r="AK3012"/>
          <cell r="AL3012" t="str">
            <v>ETIQUETA DE ESTOQUE</v>
          </cell>
          <cell r="AM3012"/>
          <cell r="AN3012" t="str">
            <v/>
          </cell>
          <cell r="AO3012" t="str">
            <v/>
          </cell>
          <cell r="AP3012" t="str">
            <v/>
          </cell>
          <cell r="AQ3012" t="str">
            <v/>
          </cell>
          <cell r="AR3012" t="str">
            <v>ETIQUETA DE ESTOQUE - xxH</v>
          </cell>
          <cell r="AS3012"/>
          <cell r="AT3012" t="str">
            <v>EST</v>
          </cell>
          <cell r="AU3012" t="str">
            <v>EST</v>
          </cell>
          <cell r="AV3012" t="str">
            <v/>
          </cell>
          <cell r="AW3012">
            <v>3520</v>
          </cell>
          <cell r="AX3012">
            <v>-3520</v>
          </cell>
          <cell r="AY3012"/>
          <cell r="AZ3012" t="str">
            <v/>
          </cell>
          <cell r="BA3012"/>
          <cell r="BB3012"/>
          <cell r="BC3012"/>
          <cell r="BD3012" t="str">
            <v/>
          </cell>
          <cell r="BE3012">
            <v>0</v>
          </cell>
          <cell r="BF3012" t="str">
            <v/>
          </cell>
          <cell r="BG3012" t="str">
            <v/>
          </cell>
          <cell r="BH3012">
            <v>203</v>
          </cell>
          <cell r="BI3012" t="str">
            <v>0</v>
          </cell>
          <cell r="BJ3012">
            <v>0</v>
          </cell>
          <cell r="BK3012">
            <v>0</v>
          </cell>
          <cell r="BL3012"/>
          <cell r="BM3012"/>
          <cell r="BN3012"/>
          <cell r="BO3012"/>
          <cell r="BQ3012" t="str">
            <v>DPOT</v>
          </cell>
          <cell r="BS3012" t="str">
            <v/>
          </cell>
          <cell r="BT3012" t="str">
            <v/>
          </cell>
        </row>
        <row r="3013">
          <cell r="H3013">
            <v>1</v>
          </cell>
          <cell r="O3013">
            <v>206710</v>
          </cell>
          <cell r="P3013"/>
          <cell r="Q3013" t="str">
            <v>EST MESA CENTRO BUMERANGUE (CABREUVA) (BASE PRETO FOSCO)</v>
          </cell>
          <cell r="R3013"/>
          <cell r="S3013"/>
          <cell r="T3013">
            <v>0.7</v>
          </cell>
          <cell r="U3013">
            <v>0.7</v>
          </cell>
          <cell r="V3013">
            <v>0.3</v>
          </cell>
          <cell r="W3013">
            <v>0</v>
          </cell>
          <cell r="X3013" t="str">
            <v>EST MESA CENTRO BUMERANGUE (CABREUVA) (BASE PRETO FOSCO) - 0,7x0,7x0,3H</v>
          </cell>
          <cell r="Y3013">
            <v>0</v>
          </cell>
          <cell r="Z3013">
            <v>0</v>
          </cell>
          <cell r="AA3013">
            <v>0</v>
          </cell>
          <cell r="AB3013"/>
          <cell r="AC3013"/>
          <cell r="AD3013"/>
          <cell r="AE3013">
            <v>0</v>
          </cell>
          <cell r="AF3013">
            <v>0</v>
          </cell>
          <cell r="AG3013">
            <v>0</v>
          </cell>
          <cell r="AH3013">
            <v>0</v>
          </cell>
          <cell r="AI3013" t="str">
            <v xml:space="preserve">REF: </v>
          </cell>
          <cell r="AJ3013" t="str">
            <v>PRODUTO PRONTA ENTREGA</v>
          </cell>
          <cell r="AK3013"/>
          <cell r="AL3013" t="str">
            <v>ETIQUETA DE ESTOQUE</v>
          </cell>
          <cell r="AM3013"/>
          <cell r="AN3013" t="str">
            <v/>
          </cell>
          <cell r="AO3013" t="str">
            <v/>
          </cell>
          <cell r="AP3013" t="str">
            <v/>
          </cell>
          <cell r="AQ3013" t="str">
            <v/>
          </cell>
          <cell r="AR3013" t="str">
            <v>ETIQUETA DE ESTOQUE - xxH</v>
          </cell>
          <cell r="AS3013"/>
          <cell r="AT3013" t="str">
            <v>EST</v>
          </cell>
          <cell r="AU3013" t="str">
            <v>EST</v>
          </cell>
          <cell r="AV3013" t="str">
            <v/>
          </cell>
          <cell r="AW3013">
            <v>19886.64</v>
          </cell>
          <cell r="AX3013">
            <v>-19886.64</v>
          </cell>
          <cell r="AY3013"/>
          <cell r="AZ3013" t="str">
            <v/>
          </cell>
          <cell r="BA3013"/>
          <cell r="BB3013"/>
          <cell r="BC3013"/>
          <cell r="BD3013" t="str">
            <v/>
          </cell>
          <cell r="BE3013">
            <v>0</v>
          </cell>
          <cell r="BF3013" t="str">
            <v/>
          </cell>
          <cell r="BG3013" t="str">
            <v/>
          </cell>
          <cell r="BH3013">
            <v>13</v>
          </cell>
          <cell r="BI3013" t="str">
            <v>0</v>
          </cell>
          <cell r="BJ3013">
            <v>0</v>
          </cell>
          <cell r="BK3013">
            <v>0</v>
          </cell>
          <cell r="BL3013"/>
          <cell r="BM3013"/>
          <cell r="BN3013"/>
          <cell r="BO3013"/>
          <cell r="BQ3013" t="str">
            <v>DPOT</v>
          </cell>
          <cell r="BS3013" t="str">
            <v/>
          </cell>
          <cell r="BT3013" t="str">
            <v/>
          </cell>
        </row>
        <row r="3014">
          <cell r="H3014">
            <v>1</v>
          </cell>
          <cell r="O3014">
            <v>206703</v>
          </cell>
          <cell r="P3014"/>
          <cell r="Q3014" t="str">
            <v>EST POLTRONA MARESIAS (NAUTICA PRETA) (CUMARU POLIDO)</v>
          </cell>
          <cell r="R3014"/>
          <cell r="S3014"/>
          <cell r="T3014">
            <v>0.63</v>
          </cell>
          <cell r="U3014">
            <v>0.72</v>
          </cell>
          <cell r="V3014">
            <v>0.82</v>
          </cell>
          <cell r="W3014">
            <v>0</v>
          </cell>
          <cell r="X3014" t="str">
            <v>EST POLTRONA MARESIAS (NAUTICA PRETA) (CUMARU POLIDO) - 0,63x0,72x0,82H</v>
          </cell>
          <cell r="Y3014">
            <v>0</v>
          </cell>
          <cell r="Z3014">
            <v>0</v>
          </cell>
          <cell r="AA3014">
            <v>0</v>
          </cell>
          <cell r="AB3014"/>
          <cell r="AC3014"/>
          <cell r="AD3014"/>
          <cell r="AE3014">
            <v>0</v>
          </cell>
          <cell r="AF3014">
            <v>0</v>
          </cell>
          <cell r="AG3014">
            <v>0</v>
          </cell>
          <cell r="AH3014">
            <v>0</v>
          </cell>
          <cell r="AI3014" t="str">
            <v xml:space="preserve">REF: </v>
          </cell>
          <cell r="AJ3014" t="str">
            <v>PRODUTO PRONTA ENTREGA</v>
          </cell>
          <cell r="AK3014"/>
          <cell r="AL3014" t="str">
            <v>ETIQUETA DE ESTOQUE</v>
          </cell>
          <cell r="AM3014"/>
          <cell r="AN3014" t="str">
            <v/>
          </cell>
          <cell r="AO3014" t="str">
            <v/>
          </cell>
          <cell r="AP3014" t="str">
            <v/>
          </cell>
          <cell r="AQ3014" t="str">
            <v/>
          </cell>
          <cell r="AR3014" t="str">
            <v>ETIQUETA DE ESTOQUE - xxH</v>
          </cell>
          <cell r="AS3014"/>
          <cell r="AT3014" t="str">
            <v>EST</v>
          </cell>
          <cell r="AU3014" t="str">
            <v>EST</v>
          </cell>
          <cell r="AV3014" t="str">
            <v/>
          </cell>
          <cell r="AW3014">
            <v>11504.77</v>
          </cell>
          <cell r="AX3014">
            <v>-11504.77</v>
          </cell>
          <cell r="AY3014"/>
          <cell r="AZ3014" t="str">
            <v/>
          </cell>
          <cell r="BA3014"/>
          <cell r="BB3014"/>
          <cell r="BC3014"/>
          <cell r="BD3014" t="str">
            <v/>
          </cell>
          <cell r="BE3014">
            <v>0</v>
          </cell>
          <cell r="BF3014" t="str">
            <v/>
          </cell>
          <cell r="BG3014" t="str">
            <v/>
          </cell>
          <cell r="BH3014">
            <v>203</v>
          </cell>
          <cell r="BI3014" t="str">
            <v>0</v>
          </cell>
          <cell r="BJ3014">
            <v>0</v>
          </cell>
          <cell r="BK3014">
            <v>0</v>
          </cell>
          <cell r="BL3014"/>
          <cell r="BM3014"/>
          <cell r="BN3014"/>
          <cell r="BO3014"/>
          <cell r="BQ3014" t="str">
            <v>DPOT</v>
          </cell>
          <cell r="BS3014" t="str">
            <v/>
          </cell>
          <cell r="BT3014" t="str">
            <v/>
          </cell>
        </row>
        <row r="3015">
          <cell r="H3015">
            <v>1</v>
          </cell>
          <cell r="O3015">
            <v>206700</v>
          </cell>
          <cell r="P3015"/>
          <cell r="Q3015" t="str">
            <v>EST MESA LATERAL CONINHA (BASE ARGILA) (TPO METAL PTO FSC)</v>
          </cell>
          <cell r="R3015"/>
          <cell r="S3015"/>
          <cell r="T3015">
            <v>0.35</v>
          </cell>
          <cell r="U3015">
            <v>0</v>
          </cell>
          <cell r="V3015">
            <v>0.56000000000000005</v>
          </cell>
          <cell r="W3015">
            <v>0.35</v>
          </cell>
          <cell r="X3015" t="str">
            <v>EST MESA LATERAL CONINHA (BASE ARGILA) (TPO METAL PTO FSC) - Ø0,35x0,56H</v>
          </cell>
          <cell r="Y3015">
            <v>0</v>
          </cell>
          <cell r="Z3015">
            <v>0</v>
          </cell>
          <cell r="AA3015">
            <v>0</v>
          </cell>
          <cell r="AB3015"/>
          <cell r="AC3015"/>
          <cell r="AD3015"/>
          <cell r="AE3015">
            <v>0</v>
          </cell>
          <cell r="AF3015">
            <v>0</v>
          </cell>
          <cell r="AG3015">
            <v>0</v>
          </cell>
          <cell r="AH3015">
            <v>0</v>
          </cell>
          <cell r="AI3015" t="str">
            <v xml:space="preserve">REF: </v>
          </cell>
          <cell r="AJ3015" t="str">
            <v>PRODUTO PRONTA ENTREGA</v>
          </cell>
          <cell r="AK3015"/>
          <cell r="AL3015" t="str">
            <v>ETIQUETA DE ESTOQUE</v>
          </cell>
          <cell r="AM3015"/>
          <cell r="AN3015" t="str">
            <v/>
          </cell>
          <cell r="AO3015" t="str">
            <v/>
          </cell>
          <cell r="AP3015" t="str">
            <v/>
          </cell>
          <cell r="AQ3015" t="str">
            <v/>
          </cell>
          <cell r="AR3015" t="str">
            <v>ETIQUETA DE ESTOQUE - xxH</v>
          </cell>
          <cell r="AS3015"/>
          <cell r="AT3015" t="str">
            <v>EST</v>
          </cell>
          <cell r="AU3015" t="str">
            <v>EST</v>
          </cell>
          <cell r="AV3015" t="str">
            <v/>
          </cell>
          <cell r="AW3015">
            <v>11161.18</v>
          </cell>
          <cell r="AX3015">
            <v>-11161.18</v>
          </cell>
          <cell r="AY3015"/>
          <cell r="AZ3015" t="str">
            <v/>
          </cell>
          <cell r="BA3015"/>
          <cell r="BB3015"/>
          <cell r="BC3015"/>
          <cell r="BD3015" t="str">
            <v/>
          </cell>
          <cell r="BE3015">
            <v>0</v>
          </cell>
          <cell r="BF3015" t="str">
            <v/>
          </cell>
          <cell r="BG3015" t="str">
            <v/>
          </cell>
          <cell r="BH3015">
            <v>13</v>
          </cell>
          <cell r="BI3015" t="str">
            <v>0</v>
          </cell>
          <cell r="BJ3015">
            <v>0</v>
          </cell>
          <cell r="BK3015">
            <v>0</v>
          </cell>
          <cell r="BL3015"/>
          <cell r="BM3015"/>
          <cell r="BN3015"/>
          <cell r="BO3015"/>
          <cell r="BQ3015" t="str">
            <v>DPOT</v>
          </cell>
          <cell r="BS3015" t="str">
            <v/>
          </cell>
          <cell r="BT3015" t="str">
            <v/>
          </cell>
        </row>
        <row r="3016">
          <cell r="H3016">
            <v>3</v>
          </cell>
          <cell r="O3016">
            <v>206699</v>
          </cell>
          <cell r="P3016"/>
          <cell r="Q3016" t="str">
            <v>EST MESA LATERAL CONINHA (BASE ARGILA) (TPO METAL PTO FSC)</v>
          </cell>
          <cell r="R3016"/>
          <cell r="S3016"/>
          <cell r="T3016">
            <v>0.35</v>
          </cell>
          <cell r="U3016">
            <v>0</v>
          </cell>
          <cell r="V3016">
            <v>0.48</v>
          </cell>
          <cell r="W3016">
            <v>0.35</v>
          </cell>
          <cell r="X3016" t="str">
            <v>EST MESA LATERAL CONINHA (BASE ARGILA) (TPO METAL PTO FSC) - Ø0,35x0,48H</v>
          </cell>
          <cell r="Y3016">
            <v>0</v>
          </cell>
          <cell r="Z3016">
            <v>0</v>
          </cell>
          <cell r="AA3016">
            <v>0</v>
          </cell>
          <cell r="AB3016"/>
          <cell r="AC3016"/>
          <cell r="AD3016"/>
          <cell r="AE3016">
            <v>0</v>
          </cell>
          <cell r="AF3016">
            <v>0</v>
          </cell>
          <cell r="AG3016">
            <v>0</v>
          </cell>
          <cell r="AH3016">
            <v>0</v>
          </cell>
          <cell r="AI3016" t="str">
            <v xml:space="preserve">REF: </v>
          </cell>
          <cell r="AJ3016" t="str">
            <v>PRODUTO PRONTA ENTREGA</v>
          </cell>
          <cell r="AK3016"/>
          <cell r="AL3016" t="str">
            <v>ETIQUETA DE ESTOQUE</v>
          </cell>
          <cell r="AM3016"/>
          <cell r="AN3016" t="str">
            <v/>
          </cell>
          <cell r="AO3016" t="str">
            <v/>
          </cell>
          <cell r="AP3016" t="str">
            <v/>
          </cell>
          <cell r="AQ3016" t="str">
            <v/>
          </cell>
          <cell r="AR3016" t="str">
            <v>ETIQUETA DE ESTOQUE - xxH</v>
          </cell>
          <cell r="AS3016"/>
          <cell r="AT3016" t="str">
            <v>EST</v>
          </cell>
          <cell r="AU3016" t="str">
            <v>EST</v>
          </cell>
          <cell r="AV3016" t="str">
            <v/>
          </cell>
          <cell r="AW3016">
            <v>10629.68</v>
          </cell>
          <cell r="AX3016">
            <v>-10629.68</v>
          </cell>
          <cell r="AY3016"/>
          <cell r="AZ3016" t="str">
            <v/>
          </cell>
          <cell r="BA3016"/>
          <cell r="BB3016"/>
          <cell r="BC3016"/>
          <cell r="BD3016" t="str">
            <v/>
          </cell>
          <cell r="BE3016">
            <v>0</v>
          </cell>
          <cell r="BF3016" t="str">
            <v/>
          </cell>
          <cell r="BG3016" t="str">
            <v/>
          </cell>
          <cell r="BH3016">
            <v>13</v>
          </cell>
          <cell r="BI3016" t="str">
            <v>0</v>
          </cell>
          <cell r="BJ3016">
            <v>0</v>
          </cell>
          <cell r="BK3016">
            <v>0</v>
          </cell>
          <cell r="BL3016"/>
          <cell r="BM3016"/>
          <cell r="BN3016"/>
          <cell r="BO3016"/>
          <cell r="BQ3016" t="str">
            <v>DPOT</v>
          </cell>
          <cell r="BS3016" t="str">
            <v/>
          </cell>
          <cell r="BT3016" t="str">
            <v/>
          </cell>
        </row>
        <row r="3017">
          <cell r="H3017">
            <v>0</v>
          </cell>
          <cell r="O3017">
            <v>206688</v>
          </cell>
          <cell r="P3017"/>
          <cell r="Q3017" t="str">
            <v>EST MESA BISTRO CONINHA (BASE CONCRETO PTO) (TPO METAL PTO)</v>
          </cell>
          <cell r="R3017"/>
          <cell r="S3017"/>
          <cell r="T3017">
            <v>0.5</v>
          </cell>
          <cell r="U3017">
            <v>0</v>
          </cell>
          <cell r="V3017">
            <v>1.04</v>
          </cell>
          <cell r="W3017">
            <v>0</v>
          </cell>
          <cell r="X3017" t="str">
            <v>EST MESA BISTRO CONINHA (BASE CONCRETO PTO) (TPO METAL PTO) - Ø0x1,04H</v>
          </cell>
          <cell r="Y3017">
            <v>0</v>
          </cell>
          <cell r="Z3017">
            <v>0.5</v>
          </cell>
          <cell r="AA3017">
            <v>0</v>
          </cell>
          <cell r="AB3017"/>
          <cell r="AC3017"/>
          <cell r="AD3017"/>
          <cell r="AE3017">
            <v>0</v>
          </cell>
          <cell r="AF3017">
            <v>0</v>
          </cell>
          <cell r="AG3017">
            <v>0</v>
          </cell>
          <cell r="AH3017">
            <v>0</v>
          </cell>
          <cell r="AI3017" t="str">
            <v xml:space="preserve">REF: </v>
          </cell>
          <cell r="AJ3017"/>
          <cell r="AK3017"/>
          <cell r="AL3017" t="str">
            <v>ETIQUETA DE ESTOQUE</v>
          </cell>
          <cell r="AM3017"/>
          <cell r="AN3017" t="str">
            <v/>
          </cell>
          <cell r="AO3017" t="str">
            <v/>
          </cell>
          <cell r="AP3017" t="str">
            <v/>
          </cell>
          <cell r="AQ3017" t="str">
            <v/>
          </cell>
          <cell r="AR3017" t="str">
            <v>ETIQUETA DE ESTOQUE - xxH</v>
          </cell>
          <cell r="AS3017"/>
          <cell r="AT3017" t="str">
            <v>EST</v>
          </cell>
          <cell r="AU3017" t="str">
            <v>EST</v>
          </cell>
          <cell r="AV3017" t="str">
            <v/>
          </cell>
          <cell r="AW3017">
            <v>14525.44</v>
          </cell>
          <cell r="AX3017">
            <v>-14525.44</v>
          </cell>
          <cell r="AY3017"/>
          <cell r="AZ3017" t="str">
            <v/>
          </cell>
          <cell r="BA3017"/>
          <cell r="BB3017"/>
          <cell r="BC3017"/>
          <cell r="BD3017" t="str">
            <v/>
          </cell>
          <cell r="BE3017">
            <v>0</v>
          </cell>
          <cell r="BF3017" t="str">
            <v/>
          </cell>
          <cell r="BG3017" t="str">
            <v/>
          </cell>
          <cell r="BH3017">
            <v>13</v>
          </cell>
          <cell r="BI3017" t="str">
            <v>0</v>
          </cell>
          <cell r="BJ3017">
            <v>0</v>
          </cell>
          <cell r="BK3017">
            <v>0</v>
          </cell>
          <cell r="BL3017"/>
          <cell r="BM3017"/>
          <cell r="BN3017"/>
          <cell r="BO3017"/>
          <cell r="BQ3017" t="str">
            <v>DPOT</v>
          </cell>
          <cell r="BS3017" t="str">
            <v/>
          </cell>
          <cell r="BT3017" t="str">
            <v/>
          </cell>
        </row>
        <row r="3018">
          <cell r="H3018">
            <v>1</v>
          </cell>
          <cell r="O3018">
            <v>206558</v>
          </cell>
          <cell r="P3018"/>
          <cell r="Q3018" t="str">
            <v>EST BANCO CAIPIRA CACHORRO (IPE)</v>
          </cell>
          <cell r="R3018"/>
          <cell r="S3018"/>
          <cell r="T3018">
            <v>2</v>
          </cell>
          <cell r="U3018">
            <v>0.36</v>
          </cell>
          <cell r="V3018">
            <v>0.45</v>
          </cell>
          <cell r="W3018">
            <v>0</v>
          </cell>
          <cell r="X3018" t="str">
            <v>EST BANCO CAIPIRA CACHORRO (IPE) - 2x0,36x0,45H</v>
          </cell>
          <cell r="Y3018">
            <v>0</v>
          </cell>
          <cell r="Z3018">
            <v>0</v>
          </cell>
          <cell r="AA3018">
            <v>0</v>
          </cell>
          <cell r="AB3018"/>
          <cell r="AC3018"/>
          <cell r="AD3018"/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 t="str">
            <v xml:space="preserve">REF: </v>
          </cell>
          <cell r="AJ3018" t="str">
            <v>PRODUTO PRONTA ENTREGA</v>
          </cell>
          <cell r="AK3018"/>
          <cell r="AL3018" t="str">
            <v>ETIQUETA DE ESTOQUE</v>
          </cell>
          <cell r="AM3018"/>
          <cell r="AN3018" t="str">
            <v/>
          </cell>
          <cell r="AO3018" t="str">
            <v/>
          </cell>
          <cell r="AP3018" t="str">
            <v/>
          </cell>
          <cell r="AQ3018" t="str">
            <v/>
          </cell>
          <cell r="AR3018" t="str">
            <v>ETIQUETA DE ESTOQUE - xxH</v>
          </cell>
          <cell r="AS3018"/>
          <cell r="AT3018" t="str">
            <v>EST</v>
          </cell>
          <cell r="AU3018" t="str">
            <v>EST</v>
          </cell>
          <cell r="AV3018" t="str">
            <v/>
          </cell>
          <cell r="AW3018">
            <v>14169.82</v>
          </cell>
          <cell r="AX3018">
            <v>-14169.82</v>
          </cell>
          <cell r="AY3018"/>
          <cell r="AZ3018" t="str">
            <v/>
          </cell>
          <cell r="BA3018"/>
          <cell r="BB3018"/>
          <cell r="BC3018"/>
          <cell r="BD3018" t="str">
            <v/>
          </cell>
          <cell r="BE3018">
            <v>0</v>
          </cell>
          <cell r="BF3018" t="str">
            <v/>
          </cell>
          <cell r="BG3018" t="str">
            <v/>
          </cell>
          <cell r="BH3018">
            <v>15</v>
          </cell>
          <cell r="BI3018" t="str">
            <v>0</v>
          </cell>
          <cell r="BJ3018">
            <v>0</v>
          </cell>
          <cell r="BK3018">
            <v>0</v>
          </cell>
          <cell r="BL3018"/>
          <cell r="BM3018"/>
          <cell r="BN3018"/>
          <cell r="BO3018"/>
          <cell r="BQ3018" t="str">
            <v>DPOT</v>
          </cell>
          <cell r="BS3018" t="str">
            <v/>
          </cell>
          <cell r="BT3018" t="str">
            <v/>
          </cell>
        </row>
        <row r="3019">
          <cell r="H3019">
            <v>1</v>
          </cell>
          <cell r="O3019">
            <v>206557</v>
          </cell>
          <cell r="P3019"/>
          <cell r="Q3019" t="str">
            <v>EST BANCO CAIPIRA (IPE)</v>
          </cell>
          <cell r="R3019"/>
          <cell r="S3019"/>
          <cell r="T3019">
            <v>0.42</v>
          </cell>
          <cell r="U3019">
            <v>0.36</v>
          </cell>
          <cell r="V3019">
            <v>0.47</v>
          </cell>
          <cell r="W3019">
            <v>0</v>
          </cell>
          <cell r="X3019" t="str">
            <v>EST BANCO CAIPIRA (IPE) - 0,42x0,36x0,47H</v>
          </cell>
          <cell r="Y3019">
            <v>0</v>
          </cell>
          <cell r="Z3019">
            <v>0</v>
          </cell>
          <cell r="AA3019">
            <v>0</v>
          </cell>
          <cell r="AB3019"/>
          <cell r="AC3019"/>
          <cell r="AD3019"/>
          <cell r="AE3019">
            <v>0</v>
          </cell>
          <cell r="AF3019">
            <v>0</v>
          </cell>
          <cell r="AG3019">
            <v>0</v>
          </cell>
          <cell r="AH3019">
            <v>0</v>
          </cell>
          <cell r="AI3019" t="str">
            <v xml:space="preserve">REF: </v>
          </cell>
          <cell r="AJ3019" t="str">
            <v>PRODUTO PRONTA ENTREGA</v>
          </cell>
          <cell r="AK3019"/>
          <cell r="AL3019" t="str">
            <v>ETIQUETA DE ESTOQUE</v>
          </cell>
          <cell r="AM3019"/>
          <cell r="AN3019" t="str">
            <v/>
          </cell>
          <cell r="AO3019" t="str">
            <v/>
          </cell>
          <cell r="AP3019" t="str">
            <v/>
          </cell>
          <cell r="AQ3019" t="str">
            <v/>
          </cell>
          <cell r="AR3019" t="str">
            <v>ETIQUETA DE ESTOQUE - xxH</v>
          </cell>
          <cell r="AS3019"/>
          <cell r="AT3019" t="str">
            <v>EST</v>
          </cell>
          <cell r="AU3019" t="str">
            <v>EST</v>
          </cell>
          <cell r="AV3019" t="str">
            <v/>
          </cell>
          <cell r="AW3019">
            <v>10798.59</v>
          </cell>
          <cell r="AX3019">
            <v>-10798.59</v>
          </cell>
          <cell r="AY3019"/>
          <cell r="AZ3019" t="str">
            <v/>
          </cell>
          <cell r="BA3019"/>
          <cell r="BB3019"/>
          <cell r="BC3019"/>
          <cell r="BD3019" t="str">
            <v/>
          </cell>
          <cell r="BE3019">
            <v>0</v>
          </cell>
          <cell r="BF3019" t="str">
            <v/>
          </cell>
          <cell r="BG3019" t="str">
            <v/>
          </cell>
          <cell r="BH3019">
            <v>15</v>
          </cell>
          <cell r="BI3019" t="str">
            <v>0</v>
          </cell>
          <cell r="BJ3019">
            <v>0</v>
          </cell>
          <cell r="BK3019">
            <v>0</v>
          </cell>
          <cell r="BL3019"/>
          <cell r="BM3019"/>
          <cell r="BN3019"/>
          <cell r="BO3019"/>
          <cell r="BQ3019" t="str">
            <v>DPOT</v>
          </cell>
          <cell r="BS3019" t="str">
            <v/>
          </cell>
          <cell r="BT3019" t="str">
            <v/>
          </cell>
        </row>
        <row r="3020">
          <cell r="H3020">
            <v>3</v>
          </cell>
          <cell r="O3020">
            <v>206298</v>
          </cell>
          <cell r="P3020" t="str">
            <v>2017/093-0074-01</v>
          </cell>
          <cell r="Q3020" t="str">
            <v>EST CADEIRA ANGELA JANTAR (TELA NATURAL) (FREIJO NATURAL)</v>
          </cell>
          <cell r="R3020"/>
          <cell r="S3020"/>
          <cell r="T3020">
            <v>0.56000000000000005</v>
          </cell>
          <cell r="U3020">
            <v>0.54</v>
          </cell>
          <cell r="V3020">
            <v>0.89</v>
          </cell>
          <cell r="W3020">
            <v>0</v>
          </cell>
          <cell r="X3020" t="str">
            <v>EST CADEIRA ANGELA JANTAR (TELA NATURAL) (FREIJO NATURAL) - 0,56x0,54x0,89H</v>
          </cell>
          <cell r="Y3020">
            <v>18159.36</v>
          </cell>
          <cell r="Z3020">
            <v>0.5</v>
          </cell>
          <cell r="AA3020">
            <v>9079.68</v>
          </cell>
          <cell r="AB3020"/>
          <cell r="AC3020"/>
          <cell r="AD3020"/>
          <cell r="AE3020">
            <v>18159.36</v>
          </cell>
          <cell r="AF3020">
            <v>18159.36</v>
          </cell>
          <cell r="AG3020">
            <v>0</v>
          </cell>
          <cell r="AH3020">
            <v>18159.36</v>
          </cell>
          <cell r="AI3020" t="str">
            <v>REF: 206298</v>
          </cell>
          <cell r="AJ3020" t="str">
            <v>PRODUTO FORA DE LINHA</v>
          </cell>
          <cell r="AK3020">
            <v>206298</v>
          </cell>
          <cell r="AL3020" t="str">
            <v>EST CADEIRA ANGELA JANTAR (TELA NATURAL) (FREIJO NATURAL)</v>
          </cell>
          <cell r="AM3020"/>
          <cell r="AN3020">
            <v>0.56000000000000005</v>
          </cell>
          <cell r="AO3020">
            <v>0.54</v>
          </cell>
          <cell r="AP3020">
            <v>0.89</v>
          </cell>
          <cell r="AQ3020">
            <v>0</v>
          </cell>
          <cell r="AR3020" t="str">
            <v>EST CADEIRA ANGELA JANTAR (TELA NATURAL) (FREIJO NATURAL) - 0,56x0,54x0,89H</v>
          </cell>
          <cell r="AS3020">
            <v>18159.36</v>
          </cell>
          <cell r="AT3020">
            <v>18159.36</v>
          </cell>
          <cell r="AU3020">
            <v>18159.36</v>
          </cell>
          <cell r="AV3020">
            <v>0</v>
          </cell>
          <cell r="AW3020">
            <v>18159.36</v>
          </cell>
          <cell r="AX3020">
            <v>0</v>
          </cell>
          <cell r="AY3020"/>
          <cell r="AZ3020" t="str">
            <v/>
          </cell>
          <cell r="BA3020"/>
          <cell r="BB3020"/>
          <cell r="BC3020"/>
          <cell r="BD3020" t="str">
            <v/>
          </cell>
          <cell r="BE3020">
            <v>0</v>
          </cell>
          <cell r="BF3020" t="str">
            <v/>
          </cell>
          <cell r="BG3020" t="str">
            <v/>
          </cell>
          <cell r="BH3020">
            <v>15</v>
          </cell>
          <cell r="BI3020" t="str">
            <v>0</v>
          </cell>
          <cell r="BJ3020">
            <v>0</v>
          </cell>
          <cell r="BK3020">
            <v>0</v>
          </cell>
          <cell r="BL3020"/>
          <cell r="BM3020"/>
          <cell r="BN3020"/>
          <cell r="BO3020"/>
          <cell r="BQ3020" t="str">
            <v>DPOT</v>
          </cell>
          <cell r="BS3020" t="str">
            <v/>
          </cell>
          <cell r="BT3020" t="str">
            <v/>
          </cell>
        </row>
        <row r="3021">
          <cell r="H3021">
            <v>3</v>
          </cell>
          <cell r="O3021">
            <v>206298</v>
          </cell>
          <cell r="P3021" t="str">
            <v>2017/093-0075-01</v>
          </cell>
          <cell r="Q3021" t="str">
            <v>EST CADEIRA ANGELA JANTAR (TELA NATURAL) (FREIJO NATURAL)</v>
          </cell>
          <cell r="R3021"/>
          <cell r="S3021"/>
          <cell r="T3021">
            <v>0.56000000000000005</v>
          </cell>
          <cell r="U3021">
            <v>0.54</v>
          </cell>
          <cell r="V3021">
            <v>0.89</v>
          </cell>
          <cell r="W3021">
            <v>0</v>
          </cell>
          <cell r="X3021" t="str">
            <v>EST CADEIRA ANGELA JANTAR (TELA NATURAL) (FREIJO NATURAL) - 0,56x0,54x0,89H</v>
          </cell>
          <cell r="Y3021">
            <v>18159.36</v>
          </cell>
          <cell r="Z3021">
            <v>0.5</v>
          </cell>
          <cell r="AA3021">
            <v>9079.68</v>
          </cell>
          <cell r="AB3021"/>
          <cell r="AC3021"/>
          <cell r="AD3021"/>
          <cell r="AE3021">
            <v>18159.36</v>
          </cell>
          <cell r="AF3021">
            <v>18159.36</v>
          </cell>
          <cell r="AG3021">
            <v>0</v>
          </cell>
          <cell r="AH3021">
            <v>18159.36</v>
          </cell>
          <cell r="AI3021" t="str">
            <v>REF: 206298</v>
          </cell>
          <cell r="AJ3021" t="str">
            <v>PRODUTO PRONTA ENTREGA</v>
          </cell>
          <cell r="AK3021">
            <v>206298</v>
          </cell>
          <cell r="AL3021" t="str">
            <v>EST CADEIRA ANGELA JANTAR (TELA NATURAL) (FREIJO NATURAL)</v>
          </cell>
          <cell r="AM3021"/>
          <cell r="AN3021">
            <v>0.56000000000000005</v>
          </cell>
          <cell r="AO3021">
            <v>0.54</v>
          </cell>
          <cell r="AP3021">
            <v>0.89</v>
          </cell>
          <cell r="AQ3021">
            <v>0</v>
          </cell>
          <cell r="AR3021" t="str">
            <v>EST CADEIRA ANGELA JANTAR (TELA NATURAL) (FREIJO NATURAL) - 0,56x0,54x0,89H</v>
          </cell>
          <cell r="AS3021">
            <v>18159.36</v>
          </cell>
          <cell r="AT3021">
            <v>18159.36</v>
          </cell>
          <cell r="AU3021">
            <v>18159.36</v>
          </cell>
          <cell r="AV3021">
            <v>0</v>
          </cell>
          <cell r="AW3021">
            <v>18159.36</v>
          </cell>
          <cell r="AX3021">
            <v>0</v>
          </cell>
          <cell r="AY3021"/>
          <cell r="AZ3021" t="str">
            <v/>
          </cell>
          <cell r="BA3021"/>
          <cell r="BB3021"/>
          <cell r="BC3021"/>
          <cell r="BD3021" t="str">
            <v/>
          </cell>
          <cell r="BE3021">
            <v>0</v>
          </cell>
          <cell r="BF3021" t="str">
            <v/>
          </cell>
          <cell r="BG3021" t="str">
            <v/>
          </cell>
          <cell r="BH3021">
            <v>15</v>
          </cell>
          <cell r="BI3021" t="str">
            <v>0</v>
          </cell>
          <cell r="BJ3021">
            <v>0</v>
          </cell>
          <cell r="BK3021">
            <v>0</v>
          </cell>
          <cell r="BL3021"/>
          <cell r="BM3021"/>
          <cell r="BN3021"/>
          <cell r="BO3021"/>
          <cell r="BQ3021" t="str">
            <v>DPOT</v>
          </cell>
          <cell r="BS3021" t="str">
            <v/>
          </cell>
          <cell r="BT3021" t="str">
            <v/>
          </cell>
        </row>
        <row r="3022">
          <cell r="H3022">
            <v>3</v>
          </cell>
          <cell r="O3022">
            <v>206298</v>
          </cell>
          <cell r="P3022" t="str">
            <v>2017/093-0076-01</v>
          </cell>
          <cell r="Q3022" t="str">
            <v>EST CADEIRA ANGELA JANTAR (TELA NATURAL) (FREIJO NATURAL)</v>
          </cell>
          <cell r="R3022"/>
          <cell r="S3022"/>
          <cell r="T3022">
            <v>0.56000000000000005</v>
          </cell>
          <cell r="U3022">
            <v>0.54</v>
          </cell>
          <cell r="V3022">
            <v>0.89</v>
          </cell>
          <cell r="W3022">
            <v>0</v>
          </cell>
          <cell r="X3022" t="str">
            <v>EST CADEIRA ANGELA JANTAR (TELA NATURAL) (FREIJO NATURAL) - 0,56x0,54x0,89H</v>
          </cell>
          <cell r="Y3022">
            <v>18159.36</v>
          </cell>
          <cell r="Z3022">
            <v>0.5</v>
          </cell>
          <cell r="AA3022">
            <v>9079.68</v>
          </cell>
          <cell r="AB3022"/>
          <cell r="AC3022"/>
          <cell r="AD3022"/>
          <cell r="AE3022">
            <v>18159.36</v>
          </cell>
          <cell r="AF3022">
            <v>18159.36</v>
          </cell>
          <cell r="AG3022">
            <v>0</v>
          </cell>
          <cell r="AH3022">
            <v>18159.36</v>
          </cell>
          <cell r="AI3022" t="str">
            <v>REF: 206298</v>
          </cell>
          <cell r="AJ3022" t="str">
            <v>PRODUTO PRONTA ENTREGA</v>
          </cell>
          <cell r="AK3022">
            <v>206298</v>
          </cell>
          <cell r="AL3022" t="str">
            <v>EST CADEIRA ANGELA JANTAR (TELA NATURAL) (FREIJO NATURAL)</v>
          </cell>
          <cell r="AM3022"/>
          <cell r="AN3022">
            <v>0.56000000000000005</v>
          </cell>
          <cell r="AO3022">
            <v>0.54</v>
          </cell>
          <cell r="AP3022">
            <v>0.89</v>
          </cell>
          <cell r="AQ3022">
            <v>0</v>
          </cell>
          <cell r="AR3022" t="str">
            <v>EST CADEIRA ANGELA JANTAR (TELA NATURAL) (FREIJO NATURAL) - 0,56x0,54x0,89H</v>
          </cell>
          <cell r="AS3022">
            <v>18159.36</v>
          </cell>
          <cell r="AT3022">
            <v>18159.36</v>
          </cell>
          <cell r="AU3022">
            <v>18159.36</v>
          </cell>
          <cell r="AV3022">
            <v>0</v>
          </cell>
          <cell r="AW3022">
            <v>18159.36</v>
          </cell>
          <cell r="AX3022">
            <v>0</v>
          </cell>
          <cell r="AY3022"/>
          <cell r="AZ3022" t="str">
            <v/>
          </cell>
          <cell r="BA3022"/>
          <cell r="BB3022"/>
          <cell r="BC3022"/>
          <cell r="BD3022" t="str">
            <v/>
          </cell>
          <cell r="BE3022">
            <v>0</v>
          </cell>
          <cell r="BF3022" t="str">
            <v/>
          </cell>
          <cell r="BG3022" t="str">
            <v/>
          </cell>
          <cell r="BH3022">
            <v>15</v>
          </cell>
          <cell r="BI3022" t="str">
            <v>0</v>
          </cell>
          <cell r="BJ3022">
            <v>0</v>
          </cell>
          <cell r="BK3022">
            <v>0</v>
          </cell>
          <cell r="BL3022"/>
          <cell r="BM3022"/>
          <cell r="BN3022"/>
          <cell r="BO3022"/>
          <cell r="BQ3022" t="str">
            <v>DPOT</v>
          </cell>
          <cell r="BS3022" t="str">
            <v/>
          </cell>
          <cell r="BT3022" t="str">
            <v/>
          </cell>
        </row>
        <row r="3023">
          <cell r="H3023">
            <v>1</v>
          </cell>
          <cell r="O3023">
            <v>206194</v>
          </cell>
          <cell r="P3023"/>
          <cell r="Q3023" t="str">
            <v>EST BANCO TAIPA</v>
          </cell>
          <cell r="R3023"/>
          <cell r="S3023"/>
          <cell r="T3023">
            <v>2.4</v>
          </cell>
          <cell r="U3023">
            <v>0.5</v>
          </cell>
          <cell r="V3023">
            <v>0.45</v>
          </cell>
          <cell r="W3023">
            <v>0</v>
          </cell>
          <cell r="X3023" t="str">
            <v>EST BANCO TAIPA - 2,4x0,5x0,45H</v>
          </cell>
          <cell r="Y3023">
            <v>0</v>
          </cell>
          <cell r="Z3023">
            <v>0</v>
          </cell>
          <cell r="AA3023">
            <v>0</v>
          </cell>
          <cell r="AB3023"/>
          <cell r="AC3023"/>
          <cell r="AD3023"/>
          <cell r="AE3023">
            <v>0</v>
          </cell>
          <cell r="AF3023">
            <v>0</v>
          </cell>
          <cell r="AG3023">
            <v>0</v>
          </cell>
          <cell r="AH3023">
            <v>0</v>
          </cell>
          <cell r="AI3023" t="str">
            <v xml:space="preserve">REF: </v>
          </cell>
          <cell r="AJ3023" t="str">
            <v>PRODUTO PRONTA ENTREGA</v>
          </cell>
          <cell r="AK3023"/>
          <cell r="AL3023" t="str">
            <v>ETIQUETA DE ESTOQUE</v>
          </cell>
          <cell r="AM3023"/>
          <cell r="AN3023" t="str">
            <v/>
          </cell>
          <cell r="AO3023" t="str">
            <v/>
          </cell>
          <cell r="AP3023" t="str">
            <v/>
          </cell>
          <cell r="AQ3023" t="str">
            <v/>
          </cell>
          <cell r="AR3023" t="str">
            <v>ETIQUETA DE ESTOQUE - xxH</v>
          </cell>
          <cell r="AS3023"/>
          <cell r="AT3023" t="str">
            <v>EST</v>
          </cell>
          <cell r="AU3023" t="str">
            <v>EST</v>
          </cell>
          <cell r="AV3023" t="str">
            <v/>
          </cell>
          <cell r="AW3023">
            <v>63750</v>
          </cell>
          <cell r="AX3023">
            <v>-63750</v>
          </cell>
          <cell r="AY3023"/>
          <cell r="AZ3023" t="str">
            <v/>
          </cell>
          <cell r="BA3023"/>
          <cell r="BB3023"/>
          <cell r="BC3023"/>
          <cell r="BD3023" t="str">
            <v/>
          </cell>
          <cell r="BE3023">
            <v>0</v>
          </cell>
          <cell r="BF3023" t="str">
            <v/>
          </cell>
          <cell r="BG3023" t="str">
            <v/>
          </cell>
          <cell r="BH3023">
            <v>15</v>
          </cell>
          <cell r="BI3023" t="str">
            <v>0</v>
          </cell>
          <cell r="BJ3023">
            <v>0</v>
          </cell>
          <cell r="BK3023">
            <v>0</v>
          </cell>
          <cell r="BL3023"/>
          <cell r="BM3023"/>
          <cell r="BN3023"/>
          <cell r="BO3023"/>
          <cell r="BQ3023" t="str">
            <v>DPOT</v>
          </cell>
          <cell r="BS3023" t="str">
            <v/>
          </cell>
          <cell r="BT3023" t="str">
            <v/>
          </cell>
        </row>
        <row r="3024">
          <cell r="H3024">
            <v>2</v>
          </cell>
          <cell r="O3024">
            <v>205139</v>
          </cell>
          <cell r="P3024"/>
          <cell r="Q3024" t="str">
            <v>EST CABIDEIRO ABAPORU (PADRAO) (FREIJO NATURAL)</v>
          </cell>
          <cell r="R3024"/>
          <cell r="S3024"/>
          <cell r="T3024">
            <v>0.65</v>
          </cell>
          <cell r="U3024">
            <v>0</v>
          </cell>
          <cell r="V3024">
            <v>1.6</v>
          </cell>
          <cell r="W3024">
            <v>0.65</v>
          </cell>
          <cell r="X3024" t="str">
            <v>EST CABIDEIRO ABAPORU (PADRAO) (FREIJO NATURAL) - Ø0,65x1,6H</v>
          </cell>
          <cell r="Y3024">
            <v>0</v>
          </cell>
          <cell r="Z3024">
            <v>0.5</v>
          </cell>
          <cell r="AA3024">
            <v>0</v>
          </cell>
          <cell r="AB3024"/>
          <cell r="AC3024"/>
          <cell r="AD3024"/>
          <cell r="AE3024">
            <v>0</v>
          </cell>
          <cell r="AF3024">
            <v>0</v>
          </cell>
          <cell r="AG3024">
            <v>0</v>
          </cell>
          <cell r="AH3024">
            <v>0</v>
          </cell>
          <cell r="AI3024" t="str">
            <v xml:space="preserve">REF: </v>
          </cell>
          <cell r="AJ3024"/>
          <cell r="AK3024"/>
          <cell r="AL3024" t="str">
            <v>ETIQUETA DE ESTOQUE</v>
          </cell>
          <cell r="AM3024"/>
          <cell r="AN3024" t="str">
            <v/>
          </cell>
          <cell r="AO3024" t="str">
            <v/>
          </cell>
          <cell r="AP3024" t="str">
            <v/>
          </cell>
          <cell r="AQ3024" t="str">
            <v/>
          </cell>
          <cell r="AR3024" t="str">
            <v>ETIQUETA DE ESTOQUE - xxH</v>
          </cell>
          <cell r="AS3024"/>
          <cell r="AT3024" t="str">
            <v>EST</v>
          </cell>
          <cell r="AU3024" t="str">
            <v>EST</v>
          </cell>
          <cell r="AV3024" t="str">
            <v/>
          </cell>
          <cell r="AW3024">
            <v>14459.22</v>
          </cell>
          <cell r="AX3024">
            <v>-14459.22</v>
          </cell>
          <cell r="AY3024"/>
          <cell r="AZ3024" t="str">
            <v/>
          </cell>
          <cell r="BA3024"/>
          <cell r="BB3024"/>
          <cell r="BC3024"/>
          <cell r="BD3024" t="str">
            <v/>
          </cell>
          <cell r="BE3024">
            <v>0</v>
          </cell>
          <cell r="BF3024" t="str">
            <v/>
          </cell>
          <cell r="BG3024" t="str">
            <v/>
          </cell>
          <cell r="BH3024">
            <v>13</v>
          </cell>
          <cell r="BI3024" t="str">
            <v>0</v>
          </cell>
          <cell r="BJ3024">
            <v>0</v>
          </cell>
          <cell r="BK3024">
            <v>0</v>
          </cell>
          <cell r="BL3024"/>
          <cell r="BM3024"/>
          <cell r="BN3024"/>
          <cell r="BO3024"/>
          <cell r="BQ3024" t="str">
            <v>DPOT</v>
          </cell>
          <cell r="BS3024" t="str">
            <v/>
          </cell>
          <cell r="BT3024" t="str">
            <v/>
          </cell>
        </row>
        <row r="3025">
          <cell r="H3025">
            <v>2</v>
          </cell>
          <cell r="O3025">
            <v>204970</v>
          </cell>
          <cell r="P3025"/>
          <cell r="Q3025" t="str">
            <v>EST MESA CENTRO PICK (CATUABA)  (CONCRETO NATURAL)</v>
          </cell>
          <cell r="R3025"/>
          <cell r="S3025"/>
          <cell r="T3025">
            <v>1.94</v>
          </cell>
          <cell r="U3025">
            <v>1.04</v>
          </cell>
          <cell r="V3025">
            <v>0.35</v>
          </cell>
          <cell r="W3025">
            <v>0</v>
          </cell>
          <cell r="X3025" t="str">
            <v>EST MESA CENTRO PICK (CATUABA)  (CONCRETO NATURAL) - 1,94x1,04x0,35H</v>
          </cell>
          <cell r="Y3025">
            <v>0</v>
          </cell>
          <cell r="Z3025">
            <v>0.5</v>
          </cell>
          <cell r="AA3025">
            <v>0</v>
          </cell>
          <cell r="AB3025"/>
          <cell r="AC3025"/>
          <cell r="AD3025"/>
          <cell r="AE3025">
            <v>0</v>
          </cell>
          <cell r="AF3025">
            <v>0</v>
          </cell>
          <cell r="AG3025">
            <v>0</v>
          </cell>
          <cell r="AH3025">
            <v>0</v>
          </cell>
          <cell r="AI3025" t="str">
            <v xml:space="preserve">REF: </v>
          </cell>
          <cell r="AJ3025"/>
          <cell r="AK3025"/>
          <cell r="AL3025" t="str">
            <v>ETIQUETA DE ESTOQUE</v>
          </cell>
          <cell r="AM3025"/>
          <cell r="AN3025" t="str">
            <v/>
          </cell>
          <cell r="AO3025" t="str">
            <v/>
          </cell>
          <cell r="AP3025" t="str">
            <v/>
          </cell>
          <cell r="AQ3025" t="str">
            <v/>
          </cell>
          <cell r="AR3025" t="str">
            <v>ETIQUETA DE ESTOQUE - xxH</v>
          </cell>
          <cell r="AS3025"/>
          <cell r="AT3025" t="str">
            <v>EST</v>
          </cell>
          <cell r="AU3025" t="str">
            <v>EST</v>
          </cell>
          <cell r="AV3025" t="str">
            <v/>
          </cell>
          <cell r="AW3025">
            <v>77193.600000000006</v>
          </cell>
          <cell r="AX3025">
            <v>-77193.600000000006</v>
          </cell>
          <cell r="AY3025"/>
          <cell r="AZ3025" t="str">
            <v/>
          </cell>
          <cell r="BA3025"/>
          <cell r="BB3025"/>
          <cell r="BC3025"/>
          <cell r="BD3025" t="str">
            <v/>
          </cell>
          <cell r="BE3025">
            <v>0</v>
          </cell>
          <cell r="BF3025" t="str">
            <v/>
          </cell>
          <cell r="BG3025" t="str">
            <v/>
          </cell>
          <cell r="BH3025">
            <v>203</v>
          </cell>
          <cell r="BI3025" t="str">
            <v>0</v>
          </cell>
          <cell r="BJ3025">
            <v>0</v>
          </cell>
          <cell r="BK3025">
            <v>0</v>
          </cell>
          <cell r="BL3025"/>
          <cell r="BM3025"/>
          <cell r="BN3025"/>
          <cell r="BO3025"/>
          <cell r="BQ3025" t="str">
            <v>DPOT</v>
          </cell>
          <cell r="BS3025" t="str">
            <v/>
          </cell>
          <cell r="BT3025" t="str">
            <v/>
          </cell>
        </row>
        <row r="3026">
          <cell r="H3026">
            <v>1</v>
          </cell>
          <cell r="O3026">
            <v>204884</v>
          </cell>
          <cell r="P3026"/>
          <cell r="Q3026" t="str">
            <v>EST POLTRONA SAND (MAD A TAUARI ENV) TC BOUCLE NATURAL</v>
          </cell>
          <cell r="R3026"/>
          <cell r="S3026"/>
          <cell r="T3026">
            <v>0.8</v>
          </cell>
          <cell r="U3026">
            <v>0.86</v>
          </cell>
          <cell r="V3026">
            <v>0.76</v>
          </cell>
          <cell r="W3026">
            <v>0</v>
          </cell>
          <cell r="X3026" t="str">
            <v>EST POLTRONA SAND (MAD A TAUARI ENV) TC BOUCLE NATURAL - 0,8x0,86x0,76H</v>
          </cell>
          <cell r="Y3026">
            <v>0</v>
          </cell>
          <cell r="Z3026">
            <v>0</v>
          </cell>
          <cell r="AA3026">
            <v>0</v>
          </cell>
          <cell r="AB3026"/>
          <cell r="AC3026"/>
          <cell r="AD3026"/>
          <cell r="AE3026">
            <v>0</v>
          </cell>
          <cell r="AF3026">
            <v>0</v>
          </cell>
          <cell r="AG3026">
            <v>0</v>
          </cell>
          <cell r="AH3026">
            <v>0</v>
          </cell>
          <cell r="AI3026" t="str">
            <v xml:space="preserve">REF: </v>
          </cell>
          <cell r="AJ3026" t="str">
            <v>PRODUTO PRONTA ENTREGA</v>
          </cell>
          <cell r="AK3026"/>
          <cell r="AL3026" t="str">
            <v>ETIQUETA DE ESTOQUE</v>
          </cell>
          <cell r="AM3026"/>
          <cell r="AN3026" t="str">
            <v/>
          </cell>
          <cell r="AO3026" t="str">
            <v/>
          </cell>
          <cell r="AP3026" t="str">
            <v/>
          </cell>
          <cell r="AQ3026" t="str">
            <v/>
          </cell>
          <cell r="AR3026" t="str">
            <v>ETIQUETA DE ESTOQUE - xxH</v>
          </cell>
          <cell r="AS3026"/>
          <cell r="AT3026" t="str">
            <v>EST</v>
          </cell>
          <cell r="AU3026" t="str">
            <v>EST</v>
          </cell>
          <cell r="AV3026" t="str">
            <v/>
          </cell>
          <cell r="AW3026">
            <v>26139.08</v>
          </cell>
          <cell r="AX3026">
            <v>-26139.08</v>
          </cell>
          <cell r="AY3026"/>
          <cell r="AZ3026" t="str">
            <v/>
          </cell>
          <cell r="BA3026"/>
          <cell r="BB3026"/>
          <cell r="BC3026"/>
          <cell r="BD3026" t="str">
            <v/>
          </cell>
          <cell r="BE3026">
            <v>0</v>
          </cell>
          <cell r="BF3026" t="str">
            <v/>
          </cell>
          <cell r="BG3026" t="str">
            <v/>
          </cell>
          <cell r="BH3026">
            <v>13</v>
          </cell>
          <cell r="BI3026" t="str">
            <v>0</v>
          </cell>
          <cell r="BJ3026">
            <v>0</v>
          </cell>
          <cell r="BK3026">
            <v>0</v>
          </cell>
          <cell r="BL3026"/>
          <cell r="BM3026"/>
          <cell r="BN3026"/>
          <cell r="BO3026"/>
          <cell r="BQ3026" t="str">
            <v>DPOT</v>
          </cell>
          <cell r="BS3026" t="str">
            <v/>
          </cell>
          <cell r="BT3026" t="str">
            <v/>
          </cell>
        </row>
        <row r="3027">
          <cell r="H3027">
            <v>1</v>
          </cell>
          <cell r="O3027">
            <v>204784</v>
          </cell>
          <cell r="P3027"/>
          <cell r="Q3027" t="str">
            <v>EST POLTRONA SAND (MAD A TAUARI ENV) TC LONA LISTRA CRU/AZUL</v>
          </cell>
          <cell r="R3027"/>
          <cell r="S3027"/>
          <cell r="T3027">
            <v>0.8</v>
          </cell>
          <cell r="U3027">
            <v>0.86</v>
          </cell>
          <cell r="V3027">
            <v>0.76</v>
          </cell>
          <cell r="W3027">
            <v>0</v>
          </cell>
          <cell r="X3027" t="str">
            <v>EST POLTRONA SAND (MAD A TAUARI ENV) TC LONA LISTRA CRU/AZUL - 0,8x0,86x0,76H</v>
          </cell>
          <cell r="Y3027">
            <v>0</v>
          </cell>
          <cell r="Z3027">
            <v>0.5</v>
          </cell>
          <cell r="AA3027">
            <v>0</v>
          </cell>
          <cell r="AB3027"/>
          <cell r="AC3027"/>
          <cell r="AD3027"/>
          <cell r="AE3027">
            <v>0</v>
          </cell>
          <cell r="AF3027">
            <v>0</v>
          </cell>
          <cell r="AG3027">
            <v>0</v>
          </cell>
          <cell r="AH3027">
            <v>0</v>
          </cell>
          <cell r="AI3027" t="str">
            <v xml:space="preserve">REF: </v>
          </cell>
          <cell r="AJ3027"/>
          <cell r="AK3027"/>
          <cell r="AL3027" t="str">
            <v>ETIQUETA DE ESTOQUE</v>
          </cell>
          <cell r="AM3027"/>
          <cell r="AN3027" t="str">
            <v/>
          </cell>
          <cell r="AO3027" t="str">
            <v/>
          </cell>
          <cell r="AP3027" t="str">
            <v/>
          </cell>
          <cell r="AQ3027" t="str">
            <v/>
          </cell>
          <cell r="AR3027" t="str">
            <v>ETIQUETA DE ESTOQUE - xxH</v>
          </cell>
          <cell r="AS3027"/>
          <cell r="AT3027" t="str">
            <v>EST</v>
          </cell>
          <cell r="AU3027" t="str">
            <v>EST</v>
          </cell>
          <cell r="AV3027" t="str">
            <v/>
          </cell>
          <cell r="AW3027">
            <v>29794.240000000002</v>
          </cell>
          <cell r="AX3027">
            <v>-29794.240000000002</v>
          </cell>
          <cell r="AY3027"/>
          <cell r="AZ3027" t="str">
            <v/>
          </cell>
          <cell r="BA3027"/>
          <cell r="BB3027"/>
          <cell r="BC3027"/>
          <cell r="BD3027" t="str">
            <v/>
          </cell>
          <cell r="BE3027">
            <v>0</v>
          </cell>
          <cell r="BF3027" t="str">
            <v/>
          </cell>
          <cell r="BG3027" t="str">
            <v/>
          </cell>
          <cell r="BH3027">
            <v>13</v>
          </cell>
          <cell r="BI3027" t="str">
            <v>0</v>
          </cell>
          <cell r="BJ3027">
            <v>0</v>
          </cell>
          <cell r="BK3027">
            <v>0</v>
          </cell>
          <cell r="BL3027"/>
          <cell r="BM3027"/>
          <cell r="BN3027"/>
          <cell r="BO3027"/>
          <cell r="BQ3027" t="str">
            <v>DPOT</v>
          </cell>
          <cell r="BS3027" t="str">
            <v/>
          </cell>
          <cell r="BT3027" t="str">
            <v/>
          </cell>
        </row>
        <row r="3028">
          <cell r="H3028">
            <v>3</v>
          </cell>
          <cell r="O3028">
            <v>204387</v>
          </cell>
          <cell r="P3028"/>
          <cell r="Q3028" t="str">
            <v>EST MESA LATERAL CAE (FREIJO NATURAL)</v>
          </cell>
          <cell r="R3028"/>
          <cell r="S3028"/>
          <cell r="T3028">
            <v>0.8</v>
          </cell>
          <cell r="U3028">
            <v>0.54</v>
          </cell>
          <cell r="V3028">
            <v>0.52</v>
          </cell>
          <cell r="W3028">
            <v>0</v>
          </cell>
          <cell r="X3028" t="str">
            <v>EST MESA LATERAL CAE (FREIJO NATURAL) - 0,8x0,54x0,52H</v>
          </cell>
          <cell r="Y3028">
            <v>0</v>
          </cell>
          <cell r="Z3028">
            <v>0</v>
          </cell>
          <cell r="AA3028">
            <v>0</v>
          </cell>
          <cell r="AB3028"/>
          <cell r="AC3028"/>
          <cell r="AD3028"/>
          <cell r="AE3028">
            <v>0</v>
          </cell>
          <cell r="AF3028">
            <v>0</v>
          </cell>
          <cell r="AG3028">
            <v>0</v>
          </cell>
          <cell r="AH3028">
            <v>0</v>
          </cell>
          <cell r="AI3028" t="str">
            <v xml:space="preserve">REF: </v>
          </cell>
          <cell r="AJ3028" t="str">
            <v>PRODUTO PRONTA ENTREGA</v>
          </cell>
          <cell r="AK3028"/>
          <cell r="AL3028" t="str">
            <v>ETIQUETA DE ESTOQUE</v>
          </cell>
          <cell r="AM3028"/>
          <cell r="AN3028" t="str">
            <v/>
          </cell>
          <cell r="AO3028" t="str">
            <v/>
          </cell>
          <cell r="AP3028" t="str">
            <v/>
          </cell>
          <cell r="AQ3028" t="str">
            <v/>
          </cell>
          <cell r="AR3028" t="str">
            <v>ETIQUETA DE ESTOQUE - xxH</v>
          </cell>
          <cell r="AS3028"/>
          <cell r="AT3028" t="str">
            <v>EST</v>
          </cell>
          <cell r="AU3028" t="str">
            <v>EST</v>
          </cell>
          <cell r="AV3028" t="str">
            <v/>
          </cell>
          <cell r="AW3028">
            <v>12914.56</v>
          </cell>
          <cell r="AX3028">
            <v>-12914.56</v>
          </cell>
          <cell r="AY3028"/>
          <cell r="AZ3028" t="str">
            <v/>
          </cell>
          <cell r="BA3028"/>
          <cell r="BB3028"/>
          <cell r="BC3028"/>
          <cell r="BD3028" t="str">
            <v/>
          </cell>
          <cell r="BE3028">
            <v>0</v>
          </cell>
          <cell r="BF3028" t="str">
            <v/>
          </cell>
          <cell r="BG3028" t="str">
            <v/>
          </cell>
          <cell r="BH3028">
            <v>13</v>
          </cell>
          <cell r="BI3028" t="str">
            <v>0</v>
          </cell>
          <cell r="BJ3028">
            <v>0</v>
          </cell>
          <cell r="BK3028">
            <v>0</v>
          </cell>
          <cell r="BL3028"/>
          <cell r="BM3028"/>
          <cell r="BN3028"/>
          <cell r="BO3028"/>
          <cell r="BQ3028" t="str">
            <v>DPOT</v>
          </cell>
          <cell r="BS3028" t="str">
            <v/>
          </cell>
          <cell r="BT3028" t="str">
            <v/>
          </cell>
        </row>
        <row r="3029">
          <cell r="H3029">
            <v>3</v>
          </cell>
          <cell r="O3029">
            <v>204387</v>
          </cell>
          <cell r="P3029"/>
          <cell r="Q3029" t="str">
            <v>EST MESA LATERAL CAE (FREIJO NATURAL)</v>
          </cell>
          <cell r="R3029"/>
          <cell r="S3029"/>
          <cell r="T3029">
            <v>0.8</v>
          </cell>
          <cell r="U3029">
            <v>0.54</v>
          </cell>
          <cell r="V3029">
            <v>0.52</v>
          </cell>
          <cell r="W3029">
            <v>0</v>
          </cell>
          <cell r="X3029" t="str">
            <v>EST MESA LATERAL CAE (FREIJO NATURAL) - 0,8x0,54x0,52H</v>
          </cell>
          <cell r="Y3029">
            <v>0</v>
          </cell>
          <cell r="Z3029">
            <v>0.35</v>
          </cell>
          <cell r="AA3029">
            <v>0</v>
          </cell>
          <cell r="AB3029"/>
          <cell r="AC3029"/>
          <cell r="AD3029"/>
          <cell r="AE3029">
            <v>0</v>
          </cell>
          <cell r="AF3029">
            <v>0</v>
          </cell>
          <cell r="AG3029">
            <v>0</v>
          </cell>
          <cell r="AH3029">
            <v>0</v>
          </cell>
          <cell r="AI3029" t="str">
            <v xml:space="preserve">REF: </v>
          </cell>
          <cell r="AJ3029"/>
          <cell r="AK3029"/>
          <cell r="AL3029" t="str">
            <v>ETIQUETA DE ESTOQUE</v>
          </cell>
          <cell r="AM3029"/>
          <cell r="AN3029" t="str">
            <v/>
          </cell>
          <cell r="AO3029" t="str">
            <v/>
          </cell>
          <cell r="AP3029" t="str">
            <v/>
          </cell>
          <cell r="AQ3029" t="str">
            <v/>
          </cell>
          <cell r="AR3029" t="str">
            <v>ETIQUETA DE ESTOQUE - xxH</v>
          </cell>
          <cell r="AS3029"/>
          <cell r="AT3029" t="str">
            <v>EST</v>
          </cell>
          <cell r="AU3029" t="str">
            <v>EST</v>
          </cell>
          <cell r="AV3029" t="str">
            <v/>
          </cell>
          <cell r="AW3029">
            <v>12914.56</v>
          </cell>
          <cell r="AX3029">
            <v>-12914.56</v>
          </cell>
          <cell r="AY3029"/>
          <cell r="AZ3029" t="str">
            <v/>
          </cell>
          <cell r="BA3029"/>
          <cell r="BB3029"/>
          <cell r="BC3029"/>
          <cell r="BD3029" t="str">
            <v/>
          </cell>
          <cell r="BE3029">
            <v>0</v>
          </cell>
          <cell r="BF3029" t="str">
            <v/>
          </cell>
          <cell r="BG3029" t="str">
            <v/>
          </cell>
          <cell r="BH3029">
            <v>13</v>
          </cell>
          <cell r="BI3029" t="str">
            <v>0</v>
          </cell>
          <cell r="BJ3029">
            <v>0</v>
          </cell>
          <cell r="BK3029">
            <v>0</v>
          </cell>
          <cell r="BL3029"/>
          <cell r="BM3029"/>
          <cell r="BN3029"/>
          <cell r="BO3029"/>
          <cell r="BQ3029" t="str">
            <v>DPOT</v>
          </cell>
          <cell r="BS3029" t="str">
            <v/>
          </cell>
          <cell r="BT3029" t="str">
            <v/>
          </cell>
        </row>
        <row r="3030">
          <cell r="H3030">
            <v>2</v>
          </cell>
          <cell r="O3030">
            <v>204380</v>
          </cell>
          <cell r="P3030"/>
          <cell r="Q3030" t="str">
            <v>EST POLTRONA BENJAMIN S/SELO (FREIJO NATURAL) CAMURCA TABACO</v>
          </cell>
          <cell r="R3030"/>
          <cell r="S3030"/>
          <cell r="T3030">
            <v>0.92</v>
          </cell>
          <cell r="U3030">
            <v>0.9</v>
          </cell>
          <cell r="V3030">
            <v>0.92</v>
          </cell>
          <cell r="W3030">
            <v>0</v>
          </cell>
          <cell r="X3030" t="str">
            <v>EST POLTRONA BENJAMIN S/SELO (FREIJO NATURAL) CAMURCA TABACO - 0,92x0,9x0,92H</v>
          </cell>
          <cell r="Y3030">
            <v>0</v>
          </cell>
          <cell r="Z3030">
            <v>0</v>
          </cell>
          <cell r="AA3030">
            <v>0</v>
          </cell>
          <cell r="AB3030"/>
          <cell r="AC3030"/>
          <cell r="AD3030"/>
          <cell r="AE3030">
            <v>0</v>
          </cell>
          <cell r="AF3030">
            <v>0</v>
          </cell>
          <cell r="AG3030">
            <v>0</v>
          </cell>
          <cell r="AH3030">
            <v>0</v>
          </cell>
          <cell r="AI3030" t="str">
            <v xml:space="preserve">REF: </v>
          </cell>
          <cell r="AJ3030" t="str">
            <v>PRODUTO PRONTA ENTREGA</v>
          </cell>
          <cell r="AK3030"/>
          <cell r="AL3030" t="str">
            <v>ETIQUETA DE ESTOQUE</v>
          </cell>
          <cell r="AM3030"/>
          <cell r="AN3030" t="str">
            <v/>
          </cell>
          <cell r="AO3030" t="str">
            <v/>
          </cell>
          <cell r="AP3030" t="str">
            <v/>
          </cell>
          <cell r="AQ3030" t="str">
            <v/>
          </cell>
          <cell r="AR3030" t="str">
            <v>ETIQUETA DE ESTOQUE - xxH</v>
          </cell>
          <cell r="AS3030"/>
          <cell r="AT3030" t="str">
            <v>EST</v>
          </cell>
          <cell r="AU3030" t="str">
            <v>EST</v>
          </cell>
          <cell r="AV3030" t="str">
            <v/>
          </cell>
          <cell r="AW3030">
            <v>88038.88</v>
          </cell>
          <cell r="AX3030">
            <v>-88038.88</v>
          </cell>
          <cell r="AY3030"/>
          <cell r="AZ3030" t="str">
            <v/>
          </cell>
          <cell r="BA3030"/>
          <cell r="BB3030"/>
          <cell r="BC3030"/>
          <cell r="BD3030" t="str">
            <v/>
          </cell>
          <cell r="BE3030">
            <v>0</v>
          </cell>
          <cell r="BF3030" t="str">
            <v/>
          </cell>
          <cell r="BG3030" t="str">
            <v/>
          </cell>
          <cell r="BH3030">
            <v>13</v>
          </cell>
          <cell r="BI3030" t="str">
            <v>0</v>
          </cell>
          <cell r="BJ3030">
            <v>0</v>
          </cell>
          <cell r="BK3030">
            <v>0</v>
          </cell>
          <cell r="BL3030"/>
          <cell r="BM3030"/>
          <cell r="BN3030"/>
          <cell r="BO3030"/>
          <cell r="BQ3030" t="str">
            <v>DPOT</v>
          </cell>
          <cell r="BS3030" t="str">
            <v/>
          </cell>
          <cell r="BT3030" t="str">
            <v/>
          </cell>
        </row>
        <row r="3031">
          <cell r="H3031">
            <v>0</v>
          </cell>
          <cell r="O3031">
            <v>204059</v>
          </cell>
          <cell r="P3031"/>
          <cell r="Q3031" t="str">
            <v>EST MESA LATERAL CONINHA (CONCRETO) (TPO METAL AMARELO OURO)</v>
          </cell>
          <cell r="R3031"/>
          <cell r="S3031"/>
          <cell r="T3031">
            <v>0.35</v>
          </cell>
          <cell r="U3031">
            <v>0</v>
          </cell>
          <cell r="V3031">
            <v>0.48</v>
          </cell>
          <cell r="W3031">
            <v>0.35</v>
          </cell>
          <cell r="X3031" t="str">
            <v>EST MESA LATERAL CONINHA (CONCRETO) (TPO METAL AMARELO OURO) - Ø0,35x0,48H</v>
          </cell>
          <cell r="Y3031">
            <v>0</v>
          </cell>
          <cell r="Z3031">
            <v>0.5</v>
          </cell>
          <cell r="AA3031">
            <v>0</v>
          </cell>
          <cell r="AB3031"/>
          <cell r="AC3031"/>
          <cell r="AD3031"/>
          <cell r="AE3031">
            <v>0</v>
          </cell>
          <cell r="AF3031">
            <v>0</v>
          </cell>
          <cell r="AG3031">
            <v>0</v>
          </cell>
          <cell r="AH3031">
            <v>0</v>
          </cell>
          <cell r="AI3031" t="str">
            <v xml:space="preserve">REF: </v>
          </cell>
          <cell r="AJ3031"/>
          <cell r="AK3031"/>
          <cell r="AL3031" t="str">
            <v>ETIQUETA DE ESTOQUE</v>
          </cell>
          <cell r="AM3031"/>
          <cell r="AN3031" t="str">
            <v/>
          </cell>
          <cell r="AO3031" t="str">
            <v/>
          </cell>
          <cell r="AP3031" t="str">
            <v/>
          </cell>
          <cell r="AQ3031" t="str">
            <v/>
          </cell>
          <cell r="AR3031" t="str">
            <v>ETIQUETA DE ESTOQUE - xxH</v>
          </cell>
          <cell r="AS3031"/>
          <cell r="AT3031" t="str">
            <v>EST</v>
          </cell>
          <cell r="AU3031" t="str">
            <v>EST</v>
          </cell>
          <cell r="AV3031" t="str">
            <v/>
          </cell>
          <cell r="AW3031">
            <v>10062.94</v>
          </cell>
          <cell r="AX3031">
            <v>-10062.94</v>
          </cell>
          <cell r="AY3031"/>
          <cell r="AZ3031" t="str">
            <v/>
          </cell>
          <cell r="BA3031"/>
          <cell r="BB3031"/>
          <cell r="BC3031"/>
          <cell r="BD3031" t="str">
            <v/>
          </cell>
          <cell r="BE3031">
            <v>0</v>
          </cell>
          <cell r="BF3031" t="str">
            <v/>
          </cell>
          <cell r="BG3031" t="str">
            <v/>
          </cell>
          <cell r="BH3031">
            <v>13</v>
          </cell>
          <cell r="BI3031" t="str">
            <v>0</v>
          </cell>
          <cell r="BJ3031">
            <v>0</v>
          </cell>
          <cell r="BK3031">
            <v>0</v>
          </cell>
          <cell r="BL3031"/>
          <cell r="BM3031"/>
          <cell r="BN3031"/>
          <cell r="BO3031"/>
          <cell r="BQ3031" t="str">
            <v>DPOT</v>
          </cell>
          <cell r="BS3031" t="str">
            <v/>
          </cell>
          <cell r="BT3031" t="str">
            <v/>
          </cell>
        </row>
        <row r="3032">
          <cell r="H3032">
            <v>8</v>
          </cell>
          <cell r="O3032">
            <v>203636</v>
          </cell>
          <cell r="P3032"/>
          <cell r="Q3032" t="str">
            <v>EST MANCEBO STAND BY (BASE CONCRETO GRAFITE) (FREIJO)</v>
          </cell>
          <cell r="R3032"/>
          <cell r="S3032"/>
          <cell r="T3032">
            <v>0.2</v>
          </cell>
          <cell r="U3032">
            <v>0.33</v>
          </cell>
          <cell r="V3032">
            <v>1.75</v>
          </cell>
          <cell r="W3032">
            <v>0</v>
          </cell>
          <cell r="X3032" t="str">
            <v>EST MANCEBO STAND BY (BASE CONCRETO GRAFITE) (FREIJO) - 0,2x0,33x1,75H</v>
          </cell>
          <cell r="Y3032">
            <v>0</v>
          </cell>
          <cell r="Z3032">
            <v>0</v>
          </cell>
          <cell r="AA3032">
            <v>0</v>
          </cell>
          <cell r="AB3032"/>
          <cell r="AC3032"/>
          <cell r="AD3032"/>
          <cell r="AE3032">
            <v>0</v>
          </cell>
          <cell r="AF3032">
            <v>0</v>
          </cell>
          <cell r="AG3032">
            <v>0</v>
          </cell>
          <cell r="AH3032">
            <v>0</v>
          </cell>
          <cell r="AI3032" t="str">
            <v xml:space="preserve">REF: </v>
          </cell>
          <cell r="AJ3032" t="str">
            <v>PRODUTO PRONTA ENTREGA</v>
          </cell>
          <cell r="AK3032"/>
          <cell r="AL3032" t="str">
            <v>ETIQUETA DE ESTOQUE</v>
          </cell>
          <cell r="AM3032"/>
          <cell r="AN3032" t="str">
            <v/>
          </cell>
          <cell r="AO3032" t="str">
            <v/>
          </cell>
          <cell r="AP3032" t="str">
            <v/>
          </cell>
          <cell r="AQ3032" t="str">
            <v/>
          </cell>
          <cell r="AR3032" t="str">
            <v>ETIQUETA DE ESTOQUE - xxH</v>
          </cell>
          <cell r="AS3032"/>
          <cell r="AT3032" t="str">
            <v>EST</v>
          </cell>
          <cell r="AU3032" t="str">
            <v>EST</v>
          </cell>
          <cell r="AV3032" t="str">
            <v/>
          </cell>
          <cell r="AW3032">
            <v>26071.78</v>
          </cell>
          <cell r="AX3032">
            <v>-26071.78</v>
          </cell>
          <cell r="AY3032"/>
          <cell r="AZ3032" t="str">
            <v/>
          </cell>
          <cell r="BA3032"/>
          <cell r="BB3032"/>
          <cell r="BC3032"/>
          <cell r="BD3032" t="str">
            <v/>
          </cell>
          <cell r="BE3032">
            <v>0</v>
          </cell>
          <cell r="BF3032" t="str">
            <v/>
          </cell>
          <cell r="BG3032" t="str">
            <v/>
          </cell>
          <cell r="BH3032">
            <v>203</v>
          </cell>
          <cell r="BI3032" t="str">
            <v>0</v>
          </cell>
          <cell r="BJ3032">
            <v>0</v>
          </cell>
          <cell r="BK3032">
            <v>0</v>
          </cell>
          <cell r="BL3032"/>
          <cell r="BM3032"/>
          <cell r="BN3032"/>
          <cell r="BO3032"/>
          <cell r="BQ3032" t="str">
            <v>DPOT</v>
          </cell>
          <cell r="BS3032" t="str">
            <v/>
          </cell>
          <cell r="BT3032" t="str">
            <v/>
          </cell>
        </row>
        <row r="3033">
          <cell r="H3033">
            <v>6</v>
          </cell>
          <cell r="O3033">
            <v>203635</v>
          </cell>
          <cell r="P3033"/>
          <cell r="Q3033" t="str">
            <v>EST MANCEBO STAND BY (BASE CONCRETO GRAFITE) (IPE)</v>
          </cell>
          <cell r="R3033"/>
          <cell r="S3033"/>
          <cell r="T3033">
            <v>0.2</v>
          </cell>
          <cell r="U3033">
            <v>0.33</v>
          </cell>
          <cell r="V3033">
            <v>1.75</v>
          </cell>
          <cell r="W3033">
            <v>0</v>
          </cell>
          <cell r="X3033" t="str">
            <v>EST MANCEBO STAND BY (BASE CONCRETO GRAFITE) (IPE) - 0,2x0,33x1,75H</v>
          </cell>
          <cell r="Y3033">
            <v>0</v>
          </cell>
          <cell r="Z3033">
            <v>0</v>
          </cell>
          <cell r="AA3033">
            <v>0</v>
          </cell>
          <cell r="AB3033"/>
          <cell r="AC3033"/>
          <cell r="AD3033"/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 t="str">
            <v xml:space="preserve">REF: </v>
          </cell>
          <cell r="AJ3033" t="str">
            <v>PRODUTO PRONTA ENTREGA</v>
          </cell>
          <cell r="AK3033"/>
          <cell r="AL3033" t="str">
            <v>ETIQUETA DE ESTOQUE</v>
          </cell>
          <cell r="AM3033"/>
          <cell r="AN3033" t="str">
            <v/>
          </cell>
          <cell r="AO3033" t="str">
            <v/>
          </cell>
          <cell r="AP3033" t="str">
            <v/>
          </cell>
          <cell r="AQ3033" t="str">
            <v/>
          </cell>
          <cell r="AR3033" t="str">
            <v>ETIQUETA DE ESTOQUE - xxH</v>
          </cell>
          <cell r="AS3033"/>
          <cell r="AT3033" t="str">
            <v>EST</v>
          </cell>
          <cell r="AU3033" t="str">
            <v>EST</v>
          </cell>
          <cell r="AV3033" t="str">
            <v/>
          </cell>
          <cell r="AW3033">
            <v>28796.26</v>
          </cell>
          <cell r="AX3033">
            <v>-28796.26</v>
          </cell>
          <cell r="AY3033"/>
          <cell r="AZ3033" t="str">
            <v/>
          </cell>
          <cell r="BA3033"/>
          <cell r="BB3033"/>
          <cell r="BC3033"/>
          <cell r="BD3033" t="str">
            <v/>
          </cell>
          <cell r="BE3033">
            <v>0</v>
          </cell>
          <cell r="BF3033" t="str">
            <v/>
          </cell>
          <cell r="BG3033" t="str">
            <v/>
          </cell>
          <cell r="BH3033">
            <v>203</v>
          </cell>
          <cell r="BI3033" t="str">
            <v>0</v>
          </cell>
          <cell r="BJ3033">
            <v>0</v>
          </cell>
          <cell r="BK3033">
            <v>0</v>
          </cell>
          <cell r="BL3033"/>
          <cell r="BM3033"/>
          <cell r="BN3033"/>
          <cell r="BO3033"/>
          <cell r="BQ3033" t="str">
            <v>DPOT</v>
          </cell>
          <cell r="BS3033" t="str">
            <v/>
          </cell>
          <cell r="BT3033" t="str">
            <v/>
          </cell>
        </row>
        <row r="3034">
          <cell r="H3034">
            <v>6</v>
          </cell>
          <cell r="O3034">
            <v>203634</v>
          </cell>
          <cell r="P3034"/>
          <cell r="Q3034" t="str">
            <v>EST MANCEBO STAND BY (BASE CONCRET GRAFITE) (PINHO RIGA)</v>
          </cell>
          <cell r="R3034"/>
          <cell r="S3034"/>
          <cell r="T3034">
            <v>0.2</v>
          </cell>
          <cell r="U3034">
            <v>0.33</v>
          </cell>
          <cell r="V3034">
            <v>1.75</v>
          </cell>
          <cell r="W3034">
            <v>0</v>
          </cell>
          <cell r="X3034" t="str">
            <v>EST MANCEBO STAND BY (BASE CONCRET GRAFITE) (PINHO RIGA) - 0,2x0,33x1,75H</v>
          </cell>
          <cell r="Y3034">
            <v>0</v>
          </cell>
          <cell r="Z3034">
            <v>0</v>
          </cell>
          <cell r="AA3034">
            <v>0</v>
          </cell>
          <cell r="AB3034"/>
          <cell r="AC3034"/>
          <cell r="AD3034"/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 t="str">
            <v xml:space="preserve">REF: </v>
          </cell>
          <cell r="AJ3034" t="str">
            <v>PRODUTO PRONTA ENTREGA</v>
          </cell>
          <cell r="AK3034"/>
          <cell r="AL3034" t="str">
            <v>ETIQUETA DE ESTOQUE</v>
          </cell>
          <cell r="AM3034"/>
          <cell r="AN3034" t="str">
            <v/>
          </cell>
          <cell r="AO3034" t="str">
            <v/>
          </cell>
          <cell r="AP3034" t="str">
            <v/>
          </cell>
          <cell r="AQ3034" t="str">
            <v/>
          </cell>
          <cell r="AR3034" t="str">
            <v>ETIQUETA DE ESTOQUE - xxH</v>
          </cell>
          <cell r="AS3034"/>
          <cell r="AT3034" t="str">
            <v>EST</v>
          </cell>
          <cell r="AU3034" t="str">
            <v>EST</v>
          </cell>
          <cell r="AV3034" t="str">
            <v/>
          </cell>
          <cell r="AW3034">
            <v>30234.18</v>
          </cell>
          <cell r="AX3034">
            <v>-30234.18</v>
          </cell>
          <cell r="AY3034"/>
          <cell r="AZ3034" t="str">
            <v/>
          </cell>
          <cell r="BA3034"/>
          <cell r="BB3034"/>
          <cell r="BC3034"/>
          <cell r="BD3034" t="str">
            <v/>
          </cell>
          <cell r="BE3034">
            <v>0</v>
          </cell>
          <cell r="BF3034" t="str">
            <v/>
          </cell>
          <cell r="BG3034" t="str">
            <v/>
          </cell>
          <cell r="BH3034">
            <v>203</v>
          </cell>
          <cell r="BI3034" t="str">
            <v>0</v>
          </cell>
          <cell r="BJ3034">
            <v>0</v>
          </cell>
          <cell r="BK3034">
            <v>0</v>
          </cell>
          <cell r="BL3034"/>
          <cell r="BM3034"/>
          <cell r="BN3034"/>
          <cell r="BO3034"/>
          <cell r="BQ3034" t="str">
            <v>DPOT</v>
          </cell>
          <cell r="BS3034" t="str">
            <v/>
          </cell>
          <cell r="BT3034" t="str">
            <v/>
          </cell>
        </row>
        <row r="3035">
          <cell r="H3035">
            <v>1</v>
          </cell>
          <cell r="O3035">
            <v>203385</v>
          </cell>
          <cell r="P3035"/>
          <cell r="Q3035" t="str">
            <v>EST MESA LATERAL LEVE (INOX ACET) PORCELANATO STEEL CORTEN</v>
          </cell>
          <cell r="R3035"/>
          <cell r="S3035"/>
          <cell r="T3035">
            <v>0.6</v>
          </cell>
          <cell r="U3035">
            <v>0.6</v>
          </cell>
          <cell r="V3035">
            <v>0.6</v>
          </cell>
          <cell r="W3035">
            <v>0</v>
          </cell>
          <cell r="X3035" t="str">
            <v>EST MESA LATERAL LEVE (INOX ACET) PORCELANATO STEEL CORTEN - 0,6x0,6x0,6H</v>
          </cell>
          <cell r="Y3035">
            <v>0</v>
          </cell>
          <cell r="Z3035">
            <v>0</v>
          </cell>
          <cell r="AA3035">
            <v>0</v>
          </cell>
          <cell r="AB3035"/>
          <cell r="AC3035"/>
          <cell r="AD3035"/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 t="str">
            <v xml:space="preserve">REF: </v>
          </cell>
          <cell r="AJ3035" t="str">
            <v>PRODUTO PRONTA ENTREGA</v>
          </cell>
          <cell r="AK3035"/>
          <cell r="AL3035" t="str">
            <v>ETIQUETA DE ESTOQUE</v>
          </cell>
          <cell r="AM3035"/>
          <cell r="AN3035" t="str">
            <v/>
          </cell>
          <cell r="AO3035" t="str">
            <v/>
          </cell>
          <cell r="AP3035" t="str">
            <v/>
          </cell>
          <cell r="AQ3035" t="str">
            <v/>
          </cell>
          <cell r="AR3035" t="str">
            <v>ETIQUETA DE ESTOQUE - xxH</v>
          </cell>
          <cell r="AS3035"/>
          <cell r="AT3035" t="str">
            <v>EST</v>
          </cell>
          <cell r="AU3035" t="str">
            <v>EST</v>
          </cell>
          <cell r="AV3035" t="str">
            <v/>
          </cell>
          <cell r="AW3035">
            <v>8500</v>
          </cell>
          <cell r="AX3035">
            <v>-8500</v>
          </cell>
          <cell r="AY3035"/>
          <cell r="AZ3035" t="str">
            <v/>
          </cell>
          <cell r="BA3035"/>
          <cell r="BB3035"/>
          <cell r="BC3035"/>
          <cell r="BD3035" t="str">
            <v/>
          </cell>
          <cell r="BE3035">
            <v>0</v>
          </cell>
          <cell r="BF3035" t="str">
            <v/>
          </cell>
          <cell r="BG3035" t="str">
            <v/>
          </cell>
          <cell r="BH3035">
            <v>15</v>
          </cell>
          <cell r="BI3035" t="str">
            <v>0</v>
          </cell>
          <cell r="BJ3035">
            <v>0</v>
          </cell>
          <cell r="BK3035">
            <v>0</v>
          </cell>
          <cell r="BL3035"/>
          <cell r="BM3035"/>
          <cell r="BN3035"/>
          <cell r="BO3035"/>
          <cell r="BQ3035" t="str">
            <v>DPOT</v>
          </cell>
          <cell r="BS3035" t="str">
            <v/>
          </cell>
          <cell r="BT3035" t="str">
            <v/>
          </cell>
        </row>
        <row r="3036">
          <cell r="H3036">
            <v>1</v>
          </cell>
          <cell r="O3036">
            <v>203384</v>
          </cell>
          <cell r="P3036" t="str">
            <v>2016/277-0247-01</v>
          </cell>
          <cell r="Q3036" t="str">
            <v>EST MESA CENTRO LEVE (INOX ACET) PORCELATO STEEL CORTEN</v>
          </cell>
          <cell r="R3036"/>
          <cell r="S3036"/>
          <cell r="T3036">
            <v>1.2</v>
          </cell>
          <cell r="U3036">
            <v>0.6</v>
          </cell>
          <cell r="V3036">
            <v>0.3</v>
          </cell>
          <cell r="W3036">
            <v>0</v>
          </cell>
          <cell r="X3036" t="str">
            <v>EST MESA CENTRO LEVE (INOX ACET) PORCELATO STEEL CORTEN - 1,2x0,6x0,3H</v>
          </cell>
          <cell r="Y3036">
            <v>10625</v>
          </cell>
          <cell r="Z3036">
            <v>0</v>
          </cell>
          <cell r="AA3036">
            <v>10625</v>
          </cell>
          <cell r="AB3036"/>
          <cell r="AC3036"/>
          <cell r="AD3036"/>
          <cell r="AE3036">
            <v>10625</v>
          </cell>
          <cell r="AF3036">
            <v>10625</v>
          </cell>
          <cell r="AG3036">
            <v>0</v>
          </cell>
          <cell r="AH3036">
            <v>10625</v>
          </cell>
          <cell r="AI3036" t="str">
            <v>REF: 203384</v>
          </cell>
          <cell r="AJ3036" t="str">
            <v>PRODUTO FORA DE LINHA</v>
          </cell>
          <cell r="AK3036">
            <v>203384</v>
          </cell>
          <cell r="AL3036" t="str">
            <v>EST MESA CENTRO LEVE (INOX ACET) PORCELATO STEEL CORTEN</v>
          </cell>
          <cell r="AM3036"/>
          <cell r="AN3036">
            <v>1.2</v>
          </cell>
          <cell r="AO3036">
            <v>0.6</v>
          </cell>
          <cell r="AP3036">
            <v>0.3</v>
          </cell>
          <cell r="AQ3036">
            <v>0</v>
          </cell>
          <cell r="AR3036" t="str">
            <v>EST MESA CENTRO LEVE (INOX ACET) PORCELATO STEEL CORTEN - 1,2x0,6x0,3H</v>
          </cell>
          <cell r="AS3036">
            <v>10625</v>
          </cell>
          <cell r="AT3036">
            <v>10625</v>
          </cell>
          <cell r="AU3036">
            <v>10625</v>
          </cell>
          <cell r="AV3036">
            <v>0</v>
          </cell>
          <cell r="AW3036">
            <v>10625</v>
          </cell>
          <cell r="AX3036">
            <v>0</v>
          </cell>
          <cell r="AY3036"/>
          <cell r="AZ3036" t="str">
            <v/>
          </cell>
          <cell r="BA3036"/>
          <cell r="BB3036"/>
          <cell r="BC3036"/>
          <cell r="BD3036" t="str">
            <v/>
          </cell>
          <cell r="BE3036">
            <v>0</v>
          </cell>
          <cell r="BF3036" t="str">
            <v/>
          </cell>
          <cell r="BG3036" t="str">
            <v/>
          </cell>
          <cell r="BH3036">
            <v>15</v>
          </cell>
          <cell r="BI3036" t="str">
            <v>0</v>
          </cell>
          <cell r="BJ3036">
            <v>0</v>
          </cell>
          <cell r="BK3036">
            <v>0</v>
          </cell>
          <cell r="BL3036"/>
          <cell r="BM3036"/>
          <cell r="BN3036"/>
          <cell r="BO3036"/>
          <cell r="BQ3036" t="str">
            <v>DPOT</v>
          </cell>
          <cell r="BS3036" t="str">
            <v/>
          </cell>
          <cell r="BT3036" t="str">
            <v/>
          </cell>
        </row>
        <row r="3037">
          <cell r="H3037">
            <v>0</v>
          </cell>
          <cell r="O3037">
            <v>203300</v>
          </cell>
          <cell r="P3037"/>
          <cell r="Q3037" t="str">
            <v>EST BASE JANTAR CONE (TAMPO FORN) (CONCRETO)</v>
          </cell>
          <cell r="R3037"/>
          <cell r="S3037"/>
          <cell r="T3037">
            <v>0.55000000000000004</v>
          </cell>
          <cell r="U3037">
            <v>0</v>
          </cell>
          <cell r="V3037">
            <v>0</v>
          </cell>
          <cell r="W3037">
            <v>0</v>
          </cell>
          <cell r="X3037" t="str">
            <v>EST BASE JANTAR CONE (TAMPO FORN) (CONCRETO) - Ø0x0H</v>
          </cell>
          <cell r="Y3037">
            <v>0</v>
          </cell>
          <cell r="Z3037">
            <v>0.5</v>
          </cell>
          <cell r="AA3037">
            <v>0</v>
          </cell>
          <cell r="AB3037"/>
          <cell r="AC3037"/>
          <cell r="AD3037"/>
          <cell r="AE3037">
            <v>0</v>
          </cell>
          <cell r="AF3037">
            <v>0</v>
          </cell>
          <cell r="AG3037">
            <v>0</v>
          </cell>
          <cell r="AH3037">
            <v>0</v>
          </cell>
          <cell r="AI3037" t="str">
            <v xml:space="preserve">REF: </v>
          </cell>
          <cell r="AJ3037"/>
          <cell r="AK3037"/>
          <cell r="AL3037" t="str">
            <v>ETIQUETA DE ESTOQUE</v>
          </cell>
          <cell r="AM3037"/>
          <cell r="AN3037" t="str">
            <v/>
          </cell>
          <cell r="AO3037" t="str">
            <v/>
          </cell>
          <cell r="AP3037" t="str">
            <v/>
          </cell>
          <cell r="AQ3037" t="str">
            <v/>
          </cell>
          <cell r="AR3037" t="str">
            <v>ETIQUETA DE ESTOQUE - xxH</v>
          </cell>
          <cell r="AS3037"/>
          <cell r="AT3037" t="str">
            <v>EST</v>
          </cell>
          <cell r="AU3037" t="str">
            <v>EST</v>
          </cell>
          <cell r="AV3037" t="str">
            <v/>
          </cell>
          <cell r="AW3037">
            <v>21321.83</v>
          </cell>
          <cell r="AX3037">
            <v>-21321.83</v>
          </cell>
          <cell r="AY3037"/>
          <cell r="AZ3037" t="str">
            <v/>
          </cell>
          <cell r="BA3037"/>
          <cell r="BB3037"/>
          <cell r="BC3037"/>
          <cell r="BD3037" t="str">
            <v/>
          </cell>
          <cell r="BE3037">
            <v>0</v>
          </cell>
          <cell r="BF3037" t="str">
            <v/>
          </cell>
          <cell r="BG3037" t="str">
            <v/>
          </cell>
          <cell r="BH3037">
            <v>13</v>
          </cell>
          <cell r="BI3037" t="str">
            <v>0</v>
          </cell>
          <cell r="BJ3037">
            <v>0</v>
          </cell>
          <cell r="BK3037">
            <v>0</v>
          </cell>
          <cell r="BL3037"/>
          <cell r="BM3037"/>
          <cell r="BN3037"/>
          <cell r="BO3037"/>
          <cell r="BQ3037" t="str">
            <v>DPOT</v>
          </cell>
          <cell r="BS3037" t="str">
            <v/>
          </cell>
          <cell r="BT3037" t="str">
            <v/>
          </cell>
        </row>
        <row r="3038">
          <cell r="H3038">
            <v>2</v>
          </cell>
          <cell r="O3038">
            <v>203244</v>
          </cell>
          <cell r="P3038"/>
          <cell r="Q3038" t="str">
            <v>EST BANCO OSSO (EXTERNO LACA F100/INTERNO MADEIRA CEDRO)</v>
          </cell>
          <cell r="R3038"/>
          <cell r="S3038"/>
          <cell r="T3038">
            <v>2</v>
          </cell>
          <cell r="U3038">
            <v>0.5</v>
          </cell>
          <cell r="V3038">
            <v>0.4</v>
          </cell>
          <cell r="W3038">
            <v>0</v>
          </cell>
          <cell r="X3038" t="str">
            <v>EST BANCO OSSO (EXTERNO LACA F100/INTERNO MADEIRA CEDRO) - 2x0,5x0,4H</v>
          </cell>
          <cell r="Y3038">
            <v>0</v>
          </cell>
          <cell r="Z3038">
            <v>0</v>
          </cell>
          <cell r="AA3038">
            <v>0</v>
          </cell>
          <cell r="AB3038"/>
          <cell r="AC3038"/>
          <cell r="AD3038"/>
          <cell r="AE3038">
            <v>0</v>
          </cell>
          <cell r="AF3038">
            <v>0</v>
          </cell>
          <cell r="AG3038">
            <v>0</v>
          </cell>
          <cell r="AH3038">
            <v>0</v>
          </cell>
          <cell r="AI3038" t="str">
            <v xml:space="preserve">REF: </v>
          </cell>
          <cell r="AJ3038" t="str">
            <v>PRODUTO PRONTA ENTREGA</v>
          </cell>
          <cell r="AK3038"/>
          <cell r="AL3038" t="str">
            <v>ETIQUETA DE ESTOQUE</v>
          </cell>
          <cell r="AM3038"/>
          <cell r="AN3038" t="str">
            <v/>
          </cell>
          <cell r="AO3038" t="str">
            <v/>
          </cell>
          <cell r="AP3038" t="str">
            <v/>
          </cell>
          <cell r="AQ3038" t="str">
            <v/>
          </cell>
          <cell r="AR3038" t="str">
            <v>ETIQUETA DE ESTOQUE - xxH</v>
          </cell>
          <cell r="AS3038"/>
          <cell r="AT3038" t="str">
            <v>EST</v>
          </cell>
          <cell r="AU3038" t="str">
            <v>EST</v>
          </cell>
          <cell r="AV3038" t="str">
            <v/>
          </cell>
          <cell r="AW3038">
            <v>72484.800000000003</v>
          </cell>
          <cell r="AX3038">
            <v>-72484.800000000003</v>
          </cell>
          <cell r="AY3038"/>
          <cell r="AZ3038" t="str">
            <v/>
          </cell>
          <cell r="BA3038"/>
          <cell r="BB3038"/>
          <cell r="BC3038"/>
          <cell r="BD3038" t="str">
            <v/>
          </cell>
          <cell r="BE3038">
            <v>0</v>
          </cell>
          <cell r="BF3038" t="str">
            <v/>
          </cell>
          <cell r="BG3038" t="str">
            <v/>
          </cell>
          <cell r="BH3038">
            <v>203</v>
          </cell>
          <cell r="BI3038" t="str">
            <v>0</v>
          </cell>
          <cell r="BJ3038">
            <v>0</v>
          </cell>
          <cell r="BK3038">
            <v>0</v>
          </cell>
          <cell r="BL3038"/>
          <cell r="BM3038"/>
          <cell r="BN3038"/>
          <cell r="BO3038"/>
          <cell r="BQ3038" t="str">
            <v>DPOT</v>
          </cell>
          <cell r="BS3038" t="str">
            <v/>
          </cell>
          <cell r="BT3038" t="str">
            <v/>
          </cell>
        </row>
        <row r="3039">
          <cell r="H3039">
            <v>1</v>
          </cell>
          <cell r="O3039">
            <v>201271</v>
          </cell>
          <cell r="P3039"/>
          <cell r="Q3039" t="str">
            <v>EST BANCO PREGUICA (MADEIRA FREIJO NATURAL)</v>
          </cell>
          <cell r="R3039"/>
          <cell r="S3039"/>
          <cell r="T3039">
            <v>1.4</v>
          </cell>
          <cell r="U3039">
            <v>0.35</v>
          </cell>
          <cell r="V3039">
            <v>0.4</v>
          </cell>
          <cell r="W3039">
            <v>0</v>
          </cell>
          <cell r="X3039" t="str">
            <v>EST BANCO PREGUICA (MADEIRA FREIJO NATURAL) - 1,4x0,35x0,4H</v>
          </cell>
          <cell r="Y3039">
            <v>0</v>
          </cell>
          <cell r="Z3039">
            <v>0</v>
          </cell>
          <cell r="AA3039">
            <v>0</v>
          </cell>
          <cell r="AB3039"/>
          <cell r="AC3039"/>
          <cell r="AD3039"/>
          <cell r="AE3039">
            <v>0</v>
          </cell>
          <cell r="AF3039">
            <v>0</v>
          </cell>
          <cell r="AG3039">
            <v>0</v>
          </cell>
          <cell r="AH3039">
            <v>0</v>
          </cell>
          <cell r="AI3039" t="str">
            <v>REF: 399839</v>
          </cell>
          <cell r="AJ3039" t="str">
            <v>PRODUTO PRONTA ENTREGA</v>
          </cell>
          <cell r="AK3039">
            <v>399839</v>
          </cell>
          <cell r="AL3039" t="str">
            <v>BANCO PREGUICA (MADEIRA)</v>
          </cell>
          <cell r="AM3039"/>
          <cell r="AN3039">
            <v>1.5</v>
          </cell>
          <cell r="AO3039">
            <v>0.45</v>
          </cell>
          <cell r="AP3039">
            <v>0.4</v>
          </cell>
          <cell r="AQ3039">
            <v>0</v>
          </cell>
          <cell r="AR3039" t="str">
            <v>BANCO PREGUICA (MADEIRA) - 1,5x0,45x0,4H</v>
          </cell>
          <cell r="AS3039"/>
          <cell r="AT3039">
            <v>20158.46</v>
          </cell>
          <cell r="AU3039">
            <v>20158.46</v>
          </cell>
          <cell r="AV3039">
            <v>0</v>
          </cell>
          <cell r="AW3039">
            <v>21055.52</v>
          </cell>
          <cell r="AX3039">
            <v>-21055.52</v>
          </cell>
          <cell r="AY3039"/>
          <cell r="AZ3039" t="str">
            <v/>
          </cell>
          <cell r="BA3039"/>
          <cell r="BB3039"/>
          <cell r="BC3039"/>
          <cell r="BD3039" t="str">
            <v/>
          </cell>
          <cell r="BE3039">
            <v>0</v>
          </cell>
          <cell r="BF3039" t="str">
            <v/>
          </cell>
          <cell r="BG3039" t="str">
            <v/>
          </cell>
          <cell r="BH3039">
            <v>203</v>
          </cell>
          <cell r="BI3039" t="str">
            <v>0</v>
          </cell>
          <cell r="BJ3039">
            <v>0</v>
          </cell>
          <cell r="BK3039">
            <v>0</v>
          </cell>
          <cell r="BL3039"/>
          <cell r="BM3039"/>
          <cell r="BN3039"/>
          <cell r="BO3039"/>
          <cell r="BQ3039" t="str">
            <v>DPOT</v>
          </cell>
          <cell r="BS3039" t="str">
            <v/>
          </cell>
          <cell r="BT3039" t="str">
            <v/>
          </cell>
        </row>
        <row r="3040">
          <cell r="H3040">
            <v>1</v>
          </cell>
          <cell r="O3040">
            <v>201264</v>
          </cell>
          <cell r="P3040"/>
          <cell r="Q3040" t="str">
            <v>EST MESA JANTAR AERO (NOGUEIRA) (PRETO MTZ)</v>
          </cell>
          <cell r="R3040"/>
          <cell r="S3040"/>
          <cell r="T3040">
            <v>3</v>
          </cell>
          <cell r="U3040">
            <v>1.2</v>
          </cell>
          <cell r="V3040">
            <v>0.74</v>
          </cell>
          <cell r="W3040">
            <v>0</v>
          </cell>
          <cell r="X3040" t="str">
            <v>EST MESA JANTAR AERO (NOGUEIRA) (PRETO MTZ) - 3x1,2x0,74H</v>
          </cell>
          <cell r="Y3040">
            <v>0</v>
          </cell>
          <cell r="Z3040">
            <v>0.5</v>
          </cell>
          <cell r="AA3040">
            <v>0</v>
          </cell>
          <cell r="AB3040"/>
          <cell r="AC3040"/>
          <cell r="AD3040"/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 t="str">
            <v xml:space="preserve">REF: </v>
          </cell>
          <cell r="AJ3040"/>
          <cell r="AK3040"/>
          <cell r="AL3040" t="str">
            <v>ETIQUETA DE ESTOQUE</v>
          </cell>
          <cell r="AM3040"/>
          <cell r="AN3040" t="str">
            <v/>
          </cell>
          <cell r="AO3040" t="str">
            <v/>
          </cell>
          <cell r="AP3040" t="str">
            <v/>
          </cell>
          <cell r="AQ3040" t="str">
            <v/>
          </cell>
          <cell r="AR3040" t="str">
            <v>ETIQUETA DE ESTOQUE - xxH</v>
          </cell>
          <cell r="AS3040"/>
          <cell r="AT3040" t="str">
            <v>EST</v>
          </cell>
          <cell r="AU3040" t="str">
            <v>EST</v>
          </cell>
          <cell r="AV3040" t="str">
            <v/>
          </cell>
          <cell r="AW3040">
            <v>83182.7</v>
          </cell>
          <cell r="AX3040">
            <v>-83182.7</v>
          </cell>
          <cell r="AY3040"/>
          <cell r="AZ3040" t="str">
            <v/>
          </cell>
          <cell r="BA3040"/>
          <cell r="BB3040"/>
          <cell r="BC3040"/>
          <cell r="BD3040" t="str">
            <v/>
          </cell>
          <cell r="BE3040">
            <v>0</v>
          </cell>
          <cell r="BF3040" t="str">
            <v/>
          </cell>
          <cell r="BG3040" t="str">
            <v/>
          </cell>
          <cell r="BH3040">
            <v>13</v>
          </cell>
          <cell r="BI3040" t="str">
            <v>0</v>
          </cell>
          <cell r="BJ3040">
            <v>0</v>
          </cell>
          <cell r="BK3040">
            <v>0</v>
          </cell>
          <cell r="BL3040"/>
          <cell r="BM3040"/>
          <cell r="BN3040"/>
          <cell r="BO3040"/>
          <cell r="BQ3040" t="str">
            <v>DPOT</v>
          </cell>
          <cell r="BS3040" t="str">
            <v/>
          </cell>
          <cell r="BT3040" t="str">
            <v/>
          </cell>
        </row>
        <row r="3041">
          <cell r="H3041">
            <v>0</v>
          </cell>
          <cell r="O3041">
            <v>201026</v>
          </cell>
          <cell r="P3041"/>
          <cell r="Q3041" t="str">
            <v>EST LUMINARIA CONINHA (HASTE INOX) (CONCRETO NATURAL) CRU</v>
          </cell>
          <cell r="R3041"/>
          <cell r="S3041"/>
          <cell r="T3041">
            <v>0.36</v>
          </cell>
          <cell r="U3041">
            <v>0</v>
          </cell>
          <cell r="V3041">
            <v>0.65</v>
          </cell>
          <cell r="W3041">
            <v>0.36</v>
          </cell>
          <cell r="X3041" t="str">
            <v>EST LUMINARIA CONINHA (HASTE INOX) (CONCRETO NATURAL) CRU - Ø0,36x0,65H</v>
          </cell>
          <cell r="Y3041">
            <v>0</v>
          </cell>
          <cell r="Z3041">
            <v>0.5</v>
          </cell>
          <cell r="AA3041">
            <v>0</v>
          </cell>
          <cell r="AB3041"/>
          <cell r="AC3041"/>
          <cell r="AD3041"/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 t="str">
            <v xml:space="preserve">REF: </v>
          </cell>
          <cell r="AJ3041"/>
          <cell r="AK3041"/>
          <cell r="AL3041" t="str">
            <v>ETIQUETA DE ESTOQUE</v>
          </cell>
          <cell r="AM3041"/>
          <cell r="AN3041" t="str">
            <v/>
          </cell>
          <cell r="AO3041" t="str">
            <v/>
          </cell>
          <cell r="AP3041" t="str">
            <v/>
          </cell>
          <cell r="AQ3041" t="str">
            <v/>
          </cell>
          <cell r="AR3041" t="str">
            <v>ETIQUETA DE ESTOQUE - xxH</v>
          </cell>
          <cell r="AS3041"/>
          <cell r="AT3041" t="str">
            <v>EST</v>
          </cell>
          <cell r="AU3041" t="str">
            <v>EST</v>
          </cell>
          <cell r="AV3041" t="str">
            <v/>
          </cell>
          <cell r="AW3041">
            <v>4877.7299999999996</v>
          </cell>
          <cell r="AX3041">
            <v>-4877.7299999999996</v>
          </cell>
          <cell r="AY3041"/>
          <cell r="AZ3041" t="str">
            <v/>
          </cell>
          <cell r="BA3041"/>
          <cell r="BB3041"/>
          <cell r="BC3041"/>
          <cell r="BD3041" t="str">
            <v/>
          </cell>
          <cell r="BE3041">
            <v>0</v>
          </cell>
          <cell r="BF3041" t="str">
            <v/>
          </cell>
          <cell r="BG3041" t="str">
            <v/>
          </cell>
          <cell r="BH3041">
            <v>13</v>
          </cell>
          <cell r="BI3041" t="str">
            <v>0</v>
          </cell>
          <cell r="BJ3041">
            <v>0</v>
          </cell>
          <cell r="BK3041">
            <v>0</v>
          </cell>
          <cell r="BL3041"/>
          <cell r="BM3041"/>
          <cell r="BN3041"/>
          <cell r="BO3041"/>
          <cell r="BQ3041" t="str">
            <v>DPOT</v>
          </cell>
          <cell r="BS3041" t="str">
            <v/>
          </cell>
          <cell r="BT3041" t="str">
            <v/>
          </cell>
        </row>
        <row r="3042">
          <cell r="H3042">
            <v>1</v>
          </cell>
          <cell r="O3042">
            <v>201025</v>
          </cell>
          <cell r="P3042"/>
          <cell r="Q3042" t="str">
            <v>EST LUMINARIA CONINHA (HASTE PRETA) (CONCRETO PRETO) CRU</v>
          </cell>
          <cell r="R3042"/>
          <cell r="S3042"/>
          <cell r="T3042">
            <v>0.36</v>
          </cell>
          <cell r="U3042">
            <v>0</v>
          </cell>
          <cell r="V3042">
            <v>0.65</v>
          </cell>
          <cell r="W3042">
            <v>0.36</v>
          </cell>
          <cell r="X3042" t="str">
            <v>EST LUMINARIA CONINHA (HASTE PRETA) (CONCRETO PRETO) CRU - Ø0,36x0,65H</v>
          </cell>
          <cell r="Y3042">
            <v>0</v>
          </cell>
          <cell r="Z3042">
            <v>0</v>
          </cell>
          <cell r="AA3042">
            <v>0</v>
          </cell>
          <cell r="AB3042"/>
          <cell r="AC3042"/>
          <cell r="AD3042"/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 t="str">
            <v xml:space="preserve">REF: </v>
          </cell>
          <cell r="AJ3042" t="str">
            <v>PRODUTO PRONTA ENTREGA</v>
          </cell>
          <cell r="AK3042"/>
          <cell r="AL3042" t="str">
            <v>ETIQUETA DE ESTOQUE</v>
          </cell>
          <cell r="AM3042"/>
          <cell r="AN3042" t="str">
            <v/>
          </cell>
          <cell r="AO3042" t="str">
            <v/>
          </cell>
          <cell r="AP3042" t="str">
            <v/>
          </cell>
          <cell r="AQ3042" t="str">
            <v/>
          </cell>
          <cell r="AR3042" t="str">
            <v>ETIQUETA DE ESTOQUE - xxH</v>
          </cell>
          <cell r="AS3042"/>
          <cell r="AT3042" t="str">
            <v>EST</v>
          </cell>
          <cell r="AU3042" t="str">
            <v>EST</v>
          </cell>
          <cell r="AV3042" t="str">
            <v/>
          </cell>
          <cell r="AW3042">
            <v>5121.63</v>
          </cell>
          <cell r="AX3042">
            <v>-5121.63</v>
          </cell>
          <cell r="AY3042"/>
          <cell r="AZ3042" t="str">
            <v/>
          </cell>
          <cell r="BA3042"/>
          <cell r="BB3042"/>
          <cell r="BC3042"/>
          <cell r="BD3042" t="str">
            <v/>
          </cell>
          <cell r="BE3042">
            <v>0</v>
          </cell>
          <cell r="BF3042" t="str">
            <v/>
          </cell>
          <cell r="BG3042" t="str">
            <v/>
          </cell>
          <cell r="BH3042">
            <v>13</v>
          </cell>
          <cell r="BI3042" t="str">
            <v>0</v>
          </cell>
          <cell r="BJ3042">
            <v>0</v>
          </cell>
          <cell r="BK3042">
            <v>0</v>
          </cell>
          <cell r="BL3042"/>
          <cell r="BM3042"/>
          <cell r="BN3042"/>
          <cell r="BO3042"/>
          <cell r="BQ3042" t="str">
            <v>DPOT</v>
          </cell>
          <cell r="BS3042" t="str">
            <v/>
          </cell>
          <cell r="BT3042" t="str">
            <v/>
          </cell>
        </row>
        <row r="3043">
          <cell r="H3043">
            <v>1</v>
          </cell>
          <cell r="O3043">
            <v>201024</v>
          </cell>
          <cell r="P3043"/>
          <cell r="Q3043" t="str">
            <v>EST LUMINARIA CONINHA (HASTE INOX) (CONCRETO BRANCO) CRU</v>
          </cell>
          <cell r="R3043"/>
          <cell r="S3043"/>
          <cell r="T3043">
            <v>0.36</v>
          </cell>
          <cell r="U3043">
            <v>0</v>
          </cell>
          <cell r="V3043">
            <v>0.65</v>
          </cell>
          <cell r="W3043">
            <v>0.36</v>
          </cell>
          <cell r="X3043" t="str">
            <v>EST LUMINARIA CONINHA (HASTE INOX) (CONCRETO BRANCO) CRU - Ø0,36x0,65H</v>
          </cell>
          <cell r="Y3043">
            <v>0</v>
          </cell>
          <cell r="Z3043">
            <v>0.5</v>
          </cell>
          <cell r="AA3043">
            <v>0</v>
          </cell>
          <cell r="AB3043"/>
          <cell r="AC3043"/>
          <cell r="AD3043"/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 t="str">
            <v xml:space="preserve">REF: </v>
          </cell>
          <cell r="AJ3043"/>
          <cell r="AK3043"/>
          <cell r="AL3043" t="str">
            <v>ETIQUETA DE ESTOQUE</v>
          </cell>
          <cell r="AM3043"/>
          <cell r="AN3043" t="str">
            <v/>
          </cell>
          <cell r="AO3043" t="str">
            <v/>
          </cell>
          <cell r="AP3043" t="str">
            <v/>
          </cell>
          <cell r="AQ3043" t="str">
            <v/>
          </cell>
          <cell r="AR3043" t="str">
            <v>ETIQUETA DE ESTOQUE - xxH</v>
          </cell>
          <cell r="AS3043"/>
          <cell r="AT3043" t="str">
            <v>EST</v>
          </cell>
          <cell r="AU3043" t="str">
            <v>EST</v>
          </cell>
          <cell r="AV3043" t="str">
            <v/>
          </cell>
          <cell r="AW3043">
            <v>5121.63</v>
          </cell>
          <cell r="AX3043">
            <v>-5121.63</v>
          </cell>
          <cell r="AY3043"/>
          <cell r="AZ3043" t="str">
            <v/>
          </cell>
          <cell r="BA3043"/>
          <cell r="BB3043"/>
          <cell r="BC3043"/>
          <cell r="BD3043" t="str">
            <v/>
          </cell>
          <cell r="BE3043">
            <v>0</v>
          </cell>
          <cell r="BF3043" t="str">
            <v/>
          </cell>
          <cell r="BG3043" t="str">
            <v/>
          </cell>
          <cell r="BH3043">
            <v>13</v>
          </cell>
          <cell r="BI3043" t="str">
            <v>0</v>
          </cell>
          <cell r="BJ3043">
            <v>0</v>
          </cell>
          <cell r="BK3043">
            <v>0</v>
          </cell>
          <cell r="BL3043"/>
          <cell r="BM3043"/>
          <cell r="BN3043"/>
          <cell r="BO3043"/>
          <cell r="BQ3043" t="str">
            <v>DPOT</v>
          </cell>
          <cell r="BS3043" t="str">
            <v/>
          </cell>
          <cell r="BT3043" t="str">
            <v/>
          </cell>
        </row>
        <row r="3044">
          <cell r="H3044">
            <v>1</v>
          </cell>
          <cell r="O3044">
            <v>200733</v>
          </cell>
          <cell r="P3044"/>
          <cell r="Q3044" t="str">
            <v>EST CABIDEIRO ABAPORU (PADRAO) (LACA ACETINADA BRANCA)</v>
          </cell>
          <cell r="R3044"/>
          <cell r="S3044"/>
          <cell r="T3044">
            <v>0.65</v>
          </cell>
          <cell r="U3044">
            <v>0</v>
          </cell>
          <cell r="V3044">
            <v>1.6</v>
          </cell>
          <cell r="W3044">
            <v>0</v>
          </cell>
          <cell r="X3044" t="str">
            <v>EST CABIDEIRO ABAPORU (PADRAO) (LACA ACETINADA BRANCA) - Ø0x1,6H</v>
          </cell>
          <cell r="Y3044">
            <v>0</v>
          </cell>
          <cell r="Z3044">
            <v>0</v>
          </cell>
          <cell r="AA3044">
            <v>0</v>
          </cell>
          <cell r="AB3044"/>
          <cell r="AC3044"/>
          <cell r="AD3044"/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 t="str">
            <v xml:space="preserve">REF: </v>
          </cell>
          <cell r="AJ3044" t="str">
            <v>PRODUTO PRONTA ENTREGA</v>
          </cell>
          <cell r="AK3044"/>
          <cell r="AL3044" t="str">
            <v>ETIQUETA DE ESTOQUE</v>
          </cell>
          <cell r="AM3044"/>
          <cell r="AN3044" t="str">
            <v/>
          </cell>
          <cell r="AO3044" t="str">
            <v/>
          </cell>
          <cell r="AP3044" t="str">
            <v/>
          </cell>
          <cell r="AQ3044" t="str">
            <v/>
          </cell>
          <cell r="AR3044" t="str">
            <v>ETIQUETA DE ESTOQUE - xxH</v>
          </cell>
          <cell r="AS3044"/>
          <cell r="AT3044" t="str">
            <v>EST</v>
          </cell>
          <cell r="AU3044" t="str">
            <v>EST</v>
          </cell>
          <cell r="AV3044" t="str">
            <v/>
          </cell>
          <cell r="AW3044">
            <v>14459.22</v>
          </cell>
          <cell r="AX3044">
            <v>-14459.22</v>
          </cell>
          <cell r="AY3044"/>
          <cell r="AZ3044" t="str">
            <v/>
          </cell>
          <cell r="BA3044"/>
          <cell r="BB3044"/>
          <cell r="BC3044"/>
          <cell r="BD3044" t="str">
            <v/>
          </cell>
          <cell r="BE3044">
            <v>0</v>
          </cell>
          <cell r="BF3044" t="str">
            <v/>
          </cell>
          <cell r="BG3044" t="str">
            <v/>
          </cell>
          <cell r="BH3044">
            <v>13</v>
          </cell>
          <cell r="BI3044" t="str">
            <v>0</v>
          </cell>
          <cell r="BJ3044">
            <v>0</v>
          </cell>
          <cell r="BK3044">
            <v>0</v>
          </cell>
          <cell r="BL3044"/>
          <cell r="BM3044"/>
          <cell r="BN3044"/>
          <cell r="BO3044"/>
          <cell r="BQ3044" t="str">
            <v>DPOT</v>
          </cell>
          <cell r="BS3044" t="str">
            <v/>
          </cell>
          <cell r="BT3044" t="str">
            <v/>
          </cell>
        </row>
        <row r="3045">
          <cell r="H3045">
            <v>1</v>
          </cell>
          <cell r="O3045">
            <v>200615</v>
          </cell>
          <cell r="P3045"/>
          <cell r="Q3045" t="str">
            <v>EST MESA JANTAR MAIS (JEQUITIBA NT) (CENTRO EBANIZADO)</v>
          </cell>
          <cell r="R3045"/>
          <cell r="S3045"/>
          <cell r="T3045">
            <v>3.05</v>
          </cell>
          <cell r="U3045">
            <v>1</v>
          </cell>
          <cell r="V3045">
            <v>0.75</v>
          </cell>
          <cell r="W3045">
            <v>0</v>
          </cell>
          <cell r="X3045" t="str">
            <v>EST MESA JANTAR MAIS (JEQUITIBA NT) (CENTRO EBANIZADO) - 3,05x1x0,75H</v>
          </cell>
          <cell r="Y3045">
            <v>0</v>
          </cell>
          <cell r="Z3045">
            <v>0</v>
          </cell>
          <cell r="AA3045">
            <v>0</v>
          </cell>
          <cell r="AB3045"/>
          <cell r="AC3045"/>
          <cell r="AD3045"/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 t="str">
            <v xml:space="preserve">REF: </v>
          </cell>
          <cell r="AJ3045" t="str">
            <v>PRODUTO PRONTA ENTREGA</v>
          </cell>
          <cell r="AK3045"/>
          <cell r="AL3045" t="str">
            <v>ETIQUETA DE ESTOQUE</v>
          </cell>
          <cell r="AM3045"/>
          <cell r="AN3045" t="str">
            <v/>
          </cell>
          <cell r="AO3045" t="str">
            <v/>
          </cell>
          <cell r="AP3045" t="str">
            <v/>
          </cell>
          <cell r="AQ3045" t="str">
            <v/>
          </cell>
          <cell r="AR3045" t="str">
            <v>ETIQUETA DE ESTOQUE - xxH</v>
          </cell>
          <cell r="AS3045"/>
          <cell r="AT3045" t="str">
            <v>EST</v>
          </cell>
          <cell r="AU3045" t="str">
            <v>EST</v>
          </cell>
          <cell r="AV3045" t="str">
            <v/>
          </cell>
          <cell r="AW3045">
            <v>52014.9</v>
          </cell>
          <cell r="AX3045">
            <v>-52014.9</v>
          </cell>
          <cell r="AY3045"/>
          <cell r="AZ3045" t="str">
            <v/>
          </cell>
          <cell r="BA3045"/>
          <cell r="BB3045"/>
          <cell r="BC3045"/>
          <cell r="BD3045" t="str">
            <v/>
          </cell>
          <cell r="BE3045">
            <v>0</v>
          </cell>
          <cell r="BF3045" t="str">
            <v/>
          </cell>
          <cell r="BG3045" t="str">
            <v/>
          </cell>
          <cell r="BH3045">
            <v>15</v>
          </cell>
          <cell r="BI3045" t="str">
            <v>0</v>
          </cell>
          <cell r="BJ3045">
            <v>0</v>
          </cell>
          <cell r="BK3045">
            <v>0</v>
          </cell>
          <cell r="BL3045"/>
          <cell r="BM3045"/>
          <cell r="BN3045"/>
          <cell r="BO3045"/>
          <cell r="BQ3045" t="str">
            <v>DPOT</v>
          </cell>
          <cell r="BS3045" t="str">
            <v/>
          </cell>
          <cell r="BT3045" t="str">
            <v/>
          </cell>
        </row>
        <row r="3046">
          <cell r="H3046">
            <v>1</v>
          </cell>
          <cell r="O3046">
            <v>200615</v>
          </cell>
          <cell r="P3046"/>
          <cell r="Q3046" t="str">
            <v>EST MESA JANTAR MAIS (JEQUITIBA NT) (CENTRO EBANIZADO)</v>
          </cell>
          <cell r="R3046"/>
          <cell r="S3046"/>
          <cell r="T3046">
            <v>3.05</v>
          </cell>
          <cell r="U3046">
            <v>1</v>
          </cell>
          <cell r="V3046">
            <v>0.75</v>
          </cell>
          <cell r="W3046">
            <v>0</v>
          </cell>
          <cell r="X3046" t="str">
            <v>EST MESA JANTAR MAIS (JEQUITIBA NT) (CENTRO EBANIZADO) - 3,05x1x0,75H</v>
          </cell>
          <cell r="Y3046">
            <v>0</v>
          </cell>
          <cell r="Z3046">
            <v>0.35</v>
          </cell>
          <cell r="AA3046">
            <v>0</v>
          </cell>
          <cell r="AB3046"/>
          <cell r="AC3046"/>
          <cell r="AD3046"/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 t="str">
            <v xml:space="preserve">REF: </v>
          </cell>
          <cell r="AJ3046"/>
          <cell r="AK3046"/>
          <cell r="AL3046" t="str">
            <v>ETIQUETA DE ESTOQUE</v>
          </cell>
          <cell r="AM3046"/>
          <cell r="AN3046" t="str">
            <v/>
          </cell>
          <cell r="AO3046" t="str">
            <v/>
          </cell>
          <cell r="AP3046" t="str">
            <v/>
          </cell>
          <cell r="AQ3046" t="str">
            <v/>
          </cell>
          <cell r="AR3046" t="str">
            <v>ETIQUETA DE ESTOQUE - xxH</v>
          </cell>
          <cell r="AS3046"/>
          <cell r="AT3046" t="str">
            <v>EST</v>
          </cell>
          <cell r="AU3046" t="str">
            <v>EST</v>
          </cell>
          <cell r="AV3046" t="str">
            <v/>
          </cell>
          <cell r="AW3046">
            <v>52014.9</v>
          </cell>
          <cell r="AX3046">
            <v>-52014.9</v>
          </cell>
          <cell r="AY3046"/>
          <cell r="AZ3046" t="str">
            <v/>
          </cell>
          <cell r="BA3046"/>
          <cell r="BB3046"/>
          <cell r="BC3046"/>
          <cell r="BD3046" t="str">
            <v/>
          </cell>
          <cell r="BE3046">
            <v>0</v>
          </cell>
          <cell r="BF3046" t="str">
            <v/>
          </cell>
          <cell r="BG3046" t="str">
            <v/>
          </cell>
          <cell r="BH3046">
            <v>15</v>
          </cell>
          <cell r="BI3046" t="str">
            <v>0</v>
          </cell>
          <cell r="BJ3046">
            <v>0</v>
          </cell>
          <cell r="BK3046">
            <v>0</v>
          </cell>
          <cell r="BL3046"/>
          <cell r="BM3046"/>
          <cell r="BN3046"/>
          <cell r="BO3046"/>
          <cell r="BQ3046" t="str">
            <v>DPOT</v>
          </cell>
          <cell r="BS3046" t="str">
            <v/>
          </cell>
          <cell r="BT3046" t="str">
            <v/>
          </cell>
        </row>
        <row r="3047">
          <cell r="H3047">
            <v>1</v>
          </cell>
          <cell r="O3047">
            <v>200608</v>
          </cell>
          <cell r="P3047"/>
          <cell r="Q3047" t="str">
            <v>EST BANCO GUI (01 ASS) (PELO PRETO/PELO PRETO) (INOX) JEQ</v>
          </cell>
          <cell r="R3047"/>
          <cell r="S3047"/>
          <cell r="T3047">
            <v>0.42</v>
          </cell>
          <cell r="U3047">
            <v>0.42</v>
          </cell>
          <cell r="V3047">
            <v>0.42</v>
          </cell>
          <cell r="W3047">
            <v>0</v>
          </cell>
          <cell r="X3047" t="str">
            <v>EST BANCO GUI (01 ASS) (PELO PRETO/PELO PRETO) (INOX) JEQ - 0,42x0,42x0,42H</v>
          </cell>
          <cell r="Y3047">
            <v>0</v>
          </cell>
          <cell r="Z3047">
            <v>0</v>
          </cell>
          <cell r="AA3047">
            <v>0</v>
          </cell>
          <cell r="AB3047"/>
          <cell r="AC3047"/>
          <cell r="AD3047"/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 t="str">
            <v xml:space="preserve">REF: </v>
          </cell>
          <cell r="AJ3047" t="str">
            <v>PRODUTO PRONTA ENTREGA</v>
          </cell>
          <cell r="AK3047"/>
          <cell r="AL3047" t="str">
            <v>ETIQUETA DE ESTOQUE</v>
          </cell>
          <cell r="AM3047"/>
          <cell r="AN3047" t="str">
            <v/>
          </cell>
          <cell r="AO3047" t="str">
            <v/>
          </cell>
          <cell r="AP3047" t="str">
            <v/>
          </cell>
          <cell r="AQ3047" t="str">
            <v/>
          </cell>
          <cell r="AR3047" t="str">
            <v>ETIQUETA DE ESTOQUE - xxH</v>
          </cell>
          <cell r="AS3047"/>
          <cell r="AT3047" t="str">
            <v>EST</v>
          </cell>
          <cell r="AU3047" t="str">
            <v>EST</v>
          </cell>
          <cell r="AV3047" t="str">
            <v/>
          </cell>
          <cell r="AW3047">
            <v>13833.75</v>
          </cell>
          <cell r="AX3047">
            <v>-13833.75</v>
          </cell>
          <cell r="AY3047"/>
          <cell r="AZ3047" t="str">
            <v/>
          </cell>
          <cell r="BA3047"/>
          <cell r="BB3047"/>
          <cell r="BC3047"/>
          <cell r="BD3047" t="str">
            <v/>
          </cell>
          <cell r="BE3047">
            <v>0</v>
          </cell>
          <cell r="BF3047" t="str">
            <v/>
          </cell>
          <cell r="BG3047" t="str">
            <v/>
          </cell>
          <cell r="BH3047">
            <v>13</v>
          </cell>
          <cell r="BI3047" t="str">
            <v>0</v>
          </cell>
          <cell r="BJ3047">
            <v>0</v>
          </cell>
          <cell r="BK3047">
            <v>0</v>
          </cell>
          <cell r="BL3047"/>
          <cell r="BM3047"/>
          <cell r="BN3047"/>
          <cell r="BO3047"/>
          <cell r="BQ3047" t="str">
            <v>DPOT</v>
          </cell>
          <cell r="BS3047" t="str">
            <v/>
          </cell>
          <cell r="BT3047" t="str">
            <v/>
          </cell>
        </row>
        <row r="3048">
          <cell r="H3048">
            <v>1</v>
          </cell>
          <cell r="O3048">
            <v>200607</v>
          </cell>
          <cell r="P3048"/>
          <cell r="Q3048" t="str">
            <v>EST BANCO GUI (01 ASS) (COURO AMARELO/PELO BEGE) (INOX) JEQ</v>
          </cell>
          <cell r="R3048"/>
          <cell r="S3048"/>
          <cell r="T3048">
            <v>0.42</v>
          </cell>
          <cell r="U3048">
            <v>0.42</v>
          </cell>
          <cell r="V3048">
            <v>0.42</v>
          </cell>
          <cell r="W3048">
            <v>0</v>
          </cell>
          <cell r="X3048" t="str">
            <v>EST BANCO GUI (01 ASS) (COURO AMARELO/PELO BEGE) (INOX) JEQ - 0,42x0,42x0,42H</v>
          </cell>
          <cell r="Y3048">
            <v>0</v>
          </cell>
          <cell r="Z3048">
            <v>0</v>
          </cell>
          <cell r="AA3048">
            <v>0</v>
          </cell>
          <cell r="AB3048"/>
          <cell r="AC3048"/>
          <cell r="AD3048"/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 t="str">
            <v xml:space="preserve">REF: </v>
          </cell>
          <cell r="AJ3048" t="str">
            <v>PRODUTO PRONTA ENTREGA</v>
          </cell>
          <cell r="AK3048"/>
          <cell r="AL3048" t="str">
            <v>ETIQUETA DE ESTOQUE</v>
          </cell>
          <cell r="AM3048"/>
          <cell r="AN3048" t="str">
            <v/>
          </cell>
          <cell r="AO3048" t="str">
            <v/>
          </cell>
          <cell r="AP3048" t="str">
            <v/>
          </cell>
          <cell r="AQ3048" t="str">
            <v/>
          </cell>
          <cell r="AR3048" t="str">
            <v>ETIQUETA DE ESTOQUE - xxH</v>
          </cell>
          <cell r="AS3048"/>
          <cell r="AT3048" t="str">
            <v>EST</v>
          </cell>
          <cell r="AU3048" t="str">
            <v>EST</v>
          </cell>
          <cell r="AV3048" t="str">
            <v/>
          </cell>
          <cell r="AW3048">
            <v>13833.75</v>
          </cell>
          <cell r="AX3048">
            <v>-13833.75</v>
          </cell>
          <cell r="AY3048"/>
          <cell r="AZ3048" t="str">
            <v/>
          </cell>
          <cell r="BA3048"/>
          <cell r="BB3048"/>
          <cell r="BC3048"/>
          <cell r="BD3048" t="str">
            <v/>
          </cell>
          <cell r="BE3048">
            <v>0</v>
          </cell>
          <cell r="BF3048" t="str">
            <v/>
          </cell>
          <cell r="BG3048" t="str">
            <v/>
          </cell>
          <cell r="BH3048">
            <v>13</v>
          </cell>
          <cell r="BI3048" t="str">
            <v>0</v>
          </cell>
          <cell r="BJ3048">
            <v>0</v>
          </cell>
          <cell r="BK3048">
            <v>0</v>
          </cell>
          <cell r="BL3048"/>
          <cell r="BM3048"/>
          <cell r="BN3048"/>
          <cell r="BO3048"/>
          <cell r="BQ3048" t="str">
            <v>DPOT</v>
          </cell>
          <cell r="BS3048" t="str">
            <v/>
          </cell>
          <cell r="BT3048" t="str">
            <v/>
          </cell>
        </row>
        <row r="3049">
          <cell r="H3049">
            <v>1</v>
          </cell>
          <cell r="O3049">
            <v>200603</v>
          </cell>
          <cell r="P3049"/>
          <cell r="Q3049" t="str">
            <v>EST BANCO GUI (01 ASS) (COURO ROSA/PELO BEGE) (INOX) JEQ</v>
          </cell>
          <cell r="R3049"/>
          <cell r="S3049"/>
          <cell r="T3049">
            <v>0.42</v>
          </cell>
          <cell r="U3049">
            <v>0.42</v>
          </cell>
          <cell r="V3049">
            <v>0.42</v>
          </cell>
          <cell r="W3049">
            <v>0</v>
          </cell>
          <cell r="X3049" t="str">
            <v>EST BANCO GUI (01 ASS) (COURO ROSA/PELO BEGE) (INOX) JEQ - 0,42x0,42x0,42H</v>
          </cell>
          <cell r="Y3049">
            <v>0</v>
          </cell>
          <cell r="Z3049">
            <v>0.5</v>
          </cell>
          <cell r="AA3049">
            <v>0</v>
          </cell>
          <cell r="AB3049"/>
          <cell r="AC3049"/>
          <cell r="AD3049"/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 t="str">
            <v xml:space="preserve">REF: </v>
          </cell>
          <cell r="AJ3049"/>
          <cell r="AK3049"/>
          <cell r="AL3049" t="str">
            <v>ETIQUETA DE ESTOQUE</v>
          </cell>
          <cell r="AM3049"/>
          <cell r="AN3049" t="str">
            <v/>
          </cell>
          <cell r="AO3049" t="str">
            <v/>
          </cell>
          <cell r="AP3049" t="str">
            <v/>
          </cell>
          <cell r="AQ3049" t="str">
            <v/>
          </cell>
          <cell r="AR3049" t="str">
            <v>ETIQUETA DE ESTOQUE - xxH</v>
          </cell>
          <cell r="AS3049"/>
          <cell r="AT3049" t="str">
            <v>EST</v>
          </cell>
          <cell r="AU3049" t="str">
            <v>EST</v>
          </cell>
          <cell r="AV3049" t="str">
            <v/>
          </cell>
          <cell r="AW3049">
            <v>13833.75</v>
          </cell>
          <cell r="AX3049">
            <v>-13833.75</v>
          </cell>
          <cell r="AY3049"/>
          <cell r="AZ3049" t="str">
            <v/>
          </cell>
          <cell r="BA3049"/>
          <cell r="BB3049"/>
          <cell r="BC3049"/>
          <cell r="BD3049" t="str">
            <v/>
          </cell>
          <cell r="BE3049">
            <v>0</v>
          </cell>
          <cell r="BF3049" t="str">
            <v/>
          </cell>
          <cell r="BG3049" t="str">
            <v/>
          </cell>
          <cell r="BH3049">
            <v>13</v>
          </cell>
          <cell r="BI3049" t="str">
            <v>0</v>
          </cell>
          <cell r="BJ3049">
            <v>0</v>
          </cell>
          <cell r="BK3049">
            <v>0</v>
          </cell>
          <cell r="BL3049"/>
          <cell r="BM3049"/>
          <cell r="BN3049"/>
          <cell r="BO3049"/>
          <cell r="BQ3049" t="str">
            <v>DPOT</v>
          </cell>
          <cell r="BS3049" t="str">
            <v/>
          </cell>
          <cell r="BT3049" t="str">
            <v/>
          </cell>
        </row>
        <row r="3050">
          <cell r="H3050">
            <v>0</v>
          </cell>
          <cell r="O3050">
            <v>200296</v>
          </cell>
          <cell r="P3050"/>
          <cell r="Q3050" t="str">
            <v>EST POLTRONA TOBOGA</v>
          </cell>
          <cell r="R3050"/>
          <cell r="S3050"/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 t="str">
            <v>EST POLTRONA TOBOGA - Ø0x0H</v>
          </cell>
          <cell r="Y3050">
            <v>0</v>
          </cell>
          <cell r="Z3050">
            <v>0</v>
          </cell>
          <cell r="AA3050">
            <v>0</v>
          </cell>
          <cell r="AB3050"/>
          <cell r="AC3050"/>
          <cell r="AD3050"/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 t="str">
            <v xml:space="preserve">REF: </v>
          </cell>
          <cell r="AJ3050" t="str">
            <v>PRODUTO PRONTA ENTREGA</v>
          </cell>
          <cell r="AK3050"/>
          <cell r="AL3050" t="str">
            <v>ETIQUETA DE ESTOQUE</v>
          </cell>
          <cell r="AM3050"/>
          <cell r="AN3050" t="str">
            <v/>
          </cell>
          <cell r="AO3050" t="str">
            <v/>
          </cell>
          <cell r="AP3050" t="str">
            <v/>
          </cell>
          <cell r="AQ3050" t="str">
            <v/>
          </cell>
          <cell r="AR3050" t="str">
            <v>ETIQUETA DE ESTOQUE - xxH</v>
          </cell>
          <cell r="AS3050"/>
          <cell r="AT3050" t="str">
            <v>EST</v>
          </cell>
          <cell r="AU3050" t="str">
            <v>EST</v>
          </cell>
          <cell r="AV3050" t="str">
            <v/>
          </cell>
          <cell r="AW3050">
            <v>17578</v>
          </cell>
          <cell r="AX3050">
            <v>-17578</v>
          </cell>
          <cell r="AY3050"/>
          <cell r="AZ3050" t="str">
            <v/>
          </cell>
          <cell r="BA3050"/>
          <cell r="BB3050"/>
          <cell r="BC3050"/>
          <cell r="BD3050" t="str">
            <v/>
          </cell>
          <cell r="BE3050">
            <v>0</v>
          </cell>
          <cell r="BF3050" t="str">
            <v/>
          </cell>
          <cell r="BG3050" t="str">
            <v/>
          </cell>
          <cell r="BH3050">
            <v>15</v>
          </cell>
          <cell r="BI3050" t="str">
            <v>0</v>
          </cell>
          <cell r="BJ3050">
            <v>0</v>
          </cell>
          <cell r="BK3050">
            <v>0</v>
          </cell>
          <cell r="BL3050"/>
          <cell r="BM3050"/>
          <cell r="BN3050"/>
          <cell r="BO3050"/>
          <cell r="BQ3050" t="str">
            <v>DPOT</v>
          </cell>
          <cell r="BS3050" t="str">
            <v/>
          </cell>
          <cell r="BT3050" t="str">
            <v/>
          </cell>
        </row>
        <row r="3051">
          <cell r="H3051">
            <v>3</v>
          </cell>
          <cell r="O3051">
            <v>199819</v>
          </cell>
          <cell r="P3051"/>
          <cell r="Q3051" t="str">
            <v>EST MANCEBO STAND BY (BASE CONCRETO NATURAL) (FREIJO)</v>
          </cell>
          <cell r="R3051"/>
          <cell r="S3051"/>
          <cell r="T3051">
            <v>0.2</v>
          </cell>
          <cell r="U3051">
            <v>0.33</v>
          </cell>
          <cell r="V3051">
            <v>1.75</v>
          </cell>
          <cell r="W3051">
            <v>0</v>
          </cell>
          <cell r="X3051" t="str">
            <v>EST MANCEBO STAND BY (BASE CONCRETO NATURAL) (FREIJO) - 0,2x0,33x1,75H</v>
          </cell>
          <cell r="Y3051">
            <v>0</v>
          </cell>
          <cell r="Z3051">
            <v>0</v>
          </cell>
          <cell r="AA3051">
            <v>0</v>
          </cell>
          <cell r="AB3051"/>
          <cell r="AC3051"/>
          <cell r="AD3051"/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 t="str">
            <v xml:space="preserve">REF: </v>
          </cell>
          <cell r="AJ3051" t="str">
            <v>PRODUTO PRONTA ENTREGA</v>
          </cell>
          <cell r="AK3051"/>
          <cell r="AL3051" t="str">
            <v>ETIQUETA DE ESTOQUE</v>
          </cell>
          <cell r="AM3051"/>
          <cell r="AN3051" t="str">
            <v/>
          </cell>
          <cell r="AO3051" t="str">
            <v/>
          </cell>
          <cell r="AP3051" t="str">
            <v/>
          </cell>
          <cell r="AQ3051" t="str">
            <v/>
          </cell>
          <cell r="AR3051" t="str">
            <v>ETIQUETA DE ESTOQUE - xxH</v>
          </cell>
          <cell r="AS3051"/>
          <cell r="AT3051" t="str">
            <v>EST</v>
          </cell>
          <cell r="AU3051" t="str">
            <v>EST</v>
          </cell>
          <cell r="AV3051" t="str">
            <v/>
          </cell>
          <cell r="AW3051">
            <v>26071.78</v>
          </cell>
          <cell r="AX3051">
            <v>-26071.78</v>
          </cell>
          <cell r="AY3051"/>
          <cell r="AZ3051" t="str">
            <v/>
          </cell>
          <cell r="BA3051"/>
          <cell r="BB3051"/>
          <cell r="BC3051"/>
          <cell r="BD3051" t="str">
            <v/>
          </cell>
          <cell r="BE3051">
            <v>0</v>
          </cell>
          <cell r="BF3051" t="str">
            <v/>
          </cell>
          <cell r="BG3051" t="str">
            <v/>
          </cell>
          <cell r="BH3051">
            <v>203</v>
          </cell>
          <cell r="BI3051" t="str">
            <v>0</v>
          </cell>
          <cell r="BJ3051">
            <v>0</v>
          </cell>
          <cell r="BK3051">
            <v>0</v>
          </cell>
          <cell r="BL3051"/>
          <cell r="BM3051"/>
          <cell r="BN3051"/>
          <cell r="BO3051"/>
          <cell r="BQ3051" t="str">
            <v>DPOT</v>
          </cell>
          <cell r="BS3051" t="str">
            <v/>
          </cell>
          <cell r="BT3051" t="str">
            <v/>
          </cell>
        </row>
        <row r="3052">
          <cell r="H3052">
            <v>8</v>
          </cell>
          <cell r="O3052">
            <v>199818</v>
          </cell>
          <cell r="P3052"/>
          <cell r="Q3052" t="str">
            <v>EST MANCEBO STAND BY (BASE CONCRETO NATURAL) (IPE)</v>
          </cell>
          <cell r="R3052"/>
          <cell r="S3052"/>
          <cell r="T3052">
            <v>0.22</v>
          </cell>
          <cell r="U3052">
            <v>0.33</v>
          </cell>
          <cell r="V3052">
            <v>1.75</v>
          </cell>
          <cell r="W3052">
            <v>0</v>
          </cell>
          <cell r="X3052" t="str">
            <v>EST MANCEBO STAND BY (BASE CONCRETO NATURAL) (IPE) - 0,22x0,33x1,75H</v>
          </cell>
          <cell r="Y3052">
            <v>0</v>
          </cell>
          <cell r="Z3052">
            <v>0</v>
          </cell>
          <cell r="AA3052">
            <v>0</v>
          </cell>
          <cell r="AB3052"/>
          <cell r="AC3052"/>
          <cell r="AD3052"/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 t="str">
            <v xml:space="preserve">REF: </v>
          </cell>
          <cell r="AJ3052" t="str">
            <v>PRODUTO PRONTA ENTREGA</v>
          </cell>
          <cell r="AK3052"/>
          <cell r="AL3052" t="str">
            <v>ETIQUETA DE ESTOQUE</v>
          </cell>
          <cell r="AM3052"/>
          <cell r="AN3052" t="str">
            <v/>
          </cell>
          <cell r="AO3052" t="str">
            <v/>
          </cell>
          <cell r="AP3052" t="str">
            <v/>
          </cell>
          <cell r="AQ3052" t="str">
            <v/>
          </cell>
          <cell r="AR3052" t="str">
            <v>ETIQUETA DE ESTOQUE - xxH</v>
          </cell>
          <cell r="AS3052"/>
          <cell r="AT3052" t="str">
            <v>EST</v>
          </cell>
          <cell r="AU3052" t="str">
            <v>EST</v>
          </cell>
          <cell r="AV3052" t="str">
            <v/>
          </cell>
          <cell r="AW3052">
            <v>28796.26</v>
          </cell>
          <cell r="AX3052">
            <v>-28796.26</v>
          </cell>
          <cell r="AY3052"/>
          <cell r="AZ3052" t="str">
            <v/>
          </cell>
          <cell r="BA3052"/>
          <cell r="BB3052"/>
          <cell r="BC3052"/>
          <cell r="BD3052" t="str">
            <v/>
          </cell>
          <cell r="BE3052">
            <v>0</v>
          </cell>
          <cell r="BF3052" t="str">
            <v/>
          </cell>
          <cell r="BG3052" t="str">
            <v/>
          </cell>
          <cell r="BH3052">
            <v>203</v>
          </cell>
          <cell r="BI3052" t="str">
            <v>0</v>
          </cell>
          <cell r="BJ3052">
            <v>0</v>
          </cell>
          <cell r="BK3052">
            <v>0</v>
          </cell>
          <cell r="BL3052"/>
          <cell r="BM3052"/>
          <cell r="BN3052"/>
          <cell r="BO3052"/>
          <cell r="BQ3052" t="str">
            <v>DPOT</v>
          </cell>
          <cell r="BS3052" t="str">
            <v/>
          </cell>
          <cell r="BT3052" t="str">
            <v/>
          </cell>
        </row>
        <row r="3053">
          <cell r="H3053">
            <v>7</v>
          </cell>
          <cell r="O3053">
            <v>199817</v>
          </cell>
          <cell r="P3053"/>
          <cell r="Q3053" t="str">
            <v>EST MANCEBO STAND BY (BASE CONCRETO NATURAL) (PINHO RIGA)</v>
          </cell>
          <cell r="R3053"/>
          <cell r="S3053"/>
          <cell r="T3053">
            <v>0.2</v>
          </cell>
          <cell r="U3053">
            <v>0.33</v>
          </cell>
          <cell r="V3053">
            <v>1.75</v>
          </cell>
          <cell r="W3053">
            <v>0</v>
          </cell>
          <cell r="X3053" t="str">
            <v>EST MANCEBO STAND BY (BASE CONCRETO NATURAL) (PINHO RIGA) - 0,2x0,33x1,75H</v>
          </cell>
          <cell r="Y3053">
            <v>0</v>
          </cell>
          <cell r="Z3053">
            <v>0</v>
          </cell>
          <cell r="AA3053">
            <v>0</v>
          </cell>
          <cell r="AB3053"/>
          <cell r="AC3053"/>
          <cell r="AD3053"/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 t="str">
            <v xml:space="preserve">REF: </v>
          </cell>
          <cell r="AJ3053" t="str">
            <v>PRODUTO PRONTA ENTREGA</v>
          </cell>
          <cell r="AK3053"/>
          <cell r="AL3053" t="str">
            <v>ETIQUETA DE ESTOQUE</v>
          </cell>
          <cell r="AM3053"/>
          <cell r="AN3053" t="str">
            <v/>
          </cell>
          <cell r="AO3053" t="str">
            <v/>
          </cell>
          <cell r="AP3053" t="str">
            <v/>
          </cell>
          <cell r="AQ3053" t="str">
            <v/>
          </cell>
          <cell r="AR3053" t="str">
            <v>ETIQUETA DE ESTOQUE - xxH</v>
          </cell>
          <cell r="AS3053"/>
          <cell r="AT3053" t="str">
            <v>EST</v>
          </cell>
          <cell r="AU3053" t="str">
            <v>EST</v>
          </cell>
          <cell r="AV3053" t="str">
            <v/>
          </cell>
          <cell r="AW3053">
            <v>30234.18</v>
          </cell>
          <cell r="AX3053">
            <v>-30234.18</v>
          </cell>
          <cell r="AY3053"/>
          <cell r="AZ3053" t="str">
            <v/>
          </cell>
          <cell r="BA3053"/>
          <cell r="BB3053"/>
          <cell r="BC3053"/>
          <cell r="BD3053" t="str">
            <v/>
          </cell>
          <cell r="BE3053">
            <v>0</v>
          </cell>
          <cell r="BF3053" t="str">
            <v/>
          </cell>
          <cell r="BG3053" t="str">
            <v/>
          </cell>
          <cell r="BH3053">
            <v>203</v>
          </cell>
          <cell r="BI3053" t="str">
            <v>0</v>
          </cell>
          <cell r="BJ3053">
            <v>0</v>
          </cell>
          <cell r="BK3053">
            <v>0</v>
          </cell>
          <cell r="BL3053"/>
          <cell r="BM3053"/>
          <cell r="BN3053"/>
          <cell r="BO3053"/>
          <cell r="BQ3053" t="str">
            <v>DPOT</v>
          </cell>
          <cell r="BS3053" t="str">
            <v/>
          </cell>
          <cell r="BT3053" t="str">
            <v/>
          </cell>
        </row>
        <row r="3054">
          <cell r="H3054">
            <v>1</v>
          </cell>
          <cell r="O3054">
            <v>195988</v>
          </cell>
          <cell r="P3054"/>
          <cell r="Q3054" t="str">
            <v>EST MODULO PUFF LONA (FREIJO) TC LONA WASHED VERDE</v>
          </cell>
          <cell r="R3054"/>
          <cell r="S3054"/>
          <cell r="T3054">
            <v>0.86</v>
          </cell>
          <cell r="U3054">
            <v>0.86</v>
          </cell>
          <cell r="V3054">
            <v>0.38</v>
          </cell>
          <cell r="W3054">
            <v>0</v>
          </cell>
          <cell r="X3054" t="str">
            <v>EST MODULO PUFF LONA (FREIJO) TC LONA WASHED VERDE - 0,86x0,86x0,38H</v>
          </cell>
          <cell r="Y3054">
            <v>0</v>
          </cell>
          <cell r="Z3054">
            <v>0</v>
          </cell>
          <cell r="AA3054">
            <v>0</v>
          </cell>
          <cell r="AB3054"/>
          <cell r="AC3054"/>
          <cell r="AD3054"/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 t="str">
            <v xml:space="preserve">REF: </v>
          </cell>
          <cell r="AJ3054" t="str">
            <v>PRODUTO PRONTA ENTREGA</v>
          </cell>
          <cell r="AK3054"/>
          <cell r="AL3054" t="str">
            <v>ETIQUETA DE ESTOQUE</v>
          </cell>
          <cell r="AM3054"/>
          <cell r="AN3054" t="str">
            <v/>
          </cell>
          <cell r="AO3054" t="str">
            <v/>
          </cell>
          <cell r="AP3054" t="str">
            <v/>
          </cell>
          <cell r="AQ3054" t="str">
            <v/>
          </cell>
          <cell r="AR3054" t="str">
            <v>ETIQUETA DE ESTOQUE - xxH</v>
          </cell>
          <cell r="AS3054"/>
          <cell r="AT3054" t="str">
            <v>EST</v>
          </cell>
          <cell r="AU3054" t="str">
            <v>EST</v>
          </cell>
          <cell r="AV3054" t="str">
            <v/>
          </cell>
          <cell r="AW3054">
            <v>10782.3</v>
          </cell>
          <cell r="AX3054">
            <v>-10782.3</v>
          </cell>
          <cell r="AY3054"/>
          <cell r="AZ3054" t="str">
            <v/>
          </cell>
          <cell r="BA3054"/>
          <cell r="BB3054"/>
          <cell r="BC3054"/>
          <cell r="BD3054" t="str">
            <v/>
          </cell>
          <cell r="BE3054">
            <v>0</v>
          </cell>
          <cell r="BF3054" t="str">
            <v/>
          </cell>
          <cell r="BG3054" t="str">
            <v/>
          </cell>
          <cell r="BH3054">
            <v>13</v>
          </cell>
          <cell r="BI3054" t="str">
            <v>0</v>
          </cell>
          <cell r="BJ3054">
            <v>0</v>
          </cell>
          <cell r="BK3054">
            <v>0</v>
          </cell>
          <cell r="BL3054"/>
          <cell r="BM3054"/>
          <cell r="BN3054"/>
          <cell r="BO3054"/>
          <cell r="BQ3054" t="str">
            <v>DPOT</v>
          </cell>
          <cell r="BS3054" t="str">
            <v/>
          </cell>
          <cell r="BT3054" t="str">
            <v/>
          </cell>
        </row>
        <row r="3055">
          <cell r="H3055">
            <v>1</v>
          </cell>
          <cell r="O3055">
            <v>195630</v>
          </cell>
          <cell r="P3055"/>
          <cell r="Q3055" t="str">
            <v>EST REVISTEIRO NINI (FREIJO EBANIZADO)</v>
          </cell>
          <cell r="R3055"/>
          <cell r="S3055"/>
          <cell r="T3055">
            <v>0.43</v>
          </cell>
          <cell r="U3055">
            <v>0.5</v>
          </cell>
          <cell r="V3055">
            <v>0.5</v>
          </cell>
          <cell r="W3055">
            <v>0</v>
          </cell>
          <cell r="X3055" t="str">
            <v>EST REVISTEIRO NINI (FREIJO EBANIZADO) - 0,43x0,5x0,5H</v>
          </cell>
          <cell r="Y3055">
            <v>0</v>
          </cell>
          <cell r="Z3055">
            <v>0</v>
          </cell>
          <cell r="AA3055">
            <v>0</v>
          </cell>
          <cell r="AB3055"/>
          <cell r="AC3055"/>
          <cell r="AD3055"/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 t="str">
            <v xml:space="preserve">REF: </v>
          </cell>
          <cell r="AJ3055" t="str">
            <v>PRODUTO PRONTA ENTREGA</v>
          </cell>
          <cell r="AK3055"/>
          <cell r="AL3055" t="str">
            <v>ETIQUETA DE ESTOQUE</v>
          </cell>
          <cell r="AM3055"/>
          <cell r="AN3055" t="str">
            <v/>
          </cell>
          <cell r="AO3055" t="str">
            <v/>
          </cell>
          <cell r="AP3055" t="str">
            <v/>
          </cell>
          <cell r="AQ3055" t="str">
            <v/>
          </cell>
          <cell r="AR3055" t="str">
            <v>ETIQUETA DE ESTOQUE - xxH</v>
          </cell>
          <cell r="AS3055"/>
          <cell r="AT3055" t="str">
            <v>EST</v>
          </cell>
          <cell r="AU3055" t="str">
            <v>EST</v>
          </cell>
          <cell r="AV3055" t="str">
            <v/>
          </cell>
          <cell r="AW3055">
            <v>10075.6</v>
          </cell>
          <cell r="AX3055">
            <v>-10075.6</v>
          </cell>
          <cell r="AY3055"/>
          <cell r="AZ3055" t="str">
            <v/>
          </cell>
          <cell r="BA3055"/>
          <cell r="BB3055"/>
          <cell r="BC3055"/>
          <cell r="BD3055" t="str">
            <v/>
          </cell>
          <cell r="BE3055">
            <v>0</v>
          </cell>
          <cell r="BF3055" t="str">
            <v/>
          </cell>
          <cell r="BG3055" t="str">
            <v/>
          </cell>
          <cell r="BH3055">
            <v>13</v>
          </cell>
          <cell r="BI3055" t="str">
            <v>0</v>
          </cell>
          <cell r="BJ3055">
            <v>0</v>
          </cell>
          <cell r="BK3055">
            <v>0</v>
          </cell>
          <cell r="BL3055"/>
          <cell r="BM3055"/>
          <cell r="BN3055"/>
          <cell r="BO3055"/>
          <cell r="BQ3055" t="str">
            <v>DPOT</v>
          </cell>
          <cell r="BS3055" t="str">
            <v/>
          </cell>
          <cell r="BT3055" t="str">
            <v/>
          </cell>
        </row>
        <row r="3056">
          <cell r="H3056">
            <v>1</v>
          </cell>
          <cell r="O3056">
            <v>195630</v>
          </cell>
          <cell r="P3056"/>
          <cell r="Q3056" t="str">
            <v>EST REVISTEIRO NINI (FREIJO EBANIZADO)</v>
          </cell>
          <cell r="R3056"/>
          <cell r="S3056"/>
          <cell r="T3056">
            <v>0.43</v>
          </cell>
          <cell r="U3056">
            <v>0.5</v>
          </cell>
          <cell r="V3056">
            <v>0.5</v>
          </cell>
          <cell r="W3056">
            <v>0</v>
          </cell>
          <cell r="X3056" t="str">
            <v>EST REVISTEIRO NINI (FREIJO EBANIZADO) - 0,43x0,5x0,5H</v>
          </cell>
          <cell r="Y3056" t="str">
            <v>EST</v>
          </cell>
          <cell r="Z3056">
            <v>0.35</v>
          </cell>
          <cell r="AA3056" t="e">
            <v>#VALUE!</v>
          </cell>
          <cell r="AB3056"/>
          <cell r="AC3056"/>
          <cell r="AD3056"/>
          <cell r="AE3056" t="e">
            <v>#VALUE!</v>
          </cell>
          <cell r="AF3056" t="str">
            <v>EST</v>
          </cell>
          <cell r="AG3056">
            <v>0</v>
          </cell>
          <cell r="AH3056" t="str">
            <v>EST</v>
          </cell>
          <cell r="AI3056" t="str">
            <v xml:space="preserve">REF: </v>
          </cell>
          <cell r="AJ3056"/>
          <cell r="AK3056"/>
          <cell r="AL3056" t="str">
            <v>ETIQUETA DE ESTOQUE</v>
          </cell>
          <cell r="AM3056"/>
          <cell r="AN3056" t="str">
            <v/>
          </cell>
          <cell r="AO3056" t="str">
            <v/>
          </cell>
          <cell r="AP3056" t="str">
            <v/>
          </cell>
          <cell r="AQ3056" t="str">
            <v/>
          </cell>
          <cell r="AR3056" t="str">
            <v>ETIQUETA DE ESTOQUE - xxH</v>
          </cell>
          <cell r="AS3056" t="str">
            <v>EST</v>
          </cell>
          <cell r="AT3056" t="str">
            <v>EST</v>
          </cell>
          <cell r="AU3056" t="str">
            <v>EST</v>
          </cell>
          <cell r="AV3056" t="str">
            <v/>
          </cell>
          <cell r="AW3056">
            <v>10075.6</v>
          </cell>
          <cell r="AX3056" t="e">
            <v>#VALUE!</v>
          </cell>
          <cell r="AY3056"/>
          <cell r="AZ3056" t="str">
            <v/>
          </cell>
          <cell r="BA3056"/>
          <cell r="BB3056"/>
          <cell r="BC3056"/>
          <cell r="BD3056" t="str">
            <v/>
          </cell>
          <cell r="BE3056">
            <v>0</v>
          </cell>
          <cell r="BF3056" t="str">
            <v/>
          </cell>
          <cell r="BG3056" t="str">
            <v/>
          </cell>
          <cell r="BH3056">
            <v>13</v>
          </cell>
          <cell r="BI3056" t="str">
            <v>0</v>
          </cell>
          <cell r="BJ3056">
            <v>0</v>
          </cell>
          <cell r="BK3056">
            <v>0</v>
          </cell>
          <cell r="BL3056"/>
          <cell r="BM3056"/>
          <cell r="BN3056"/>
          <cell r="BO3056"/>
          <cell r="BQ3056" t="str">
            <v>DPOT</v>
          </cell>
          <cell r="BS3056" t="str">
            <v/>
          </cell>
          <cell r="BT3056" t="str">
            <v/>
          </cell>
        </row>
        <row r="3057">
          <cell r="H3057">
            <v>1</v>
          </cell>
          <cell r="O3057">
            <v>195623</v>
          </cell>
          <cell r="P3057"/>
          <cell r="Q3057" t="str">
            <v>EST MESA LATERAL ZE (FREIJO NATURAL)</v>
          </cell>
          <cell r="R3057"/>
          <cell r="S3057"/>
          <cell r="T3057">
            <v>0.6</v>
          </cell>
          <cell r="U3057">
            <v>0.6</v>
          </cell>
          <cell r="V3057">
            <v>0.57999999999999996</v>
          </cell>
          <cell r="W3057">
            <v>0</v>
          </cell>
          <cell r="X3057" t="str">
            <v>EST MESA LATERAL ZE (FREIJO NATURAL) - 0,6x0,6x0,58H</v>
          </cell>
          <cell r="Y3057">
            <v>0</v>
          </cell>
          <cell r="Z3057">
            <v>0</v>
          </cell>
          <cell r="AA3057">
            <v>0</v>
          </cell>
          <cell r="AB3057"/>
          <cell r="AC3057"/>
          <cell r="AD3057"/>
          <cell r="AE3057">
            <v>0</v>
          </cell>
          <cell r="AF3057">
            <v>0</v>
          </cell>
          <cell r="AG3057">
            <v>0</v>
          </cell>
          <cell r="AH3057">
            <v>0</v>
          </cell>
          <cell r="AI3057" t="str">
            <v xml:space="preserve">REF: </v>
          </cell>
          <cell r="AJ3057" t="str">
            <v>PRODUTO PRONTA ENTREGA</v>
          </cell>
          <cell r="AK3057"/>
          <cell r="AL3057" t="str">
            <v>ETIQUETA DE ESTOQUE</v>
          </cell>
          <cell r="AM3057"/>
          <cell r="AN3057" t="str">
            <v/>
          </cell>
          <cell r="AO3057" t="str">
            <v/>
          </cell>
          <cell r="AP3057" t="str">
            <v/>
          </cell>
          <cell r="AQ3057" t="str">
            <v/>
          </cell>
          <cell r="AR3057" t="str">
            <v>ETIQUETA DE ESTOQUE - xxH</v>
          </cell>
          <cell r="AS3057"/>
          <cell r="AT3057" t="str">
            <v>EST</v>
          </cell>
          <cell r="AU3057" t="str">
            <v>EST</v>
          </cell>
          <cell r="AV3057" t="str">
            <v/>
          </cell>
          <cell r="AW3057">
            <v>8892.8700000000008</v>
          </cell>
          <cell r="AX3057">
            <v>-8892.8700000000008</v>
          </cell>
          <cell r="AY3057"/>
          <cell r="AZ3057" t="str">
            <v/>
          </cell>
          <cell r="BA3057"/>
          <cell r="BB3057"/>
          <cell r="BC3057"/>
          <cell r="BD3057" t="str">
            <v/>
          </cell>
          <cell r="BE3057">
            <v>0</v>
          </cell>
          <cell r="BF3057" t="str">
            <v/>
          </cell>
          <cell r="BG3057" t="str">
            <v/>
          </cell>
          <cell r="BH3057">
            <v>15</v>
          </cell>
          <cell r="BI3057" t="str">
            <v>0</v>
          </cell>
          <cell r="BJ3057">
            <v>0</v>
          </cell>
          <cell r="BK3057">
            <v>0</v>
          </cell>
          <cell r="BL3057"/>
          <cell r="BM3057"/>
          <cell r="BN3057"/>
          <cell r="BO3057"/>
          <cell r="BQ3057" t="str">
            <v>DPOT</v>
          </cell>
          <cell r="BS3057" t="str">
            <v/>
          </cell>
          <cell r="BT3057" t="str">
            <v/>
          </cell>
        </row>
        <row r="3058">
          <cell r="H3058">
            <v>1</v>
          </cell>
          <cell r="O3058">
            <v>195623</v>
          </cell>
          <cell r="P3058"/>
          <cell r="Q3058" t="str">
            <v>EST MESA LATERAL ZE (FREIJO NATURAL)</v>
          </cell>
          <cell r="R3058"/>
          <cell r="S3058"/>
          <cell r="T3058">
            <v>0.6</v>
          </cell>
          <cell r="U3058">
            <v>0.6</v>
          </cell>
          <cell r="V3058">
            <v>0.57999999999999996</v>
          </cell>
          <cell r="W3058">
            <v>0</v>
          </cell>
          <cell r="X3058" t="str">
            <v>EST MESA LATERAL ZE (FREIJO NATURAL) - 0,6x0,6x0,58H</v>
          </cell>
          <cell r="Y3058">
            <v>0</v>
          </cell>
          <cell r="Z3058">
            <v>0.35</v>
          </cell>
          <cell r="AA3058">
            <v>0</v>
          </cell>
          <cell r="AB3058"/>
          <cell r="AC3058"/>
          <cell r="AD3058"/>
          <cell r="AE3058">
            <v>0</v>
          </cell>
          <cell r="AF3058">
            <v>0</v>
          </cell>
          <cell r="AG3058">
            <v>0</v>
          </cell>
          <cell r="AH3058">
            <v>0</v>
          </cell>
          <cell r="AI3058" t="str">
            <v xml:space="preserve">REF: </v>
          </cell>
          <cell r="AJ3058"/>
          <cell r="AK3058"/>
          <cell r="AL3058" t="str">
            <v>ETIQUETA DE ESTOQUE</v>
          </cell>
          <cell r="AM3058"/>
          <cell r="AN3058" t="str">
            <v/>
          </cell>
          <cell r="AO3058" t="str">
            <v/>
          </cell>
          <cell r="AP3058" t="str">
            <v/>
          </cell>
          <cell r="AQ3058" t="str">
            <v/>
          </cell>
          <cell r="AR3058" t="str">
            <v>ETIQUETA DE ESTOQUE - xxH</v>
          </cell>
          <cell r="AS3058"/>
          <cell r="AT3058" t="str">
            <v>EST</v>
          </cell>
          <cell r="AU3058" t="str">
            <v>EST</v>
          </cell>
          <cell r="AV3058" t="str">
            <v/>
          </cell>
          <cell r="AW3058">
            <v>8892.8700000000008</v>
          </cell>
          <cell r="AX3058">
            <v>-8892.8700000000008</v>
          </cell>
          <cell r="AY3058"/>
          <cell r="AZ3058" t="str">
            <v/>
          </cell>
          <cell r="BA3058"/>
          <cell r="BB3058"/>
          <cell r="BC3058"/>
          <cell r="BD3058" t="str">
            <v/>
          </cell>
          <cell r="BE3058">
            <v>0</v>
          </cell>
          <cell r="BF3058" t="str">
            <v/>
          </cell>
          <cell r="BG3058" t="str">
            <v/>
          </cell>
          <cell r="BH3058">
            <v>15</v>
          </cell>
          <cell r="BI3058" t="str">
            <v>0</v>
          </cell>
          <cell r="BJ3058">
            <v>0</v>
          </cell>
          <cell r="BK3058">
            <v>0</v>
          </cell>
          <cell r="BL3058"/>
          <cell r="BM3058"/>
          <cell r="BN3058"/>
          <cell r="BO3058"/>
          <cell r="BQ3058" t="str">
            <v>DPOT</v>
          </cell>
          <cell r="BS3058" t="str">
            <v/>
          </cell>
          <cell r="BT3058" t="str">
            <v/>
          </cell>
        </row>
        <row r="3059">
          <cell r="H3059">
            <v>2</v>
          </cell>
          <cell r="O3059">
            <v>195618</v>
          </cell>
          <cell r="P3059"/>
          <cell r="Q3059" t="str">
            <v>EST POLTRONA MARESIAS (COURO MARROM) (CUMARU POLIDO)</v>
          </cell>
          <cell r="R3059"/>
          <cell r="S3059"/>
          <cell r="T3059">
            <v>0.63</v>
          </cell>
          <cell r="U3059">
            <v>0.72</v>
          </cell>
          <cell r="V3059">
            <v>0.82</v>
          </cell>
          <cell r="W3059">
            <v>0</v>
          </cell>
          <cell r="X3059" t="str">
            <v>EST POLTRONA MARESIAS (COURO MARROM) (CUMARU POLIDO) - 0,63x0,72x0,82H</v>
          </cell>
          <cell r="Y3059">
            <v>0</v>
          </cell>
          <cell r="Z3059">
            <v>0</v>
          </cell>
          <cell r="AA3059">
            <v>0</v>
          </cell>
          <cell r="AB3059"/>
          <cell r="AC3059"/>
          <cell r="AD3059"/>
          <cell r="AE3059">
            <v>0</v>
          </cell>
          <cell r="AF3059">
            <v>0</v>
          </cell>
          <cell r="AG3059">
            <v>0</v>
          </cell>
          <cell r="AH3059">
            <v>0</v>
          </cell>
          <cell r="AI3059" t="str">
            <v xml:space="preserve">REF: </v>
          </cell>
          <cell r="AJ3059" t="str">
            <v>PRODUTO PRONTA ENTREGA</v>
          </cell>
          <cell r="AK3059"/>
          <cell r="AL3059" t="str">
            <v>ETIQUETA DE ESTOQUE</v>
          </cell>
          <cell r="AM3059"/>
          <cell r="AN3059" t="str">
            <v/>
          </cell>
          <cell r="AO3059" t="str">
            <v/>
          </cell>
          <cell r="AP3059" t="str">
            <v/>
          </cell>
          <cell r="AQ3059" t="str">
            <v/>
          </cell>
          <cell r="AR3059" t="str">
            <v>ETIQUETA DE ESTOQUE - xxH</v>
          </cell>
          <cell r="AS3059"/>
          <cell r="AT3059" t="str">
            <v>EST</v>
          </cell>
          <cell r="AU3059" t="str">
            <v>EST</v>
          </cell>
          <cell r="AV3059" t="str">
            <v/>
          </cell>
          <cell r="AW3059">
            <v>12477.96</v>
          </cell>
          <cell r="AX3059">
            <v>-12477.96</v>
          </cell>
          <cell r="AY3059"/>
          <cell r="AZ3059" t="str">
            <v/>
          </cell>
          <cell r="BA3059"/>
          <cell r="BB3059"/>
          <cell r="BC3059"/>
          <cell r="BD3059" t="str">
            <v/>
          </cell>
          <cell r="BE3059">
            <v>0</v>
          </cell>
          <cell r="BF3059" t="str">
            <v/>
          </cell>
          <cell r="BG3059" t="str">
            <v/>
          </cell>
          <cell r="BH3059">
            <v>203</v>
          </cell>
          <cell r="BI3059" t="str">
            <v>0</v>
          </cell>
          <cell r="BJ3059">
            <v>0</v>
          </cell>
          <cell r="BK3059">
            <v>0</v>
          </cell>
          <cell r="BL3059"/>
          <cell r="BM3059"/>
          <cell r="BN3059"/>
          <cell r="BO3059"/>
          <cell r="BQ3059" t="str">
            <v>DPOT</v>
          </cell>
          <cell r="BS3059" t="str">
            <v/>
          </cell>
          <cell r="BT3059" t="str">
            <v/>
          </cell>
        </row>
        <row r="3060">
          <cell r="H3060">
            <v>2</v>
          </cell>
          <cell r="O3060">
            <v>195617</v>
          </cell>
          <cell r="P3060"/>
          <cell r="Q3060" t="str">
            <v>EST CADEIRA MARESIAS C/B (NAUTICA PRETA) (CUMARU POLIDO)</v>
          </cell>
          <cell r="R3060"/>
          <cell r="S3060"/>
          <cell r="T3060">
            <v>0.59</v>
          </cell>
          <cell r="U3060">
            <v>0.55000000000000004</v>
          </cell>
          <cell r="V3060">
            <v>0.82</v>
          </cell>
          <cell r="W3060">
            <v>0</v>
          </cell>
          <cell r="X3060" t="str">
            <v>EST CADEIRA MARESIAS C/B (NAUTICA PRETA) (CUMARU POLIDO) - 0,59x0,55x0,82H</v>
          </cell>
          <cell r="Y3060">
            <v>0</v>
          </cell>
          <cell r="Z3060">
            <v>0</v>
          </cell>
          <cell r="AA3060">
            <v>0</v>
          </cell>
          <cell r="AB3060"/>
          <cell r="AC3060"/>
          <cell r="AD3060"/>
          <cell r="AE3060">
            <v>0</v>
          </cell>
          <cell r="AF3060">
            <v>0</v>
          </cell>
          <cell r="AG3060">
            <v>0</v>
          </cell>
          <cell r="AH3060">
            <v>0</v>
          </cell>
          <cell r="AI3060" t="str">
            <v xml:space="preserve">REF: </v>
          </cell>
          <cell r="AJ3060" t="str">
            <v>PRODUTO PRONTA ENTREGA</v>
          </cell>
          <cell r="AK3060"/>
          <cell r="AL3060" t="str">
            <v>ETIQUETA DE ESTOQUE</v>
          </cell>
          <cell r="AM3060"/>
          <cell r="AN3060" t="str">
            <v/>
          </cell>
          <cell r="AO3060" t="str">
            <v/>
          </cell>
          <cell r="AP3060" t="str">
            <v/>
          </cell>
          <cell r="AQ3060" t="str">
            <v/>
          </cell>
          <cell r="AR3060" t="str">
            <v>ETIQUETA DE ESTOQUE - xxH</v>
          </cell>
          <cell r="AS3060"/>
          <cell r="AT3060" t="str">
            <v>EST</v>
          </cell>
          <cell r="AU3060" t="str">
            <v>EST</v>
          </cell>
          <cell r="AV3060" t="str">
            <v/>
          </cell>
          <cell r="AW3060">
            <v>10124.61</v>
          </cell>
          <cell r="AX3060">
            <v>-10124.61</v>
          </cell>
          <cell r="AY3060"/>
          <cell r="AZ3060" t="str">
            <v/>
          </cell>
          <cell r="BA3060"/>
          <cell r="BB3060"/>
          <cell r="BC3060"/>
          <cell r="BD3060" t="str">
            <v/>
          </cell>
          <cell r="BE3060">
            <v>0</v>
          </cell>
          <cell r="BF3060" t="str">
            <v/>
          </cell>
          <cell r="BG3060" t="str">
            <v/>
          </cell>
          <cell r="BH3060">
            <v>203</v>
          </cell>
          <cell r="BI3060" t="str">
            <v>0</v>
          </cell>
          <cell r="BJ3060">
            <v>0</v>
          </cell>
          <cell r="BK3060">
            <v>0</v>
          </cell>
          <cell r="BL3060"/>
          <cell r="BM3060"/>
          <cell r="BN3060"/>
          <cell r="BO3060"/>
          <cell r="BQ3060" t="str">
            <v>DPOT</v>
          </cell>
          <cell r="BS3060" t="str">
            <v/>
          </cell>
          <cell r="BT3060" t="str">
            <v/>
          </cell>
        </row>
        <row r="3061">
          <cell r="H3061">
            <v>1</v>
          </cell>
          <cell r="O3061">
            <v>195616</v>
          </cell>
          <cell r="P3061"/>
          <cell r="Q3061" t="str">
            <v>EST CADEIRA MARESIAS S/BRACO (NAUTICA PRETA) (CUMARU POLIDO)</v>
          </cell>
          <cell r="R3061"/>
          <cell r="S3061"/>
          <cell r="T3061">
            <v>0.52</v>
          </cell>
          <cell r="U3061">
            <v>0.55000000000000004</v>
          </cell>
          <cell r="V3061">
            <v>0.83</v>
          </cell>
          <cell r="W3061">
            <v>0</v>
          </cell>
          <cell r="X3061" t="str">
            <v>EST CADEIRA MARESIAS S/BRACO (NAUTICA PRETA) (CUMARU POLIDO) - 0,52x0,55x0,83H</v>
          </cell>
          <cell r="Y3061">
            <v>0</v>
          </cell>
          <cell r="Z3061">
            <v>0</v>
          </cell>
          <cell r="AA3061">
            <v>0</v>
          </cell>
          <cell r="AB3061"/>
          <cell r="AC3061"/>
          <cell r="AD3061"/>
          <cell r="AE3061">
            <v>0</v>
          </cell>
          <cell r="AF3061">
            <v>0</v>
          </cell>
          <cell r="AG3061">
            <v>0</v>
          </cell>
          <cell r="AH3061">
            <v>0</v>
          </cell>
          <cell r="AI3061" t="str">
            <v xml:space="preserve">REF: </v>
          </cell>
          <cell r="AJ3061" t="str">
            <v>PRODUTO PRONTA ENTREGA</v>
          </cell>
          <cell r="AK3061"/>
          <cell r="AL3061" t="str">
            <v>ETIQUETA DE ESTOQUE</v>
          </cell>
          <cell r="AM3061"/>
          <cell r="AN3061" t="str">
            <v/>
          </cell>
          <cell r="AO3061" t="str">
            <v/>
          </cell>
          <cell r="AP3061" t="str">
            <v/>
          </cell>
          <cell r="AQ3061" t="str">
            <v/>
          </cell>
          <cell r="AR3061" t="str">
            <v>ETIQUETA DE ESTOQUE - xxH</v>
          </cell>
          <cell r="AS3061"/>
          <cell r="AT3061" t="str">
            <v>EST</v>
          </cell>
          <cell r="AU3061" t="str">
            <v>EST</v>
          </cell>
          <cell r="AV3061" t="str">
            <v/>
          </cell>
          <cell r="AW3061">
            <v>9763.58</v>
          </cell>
          <cell r="AX3061">
            <v>-9763.58</v>
          </cell>
          <cell r="AY3061"/>
          <cell r="AZ3061" t="str">
            <v/>
          </cell>
          <cell r="BA3061"/>
          <cell r="BB3061"/>
          <cell r="BC3061"/>
          <cell r="BD3061" t="str">
            <v/>
          </cell>
          <cell r="BE3061">
            <v>0</v>
          </cell>
          <cell r="BF3061" t="str">
            <v/>
          </cell>
          <cell r="BG3061" t="str">
            <v/>
          </cell>
          <cell r="BH3061">
            <v>203</v>
          </cell>
          <cell r="BI3061" t="str">
            <v>0</v>
          </cell>
          <cell r="BJ3061">
            <v>0</v>
          </cell>
          <cell r="BK3061">
            <v>0</v>
          </cell>
          <cell r="BL3061"/>
          <cell r="BM3061"/>
          <cell r="BN3061"/>
          <cell r="BO3061"/>
          <cell r="BQ3061" t="str">
            <v>DPOT</v>
          </cell>
          <cell r="BS3061" t="str">
            <v/>
          </cell>
          <cell r="BT3061" t="str">
            <v/>
          </cell>
        </row>
        <row r="3062">
          <cell r="H3062">
            <v>0</v>
          </cell>
          <cell r="O3062">
            <v>194032</v>
          </cell>
          <cell r="P3062"/>
          <cell r="Q3062" t="str">
            <v>EST MESA LATERAL CHEGA AQUI (LEQUE) (FREIJO) BS PRETA FSC</v>
          </cell>
          <cell r="R3062"/>
          <cell r="S3062"/>
          <cell r="T3062">
            <v>0.41</v>
          </cell>
          <cell r="U3062">
            <v>0</v>
          </cell>
          <cell r="V3062">
            <v>0.64</v>
          </cell>
          <cell r="W3062">
            <v>0.41</v>
          </cell>
          <cell r="X3062" t="str">
            <v>EST MESA LATERAL CHEGA AQUI (LEQUE) (FREIJO) BS PRETA FSC - Ø0,41x0,64H</v>
          </cell>
          <cell r="Y3062">
            <v>0</v>
          </cell>
          <cell r="Z3062">
            <v>0</v>
          </cell>
          <cell r="AA3062">
            <v>0</v>
          </cell>
          <cell r="AB3062"/>
          <cell r="AC3062"/>
          <cell r="AD3062"/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 t="str">
            <v xml:space="preserve">REF: </v>
          </cell>
          <cell r="AJ3062" t="str">
            <v>PRODUTO PRONTA ENTREGA</v>
          </cell>
          <cell r="AK3062"/>
          <cell r="AL3062" t="str">
            <v>ETIQUETA DE ESTOQUE</v>
          </cell>
          <cell r="AM3062"/>
          <cell r="AN3062" t="str">
            <v/>
          </cell>
          <cell r="AO3062" t="str">
            <v/>
          </cell>
          <cell r="AP3062" t="str">
            <v/>
          </cell>
          <cell r="AQ3062" t="str">
            <v/>
          </cell>
          <cell r="AR3062" t="str">
            <v>ETIQUETA DE ESTOQUE - xxH</v>
          </cell>
          <cell r="AS3062"/>
          <cell r="AT3062" t="str">
            <v>EST</v>
          </cell>
          <cell r="AU3062" t="str">
            <v>EST</v>
          </cell>
          <cell r="AV3062" t="str">
            <v/>
          </cell>
          <cell r="AW3062">
            <v>16082.85</v>
          </cell>
          <cell r="AX3062">
            <v>-16082.85</v>
          </cell>
          <cell r="AY3062"/>
          <cell r="AZ3062" t="str">
            <v/>
          </cell>
          <cell r="BA3062"/>
          <cell r="BB3062"/>
          <cell r="BC3062"/>
          <cell r="BD3062" t="str">
            <v/>
          </cell>
          <cell r="BE3062">
            <v>0</v>
          </cell>
          <cell r="BF3062" t="str">
            <v/>
          </cell>
          <cell r="BG3062" t="str">
            <v/>
          </cell>
          <cell r="BH3062">
            <v>13</v>
          </cell>
          <cell r="BI3062" t="str">
            <v>0</v>
          </cell>
          <cell r="BJ3062">
            <v>0</v>
          </cell>
          <cell r="BK3062">
            <v>0</v>
          </cell>
          <cell r="BL3062"/>
          <cell r="BM3062"/>
          <cell r="BN3062"/>
          <cell r="BO3062"/>
          <cell r="BQ3062" t="str">
            <v>DPOT</v>
          </cell>
          <cell r="BS3062" t="str">
            <v/>
          </cell>
          <cell r="BT3062" t="str">
            <v/>
          </cell>
        </row>
        <row r="3063">
          <cell r="H3063">
            <v>1</v>
          </cell>
          <cell r="O3063">
            <v>194031</v>
          </cell>
          <cell r="P3063"/>
          <cell r="Q3063" t="str">
            <v>EST MESA LATERAL CHEGA AQUI (LEQUE) (FREIJO) BS PRETA FSC</v>
          </cell>
          <cell r="R3063"/>
          <cell r="S3063"/>
          <cell r="T3063">
            <v>0.41</v>
          </cell>
          <cell r="U3063">
            <v>0</v>
          </cell>
          <cell r="V3063">
            <v>0.7</v>
          </cell>
          <cell r="W3063">
            <v>0.41</v>
          </cell>
          <cell r="X3063" t="str">
            <v>EST MESA LATERAL CHEGA AQUI (LEQUE) (FREIJO) BS PRETA FSC - Ø0,41x0,7H</v>
          </cell>
          <cell r="Y3063">
            <v>0</v>
          </cell>
          <cell r="Z3063">
            <v>0</v>
          </cell>
          <cell r="AA3063">
            <v>0</v>
          </cell>
          <cell r="AB3063"/>
          <cell r="AC3063"/>
          <cell r="AD3063"/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 t="str">
            <v xml:space="preserve">REF: </v>
          </cell>
          <cell r="AJ3063" t="str">
            <v>PRODUTO PRONTA ENTREGA</v>
          </cell>
          <cell r="AK3063"/>
          <cell r="AL3063" t="str">
            <v>ETIQUETA DE ESTOQUE</v>
          </cell>
          <cell r="AM3063"/>
          <cell r="AN3063" t="str">
            <v/>
          </cell>
          <cell r="AO3063" t="str">
            <v/>
          </cell>
          <cell r="AP3063" t="str">
            <v/>
          </cell>
          <cell r="AQ3063" t="str">
            <v/>
          </cell>
          <cell r="AR3063" t="str">
            <v>ETIQUETA DE ESTOQUE - xxH</v>
          </cell>
          <cell r="AS3063"/>
          <cell r="AT3063" t="str">
            <v>EST</v>
          </cell>
          <cell r="AU3063" t="str">
            <v>EST</v>
          </cell>
          <cell r="AV3063" t="str">
            <v/>
          </cell>
          <cell r="AW3063">
            <v>16082.85</v>
          </cell>
          <cell r="AX3063">
            <v>-16082.85</v>
          </cell>
          <cell r="AY3063"/>
          <cell r="AZ3063" t="str">
            <v/>
          </cell>
          <cell r="BA3063"/>
          <cell r="BB3063"/>
          <cell r="BC3063"/>
          <cell r="BD3063" t="str">
            <v/>
          </cell>
          <cell r="BE3063">
            <v>0</v>
          </cell>
          <cell r="BF3063" t="str">
            <v/>
          </cell>
          <cell r="BG3063" t="str">
            <v/>
          </cell>
          <cell r="BH3063">
            <v>13</v>
          </cell>
          <cell r="BI3063" t="str">
            <v>0</v>
          </cell>
          <cell r="BJ3063">
            <v>0</v>
          </cell>
          <cell r="BK3063">
            <v>0</v>
          </cell>
          <cell r="BL3063"/>
          <cell r="BM3063"/>
          <cell r="BN3063"/>
          <cell r="BO3063"/>
          <cell r="BQ3063" t="str">
            <v>DPOT</v>
          </cell>
          <cell r="BS3063" t="str">
            <v/>
          </cell>
          <cell r="BT3063" t="str">
            <v/>
          </cell>
        </row>
        <row r="3064">
          <cell r="H3064">
            <v>2</v>
          </cell>
          <cell r="O3064">
            <v>194011</v>
          </cell>
          <cell r="P3064"/>
          <cell r="Q3064" t="str">
            <v>EST POLTRONA OSCAR JANTAR (ESTOF) (MAD A COR 2) CH CASTOR</v>
          </cell>
          <cell r="R3064"/>
          <cell r="S3064"/>
          <cell r="T3064">
            <v>0.7</v>
          </cell>
          <cell r="U3064">
            <v>0.61</v>
          </cell>
          <cell r="V3064">
            <v>0.85</v>
          </cell>
          <cell r="W3064">
            <v>0</v>
          </cell>
          <cell r="X3064" t="str">
            <v>EST POLTRONA OSCAR JANTAR (ESTOF) (MAD A COR 2) CH CASTOR - 0,7x0,61x0,85H</v>
          </cell>
          <cell r="Y3064">
            <v>0</v>
          </cell>
          <cell r="Z3064">
            <v>0</v>
          </cell>
          <cell r="AA3064">
            <v>0</v>
          </cell>
          <cell r="AB3064"/>
          <cell r="AC3064"/>
          <cell r="AD3064"/>
          <cell r="AE3064">
            <v>0</v>
          </cell>
          <cell r="AF3064">
            <v>0</v>
          </cell>
          <cell r="AG3064">
            <v>0</v>
          </cell>
          <cell r="AH3064">
            <v>0</v>
          </cell>
          <cell r="AI3064" t="str">
            <v xml:space="preserve">REF: </v>
          </cell>
          <cell r="AJ3064" t="str">
            <v>PRODUTO PRONTA ENTREGA</v>
          </cell>
          <cell r="AK3064"/>
          <cell r="AL3064" t="str">
            <v>ETIQUETA DE ESTOQUE</v>
          </cell>
          <cell r="AM3064"/>
          <cell r="AN3064" t="str">
            <v/>
          </cell>
          <cell r="AO3064" t="str">
            <v/>
          </cell>
          <cell r="AP3064" t="str">
            <v/>
          </cell>
          <cell r="AQ3064" t="str">
            <v/>
          </cell>
          <cell r="AR3064" t="str">
            <v>ETIQUETA DE ESTOQUE - xxH</v>
          </cell>
          <cell r="AS3064"/>
          <cell r="AT3064" t="str">
            <v>EST</v>
          </cell>
          <cell r="AU3064" t="str">
            <v>EST</v>
          </cell>
          <cell r="AV3064" t="str">
            <v/>
          </cell>
          <cell r="AW3064">
            <v>29493.26</v>
          </cell>
          <cell r="AX3064">
            <v>-29493.26</v>
          </cell>
          <cell r="AY3064"/>
          <cell r="AZ3064" t="str">
            <v/>
          </cell>
          <cell r="BA3064"/>
          <cell r="BB3064"/>
          <cell r="BC3064"/>
          <cell r="BD3064" t="str">
            <v/>
          </cell>
          <cell r="BE3064">
            <v>0</v>
          </cell>
          <cell r="BF3064" t="str">
            <v/>
          </cell>
          <cell r="BG3064" t="str">
            <v/>
          </cell>
          <cell r="BH3064">
            <v>13</v>
          </cell>
          <cell r="BI3064" t="str">
            <v>0</v>
          </cell>
          <cell r="BJ3064">
            <v>0</v>
          </cell>
          <cell r="BK3064">
            <v>0</v>
          </cell>
          <cell r="BL3064"/>
          <cell r="BM3064"/>
          <cell r="BN3064"/>
          <cell r="BO3064"/>
          <cell r="BQ3064" t="str">
            <v>DPOT</v>
          </cell>
          <cell r="BS3064" t="str">
            <v/>
          </cell>
          <cell r="BT3064" t="str">
            <v/>
          </cell>
        </row>
        <row r="3065">
          <cell r="H3065">
            <v>1</v>
          </cell>
          <cell r="O3065">
            <v>192818</v>
          </cell>
          <cell r="P3065"/>
          <cell r="Q3065" t="str">
            <v>EST POLTRONA OSCAR ESTAR (ESTOF) (MAD B COR 4) COURO CH 08</v>
          </cell>
          <cell r="R3065"/>
          <cell r="S3065"/>
          <cell r="T3065">
            <v>0.7</v>
          </cell>
          <cell r="U3065">
            <v>0.65</v>
          </cell>
          <cell r="V3065">
            <v>0.8</v>
          </cell>
          <cell r="W3065">
            <v>0</v>
          </cell>
          <cell r="X3065" t="str">
            <v>EST POLTRONA OSCAR ESTAR (ESTOF) (MAD B COR 4) COURO CH 08 - 0,7x0,65x0,8H</v>
          </cell>
          <cell r="Y3065">
            <v>0</v>
          </cell>
          <cell r="Z3065">
            <v>0</v>
          </cell>
          <cell r="AA3065">
            <v>0</v>
          </cell>
          <cell r="AB3065"/>
          <cell r="AC3065"/>
          <cell r="AD3065"/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 t="str">
            <v xml:space="preserve">REF: </v>
          </cell>
          <cell r="AJ3065" t="str">
            <v>PRODUTO PRONTA ENTREGA</v>
          </cell>
          <cell r="AK3065"/>
          <cell r="AL3065" t="str">
            <v>ETIQUETA DE ESTOQUE</v>
          </cell>
          <cell r="AM3065"/>
          <cell r="AN3065" t="str">
            <v/>
          </cell>
          <cell r="AO3065" t="str">
            <v/>
          </cell>
          <cell r="AP3065" t="str">
            <v/>
          </cell>
          <cell r="AQ3065" t="str">
            <v/>
          </cell>
          <cell r="AR3065" t="str">
            <v>ETIQUETA DE ESTOQUE - xxH</v>
          </cell>
          <cell r="AS3065"/>
          <cell r="AT3065" t="str">
            <v>EST</v>
          </cell>
          <cell r="AU3065" t="str">
            <v>EST</v>
          </cell>
          <cell r="AV3065" t="str">
            <v/>
          </cell>
          <cell r="AW3065">
            <v>28601.78</v>
          </cell>
          <cell r="AX3065">
            <v>-28601.78</v>
          </cell>
          <cell r="AY3065"/>
          <cell r="AZ3065" t="str">
            <v/>
          </cell>
          <cell r="BA3065"/>
          <cell r="BB3065"/>
          <cell r="BC3065"/>
          <cell r="BD3065" t="str">
            <v/>
          </cell>
          <cell r="BE3065">
            <v>0</v>
          </cell>
          <cell r="BF3065" t="str">
            <v/>
          </cell>
          <cell r="BG3065" t="str">
            <v/>
          </cell>
          <cell r="BH3065">
            <v>13</v>
          </cell>
          <cell r="BI3065" t="str">
            <v>0</v>
          </cell>
          <cell r="BJ3065">
            <v>0</v>
          </cell>
          <cell r="BK3065">
            <v>0</v>
          </cell>
          <cell r="BL3065"/>
          <cell r="BM3065"/>
          <cell r="BN3065"/>
          <cell r="BO3065"/>
          <cell r="BQ3065" t="str">
            <v>DPOT</v>
          </cell>
          <cell r="BS3065" t="str">
            <v/>
          </cell>
          <cell r="BT3065" t="str">
            <v/>
          </cell>
        </row>
        <row r="3066">
          <cell r="H3066">
            <v>1</v>
          </cell>
          <cell r="O3066">
            <v>188107</v>
          </cell>
          <cell r="P3066"/>
          <cell r="Q3066" t="str">
            <v>EST POLTRONA BOWL ST00325 ST00325 ST00325 INTEIRA AVELA</v>
          </cell>
          <cell r="R3066"/>
          <cell r="S3066"/>
          <cell r="T3066">
            <v>0.87</v>
          </cell>
          <cell r="U3066">
            <v>0.87</v>
          </cell>
          <cell r="V3066">
            <v>0.76</v>
          </cell>
          <cell r="W3066">
            <v>0</v>
          </cell>
          <cell r="X3066" t="str">
            <v>EST POLTRONA BOWL ST00325 ST00325 ST00325 INTEIRA AVELA - 0,87x0,87x0,76H</v>
          </cell>
          <cell r="Y3066">
            <v>0</v>
          </cell>
          <cell r="Z3066">
            <v>0</v>
          </cell>
          <cell r="AA3066">
            <v>0</v>
          </cell>
          <cell r="AB3066"/>
          <cell r="AC3066"/>
          <cell r="AD3066"/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 t="str">
            <v xml:space="preserve">REF: </v>
          </cell>
          <cell r="AJ3066" t="str">
            <v>PRODUTO PRONTA ENTREGA</v>
          </cell>
          <cell r="AK3066"/>
          <cell r="AL3066" t="str">
            <v>ETIQUETA DE ESTOQUE</v>
          </cell>
          <cell r="AM3066"/>
          <cell r="AN3066" t="str">
            <v/>
          </cell>
          <cell r="AO3066" t="str">
            <v/>
          </cell>
          <cell r="AP3066" t="str">
            <v/>
          </cell>
          <cell r="AQ3066" t="str">
            <v/>
          </cell>
          <cell r="AR3066" t="str">
            <v>ETIQUETA DE ESTOQUE - xxH</v>
          </cell>
          <cell r="AS3066"/>
          <cell r="AT3066" t="str">
            <v>EST</v>
          </cell>
          <cell r="AU3066" t="str">
            <v>EST</v>
          </cell>
          <cell r="AV3066" t="str">
            <v/>
          </cell>
          <cell r="AW3066">
            <v>164183.29</v>
          </cell>
          <cell r="AX3066">
            <v>-164183.29</v>
          </cell>
          <cell r="AY3066"/>
          <cell r="AZ3066" t="str">
            <v/>
          </cell>
          <cell r="BA3066"/>
          <cell r="BB3066"/>
          <cell r="BC3066"/>
          <cell r="BD3066" t="str">
            <v/>
          </cell>
          <cell r="BE3066">
            <v>0</v>
          </cell>
          <cell r="BF3066" t="str">
            <v/>
          </cell>
          <cell r="BG3066" t="str">
            <v/>
          </cell>
          <cell r="BH3066">
            <v>203</v>
          </cell>
          <cell r="BI3066" t="str">
            <v>0</v>
          </cell>
          <cell r="BJ3066">
            <v>0</v>
          </cell>
          <cell r="BK3066">
            <v>0</v>
          </cell>
          <cell r="BL3066"/>
          <cell r="BM3066"/>
          <cell r="BN3066"/>
          <cell r="BO3066"/>
          <cell r="BQ3066" t="str">
            <v>DPOT</v>
          </cell>
          <cell r="BS3066" t="str">
            <v/>
          </cell>
          <cell r="BT3066" t="str">
            <v/>
          </cell>
        </row>
        <row r="3067">
          <cell r="H3067">
            <v>2</v>
          </cell>
          <cell r="O3067">
            <v>188106</v>
          </cell>
          <cell r="P3067"/>
          <cell r="Q3067" t="str">
            <v>EST POLTRONA BOWL ST00395 ST00395 ST00395 INTEIRA MARROM</v>
          </cell>
          <cell r="R3067"/>
          <cell r="S3067"/>
          <cell r="T3067">
            <v>0.87</v>
          </cell>
          <cell r="U3067">
            <v>0.87</v>
          </cell>
          <cell r="V3067">
            <v>0.76</v>
          </cell>
          <cell r="W3067">
            <v>0</v>
          </cell>
          <cell r="X3067" t="str">
            <v>EST POLTRONA BOWL ST00395 ST00395 ST00395 INTEIRA MARROM - 0,87x0,87x0,76H</v>
          </cell>
          <cell r="Y3067">
            <v>0</v>
          </cell>
          <cell r="Z3067">
            <v>0</v>
          </cell>
          <cell r="AA3067">
            <v>0</v>
          </cell>
          <cell r="AB3067"/>
          <cell r="AC3067"/>
          <cell r="AD3067"/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 t="str">
            <v xml:space="preserve">REF: </v>
          </cell>
          <cell r="AJ3067" t="str">
            <v>PRODUTO PRONTA ENTREGA</v>
          </cell>
          <cell r="AK3067"/>
          <cell r="AL3067" t="str">
            <v>ETIQUETA DE ESTOQUE</v>
          </cell>
          <cell r="AM3067"/>
          <cell r="AN3067" t="str">
            <v/>
          </cell>
          <cell r="AO3067" t="str">
            <v/>
          </cell>
          <cell r="AP3067" t="str">
            <v/>
          </cell>
          <cell r="AQ3067" t="str">
            <v/>
          </cell>
          <cell r="AR3067" t="str">
            <v>ETIQUETA DE ESTOQUE - xxH</v>
          </cell>
          <cell r="AS3067"/>
          <cell r="AT3067" t="str">
            <v>EST</v>
          </cell>
          <cell r="AU3067" t="str">
            <v>EST</v>
          </cell>
          <cell r="AV3067" t="str">
            <v/>
          </cell>
          <cell r="AW3067">
            <v>164183.29</v>
          </cell>
          <cell r="AX3067">
            <v>-164183.29</v>
          </cell>
          <cell r="AY3067"/>
          <cell r="AZ3067" t="str">
            <v/>
          </cell>
          <cell r="BA3067"/>
          <cell r="BB3067"/>
          <cell r="BC3067"/>
          <cell r="BD3067" t="str">
            <v/>
          </cell>
          <cell r="BE3067">
            <v>0</v>
          </cell>
          <cell r="BF3067" t="str">
            <v/>
          </cell>
          <cell r="BG3067" t="str">
            <v/>
          </cell>
          <cell r="BH3067">
            <v>203</v>
          </cell>
          <cell r="BI3067" t="str">
            <v>0</v>
          </cell>
          <cell r="BJ3067">
            <v>0</v>
          </cell>
          <cell r="BK3067">
            <v>0</v>
          </cell>
          <cell r="BL3067"/>
          <cell r="BM3067"/>
          <cell r="BN3067"/>
          <cell r="BO3067"/>
          <cell r="BQ3067" t="str">
            <v>DPOT</v>
          </cell>
          <cell r="BS3067" t="str">
            <v/>
          </cell>
          <cell r="BT3067" t="str">
            <v/>
          </cell>
        </row>
        <row r="3068">
          <cell r="H3068">
            <v>2</v>
          </cell>
          <cell r="O3068">
            <v>188097</v>
          </cell>
          <cell r="P3068"/>
          <cell r="Q3068" t="str">
            <v>EST POLTRONA BOWL ST00395 SE00545 ST00325 MROM/MROM CLR/VERM</v>
          </cell>
          <cell r="R3068"/>
          <cell r="S3068"/>
          <cell r="T3068">
            <v>0.87</v>
          </cell>
          <cell r="U3068">
            <v>0.87</v>
          </cell>
          <cell r="V3068">
            <v>0.76</v>
          </cell>
          <cell r="W3068">
            <v>0</v>
          </cell>
          <cell r="X3068" t="str">
            <v>EST POLTRONA BOWL ST00395 SE00545 ST00325 MROM/MROM CLR/VERM - 0,87x0,87x0,76H</v>
          </cell>
          <cell r="Y3068">
            <v>0</v>
          </cell>
          <cell r="Z3068">
            <v>0</v>
          </cell>
          <cell r="AA3068">
            <v>0</v>
          </cell>
          <cell r="AB3068"/>
          <cell r="AC3068"/>
          <cell r="AD3068"/>
          <cell r="AE3068">
            <v>0</v>
          </cell>
          <cell r="AF3068">
            <v>0</v>
          </cell>
          <cell r="AG3068">
            <v>0</v>
          </cell>
          <cell r="AH3068">
            <v>0</v>
          </cell>
          <cell r="AI3068" t="str">
            <v xml:space="preserve">REF: </v>
          </cell>
          <cell r="AJ3068" t="str">
            <v>PRODUTO PRONTA ENTREGA</v>
          </cell>
          <cell r="AK3068"/>
          <cell r="AL3068" t="str">
            <v>ETIQUETA DE ESTOQUE</v>
          </cell>
          <cell r="AM3068"/>
          <cell r="AN3068" t="str">
            <v/>
          </cell>
          <cell r="AO3068" t="str">
            <v/>
          </cell>
          <cell r="AP3068" t="str">
            <v/>
          </cell>
          <cell r="AQ3068" t="str">
            <v/>
          </cell>
          <cell r="AR3068" t="str">
            <v>ETIQUETA DE ESTOQUE - xxH</v>
          </cell>
          <cell r="AS3068"/>
          <cell r="AT3068" t="str">
            <v>EST</v>
          </cell>
          <cell r="AU3068" t="str">
            <v>EST</v>
          </cell>
          <cell r="AV3068" t="str">
            <v/>
          </cell>
          <cell r="AW3068">
            <v>164183.29</v>
          </cell>
          <cell r="AX3068">
            <v>-164183.29</v>
          </cell>
          <cell r="AY3068"/>
          <cell r="AZ3068" t="str">
            <v/>
          </cell>
          <cell r="BA3068"/>
          <cell r="BB3068"/>
          <cell r="BC3068"/>
          <cell r="BD3068" t="str">
            <v/>
          </cell>
          <cell r="BE3068">
            <v>0</v>
          </cell>
          <cell r="BF3068" t="str">
            <v/>
          </cell>
          <cell r="BG3068" t="str">
            <v/>
          </cell>
          <cell r="BH3068">
            <v>203</v>
          </cell>
          <cell r="BI3068" t="str">
            <v>0</v>
          </cell>
          <cell r="BJ3068">
            <v>0</v>
          </cell>
          <cell r="BK3068">
            <v>0</v>
          </cell>
          <cell r="BL3068"/>
          <cell r="BM3068"/>
          <cell r="BN3068"/>
          <cell r="BO3068"/>
          <cell r="BQ3068" t="str">
            <v>DPOT</v>
          </cell>
          <cell r="BS3068" t="str">
            <v/>
          </cell>
          <cell r="BT3068" t="str">
            <v/>
          </cell>
        </row>
        <row r="3069">
          <cell r="H3069">
            <v>1</v>
          </cell>
          <cell r="O3069">
            <v>188096</v>
          </cell>
          <cell r="P3069"/>
          <cell r="Q3069" t="str">
            <v>EST POLTRONA BOWL ST00953 BO000F6 BO000F6 VERDE/CIRCULOS</v>
          </cell>
          <cell r="R3069"/>
          <cell r="S3069"/>
          <cell r="T3069">
            <v>0.87</v>
          </cell>
          <cell r="U3069">
            <v>0.87</v>
          </cell>
          <cell r="V3069">
            <v>0.76</v>
          </cell>
          <cell r="W3069">
            <v>0</v>
          </cell>
          <cell r="X3069" t="str">
            <v>EST POLTRONA BOWL ST00953 BO000F6 BO000F6 VERDE/CIRCULOS - 0,87x0,87x0,76H</v>
          </cell>
          <cell r="Y3069">
            <v>0</v>
          </cell>
          <cell r="Z3069">
            <v>0</v>
          </cell>
          <cell r="AA3069">
            <v>0</v>
          </cell>
          <cell r="AB3069"/>
          <cell r="AC3069"/>
          <cell r="AD3069"/>
          <cell r="AE3069">
            <v>0</v>
          </cell>
          <cell r="AF3069">
            <v>0</v>
          </cell>
          <cell r="AG3069">
            <v>0</v>
          </cell>
          <cell r="AH3069">
            <v>0</v>
          </cell>
          <cell r="AI3069" t="str">
            <v xml:space="preserve">REF: </v>
          </cell>
          <cell r="AJ3069" t="str">
            <v>PRODUTO PRONTA ENTREGA</v>
          </cell>
          <cell r="AK3069"/>
          <cell r="AL3069" t="str">
            <v>ETIQUETA DE ESTOQUE</v>
          </cell>
          <cell r="AM3069"/>
          <cell r="AN3069" t="str">
            <v/>
          </cell>
          <cell r="AO3069" t="str">
            <v/>
          </cell>
          <cell r="AP3069" t="str">
            <v/>
          </cell>
          <cell r="AQ3069" t="str">
            <v/>
          </cell>
          <cell r="AR3069" t="str">
            <v>ETIQUETA DE ESTOQUE - xxH</v>
          </cell>
          <cell r="AS3069"/>
          <cell r="AT3069" t="str">
            <v>EST</v>
          </cell>
          <cell r="AU3069" t="str">
            <v>EST</v>
          </cell>
          <cell r="AV3069" t="str">
            <v/>
          </cell>
          <cell r="AW3069">
            <v>164183.29</v>
          </cell>
          <cell r="AX3069">
            <v>-164183.29</v>
          </cell>
          <cell r="AY3069"/>
          <cell r="AZ3069" t="str">
            <v/>
          </cell>
          <cell r="BA3069"/>
          <cell r="BB3069"/>
          <cell r="BC3069"/>
          <cell r="BD3069" t="str">
            <v/>
          </cell>
          <cell r="BE3069">
            <v>0</v>
          </cell>
          <cell r="BF3069" t="str">
            <v/>
          </cell>
          <cell r="BG3069" t="str">
            <v/>
          </cell>
          <cell r="BH3069">
            <v>203</v>
          </cell>
          <cell r="BI3069" t="str">
            <v>0</v>
          </cell>
          <cell r="BJ3069">
            <v>0</v>
          </cell>
          <cell r="BK3069">
            <v>0</v>
          </cell>
          <cell r="BL3069"/>
          <cell r="BM3069"/>
          <cell r="BN3069"/>
          <cell r="BO3069"/>
          <cell r="BQ3069" t="str">
            <v>DPOT</v>
          </cell>
          <cell r="BS3069" t="str">
            <v/>
          </cell>
          <cell r="BT3069" t="str">
            <v/>
          </cell>
        </row>
        <row r="3070">
          <cell r="H3070">
            <v>1</v>
          </cell>
          <cell r="O3070">
            <v>188094</v>
          </cell>
          <cell r="P3070"/>
          <cell r="Q3070" t="str">
            <v>EST POLTRONA BOWL ST00325 BO000F2 BO000F2 AVELA/MANDACARU</v>
          </cell>
          <cell r="R3070"/>
          <cell r="S3070"/>
          <cell r="T3070">
            <v>0.87</v>
          </cell>
          <cell r="U3070">
            <v>0.87</v>
          </cell>
          <cell r="V3070">
            <v>0.76</v>
          </cell>
          <cell r="W3070">
            <v>0</v>
          </cell>
          <cell r="X3070" t="str">
            <v>EST POLTRONA BOWL ST00325 BO000F2 BO000F2 AVELA/MANDACARU - 0,87x0,87x0,76H</v>
          </cell>
          <cell r="Y3070">
            <v>0</v>
          </cell>
          <cell r="Z3070">
            <v>0</v>
          </cell>
          <cell r="AA3070">
            <v>0</v>
          </cell>
          <cell r="AB3070"/>
          <cell r="AC3070"/>
          <cell r="AD3070"/>
          <cell r="AE3070">
            <v>0</v>
          </cell>
          <cell r="AF3070">
            <v>0</v>
          </cell>
          <cell r="AG3070">
            <v>0</v>
          </cell>
          <cell r="AH3070">
            <v>0</v>
          </cell>
          <cell r="AI3070" t="str">
            <v xml:space="preserve">REF: </v>
          </cell>
          <cell r="AJ3070" t="str">
            <v>PRODUTO PRONTA ENTREGA</v>
          </cell>
          <cell r="AK3070"/>
          <cell r="AL3070" t="str">
            <v>ETIQUETA DE ESTOQUE</v>
          </cell>
          <cell r="AM3070"/>
          <cell r="AN3070" t="str">
            <v/>
          </cell>
          <cell r="AO3070" t="str">
            <v/>
          </cell>
          <cell r="AP3070" t="str">
            <v/>
          </cell>
          <cell r="AQ3070" t="str">
            <v/>
          </cell>
          <cell r="AR3070" t="str">
            <v>ETIQUETA DE ESTOQUE - xxH</v>
          </cell>
          <cell r="AS3070"/>
          <cell r="AT3070" t="str">
            <v>EST</v>
          </cell>
          <cell r="AU3070" t="str">
            <v>EST</v>
          </cell>
          <cell r="AV3070" t="str">
            <v/>
          </cell>
          <cell r="AW3070">
            <v>164183.29</v>
          </cell>
          <cell r="AX3070">
            <v>-164183.29</v>
          </cell>
          <cell r="AY3070"/>
          <cell r="AZ3070" t="str">
            <v/>
          </cell>
          <cell r="BA3070"/>
          <cell r="BB3070"/>
          <cell r="BC3070"/>
          <cell r="BD3070" t="str">
            <v/>
          </cell>
          <cell r="BE3070">
            <v>0</v>
          </cell>
          <cell r="BF3070" t="str">
            <v/>
          </cell>
          <cell r="BG3070" t="str">
            <v/>
          </cell>
          <cell r="BH3070">
            <v>203</v>
          </cell>
          <cell r="BI3070" t="str">
            <v>0</v>
          </cell>
          <cell r="BJ3070">
            <v>0</v>
          </cell>
          <cell r="BK3070">
            <v>0</v>
          </cell>
          <cell r="BL3070"/>
          <cell r="BM3070"/>
          <cell r="BN3070"/>
          <cell r="BO3070"/>
          <cell r="BQ3070" t="str">
            <v>DPOT</v>
          </cell>
          <cell r="BS3070" t="str">
            <v/>
          </cell>
          <cell r="BT3070" t="str">
            <v/>
          </cell>
        </row>
        <row r="3071">
          <cell r="H3071">
            <v>0</v>
          </cell>
          <cell r="O3071">
            <v>188053</v>
          </cell>
          <cell r="P3071"/>
          <cell r="Q3071" t="str">
            <v>EST LUMINARIA SOL (MESA) (CATUABA ENV) (INOX ENV)</v>
          </cell>
          <cell r="R3071"/>
          <cell r="S3071"/>
          <cell r="T3071">
            <v>0.4</v>
          </cell>
          <cell r="U3071">
            <v>0.3</v>
          </cell>
          <cell r="V3071">
            <v>0.73</v>
          </cell>
          <cell r="W3071">
            <v>0</v>
          </cell>
          <cell r="X3071" t="str">
            <v>EST LUMINARIA SOL (MESA) (CATUABA ENV) (INOX ENV) - 0,4x0,3x0,73H</v>
          </cell>
          <cell r="Y3071">
            <v>0</v>
          </cell>
          <cell r="Z3071">
            <v>0</v>
          </cell>
          <cell r="AA3071">
            <v>0</v>
          </cell>
          <cell r="AB3071"/>
          <cell r="AC3071"/>
          <cell r="AD3071"/>
          <cell r="AE3071">
            <v>0</v>
          </cell>
          <cell r="AF3071">
            <v>0</v>
          </cell>
          <cell r="AG3071">
            <v>0</v>
          </cell>
          <cell r="AH3071">
            <v>0</v>
          </cell>
          <cell r="AI3071" t="str">
            <v xml:space="preserve">REF: </v>
          </cell>
          <cell r="AJ3071" t="str">
            <v>PRODUTO PRONTA ENTREGA</v>
          </cell>
          <cell r="AK3071"/>
          <cell r="AL3071" t="str">
            <v>ETIQUETA DE ESTOQUE</v>
          </cell>
          <cell r="AM3071"/>
          <cell r="AN3071" t="str">
            <v/>
          </cell>
          <cell r="AO3071" t="str">
            <v/>
          </cell>
          <cell r="AP3071" t="str">
            <v/>
          </cell>
          <cell r="AQ3071" t="str">
            <v/>
          </cell>
          <cell r="AR3071" t="str">
            <v>ETIQUETA DE ESTOQUE - xxH</v>
          </cell>
          <cell r="AS3071"/>
          <cell r="AT3071" t="str">
            <v>EST</v>
          </cell>
          <cell r="AU3071" t="str">
            <v>EST</v>
          </cell>
          <cell r="AV3071" t="str">
            <v/>
          </cell>
          <cell r="AW3071">
            <v>11760.16</v>
          </cell>
          <cell r="AX3071">
            <v>-11760.16</v>
          </cell>
          <cell r="AY3071"/>
          <cell r="AZ3071" t="str">
            <v/>
          </cell>
          <cell r="BA3071"/>
          <cell r="BB3071"/>
          <cell r="BC3071"/>
          <cell r="BD3071" t="str">
            <v/>
          </cell>
          <cell r="BE3071">
            <v>0</v>
          </cell>
          <cell r="BF3071" t="str">
            <v/>
          </cell>
          <cell r="BG3071" t="str">
            <v/>
          </cell>
          <cell r="BH3071">
            <v>15</v>
          </cell>
          <cell r="BI3071" t="str">
            <v>0</v>
          </cell>
          <cell r="BJ3071">
            <v>0</v>
          </cell>
          <cell r="BK3071">
            <v>0</v>
          </cell>
          <cell r="BL3071"/>
          <cell r="BM3071"/>
          <cell r="BN3071"/>
          <cell r="BO3071"/>
          <cell r="BQ3071" t="str">
            <v>DPOT</v>
          </cell>
          <cell r="BS3071" t="str">
            <v/>
          </cell>
          <cell r="BT3071" t="str">
            <v/>
          </cell>
        </row>
        <row r="3072">
          <cell r="H3072">
            <v>1</v>
          </cell>
          <cell r="O3072">
            <v>188022</v>
          </cell>
          <cell r="P3072"/>
          <cell r="Q3072" t="str">
            <v>EST BIOMBO RIPAS (PADRAO CLARO)</v>
          </cell>
          <cell r="R3072"/>
          <cell r="S3072"/>
          <cell r="T3072">
            <v>1.49</v>
          </cell>
          <cell r="U3072">
            <v>0.37</v>
          </cell>
          <cell r="V3072">
            <v>1.2</v>
          </cell>
          <cell r="W3072">
            <v>0</v>
          </cell>
          <cell r="X3072" t="str">
            <v>EST BIOMBO RIPAS (PADRAO CLARO) - 1,49x0,37x1,2H</v>
          </cell>
          <cell r="Y3072">
            <v>0</v>
          </cell>
          <cell r="Z3072">
            <v>0</v>
          </cell>
          <cell r="AA3072">
            <v>0</v>
          </cell>
          <cell r="AB3072"/>
          <cell r="AC3072"/>
          <cell r="AD3072"/>
          <cell r="AE3072">
            <v>0</v>
          </cell>
          <cell r="AF3072">
            <v>0</v>
          </cell>
          <cell r="AG3072">
            <v>0</v>
          </cell>
          <cell r="AH3072">
            <v>0</v>
          </cell>
          <cell r="AI3072" t="str">
            <v xml:space="preserve">REF: </v>
          </cell>
          <cell r="AJ3072" t="str">
            <v>PRODUTO PRONTA ENTREGA</v>
          </cell>
          <cell r="AK3072"/>
          <cell r="AL3072" t="str">
            <v>ETIQUETA DE ESTOQUE</v>
          </cell>
          <cell r="AM3072"/>
          <cell r="AN3072" t="str">
            <v/>
          </cell>
          <cell r="AO3072" t="str">
            <v/>
          </cell>
          <cell r="AP3072" t="str">
            <v/>
          </cell>
          <cell r="AQ3072" t="str">
            <v/>
          </cell>
          <cell r="AR3072" t="str">
            <v>ETIQUETA DE ESTOQUE - xxH</v>
          </cell>
          <cell r="AS3072"/>
          <cell r="AT3072" t="str">
            <v>EST</v>
          </cell>
          <cell r="AU3072" t="str">
            <v>EST</v>
          </cell>
          <cell r="AV3072" t="str">
            <v/>
          </cell>
          <cell r="AW3072">
            <v>27520.2</v>
          </cell>
          <cell r="AX3072">
            <v>-27520.2</v>
          </cell>
          <cell r="AY3072"/>
          <cell r="AZ3072" t="str">
            <v/>
          </cell>
          <cell r="BA3072"/>
          <cell r="BB3072"/>
          <cell r="BC3072"/>
          <cell r="BD3072" t="str">
            <v/>
          </cell>
          <cell r="BE3072">
            <v>0</v>
          </cell>
          <cell r="BF3072" t="str">
            <v/>
          </cell>
          <cell r="BG3072" t="str">
            <v/>
          </cell>
          <cell r="BH3072">
            <v>15</v>
          </cell>
          <cell r="BI3072" t="str">
            <v>0</v>
          </cell>
          <cell r="BJ3072">
            <v>0</v>
          </cell>
          <cell r="BK3072">
            <v>0</v>
          </cell>
          <cell r="BL3072"/>
          <cell r="BM3072"/>
          <cell r="BN3072"/>
          <cell r="BO3072"/>
          <cell r="BQ3072" t="str">
            <v>DPOT</v>
          </cell>
          <cell r="BS3072" t="str">
            <v/>
          </cell>
          <cell r="BT3072" t="str">
            <v/>
          </cell>
        </row>
        <row r="3073">
          <cell r="H3073">
            <v>1</v>
          </cell>
          <cell r="O3073">
            <v>187326</v>
          </cell>
          <cell r="P3073"/>
          <cell r="Q3073" t="str">
            <v>EST CARRINHO BAR CARRIM (IMPRESSAO SACO/PEIXE/LIVRO) LT8</v>
          </cell>
          <cell r="R3073"/>
          <cell r="S3073"/>
          <cell r="T3073">
            <v>0.8</v>
          </cell>
          <cell r="U3073">
            <v>0.45</v>
          </cell>
          <cell r="V3073">
            <v>0.77</v>
          </cell>
          <cell r="W3073">
            <v>0</v>
          </cell>
          <cell r="X3073" t="str">
            <v>EST CARRINHO BAR CARRIM (IMPRESSAO SACO/PEIXE/LIVRO) LT8 - 0,8x0,45x0,77H</v>
          </cell>
          <cell r="Y3073">
            <v>0</v>
          </cell>
          <cell r="Z3073">
            <v>0</v>
          </cell>
          <cell r="AA3073">
            <v>0</v>
          </cell>
          <cell r="AB3073"/>
          <cell r="AC3073"/>
          <cell r="AD3073"/>
          <cell r="AE3073">
            <v>0</v>
          </cell>
          <cell r="AF3073">
            <v>0</v>
          </cell>
          <cell r="AG3073">
            <v>0</v>
          </cell>
          <cell r="AH3073">
            <v>0</v>
          </cell>
          <cell r="AI3073" t="str">
            <v xml:space="preserve">REF: </v>
          </cell>
          <cell r="AJ3073" t="str">
            <v>PRODUTO PRONTA ENTREGA</v>
          </cell>
          <cell r="AK3073"/>
          <cell r="AL3073" t="str">
            <v>ETIQUETA DE ESTOQUE</v>
          </cell>
          <cell r="AM3073"/>
          <cell r="AN3073" t="str">
            <v/>
          </cell>
          <cell r="AO3073" t="str">
            <v/>
          </cell>
          <cell r="AP3073" t="str">
            <v/>
          </cell>
          <cell r="AQ3073" t="str">
            <v/>
          </cell>
          <cell r="AR3073" t="str">
            <v>ETIQUETA DE ESTOQUE - xxH</v>
          </cell>
          <cell r="AS3073"/>
          <cell r="AT3073" t="str">
            <v>EST</v>
          </cell>
          <cell r="AU3073" t="str">
            <v>EST</v>
          </cell>
          <cell r="AV3073" t="str">
            <v/>
          </cell>
          <cell r="AW3073">
            <v>32494.53</v>
          </cell>
          <cell r="AX3073">
            <v>-32494.53</v>
          </cell>
          <cell r="AY3073"/>
          <cell r="AZ3073" t="str">
            <v/>
          </cell>
          <cell r="BA3073"/>
          <cell r="BB3073"/>
          <cell r="BC3073"/>
          <cell r="BD3073" t="str">
            <v/>
          </cell>
          <cell r="BE3073">
            <v>0</v>
          </cell>
          <cell r="BF3073" t="str">
            <v/>
          </cell>
          <cell r="BG3073" t="str">
            <v/>
          </cell>
          <cell r="BH3073">
            <v>15</v>
          </cell>
          <cell r="BI3073" t="str">
            <v>0</v>
          </cell>
          <cell r="BJ3073">
            <v>0</v>
          </cell>
          <cell r="BK3073">
            <v>0</v>
          </cell>
          <cell r="BL3073"/>
          <cell r="BM3073"/>
          <cell r="BN3073"/>
          <cell r="BO3073"/>
          <cell r="BQ3073" t="str">
            <v>DPOT</v>
          </cell>
          <cell r="BS3073" t="str">
            <v/>
          </cell>
          <cell r="BT3073" t="str">
            <v/>
          </cell>
        </row>
        <row r="3074">
          <cell r="H3074">
            <v>2</v>
          </cell>
          <cell r="O3074">
            <v>186876</v>
          </cell>
          <cell r="P3074"/>
          <cell r="Q3074" t="str">
            <v>EST POLTRONA SAND (MAD A TAUARI CAT PU) TC 244/01219 INDIGO</v>
          </cell>
          <cell r="R3074"/>
          <cell r="S3074"/>
          <cell r="T3074">
            <v>0.8</v>
          </cell>
          <cell r="U3074">
            <v>0.86</v>
          </cell>
          <cell r="V3074">
            <v>0.76</v>
          </cell>
          <cell r="W3074">
            <v>0</v>
          </cell>
          <cell r="X3074" t="str">
            <v>EST POLTRONA SAND (MAD A TAUARI CAT PU) TC 244/01219 INDIGO - 0,8x0,86x0,76H</v>
          </cell>
          <cell r="Y3074">
            <v>0</v>
          </cell>
          <cell r="Z3074">
            <v>0</v>
          </cell>
          <cell r="AA3074">
            <v>0</v>
          </cell>
          <cell r="AB3074"/>
          <cell r="AC3074"/>
          <cell r="AD3074"/>
          <cell r="AE3074">
            <v>0</v>
          </cell>
          <cell r="AF3074">
            <v>0</v>
          </cell>
          <cell r="AG3074">
            <v>0</v>
          </cell>
          <cell r="AH3074">
            <v>0</v>
          </cell>
          <cell r="AI3074" t="str">
            <v xml:space="preserve">REF: </v>
          </cell>
          <cell r="AJ3074" t="str">
            <v>PRODUTO PRONTA ENTREGA</v>
          </cell>
          <cell r="AK3074"/>
          <cell r="AL3074" t="str">
            <v>ETIQUETA DE ESTOQUE</v>
          </cell>
          <cell r="AM3074"/>
          <cell r="AN3074" t="str">
            <v/>
          </cell>
          <cell r="AO3074" t="str">
            <v/>
          </cell>
          <cell r="AP3074" t="str">
            <v/>
          </cell>
          <cell r="AQ3074" t="str">
            <v/>
          </cell>
          <cell r="AR3074" t="str">
            <v>ETIQUETA DE ESTOQUE - xxH</v>
          </cell>
          <cell r="AS3074"/>
          <cell r="AT3074" t="str">
            <v>EST</v>
          </cell>
          <cell r="AU3074" t="str">
            <v>EST</v>
          </cell>
          <cell r="AV3074" t="str">
            <v/>
          </cell>
          <cell r="AW3074">
            <v>26342.14</v>
          </cell>
          <cell r="AX3074">
            <v>-26342.14</v>
          </cell>
          <cell r="AY3074"/>
          <cell r="AZ3074" t="str">
            <v/>
          </cell>
          <cell r="BA3074"/>
          <cell r="BB3074"/>
          <cell r="BC3074"/>
          <cell r="BD3074" t="str">
            <v/>
          </cell>
          <cell r="BE3074">
            <v>0</v>
          </cell>
          <cell r="BF3074" t="str">
            <v/>
          </cell>
          <cell r="BG3074" t="str">
            <v/>
          </cell>
          <cell r="BH3074">
            <v>13</v>
          </cell>
          <cell r="BI3074" t="str">
            <v>0</v>
          </cell>
          <cell r="BJ3074">
            <v>0</v>
          </cell>
          <cell r="BK3074">
            <v>0</v>
          </cell>
          <cell r="BL3074"/>
          <cell r="BM3074"/>
          <cell r="BN3074"/>
          <cell r="BO3074"/>
          <cell r="BQ3074" t="str">
            <v>DPOT</v>
          </cell>
          <cell r="BS3074" t="str">
            <v/>
          </cell>
          <cell r="BT3074" t="str">
            <v/>
          </cell>
        </row>
        <row r="3075">
          <cell r="H3075">
            <v>1</v>
          </cell>
          <cell r="O3075">
            <v>186866</v>
          </cell>
          <cell r="P3075"/>
          <cell r="Q3075" t="str">
            <v>EST MESA LATERAL LEVE (INOX ACET) PORCELANATO MATCH WINE</v>
          </cell>
          <cell r="R3075"/>
          <cell r="S3075"/>
          <cell r="T3075">
            <v>0.6</v>
          </cell>
          <cell r="U3075">
            <v>0.6</v>
          </cell>
          <cell r="V3075">
            <v>0.6</v>
          </cell>
          <cell r="W3075">
            <v>0</v>
          </cell>
          <cell r="X3075" t="str">
            <v>EST MESA LATERAL LEVE (INOX ACET) PORCELANATO MATCH WINE - 0,6x0,6x0,6H</v>
          </cell>
          <cell r="Y3075">
            <v>0</v>
          </cell>
          <cell r="Z3075">
            <v>0</v>
          </cell>
          <cell r="AA3075">
            <v>0</v>
          </cell>
          <cell r="AB3075"/>
          <cell r="AC3075"/>
          <cell r="AD3075"/>
          <cell r="AE3075">
            <v>0</v>
          </cell>
          <cell r="AF3075">
            <v>0</v>
          </cell>
          <cell r="AG3075">
            <v>0</v>
          </cell>
          <cell r="AH3075">
            <v>0</v>
          </cell>
          <cell r="AI3075" t="str">
            <v xml:space="preserve">REF: </v>
          </cell>
          <cell r="AJ3075" t="str">
            <v>PRODUTO PRONTA ENTREGA</v>
          </cell>
          <cell r="AK3075"/>
          <cell r="AL3075" t="str">
            <v>ETIQUETA DE ESTOQUE</v>
          </cell>
          <cell r="AM3075"/>
          <cell r="AN3075" t="str">
            <v/>
          </cell>
          <cell r="AO3075" t="str">
            <v/>
          </cell>
          <cell r="AP3075" t="str">
            <v/>
          </cell>
          <cell r="AQ3075" t="str">
            <v/>
          </cell>
          <cell r="AR3075" t="str">
            <v>ETIQUETA DE ESTOQUE - xxH</v>
          </cell>
          <cell r="AS3075"/>
          <cell r="AT3075" t="str">
            <v>EST</v>
          </cell>
          <cell r="AU3075" t="str">
            <v>EST</v>
          </cell>
          <cell r="AV3075" t="str">
            <v/>
          </cell>
          <cell r="AW3075">
            <v>8866.5</v>
          </cell>
          <cell r="AX3075">
            <v>-8866.5</v>
          </cell>
          <cell r="AY3075"/>
          <cell r="AZ3075" t="str">
            <v/>
          </cell>
          <cell r="BA3075"/>
          <cell r="BB3075"/>
          <cell r="BC3075"/>
          <cell r="BD3075" t="str">
            <v/>
          </cell>
          <cell r="BE3075">
            <v>0</v>
          </cell>
          <cell r="BF3075" t="str">
            <v/>
          </cell>
          <cell r="BG3075" t="str">
            <v/>
          </cell>
          <cell r="BH3075">
            <v>15</v>
          </cell>
          <cell r="BI3075" t="str">
            <v>0</v>
          </cell>
          <cell r="BJ3075">
            <v>0</v>
          </cell>
          <cell r="BK3075">
            <v>0</v>
          </cell>
          <cell r="BL3075"/>
          <cell r="BM3075"/>
          <cell r="BN3075"/>
          <cell r="BO3075"/>
          <cell r="BQ3075" t="str">
            <v>DPOT</v>
          </cell>
          <cell r="BS3075" t="str">
            <v/>
          </cell>
          <cell r="BT3075" t="str">
            <v/>
          </cell>
        </row>
        <row r="3076">
          <cell r="H3076">
            <v>1</v>
          </cell>
          <cell r="O3076">
            <v>186701</v>
          </cell>
          <cell r="P3076"/>
          <cell r="Q3076" t="str">
            <v>EST CARRINHO BAR CARRIM (IMPRESSAO LIVRO/SACO/PEIXE) LT8</v>
          </cell>
          <cell r="R3076"/>
          <cell r="S3076"/>
          <cell r="T3076">
            <v>0.8</v>
          </cell>
          <cell r="U3076">
            <v>0.45</v>
          </cell>
          <cell r="V3076">
            <v>0.77</v>
          </cell>
          <cell r="W3076">
            <v>0</v>
          </cell>
          <cell r="X3076" t="str">
            <v>EST CARRINHO BAR CARRIM (IMPRESSAO LIVRO/SACO/PEIXE) LT8 - 0,8x0,45x0,77H</v>
          </cell>
          <cell r="Y3076">
            <v>0</v>
          </cell>
          <cell r="Z3076">
            <v>0.35</v>
          </cell>
          <cell r="AA3076">
            <v>0</v>
          </cell>
          <cell r="AB3076"/>
          <cell r="AC3076"/>
          <cell r="AD3076"/>
          <cell r="AE3076">
            <v>0</v>
          </cell>
          <cell r="AF3076">
            <v>0</v>
          </cell>
          <cell r="AG3076">
            <v>0</v>
          </cell>
          <cell r="AH3076">
            <v>0</v>
          </cell>
          <cell r="AI3076" t="str">
            <v xml:space="preserve">REF: </v>
          </cell>
          <cell r="AJ3076"/>
          <cell r="AK3076"/>
          <cell r="AL3076" t="str">
            <v>ETIQUETA DE ESTOQUE</v>
          </cell>
          <cell r="AM3076"/>
          <cell r="AN3076" t="str">
            <v/>
          </cell>
          <cell r="AO3076" t="str">
            <v/>
          </cell>
          <cell r="AP3076" t="str">
            <v/>
          </cell>
          <cell r="AQ3076" t="str">
            <v/>
          </cell>
          <cell r="AR3076" t="str">
            <v>ETIQUETA DE ESTOQUE - xxH</v>
          </cell>
          <cell r="AS3076"/>
          <cell r="AT3076" t="str">
            <v>EST</v>
          </cell>
          <cell r="AU3076" t="str">
            <v>EST</v>
          </cell>
          <cell r="AV3076" t="str">
            <v/>
          </cell>
          <cell r="AW3076">
            <v>32494.53</v>
          </cell>
          <cell r="AX3076">
            <v>-32494.53</v>
          </cell>
          <cell r="AY3076"/>
          <cell r="AZ3076" t="str">
            <v/>
          </cell>
          <cell r="BA3076"/>
          <cell r="BB3076"/>
          <cell r="BC3076"/>
          <cell r="BD3076" t="str">
            <v/>
          </cell>
          <cell r="BE3076">
            <v>0</v>
          </cell>
          <cell r="BF3076" t="str">
            <v/>
          </cell>
          <cell r="BG3076" t="str">
            <v/>
          </cell>
          <cell r="BH3076">
            <v>15</v>
          </cell>
          <cell r="BI3076" t="str">
            <v>0</v>
          </cell>
          <cell r="BJ3076">
            <v>0</v>
          </cell>
          <cell r="BK3076">
            <v>0</v>
          </cell>
          <cell r="BL3076"/>
          <cell r="BM3076"/>
          <cell r="BN3076"/>
          <cell r="BO3076"/>
          <cell r="BQ3076" t="str">
            <v>DPOT</v>
          </cell>
          <cell r="BS3076" t="str">
            <v/>
          </cell>
          <cell r="BT3076" t="str">
            <v/>
          </cell>
        </row>
        <row r="3077">
          <cell r="H3077">
            <v>1</v>
          </cell>
          <cell r="O3077">
            <v>186651</v>
          </cell>
          <cell r="P3077"/>
          <cell r="Q3077" t="str">
            <v>EST MESA LATERAL CONINHA (CONCRETO PTO) (TPO METAL PTO FSC)</v>
          </cell>
          <cell r="R3077"/>
          <cell r="S3077"/>
          <cell r="T3077">
            <v>0.35</v>
          </cell>
          <cell r="U3077">
            <v>0</v>
          </cell>
          <cell r="V3077">
            <v>0.48</v>
          </cell>
          <cell r="W3077">
            <v>0.35</v>
          </cell>
          <cell r="X3077" t="str">
            <v>EST MESA LATERAL CONINHA (CONCRETO PTO) (TPO METAL PTO FSC) - Ø0,35x0,48H</v>
          </cell>
          <cell r="Y3077">
            <v>0</v>
          </cell>
          <cell r="Z3077">
            <v>0.5</v>
          </cell>
          <cell r="AA3077">
            <v>0</v>
          </cell>
          <cell r="AB3077"/>
          <cell r="AC3077"/>
          <cell r="AD3077"/>
          <cell r="AE3077">
            <v>0</v>
          </cell>
          <cell r="AF3077">
            <v>0</v>
          </cell>
          <cell r="AG3077">
            <v>0</v>
          </cell>
          <cell r="AH3077">
            <v>0</v>
          </cell>
          <cell r="AI3077" t="str">
            <v xml:space="preserve">REF: </v>
          </cell>
          <cell r="AJ3077"/>
          <cell r="AK3077"/>
          <cell r="AL3077" t="str">
            <v>ETIQUETA DE ESTOQUE</v>
          </cell>
          <cell r="AM3077"/>
          <cell r="AN3077" t="str">
            <v/>
          </cell>
          <cell r="AO3077" t="str">
            <v/>
          </cell>
          <cell r="AP3077" t="str">
            <v/>
          </cell>
          <cell r="AQ3077" t="str">
            <v/>
          </cell>
          <cell r="AR3077" t="str">
            <v>ETIQUETA DE ESTOQUE - xxH</v>
          </cell>
          <cell r="AS3077"/>
          <cell r="AT3077" t="str">
            <v>EST</v>
          </cell>
          <cell r="AU3077" t="str">
            <v>EST</v>
          </cell>
          <cell r="AV3077" t="str">
            <v/>
          </cell>
          <cell r="AW3077">
            <v>10566.1</v>
          </cell>
          <cell r="AX3077">
            <v>-10566.1</v>
          </cell>
          <cell r="AY3077"/>
          <cell r="AZ3077" t="str">
            <v/>
          </cell>
          <cell r="BA3077"/>
          <cell r="BB3077"/>
          <cell r="BC3077"/>
          <cell r="BD3077" t="str">
            <v/>
          </cell>
          <cell r="BE3077">
            <v>0</v>
          </cell>
          <cell r="BF3077" t="str">
            <v/>
          </cell>
          <cell r="BG3077" t="str">
            <v/>
          </cell>
          <cell r="BH3077">
            <v>13</v>
          </cell>
          <cell r="BI3077" t="str">
            <v>0</v>
          </cell>
          <cell r="BJ3077">
            <v>0</v>
          </cell>
          <cell r="BK3077">
            <v>0</v>
          </cell>
          <cell r="BL3077"/>
          <cell r="BM3077"/>
          <cell r="BN3077"/>
          <cell r="BO3077"/>
          <cell r="BQ3077" t="str">
            <v>DPOT</v>
          </cell>
          <cell r="BS3077" t="str">
            <v/>
          </cell>
          <cell r="BT3077" t="str">
            <v/>
          </cell>
        </row>
        <row r="3078">
          <cell r="H3078">
            <v>0</v>
          </cell>
          <cell r="O3078">
            <v>185265</v>
          </cell>
          <cell r="P3078"/>
          <cell r="Q3078" t="str">
            <v>EST SOFA SOFT II (BIPARTIDO) TC LINHO STONADO NATURAL LI-159</v>
          </cell>
          <cell r="R3078"/>
          <cell r="S3078"/>
          <cell r="T3078">
            <v>3</v>
          </cell>
          <cell r="U3078">
            <v>1.02</v>
          </cell>
          <cell r="V3078">
            <v>0.85</v>
          </cell>
          <cell r="W3078">
            <v>0</v>
          </cell>
          <cell r="X3078" t="str">
            <v>EST SOFA SOFT II (BIPARTIDO) TC LINHO STONADO NATURAL LI-159 - 3x1,02x0,85H</v>
          </cell>
          <cell r="Y3078">
            <v>0</v>
          </cell>
          <cell r="Z3078">
            <v>0.5</v>
          </cell>
          <cell r="AA3078">
            <v>0</v>
          </cell>
          <cell r="AB3078"/>
          <cell r="AC3078"/>
          <cell r="AD3078"/>
          <cell r="AE3078">
            <v>0</v>
          </cell>
          <cell r="AF3078">
            <v>0</v>
          </cell>
          <cell r="AG3078">
            <v>0</v>
          </cell>
          <cell r="AH3078">
            <v>0</v>
          </cell>
          <cell r="AI3078" t="str">
            <v xml:space="preserve">REF: </v>
          </cell>
          <cell r="AJ3078"/>
          <cell r="AK3078"/>
          <cell r="AL3078" t="str">
            <v>ETIQUETA DE ESTOQUE</v>
          </cell>
          <cell r="AM3078"/>
          <cell r="AN3078" t="str">
            <v/>
          </cell>
          <cell r="AO3078" t="str">
            <v/>
          </cell>
          <cell r="AP3078" t="str">
            <v/>
          </cell>
          <cell r="AQ3078" t="str">
            <v/>
          </cell>
          <cell r="AR3078" t="str">
            <v>ETIQUETA DE ESTOQUE - xxH</v>
          </cell>
          <cell r="AS3078"/>
          <cell r="AT3078" t="str">
            <v>EST</v>
          </cell>
          <cell r="AU3078" t="str">
            <v>EST</v>
          </cell>
          <cell r="AV3078" t="str">
            <v/>
          </cell>
          <cell r="AW3078">
            <v>68649.039999999994</v>
          </cell>
          <cell r="AX3078">
            <v>-68649.039999999994</v>
          </cell>
          <cell r="AY3078"/>
          <cell r="AZ3078" t="str">
            <v/>
          </cell>
          <cell r="BA3078"/>
          <cell r="BB3078"/>
          <cell r="BC3078"/>
          <cell r="BD3078" t="str">
            <v/>
          </cell>
          <cell r="BE3078">
            <v>0</v>
          </cell>
          <cell r="BF3078" t="str">
            <v/>
          </cell>
          <cell r="BG3078" t="str">
            <v/>
          </cell>
          <cell r="BH3078">
            <v>15</v>
          </cell>
          <cell r="BI3078" t="str">
            <v>0</v>
          </cell>
          <cell r="BJ3078">
            <v>0</v>
          </cell>
          <cell r="BK3078">
            <v>0</v>
          </cell>
          <cell r="BL3078"/>
          <cell r="BM3078"/>
          <cell r="BN3078"/>
          <cell r="BO3078"/>
          <cell r="BQ3078" t="str">
            <v>DPOT</v>
          </cell>
          <cell r="BS3078" t="str">
            <v/>
          </cell>
          <cell r="BT3078" t="str">
            <v/>
          </cell>
        </row>
        <row r="3079">
          <cell r="H3079">
            <v>1</v>
          </cell>
          <cell r="O3079">
            <v>184534</v>
          </cell>
          <cell r="P3079"/>
          <cell r="Q3079" t="str">
            <v>EST MESA JANTAR CONE (TPO MARMORE BRANCO EXTRA) CONCRETO</v>
          </cell>
          <cell r="R3079"/>
          <cell r="S3079"/>
          <cell r="T3079">
            <v>1.1499999999999999</v>
          </cell>
          <cell r="U3079">
            <v>0</v>
          </cell>
          <cell r="V3079">
            <v>0.75</v>
          </cell>
          <cell r="W3079">
            <v>1.1499999999999999</v>
          </cell>
          <cell r="X3079" t="str">
            <v>EST MESA JANTAR CONE (TPO MARMORE BRANCO EXTRA) CONCRETO - Ø1,15x0,75H</v>
          </cell>
          <cell r="Y3079">
            <v>0</v>
          </cell>
          <cell r="Z3079">
            <v>0</v>
          </cell>
          <cell r="AA3079">
            <v>0</v>
          </cell>
          <cell r="AB3079"/>
          <cell r="AC3079"/>
          <cell r="AD3079"/>
          <cell r="AE3079">
            <v>0</v>
          </cell>
          <cell r="AF3079">
            <v>0</v>
          </cell>
          <cell r="AG3079">
            <v>0</v>
          </cell>
          <cell r="AH3079">
            <v>0</v>
          </cell>
          <cell r="AI3079" t="str">
            <v xml:space="preserve">REF: </v>
          </cell>
          <cell r="AJ3079" t="str">
            <v>PRODUTO PRONTA ENTREGA</v>
          </cell>
          <cell r="AK3079"/>
          <cell r="AL3079" t="str">
            <v>ETIQUETA DE ESTOQUE</v>
          </cell>
          <cell r="AM3079"/>
          <cell r="AN3079" t="str">
            <v/>
          </cell>
          <cell r="AO3079" t="str">
            <v/>
          </cell>
          <cell r="AP3079" t="str">
            <v/>
          </cell>
          <cell r="AQ3079" t="str">
            <v/>
          </cell>
          <cell r="AR3079" t="str">
            <v>ETIQUETA DE ESTOQUE - xxH</v>
          </cell>
          <cell r="AS3079"/>
          <cell r="AT3079" t="str">
            <v>EST</v>
          </cell>
          <cell r="AU3079" t="str">
            <v>EST</v>
          </cell>
          <cell r="AV3079" t="str">
            <v/>
          </cell>
          <cell r="AW3079">
            <v>38373.040000000001</v>
          </cell>
          <cell r="AX3079">
            <v>-38373.040000000001</v>
          </cell>
          <cell r="AY3079"/>
          <cell r="AZ3079" t="str">
            <v/>
          </cell>
          <cell r="BA3079"/>
          <cell r="BB3079"/>
          <cell r="BC3079"/>
          <cell r="BD3079" t="str">
            <v/>
          </cell>
          <cell r="BE3079">
            <v>0</v>
          </cell>
          <cell r="BF3079" t="str">
            <v/>
          </cell>
          <cell r="BG3079" t="str">
            <v/>
          </cell>
          <cell r="BH3079">
            <v>13</v>
          </cell>
          <cell r="BI3079" t="str">
            <v>0</v>
          </cell>
          <cell r="BJ3079">
            <v>0</v>
          </cell>
          <cell r="BK3079">
            <v>0</v>
          </cell>
          <cell r="BL3079"/>
          <cell r="BM3079"/>
          <cell r="BN3079"/>
          <cell r="BO3079"/>
          <cell r="BQ3079" t="str">
            <v>DPOT</v>
          </cell>
          <cell r="BS3079" t="str">
            <v/>
          </cell>
          <cell r="BT3079" t="str">
            <v/>
          </cell>
        </row>
        <row r="3080">
          <cell r="H3080">
            <v>1</v>
          </cell>
          <cell r="O3080">
            <v>184515</v>
          </cell>
          <cell r="P3080"/>
          <cell r="Q3080" t="str">
            <v>EST CADEIRA GB01 MISTA (IMBUIA) (QUADRIC NT) TC LINHO 501</v>
          </cell>
          <cell r="R3080"/>
          <cell r="S3080"/>
          <cell r="T3080">
            <v>0.45</v>
          </cell>
          <cell r="U3080">
            <v>0.48</v>
          </cell>
          <cell r="V3080">
            <v>0.85</v>
          </cell>
          <cell r="W3080">
            <v>0</v>
          </cell>
          <cell r="X3080" t="str">
            <v>EST CADEIRA GB01 MISTA (IMBUIA) (QUADRIC NT) TC LINHO 501 - 0,45x0,48x0,85H</v>
          </cell>
          <cell r="Y3080">
            <v>0</v>
          </cell>
          <cell r="Z3080">
            <v>0</v>
          </cell>
          <cell r="AA3080">
            <v>0</v>
          </cell>
          <cell r="AB3080"/>
          <cell r="AC3080"/>
          <cell r="AD3080"/>
          <cell r="AE3080">
            <v>0</v>
          </cell>
          <cell r="AF3080">
            <v>0</v>
          </cell>
          <cell r="AG3080">
            <v>0</v>
          </cell>
          <cell r="AH3080">
            <v>0</v>
          </cell>
          <cell r="AI3080" t="str">
            <v xml:space="preserve">REF: </v>
          </cell>
          <cell r="AJ3080" t="str">
            <v>PRODUTO PRONTA ENTREGA</v>
          </cell>
          <cell r="AK3080"/>
          <cell r="AL3080" t="str">
            <v>ETIQUETA DE ESTOQUE</v>
          </cell>
          <cell r="AM3080"/>
          <cell r="AN3080" t="str">
            <v/>
          </cell>
          <cell r="AO3080" t="str">
            <v/>
          </cell>
          <cell r="AP3080" t="str">
            <v/>
          </cell>
          <cell r="AQ3080" t="str">
            <v/>
          </cell>
          <cell r="AR3080" t="str">
            <v>ETIQUETA DE ESTOQUE - xxH</v>
          </cell>
          <cell r="AS3080"/>
          <cell r="AT3080" t="str">
            <v>EST</v>
          </cell>
          <cell r="AU3080" t="str">
            <v>EST</v>
          </cell>
          <cell r="AV3080" t="str">
            <v/>
          </cell>
          <cell r="AW3080">
            <v>8694.02</v>
          </cell>
          <cell r="AX3080">
            <v>-8694.02</v>
          </cell>
          <cell r="AY3080"/>
          <cell r="AZ3080" t="str">
            <v/>
          </cell>
          <cell r="BA3080"/>
          <cell r="BB3080"/>
          <cell r="BC3080"/>
          <cell r="BD3080" t="str">
            <v/>
          </cell>
          <cell r="BE3080">
            <v>0</v>
          </cell>
          <cell r="BF3080" t="str">
            <v/>
          </cell>
          <cell r="BG3080" t="str">
            <v/>
          </cell>
          <cell r="BH3080">
            <v>13</v>
          </cell>
          <cell r="BI3080" t="str">
            <v>0</v>
          </cell>
          <cell r="BJ3080">
            <v>0</v>
          </cell>
          <cell r="BK3080">
            <v>0</v>
          </cell>
          <cell r="BL3080"/>
          <cell r="BM3080"/>
          <cell r="BN3080"/>
          <cell r="BO3080"/>
          <cell r="BQ3080" t="str">
            <v>DPOT</v>
          </cell>
          <cell r="BS3080" t="str">
            <v/>
          </cell>
          <cell r="BT3080" t="str">
            <v/>
          </cell>
        </row>
        <row r="3081">
          <cell r="H3081">
            <v>0</v>
          </cell>
          <cell r="O3081">
            <v>183823</v>
          </cell>
          <cell r="P3081"/>
          <cell r="Q3081" t="str">
            <v>EST POLTRONA GERALDO DE BARROS COURO CH 16 VERDE MUSGO</v>
          </cell>
          <cell r="R3081"/>
          <cell r="S3081"/>
          <cell r="T3081">
            <v>0.95</v>
          </cell>
          <cell r="U3081">
            <v>0.76</v>
          </cell>
          <cell r="V3081">
            <v>0.65</v>
          </cell>
          <cell r="W3081">
            <v>0</v>
          </cell>
          <cell r="X3081" t="str">
            <v>EST POLTRONA GERALDO DE BARROS COURO CH 16 VERDE MUSGO - 0,95x0,76x0,65H</v>
          </cell>
          <cell r="Y3081">
            <v>0</v>
          </cell>
          <cell r="Z3081">
            <v>0</v>
          </cell>
          <cell r="AA3081">
            <v>0</v>
          </cell>
          <cell r="AB3081"/>
          <cell r="AC3081"/>
          <cell r="AD3081"/>
          <cell r="AE3081">
            <v>0</v>
          </cell>
          <cell r="AF3081">
            <v>0</v>
          </cell>
          <cell r="AG3081">
            <v>0</v>
          </cell>
          <cell r="AH3081">
            <v>0</v>
          </cell>
          <cell r="AI3081" t="str">
            <v xml:space="preserve">REF: </v>
          </cell>
          <cell r="AJ3081" t="str">
            <v>PRODUTO PRONTA ENTREGA</v>
          </cell>
          <cell r="AK3081"/>
          <cell r="AL3081" t="str">
            <v>ETIQUETA DE ESTOQUE</v>
          </cell>
          <cell r="AM3081"/>
          <cell r="AN3081" t="str">
            <v/>
          </cell>
          <cell r="AO3081" t="str">
            <v/>
          </cell>
          <cell r="AP3081" t="str">
            <v/>
          </cell>
          <cell r="AQ3081" t="str">
            <v/>
          </cell>
          <cell r="AR3081" t="str">
            <v>ETIQUETA DE ESTOQUE - xxH</v>
          </cell>
          <cell r="AS3081"/>
          <cell r="AT3081" t="str">
            <v>EST</v>
          </cell>
          <cell r="AU3081" t="str">
            <v>EST</v>
          </cell>
          <cell r="AV3081" t="str">
            <v/>
          </cell>
          <cell r="AW3081">
            <v>21288.25</v>
          </cell>
          <cell r="AX3081">
            <v>-21288.25</v>
          </cell>
          <cell r="AY3081"/>
          <cell r="AZ3081" t="str">
            <v/>
          </cell>
          <cell r="BA3081"/>
          <cell r="BB3081"/>
          <cell r="BC3081"/>
          <cell r="BD3081" t="str">
            <v/>
          </cell>
          <cell r="BE3081">
            <v>0</v>
          </cell>
          <cell r="BF3081" t="str">
            <v/>
          </cell>
          <cell r="BG3081" t="str">
            <v/>
          </cell>
          <cell r="BH3081">
            <v>205</v>
          </cell>
          <cell r="BI3081" t="str">
            <v>0</v>
          </cell>
          <cell r="BJ3081">
            <v>0</v>
          </cell>
          <cell r="BK3081">
            <v>0</v>
          </cell>
          <cell r="BL3081"/>
          <cell r="BM3081"/>
          <cell r="BN3081"/>
          <cell r="BO3081"/>
          <cell r="BQ3081" t="str">
            <v>DPOT</v>
          </cell>
          <cell r="BS3081" t="str">
            <v/>
          </cell>
          <cell r="BT3081" t="str">
            <v/>
          </cell>
        </row>
        <row r="3082">
          <cell r="H3082">
            <v>1</v>
          </cell>
          <cell r="O3082">
            <v>183042</v>
          </cell>
          <cell r="P3082" t="str">
            <v>2015/342-0002-01</v>
          </cell>
          <cell r="Q3082" t="str">
            <v>EST POLTRONA SUITE (BASE INOX) TC LINHO 581</v>
          </cell>
          <cell r="R3082"/>
          <cell r="S3082"/>
          <cell r="T3082">
            <v>1.1000000000000001</v>
          </cell>
          <cell r="U3082">
            <v>0.9</v>
          </cell>
          <cell r="V3082">
            <v>0.7</v>
          </cell>
          <cell r="W3082">
            <v>0</v>
          </cell>
          <cell r="X3082" t="str">
            <v>EST POLTRONA SUITE (BASE INOX) TC LINHO 581 - 1,1x0,9x0,7H</v>
          </cell>
          <cell r="Y3082">
            <v>10686.63</v>
          </cell>
          <cell r="Z3082">
            <v>0</v>
          </cell>
          <cell r="AA3082">
            <v>10686.63</v>
          </cell>
          <cell r="AB3082"/>
          <cell r="AC3082"/>
          <cell r="AD3082"/>
          <cell r="AE3082">
            <v>10686.63</v>
          </cell>
          <cell r="AF3082">
            <v>10686.63</v>
          </cell>
          <cell r="AG3082">
            <v>0</v>
          </cell>
          <cell r="AH3082">
            <v>10686.63</v>
          </cell>
          <cell r="AI3082" t="str">
            <v>REF: 183042</v>
          </cell>
          <cell r="AJ3082" t="str">
            <v>PRODUTO FORA DE LINHA</v>
          </cell>
          <cell r="AK3082">
            <v>183042</v>
          </cell>
          <cell r="AL3082" t="str">
            <v>EST POLTRONA SUITE (BASE INOX) TC LINHO 581</v>
          </cell>
          <cell r="AM3082"/>
          <cell r="AN3082">
            <v>1.1000000000000001</v>
          </cell>
          <cell r="AO3082">
            <v>0.9</v>
          </cell>
          <cell r="AP3082">
            <v>0.7</v>
          </cell>
          <cell r="AQ3082">
            <v>0</v>
          </cell>
          <cell r="AR3082" t="str">
            <v>EST POLTRONA SUITE (BASE INOX) TC LINHO 581 - 1,1x0,9x0,7H</v>
          </cell>
          <cell r="AS3082">
            <v>10686.63</v>
          </cell>
          <cell r="AT3082">
            <v>23374.54</v>
          </cell>
          <cell r="AU3082">
            <v>23374.54</v>
          </cell>
          <cell r="AV3082">
            <v>0</v>
          </cell>
          <cell r="AW3082">
            <v>23374.54</v>
          </cell>
          <cell r="AX3082">
            <v>-12687.910000000002</v>
          </cell>
          <cell r="AY3082"/>
          <cell r="AZ3082" t="str">
            <v/>
          </cell>
          <cell r="BA3082"/>
          <cell r="BB3082"/>
          <cell r="BC3082"/>
          <cell r="BD3082" t="str">
            <v/>
          </cell>
          <cell r="BE3082">
            <v>0</v>
          </cell>
          <cell r="BF3082" t="str">
            <v/>
          </cell>
          <cell r="BG3082" t="str">
            <v/>
          </cell>
          <cell r="BH3082">
            <v>15</v>
          </cell>
          <cell r="BI3082" t="str">
            <v>0</v>
          </cell>
          <cell r="BJ3082">
            <v>0</v>
          </cell>
          <cell r="BK3082">
            <v>0</v>
          </cell>
          <cell r="BL3082"/>
          <cell r="BM3082"/>
          <cell r="BN3082"/>
          <cell r="BO3082"/>
          <cell r="BQ3082" t="str">
            <v>DPOT</v>
          </cell>
          <cell r="BS3082" t="str">
            <v/>
          </cell>
          <cell r="BT3082" t="str">
            <v/>
          </cell>
        </row>
        <row r="3083">
          <cell r="H3083">
            <v>1</v>
          </cell>
          <cell r="O3083">
            <v>182539</v>
          </cell>
          <cell r="P3083"/>
          <cell r="Q3083" t="str">
            <v>EST MESA CENTRO MC (LACA BRILHO SAYER F-101)</v>
          </cell>
          <cell r="R3083"/>
          <cell r="S3083"/>
          <cell r="T3083">
            <v>1.2</v>
          </cell>
          <cell r="U3083">
            <v>1.2</v>
          </cell>
          <cell r="V3083">
            <v>0.3</v>
          </cell>
          <cell r="W3083">
            <v>0</v>
          </cell>
          <cell r="X3083" t="str">
            <v>EST MESA CENTRO MC (LACA BRILHO SAYER F-101) - 1,2x1,2x0,3H</v>
          </cell>
          <cell r="Y3083">
            <v>0</v>
          </cell>
          <cell r="Z3083">
            <v>0.5</v>
          </cell>
          <cell r="AA3083">
            <v>0</v>
          </cell>
          <cell r="AB3083"/>
          <cell r="AC3083"/>
          <cell r="AD3083"/>
          <cell r="AE3083">
            <v>0</v>
          </cell>
          <cell r="AF3083">
            <v>0</v>
          </cell>
          <cell r="AG3083">
            <v>0</v>
          </cell>
          <cell r="AH3083">
            <v>0</v>
          </cell>
          <cell r="AI3083" t="str">
            <v xml:space="preserve">REF: </v>
          </cell>
          <cell r="AJ3083"/>
          <cell r="AK3083"/>
          <cell r="AL3083" t="str">
            <v>ETIQUETA DE ESTOQUE</v>
          </cell>
          <cell r="AM3083"/>
          <cell r="AN3083" t="str">
            <v/>
          </cell>
          <cell r="AO3083" t="str">
            <v/>
          </cell>
          <cell r="AP3083" t="str">
            <v/>
          </cell>
          <cell r="AQ3083" t="str">
            <v/>
          </cell>
          <cell r="AR3083" t="str">
            <v>ETIQUETA DE ESTOQUE - xxH</v>
          </cell>
          <cell r="AS3083"/>
          <cell r="AT3083" t="str">
            <v>EST</v>
          </cell>
          <cell r="AU3083" t="str">
            <v>EST</v>
          </cell>
          <cell r="AV3083" t="str">
            <v/>
          </cell>
          <cell r="AW3083">
            <v>17388.66</v>
          </cell>
          <cell r="AX3083">
            <v>-17388.66</v>
          </cell>
          <cell r="AY3083"/>
          <cell r="AZ3083" t="str">
            <v/>
          </cell>
          <cell r="BA3083"/>
          <cell r="BB3083"/>
          <cell r="BC3083"/>
          <cell r="BD3083" t="str">
            <v/>
          </cell>
          <cell r="BE3083">
            <v>0</v>
          </cell>
          <cell r="BF3083" t="str">
            <v/>
          </cell>
          <cell r="BG3083" t="str">
            <v/>
          </cell>
          <cell r="BH3083">
            <v>13</v>
          </cell>
          <cell r="BI3083" t="str">
            <v>0</v>
          </cell>
          <cell r="BJ3083">
            <v>0</v>
          </cell>
          <cell r="BK3083">
            <v>0</v>
          </cell>
          <cell r="BL3083"/>
          <cell r="BM3083"/>
          <cell r="BN3083"/>
          <cell r="BO3083"/>
          <cell r="BQ3083" t="str">
            <v>DPOT</v>
          </cell>
          <cell r="BS3083" t="str">
            <v/>
          </cell>
          <cell r="BT3083" t="str">
            <v/>
          </cell>
        </row>
        <row r="3084">
          <cell r="H3084">
            <v>1</v>
          </cell>
          <cell r="O3084">
            <v>182449</v>
          </cell>
          <cell r="P3084"/>
          <cell r="Q3084" t="str">
            <v>EST POLTRONA MANDACARU (LONA VERDE/VERDE CLARO)</v>
          </cell>
          <cell r="R3084"/>
          <cell r="S3084"/>
          <cell r="T3084">
            <v>1.6</v>
          </cell>
          <cell r="U3084">
            <v>0.7</v>
          </cell>
          <cell r="V3084">
            <v>0.84</v>
          </cell>
          <cell r="W3084">
            <v>0</v>
          </cell>
          <cell r="X3084" t="str">
            <v>EST POLTRONA MANDACARU (LONA VERDE/VERDE CLARO) - 1,6x0,7x0,84H</v>
          </cell>
          <cell r="Y3084">
            <v>0</v>
          </cell>
          <cell r="Z3084">
            <v>0</v>
          </cell>
          <cell r="AA3084">
            <v>0</v>
          </cell>
          <cell r="AB3084"/>
          <cell r="AC3084"/>
          <cell r="AD3084"/>
          <cell r="AE3084">
            <v>0</v>
          </cell>
          <cell r="AF3084">
            <v>0</v>
          </cell>
          <cell r="AG3084">
            <v>0</v>
          </cell>
          <cell r="AH3084">
            <v>0</v>
          </cell>
          <cell r="AI3084" t="str">
            <v xml:space="preserve">REF: </v>
          </cell>
          <cell r="AJ3084" t="str">
            <v>PRODUTO PRONTA ENTREGA</v>
          </cell>
          <cell r="AK3084"/>
          <cell r="AL3084" t="str">
            <v>ETIQUETA DE ESTOQUE</v>
          </cell>
          <cell r="AM3084"/>
          <cell r="AN3084" t="str">
            <v/>
          </cell>
          <cell r="AO3084" t="str">
            <v/>
          </cell>
          <cell r="AP3084" t="str">
            <v/>
          </cell>
          <cell r="AQ3084" t="str">
            <v/>
          </cell>
          <cell r="AR3084" t="str">
            <v>ETIQUETA DE ESTOQUE - xxH</v>
          </cell>
          <cell r="AS3084"/>
          <cell r="AT3084" t="str">
            <v>EST</v>
          </cell>
          <cell r="AU3084" t="str">
            <v>EST</v>
          </cell>
          <cell r="AV3084" t="str">
            <v/>
          </cell>
          <cell r="AW3084">
            <v>5616.6</v>
          </cell>
          <cell r="AX3084">
            <v>-5616.6</v>
          </cell>
          <cell r="AY3084"/>
          <cell r="AZ3084" t="str">
            <v/>
          </cell>
          <cell r="BA3084"/>
          <cell r="BB3084"/>
          <cell r="BC3084"/>
          <cell r="BD3084" t="str">
            <v/>
          </cell>
          <cell r="BE3084">
            <v>0</v>
          </cell>
          <cell r="BF3084" t="str">
            <v/>
          </cell>
          <cell r="BG3084" t="str">
            <v/>
          </cell>
          <cell r="BH3084">
            <v>203</v>
          </cell>
          <cell r="BI3084" t="str">
            <v>0</v>
          </cell>
          <cell r="BJ3084">
            <v>0</v>
          </cell>
          <cell r="BK3084">
            <v>0</v>
          </cell>
          <cell r="BL3084"/>
          <cell r="BM3084"/>
          <cell r="BN3084"/>
          <cell r="BO3084"/>
          <cell r="BQ3084" t="str">
            <v>DPOT</v>
          </cell>
          <cell r="BS3084" t="str">
            <v/>
          </cell>
          <cell r="BT3084" t="str">
            <v/>
          </cell>
        </row>
        <row r="3085">
          <cell r="H3085">
            <v>2</v>
          </cell>
          <cell r="O3085">
            <v>182431</v>
          </cell>
          <cell r="P3085"/>
          <cell r="Q3085" t="str">
            <v>EST BANQUETA SOFT TC LINHO 409 (ESTONADO) LI-161 MARFIM</v>
          </cell>
          <cell r="R3085"/>
          <cell r="S3085"/>
          <cell r="T3085">
            <v>1</v>
          </cell>
          <cell r="U3085">
            <v>0.75</v>
          </cell>
          <cell r="V3085">
            <v>0.52</v>
          </cell>
          <cell r="W3085">
            <v>0</v>
          </cell>
          <cell r="X3085" t="str">
            <v>EST BANQUETA SOFT TC LINHO 409 (ESTONADO) LI-161 MARFIM - 1x0,75x0,52H</v>
          </cell>
          <cell r="Y3085">
            <v>0</v>
          </cell>
          <cell r="Z3085">
            <v>0</v>
          </cell>
          <cell r="AA3085">
            <v>0</v>
          </cell>
          <cell r="AB3085"/>
          <cell r="AC3085"/>
          <cell r="AD3085"/>
          <cell r="AE3085">
            <v>0</v>
          </cell>
          <cell r="AF3085">
            <v>0</v>
          </cell>
          <cell r="AG3085">
            <v>0</v>
          </cell>
          <cell r="AH3085">
            <v>0</v>
          </cell>
          <cell r="AI3085" t="str">
            <v xml:space="preserve">REF: </v>
          </cell>
          <cell r="AJ3085" t="str">
            <v>PRODUTO PRONTA ENTREGA</v>
          </cell>
          <cell r="AK3085"/>
          <cell r="AL3085" t="str">
            <v>ETIQUETA DE ESTOQUE</v>
          </cell>
          <cell r="AM3085"/>
          <cell r="AN3085" t="str">
            <v/>
          </cell>
          <cell r="AO3085" t="str">
            <v/>
          </cell>
          <cell r="AP3085" t="str">
            <v/>
          </cell>
          <cell r="AQ3085" t="str">
            <v/>
          </cell>
          <cell r="AR3085" t="str">
            <v>ETIQUETA DE ESTOQUE - xxH</v>
          </cell>
          <cell r="AS3085"/>
          <cell r="AT3085" t="str">
            <v>EST</v>
          </cell>
          <cell r="AU3085" t="str">
            <v>EST</v>
          </cell>
          <cell r="AV3085" t="str">
            <v/>
          </cell>
          <cell r="AW3085">
            <v>8500</v>
          </cell>
          <cell r="AX3085">
            <v>-8500</v>
          </cell>
          <cell r="AY3085"/>
          <cell r="AZ3085" t="str">
            <v/>
          </cell>
          <cell r="BA3085"/>
          <cell r="BB3085"/>
          <cell r="BC3085"/>
          <cell r="BD3085" t="str">
            <v/>
          </cell>
          <cell r="BE3085">
            <v>0</v>
          </cell>
          <cell r="BF3085" t="str">
            <v/>
          </cell>
          <cell r="BG3085" t="str">
            <v/>
          </cell>
          <cell r="BH3085">
            <v>15</v>
          </cell>
          <cell r="BI3085" t="str">
            <v>0</v>
          </cell>
          <cell r="BJ3085">
            <v>0</v>
          </cell>
          <cell r="BK3085">
            <v>0</v>
          </cell>
          <cell r="BL3085"/>
          <cell r="BM3085"/>
          <cell r="BN3085"/>
          <cell r="BO3085"/>
          <cell r="BQ3085" t="str">
            <v>DPOT</v>
          </cell>
          <cell r="BS3085" t="str">
            <v/>
          </cell>
          <cell r="BT3085" t="str">
            <v/>
          </cell>
        </row>
        <row r="3086">
          <cell r="H3086">
            <v>1</v>
          </cell>
          <cell r="O3086">
            <v>182166</v>
          </cell>
          <cell r="P3086" t="str">
            <v>2024/277-0026-01</v>
          </cell>
          <cell r="Q3086" t="str">
            <v>EST SOFA SKY BC DIR C/ESTANATE TAUPE ESQ (CORTEN) TC0004-002</v>
          </cell>
          <cell r="R3086"/>
          <cell r="S3086"/>
          <cell r="T3086">
            <v>3.3</v>
          </cell>
          <cell r="U3086">
            <v>1.05</v>
          </cell>
          <cell r="V3086">
            <v>0.65</v>
          </cell>
          <cell r="W3086">
            <v>0</v>
          </cell>
          <cell r="X3086" t="str">
            <v>EST SOFA SKY BC DIR C/ESTANATE TAUPE ESQ (CORTEN) TC0004-002 - 3,3x1,05x0,65H</v>
          </cell>
          <cell r="Y3086">
            <v>82026.740000000005</v>
          </cell>
          <cell r="Z3086">
            <v>0.5</v>
          </cell>
          <cell r="AA3086">
            <v>41013.370000000003</v>
          </cell>
          <cell r="AB3086"/>
          <cell r="AC3086" t="str">
            <v>PROD C/RVST FORN + ACESSORIO</v>
          </cell>
          <cell r="AD3086"/>
          <cell r="AE3086">
            <v>82026.740000000005</v>
          </cell>
          <cell r="AF3086">
            <v>82026.740000000005</v>
          </cell>
          <cell r="AG3086">
            <v>0</v>
          </cell>
          <cell r="AH3086">
            <v>82026.740000000005</v>
          </cell>
          <cell r="AI3086" t="str">
            <v>REF: 182166</v>
          </cell>
          <cell r="AJ3086" t="str">
            <v>PRODUTO FORA DE LINHA</v>
          </cell>
          <cell r="AK3086">
            <v>182166</v>
          </cell>
          <cell r="AL3086" t="str">
            <v>EST SOFA SKY BC DIR C/ESTANATE TAUPE ESQ (CORTEN) TC0004-002</v>
          </cell>
          <cell r="AM3086"/>
          <cell r="AN3086">
            <v>3.3</v>
          </cell>
          <cell r="AO3086">
            <v>1.05</v>
          </cell>
          <cell r="AP3086">
            <v>0.65</v>
          </cell>
          <cell r="AQ3086">
            <v>0</v>
          </cell>
          <cell r="AR3086" t="str">
            <v>EST SOFA SKY BC DIR C/ESTANATE TAUPE ESQ (CORTEN) TC0004-002 - 3,3x1,05x0,65H</v>
          </cell>
          <cell r="AS3086">
            <v>82026.740000000005</v>
          </cell>
          <cell r="AT3086">
            <v>77383.72</v>
          </cell>
          <cell r="AU3086">
            <v>77383.72</v>
          </cell>
          <cell r="AV3086">
            <v>0</v>
          </cell>
          <cell r="AW3086">
            <v>77383.72</v>
          </cell>
          <cell r="AX3086">
            <v>4643.0200000000041</v>
          </cell>
          <cell r="AY3086">
            <v>373573</v>
          </cell>
          <cell r="AZ3086" t="str">
            <v>TECIDO AVULSO (F 10995) (PADRAO C)</v>
          </cell>
          <cell r="BA3086" t="str">
            <v>RVST FORN: TECIDO AVULSO (F 10995) (PADRAO C) -0004-002</v>
          </cell>
          <cell r="BB3086">
            <v>23.1</v>
          </cell>
          <cell r="BC3086"/>
          <cell r="BD3086">
            <v>706.68</v>
          </cell>
          <cell r="BE3086">
            <v>0</v>
          </cell>
          <cell r="BF3086">
            <v>-706.68</v>
          </cell>
          <cell r="BG3086" t="str">
            <v>RVST FORN</v>
          </cell>
          <cell r="BH3086">
            <v>15</v>
          </cell>
          <cell r="BI3086">
            <v>16324.307999999999</v>
          </cell>
          <cell r="BJ3086">
            <v>0</v>
          </cell>
          <cell r="BK3086">
            <v>0</v>
          </cell>
          <cell r="BL3086"/>
          <cell r="BM3086"/>
          <cell r="BN3086"/>
          <cell r="BO3086"/>
          <cell r="BQ3086" t="str">
            <v>DPOT</v>
          </cell>
          <cell r="BS3086" t="str">
            <v/>
          </cell>
          <cell r="BT3086" t="str">
            <v/>
          </cell>
        </row>
        <row r="3087">
          <cell r="H3087">
            <v>1</v>
          </cell>
          <cell r="O3087">
            <v>181282</v>
          </cell>
          <cell r="P3087"/>
          <cell r="Q3087" t="str">
            <v>EST BASE CAVALETE MARISA (MAD A COR 01)</v>
          </cell>
          <cell r="R3087"/>
          <cell r="S3087"/>
          <cell r="T3087">
            <v>2</v>
          </cell>
          <cell r="U3087">
            <v>0.65</v>
          </cell>
          <cell r="V3087">
            <v>0.72</v>
          </cell>
          <cell r="W3087">
            <v>0</v>
          </cell>
          <cell r="X3087" t="str">
            <v>EST BASE CAVALETE MARISA (MAD A COR 01) - 2x0,65x0,72H</v>
          </cell>
          <cell r="Y3087">
            <v>0</v>
          </cell>
          <cell r="Z3087">
            <v>0</v>
          </cell>
          <cell r="AA3087">
            <v>0</v>
          </cell>
          <cell r="AB3087"/>
          <cell r="AC3087"/>
          <cell r="AD3087"/>
          <cell r="AE3087">
            <v>0</v>
          </cell>
          <cell r="AF3087">
            <v>0</v>
          </cell>
          <cell r="AG3087">
            <v>0</v>
          </cell>
          <cell r="AH3087">
            <v>0</v>
          </cell>
          <cell r="AI3087" t="str">
            <v xml:space="preserve">REF: </v>
          </cell>
          <cell r="AJ3087" t="str">
            <v>PRODUTO PRONTA ENTREGA</v>
          </cell>
          <cell r="AK3087"/>
          <cell r="AL3087" t="str">
            <v>ETIQUETA DE ESTOQUE</v>
          </cell>
          <cell r="AM3087"/>
          <cell r="AN3087" t="str">
            <v/>
          </cell>
          <cell r="AO3087" t="str">
            <v/>
          </cell>
          <cell r="AP3087" t="str">
            <v/>
          </cell>
          <cell r="AQ3087" t="str">
            <v/>
          </cell>
          <cell r="AR3087" t="str">
            <v>ETIQUETA DE ESTOQUE - xxH</v>
          </cell>
          <cell r="AS3087"/>
          <cell r="AT3087" t="str">
            <v>EST</v>
          </cell>
          <cell r="AU3087" t="str">
            <v>EST</v>
          </cell>
          <cell r="AV3087" t="str">
            <v/>
          </cell>
          <cell r="AW3087">
            <v>27156.14</v>
          </cell>
          <cell r="AX3087">
            <v>-27156.14</v>
          </cell>
          <cell r="AY3087"/>
          <cell r="AZ3087" t="str">
            <v/>
          </cell>
          <cell r="BA3087"/>
          <cell r="BB3087"/>
          <cell r="BC3087"/>
          <cell r="BD3087" t="str">
            <v/>
          </cell>
          <cell r="BE3087">
            <v>0</v>
          </cell>
          <cell r="BF3087" t="str">
            <v/>
          </cell>
          <cell r="BG3087" t="str">
            <v/>
          </cell>
          <cell r="BH3087">
            <v>13</v>
          </cell>
          <cell r="BI3087" t="str">
            <v>0</v>
          </cell>
          <cell r="BJ3087">
            <v>0</v>
          </cell>
          <cell r="BK3087">
            <v>0</v>
          </cell>
          <cell r="BL3087"/>
          <cell r="BM3087"/>
          <cell r="BN3087"/>
          <cell r="BO3087"/>
          <cell r="BQ3087" t="str">
            <v>DPOT</v>
          </cell>
          <cell r="BS3087" t="str">
            <v/>
          </cell>
          <cell r="BT3087" t="str">
            <v/>
          </cell>
        </row>
        <row r="3088">
          <cell r="H3088">
            <v>3</v>
          </cell>
          <cell r="O3088">
            <v>180860</v>
          </cell>
          <cell r="P3088"/>
          <cell r="Q3088" t="str">
            <v>EST CADEIRA TIAO C/BRACO (MAD A COR 01) TC LINHO 501</v>
          </cell>
          <cell r="R3088"/>
          <cell r="S3088"/>
          <cell r="T3088">
            <v>0.61</v>
          </cell>
          <cell r="U3088">
            <v>0.6</v>
          </cell>
          <cell r="V3088">
            <v>0.75</v>
          </cell>
          <cell r="W3088">
            <v>0</v>
          </cell>
          <cell r="X3088" t="str">
            <v>EST CADEIRA TIAO C/BRACO (MAD A COR 01) TC LINHO 501 - 0,61x0,6x0,75H</v>
          </cell>
          <cell r="Y3088">
            <v>0</v>
          </cell>
          <cell r="Z3088">
            <v>0</v>
          </cell>
          <cell r="AA3088">
            <v>0</v>
          </cell>
          <cell r="AB3088"/>
          <cell r="AC3088"/>
          <cell r="AD3088"/>
          <cell r="AE3088">
            <v>0</v>
          </cell>
          <cell r="AF3088">
            <v>0</v>
          </cell>
          <cell r="AG3088">
            <v>0</v>
          </cell>
          <cell r="AH3088">
            <v>0</v>
          </cell>
          <cell r="AI3088" t="str">
            <v xml:space="preserve">REF: </v>
          </cell>
          <cell r="AJ3088" t="str">
            <v>PRODUTO PRONTA ENTREGA</v>
          </cell>
          <cell r="AK3088"/>
          <cell r="AL3088" t="str">
            <v>ETIQUETA DE ESTOQUE</v>
          </cell>
          <cell r="AM3088"/>
          <cell r="AN3088" t="str">
            <v/>
          </cell>
          <cell r="AO3088" t="str">
            <v/>
          </cell>
          <cell r="AP3088" t="str">
            <v/>
          </cell>
          <cell r="AQ3088" t="str">
            <v/>
          </cell>
          <cell r="AR3088" t="str">
            <v>ETIQUETA DE ESTOQUE - xxH</v>
          </cell>
          <cell r="AS3088"/>
          <cell r="AT3088" t="str">
            <v>EST</v>
          </cell>
          <cell r="AU3088" t="str">
            <v>EST</v>
          </cell>
          <cell r="AV3088" t="str">
            <v/>
          </cell>
          <cell r="AW3088">
            <v>16501.439999999999</v>
          </cell>
          <cell r="AX3088">
            <v>-16501.439999999999</v>
          </cell>
          <cell r="AY3088"/>
          <cell r="AZ3088" t="str">
            <v/>
          </cell>
          <cell r="BA3088"/>
          <cell r="BB3088"/>
          <cell r="BC3088"/>
          <cell r="BD3088" t="str">
            <v/>
          </cell>
          <cell r="BE3088">
            <v>0</v>
          </cell>
          <cell r="BF3088" t="str">
            <v/>
          </cell>
          <cell r="BG3088" t="str">
            <v/>
          </cell>
          <cell r="BH3088">
            <v>13</v>
          </cell>
          <cell r="BI3088" t="str">
            <v>0</v>
          </cell>
          <cell r="BJ3088">
            <v>0</v>
          </cell>
          <cell r="BK3088">
            <v>0</v>
          </cell>
          <cell r="BL3088"/>
          <cell r="BM3088"/>
          <cell r="BN3088"/>
          <cell r="BO3088"/>
          <cell r="BQ3088" t="str">
            <v>DPOT</v>
          </cell>
          <cell r="BS3088" t="str">
            <v/>
          </cell>
          <cell r="BT3088" t="str">
            <v/>
          </cell>
        </row>
        <row r="3089">
          <cell r="H3089">
            <v>4</v>
          </cell>
          <cell r="O3089">
            <v>180858</v>
          </cell>
          <cell r="P3089"/>
          <cell r="Q3089" t="str">
            <v>EST CADEIRA TIAO C/BRACO (MAD B COR 03) TC LINHO 601</v>
          </cell>
          <cell r="R3089"/>
          <cell r="S3089"/>
          <cell r="T3089">
            <v>0.61</v>
          </cell>
          <cell r="U3089">
            <v>0.6</v>
          </cell>
          <cell r="V3089">
            <v>0.75</v>
          </cell>
          <cell r="W3089">
            <v>0</v>
          </cell>
          <cell r="X3089" t="str">
            <v>EST CADEIRA TIAO C/BRACO (MAD B COR 03) TC LINHO 601 - 0,61x0,6x0,75H</v>
          </cell>
          <cell r="Y3089">
            <v>0</v>
          </cell>
          <cell r="Z3089">
            <v>0</v>
          </cell>
          <cell r="AA3089">
            <v>0</v>
          </cell>
          <cell r="AB3089"/>
          <cell r="AC3089"/>
          <cell r="AD3089"/>
          <cell r="AE3089">
            <v>0</v>
          </cell>
          <cell r="AF3089">
            <v>0</v>
          </cell>
          <cell r="AG3089">
            <v>0</v>
          </cell>
          <cell r="AH3089">
            <v>0</v>
          </cell>
          <cell r="AI3089" t="str">
            <v xml:space="preserve">REF: </v>
          </cell>
          <cell r="AJ3089" t="str">
            <v>PRODUTO PRONTA ENTREGA</v>
          </cell>
          <cell r="AK3089"/>
          <cell r="AL3089" t="str">
            <v>ETIQUETA DE ESTOQUE</v>
          </cell>
          <cell r="AM3089"/>
          <cell r="AN3089" t="str">
            <v/>
          </cell>
          <cell r="AO3089" t="str">
            <v/>
          </cell>
          <cell r="AP3089" t="str">
            <v/>
          </cell>
          <cell r="AQ3089" t="str">
            <v/>
          </cell>
          <cell r="AR3089" t="str">
            <v>ETIQUETA DE ESTOQUE - xxH</v>
          </cell>
          <cell r="AS3089"/>
          <cell r="AT3089" t="str">
            <v>EST</v>
          </cell>
          <cell r="AU3089" t="str">
            <v>EST</v>
          </cell>
          <cell r="AV3089" t="str">
            <v/>
          </cell>
          <cell r="AW3089">
            <v>16337.77</v>
          </cell>
          <cell r="AX3089">
            <v>-16337.77</v>
          </cell>
          <cell r="AY3089"/>
          <cell r="AZ3089" t="str">
            <v/>
          </cell>
          <cell r="BA3089"/>
          <cell r="BB3089"/>
          <cell r="BC3089"/>
          <cell r="BD3089" t="str">
            <v/>
          </cell>
          <cell r="BE3089">
            <v>0</v>
          </cell>
          <cell r="BF3089" t="str">
            <v/>
          </cell>
          <cell r="BG3089" t="str">
            <v/>
          </cell>
          <cell r="BH3089">
            <v>13</v>
          </cell>
          <cell r="BI3089" t="str">
            <v>0</v>
          </cell>
          <cell r="BJ3089">
            <v>0</v>
          </cell>
          <cell r="BK3089">
            <v>0</v>
          </cell>
          <cell r="BL3089"/>
          <cell r="BM3089"/>
          <cell r="BN3089"/>
          <cell r="BO3089"/>
          <cell r="BQ3089" t="str">
            <v>DPOT</v>
          </cell>
          <cell r="BS3089" t="str">
            <v/>
          </cell>
          <cell r="BT3089" t="str">
            <v/>
          </cell>
        </row>
        <row r="3090">
          <cell r="H3090">
            <v>1</v>
          </cell>
          <cell r="O3090">
            <v>180624</v>
          </cell>
          <cell r="P3090"/>
          <cell r="Q3090" t="str">
            <v>EST CARRINHO BAR CARRIM (IMPRESSAO SACO/PEIXE/LAPIS) LT7</v>
          </cell>
          <cell r="R3090"/>
          <cell r="S3090"/>
          <cell r="T3090">
            <v>0.8</v>
          </cell>
          <cell r="U3090">
            <v>0.45</v>
          </cell>
          <cell r="V3090">
            <v>0.77</v>
          </cell>
          <cell r="W3090">
            <v>0</v>
          </cell>
          <cell r="X3090" t="str">
            <v>EST CARRINHO BAR CARRIM (IMPRESSAO SACO/PEIXE/LAPIS) LT7 - 0,8x0,45x0,77H</v>
          </cell>
          <cell r="Y3090">
            <v>0</v>
          </cell>
          <cell r="Z3090">
            <v>0.35</v>
          </cell>
          <cell r="AA3090">
            <v>0</v>
          </cell>
          <cell r="AB3090"/>
          <cell r="AC3090"/>
          <cell r="AD3090"/>
          <cell r="AE3090">
            <v>0</v>
          </cell>
          <cell r="AF3090">
            <v>0</v>
          </cell>
          <cell r="AG3090">
            <v>0</v>
          </cell>
          <cell r="AH3090">
            <v>0</v>
          </cell>
          <cell r="AI3090" t="str">
            <v xml:space="preserve">REF: </v>
          </cell>
          <cell r="AJ3090"/>
          <cell r="AK3090"/>
          <cell r="AL3090" t="str">
            <v>ETIQUETA DE ESTOQUE</v>
          </cell>
          <cell r="AM3090"/>
          <cell r="AN3090" t="str">
            <v/>
          </cell>
          <cell r="AO3090" t="str">
            <v/>
          </cell>
          <cell r="AP3090" t="str">
            <v/>
          </cell>
          <cell r="AQ3090" t="str">
            <v/>
          </cell>
          <cell r="AR3090" t="str">
            <v>ETIQUETA DE ESTOQUE - xxH</v>
          </cell>
          <cell r="AS3090"/>
          <cell r="AT3090" t="str">
            <v>EST</v>
          </cell>
          <cell r="AU3090" t="str">
            <v>EST</v>
          </cell>
          <cell r="AV3090" t="str">
            <v/>
          </cell>
          <cell r="AW3090">
            <v>31790</v>
          </cell>
          <cell r="AX3090">
            <v>-31790</v>
          </cell>
          <cell r="AY3090"/>
          <cell r="AZ3090" t="str">
            <v/>
          </cell>
          <cell r="BA3090"/>
          <cell r="BB3090"/>
          <cell r="BC3090"/>
          <cell r="BD3090" t="str">
            <v/>
          </cell>
          <cell r="BE3090">
            <v>0</v>
          </cell>
          <cell r="BF3090" t="str">
            <v/>
          </cell>
          <cell r="BG3090" t="str">
            <v/>
          </cell>
          <cell r="BH3090">
            <v>15</v>
          </cell>
          <cell r="BI3090" t="str">
            <v>0</v>
          </cell>
          <cell r="BJ3090">
            <v>0</v>
          </cell>
          <cell r="BK3090">
            <v>0</v>
          </cell>
          <cell r="BL3090"/>
          <cell r="BM3090"/>
          <cell r="BN3090"/>
          <cell r="BO3090"/>
          <cell r="BQ3090" t="str">
            <v>DPOT</v>
          </cell>
          <cell r="BS3090" t="str">
            <v/>
          </cell>
          <cell r="BT3090" t="str">
            <v/>
          </cell>
        </row>
        <row r="3091">
          <cell r="H3091">
            <v>1</v>
          </cell>
          <cell r="O3091">
            <v>180623</v>
          </cell>
          <cell r="P3091"/>
          <cell r="Q3091" t="str">
            <v>EST CARRINHO BAR CARRIM (IMPRESSAO LAPIS/SACO/PEIXE) LT7</v>
          </cell>
          <cell r="R3091"/>
          <cell r="S3091"/>
          <cell r="T3091">
            <v>0.8</v>
          </cell>
          <cell r="U3091">
            <v>0.45</v>
          </cell>
          <cell r="V3091">
            <v>0.77</v>
          </cell>
          <cell r="W3091">
            <v>0</v>
          </cell>
          <cell r="X3091" t="str">
            <v>EST CARRINHO BAR CARRIM (IMPRESSAO LAPIS/SACO/PEIXE) LT7 - 0,8x0,45x0,77H</v>
          </cell>
          <cell r="Y3091">
            <v>0</v>
          </cell>
          <cell r="Z3091">
            <v>0</v>
          </cell>
          <cell r="AA3091">
            <v>0</v>
          </cell>
          <cell r="AB3091"/>
          <cell r="AC3091"/>
          <cell r="AD3091"/>
          <cell r="AE3091">
            <v>0</v>
          </cell>
          <cell r="AF3091">
            <v>0</v>
          </cell>
          <cell r="AG3091">
            <v>0</v>
          </cell>
          <cell r="AH3091">
            <v>0</v>
          </cell>
          <cell r="AI3091" t="str">
            <v xml:space="preserve">REF: </v>
          </cell>
          <cell r="AJ3091" t="str">
            <v>PRODUTO PRONTA ENTREGA</v>
          </cell>
          <cell r="AK3091"/>
          <cell r="AL3091" t="str">
            <v>ETIQUETA DE ESTOQUE</v>
          </cell>
          <cell r="AM3091"/>
          <cell r="AN3091" t="str">
            <v/>
          </cell>
          <cell r="AO3091" t="str">
            <v/>
          </cell>
          <cell r="AP3091" t="str">
            <v/>
          </cell>
          <cell r="AQ3091" t="str">
            <v/>
          </cell>
          <cell r="AR3091" t="str">
            <v>ETIQUETA DE ESTOQUE - xxH</v>
          </cell>
          <cell r="AS3091"/>
          <cell r="AT3091" t="str">
            <v>EST</v>
          </cell>
          <cell r="AU3091" t="str">
            <v>EST</v>
          </cell>
          <cell r="AV3091" t="str">
            <v/>
          </cell>
          <cell r="AW3091">
            <v>31790</v>
          </cell>
          <cell r="AX3091">
            <v>-31790</v>
          </cell>
          <cell r="AY3091"/>
          <cell r="AZ3091" t="str">
            <v/>
          </cell>
          <cell r="BA3091"/>
          <cell r="BB3091"/>
          <cell r="BC3091"/>
          <cell r="BD3091" t="str">
            <v/>
          </cell>
          <cell r="BE3091">
            <v>0</v>
          </cell>
          <cell r="BF3091" t="str">
            <v/>
          </cell>
          <cell r="BG3091" t="str">
            <v/>
          </cell>
          <cell r="BH3091">
            <v>15</v>
          </cell>
          <cell r="BI3091" t="str">
            <v>0</v>
          </cell>
          <cell r="BJ3091">
            <v>0</v>
          </cell>
          <cell r="BK3091">
            <v>0</v>
          </cell>
          <cell r="BL3091"/>
          <cell r="BM3091"/>
          <cell r="BN3091"/>
          <cell r="BO3091"/>
          <cell r="BQ3091" t="str">
            <v>DPOT</v>
          </cell>
          <cell r="BS3091" t="str">
            <v/>
          </cell>
          <cell r="BT3091" t="str">
            <v/>
          </cell>
        </row>
        <row r="3092">
          <cell r="H3092">
            <v>4</v>
          </cell>
          <cell r="O3092">
            <v>179091</v>
          </cell>
          <cell r="P3092"/>
          <cell r="Q3092" t="str">
            <v>EST BASE CENTRO K2 (P/TP D1,50 - D1,60) (INTEIRA CEDRO)</v>
          </cell>
          <cell r="R3092"/>
          <cell r="S3092"/>
          <cell r="T3092">
            <v>1.4</v>
          </cell>
          <cell r="U3092">
            <v>0</v>
          </cell>
          <cell r="V3092">
            <v>0.33</v>
          </cell>
          <cell r="W3092">
            <v>1.4</v>
          </cell>
          <cell r="X3092" t="str">
            <v>EST BASE CENTRO K2 (P/TP D1,50 - D1,60) (INTEIRA CEDRO) - Ø1,4x0,33H</v>
          </cell>
          <cell r="Y3092">
            <v>0</v>
          </cell>
          <cell r="Z3092">
            <v>0</v>
          </cell>
          <cell r="AA3092">
            <v>0</v>
          </cell>
          <cell r="AB3092"/>
          <cell r="AC3092"/>
          <cell r="AD3092"/>
          <cell r="AE3092">
            <v>0</v>
          </cell>
          <cell r="AF3092">
            <v>0</v>
          </cell>
          <cell r="AG3092">
            <v>0</v>
          </cell>
          <cell r="AH3092">
            <v>0</v>
          </cell>
          <cell r="AI3092" t="str">
            <v xml:space="preserve">REF: </v>
          </cell>
          <cell r="AJ3092" t="str">
            <v>PRODUTO PRONTA ENTREGA</v>
          </cell>
          <cell r="AK3092"/>
          <cell r="AL3092" t="str">
            <v>ETIQUETA DE ESTOQUE</v>
          </cell>
          <cell r="AM3092"/>
          <cell r="AN3092" t="str">
            <v/>
          </cell>
          <cell r="AO3092" t="str">
            <v/>
          </cell>
          <cell r="AP3092" t="str">
            <v/>
          </cell>
          <cell r="AQ3092" t="str">
            <v/>
          </cell>
          <cell r="AR3092" t="str">
            <v>ETIQUETA DE ESTOQUE - xxH</v>
          </cell>
          <cell r="AS3092"/>
          <cell r="AT3092" t="str">
            <v>EST</v>
          </cell>
          <cell r="AU3092" t="str">
            <v>EST</v>
          </cell>
          <cell r="AV3092" t="str">
            <v/>
          </cell>
          <cell r="AW3092">
            <v>45998.91</v>
          </cell>
          <cell r="AX3092">
            <v>-45998.91</v>
          </cell>
          <cell r="AY3092"/>
          <cell r="AZ3092" t="str">
            <v/>
          </cell>
          <cell r="BA3092"/>
          <cell r="BB3092"/>
          <cell r="BC3092"/>
          <cell r="BD3092" t="str">
            <v/>
          </cell>
          <cell r="BE3092">
            <v>0</v>
          </cell>
          <cell r="BF3092" t="str">
            <v/>
          </cell>
          <cell r="BG3092" t="str">
            <v/>
          </cell>
          <cell r="BH3092">
            <v>203</v>
          </cell>
          <cell r="BI3092" t="str">
            <v>0</v>
          </cell>
          <cell r="BJ3092">
            <v>0</v>
          </cell>
          <cell r="BK3092">
            <v>0</v>
          </cell>
          <cell r="BL3092"/>
          <cell r="BM3092"/>
          <cell r="BN3092"/>
          <cell r="BO3092"/>
          <cell r="BQ3092" t="str">
            <v>DPOT</v>
          </cell>
          <cell r="BS3092" t="str">
            <v/>
          </cell>
          <cell r="BT3092" t="str">
            <v/>
          </cell>
        </row>
        <row r="3093">
          <cell r="H3093">
            <v>1</v>
          </cell>
          <cell r="O3093">
            <v>178780</v>
          </cell>
          <cell r="P3093"/>
          <cell r="Q3093" t="str">
            <v>EST ESCRIVANINHA CATETE (GAV COURO CAMEL) (MAD A CATUABA PU)</v>
          </cell>
          <cell r="R3093"/>
          <cell r="S3093"/>
          <cell r="T3093">
            <v>2.6</v>
          </cell>
          <cell r="U3093">
            <v>0.8</v>
          </cell>
          <cell r="V3093">
            <v>0.74</v>
          </cell>
          <cell r="W3093">
            <v>0</v>
          </cell>
          <cell r="X3093" t="str">
            <v>EST ESCRIVANINHA CATETE (GAV COURO CAMEL) (MAD A CATUABA PU) - 2,6x0,8x0,74H</v>
          </cell>
          <cell r="Y3093">
            <v>0</v>
          </cell>
          <cell r="Z3093">
            <v>0</v>
          </cell>
          <cell r="AA3093">
            <v>0</v>
          </cell>
          <cell r="AB3093"/>
          <cell r="AC3093"/>
          <cell r="AD3093"/>
          <cell r="AE3093">
            <v>0</v>
          </cell>
          <cell r="AF3093">
            <v>0</v>
          </cell>
          <cell r="AG3093">
            <v>0</v>
          </cell>
          <cell r="AH3093">
            <v>0</v>
          </cell>
          <cell r="AI3093" t="str">
            <v xml:space="preserve">REF: </v>
          </cell>
          <cell r="AJ3093" t="str">
            <v>PRODUTO PRONTA ENTREGA</v>
          </cell>
          <cell r="AK3093"/>
          <cell r="AL3093" t="str">
            <v>ETIQUETA DE ESTOQUE</v>
          </cell>
          <cell r="AM3093"/>
          <cell r="AN3093" t="str">
            <v/>
          </cell>
          <cell r="AO3093" t="str">
            <v/>
          </cell>
          <cell r="AP3093" t="str">
            <v/>
          </cell>
          <cell r="AQ3093" t="str">
            <v/>
          </cell>
          <cell r="AR3093" t="str">
            <v>ETIQUETA DE ESTOQUE - xxH</v>
          </cell>
          <cell r="AS3093"/>
          <cell r="AT3093" t="str">
            <v>EST</v>
          </cell>
          <cell r="AU3093" t="str">
            <v>EST</v>
          </cell>
          <cell r="AV3093" t="str">
            <v/>
          </cell>
          <cell r="AW3093">
            <v>40174.269999999997</v>
          </cell>
          <cell r="AX3093">
            <v>-40174.269999999997</v>
          </cell>
          <cell r="AY3093"/>
          <cell r="AZ3093" t="str">
            <v/>
          </cell>
          <cell r="BA3093"/>
          <cell r="BB3093"/>
          <cell r="BC3093"/>
          <cell r="BD3093" t="str">
            <v/>
          </cell>
          <cell r="BE3093">
            <v>0</v>
          </cell>
          <cell r="BF3093" t="str">
            <v/>
          </cell>
          <cell r="BG3093" t="str">
            <v/>
          </cell>
          <cell r="BH3093">
            <v>13</v>
          </cell>
          <cell r="BI3093" t="str">
            <v>0</v>
          </cell>
          <cell r="BJ3093">
            <v>0</v>
          </cell>
          <cell r="BK3093">
            <v>0</v>
          </cell>
          <cell r="BL3093"/>
          <cell r="BM3093"/>
          <cell r="BN3093"/>
          <cell r="BO3093"/>
          <cell r="BQ3093" t="str">
            <v>DPOT</v>
          </cell>
          <cell r="BS3093" t="str">
            <v/>
          </cell>
          <cell r="BT3093" t="str">
            <v/>
          </cell>
        </row>
        <row r="3094">
          <cell r="H3094">
            <v>0</v>
          </cell>
          <cell r="O3094">
            <v>178700</v>
          </cell>
          <cell r="P3094"/>
          <cell r="Q3094" t="str">
            <v>EST BANQUETA BAR TZ H72 (FREIJO NATURAL)</v>
          </cell>
          <cell r="R3094"/>
          <cell r="S3094"/>
          <cell r="T3094">
            <v>0.35</v>
          </cell>
          <cell r="U3094">
            <v>0</v>
          </cell>
          <cell r="V3094">
            <v>0.72</v>
          </cell>
          <cell r="W3094">
            <v>0.35</v>
          </cell>
          <cell r="X3094" t="str">
            <v>EST BANQUETA BAR TZ H72 (FREIJO NATURAL) - Ø0,35x0,72H</v>
          </cell>
          <cell r="Y3094">
            <v>0</v>
          </cell>
          <cell r="Z3094">
            <v>0.5</v>
          </cell>
          <cell r="AA3094">
            <v>0</v>
          </cell>
          <cell r="AB3094"/>
          <cell r="AC3094"/>
          <cell r="AD3094"/>
          <cell r="AE3094">
            <v>0</v>
          </cell>
          <cell r="AF3094">
            <v>0</v>
          </cell>
          <cell r="AG3094">
            <v>0</v>
          </cell>
          <cell r="AH3094">
            <v>0</v>
          </cell>
          <cell r="AI3094" t="str">
            <v xml:space="preserve">REF: </v>
          </cell>
          <cell r="AJ3094"/>
          <cell r="AK3094"/>
          <cell r="AL3094" t="str">
            <v>ETIQUETA DE ESTOQUE</v>
          </cell>
          <cell r="AM3094"/>
          <cell r="AN3094" t="str">
            <v/>
          </cell>
          <cell r="AO3094" t="str">
            <v/>
          </cell>
          <cell r="AP3094" t="str">
            <v/>
          </cell>
          <cell r="AQ3094" t="str">
            <v/>
          </cell>
          <cell r="AR3094" t="str">
            <v>ETIQUETA DE ESTOQUE - xxH</v>
          </cell>
          <cell r="AS3094"/>
          <cell r="AT3094" t="str">
            <v>EST</v>
          </cell>
          <cell r="AU3094" t="str">
            <v>EST</v>
          </cell>
          <cell r="AV3094" t="str">
            <v/>
          </cell>
          <cell r="AW3094">
            <v>7873.08</v>
          </cell>
          <cell r="AX3094">
            <v>-7873.08</v>
          </cell>
          <cell r="AY3094"/>
          <cell r="AZ3094" t="str">
            <v/>
          </cell>
          <cell r="BA3094"/>
          <cell r="BB3094"/>
          <cell r="BC3094"/>
          <cell r="BD3094" t="str">
            <v/>
          </cell>
          <cell r="BE3094">
            <v>0</v>
          </cell>
          <cell r="BF3094" t="str">
            <v/>
          </cell>
          <cell r="BG3094" t="str">
            <v/>
          </cell>
          <cell r="BH3094">
            <v>13</v>
          </cell>
          <cell r="BI3094" t="str">
            <v>0</v>
          </cell>
          <cell r="BJ3094">
            <v>0</v>
          </cell>
          <cell r="BK3094">
            <v>0</v>
          </cell>
          <cell r="BL3094"/>
          <cell r="BM3094"/>
          <cell r="BN3094"/>
          <cell r="BO3094"/>
          <cell r="BQ3094" t="str">
            <v>DPOT</v>
          </cell>
          <cell r="BS3094" t="str">
            <v/>
          </cell>
          <cell r="BT3094" t="str">
            <v/>
          </cell>
        </row>
        <row r="3095">
          <cell r="H3095">
            <v>0</v>
          </cell>
          <cell r="O3095">
            <v>178699</v>
          </cell>
          <cell r="P3095"/>
          <cell r="Q3095" t="str">
            <v>EST BANQUETA BAR TZ H60 (FREIJO NATURAL)</v>
          </cell>
          <cell r="R3095"/>
          <cell r="S3095"/>
          <cell r="T3095">
            <v>0.35</v>
          </cell>
          <cell r="U3095">
            <v>0</v>
          </cell>
          <cell r="V3095">
            <v>0.6</v>
          </cell>
          <cell r="W3095">
            <v>0</v>
          </cell>
          <cell r="X3095" t="str">
            <v>EST BANQUETA BAR TZ H60 (FREIJO NATURAL) - Ø0x0,6H</v>
          </cell>
          <cell r="Y3095">
            <v>0</v>
          </cell>
          <cell r="Z3095">
            <v>0.5</v>
          </cell>
          <cell r="AA3095">
            <v>0</v>
          </cell>
          <cell r="AB3095"/>
          <cell r="AC3095"/>
          <cell r="AD3095"/>
          <cell r="AE3095">
            <v>0</v>
          </cell>
          <cell r="AF3095">
            <v>0</v>
          </cell>
          <cell r="AG3095">
            <v>0</v>
          </cell>
          <cell r="AH3095">
            <v>0</v>
          </cell>
          <cell r="AI3095" t="str">
            <v xml:space="preserve">REF: </v>
          </cell>
          <cell r="AJ3095"/>
          <cell r="AK3095"/>
          <cell r="AL3095" t="str">
            <v>ETIQUETA DE ESTOQUE</v>
          </cell>
          <cell r="AM3095"/>
          <cell r="AN3095" t="str">
            <v/>
          </cell>
          <cell r="AO3095" t="str">
            <v/>
          </cell>
          <cell r="AP3095" t="str">
            <v/>
          </cell>
          <cell r="AQ3095" t="str">
            <v/>
          </cell>
          <cell r="AR3095" t="str">
            <v>ETIQUETA DE ESTOQUE - xxH</v>
          </cell>
          <cell r="AS3095"/>
          <cell r="AT3095" t="str">
            <v>EST</v>
          </cell>
          <cell r="AU3095" t="str">
            <v>EST</v>
          </cell>
          <cell r="AV3095" t="str">
            <v/>
          </cell>
          <cell r="AW3095">
            <v>7873.08</v>
          </cell>
          <cell r="AX3095">
            <v>-7873.08</v>
          </cell>
          <cell r="AY3095"/>
          <cell r="AZ3095" t="str">
            <v/>
          </cell>
          <cell r="BA3095"/>
          <cell r="BB3095"/>
          <cell r="BC3095"/>
          <cell r="BD3095" t="str">
            <v/>
          </cell>
          <cell r="BE3095">
            <v>0</v>
          </cell>
          <cell r="BF3095" t="str">
            <v/>
          </cell>
          <cell r="BG3095" t="str">
            <v/>
          </cell>
          <cell r="BH3095">
            <v>13</v>
          </cell>
          <cell r="BI3095" t="str">
            <v>0</v>
          </cell>
          <cell r="BJ3095">
            <v>0</v>
          </cell>
          <cell r="BK3095">
            <v>0</v>
          </cell>
          <cell r="BL3095"/>
          <cell r="BM3095"/>
          <cell r="BN3095"/>
          <cell r="BO3095"/>
          <cell r="BQ3095" t="str">
            <v>DPOT</v>
          </cell>
          <cell r="BS3095" t="str">
            <v/>
          </cell>
          <cell r="BT3095" t="str">
            <v/>
          </cell>
        </row>
        <row r="3096">
          <cell r="H3096">
            <v>2</v>
          </cell>
          <cell r="O3096">
            <v>178686</v>
          </cell>
          <cell r="P3096"/>
          <cell r="Q3096" t="str">
            <v>EST BANQUETA GIO (FREIJO NT) COURO CH VINHO</v>
          </cell>
          <cell r="R3096"/>
          <cell r="S3096"/>
          <cell r="T3096">
            <v>0.65</v>
          </cell>
          <cell r="U3096">
            <v>0.5</v>
          </cell>
          <cell r="V3096">
            <v>0.4</v>
          </cell>
          <cell r="W3096">
            <v>0</v>
          </cell>
          <cell r="X3096" t="str">
            <v>EST BANQUETA GIO (FREIJO NT) COURO CH VINHO - 0,65x0,5x0,4H</v>
          </cell>
          <cell r="Y3096">
            <v>0</v>
          </cell>
          <cell r="Z3096">
            <v>0</v>
          </cell>
          <cell r="AA3096">
            <v>0</v>
          </cell>
          <cell r="AB3096"/>
          <cell r="AC3096"/>
          <cell r="AD3096"/>
          <cell r="AE3096">
            <v>0</v>
          </cell>
          <cell r="AF3096">
            <v>0</v>
          </cell>
          <cell r="AG3096">
            <v>0</v>
          </cell>
          <cell r="AH3096">
            <v>0</v>
          </cell>
          <cell r="AI3096" t="str">
            <v xml:space="preserve">REF: </v>
          </cell>
          <cell r="AJ3096" t="str">
            <v>PRODUTO PRONTA ENTREGA</v>
          </cell>
          <cell r="AK3096"/>
          <cell r="AL3096" t="str">
            <v>ETIQUETA DE ESTOQUE</v>
          </cell>
          <cell r="AM3096"/>
          <cell r="AN3096" t="str">
            <v/>
          </cell>
          <cell r="AO3096" t="str">
            <v/>
          </cell>
          <cell r="AP3096" t="str">
            <v/>
          </cell>
          <cell r="AQ3096" t="str">
            <v/>
          </cell>
          <cell r="AR3096" t="str">
            <v>ETIQUETA DE ESTOQUE - xxH</v>
          </cell>
          <cell r="AS3096"/>
          <cell r="AT3096" t="str">
            <v>EST</v>
          </cell>
          <cell r="AU3096" t="str">
            <v>EST</v>
          </cell>
          <cell r="AV3096" t="str">
            <v/>
          </cell>
          <cell r="AW3096">
            <v>20766.689999999999</v>
          </cell>
          <cell r="AX3096">
            <v>-20766.689999999999</v>
          </cell>
          <cell r="AY3096"/>
          <cell r="AZ3096" t="str">
            <v/>
          </cell>
          <cell r="BA3096"/>
          <cell r="BB3096"/>
          <cell r="BC3096"/>
          <cell r="BD3096" t="str">
            <v/>
          </cell>
          <cell r="BE3096">
            <v>0</v>
          </cell>
          <cell r="BF3096" t="str">
            <v/>
          </cell>
          <cell r="BG3096" t="str">
            <v/>
          </cell>
          <cell r="BH3096">
            <v>13</v>
          </cell>
          <cell r="BI3096" t="str">
            <v>0</v>
          </cell>
          <cell r="BJ3096">
            <v>0</v>
          </cell>
          <cell r="BK3096">
            <v>0</v>
          </cell>
          <cell r="BL3096"/>
          <cell r="BM3096"/>
          <cell r="BN3096"/>
          <cell r="BO3096"/>
          <cell r="BQ3096" t="str">
            <v>DPOT</v>
          </cell>
          <cell r="BS3096" t="str">
            <v/>
          </cell>
          <cell r="BT3096" t="str">
            <v/>
          </cell>
        </row>
        <row r="3097">
          <cell r="H3097">
            <v>1</v>
          </cell>
          <cell r="O3097">
            <v>176914</v>
          </cell>
          <cell r="P3097"/>
          <cell r="Q3097" t="str">
            <v>EST CADEIRA GB01 TELA (QUADRIC NT) (JEQ 01)</v>
          </cell>
          <cell r="R3097"/>
          <cell r="S3097"/>
          <cell r="T3097">
            <v>0.45</v>
          </cell>
          <cell r="U3097">
            <v>0.48</v>
          </cell>
          <cell r="V3097">
            <v>0.85</v>
          </cell>
          <cell r="W3097">
            <v>0</v>
          </cell>
          <cell r="X3097" t="str">
            <v>EST CADEIRA GB01 TELA (QUADRIC NT) (JEQ 01) - 0,45x0,48x0,85H</v>
          </cell>
          <cell r="Y3097">
            <v>0</v>
          </cell>
          <cell r="Z3097">
            <v>0</v>
          </cell>
          <cell r="AA3097">
            <v>0</v>
          </cell>
          <cell r="AB3097"/>
          <cell r="AC3097"/>
          <cell r="AD3097"/>
          <cell r="AE3097">
            <v>0</v>
          </cell>
          <cell r="AF3097">
            <v>0</v>
          </cell>
          <cell r="AG3097">
            <v>0</v>
          </cell>
          <cell r="AH3097">
            <v>0</v>
          </cell>
          <cell r="AI3097" t="str">
            <v xml:space="preserve">REF: </v>
          </cell>
          <cell r="AJ3097" t="str">
            <v>PRODUTO PRONTA ENTREGA</v>
          </cell>
          <cell r="AK3097"/>
          <cell r="AL3097" t="str">
            <v>ETIQUETA DE ESTOQUE</v>
          </cell>
          <cell r="AM3097"/>
          <cell r="AN3097" t="str">
            <v/>
          </cell>
          <cell r="AO3097" t="str">
            <v/>
          </cell>
          <cell r="AP3097" t="str">
            <v/>
          </cell>
          <cell r="AQ3097" t="str">
            <v/>
          </cell>
          <cell r="AR3097" t="str">
            <v>ETIQUETA DE ESTOQUE - xxH</v>
          </cell>
          <cell r="AS3097"/>
          <cell r="AT3097" t="str">
            <v>EST</v>
          </cell>
          <cell r="AU3097" t="str">
            <v>EST</v>
          </cell>
          <cell r="AV3097" t="str">
            <v/>
          </cell>
          <cell r="AW3097">
            <v>8227.2999999999993</v>
          </cell>
          <cell r="AX3097">
            <v>-8227.2999999999993</v>
          </cell>
          <cell r="AY3097"/>
          <cell r="AZ3097" t="str">
            <v/>
          </cell>
          <cell r="BA3097"/>
          <cell r="BB3097"/>
          <cell r="BC3097"/>
          <cell r="BD3097" t="str">
            <v/>
          </cell>
          <cell r="BE3097">
            <v>0</v>
          </cell>
          <cell r="BF3097" t="str">
            <v/>
          </cell>
          <cell r="BG3097" t="str">
            <v/>
          </cell>
          <cell r="BH3097">
            <v>13</v>
          </cell>
          <cell r="BI3097" t="str">
            <v>0</v>
          </cell>
          <cell r="BJ3097">
            <v>0</v>
          </cell>
          <cell r="BK3097">
            <v>0</v>
          </cell>
          <cell r="BL3097"/>
          <cell r="BM3097"/>
          <cell r="BN3097"/>
          <cell r="BO3097"/>
          <cell r="BQ3097" t="str">
            <v>DPOT</v>
          </cell>
          <cell r="BS3097" t="str">
            <v/>
          </cell>
          <cell r="BT3097" t="str">
            <v/>
          </cell>
        </row>
        <row r="3098">
          <cell r="H3098">
            <v>1</v>
          </cell>
          <cell r="O3098">
            <v>176904</v>
          </cell>
          <cell r="P3098"/>
          <cell r="Q3098" t="str">
            <v>EST BANCO ZANINE X (JEQUITIBA TABACO) TC 244 01722 FLORAL</v>
          </cell>
          <cell r="R3098"/>
          <cell r="S3098"/>
          <cell r="T3098">
            <v>0.46</v>
          </cell>
          <cell r="U3098">
            <v>0.46</v>
          </cell>
          <cell r="V3098">
            <v>0.45</v>
          </cell>
          <cell r="W3098">
            <v>0</v>
          </cell>
          <cell r="X3098" t="str">
            <v>EST BANCO ZANINE X (JEQUITIBA TABACO) TC 244 01722 FLORAL - 0,46x0,46x0,45H</v>
          </cell>
          <cell r="Y3098">
            <v>0</v>
          </cell>
          <cell r="Z3098">
            <v>0.35</v>
          </cell>
          <cell r="AA3098">
            <v>0</v>
          </cell>
          <cell r="AB3098"/>
          <cell r="AC3098"/>
          <cell r="AD3098"/>
          <cell r="AE3098">
            <v>0</v>
          </cell>
          <cell r="AF3098">
            <v>0</v>
          </cell>
          <cell r="AG3098">
            <v>0</v>
          </cell>
          <cell r="AH3098">
            <v>0</v>
          </cell>
          <cell r="AI3098" t="str">
            <v xml:space="preserve">REF: </v>
          </cell>
          <cell r="AJ3098"/>
          <cell r="AK3098"/>
          <cell r="AL3098" t="str">
            <v>ETIQUETA DE ESTOQUE</v>
          </cell>
          <cell r="AM3098"/>
          <cell r="AN3098" t="str">
            <v/>
          </cell>
          <cell r="AO3098" t="str">
            <v/>
          </cell>
          <cell r="AP3098" t="str">
            <v/>
          </cell>
          <cell r="AQ3098" t="str">
            <v/>
          </cell>
          <cell r="AR3098" t="str">
            <v>ETIQUETA DE ESTOQUE - xxH</v>
          </cell>
          <cell r="AS3098"/>
          <cell r="AT3098" t="str">
            <v>EST</v>
          </cell>
          <cell r="AU3098" t="str">
            <v>EST</v>
          </cell>
          <cell r="AV3098" t="str">
            <v/>
          </cell>
          <cell r="AW3098">
            <v>5950.01</v>
          </cell>
          <cell r="AX3098">
            <v>-5950.01</v>
          </cell>
          <cell r="AY3098"/>
          <cell r="AZ3098" t="str">
            <v/>
          </cell>
          <cell r="BA3098"/>
          <cell r="BB3098"/>
          <cell r="BC3098"/>
          <cell r="BD3098" t="str">
            <v/>
          </cell>
          <cell r="BE3098">
            <v>0</v>
          </cell>
          <cell r="BF3098" t="str">
            <v/>
          </cell>
          <cell r="BG3098" t="str">
            <v/>
          </cell>
          <cell r="BH3098">
            <v>15</v>
          </cell>
          <cell r="BI3098" t="str">
            <v>0</v>
          </cell>
          <cell r="BJ3098">
            <v>0</v>
          </cell>
          <cell r="BK3098">
            <v>0</v>
          </cell>
          <cell r="BL3098"/>
          <cell r="BM3098"/>
          <cell r="BN3098"/>
          <cell r="BO3098"/>
          <cell r="BQ3098" t="str">
            <v>DPOT</v>
          </cell>
          <cell r="BS3098" t="str">
            <v/>
          </cell>
          <cell r="BT3098" t="str">
            <v/>
          </cell>
        </row>
        <row r="3099">
          <cell r="H3099">
            <v>1</v>
          </cell>
          <cell r="O3099">
            <v>176904</v>
          </cell>
          <cell r="P3099"/>
          <cell r="Q3099" t="str">
            <v>EST BANCO ZANINE X (JEQUITIBA TABACO) TC 244 01722 FLORAL</v>
          </cell>
          <cell r="R3099"/>
          <cell r="S3099"/>
          <cell r="T3099">
            <v>0.46</v>
          </cell>
          <cell r="U3099">
            <v>0.46</v>
          </cell>
          <cell r="V3099">
            <v>0.45</v>
          </cell>
          <cell r="W3099">
            <v>0</v>
          </cell>
          <cell r="X3099" t="str">
            <v>EST BANCO ZANINE X (JEQUITIBA TABACO) TC 244 01722 FLORAL - 0,46x0,46x0,45H</v>
          </cell>
          <cell r="Y3099">
            <v>0</v>
          </cell>
          <cell r="Z3099">
            <v>0.35</v>
          </cell>
          <cell r="AA3099">
            <v>0</v>
          </cell>
          <cell r="AB3099"/>
          <cell r="AC3099"/>
          <cell r="AD3099"/>
          <cell r="AE3099">
            <v>0</v>
          </cell>
          <cell r="AF3099">
            <v>0</v>
          </cell>
          <cell r="AG3099">
            <v>0</v>
          </cell>
          <cell r="AH3099">
            <v>0</v>
          </cell>
          <cell r="AI3099" t="str">
            <v xml:space="preserve">REF: </v>
          </cell>
          <cell r="AJ3099"/>
          <cell r="AK3099"/>
          <cell r="AL3099" t="str">
            <v>ETIQUETA DE ESTOQUE</v>
          </cell>
          <cell r="AM3099"/>
          <cell r="AN3099" t="str">
            <v/>
          </cell>
          <cell r="AO3099" t="str">
            <v/>
          </cell>
          <cell r="AP3099" t="str">
            <v/>
          </cell>
          <cell r="AQ3099" t="str">
            <v/>
          </cell>
          <cell r="AR3099" t="str">
            <v>ETIQUETA DE ESTOQUE - xxH</v>
          </cell>
          <cell r="AS3099"/>
          <cell r="AT3099" t="str">
            <v>EST</v>
          </cell>
          <cell r="AU3099" t="str">
            <v>EST</v>
          </cell>
          <cell r="AV3099" t="str">
            <v/>
          </cell>
          <cell r="AW3099">
            <v>5950.01</v>
          </cell>
          <cell r="AX3099">
            <v>-5950.01</v>
          </cell>
          <cell r="AY3099"/>
          <cell r="AZ3099" t="str">
            <v/>
          </cell>
          <cell r="BA3099"/>
          <cell r="BB3099"/>
          <cell r="BC3099"/>
          <cell r="BD3099" t="str">
            <v/>
          </cell>
          <cell r="BE3099">
            <v>0</v>
          </cell>
          <cell r="BF3099" t="str">
            <v/>
          </cell>
          <cell r="BG3099" t="str">
            <v/>
          </cell>
          <cell r="BH3099">
            <v>15</v>
          </cell>
          <cell r="BI3099" t="str">
            <v>0</v>
          </cell>
          <cell r="BJ3099">
            <v>0</v>
          </cell>
          <cell r="BK3099">
            <v>0</v>
          </cell>
          <cell r="BL3099"/>
          <cell r="BM3099"/>
          <cell r="BN3099"/>
          <cell r="BO3099"/>
          <cell r="BQ3099" t="str">
            <v>DPOT</v>
          </cell>
          <cell r="BS3099" t="str">
            <v/>
          </cell>
          <cell r="BT3099" t="str">
            <v/>
          </cell>
        </row>
        <row r="3100">
          <cell r="H3100">
            <v>1</v>
          </cell>
          <cell r="O3100">
            <v>176901</v>
          </cell>
          <cell r="P3100"/>
          <cell r="Q3100" t="str">
            <v>EST BANQUETA BAR ZANINE X H68 (JEQUITIBA TABACO) FLOR VELVET</v>
          </cell>
          <cell r="R3100"/>
          <cell r="S3100"/>
          <cell r="T3100">
            <v>0.5</v>
          </cell>
          <cell r="U3100">
            <v>0</v>
          </cell>
          <cell r="V3100">
            <v>0.68</v>
          </cell>
          <cell r="W3100">
            <v>0</v>
          </cell>
          <cell r="X3100" t="str">
            <v>EST BANQUETA BAR ZANINE X H68 (JEQUITIBA TABACO) FLOR VELVET - Ø0x0,68H</v>
          </cell>
          <cell r="Y3100">
            <v>0</v>
          </cell>
          <cell r="Z3100">
            <v>0.5</v>
          </cell>
          <cell r="AA3100">
            <v>0</v>
          </cell>
          <cell r="AB3100"/>
          <cell r="AC3100"/>
          <cell r="AD3100"/>
          <cell r="AE3100">
            <v>0</v>
          </cell>
          <cell r="AF3100">
            <v>0</v>
          </cell>
          <cell r="AG3100">
            <v>0</v>
          </cell>
          <cell r="AH3100">
            <v>0</v>
          </cell>
          <cell r="AI3100" t="str">
            <v xml:space="preserve">REF: </v>
          </cell>
          <cell r="AJ3100"/>
          <cell r="AK3100"/>
          <cell r="AL3100" t="str">
            <v>ETIQUETA DE ESTOQUE</v>
          </cell>
          <cell r="AM3100"/>
          <cell r="AN3100" t="str">
            <v/>
          </cell>
          <cell r="AO3100" t="str">
            <v/>
          </cell>
          <cell r="AP3100" t="str">
            <v/>
          </cell>
          <cell r="AQ3100" t="str">
            <v/>
          </cell>
          <cell r="AR3100" t="str">
            <v>ETIQUETA DE ESTOQUE - xxH</v>
          </cell>
          <cell r="AS3100"/>
          <cell r="AT3100" t="str">
            <v>EST</v>
          </cell>
          <cell r="AU3100" t="str">
            <v>EST</v>
          </cell>
          <cell r="AV3100" t="str">
            <v/>
          </cell>
          <cell r="AW3100">
            <v>9170.57</v>
          </cell>
          <cell r="AX3100">
            <v>-9170.57</v>
          </cell>
          <cell r="AY3100"/>
          <cell r="AZ3100" t="str">
            <v/>
          </cell>
          <cell r="BA3100"/>
          <cell r="BB3100"/>
          <cell r="BC3100"/>
          <cell r="BD3100" t="str">
            <v/>
          </cell>
          <cell r="BE3100">
            <v>0</v>
          </cell>
          <cell r="BF3100" t="str">
            <v/>
          </cell>
          <cell r="BG3100" t="str">
            <v/>
          </cell>
          <cell r="BH3100">
            <v>13</v>
          </cell>
          <cell r="BI3100" t="str">
            <v>0</v>
          </cell>
          <cell r="BJ3100">
            <v>0</v>
          </cell>
          <cell r="BK3100">
            <v>0</v>
          </cell>
          <cell r="BL3100"/>
          <cell r="BM3100"/>
          <cell r="BN3100"/>
          <cell r="BO3100"/>
          <cell r="BQ3100" t="str">
            <v>DPOT</v>
          </cell>
          <cell r="BS3100" t="str">
            <v/>
          </cell>
          <cell r="BT3100" t="str">
            <v/>
          </cell>
        </row>
        <row r="3101">
          <cell r="H3101">
            <v>0</v>
          </cell>
          <cell r="O3101">
            <v>176886</v>
          </cell>
          <cell r="P3101"/>
          <cell r="Q3101" t="str">
            <v>EST CADEIRA CA-03 C/BRACO (TELA) (MAD A JEQ TABACO)</v>
          </cell>
          <cell r="R3101"/>
          <cell r="S3101"/>
          <cell r="T3101">
            <v>0.6</v>
          </cell>
          <cell r="U3101">
            <v>0.57999999999999996</v>
          </cell>
          <cell r="V3101">
            <v>0.8</v>
          </cell>
          <cell r="W3101">
            <v>0</v>
          </cell>
          <cell r="X3101" t="str">
            <v>EST CADEIRA CA-03 C/BRACO (TELA) (MAD A JEQ TABACO) - 0,6x0,58x0,8H</v>
          </cell>
          <cell r="Y3101">
            <v>0</v>
          </cell>
          <cell r="Z3101">
            <v>0</v>
          </cell>
          <cell r="AA3101">
            <v>0</v>
          </cell>
          <cell r="AB3101"/>
          <cell r="AC3101"/>
          <cell r="AD3101"/>
          <cell r="AE3101">
            <v>0</v>
          </cell>
          <cell r="AF3101">
            <v>0</v>
          </cell>
          <cell r="AG3101">
            <v>0</v>
          </cell>
          <cell r="AH3101">
            <v>0</v>
          </cell>
          <cell r="AI3101" t="str">
            <v xml:space="preserve">REF: </v>
          </cell>
          <cell r="AJ3101" t="str">
            <v>PRODUTO PRONTA ENTREGA</v>
          </cell>
          <cell r="AK3101"/>
          <cell r="AL3101" t="str">
            <v>ETIQUETA DE ESTOQUE</v>
          </cell>
          <cell r="AM3101"/>
          <cell r="AN3101" t="str">
            <v/>
          </cell>
          <cell r="AO3101" t="str">
            <v/>
          </cell>
          <cell r="AP3101" t="str">
            <v/>
          </cell>
          <cell r="AQ3101" t="str">
            <v/>
          </cell>
          <cell r="AR3101" t="str">
            <v>ETIQUETA DE ESTOQUE - xxH</v>
          </cell>
          <cell r="AS3101"/>
          <cell r="AT3101" t="str">
            <v>EST</v>
          </cell>
          <cell r="AU3101" t="str">
            <v>EST</v>
          </cell>
          <cell r="AV3101" t="str">
            <v/>
          </cell>
          <cell r="AW3101">
            <v>14677.04</v>
          </cell>
          <cell r="AX3101">
            <v>-14677.04</v>
          </cell>
          <cell r="AY3101"/>
          <cell r="AZ3101" t="str">
            <v/>
          </cell>
          <cell r="BA3101"/>
          <cell r="BB3101"/>
          <cell r="BC3101"/>
          <cell r="BD3101" t="str">
            <v/>
          </cell>
          <cell r="BE3101">
            <v>0</v>
          </cell>
          <cell r="BF3101" t="str">
            <v/>
          </cell>
          <cell r="BG3101" t="str">
            <v/>
          </cell>
          <cell r="BH3101">
            <v>13</v>
          </cell>
          <cell r="BI3101" t="str">
            <v>0</v>
          </cell>
          <cell r="BJ3101">
            <v>0</v>
          </cell>
          <cell r="BK3101">
            <v>0</v>
          </cell>
          <cell r="BL3101"/>
          <cell r="BM3101"/>
          <cell r="BN3101"/>
          <cell r="BO3101"/>
          <cell r="BQ3101" t="str">
            <v>DPOT</v>
          </cell>
          <cell r="BS3101" t="str">
            <v/>
          </cell>
          <cell r="BT3101" t="str">
            <v/>
          </cell>
        </row>
        <row r="3102">
          <cell r="H3102">
            <v>1</v>
          </cell>
          <cell r="O3102">
            <v>176882</v>
          </cell>
          <cell r="P3102" t="str">
            <v>2015/295-0017-01</v>
          </cell>
          <cell r="Q3102" t="str">
            <v>EST POLTRONA LIA (MAD B COR 03) TC FLOR VELVET</v>
          </cell>
          <cell r="R3102"/>
          <cell r="S3102"/>
          <cell r="T3102">
            <v>0.74</v>
          </cell>
          <cell r="U3102">
            <v>0.73</v>
          </cell>
          <cell r="V3102">
            <v>0.71</v>
          </cell>
          <cell r="W3102">
            <v>0</v>
          </cell>
          <cell r="X3102" t="str">
            <v>EST POLTRONA LIA (MAD B COR 03) TC FLOR VELVET - 0,74x0,73x0,71H</v>
          </cell>
          <cell r="Y3102">
            <v>24433.29</v>
          </cell>
          <cell r="Z3102">
            <v>0.4</v>
          </cell>
          <cell r="AA3102">
            <v>14659.974</v>
          </cell>
          <cell r="AB3102"/>
          <cell r="AC3102" t="str">
            <v>PROD C/RVST FORN</v>
          </cell>
          <cell r="AD3102" t="str">
            <v>REVESTIMENTO FORN</v>
          </cell>
          <cell r="AE3102">
            <v>24433.29</v>
          </cell>
          <cell r="AF3102">
            <v>24433.29</v>
          </cell>
          <cell r="AG3102">
            <v>0</v>
          </cell>
          <cell r="AH3102">
            <v>24433.29</v>
          </cell>
          <cell r="AI3102" t="str">
            <v>REF: 176882</v>
          </cell>
          <cell r="AJ3102" t="str">
            <v>PRODUTO PRONTA ENTREGA</v>
          </cell>
          <cell r="AK3102">
            <v>176882</v>
          </cell>
          <cell r="AL3102" t="str">
            <v>EST POLTRONA LIA (MAD B COR 03) TC FLOR VELVET</v>
          </cell>
          <cell r="AM3102"/>
          <cell r="AN3102">
            <v>0.74</v>
          </cell>
          <cell r="AO3102">
            <v>0.73</v>
          </cell>
          <cell r="AP3102">
            <v>0.71</v>
          </cell>
          <cell r="AQ3102">
            <v>0</v>
          </cell>
          <cell r="AR3102" t="str">
            <v>EST POLTRONA LIA (MAD B COR 03) TC FLOR VELVET - 0,74x0,73x0,71H</v>
          </cell>
          <cell r="AS3102">
            <v>24433.29</v>
          </cell>
          <cell r="AT3102">
            <v>24433.29</v>
          </cell>
          <cell r="AU3102">
            <v>24433.29</v>
          </cell>
          <cell r="AV3102">
            <v>0</v>
          </cell>
          <cell r="AW3102">
            <v>24433.29</v>
          </cell>
          <cell r="AX3102">
            <v>0</v>
          </cell>
          <cell r="AY3102">
            <v>176855</v>
          </cell>
          <cell r="AZ3102" t="str">
            <v/>
          </cell>
          <cell r="BA3102"/>
          <cell r="BB3102">
            <v>2.2000000000000002</v>
          </cell>
          <cell r="BC3102"/>
          <cell r="BD3102" t="str">
            <v/>
          </cell>
          <cell r="BE3102">
            <v>0</v>
          </cell>
          <cell r="BF3102" t="str">
            <v/>
          </cell>
          <cell r="BG3102" t="str">
            <v/>
          </cell>
          <cell r="BH3102">
            <v>13</v>
          </cell>
          <cell r="BI3102" t="str">
            <v>0</v>
          </cell>
          <cell r="BJ3102">
            <v>0</v>
          </cell>
          <cell r="BK3102">
            <v>0</v>
          </cell>
          <cell r="BL3102"/>
          <cell r="BM3102"/>
          <cell r="BN3102"/>
          <cell r="BO3102"/>
          <cell r="BQ3102" t="str">
            <v>DPOT</v>
          </cell>
          <cell r="BS3102" t="str">
            <v/>
          </cell>
          <cell r="BT3102" t="str">
            <v/>
          </cell>
        </row>
        <row r="3103">
          <cell r="H3103">
            <v>2</v>
          </cell>
          <cell r="O3103">
            <v>176876</v>
          </cell>
          <cell r="P3103"/>
          <cell r="Q3103" t="str">
            <v>EST POLTRONA STELLA (BAIXA) (MAD B COR 03) TC FLOR VELVET</v>
          </cell>
          <cell r="R3103"/>
          <cell r="S3103"/>
          <cell r="T3103">
            <v>0.74</v>
          </cell>
          <cell r="U3103">
            <v>0.92</v>
          </cell>
          <cell r="V3103">
            <v>0.69</v>
          </cell>
          <cell r="W3103">
            <v>0</v>
          </cell>
          <cell r="X3103" t="str">
            <v>EST POLTRONA STELLA (BAIXA) (MAD B COR 03) TC FLOR VELVET - 0,74x0,92x0,69H</v>
          </cell>
          <cell r="Y3103">
            <v>0</v>
          </cell>
          <cell r="Z3103">
            <v>0</v>
          </cell>
          <cell r="AA3103">
            <v>0</v>
          </cell>
          <cell r="AB3103"/>
          <cell r="AC3103"/>
          <cell r="AD3103"/>
          <cell r="AE3103">
            <v>0</v>
          </cell>
          <cell r="AF3103">
            <v>0</v>
          </cell>
          <cell r="AG3103">
            <v>0</v>
          </cell>
          <cell r="AH3103">
            <v>0</v>
          </cell>
          <cell r="AI3103" t="str">
            <v xml:space="preserve">REF: </v>
          </cell>
          <cell r="AJ3103" t="str">
            <v>PRODUTO PRONTA ENTREGA</v>
          </cell>
          <cell r="AK3103"/>
          <cell r="AL3103" t="str">
            <v>ETIQUETA DE ESTOQUE</v>
          </cell>
          <cell r="AM3103"/>
          <cell r="AN3103" t="str">
            <v/>
          </cell>
          <cell r="AO3103" t="str">
            <v/>
          </cell>
          <cell r="AP3103" t="str">
            <v/>
          </cell>
          <cell r="AQ3103" t="str">
            <v/>
          </cell>
          <cell r="AR3103" t="str">
            <v>ETIQUETA DE ESTOQUE - xxH</v>
          </cell>
          <cell r="AS3103"/>
          <cell r="AT3103" t="str">
            <v>EST</v>
          </cell>
          <cell r="AU3103" t="str">
            <v>EST</v>
          </cell>
          <cell r="AV3103" t="str">
            <v/>
          </cell>
          <cell r="AW3103">
            <v>58562.54</v>
          </cell>
          <cell r="AX3103">
            <v>-58562.54</v>
          </cell>
          <cell r="AY3103"/>
          <cell r="AZ3103" t="str">
            <v/>
          </cell>
          <cell r="BA3103"/>
          <cell r="BB3103"/>
          <cell r="BC3103"/>
          <cell r="BD3103" t="str">
            <v/>
          </cell>
          <cell r="BE3103">
            <v>0</v>
          </cell>
          <cell r="BF3103" t="str">
            <v/>
          </cell>
          <cell r="BG3103" t="str">
            <v/>
          </cell>
          <cell r="BH3103">
            <v>13</v>
          </cell>
          <cell r="BI3103" t="str">
            <v>0</v>
          </cell>
          <cell r="BJ3103">
            <v>0</v>
          </cell>
          <cell r="BK3103">
            <v>0</v>
          </cell>
          <cell r="BL3103"/>
          <cell r="BM3103"/>
          <cell r="BN3103"/>
          <cell r="BO3103"/>
          <cell r="BQ3103" t="str">
            <v>DPOT</v>
          </cell>
          <cell r="BS3103" t="str">
            <v/>
          </cell>
          <cell r="BT3103" t="str">
            <v/>
          </cell>
        </row>
        <row r="3104">
          <cell r="H3104">
            <v>1</v>
          </cell>
          <cell r="O3104">
            <v>176875</v>
          </cell>
          <cell r="P3104"/>
          <cell r="Q3104" t="str">
            <v>EST CADEIRA TIAO (MAD B COR 03) TC FLOR VELVET</v>
          </cell>
          <cell r="R3104"/>
          <cell r="S3104"/>
          <cell r="T3104">
            <v>0.61</v>
          </cell>
          <cell r="U3104">
            <v>0.6</v>
          </cell>
          <cell r="V3104">
            <v>0.75</v>
          </cell>
          <cell r="W3104">
            <v>0</v>
          </cell>
          <cell r="X3104" t="str">
            <v>EST CADEIRA TIAO (MAD B COR 03) TC FLOR VELVET - 0,61x0,6x0,75H</v>
          </cell>
          <cell r="Y3104">
            <v>0</v>
          </cell>
          <cell r="Z3104">
            <v>0</v>
          </cell>
          <cell r="AA3104">
            <v>0</v>
          </cell>
          <cell r="AB3104"/>
          <cell r="AC3104"/>
          <cell r="AD3104"/>
          <cell r="AE3104">
            <v>0</v>
          </cell>
          <cell r="AF3104">
            <v>0</v>
          </cell>
          <cell r="AG3104">
            <v>0</v>
          </cell>
          <cell r="AH3104">
            <v>0</v>
          </cell>
          <cell r="AI3104" t="str">
            <v xml:space="preserve">REF: </v>
          </cell>
          <cell r="AJ3104" t="str">
            <v>PRODUTO PRONTA ENTREGA</v>
          </cell>
          <cell r="AK3104"/>
          <cell r="AL3104" t="str">
            <v>ETIQUETA DE ESTOQUE</v>
          </cell>
          <cell r="AM3104"/>
          <cell r="AN3104" t="str">
            <v/>
          </cell>
          <cell r="AO3104" t="str">
            <v/>
          </cell>
          <cell r="AP3104" t="str">
            <v/>
          </cell>
          <cell r="AQ3104" t="str">
            <v/>
          </cell>
          <cell r="AR3104" t="str">
            <v>ETIQUETA DE ESTOQUE - xxH</v>
          </cell>
          <cell r="AS3104"/>
          <cell r="AT3104" t="str">
            <v>EST</v>
          </cell>
          <cell r="AU3104" t="str">
            <v>EST</v>
          </cell>
          <cell r="AV3104" t="str">
            <v/>
          </cell>
          <cell r="AW3104">
            <v>12296.31</v>
          </cell>
          <cell r="AX3104">
            <v>-12296.31</v>
          </cell>
          <cell r="AY3104"/>
          <cell r="AZ3104" t="str">
            <v/>
          </cell>
          <cell r="BA3104"/>
          <cell r="BB3104"/>
          <cell r="BC3104"/>
          <cell r="BD3104" t="str">
            <v/>
          </cell>
          <cell r="BE3104">
            <v>0</v>
          </cell>
          <cell r="BF3104" t="str">
            <v/>
          </cell>
          <cell r="BG3104" t="str">
            <v/>
          </cell>
          <cell r="BH3104">
            <v>13</v>
          </cell>
          <cell r="BI3104" t="str">
            <v>0</v>
          </cell>
          <cell r="BJ3104">
            <v>0</v>
          </cell>
          <cell r="BK3104">
            <v>0</v>
          </cell>
          <cell r="BL3104"/>
          <cell r="BM3104"/>
          <cell r="BN3104"/>
          <cell r="BO3104"/>
          <cell r="BQ3104" t="str">
            <v>DPOT</v>
          </cell>
          <cell r="BS3104" t="str">
            <v/>
          </cell>
          <cell r="BT3104" t="str">
            <v/>
          </cell>
        </row>
        <row r="3105">
          <cell r="H3105">
            <v>1</v>
          </cell>
          <cell r="O3105">
            <v>176874</v>
          </cell>
          <cell r="P3105"/>
          <cell r="Q3105" t="str">
            <v>EST CADEIRA TIAO C/BRACO (MAD B COR 03) TC FLOR VELVET</v>
          </cell>
          <cell r="R3105"/>
          <cell r="S3105"/>
          <cell r="T3105">
            <v>0.61</v>
          </cell>
          <cell r="U3105">
            <v>0.62</v>
          </cell>
          <cell r="V3105">
            <v>0.78</v>
          </cell>
          <cell r="W3105">
            <v>0</v>
          </cell>
          <cell r="X3105" t="str">
            <v>EST CADEIRA TIAO C/BRACO (MAD B COR 03) TC FLOR VELVET - 0,61x0,62x0,78H</v>
          </cell>
          <cell r="Y3105">
            <v>0</v>
          </cell>
          <cell r="Z3105">
            <v>0</v>
          </cell>
          <cell r="AA3105">
            <v>0</v>
          </cell>
          <cell r="AB3105"/>
          <cell r="AC3105"/>
          <cell r="AD3105"/>
          <cell r="AE3105">
            <v>0</v>
          </cell>
          <cell r="AF3105">
            <v>0</v>
          </cell>
          <cell r="AG3105">
            <v>0</v>
          </cell>
          <cell r="AH3105">
            <v>0</v>
          </cell>
          <cell r="AI3105" t="str">
            <v xml:space="preserve">REF: </v>
          </cell>
          <cell r="AJ3105" t="str">
            <v>PRODUTO PRONTA ENTREGA</v>
          </cell>
          <cell r="AK3105"/>
          <cell r="AL3105" t="str">
            <v>ETIQUETA DE ESTOQUE</v>
          </cell>
          <cell r="AM3105"/>
          <cell r="AN3105" t="str">
            <v/>
          </cell>
          <cell r="AO3105" t="str">
            <v/>
          </cell>
          <cell r="AP3105" t="str">
            <v/>
          </cell>
          <cell r="AQ3105" t="str">
            <v/>
          </cell>
          <cell r="AR3105" t="str">
            <v>ETIQUETA DE ESTOQUE - xxH</v>
          </cell>
          <cell r="AS3105"/>
          <cell r="AT3105" t="str">
            <v>EST</v>
          </cell>
          <cell r="AU3105" t="str">
            <v>EST</v>
          </cell>
          <cell r="AV3105" t="str">
            <v/>
          </cell>
          <cell r="AW3105">
            <v>16554.09</v>
          </cell>
          <cell r="AX3105">
            <v>-16554.09</v>
          </cell>
          <cell r="AY3105"/>
          <cell r="AZ3105" t="str">
            <v/>
          </cell>
          <cell r="BA3105"/>
          <cell r="BB3105"/>
          <cell r="BC3105"/>
          <cell r="BD3105" t="str">
            <v/>
          </cell>
          <cell r="BE3105">
            <v>0</v>
          </cell>
          <cell r="BF3105" t="str">
            <v/>
          </cell>
          <cell r="BG3105" t="str">
            <v/>
          </cell>
          <cell r="BH3105">
            <v>13</v>
          </cell>
          <cell r="BI3105" t="str">
            <v>0</v>
          </cell>
          <cell r="BJ3105">
            <v>0</v>
          </cell>
          <cell r="BK3105">
            <v>0</v>
          </cell>
          <cell r="BL3105"/>
          <cell r="BM3105"/>
          <cell r="BN3105"/>
          <cell r="BO3105"/>
          <cell r="BQ3105" t="str">
            <v>DPOT</v>
          </cell>
          <cell r="BS3105" t="str">
            <v/>
          </cell>
          <cell r="BT3105" t="str">
            <v/>
          </cell>
        </row>
        <row r="3106">
          <cell r="H3106">
            <v>1</v>
          </cell>
          <cell r="O3106">
            <v>176873</v>
          </cell>
          <cell r="P3106"/>
          <cell r="Q3106" t="str">
            <v>EST POLTRONA OSCAR JANTAR (MISTA) (MAD B COR 3) TC FLOR VELV</v>
          </cell>
          <cell r="R3106"/>
          <cell r="S3106"/>
          <cell r="T3106">
            <v>0.7</v>
          </cell>
          <cell r="U3106">
            <v>0.61</v>
          </cell>
          <cell r="V3106">
            <v>0.85</v>
          </cell>
          <cell r="W3106">
            <v>0</v>
          </cell>
          <cell r="X3106" t="str">
            <v>EST POLTRONA OSCAR JANTAR (MISTA) (MAD B COR 3) TC FLOR VELV - 0,7x0,61x0,85H</v>
          </cell>
          <cell r="Y3106">
            <v>0</v>
          </cell>
          <cell r="Z3106">
            <v>0</v>
          </cell>
          <cell r="AA3106">
            <v>0</v>
          </cell>
          <cell r="AB3106"/>
          <cell r="AC3106"/>
          <cell r="AD3106"/>
          <cell r="AE3106">
            <v>0</v>
          </cell>
          <cell r="AF3106">
            <v>0</v>
          </cell>
          <cell r="AG3106">
            <v>0</v>
          </cell>
          <cell r="AH3106">
            <v>0</v>
          </cell>
          <cell r="AI3106" t="str">
            <v xml:space="preserve">REF: </v>
          </cell>
          <cell r="AJ3106" t="str">
            <v>PRODUTO PRONTA ENTREGA</v>
          </cell>
          <cell r="AK3106"/>
          <cell r="AL3106" t="str">
            <v>ETIQUETA DE ESTOQUE</v>
          </cell>
          <cell r="AM3106"/>
          <cell r="AN3106" t="str">
            <v/>
          </cell>
          <cell r="AO3106" t="str">
            <v/>
          </cell>
          <cell r="AP3106" t="str">
            <v/>
          </cell>
          <cell r="AQ3106" t="str">
            <v/>
          </cell>
          <cell r="AR3106" t="str">
            <v>ETIQUETA DE ESTOQUE - xxH</v>
          </cell>
          <cell r="AS3106"/>
          <cell r="AT3106" t="str">
            <v>EST</v>
          </cell>
          <cell r="AU3106" t="str">
            <v>EST</v>
          </cell>
          <cell r="AV3106" t="str">
            <v/>
          </cell>
          <cell r="AW3106">
            <v>28908.59</v>
          </cell>
          <cell r="AX3106">
            <v>-28908.59</v>
          </cell>
          <cell r="AY3106"/>
          <cell r="AZ3106" t="str">
            <v/>
          </cell>
          <cell r="BA3106"/>
          <cell r="BB3106"/>
          <cell r="BC3106"/>
          <cell r="BD3106" t="str">
            <v/>
          </cell>
          <cell r="BE3106">
            <v>0</v>
          </cell>
          <cell r="BF3106" t="str">
            <v/>
          </cell>
          <cell r="BG3106" t="str">
            <v/>
          </cell>
          <cell r="BH3106">
            <v>13</v>
          </cell>
          <cell r="BI3106" t="str">
            <v>0</v>
          </cell>
          <cell r="BJ3106">
            <v>0</v>
          </cell>
          <cell r="BK3106">
            <v>0</v>
          </cell>
          <cell r="BL3106"/>
          <cell r="BM3106"/>
          <cell r="BN3106"/>
          <cell r="BO3106"/>
          <cell r="BQ3106" t="str">
            <v>DPOT</v>
          </cell>
          <cell r="BS3106" t="str">
            <v/>
          </cell>
          <cell r="BT3106" t="str">
            <v/>
          </cell>
        </row>
        <row r="3107">
          <cell r="H3107">
            <v>1</v>
          </cell>
          <cell r="O3107">
            <v>176872</v>
          </cell>
          <cell r="P3107"/>
          <cell r="Q3107" t="str">
            <v>EST CADEIRA DAAV (INOX POL) (MAD B COR 03) TC FLOR VELVET</v>
          </cell>
          <cell r="R3107"/>
          <cell r="S3107"/>
          <cell r="T3107">
            <v>0.6</v>
          </cell>
          <cell r="U3107">
            <v>0.65</v>
          </cell>
          <cell r="V3107">
            <v>0.8</v>
          </cell>
          <cell r="W3107">
            <v>0</v>
          </cell>
          <cell r="X3107" t="str">
            <v>EST CADEIRA DAAV (INOX POL) (MAD B COR 03) TC FLOR VELVET - 0,6x0,65x0,8H</v>
          </cell>
          <cell r="Y3107">
            <v>0</v>
          </cell>
          <cell r="Z3107">
            <v>0</v>
          </cell>
          <cell r="AA3107">
            <v>0</v>
          </cell>
          <cell r="AB3107"/>
          <cell r="AC3107"/>
          <cell r="AD3107"/>
          <cell r="AE3107">
            <v>0</v>
          </cell>
          <cell r="AF3107">
            <v>0</v>
          </cell>
          <cell r="AG3107">
            <v>0</v>
          </cell>
          <cell r="AH3107">
            <v>0</v>
          </cell>
          <cell r="AI3107" t="str">
            <v xml:space="preserve">REF: </v>
          </cell>
          <cell r="AJ3107" t="str">
            <v>PRODUTO PRONTA ENTREGA</v>
          </cell>
          <cell r="AK3107"/>
          <cell r="AL3107" t="str">
            <v>ETIQUETA DE ESTOQUE</v>
          </cell>
          <cell r="AM3107"/>
          <cell r="AN3107" t="str">
            <v/>
          </cell>
          <cell r="AO3107" t="str">
            <v/>
          </cell>
          <cell r="AP3107" t="str">
            <v/>
          </cell>
          <cell r="AQ3107" t="str">
            <v/>
          </cell>
          <cell r="AR3107" t="str">
            <v>ETIQUETA DE ESTOQUE - xxH</v>
          </cell>
          <cell r="AS3107"/>
          <cell r="AT3107" t="str">
            <v>EST</v>
          </cell>
          <cell r="AU3107" t="str">
            <v>EST</v>
          </cell>
          <cell r="AV3107" t="str">
            <v/>
          </cell>
          <cell r="AW3107">
            <v>25152.560000000001</v>
          </cell>
          <cell r="AX3107">
            <v>-25152.560000000001</v>
          </cell>
          <cell r="AY3107"/>
          <cell r="AZ3107" t="str">
            <v/>
          </cell>
          <cell r="BA3107"/>
          <cell r="BB3107"/>
          <cell r="BC3107"/>
          <cell r="BD3107" t="str">
            <v/>
          </cell>
          <cell r="BE3107">
            <v>0</v>
          </cell>
          <cell r="BF3107" t="str">
            <v/>
          </cell>
          <cell r="BG3107" t="str">
            <v/>
          </cell>
          <cell r="BH3107">
            <v>13</v>
          </cell>
          <cell r="BI3107" t="str">
            <v>0</v>
          </cell>
          <cell r="BJ3107">
            <v>0</v>
          </cell>
          <cell r="BK3107">
            <v>0</v>
          </cell>
          <cell r="BL3107"/>
          <cell r="BM3107"/>
          <cell r="BN3107"/>
          <cell r="BO3107"/>
          <cell r="BQ3107" t="str">
            <v>DPOT</v>
          </cell>
          <cell r="BS3107" t="str">
            <v/>
          </cell>
          <cell r="BT3107" t="str">
            <v/>
          </cell>
        </row>
        <row r="3108">
          <cell r="H3108">
            <v>1</v>
          </cell>
          <cell r="O3108">
            <v>176870</v>
          </cell>
          <cell r="P3108"/>
          <cell r="Q3108" t="str">
            <v>EST BANQUETA BAR CORINGA H73 (SUCUPIRA) TC FLOR VELVET</v>
          </cell>
          <cell r="R3108"/>
          <cell r="S3108"/>
          <cell r="T3108">
            <v>0.43</v>
          </cell>
          <cell r="U3108">
            <v>0</v>
          </cell>
          <cell r="V3108">
            <v>0.73</v>
          </cell>
          <cell r="W3108">
            <v>0</v>
          </cell>
          <cell r="X3108" t="str">
            <v>EST BANQUETA BAR CORINGA H73 (SUCUPIRA) TC FLOR VELVET - Ø0x0,73H</v>
          </cell>
          <cell r="Y3108">
            <v>0</v>
          </cell>
          <cell r="Z3108">
            <v>0</v>
          </cell>
          <cell r="AA3108">
            <v>0</v>
          </cell>
          <cell r="AB3108"/>
          <cell r="AC3108"/>
          <cell r="AD3108"/>
          <cell r="AE3108">
            <v>0</v>
          </cell>
          <cell r="AF3108">
            <v>0</v>
          </cell>
          <cell r="AG3108">
            <v>0</v>
          </cell>
          <cell r="AH3108">
            <v>0</v>
          </cell>
          <cell r="AI3108" t="str">
            <v xml:space="preserve">REF: </v>
          </cell>
          <cell r="AJ3108" t="str">
            <v>PRODUTO PRONTA ENTREGA</v>
          </cell>
          <cell r="AK3108"/>
          <cell r="AL3108" t="str">
            <v>ETIQUETA DE ESTOQUE</v>
          </cell>
          <cell r="AM3108"/>
          <cell r="AN3108" t="str">
            <v/>
          </cell>
          <cell r="AO3108" t="str">
            <v/>
          </cell>
          <cell r="AP3108" t="str">
            <v/>
          </cell>
          <cell r="AQ3108" t="str">
            <v/>
          </cell>
          <cell r="AR3108" t="str">
            <v>ETIQUETA DE ESTOQUE - xxH</v>
          </cell>
          <cell r="AS3108"/>
          <cell r="AT3108" t="str">
            <v>EST</v>
          </cell>
          <cell r="AU3108" t="str">
            <v>EST</v>
          </cell>
          <cell r="AV3108" t="str">
            <v/>
          </cell>
          <cell r="AW3108">
            <v>14871.6</v>
          </cell>
          <cell r="AX3108">
            <v>-14871.6</v>
          </cell>
          <cell r="AY3108"/>
          <cell r="AZ3108" t="str">
            <v/>
          </cell>
          <cell r="BA3108"/>
          <cell r="BB3108"/>
          <cell r="BC3108"/>
          <cell r="BD3108" t="str">
            <v/>
          </cell>
          <cell r="BE3108">
            <v>0</v>
          </cell>
          <cell r="BF3108" t="str">
            <v/>
          </cell>
          <cell r="BG3108" t="str">
            <v/>
          </cell>
          <cell r="BH3108">
            <v>13</v>
          </cell>
          <cell r="BI3108" t="str">
            <v>0</v>
          </cell>
          <cell r="BJ3108">
            <v>0</v>
          </cell>
          <cell r="BK3108">
            <v>0</v>
          </cell>
          <cell r="BL3108"/>
          <cell r="BM3108"/>
          <cell r="BN3108"/>
          <cell r="BO3108"/>
          <cell r="BQ3108" t="str">
            <v>DPOT</v>
          </cell>
          <cell r="BS3108" t="str">
            <v/>
          </cell>
          <cell r="BT3108" t="str">
            <v/>
          </cell>
        </row>
        <row r="3109">
          <cell r="H3109">
            <v>1</v>
          </cell>
          <cell r="O3109">
            <v>176840</v>
          </cell>
          <cell r="P3109"/>
          <cell r="Q3109" t="str">
            <v>EST BANQUETA VOLTAIRE (MAD B COR 03) TC SAF RUBELL VIOLETA</v>
          </cell>
          <cell r="R3109"/>
          <cell r="S3109"/>
          <cell r="T3109">
            <v>0.67</v>
          </cell>
          <cell r="U3109">
            <v>0.46</v>
          </cell>
          <cell r="V3109">
            <v>0.43</v>
          </cell>
          <cell r="W3109">
            <v>0</v>
          </cell>
          <cell r="X3109" t="str">
            <v>EST BANQUETA VOLTAIRE (MAD B COR 03) TC SAF RUBELL VIOLETA - 0,67x0,46x0,43H</v>
          </cell>
          <cell r="Y3109">
            <v>0</v>
          </cell>
          <cell r="Z3109">
            <v>0</v>
          </cell>
          <cell r="AA3109">
            <v>0</v>
          </cell>
          <cell r="AB3109"/>
          <cell r="AC3109"/>
          <cell r="AD3109"/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 t="str">
            <v xml:space="preserve">REF: </v>
          </cell>
          <cell r="AJ3109" t="str">
            <v>PRODUTO PRONTA ENTREGA</v>
          </cell>
          <cell r="AK3109"/>
          <cell r="AL3109" t="str">
            <v>ETIQUETA DE ESTOQUE</v>
          </cell>
          <cell r="AM3109"/>
          <cell r="AN3109" t="str">
            <v/>
          </cell>
          <cell r="AO3109" t="str">
            <v/>
          </cell>
          <cell r="AP3109" t="str">
            <v/>
          </cell>
          <cell r="AQ3109" t="str">
            <v/>
          </cell>
          <cell r="AR3109" t="str">
            <v>ETIQUETA DE ESTOQUE - xxH</v>
          </cell>
          <cell r="AS3109"/>
          <cell r="AT3109" t="str">
            <v>EST</v>
          </cell>
          <cell r="AU3109" t="str">
            <v>EST</v>
          </cell>
          <cell r="AV3109" t="str">
            <v/>
          </cell>
          <cell r="AW3109">
            <v>18116.48</v>
          </cell>
          <cell r="AX3109">
            <v>-18116.48</v>
          </cell>
          <cell r="AY3109"/>
          <cell r="AZ3109" t="str">
            <v/>
          </cell>
          <cell r="BA3109"/>
          <cell r="BB3109"/>
          <cell r="BC3109"/>
          <cell r="BD3109" t="str">
            <v/>
          </cell>
          <cell r="BE3109">
            <v>0</v>
          </cell>
          <cell r="BF3109" t="str">
            <v/>
          </cell>
          <cell r="BG3109" t="str">
            <v/>
          </cell>
          <cell r="BH3109">
            <v>13</v>
          </cell>
          <cell r="BI3109" t="str">
            <v>0</v>
          </cell>
          <cell r="BJ3109">
            <v>0</v>
          </cell>
          <cell r="BK3109">
            <v>0</v>
          </cell>
          <cell r="BL3109"/>
          <cell r="BM3109"/>
          <cell r="BN3109"/>
          <cell r="BO3109"/>
          <cell r="BQ3109" t="str">
            <v>DPOT</v>
          </cell>
          <cell r="BS3109" t="str">
            <v/>
          </cell>
          <cell r="BT3109" t="str">
            <v/>
          </cell>
        </row>
        <row r="3110">
          <cell r="H3110">
            <v>2</v>
          </cell>
          <cell r="O3110">
            <v>176820</v>
          </cell>
          <cell r="P3110"/>
          <cell r="Q3110" t="str">
            <v>EST CADEIRA GB01 MISTA (JEQ 03) (QUADRIC NT) TC 244-00686</v>
          </cell>
          <cell r="R3110"/>
          <cell r="S3110"/>
          <cell r="T3110">
            <v>0.45</v>
          </cell>
          <cell r="U3110">
            <v>0.48</v>
          </cell>
          <cell r="V3110">
            <v>0.85</v>
          </cell>
          <cell r="W3110">
            <v>0</v>
          </cell>
          <cell r="X3110" t="str">
            <v>EST CADEIRA GB01 MISTA (JEQ 03) (QUADRIC NT) TC 244-00686 - 0,45x0,48x0,85H</v>
          </cell>
          <cell r="Y3110">
            <v>0</v>
          </cell>
          <cell r="Z3110">
            <v>0</v>
          </cell>
          <cell r="AA3110">
            <v>0</v>
          </cell>
          <cell r="AB3110"/>
          <cell r="AC3110"/>
          <cell r="AD3110"/>
          <cell r="AE3110">
            <v>0</v>
          </cell>
          <cell r="AF3110">
            <v>0</v>
          </cell>
          <cell r="AG3110">
            <v>0</v>
          </cell>
          <cell r="AH3110">
            <v>0</v>
          </cell>
          <cell r="AI3110" t="str">
            <v xml:space="preserve">REF: </v>
          </cell>
          <cell r="AJ3110" t="str">
            <v>PRODUTO PRONTA ENTREGA</v>
          </cell>
          <cell r="AK3110"/>
          <cell r="AL3110" t="str">
            <v>ETIQUETA DE ESTOQUE</v>
          </cell>
          <cell r="AM3110"/>
          <cell r="AN3110" t="str">
            <v/>
          </cell>
          <cell r="AO3110" t="str">
            <v/>
          </cell>
          <cell r="AP3110" t="str">
            <v/>
          </cell>
          <cell r="AQ3110" t="str">
            <v/>
          </cell>
          <cell r="AR3110" t="str">
            <v>ETIQUETA DE ESTOQUE - xxH</v>
          </cell>
          <cell r="AS3110"/>
          <cell r="AT3110" t="str">
            <v>EST</v>
          </cell>
          <cell r="AU3110" t="str">
            <v>EST</v>
          </cell>
          <cell r="AV3110" t="str">
            <v/>
          </cell>
          <cell r="AW3110">
            <v>7654.95</v>
          </cell>
          <cell r="AX3110">
            <v>-7654.95</v>
          </cell>
          <cell r="AY3110"/>
          <cell r="AZ3110" t="str">
            <v/>
          </cell>
          <cell r="BA3110"/>
          <cell r="BB3110"/>
          <cell r="BC3110"/>
          <cell r="BD3110" t="str">
            <v/>
          </cell>
          <cell r="BE3110">
            <v>0</v>
          </cell>
          <cell r="BF3110" t="str">
            <v/>
          </cell>
          <cell r="BG3110" t="str">
            <v/>
          </cell>
          <cell r="BH3110">
            <v>13</v>
          </cell>
          <cell r="BI3110" t="str">
            <v>0</v>
          </cell>
          <cell r="BJ3110">
            <v>0</v>
          </cell>
          <cell r="BK3110">
            <v>0</v>
          </cell>
          <cell r="BL3110"/>
          <cell r="BM3110"/>
          <cell r="BN3110"/>
          <cell r="BO3110"/>
          <cell r="BQ3110" t="str">
            <v>DPOT</v>
          </cell>
          <cell r="BS3110" t="str">
            <v/>
          </cell>
          <cell r="BT3110" t="str">
            <v/>
          </cell>
        </row>
        <row r="3111">
          <cell r="H3111">
            <v>1</v>
          </cell>
          <cell r="O3111">
            <v>176819</v>
          </cell>
          <cell r="P3111"/>
          <cell r="Q3111" t="str">
            <v>EST BANQUETA TONICO (FREIJO NAT) COURO PIG 410</v>
          </cell>
          <cell r="R3111"/>
          <cell r="S3111"/>
          <cell r="T3111">
            <v>0.86</v>
          </cell>
          <cell r="U3111">
            <v>0.5</v>
          </cell>
          <cell r="V3111">
            <v>0.42</v>
          </cell>
          <cell r="W3111">
            <v>0</v>
          </cell>
          <cell r="X3111" t="str">
            <v>EST BANQUETA TONICO (FREIJO NAT) COURO PIG 410 - 0,86x0,5x0,42H</v>
          </cell>
          <cell r="Y3111">
            <v>0</v>
          </cell>
          <cell r="Z3111">
            <v>0</v>
          </cell>
          <cell r="AA3111">
            <v>0</v>
          </cell>
          <cell r="AB3111"/>
          <cell r="AC3111"/>
          <cell r="AD3111"/>
          <cell r="AE3111">
            <v>0</v>
          </cell>
          <cell r="AF3111">
            <v>0</v>
          </cell>
          <cell r="AG3111">
            <v>0</v>
          </cell>
          <cell r="AH3111">
            <v>0</v>
          </cell>
          <cell r="AI3111" t="str">
            <v xml:space="preserve">REF: </v>
          </cell>
          <cell r="AJ3111" t="str">
            <v>PRODUTO PRONTA ENTREGA</v>
          </cell>
          <cell r="AK3111"/>
          <cell r="AL3111" t="str">
            <v>ETIQUETA DE ESTOQUE</v>
          </cell>
          <cell r="AM3111"/>
          <cell r="AN3111" t="str">
            <v/>
          </cell>
          <cell r="AO3111" t="str">
            <v/>
          </cell>
          <cell r="AP3111" t="str">
            <v/>
          </cell>
          <cell r="AQ3111" t="str">
            <v/>
          </cell>
          <cell r="AR3111" t="str">
            <v>ETIQUETA DE ESTOQUE - xxH</v>
          </cell>
          <cell r="AS3111"/>
          <cell r="AT3111" t="str">
            <v>EST</v>
          </cell>
          <cell r="AU3111" t="str">
            <v>EST</v>
          </cell>
          <cell r="AV3111" t="str">
            <v/>
          </cell>
          <cell r="AW3111">
            <v>18395.240000000002</v>
          </cell>
          <cell r="AX3111">
            <v>-18395.240000000002</v>
          </cell>
          <cell r="AY3111"/>
          <cell r="AZ3111" t="str">
            <v/>
          </cell>
          <cell r="BA3111"/>
          <cell r="BB3111"/>
          <cell r="BC3111"/>
          <cell r="BD3111" t="str">
            <v/>
          </cell>
          <cell r="BE3111">
            <v>0</v>
          </cell>
          <cell r="BF3111" t="str">
            <v/>
          </cell>
          <cell r="BG3111" t="str">
            <v/>
          </cell>
          <cell r="BH3111">
            <v>13</v>
          </cell>
          <cell r="BI3111" t="str">
            <v>0</v>
          </cell>
          <cell r="BJ3111">
            <v>0</v>
          </cell>
          <cell r="BK3111">
            <v>0</v>
          </cell>
          <cell r="BL3111"/>
          <cell r="BM3111"/>
          <cell r="BN3111"/>
          <cell r="BO3111"/>
          <cell r="BQ3111" t="str">
            <v>DPOT</v>
          </cell>
          <cell r="BS3111" t="str">
            <v/>
          </cell>
          <cell r="BT3111" t="str">
            <v/>
          </cell>
        </row>
        <row r="3112">
          <cell r="H3112">
            <v>1</v>
          </cell>
          <cell r="O3112">
            <v>176818</v>
          </cell>
          <cell r="P3112"/>
          <cell r="Q3112" t="str">
            <v>EST POLTRONA TONICO (FREIJO NAT) COURO PIG 370/COURO PIG 258</v>
          </cell>
          <cell r="R3112"/>
          <cell r="S3112"/>
          <cell r="T3112">
            <v>1.05</v>
          </cell>
          <cell r="U3112">
            <v>0.86</v>
          </cell>
          <cell r="V3112">
            <v>1.08</v>
          </cell>
          <cell r="W3112">
            <v>0</v>
          </cell>
          <cell r="X3112" t="str">
            <v>EST POLTRONA TONICO (FREIJO NAT) COURO PIG 370/COURO PIG 258 - 1,05x0,86x1,08H</v>
          </cell>
          <cell r="Y3112">
            <v>0</v>
          </cell>
          <cell r="Z3112">
            <v>0</v>
          </cell>
          <cell r="AA3112">
            <v>0</v>
          </cell>
          <cell r="AB3112"/>
          <cell r="AC3112"/>
          <cell r="AD3112"/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 t="str">
            <v xml:space="preserve">REF: </v>
          </cell>
          <cell r="AJ3112" t="str">
            <v>PRODUTO PRONTA ENTREGA</v>
          </cell>
          <cell r="AK3112"/>
          <cell r="AL3112" t="str">
            <v>ETIQUETA DE ESTOQUE</v>
          </cell>
          <cell r="AM3112"/>
          <cell r="AN3112" t="str">
            <v/>
          </cell>
          <cell r="AO3112" t="str">
            <v/>
          </cell>
          <cell r="AP3112" t="str">
            <v/>
          </cell>
          <cell r="AQ3112" t="str">
            <v/>
          </cell>
          <cell r="AR3112" t="str">
            <v>ETIQUETA DE ESTOQUE - xxH</v>
          </cell>
          <cell r="AS3112"/>
          <cell r="AT3112" t="str">
            <v>EST</v>
          </cell>
          <cell r="AU3112" t="str">
            <v>EST</v>
          </cell>
          <cell r="AV3112" t="str">
            <v/>
          </cell>
          <cell r="AW3112">
            <v>64109.760000000002</v>
          </cell>
          <cell r="AX3112">
            <v>-64109.760000000002</v>
          </cell>
          <cell r="AY3112"/>
          <cell r="AZ3112" t="str">
            <v/>
          </cell>
          <cell r="BA3112"/>
          <cell r="BB3112"/>
          <cell r="BC3112"/>
          <cell r="BD3112" t="str">
            <v/>
          </cell>
          <cell r="BE3112">
            <v>0</v>
          </cell>
          <cell r="BF3112" t="str">
            <v/>
          </cell>
          <cell r="BG3112" t="str">
            <v/>
          </cell>
          <cell r="BH3112">
            <v>13</v>
          </cell>
          <cell r="BI3112" t="str">
            <v>0</v>
          </cell>
          <cell r="BJ3112">
            <v>0</v>
          </cell>
          <cell r="BK3112">
            <v>0</v>
          </cell>
          <cell r="BL3112"/>
          <cell r="BM3112"/>
          <cell r="BN3112"/>
          <cell r="BO3112"/>
          <cell r="BQ3112" t="str">
            <v>DPOT</v>
          </cell>
          <cell r="BS3112" t="str">
            <v/>
          </cell>
          <cell r="BT3112" t="str">
            <v/>
          </cell>
        </row>
        <row r="3113">
          <cell r="H3113">
            <v>1</v>
          </cell>
          <cell r="O3113">
            <v>176813</v>
          </cell>
          <cell r="P3113"/>
          <cell r="Q3113" t="str">
            <v>EST POLTRONA KIKO ALTA (FREIJO TNZ 01) TC TRAMADO NAVY</v>
          </cell>
          <cell r="R3113"/>
          <cell r="S3113"/>
          <cell r="T3113">
            <v>0.56000000000000005</v>
          </cell>
          <cell r="U3113">
            <v>0.61</v>
          </cell>
          <cell r="V3113">
            <v>0.92</v>
          </cell>
          <cell r="W3113">
            <v>0</v>
          </cell>
          <cell r="X3113" t="str">
            <v>EST POLTRONA KIKO ALTA (FREIJO TNZ 01) TC TRAMADO NAVY - 0,56x0,61x0,92H</v>
          </cell>
          <cell r="Y3113">
            <v>0</v>
          </cell>
          <cell r="Z3113">
            <v>0</v>
          </cell>
          <cell r="AA3113">
            <v>0</v>
          </cell>
          <cell r="AB3113"/>
          <cell r="AC3113"/>
          <cell r="AD3113"/>
          <cell r="AE3113">
            <v>0</v>
          </cell>
          <cell r="AF3113">
            <v>0</v>
          </cell>
          <cell r="AG3113">
            <v>0</v>
          </cell>
          <cell r="AH3113">
            <v>0</v>
          </cell>
          <cell r="AI3113" t="str">
            <v xml:space="preserve">REF: </v>
          </cell>
          <cell r="AJ3113" t="str">
            <v>PRODUTO PRONTA ENTREGA</v>
          </cell>
          <cell r="AK3113"/>
          <cell r="AL3113" t="str">
            <v>ETIQUETA DE ESTOQUE</v>
          </cell>
          <cell r="AM3113"/>
          <cell r="AN3113" t="str">
            <v/>
          </cell>
          <cell r="AO3113" t="str">
            <v/>
          </cell>
          <cell r="AP3113" t="str">
            <v/>
          </cell>
          <cell r="AQ3113" t="str">
            <v/>
          </cell>
          <cell r="AR3113" t="str">
            <v>ETIQUETA DE ESTOQUE - xxH</v>
          </cell>
          <cell r="AS3113"/>
          <cell r="AT3113" t="str">
            <v>EST</v>
          </cell>
          <cell r="AU3113" t="str">
            <v>EST</v>
          </cell>
          <cell r="AV3113" t="str">
            <v/>
          </cell>
          <cell r="AW3113">
            <v>44046.7</v>
          </cell>
          <cell r="AX3113">
            <v>-44046.7</v>
          </cell>
          <cell r="AY3113"/>
          <cell r="AZ3113" t="str">
            <v/>
          </cell>
          <cell r="BA3113"/>
          <cell r="BB3113"/>
          <cell r="BC3113"/>
          <cell r="BD3113" t="str">
            <v/>
          </cell>
          <cell r="BE3113">
            <v>0</v>
          </cell>
          <cell r="BF3113" t="str">
            <v/>
          </cell>
          <cell r="BG3113" t="str">
            <v/>
          </cell>
          <cell r="BH3113">
            <v>13</v>
          </cell>
          <cell r="BI3113" t="str">
            <v>0</v>
          </cell>
          <cell r="BJ3113">
            <v>0</v>
          </cell>
          <cell r="BK3113">
            <v>0</v>
          </cell>
          <cell r="BL3113"/>
          <cell r="BM3113"/>
          <cell r="BN3113"/>
          <cell r="BO3113"/>
          <cell r="BQ3113" t="str">
            <v>DPOT</v>
          </cell>
          <cell r="BS3113" t="str">
            <v/>
          </cell>
          <cell r="BT3113" t="str">
            <v/>
          </cell>
        </row>
        <row r="3114">
          <cell r="H3114">
            <v>1</v>
          </cell>
          <cell r="O3114">
            <v>176698</v>
          </cell>
          <cell r="P3114"/>
          <cell r="Q3114" t="str">
            <v>EST POLTRONA SAND (MAD A TAUARI ENV) TC KVADRAT MEDINA 211</v>
          </cell>
          <cell r="R3114"/>
          <cell r="S3114"/>
          <cell r="T3114">
            <v>0.8</v>
          </cell>
          <cell r="U3114">
            <v>0.86</v>
          </cell>
          <cell r="V3114">
            <v>0.7</v>
          </cell>
          <cell r="W3114">
            <v>0</v>
          </cell>
          <cell r="X3114" t="str">
            <v>EST POLTRONA SAND (MAD A TAUARI ENV) TC KVADRAT MEDINA 211 - 0,8x0,86x0,7H</v>
          </cell>
          <cell r="Y3114">
            <v>0</v>
          </cell>
          <cell r="Z3114">
            <v>0</v>
          </cell>
          <cell r="AA3114">
            <v>0</v>
          </cell>
          <cell r="AB3114"/>
          <cell r="AC3114"/>
          <cell r="AD3114"/>
          <cell r="AE3114">
            <v>0</v>
          </cell>
          <cell r="AF3114">
            <v>0</v>
          </cell>
          <cell r="AG3114">
            <v>0</v>
          </cell>
          <cell r="AH3114">
            <v>0</v>
          </cell>
          <cell r="AI3114" t="str">
            <v xml:space="preserve">REF: </v>
          </cell>
          <cell r="AJ3114" t="str">
            <v>PRODUTO PRONTA ENTREGA</v>
          </cell>
          <cell r="AK3114"/>
          <cell r="AL3114" t="str">
            <v>ETIQUETA DE ESTOQUE</v>
          </cell>
          <cell r="AM3114"/>
          <cell r="AN3114" t="str">
            <v/>
          </cell>
          <cell r="AO3114" t="str">
            <v/>
          </cell>
          <cell r="AP3114" t="str">
            <v/>
          </cell>
          <cell r="AQ3114" t="str">
            <v/>
          </cell>
          <cell r="AR3114" t="str">
            <v>ETIQUETA DE ESTOQUE - xxH</v>
          </cell>
          <cell r="AS3114"/>
          <cell r="AT3114" t="str">
            <v>EST</v>
          </cell>
          <cell r="AU3114" t="str">
            <v>EST</v>
          </cell>
          <cell r="AV3114" t="str">
            <v/>
          </cell>
          <cell r="AW3114">
            <v>24766.41</v>
          </cell>
          <cell r="AX3114">
            <v>-24766.41</v>
          </cell>
          <cell r="AY3114"/>
          <cell r="AZ3114" t="str">
            <v/>
          </cell>
          <cell r="BA3114"/>
          <cell r="BB3114"/>
          <cell r="BC3114"/>
          <cell r="BD3114" t="str">
            <v/>
          </cell>
          <cell r="BE3114">
            <v>0</v>
          </cell>
          <cell r="BF3114" t="str">
            <v/>
          </cell>
          <cell r="BG3114" t="str">
            <v/>
          </cell>
          <cell r="BH3114">
            <v>13</v>
          </cell>
          <cell r="BI3114" t="str">
            <v>0</v>
          </cell>
          <cell r="BJ3114">
            <v>0</v>
          </cell>
          <cell r="BK3114">
            <v>0</v>
          </cell>
          <cell r="BL3114"/>
          <cell r="BM3114"/>
          <cell r="BN3114"/>
          <cell r="BO3114"/>
          <cell r="BQ3114" t="str">
            <v>DPOT</v>
          </cell>
          <cell r="BS3114" t="str">
            <v/>
          </cell>
          <cell r="BT3114" t="str">
            <v/>
          </cell>
        </row>
        <row r="3115">
          <cell r="H3115">
            <v>3</v>
          </cell>
          <cell r="O3115">
            <v>176693</v>
          </cell>
          <cell r="P3115"/>
          <cell r="Q3115" t="str">
            <v>EST CADEIRA ORQUIDEA (MAD B FREIJO ENV) COURO PIG 340</v>
          </cell>
          <cell r="R3115"/>
          <cell r="S3115"/>
          <cell r="T3115">
            <v>0.47</v>
          </cell>
          <cell r="U3115">
            <v>0.55000000000000004</v>
          </cell>
          <cell r="V3115">
            <v>0.79</v>
          </cell>
          <cell r="W3115">
            <v>0</v>
          </cell>
          <cell r="X3115" t="str">
            <v>EST CADEIRA ORQUIDEA (MAD B FREIJO ENV) COURO PIG 340 - 0,47x0,55x0,79H</v>
          </cell>
          <cell r="Y3115">
            <v>0</v>
          </cell>
          <cell r="Z3115">
            <v>0</v>
          </cell>
          <cell r="AA3115">
            <v>0</v>
          </cell>
          <cell r="AB3115"/>
          <cell r="AC3115"/>
          <cell r="AD3115"/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 t="str">
            <v xml:space="preserve">REF: </v>
          </cell>
          <cell r="AJ3115" t="str">
            <v>PRODUTO PRONTA ENTREGA</v>
          </cell>
          <cell r="AK3115"/>
          <cell r="AL3115" t="str">
            <v>ETIQUETA DE ESTOQUE</v>
          </cell>
          <cell r="AM3115"/>
          <cell r="AN3115" t="str">
            <v/>
          </cell>
          <cell r="AO3115" t="str">
            <v/>
          </cell>
          <cell r="AP3115" t="str">
            <v/>
          </cell>
          <cell r="AQ3115" t="str">
            <v/>
          </cell>
          <cell r="AR3115" t="str">
            <v>ETIQUETA DE ESTOQUE - xxH</v>
          </cell>
          <cell r="AS3115"/>
          <cell r="AT3115" t="str">
            <v>EST</v>
          </cell>
          <cell r="AU3115" t="str">
            <v>EST</v>
          </cell>
          <cell r="AV3115" t="str">
            <v/>
          </cell>
          <cell r="AW3115">
            <v>7327.9</v>
          </cell>
          <cell r="AX3115">
            <v>-7327.9</v>
          </cell>
          <cell r="AY3115"/>
          <cell r="AZ3115" t="str">
            <v/>
          </cell>
          <cell r="BA3115"/>
          <cell r="BB3115"/>
          <cell r="BC3115"/>
          <cell r="BD3115" t="str">
            <v/>
          </cell>
          <cell r="BE3115">
            <v>0</v>
          </cell>
          <cell r="BF3115" t="str">
            <v/>
          </cell>
          <cell r="BG3115" t="str">
            <v/>
          </cell>
          <cell r="BH3115">
            <v>13</v>
          </cell>
          <cell r="BI3115" t="str">
            <v>0</v>
          </cell>
          <cell r="BJ3115">
            <v>0</v>
          </cell>
          <cell r="BK3115">
            <v>0</v>
          </cell>
          <cell r="BL3115"/>
          <cell r="BM3115"/>
          <cell r="BN3115"/>
          <cell r="BO3115"/>
          <cell r="BQ3115" t="str">
            <v>DPOT</v>
          </cell>
          <cell r="BS3115" t="str">
            <v/>
          </cell>
          <cell r="BT3115" t="str">
            <v/>
          </cell>
        </row>
        <row r="3116">
          <cell r="H3116">
            <v>1</v>
          </cell>
          <cell r="O3116">
            <v>176688</v>
          </cell>
          <cell r="P3116"/>
          <cell r="Q3116" t="str">
            <v>EST SOFA COZY (C/CP) (IMB) (BIP) TC LINHO 409 NAT/ALM FLOR B</v>
          </cell>
          <cell r="R3116"/>
          <cell r="S3116"/>
          <cell r="T3116">
            <v>3</v>
          </cell>
          <cell r="U3116">
            <v>1.03</v>
          </cell>
          <cell r="V3116">
            <v>0.89</v>
          </cell>
          <cell r="W3116">
            <v>0</v>
          </cell>
          <cell r="X3116" t="str">
            <v>EST SOFA COZY (C/CP) (IMB) (BIP) TC LINHO 409 NAT/ALM FLOR B - 3x1,03x0,89H</v>
          </cell>
          <cell r="Y3116">
            <v>0</v>
          </cell>
          <cell r="Z3116">
            <v>0</v>
          </cell>
          <cell r="AA3116">
            <v>0</v>
          </cell>
          <cell r="AB3116"/>
          <cell r="AC3116"/>
          <cell r="AD3116"/>
          <cell r="AE3116">
            <v>0</v>
          </cell>
          <cell r="AF3116">
            <v>0</v>
          </cell>
          <cell r="AG3116">
            <v>0</v>
          </cell>
          <cell r="AH3116">
            <v>0</v>
          </cell>
          <cell r="AI3116" t="str">
            <v xml:space="preserve">REF: </v>
          </cell>
          <cell r="AJ3116" t="str">
            <v>PRODUTO PRONTA ENTREGA</v>
          </cell>
          <cell r="AK3116"/>
          <cell r="AL3116" t="str">
            <v>ETIQUETA DE ESTOQUE</v>
          </cell>
          <cell r="AM3116"/>
          <cell r="AN3116" t="str">
            <v/>
          </cell>
          <cell r="AO3116" t="str">
            <v/>
          </cell>
          <cell r="AP3116" t="str">
            <v/>
          </cell>
          <cell r="AQ3116" t="str">
            <v/>
          </cell>
          <cell r="AR3116" t="str">
            <v>ETIQUETA DE ESTOQUE - xxH</v>
          </cell>
          <cell r="AS3116"/>
          <cell r="AT3116" t="str">
            <v>EST</v>
          </cell>
          <cell r="AU3116" t="str">
            <v>EST</v>
          </cell>
          <cell r="AV3116" t="str">
            <v/>
          </cell>
          <cell r="AW3116">
            <v>83201.13</v>
          </cell>
          <cell r="AX3116">
            <v>-83201.13</v>
          </cell>
          <cell r="AY3116"/>
          <cell r="AZ3116" t="str">
            <v/>
          </cell>
          <cell r="BA3116"/>
          <cell r="BB3116"/>
          <cell r="BC3116"/>
          <cell r="BD3116" t="str">
            <v/>
          </cell>
          <cell r="BE3116">
            <v>0</v>
          </cell>
          <cell r="BF3116" t="str">
            <v/>
          </cell>
          <cell r="BG3116" t="str">
            <v/>
          </cell>
          <cell r="BH3116">
            <v>13</v>
          </cell>
          <cell r="BI3116" t="str">
            <v>0</v>
          </cell>
          <cell r="BJ3116">
            <v>0</v>
          </cell>
          <cell r="BK3116">
            <v>0</v>
          </cell>
          <cell r="BL3116"/>
          <cell r="BM3116"/>
          <cell r="BN3116"/>
          <cell r="BO3116"/>
          <cell r="BQ3116" t="str">
            <v>DPOT</v>
          </cell>
          <cell r="BS3116" t="str">
            <v/>
          </cell>
          <cell r="BT3116" t="str">
            <v/>
          </cell>
        </row>
        <row r="3117">
          <cell r="H3117">
            <v>1</v>
          </cell>
          <cell r="O3117">
            <v>176688</v>
          </cell>
          <cell r="P3117"/>
          <cell r="Q3117" t="str">
            <v>EST SOFA COZY (C/CP) (IMB) (BIP) TC LINHO 409 NAT/ALM FLOR B</v>
          </cell>
          <cell r="R3117"/>
          <cell r="S3117"/>
          <cell r="T3117">
            <v>3</v>
          </cell>
          <cell r="U3117">
            <v>1.03</v>
          </cell>
          <cell r="V3117">
            <v>0.89</v>
          </cell>
          <cell r="W3117">
            <v>0</v>
          </cell>
          <cell r="X3117" t="str">
            <v>EST SOFA COZY (C/CP) (IMB) (BIP) TC LINHO 409 NAT/ALM FLOR B - 3x1,03x0,89H</v>
          </cell>
          <cell r="Y3117" t="str">
            <v>EST</v>
          </cell>
          <cell r="Z3117">
            <v>0.35</v>
          </cell>
          <cell r="AA3117" t="e">
            <v>#VALUE!</v>
          </cell>
          <cell r="AB3117"/>
          <cell r="AC3117"/>
          <cell r="AD3117"/>
          <cell r="AE3117" t="e">
            <v>#VALUE!</v>
          </cell>
          <cell r="AF3117" t="str">
            <v>EST</v>
          </cell>
          <cell r="AG3117">
            <v>0</v>
          </cell>
          <cell r="AH3117" t="str">
            <v>EST</v>
          </cell>
          <cell r="AI3117" t="str">
            <v xml:space="preserve">REF: </v>
          </cell>
          <cell r="AJ3117"/>
          <cell r="AK3117"/>
          <cell r="AL3117" t="str">
            <v>ETIQUETA DE ESTOQUE</v>
          </cell>
          <cell r="AM3117"/>
          <cell r="AN3117" t="str">
            <v/>
          </cell>
          <cell r="AO3117" t="str">
            <v/>
          </cell>
          <cell r="AP3117" t="str">
            <v/>
          </cell>
          <cell r="AQ3117" t="str">
            <v/>
          </cell>
          <cell r="AR3117" t="str">
            <v>ETIQUETA DE ESTOQUE - xxH</v>
          </cell>
          <cell r="AS3117" t="str">
            <v>EST</v>
          </cell>
          <cell r="AT3117" t="str">
            <v>EST</v>
          </cell>
          <cell r="AU3117" t="str">
            <v>EST</v>
          </cell>
          <cell r="AV3117" t="str">
            <v/>
          </cell>
          <cell r="AW3117">
            <v>83201.13</v>
          </cell>
          <cell r="AX3117" t="e">
            <v>#VALUE!</v>
          </cell>
          <cell r="AY3117"/>
          <cell r="AZ3117" t="str">
            <v/>
          </cell>
          <cell r="BA3117"/>
          <cell r="BB3117"/>
          <cell r="BC3117"/>
          <cell r="BD3117" t="str">
            <v/>
          </cell>
          <cell r="BE3117">
            <v>0</v>
          </cell>
          <cell r="BF3117" t="str">
            <v/>
          </cell>
          <cell r="BG3117" t="str">
            <v/>
          </cell>
          <cell r="BH3117">
            <v>13</v>
          </cell>
          <cell r="BI3117" t="str">
            <v>0</v>
          </cell>
          <cell r="BJ3117">
            <v>0</v>
          </cell>
          <cell r="BK3117">
            <v>0</v>
          </cell>
          <cell r="BL3117"/>
          <cell r="BM3117"/>
          <cell r="BN3117"/>
          <cell r="BO3117"/>
          <cell r="BQ3117" t="str">
            <v>DPOT</v>
          </cell>
          <cell r="BS3117" t="str">
            <v/>
          </cell>
          <cell r="BT3117" t="str">
            <v/>
          </cell>
        </row>
        <row r="3118">
          <cell r="H3118">
            <v>0</v>
          </cell>
          <cell r="O3118">
            <v>176682</v>
          </cell>
          <cell r="P3118"/>
          <cell r="Q3118" t="str">
            <v>EST CADEIRA TIAO (MAD B COR 03) TC KAVDRAT SAVANNA 442</v>
          </cell>
          <cell r="R3118"/>
          <cell r="S3118"/>
          <cell r="T3118">
            <v>0.61</v>
          </cell>
          <cell r="U3118">
            <v>0.6</v>
          </cell>
          <cell r="V3118">
            <v>0.75</v>
          </cell>
          <cell r="W3118">
            <v>0</v>
          </cell>
          <cell r="X3118" t="str">
            <v>EST CADEIRA TIAO (MAD B COR 03) TC KAVDRAT SAVANNA 442 - 0,61x0,6x0,75H</v>
          </cell>
          <cell r="Y3118">
            <v>0</v>
          </cell>
          <cell r="Z3118">
            <v>0</v>
          </cell>
          <cell r="AA3118">
            <v>0</v>
          </cell>
          <cell r="AB3118"/>
          <cell r="AC3118"/>
          <cell r="AD3118"/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 t="str">
            <v xml:space="preserve">REF: </v>
          </cell>
          <cell r="AJ3118" t="str">
            <v>PRODUTO PRONTA ENTREGA</v>
          </cell>
          <cell r="AK3118"/>
          <cell r="AL3118" t="str">
            <v>ETIQUETA DE ESTOQUE</v>
          </cell>
          <cell r="AM3118"/>
          <cell r="AN3118" t="str">
            <v/>
          </cell>
          <cell r="AO3118" t="str">
            <v/>
          </cell>
          <cell r="AP3118" t="str">
            <v/>
          </cell>
          <cell r="AQ3118" t="str">
            <v/>
          </cell>
          <cell r="AR3118" t="str">
            <v>ETIQUETA DE ESTOQUE - xxH</v>
          </cell>
          <cell r="AS3118"/>
          <cell r="AT3118" t="str">
            <v>EST</v>
          </cell>
          <cell r="AU3118" t="str">
            <v>EST</v>
          </cell>
          <cell r="AV3118" t="str">
            <v/>
          </cell>
          <cell r="AW3118">
            <v>18203.810000000001</v>
          </cell>
          <cell r="AX3118">
            <v>-18203.810000000001</v>
          </cell>
          <cell r="AY3118"/>
          <cell r="AZ3118" t="str">
            <v/>
          </cell>
          <cell r="BA3118"/>
          <cell r="BB3118"/>
          <cell r="BC3118"/>
          <cell r="BD3118" t="str">
            <v/>
          </cell>
          <cell r="BE3118">
            <v>0</v>
          </cell>
          <cell r="BF3118" t="str">
            <v/>
          </cell>
          <cell r="BG3118" t="str">
            <v/>
          </cell>
          <cell r="BH3118">
            <v>13</v>
          </cell>
          <cell r="BI3118" t="str">
            <v>0</v>
          </cell>
          <cell r="BJ3118">
            <v>0</v>
          </cell>
          <cell r="BK3118">
            <v>0</v>
          </cell>
          <cell r="BL3118"/>
          <cell r="BM3118"/>
          <cell r="BN3118"/>
          <cell r="BO3118"/>
          <cell r="BQ3118" t="str">
            <v>DPOT</v>
          </cell>
          <cell r="BS3118" t="str">
            <v/>
          </cell>
          <cell r="BT3118" t="str">
            <v/>
          </cell>
        </row>
        <row r="3119">
          <cell r="H3119">
            <v>3</v>
          </cell>
          <cell r="O3119">
            <v>176678</v>
          </cell>
          <cell r="P3119"/>
          <cell r="Q3119" t="str">
            <v>EST CADEIRA CANTU ALTA (MAD B COR 03) TC HALLINGDAL 65/968</v>
          </cell>
          <cell r="R3119"/>
          <cell r="S3119"/>
          <cell r="T3119">
            <v>0.5</v>
          </cell>
          <cell r="U3119">
            <v>0.55000000000000004</v>
          </cell>
          <cell r="V3119">
            <v>1.01</v>
          </cell>
          <cell r="W3119">
            <v>0</v>
          </cell>
          <cell r="X3119" t="str">
            <v>EST CADEIRA CANTU ALTA (MAD B COR 03) TC HALLINGDAL 65/968 - 0,5x0,55x1,01H</v>
          </cell>
          <cell r="Y3119">
            <v>0</v>
          </cell>
          <cell r="Z3119">
            <v>0</v>
          </cell>
          <cell r="AA3119">
            <v>0</v>
          </cell>
          <cell r="AB3119"/>
          <cell r="AC3119"/>
          <cell r="AD3119"/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 t="str">
            <v xml:space="preserve">REF: </v>
          </cell>
          <cell r="AJ3119" t="str">
            <v>PRODUTO PRONTA ENTREGA</v>
          </cell>
          <cell r="AK3119"/>
          <cell r="AL3119" t="str">
            <v>ETIQUETA DE ESTOQUE</v>
          </cell>
          <cell r="AM3119"/>
          <cell r="AN3119" t="str">
            <v/>
          </cell>
          <cell r="AO3119" t="str">
            <v/>
          </cell>
          <cell r="AP3119" t="str">
            <v/>
          </cell>
          <cell r="AQ3119" t="str">
            <v/>
          </cell>
          <cell r="AR3119" t="str">
            <v>ETIQUETA DE ESTOQUE - xxH</v>
          </cell>
          <cell r="AS3119"/>
          <cell r="AT3119" t="str">
            <v>EST</v>
          </cell>
          <cell r="AU3119" t="str">
            <v>EST</v>
          </cell>
          <cell r="AV3119" t="str">
            <v/>
          </cell>
          <cell r="AW3119">
            <v>16677.509999999998</v>
          </cell>
          <cell r="AX3119">
            <v>-16677.509999999998</v>
          </cell>
          <cell r="AY3119"/>
          <cell r="AZ3119" t="str">
            <v/>
          </cell>
          <cell r="BA3119"/>
          <cell r="BB3119"/>
          <cell r="BC3119"/>
          <cell r="BD3119" t="str">
            <v/>
          </cell>
          <cell r="BE3119">
            <v>0</v>
          </cell>
          <cell r="BF3119" t="str">
            <v/>
          </cell>
          <cell r="BG3119" t="str">
            <v/>
          </cell>
          <cell r="BH3119">
            <v>13</v>
          </cell>
          <cell r="BI3119" t="str">
            <v>0</v>
          </cell>
          <cell r="BJ3119">
            <v>0</v>
          </cell>
          <cell r="BK3119">
            <v>0</v>
          </cell>
          <cell r="BL3119"/>
          <cell r="BM3119"/>
          <cell r="BN3119"/>
          <cell r="BO3119"/>
          <cell r="BQ3119" t="str">
            <v>DPOT</v>
          </cell>
          <cell r="BS3119" t="str">
            <v/>
          </cell>
          <cell r="BT3119" t="str">
            <v/>
          </cell>
        </row>
        <row r="3120">
          <cell r="H3120">
            <v>0</v>
          </cell>
          <cell r="O3120">
            <v>176584</v>
          </cell>
          <cell r="P3120"/>
          <cell r="Q3120" t="str">
            <v>EST MESA CENTRO CORTEN (MADEIRA PINNUS RIP 01) ACO CORTEN</v>
          </cell>
          <cell r="R3120"/>
          <cell r="S3120"/>
          <cell r="T3120">
            <v>1.48</v>
          </cell>
          <cell r="U3120">
            <v>1.48</v>
          </cell>
          <cell r="V3120">
            <v>0.28999999999999998</v>
          </cell>
          <cell r="W3120">
            <v>0</v>
          </cell>
          <cell r="X3120" t="str">
            <v>EST MESA CENTRO CORTEN (MADEIRA PINNUS RIP 01) ACO CORTEN - 1,48x1,48x0,29H</v>
          </cell>
          <cell r="Y3120">
            <v>0</v>
          </cell>
          <cell r="Z3120">
            <v>0.5</v>
          </cell>
          <cell r="AA3120">
            <v>0</v>
          </cell>
          <cell r="AB3120"/>
          <cell r="AC3120"/>
          <cell r="AD3120"/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 t="str">
            <v xml:space="preserve">REF: </v>
          </cell>
          <cell r="AJ3120"/>
          <cell r="AK3120"/>
          <cell r="AL3120" t="str">
            <v>ETIQUETA DE ESTOQUE</v>
          </cell>
          <cell r="AM3120"/>
          <cell r="AN3120" t="str">
            <v/>
          </cell>
          <cell r="AO3120" t="str">
            <v/>
          </cell>
          <cell r="AP3120" t="str">
            <v/>
          </cell>
          <cell r="AQ3120" t="str">
            <v/>
          </cell>
          <cell r="AR3120" t="str">
            <v>ETIQUETA DE ESTOQUE - xxH</v>
          </cell>
          <cell r="AS3120"/>
          <cell r="AT3120" t="str">
            <v>EST</v>
          </cell>
          <cell r="AU3120" t="str">
            <v>EST</v>
          </cell>
          <cell r="AV3120" t="str">
            <v/>
          </cell>
          <cell r="AW3120">
            <v>54972.65</v>
          </cell>
          <cell r="AX3120">
            <v>-54972.65</v>
          </cell>
          <cell r="AY3120"/>
          <cell r="AZ3120" t="str">
            <v/>
          </cell>
          <cell r="BA3120"/>
          <cell r="BB3120"/>
          <cell r="BC3120"/>
          <cell r="BD3120" t="str">
            <v/>
          </cell>
          <cell r="BE3120">
            <v>0</v>
          </cell>
          <cell r="BF3120" t="str">
            <v/>
          </cell>
          <cell r="BG3120" t="str">
            <v/>
          </cell>
          <cell r="BH3120">
            <v>13</v>
          </cell>
          <cell r="BI3120" t="str">
            <v>0</v>
          </cell>
          <cell r="BJ3120">
            <v>0</v>
          </cell>
          <cell r="BK3120">
            <v>0</v>
          </cell>
          <cell r="BL3120"/>
          <cell r="BM3120"/>
          <cell r="BN3120"/>
          <cell r="BO3120"/>
          <cell r="BQ3120" t="str">
            <v>DPOT</v>
          </cell>
          <cell r="BS3120" t="str">
            <v/>
          </cell>
          <cell r="BT3120" t="str">
            <v/>
          </cell>
        </row>
        <row r="3121">
          <cell r="H3121">
            <v>0</v>
          </cell>
          <cell r="O3121">
            <v>176549</v>
          </cell>
          <cell r="P3121"/>
          <cell r="Q3121" t="str">
            <v>EST MESA LATERAL KROPF (FREIJO TONALIZADO 02)</v>
          </cell>
          <cell r="R3121"/>
          <cell r="S3121"/>
          <cell r="T3121">
            <v>0.5</v>
          </cell>
          <cell r="U3121">
            <v>0</v>
          </cell>
          <cell r="V3121">
            <v>0.55000000000000004</v>
          </cell>
          <cell r="W3121">
            <v>0.5</v>
          </cell>
          <cell r="X3121" t="str">
            <v>EST MESA LATERAL KROPF (FREIJO TONALIZADO 02) - Ø0,5x0,55H</v>
          </cell>
          <cell r="Y3121">
            <v>0</v>
          </cell>
          <cell r="Z3121">
            <v>0</v>
          </cell>
          <cell r="AA3121">
            <v>0</v>
          </cell>
          <cell r="AB3121"/>
          <cell r="AC3121"/>
          <cell r="AD3121"/>
          <cell r="AE3121">
            <v>0</v>
          </cell>
          <cell r="AF3121">
            <v>0</v>
          </cell>
          <cell r="AG3121">
            <v>0</v>
          </cell>
          <cell r="AH3121">
            <v>0</v>
          </cell>
          <cell r="AI3121" t="str">
            <v xml:space="preserve">REF: </v>
          </cell>
          <cell r="AJ3121" t="str">
            <v>PRODUTO PRONTA ENTREGA</v>
          </cell>
          <cell r="AK3121"/>
          <cell r="AL3121" t="str">
            <v>ETIQUETA DE ESTOQUE</v>
          </cell>
          <cell r="AM3121"/>
          <cell r="AN3121" t="str">
            <v/>
          </cell>
          <cell r="AO3121" t="str">
            <v/>
          </cell>
          <cell r="AP3121" t="str">
            <v/>
          </cell>
          <cell r="AQ3121" t="str">
            <v/>
          </cell>
          <cell r="AR3121" t="str">
            <v>ETIQUETA DE ESTOQUE - xxH</v>
          </cell>
          <cell r="AS3121"/>
          <cell r="AT3121" t="str">
            <v>EST</v>
          </cell>
          <cell r="AU3121" t="str">
            <v>EST</v>
          </cell>
          <cell r="AV3121" t="str">
            <v/>
          </cell>
          <cell r="AW3121">
            <v>7519.31</v>
          </cell>
          <cell r="AX3121">
            <v>-7519.31</v>
          </cell>
          <cell r="AY3121"/>
          <cell r="AZ3121" t="str">
            <v/>
          </cell>
          <cell r="BA3121"/>
          <cell r="BB3121"/>
          <cell r="BC3121"/>
          <cell r="BD3121" t="str">
            <v/>
          </cell>
          <cell r="BE3121">
            <v>0</v>
          </cell>
          <cell r="BF3121" t="str">
            <v/>
          </cell>
          <cell r="BG3121" t="str">
            <v/>
          </cell>
          <cell r="BH3121">
            <v>13</v>
          </cell>
          <cell r="BI3121" t="str">
            <v>0</v>
          </cell>
          <cell r="BJ3121">
            <v>0</v>
          </cell>
          <cell r="BK3121">
            <v>0</v>
          </cell>
          <cell r="BL3121"/>
          <cell r="BM3121"/>
          <cell r="BN3121"/>
          <cell r="BO3121"/>
          <cell r="BQ3121" t="str">
            <v>DPOT</v>
          </cell>
          <cell r="BS3121" t="str">
            <v/>
          </cell>
          <cell r="BT3121" t="str">
            <v/>
          </cell>
        </row>
        <row r="3122">
          <cell r="H3122">
            <v>0</v>
          </cell>
          <cell r="O3122">
            <v>176548</v>
          </cell>
          <cell r="P3122"/>
          <cell r="Q3122" t="str">
            <v>EST MESA LATERAL KROPF (FREIJO TONALIZADO 02)</v>
          </cell>
          <cell r="R3122"/>
          <cell r="S3122"/>
          <cell r="T3122">
            <v>0.6</v>
          </cell>
          <cell r="U3122">
            <v>0</v>
          </cell>
          <cell r="V3122">
            <v>0.6</v>
          </cell>
          <cell r="W3122">
            <v>0.6</v>
          </cell>
          <cell r="X3122" t="str">
            <v>EST MESA LATERAL KROPF (FREIJO TONALIZADO 02) - Ø0,6x0,6H</v>
          </cell>
          <cell r="Y3122">
            <v>0</v>
          </cell>
          <cell r="Z3122">
            <v>0</v>
          </cell>
          <cell r="AA3122">
            <v>0</v>
          </cell>
          <cell r="AB3122"/>
          <cell r="AC3122"/>
          <cell r="AD3122"/>
          <cell r="AE3122">
            <v>0</v>
          </cell>
          <cell r="AF3122">
            <v>0</v>
          </cell>
          <cell r="AG3122">
            <v>0</v>
          </cell>
          <cell r="AH3122">
            <v>0</v>
          </cell>
          <cell r="AI3122" t="str">
            <v xml:space="preserve">REF: </v>
          </cell>
          <cell r="AJ3122" t="str">
            <v>PRODUTO PRONTA ENTREGA</v>
          </cell>
          <cell r="AK3122"/>
          <cell r="AL3122" t="str">
            <v>ETIQUETA DE ESTOQUE</v>
          </cell>
          <cell r="AM3122"/>
          <cell r="AN3122" t="str">
            <v/>
          </cell>
          <cell r="AO3122" t="str">
            <v/>
          </cell>
          <cell r="AP3122" t="str">
            <v/>
          </cell>
          <cell r="AQ3122" t="str">
            <v/>
          </cell>
          <cell r="AR3122" t="str">
            <v>ETIQUETA DE ESTOQUE - xxH</v>
          </cell>
          <cell r="AS3122"/>
          <cell r="AT3122" t="str">
            <v>EST</v>
          </cell>
          <cell r="AU3122" t="str">
            <v>EST</v>
          </cell>
          <cell r="AV3122" t="str">
            <v/>
          </cell>
          <cell r="AW3122">
            <v>9170.31</v>
          </cell>
          <cell r="AX3122">
            <v>-9170.31</v>
          </cell>
          <cell r="AY3122"/>
          <cell r="AZ3122" t="str">
            <v/>
          </cell>
          <cell r="BA3122"/>
          <cell r="BB3122"/>
          <cell r="BC3122"/>
          <cell r="BD3122" t="str">
            <v/>
          </cell>
          <cell r="BE3122">
            <v>0</v>
          </cell>
          <cell r="BF3122" t="str">
            <v/>
          </cell>
          <cell r="BG3122" t="str">
            <v/>
          </cell>
          <cell r="BH3122">
            <v>13</v>
          </cell>
          <cell r="BI3122" t="str">
            <v>0</v>
          </cell>
          <cell r="BJ3122">
            <v>0</v>
          </cell>
          <cell r="BK3122">
            <v>0</v>
          </cell>
          <cell r="BL3122"/>
          <cell r="BM3122"/>
          <cell r="BN3122"/>
          <cell r="BO3122"/>
          <cell r="BQ3122" t="str">
            <v>DPOT</v>
          </cell>
          <cell r="BS3122" t="str">
            <v/>
          </cell>
          <cell r="BT3122" t="str">
            <v/>
          </cell>
        </row>
        <row r="3123">
          <cell r="H3123">
            <v>1</v>
          </cell>
          <cell r="O3123">
            <v>176547</v>
          </cell>
          <cell r="P3123"/>
          <cell r="Q3123" t="str">
            <v>EST BANCO ELP (PEROBA DO CAMPO) BORBOLETA PRATA AB</v>
          </cell>
          <cell r="R3123"/>
          <cell r="S3123"/>
          <cell r="T3123">
            <v>2.8</v>
          </cell>
          <cell r="U3123">
            <v>0.65</v>
          </cell>
          <cell r="V3123">
            <v>0.4</v>
          </cell>
          <cell r="W3123">
            <v>0</v>
          </cell>
          <cell r="X3123" t="str">
            <v>EST BANCO ELP (PEROBA DO CAMPO) BORBOLETA PRATA AB - 2,8x0,65x0,4H</v>
          </cell>
          <cell r="Y3123">
            <v>0</v>
          </cell>
          <cell r="Z3123">
            <v>0</v>
          </cell>
          <cell r="AA3123">
            <v>0</v>
          </cell>
          <cell r="AB3123"/>
          <cell r="AC3123"/>
          <cell r="AD3123"/>
          <cell r="AE3123">
            <v>0</v>
          </cell>
          <cell r="AF3123">
            <v>0</v>
          </cell>
          <cell r="AG3123">
            <v>0</v>
          </cell>
          <cell r="AH3123">
            <v>0</v>
          </cell>
          <cell r="AI3123" t="str">
            <v xml:space="preserve">REF: </v>
          </cell>
          <cell r="AJ3123" t="str">
            <v>PRODUTO PRONTA ENTREGA</v>
          </cell>
          <cell r="AK3123"/>
          <cell r="AL3123" t="str">
            <v>ETIQUETA DE ESTOQUE</v>
          </cell>
          <cell r="AM3123"/>
          <cell r="AN3123" t="str">
            <v/>
          </cell>
          <cell r="AO3123" t="str">
            <v/>
          </cell>
          <cell r="AP3123" t="str">
            <v/>
          </cell>
          <cell r="AQ3123" t="str">
            <v/>
          </cell>
          <cell r="AR3123" t="str">
            <v>ETIQUETA DE ESTOQUE - xxH</v>
          </cell>
          <cell r="AS3123"/>
          <cell r="AT3123" t="str">
            <v>EST</v>
          </cell>
          <cell r="AU3123" t="str">
            <v>EST</v>
          </cell>
          <cell r="AV3123" t="str">
            <v/>
          </cell>
          <cell r="AW3123">
            <v>147522.39000000001</v>
          </cell>
          <cell r="AX3123">
            <v>-147522.39000000001</v>
          </cell>
          <cell r="AY3123"/>
          <cell r="AZ3123" t="str">
            <v/>
          </cell>
          <cell r="BA3123"/>
          <cell r="BB3123"/>
          <cell r="BC3123"/>
          <cell r="BD3123" t="str">
            <v/>
          </cell>
          <cell r="BE3123">
            <v>0</v>
          </cell>
          <cell r="BF3123" t="str">
            <v/>
          </cell>
          <cell r="BG3123" t="str">
            <v/>
          </cell>
          <cell r="BH3123">
            <v>15</v>
          </cell>
          <cell r="BI3123" t="str">
            <v>0</v>
          </cell>
          <cell r="BJ3123">
            <v>0</v>
          </cell>
          <cell r="BK3123">
            <v>0</v>
          </cell>
          <cell r="BL3123"/>
          <cell r="BM3123"/>
          <cell r="BN3123"/>
          <cell r="BO3123"/>
          <cell r="BQ3123" t="str">
            <v>DPOT</v>
          </cell>
          <cell r="BS3123" t="str">
            <v/>
          </cell>
          <cell r="BT3123" t="str">
            <v/>
          </cell>
        </row>
        <row r="3124">
          <cell r="H3124">
            <v>2</v>
          </cell>
          <cell r="O3124">
            <v>176544</v>
          </cell>
          <cell r="P3124"/>
          <cell r="Q3124" t="str">
            <v>EST MESA LATERAL JANETE (FREIJO NATURAL)</v>
          </cell>
          <cell r="R3124"/>
          <cell r="S3124"/>
          <cell r="T3124">
            <v>0.6</v>
          </cell>
          <cell r="U3124">
            <v>0</v>
          </cell>
          <cell r="V3124">
            <v>0.6</v>
          </cell>
          <cell r="W3124">
            <v>0.6</v>
          </cell>
          <cell r="X3124" t="str">
            <v>EST MESA LATERAL JANETE (FREIJO NATURAL) - Ø0,6x0,6H</v>
          </cell>
          <cell r="Y3124">
            <v>0</v>
          </cell>
          <cell r="Z3124">
            <v>0</v>
          </cell>
          <cell r="AA3124">
            <v>0</v>
          </cell>
          <cell r="AB3124"/>
          <cell r="AC3124"/>
          <cell r="AD3124"/>
          <cell r="AE3124">
            <v>0</v>
          </cell>
          <cell r="AF3124">
            <v>0</v>
          </cell>
          <cell r="AG3124">
            <v>0</v>
          </cell>
          <cell r="AH3124">
            <v>0</v>
          </cell>
          <cell r="AI3124" t="str">
            <v xml:space="preserve">REF: </v>
          </cell>
          <cell r="AJ3124" t="str">
            <v>PRODUTO PRONTA ENTREGA</v>
          </cell>
          <cell r="AK3124"/>
          <cell r="AL3124" t="str">
            <v>ETIQUETA DE ESTOQUE</v>
          </cell>
          <cell r="AM3124"/>
          <cell r="AN3124" t="str">
            <v/>
          </cell>
          <cell r="AO3124" t="str">
            <v/>
          </cell>
          <cell r="AP3124" t="str">
            <v/>
          </cell>
          <cell r="AQ3124" t="str">
            <v/>
          </cell>
          <cell r="AR3124" t="str">
            <v>ETIQUETA DE ESTOQUE - xxH</v>
          </cell>
          <cell r="AS3124"/>
          <cell r="AT3124" t="str">
            <v>EST</v>
          </cell>
          <cell r="AU3124" t="str">
            <v>EST</v>
          </cell>
          <cell r="AV3124" t="str">
            <v/>
          </cell>
          <cell r="AW3124">
            <v>21206.44</v>
          </cell>
          <cell r="AX3124">
            <v>-21206.44</v>
          </cell>
          <cell r="AY3124"/>
          <cell r="AZ3124" t="str">
            <v/>
          </cell>
          <cell r="BA3124"/>
          <cell r="BB3124"/>
          <cell r="BC3124"/>
          <cell r="BD3124" t="str">
            <v/>
          </cell>
          <cell r="BE3124">
            <v>0</v>
          </cell>
          <cell r="BF3124" t="str">
            <v/>
          </cell>
          <cell r="BG3124" t="str">
            <v/>
          </cell>
          <cell r="BH3124">
            <v>13</v>
          </cell>
          <cell r="BI3124" t="str">
            <v>0</v>
          </cell>
          <cell r="BJ3124">
            <v>0</v>
          </cell>
          <cell r="BK3124">
            <v>0</v>
          </cell>
          <cell r="BL3124"/>
          <cell r="BM3124"/>
          <cell r="BN3124"/>
          <cell r="BO3124"/>
          <cell r="BQ3124" t="str">
            <v>DPOT</v>
          </cell>
          <cell r="BS3124" t="str">
            <v/>
          </cell>
          <cell r="BT3124" t="str">
            <v/>
          </cell>
        </row>
        <row r="3125">
          <cell r="H3125">
            <v>1</v>
          </cell>
          <cell r="O3125">
            <v>176539</v>
          </cell>
          <cell r="P3125"/>
          <cell r="Q3125" t="str">
            <v>EST COMPONENTE CAPA PAULISTANO (LONA 45 CRU)</v>
          </cell>
          <cell r="R3125"/>
          <cell r="S3125"/>
          <cell r="T3125">
            <v>0</v>
          </cell>
          <cell r="U3125">
            <v>0</v>
          </cell>
          <cell r="V3125">
            <v>0</v>
          </cell>
          <cell r="W3125">
            <v>0</v>
          </cell>
          <cell r="X3125" t="str">
            <v>EST COMPONENTE CAPA PAULISTANO (LONA 45 CRU) - Ø0x0H</v>
          </cell>
          <cell r="Y3125">
            <v>0</v>
          </cell>
          <cell r="Z3125">
            <v>0</v>
          </cell>
          <cell r="AA3125">
            <v>0</v>
          </cell>
          <cell r="AB3125"/>
          <cell r="AC3125"/>
          <cell r="AD3125"/>
          <cell r="AE3125">
            <v>0</v>
          </cell>
          <cell r="AF3125">
            <v>0</v>
          </cell>
          <cell r="AG3125">
            <v>0</v>
          </cell>
          <cell r="AH3125">
            <v>0</v>
          </cell>
          <cell r="AI3125" t="str">
            <v xml:space="preserve">REF: </v>
          </cell>
          <cell r="AJ3125" t="str">
            <v>PRODUTO PRONTA ENTREGA</v>
          </cell>
          <cell r="AK3125"/>
          <cell r="AL3125" t="str">
            <v>ETIQUETA DE ESTOQUE</v>
          </cell>
          <cell r="AM3125"/>
          <cell r="AN3125" t="str">
            <v/>
          </cell>
          <cell r="AO3125" t="str">
            <v/>
          </cell>
          <cell r="AP3125" t="str">
            <v/>
          </cell>
          <cell r="AQ3125" t="str">
            <v/>
          </cell>
          <cell r="AR3125" t="str">
            <v>ETIQUETA DE ESTOQUE - xxH</v>
          </cell>
          <cell r="AS3125"/>
          <cell r="AT3125" t="str">
            <v>EST</v>
          </cell>
          <cell r="AU3125" t="str">
            <v>EST</v>
          </cell>
          <cell r="AV3125" t="str">
            <v/>
          </cell>
          <cell r="AW3125">
            <v>415.02</v>
          </cell>
          <cell r="AX3125">
            <v>-415.02</v>
          </cell>
          <cell r="AY3125"/>
          <cell r="AZ3125" t="str">
            <v/>
          </cell>
          <cell r="BA3125"/>
          <cell r="BB3125"/>
          <cell r="BC3125"/>
          <cell r="BD3125" t="str">
            <v/>
          </cell>
          <cell r="BE3125">
            <v>0</v>
          </cell>
          <cell r="BF3125" t="str">
            <v/>
          </cell>
          <cell r="BG3125" t="str">
            <v/>
          </cell>
          <cell r="BH3125">
            <v>203</v>
          </cell>
          <cell r="BI3125" t="str">
            <v>0</v>
          </cell>
          <cell r="BJ3125">
            <v>0</v>
          </cell>
          <cell r="BK3125">
            <v>0</v>
          </cell>
          <cell r="BL3125"/>
          <cell r="BM3125"/>
          <cell r="BN3125"/>
          <cell r="BO3125"/>
          <cell r="BQ3125" t="str">
            <v>DPOT</v>
          </cell>
          <cell r="BS3125" t="str">
            <v/>
          </cell>
          <cell r="BT3125" t="str">
            <v/>
          </cell>
        </row>
        <row r="3126">
          <cell r="H3126">
            <v>1</v>
          </cell>
          <cell r="O3126">
            <v>176504</v>
          </cell>
          <cell r="P3126"/>
          <cell r="Q3126" t="str">
            <v>EST BANCO TERRAO (KRAFT TERRA)</v>
          </cell>
          <cell r="R3126"/>
          <cell r="S3126"/>
          <cell r="T3126">
            <v>2.5</v>
          </cell>
          <cell r="U3126">
            <v>0.42</v>
          </cell>
          <cell r="V3126">
            <v>0.44</v>
          </cell>
          <cell r="W3126">
            <v>0</v>
          </cell>
          <cell r="X3126" t="str">
            <v>EST BANCO TERRAO (KRAFT TERRA) - 2,5x0,42x0,44H</v>
          </cell>
          <cell r="Y3126">
            <v>0</v>
          </cell>
          <cell r="Z3126">
            <v>0.5</v>
          </cell>
          <cell r="AA3126">
            <v>0</v>
          </cell>
          <cell r="AB3126"/>
          <cell r="AC3126"/>
          <cell r="AD3126"/>
          <cell r="AE3126">
            <v>0</v>
          </cell>
          <cell r="AF3126">
            <v>0</v>
          </cell>
          <cell r="AG3126">
            <v>0</v>
          </cell>
          <cell r="AH3126">
            <v>0</v>
          </cell>
          <cell r="AI3126" t="str">
            <v xml:space="preserve">REF: </v>
          </cell>
          <cell r="AJ3126"/>
          <cell r="AK3126"/>
          <cell r="AL3126" t="str">
            <v>ETIQUETA DE ESTOQUE</v>
          </cell>
          <cell r="AM3126"/>
          <cell r="AN3126" t="str">
            <v/>
          </cell>
          <cell r="AO3126" t="str">
            <v/>
          </cell>
          <cell r="AP3126" t="str">
            <v/>
          </cell>
          <cell r="AQ3126" t="str">
            <v/>
          </cell>
          <cell r="AR3126" t="str">
            <v>ETIQUETA DE ESTOQUE - xxH</v>
          </cell>
          <cell r="AS3126"/>
          <cell r="AT3126" t="str">
            <v>EST</v>
          </cell>
          <cell r="AU3126" t="str">
            <v>EST</v>
          </cell>
          <cell r="AV3126" t="str">
            <v/>
          </cell>
          <cell r="AW3126">
            <v>73440</v>
          </cell>
          <cell r="AX3126">
            <v>-73440</v>
          </cell>
          <cell r="AY3126"/>
          <cell r="AZ3126" t="str">
            <v/>
          </cell>
          <cell r="BA3126"/>
          <cell r="BB3126"/>
          <cell r="BC3126"/>
          <cell r="BD3126" t="str">
            <v/>
          </cell>
          <cell r="BE3126">
            <v>0</v>
          </cell>
          <cell r="BF3126" t="str">
            <v/>
          </cell>
          <cell r="BG3126" t="str">
            <v/>
          </cell>
          <cell r="BH3126">
            <v>13</v>
          </cell>
          <cell r="BI3126" t="str">
            <v>0</v>
          </cell>
          <cell r="BJ3126">
            <v>0</v>
          </cell>
          <cell r="BK3126">
            <v>0</v>
          </cell>
          <cell r="BL3126"/>
          <cell r="BM3126"/>
          <cell r="BN3126"/>
          <cell r="BO3126"/>
          <cell r="BQ3126" t="str">
            <v>DPOT</v>
          </cell>
          <cell r="BS3126" t="str">
            <v/>
          </cell>
          <cell r="BT3126" t="str">
            <v/>
          </cell>
        </row>
        <row r="3127">
          <cell r="H3127">
            <v>0</v>
          </cell>
          <cell r="O3127">
            <v>176439</v>
          </cell>
          <cell r="P3127"/>
          <cell r="Q3127" t="str">
            <v>EST BANCO MUCKI (6 PES) (MAD B COR 03)</v>
          </cell>
          <cell r="R3127"/>
          <cell r="S3127"/>
          <cell r="T3127">
            <v>3</v>
          </cell>
          <cell r="U3127">
            <v>0.62</v>
          </cell>
          <cell r="V3127">
            <v>0.4</v>
          </cell>
          <cell r="W3127">
            <v>0</v>
          </cell>
          <cell r="X3127" t="str">
            <v>EST BANCO MUCKI (6 PES) (MAD B COR 03) - 3x0,62x0,4H</v>
          </cell>
          <cell r="Y3127">
            <v>0</v>
          </cell>
          <cell r="Z3127">
            <v>0</v>
          </cell>
          <cell r="AA3127">
            <v>0</v>
          </cell>
          <cell r="AB3127"/>
          <cell r="AC3127"/>
          <cell r="AD3127"/>
          <cell r="AE3127">
            <v>0</v>
          </cell>
          <cell r="AF3127">
            <v>0</v>
          </cell>
          <cell r="AG3127">
            <v>0</v>
          </cell>
          <cell r="AH3127">
            <v>0</v>
          </cell>
          <cell r="AI3127" t="str">
            <v xml:space="preserve">REF: </v>
          </cell>
          <cell r="AJ3127" t="str">
            <v>PRODUTO PRONTA ENTREGA</v>
          </cell>
          <cell r="AK3127"/>
          <cell r="AL3127" t="str">
            <v>ETIQUETA DE ESTOQUE</v>
          </cell>
          <cell r="AM3127"/>
          <cell r="AN3127" t="str">
            <v/>
          </cell>
          <cell r="AO3127" t="str">
            <v/>
          </cell>
          <cell r="AP3127" t="str">
            <v/>
          </cell>
          <cell r="AQ3127" t="str">
            <v/>
          </cell>
          <cell r="AR3127" t="str">
            <v>ETIQUETA DE ESTOQUE - xxH</v>
          </cell>
          <cell r="AS3127"/>
          <cell r="AT3127" t="str">
            <v>EST</v>
          </cell>
          <cell r="AU3127" t="str">
            <v>EST</v>
          </cell>
          <cell r="AV3127" t="str">
            <v/>
          </cell>
          <cell r="AW3127">
            <v>39346.67</v>
          </cell>
          <cell r="AX3127">
            <v>-39346.67</v>
          </cell>
          <cell r="AY3127"/>
          <cell r="AZ3127" t="str">
            <v/>
          </cell>
          <cell r="BA3127"/>
          <cell r="BB3127"/>
          <cell r="BC3127"/>
          <cell r="BD3127" t="str">
            <v/>
          </cell>
          <cell r="BE3127">
            <v>0</v>
          </cell>
          <cell r="BF3127" t="str">
            <v/>
          </cell>
          <cell r="BG3127" t="str">
            <v/>
          </cell>
          <cell r="BH3127">
            <v>13</v>
          </cell>
          <cell r="BI3127" t="str">
            <v>0</v>
          </cell>
          <cell r="BJ3127">
            <v>0</v>
          </cell>
          <cell r="BK3127">
            <v>0</v>
          </cell>
          <cell r="BL3127"/>
          <cell r="BM3127"/>
          <cell r="BN3127"/>
          <cell r="BO3127"/>
          <cell r="BQ3127" t="str">
            <v>DPOT</v>
          </cell>
          <cell r="BS3127" t="str">
            <v/>
          </cell>
          <cell r="BT3127" t="str">
            <v/>
          </cell>
        </row>
        <row r="3128">
          <cell r="H3128">
            <v>0</v>
          </cell>
          <cell r="O3128">
            <v>176434</v>
          </cell>
          <cell r="P3128"/>
          <cell r="Q3128" t="str">
            <v>EST MESA JANTAR CONE (TPO TECA) (ESP 3,4) CONCRETO PRETO</v>
          </cell>
          <cell r="R3128"/>
          <cell r="S3128"/>
          <cell r="T3128">
            <v>1.4</v>
          </cell>
          <cell r="U3128">
            <v>0</v>
          </cell>
          <cell r="V3128">
            <v>0</v>
          </cell>
          <cell r="W3128">
            <v>0</v>
          </cell>
          <cell r="X3128" t="str">
            <v>EST MESA JANTAR CONE (TPO TECA) (ESP 3,4) CONCRETO PRETO - Ø0x0H</v>
          </cell>
          <cell r="Y3128">
            <v>0</v>
          </cell>
          <cell r="Z3128">
            <v>0.5</v>
          </cell>
          <cell r="AA3128">
            <v>0</v>
          </cell>
          <cell r="AB3128"/>
          <cell r="AC3128"/>
          <cell r="AD3128"/>
          <cell r="AE3128">
            <v>0</v>
          </cell>
          <cell r="AF3128">
            <v>0</v>
          </cell>
          <cell r="AG3128">
            <v>0</v>
          </cell>
          <cell r="AH3128">
            <v>0</v>
          </cell>
          <cell r="AI3128" t="str">
            <v xml:space="preserve">REF: </v>
          </cell>
          <cell r="AJ3128"/>
          <cell r="AK3128"/>
          <cell r="AL3128" t="str">
            <v>ETIQUETA DE ESTOQUE</v>
          </cell>
          <cell r="AM3128"/>
          <cell r="AN3128" t="str">
            <v/>
          </cell>
          <cell r="AO3128" t="str">
            <v/>
          </cell>
          <cell r="AP3128" t="str">
            <v/>
          </cell>
          <cell r="AQ3128" t="str">
            <v/>
          </cell>
          <cell r="AR3128" t="str">
            <v>ETIQUETA DE ESTOQUE - xxH</v>
          </cell>
          <cell r="AS3128"/>
          <cell r="AT3128" t="str">
            <v>EST</v>
          </cell>
          <cell r="AU3128" t="str">
            <v>EST</v>
          </cell>
          <cell r="AV3128" t="str">
            <v/>
          </cell>
          <cell r="AW3128">
            <v>103229.02</v>
          </cell>
          <cell r="AX3128">
            <v>-103229.02</v>
          </cell>
          <cell r="AY3128"/>
          <cell r="AZ3128" t="str">
            <v/>
          </cell>
          <cell r="BA3128"/>
          <cell r="BB3128"/>
          <cell r="BC3128"/>
          <cell r="BD3128" t="str">
            <v/>
          </cell>
          <cell r="BE3128">
            <v>0</v>
          </cell>
          <cell r="BF3128" t="str">
            <v/>
          </cell>
          <cell r="BG3128" t="str">
            <v/>
          </cell>
          <cell r="BH3128">
            <v>13</v>
          </cell>
          <cell r="BI3128" t="str">
            <v>0</v>
          </cell>
          <cell r="BJ3128">
            <v>0</v>
          </cell>
          <cell r="BK3128">
            <v>0</v>
          </cell>
          <cell r="BL3128"/>
          <cell r="BM3128"/>
          <cell r="BN3128"/>
          <cell r="BO3128"/>
          <cell r="BQ3128" t="str">
            <v>DPOT</v>
          </cell>
          <cell r="BS3128" t="str">
            <v/>
          </cell>
          <cell r="BT3128" t="str">
            <v/>
          </cell>
        </row>
        <row r="3129">
          <cell r="H3129">
            <v>3</v>
          </cell>
          <cell r="O3129">
            <v>175817</v>
          </cell>
          <cell r="P3129"/>
          <cell r="Q3129" t="str">
            <v>EST CADEIRA GB M110 (TELA NAT) (TAUARI) (ACO PTO)</v>
          </cell>
          <cell r="R3129"/>
          <cell r="S3129"/>
          <cell r="T3129">
            <v>0.45</v>
          </cell>
          <cell r="U3129">
            <v>0.5</v>
          </cell>
          <cell r="V3129">
            <v>0.84</v>
          </cell>
          <cell r="W3129">
            <v>0</v>
          </cell>
          <cell r="X3129" t="str">
            <v>EST CADEIRA GB M110 (TELA NAT) (TAUARI) (ACO PTO) - 0,45x0,5x0,84H</v>
          </cell>
          <cell r="Y3129">
            <v>0</v>
          </cell>
          <cell r="Z3129">
            <v>0</v>
          </cell>
          <cell r="AA3129">
            <v>0</v>
          </cell>
          <cell r="AB3129"/>
          <cell r="AC3129"/>
          <cell r="AD3129"/>
          <cell r="AE3129">
            <v>0</v>
          </cell>
          <cell r="AF3129">
            <v>0</v>
          </cell>
          <cell r="AG3129">
            <v>0</v>
          </cell>
          <cell r="AH3129">
            <v>0</v>
          </cell>
          <cell r="AI3129" t="str">
            <v xml:space="preserve">REF: </v>
          </cell>
          <cell r="AJ3129" t="str">
            <v>PRODUTO PRONTA ENTREGA</v>
          </cell>
          <cell r="AK3129"/>
          <cell r="AL3129" t="str">
            <v>ETIQUETA DE ESTOQUE</v>
          </cell>
          <cell r="AM3129"/>
          <cell r="AN3129" t="str">
            <v/>
          </cell>
          <cell r="AO3129" t="str">
            <v/>
          </cell>
          <cell r="AP3129" t="str">
            <v/>
          </cell>
          <cell r="AQ3129" t="str">
            <v/>
          </cell>
          <cell r="AR3129" t="str">
            <v>ETIQUETA DE ESTOQUE - xxH</v>
          </cell>
          <cell r="AS3129"/>
          <cell r="AT3129" t="str">
            <v>EST</v>
          </cell>
          <cell r="AU3129" t="str">
            <v>EST</v>
          </cell>
          <cell r="AV3129" t="str">
            <v/>
          </cell>
          <cell r="AW3129">
            <v>5618.08</v>
          </cell>
          <cell r="AX3129">
            <v>-5618.08</v>
          </cell>
          <cell r="AY3129"/>
          <cell r="AZ3129" t="str">
            <v/>
          </cell>
          <cell r="BA3129"/>
          <cell r="BB3129"/>
          <cell r="BC3129"/>
          <cell r="BD3129" t="str">
            <v/>
          </cell>
          <cell r="BE3129">
            <v>0</v>
          </cell>
          <cell r="BF3129" t="str">
            <v/>
          </cell>
          <cell r="BG3129" t="str">
            <v/>
          </cell>
          <cell r="BH3129">
            <v>13</v>
          </cell>
          <cell r="BI3129" t="str">
            <v>0</v>
          </cell>
          <cell r="BJ3129">
            <v>0</v>
          </cell>
          <cell r="BK3129">
            <v>0</v>
          </cell>
          <cell r="BL3129"/>
          <cell r="BM3129"/>
          <cell r="BN3129"/>
          <cell r="BO3129"/>
          <cell r="BQ3129" t="str">
            <v>DPOT</v>
          </cell>
          <cell r="BS3129" t="str">
            <v/>
          </cell>
          <cell r="BT3129" t="str">
            <v/>
          </cell>
        </row>
        <row r="3130">
          <cell r="H3130">
            <v>3</v>
          </cell>
          <cell r="O3130">
            <v>175816</v>
          </cell>
          <cell r="P3130"/>
          <cell r="Q3130" t="str">
            <v>EST CADEIRA GB M110 (TELA NAT) (SUCUPIRA) (ACO PTO)</v>
          </cell>
          <cell r="R3130"/>
          <cell r="S3130"/>
          <cell r="T3130">
            <v>0.45</v>
          </cell>
          <cell r="U3130">
            <v>0.5</v>
          </cell>
          <cell r="V3130">
            <v>0.84</v>
          </cell>
          <cell r="W3130">
            <v>0</v>
          </cell>
          <cell r="X3130" t="str">
            <v>EST CADEIRA GB M110 (TELA NAT) (SUCUPIRA) (ACO PTO) - 0,45x0,5x0,84H</v>
          </cell>
          <cell r="Y3130">
            <v>0</v>
          </cell>
          <cell r="Z3130">
            <v>0</v>
          </cell>
          <cell r="AA3130">
            <v>0</v>
          </cell>
          <cell r="AB3130"/>
          <cell r="AC3130"/>
          <cell r="AD3130"/>
          <cell r="AE3130">
            <v>0</v>
          </cell>
          <cell r="AF3130">
            <v>0</v>
          </cell>
          <cell r="AG3130">
            <v>0</v>
          </cell>
          <cell r="AH3130">
            <v>0</v>
          </cell>
          <cell r="AI3130" t="str">
            <v xml:space="preserve">REF: </v>
          </cell>
          <cell r="AJ3130" t="str">
            <v>PRODUTO PRONTA ENTREGA</v>
          </cell>
          <cell r="AK3130"/>
          <cell r="AL3130" t="str">
            <v>ETIQUETA DE ESTOQUE</v>
          </cell>
          <cell r="AM3130"/>
          <cell r="AN3130" t="str">
            <v/>
          </cell>
          <cell r="AO3130" t="str">
            <v/>
          </cell>
          <cell r="AP3130" t="str">
            <v/>
          </cell>
          <cell r="AQ3130" t="str">
            <v/>
          </cell>
          <cell r="AR3130" t="str">
            <v>ETIQUETA DE ESTOQUE - xxH</v>
          </cell>
          <cell r="AS3130"/>
          <cell r="AT3130" t="str">
            <v>EST</v>
          </cell>
          <cell r="AU3130" t="str">
            <v>EST</v>
          </cell>
          <cell r="AV3130" t="str">
            <v/>
          </cell>
          <cell r="AW3130">
            <v>5618.08</v>
          </cell>
          <cell r="AX3130">
            <v>-5618.08</v>
          </cell>
          <cell r="AY3130"/>
          <cell r="AZ3130" t="str">
            <v/>
          </cell>
          <cell r="BA3130"/>
          <cell r="BB3130"/>
          <cell r="BC3130"/>
          <cell r="BD3130" t="str">
            <v/>
          </cell>
          <cell r="BE3130">
            <v>0</v>
          </cell>
          <cell r="BF3130" t="str">
            <v/>
          </cell>
          <cell r="BG3130" t="str">
            <v/>
          </cell>
          <cell r="BH3130">
            <v>13</v>
          </cell>
          <cell r="BI3130" t="str">
            <v>0</v>
          </cell>
          <cell r="BJ3130">
            <v>0</v>
          </cell>
          <cell r="BK3130">
            <v>0</v>
          </cell>
          <cell r="BL3130"/>
          <cell r="BM3130"/>
          <cell r="BN3130"/>
          <cell r="BO3130"/>
          <cell r="BQ3130" t="str">
            <v>DPOT</v>
          </cell>
          <cell r="BS3130" t="str">
            <v/>
          </cell>
          <cell r="BT3130" t="str">
            <v/>
          </cell>
        </row>
        <row r="3131">
          <cell r="H3131">
            <v>1</v>
          </cell>
          <cell r="O3131">
            <v>175603</v>
          </cell>
          <cell r="P3131"/>
          <cell r="Q3131" t="str">
            <v>EST TAMPO GELSOMINA (CIRCULAR) (TRAVERT BRUTO) (BORDA SIMP)</v>
          </cell>
          <cell r="R3131"/>
          <cell r="S3131"/>
          <cell r="T3131">
            <v>1.4</v>
          </cell>
          <cell r="U3131">
            <v>0</v>
          </cell>
          <cell r="V3131">
            <v>0.02</v>
          </cell>
          <cell r="W3131">
            <v>1.4</v>
          </cell>
          <cell r="X3131" t="str">
            <v>EST TAMPO GELSOMINA (CIRCULAR) (TRAVERT BRUTO) (BORDA SIMP) - Ø1,4x0,02H</v>
          </cell>
          <cell r="Y3131">
            <v>0</v>
          </cell>
          <cell r="Z3131">
            <v>0</v>
          </cell>
          <cell r="AA3131">
            <v>0</v>
          </cell>
          <cell r="AB3131"/>
          <cell r="AC3131"/>
          <cell r="AD3131"/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 t="str">
            <v xml:space="preserve">REF: </v>
          </cell>
          <cell r="AJ3131" t="str">
            <v>PRODUTO PRONTA ENTREGA</v>
          </cell>
          <cell r="AK3131"/>
          <cell r="AL3131" t="str">
            <v>ETIQUETA DE ESTOQUE</v>
          </cell>
          <cell r="AM3131"/>
          <cell r="AN3131" t="str">
            <v/>
          </cell>
          <cell r="AO3131" t="str">
            <v/>
          </cell>
          <cell r="AP3131" t="str">
            <v/>
          </cell>
          <cell r="AQ3131" t="str">
            <v/>
          </cell>
          <cell r="AR3131" t="str">
            <v>ETIQUETA DE ESTOQUE - xxH</v>
          </cell>
          <cell r="AS3131"/>
          <cell r="AT3131" t="str">
            <v>EST</v>
          </cell>
          <cell r="AU3131" t="str">
            <v>EST</v>
          </cell>
          <cell r="AV3131" t="str">
            <v/>
          </cell>
          <cell r="AW3131">
            <v>18576.14</v>
          </cell>
          <cell r="AX3131">
            <v>-18576.14</v>
          </cell>
          <cell r="AY3131"/>
          <cell r="AZ3131" t="str">
            <v/>
          </cell>
          <cell r="BA3131"/>
          <cell r="BB3131"/>
          <cell r="BC3131"/>
          <cell r="BD3131" t="str">
            <v/>
          </cell>
          <cell r="BE3131">
            <v>0</v>
          </cell>
          <cell r="BF3131" t="str">
            <v/>
          </cell>
          <cell r="BG3131" t="str">
            <v/>
          </cell>
          <cell r="BH3131">
            <v>13</v>
          </cell>
          <cell r="BI3131" t="str">
            <v>0</v>
          </cell>
          <cell r="BJ3131">
            <v>0</v>
          </cell>
          <cell r="BK3131">
            <v>0</v>
          </cell>
          <cell r="BL3131"/>
          <cell r="BM3131"/>
          <cell r="BN3131"/>
          <cell r="BO3131"/>
          <cell r="BQ3131" t="str">
            <v>DPOT</v>
          </cell>
          <cell r="BS3131" t="str">
            <v/>
          </cell>
          <cell r="BT3131" t="str">
            <v/>
          </cell>
        </row>
        <row r="3132">
          <cell r="H3132">
            <v>1</v>
          </cell>
          <cell r="O3132">
            <v>175271</v>
          </cell>
          <cell r="P3132"/>
          <cell r="Q3132" t="str">
            <v>EST POLTRONA RAMPA (FREIJO NT) (LONA WASHED 1672) CRU ESCURO</v>
          </cell>
          <cell r="R3132"/>
          <cell r="S3132"/>
          <cell r="T3132">
            <v>0.89</v>
          </cell>
          <cell r="U3132">
            <v>1.2</v>
          </cell>
          <cell r="V3132">
            <v>0.96</v>
          </cell>
          <cell r="W3132">
            <v>0</v>
          </cell>
          <cell r="X3132" t="str">
            <v>EST POLTRONA RAMPA (FREIJO NT) (LONA WASHED 1672) CRU ESCURO - 0,89x1,2x0,96H</v>
          </cell>
          <cell r="Y3132">
            <v>0</v>
          </cell>
          <cell r="Z3132">
            <v>0</v>
          </cell>
          <cell r="AA3132">
            <v>0</v>
          </cell>
          <cell r="AB3132"/>
          <cell r="AC3132"/>
          <cell r="AD3132"/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 t="str">
            <v xml:space="preserve">REF: </v>
          </cell>
          <cell r="AJ3132" t="str">
            <v>PRODUTO PRONTA ENTREGA</v>
          </cell>
          <cell r="AK3132"/>
          <cell r="AL3132" t="str">
            <v>ETIQUETA DE ESTOQUE</v>
          </cell>
          <cell r="AM3132"/>
          <cell r="AN3132" t="str">
            <v/>
          </cell>
          <cell r="AO3132" t="str">
            <v/>
          </cell>
          <cell r="AP3132" t="str">
            <v/>
          </cell>
          <cell r="AQ3132" t="str">
            <v/>
          </cell>
          <cell r="AR3132" t="str">
            <v>ETIQUETA DE ESTOQUE - xxH</v>
          </cell>
          <cell r="AS3132"/>
          <cell r="AT3132" t="str">
            <v>EST</v>
          </cell>
          <cell r="AU3132" t="str">
            <v>EST</v>
          </cell>
          <cell r="AV3132" t="str">
            <v/>
          </cell>
          <cell r="AW3132">
            <v>44233.25</v>
          </cell>
          <cell r="AX3132">
            <v>-44233.25</v>
          </cell>
          <cell r="AY3132"/>
          <cell r="AZ3132" t="str">
            <v/>
          </cell>
          <cell r="BA3132"/>
          <cell r="BB3132"/>
          <cell r="BC3132"/>
          <cell r="BD3132" t="str">
            <v/>
          </cell>
          <cell r="BE3132">
            <v>0</v>
          </cell>
          <cell r="BF3132" t="str">
            <v/>
          </cell>
          <cell r="BG3132" t="str">
            <v/>
          </cell>
          <cell r="BH3132">
            <v>203</v>
          </cell>
          <cell r="BI3132" t="str">
            <v>0</v>
          </cell>
          <cell r="BJ3132">
            <v>0</v>
          </cell>
          <cell r="BK3132">
            <v>0</v>
          </cell>
          <cell r="BL3132"/>
          <cell r="BM3132"/>
          <cell r="BN3132"/>
          <cell r="BO3132"/>
          <cell r="BQ3132" t="str">
            <v>DPOT</v>
          </cell>
          <cell r="BS3132" t="str">
            <v/>
          </cell>
          <cell r="BT3132" t="str">
            <v/>
          </cell>
        </row>
        <row r="3133">
          <cell r="H3133">
            <v>1</v>
          </cell>
          <cell r="O3133">
            <v>175269</v>
          </cell>
          <cell r="P3133"/>
          <cell r="Q3133" t="str">
            <v>EST BASE CAVALETE MARISA (MAD A COR 02)</v>
          </cell>
          <cell r="R3133"/>
          <cell r="S3133"/>
          <cell r="T3133">
            <v>1.3</v>
          </cell>
          <cell r="U3133">
            <v>0.65</v>
          </cell>
          <cell r="V3133">
            <v>0.72</v>
          </cell>
          <cell r="W3133">
            <v>0</v>
          </cell>
          <cell r="X3133" t="str">
            <v>EST BASE CAVALETE MARISA (MAD A COR 02) - 1,3x0,65x0,72H</v>
          </cell>
          <cell r="Y3133">
            <v>0</v>
          </cell>
          <cell r="Z3133">
            <v>0</v>
          </cell>
          <cell r="AA3133">
            <v>0</v>
          </cell>
          <cell r="AB3133"/>
          <cell r="AC3133"/>
          <cell r="AD3133"/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 t="str">
            <v xml:space="preserve">REF: </v>
          </cell>
          <cell r="AJ3133" t="str">
            <v>PRODUTO PRONTA ENTREGA</v>
          </cell>
          <cell r="AK3133"/>
          <cell r="AL3133" t="str">
            <v>ETIQUETA DE ESTOQUE</v>
          </cell>
          <cell r="AM3133"/>
          <cell r="AN3133" t="str">
            <v/>
          </cell>
          <cell r="AO3133" t="str">
            <v/>
          </cell>
          <cell r="AP3133" t="str">
            <v/>
          </cell>
          <cell r="AQ3133" t="str">
            <v/>
          </cell>
          <cell r="AR3133" t="str">
            <v>ETIQUETA DE ESTOQUE - xxH</v>
          </cell>
          <cell r="AS3133"/>
          <cell r="AT3133" t="str">
            <v>EST</v>
          </cell>
          <cell r="AU3133" t="str">
            <v>EST</v>
          </cell>
          <cell r="AV3133" t="str">
            <v/>
          </cell>
          <cell r="AW3133">
            <v>23115.16</v>
          </cell>
          <cell r="AX3133">
            <v>-23115.16</v>
          </cell>
          <cell r="AY3133"/>
          <cell r="AZ3133" t="str">
            <v/>
          </cell>
          <cell r="BA3133"/>
          <cell r="BB3133"/>
          <cell r="BC3133"/>
          <cell r="BD3133" t="str">
            <v/>
          </cell>
          <cell r="BE3133">
            <v>0</v>
          </cell>
          <cell r="BF3133" t="str">
            <v/>
          </cell>
          <cell r="BG3133" t="str">
            <v/>
          </cell>
          <cell r="BH3133">
            <v>13</v>
          </cell>
          <cell r="BI3133" t="str">
            <v>0</v>
          </cell>
          <cell r="BJ3133">
            <v>0</v>
          </cell>
          <cell r="BK3133">
            <v>0</v>
          </cell>
          <cell r="BL3133"/>
          <cell r="BM3133"/>
          <cell r="BN3133"/>
          <cell r="BO3133"/>
          <cell r="BQ3133" t="str">
            <v>DPOT</v>
          </cell>
          <cell r="BS3133" t="str">
            <v/>
          </cell>
          <cell r="BT3133" t="str">
            <v/>
          </cell>
        </row>
        <row r="3134">
          <cell r="H3134">
            <v>1</v>
          </cell>
          <cell r="O3134">
            <v>175269</v>
          </cell>
          <cell r="P3134"/>
          <cell r="Q3134" t="str">
            <v>EST BASE CAVALETE MARISA (MAD A COR 02)</v>
          </cell>
          <cell r="R3134"/>
          <cell r="S3134"/>
          <cell r="T3134">
            <v>1.3</v>
          </cell>
          <cell r="U3134">
            <v>0.65</v>
          </cell>
          <cell r="V3134">
            <v>0.72</v>
          </cell>
          <cell r="W3134">
            <v>0</v>
          </cell>
          <cell r="X3134" t="str">
            <v>EST BASE CAVALETE MARISA (MAD A COR 02) - 1,3x0,65x0,72H</v>
          </cell>
          <cell r="Y3134">
            <v>0</v>
          </cell>
          <cell r="Z3134">
            <v>0.35</v>
          </cell>
          <cell r="AA3134">
            <v>0</v>
          </cell>
          <cell r="AB3134"/>
          <cell r="AC3134"/>
          <cell r="AD3134"/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 t="str">
            <v xml:space="preserve">REF: </v>
          </cell>
          <cell r="AJ3134"/>
          <cell r="AK3134"/>
          <cell r="AL3134" t="str">
            <v>ETIQUETA DE ESTOQUE</v>
          </cell>
          <cell r="AM3134"/>
          <cell r="AN3134" t="str">
            <v/>
          </cell>
          <cell r="AO3134" t="str">
            <v/>
          </cell>
          <cell r="AP3134" t="str">
            <v/>
          </cell>
          <cell r="AQ3134" t="str">
            <v/>
          </cell>
          <cell r="AR3134" t="str">
            <v>ETIQUETA DE ESTOQUE - xxH</v>
          </cell>
          <cell r="AS3134"/>
          <cell r="AT3134" t="str">
            <v>EST</v>
          </cell>
          <cell r="AU3134" t="str">
            <v>EST</v>
          </cell>
          <cell r="AV3134" t="str">
            <v/>
          </cell>
          <cell r="AW3134">
            <v>23115.16</v>
          </cell>
          <cell r="AX3134">
            <v>-23115.16</v>
          </cell>
          <cell r="AY3134"/>
          <cell r="AZ3134" t="str">
            <v/>
          </cell>
          <cell r="BA3134"/>
          <cell r="BB3134"/>
          <cell r="BC3134"/>
          <cell r="BD3134" t="str">
            <v/>
          </cell>
          <cell r="BE3134">
            <v>0</v>
          </cell>
          <cell r="BF3134" t="str">
            <v/>
          </cell>
          <cell r="BG3134" t="str">
            <v/>
          </cell>
          <cell r="BH3134">
            <v>13</v>
          </cell>
          <cell r="BI3134" t="str">
            <v>0</v>
          </cell>
          <cell r="BJ3134">
            <v>0</v>
          </cell>
          <cell r="BK3134">
            <v>0</v>
          </cell>
          <cell r="BL3134"/>
          <cell r="BM3134"/>
          <cell r="BN3134"/>
          <cell r="BO3134"/>
          <cell r="BQ3134" t="str">
            <v>DPOT</v>
          </cell>
          <cell r="BS3134" t="str">
            <v/>
          </cell>
          <cell r="BT3134" t="str">
            <v/>
          </cell>
        </row>
        <row r="3135">
          <cell r="H3135">
            <v>0</v>
          </cell>
          <cell r="O3135">
            <v>175266</v>
          </cell>
          <cell r="P3135"/>
          <cell r="Q3135" t="str">
            <v>EST MESA LATERAL CONINHA (BASE CRINOLINA) (TPO METAL OURO)</v>
          </cell>
          <cell r="R3135"/>
          <cell r="S3135"/>
          <cell r="T3135">
            <v>0.35</v>
          </cell>
          <cell r="U3135">
            <v>0</v>
          </cell>
          <cell r="V3135">
            <v>0.5</v>
          </cell>
          <cell r="W3135">
            <v>0.35</v>
          </cell>
          <cell r="X3135" t="str">
            <v>EST MESA LATERAL CONINHA (BASE CRINOLINA) (TPO METAL OURO) - Ø0,35x0,5H</v>
          </cell>
          <cell r="Y3135">
            <v>0</v>
          </cell>
          <cell r="Z3135">
            <v>0</v>
          </cell>
          <cell r="AA3135">
            <v>0</v>
          </cell>
          <cell r="AB3135"/>
          <cell r="AC3135"/>
          <cell r="AD3135"/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 t="str">
            <v xml:space="preserve">REF: </v>
          </cell>
          <cell r="AJ3135" t="str">
            <v>PRODUTO PRONTA ENTREGA</v>
          </cell>
          <cell r="AK3135"/>
          <cell r="AL3135" t="str">
            <v>ETIQUETA DE ESTOQUE</v>
          </cell>
          <cell r="AM3135"/>
          <cell r="AN3135" t="str">
            <v/>
          </cell>
          <cell r="AO3135" t="str">
            <v/>
          </cell>
          <cell r="AP3135" t="str">
            <v/>
          </cell>
          <cell r="AQ3135" t="str">
            <v/>
          </cell>
          <cell r="AR3135" t="str">
            <v>ETIQUETA DE ESTOQUE - xxH</v>
          </cell>
          <cell r="AS3135"/>
          <cell r="AT3135" t="str">
            <v>EST</v>
          </cell>
          <cell r="AU3135" t="str">
            <v>EST</v>
          </cell>
          <cell r="AV3135" t="str">
            <v/>
          </cell>
          <cell r="AW3135">
            <v>12597.64</v>
          </cell>
          <cell r="AX3135">
            <v>-12597.64</v>
          </cell>
          <cell r="AY3135"/>
          <cell r="AZ3135" t="str">
            <v/>
          </cell>
          <cell r="BA3135"/>
          <cell r="BB3135"/>
          <cell r="BC3135"/>
          <cell r="BD3135" t="str">
            <v/>
          </cell>
          <cell r="BE3135">
            <v>0</v>
          </cell>
          <cell r="BF3135" t="str">
            <v/>
          </cell>
          <cell r="BG3135" t="str">
            <v/>
          </cell>
          <cell r="BH3135">
            <v>13</v>
          </cell>
          <cell r="BI3135" t="str">
            <v>0</v>
          </cell>
          <cell r="BJ3135">
            <v>0</v>
          </cell>
          <cell r="BK3135">
            <v>0</v>
          </cell>
          <cell r="BL3135"/>
          <cell r="BM3135"/>
          <cell r="BN3135"/>
          <cell r="BO3135"/>
          <cell r="BQ3135" t="str">
            <v>DPOT</v>
          </cell>
          <cell r="BS3135" t="str">
            <v/>
          </cell>
          <cell r="BT3135" t="str">
            <v/>
          </cell>
        </row>
        <row r="3136">
          <cell r="H3136">
            <v>2</v>
          </cell>
          <cell r="O3136">
            <v>174630</v>
          </cell>
          <cell r="P3136"/>
          <cell r="Q3136" t="str">
            <v>EST CADEIRA GB01 TELA (QUADRIC NT) (JEQ 01)</v>
          </cell>
          <cell r="R3136"/>
          <cell r="S3136"/>
          <cell r="T3136">
            <v>0.45</v>
          </cell>
          <cell r="U3136">
            <v>0.48</v>
          </cell>
          <cell r="V3136">
            <v>0.85</v>
          </cell>
          <cell r="W3136">
            <v>0</v>
          </cell>
          <cell r="X3136" t="str">
            <v>EST CADEIRA GB01 TELA (QUADRIC NT) (JEQ 01) - 0,45x0,48x0,85H</v>
          </cell>
          <cell r="Y3136">
            <v>0</v>
          </cell>
          <cell r="Z3136">
            <v>0</v>
          </cell>
          <cell r="AA3136">
            <v>0</v>
          </cell>
          <cell r="AB3136"/>
          <cell r="AC3136"/>
          <cell r="AD3136"/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 t="str">
            <v xml:space="preserve">REF: </v>
          </cell>
          <cell r="AJ3136" t="str">
            <v>PRODUTO PRONTA ENTREGA</v>
          </cell>
          <cell r="AK3136"/>
          <cell r="AL3136" t="str">
            <v>ETIQUETA DE ESTOQUE</v>
          </cell>
          <cell r="AM3136"/>
          <cell r="AN3136" t="str">
            <v/>
          </cell>
          <cell r="AO3136" t="str">
            <v/>
          </cell>
          <cell r="AP3136" t="str">
            <v/>
          </cell>
          <cell r="AQ3136" t="str">
            <v/>
          </cell>
          <cell r="AR3136" t="str">
            <v>ETIQUETA DE ESTOQUE - xxH</v>
          </cell>
          <cell r="AS3136"/>
          <cell r="AT3136" t="str">
            <v>EST</v>
          </cell>
          <cell r="AU3136" t="str">
            <v>EST</v>
          </cell>
          <cell r="AV3136" t="str">
            <v/>
          </cell>
          <cell r="AW3136">
            <v>8227.2999999999993</v>
          </cell>
          <cell r="AX3136">
            <v>-8227.2999999999993</v>
          </cell>
          <cell r="AY3136"/>
          <cell r="AZ3136" t="str">
            <v/>
          </cell>
          <cell r="BA3136"/>
          <cell r="BB3136"/>
          <cell r="BC3136"/>
          <cell r="BD3136" t="str">
            <v/>
          </cell>
          <cell r="BE3136">
            <v>0</v>
          </cell>
          <cell r="BF3136" t="str">
            <v/>
          </cell>
          <cell r="BG3136" t="str">
            <v/>
          </cell>
          <cell r="BH3136">
            <v>5</v>
          </cell>
          <cell r="BI3136" t="str">
            <v>0</v>
          </cell>
          <cell r="BJ3136">
            <v>0</v>
          </cell>
          <cell r="BK3136">
            <v>0</v>
          </cell>
          <cell r="BL3136"/>
          <cell r="BM3136"/>
          <cell r="BN3136"/>
          <cell r="BO3136"/>
          <cell r="BQ3136" t="str">
            <v>DPOT</v>
          </cell>
          <cell r="BS3136" t="str">
            <v/>
          </cell>
          <cell r="BT3136" t="str">
            <v/>
          </cell>
        </row>
        <row r="3137">
          <cell r="H3137">
            <v>1</v>
          </cell>
          <cell r="O3137">
            <v>174031</v>
          </cell>
          <cell r="P3137"/>
          <cell r="Q3137" t="str">
            <v>EST POLTRONA BOSCOLI (CATUABA) COURO PINHAO</v>
          </cell>
          <cell r="R3137"/>
          <cell r="S3137"/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 t="str">
            <v>EST POLTRONA BOSCOLI (CATUABA) COURO PINHAO - Ø0x0H</v>
          </cell>
          <cell r="Y3137">
            <v>0</v>
          </cell>
          <cell r="Z3137">
            <v>0</v>
          </cell>
          <cell r="AA3137">
            <v>0</v>
          </cell>
          <cell r="AB3137"/>
          <cell r="AC3137"/>
          <cell r="AD3137"/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 t="str">
            <v xml:space="preserve">REF: </v>
          </cell>
          <cell r="AJ3137" t="str">
            <v>PRODUTO PRONTA ENTREGA</v>
          </cell>
          <cell r="AK3137"/>
          <cell r="AL3137" t="str">
            <v>ETIQUETA DE ESTOQUE</v>
          </cell>
          <cell r="AM3137"/>
          <cell r="AN3137" t="str">
            <v/>
          </cell>
          <cell r="AO3137" t="str">
            <v/>
          </cell>
          <cell r="AP3137" t="str">
            <v/>
          </cell>
          <cell r="AQ3137" t="str">
            <v/>
          </cell>
          <cell r="AR3137" t="str">
            <v>ETIQUETA DE ESTOQUE - xxH</v>
          </cell>
          <cell r="AS3137"/>
          <cell r="AT3137" t="str">
            <v>EST</v>
          </cell>
          <cell r="AU3137" t="str">
            <v>EST</v>
          </cell>
          <cell r="AV3137" t="str">
            <v/>
          </cell>
          <cell r="AW3137">
            <v>23752.09</v>
          </cell>
          <cell r="AX3137">
            <v>-23752.09</v>
          </cell>
          <cell r="AY3137"/>
          <cell r="AZ3137" t="str">
            <v/>
          </cell>
          <cell r="BA3137"/>
          <cell r="BB3137"/>
          <cell r="BC3137"/>
          <cell r="BD3137" t="str">
            <v/>
          </cell>
          <cell r="BE3137">
            <v>0</v>
          </cell>
          <cell r="BF3137" t="str">
            <v/>
          </cell>
          <cell r="BG3137" t="str">
            <v/>
          </cell>
          <cell r="BH3137">
            <v>15</v>
          </cell>
          <cell r="BI3137" t="str">
            <v>0</v>
          </cell>
          <cell r="BJ3137">
            <v>0</v>
          </cell>
          <cell r="BK3137">
            <v>0</v>
          </cell>
          <cell r="BL3137"/>
          <cell r="BM3137"/>
          <cell r="BN3137"/>
          <cell r="BO3137"/>
          <cell r="BQ3137" t="str">
            <v>DPOT</v>
          </cell>
          <cell r="BS3137" t="str">
            <v/>
          </cell>
          <cell r="BT3137" t="str">
            <v/>
          </cell>
        </row>
        <row r="3138">
          <cell r="H3138">
            <v>2</v>
          </cell>
          <cell r="O3138">
            <v>174028</v>
          </cell>
          <cell r="P3138"/>
          <cell r="Q3138" t="str">
            <v>EST CABIDEIRO GIRO (PAREDE) (ACO CARBONO LACA BRANCA)</v>
          </cell>
          <cell r="R3138"/>
          <cell r="S3138"/>
          <cell r="T3138">
            <v>0.36</v>
          </cell>
          <cell r="U3138">
            <v>0</v>
          </cell>
          <cell r="V3138">
            <v>2.15</v>
          </cell>
          <cell r="W3138">
            <v>0</v>
          </cell>
          <cell r="X3138" t="str">
            <v>EST CABIDEIRO GIRO (PAREDE) (ACO CARBONO LACA BRANCA) - Ø0x2,15H</v>
          </cell>
          <cell r="Y3138">
            <v>0</v>
          </cell>
          <cell r="Z3138">
            <v>0.5</v>
          </cell>
          <cell r="AA3138">
            <v>0</v>
          </cell>
          <cell r="AB3138"/>
          <cell r="AC3138"/>
          <cell r="AD3138"/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 t="str">
            <v xml:space="preserve">REF: </v>
          </cell>
          <cell r="AJ3138"/>
          <cell r="AK3138"/>
          <cell r="AL3138" t="str">
            <v>ETIQUETA DE ESTOQUE</v>
          </cell>
          <cell r="AM3138"/>
          <cell r="AN3138" t="str">
            <v/>
          </cell>
          <cell r="AO3138" t="str">
            <v/>
          </cell>
          <cell r="AP3138" t="str">
            <v/>
          </cell>
          <cell r="AQ3138" t="str">
            <v/>
          </cell>
          <cell r="AR3138" t="str">
            <v>ETIQUETA DE ESTOQUE - xxH</v>
          </cell>
          <cell r="AS3138"/>
          <cell r="AT3138" t="str">
            <v>EST</v>
          </cell>
          <cell r="AU3138" t="str">
            <v>EST</v>
          </cell>
          <cell r="AV3138" t="str">
            <v/>
          </cell>
          <cell r="AW3138">
            <v>17390.36</v>
          </cell>
          <cell r="AX3138">
            <v>-17390.36</v>
          </cell>
          <cell r="AY3138"/>
          <cell r="AZ3138" t="str">
            <v/>
          </cell>
          <cell r="BA3138"/>
          <cell r="BB3138"/>
          <cell r="BC3138"/>
          <cell r="BD3138" t="str">
            <v/>
          </cell>
          <cell r="BE3138">
            <v>0</v>
          </cell>
          <cell r="BF3138" t="str">
            <v/>
          </cell>
          <cell r="BG3138" t="str">
            <v/>
          </cell>
          <cell r="BH3138">
            <v>13</v>
          </cell>
          <cell r="BI3138" t="str">
            <v>0</v>
          </cell>
          <cell r="BJ3138">
            <v>0</v>
          </cell>
          <cell r="BK3138">
            <v>0</v>
          </cell>
          <cell r="BL3138"/>
          <cell r="BM3138"/>
          <cell r="BN3138"/>
          <cell r="BO3138"/>
          <cell r="BQ3138" t="str">
            <v>DPOT</v>
          </cell>
          <cell r="BS3138" t="str">
            <v/>
          </cell>
          <cell r="BT3138" t="str">
            <v/>
          </cell>
        </row>
        <row r="3139">
          <cell r="H3139">
            <v>2</v>
          </cell>
          <cell r="O3139">
            <v>173729</v>
          </cell>
          <cell r="P3139"/>
          <cell r="Q3139" t="str">
            <v>EST CADEIRA GB01 TELA (QUADRIC NT) (JEQ 02)</v>
          </cell>
          <cell r="R3139"/>
          <cell r="S3139"/>
          <cell r="T3139">
            <v>0.45</v>
          </cell>
          <cell r="U3139">
            <v>0.48</v>
          </cell>
          <cell r="V3139">
            <v>0.85</v>
          </cell>
          <cell r="W3139">
            <v>0</v>
          </cell>
          <cell r="X3139" t="str">
            <v>EST CADEIRA GB01 TELA (QUADRIC NT) (JEQ 02) - 0,45x0,48x0,85H</v>
          </cell>
          <cell r="Y3139">
            <v>0</v>
          </cell>
          <cell r="Z3139">
            <v>0</v>
          </cell>
          <cell r="AA3139">
            <v>0</v>
          </cell>
          <cell r="AB3139"/>
          <cell r="AC3139"/>
          <cell r="AD3139"/>
          <cell r="AE3139">
            <v>0</v>
          </cell>
          <cell r="AF3139">
            <v>0</v>
          </cell>
          <cell r="AG3139">
            <v>0</v>
          </cell>
          <cell r="AH3139">
            <v>0</v>
          </cell>
          <cell r="AI3139" t="str">
            <v xml:space="preserve">REF: </v>
          </cell>
          <cell r="AJ3139" t="str">
            <v>PRODUTO PRONTA ENTREGA</v>
          </cell>
          <cell r="AK3139"/>
          <cell r="AL3139" t="str">
            <v>ETIQUETA DE ESTOQUE</v>
          </cell>
          <cell r="AM3139"/>
          <cell r="AN3139" t="str">
            <v/>
          </cell>
          <cell r="AO3139" t="str">
            <v/>
          </cell>
          <cell r="AP3139" t="str">
            <v/>
          </cell>
          <cell r="AQ3139" t="str">
            <v/>
          </cell>
          <cell r="AR3139" t="str">
            <v>ETIQUETA DE ESTOQUE - xxH</v>
          </cell>
          <cell r="AS3139"/>
          <cell r="AT3139" t="str">
            <v>EST</v>
          </cell>
          <cell r="AU3139" t="str">
            <v>EST</v>
          </cell>
          <cell r="AV3139" t="str">
            <v/>
          </cell>
          <cell r="AW3139">
            <v>8227.2999999999993</v>
          </cell>
          <cell r="AX3139">
            <v>-8227.2999999999993</v>
          </cell>
          <cell r="AY3139"/>
          <cell r="AZ3139" t="str">
            <v/>
          </cell>
          <cell r="BA3139"/>
          <cell r="BB3139"/>
          <cell r="BC3139"/>
          <cell r="BD3139" t="str">
            <v/>
          </cell>
          <cell r="BE3139">
            <v>0</v>
          </cell>
          <cell r="BF3139" t="str">
            <v/>
          </cell>
          <cell r="BG3139" t="str">
            <v/>
          </cell>
          <cell r="BH3139">
            <v>13</v>
          </cell>
          <cell r="BI3139" t="str">
            <v>0</v>
          </cell>
          <cell r="BJ3139">
            <v>0</v>
          </cell>
          <cell r="BK3139">
            <v>0</v>
          </cell>
          <cell r="BL3139"/>
          <cell r="BM3139"/>
          <cell r="BN3139"/>
          <cell r="BO3139"/>
          <cell r="BQ3139" t="str">
            <v>DPOT</v>
          </cell>
          <cell r="BS3139" t="str">
            <v/>
          </cell>
          <cell r="BT3139" t="str">
            <v/>
          </cell>
        </row>
        <row r="3140">
          <cell r="H3140">
            <v>1</v>
          </cell>
          <cell r="O3140">
            <v>172914</v>
          </cell>
          <cell r="P3140"/>
          <cell r="Q3140" t="str">
            <v>EST BUFFET CORTEN (4P/2G) (RESINA SAY L138) (ACO CORTEN)</v>
          </cell>
          <cell r="R3140"/>
          <cell r="S3140"/>
          <cell r="T3140">
            <v>2.7</v>
          </cell>
          <cell r="U3140">
            <v>0.5</v>
          </cell>
          <cell r="V3140">
            <v>0.73</v>
          </cell>
          <cell r="W3140">
            <v>0</v>
          </cell>
          <cell r="X3140" t="str">
            <v>EST BUFFET CORTEN (4P/2G) (RESINA SAY L138) (ACO CORTEN) - 2,7x0,5x0,73H</v>
          </cell>
          <cell r="Y3140">
            <v>0</v>
          </cell>
          <cell r="Z3140">
            <v>0</v>
          </cell>
          <cell r="AA3140">
            <v>0</v>
          </cell>
          <cell r="AB3140"/>
          <cell r="AC3140"/>
          <cell r="AD3140"/>
          <cell r="AE3140">
            <v>0</v>
          </cell>
          <cell r="AF3140">
            <v>0</v>
          </cell>
          <cell r="AG3140">
            <v>0</v>
          </cell>
          <cell r="AH3140">
            <v>0</v>
          </cell>
          <cell r="AI3140" t="str">
            <v xml:space="preserve">REF: </v>
          </cell>
          <cell r="AJ3140" t="str">
            <v>PRODUTO PRONTA ENTREGA</v>
          </cell>
          <cell r="AK3140"/>
          <cell r="AL3140" t="str">
            <v>ETIQUETA DE ESTOQUE</v>
          </cell>
          <cell r="AM3140"/>
          <cell r="AN3140" t="str">
            <v/>
          </cell>
          <cell r="AO3140" t="str">
            <v/>
          </cell>
          <cell r="AP3140" t="str">
            <v/>
          </cell>
          <cell r="AQ3140" t="str">
            <v/>
          </cell>
          <cell r="AR3140" t="str">
            <v>ETIQUETA DE ESTOQUE - xxH</v>
          </cell>
          <cell r="AS3140"/>
          <cell r="AT3140" t="str">
            <v>EST</v>
          </cell>
          <cell r="AU3140" t="str">
            <v>EST</v>
          </cell>
          <cell r="AV3140" t="str">
            <v/>
          </cell>
          <cell r="AW3140">
            <v>74849.64</v>
          </cell>
          <cell r="AX3140">
            <v>-74849.64</v>
          </cell>
          <cell r="AY3140"/>
          <cell r="AZ3140" t="str">
            <v/>
          </cell>
          <cell r="BA3140"/>
          <cell r="BB3140"/>
          <cell r="BC3140"/>
          <cell r="BD3140" t="str">
            <v/>
          </cell>
          <cell r="BE3140">
            <v>0</v>
          </cell>
          <cell r="BF3140" t="str">
            <v/>
          </cell>
          <cell r="BG3140" t="str">
            <v/>
          </cell>
          <cell r="BH3140">
            <v>13</v>
          </cell>
          <cell r="BI3140" t="str">
            <v>0</v>
          </cell>
          <cell r="BJ3140">
            <v>0</v>
          </cell>
          <cell r="BK3140">
            <v>0</v>
          </cell>
          <cell r="BL3140"/>
          <cell r="BM3140"/>
          <cell r="BN3140"/>
          <cell r="BO3140"/>
          <cell r="BQ3140" t="str">
            <v>DPOT</v>
          </cell>
          <cell r="BS3140" t="str">
            <v/>
          </cell>
          <cell r="BT3140" t="str">
            <v/>
          </cell>
        </row>
        <row r="3141">
          <cell r="H3141">
            <v>1</v>
          </cell>
          <cell r="O3141">
            <v>172777</v>
          </cell>
          <cell r="P3141"/>
          <cell r="Q3141" t="str">
            <v>EST MESA LATERAL MAC (LAM ESPECIAL) (MAD IMBUIA STAIN)</v>
          </cell>
          <cell r="R3141"/>
          <cell r="S3141"/>
          <cell r="T3141">
            <v>0.6</v>
          </cell>
          <cell r="U3141">
            <v>0.6</v>
          </cell>
          <cell r="V3141">
            <v>0.5</v>
          </cell>
          <cell r="W3141">
            <v>0.6</v>
          </cell>
          <cell r="X3141" t="str">
            <v>EST MESA LATERAL MAC (LAM ESPECIAL) (MAD IMBUIA STAIN) - 0,6x0,6x0,5H</v>
          </cell>
          <cell r="Y3141">
            <v>0</v>
          </cell>
          <cell r="Z3141">
            <v>0</v>
          </cell>
          <cell r="AA3141">
            <v>0</v>
          </cell>
          <cell r="AB3141"/>
          <cell r="AC3141"/>
          <cell r="AD3141"/>
          <cell r="AE3141">
            <v>0</v>
          </cell>
          <cell r="AF3141">
            <v>0</v>
          </cell>
          <cell r="AG3141">
            <v>0</v>
          </cell>
          <cell r="AH3141">
            <v>0</v>
          </cell>
          <cell r="AI3141" t="str">
            <v xml:space="preserve">REF: </v>
          </cell>
          <cell r="AJ3141" t="str">
            <v>PRODUTO PRONTA ENTREGA</v>
          </cell>
          <cell r="AK3141"/>
          <cell r="AL3141" t="str">
            <v>ETIQUETA DE ESTOQUE</v>
          </cell>
          <cell r="AM3141"/>
          <cell r="AN3141" t="str">
            <v/>
          </cell>
          <cell r="AO3141" t="str">
            <v/>
          </cell>
          <cell r="AP3141" t="str">
            <v/>
          </cell>
          <cell r="AQ3141" t="str">
            <v/>
          </cell>
          <cell r="AR3141" t="str">
            <v>ETIQUETA DE ESTOQUE - xxH</v>
          </cell>
          <cell r="AS3141"/>
          <cell r="AT3141" t="str">
            <v>EST</v>
          </cell>
          <cell r="AU3141" t="str">
            <v>EST</v>
          </cell>
          <cell r="AV3141" t="str">
            <v/>
          </cell>
          <cell r="AW3141">
            <v>25304.59</v>
          </cell>
          <cell r="AX3141">
            <v>-25304.59</v>
          </cell>
          <cell r="AY3141"/>
          <cell r="AZ3141" t="str">
            <v/>
          </cell>
          <cell r="BA3141"/>
          <cell r="BB3141"/>
          <cell r="BC3141"/>
          <cell r="BD3141" t="str">
            <v/>
          </cell>
          <cell r="BE3141">
            <v>0</v>
          </cell>
          <cell r="BF3141" t="str">
            <v/>
          </cell>
          <cell r="BG3141" t="str">
            <v/>
          </cell>
          <cell r="BH3141">
            <v>13</v>
          </cell>
          <cell r="BI3141" t="str">
            <v>0</v>
          </cell>
          <cell r="BJ3141">
            <v>0</v>
          </cell>
          <cell r="BK3141">
            <v>0</v>
          </cell>
          <cell r="BL3141"/>
          <cell r="BM3141"/>
          <cell r="BN3141"/>
          <cell r="BO3141"/>
          <cell r="BQ3141" t="str">
            <v>DPOT</v>
          </cell>
          <cell r="BS3141" t="str">
            <v/>
          </cell>
          <cell r="BT3141" t="str">
            <v/>
          </cell>
        </row>
        <row r="3142">
          <cell r="H3142">
            <v>1</v>
          </cell>
          <cell r="O3142">
            <v>171454</v>
          </cell>
          <cell r="P3142"/>
          <cell r="Q3142" t="str">
            <v>EST BUFFET CORTEN (4P/2G) (RESINA SAY F100) (ACO CORTEN)</v>
          </cell>
          <cell r="R3142"/>
          <cell r="S3142"/>
          <cell r="T3142">
            <v>2.7</v>
          </cell>
          <cell r="U3142">
            <v>0.5</v>
          </cell>
          <cell r="V3142">
            <v>0.73</v>
          </cell>
          <cell r="W3142">
            <v>0</v>
          </cell>
          <cell r="X3142" t="str">
            <v>EST BUFFET CORTEN (4P/2G) (RESINA SAY F100) (ACO CORTEN) - 2,7x0,5x0,73H</v>
          </cell>
          <cell r="Y3142">
            <v>0</v>
          </cell>
          <cell r="Z3142">
            <v>0</v>
          </cell>
          <cell r="AA3142">
            <v>0</v>
          </cell>
          <cell r="AB3142"/>
          <cell r="AC3142"/>
          <cell r="AD3142"/>
          <cell r="AE3142">
            <v>0</v>
          </cell>
          <cell r="AF3142">
            <v>0</v>
          </cell>
          <cell r="AG3142">
            <v>0</v>
          </cell>
          <cell r="AH3142">
            <v>0</v>
          </cell>
          <cell r="AI3142" t="str">
            <v xml:space="preserve">REF: </v>
          </cell>
          <cell r="AJ3142" t="str">
            <v>PRODUTO PRONTA ENTREGA</v>
          </cell>
          <cell r="AK3142"/>
          <cell r="AL3142" t="str">
            <v>ETIQUETA DE ESTOQUE</v>
          </cell>
          <cell r="AM3142"/>
          <cell r="AN3142" t="str">
            <v/>
          </cell>
          <cell r="AO3142" t="str">
            <v/>
          </cell>
          <cell r="AP3142" t="str">
            <v/>
          </cell>
          <cell r="AQ3142" t="str">
            <v/>
          </cell>
          <cell r="AR3142" t="str">
            <v>ETIQUETA DE ESTOQUE - xxH</v>
          </cell>
          <cell r="AS3142"/>
          <cell r="AT3142" t="str">
            <v>EST</v>
          </cell>
          <cell r="AU3142" t="str">
            <v>EST</v>
          </cell>
          <cell r="AV3142" t="str">
            <v/>
          </cell>
          <cell r="AW3142">
            <v>74849.64</v>
          </cell>
          <cell r="AX3142">
            <v>-74849.64</v>
          </cell>
          <cell r="AY3142"/>
          <cell r="AZ3142" t="str">
            <v/>
          </cell>
          <cell r="BA3142"/>
          <cell r="BB3142"/>
          <cell r="BC3142"/>
          <cell r="BD3142" t="str">
            <v/>
          </cell>
          <cell r="BE3142">
            <v>0</v>
          </cell>
          <cell r="BF3142" t="str">
            <v/>
          </cell>
          <cell r="BG3142" t="str">
            <v/>
          </cell>
          <cell r="BH3142">
            <v>13</v>
          </cell>
          <cell r="BI3142" t="str">
            <v>0</v>
          </cell>
          <cell r="BJ3142">
            <v>0</v>
          </cell>
          <cell r="BK3142">
            <v>0</v>
          </cell>
          <cell r="BL3142"/>
          <cell r="BM3142"/>
          <cell r="BN3142"/>
          <cell r="BO3142"/>
          <cell r="BQ3142" t="str">
            <v>DPOT</v>
          </cell>
          <cell r="BS3142" t="str">
            <v/>
          </cell>
          <cell r="BT3142" t="str">
            <v/>
          </cell>
        </row>
        <row r="3143">
          <cell r="H3143">
            <v>2</v>
          </cell>
          <cell r="O3143">
            <v>164685</v>
          </cell>
          <cell r="P3143"/>
          <cell r="Q3143" t="str">
            <v>EST MESA BISTRO CLEAN (LACA SAYER V-155)</v>
          </cell>
          <cell r="R3143"/>
          <cell r="S3143"/>
          <cell r="T3143">
            <v>0.6</v>
          </cell>
          <cell r="U3143">
            <v>0.6</v>
          </cell>
          <cell r="V3143">
            <v>1.02</v>
          </cell>
          <cell r="W3143">
            <v>0</v>
          </cell>
          <cell r="X3143" t="str">
            <v>EST MESA BISTRO CLEAN (LACA SAYER V-155) - 0,6x0,6x1,02H</v>
          </cell>
          <cell r="Y3143">
            <v>0</v>
          </cell>
          <cell r="Z3143">
            <v>0</v>
          </cell>
          <cell r="AA3143">
            <v>0</v>
          </cell>
          <cell r="AB3143"/>
          <cell r="AC3143"/>
          <cell r="AD3143"/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 t="str">
            <v xml:space="preserve">REF: </v>
          </cell>
          <cell r="AJ3143" t="str">
            <v>PRODUTO PRONTA ENTREGA</v>
          </cell>
          <cell r="AK3143"/>
          <cell r="AL3143" t="str">
            <v>ETIQUETA DE ESTOQUE</v>
          </cell>
          <cell r="AM3143"/>
          <cell r="AN3143" t="str">
            <v/>
          </cell>
          <cell r="AO3143" t="str">
            <v/>
          </cell>
          <cell r="AP3143" t="str">
            <v/>
          </cell>
          <cell r="AQ3143" t="str">
            <v/>
          </cell>
          <cell r="AR3143" t="str">
            <v>ETIQUETA DE ESTOQUE - xxH</v>
          </cell>
          <cell r="AS3143"/>
          <cell r="AT3143" t="str">
            <v>EST</v>
          </cell>
          <cell r="AU3143" t="str">
            <v>EST</v>
          </cell>
          <cell r="AV3143" t="str">
            <v/>
          </cell>
          <cell r="AW3143">
            <v>11900</v>
          </cell>
          <cell r="AX3143">
            <v>-11900</v>
          </cell>
          <cell r="AY3143"/>
          <cell r="AZ3143" t="str">
            <v/>
          </cell>
          <cell r="BA3143"/>
          <cell r="BB3143"/>
          <cell r="BC3143"/>
          <cell r="BD3143" t="str">
            <v/>
          </cell>
          <cell r="BE3143">
            <v>0</v>
          </cell>
          <cell r="BF3143" t="str">
            <v/>
          </cell>
          <cell r="BG3143" t="str">
            <v/>
          </cell>
          <cell r="BH3143">
            <v>15</v>
          </cell>
          <cell r="BI3143" t="str">
            <v>0</v>
          </cell>
          <cell r="BJ3143">
            <v>0</v>
          </cell>
          <cell r="BK3143">
            <v>0</v>
          </cell>
          <cell r="BL3143"/>
          <cell r="BM3143"/>
          <cell r="BN3143"/>
          <cell r="BO3143"/>
          <cell r="BQ3143" t="str">
            <v>DPOT</v>
          </cell>
          <cell r="BS3143" t="str">
            <v/>
          </cell>
          <cell r="BT3143" t="str">
            <v/>
          </cell>
        </row>
        <row r="3144">
          <cell r="H3144">
            <v>1</v>
          </cell>
          <cell r="O3144">
            <v>164403</v>
          </cell>
          <cell r="P3144"/>
          <cell r="Q3144" t="str">
            <v>EST MESA JANTAR JACARAIPE (FREIJO NATURAL)</v>
          </cell>
          <cell r="R3144"/>
          <cell r="S3144"/>
          <cell r="T3144">
            <v>2.2000000000000002</v>
          </cell>
          <cell r="U3144">
            <v>1.07</v>
          </cell>
          <cell r="V3144">
            <v>0.75</v>
          </cell>
          <cell r="W3144">
            <v>0</v>
          </cell>
          <cell r="X3144" t="str">
            <v>EST MESA JANTAR JACARAIPE (FREIJO NATURAL) - 2,2x1,07x0,75H</v>
          </cell>
          <cell r="Y3144">
            <v>0</v>
          </cell>
          <cell r="Z3144">
            <v>0</v>
          </cell>
          <cell r="AA3144">
            <v>0</v>
          </cell>
          <cell r="AB3144"/>
          <cell r="AC3144"/>
          <cell r="AD3144"/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 t="str">
            <v xml:space="preserve">REF: </v>
          </cell>
          <cell r="AJ3144" t="str">
            <v>PRODUTO PRONTA ENTREGA</v>
          </cell>
          <cell r="AK3144"/>
          <cell r="AL3144" t="str">
            <v>ETIQUETA DE ESTOQUE</v>
          </cell>
          <cell r="AM3144"/>
          <cell r="AN3144" t="str">
            <v/>
          </cell>
          <cell r="AO3144" t="str">
            <v/>
          </cell>
          <cell r="AP3144" t="str">
            <v/>
          </cell>
          <cell r="AQ3144" t="str">
            <v/>
          </cell>
          <cell r="AR3144" t="str">
            <v>ETIQUETA DE ESTOQUE - xxH</v>
          </cell>
          <cell r="AS3144"/>
          <cell r="AT3144" t="str">
            <v>EST</v>
          </cell>
          <cell r="AU3144" t="str">
            <v>EST</v>
          </cell>
          <cell r="AV3144" t="str">
            <v/>
          </cell>
          <cell r="AW3144">
            <v>41400</v>
          </cell>
          <cell r="AX3144">
            <v>-41400</v>
          </cell>
          <cell r="AY3144"/>
          <cell r="AZ3144" t="str">
            <v/>
          </cell>
          <cell r="BA3144"/>
          <cell r="BB3144"/>
          <cell r="BC3144"/>
          <cell r="BD3144" t="str">
            <v/>
          </cell>
          <cell r="BE3144">
            <v>0</v>
          </cell>
          <cell r="BF3144" t="str">
            <v/>
          </cell>
          <cell r="BG3144" t="str">
            <v/>
          </cell>
          <cell r="BH3144">
            <v>15</v>
          </cell>
          <cell r="BI3144" t="str">
            <v>0</v>
          </cell>
          <cell r="BJ3144">
            <v>0</v>
          </cell>
          <cell r="BK3144">
            <v>0</v>
          </cell>
          <cell r="BL3144"/>
          <cell r="BM3144"/>
          <cell r="BN3144"/>
          <cell r="BO3144"/>
          <cell r="BQ3144" t="str">
            <v>DPOT</v>
          </cell>
          <cell r="BS3144" t="str">
            <v/>
          </cell>
          <cell r="BT3144" t="str">
            <v/>
          </cell>
        </row>
        <row r="3145">
          <cell r="H3145">
            <v>1</v>
          </cell>
          <cell r="O3145">
            <v>164403</v>
          </cell>
          <cell r="P3145"/>
          <cell r="Q3145" t="str">
            <v>EST MESA JANTAR JACARAIPE (FREIJO NATURAL)</v>
          </cell>
          <cell r="R3145"/>
          <cell r="S3145"/>
          <cell r="T3145">
            <v>2.2000000000000002</v>
          </cell>
          <cell r="U3145">
            <v>1.07</v>
          </cell>
          <cell r="V3145">
            <v>0.75</v>
          </cell>
          <cell r="W3145">
            <v>0</v>
          </cell>
          <cell r="X3145" t="str">
            <v>EST MESA JANTAR JACARAIPE (FREIJO NATURAL) - 2,2x1,07x0,75H</v>
          </cell>
          <cell r="Y3145">
            <v>0</v>
          </cell>
          <cell r="Z3145">
            <v>0.35</v>
          </cell>
          <cell r="AA3145">
            <v>0</v>
          </cell>
          <cell r="AB3145"/>
          <cell r="AC3145"/>
          <cell r="AD3145"/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 t="str">
            <v xml:space="preserve">REF: </v>
          </cell>
          <cell r="AJ3145"/>
          <cell r="AK3145"/>
          <cell r="AL3145" t="str">
            <v>ETIQUETA DE ESTOQUE</v>
          </cell>
          <cell r="AM3145"/>
          <cell r="AN3145" t="str">
            <v/>
          </cell>
          <cell r="AO3145" t="str">
            <v/>
          </cell>
          <cell r="AP3145" t="str">
            <v/>
          </cell>
          <cell r="AQ3145" t="str">
            <v/>
          </cell>
          <cell r="AR3145" t="str">
            <v>ETIQUETA DE ESTOQUE - xxH</v>
          </cell>
          <cell r="AS3145"/>
          <cell r="AT3145" t="str">
            <v>EST</v>
          </cell>
          <cell r="AU3145" t="str">
            <v>EST</v>
          </cell>
          <cell r="AV3145" t="str">
            <v/>
          </cell>
          <cell r="AW3145">
            <v>41400</v>
          </cell>
          <cell r="AX3145">
            <v>-41400</v>
          </cell>
          <cell r="AY3145"/>
          <cell r="AZ3145" t="str">
            <v/>
          </cell>
          <cell r="BA3145"/>
          <cell r="BB3145"/>
          <cell r="BC3145"/>
          <cell r="BD3145" t="str">
            <v/>
          </cell>
          <cell r="BE3145">
            <v>0</v>
          </cell>
          <cell r="BF3145" t="str">
            <v/>
          </cell>
          <cell r="BG3145" t="str">
            <v/>
          </cell>
          <cell r="BH3145">
            <v>15</v>
          </cell>
          <cell r="BI3145" t="str">
            <v>0</v>
          </cell>
          <cell r="BJ3145">
            <v>0</v>
          </cell>
          <cell r="BK3145">
            <v>0</v>
          </cell>
          <cell r="BL3145"/>
          <cell r="BM3145"/>
          <cell r="BN3145"/>
          <cell r="BO3145"/>
          <cell r="BQ3145" t="str">
            <v>DPOT</v>
          </cell>
          <cell r="BS3145" t="str">
            <v/>
          </cell>
          <cell r="BT3145" t="str">
            <v/>
          </cell>
        </row>
        <row r="3146">
          <cell r="H3146">
            <v>0</v>
          </cell>
          <cell r="O3146">
            <v>163742</v>
          </cell>
          <cell r="P3146"/>
          <cell r="Q3146" t="str">
            <v>EST COMPONENTE CAPA PAULISTANO (SUNBRELLA 3 5404 OFF WHITE)</v>
          </cell>
          <cell r="R3146"/>
          <cell r="S3146"/>
          <cell r="T3146">
            <v>0</v>
          </cell>
          <cell r="U3146">
            <v>0</v>
          </cell>
          <cell r="V3146">
            <v>0</v>
          </cell>
          <cell r="W3146">
            <v>0</v>
          </cell>
          <cell r="X3146" t="str">
            <v>EST COMPONENTE CAPA PAULISTANO (SUNBRELLA 3 5404 OFF WHITE) - Ø0x0H</v>
          </cell>
          <cell r="Y3146">
            <v>0</v>
          </cell>
          <cell r="Z3146">
            <v>0.5</v>
          </cell>
          <cell r="AA3146">
            <v>0</v>
          </cell>
          <cell r="AB3146"/>
          <cell r="AC3146"/>
          <cell r="AD3146"/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 t="str">
            <v xml:space="preserve">REF: </v>
          </cell>
          <cell r="AJ3146"/>
          <cell r="AK3146"/>
          <cell r="AL3146" t="str">
            <v>ETIQUETA DE ESTOQUE</v>
          </cell>
          <cell r="AM3146"/>
          <cell r="AN3146" t="str">
            <v/>
          </cell>
          <cell r="AO3146" t="str">
            <v/>
          </cell>
          <cell r="AP3146" t="str">
            <v/>
          </cell>
          <cell r="AQ3146" t="str">
            <v/>
          </cell>
          <cell r="AR3146" t="str">
            <v>ETIQUETA DE ESTOQUE - xxH</v>
          </cell>
          <cell r="AS3146"/>
          <cell r="AT3146" t="str">
            <v>EST</v>
          </cell>
          <cell r="AU3146" t="str">
            <v>EST</v>
          </cell>
          <cell r="AV3146" t="str">
            <v/>
          </cell>
          <cell r="AW3146">
            <v>415.02</v>
          </cell>
          <cell r="AX3146">
            <v>-415.02</v>
          </cell>
          <cell r="AY3146"/>
          <cell r="AZ3146" t="str">
            <v/>
          </cell>
          <cell r="BA3146"/>
          <cell r="BB3146"/>
          <cell r="BC3146"/>
          <cell r="BD3146" t="str">
            <v/>
          </cell>
          <cell r="BE3146">
            <v>0</v>
          </cell>
          <cell r="BF3146" t="str">
            <v/>
          </cell>
          <cell r="BG3146" t="str">
            <v/>
          </cell>
          <cell r="BH3146">
            <v>203</v>
          </cell>
          <cell r="BI3146" t="str">
            <v>0</v>
          </cell>
          <cell r="BJ3146">
            <v>0</v>
          </cell>
          <cell r="BK3146">
            <v>0</v>
          </cell>
          <cell r="BL3146"/>
          <cell r="BM3146"/>
          <cell r="BN3146"/>
          <cell r="BO3146"/>
          <cell r="BQ3146" t="str">
            <v>DPOT</v>
          </cell>
          <cell r="BS3146" t="str">
            <v/>
          </cell>
          <cell r="BT3146" t="str">
            <v/>
          </cell>
        </row>
        <row r="3147">
          <cell r="H3147">
            <v>2</v>
          </cell>
          <cell r="O3147">
            <v>162916</v>
          </cell>
          <cell r="P3147"/>
          <cell r="Q3147" t="str">
            <v>EST BANCO LUCIO (FREIJO NATURAL)</v>
          </cell>
          <cell r="R3147"/>
          <cell r="S3147"/>
          <cell r="T3147">
            <v>2</v>
          </cell>
          <cell r="U3147">
            <v>0.4</v>
          </cell>
          <cell r="V3147">
            <v>0.45</v>
          </cell>
          <cell r="W3147">
            <v>0</v>
          </cell>
          <cell r="X3147" t="str">
            <v>EST BANCO LUCIO (FREIJO NATURAL) - 2x0,4x0,45H</v>
          </cell>
          <cell r="Y3147">
            <v>0</v>
          </cell>
          <cell r="Z3147">
            <v>0</v>
          </cell>
          <cell r="AA3147">
            <v>0</v>
          </cell>
          <cell r="AB3147"/>
          <cell r="AC3147"/>
          <cell r="AD3147"/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 t="str">
            <v xml:space="preserve">REF: </v>
          </cell>
          <cell r="AJ3147" t="str">
            <v>PRODUTO PRONTA ENTREGA</v>
          </cell>
          <cell r="AK3147"/>
          <cell r="AL3147" t="str">
            <v>ETIQUETA DE ESTOQUE</v>
          </cell>
          <cell r="AM3147"/>
          <cell r="AN3147" t="str">
            <v/>
          </cell>
          <cell r="AO3147" t="str">
            <v/>
          </cell>
          <cell r="AP3147" t="str">
            <v/>
          </cell>
          <cell r="AQ3147" t="str">
            <v/>
          </cell>
          <cell r="AR3147" t="str">
            <v>ETIQUETA DE ESTOQUE - xxH</v>
          </cell>
          <cell r="AS3147"/>
          <cell r="AT3147" t="str">
            <v>EST</v>
          </cell>
          <cell r="AU3147" t="str">
            <v>EST</v>
          </cell>
          <cell r="AV3147" t="str">
            <v/>
          </cell>
          <cell r="AW3147">
            <v>32895</v>
          </cell>
          <cell r="AX3147">
            <v>-32895</v>
          </cell>
          <cell r="AY3147"/>
          <cell r="AZ3147" t="str">
            <v/>
          </cell>
          <cell r="BA3147"/>
          <cell r="BB3147"/>
          <cell r="BC3147"/>
          <cell r="BD3147" t="str">
            <v/>
          </cell>
          <cell r="BE3147">
            <v>0</v>
          </cell>
          <cell r="BF3147" t="str">
            <v/>
          </cell>
          <cell r="BG3147" t="str">
            <v/>
          </cell>
          <cell r="BH3147">
            <v>13</v>
          </cell>
          <cell r="BI3147" t="str">
            <v>0</v>
          </cell>
          <cell r="BJ3147">
            <v>0</v>
          </cell>
          <cell r="BK3147">
            <v>0</v>
          </cell>
          <cell r="BL3147"/>
          <cell r="BM3147"/>
          <cell r="BN3147"/>
          <cell r="BO3147"/>
          <cell r="BQ3147" t="str">
            <v>DPOT</v>
          </cell>
          <cell r="BS3147" t="str">
            <v/>
          </cell>
          <cell r="BT3147" t="str">
            <v/>
          </cell>
        </row>
        <row r="3148">
          <cell r="H3148">
            <v>1</v>
          </cell>
          <cell r="O3148">
            <v>162843</v>
          </cell>
          <cell r="P3148"/>
          <cell r="Q3148" t="str">
            <v>EST ESTANTE FARMACINHA (ACO INOX) (ACRILICO) (MADEIRA)</v>
          </cell>
          <cell r="R3148"/>
          <cell r="S3148"/>
          <cell r="T3148">
            <v>0.83</v>
          </cell>
          <cell r="U3148">
            <v>0.17</v>
          </cell>
          <cell r="V3148">
            <v>0.56999999999999995</v>
          </cell>
          <cell r="W3148">
            <v>0</v>
          </cell>
          <cell r="X3148" t="str">
            <v>EST ESTANTE FARMACINHA (ACO INOX) (ACRILICO) (MADEIRA) - 0,83x0,17x0,57H</v>
          </cell>
          <cell r="Y3148">
            <v>0</v>
          </cell>
          <cell r="Z3148">
            <v>0.5</v>
          </cell>
          <cell r="AA3148">
            <v>0</v>
          </cell>
          <cell r="AB3148"/>
          <cell r="AC3148"/>
          <cell r="AD3148"/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 t="str">
            <v xml:space="preserve">REF: </v>
          </cell>
          <cell r="AJ3148"/>
          <cell r="AK3148"/>
          <cell r="AL3148" t="str">
            <v>ETIQUETA DE ESTOQUE</v>
          </cell>
          <cell r="AM3148"/>
          <cell r="AN3148" t="str">
            <v/>
          </cell>
          <cell r="AO3148" t="str">
            <v/>
          </cell>
          <cell r="AP3148" t="str">
            <v/>
          </cell>
          <cell r="AQ3148" t="str">
            <v/>
          </cell>
          <cell r="AR3148" t="str">
            <v>ETIQUETA DE ESTOQUE - xxH</v>
          </cell>
          <cell r="AS3148"/>
          <cell r="AT3148" t="str">
            <v>EST</v>
          </cell>
          <cell r="AU3148" t="str">
            <v>EST</v>
          </cell>
          <cell r="AV3148" t="str">
            <v/>
          </cell>
          <cell r="AW3148">
            <v>21924.35</v>
          </cell>
          <cell r="AX3148">
            <v>-21924.35</v>
          </cell>
          <cell r="AY3148"/>
          <cell r="AZ3148" t="str">
            <v/>
          </cell>
          <cell r="BA3148"/>
          <cell r="BB3148"/>
          <cell r="BC3148"/>
          <cell r="BD3148" t="str">
            <v/>
          </cell>
          <cell r="BE3148">
            <v>0</v>
          </cell>
          <cell r="BF3148" t="str">
            <v/>
          </cell>
          <cell r="BG3148" t="str">
            <v/>
          </cell>
          <cell r="BH3148">
            <v>13</v>
          </cell>
          <cell r="BI3148" t="str">
            <v>0</v>
          </cell>
          <cell r="BJ3148">
            <v>0</v>
          </cell>
          <cell r="BK3148">
            <v>0</v>
          </cell>
          <cell r="BL3148"/>
          <cell r="BM3148"/>
          <cell r="BN3148"/>
          <cell r="BO3148"/>
          <cell r="BQ3148" t="str">
            <v>DPOT</v>
          </cell>
          <cell r="BS3148" t="str">
            <v/>
          </cell>
          <cell r="BT3148" t="str">
            <v/>
          </cell>
        </row>
        <row r="3149">
          <cell r="H3149">
            <v>4</v>
          </cell>
          <cell r="O3149">
            <v>160808</v>
          </cell>
          <cell r="P3149"/>
          <cell r="Q3149" t="str">
            <v>EST BANQUETA BAR GUSMAO S/B H72 (PINT PTO/ATANA CRU FREIJO)</v>
          </cell>
          <cell r="R3149"/>
          <cell r="S3149"/>
          <cell r="T3149">
            <v>0.56000000000000005</v>
          </cell>
          <cell r="U3149">
            <v>0.5</v>
          </cell>
          <cell r="V3149">
            <v>1.04</v>
          </cell>
          <cell r="W3149">
            <v>0</v>
          </cell>
          <cell r="X3149" t="str">
            <v>EST BANQUETA BAR GUSMAO S/B H72 (PINT PTO/ATANA CRU FREIJO) - 0,56x0,5x1,04H</v>
          </cell>
          <cell r="Y3149">
            <v>0</v>
          </cell>
          <cell r="Z3149">
            <v>0</v>
          </cell>
          <cell r="AA3149">
            <v>0</v>
          </cell>
          <cell r="AB3149"/>
          <cell r="AC3149"/>
          <cell r="AD3149"/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 t="str">
            <v xml:space="preserve">REF: </v>
          </cell>
          <cell r="AJ3149" t="str">
            <v>PRODUTO PRONTA ENTREGA</v>
          </cell>
          <cell r="AK3149"/>
          <cell r="AL3149" t="str">
            <v>ETIQUETA DE ESTOQUE</v>
          </cell>
          <cell r="AM3149"/>
          <cell r="AN3149" t="str">
            <v/>
          </cell>
          <cell r="AO3149" t="str">
            <v/>
          </cell>
          <cell r="AP3149" t="str">
            <v/>
          </cell>
          <cell r="AQ3149" t="str">
            <v/>
          </cell>
          <cell r="AR3149" t="str">
            <v>ETIQUETA DE ESTOQUE - xxH</v>
          </cell>
          <cell r="AS3149"/>
          <cell r="AT3149" t="str">
            <v>EST</v>
          </cell>
          <cell r="AU3149" t="str">
            <v>EST</v>
          </cell>
          <cell r="AV3149" t="str">
            <v/>
          </cell>
          <cell r="AW3149">
            <v>21759.15</v>
          </cell>
          <cell r="AX3149">
            <v>-21759.15</v>
          </cell>
          <cell r="AY3149"/>
          <cell r="AZ3149" t="str">
            <v/>
          </cell>
          <cell r="BA3149"/>
          <cell r="BB3149"/>
          <cell r="BC3149"/>
          <cell r="BD3149" t="str">
            <v/>
          </cell>
          <cell r="BE3149">
            <v>0</v>
          </cell>
          <cell r="BF3149" t="str">
            <v/>
          </cell>
          <cell r="BG3149" t="str">
            <v/>
          </cell>
          <cell r="BH3149">
            <v>13</v>
          </cell>
          <cell r="BI3149" t="str">
            <v>0</v>
          </cell>
          <cell r="BJ3149">
            <v>0</v>
          </cell>
          <cell r="BK3149">
            <v>0</v>
          </cell>
          <cell r="BL3149"/>
          <cell r="BM3149"/>
          <cell r="BN3149"/>
          <cell r="BO3149"/>
          <cell r="BQ3149" t="str">
            <v>DPOT</v>
          </cell>
          <cell r="BS3149" t="str">
            <v/>
          </cell>
          <cell r="BT3149" t="str">
            <v/>
          </cell>
        </row>
        <row r="3150">
          <cell r="H3150">
            <v>1</v>
          </cell>
          <cell r="O3150">
            <v>158895</v>
          </cell>
          <cell r="P3150"/>
          <cell r="Q3150" t="str">
            <v>EST POLTRONA ANDRE MARX (TECA NATURAL) TC LINHO 501 DUBLADO</v>
          </cell>
          <cell r="R3150"/>
          <cell r="S3150"/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 t="str">
            <v>EST POLTRONA ANDRE MARX (TECA NATURAL) TC LINHO 501 DUBLADO - Ø0x0H</v>
          </cell>
          <cell r="Y3150">
            <v>0</v>
          </cell>
          <cell r="Z3150">
            <v>0</v>
          </cell>
          <cell r="AA3150">
            <v>0</v>
          </cell>
          <cell r="AB3150"/>
          <cell r="AC3150"/>
          <cell r="AD3150"/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 t="str">
            <v xml:space="preserve">REF: </v>
          </cell>
          <cell r="AJ3150" t="str">
            <v>PRODUTO PRONTA ENTREGA</v>
          </cell>
          <cell r="AK3150"/>
          <cell r="AL3150" t="str">
            <v>ETIQUETA DE ESTOQUE</v>
          </cell>
          <cell r="AM3150"/>
          <cell r="AN3150" t="str">
            <v/>
          </cell>
          <cell r="AO3150" t="str">
            <v/>
          </cell>
          <cell r="AP3150" t="str">
            <v/>
          </cell>
          <cell r="AQ3150" t="str">
            <v/>
          </cell>
          <cell r="AR3150" t="str">
            <v>ETIQUETA DE ESTOQUE - xxH</v>
          </cell>
          <cell r="AS3150"/>
          <cell r="AT3150" t="str">
            <v>EST</v>
          </cell>
          <cell r="AU3150" t="str">
            <v>EST</v>
          </cell>
          <cell r="AV3150" t="str">
            <v/>
          </cell>
          <cell r="AW3150">
            <v>25452.09</v>
          </cell>
          <cell r="AX3150">
            <v>-25452.09</v>
          </cell>
          <cell r="AY3150"/>
          <cell r="AZ3150" t="str">
            <v/>
          </cell>
          <cell r="BA3150"/>
          <cell r="BB3150"/>
          <cell r="BC3150"/>
          <cell r="BD3150" t="str">
            <v/>
          </cell>
          <cell r="BE3150">
            <v>0</v>
          </cell>
          <cell r="BF3150" t="str">
            <v/>
          </cell>
          <cell r="BG3150" t="str">
            <v/>
          </cell>
          <cell r="BH3150">
            <v>15</v>
          </cell>
          <cell r="BI3150" t="str">
            <v>0</v>
          </cell>
          <cell r="BJ3150">
            <v>0</v>
          </cell>
          <cell r="BK3150">
            <v>0</v>
          </cell>
          <cell r="BL3150"/>
          <cell r="BM3150"/>
          <cell r="BN3150"/>
          <cell r="BO3150"/>
          <cell r="BQ3150" t="str">
            <v>DPOT</v>
          </cell>
          <cell r="BS3150" t="str">
            <v/>
          </cell>
          <cell r="BT3150" t="str">
            <v/>
          </cell>
        </row>
        <row r="3151">
          <cell r="H3151">
            <v>2</v>
          </cell>
          <cell r="O3151">
            <v>155537</v>
          </cell>
          <cell r="P3151"/>
          <cell r="Q3151" t="str">
            <v>EST BANCO DOMINO (4 LUG) (CONC NT) (INOX)</v>
          </cell>
          <cell r="R3151"/>
          <cell r="S3151"/>
          <cell r="T3151">
            <v>1.9</v>
          </cell>
          <cell r="U3151">
            <v>0.45</v>
          </cell>
          <cell r="V3151">
            <v>0.48</v>
          </cell>
          <cell r="W3151">
            <v>0</v>
          </cell>
          <cell r="X3151" t="str">
            <v>EST BANCO DOMINO (4 LUG) (CONC NT) (INOX) - 1,9x0,45x0,48H</v>
          </cell>
          <cell r="Y3151">
            <v>0</v>
          </cell>
          <cell r="Z3151">
            <v>0</v>
          </cell>
          <cell r="AA3151">
            <v>0</v>
          </cell>
          <cell r="AB3151"/>
          <cell r="AC3151"/>
          <cell r="AD3151"/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 t="str">
            <v xml:space="preserve">REF: </v>
          </cell>
          <cell r="AJ3151" t="str">
            <v>PRODUTO PRONTA ENTREGA</v>
          </cell>
          <cell r="AK3151"/>
          <cell r="AL3151" t="str">
            <v>ETIQUETA DE ESTOQUE</v>
          </cell>
          <cell r="AM3151"/>
          <cell r="AN3151" t="str">
            <v/>
          </cell>
          <cell r="AO3151" t="str">
            <v/>
          </cell>
          <cell r="AP3151" t="str">
            <v/>
          </cell>
          <cell r="AQ3151" t="str">
            <v/>
          </cell>
          <cell r="AR3151" t="str">
            <v>ETIQUETA DE ESTOQUE - xxH</v>
          </cell>
          <cell r="AS3151"/>
          <cell r="AT3151" t="str">
            <v>EST</v>
          </cell>
          <cell r="AU3151" t="str">
            <v>EST</v>
          </cell>
          <cell r="AV3151" t="str">
            <v/>
          </cell>
          <cell r="AW3151">
            <v>33753.279999999999</v>
          </cell>
          <cell r="AX3151">
            <v>-33753.279999999999</v>
          </cell>
          <cell r="AY3151"/>
          <cell r="AZ3151" t="str">
            <v/>
          </cell>
          <cell r="BA3151"/>
          <cell r="BB3151"/>
          <cell r="BC3151"/>
          <cell r="BD3151" t="str">
            <v/>
          </cell>
          <cell r="BE3151">
            <v>0</v>
          </cell>
          <cell r="BF3151" t="str">
            <v/>
          </cell>
          <cell r="BG3151" t="str">
            <v/>
          </cell>
          <cell r="BH3151">
            <v>203</v>
          </cell>
          <cell r="BI3151" t="str">
            <v>0</v>
          </cell>
          <cell r="BJ3151">
            <v>0</v>
          </cell>
          <cell r="BK3151">
            <v>0</v>
          </cell>
          <cell r="BL3151"/>
          <cell r="BM3151"/>
          <cell r="BN3151"/>
          <cell r="BO3151"/>
          <cell r="BQ3151" t="str">
            <v>DPOT</v>
          </cell>
          <cell r="BS3151" t="str">
            <v/>
          </cell>
          <cell r="BT3151" t="str">
            <v/>
          </cell>
        </row>
        <row r="3152">
          <cell r="H3152">
            <v>0</v>
          </cell>
          <cell r="O3152">
            <v>155141</v>
          </cell>
          <cell r="P3152"/>
          <cell r="Q3152" t="str">
            <v>EST POLTRONA FDC1 (ESTRUTURA PRETA) (CAPA COURO CARAMELO)</v>
          </cell>
          <cell r="R3152"/>
          <cell r="S3152"/>
          <cell r="T3152">
            <v>0.8</v>
          </cell>
          <cell r="U3152">
            <v>0.71</v>
          </cell>
          <cell r="V3152">
            <v>0.81</v>
          </cell>
          <cell r="W3152">
            <v>0</v>
          </cell>
          <cell r="X3152" t="str">
            <v>EST POLTRONA FDC1 (ESTRUTURA PRETA) (CAPA COURO CARAMELO) - 0,8x0,71x0,81H</v>
          </cell>
          <cell r="Y3152">
            <v>0</v>
          </cell>
          <cell r="Z3152">
            <v>0</v>
          </cell>
          <cell r="AA3152">
            <v>0</v>
          </cell>
          <cell r="AB3152"/>
          <cell r="AC3152"/>
          <cell r="AD3152"/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 t="str">
            <v xml:space="preserve">REF: </v>
          </cell>
          <cell r="AJ3152" t="str">
            <v>PRODUTO PRONTA ENTREGA</v>
          </cell>
          <cell r="AK3152"/>
          <cell r="AL3152" t="str">
            <v>ETIQUETA DE ESTOQUE</v>
          </cell>
          <cell r="AM3152"/>
          <cell r="AN3152" t="str">
            <v/>
          </cell>
          <cell r="AO3152" t="str">
            <v/>
          </cell>
          <cell r="AP3152" t="str">
            <v/>
          </cell>
          <cell r="AQ3152" t="str">
            <v/>
          </cell>
          <cell r="AR3152" t="str">
            <v>ETIQUETA DE ESTOQUE - xxH</v>
          </cell>
          <cell r="AS3152"/>
          <cell r="AT3152" t="str">
            <v>EST</v>
          </cell>
          <cell r="AU3152" t="str">
            <v>EST</v>
          </cell>
          <cell r="AV3152" t="str">
            <v/>
          </cell>
          <cell r="AW3152">
            <v>9920.4</v>
          </cell>
          <cell r="AX3152">
            <v>-9920.4</v>
          </cell>
          <cell r="AY3152"/>
          <cell r="AZ3152" t="str">
            <v/>
          </cell>
          <cell r="BA3152"/>
          <cell r="BB3152"/>
          <cell r="BC3152"/>
          <cell r="BD3152" t="str">
            <v/>
          </cell>
          <cell r="BE3152">
            <v>0</v>
          </cell>
          <cell r="BF3152" t="str">
            <v/>
          </cell>
          <cell r="BG3152" t="str">
            <v/>
          </cell>
          <cell r="BH3152">
            <v>203</v>
          </cell>
          <cell r="BI3152" t="str">
            <v>0</v>
          </cell>
          <cell r="BJ3152">
            <v>0</v>
          </cell>
          <cell r="BK3152">
            <v>0</v>
          </cell>
          <cell r="BL3152"/>
          <cell r="BM3152"/>
          <cell r="BN3152"/>
          <cell r="BO3152"/>
          <cell r="BQ3152" t="str">
            <v>DPOT</v>
          </cell>
          <cell r="BS3152" t="str">
            <v/>
          </cell>
          <cell r="BT3152" t="str">
            <v/>
          </cell>
        </row>
        <row r="3153">
          <cell r="H3153">
            <v>1</v>
          </cell>
          <cell r="O3153">
            <v>155039</v>
          </cell>
          <cell r="P3153"/>
          <cell r="Q3153" t="str">
            <v>EST POLTRONA TETE (FREIJO NT) COURO PIG PRETO/ALM CH PRETO</v>
          </cell>
          <cell r="R3153"/>
          <cell r="S3153"/>
          <cell r="T3153">
            <v>0.86</v>
          </cell>
          <cell r="U3153">
            <v>0.84</v>
          </cell>
          <cell r="V3153">
            <v>0.75</v>
          </cell>
          <cell r="W3153">
            <v>0</v>
          </cell>
          <cell r="X3153" t="str">
            <v>EST POLTRONA TETE (FREIJO NT) COURO PIG PRETO/ALM CH PRETO - 0,86x0,84x0,75H</v>
          </cell>
          <cell r="Y3153">
            <v>0</v>
          </cell>
          <cell r="Z3153">
            <v>0</v>
          </cell>
          <cell r="AA3153">
            <v>0</v>
          </cell>
          <cell r="AB3153"/>
          <cell r="AC3153"/>
          <cell r="AD3153"/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 t="str">
            <v xml:space="preserve">REF: </v>
          </cell>
          <cell r="AJ3153" t="str">
            <v>PRODUTO PRONTA ENTREGA</v>
          </cell>
          <cell r="AK3153"/>
          <cell r="AL3153" t="str">
            <v>ETIQUETA DE ESTOQUE</v>
          </cell>
          <cell r="AM3153"/>
          <cell r="AN3153" t="str">
            <v/>
          </cell>
          <cell r="AO3153" t="str">
            <v/>
          </cell>
          <cell r="AP3153" t="str">
            <v/>
          </cell>
          <cell r="AQ3153" t="str">
            <v/>
          </cell>
          <cell r="AR3153" t="str">
            <v>ETIQUETA DE ESTOQUE - xxH</v>
          </cell>
          <cell r="AS3153"/>
          <cell r="AT3153" t="str">
            <v>EST</v>
          </cell>
          <cell r="AU3153" t="str">
            <v>EST</v>
          </cell>
          <cell r="AV3153" t="str">
            <v/>
          </cell>
          <cell r="AW3153">
            <v>63236.35</v>
          </cell>
          <cell r="AX3153">
            <v>-63236.35</v>
          </cell>
          <cell r="AY3153"/>
          <cell r="AZ3153" t="str">
            <v/>
          </cell>
          <cell r="BA3153"/>
          <cell r="BB3153"/>
          <cell r="BC3153"/>
          <cell r="BD3153" t="str">
            <v/>
          </cell>
          <cell r="BE3153">
            <v>0</v>
          </cell>
          <cell r="BF3153" t="str">
            <v/>
          </cell>
          <cell r="BG3153" t="str">
            <v/>
          </cell>
          <cell r="BH3153">
            <v>13</v>
          </cell>
          <cell r="BI3153" t="str">
            <v>0</v>
          </cell>
          <cell r="BJ3153">
            <v>0</v>
          </cell>
          <cell r="BK3153">
            <v>0</v>
          </cell>
          <cell r="BL3153"/>
          <cell r="BM3153"/>
          <cell r="BN3153"/>
          <cell r="BO3153"/>
          <cell r="BQ3153" t="str">
            <v>DPOT</v>
          </cell>
          <cell r="BS3153" t="str">
            <v/>
          </cell>
          <cell r="BT3153" t="str">
            <v/>
          </cell>
        </row>
        <row r="3154">
          <cell r="H3154">
            <v>0</v>
          </cell>
          <cell r="O3154">
            <v>154914</v>
          </cell>
          <cell r="P3154"/>
          <cell r="Q3154" t="str">
            <v>EST CADEIRA CANTU BAIXA (MAD B COR 03) COURO FIRENZE 600 BEG</v>
          </cell>
          <cell r="R3154"/>
          <cell r="S3154"/>
          <cell r="T3154">
            <v>0.5</v>
          </cell>
          <cell r="U3154">
            <v>0.55000000000000004</v>
          </cell>
          <cell r="V3154">
            <v>0.81</v>
          </cell>
          <cell r="W3154">
            <v>0</v>
          </cell>
          <cell r="X3154" t="str">
            <v>EST CADEIRA CANTU BAIXA (MAD B COR 03) COURO FIRENZE 600 BEG - 0,5x0,55x0,81H</v>
          </cell>
          <cell r="Y3154">
            <v>0</v>
          </cell>
          <cell r="Z3154">
            <v>0.5</v>
          </cell>
          <cell r="AA3154">
            <v>0</v>
          </cell>
          <cell r="AB3154"/>
          <cell r="AC3154"/>
          <cell r="AD3154"/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 t="str">
            <v xml:space="preserve">REF: </v>
          </cell>
          <cell r="AJ3154"/>
          <cell r="AK3154"/>
          <cell r="AL3154" t="str">
            <v>ETIQUETA DE ESTOQUE</v>
          </cell>
          <cell r="AM3154"/>
          <cell r="AN3154" t="str">
            <v/>
          </cell>
          <cell r="AO3154" t="str">
            <v/>
          </cell>
          <cell r="AP3154" t="str">
            <v/>
          </cell>
          <cell r="AQ3154" t="str">
            <v/>
          </cell>
          <cell r="AR3154" t="str">
            <v>ETIQUETA DE ESTOQUE - xxH</v>
          </cell>
          <cell r="AS3154"/>
          <cell r="AT3154" t="str">
            <v>EST</v>
          </cell>
          <cell r="AU3154" t="str">
            <v>EST</v>
          </cell>
          <cell r="AV3154" t="str">
            <v/>
          </cell>
          <cell r="AW3154">
            <v>14198.23</v>
          </cell>
          <cell r="AX3154">
            <v>-14198.23</v>
          </cell>
          <cell r="AY3154"/>
          <cell r="AZ3154" t="str">
            <v/>
          </cell>
          <cell r="BA3154"/>
          <cell r="BB3154"/>
          <cell r="BC3154"/>
          <cell r="BD3154" t="str">
            <v/>
          </cell>
          <cell r="BE3154">
            <v>0</v>
          </cell>
          <cell r="BF3154" t="str">
            <v/>
          </cell>
          <cell r="BG3154" t="str">
            <v/>
          </cell>
          <cell r="BH3154">
            <v>13</v>
          </cell>
          <cell r="BI3154" t="str">
            <v>0</v>
          </cell>
          <cell r="BJ3154">
            <v>0</v>
          </cell>
          <cell r="BK3154">
            <v>0</v>
          </cell>
          <cell r="BL3154"/>
          <cell r="BM3154"/>
          <cell r="BN3154"/>
          <cell r="BO3154"/>
          <cell r="BQ3154" t="str">
            <v>DPOT</v>
          </cell>
          <cell r="BS3154" t="str">
            <v/>
          </cell>
          <cell r="BT3154" t="str">
            <v/>
          </cell>
        </row>
        <row r="3155">
          <cell r="H3155">
            <v>1</v>
          </cell>
          <cell r="O3155">
            <v>154139</v>
          </cell>
          <cell r="P3155"/>
          <cell r="Q3155" t="str">
            <v>EST POLTRONA KIKO BAIXA (FREIJO NT) COURO CH OLIVA</v>
          </cell>
          <cell r="R3155"/>
          <cell r="S3155"/>
          <cell r="T3155">
            <v>0.56000000000000005</v>
          </cell>
          <cell r="U3155">
            <v>0.61</v>
          </cell>
          <cell r="V3155">
            <v>0.78</v>
          </cell>
          <cell r="W3155">
            <v>0</v>
          </cell>
          <cell r="X3155" t="str">
            <v>EST POLTRONA KIKO BAIXA (FREIJO NT) COURO CH OLIVA - 0,56x0,61x0,78H</v>
          </cell>
          <cell r="Y3155">
            <v>0</v>
          </cell>
          <cell r="Z3155">
            <v>0.5</v>
          </cell>
          <cell r="AA3155">
            <v>0</v>
          </cell>
          <cell r="AB3155"/>
          <cell r="AC3155"/>
          <cell r="AD3155"/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 t="str">
            <v xml:space="preserve">REF: </v>
          </cell>
          <cell r="AJ3155"/>
          <cell r="AK3155"/>
          <cell r="AL3155" t="str">
            <v>ETIQUETA DE ESTOQUE</v>
          </cell>
          <cell r="AM3155"/>
          <cell r="AN3155" t="str">
            <v/>
          </cell>
          <cell r="AO3155" t="str">
            <v/>
          </cell>
          <cell r="AP3155" t="str">
            <v/>
          </cell>
          <cell r="AQ3155" t="str">
            <v/>
          </cell>
          <cell r="AR3155" t="str">
            <v>ETIQUETA DE ESTOQUE - xxH</v>
          </cell>
          <cell r="AS3155"/>
          <cell r="AT3155" t="str">
            <v>EST</v>
          </cell>
          <cell r="AU3155" t="str">
            <v>EST</v>
          </cell>
          <cell r="AV3155" t="str">
            <v/>
          </cell>
          <cell r="AW3155">
            <v>43633.86</v>
          </cell>
          <cell r="AX3155">
            <v>-43633.86</v>
          </cell>
          <cell r="AY3155"/>
          <cell r="AZ3155" t="str">
            <v/>
          </cell>
          <cell r="BA3155"/>
          <cell r="BB3155"/>
          <cell r="BC3155"/>
          <cell r="BD3155" t="str">
            <v/>
          </cell>
          <cell r="BE3155">
            <v>0</v>
          </cell>
          <cell r="BF3155" t="str">
            <v/>
          </cell>
          <cell r="BG3155" t="str">
            <v/>
          </cell>
          <cell r="BH3155">
            <v>13</v>
          </cell>
          <cell r="BI3155" t="str">
            <v>0</v>
          </cell>
          <cell r="BJ3155">
            <v>0</v>
          </cell>
          <cell r="BK3155">
            <v>0</v>
          </cell>
          <cell r="BL3155"/>
          <cell r="BM3155"/>
          <cell r="BN3155"/>
          <cell r="BO3155"/>
          <cell r="BQ3155" t="str">
            <v>DPOT</v>
          </cell>
          <cell r="BS3155" t="str">
            <v/>
          </cell>
          <cell r="BT3155" t="str">
            <v/>
          </cell>
        </row>
        <row r="3156">
          <cell r="H3156">
            <v>2</v>
          </cell>
          <cell r="O3156">
            <v>154138</v>
          </cell>
          <cell r="P3156"/>
          <cell r="Q3156" t="str">
            <v>EST POLTRONA KIKO ALTA (FREIJO NT) COURO CH OLIVA</v>
          </cell>
          <cell r="R3156"/>
          <cell r="S3156"/>
          <cell r="T3156">
            <v>0.56000000000000005</v>
          </cell>
          <cell r="U3156">
            <v>0.61</v>
          </cell>
          <cell r="V3156">
            <v>0.92</v>
          </cell>
          <cell r="W3156">
            <v>0</v>
          </cell>
          <cell r="X3156" t="str">
            <v>EST POLTRONA KIKO ALTA (FREIJO NT) COURO CH OLIVA - 0,56x0,61x0,92H</v>
          </cell>
          <cell r="Y3156">
            <v>0</v>
          </cell>
          <cell r="Z3156">
            <v>0</v>
          </cell>
          <cell r="AA3156">
            <v>0</v>
          </cell>
          <cell r="AB3156"/>
          <cell r="AC3156"/>
          <cell r="AD3156"/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 t="str">
            <v xml:space="preserve">REF: </v>
          </cell>
          <cell r="AJ3156" t="str">
            <v>PRODUTO PRONTA ENTREGA</v>
          </cell>
          <cell r="AK3156"/>
          <cell r="AL3156" t="str">
            <v>ETIQUETA DE ESTOQUE</v>
          </cell>
          <cell r="AM3156"/>
          <cell r="AN3156" t="str">
            <v/>
          </cell>
          <cell r="AO3156" t="str">
            <v/>
          </cell>
          <cell r="AP3156" t="str">
            <v/>
          </cell>
          <cell r="AQ3156" t="str">
            <v/>
          </cell>
          <cell r="AR3156" t="str">
            <v>ETIQUETA DE ESTOQUE - xxH</v>
          </cell>
          <cell r="AS3156"/>
          <cell r="AT3156" t="str">
            <v>EST</v>
          </cell>
          <cell r="AU3156" t="str">
            <v>EST</v>
          </cell>
          <cell r="AV3156" t="str">
            <v/>
          </cell>
          <cell r="AW3156">
            <v>46061.2</v>
          </cell>
          <cell r="AX3156">
            <v>-46061.2</v>
          </cell>
          <cell r="AY3156"/>
          <cell r="AZ3156" t="str">
            <v/>
          </cell>
          <cell r="BA3156"/>
          <cell r="BB3156"/>
          <cell r="BC3156"/>
          <cell r="BD3156" t="str">
            <v/>
          </cell>
          <cell r="BE3156">
            <v>0</v>
          </cell>
          <cell r="BF3156" t="str">
            <v/>
          </cell>
          <cell r="BG3156" t="str">
            <v/>
          </cell>
          <cell r="BH3156">
            <v>13</v>
          </cell>
          <cell r="BI3156" t="str">
            <v>0</v>
          </cell>
          <cell r="BJ3156">
            <v>0</v>
          </cell>
          <cell r="BK3156">
            <v>0</v>
          </cell>
          <cell r="BL3156"/>
          <cell r="BM3156"/>
          <cell r="BN3156"/>
          <cell r="BO3156"/>
          <cell r="BQ3156" t="str">
            <v>DPOT</v>
          </cell>
          <cell r="BS3156" t="str">
            <v/>
          </cell>
          <cell r="BT3156" t="str">
            <v/>
          </cell>
        </row>
        <row r="3157">
          <cell r="H3157">
            <v>1</v>
          </cell>
          <cell r="O3157">
            <v>151021</v>
          </cell>
          <cell r="P3157"/>
          <cell r="Q3157" t="str">
            <v>EST POLTRONA DORA (ALTA) COURO FIRENZE 600</v>
          </cell>
          <cell r="R3157"/>
          <cell r="S3157"/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 t="str">
            <v>EST POLTRONA DORA (ALTA) COURO FIRENZE 600 - Ø0x0H</v>
          </cell>
          <cell r="Y3157">
            <v>0</v>
          </cell>
          <cell r="Z3157">
            <v>0.35</v>
          </cell>
          <cell r="AA3157">
            <v>0</v>
          </cell>
          <cell r="AB3157"/>
          <cell r="AC3157"/>
          <cell r="AD3157"/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 t="str">
            <v xml:space="preserve">REF: </v>
          </cell>
          <cell r="AJ3157"/>
          <cell r="AK3157"/>
          <cell r="AL3157" t="str">
            <v>ETIQUETA DE ESTOQUE</v>
          </cell>
          <cell r="AM3157"/>
          <cell r="AN3157" t="str">
            <v/>
          </cell>
          <cell r="AO3157" t="str">
            <v/>
          </cell>
          <cell r="AP3157" t="str">
            <v/>
          </cell>
          <cell r="AQ3157" t="str">
            <v/>
          </cell>
          <cell r="AR3157" t="str">
            <v>ETIQUETA DE ESTOQUE - xxH</v>
          </cell>
          <cell r="AS3157"/>
          <cell r="AT3157" t="str">
            <v>EST</v>
          </cell>
          <cell r="AU3157" t="str">
            <v>EST</v>
          </cell>
          <cell r="AV3157" t="str">
            <v/>
          </cell>
          <cell r="AW3157">
            <v>31518.04</v>
          </cell>
          <cell r="AX3157">
            <v>-31518.04</v>
          </cell>
          <cell r="AY3157"/>
          <cell r="AZ3157" t="str">
            <v/>
          </cell>
          <cell r="BA3157"/>
          <cell r="BB3157"/>
          <cell r="BC3157"/>
          <cell r="BD3157" t="str">
            <v/>
          </cell>
          <cell r="BE3157">
            <v>0</v>
          </cell>
          <cell r="BF3157" t="str">
            <v/>
          </cell>
          <cell r="BG3157" t="str">
            <v/>
          </cell>
          <cell r="BH3157">
            <v>22</v>
          </cell>
          <cell r="BI3157" t="str">
            <v>0</v>
          </cell>
          <cell r="BJ3157">
            <v>0</v>
          </cell>
          <cell r="BK3157">
            <v>0</v>
          </cell>
          <cell r="BL3157"/>
          <cell r="BM3157"/>
          <cell r="BN3157"/>
          <cell r="BO3157"/>
          <cell r="BQ3157" t="str">
            <v>DPOT</v>
          </cell>
          <cell r="BS3157" t="str">
            <v>CLAMI POLTRONA</v>
          </cell>
          <cell r="BT3157" t="str">
            <v>POLTRONA DORA (FL)</v>
          </cell>
        </row>
        <row r="3158">
          <cell r="H3158">
            <v>0</v>
          </cell>
          <cell r="O3158">
            <v>150908</v>
          </cell>
          <cell r="P3158"/>
          <cell r="Q3158" t="str">
            <v>EST TAMPO CRISTAL LAPIDADO (15MM) INCOLOR CTO MOEDA</v>
          </cell>
          <cell r="R3158"/>
          <cell r="S3158"/>
          <cell r="T3158">
            <v>2.2999999999999998</v>
          </cell>
          <cell r="U3158">
            <v>1.1000000000000001</v>
          </cell>
          <cell r="V3158">
            <v>0.01</v>
          </cell>
          <cell r="W3158">
            <v>0</v>
          </cell>
          <cell r="X3158" t="str">
            <v>EST TAMPO CRISTAL LAPIDADO (15MM) INCOLOR CTO MOEDA - 2,3x1,1x0,01H</v>
          </cell>
          <cell r="Y3158">
            <v>0</v>
          </cell>
          <cell r="Z3158">
            <v>0.5</v>
          </cell>
          <cell r="AA3158">
            <v>0</v>
          </cell>
          <cell r="AB3158"/>
          <cell r="AC3158"/>
          <cell r="AD3158"/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 t="str">
            <v xml:space="preserve">REF: </v>
          </cell>
          <cell r="AJ3158"/>
          <cell r="AK3158"/>
          <cell r="AL3158" t="str">
            <v>ETIQUETA DE ESTOQUE</v>
          </cell>
          <cell r="AM3158"/>
          <cell r="AN3158" t="str">
            <v/>
          </cell>
          <cell r="AO3158" t="str">
            <v/>
          </cell>
          <cell r="AP3158" t="str">
            <v/>
          </cell>
          <cell r="AQ3158" t="str">
            <v/>
          </cell>
          <cell r="AR3158" t="str">
            <v>ETIQUETA DE ESTOQUE - xxH</v>
          </cell>
          <cell r="AS3158"/>
          <cell r="AT3158" t="str">
            <v>EST</v>
          </cell>
          <cell r="AU3158" t="str">
            <v>EST</v>
          </cell>
          <cell r="AV3158" t="str">
            <v/>
          </cell>
          <cell r="AW3158">
            <v>14589.53</v>
          </cell>
          <cell r="AX3158">
            <v>-14589.53</v>
          </cell>
          <cell r="AY3158"/>
          <cell r="AZ3158" t="str">
            <v/>
          </cell>
          <cell r="BA3158"/>
          <cell r="BB3158"/>
          <cell r="BC3158"/>
          <cell r="BD3158" t="str">
            <v/>
          </cell>
          <cell r="BE3158">
            <v>0</v>
          </cell>
          <cell r="BF3158" t="str">
            <v/>
          </cell>
          <cell r="BG3158" t="str">
            <v/>
          </cell>
          <cell r="BH3158">
            <v>13</v>
          </cell>
          <cell r="BI3158" t="str">
            <v>0</v>
          </cell>
          <cell r="BJ3158">
            <v>0</v>
          </cell>
          <cell r="BK3158">
            <v>0</v>
          </cell>
          <cell r="BL3158"/>
          <cell r="BM3158"/>
          <cell r="BN3158"/>
          <cell r="BO3158"/>
          <cell r="BQ3158" t="str">
            <v>DPOT</v>
          </cell>
          <cell r="BS3158" t="str">
            <v/>
          </cell>
          <cell r="BT3158" t="str">
            <v/>
          </cell>
        </row>
        <row r="3159">
          <cell r="H3159">
            <v>0</v>
          </cell>
          <cell r="O3159">
            <v>150046</v>
          </cell>
          <cell r="P3159"/>
          <cell r="Q3159" t="str">
            <v>EST MESA LATERAL CAE (FREIJO NATURAL)</v>
          </cell>
          <cell r="R3159"/>
          <cell r="S3159"/>
          <cell r="T3159">
            <v>0.6</v>
          </cell>
          <cell r="U3159">
            <v>0.4</v>
          </cell>
          <cell r="V3159">
            <v>0.52</v>
          </cell>
          <cell r="W3159">
            <v>0</v>
          </cell>
          <cell r="X3159" t="str">
            <v>EST MESA LATERAL CAE (FREIJO NATURAL) - 0,6x0,4x0,52H</v>
          </cell>
          <cell r="Y3159">
            <v>0</v>
          </cell>
          <cell r="Z3159">
            <v>0.35</v>
          </cell>
          <cell r="AA3159">
            <v>0</v>
          </cell>
          <cell r="AB3159"/>
          <cell r="AC3159"/>
          <cell r="AD3159"/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 t="str">
            <v xml:space="preserve">REF: </v>
          </cell>
          <cell r="AJ3159"/>
          <cell r="AK3159"/>
          <cell r="AL3159" t="str">
            <v>ETIQUETA DE ESTOQUE</v>
          </cell>
          <cell r="AM3159"/>
          <cell r="AN3159" t="str">
            <v/>
          </cell>
          <cell r="AO3159" t="str">
            <v/>
          </cell>
          <cell r="AP3159" t="str">
            <v/>
          </cell>
          <cell r="AQ3159" t="str">
            <v/>
          </cell>
          <cell r="AR3159" t="str">
            <v>ETIQUETA DE ESTOQUE - xxH</v>
          </cell>
          <cell r="AS3159"/>
          <cell r="AT3159" t="str">
            <v>EST</v>
          </cell>
          <cell r="AU3159" t="str">
            <v>EST</v>
          </cell>
          <cell r="AV3159" t="str">
            <v/>
          </cell>
          <cell r="AW3159">
            <v>8923.2199999999993</v>
          </cell>
          <cell r="AX3159">
            <v>-8923.2199999999993</v>
          </cell>
          <cell r="AY3159"/>
          <cell r="AZ3159" t="str">
            <v/>
          </cell>
          <cell r="BA3159"/>
          <cell r="BB3159"/>
          <cell r="BC3159"/>
          <cell r="BD3159" t="str">
            <v/>
          </cell>
          <cell r="BE3159">
            <v>0</v>
          </cell>
          <cell r="BF3159" t="str">
            <v/>
          </cell>
          <cell r="BG3159" t="str">
            <v/>
          </cell>
          <cell r="BH3159">
            <v>13</v>
          </cell>
          <cell r="BI3159" t="str">
            <v>0</v>
          </cell>
          <cell r="BJ3159">
            <v>0</v>
          </cell>
          <cell r="BK3159">
            <v>0</v>
          </cell>
          <cell r="BL3159"/>
          <cell r="BM3159"/>
          <cell r="BN3159"/>
          <cell r="BO3159"/>
          <cell r="BQ3159" t="str">
            <v>DPOT</v>
          </cell>
          <cell r="BS3159" t="str">
            <v/>
          </cell>
          <cell r="BT3159" t="str">
            <v/>
          </cell>
        </row>
        <row r="3160">
          <cell r="H3160">
            <v>2</v>
          </cell>
          <cell r="O3160">
            <v>150045</v>
          </cell>
          <cell r="P3160"/>
          <cell r="Q3160" t="str">
            <v>EST MESA LATERAL KROPF (FREIJO NATURAL)</v>
          </cell>
          <cell r="R3160"/>
          <cell r="S3160"/>
          <cell r="T3160">
            <v>0.6</v>
          </cell>
          <cell r="U3160">
            <v>0</v>
          </cell>
          <cell r="V3160">
            <v>0.6</v>
          </cell>
          <cell r="W3160">
            <v>0.6</v>
          </cell>
          <cell r="X3160" t="str">
            <v>EST MESA LATERAL KROPF (FREIJO NATURAL) - Ø0,6x0,6H</v>
          </cell>
          <cell r="Y3160">
            <v>0</v>
          </cell>
          <cell r="Z3160">
            <v>0</v>
          </cell>
          <cell r="AA3160">
            <v>0</v>
          </cell>
          <cell r="AB3160"/>
          <cell r="AC3160"/>
          <cell r="AD3160"/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 t="str">
            <v xml:space="preserve">REF: </v>
          </cell>
          <cell r="AJ3160" t="str">
            <v>PRODUTO PRONTA ENTREGA</v>
          </cell>
          <cell r="AK3160"/>
          <cell r="AL3160" t="str">
            <v>ETIQUETA DE ESTOQUE</v>
          </cell>
          <cell r="AM3160"/>
          <cell r="AN3160" t="str">
            <v/>
          </cell>
          <cell r="AO3160" t="str">
            <v/>
          </cell>
          <cell r="AP3160" t="str">
            <v/>
          </cell>
          <cell r="AQ3160" t="str">
            <v/>
          </cell>
          <cell r="AR3160" t="str">
            <v>ETIQUETA DE ESTOQUE - xxH</v>
          </cell>
          <cell r="AS3160"/>
          <cell r="AT3160" t="str">
            <v>EST</v>
          </cell>
          <cell r="AU3160" t="str">
            <v>EST</v>
          </cell>
          <cell r="AV3160" t="str">
            <v/>
          </cell>
          <cell r="AW3160">
            <v>9170.31</v>
          </cell>
          <cell r="AX3160">
            <v>-9170.31</v>
          </cell>
          <cell r="AY3160"/>
          <cell r="AZ3160" t="str">
            <v/>
          </cell>
          <cell r="BA3160"/>
          <cell r="BB3160"/>
          <cell r="BC3160"/>
          <cell r="BD3160" t="str">
            <v/>
          </cell>
          <cell r="BE3160">
            <v>0</v>
          </cell>
          <cell r="BF3160" t="str">
            <v/>
          </cell>
          <cell r="BG3160" t="str">
            <v/>
          </cell>
          <cell r="BH3160">
            <v>13</v>
          </cell>
          <cell r="BI3160" t="str">
            <v>0</v>
          </cell>
          <cell r="BJ3160">
            <v>0</v>
          </cell>
          <cell r="BK3160">
            <v>0</v>
          </cell>
          <cell r="BL3160"/>
          <cell r="BM3160"/>
          <cell r="BN3160"/>
          <cell r="BO3160"/>
          <cell r="BQ3160" t="str">
            <v>DPOT</v>
          </cell>
          <cell r="BS3160" t="str">
            <v/>
          </cell>
          <cell r="BT3160" t="str">
            <v/>
          </cell>
        </row>
        <row r="3161">
          <cell r="H3161">
            <v>2</v>
          </cell>
          <cell r="O3161">
            <v>150043</v>
          </cell>
          <cell r="P3161"/>
          <cell r="Q3161" t="str">
            <v>EST MESA LATERAL KROPF (FREIJO NATURAL)</v>
          </cell>
          <cell r="R3161"/>
          <cell r="S3161"/>
          <cell r="T3161">
            <v>0.5</v>
          </cell>
          <cell r="U3161">
            <v>0</v>
          </cell>
          <cell r="V3161">
            <v>0.55000000000000004</v>
          </cell>
          <cell r="W3161">
            <v>0.5</v>
          </cell>
          <cell r="X3161" t="str">
            <v>EST MESA LATERAL KROPF (FREIJO NATURAL) - Ø0,5x0,55H</v>
          </cell>
          <cell r="Y3161">
            <v>0</v>
          </cell>
          <cell r="Z3161">
            <v>0</v>
          </cell>
          <cell r="AA3161">
            <v>0</v>
          </cell>
          <cell r="AB3161"/>
          <cell r="AC3161"/>
          <cell r="AD3161"/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 t="str">
            <v xml:space="preserve">REF: </v>
          </cell>
          <cell r="AJ3161" t="str">
            <v>PRODUTO PRONTA ENTREGA</v>
          </cell>
          <cell r="AK3161"/>
          <cell r="AL3161" t="str">
            <v>ETIQUETA DE ESTOQUE</v>
          </cell>
          <cell r="AM3161"/>
          <cell r="AN3161" t="str">
            <v/>
          </cell>
          <cell r="AO3161" t="str">
            <v/>
          </cell>
          <cell r="AP3161" t="str">
            <v/>
          </cell>
          <cell r="AQ3161" t="str">
            <v/>
          </cell>
          <cell r="AR3161" t="str">
            <v>ETIQUETA DE ESTOQUE - xxH</v>
          </cell>
          <cell r="AS3161"/>
          <cell r="AT3161" t="str">
            <v>EST</v>
          </cell>
          <cell r="AU3161" t="str">
            <v>EST</v>
          </cell>
          <cell r="AV3161" t="str">
            <v/>
          </cell>
          <cell r="AW3161">
            <v>7519.31</v>
          </cell>
          <cell r="AX3161">
            <v>-7519.31</v>
          </cell>
          <cell r="AY3161"/>
          <cell r="AZ3161" t="str">
            <v/>
          </cell>
          <cell r="BA3161"/>
          <cell r="BB3161"/>
          <cell r="BC3161"/>
          <cell r="BD3161" t="str">
            <v/>
          </cell>
          <cell r="BE3161">
            <v>0</v>
          </cell>
          <cell r="BF3161" t="str">
            <v/>
          </cell>
          <cell r="BG3161" t="str">
            <v/>
          </cell>
          <cell r="BH3161">
            <v>13</v>
          </cell>
          <cell r="BI3161" t="str">
            <v>0</v>
          </cell>
          <cell r="BJ3161">
            <v>0</v>
          </cell>
          <cell r="BK3161">
            <v>0</v>
          </cell>
          <cell r="BL3161"/>
          <cell r="BM3161"/>
          <cell r="BN3161"/>
          <cell r="BO3161"/>
          <cell r="BQ3161" t="str">
            <v>DPOT</v>
          </cell>
          <cell r="BS3161" t="str">
            <v/>
          </cell>
          <cell r="BT3161" t="str">
            <v/>
          </cell>
        </row>
        <row r="3162">
          <cell r="H3162">
            <v>1</v>
          </cell>
          <cell r="O3162">
            <v>149744</v>
          </cell>
          <cell r="P3162"/>
          <cell r="Q3162" t="str">
            <v>EST POLTRONA TRICOT MAD EUCALIPTO NATURAL TEC AZUL MARINHO</v>
          </cell>
          <cell r="R3162"/>
          <cell r="S3162"/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 t="str">
            <v>EST POLTRONA TRICOT MAD EUCALIPTO NATURAL TEC AZUL MARINHO - Ø0x0H</v>
          </cell>
          <cell r="Y3162">
            <v>0</v>
          </cell>
          <cell r="Z3162">
            <v>0</v>
          </cell>
          <cell r="AA3162">
            <v>0</v>
          </cell>
          <cell r="AB3162"/>
          <cell r="AC3162"/>
          <cell r="AD3162"/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 t="str">
            <v xml:space="preserve">REF: </v>
          </cell>
          <cell r="AJ3162" t="str">
            <v>PRODUTO PRONTA ENTREGA</v>
          </cell>
          <cell r="AK3162"/>
          <cell r="AL3162" t="str">
            <v>ETIQUETA DE ESTOQUE</v>
          </cell>
          <cell r="AM3162"/>
          <cell r="AN3162" t="str">
            <v/>
          </cell>
          <cell r="AO3162" t="str">
            <v/>
          </cell>
          <cell r="AP3162" t="str">
            <v/>
          </cell>
          <cell r="AQ3162" t="str">
            <v/>
          </cell>
          <cell r="AR3162" t="str">
            <v>ETIQUETA DE ESTOQUE - xxH</v>
          </cell>
          <cell r="AS3162"/>
          <cell r="AT3162" t="str">
            <v>EST</v>
          </cell>
          <cell r="AU3162" t="str">
            <v>EST</v>
          </cell>
          <cell r="AV3162" t="str">
            <v/>
          </cell>
          <cell r="AW3162">
            <v>7700</v>
          </cell>
          <cell r="AX3162">
            <v>-7700</v>
          </cell>
          <cell r="AY3162"/>
          <cell r="AZ3162" t="str">
            <v/>
          </cell>
          <cell r="BA3162"/>
          <cell r="BB3162"/>
          <cell r="BC3162"/>
          <cell r="BD3162" t="str">
            <v/>
          </cell>
          <cell r="BE3162">
            <v>0</v>
          </cell>
          <cell r="BF3162" t="str">
            <v/>
          </cell>
          <cell r="BG3162" t="str">
            <v/>
          </cell>
          <cell r="BH3162">
            <v>15</v>
          </cell>
          <cell r="BI3162" t="str">
            <v>0</v>
          </cell>
          <cell r="BJ3162">
            <v>0</v>
          </cell>
          <cell r="BK3162">
            <v>0</v>
          </cell>
          <cell r="BL3162"/>
          <cell r="BM3162"/>
          <cell r="BN3162"/>
          <cell r="BO3162"/>
          <cell r="BQ3162" t="str">
            <v>DPOT</v>
          </cell>
          <cell r="BS3162" t="str">
            <v/>
          </cell>
          <cell r="BT3162" t="str">
            <v/>
          </cell>
        </row>
        <row r="3163">
          <cell r="H3163">
            <v>2</v>
          </cell>
          <cell r="O3163">
            <v>148807</v>
          </cell>
          <cell r="P3163"/>
          <cell r="Q3163" t="str">
            <v>EST CADEIRA TIAO (MAD IMBUIA) VELUDO AZUL</v>
          </cell>
          <cell r="R3163"/>
          <cell r="S3163"/>
          <cell r="T3163">
            <v>0.47</v>
          </cell>
          <cell r="U3163">
            <v>0.54</v>
          </cell>
          <cell r="V3163">
            <v>0.75</v>
          </cell>
          <cell r="W3163">
            <v>0</v>
          </cell>
          <cell r="X3163" t="str">
            <v>EST CADEIRA TIAO (MAD IMBUIA) VELUDO AZUL - 0,47x0,54x0,75H</v>
          </cell>
          <cell r="Y3163">
            <v>0</v>
          </cell>
          <cell r="Z3163">
            <v>0</v>
          </cell>
          <cell r="AA3163">
            <v>0</v>
          </cell>
          <cell r="AB3163"/>
          <cell r="AC3163"/>
          <cell r="AD3163"/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 t="str">
            <v xml:space="preserve">REF: </v>
          </cell>
          <cell r="AJ3163" t="str">
            <v>PRODUTO PRONTA ENTREGA</v>
          </cell>
          <cell r="AK3163"/>
          <cell r="AL3163" t="str">
            <v>ETIQUETA DE ESTOQUE</v>
          </cell>
          <cell r="AM3163"/>
          <cell r="AN3163" t="str">
            <v/>
          </cell>
          <cell r="AO3163" t="str">
            <v/>
          </cell>
          <cell r="AP3163" t="str">
            <v/>
          </cell>
          <cell r="AQ3163" t="str">
            <v/>
          </cell>
          <cell r="AR3163" t="str">
            <v>ETIQUETA DE ESTOQUE - xxH</v>
          </cell>
          <cell r="AS3163"/>
          <cell r="AT3163" t="str">
            <v>EST</v>
          </cell>
          <cell r="AU3163" t="str">
            <v>EST</v>
          </cell>
          <cell r="AV3163" t="str">
            <v/>
          </cell>
          <cell r="AW3163">
            <v>13416.4</v>
          </cell>
          <cell r="AX3163">
            <v>-13416.4</v>
          </cell>
          <cell r="AY3163"/>
          <cell r="AZ3163" t="str">
            <v/>
          </cell>
          <cell r="BA3163"/>
          <cell r="BB3163"/>
          <cell r="BC3163"/>
          <cell r="BD3163" t="str">
            <v/>
          </cell>
          <cell r="BE3163">
            <v>0</v>
          </cell>
          <cell r="BF3163" t="str">
            <v/>
          </cell>
          <cell r="BG3163" t="str">
            <v/>
          </cell>
          <cell r="BH3163">
            <v>13</v>
          </cell>
          <cell r="BI3163" t="str">
            <v>0</v>
          </cell>
          <cell r="BJ3163">
            <v>0</v>
          </cell>
          <cell r="BK3163">
            <v>0</v>
          </cell>
          <cell r="BL3163"/>
          <cell r="BM3163"/>
          <cell r="BN3163"/>
          <cell r="BO3163"/>
          <cell r="BQ3163" t="str">
            <v>DPOT</v>
          </cell>
          <cell r="BS3163" t="str">
            <v/>
          </cell>
          <cell r="BT3163" t="str">
            <v/>
          </cell>
        </row>
        <row r="3164">
          <cell r="H3164">
            <v>0</v>
          </cell>
          <cell r="O3164">
            <v>148276</v>
          </cell>
          <cell r="P3164"/>
          <cell r="Q3164" t="str">
            <v>EST ESTANTE GB 02 (DUPLA) (FORMICA BRANCA E VERMELHA)</v>
          </cell>
          <cell r="R3164"/>
          <cell r="S3164"/>
          <cell r="T3164">
            <v>2.5</v>
          </cell>
          <cell r="U3164">
            <v>0.45</v>
          </cell>
          <cell r="V3164">
            <v>2.15</v>
          </cell>
          <cell r="W3164">
            <v>0</v>
          </cell>
          <cell r="X3164" t="str">
            <v>EST ESTANTE GB 02 (DUPLA) (FORMICA BRANCA E VERMELHA) - 2,5x0,45x2,15H</v>
          </cell>
          <cell r="Y3164">
            <v>0</v>
          </cell>
          <cell r="Z3164">
            <v>0.5</v>
          </cell>
          <cell r="AA3164">
            <v>0</v>
          </cell>
          <cell r="AB3164"/>
          <cell r="AC3164"/>
          <cell r="AD3164"/>
          <cell r="AE3164">
            <v>0</v>
          </cell>
          <cell r="AF3164">
            <v>0</v>
          </cell>
          <cell r="AG3164">
            <v>0</v>
          </cell>
          <cell r="AH3164">
            <v>0</v>
          </cell>
          <cell r="AI3164" t="str">
            <v xml:space="preserve">REF: </v>
          </cell>
          <cell r="AJ3164"/>
          <cell r="AK3164"/>
          <cell r="AL3164" t="str">
            <v>ETIQUETA DE ESTOQUE</v>
          </cell>
          <cell r="AM3164"/>
          <cell r="AN3164" t="str">
            <v/>
          </cell>
          <cell r="AO3164" t="str">
            <v/>
          </cell>
          <cell r="AP3164" t="str">
            <v/>
          </cell>
          <cell r="AQ3164" t="str">
            <v/>
          </cell>
          <cell r="AR3164" t="str">
            <v>ETIQUETA DE ESTOQUE - xxH</v>
          </cell>
          <cell r="AS3164"/>
          <cell r="AT3164" t="str">
            <v>EST</v>
          </cell>
          <cell r="AU3164" t="str">
            <v>EST</v>
          </cell>
          <cell r="AV3164" t="str">
            <v/>
          </cell>
          <cell r="AW3164">
            <v>43281.75</v>
          </cell>
          <cell r="AX3164">
            <v>-43281.75</v>
          </cell>
          <cell r="AY3164"/>
          <cell r="AZ3164" t="str">
            <v/>
          </cell>
          <cell r="BA3164"/>
          <cell r="BB3164"/>
          <cell r="BC3164"/>
          <cell r="BD3164" t="str">
            <v/>
          </cell>
          <cell r="BE3164">
            <v>0</v>
          </cell>
          <cell r="BF3164" t="str">
            <v/>
          </cell>
          <cell r="BG3164" t="str">
            <v/>
          </cell>
          <cell r="BH3164">
            <v>13</v>
          </cell>
          <cell r="BI3164" t="str">
            <v>0</v>
          </cell>
          <cell r="BJ3164">
            <v>0</v>
          </cell>
          <cell r="BK3164">
            <v>0</v>
          </cell>
          <cell r="BL3164"/>
          <cell r="BM3164"/>
          <cell r="BN3164"/>
          <cell r="BO3164"/>
          <cell r="BQ3164" t="str">
            <v>DPOT</v>
          </cell>
          <cell r="BS3164" t="str">
            <v/>
          </cell>
          <cell r="BT3164" t="str">
            <v/>
          </cell>
        </row>
        <row r="3165">
          <cell r="H3165">
            <v>1</v>
          </cell>
          <cell r="O3165">
            <v>147898</v>
          </cell>
          <cell r="P3165"/>
          <cell r="Q3165" t="str">
            <v>EST BANCO SONIA (MAD A COR 02) (BOTOES COR 02/PES COR 03)</v>
          </cell>
          <cell r="R3165"/>
          <cell r="S3165"/>
          <cell r="T3165">
            <v>0.4</v>
          </cell>
          <cell r="U3165">
            <v>0.42</v>
          </cell>
          <cell r="V3165">
            <v>0.39</v>
          </cell>
          <cell r="W3165">
            <v>0</v>
          </cell>
          <cell r="X3165" t="str">
            <v>EST BANCO SONIA (MAD A COR 02) (BOTOES COR 02/PES COR 03) - 0,4x0,42x0,39H</v>
          </cell>
          <cell r="Y3165">
            <v>0</v>
          </cell>
          <cell r="Z3165">
            <v>0</v>
          </cell>
          <cell r="AA3165">
            <v>0</v>
          </cell>
          <cell r="AB3165"/>
          <cell r="AC3165"/>
          <cell r="AD3165"/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 t="str">
            <v xml:space="preserve">REF: </v>
          </cell>
          <cell r="AJ3165" t="str">
            <v>PRODUTO PRONTA ENTREGA</v>
          </cell>
          <cell r="AK3165"/>
          <cell r="AL3165" t="str">
            <v>ETIQUETA DE ESTOQUE</v>
          </cell>
          <cell r="AM3165"/>
          <cell r="AN3165" t="str">
            <v/>
          </cell>
          <cell r="AO3165" t="str">
            <v/>
          </cell>
          <cell r="AP3165" t="str">
            <v/>
          </cell>
          <cell r="AQ3165" t="str">
            <v/>
          </cell>
          <cell r="AR3165" t="str">
            <v>ETIQUETA DE ESTOQUE - xxH</v>
          </cell>
          <cell r="AS3165"/>
          <cell r="AT3165" t="str">
            <v>EST</v>
          </cell>
          <cell r="AU3165" t="str">
            <v>EST</v>
          </cell>
          <cell r="AV3165" t="str">
            <v/>
          </cell>
          <cell r="AW3165">
            <v>8491.93</v>
          </cell>
          <cell r="AX3165">
            <v>-8491.93</v>
          </cell>
          <cell r="AY3165"/>
          <cell r="AZ3165" t="str">
            <v/>
          </cell>
          <cell r="BA3165"/>
          <cell r="BB3165"/>
          <cell r="BC3165"/>
          <cell r="BD3165" t="str">
            <v/>
          </cell>
          <cell r="BE3165">
            <v>0</v>
          </cell>
          <cell r="BF3165" t="str">
            <v/>
          </cell>
          <cell r="BG3165" t="str">
            <v/>
          </cell>
          <cell r="BH3165">
            <v>13</v>
          </cell>
          <cell r="BI3165" t="str">
            <v>0</v>
          </cell>
          <cell r="BJ3165">
            <v>0</v>
          </cell>
          <cell r="BK3165">
            <v>0</v>
          </cell>
          <cell r="BL3165"/>
          <cell r="BM3165"/>
          <cell r="BN3165"/>
          <cell r="BO3165"/>
          <cell r="BQ3165" t="str">
            <v>DPOT</v>
          </cell>
          <cell r="BS3165" t="str">
            <v/>
          </cell>
          <cell r="BT3165" t="str">
            <v/>
          </cell>
        </row>
        <row r="3166">
          <cell r="H3166">
            <v>0</v>
          </cell>
          <cell r="O3166">
            <v>147774</v>
          </cell>
          <cell r="P3166"/>
          <cell r="Q3166" t="str">
            <v>EST CADEIRA BRISA (SELADOR)</v>
          </cell>
          <cell r="R3166"/>
          <cell r="S3166"/>
          <cell r="T3166">
            <v>0.49</v>
          </cell>
          <cell r="U3166">
            <v>0.56000000000000005</v>
          </cell>
          <cell r="V3166">
            <v>0.86</v>
          </cell>
          <cell r="W3166">
            <v>0</v>
          </cell>
          <cell r="X3166" t="str">
            <v>EST CADEIRA BRISA (SELADOR) - 0,49x0,56x0,86H</v>
          </cell>
          <cell r="Y3166">
            <v>0</v>
          </cell>
          <cell r="Z3166">
            <v>0.5</v>
          </cell>
          <cell r="AA3166">
            <v>0</v>
          </cell>
          <cell r="AB3166"/>
          <cell r="AC3166"/>
          <cell r="AD3166"/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 t="str">
            <v xml:space="preserve">REF: </v>
          </cell>
          <cell r="AJ3166"/>
          <cell r="AK3166"/>
          <cell r="AL3166" t="str">
            <v>ETIQUETA DE ESTOQUE</v>
          </cell>
          <cell r="AM3166"/>
          <cell r="AN3166" t="str">
            <v/>
          </cell>
          <cell r="AO3166" t="str">
            <v/>
          </cell>
          <cell r="AP3166" t="str">
            <v/>
          </cell>
          <cell r="AQ3166" t="str">
            <v/>
          </cell>
          <cell r="AR3166" t="str">
            <v>ETIQUETA DE ESTOQUE - xxH</v>
          </cell>
          <cell r="AS3166"/>
          <cell r="AT3166" t="str">
            <v>EST</v>
          </cell>
          <cell r="AU3166" t="str">
            <v>EST</v>
          </cell>
          <cell r="AV3166" t="str">
            <v/>
          </cell>
          <cell r="AW3166">
            <v>5889.28</v>
          </cell>
          <cell r="AX3166">
            <v>-5889.28</v>
          </cell>
          <cell r="AY3166"/>
          <cell r="AZ3166" t="str">
            <v/>
          </cell>
          <cell r="BA3166"/>
          <cell r="BB3166"/>
          <cell r="BC3166"/>
          <cell r="BD3166" t="str">
            <v/>
          </cell>
          <cell r="BE3166">
            <v>0</v>
          </cell>
          <cell r="BF3166" t="str">
            <v/>
          </cell>
          <cell r="BG3166" t="str">
            <v/>
          </cell>
          <cell r="BH3166">
            <v>15</v>
          </cell>
          <cell r="BI3166" t="str">
            <v>0</v>
          </cell>
          <cell r="BJ3166">
            <v>0</v>
          </cell>
          <cell r="BK3166">
            <v>0</v>
          </cell>
          <cell r="BL3166"/>
          <cell r="BM3166"/>
          <cell r="BN3166"/>
          <cell r="BO3166"/>
          <cell r="BQ3166" t="str">
            <v>DPOT</v>
          </cell>
          <cell r="BS3166" t="str">
            <v/>
          </cell>
          <cell r="BT3166" t="str">
            <v/>
          </cell>
        </row>
        <row r="3167">
          <cell r="H3167">
            <v>5</v>
          </cell>
          <cell r="O3167">
            <v>147347</v>
          </cell>
          <cell r="P3167"/>
          <cell r="Q3167" t="str">
            <v>EST MESA LATERAL DUNN (CUMARU VERNIZ B.DAGUA) (PES ACO INOX)</v>
          </cell>
          <cell r="R3167"/>
          <cell r="S3167"/>
          <cell r="T3167">
            <v>0.42</v>
          </cell>
          <cell r="U3167">
            <v>0</v>
          </cell>
          <cell r="V3167">
            <v>0.49</v>
          </cell>
          <cell r="W3167">
            <v>0.42</v>
          </cell>
          <cell r="X3167" t="str">
            <v>EST MESA LATERAL DUNN (CUMARU VERNIZ B.DAGUA) (PES ACO INOX) - Ø0,42x0,49H</v>
          </cell>
          <cell r="Y3167">
            <v>0</v>
          </cell>
          <cell r="Z3167">
            <v>0</v>
          </cell>
          <cell r="AA3167">
            <v>0</v>
          </cell>
          <cell r="AB3167"/>
          <cell r="AC3167"/>
          <cell r="AD3167"/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 t="str">
            <v xml:space="preserve">REF: </v>
          </cell>
          <cell r="AJ3167" t="str">
            <v>PRODUTO PRONTA ENTREGA</v>
          </cell>
          <cell r="AK3167"/>
          <cell r="AL3167" t="str">
            <v>ETIQUETA DE ESTOQUE</v>
          </cell>
          <cell r="AM3167"/>
          <cell r="AN3167" t="str">
            <v/>
          </cell>
          <cell r="AO3167" t="str">
            <v/>
          </cell>
          <cell r="AP3167" t="str">
            <v/>
          </cell>
          <cell r="AQ3167" t="str">
            <v/>
          </cell>
          <cell r="AR3167" t="str">
            <v>ETIQUETA DE ESTOQUE - xxH</v>
          </cell>
          <cell r="AS3167"/>
          <cell r="AT3167" t="str">
            <v>EST</v>
          </cell>
          <cell r="AU3167" t="str">
            <v>EST</v>
          </cell>
          <cell r="AV3167" t="str">
            <v/>
          </cell>
          <cell r="AW3167">
            <v>9039.06</v>
          </cell>
          <cell r="AX3167">
            <v>-9039.06</v>
          </cell>
          <cell r="AY3167"/>
          <cell r="AZ3167" t="str">
            <v/>
          </cell>
          <cell r="BA3167"/>
          <cell r="BB3167"/>
          <cell r="BC3167"/>
          <cell r="BD3167" t="str">
            <v/>
          </cell>
          <cell r="BE3167">
            <v>0</v>
          </cell>
          <cell r="BF3167" t="str">
            <v/>
          </cell>
          <cell r="BG3167" t="str">
            <v/>
          </cell>
          <cell r="BH3167">
            <v>15</v>
          </cell>
          <cell r="BI3167" t="str">
            <v>0</v>
          </cell>
          <cell r="BJ3167">
            <v>0</v>
          </cell>
          <cell r="BK3167">
            <v>0</v>
          </cell>
          <cell r="BL3167"/>
          <cell r="BM3167"/>
          <cell r="BN3167"/>
          <cell r="BO3167"/>
          <cell r="BQ3167" t="str">
            <v>DPOT</v>
          </cell>
          <cell r="BS3167" t="str">
            <v/>
          </cell>
          <cell r="BT3167" t="str">
            <v/>
          </cell>
        </row>
        <row r="3168">
          <cell r="H3168">
            <v>1</v>
          </cell>
          <cell r="O3168">
            <v>147218</v>
          </cell>
          <cell r="P3168" t="str">
            <v>2014/090-0031-01</v>
          </cell>
          <cell r="Q3168" t="str">
            <v>EST CARRINHO BAR CARRIM (IMPRESSAO PALITO/LIVRO/COBRA) LT5</v>
          </cell>
          <cell r="R3168"/>
          <cell r="S3168"/>
          <cell r="T3168">
            <v>0.8</v>
          </cell>
          <cell r="U3168">
            <v>0.45</v>
          </cell>
          <cell r="V3168">
            <v>0.77</v>
          </cell>
          <cell r="W3168">
            <v>0</v>
          </cell>
          <cell r="X3168" t="str">
            <v>EST CARRINHO BAR CARRIM (IMPRESSAO PALITO/LIVRO/COBRA) LT5 - 0,8x0,45x0,77H</v>
          </cell>
          <cell r="Y3168">
            <v>31025</v>
          </cell>
          <cell r="Z3168">
            <v>0</v>
          </cell>
          <cell r="AA3168">
            <v>31025</v>
          </cell>
          <cell r="AB3168"/>
          <cell r="AC3168"/>
          <cell r="AD3168"/>
          <cell r="AE3168">
            <v>31025</v>
          </cell>
          <cell r="AF3168">
            <v>31025</v>
          </cell>
          <cell r="AG3168">
            <v>0</v>
          </cell>
          <cell r="AH3168">
            <v>31025</v>
          </cell>
          <cell r="AI3168" t="str">
            <v>REF: 147218</v>
          </cell>
          <cell r="AJ3168" t="str">
            <v>PRODUTO FORA DE LINHA</v>
          </cell>
          <cell r="AK3168">
            <v>147218</v>
          </cell>
          <cell r="AL3168" t="str">
            <v>EST CARRINHO BAR CARRIM (IMPRESSAO PALITO/LIVRO/COBRA) LT5</v>
          </cell>
          <cell r="AM3168"/>
          <cell r="AN3168">
            <v>0.8</v>
          </cell>
          <cell r="AO3168">
            <v>0.45</v>
          </cell>
          <cell r="AP3168">
            <v>0.77</v>
          </cell>
          <cell r="AQ3168">
            <v>0</v>
          </cell>
          <cell r="AR3168" t="str">
            <v>EST CARRINHO BAR CARRIM (IMPRESSAO PALITO/LIVRO/COBRA) LT5 - 0,8x0,45x0,77H</v>
          </cell>
          <cell r="AS3168">
            <v>31025</v>
          </cell>
          <cell r="AT3168">
            <v>28880.94</v>
          </cell>
          <cell r="AU3168">
            <v>28880.94</v>
          </cell>
          <cell r="AV3168">
            <v>0</v>
          </cell>
          <cell r="AW3168">
            <v>28880.94</v>
          </cell>
          <cell r="AX3168">
            <v>2144.0600000000013</v>
          </cell>
          <cell r="AY3168"/>
          <cell r="AZ3168" t="str">
            <v/>
          </cell>
          <cell r="BA3168"/>
          <cell r="BB3168"/>
          <cell r="BC3168"/>
          <cell r="BD3168" t="str">
            <v/>
          </cell>
          <cell r="BE3168">
            <v>0</v>
          </cell>
          <cell r="BF3168" t="str">
            <v/>
          </cell>
          <cell r="BG3168" t="str">
            <v/>
          </cell>
          <cell r="BH3168">
            <v>15</v>
          </cell>
          <cell r="BI3168" t="str">
            <v>0</v>
          </cell>
          <cell r="BJ3168">
            <v>0</v>
          </cell>
          <cell r="BK3168">
            <v>0</v>
          </cell>
          <cell r="BL3168"/>
          <cell r="BM3168"/>
          <cell r="BN3168"/>
          <cell r="BO3168"/>
          <cell r="BQ3168" t="str">
            <v>DPOT</v>
          </cell>
          <cell r="BS3168" t="str">
            <v/>
          </cell>
          <cell r="BT3168" t="str">
            <v/>
          </cell>
        </row>
        <row r="3169">
          <cell r="H3169">
            <v>0</v>
          </cell>
          <cell r="O3169">
            <v>147127</v>
          </cell>
          <cell r="P3169"/>
          <cell r="Q3169" t="str">
            <v>EST MESA JANTAR CONE (TPO TECA) CONCRETO BRANCO</v>
          </cell>
          <cell r="R3169"/>
          <cell r="S3169"/>
          <cell r="T3169">
            <v>1.2</v>
          </cell>
          <cell r="U3169">
            <v>0</v>
          </cell>
          <cell r="V3169">
            <v>0.75</v>
          </cell>
          <cell r="W3169">
            <v>0</v>
          </cell>
          <cell r="X3169" t="str">
            <v>EST MESA JANTAR CONE (TPO TECA) CONCRETO BRANCO - Ø0x0,75H</v>
          </cell>
          <cell r="Y3169">
            <v>0</v>
          </cell>
          <cell r="Z3169">
            <v>0.5</v>
          </cell>
          <cell r="AA3169">
            <v>0</v>
          </cell>
          <cell r="AB3169"/>
          <cell r="AC3169"/>
          <cell r="AD3169"/>
          <cell r="AE3169">
            <v>0</v>
          </cell>
          <cell r="AF3169">
            <v>0</v>
          </cell>
          <cell r="AG3169">
            <v>0</v>
          </cell>
          <cell r="AH3169">
            <v>0</v>
          </cell>
          <cell r="AI3169" t="str">
            <v xml:space="preserve">REF: </v>
          </cell>
          <cell r="AJ3169"/>
          <cell r="AK3169"/>
          <cell r="AL3169" t="str">
            <v>ETIQUETA DE ESTOQUE</v>
          </cell>
          <cell r="AM3169"/>
          <cell r="AN3169" t="str">
            <v/>
          </cell>
          <cell r="AO3169" t="str">
            <v/>
          </cell>
          <cell r="AP3169" t="str">
            <v/>
          </cell>
          <cell r="AQ3169" t="str">
            <v/>
          </cell>
          <cell r="AR3169" t="str">
            <v>ETIQUETA DE ESTOQUE - xxH</v>
          </cell>
          <cell r="AS3169"/>
          <cell r="AT3169" t="str">
            <v>EST</v>
          </cell>
          <cell r="AU3169" t="str">
            <v>EST</v>
          </cell>
          <cell r="AV3169" t="str">
            <v/>
          </cell>
          <cell r="AW3169">
            <v>103229.02</v>
          </cell>
          <cell r="AX3169">
            <v>-103229.02</v>
          </cell>
          <cell r="AY3169"/>
          <cell r="AZ3169" t="str">
            <v/>
          </cell>
          <cell r="BA3169"/>
          <cell r="BB3169"/>
          <cell r="BC3169"/>
          <cell r="BD3169" t="str">
            <v/>
          </cell>
          <cell r="BE3169">
            <v>0</v>
          </cell>
          <cell r="BF3169" t="str">
            <v/>
          </cell>
          <cell r="BG3169" t="str">
            <v/>
          </cell>
          <cell r="BH3169">
            <v>13</v>
          </cell>
          <cell r="BI3169" t="str">
            <v>0</v>
          </cell>
          <cell r="BJ3169">
            <v>0</v>
          </cell>
          <cell r="BK3169">
            <v>0</v>
          </cell>
          <cell r="BL3169"/>
          <cell r="BM3169"/>
          <cell r="BN3169"/>
          <cell r="BO3169"/>
          <cell r="BQ3169" t="str">
            <v>DPOT</v>
          </cell>
          <cell r="BS3169" t="str">
            <v/>
          </cell>
          <cell r="BT3169" t="str">
            <v/>
          </cell>
        </row>
        <row r="3170">
          <cell r="H3170">
            <v>1</v>
          </cell>
          <cell r="O3170">
            <v>146989</v>
          </cell>
          <cell r="P3170"/>
          <cell r="Q3170" t="str">
            <v>EST MESA JANTAR CONE (TPO FREIJO NATURAL) CONCRETO NATURAL</v>
          </cell>
          <cell r="R3170"/>
          <cell r="S3170"/>
          <cell r="T3170">
            <v>1.2</v>
          </cell>
          <cell r="U3170">
            <v>0</v>
          </cell>
          <cell r="V3170">
            <v>0.75</v>
          </cell>
          <cell r="W3170">
            <v>1.2</v>
          </cell>
          <cell r="X3170" t="str">
            <v>EST MESA JANTAR CONE (TPO FREIJO NATURAL) CONCRETO NATURAL - Ø1,2x0,75H</v>
          </cell>
          <cell r="Y3170">
            <v>0</v>
          </cell>
          <cell r="Z3170">
            <v>0</v>
          </cell>
          <cell r="AA3170">
            <v>0</v>
          </cell>
          <cell r="AB3170"/>
          <cell r="AC3170"/>
          <cell r="AD3170"/>
          <cell r="AE3170">
            <v>0</v>
          </cell>
          <cell r="AF3170">
            <v>0</v>
          </cell>
          <cell r="AG3170">
            <v>0</v>
          </cell>
          <cell r="AH3170">
            <v>0</v>
          </cell>
          <cell r="AI3170" t="str">
            <v xml:space="preserve">REF: </v>
          </cell>
          <cell r="AJ3170" t="str">
            <v>PRODUTO PRONTA ENTREGA</v>
          </cell>
          <cell r="AK3170"/>
          <cell r="AL3170" t="str">
            <v>ETIQUETA DE ESTOQUE</v>
          </cell>
          <cell r="AM3170"/>
          <cell r="AN3170" t="str">
            <v/>
          </cell>
          <cell r="AO3170" t="str">
            <v/>
          </cell>
          <cell r="AP3170" t="str">
            <v/>
          </cell>
          <cell r="AQ3170" t="str">
            <v/>
          </cell>
          <cell r="AR3170" t="str">
            <v>ETIQUETA DE ESTOQUE - xxH</v>
          </cell>
          <cell r="AS3170"/>
          <cell r="AT3170" t="str">
            <v>EST</v>
          </cell>
          <cell r="AU3170" t="str">
            <v>EST</v>
          </cell>
          <cell r="AV3170" t="str">
            <v/>
          </cell>
          <cell r="AW3170">
            <v>42322.35</v>
          </cell>
          <cell r="AX3170">
            <v>-42322.35</v>
          </cell>
          <cell r="AY3170"/>
          <cell r="AZ3170" t="str">
            <v/>
          </cell>
          <cell r="BA3170"/>
          <cell r="BB3170"/>
          <cell r="BC3170"/>
          <cell r="BD3170" t="str">
            <v/>
          </cell>
          <cell r="BE3170">
            <v>0</v>
          </cell>
          <cell r="BF3170" t="str">
            <v/>
          </cell>
          <cell r="BG3170" t="str">
            <v/>
          </cell>
          <cell r="BH3170">
            <v>13</v>
          </cell>
          <cell r="BI3170" t="str">
            <v>0</v>
          </cell>
          <cell r="BJ3170">
            <v>0</v>
          </cell>
          <cell r="BK3170">
            <v>0</v>
          </cell>
          <cell r="BL3170"/>
          <cell r="BM3170"/>
          <cell r="BN3170"/>
          <cell r="BO3170"/>
          <cell r="BQ3170" t="str">
            <v>DPOT</v>
          </cell>
          <cell r="BS3170" t="str">
            <v/>
          </cell>
          <cell r="BT3170" t="str">
            <v/>
          </cell>
        </row>
        <row r="3171">
          <cell r="H3171">
            <v>2</v>
          </cell>
          <cell r="O3171">
            <v>146926</v>
          </cell>
          <cell r="P3171"/>
          <cell r="Q3171" t="str">
            <v>EST POLTRONA BEG (S/ROD) (MAD A COR 02) TC LINHO 603</v>
          </cell>
          <cell r="R3171"/>
          <cell r="S3171"/>
          <cell r="T3171">
            <v>0.65</v>
          </cell>
          <cell r="U3171">
            <v>0.63</v>
          </cell>
          <cell r="V3171">
            <v>0.77</v>
          </cell>
          <cell r="W3171">
            <v>0</v>
          </cell>
          <cell r="X3171" t="str">
            <v>EST POLTRONA BEG (S/ROD) (MAD A COR 02) TC LINHO 603 - 0,65x0,63x0,77H</v>
          </cell>
          <cell r="Y3171">
            <v>0</v>
          </cell>
          <cell r="Z3171">
            <v>0</v>
          </cell>
          <cell r="AA3171">
            <v>0</v>
          </cell>
          <cell r="AB3171"/>
          <cell r="AC3171"/>
          <cell r="AD3171"/>
          <cell r="AE3171">
            <v>0</v>
          </cell>
          <cell r="AF3171">
            <v>0</v>
          </cell>
          <cell r="AG3171">
            <v>0</v>
          </cell>
          <cell r="AH3171">
            <v>0</v>
          </cell>
          <cell r="AI3171" t="str">
            <v xml:space="preserve">REF: </v>
          </cell>
          <cell r="AJ3171" t="str">
            <v>PRODUTO PRONTA ENTREGA</v>
          </cell>
          <cell r="AK3171"/>
          <cell r="AL3171" t="str">
            <v>ETIQUETA DE ESTOQUE</v>
          </cell>
          <cell r="AM3171"/>
          <cell r="AN3171" t="str">
            <v/>
          </cell>
          <cell r="AO3171" t="str">
            <v/>
          </cell>
          <cell r="AP3171" t="str">
            <v/>
          </cell>
          <cell r="AQ3171" t="str">
            <v/>
          </cell>
          <cell r="AR3171" t="str">
            <v>ETIQUETA DE ESTOQUE - xxH</v>
          </cell>
          <cell r="AS3171"/>
          <cell r="AT3171" t="str">
            <v>EST</v>
          </cell>
          <cell r="AU3171" t="str">
            <v>EST</v>
          </cell>
          <cell r="AV3171" t="str">
            <v/>
          </cell>
          <cell r="AW3171">
            <v>20223.84</v>
          </cell>
          <cell r="AX3171">
            <v>-20223.84</v>
          </cell>
          <cell r="AY3171"/>
          <cell r="AZ3171" t="str">
            <v/>
          </cell>
          <cell r="BA3171"/>
          <cell r="BB3171"/>
          <cell r="BC3171"/>
          <cell r="BD3171" t="str">
            <v/>
          </cell>
          <cell r="BE3171">
            <v>0</v>
          </cell>
          <cell r="BF3171" t="str">
            <v/>
          </cell>
          <cell r="BG3171" t="str">
            <v/>
          </cell>
          <cell r="BH3171">
            <v>13</v>
          </cell>
          <cell r="BI3171" t="str">
            <v>0</v>
          </cell>
          <cell r="BJ3171">
            <v>0</v>
          </cell>
          <cell r="BK3171">
            <v>0</v>
          </cell>
          <cell r="BL3171"/>
          <cell r="BM3171"/>
          <cell r="BN3171"/>
          <cell r="BO3171"/>
          <cell r="BQ3171" t="str">
            <v>DPOT</v>
          </cell>
          <cell r="BS3171" t="str">
            <v/>
          </cell>
          <cell r="BT3171" t="str">
            <v/>
          </cell>
        </row>
        <row r="3172">
          <cell r="H3172">
            <v>1</v>
          </cell>
          <cell r="O3172">
            <v>146894</v>
          </cell>
          <cell r="P3172"/>
          <cell r="Q3172" t="str">
            <v>EST MESA JANTAR ABAPORU (FREIJO EBANIZADO POROS ABERTOS)</v>
          </cell>
          <cell r="R3172"/>
          <cell r="S3172"/>
          <cell r="T3172">
            <v>1.5</v>
          </cell>
          <cell r="U3172">
            <v>0</v>
          </cell>
          <cell r="V3172">
            <v>0.76</v>
          </cell>
          <cell r="W3172">
            <v>0</v>
          </cell>
          <cell r="X3172" t="str">
            <v>EST MESA JANTAR ABAPORU (FREIJO EBANIZADO POROS ABERTOS) - Ø0x0,76H</v>
          </cell>
          <cell r="Y3172">
            <v>0</v>
          </cell>
          <cell r="Z3172">
            <v>0</v>
          </cell>
          <cell r="AA3172">
            <v>0</v>
          </cell>
          <cell r="AB3172"/>
          <cell r="AC3172"/>
          <cell r="AD3172"/>
          <cell r="AE3172">
            <v>0</v>
          </cell>
          <cell r="AF3172">
            <v>0</v>
          </cell>
          <cell r="AG3172">
            <v>0</v>
          </cell>
          <cell r="AH3172">
            <v>0</v>
          </cell>
          <cell r="AI3172" t="str">
            <v xml:space="preserve">REF: </v>
          </cell>
          <cell r="AJ3172" t="str">
            <v>PRODUTO PRONTA ENTREGA</v>
          </cell>
          <cell r="AK3172"/>
          <cell r="AL3172" t="str">
            <v>ETIQUETA DE ESTOQUE</v>
          </cell>
          <cell r="AM3172"/>
          <cell r="AN3172" t="str">
            <v/>
          </cell>
          <cell r="AO3172" t="str">
            <v/>
          </cell>
          <cell r="AP3172" t="str">
            <v/>
          </cell>
          <cell r="AQ3172" t="str">
            <v/>
          </cell>
          <cell r="AR3172" t="str">
            <v>ETIQUETA DE ESTOQUE - xxH</v>
          </cell>
          <cell r="AS3172"/>
          <cell r="AT3172" t="str">
            <v>EST</v>
          </cell>
          <cell r="AU3172" t="str">
            <v>EST</v>
          </cell>
          <cell r="AV3172" t="str">
            <v/>
          </cell>
          <cell r="AW3172">
            <v>47016.9</v>
          </cell>
          <cell r="AX3172">
            <v>-47016.9</v>
          </cell>
          <cell r="AY3172"/>
          <cell r="AZ3172" t="str">
            <v/>
          </cell>
          <cell r="BA3172"/>
          <cell r="BB3172"/>
          <cell r="BC3172"/>
          <cell r="BD3172" t="str">
            <v/>
          </cell>
          <cell r="BE3172">
            <v>0</v>
          </cell>
          <cell r="BF3172" t="str">
            <v/>
          </cell>
          <cell r="BG3172" t="str">
            <v/>
          </cell>
          <cell r="BH3172">
            <v>13</v>
          </cell>
          <cell r="BI3172" t="str">
            <v>0</v>
          </cell>
          <cell r="BJ3172">
            <v>0</v>
          </cell>
          <cell r="BK3172">
            <v>0</v>
          </cell>
          <cell r="BL3172"/>
          <cell r="BM3172"/>
          <cell r="BN3172"/>
          <cell r="BO3172"/>
          <cell r="BQ3172" t="str">
            <v>DPOT</v>
          </cell>
          <cell r="BS3172" t="str">
            <v/>
          </cell>
          <cell r="BT3172" t="str">
            <v/>
          </cell>
        </row>
        <row r="3173">
          <cell r="H3173">
            <v>1</v>
          </cell>
          <cell r="O3173">
            <v>146877</v>
          </cell>
          <cell r="P3173"/>
          <cell r="Q3173" t="str">
            <v>EST BANCO OSSO (EXTERNO LACA BRANCA/INTERNO FIBRA CARBONO)</v>
          </cell>
          <cell r="R3173"/>
          <cell r="S3173"/>
          <cell r="T3173">
            <v>2</v>
          </cell>
          <cell r="U3173">
            <v>0.5</v>
          </cell>
          <cell r="V3173">
            <v>0.4</v>
          </cell>
          <cell r="W3173">
            <v>0</v>
          </cell>
          <cell r="X3173" t="str">
            <v>EST BANCO OSSO (EXTERNO LACA BRANCA/INTERNO FIBRA CARBONO) - 2x0,5x0,4H</v>
          </cell>
          <cell r="Y3173">
            <v>0</v>
          </cell>
          <cell r="Z3173">
            <v>0</v>
          </cell>
          <cell r="AA3173">
            <v>0</v>
          </cell>
          <cell r="AB3173"/>
          <cell r="AC3173"/>
          <cell r="AD3173"/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 t="str">
            <v xml:space="preserve">REF: </v>
          </cell>
          <cell r="AJ3173" t="str">
            <v>PRODUTO PRONTA ENTREGA</v>
          </cell>
          <cell r="AK3173"/>
          <cell r="AL3173" t="str">
            <v>ETIQUETA DE ESTOQUE</v>
          </cell>
          <cell r="AM3173"/>
          <cell r="AN3173" t="str">
            <v/>
          </cell>
          <cell r="AO3173" t="str">
            <v/>
          </cell>
          <cell r="AP3173" t="str">
            <v/>
          </cell>
          <cell r="AQ3173" t="str">
            <v/>
          </cell>
          <cell r="AR3173" t="str">
            <v>ETIQUETA DE ESTOQUE - xxH</v>
          </cell>
          <cell r="AS3173"/>
          <cell r="AT3173" t="str">
            <v>EST</v>
          </cell>
          <cell r="AU3173" t="str">
            <v>EST</v>
          </cell>
          <cell r="AV3173" t="str">
            <v/>
          </cell>
          <cell r="AW3173">
            <v>72484.800000000003</v>
          </cell>
          <cell r="AX3173">
            <v>-72484.800000000003</v>
          </cell>
          <cell r="AY3173"/>
          <cell r="AZ3173" t="str">
            <v/>
          </cell>
          <cell r="BA3173"/>
          <cell r="BB3173"/>
          <cell r="BC3173"/>
          <cell r="BD3173" t="str">
            <v/>
          </cell>
          <cell r="BE3173">
            <v>0</v>
          </cell>
          <cell r="BF3173" t="str">
            <v/>
          </cell>
          <cell r="BG3173" t="str">
            <v/>
          </cell>
          <cell r="BH3173">
            <v>203</v>
          </cell>
          <cell r="BI3173" t="str">
            <v>0</v>
          </cell>
          <cell r="BJ3173">
            <v>0</v>
          </cell>
          <cell r="BK3173">
            <v>0</v>
          </cell>
          <cell r="BL3173"/>
          <cell r="BM3173"/>
          <cell r="BN3173"/>
          <cell r="BO3173"/>
          <cell r="BQ3173" t="str">
            <v>DPOT</v>
          </cell>
          <cell r="BS3173" t="str">
            <v/>
          </cell>
          <cell r="BT3173" t="str">
            <v/>
          </cell>
        </row>
        <row r="3174">
          <cell r="H3174">
            <v>1</v>
          </cell>
          <cell r="O3174">
            <v>146642</v>
          </cell>
          <cell r="P3174"/>
          <cell r="Q3174" t="str">
            <v>EST POLTRONA DIZ (LAMINADA S/FURO) (MAD LYPTUS) CANELA 05</v>
          </cell>
          <cell r="R3174"/>
          <cell r="S3174"/>
          <cell r="T3174">
            <v>0.78</v>
          </cell>
          <cell r="U3174">
            <v>0.89</v>
          </cell>
          <cell r="V3174">
            <v>0.71</v>
          </cell>
          <cell r="W3174">
            <v>0</v>
          </cell>
          <cell r="X3174" t="str">
            <v>EST POLTRONA DIZ (LAMINADA S/FURO) (MAD LYPTUS) CANELA 05 - 0,78x0,89x0,71H</v>
          </cell>
          <cell r="Y3174">
            <v>0</v>
          </cell>
          <cell r="Z3174">
            <v>0</v>
          </cell>
          <cell r="AA3174">
            <v>0</v>
          </cell>
          <cell r="AB3174"/>
          <cell r="AC3174"/>
          <cell r="AD3174"/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 t="str">
            <v xml:space="preserve">REF: </v>
          </cell>
          <cell r="AJ3174" t="str">
            <v>PRODUTO PRONTA ENTREGA</v>
          </cell>
          <cell r="AK3174"/>
          <cell r="AL3174" t="str">
            <v>ETIQUETA DE ESTOQUE</v>
          </cell>
          <cell r="AM3174"/>
          <cell r="AN3174" t="str">
            <v/>
          </cell>
          <cell r="AO3174" t="str">
            <v/>
          </cell>
          <cell r="AP3174" t="str">
            <v/>
          </cell>
          <cell r="AQ3174" t="str">
            <v/>
          </cell>
          <cell r="AR3174" t="str">
            <v>ETIQUETA DE ESTOQUE - xxH</v>
          </cell>
          <cell r="AS3174"/>
          <cell r="AT3174" t="str">
            <v>EST</v>
          </cell>
          <cell r="AU3174" t="str">
            <v>EST</v>
          </cell>
          <cell r="AV3174" t="str">
            <v/>
          </cell>
          <cell r="AW3174">
            <v>40770.25</v>
          </cell>
          <cell r="AX3174">
            <v>-40770.25</v>
          </cell>
          <cell r="AY3174"/>
          <cell r="AZ3174" t="str">
            <v/>
          </cell>
          <cell r="BA3174"/>
          <cell r="BB3174"/>
          <cell r="BC3174"/>
          <cell r="BD3174" t="str">
            <v/>
          </cell>
          <cell r="BE3174">
            <v>0</v>
          </cell>
          <cell r="BF3174" t="str">
            <v/>
          </cell>
          <cell r="BG3174" t="str">
            <v/>
          </cell>
          <cell r="BH3174">
            <v>13</v>
          </cell>
          <cell r="BI3174" t="str">
            <v>0</v>
          </cell>
          <cell r="BJ3174">
            <v>0</v>
          </cell>
          <cell r="BK3174">
            <v>0</v>
          </cell>
          <cell r="BL3174"/>
          <cell r="BM3174"/>
          <cell r="BN3174"/>
          <cell r="BO3174"/>
          <cell r="BQ3174" t="str">
            <v>DPOT</v>
          </cell>
          <cell r="BS3174" t="str">
            <v/>
          </cell>
          <cell r="BT3174" t="str">
            <v/>
          </cell>
        </row>
        <row r="3175">
          <cell r="H3175">
            <v>2</v>
          </cell>
          <cell r="O3175">
            <v>146509</v>
          </cell>
          <cell r="P3175"/>
          <cell r="Q3175" t="str">
            <v>EST BANCO LEIF (FREIJO NATURAL)</v>
          </cell>
          <cell r="R3175"/>
          <cell r="S3175"/>
          <cell r="T3175">
            <v>2.6</v>
          </cell>
          <cell r="U3175">
            <v>0.6</v>
          </cell>
          <cell r="V3175">
            <v>0.4</v>
          </cell>
          <cell r="W3175">
            <v>0</v>
          </cell>
          <cell r="X3175" t="str">
            <v>EST BANCO LEIF (FREIJO NATURAL) - 2,6x0,6x0,4H</v>
          </cell>
          <cell r="Y3175">
            <v>0</v>
          </cell>
          <cell r="Z3175">
            <v>0</v>
          </cell>
          <cell r="AA3175">
            <v>0</v>
          </cell>
          <cell r="AB3175"/>
          <cell r="AC3175"/>
          <cell r="AD3175"/>
          <cell r="AE3175">
            <v>0</v>
          </cell>
          <cell r="AF3175">
            <v>0</v>
          </cell>
          <cell r="AG3175">
            <v>0</v>
          </cell>
          <cell r="AH3175">
            <v>0</v>
          </cell>
          <cell r="AI3175" t="str">
            <v xml:space="preserve">REF: </v>
          </cell>
          <cell r="AJ3175" t="str">
            <v>PRODUTO PRONTA ENTREGA</v>
          </cell>
          <cell r="AK3175"/>
          <cell r="AL3175" t="str">
            <v>ETIQUETA DE ESTOQUE</v>
          </cell>
          <cell r="AM3175"/>
          <cell r="AN3175" t="str">
            <v/>
          </cell>
          <cell r="AO3175" t="str">
            <v/>
          </cell>
          <cell r="AP3175" t="str">
            <v/>
          </cell>
          <cell r="AQ3175" t="str">
            <v/>
          </cell>
          <cell r="AR3175" t="str">
            <v>ETIQUETA DE ESTOQUE - xxH</v>
          </cell>
          <cell r="AS3175"/>
          <cell r="AT3175" t="str">
            <v>EST</v>
          </cell>
          <cell r="AU3175" t="str">
            <v>EST</v>
          </cell>
          <cell r="AV3175" t="str">
            <v/>
          </cell>
          <cell r="AW3175">
            <v>45563.27</v>
          </cell>
          <cell r="AX3175">
            <v>-45563.27</v>
          </cell>
          <cell r="AY3175"/>
          <cell r="AZ3175" t="str">
            <v/>
          </cell>
          <cell r="BA3175"/>
          <cell r="BB3175"/>
          <cell r="BC3175"/>
          <cell r="BD3175" t="str">
            <v/>
          </cell>
          <cell r="BE3175">
            <v>0</v>
          </cell>
          <cell r="BF3175" t="str">
            <v/>
          </cell>
          <cell r="BG3175" t="str">
            <v/>
          </cell>
          <cell r="BH3175">
            <v>13</v>
          </cell>
          <cell r="BI3175" t="str">
            <v>0</v>
          </cell>
          <cell r="BJ3175">
            <v>0</v>
          </cell>
          <cell r="BK3175">
            <v>0</v>
          </cell>
          <cell r="BL3175"/>
          <cell r="BM3175"/>
          <cell r="BN3175"/>
          <cell r="BO3175"/>
          <cell r="BQ3175" t="str">
            <v>DPOT</v>
          </cell>
          <cell r="BS3175" t="str">
            <v/>
          </cell>
          <cell r="BT3175" t="str">
            <v/>
          </cell>
        </row>
        <row r="3176">
          <cell r="H3176">
            <v>1</v>
          </cell>
          <cell r="O3176">
            <v>145904</v>
          </cell>
          <cell r="P3176"/>
          <cell r="Q3176" t="str">
            <v>EST BANCO ABAPORU (J.BORGES BORBOLETA) (FREIJO NATURAL)</v>
          </cell>
          <cell r="R3176"/>
          <cell r="S3176"/>
          <cell r="T3176">
            <v>0.38</v>
          </cell>
          <cell r="U3176">
            <v>0</v>
          </cell>
          <cell r="V3176">
            <v>0.44</v>
          </cell>
          <cell r="W3176">
            <v>0</v>
          </cell>
          <cell r="X3176" t="str">
            <v>EST BANCO ABAPORU (J.BORGES BORBOLETA) (FREIJO NATURAL) - Ø0x0,44H</v>
          </cell>
          <cell r="Y3176">
            <v>0</v>
          </cell>
          <cell r="Z3176">
            <v>0</v>
          </cell>
          <cell r="AA3176">
            <v>0</v>
          </cell>
          <cell r="AB3176"/>
          <cell r="AC3176"/>
          <cell r="AD3176"/>
          <cell r="AE3176">
            <v>0</v>
          </cell>
          <cell r="AF3176">
            <v>0</v>
          </cell>
          <cell r="AG3176">
            <v>0</v>
          </cell>
          <cell r="AH3176">
            <v>0</v>
          </cell>
          <cell r="AI3176" t="str">
            <v xml:space="preserve">REF: </v>
          </cell>
          <cell r="AJ3176" t="str">
            <v>PRODUTO PRONTA ENTREGA</v>
          </cell>
          <cell r="AK3176"/>
          <cell r="AL3176" t="str">
            <v>ETIQUETA DE ESTOQUE</v>
          </cell>
          <cell r="AM3176"/>
          <cell r="AN3176" t="str">
            <v/>
          </cell>
          <cell r="AO3176" t="str">
            <v/>
          </cell>
          <cell r="AP3176" t="str">
            <v/>
          </cell>
          <cell r="AQ3176" t="str">
            <v/>
          </cell>
          <cell r="AR3176" t="str">
            <v>ETIQUETA DE ESTOQUE - xxH</v>
          </cell>
          <cell r="AS3176"/>
          <cell r="AT3176" t="str">
            <v>EST</v>
          </cell>
          <cell r="AU3176" t="str">
            <v>EST</v>
          </cell>
          <cell r="AV3176" t="str">
            <v/>
          </cell>
          <cell r="AW3176">
            <v>11825.63</v>
          </cell>
          <cell r="AX3176">
            <v>-11825.63</v>
          </cell>
          <cell r="AY3176"/>
          <cell r="AZ3176" t="str">
            <v/>
          </cell>
          <cell r="BA3176"/>
          <cell r="BB3176"/>
          <cell r="BC3176"/>
          <cell r="BD3176" t="str">
            <v/>
          </cell>
          <cell r="BE3176">
            <v>0</v>
          </cell>
          <cell r="BF3176" t="str">
            <v/>
          </cell>
          <cell r="BG3176" t="str">
            <v/>
          </cell>
          <cell r="BH3176">
            <v>13</v>
          </cell>
          <cell r="BI3176" t="str">
            <v>0</v>
          </cell>
          <cell r="BJ3176">
            <v>0</v>
          </cell>
          <cell r="BK3176">
            <v>0</v>
          </cell>
          <cell r="BL3176"/>
          <cell r="BM3176"/>
          <cell r="BN3176"/>
          <cell r="BO3176"/>
          <cell r="BQ3176" t="str">
            <v>DPOT</v>
          </cell>
          <cell r="BS3176" t="str">
            <v/>
          </cell>
          <cell r="BT3176" t="str">
            <v/>
          </cell>
        </row>
        <row r="3177">
          <cell r="H3177">
            <v>1</v>
          </cell>
          <cell r="O3177">
            <v>145550</v>
          </cell>
          <cell r="P3177"/>
          <cell r="Q3177" t="str">
            <v>EST POLTRONA SOPRO (FREIJO NT) (COURO ATANADO CRU/PRETO)</v>
          </cell>
          <cell r="R3177"/>
          <cell r="S3177"/>
          <cell r="T3177">
            <v>0.72</v>
          </cell>
          <cell r="U3177">
            <v>0.83</v>
          </cell>
          <cell r="V3177">
            <v>0.96</v>
          </cell>
          <cell r="W3177">
            <v>0</v>
          </cell>
          <cell r="X3177" t="str">
            <v>EST POLTRONA SOPRO (FREIJO NT) (COURO ATANADO CRU/PRETO) - 0,72x0,83x0,96H</v>
          </cell>
          <cell r="Y3177">
            <v>0</v>
          </cell>
          <cell r="Z3177">
            <v>0</v>
          </cell>
          <cell r="AA3177">
            <v>0</v>
          </cell>
          <cell r="AB3177"/>
          <cell r="AC3177"/>
          <cell r="AD3177"/>
          <cell r="AE3177">
            <v>0</v>
          </cell>
          <cell r="AF3177">
            <v>0</v>
          </cell>
          <cell r="AG3177">
            <v>0</v>
          </cell>
          <cell r="AH3177">
            <v>0</v>
          </cell>
          <cell r="AI3177" t="str">
            <v xml:space="preserve">REF: </v>
          </cell>
          <cell r="AJ3177" t="str">
            <v>PRODUTO PRONTA ENTREGA</v>
          </cell>
          <cell r="AK3177"/>
          <cell r="AL3177" t="str">
            <v>ETIQUETA DE ESTOQUE</v>
          </cell>
          <cell r="AM3177"/>
          <cell r="AN3177" t="str">
            <v/>
          </cell>
          <cell r="AO3177" t="str">
            <v/>
          </cell>
          <cell r="AP3177" t="str">
            <v/>
          </cell>
          <cell r="AQ3177" t="str">
            <v/>
          </cell>
          <cell r="AR3177" t="str">
            <v>ETIQUETA DE ESTOQUE - xxH</v>
          </cell>
          <cell r="AS3177"/>
          <cell r="AT3177" t="str">
            <v>EST</v>
          </cell>
          <cell r="AU3177" t="str">
            <v>EST</v>
          </cell>
          <cell r="AV3177" t="str">
            <v/>
          </cell>
          <cell r="AW3177">
            <v>38760.75</v>
          </cell>
          <cell r="AX3177">
            <v>-38760.75</v>
          </cell>
          <cell r="AY3177"/>
          <cell r="AZ3177" t="str">
            <v/>
          </cell>
          <cell r="BA3177"/>
          <cell r="BB3177"/>
          <cell r="BC3177"/>
          <cell r="BD3177" t="str">
            <v/>
          </cell>
          <cell r="BE3177">
            <v>0</v>
          </cell>
          <cell r="BF3177" t="str">
            <v/>
          </cell>
          <cell r="BG3177" t="str">
            <v/>
          </cell>
          <cell r="BH3177">
            <v>15</v>
          </cell>
          <cell r="BI3177" t="str">
            <v>0</v>
          </cell>
          <cell r="BJ3177">
            <v>0</v>
          </cell>
          <cell r="BK3177">
            <v>0</v>
          </cell>
          <cell r="BL3177"/>
          <cell r="BM3177"/>
          <cell r="BN3177"/>
          <cell r="BO3177"/>
          <cell r="BQ3177" t="str">
            <v>DPOT</v>
          </cell>
          <cell r="BS3177" t="str">
            <v/>
          </cell>
          <cell r="BT3177" t="str">
            <v/>
          </cell>
        </row>
        <row r="3178">
          <cell r="H3178">
            <v>1</v>
          </cell>
          <cell r="O3178">
            <v>145041</v>
          </cell>
          <cell r="P3178"/>
          <cell r="Q3178" t="str">
            <v>EST CADEIRA ANEL (ACO CARBONO) (COURO CH PRETO)</v>
          </cell>
          <cell r="R3178"/>
          <cell r="S3178"/>
          <cell r="T3178">
            <v>0.68</v>
          </cell>
          <cell r="U3178">
            <v>0</v>
          </cell>
          <cell r="V3178">
            <v>0.73</v>
          </cell>
          <cell r="W3178">
            <v>0.68</v>
          </cell>
          <cell r="X3178" t="str">
            <v>EST CADEIRA ANEL (ACO CARBONO) (COURO CH PRETO) - Ø0,68x0,73H</v>
          </cell>
          <cell r="Y3178">
            <v>0</v>
          </cell>
          <cell r="Z3178">
            <v>0</v>
          </cell>
          <cell r="AA3178">
            <v>0</v>
          </cell>
          <cell r="AB3178"/>
          <cell r="AC3178"/>
          <cell r="AD3178"/>
          <cell r="AE3178">
            <v>0</v>
          </cell>
          <cell r="AF3178">
            <v>0</v>
          </cell>
          <cell r="AG3178">
            <v>0</v>
          </cell>
          <cell r="AH3178">
            <v>0</v>
          </cell>
          <cell r="AI3178" t="str">
            <v xml:space="preserve">REF: </v>
          </cell>
          <cell r="AJ3178" t="str">
            <v>PRODUTO PRONTA ENTREGA</v>
          </cell>
          <cell r="AK3178"/>
          <cell r="AL3178" t="str">
            <v>ETIQUETA DE ESTOQUE</v>
          </cell>
          <cell r="AM3178"/>
          <cell r="AN3178" t="str">
            <v/>
          </cell>
          <cell r="AO3178" t="str">
            <v/>
          </cell>
          <cell r="AP3178" t="str">
            <v/>
          </cell>
          <cell r="AQ3178" t="str">
            <v/>
          </cell>
          <cell r="AR3178" t="str">
            <v>ETIQUETA DE ESTOQUE - xxH</v>
          </cell>
          <cell r="AS3178"/>
          <cell r="AT3178" t="str">
            <v>EST</v>
          </cell>
          <cell r="AU3178" t="str">
            <v>EST</v>
          </cell>
          <cell r="AV3178" t="str">
            <v/>
          </cell>
          <cell r="AW3178">
            <v>37361.25</v>
          </cell>
          <cell r="AX3178">
            <v>-37361.25</v>
          </cell>
          <cell r="AY3178"/>
          <cell r="AZ3178" t="str">
            <v/>
          </cell>
          <cell r="BA3178"/>
          <cell r="BB3178"/>
          <cell r="BC3178"/>
          <cell r="BD3178" t="str">
            <v/>
          </cell>
          <cell r="BE3178">
            <v>0</v>
          </cell>
          <cell r="BF3178" t="str">
            <v/>
          </cell>
          <cell r="BG3178" t="str">
            <v/>
          </cell>
          <cell r="BH3178">
            <v>15</v>
          </cell>
          <cell r="BI3178" t="str">
            <v>0</v>
          </cell>
          <cell r="BJ3178">
            <v>0</v>
          </cell>
          <cell r="BK3178">
            <v>0</v>
          </cell>
          <cell r="BL3178"/>
          <cell r="BM3178"/>
          <cell r="BN3178"/>
          <cell r="BO3178"/>
          <cell r="BQ3178" t="str">
            <v>DPOT</v>
          </cell>
          <cell r="BS3178" t="str">
            <v/>
          </cell>
          <cell r="BT3178" t="str">
            <v/>
          </cell>
        </row>
        <row r="3179">
          <cell r="H3179">
            <v>1</v>
          </cell>
          <cell r="O3179">
            <v>145027</v>
          </cell>
          <cell r="P3179"/>
          <cell r="Q3179" t="str">
            <v>EST MESA CENTRO JOHN GRAZ (BS SUCUPIRA) (LC BRANCA BRLILHO)</v>
          </cell>
          <cell r="R3179"/>
          <cell r="S3179"/>
          <cell r="T3179">
            <v>1.7</v>
          </cell>
          <cell r="U3179">
            <v>0.77</v>
          </cell>
          <cell r="V3179">
            <v>0.31</v>
          </cell>
          <cell r="W3179">
            <v>0</v>
          </cell>
          <cell r="X3179" t="str">
            <v>EST MESA CENTRO JOHN GRAZ (BS SUCUPIRA) (LC BRANCA BRLILHO) - 1,7x0,77x0,31H</v>
          </cell>
          <cell r="Y3179">
            <v>0</v>
          </cell>
          <cell r="Z3179">
            <v>0</v>
          </cell>
          <cell r="AA3179">
            <v>0</v>
          </cell>
          <cell r="AB3179"/>
          <cell r="AC3179"/>
          <cell r="AD3179"/>
          <cell r="AE3179">
            <v>0</v>
          </cell>
          <cell r="AF3179">
            <v>0</v>
          </cell>
          <cell r="AG3179">
            <v>0</v>
          </cell>
          <cell r="AH3179">
            <v>0</v>
          </cell>
          <cell r="AI3179" t="str">
            <v xml:space="preserve">REF: </v>
          </cell>
          <cell r="AJ3179" t="str">
            <v>PRODUTO PRONTA ENTREGA</v>
          </cell>
          <cell r="AK3179"/>
          <cell r="AL3179" t="str">
            <v>ETIQUETA DE ESTOQUE</v>
          </cell>
          <cell r="AM3179"/>
          <cell r="AN3179" t="str">
            <v/>
          </cell>
          <cell r="AO3179" t="str">
            <v/>
          </cell>
          <cell r="AP3179" t="str">
            <v/>
          </cell>
          <cell r="AQ3179" t="str">
            <v/>
          </cell>
          <cell r="AR3179" t="str">
            <v>ETIQUETA DE ESTOQUE - xxH</v>
          </cell>
          <cell r="AS3179"/>
          <cell r="AT3179" t="str">
            <v>EST</v>
          </cell>
          <cell r="AU3179" t="str">
            <v>EST</v>
          </cell>
          <cell r="AV3179" t="str">
            <v/>
          </cell>
          <cell r="AW3179">
            <v>22683.74</v>
          </cell>
          <cell r="AX3179">
            <v>-22683.74</v>
          </cell>
          <cell r="AY3179"/>
          <cell r="AZ3179" t="str">
            <v/>
          </cell>
          <cell r="BA3179"/>
          <cell r="BB3179"/>
          <cell r="BC3179"/>
          <cell r="BD3179" t="str">
            <v/>
          </cell>
          <cell r="BE3179">
            <v>0</v>
          </cell>
          <cell r="BF3179" t="str">
            <v/>
          </cell>
          <cell r="BG3179" t="str">
            <v/>
          </cell>
          <cell r="BH3179">
            <v>13</v>
          </cell>
          <cell r="BI3179" t="str">
            <v>0</v>
          </cell>
          <cell r="BJ3179">
            <v>0</v>
          </cell>
          <cell r="BK3179">
            <v>0</v>
          </cell>
          <cell r="BL3179"/>
          <cell r="BM3179"/>
          <cell r="BN3179"/>
          <cell r="BO3179"/>
          <cell r="BQ3179" t="str">
            <v>DPOT</v>
          </cell>
          <cell r="BS3179" t="str">
            <v/>
          </cell>
          <cell r="BT3179" t="str">
            <v/>
          </cell>
        </row>
        <row r="3180">
          <cell r="H3180">
            <v>0</v>
          </cell>
          <cell r="O3180">
            <v>143504</v>
          </cell>
          <cell r="P3180"/>
          <cell r="Q3180" t="str">
            <v>EST COMPONENTE ASSENTO POLTRONA TIMBO (BIS) TC 10388/002</v>
          </cell>
          <cell r="R3180"/>
          <cell r="S3180"/>
          <cell r="T3180">
            <v>0.62</v>
          </cell>
          <cell r="U3180">
            <v>0.6</v>
          </cell>
          <cell r="V3180">
            <v>0.13</v>
          </cell>
          <cell r="W3180">
            <v>0</v>
          </cell>
          <cell r="X3180" t="str">
            <v>EST COMPONENTE ASSENTO POLTRONA TIMBO (BIS) TC 10388/002 - 0,62x0,6x0,13H</v>
          </cell>
          <cell r="Y3180">
            <v>0</v>
          </cell>
          <cell r="Z3180">
            <v>0.5</v>
          </cell>
          <cell r="AA3180">
            <v>0</v>
          </cell>
          <cell r="AB3180"/>
          <cell r="AC3180"/>
          <cell r="AD3180"/>
          <cell r="AE3180">
            <v>0</v>
          </cell>
          <cell r="AF3180">
            <v>0</v>
          </cell>
          <cell r="AG3180">
            <v>0</v>
          </cell>
          <cell r="AH3180">
            <v>0</v>
          </cell>
          <cell r="AI3180" t="str">
            <v xml:space="preserve">REF: </v>
          </cell>
          <cell r="AJ3180"/>
          <cell r="AK3180"/>
          <cell r="AL3180" t="str">
            <v>ETIQUETA DE ESTOQUE</v>
          </cell>
          <cell r="AM3180"/>
          <cell r="AN3180" t="str">
            <v/>
          </cell>
          <cell r="AO3180" t="str">
            <v/>
          </cell>
          <cell r="AP3180" t="str">
            <v/>
          </cell>
          <cell r="AQ3180" t="str">
            <v/>
          </cell>
          <cell r="AR3180" t="str">
            <v>ETIQUETA DE ESTOQUE - xxH</v>
          </cell>
          <cell r="AS3180"/>
          <cell r="AT3180" t="str">
            <v>EST</v>
          </cell>
          <cell r="AU3180" t="str">
            <v>EST</v>
          </cell>
          <cell r="AV3180" t="str">
            <v/>
          </cell>
          <cell r="AW3180">
            <v>2087.16</v>
          </cell>
          <cell r="AX3180">
            <v>-2087.16</v>
          </cell>
          <cell r="AY3180"/>
          <cell r="AZ3180" t="str">
            <v/>
          </cell>
          <cell r="BA3180"/>
          <cell r="BB3180"/>
          <cell r="BC3180"/>
          <cell r="BD3180" t="str">
            <v/>
          </cell>
          <cell r="BE3180">
            <v>0</v>
          </cell>
          <cell r="BF3180" t="str">
            <v/>
          </cell>
          <cell r="BG3180" t="str">
            <v/>
          </cell>
          <cell r="BH3180">
            <v>203</v>
          </cell>
          <cell r="BI3180" t="str">
            <v>0</v>
          </cell>
          <cell r="BJ3180">
            <v>0</v>
          </cell>
          <cell r="BK3180">
            <v>0</v>
          </cell>
          <cell r="BL3180"/>
          <cell r="BM3180"/>
          <cell r="BN3180"/>
          <cell r="BO3180"/>
          <cell r="BQ3180" t="str">
            <v>DPOT</v>
          </cell>
          <cell r="BS3180" t="str">
            <v/>
          </cell>
          <cell r="BT3180" t="str">
            <v/>
          </cell>
        </row>
        <row r="3181">
          <cell r="H3181">
            <v>0</v>
          </cell>
          <cell r="O3181">
            <v>143502</v>
          </cell>
          <cell r="P3181"/>
          <cell r="Q3181" t="str">
            <v>EST COMPONENTE ENCOSTO TIMBO (BIS) TC 10388/002</v>
          </cell>
          <cell r="R3181"/>
          <cell r="S3181"/>
          <cell r="T3181">
            <v>0.5</v>
          </cell>
          <cell r="U3181">
            <v>0.5</v>
          </cell>
          <cell r="V3181">
            <v>0.14000000000000001</v>
          </cell>
          <cell r="W3181">
            <v>0</v>
          </cell>
          <cell r="X3181" t="str">
            <v>EST COMPONENTE ENCOSTO TIMBO (BIS) TC 10388/002 - 0,5x0,5x0,14H</v>
          </cell>
          <cell r="Y3181">
            <v>0</v>
          </cell>
          <cell r="Z3181">
            <v>0.5</v>
          </cell>
          <cell r="AA3181">
            <v>0</v>
          </cell>
          <cell r="AB3181"/>
          <cell r="AC3181"/>
          <cell r="AD3181"/>
          <cell r="AE3181">
            <v>0</v>
          </cell>
          <cell r="AF3181">
            <v>0</v>
          </cell>
          <cell r="AG3181">
            <v>0</v>
          </cell>
          <cell r="AH3181">
            <v>0</v>
          </cell>
          <cell r="AI3181" t="str">
            <v xml:space="preserve">REF: </v>
          </cell>
          <cell r="AJ3181"/>
          <cell r="AK3181"/>
          <cell r="AL3181" t="str">
            <v>ETIQUETA DE ESTOQUE</v>
          </cell>
          <cell r="AM3181"/>
          <cell r="AN3181" t="str">
            <v/>
          </cell>
          <cell r="AO3181" t="str">
            <v/>
          </cell>
          <cell r="AP3181" t="str">
            <v/>
          </cell>
          <cell r="AQ3181" t="str">
            <v/>
          </cell>
          <cell r="AR3181" t="str">
            <v>ETIQUETA DE ESTOQUE - xxH</v>
          </cell>
          <cell r="AS3181"/>
          <cell r="AT3181" t="str">
            <v>EST</v>
          </cell>
          <cell r="AU3181" t="str">
            <v>EST</v>
          </cell>
          <cell r="AV3181" t="str">
            <v/>
          </cell>
          <cell r="AW3181">
            <v>1389.79</v>
          </cell>
          <cell r="AX3181">
            <v>-1389.79</v>
          </cell>
          <cell r="AY3181"/>
          <cell r="AZ3181" t="str">
            <v/>
          </cell>
          <cell r="BA3181"/>
          <cell r="BB3181"/>
          <cell r="BC3181"/>
          <cell r="BD3181" t="str">
            <v/>
          </cell>
          <cell r="BE3181">
            <v>0</v>
          </cell>
          <cell r="BF3181" t="str">
            <v/>
          </cell>
          <cell r="BG3181" t="str">
            <v/>
          </cell>
          <cell r="BH3181">
            <v>203</v>
          </cell>
          <cell r="BI3181" t="str">
            <v>0</v>
          </cell>
          <cell r="BJ3181">
            <v>0</v>
          </cell>
          <cell r="BK3181">
            <v>0</v>
          </cell>
          <cell r="BL3181"/>
          <cell r="BM3181"/>
          <cell r="BN3181"/>
          <cell r="BO3181"/>
          <cell r="BQ3181" t="str">
            <v>DPOT</v>
          </cell>
          <cell r="BS3181" t="str">
            <v/>
          </cell>
          <cell r="BT3181" t="str">
            <v/>
          </cell>
        </row>
        <row r="3182">
          <cell r="H3182">
            <v>3</v>
          </cell>
          <cell r="O3182">
            <v>142842</v>
          </cell>
          <cell r="P3182"/>
          <cell r="Q3182" t="str">
            <v>EST LUMINARIA PAU DE LUZ (INOX) (FREIJO NATURAL) BIVOLT</v>
          </cell>
          <cell r="R3182"/>
          <cell r="S3182"/>
          <cell r="T3182">
            <v>0.04</v>
          </cell>
          <cell r="U3182">
            <v>0.06</v>
          </cell>
          <cell r="V3182">
            <v>2.15</v>
          </cell>
          <cell r="W3182">
            <v>0</v>
          </cell>
          <cell r="X3182" t="str">
            <v>EST LUMINARIA PAU DE LUZ (INOX) (FREIJO NATURAL) BIVOLT - 0,04x0,06x2,15H</v>
          </cell>
          <cell r="Y3182">
            <v>0</v>
          </cell>
          <cell r="Z3182">
            <v>0.5</v>
          </cell>
          <cell r="AA3182">
            <v>0</v>
          </cell>
          <cell r="AB3182"/>
          <cell r="AC3182"/>
          <cell r="AD3182"/>
          <cell r="AE3182">
            <v>0</v>
          </cell>
          <cell r="AF3182">
            <v>0</v>
          </cell>
          <cell r="AG3182">
            <v>0</v>
          </cell>
          <cell r="AH3182">
            <v>0</v>
          </cell>
          <cell r="AI3182" t="str">
            <v xml:space="preserve">REF: </v>
          </cell>
          <cell r="AJ3182"/>
          <cell r="AK3182"/>
          <cell r="AL3182" t="str">
            <v>ETIQUETA DE ESTOQUE</v>
          </cell>
          <cell r="AM3182"/>
          <cell r="AN3182" t="str">
            <v/>
          </cell>
          <cell r="AO3182" t="str">
            <v/>
          </cell>
          <cell r="AP3182" t="str">
            <v/>
          </cell>
          <cell r="AQ3182" t="str">
            <v/>
          </cell>
          <cell r="AR3182" t="str">
            <v>ETIQUETA DE ESTOQUE - xxH</v>
          </cell>
          <cell r="AS3182"/>
          <cell r="AT3182" t="str">
            <v>EST</v>
          </cell>
          <cell r="AU3182" t="str">
            <v>EST</v>
          </cell>
          <cell r="AV3182" t="str">
            <v/>
          </cell>
          <cell r="AW3182">
            <v>14504.53</v>
          </cell>
          <cell r="AX3182">
            <v>-14504.53</v>
          </cell>
          <cell r="AY3182"/>
          <cell r="AZ3182" t="str">
            <v/>
          </cell>
          <cell r="BA3182"/>
          <cell r="BB3182"/>
          <cell r="BC3182"/>
          <cell r="BD3182" t="str">
            <v/>
          </cell>
          <cell r="BE3182">
            <v>0</v>
          </cell>
          <cell r="BF3182" t="str">
            <v/>
          </cell>
          <cell r="BG3182" t="str">
            <v/>
          </cell>
          <cell r="BH3182">
            <v>13</v>
          </cell>
          <cell r="BI3182" t="str">
            <v>0</v>
          </cell>
          <cell r="BJ3182">
            <v>0</v>
          </cell>
          <cell r="BK3182">
            <v>0</v>
          </cell>
          <cell r="BL3182"/>
          <cell r="BM3182"/>
          <cell r="BN3182"/>
          <cell r="BO3182"/>
          <cell r="BQ3182" t="str">
            <v>DPOT</v>
          </cell>
          <cell r="BS3182" t="str">
            <v/>
          </cell>
          <cell r="BT3182" t="str">
            <v/>
          </cell>
        </row>
        <row r="3183">
          <cell r="H3183">
            <v>0</v>
          </cell>
          <cell r="O3183">
            <v>142397</v>
          </cell>
          <cell r="P3183"/>
          <cell r="Q3183" t="str">
            <v>EST CARRINHO ECOBOX (MADEIRA TECA)</v>
          </cell>
          <cell r="R3183"/>
          <cell r="S3183"/>
          <cell r="T3183">
            <v>0.48</v>
          </cell>
          <cell r="U3183">
            <v>0.48</v>
          </cell>
          <cell r="V3183">
            <v>0.57999999999999996</v>
          </cell>
          <cell r="W3183">
            <v>0</v>
          </cell>
          <cell r="X3183" t="str">
            <v>EST CARRINHO ECOBOX (MADEIRA TECA) - 0,48x0,48x0,58H</v>
          </cell>
          <cell r="Y3183">
            <v>0</v>
          </cell>
          <cell r="Z3183">
            <v>0</v>
          </cell>
          <cell r="AA3183">
            <v>0</v>
          </cell>
          <cell r="AB3183"/>
          <cell r="AC3183"/>
          <cell r="AD3183"/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 t="str">
            <v xml:space="preserve">REF: </v>
          </cell>
          <cell r="AJ3183" t="str">
            <v>PRODUTO PRONTA ENTREGA</v>
          </cell>
          <cell r="AK3183"/>
          <cell r="AL3183" t="str">
            <v>ETIQUETA DE ESTOQUE</v>
          </cell>
          <cell r="AM3183"/>
          <cell r="AN3183" t="str">
            <v/>
          </cell>
          <cell r="AO3183" t="str">
            <v/>
          </cell>
          <cell r="AP3183" t="str">
            <v/>
          </cell>
          <cell r="AQ3183" t="str">
            <v/>
          </cell>
          <cell r="AR3183" t="str">
            <v>ETIQUETA DE ESTOQUE - xxH</v>
          </cell>
          <cell r="AS3183"/>
          <cell r="AT3183" t="str">
            <v>EST</v>
          </cell>
          <cell r="AU3183" t="str">
            <v>EST</v>
          </cell>
          <cell r="AV3183" t="str">
            <v/>
          </cell>
          <cell r="AW3183">
            <v>16989.21</v>
          </cell>
          <cell r="AX3183">
            <v>-16989.21</v>
          </cell>
          <cell r="AY3183"/>
          <cell r="AZ3183" t="str">
            <v/>
          </cell>
          <cell r="BA3183"/>
          <cell r="BB3183"/>
          <cell r="BC3183"/>
          <cell r="BD3183" t="str">
            <v/>
          </cell>
          <cell r="BE3183">
            <v>0</v>
          </cell>
          <cell r="BF3183" t="str">
            <v/>
          </cell>
          <cell r="BG3183" t="str">
            <v/>
          </cell>
          <cell r="BH3183">
            <v>13</v>
          </cell>
          <cell r="BI3183" t="str">
            <v>0</v>
          </cell>
          <cell r="BJ3183">
            <v>0</v>
          </cell>
          <cell r="BK3183">
            <v>0</v>
          </cell>
          <cell r="BL3183"/>
          <cell r="BM3183"/>
          <cell r="BN3183"/>
          <cell r="BO3183"/>
          <cell r="BQ3183" t="str">
            <v>DPOT</v>
          </cell>
          <cell r="BS3183" t="str">
            <v/>
          </cell>
          <cell r="BT3183" t="str">
            <v/>
          </cell>
        </row>
        <row r="3184">
          <cell r="H3184">
            <v>6</v>
          </cell>
          <cell r="O3184">
            <v>142280</v>
          </cell>
          <cell r="P3184"/>
          <cell r="Q3184" t="str">
            <v>EST CADEIRA TAJA (MAD NOGUEIRA VERNIZ EPS)</v>
          </cell>
          <cell r="R3184"/>
          <cell r="S3184"/>
          <cell r="T3184">
            <v>0.43</v>
          </cell>
          <cell r="U3184">
            <v>0.46</v>
          </cell>
          <cell r="V3184">
            <v>0.73</v>
          </cell>
          <cell r="W3184">
            <v>0</v>
          </cell>
          <cell r="X3184" t="str">
            <v>EST CADEIRA TAJA (MAD NOGUEIRA VERNIZ EPS) - 0,43x0,46x0,73H</v>
          </cell>
          <cell r="Y3184">
            <v>0</v>
          </cell>
          <cell r="Z3184">
            <v>0</v>
          </cell>
          <cell r="AA3184">
            <v>0</v>
          </cell>
          <cell r="AB3184"/>
          <cell r="AC3184"/>
          <cell r="AD3184"/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 t="str">
            <v xml:space="preserve">REF: </v>
          </cell>
          <cell r="AJ3184" t="str">
            <v>PRODUTO PRONTA ENTREGA</v>
          </cell>
          <cell r="AK3184"/>
          <cell r="AL3184" t="str">
            <v>ETIQUETA DE ESTOQUE</v>
          </cell>
          <cell r="AM3184"/>
          <cell r="AN3184" t="str">
            <v/>
          </cell>
          <cell r="AO3184" t="str">
            <v/>
          </cell>
          <cell r="AP3184" t="str">
            <v/>
          </cell>
          <cell r="AQ3184" t="str">
            <v/>
          </cell>
          <cell r="AR3184" t="str">
            <v>ETIQUETA DE ESTOQUE - xxH</v>
          </cell>
          <cell r="AS3184"/>
          <cell r="AT3184" t="str">
            <v>EST</v>
          </cell>
          <cell r="AU3184" t="str">
            <v>EST</v>
          </cell>
          <cell r="AV3184" t="str">
            <v/>
          </cell>
          <cell r="AW3184">
            <v>11274.9</v>
          </cell>
          <cell r="AX3184">
            <v>-11274.9</v>
          </cell>
          <cell r="AY3184"/>
          <cell r="AZ3184" t="str">
            <v/>
          </cell>
          <cell r="BA3184"/>
          <cell r="BB3184"/>
          <cell r="BC3184"/>
          <cell r="BD3184" t="str">
            <v/>
          </cell>
          <cell r="BE3184">
            <v>0</v>
          </cell>
          <cell r="BF3184" t="str">
            <v/>
          </cell>
          <cell r="BG3184" t="str">
            <v/>
          </cell>
          <cell r="BH3184">
            <v>15</v>
          </cell>
          <cell r="BI3184" t="str">
            <v>0</v>
          </cell>
          <cell r="BJ3184">
            <v>0</v>
          </cell>
          <cell r="BK3184">
            <v>0</v>
          </cell>
          <cell r="BL3184"/>
          <cell r="BM3184"/>
          <cell r="BN3184"/>
          <cell r="BO3184"/>
          <cell r="BQ3184" t="str">
            <v>DPOT</v>
          </cell>
          <cell r="BS3184" t="str">
            <v/>
          </cell>
          <cell r="BT3184" t="str">
            <v/>
          </cell>
        </row>
        <row r="3185">
          <cell r="H3185">
            <v>1</v>
          </cell>
          <cell r="O3185">
            <v>142124</v>
          </cell>
          <cell r="P3185"/>
          <cell r="Q3185" t="str">
            <v>EST POLTRONA SOPRO (CONCHA FIBRA MMDT)</v>
          </cell>
          <cell r="R3185"/>
          <cell r="S3185"/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 t="str">
            <v>EST POLTRONA SOPRO (CONCHA FIBRA MMDT) - Ø0x0H</v>
          </cell>
          <cell r="Y3185">
            <v>0</v>
          </cell>
          <cell r="Z3185">
            <v>0</v>
          </cell>
          <cell r="AA3185">
            <v>0</v>
          </cell>
          <cell r="AB3185"/>
          <cell r="AC3185"/>
          <cell r="AD3185"/>
          <cell r="AE3185">
            <v>0</v>
          </cell>
          <cell r="AF3185">
            <v>0</v>
          </cell>
          <cell r="AG3185">
            <v>0</v>
          </cell>
          <cell r="AH3185">
            <v>0</v>
          </cell>
          <cell r="AI3185" t="str">
            <v xml:space="preserve">REF: </v>
          </cell>
          <cell r="AJ3185" t="str">
            <v>PRODUTO PRONTA ENTREGA</v>
          </cell>
          <cell r="AK3185"/>
          <cell r="AL3185" t="str">
            <v>ETIQUETA DE ESTOQUE</v>
          </cell>
          <cell r="AM3185"/>
          <cell r="AN3185" t="str">
            <v/>
          </cell>
          <cell r="AO3185" t="str">
            <v/>
          </cell>
          <cell r="AP3185" t="str">
            <v/>
          </cell>
          <cell r="AQ3185" t="str">
            <v/>
          </cell>
          <cell r="AR3185" t="str">
            <v>ETIQUETA DE ESTOQUE - xxH</v>
          </cell>
          <cell r="AS3185"/>
          <cell r="AT3185" t="str">
            <v>EST</v>
          </cell>
          <cell r="AU3185" t="str">
            <v>EST</v>
          </cell>
          <cell r="AV3185" t="str">
            <v/>
          </cell>
          <cell r="AW3185">
            <v>34776</v>
          </cell>
          <cell r="AX3185">
            <v>-34776</v>
          </cell>
          <cell r="AY3185"/>
          <cell r="AZ3185" t="str">
            <v/>
          </cell>
          <cell r="BA3185"/>
          <cell r="BB3185"/>
          <cell r="BC3185"/>
          <cell r="BD3185" t="str">
            <v/>
          </cell>
          <cell r="BE3185">
            <v>0</v>
          </cell>
          <cell r="BF3185" t="str">
            <v/>
          </cell>
          <cell r="BG3185" t="str">
            <v/>
          </cell>
          <cell r="BH3185">
            <v>15</v>
          </cell>
          <cell r="BI3185" t="str">
            <v>0</v>
          </cell>
          <cell r="BJ3185">
            <v>0</v>
          </cell>
          <cell r="BK3185">
            <v>0</v>
          </cell>
          <cell r="BL3185"/>
          <cell r="BM3185"/>
          <cell r="BN3185"/>
          <cell r="BO3185"/>
          <cell r="BQ3185" t="str">
            <v>DPOT</v>
          </cell>
          <cell r="BS3185" t="str">
            <v/>
          </cell>
          <cell r="BT3185" t="str">
            <v/>
          </cell>
        </row>
        <row r="3186">
          <cell r="H3186">
            <v>1</v>
          </cell>
          <cell r="O3186">
            <v>140100</v>
          </cell>
          <cell r="P3186"/>
          <cell r="Q3186" t="str">
            <v>EST HOME JANETE (FREIJO NATURAL)</v>
          </cell>
          <cell r="R3186"/>
          <cell r="S3186"/>
          <cell r="T3186">
            <v>2.7</v>
          </cell>
          <cell r="U3186">
            <v>0.55000000000000004</v>
          </cell>
          <cell r="V3186">
            <v>0.55000000000000004</v>
          </cell>
          <cell r="W3186">
            <v>0</v>
          </cell>
          <cell r="X3186" t="str">
            <v>EST HOME JANETE (FREIJO NATURAL) - 2,7x0,55x0,55H</v>
          </cell>
          <cell r="Y3186">
            <v>0</v>
          </cell>
          <cell r="Z3186">
            <v>0.5</v>
          </cell>
          <cell r="AA3186">
            <v>0</v>
          </cell>
          <cell r="AB3186"/>
          <cell r="AC3186"/>
          <cell r="AD3186"/>
          <cell r="AE3186">
            <v>0</v>
          </cell>
          <cell r="AF3186">
            <v>0</v>
          </cell>
          <cell r="AG3186">
            <v>0</v>
          </cell>
          <cell r="AH3186">
            <v>0</v>
          </cell>
          <cell r="AI3186" t="str">
            <v xml:space="preserve">REF: </v>
          </cell>
          <cell r="AJ3186"/>
          <cell r="AK3186"/>
          <cell r="AL3186" t="str">
            <v>ETIQUETA DE ESTOQUE</v>
          </cell>
          <cell r="AM3186"/>
          <cell r="AN3186" t="str">
            <v/>
          </cell>
          <cell r="AO3186" t="str">
            <v/>
          </cell>
          <cell r="AP3186" t="str">
            <v/>
          </cell>
          <cell r="AQ3186" t="str">
            <v/>
          </cell>
          <cell r="AR3186" t="str">
            <v>ETIQUETA DE ESTOQUE - xxH</v>
          </cell>
          <cell r="AS3186"/>
          <cell r="AT3186" t="str">
            <v>EST</v>
          </cell>
          <cell r="AU3186" t="str">
            <v>EST</v>
          </cell>
          <cell r="AV3186" t="str">
            <v/>
          </cell>
          <cell r="AW3186">
            <v>63175.61</v>
          </cell>
          <cell r="AX3186">
            <v>-63175.61</v>
          </cell>
          <cell r="AY3186"/>
          <cell r="AZ3186" t="str">
            <v/>
          </cell>
          <cell r="BA3186"/>
          <cell r="BB3186"/>
          <cell r="BC3186"/>
          <cell r="BD3186" t="str">
            <v/>
          </cell>
          <cell r="BE3186">
            <v>0</v>
          </cell>
          <cell r="BF3186" t="str">
            <v/>
          </cell>
          <cell r="BG3186" t="str">
            <v/>
          </cell>
          <cell r="BH3186">
            <v>13</v>
          </cell>
          <cell r="BI3186" t="str">
            <v>0</v>
          </cell>
          <cell r="BJ3186">
            <v>0</v>
          </cell>
          <cell r="BK3186">
            <v>0</v>
          </cell>
          <cell r="BL3186"/>
          <cell r="BM3186"/>
          <cell r="BN3186"/>
          <cell r="BO3186"/>
          <cell r="BQ3186" t="str">
            <v>DPOT</v>
          </cell>
          <cell r="BS3186" t="str">
            <v/>
          </cell>
          <cell r="BT3186" t="str">
            <v/>
          </cell>
        </row>
        <row r="3187">
          <cell r="H3187">
            <v>2</v>
          </cell>
          <cell r="O3187">
            <v>138787</v>
          </cell>
          <cell r="P3187"/>
          <cell r="Q3187" t="str">
            <v>EST BANQUETA BAR CORINGA H73 (COURO ATANADO) (FREIJO NT)</v>
          </cell>
          <cell r="R3187"/>
          <cell r="S3187"/>
          <cell r="T3187">
            <v>0.43</v>
          </cell>
          <cell r="U3187">
            <v>0.43</v>
          </cell>
          <cell r="V3187">
            <v>0.73</v>
          </cell>
          <cell r="W3187">
            <v>0</v>
          </cell>
          <cell r="X3187" t="str">
            <v>EST BANQUETA BAR CORINGA H73 (COURO ATANADO) (FREIJO NT) - 0,43x0,43x0,73H</v>
          </cell>
          <cell r="Y3187">
            <v>0</v>
          </cell>
          <cell r="Z3187">
            <v>0.5</v>
          </cell>
          <cell r="AA3187">
            <v>0</v>
          </cell>
          <cell r="AB3187"/>
          <cell r="AC3187"/>
          <cell r="AD3187"/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 t="str">
            <v xml:space="preserve">REF: </v>
          </cell>
          <cell r="AJ3187"/>
          <cell r="AK3187"/>
          <cell r="AL3187" t="str">
            <v>ETIQUETA DE ESTOQUE</v>
          </cell>
          <cell r="AM3187"/>
          <cell r="AN3187" t="str">
            <v/>
          </cell>
          <cell r="AO3187" t="str">
            <v/>
          </cell>
          <cell r="AP3187" t="str">
            <v/>
          </cell>
          <cell r="AQ3187" t="str">
            <v/>
          </cell>
          <cell r="AR3187" t="str">
            <v>ETIQUETA DE ESTOQUE - xxH</v>
          </cell>
          <cell r="AS3187"/>
          <cell r="AT3187" t="str">
            <v>EST</v>
          </cell>
          <cell r="AU3187" t="str">
            <v>EST</v>
          </cell>
          <cell r="AV3187" t="str">
            <v/>
          </cell>
          <cell r="AW3187">
            <v>15953.44</v>
          </cell>
          <cell r="AX3187">
            <v>-15953.44</v>
          </cell>
          <cell r="AY3187"/>
          <cell r="AZ3187" t="str">
            <v/>
          </cell>
          <cell r="BA3187"/>
          <cell r="BB3187"/>
          <cell r="BC3187"/>
          <cell r="BD3187" t="str">
            <v/>
          </cell>
          <cell r="BE3187">
            <v>0</v>
          </cell>
          <cell r="BF3187" t="str">
            <v/>
          </cell>
          <cell r="BG3187" t="str">
            <v/>
          </cell>
          <cell r="BH3187">
            <v>13</v>
          </cell>
          <cell r="BI3187" t="str">
            <v>0</v>
          </cell>
          <cell r="BJ3187">
            <v>0</v>
          </cell>
          <cell r="BK3187">
            <v>0</v>
          </cell>
          <cell r="BL3187"/>
          <cell r="BM3187"/>
          <cell r="BN3187"/>
          <cell r="BO3187"/>
          <cell r="BQ3187" t="str">
            <v>DPOT</v>
          </cell>
          <cell r="BS3187" t="str">
            <v/>
          </cell>
          <cell r="BT3187" t="str">
            <v/>
          </cell>
        </row>
        <row r="3188">
          <cell r="H3188">
            <v>2</v>
          </cell>
          <cell r="O3188">
            <v>138776</v>
          </cell>
          <cell r="P3188"/>
          <cell r="Q3188" t="str">
            <v>EST BANCO ANGELA (FREIJO NATURAL)</v>
          </cell>
          <cell r="R3188"/>
          <cell r="S3188"/>
          <cell r="T3188">
            <v>0.4</v>
          </cell>
          <cell r="U3188">
            <v>0</v>
          </cell>
          <cell r="V3188">
            <v>0.45</v>
          </cell>
          <cell r="W3188">
            <v>0</v>
          </cell>
          <cell r="X3188" t="str">
            <v>EST BANCO ANGELA (FREIJO NATURAL) - Ø0x0,45H</v>
          </cell>
          <cell r="Y3188">
            <v>0</v>
          </cell>
          <cell r="Z3188">
            <v>0</v>
          </cell>
          <cell r="AA3188">
            <v>0</v>
          </cell>
          <cell r="AB3188"/>
          <cell r="AC3188"/>
          <cell r="AD3188"/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 t="str">
            <v xml:space="preserve">REF: </v>
          </cell>
          <cell r="AJ3188" t="str">
            <v>PRODUTO PRONTA ENTREGA</v>
          </cell>
          <cell r="AK3188"/>
          <cell r="AL3188" t="str">
            <v>ETIQUETA DE ESTOQUE</v>
          </cell>
          <cell r="AM3188"/>
          <cell r="AN3188" t="str">
            <v/>
          </cell>
          <cell r="AO3188" t="str">
            <v/>
          </cell>
          <cell r="AP3188" t="str">
            <v/>
          </cell>
          <cell r="AQ3188" t="str">
            <v/>
          </cell>
          <cell r="AR3188" t="str">
            <v>ETIQUETA DE ESTOQUE - xxH</v>
          </cell>
          <cell r="AS3188"/>
          <cell r="AT3188" t="str">
            <v>EST</v>
          </cell>
          <cell r="AU3188" t="str">
            <v>EST</v>
          </cell>
          <cell r="AV3188" t="str">
            <v/>
          </cell>
          <cell r="AW3188">
            <v>6952.15</v>
          </cell>
          <cell r="AX3188">
            <v>-6952.15</v>
          </cell>
          <cell r="AY3188"/>
          <cell r="AZ3188" t="str">
            <v/>
          </cell>
          <cell r="BA3188"/>
          <cell r="BB3188"/>
          <cell r="BC3188"/>
          <cell r="BD3188" t="str">
            <v/>
          </cell>
          <cell r="BE3188">
            <v>0</v>
          </cell>
          <cell r="BF3188" t="str">
            <v/>
          </cell>
          <cell r="BG3188" t="str">
            <v/>
          </cell>
          <cell r="BH3188">
            <v>13</v>
          </cell>
          <cell r="BI3188" t="str">
            <v>0</v>
          </cell>
          <cell r="BJ3188">
            <v>0</v>
          </cell>
          <cell r="BK3188">
            <v>0</v>
          </cell>
          <cell r="BL3188"/>
          <cell r="BM3188"/>
          <cell r="BN3188"/>
          <cell r="BO3188"/>
          <cell r="BQ3188" t="str">
            <v>DPOT</v>
          </cell>
          <cell r="BS3188" t="str">
            <v/>
          </cell>
          <cell r="BT3188" t="str">
            <v/>
          </cell>
        </row>
        <row r="3189">
          <cell r="H3189">
            <v>2</v>
          </cell>
          <cell r="O3189">
            <v>138719</v>
          </cell>
          <cell r="P3189"/>
          <cell r="Q3189" t="str">
            <v>EST POLTRONA ZANINE ALFA (TAUARI MEL) TC PELOURINHO AREIA</v>
          </cell>
          <cell r="R3189"/>
          <cell r="S3189"/>
          <cell r="T3189">
            <v>0</v>
          </cell>
          <cell r="U3189">
            <v>0</v>
          </cell>
          <cell r="V3189">
            <v>0</v>
          </cell>
          <cell r="W3189">
            <v>0</v>
          </cell>
          <cell r="X3189" t="str">
            <v>EST POLTRONA ZANINE ALFA (TAUARI MEL) TC PELOURINHO AREIA - Ø0x0H</v>
          </cell>
          <cell r="Y3189">
            <v>0</v>
          </cell>
          <cell r="Z3189">
            <v>0.35</v>
          </cell>
          <cell r="AA3189">
            <v>0</v>
          </cell>
          <cell r="AB3189"/>
          <cell r="AC3189"/>
          <cell r="AD3189"/>
          <cell r="AE3189">
            <v>0</v>
          </cell>
          <cell r="AF3189">
            <v>0</v>
          </cell>
          <cell r="AG3189">
            <v>0</v>
          </cell>
          <cell r="AH3189">
            <v>0</v>
          </cell>
          <cell r="AI3189" t="str">
            <v xml:space="preserve">REF: </v>
          </cell>
          <cell r="AJ3189"/>
          <cell r="AK3189"/>
          <cell r="AL3189" t="str">
            <v>ETIQUETA DE ESTOQUE</v>
          </cell>
          <cell r="AM3189"/>
          <cell r="AN3189" t="str">
            <v/>
          </cell>
          <cell r="AO3189" t="str">
            <v/>
          </cell>
          <cell r="AP3189" t="str">
            <v/>
          </cell>
          <cell r="AQ3189" t="str">
            <v/>
          </cell>
          <cell r="AR3189" t="str">
            <v>ETIQUETA DE ESTOQUE - xxH</v>
          </cell>
          <cell r="AS3189"/>
          <cell r="AT3189" t="str">
            <v>EST</v>
          </cell>
          <cell r="AU3189" t="str">
            <v>EST</v>
          </cell>
          <cell r="AV3189" t="str">
            <v/>
          </cell>
          <cell r="AW3189">
            <v>10461.75</v>
          </cell>
          <cell r="AX3189">
            <v>-10461.75</v>
          </cell>
          <cell r="AY3189"/>
          <cell r="AZ3189" t="str">
            <v/>
          </cell>
          <cell r="BA3189"/>
          <cell r="BB3189"/>
          <cell r="BC3189"/>
          <cell r="BD3189" t="str">
            <v/>
          </cell>
          <cell r="BE3189">
            <v>0</v>
          </cell>
          <cell r="BF3189" t="str">
            <v/>
          </cell>
          <cell r="BG3189" t="str">
            <v/>
          </cell>
          <cell r="BH3189">
            <v>15</v>
          </cell>
          <cell r="BI3189" t="str">
            <v>0</v>
          </cell>
          <cell r="BJ3189">
            <v>0</v>
          </cell>
          <cell r="BK3189">
            <v>0</v>
          </cell>
          <cell r="BL3189"/>
          <cell r="BM3189"/>
          <cell r="BN3189"/>
          <cell r="BO3189"/>
          <cell r="BQ3189" t="str">
            <v>DPOT</v>
          </cell>
          <cell r="BS3189" t="str">
            <v/>
          </cell>
          <cell r="BT3189" t="str">
            <v/>
          </cell>
        </row>
        <row r="3190">
          <cell r="H3190">
            <v>1</v>
          </cell>
          <cell r="O3190">
            <v>138563</v>
          </cell>
          <cell r="P3190"/>
          <cell r="Q3190" t="str">
            <v>EST POLTRONA MARIAH BAIXA (ALUMINIO POLIDO) COURO CH CASTOR</v>
          </cell>
          <cell r="R3190"/>
          <cell r="S3190"/>
          <cell r="T3190">
            <v>0.76</v>
          </cell>
          <cell r="U3190">
            <v>0.8</v>
          </cell>
          <cell r="V3190">
            <v>0.8</v>
          </cell>
          <cell r="W3190">
            <v>0</v>
          </cell>
          <cell r="X3190" t="str">
            <v>EST POLTRONA MARIAH BAIXA (ALUMINIO POLIDO) COURO CH CASTOR - 0,76x0,8x0,8H</v>
          </cell>
          <cell r="Y3190">
            <v>0</v>
          </cell>
          <cell r="Z3190">
            <v>0</v>
          </cell>
          <cell r="AA3190">
            <v>0</v>
          </cell>
          <cell r="AB3190"/>
          <cell r="AC3190"/>
          <cell r="AD3190"/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 t="str">
            <v xml:space="preserve">REF: </v>
          </cell>
          <cell r="AJ3190" t="str">
            <v>PRODUTO PRONTA ENTREGA</v>
          </cell>
          <cell r="AK3190"/>
          <cell r="AL3190" t="str">
            <v>ETIQUETA DE ESTOQUE</v>
          </cell>
          <cell r="AM3190"/>
          <cell r="AN3190" t="str">
            <v/>
          </cell>
          <cell r="AO3190" t="str">
            <v/>
          </cell>
          <cell r="AP3190" t="str">
            <v/>
          </cell>
          <cell r="AQ3190" t="str">
            <v/>
          </cell>
          <cell r="AR3190" t="str">
            <v>ETIQUETA DE ESTOQUE - xxH</v>
          </cell>
          <cell r="AS3190"/>
          <cell r="AT3190" t="str">
            <v>EST</v>
          </cell>
          <cell r="AU3190" t="str">
            <v>EST</v>
          </cell>
          <cell r="AV3190" t="str">
            <v/>
          </cell>
          <cell r="AW3190">
            <v>26239.11</v>
          </cell>
          <cell r="AX3190">
            <v>-26239.11</v>
          </cell>
          <cell r="AY3190"/>
          <cell r="AZ3190" t="str">
            <v/>
          </cell>
          <cell r="BA3190"/>
          <cell r="BB3190"/>
          <cell r="BC3190"/>
          <cell r="BD3190" t="str">
            <v/>
          </cell>
          <cell r="BE3190">
            <v>0</v>
          </cell>
          <cell r="BF3190" t="str">
            <v/>
          </cell>
          <cell r="BG3190" t="str">
            <v/>
          </cell>
          <cell r="BH3190">
            <v>15</v>
          </cell>
          <cell r="BI3190" t="str">
            <v>0</v>
          </cell>
          <cell r="BJ3190">
            <v>0</v>
          </cell>
          <cell r="BK3190">
            <v>0</v>
          </cell>
          <cell r="BL3190"/>
          <cell r="BM3190"/>
          <cell r="BN3190"/>
          <cell r="BO3190"/>
          <cell r="BQ3190" t="str">
            <v>DPOT</v>
          </cell>
          <cell r="BS3190" t="str">
            <v/>
          </cell>
          <cell r="BT3190" t="str">
            <v/>
          </cell>
        </row>
        <row r="3191">
          <cell r="H3191">
            <v>2</v>
          </cell>
          <cell r="O3191">
            <v>137844</v>
          </cell>
          <cell r="P3191"/>
          <cell r="Q3191" t="str">
            <v>EST CADEIRA ANEL 60 S - 1970 (PRETO) (COURO CH PRETO)</v>
          </cell>
          <cell r="R3191"/>
          <cell r="S3191"/>
          <cell r="T3191">
            <v>0.68</v>
          </cell>
          <cell r="U3191">
            <v>0</v>
          </cell>
          <cell r="V3191">
            <v>0.82</v>
          </cell>
          <cell r="W3191">
            <v>0.68</v>
          </cell>
          <cell r="X3191" t="str">
            <v>EST CADEIRA ANEL 60 S - 1970 (PRETO) (COURO CH PRETO) - Ø0,68x0,82H</v>
          </cell>
          <cell r="Y3191">
            <v>0</v>
          </cell>
          <cell r="Z3191">
            <v>0</v>
          </cell>
          <cell r="AA3191">
            <v>0</v>
          </cell>
          <cell r="AB3191"/>
          <cell r="AC3191"/>
          <cell r="AD3191"/>
          <cell r="AE3191">
            <v>0</v>
          </cell>
          <cell r="AF3191">
            <v>0</v>
          </cell>
          <cell r="AG3191">
            <v>0</v>
          </cell>
          <cell r="AH3191">
            <v>0</v>
          </cell>
          <cell r="AI3191" t="str">
            <v xml:space="preserve">REF: </v>
          </cell>
          <cell r="AJ3191" t="str">
            <v>PRODUTO PRONTA ENTREGA</v>
          </cell>
          <cell r="AK3191"/>
          <cell r="AL3191" t="str">
            <v>ETIQUETA DE ESTOQUE</v>
          </cell>
          <cell r="AM3191"/>
          <cell r="AN3191" t="str">
            <v/>
          </cell>
          <cell r="AO3191" t="str">
            <v/>
          </cell>
          <cell r="AP3191" t="str">
            <v/>
          </cell>
          <cell r="AQ3191" t="str">
            <v/>
          </cell>
          <cell r="AR3191" t="str">
            <v>ETIQUETA DE ESTOQUE - xxH</v>
          </cell>
          <cell r="AS3191"/>
          <cell r="AT3191" t="str">
            <v>EST</v>
          </cell>
          <cell r="AU3191" t="str">
            <v>EST</v>
          </cell>
          <cell r="AV3191" t="str">
            <v/>
          </cell>
          <cell r="AW3191">
            <v>30496.15</v>
          </cell>
          <cell r="AX3191">
            <v>-30496.15</v>
          </cell>
          <cell r="AY3191"/>
          <cell r="AZ3191" t="str">
            <v/>
          </cell>
          <cell r="BA3191"/>
          <cell r="BB3191"/>
          <cell r="BC3191"/>
          <cell r="BD3191" t="str">
            <v/>
          </cell>
          <cell r="BE3191">
            <v>0</v>
          </cell>
          <cell r="BF3191" t="str">
            <v/>
          </cell>
          <cell r="BG3191" t="str">
            <v/>
          </cell>
          <cell r="BH3191">
            <v>15</v>
          </cell>
          <cell r="BI3191" t="str">
            <v>0</v>
          </cell>
          <cell r="BJ3191">
            <v>0</v>
          </cell>
          <cell r="BK3191">
            <v>0</v>
          </cell>
          <cell r="BL3191"/>
          <cell r="BM3191"/>
          <cell r="BN3191"/>
          <cell r="BO3191"/>
          <cell r="BQ3191" t="str">
            <v>DPOT</v>
          </cell>
          <cell r="BS3191" t="str">
            <v/>
          </cell>
          <cell r="BT3191" t="str">
            <v/>
          </cell>
        </row>
        <row r="3192">
          <cell r="H3192">
            <v>2</v>
          </cell>
          <cell r="O3192">
            <v>137843</v>
          </cell>
          <cell r="P3192"/>
          <cell r="Q3192" t="str">
            <v>EST POLTRONA GAIVOTA ESTOFADA (PRETA) (COURO FIRENZE 04)</v>
          </cell>
          <cell r="R3192"/>
          <cell r="S3192"/>
          <cell r="T3192">
            <v>1</v>
          </cell>
          <cell r="U3192">
            <v>1</v>
          </cell>
          <cell r="V3192">
            <v>0.75</v>
          </cell>
          <cell r="W3192">
            <v>0</v>
          </cell>
          <cell r="X3192" t="str">
            <v>EST POLTRONA GAIVOTA ESTOFADA (PRETA) (COURO FIRENZE 04) - 1x1x0,75H</v>
          </cell>
          <cell r="Y3192">
            <v>0</v>
          </cell>
          <cell r="Z3192">
            <v>0</v>
          </cell>
          <cell r="AA3192">
            <v>0</v>
          </cell>
          <cell r="AB3192"/>
          <cell r="AC3192"/>
          <cell r="AD3192"/>
          <cell r="AE3192">
            <v>0</v>
          </cell>
          <cell r="AF3192">
            <v>0</v>
          </cell>
          <cell r="AG3192">
            <v>0</v>
          </cell>
          <cell r="AH3192">
            <v>0</v>
          </cell>
          <cell r="AI3192" t="str">
            <v xml:space="preserve">REF: </v>
          </cell>
          <cell r="AJ3192" t="str">
            <v>PRODUTO PRONTA ENTREGA</v>
          </cell>
          <cell r="AK3192"/>
          <cell r="AL3192" t="str">
            <v>ETIQUETA DE ESTOQUE</v>
          </cell>
          <cell r="AM3192"/>
          <cell r="AN3192" t="str">
            <v/>
          </cell>
          <cell r="AO3192" t="str">
            <v/>
          </cell>
          <cell r="AP3192" t="str">
            <v/>
          </cell>
          <cell r="AQ3192" t="str">
            <v/>
          </cell>
          <cell r="AR3192" t="str">
            <v>ETIQUETA DE ESTOQUE - xxH</v>
          </cell>
          <cell r="AS3192"/>
          <cell r="AT3192" t="str">
            <v>EST</v>
          </cell>
          <cell r="AU3192" t="str">
            <v>EST</v>
          </cell>
          <cell r="AV3192" t="str">
            <v/>
          </cell>
          <cell r="AW3192">
            <v>40526</v>
          </cell>
          <cell r="AX3192">
            <v>-40526</v>
          </cell>
          <cell r="AY3192"/>
          <cell r="AZ3192" t="str">
            <v/>
          </cell>
          <cell r="BA3192"/>
          <cell r="BB3192"/>
          <cell r="BC3192"/>
          <cell r="BD3192" t="str">
            <v/>
          </cell>
          <cell r="BE3192">
            <v>0</v>
          </cell>
          <cell r="BF3192" t="str">
            <v/>
          </cell>
          <cell r="BG3192" t="str">
            <v/>
          </cell>
          <cell r="BH3192">
            <v>15</v>
          </cell>
          <cell r="BI3192" t="str">
            <v>0</v>
          </cell>
          <cell r="BJ3192">
            <v>0</v>
          </cell>
          <cell r="BK3192">
            <v>0</v>
          </cell>
          <cell r="BL3192"/>
          <cell r="BM3192"/>
          <cell r="BN3192"/>
          <cell r="BO3192"/>
          <cell r="BQ3192" t="str">
            <v>DPOT</v>
          </cell>
          <cell r="BS3192" t="str">
            <v/>
          </cell>
          <cell r="BT3192" t="str">
            <v/>
          </cell>
        </row>
        <row r="3193">
          <cell r="H3193">
            <v>1</v>
          </cell>
          <cell r="O3193">
            <v>137074</v>
          </cell>
          <cell r="P3193"/>
          <cell r="Q3193" t="str">
            <v>EST BANCO DOMINO (8 LUG) (CONC NT) (INOX)</v>
          </cell>
          <cell r="R3193"/>
          <cell r="S3193"/>
          <cell r="T3193">
            <v>1.9</v>
          </cell>
          <cell r="U3193">
            <v>0.9</v>
          </cell>
          <cell r="V3193">
            <v>0.48</v>
          </cell>
          <cell r="W3193">
            <v>0</v>
          </cell>
          <cell r="X3193" t="str">
            <v>EST BANCO DOMINO (8 LUG) (CONC NT) (INOX) - 1,9x0,9x0,48H</v>
          </cell>
          <cell r="Y3193">
            <v>0</v>
          </cell>
          <cell r="Z3193">
            <v>0</v>
          </cell>
          <cell r="AA3193">
            <v>0</v>
          </cell>
          <cell r="AB3193"/>
          <cell r="AC3193"/>
          <cell r="AD3193"/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 t="str">
            <v xml:space="preserve">REF: </v>
          </cell>
          <cell r="AJ3193" t="str">
            <v>PRODUTO PRONTA ENTREGA</v>
          </cell>
          <cell r="AK3193"/>
          <cell r="AL3193" t="str">
            <v>ETIQUETA DE ESTOQUE</v>
          </cell>
          <cell r="AM3193"/>
          <cell r="AN3193" t="str">
            <v/>
          </cell>
          <cell r="AO3193" t="str">
            <v/>
          </cell>
          <cell r="AP3193" t="str">
            <v/>
          </cell>
          <cell r="AQ3193" t="str">
            <v/>
          </cell>
          <cell r="AR3193" t="str">
            <v>ETIQUETA DE ESTOQUE - xxH</v>
          </cell>
          <cell r="AS3193"/>
          <cell r="AT3193" t="str">
            <v>EST</v>
          </cell>
          <cell r="AU3193" t="str">
            <v>EST</v>
          </cell>
          <cell r="AV3193" t="str">
            <v/>
          </cell>
          <cell r="AW3193">
            <v>49040.639999999999</v>
          </cell>
          <cell r="AX3193">
            <v>-49040.639999999999</v>
          </cell>
          <cell r="AY3193"/>
          <cell r="AZ3193" t="str">
            <v/>
          </cell>
          <cell r="BA3193"/>
          <cell r="BB3193"/>
          <cell r="BC3193"/>
          <cell r="BD3193" t="str">
            <v/>
          </cell>
          <cell r="BE3193">
            <v>0</v>
          </cell>
          <cell r="BF3193" t="str">
            <v/>
          </cell>
          <cell r="BG3193" t="str">
            <v/>
          </cell>
          <cell r="BH3193">
            <v>203</v>
          </cell>
          <cell r="BI3193" t="str">
            <v>0</v>
          </cell>
          <cell r="BJ3193">
            <v>0</v>
          </cell>
          <cell r="BK3193">
            <v>0</v>
          </cell>
          <cell r="BL3193"/>
          <cell r="BM3193"/>
          <cell r="BN3193"/>
          <cell r="BO3193"/>
          <cell r="BQ3193" t="str">
            <v>DPOT</v>
          </cell>
          <cell r="BS3193" t="str">
            <v/>
          </cell>
          <cell r="BT3193" t="str">
            <v/>
          </cell>
        </row>
        <row r="3194">
          <cell r="H3194">
            <v>1</v>
          </cell>
          <cell r="O3194">
            <v>137051</v>
          </cell>
          <cell r="P3194"/>
          <cell r="Q3194" t="str">
            <v>EST POLTRONA SOPRO (FREIJO NT) (COURO ATANADO CRU/CAFE)</v>
          </cell>
          <cell r="R3194"/>
          <cell r="S3194"/>
          <cell r="T3194">
            <v>0.72</v>
          </cell>
          <cell r="U3194">
            <v>0.83</v>
          </cell>
          <cell r="V3194">
            <v>0.96</v>
          </cell>
          <cell r="W3194">
            <v>0</v>
          </cell>
          <cell r="X3194" t="str">
            <v>EST POLTRONA SOPRO (FREIJO NT) (COURO ATANADO CRU/CAFE) - 0,72x0,83x0,96H</v>
          </cell>
          <cell r="Y3194">
            <v>0</v>
          </cell>
          <cell r="Z3194">
            <v>0</v>
          </cell>
          <cell r="AA3194">
            <v>0</v>
          </cell>
          <cell r="AB3194"/>
          <cell r="AC3194"/>
          <cell r="AD3194"/>
          <cell r="AE3194">
            <v>0</v>
          </cell>
          <cell r="AF3194">
            <v>0</v>
          </cell>
          <cell r="AG3194">
            <v>0</v>
          </cell>
          <cell r="AH3194">
            <v>0</v>
          </cell>
          <cell r="AI3194" t="str">
            <v xml:space="preserve">REF: </v>
          </cell>
          <cell r="AJ3194" t="str">
            <v>PRODUTO PRONTA ENTREGA</v>
          </cell>
          <cell r="AK3194"/>
          <cell r="AL3194" t="str">
            <v>ETIQUETA DE ESTOQUE</v>
          </cell>
          <cell r="AM3194"/>
          <cell r="AN3194" t="str">
            <v/>
          </cell>
          <cell r="AO3194" t="str">
            <v/>
          </cell>
          <cell r="AP3194" t="str">
            <v/>
          </cell>
          <cell r="AQ3194" t="str">
            <v/>
          </cell>
          <cell r="AR3194" t="str">
            <v>ETIQUETA DE ESTOQUE - xxH</v>
          </cell>
          <cell r="AS3194"/>
          <cell r="AT3194" t="str">
            <v>EST</v>
          </cell>
          <cell r="AU3194" t="str">
            <v>EST</v>
          </cell>
          <cell r="AV3194" t="str">
            <v/>
          </cell>
          <cell r="AW3194">
            <v>49487.5</v>
          </cell>
          <cell r="AX3194">
            <v>-49487.5</v>
          </cell>
          <cell r="AY3194"/>
          <cell r="AZ3194" t="str">
            <v/>
          </cell>
          <cell r="BA3194"/>
          <cell r="BB3194"/>
          <cell r="BC3194"/>
          <cell r="BD3194" t="str">
            <v/>
          </cell>
          <cell r="BE3194">
            <v>0</v>
          </cell>
          <cell r="BF3194" t="str">
            <v/>
          </cell>
          <cell r="BG3194" t="str">
            <v/>
          </cell>
          <cell r="BH3194">
            <v>15</v>
          </cell>
          <cell r="BI3194" t="str">
            <v>0</v>
          </cell>
          <cell r="BJ3194">
            <v>0</v>
          </cell>
          <cell r="BK3194">
            <v>0</v>
          </cell>
          <cell r="BL3194"/>
          <cell r="BM3194"/>
          <cell r="BN3194"/>
          <cell r="BO3194"/>
          <cell r="BQ3194" t="str">
            <v>DPOT</v>
          </cell>
          <cell r="BS3194" t="str">
            <v/>
          </cell>
          <cell r="BT3194" t="str">
            <v/>
          </cell>
        </row>
        <row r="3195">
          <cell r="H3195">
            <v>1</v>
          </cell>
          <cell r="O3195">
            <v>136420</v>
          </cell>
          <cell r="P3195"/>
          <cell r="Q3195" t="str">
            <v>EST POLTRONA CASCA (ACO CARBONO) (KRAFT NATURAL)</v>
          </cell>
          <cell r="R3195"/>
          <cell r="S3195"/>
          <cell r="T3195">
            <v>0.95</v>
          </cell>
          <cell r="U3195">
            <v>1</v>
          </cell>
          <cell r="V3195">
            <v>0.83</v>
          </cell>
          <cell r="W3195">
            <v>0</v>
          </cell>
          <cell r="X3195" t="str">
            <v>EST POLTRONA CASCA (ACO CARBONO) (KRAFT NATURAL) - 0,95x1x0,83H</v>
          </cell>
          <cell r="Y3195">
            <v>0</v>
          </cell>
          <cell r="Z3195">
            <v>0</v>
          </cell>
          <cell r="AA3195">
            <v>0</v>
          </cell>
          <cell r="AB3195"/>
          <cell r="AC3195"/>
          <cell r="AD3195"/>
          <cell r="AE3195">
            <v>0</v>
          </cell>
          <cell r="AF3195">
            <v>0</v>
          </cell>
          <cell r="AG3195">
            <v>0</v>
          </cell>
          <cell r="AH3195">
            <v>0</v>
          </cell>
          <cell r="AI3195" t="str">
            <v xml:space="preserve">REF: </v>
          </cell>
          <cell r="AJ3195" t="str">
            <v>PRODUTO PRONTA ENTREGA</v>
          </cell>
          <cell r="AK3195"/>
          <cell r="AL3195" t="str">
            <v>ETIQUETA DE ESTOQUE</v>
          </cell>
          <cell r="AM3195"/>
          <cell r="AN3195" t="str">
            <v/>
          </cell>
          <cell r="AO3195" t="str">
            <v/>
          </cell>
          <cell r="AP3195" t="str">
            <v/>
          </cell>
          <cell r="AQ3195" t="str">
            <v/>
          </cell>
          <cell r="AR3195" t="str">
            <v>ETIQUETA DE ESTOQUE - xxH</v>
          </cell>
          <cell r="AS3195"/>
          <cell r="AT3195" t="str">
            <v>EST</v>
          </cell>
          <cell r="AU3195" t="str">
            <v>EST</v>
          </cell>
          <cell r="AV3195" t="str">
            <v/>
          </cell>
          <cell r="AW3195">
            <v>28317.599999999999</v>
          </cell>
          <cell r="AX3195">
            <v>-28317.599999999999</v>
          </cell>
          <cell r="AY3195"/>
          <cell r="AZ3195" t="str">
            <v/>
          </cell>
          <cell r="BA3195"/>
          <cell r="BB3195"/>
          <cell r="BC3195"/>
          <cell r="BD3195" t="str">
            <v/>
          </cell>
          <cell r="BE3195">
            <v>0</v>
          </cell>
          <cell r="BF3195" t="str">
            <v/>
          </cell>
          <cell r="BG3195" t="str">
            <v/>
          </cell>
          <cell r="BH3195">
            <v>15</v>
          </cell>
          <cell r="BI3195" t="str">
            <v>0</v>
          </cell>
          <cell r="BJ3195">
            <v>0</v>
          </cell>
          <cell r="BK3195">
            <v>0</v>
          </cell>
          <cell r="BL3195"/>
          <cell r="BM3195"/>
          <cell r="BN3195"/>
          <cell r="BO3195"/>
          <cell r="BQ3195" t="str">
            <v>DPOT</v>
          </cell>
          <cell r="BS3195" t="str">
            <v/>
          </cell>
          <cell r="BT3195" t="str">
            <v/>
          </cell>
        </row>
        <row r="3196">
          <cell r="H3196">
            <v>1</v>
          </cell>
          <cell r="O3196">
            <v>135633</v>
          </cell>
          <cell r="P3196"/>
          <cell r="Q3196" t="str">
            <v>EST BANQUETA ZANINE YZ (PINHO DE RIGA) COURO PRETO</v>
          </cell>
          <cell r="R3196"/>
          <cell r="S3196"/>
          <cell r="T3196">
            <v>0.45</v>
          </cell>
          <cell r="U3196">
            <v>0.55000000000000004</v>
          </cell>
          <cell r="V3196">
            <v>0.4</v>
          </cell>
          <cell r="W3196">
            <v>0</v>
          </cell>
          <cell r="X3196" t="str">
            <v>EST BANQUETA ZANINE YZ (PINHO DE RIGA) COURO PRETO - 0,45x0,55x0,4H</v>
          </cell>
          <cell r="Y3196">
            <v>0</v>
          </cell>
          <cell r="Z3196">
            <v>0</v>
          </cell>
          <cell r="AA3196">
            <v>0</v>
          </cell>
          <cell r="AB3196"/>
          <cell r="AC3196"/>
          <cell r="AD3196"/>
          <cell r="AE3196">
            <v>0</v>
          </cell>
          <cell r="AF3196">
            <v>0</v>
          </cell>
          <cell r="AG3196">
            <v>0</v>
          </cell>
          <cell r="AH3196">
            <v>0</v>
          </cell>
          <cell r="AI3196" t="str">
            <v xml:space="preserve">REF: </v>
          </cell>
          <cell r="AJ3196" t="str">
            <v>PRODUTO PRONTA ENTREGA</v>
          </cell>
          <cell r="AK3196"/>
          <cell r="AL3196" t="str">
            <v>ETIQUETA DE ESTOQUE</v>
          </cell>
          <cell r="AM3196"/>
          <cell r="AN3196" t="str">
            <v/>
          </cell>
          <cell r="AO3196" t="str">
            <v/>
          </cell>
          <cell r="AP3196" t="str">
            <v/>
          </cell>
          <cell r="AQ3196" t="str">
            <v/>
          </cell>
          <cell r="AR3196" t="str">
            <v>ETIQUETA DE ESTOQUE - xxH</v>
          </cell>
          <cell r="AS3196"/>
          <cell r="AT3196" t="str">
            <v>EST</v>
          </cell>
          <cell r="AU3196" t="str">
            <v>EST</v>
          </cell>
          <cell r="AV3196" t="str">
            <v/>
          </cell>
          <cell r="AW3196">
            <v>5712</v>
          </cell>
          <cell r="AX3196">
            <v>-5712</v>
          </cell>
          <cell r="AY3196"/>
          <cell r="AZ3196" t="str">
            <v/>
          </cell>
          <cell r="BA3196"/>
          <cell r="BB3196"/>
          <cell r="BC3196"/>
          <cell r="BD3196" t="str">
            <v/>
          </cell>
          <cell r="BE3196">
            <v>0</v>
          </cell>
          <cell r="BF3196" t="str">
            <v/>
          </cell>
          <cell r="BG3196" t="str">
            <v/>
          </cell>
          <cell r="BH3196">
            <v>15</v>
          </cell>
          <cell r="BI3196" t="str">
            <v>0</v>
          </cell>
          <cell r="BJ3196">
            <v>0</v>
          </cell>
          <cell r="BK3196">
            <v>0</v>
          </cell>
          <cell r="BL3196"/>
          <cell r="BM3196"/>
          <cell r="BN3196"/>
          <cell r="BO3196"/>
          <cell r="BQ3196" t="str">
            <v>DPOT</v>
          </cell>
          <cell r="BS3196" t="str">
            <v/>
          </cell>
          <cell r="BT3196" t="str">
            <v/>
          </cell>
        </row>
        <row r="3197">
          <cell r="H3197">
            <v>1</v>
          </cell>
          <cell r="O3197">
            <v>135358</v>
          </cell>
          <cell r="P3197"/>
          <cell r="Q3197" t="str">
            <v>EST CADEIRA GB01 TELA (SEXTAV NT) (JEQ NT)</v>
          </cell>
          <cell r="R3197"/>
          <cell r="S3197"/>
          <cell r="T3197">
            <v>0.45</v>
          </cell>
          <cell r="U3197">
            <v>0.48</v>
          </cell>
          <cell r="V3197">
            <v>0.83</v>
          </cell>
          <cell r="W3197">
            <v>0</v>
          </cell>
          <cell r="X3197" t="str">
            <v>EST CADEIRA GB01 TELA (SEXTAV NT) (JEQ NT) - 0,45x0,48x0,83H</v>
          </cell>
          <cell r="Y3197">
            <v>0</v>
          </cell>
          <cell r="Z3197">
            <v>0</v>
          </cell>
          <cell r="AA3197">
            <v>0</v>
          </cell>
          <cell r="AB3197"/>
          <cell r="AC3197"/>
          <cell r="AD3197"/>
          <cell r="AE3197">
            <v>0</v>
          </cell>
          <cell r="AF3197">
            <v>0</v>
          </cell>
          <cell r="AG3197">
            <v>0</v>
          </cell>
          <cell r="AH3197">
            <v>0</v>
          </cell>
          <cell r="AI3197" t="str">
            <v xml:space="preserve">REF: </v>
          </cell>
          <cell r="AJ3197" t="str">
            <v>PRODUTO PRONTA ENTREGA</v>
          </cell>
          <cell r="AK3197"/>
          <cell r="AL3197" t="str">
            <v>ETIQUETA DE ESTOQUE</v>
          </cell>
          <cell r="AM3197"/>
          <cell r="AN3197" t="str">
            <v/>
          </cell>
          <cell r="AO3197" t="str">
            <v/>
          </cell>
          <cell r="AP3197" t="str">
            <v/>
          </cell>
          <cell r="AQ3197" t="str">
            <v/>
          </cell>
          <cell r="AR3197" t="str">
            <v>ETIQUETA DE ESTOQUE - xxH</v>
          </cell>
          <cell r="AS3197"/>
          <cell r="AT3197" t="str">
            <v>EST</v>
          </cell>
          <cell r="AU3197" t="str">
            <v>EST</v>
          </cell>
          <cell r="AV3197" t="str">
            <v/>
          </cell>
          <cell r="AW3197">
            <v>8227.2999999999993</v>
          </cell>
          <cell r="AX3197">
            <v>-8227.2999999999993</v>
          </cell>
          <cell r="AY3197"/>
          <cell r="AZ3197" t="str">
            <v/>
          </cell>
          <cell r="BA3197"/>
          <cell r="BB3197"/>
          <cell r="BC3197"/>
          <cell r="BD3197" t="str">
            <v/>
          </cell>
          <cell r="BE3197">
            <v>0</v>
          </cell>
          <cell r="BF3197" t="str">
            <v/>
          </cell>
          <cell r="BG3197" t="str">
            <v/>
          </cell>
          <cell r="BH3197">
            <v>13</v>
          </cell>
          <cell r="BI3197" t="str">
            <v>0</v>
          </cell>
          <cell r="BJ3197">
            <v>0</v>
          </cell>
          <cell r="BK3197">
            <v>0</v>
          </cell>
          <cell r="BL3197"/>
          <cell r="BM3197"/>
          <cell r="BN3197"/>
          <cell r="BO3197"/>
          <cell r="BQ3197" t="str">
            <v>DPOT</v>
          </cell>
          <cell r="BS3197" t="str">
            <v/>
          </cell>
          <cell r="BT3197" t="str">
            <v/>
          </cell>
        </row>
        <row r="3198">
          <cell r="H3198">
            <v>0</v>
          </cell>
          <cell r="O3198">
            <v>134010</v>
          </cell>
          <cell r="P3198"/>
          <cell r="Q3198" t="str">
            <v>EST POLTRONA LIA (MAD B COR 03) COURO CH CASTOR</v>
          </cell>
          <cell r="R3198"/>
          <cell r="S3198"/>
          <cell r="T3198">
            <v>0.74</v>
          </cell>
          <cell r="U3198">
            <v>0.73</v>
          </cell>
          <cell r="V3198">
            <v>0.71</v>
          </cell>
          <cell r="W3198">
            <v>0</v>
          </cell>
          <cell r="X3198" t="str">
            <v>EST POLTRONA LIA (MAD B COR 03) COURO CH CASTOR - 0,74x0,73x0,71H</v>
          </cell>
          <cell r="Y3198">
            <v>0</v>
          </cell>
          <cell r="Z3198">
            <v>0</v>
          </cell>
          <cell r="AA3198">
            <v>0</v>
          </cell>
          <cell r="AB3198"/>
          <cell r="AC3198"/>
          <cell r="AD3198"/>
          <cell r="AE3198">
            <v>0</v>
          </cell>
          <cell r="AF3198">
            <v>0</v>
          </cell>
          <cell r="AG3198">
            <v>0</v>
          </cell>
          <cell r="AH3198">
            <v>0</v>
          </cell>
          <cell r="AI3198" t="str">
            <v xml:space="preserve">REF: </v>
          </cell>
          <cell r="AJ3198" t="str">
            <v>PRODUTO PRONTA ENTREGA</v>
          </cell>
          <cell r="AK3198"/>
          <cell r="AL3198" t="str">
            <v>ETIQUETA DE ESTOQUE</v>
          </cell>
          <cell r="AM3198"/>
          <cell r="AN3198" t="str">
            <v/>
          </cell>
          <cell r="AO3198" t="str">
            <v/>
          </cell>
          <cell r="AP3198" t="str">
            <v/>
          </cell>
          <cell r="AQ3198" t="str">
            <v/>
          </cell>
          <cell r="AR3198" t="str">
            <v>ETIQUETA DE ESTOQUE - xxH</v>
          </cell>
          <cell r="AS3198"/>
          <cell r="AT3198" t="str">
            <v>EST</v>
          </cell>
          <cell r="AU3198" t="str">
            <v>EST</v>
          </cell>
          <cell r="AV3198" t="str">
            <v/>
          </cell>
          <cell r="AW3198">
            <v>25156.639999999999</v>
          </cell>
          <cell r="AX3198">
            <v>-25156.639999999999</v>
          </cell>
          <cell r="AY3198"/>
          <cell r="AZ3198" t="str">
            <v/>
          </cell>
          <cell r="BA3198"/>
          <cell r="BB3198"/>
          <cell r="BC3198"/>
          <cell r="BD3198" t="str">
            <v/>
          </cell>
          <cell r="BE3198">
            <v>0</v>
          </cell>
          <cell r="BF3198" t="str">
            <v/>
          </cell>
          <cell r="BG3198" t="str">
            <v/>
          </cell>
          <cell r="BH3198">
            <v>13</v>
          </cell>
          <cell r="BI3198" t="str">
            <v>0</v>
          </cell>
          <cell r="BJ3198">
            <v>0</v>
          </cell>
          <cell r="BK3198">
            <v>0</v>
          </cell>
          <cell r="BL3198"/>
          <cell r="BM3198"/>
          <cell r="BN3198"/>
          <cell r="BO3198"/>
          <cell r="BQ3198" t="str">
            <v>DPOT</v>
          </cell>
          <cell r="BS3198" t="str">
            <v/>
          </cell>
          <cell r="BT3198" t="str">
            <v/>
          </cell>
        </row>
        <row r="3199">
          <cell r="H3199">
            <v>0</v>
          </cell>
          <cell r="O3199">
            <v>133908</v>
          </cell>
          <cell r="P3199"/>
          <cell r="Q3199" t="str">
            <v>EST CADEIRA AUGUSTO ESTAR (FREIJO NATURAL) COURO MARROM 259</v>
          </cell>
          <cell r="R3199"/>
          <cell r="S3199"/>
          <cell r="T3199">
            <v>0.53</v>
          </cell>
          <cell r="U3199">
            <v>0.63</v>
          </cell>
          <cell r="V3199">
            <v>0.85</v>
          </cell>
          <cell r="W3199">
            <v>0</v>
          </cell>
          <cell r="X3199" t="str">
            <v>EST CADEIRA AUGUSTO ESTAR (FREIJO NATURAL) COURO MARROM 259 - 0,53x0,63x0,85H</v>
          </cell>
          <cell r="Y3199">
            <v>0</v>
          </cell>
          <cell r="Z3199">
            <v>0</v>
          </cell>
          <cell r="AA3199">
            <v>0</v>
          </cell>
          <cell r="AB3199"/>
          <cell r="AC3199"/>
          <cell r="AD3199"/>
          <cell r="AE3199">
            <v>0</v>
          </cell>
          <cell r="AF3199">
            <v>0</v>
          </cell>
          <cell r="AG3199">
            <v>0</v>
          </cell>
          <cell r="AH3199">
            <v>0</v>
          </cell>
          <cell r="AI3199" t="str">
            <v xml:space="preserve">REF: </v>
          </cell>
          <cell r="AJ3199" t="str">
            <v>PRODUTO PRONTA ENTREGA</v>
          </cell>
          <cell r="AK3199"/>
          <cell r="AL3199" t="str">
            <v>ETIQUETA DE ESTOQUE</v>
          </cell>
          <cell r="AM3199"/>
          <cell r="AN3199" t="str">
            <v/>
          </cell>
          <cell r="AO3199" t="str">
            <v/>
          </cell>
          <cell r="AP3199" t="str">
            <v/>
          </cell>
          <cell r="AQ3199" t="str">
            <v/>
          </cell>
          <cell r="AR3199" t="str">
            <v>ETIQUETA DE ESTOQUE - xxH</v>
          </cell>
          <cell r="AS3199"/>
          <cell r="AT3199" t="str">
            <v>EST</v>
          </cell>
          <cell r="AU3199" t="str">
            <v>EST</v>
          </cell>
          <cell r="AV3199" t="str">
            <v/>
          </cell>
          <cell r="AW3199">
            <v>15556.47</v>
          </cell>
          <cell r="AX3199">
            <v>-15556.47</v>
          </cell>
          <cell r="AY3199"/>
          <cell r="AZ3199" t="str">
            <v/>
          </cell>
          <cell r="BA3199"/>
          <cell r="BB3199"/>
          <cell r="BC3199"/>
          <cell r="BD3199" t="str">
            <v/>
          </cell>
          <cell r="BE3199">
            <v>0</v>
          </cell>
          <cell r="BF3199" t="str">
            <v/>
          </cell>
          <cell r="BG3199" t="str">
            <v/>
          </cell>
          <cell r="BH3199">
            <v>15</v>
          </cell>
          <cell r="BI3199" t="str">
            <v>0</v>
          </cell>
          <cell r="BJ3199">
            <v>0</v>
          </cell>
          <cell r="BK3199">
            <v>0</v>
          </cell>
          <cell r="BL3199"/>
          <cell r="BM3199"/>
          <cell r="BN3199"/>
          <cell r="BO3199"/>
          <cell r="BQ3199" t="str">
            <v>DPOT</v>
          </cell>
          <cell r="BS3199" t="str">
            <v/>
          </cell>
          <cell r="BT3199" t="str">
            <v/>
          </cell>
        </row>
        <row r="3200">
          <cell r="H3200">
            <v>1</v>
          </cell>
          <cell r="O3200">
            <v>132240</v>
          </cell>
          <cell r="P3200" t="str">
            <v>2014/086-0037-01</v>
          </cell>
          <cell r="Q3200" t="str">
            <v>EST CADEIRA ANGELA JANTAR (TELA NATURAL) (FREIJO NATURAL)</v>
          </cell>
          <cell r="R3200"/>
          <cell r="S3200"/>
          <cell r="T3200">
            <v>0.56000000000000005</v>
          </cell>
          <cell r="U3200">
            <v>0.54</v>
          </cell>
          <cell r="V3200">
            <v>0.87</v>
          </cell>
          <cell r="W3200">
            <v>0</v>
          </cell>
          <cell r="X3200" t="str">
            <v>EST CADEIRA ANGELA JANTAR (TELA NATURAL) (FREIJO NATURAL) - 0,56x0,54x0,87H</v>
          </cell>
          <cell r="Y3200">
            <v>18992.400000000001</v>
          </cell>
          <cell r="Z3200">
            <v>0.5</v>
          </cell>
          <cell r="AA3200">
            <v>9496.2000000000007</v>
          </cell>
          <cell r="AB3200"/>
          <cell r="AC3200"/>
          <cell r="AD3200"/>
          <cell r="AE3200">
            <v>18992.400000000001</v>
          </cell>
          <cell r="AF3200">
            <v>18992.400000000001</v>
          </cell>
          <cell r="AG3200">
            <v>0</v>
          </cell>
          <cell r="AH3200">
            <v>18992.400000000001</v>
          </cell>
          <cell r="AI3200" t="str">
            <v>REF: 132240</v>
          </cell>
          <cell r="AJ3200" t="str">
            <v>PRODUTO FORA DE LINHA</v>
          </cell>
          <cell r="AK3200">
            <v>132240</v>
          </cell>
          <cell r="AL3200" t="str">
            <v>EST CADEIRA ANGELA JANTAR (TELA NATURAL) (FREIJO NATURAL)</v>
          </cell>
          <cell r="AM3200"/>
          <cell r="AN3200">
            <v>0.56000000000000005</v>
          </cell>
          <cell r="AO3200">
            <v>0.54</v>
          </cell>
          <cell r="AP3200">
            <v>0.87</v>
          </cell>
          <cell r="AQ3200">
            <v>0</v>
          </cell>
          <cell r="AR3200" t="str">
            <v>EST CADEIRA ANGELA JANTAR (TELA NATURAL) (FREIJO NATURAL) - 0,56x0,54x0,87H</v>
          </cell>
          <cell r="AS3200">
            <v>18992.400000000001</v>
          </cell>
          <cell r="AT3200">
            <v>17518.580000000002</v>
          </cell>
          <cell r="AU3200">
            <v>17518.580000000002</v>
          </cell>
          <cell r="AV3200">
            <v>0</v>
          </cell>
          <cell r="AW3200">
            <v>17518.580000000002</v>
          </cell>
          <cell r="AX3200">
            <v>1473.8199999999997</v>
          </cell>
          <cell r="AY3200"/>
          <cell r="AZ3200" t="str">
            <v/>
          </cell>
          <cell r="BA3200"/>
          <cell r="BB3200"/>
          <cell r="BC3200"/>
          <cell r="BD3200" t="str">
            <v/>
          </cell>
          <cell r="BE3200">
            <v>0</v>
          </cell>
          <cell r="BF3200" t="str">
            <v/>
          </cell>
          <cell r="BG3200" t="str">
            <v/>
          </cell>
          <cell r="BH3200">
            <v>15</v>
          </cell>
          <cell r="BI3200" t="str">
            <v>0</v>
          </cell>
          <cell r="BJ3200">
            <v>0</v>
          </cell>
          <cell r="BK3200">
            <v>0</v>
          </cell>
          <cell r="BL3200"/>
          <cell r="BM3200"/>
          <cell r="BN3200"/>
          <cell r="BO3200"/>
          <cell r="BQ3200" t="str">
            <v>DPOT</v>
          </cell>
          <cell r="BS3200" t="str">
            <v/>
          </cell>
          <cell r="BT3200" t="str">
            <v/>
          </cell>
        </row>
        <row r="3201">
          <cell r="H3201">
            <v>1</v>
          </cell>
          <cell r="O3201">
            <v>131970</v>
          </cell>
          <cell r="P3201"/>
          <cell r="Q3201" t="str">
            <v>EST BANQUETA BAR PANTOSH (MULTILAMINADO FREIJO NATURAL)</v>
          </cell>
          <cell r="R3201"/>
          <cell r="S3201"/>
          <cell r="T3201">
            <v>0.45</v>
          </cell>
          <cell r="U3201">
            <v>0.45</v>
          </cell>
          <cell r="V3201">
            <v>0.85</v>
          </cell>
          <cell r="W3201">
            <v>0</v>
          </cell>
          <cell r="X3201" t="str">
            <v>EST BANQUETA BAR PANTOSH (MULTILAMINADO FREIJO NATURAL) - 0,45x0,45x0,85H</v>
          </cell>
          <cell r="Y3201">
            <v>0</v>
          </cell>
          <cell r="Z3201">
            <v>0</v>
          </cell>
          <cell r="AA3201">
            <v>0</v>
          </cell>
          <cell r="AB3201"/>
          <cell r="AC3201"/>
          <cell r="AD3201"/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 t="str">
            <v xml:space="preserve">REF: </v>
          </cell>
          <cell r="AJ3201" t="str">
            <v>PRODUTO PRONTA ENTREGA</v>
          </cell>
          <cell r="AK3201"/>
          <cell r="AL3201" t="str">
            <v>ETIQUETA DE ESTOQUE</v>
          </cell>
          <cell r="AM3201"/>
          <cell r="AN3201" t="str">
            <v/>
          </cell>
          <cell r="AO3201" t="str">
            <v/>
          </cell>
          <cell r="AP3201" t="str">
            <v/>
          </cell>
          <cell r="AQ3201" t="str">
            <v/>
          </cell>
          <cell r="AR3201" t="str">
            <v>ETIQUETA DE ESTOQUE - xxH</v>
          </cell>
          <cell r="AS3201"/>
          <cell r="AT3201" t="str">
            <v>EST</v>
          </cell>
          <cell r="AU3201" t="str">
            <v>EST</v>
          </cell>
          <cell r="AV3201" t="str">
            <v/>
          </cell>
          <cell r="AW3201">
            <v>12783.96</v>
          </cell>
          <cell r="AX3201">
            <v>-12783.96</v>
          </cell>
          <cell r="AY3201"/>
          <cell r="AZ3201" t="str">
            <v/>
          </cell>
          <cell r="BA3201"/>
          <cell r="BB3201"/>
          <cell r="BC3201"/>
          <cell r="BD3201" t="str">
            <v/>
          </cell>
          <cell r="BE3201">
            <v>0</v>
          </cell>
          <cell r="BF3201" t="str">
            <v/>
          </cell>
          <cell r="BG3201" t="str">
            <v/>
          </cell>
          <cell r="BH3201">
            <v>15</v>
          </cell>
          <cell r="BI3201" t="str">
            <v>0</v>
          </cell>
          <cell r="BJ3201">
            <v>0</v>
          </cell>
          <cell r="BK3201">
            <v>0</v>
          </cell>
          <cell r="BL3201"/>
          <cell r="BM3201"/>
          <cell r="BN3201"/>
          <cell r="BO3201"/>
          <cell r="BQ3201" t="str">
            <v>DPOT</v>
          </cell>
          <cell r="BS3201" t="str">
            <v/>
          </cell>
          <cell r="BT3201" t="str">
            <v/>
          </cell>
        </row>
        <row r="3202">
          <cell r="H3202">
            <v>1</v>
          </cell>
          <cell r="O3202">
            <v>130924</v>
          </cell>
          <cell r="P3202"/>
          <cell r="Q3202" t="str">
            <v>EST BANCO OSSO (EXTERNO LACA BRANCA/INTERNO MADEIRA CEDRO)</v>
          </cell>
          <cell r="R3202"/>
          <cell r="S3202"/>
          <cell r="T3202">
            <v>2</v>
          </cell>
          <cell r="U3202">
            <v>0.5</v>
          </cell>
          <cell r="V3202">
            <v>0.4</v>
          </cell>
          <cell r="W3202">
            <v>0</v>
          </cell>
          <cell r="X3202" t="str">
            <v>EST BANCO OSSO (EXTERNO LACA BRANCA/INTERNO MADEIRA CEDRO) - 2x0,5x0,4H</v>
          </cell>
          <cell r="Y3202">
            <v>0</v>
          </cell>
          <cell r="Z3202">
            <v>0</v>
          </cell>
          <cell r="AA3202">
            <v>0</v>
          </cell>
          <cell r="AB3202"/>
          <cell r="AC3202"/>
          <cell r="AD3202"/>
          <cell r="AE3202">
            <v>0</v>
          </cell>
          <cell r="AF3202">
            <v>0</v>
          </cell>
          <cell r="AG3202">
            <v>0</v>
          </cell>
          <cell r="AH3202">
            <v>0</v>
          </cell>
          <cell r="AI3202" t="str">
            <v xml:space="preserve">REF: </v>
          </cell>
          <cell r="AJ3202" t="str">
            <v>PRODUTO PRONTA ENTREGA</v>
          </cell>
          <cell r="AK3202"/>
          <cell r="AL3202" t="str">
            <v>ETIQUETA DE ESTOQUE</v>
          </cell>
          <cell r="AM3202"/>
          <cell r="AN3202" t="str">
            <v/>
          </cell>
          <cell r="AO3202" t="str">
            <v/>
          </cell>
          <cell r="AP3202" t="str">
            <v/>
          </cell>
          <cell r="AQ3202" t="str">
            <v/>
          </cell>
          <cell r="AR3202" t="str">
            <v>ETIQUETA DE ESTOQUE - xxH</v>
          </cell>
          <cell r="AS3202"/>
          <cell r="AT3202" t="str">
            <v>EST</v>
          </cell>
          <cell r="AU3202" t="str">
            <v>EST</v>
          </cell>
          <cell r="AV3202" t="str">
            <v/>
          </cell>
          <cell r="AW3202">
            <v>72484.800000000003</v>
          </cell>
          <cell r="AX3202">
            <v>-72484.800000000003</v>
          </cell>
          <cell r="AY3202"/>
          <cell r="AZ3202" t="str">
            <v/>
          </cell>
          <cell r="BA3202"/>
          <cell r="BB3202"/>
          <cell r="BC3202"/>
          <cell r="BD3202" t="str">
            <v/>
          </cell>
          <cell r="BE3202">
            <v>0</v>
          </cell>
          <cell r="BF3202" t="str">
            <v/>
          </cell>
          <cell r="BG3202" t="str">
            <v/>
          </cell>
          <cell r="BH3202">
            <v>203</v>
          </cell>
          <cell r="BI3202" t="str">
            <v>0</v>
          </cell>
          <cell r="BJ3202">
            <v>0</v>
          </cell>
          <cell r="BK3202">
            <v>0</v>
          </cell>
          <cell r="BL3202"/>
          <cell r="BM3202"/>
          <cell r="BN3202"/>
          <cell r="BO3202"/>
          <cell r="BQ3202" t="str">
            <v>DPOT</v>
          </cell>
          <cell r="BS3202" t="str">
            <v/>
          </cell>
          <cell r="BT3202" t="str">
            <v/>
          </cell>
        </row>
        <row r="3203">
          <cell r="H3203">
            <v>0</v>
          </cell>
          <cell r="O3203">
            <v>130094</v>
          </cell>
          <cell r="P3203"/>
          <cell r="Q3203" t="str">
            <v>EST MESA JANTAR CORTEN (RESINA BRANCA BRILHO)</v>
          </cell>
          <cell r="R3203"/>
          <cell r="S3203"/>
          <cell r="T3203">
            <v>1.4</v>
          </cell>
          <cell r="U3203">
            <v>0</v>
          </cell>
          <cell r="V3203">
            <v>0.74</v>
          </cell>
          <cell r="W3203">
            <v>0</v>
          </cell>
          <cell r="X3203" t="str">
            <v>EST MESA JANTAR CORTEN (RESINA BRANCA BRILHO) - Ø0x0,74H</v>
          </cell>
          <cell r="Y3203">
            <v>0</v>
          </cell>
          <cell r="Z3203">
            <v>0.5</v>
          </cell>
          <cell r="AA3203">
            <v>0</v>
          </cell>
          <cell r="AB3203"/>
          <cell r="AC3203"/>
          <cell r="AD3203"/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 t="str">
            <v xml:space="preserve">REF: </v>
          </cell>
          <cell r="AJ3203"/>
          <cell r="AK3203"/>
          <cell r="AL3203" t="str">
            <v>ETIQUETA DE ESTOQUE</v>
          </cell>
          <cell r="AM3203"/>
          <cell r="AN3203" t="str">
            <v/>
          </cell>
          <cell r="AO3203" t="str">
            <v/>
          </cell>
          <cell r="AP3203" t="str">
            <v/>
          </cell>
          <cell r="AQ3203" t="str">
            <v/>
          </cell>
          <cell r="AR3203" t="str">
            <v>ETIQUETA DE ESTOQUE - xxH</v>
          </cell>
          <cell r="AS3203"/>
          <cell r="AT3203" t="str">
            <v>EST</v>
          </cell>
          <cell r="AU3203" t="str">
            <v>EST</v>
          </cell>
          <cell r="AV3203" t="str">
            <v/>
          </cell>
          <cell r="AW3203">
            <v>36962.93</v>
          </cell>
          <cell r="AX3203">
            <v>-36962.93</v>
          </cell>
          <cell r="AY3203"/>
          <cell r="AZ3203" t="str">
            <v/>
          </cell>
          <cell r="BA3203"/>
          <cell r="BB3203"/>
          <cell r="BC3203"/>
          <cell r="BD3203" t="str">
            <v/>
          </cell>
          <cell r="BE3203">
            <v>0</v>
          </cell>
          <cell r="BF3203" t="str">
            <v/>
          </cell>
          <cell r="BG3203" t="str">
            <v/>
          </cell>
          <cell r="BH3203">
            <v>13</v>
          </cell>
          <cell r="BI3203" t="str">
            <v>0</v>
          </cell>
          <cell r="BJ3203">
            <v>0</v>
          </cell>
          <cell r="BK3203">
            <v>0</v>
          </cell>
          <cell r="BL3203"/>
          <cell r="BM3203"/>
          <cell r="BN3203"/>
          <cell r="BO3203"/>
          <cell r="BQ3203" t="str">
            <v>DPOT</v>
          </cell>
          <cell r="BS3203" t="str">
            <v/>
          </cell>
          <cell r="BT3203" t="str">
            <v/>
          </cell>
        </row>
        <row r="3204">
          <cell r="H3204">
            <v>5</v>
          </cell>
          <cell r="O3204">
            <v>129379</v>
          </cell>
          <cell r="P3204"/>
          <cell r="Q3204" t="str">
            <v>EST BANCO ANTONIO (FREIJO NATURAL)</v>
          </cell>
          <cell r="R3204"/>
          <cell r="S3204"/>
          <cell r="T3204">
            <v>0.35</v>
          </cell>
          <cell r="U3204">
            <v>0</v>
          </cell>
          <cell r="V3204">
            <v>0.43</v>
          </cell>
          <cell r="W3204">
            <v>0</v>
          </cell>
          <cell r="X3204" t="str">
            <v>EST BANCO ANTONIO (FREIJO NATURAL) - Ø0x0,43H</v>
          </cell>
          <cell r="Y3204">
            <v>0</v>
          </cell>
          <cell r="Z3204">
            <v>0</v>
          </cell>
          <cell r="AA3204">
            <v>0</v>
          </cell>
          <cell r="AB3204"/>
          <cell r="AC3204"/>
          <cell r="AD3204"/>
          <cell r="AE3204">
            <v>0</v>
          </cell>
          <cell r="AF3204">
            <v>0</v>
          </cell>
          <cell r="AG3204">
            <v>0</v>
          </cell>
          <cell r="AH3204">
            <v>0</v>
          </cell>
          <cell r="AI3204" t="str">
            <v xml:space="preserve">REF: </v>
          </cell>
          <cell r="AJ3204" t="str">
            <v>PRODUTO PRONTA ENTREGA</v>
          </cell>
          <cell r="AK3204"/>
          <cell r="AL3204" t="str">
            <v>ETIQUETA DE ESTOQUE</v>
          </cell>
          <cell r="AM3204"/>
          <cell r="AN3204" t="str">
            <v/>
          </cell>
          <cell r="AO3204" t="str">
            <v/>
          </cell>
          <cell r="AP3204" t="str">
            <v/>
          </cell>
          <cell r="AQ3204" t="str">
            <v/>
          </cell>
          <cell r="AR3204" t="str">
            <v>ETIQUETA DE ESTOQUE - xxH</v>
          </cell>
          <cell r="AS3204"/>
          <cell r="AT3204" t="str">
            <v>EST</v>
          </cell>
          <cell r="AU3204" t="str">
            <v>EST</v>
          </cell>
          <cell r="AV3204" t="str">
            <v/>
          </cell>
          <cell r="AW3204">
            <v>6379.34</v>
          </cell>
          <cell r="AX3204">
            <v>-6379.34</v>
          </cell>
          <cell r="AY3204"/>
          <cell r="AZ3204" t="str">
            <v/>
          </cell>
          <cell r="BA3204"/>
          <cell r="BB3204"/>
          <cell r="BC3204"/>
          <cell r="BD3204" t="str">
            <v/>
          </cell>
          <cell r="BE3204">
            <v>0</v>
          </cell>
          <cell r="BF3204" t="str">
            <v/>
          </cell>
          <cell r="BG3204" t="str">
            <v/>
          </cell>
          <cell r="BH3204">
            <v>13</v>
          </cell>
          <cell r="BI3204" t="str">
            <v>0</v>
          </cell>
          <cell r="BJ3204">
            <v>0</v>
          </cell>
          <cell r="BK3204">
            <v>0</v>
          </cell>
          <cell r="BL3204"/>
          <cell r="BM3204"/>
          <cell r="BN3204"/>
          <cell r="BO3204"/>
          <cell r="BQ3204" t="str">
            <v>DPOT</v>
          </cell>
          <cell r="BS3204" t="str">
            <v/>
          </cell>
          <cell r="BT3204" t="str">
            <v/>
          </cell>
        </row>
        <row r="3205">
          <cell r="H3205">
            <v>1</v>
          </cell>
          <cell r="O3205">
            <v>129292</v>
          </cell>
          <cell r="P3205"/>
          <cell r="Q3205" t="str">
            <v>EST SOFA HAUNER (MAD A COR 02) TC LA -018 72078-C3 DUBLADA</v>
          </cell>
          <cell r="R3205"/>
          <cell r="S3205"/>
          <cell r="T3205">
            <v>1.8</v>
          </cell>
          <cell r="U3205">
            <v>1.03</v>
          </cell>
          <cell r="V3205">
            <v>0.72</v>
          </cell>
          <cell r="W3205">
            <v>0</v>
          </cell>
          <cell r="X3205" t="str">
            <v>EST SOFA HAUNER (MAD A COR 02) TC LA -018 72078-C3 DUBLADA - 1,8x1,03x0,72H</v>
          </cell>
          <cell r="Y3205">
            <v>0</v>
          </cell>
          <cell r="Z3205">
            <v>0</v>
          </cell>
          <cell r="AA3205">
            <v>0</v>
          </cell>
          <cell r="AB3205"/>
          <cell r="AC3205"/>
          <cell r="AD3205"/>
          <cell r="AE3205">
            <v>0</v>
          </cell>
          <cell r="AF3205">
            <v>0</v>
          </cell>
          <cell r="AG3205">
            <v>0</v>
          </cell>
          <cell r="AH3205">
            <v>0</v>
          </cell>
          <cell r="AI3205" t="str">
            <v xml:space="preserve">REF: </v>
          </cell>
          <cell r="AJ3205" t="str">
            <v>PRODUTO PRONTA ENTREGA</v>
          </cell>
          <cell r="AK3205"/>
          <cell r="AL3205" t="str">
            <v>ETIQUETA DE ESTOQUE</v>
          </cell>
          <cell r="AM3205"/>
          <cell r="AN3205" t="str">
            <v/>
          </cell>
          <cell r="AO3205" t="str">
            <v/>
          </cell>
          <cell r="AP3205" t="str">
            <v/>
          </cell>
          <cell r="AQ3205" t="str">
            <v/>
          </cell>
          <cell r="AR3205" t="str">
            <v>ETIQUETA DE ESTOQUE - xxH</v>
          </cell>
          <cell r="AS3205"/>
          <cell r="AT3205" t="str">
            <v>EST</v>
          </cell>
          <cell r="AU3205" t="str">
            <v>EST</v>
          </cell>
          <cell r="AV3205" t="str">
            <v/>
          </cell>
          <cell r="AW3205">
            <v>80176.72</v>
          </cell>
          <cell r="AX3205">
            <v>-80176.72</v>
          </cell>
          <cell r="AY3205"/>
          <cell r="AZ3205" t="str">
            <v/>
          </cell>
          <cell r="BA3205"/>
          <cell r="BB3205"/>
          <cell r="BC3205"/>
          <cell r="BD3205" t="str">
            <v/>
          </cell>
          <cell r="BE3205">
            <v>0</v>
          </cell>
          <cell r="BF3205" t="str">
            <v/>
          </cell>
          <cell r="BG3205" t="str">
            <v/>
          </cell>
          <cell r="BH3205">
            <v>13</v>
          </cell>
          <cell r="BI3205" t="str">
            <v>0</v>
          </cell>
          <cell r="BJ3205">
            <v>0</v>
          </cell>
          <cell r="BK3205">
            <v>0</v>
          </cell>
          <cell r="BL3205"/>
          <cell r="BM3205"/>
          <cell r="BN3205"/>
          <cell r="BO3205"/>
          <cell r="BQ3205" t="str">
            <v>DPOT</v>
          </cell>
          <cell r="BS3205" t="str">
            <v/>
          </cell>
          <cell r="BT3205" t="str">
            <v/>
          </cell>
        </row>
        <row r="3206">
          <cell r="H3206">
            <v>1</v>
          </cell>
          <cell r="O3206">
            <v>129253</v>
          </cell>
          <cell r="P3206"/>
          <cell r="Q3206" t="str">
            <v>EST MESA JANTAR CORTEN (MADEIRA CABREUVA)</v>
          </cell>
          <cell r="R3206"/>
          <cell r="S3206"/>
          <cell r="T3206">
            <v>3</v>
          </cell>
          <cell r="U3206">
            <v>1.2</v>
          </cell>
          <cell r="V3206">
            <v>0.74</v>
          </cell>
          <cell r="W3206">
            <v>0</v>
          </cell>
          <cell r="X3206" t="str">
            <v>EST MESA JANTAR CORTEN (MADEIRA CABREUVA) - 3x1,2x0,74H</v>
          </cell>
          <cell r="Y3206">
            <v>0</v>
          </cell>
          <cell r="Z3206">
            <v>0</v>
          </cell>
          <cell r="AA3206">
            <v>0</v>
          </cell>
          <cell r="AB3206"/>
          <cell r="AC3206"/>
          <cell r="AD3206"/>
          <cell r="AE3206">
            <v>0</v>
          </cell>
          <cell r="AF3206">
            <v>0</v>
          </cell>
          <cell r="AG3206">
            <v>0</v>
          </cell>
          <cell r="AH3206">
            <v>0</v>
          </cell>
          <cell r="AI3206" t="str">
            <v xml:space="preserve">REF: </v>
          </cell>
          <cell r="AJ3206" t="str">
            <v>PRODUTO PRONTA ENTREGA</v>
          </cell>
          <cell r="AK3206"/>
          <cell r="AL3206" t="str">
            <v>ETIQUETA DE ESTOQUE</v>
          </cell>
          <cell r="AM3206"/>
          <cell r="AN3206" t="str">
            <v/>
          </cell>
          <cell r="AO3206" t="str">
            <v/>
          </cell>
          <cell r="AP3206" t="str">
            <v/>
          </cell>
          <cell r="AQ3206" t="str">
            <v/>
          </cell>
          <cell r="AR3206" t="str">
            <v>ETIQUETA DE ESTOQUE - xxH</v>
          </cell>
          <cell r="AS3206"/>
          <cell r="AT3206" t="str">
            <v>EST</v>
          </cell>
          <cell r="AU3206" t="str">
            <v>EST</v>
          </cell>
          <cell r="AV3206" t="str">
            <v/>
          </cell>
          <cell r="AW3206">
            <v>82460.97</v>
          </cell>
          <cell r="AX3206">
            <v>-82460.97</v>
          </cell>
          <cell r="AY3206"/>
          <cell r="AZ3206" t="str">
            <v/>
          </cell>
          <cell r="BA3206"/>
          <cell r="BB3206"/>
          <cell r="BC3206"/>
          <cell r="BD3206" t="str">
            <v/>
          </cell>
          <cell r="BE3206">
            <v>0</v>
          </cell>
          <cell r="BF3206" t="str">
            <v/>
          </cell>
          <cell r="BG3206" t="str">
            <v/>
          </cell>
          <cell r="BH3206">
            <v>13</v>
          </cell>
          <cell r="BI3206" t="str">
            <v>0</v>
          </cell>
          <cell r="BJ3206">
            <v>0</v>
          </cell>
          <cell r="BK3206">
            <v>0</v>
          </cell>
          <cell r="BL3206"/>
          <cell r="BM3206"/>
          <cell r="BN3206"/>
          <cell r="BO3206"/>
          <cell r="BQ3206" t="str">
            <v>DPOT</v>
          </cell>
          <cell r="BS3206" t="str">
            <v/>
          </cell>
          <cell r="BT3206" t="str">
            <v/>
          </cell>
        </row>
        <row r="3207">
          <cell r="H3207">
            <v>2</v>
          </cell>
          <cell r="O3207">
            <v>128970</v>
          </cell>
          <cell r="P3207"/>
          <cell r="Q3207" t="str">
            <v>EST TAMPO CRISTAL LAPIDADO (15MM) INCOLOR (CIRCULAR)</v>
          </cell>
          <cell r="R3207"/>
          <cell r="S3207"/>
          <cell r="T3207">
            <v>1.6</v>
          </cell>
          <cell r="U3207">
            <v>0</v>
          </cell>
          <cell r="V3207">
            <v>0.01</v>
          </cell>
          <cell r="W3207">
            <v>1.6</v>
          </cell>
          <cell r="X3207" t="str">
            <v>EST TAMPO CRISTAL LAPIDADO (15MM) INCOLOR (CIRCULAR) - Ø1,6x0,01H</v>
          </cell>
          <cell r="Y3207">
            <v>0</v>
          </cell>
          <cell r="Z3207">
            <v>0.5</v>
          </cell>
          <cell r="AA3207">
            <v>0</v>
          </cell>
          <cell r="AB3207"/>
          <cell r="AC3207"/>
          <cell r="AD3207"/>
          <cell r="AE3207">
            <v>0</v>
          </cell>
          <cell r="AF3207">
            <v>0</v>
          </cell>
          <cell r="AG3207">
            <v>0</v>
          </cell>
          <cell r="AH3207">
            <v>0</v>
          </cell>
          <cell r="AI3207" t="str">
            <v xml:space="preserve">REF: </v>
          </cell>
          <cell r="AJ3207"/>
          <cell r="AK3207"/>
          <cell r="AL3207" t="str">
            <v>ETIQUETA DE ESTOQUE</v>
          </cell>
          <cell r="AM3207"/>
          <cell r="AN3207" t="str">
            <v/>
          </cell>
          <cell r="AO3207" t="str">
            <v/>
          </cell>
          <cell r="AP3207" t="str">
            <v/>
          </cell>
          <cell r="AQ3207" t="str">
            <v/>
          </cell>
          <cell r="AR3207" t="str">
            <v>ETIQUETA DE ESTOQUE - xxH</v>
          </cell>
          <cell r="AS3207"/>
          <cell r="AT3207" t="str">
            <v>EST</v>
          </cell>
          <cell r="AU3207" t="str">
            <v>EST</v>
          </cell>
          <cell r="AV3207" t="str">
            <v/>
          </cell>
          <cell r="AW3207">
            <v>16842.830000000002</v>
          </cell>
          <cell r="AX3207">
            <v>-16842.830000000002</v>
          </cell>
          <cell r="AY3207"/>
          <cell r="AZ3207" t="str">
            <v/>
          </cell>
          <cell r="BA3207"/>
          <cell r="BB3207"/>
          <cell r="BC3207"/>
          <cell r="BD3207" t="str">
            <v/>
          </cell>
          <cell r="BE3207">
            <v>0</v>
          </cell>
          <cell r="BF3207" t="str">
            <v/>
          </cell>
          <cell r="BG3207" t="str">
            <v/>
          </cell>
          <cell r="BH3207">
            <v>13</v>
          </cell>
          <cell r="BI3207" t="str">
            <v>0</v>
          </cell>
          <cell r="BJ3207">
            <v>0</v>
          </cell>
          <cell r="BK3207">
            <v>0</v>
          </cell>
          <cell r="BL3207"/>
          <cell r="BM3207"/>
          <cell r="BN3207"/>
          <cell r="BO3207"/>
          <cell r="BQ3207" t="str">
            <v>DPOT</v>
          </cell>
          <cell r="BS3207" t="str">
            <v>TAMPO CRISTAL</v>
          </cell>
          <cell r="BT3207" t="str">
            <v>TAMPO CRISTAL (15MM)</v>
          </cell>
        </row>
        <row r="3208">
          <cell r="H3208">
            <v>1</v>
          </cell>
          <cell r="O3208">
            <v>128716</v>
          </cell>
          <cell r="P3208"/>
          <cell r="Q3208" t="str">
            <v>EST SOFA TAJA (2 LUG) EUCALIPTO NOGUEIRA VERNIZ EPS</v>
          </cell>
          <cell r="R3208"/>
          <cell r="S3208"/>
          <cell r="T3208">
            <v>1.1299999999999999</v>
          </cell>
          <cell r="U3208">
            <v>0.66</v>
          </cell>
          <cell r="V3208">
            <v>0.75</v>
          </cell>
          <cell r="W3208">
            <v>0</v>
          </cell>
          <cell r="X3208" t="str">
            <v>EST SOFA TAJA (2 LUG) EUCALIPTO NOGUEIRA VERNIZ EPS - 1,13x0,66x0,75H</v>
          </cell>
          <cell r="Y3208">
            <v>0</v>
          </cell>
          <cell r="Z3208">
            <v>0</v>
          </cell>
          <cell r="AA3208">
            <v>0</v>
          </cell>
          <cell r="AB3208"/>
          <cell r="AC3208"/>
          <cell r="AD3208"/>
          <cell r="AE3208">
            <v>0</v>
          </cell>
          <cell r="AF3208">
            <v>0</v>
          </cell>
          <cell r="AG3208">
            <v>0</v>
          </cell>
          <cell r="AH3208">
            <v>0</v>
          </cell>
          <cell r="AI3208" t="str">
            <v xml:space="preserve">REF: </v>
          </cell>
          <cell r="AJ3208" t="str">
            <v>PRODUTO PRONTA ENTREGA</v>
          </cell>
          <cell r="AK3208"/>
          <cell r="AL3208" t="str">
            <v>ETIQUETA DE ESTOQUE</v>
          </cell>
          <cell r="AM3208"/>
          <cell r="AN3208" t="str">
            <v/>
          </cell>
          <cell r="AO3208" t="str">
            <v/>
          </cell>
          <cell r="AP3208" t="str">
            <v/>
          </cell>
          <cell r="AQ3208" t="str">
            <v/>
          </cell>
          <cell r="AR3208" t="str">
            <v>ETIQUETA DE ESTOQUE - xxH</v>
          </cell>
          <cell r="AS3208"/>
          <cell r="AT3208" t="str">
            <v>EST</v>
          </cell>
          <cell r="AU3208" t="str">
            <v>EST</v>
          </cell>
          <cell r="AV3208" t="str">
            <v/>
          </cell>
          <cell r="AW3208">
            <v>20837.59</v>
          </cell>
          <cell r="AX3208">
            <v>-20837.59</v>
          </cell>
          <cell r="AY3208"/>
          <cell r="AZ3208" t="str">
            <v/>
          </cell>
          <cell r="BA3208"/>
          <cell r="BB3208"/>
          <cell r="BC3208"/>
          <cell r="BD3208" t="str">
            <v/>
          </cell>
          <cell r="BE3208">
            <v>0</v>
          </cell>
          <cell r="BF3208" t="str">
            <v/>
          </cell>
          <cell r="BG3208" t="str">
            <v/>
          </cell>
          <cell r="BH3208">
            <v>15</v>
          </cell>
          <cell r="BI3208" t="str">
            <v>0</v>
          </cell>
          <cell r="BJ3208">
            <v>0</v>
          </cell>
          <cell r="BK3208">
            <v>0</v>
          </cell>
          <cell r="BL3208"/>
          <cell r="BM3208"/>
          <cell r="BN3208"/>
          <cell r="BO3208"/>
          <cell r="BQ3208" t="str">
            <v>DPOT</v>
          </cell>
          <cell r="BS3208" t="str">
            <v/>
          </cell>
          <cell r="BT3208" t="str">
            <v/>
          </cell>
        </row>
        <row r="3209">
          <cell r="H3209">
            <v>0</v>
          </cell>
          <cell r="O3209">
            <v>128668</v>
          </cell>
          <cell r="P3209"/>
          <cell r="Q3209" t="str">
            <v>EST BUFFET BICK (CORPO SAYER X087 FOSCA/PES X087 BRILHO)</v>
          </cell>
          <cell r="R3209"/>
          <cell r="S3209"/>
          <cell r="T3209">
            <v>2.8</v>
          </cell>
          <cell r="U3209">
            <v>0.5</v>
          </cell>
          <cell r="V3209">
            <v>0.85</v>
          </cell>
          <cell r="W3209">
            <v>0</v>
          </cell>
          <cell r="X3209" t="str">
            <v>EST BUFFET BICK (CORPO SAYER X087 FOSCA/PES X087 BRILHO) - 2,8x0,5x0,85H</v>
          </cell>
          <cell r="Y3209">
            <v>0</v>
          </cell>
          <cell r="Z3209">
            <v>0.5</v>
          </cell>
          <cell r="AA3209">
            <v>0</v>
          </cell>
          <cell r="AB3209"/>
          <cell r="AC3209"/>
          <cell r="AD3209"/>
          <cell r="AE3209">
            <v>0</v>
          </cell>
          <cell r="AF3209">
            <v>0</v>
          </cell>
          <cell r="AG3209">
            <v>0</v>
          </cell>
          <cell r="AH3209">
            <v>0</v>
          </cell>
          <cell r="AI3209" t="str">
            <v xml:space="preserve">REF: </v>
          </cell>
          <cell r="AJ3209"/>
          <cell r="AK3209"/>
          <cell r="AL3209" t="str">
            <v>ETIQUETA DE ESTOQUE</v>
          </cell>
          <cell r="AM3209"/>
          <cell r="AN3209" t="str">
            <v/>
          </cell>
          <cell r="AO3209" t="str">
            <v/>
          </cell>
          <cell r="AP3209" t="str">
            <v/>
          </cell>
          <cell r="AQ3209" t="str">
            <v/>
          </cell>
          <cell r="AR3209" t="str">
            <v>ETIQUETA DE ESTOQUE - xxH</v>
          </cell>
          <cell r="AS3209"/>
          <cell r="AT3209" t="str">
            <v>EST</v>
          </cell>
          <cell r="AU3209" t="str">
            <v>EST</v>
          </cell>
          <cell r="AV3209" t="str">
            <v/>
          </cell>
          <cell r="AW3209">
            <v>24166.7</v>
          </cell>
          <cell r="AX3209">
            <v>-24166.7</v>
          </cell>
          <cell r="AY3209"/>
          <cell r="AZ3209" t="str">
            <v/>
          </cell>
          <cell r="BA3209"/>
          <cell r="BB3209"/>
          <cell r="BC3209"/>
          <cell r="BD3209" t="str">
            <v/>
          </cell>
          <cell r="BE3209">
            <v>0</v>
          </cell>
          <cell r="BF3209" t="str">
            <v/>
          </cell>
          <cell r="BG3209" t="str">
            <v/>
          </cell>
          <cell r="BH3209">
            <v>15</v>
          </cell>
          <cell r="BI3209" t="str">
            <v>0</v>
          </cell>
          <cell r="BJ3209">
            <v>0</v>
          </cell>
          <cell r="BK3209">
            <v>0</v>
          </cell>
          <cell r="BL3209"/>
          <cell r="BM3209"/>
          <cell r="BN3209"/>
          <cell r="BO3209"/>
          <cell r="BQ3209" t="str">
            <v>DPOT</v>
          </cell>
          <cell r="BS3209" t="str">
            <v/>
          </cell>
          <cell r="BT3209" t="str">
            <v/>
          </cell>
        </row>
        <row r="3210">
          <cell r="H3210">
            <v>1</v>
          </cell>
          <cell r="O3210">
            <v>127925</v>
          </cell>
          <cell r="P3210"/>
          <cell r="Q3210" t="str">
            <v>EST BANQUETA PARATY (MAD A COR 02) TC SEDA RUSTICO NATURAL</v>
          </cell>
          <cell r="R3210"/>
          <cell r="S3210"/>
          <cell r="T3210">
            <v>0.78</v>
          </cell>
          <cell r="U3210">
            <v>0.49</v>
          </cell>
          <cell r="V3210">
            <v>0.39</v>
          </cell>
          <cell r="W3210">
            <v>0</v>
          </cell>
          <cell r="X3210" t="str">
            <v>EST BANQUETA PARATY (MAD A COR 02) TC SEDA RUSTICO NATURAL - 0,78x0,49x0,39H</v>
          </cell>
          <cell r="Y3210">
            <v>0</v>
          </cell>
          <cell r="Z3210">
            <v>0</v>
          </cell>
          <cell r="AA3210">
            <v>0</v>
          </cell>
          <cell r="AB3210"/>
          <cell r="AC3210"/>
          <cell r="AD3210"/>
          <cell r="AE3210">
            <v>0</v>
          </cell>
          <cell r="AF3210">
            <v>0</v>
          </cell>
          <cell r="AG3210">
            <v>0</v>
          </cell>
          <cell r="AH3210">
            <v>0</v>
          </cell>
          <cell r="AI3210" t="str">
            <v xml:space="preserve">REF: </v>
          </cell>
          <cell r="AJ3210" t="str">
            <v>PRODUTO PRONTA ENTREGA</v>
          </cell>
          <cell r="AK3210"/>
          <cell r="AL3210" t="str">
            <v>ETIQUETA DE ESTOQUE</v>
          </cell>
          <cell r="AM3210"/>
          <cell r="AN3210" t="str">
            <v/>
          </cell>
          <cell r="AO3210" t="str">
            <v/>
          </cell>
          <cell r="AP3210" t="str">
            <v/>
          </cell>
          <cell r="AQ3210" t="str">
            <v/>
          </cell>
          <cell r="AR3210" t="str">
            <v>ETIQUETA DE ESTOQUE - xxH</v>
          </cell>
          <cell r="AS3210"/>
          <cell r="AT3210" t="str">
            <v>EST</v>
          </cell>
          <cell r="AU3210" t="str">
            <v>EST</v>
          </cell>
          <cell r="AV3210" t="str">
            <v/>
          </cell>
          <cell r="AW3210">
            <v>14120.75</v>
          </cell>
          <cell r="AX3210">
            <v>-14120.75</v>
          </cell>
          <cell r="AY3210"/>
          <cell r="AZ3210" t="str">
            <v/>
          </cell>
          <cell r="BA3210"/>
          <cell r="BB3210"/>
          <cell r="BC3210"/>
          <cell r="BD3210" t="str">
            <v/>
          </cell>
          <cell r="BE3210">
            <v>0</v>
          </cell>
          <cell r="BF3210" t="str">
            <v/>
          </cell>
          <cell r="BG3210" t="str">
            <v/>
          </cell>
          <cell r="BH3210">
            <v>13</v>
          </cell>
          <cell r="BI3210" t="str">
            <v>0</v>
          </cell>
          <cell r="BJ3210">
            <v>0</v>
          </cell>
          <cell r="BK3210">
            <v>0</v>
          </cell>
          <cell r="BL3210"/>
          <cell r="BM3210"/>
          <cell r="BN3210"/>
          <cell r="BO3210"/>
          <cell r="BQ3210" t="str">
            <v>DPOT</v>
          </cell>
          <cell r="BS3210" t="str">
            <v/>
          </cell>
          <cell r="BT3210" t="str">
            <v/>
          </cell>
        </row>
        <row r="3211">
          <cell r="H3211">
            <v>1</v>
          </cell>
          <cell r="O3211">
            <v>127872</v>
          </cell>
          <cell r="P3211"/>
          <cell r="Q3211" t="str">
            <v>EST MESA LATERAL JANETE (FREIJO NATURAL)</v>
          </cell>
          <cell r="R3211"/>
          <cell r="S3211"/>
          <cell r="T3211">
            <v>0.8</v>
          </cell>
          <cell r="U3211">
            <v>0</v>
          </cell>
          <cell r="V3211">
            <v>0.6</v>
          </cell>
          <cell r="W3211">
            <v>0.8</v>
          </cell>
          <cell r="X3211" t="str">
            <v>EST MESA LATERAL JANETE (FREIJO NATURAL) - Ø0,8x0,6H</v>
          </cell>
          <cell r="Y3211">
            <v>0</v>
          </cell>
          <cell r="Z3211">
            <v>0</v>
          </cell>
          <cell r="AA3211">
            <v>0</v>
          </cell>
          <cell r="AB3211"/>
          <cell r="AC3211"/>
          <cell r="AD3211"/>
          <cell r="AE3211">
            <v>0</v>
          </cell>
          <cell r="AF3211">
            <v>0</v>
          </cell>
          <cell r="AG3211">
            <v>0</v>
          </cell>
          <cell r="AH3211">
            <v>0</v>
          </cell>
          <cell r="AI3211" t="str">
            <v xml:space="preserve">REF: </v>
          </cell>
          <cell r="AJ3211" t="str">
            <v>PRODUTO PRONTA ENTREGA</v>
          </cell>
          <cell r="AK3211"/>
          <cell r="AL3211" t="str">
            <v>ETIQUETA DE ESTOQUE</v>
          </cell>
          <cell r="AM3211"/>
          <cell r="AN3211" t="str">
            <v/>
          </cell>
          <cell r="AO3211" t="str">
            <v/>
          </cell>
          <cell r="AP3211" t="str">
            <v/>
          </cell>
          <cell r="AQ3211" t="str">
            <v/>
          </cell>
          <cell r="AR3211" t="str">
            <v>ETIQUETA DE ESTOQUE - xxH</v>
          </cell>
          <cell r="AS3211"/>
          <cell r="AT3211" t="str">
            <v>EST</v>
          </cell>
          <cell r="AU3211" t="str">
            <v>EST</v>
          </cell>
          <cell r="AV3211" t="str">
            <v/>
          </cell>
          <cell r="AW3211">
            <v>25271.27</v>
          </cell>
          <cell r="AX3211">
            <v>-25271.27</v>
          </cell>
          <cell r="AY3211"/>
          <cell r="AZ3211" t="str">
            <v/>
          </cell>
          <cell r="BA3211"/>
          <cell r="BB3211"/>
          <cell r="BC3211"/>
          <cell r="BD3211" t="str">
            <v/>
          </cell>
          <cell r="BE3211">
            <v>0</v>
          </cell>
          <cell r="BF3211" t="str">
            <v/>
          </cell>
          <cell r="BG3211" t="str">
            <v/>
          </cell>
          <cell r="BH3211">
            <v>13</v>
          </cell>
          <cell r="BI3211" t="str">
            <v>0</v>
          </cell>
          <cell r="BJ3211">
            <v>0</v>
          </cell>
          <cell r="BK3211">
            <v>0</v>
          </cell>
          <cell r="BL3211"/>
          <cell r="BM3211"/>
          <cell r="BN3211"/>
          <cell r="BO3211"/>
          <cell r="BQ3211" t="str">
            <v>DPOT</v>
          </cell>
          <cell r="BS3211" t="str">
            <v/>
          </cell>
          <cell r="BT3211" t="str">
            <v/>
          </cell>
        </row>
        <row r="3212">
          <cell r="H3212">
            <v>1</v>
          </cell>
          <cell r="O3212">
            <v>124938</v>
          </cell>
          <cell r="P3212"/>
          <cell r="Q3212" t="str">
            <v>EST POLTRONA KATINSKY (ACO CARBONO PRETO) COURO CARAMELO</v>
          </cell>
          <cell r="R3212"/>
          <cell r="S3212"/>
          <cell r="T3212">
            <v>0.56999999999999995</v>
          </cell>
          <cell r="U3212">
            <v>0.62</v>
          </cell>
          <cell r="V3212">
            <v>0.61</v>
          </cell>
          <cell r="W3212">
            <v>0</v>
          </cell>
          <cell r="X3212" t="str">
            <v>EST POLTRONA KATINSKY (ACO CARBONO PRETO) COURO CARAMELO - 0,57x0,62x0,61H</v>
          </cell>
          <cell r="Y3212">
            <v>0</v>
          </cell>
          <cell r="Z3212">
            <v>0</v>
          </cell>
          <cell r="AA3212">
            <v>0</v>
          </cell>
          <cell r="AB3212"/>
          <cell r="AC3212"/>
          <cell r="AD3212"/>
          <cell r="AE3212">
            <v>0</v>
          </cell>
          <cell r="AF3212">
            <v>0</v>
          </cell>
          <cell r="AG3212">
            <v>0</v>
          </cell>
          <cell r="AH3212">
            <v>0</v>
          </cell>
          <cell r="AI3212" t="str">
            <v xml:space="preserve">REF: </v>
          </cell>
          <cell r="AJ3212" t="str">
            <v>PRODUTO PRONTA ENTREGA</v>
          </cell>
          <cell r="AK3212"/>
          <cell r="AL3212" t="str">
            <v>ETIQUETA DE ESTOQUE</v>
          </cell>
          <cell r="AM3212"/>
          <cell r="AN3212" t="str">
            <v/>
          </cell>
          <cell r="AO3212" t="str">
            <v/>
          </cell>
          <cell r="AP3212" t="str">
            <v/>
          </cell>
          <cell r="AQ3212" t="str">
            <v/>
          </cell>
          <cell r="AR3212" t="str">
            <v>ETIQUETA DE ESTOQUE - xxH</v>
          </cell>
          <cell r="AS3212"/>
          <cell r="AT3212" t="str">
            <v>EST</v>
          </cell>
          <cell r="AU3212" t="str">
            <v>EST</v>
          </cell>
          <cell r="AV3212" t="str">
            <v/>
          </cell>
          <cell r="AW3212">
            <v>20538.05</v>
          </cell>
          <cell r="AX3212">
            <v>-20538.05</v>
          </cell>
          <cell r="AY3212"/>
          <cell r="AZ3212" t="str">
            <v/>
          </cell>
          <cell r="BA3212"/>
          <cell r="BB3212"/>
          <cell r="BC3212"/>
          <cell r="BD3212" t="str">
            <v/>
          </cell>
          <cell r="BE3212">
            <v>0</v>
          </cell>
          <cell r="BF3212" t="str">
            <v/>
          </cell>
          <cell r="BG3212" t="str">
            <v/>
          </cell>
          <cell r="BH3212">
            <v>15</v>
          </cell>
          <cell r="BI3212" t="str">
            <v>0</v>
          </cell>
          <cell r="BJ3212">
            <v>0</v>
          </cell>
          <cell r="BK3212">
            <v>0</v>
          </cell>
          <cell r="BL3212"/>
          <cell r="BM3212"/>
          <cell r="BN3212"/>
          <cell r="BO3212"/>
          <cell r="BQ3212" t="str">
            <v>DPOT</v>
          </cell>
          <cell r="BS3212" t="str">
            <v/>
          </cell>
          <cell r="BT3212" t="str">
            <v/>
          </cell>
        </row>
        <row r="3213">
          <cell r="H3213">
            <v>1</v>
          </cell>
          <cell r="O3213">
            <v>124745</v>
          </cell>
          <cell r="P3213"/>
          <cell r="Q3213" t="str">
            <v>EST MESA JANTAR CORTEN (RESINA BRANCA)</v>
          </cell>
          <cell r="R3213"/>
          <cell r="S3213"/>
          <cell r="T3213">
            <v>2.7</v>
          </cell>
          <cell r="U3213">
            <v>1.2</v>
          </cell>
          <cell r="V3213">
            <v>0.74</v>
          </cell>
          <cell r="W3213">
            <v>0</v>
          </cell>
          <cell r="X3213" t="str">
            <v>EST MESA JANTAR CORTEN (RESINA BRANCA) - 2,7x1,2x0,74H</v>
          </cell>
          <cell r="Y3213">
            <v>0</v>
          </cell>
          <cell r="Z3213">
            <v>0.5</v>
          </cell>
          <cell r="AA3213">
            <v>0</v>
          </cell>
          <cell r="AB3213"/>
          <cell r="AC3213"/>
          <cell r="AD3213"/>
          <cell r="AE3213">
            <v>0</v>
          </cell>
          <cell r="AF3213">
            <v>0</v>
          </cell>
          <cell r="AG3213">
            <v>0</v>
          </cell>
          <cell r="AH3213">
            <v>0</v>
          </cell>
          <cell r="AI3213" t="str">
            <v xml:space="preserve">REF: </v>
          </cell>
          <cell r="AJ3213"/>
          <cell r="AK3213"/>
          <cell r="AL3213" t="str">
            <v>ETIQUETA DE ESTOQUE</v>
          </cell>
          <cell r="AM3213"/>
          <cell r="AN3213" t="str">
            <v/>
          </cell>
          <cell r="AO3213" t="str">
            <v/>
          </cell>
          <cell r="AP3213" t="str">
            <v/>
          </cell>
          <cell r="AQ3213" t="str">
            <v/>
          </cell>
          <cell r="AR3213" t="str">
            <v>ETIQUETA DE ESTOQUE - xxH</v>
          </cell>
          <cell r="AS3213"/>
          <cell r="AT3213" t="str">
            <v>EST</v>
          </cell>
          <cell r="AU3213" t="str">
            <v>EST</v>
          </cell>
          <cell r="AV3213" t="str">
            <v/>
          </cell>
          <cell r="AW3213">
            <v>63139.360000000001</v>
          </cell>
          <cell r="AX3213">
            <v>-63139.360000000001</v>
          </cell>
          <cell r="AY3213"/>
          <cell r="AZ3213" t="str">
            <v/>
          </cell>
          <cell r="BA3213"/>
          <cell r="BB3213"/>
          <cell r="BC3213"/>
          <cell r="BD3213" t="str">
            <v/>
          </cell>
          <cell r="BE3213">
            <v>0</v>
          </cell>
          <cell r="BF3213" t="str">
            <v/>
          </cell>
          <cell r="BG3213" t="str">
            <v/>
          </cell>
          <cell r="BH3213">
            <v>13</v>
          </cell>
          <cell r="BI3213" t="str">
            <v>0</v>
          </cell>
          <cell r="BJ3213">
            <v>0</v>
          </cell>
          <cell r="BK3213">
            <v>0</v>
          </cell>
          <cell r="BL3213"/>
          <cell r="BM3213"/>
          <cell r="BN3213"/>
          <cell r="BO3213"/>
          <cell r="BQ3213" t="str">
            <v>DPOT</v>
          </cell>
          <cell r="BS3213" t="str">
            <v/>
          </cell>
          <cell r="BT3213" t="str">
            <v/>
          </cell>
        </row>
        <row r="3214">
          <cell r="H3214">
            <v>1</v>
          </cell>
          <cell r="O3214">
            <v>124744</v>
          </cell>
          <cell r="P3214"/>
          <cell r="Q3214" t="str">
            <v>EST MESA CENTRO CORTEN (RESINA Y-099 BEGE) ACO CORTEN</v>
          </cell>
          <cell r="R3214"/>
          <cell r="S3214"/>
          <cell r="T3214">
            <v>1.5</v>
          </cell>
          <cell r="U3214">
            <v>1.08</v>
          </cell>
          <cell r="V3214">
            <v>0.28999999999999998</v>
          </cell>
          <cell r="W3214">
            <v>0</v>
          </cell>
          <cell r="X3214" t="str">
            <v>EST MESA CENTRO CORTEN (RESINA Y-099 BEGE) ACO CORTEN - 1,5x1,08x0,29H</v>
          </cell>
          <cell r="Y3214">
            <v>0</v>
          </cell>
          <cell r="Z3214">
            <v>0</v>
          </cell>
          <cell r="AA3214">
            <v>0</v>
          </cell>
          <cell r="AB3214"/>
          <cell r="AC3214"/>
          <cell r="AD3214"/>
          <cell r="AE3214">
            <v>0</v>
          </cell>
          <cell r="AF3214">
            <v>0</v>
          </cell>
          <cell r="AG3214">
            <v>0</v>
          </cell>
          <cell r="AH3214">
            <v>0</v>
          </cell>
          <cell r="AI3214" t="str">
            <v xml:space="preserve">REF: </v>
          </cell>
          <cell r="AJ3214" t="str">
            <v>PRODUTO PRONTA ENTREGA</v>
          </cell>
          <cell r="AK3214"/>
          <cell r="AL3214" t="str">
            <v>ETIQUETA DE ESTOQUE</v>
          </cell>
          <cell r="AM3214"/>
          <cell r="AN3214" t="str">
            <v/>
          </cell>
          <cell r="AO3214" t="str">
            <v/>
          </cell>
          <cell r="AP3214" t="str">
            <v/>
          </cell>
          <cell r="AQ3214" t="str">
            <v/>
          </cell>
          <cell r="AR3214" t="str">
            <v>ETIQUETA DE ESTOQUE - xxH</v>
          </cell>
          <cell r="AS3214"/>
          <cell r="AT3214" t="str">
            <v>EST</v>
          </cell>
          <cell r="AU3214" t="str">
            <v>EST</v>
          </cell>
          <cell r="AV3214" t="str">
            <v/>
          </cell>
          <cell r="AW3214">
            <v>46796.07</v>
          </cell>
          <cell r="AX3214">
            <v>-46796.07</v>
          </cell>
          <cell r="AY3214"/>
          <cell r="AZ3214" t="str">
            <v/>
          </cell>
          <cell r="BA3214"/>
          <cell r="BB3214"/>
          <cell r="BC3214"/>
          <cell r="BD3214" t="str">
            <v/>
          </cell>
          <cell r="BE3214">
            <v>0</v>
          </cell>
          <cell r="BF3214" t="str">
            <v/>
          </cell>
          <cell r="BG3214" t="str">
            <v/>
          </cell>
          <cell r="BH3214">
            <v>13</v>
          </cell>
          <cell r="BI3214" t="str">
            <v>0</v>
          </cell>
          <cell r="BJ3214">
            <v>0</v>
          </cell>
          <cell r="BK3214">
            <v>0</v>
          </cell>
          <cell r="BL3214"/>
          <cell r="BM3214"/>
          <cell r="BN3214"/>
          <cell r="BO3214"/>
          <cell r="BQ3214" t="str">
            <v>DPOT</v>
          </cell>
          <cell r="BS3214" t="str">
            <v/>
          </cell>
          <cell r="BT3214" t="str">
            <v/>
          </cell>
        </row>
        <row r="3215">
          <cell r="H3215">
            <v>1</v>
          </cell>
          <cell r="O3215">
            <v>124429</v>
          </cell>
          <cell r="P3215"/>
          <cell r="Q3215" t="str">
            <v>EST MESA JANTAR 14 BIS (15MM) (FENDI)</v>
          </cell>
          <cell r="R3215"/>
          <cell r="S3215"/>
          <cell r="T3215">
            <v>2.8</v>
          </cell>
          <cell r="U3215">
            <v>1.2</v>
          </cell>
          <cell r="V3215">
            <v>0.74</v>
          </cell>
          <cell r="W3215">
            <v>0</v>
          </cell>
          <cell r="X3215" t="str">
            <v>EST MESA JANTAR 14 BIS (15MM) (FENDI) - 2,8x1,2x0,74H</v>
          </cell>
          <cell r="Y3215">
            <v>0</v>
          </cell>
          <cell r="Z3215">
            <v>0</v>
          </cell>
          <cell r="AA3215">
            <v>0</v>
          </cell>
          <cell r="AB3215"/>
          <cell r="AC3215"/>
          <cell r="AD3215"/>
          <cell r="AE3215">
            <v>0</v>
          </cell>
          <cell r="AF3215">
            <v>0</v>
          </cell>
          <cell r="AG3215">
            <v>0</v>
          </cell>
          <cell r="AH3215">
            <v>0</v>
          </cell>
          <cell r="AI3215" t="str">
            <v xml:space="preserve">REF: </v>
          </cell>
          <cell r="AJ3215" t="str">
            <v>PRODUTO PRONTA ENTREGA</v>
          </cell>
          <cell r="AK3215"/>
          <cell r="AL3215" t="str">
            <v>ETIQUETA DE ESTOQUE</v>
          </cell>
          <cell r="AM3215"/>
          <cell r="AN3215" t="str">
            <v/>
          </cell>
          <cell r="AO3215" t="str">
            <v/>
          </cell>
          <cell r="AP3215" t="str">
            <v/>
          </cell>
          <cell r="AQ3215" t="str">
            <v/>
          </cell>
          <cell r="AR3215" t="str">
            <v>ETIQUETA DE ESTOQUE - xxH</v>
          </cell>
          <cell r="AS3215"/>
          <cell r="AT3215" t="str">
            <v>EST</v>
          </cell>
          <cell r="AU3215" t="str">
            <v>EST</v>
          </cell>
          <cell r="AV3215" t="str">
            <v/>
          </cell>
          <cell r="AW3215">
            <v>43848</v>
          </cell>
          <cell r="AX3215">
            <v>-43848</v>
          </cell>
          <cell r="AY3215"/>
          <cell r="AZ3215" t="str">
            <v/>
          </cell>
          <cell r="BA3215"/>
          <cell r="BB3215"/>
          <cell r="BC3215"/>
          <cell r="BD3215" t="str">
            <v/>
          </cell>
          <cell r="BE3215">
            <v>0</v>
          </cell>
          <cell r="BF3215" t="str">
            <v/>
          </cell>
          <cell r="BG3215" t="str">
            <v/>
          </cell>
          <cell r="BH3215">
            <v>203</v>
          </cell>
          <cell r="BI3215" t="str">
            <v>0</v>
          </cell>
          <cell r="BJ3215">
            <v>0</v>
          </cell>
          <cell r="BK3215">
            <v>0</v>
          </cell>
          <cell r="BL3215"/>
          <cell r="BM3215"/>
          <cell r="BN3215"/>
          <cell r="BO3215"/>
          <cell r="BQ3215" t="str">
            <v>DPOT</v>
          </cell>
          <cell r="BS3215" t="str">
            <v/>
          </cell>
          <cell r="BT3215" t="str">
            <v/>
          </cell>
        </row>
        <row r="3216">
          <cell r="H3216">
            <v>1</v>
          </cell>
          <cell r="O3216">
            <v>123516</v>
          </cell>
          <cell r="P3216"/>
          <cell r="Q3216" t="str">
            <v>EST POLTRONA SUITE (BASE INOX) TC 11031/508</v>
          </cell>
          <cell r="R3216"/>
          <cell r="S3216"/>
          <cell r="T3216">
            <v>1.1000000000000001</v>
          </cell>
          <cell r="U3216">
            <v>0.9</v>
          </cell>
          <cell r="V3216">
            <v>0.7</v>
          </cell>
          <cell r="W3216">
            <v>0</v>
          </cell>
          <cell r="X3216" t="str">
            <v>EST POLTRONA SUITE (BASE INOX) TC 11031/508 - 1,1x0,9x0,7H</v>
          </cell>
          <cell r="Y3216">
            <v>0</v>
          </cell>
          <cell r="Z3216">
            <v>0</v>
          </cell>
          <cell r="AA3216">
            <v>0</v>
          </cell>
          <cell r="AB3216"/>
          <cell r="AC3216"/>
          <cell r="AD3216"/>
          <cell r="AE3216">
            <v>0</v>
          </cell>
          <cell r="AF3216">
            <v>0</v>
          </cell>
          <cell r="AG3216">
            <v>0</v>
          </cell>
          <cell r="AH3216">
            <v>0</v>
          </cell>
          <cell r="AI3216" t="str">
            <v xml:space="preserve">REF: </v>
          </cell>
          <cell r="AJ3216" t="str">
            <v>PRODUTO PRONTA ENTREGA</v>
          </cell>
          <cell r="AK3216"/>
          <cell r="AL3216" t="str">
            <v>ETIQUETA DE ESTOQUE</v>
          </cell>
          <cell r="AM3216"/>
          <cell r="AN3216" t="str">
            <v/>
          </cell>
          <cell r="AO3216" t="str">
            <v/>
          </cell>
          <cell r="AP3216" t="str">
            <v/>
          </cell>
          <cell r="AQ3216" t="str">
            <v/>
          </cell>
          <cell r="AR3216" t="str">
            <v>ETIQUETA DE ESTOQUE - xxH</v>
          </cell>
          <cell r="AS3216"/>
          <cell r="AT3216" t="str">
            <v>EST</v>
          </cell>
          <cell r="AU3216" t="str">
            <v>EST</v>
          </cell>
          <cell r="AV3216" t="str">
            <v/>
          </cell>
          <cell r="AW3216">
            <v>24035.75</v>
          </cell>
          <cell r="AX3216">
            <v>-24035.75</v>
          </cell>
          <cell r="AY3216"/>
          <cell r="AZ3216" t="str">
            <v/>
          </cell>
          <cell r="BA3216"/>
          <cell r="BB3216"/>
          <cell r="BC3216"/>
          <cell r="BD3216" t="str">
            <v/>
          </cell>
          <cell r="BE3216">
            <v>0</v>
          </cell>
          <cell r="BF3216" t="str">
            <v/>
          </cell>
          <cell r="BG3216" t="str">
            <v/>
          </cell>
          <cell r="BH3216">
            <v>15</v>
          </cell>
          <cell r="BI3216" t="str">
            <v>0</v>
          </cell>
          <cell r="BJ3216">
            <v>0</v>
          </cell>
          <cell r="BK3216">
            <v>0</v>
          </cell>
          <cell r="BL3216"/>
          <cell r="BM3216"/>
          <cell r="BN3216"/>
          <cell r="BO3216"/>
          <cell r="BQ3216" t="str">
            <v>DPOT</v>
          </cell>
          <cell r="BS3216" t="str">
            <v/>
          </cell>
          <cell r="BT3216" t="str">
            <v/>
          </cell>
        </row>
        <row r="3217">
          <cell r="H3217">
            <v>0</v>
          </cell>
          <cell r="O3217">
            <v>123245</v>
          </cell>
          <cell r="P3217"/>
          <cell r="Q3217" t="str">
            <v>EST CADEIRA TAJA (LACA AMARELA) (AREA COBERTA)</v>
          </cell>
          <cell r="R3217"/>
          <cell r="S3217"/>
          <cell r="T3217">
            <v>0.43</v>
          </cell>
          <cell r="U3217">
            <v>0.46</v>
          </cell>
          <cell r="V3217">
            <v>0.73</v>
          </cell>
          <cell r="W3217">
            <v>0</v>
          </cell>
          <cell r="X3217" t="str">
            <v>EST CADEIRA TAJA (LACA AMARELA) (AREA COBERTA) - 0,43x0,46x0,73H</v>
          </cell>
          <cell r="Y3217">
            <v>0</v>
          </cell>
          <cell r="Z3217">
            <v>0.35</v>
          </cell>
          <cell r="AA3217">
            <v>0</v>
          </cell>
          <cell r="AB3217"/>
          <cell r="AC3217"/>
          <cell r="AD3217"/>
          <cell r="AE3217">
            <v>0</v>
          </cell>
          <cell r="AF3217">
            <v>0</v>
          </cell>
          <cell r="AG3217">
            <v>0</v>
          </cell>
          <cell r="AH3217">
            <v>0</v>
          </cell>
          <cell r="AI3217" t="str">
            <v xml:space="preserve">REF: </v>
          </cell>
          <cell r="AJ3217"/>
          <cell r="AK3217"/>
          <cell r="AL3217" t="str">
            <v>ETIQUETA DE ESTOQUE</v>
          </cell>
          <cell r="AM3217"/>
          <cell r="AN3217" t="str">
            <v/>
          </cell>
          <cell r="AO3217" t="str">
            <v/>
          </cell>
          <cell r="AP3217" t="str">
            <v/>
          </cell>
          <cell r="AQ3217" t="str">
            <v/>
          </cell>
          <cell r="AR3217" t="str">
            <v>ETIQUETA DE ESTOQUE - xxH</v>
          </cell>
          <cell r="AS3217"/>
          <cell r="AT3217" t="str">
            <v>EST</v>
          </cell>
          <cell r="AU3217" t="str">
            <v>EST</v>
          </cell>
          <cell r="AV3217" t="str">
            <v/>
          </cell>
          <cell r="AW3217">
            <v>5798.66</v>
          </cell>
          <cell r="AX3217">
            <v>-5798.66</v>
          </cell>
          <cell r="AY3217"/>
          <cell r="AZ3217" t="str">
            <v/>
          </cell>
          <cell r="BA3217"/>
          <cell r="BB3217"/>
          <cell r="BC3217"/>
          <cell r="BD3217" t="str">
            <v/>
          </cell>
          <cell r="BE3217">
            <v>0</v>
          </cell>
          <cell r="BF3217" t="str">
            <v/>
          </cell>
          <cell r="BG3217" t="str">
            <v/>
          </cell>
          <cell r="BH3217">
            <v>203</v>
          </cell>
          <cell r="BI3217" t="str">
            <v>0</v>
          </cell>
          <cell r="BJ3217">
            <v>0</v>
          </cell>
          <cell r="BK3217">
            <v>0</v>
          </cell>
          <cell r="BL3217"/>
          <cell r="BM3217"/>
          <cell r="BN3217"/>
          <cell r="BO3217"/>
          <cell r="BQ3217" t="str">
            <v>DPOT</v>
          </cell>
          <cell r="BS3217" t="str">
            <v/>
          </cell>
          <cell r="BT3217" t="str">
            <v/>
          </cell>
        </row>
        <row r="3218">
          <cell r="H3218">
            <v>0</v>
          </cell>
          <cell r="O3218">
            <v>122397</v>
          </cell>
          <cell r="P3218"/>
          <cell r="Q3218" t="str">
            <v>EST CADEIRA GB01 MISTA (JEQ 01) (QUADRIC NT) TC LINHO CINZA</v>
          </cell>
          <cell r="R3218"/>
          <cell r="S3218"/>
          <cell r="T3218">
            <v>0.45</v>
          </cell>
          <cell r="U3218">
            <v>0.48</v>
          </cell>
          <cell r="V3218">
            <v>0.85</v>
          </cell>
          <cell r="W3218">
            <v>0</v>
          </cell>
          <cell r="X3218" t="str">
            <v>EST CADEIRA GB01 MISTA (JEQ 01) (QUADRIC NT) TC LINHO CINZA - 0,45x0,48x0,85H</v>
          </cell>
          <cell r="Y3218">
            <v>0</v>
          </cell>
          <cell r="Z3218">
            <v>0.5</v>
          </cell>
          <cell r="AA3218">
            <v>0</v>
          </cell>
          <cell r="AB3218"/>
          <cell r="AC3218"/>
          <cell r="AD3218"/>
          <cell r="AE3218">
            <v>0</v>
          </cell>
          <cell r="AF3218">
            <v>0</v>
          </cell>
          <cell r="AG3218">
            <v>0</v>
          </cell>
          <cell r="AH3218">
            <v>0</v>
          </cell>
          <cell r="AI3218" t="str">
            <v xml:space="preserve">REF: </v>
          </cell>
          <cell r="AJ3218"/>
          <cell r="AK3218"/>
          <cell r="AL3218" t="str">
            <v>ETIQUETA DE ESTOQUE</v>
          </cell>
          <cell r="AM3218"/>
          <cell r="AN3218" t="str">
            <v/>
          </cell>
          <cell r="AO3218" t="str">
            <v/>
          </cell>
          <cell r="AP3218" t="str">
            <v/>
          </cell>
          <cell r="AQ3218" t="str">
            <v/>
          </cell>
          <cell r="AR3218" t="str">
            <v>ETIQUETA DE ESTOQUE - xxH</v>
          </cell>
          <cell r="AS3218"/>
          <cell r="AT3218" t="str">
            <v>EST</v>
          </cell>
          <cell r="AU3218" t="str">
            <v>EST</v>
          </cell>
          <cell r="AV3218" t="str">
            <v/>
          </cell>
          <cell r="AW3218">
            <v>7484.15</v>
          </cell>
          <cell r="AX3218">
            <v>-7484.15</v>
          </cell>
          <cell r="AY3218"/>
          <cell r="AZ3218" t="str">
            <v/>
          </cell>
          <cell r="BA3218"/>
          <cell r="BB3218"/>
          <cell r="BC3218"/>
          <cell r="BD3218" t="str">
            <v/>
          </cell>
          <cell r="BE3218">
            <v>0</v>
          </cell>
          <cell r="BF3218" t="str">
            <v/>
          </cell>
          <cell r="BG3218" t="str">
            <v/>
          </cell>
          <cell r="BH3218">
            <v>13</v>
          </cell>
          <cell r="BI3218" t="str">
            <v>0</v>
          </cell>
          <cell r="BJ3218">
            <v>0</v>
          </cell>
          <cell r="BK3218">
            <v>0</v>
          </cell>
          <cell r="BL3218"/>
          <cell r="BM3218"/>
          <cell r="BN3218"/>
          <cell r="BO3218"/>
          <cell r="BQ3218" t="str">
            <v>DPOT</v>
          </cell>
          <cell r="BS3218" t="str">
            <v/>
          </cell>
          <cell r="BT3218" t="str">
            <v/>
          </cell>
        </row>
        <row r="3219">
          <cell r="H3219">
            <v>1</v>
          </cell>
          <cell r="O3219">
            <v>121856</v>
          </cell>
          <cell r="P3219"/>
          <cell r="Q3219" t="str">
            <v>EST POLTRONA PANTOSH (LACA BRILHO J141 PINK)</v>
          </cell>
          <cell r="R3219"/>
          <cell r="S3219"/>
          <cell r="T3219">
            <v>0.66</v>
          </cell>
          <cell r="U3219">
            <v>0.66</v>
          </cell>
          <cell r="V3219">
            <v>0.78</v>
          </cell>
          <cell r="W3219">
            <v>0</v>
          </cell>
          <cell r="X3219" t="str">
            <v>EST POLTRONA PANTOSH (LACA BRILHO J141 PINK) - 0,66x0,66x0,78H</v>
          </cell>
          <cell r="Y3219">
            <v>0</v>
          </cell>
          <cell r="Z3219">
            <v>0</v>
          </cell>
          <cell r="AA3219">
            <v>0</v>
          </cell>
          <cell r="AB3219"/>
          <cell r="AC3219"/>
          <cell r="AD3219"/>
          <cell r="AE3219">
            <v>0</v>
          </cell>
          <cell r="AF3219">
            <v>0</v>
          </cell>
          <cell r="AG3219">
            <v>0</v>
          </cell>
          <cell r="AH3219">
            <v>0</v>
          </cell>
          <cell r="AI3219" t="str">
            <v xml:space="preserve">REF: </v>
          </cell>
          <cell r="AJ3219" t="str">
            <v>PRODUTO PRONTA ENTREGA</v>
          </cell>
          <cell r="AK3219"/>
          <cell r="AL3219" t="str">
            <v>ETIQUETA DE ESTOQUE</v>
          </cell>
          <cell r="AM3219"/>
          <cell r="AN3219" t="str">
            <v/>
          </cell>
          <cell r="AO3219" t="str">
            <v/>
          </cell>
          <cell r="AP3219" t="str">
            <v/>
          </cell>
          <cell r="AQ3219" t="str">
            <v/>
          </cell>
          <cell r="AR3219" t="str">
            <v>ETIQUETA DE ESTOQUE - xxH</v>
          </cell>
          <cell r="AS3219"/>
          <cell r="AT3219" t="str">
            <v>EST</v>
          </cell>
          <cell r="AU3219" t="str">
            <v>EST</v>
          </cell>
          <cell r="AV3219" t="str">
            <v/>
          </cell>
          <cell r="AW3219">
            <v>21432.11</v>
          </cell>
          <cell r="AX3219">
            <v>-21432.11</v>
          </cell>
          <cell r="AY3219"/>
          <cell r="AZ3219" t="str">
            <v/>
          </cell>
          <cell r="BA3219"/>
          <cell r="BB3219"/>
          <cell r="BC3219"/>
          <cell r="BD3219" t="str">
            <v/>
          </cell>
          <cell r="BE3219">
            <v>0</v>
          </cell>
          <cell r="BF3219" t="str">
            <v/>
          </cell>
          <cell r="BG3219" t="str">
            <v/>
          </cell>
          <cell r="BH3219">
            <v>15</v>
          </cell>
          <cell r="BI3219" t="str">
            <v>0</v>
          </cell>
          <cell r="BJ3219">
            <v>0</v>
          </cell>
          <cell r="BK3219">
            <v>0</v>
          </cell>
          <cell r="BL3219"/>
          <cell r="BM3219"/>
          <cell r="BN3219"/>
          <cell r="BO3219"/>
          <cell r="BQ3219" t="str">
            <v>DPOT</v>
          </cell>
          <cell r="BS3219" t="str">
            <v/>
          </cell>
          <cell r="BT3219" t="str">
            <v/>
          </cell>
        </row>
        <row r="3220">
          <cell r="H3220">
            <v>0</v>
          </cell>
          <cell r="O3220">
            <v>121664</v>
          </cell>
          <cell r="P3220"/>
          <cell r="Q3220" t="str">
            <v>EST CADEIRA PAULISTANO (ACO INOX POLIDO) CAPA COURO PRETO</v>
          </cell>
          <cell r="R3220"/>
          <cell r="S3220"/>
          <cell r="T3220">
            <v>0.72</v>
          </cell>
          <cell r="U3220">
            <v>0.74</v>
          </cell>
          <cell r="V3220">
            <v>0.82</v>
          </cell>
          <cell r="W3220">
            <v>0</v>
          </cell>
          <cell r="X3220" t="str">
            <v>EST CADEIRA PAULISTANO (ACO INOX POLIDO) CAPA COURO PRETO - 0,72x0,74x0,82H</v>
          </cell>
          <cell r="Y3220">
            <v>0</v>
          </cell>
          <cell r="Z3220">
            <v>0.5</v>
          </cell>
          <cell r="AA3220">
            <v>0</v>
          </cell>
          <cell r="AB3220"/>
          <cell r="AC3220"/>
          <cell r="AD3220"/>
          <cell r="AE3220">
            <v>0</v>
          </cell>
          <cell r="AF3220">
            <v>0</v>
          </cell>
          <cell r="AG3220">
            <v>0</v>
          </cell>
          <cell r="AH3220">
            <v>0</v>
          </cell>
          <cell r="AI3220" t="str">
            <v xml:space="preserve">REF: </v>
          </cell>
          <cell r="AJ3220"/>
          <cell r="AK3220"/>
          <cell r="AL3220" t="str">
            <v>ETIQUETA DE ESTOQUE</v>
          </cell>
          <cell r="AM3220"/>
          <cell r="AN3220" t="str">
            <v/>
          </cell>
          <cell r="AO3220" t="str">
            <v/>
          </cell>
          <cell r="AP3220" t="str">
            <v/>
          </cell>
          <cell r="AQ3220" t="str">
            <v/>
          </cell>
          <cell r="AR3220" t="str">
            <v>ETIQUETA DE ESTOQUE - xxH</v>
          </cell>
          <cell r="AS3220"/>
          <cell r="AT3220" t="str">
            <v>EST</v>
          </cell>
          <cell r="AU3220" t="str">
            <v>EST</v>
          </cell>
          <cell r="AV3220" t="str">
            <v/>
          </cell>
          <cell r="AW3220">
            <v>13015.52</v>
          </cell>
          <cell r="AX3220">
            <v>-13015.52</v>
          </cell>
          <cell r="AY3220"/>
          <cell r="AZ3220" t="str">
            <v/>
          </cell>
          <cell r="BA3220"/>
          <cell r="BB3220"/>
          <cell r="BC3220"/>
          <cell r="BD3220" t="str">
            <v/>
          </cell>
          <cell r="BE3220">
            <v>0</v>
          </cell>
          <cell r="BF3220" t="str">
            <v/>
          </cell>
          <cell r="BG3220" t="str">
            <v/>
          </cell>
          <cell r="BH3220">
            <v>203</v>
          </cell>
          <cell r="BI3220" t="str">
            <v>0</v>
          </cell>
          <cell r="BJ3220">
            <v>0</v>
          </cell>
          <cell r="BK3220">
            <v>0</v>
          </cell>
          <cell r="BL3220"/>
          <cell r="BM3220"/>
          <cell r="BN3220"/>
          <cell r="BO3220"/>
          <cell r="BQ3220" t="str">
            <v>DPOT</v>
          </cell>
          <cell r="BS3220" t="str">
            <v/>
          </cell>
          <cell r="BT3220" t="str">
            <v/>
          </cell>
        </row>
        <row r="3221">
          <cell r="H3221">
            <v>1</v>
          </cell>
          <cell r="O3221">
            <v>121630</v>
          </cell>
          <cell r="P3221"/>
          <cell r="Q3221" t="str">
            <v>EST BANQUETA LEME (PERCINTA COURO PRETO) (FREIJO NT)</v>
          </cell>
          <cell r="R3221"/>
          <cell r="S3221"/>
          <cell r="T3221">
            <v>0.75</v>
          </cell>
          <cell r="U3221">
            <v>0.45</v>
          </cell>
          <cell r="V3221">
            <v>0.4</v>
          </cell>
          <cell r="W3221">
            <v>0</v>
          </cell>
          <cell r="X3221" t="str">
            <v>EST BANQUETA LEME (PERCINTA COURO PRETO) (FREIJO NT) - 0,75x0,45x0,4H</v>
          </cell>
          <cell r="Y3221">
            <v>0</v>
          </cell>
          <cell r="Z3221">
            <v>0.5</v>
          </cell>
          <cell r="AA3221">
            <v>0</v>
          </cell>
          <cell r="AB3221"/>
          <cell r="AC3221"/>
          <cell r="AD3221"/>
          <cell r="AE3221">
            <v>0</v>
          </cell>
          <cell r="AF3221">
            <v>0</v>
          </cell>
          <cell r="AG3221">
            <v>0</v>
          </cell>
          <cell r="AH3221">
            <v>0</v>
          </cell>
          <cell r="AI3221" t="str">
            <v xml:space="preserve">REF: </v>
          </cell>
          <cell r="AJ3221"/>
          <cell r="AK3221"/>
          <cell r="AL3221" t="str">
            <v>ETIQUETA DE ESTOQUE</v>
          </cell>
          <cell r="AM3221"/>
          <cell r="AN3221" t="str">
            <v/>
          </cell>
          <cell r="AO3221" t="str">
            <v/>
          </cell>
          <cell r="AP3221" t="str">
            <v/>
          </cell>
          <cell r="AQ3221" t="str">
            <v/>
          </cell>
          <cell r="AR3221" t="str">
            <v>ETIQUETA DE ESTOQUE - xxH</v>
          </cell>
          <cell r="AS3221"/>
          <cell r="AT3221" t="str">
            <v>EST</v>
          </cell>
          <cell r="AU3221" t="str">
            <v>EST</v>
          </cell>
          <cell r="AV3221" t="str">
            <v/>
          </cell>
          <cell r="AW3221">
            <v>20674.759999999998</v>
          </cell>
          <cell r="AX3221">
            <v>-20674.759999999998</v>
          </cell>
          <cell r="AY3221"/>
          <cell r="AZ3221" t="str">
            <v/>
          </cell>
          <cell r="BA3221"/>
          <cell r="BB3221"/>
          <cell r="BC3221"/>
          <cell r="BD3221" t="str">
            <v/>
          </cell>
          <cell r="BE3221">
            <v>0</v>
          </cell>
          <cell r="BF3221" t="str">
            <v/>
          </cell>
          <cell r="BG3221" t="str">
            <v/>
          </cell>
          <cell r="BH3221">
            <v>13</v>
          </cell>
          <cell r="BI3221" t="str">
            <v>0</v>
          </cell>
          <cell r="BJ3221">
            <v>0</v>
          </cell>
          <cell r="BK3221">
            <v>0</v>
          </cell>
          <cell r="BL3221"/>
          <cell r="BM3221"/>
          <cell r="BN3221"/>
          <cell r="BO3221"/>
          <cell r="BQ3221" t="str">
            <v>DPOT</v>
          </cell>
          <cell r="BS3221" t="str">
            <v/>
          </cell>
          <cell r="BT3221" t="str">
            <v/>
          </cell>
        </row>
        <row r="3222">
          <cell r="H3222">
            <v>1</v>
          </cell>
          <cell r="O3222">
            <v>121629</v>
          </cell>
          <cell r="P3222"/>
          <cell r="Q3222" t="str">
            <v>EST POLTRONA LEME ALTA (PERCINTA COURO PRETO) (FREIJO NT)</v>
          </cell>
          <cell r="R3222"/>
          <cell r="S3222"/>
          <cell r="T3222">
            <v>0.75</v>
          </cell>
          <cell r="U3222">
            <v>0.8</v>
          </cell>
          <cell r="V3222">
            <v>1.1000000000000001</v>
          </cell>
          <cell r="W3222">
            <v>0</v>
          </cell>
          <cell r="X3222" t="str">
            <v>EST POLTRONA LEME ALTA (PERCINTA COURO PRETO) (FREIJO NT) - 0,75x0,8x1,1H</v>
          </cell>
          <cell r="Y3222">
            <v>0</v>
          </cell>
          <cell r="Z3222">
            <v>0</v>
          </cell>
          <cell r="AA3222">
            <v>0</v>
          </cell>
          <cell r="AB3222"/>
          <cell r="AC3222"/>
          <cell r="AD3222"/>
          <cell r="AE3222">
            <v>0</v>
          </cell>
          <cell r="AF3222">
            <v>0</v>
          </cell>
          <cell r="AG3222">
            <v>0</v>
          </cell>
          <cell r="AH3222">
            <v>0</v>
          </cell>
          <cell r="AI3222" t="str">
            <v xml:space="preserve">REF: </v>
          </cell>
          <cell r="AJ3222" t="str">
            <v>PRODUTO PRONTA ENTREGA</v>
          </cell>
          <cell r="AK3222"/>
          <cell r="AL3222" t="str">
            <v>ETIQUETA DE ESTOQUE</v>
          </cell>
          <cell r="AM3222"/>
          <cell r="AN3222" t="str">
            <v/>
          </cell>
          <cell r="AO3222" t="str">
            <v/>
          </cell>
          <cell r="AP3222" t="str">
            <v/>
          </cell>
          <cell r="AQ3222" t="str">
            <v/>
          </cell>
          <cell r="AR3222" t="str">
            <v>ETIQUETA DE ESTOQUE - xxH</v>
          </cell>
          <cell r="AS3222"/>
          <cell r="AT3222" t="str">
            <v>EST</v>
          </cell>
          <cell r="AU3222" t="str">
            <v>EST</v>
          </cell>
          <cell r="AV3222" t="str">
            <v/>
          </cell>
          <cell r="AW3222">
            <v>46244.89</v>
          </cell>
          <cell r="AX3222">
            <v>-46244.89</v>
          </cell>
          <cell r="AY3222"/>
          <cell r="AZ3222" t="str">
            <v/>
          </cell>
          <cell r="BA3222"/>
          <cell r="BB3222"/>
          <cell r="BC3222"/>
          <cell r="BD3222" t="str">
            <v/>
          </cell>
          <cell r="BE3222">
            <v>0</v>
          </cell>
          <cell r="BF3222" t="str">
            <v/>
          </cell>
          <cell r="BG3222" t="str">
            <v/>
          </cell>
          <cell r="BH3222">
            <v>13</v>
          </cell>
          <cell r="BI3222" t="str">
            <v>0</v>
          </cell>
          <cell r="BJ3222">
            <v>0</v>
          </cell>
          <cell r="BK3222">
            <v>0</v>
          </cell>
          <cell r="BL3222"/>
          <cell r="BM3222"/>
          <cell r="BN3222"/>
          <cell r="BO3222"/>
          <cell r="BQ3222" t="str">
            <v>DPOT</v>
          </cell>
          <cell r="BS3222" t="str">
            <v/>
          </cell>
          <cell r="BT3222" t="str">
            <v/>
          </cell>
        </row>
        <row r="3223">
          <cell r="H3223">
            <v>0</v>
          </cell>
          <cell r="O3223">
            <v>120945</v>
          </cell>
          <cell r="P3223"/>
          <cell r="Q3223" t="str">
            <v>EST BANQUETA BAR ZANINE X H63 (ALTO) (JEQ NATURAL) (COURO)</v>
          </cell>
          <cell r="R3223"/>
          <cell r="S3223"/>
          <cell r="T3223">
            <v>0.5</v>
          </cell>
          <cell r="U3223">
            <v>0</v>
          </cell>
          <cell r="V3223">
            <v>0.63</v>
          </cell>
          <cell r="W3223">
            <v>0.5</v>
          </cell>
          <cell r="X3223" t="str">
            <v>EST BANQUETA BAR ZANINE X H63 (ALTO) (JEQ NATURAL) (COURO) - Ø0,5x0,63H</v>
          </cell>
          <cell r="Y3223">
            <v>0</v>
          </cell>
          <cell r="Z3223">
            <v>0.5</v>
          </cell>
          <cell r="AA3223">
            <v>0</v>
          </cell>
          <cell r="AB3223"/>
          <cell r="AC3223"/>
          <cell r="AD3223"/>
          <cell r="AE3223">
            <v>0</v>
          </cell>
          <cell r="AF3223">
            <v>0</v>
          </cell>
          <cell r="AG3223">
            <v>0</v>
          </cell>
          <cell r="AH3223">
            <v>0</v>
          </cell>
          <cell r="AI3223" t="str">
            <v xml:space="preserve">REF: </v>
          </cell>
          <cell r="AJ3223"/>
          <cell r="AK3223"/>
          <cell r="AL3223" t="str">
            <v>ETIQUETA DE ESTOQUE</v>
          </cell>
          <cell r="AM3223"/>
          <cell r="AN3223" t="str">
            <v/>
          </cell>
          <cell r="AO3223" t="str">
            <v/>
          </cell>
          <cell r="AP3223" t="str">
            <v/>
          </cell>
          <cell r="AQ3223" t="str">
            <v/>
          </cell>
          <cell r="AR3223" t="str">
            <v>ETIQUETA DE ESTOQUE - xxH</v>
          </cell>
          <cell r="AS3223"/>
          <cell r="AT3223" t="str">
            <v>EST</v>
          </cell>
          <cell r="AU3223" t="str">
            <v>EST</v>
          </cell>
          <cell r="AV3223" t="str">
            <v/>
          </cell>
          <cell r="AW3223">
            <v>12118.58</v>
          </cell>
          <cell r="AX3223">
            <v>-12118.58</v>
          </cell>
          <cell r="AY3223"/>
          <cell r="AZ3223" t="str">
            <v/>
          </cell>
          <cell r="BA3223"/>
          <cell r="BB3223"/>
          <cell r="BC3223"/>
          <cell r="BD3223" t="str">
            <v/>
          </cell>
          <cell r="BE3223">
            <v>0</v>
          </cell>
          <cell r="BF3223" t="str">
            <v/>
          </cell>
          <cell r="BG3223" t="str">
            <v/>
          </cell>
          <cell r="BH3223">
            <v>13</v>
          </cell>
          <cell r="BI3223" t="str">
            <v>0</v>
          </cell>
          <cell r="BJ3223">
            <v>0</v>
          </cell>
          <cell r="BK3223">
            <v>0</v>
          </cell>
          <cell r="BL3223"/>
          <cell r="BM3223"/>
          <cell r="BN3223"/>
          <cell r="BO3223"/>
          <cell r="BQ3223" t="str">
            <v>DPOT</v>
          </cell>
          <cell r="BS3223" t="str">
            <v/>
          </cell>
          <cell r="BT3223" t="str">
            <v/>
          </cell>
        </row>
        <row r="3224">
          <cell r="H3224">
            <v>1</v>
          </cell>
          <cell r="O3224">
            <v>118567</v>
          </cell>
          <cell r="P3224"/>
          <cell r="Q3224" t="str">
            <v>EST POLTRONA VIRA VIRA COURO BEGE</v>
          </cell>
          <cell r="R3224"/>
          <cell r="S3224"/>
          <cell r="T3224">
            <v>0.84</v>
          </cell>
          <cell r="U3224">
            <v>0.92</v>
          </cell>
          <cell r="V3224">
            <v>1</v>
          </cell>
          <cell r="W3224">
            <v>0</v>
          </cell>
          <cell r="X3224" t="str">
            <v>EST POLTRONA VIRA VIRA COURO BEGE - 0,84x0,92x1H</v>
          </cell>
          <cell r="Y3224">
            <v>0</v>
          </cell>
          <cell r="Z3224">
            <v>0</v>
          </cell>
          <cell r="AA3224">
            <v>0</v>
          </cell>
          <cell r="AB3224"/>
          <cell r="AC3224"/>
          <cell r="AD3224"/>
          <cell r="AE3224">
            <v>0</v>
          </cell>
          <cell r="AF3224">
            <v>0</v>
          </cell>
          <cell r="AG3224">
            <v>0</v>
          </cell>
          <cell r="AH3224">
            <v>0</v>
          </cell>
          <cell r="AI3224" t="str">
            <v xml:space="preserve">REF: </v>
          </cell>
          <cell r="AJ3224" t="str">
            <v>PRODUTO PRONTA ENTREGA</v>
          </cell>
          <cell r="AK3224"/>
          <cell r="AL3224" t="str">
            <v>ETIQUETA DE ESTOQUE</v>
          </cell>
          <cell r="AM3224"/>
          <cell r="AN3224" t="str">
            <v/>
          </cell>
          <cell r="AO3224" t="str">
            <v/>
          </cell>
          <cell r="AP3224" t="str">
            <v/>
          </cell>
          <cell r="AQ3224" t="str">
            <v/>
          </cell>
          <cell r="AR3224" t="str">
            <v>ETIQUETA DE ESTOQUE - xxH</v>
          </cell>
          <cell r="AS3224"/>
          <cell r="AT3224" t="str">
            <v>EST</v>
          </cell>
          <cell r="AU3224" t="str">
            <v>EST</v>
          </cell>
          <cell r="AV3224" t="str">
            <v/>
          </cell>
          <cell r="AW3224">
            <v>27770.6</v>
          </cell>
          <cell r="AX3224">
            <v>-27770.6</v>
          </cell>
          <cell r="AY3224"/>
          <cell r="AZ3224" t="str">
            <v/>
          </cell>
          <cell r="BA3224"/>
          <cell r="BB3224"/>
          <cell r="BC3224"/>
          <cell r="BD3224" t="str">
            <v/>
          </cell>
          <cell r="BE3224">
            <v>0</v>
          </cell>
          <cell r="BF3224" t="str">
            <v/>
          </cell>
          <cell r="BG3224" t="str">
            <v/>
          </cell>
          <cell r="BH3224">
            <v>15</v>
          </cell>
          <cell r="BI3224" t="str">
            <v>0</v>
          </cell>
          <cell r="BJ3224">
            <v>0</v>
          </cell>
          <cell r="BK3224">
            <v>0</v>
          </cell>
          <cell r="BL3224"/>
          <cell r="BM3224"/>
          <cell r="BN3224"/>
          <cell r="BO3224"/>
          <cell r="BQ3224" t="str">
            <v>DPOT</v>
          </cell>
          <cell r="BS3224" t="str">
            <v/>
          </cell>
          <cell r="BT3224" t="str">
            <v/>
          </cell>
        </row>
        <row r="3225">
          <cell r="H3225">
            <v>1</v>
          </cell>
          <cell r="O3225">
            <v>118564</v>
          </cell>
          <cell r="P3225"/>
          <cell r="Q3225" t="str">
            <v>EST MESA LATERAL CORINGA (FREIJO TONALIZADO 01)</v>
          </cell>
          <cell r="R3225"/>
          <cell r="S3225"/>
          <cell r="T3225">
            <v>0.6</v>
          </cell>
          <cell r="U3225">
            <v>0</v>
          </cell>
          <cell r="V3225">
            <v>0.65</v>
          </cell>
          <cell r="W3225">
            <v>0.6</v>
          </cell>
          <cell r="X3225" t="str">
            <v>EST MESA LATERAL CORINGA (FREIJO TONALIZADO 01) - Ø0,6x0,65H</v>
          </cell>
          <cell r="Y3225">
            <v>0</v>
          </cell>
          <cell r="Z3225">
            <v>0</v>
          </cell>
          <cell r="AA3225">
            <v>0</v>
          </cell>
          <cell r="AB3225"/>
          <cell r="AC3225"/>
          <cell r="AD3225"/>
          <cell r="AE3225">
            <v>0</v>
          </cell>
          <cell r="AF3225">
            <v>0</v>
          </cell>
          <cell r="AG3225">
            <v>0</v>
          </cell>
          <cell r="AH3225">
            <v>0</v>
          </cell>
          <cell r="AI3225" t="str">
            <v xml:space="preserve">REF: </v>
          </cell>
          <cell r="AJ3225" t="str">
            <v>PRODUTO PRONTA ENTREGA</v>
          </cell>
          <cell r="AK3225"/>
          <cell r="AL3225" t="str">
            <v>ETIQUETA DE ESTOQUE</v>
          </cell>
          <cell r="AM3225"/>
          <cell r="AN3225" t="str">
            <v/>
          </cell>
          <cell r="AO3225" t="str">
            <v/>
          </cell>
          <cell r="AP3225" t="str">
            <v/>
          </cell>
          <cell r="AQ3225" t="str">
            <v/>
          </cell>
          <cell r="AR3225" t="str">
            <v>ETIQUETA DE ESTOQUE - xxH</v>
          </cell>
          <cell r="AS3225"/>
          <cell r="AT3225" t="str">
            <v>EST</v>
          </cell>
          <cell r="AU3225" t="str">
            <v>EST</v>
          </cell>
          <cell r="AV3225" t="str">
            <v/>
          </cell>
          <cell r="AW3225">
            <v>21664.25</v>
          </cell>
          <cell r="AX3225">
            <v>-21664.25</v>
          </cell>
          <cell r="AY3225"/>
          <cell r="AZ3225" t="str">
            <v/>
          </cell>
          <cell r="BA3225"/>
          <cell r="BB3225"/>
          <cell r="BC3225"/>
          <cell r="BD3225" t="str">
            <v/>
          </cell>
          <cell r="BE3225">
            <v>0</v>
          </cell>
          <cell r="BF3225" t="str">
            <v/>
          </cell>
          <cell r="BG3225" t="str">
            <v/>
          </cell>
          <cell r="BH3225">
            <v>13</v>
          </cell>
          <cell r="BI3225" t="str">
            <v>0</v>
          </cell>
          <cell r="BJ3225">
            <v>0</v>
          </cell>
          <cell r="BK3225">
            <v>0</v>
          </cell>
          <cell r="BL3225"/>
          <cell r="BM3225"/>
          <cell r="BN3225"/>
          <cell r="BO3225"/>
          <cell r="BQ3225" t="str">
            <v>DPOT</v>
          </cell>
          <cell r="BS3225" t="str">
            <v/>
          </cell>
          <cell r="BT3225" t="str">
            <v/>
          </cell>
        </row>
        <row r="3226">
          <cell r="H3226">
            <v>1</v>
          </cell>
          <cell r="O3226">
            <v>110493</v>
          </cell>
          <cell r="P3226"/>
          <cell r="Q3226" t="str">
            <v>EST POLTRONA SUITE (BASE INOX) TC M-10242</v>
          </cell>
          <cell r="R3226"/>
          <cell r="S3226"/>
          <cell r="T3226">
            <v>1.1000000000000001</v>
          </cell>
          <cell r="U3226">
            <v>0.9</v>
          </cell>
          <cell r="V3226">
            <v>0.7</v>
          </cell>
          <cell r="W3226">
            <v>0</v>
          </cell>
          <cell r="X3226" t="str">
            <v>EST POLTRONA SUITE (BASE INOX) TC M-10242 - 1,1x0,9x0,7H</v>
          </cell>
          <cell r="Y3226">
            <v>0</v>
          </cell>
          <cell r="Z3226">
            <v>0.35</v>
          </cell>
          <cell r="AA3226">
            <v>0</v>
          </cell>
          <cell r="AB3226"/>
          <cell r="AC3226"/>
          <cell r="AD3226"/>
          <cell r="AE3226">
            <v>0</v>
          </cell>
          <cell r="AF3226">
            <v>0</v>
          </cell>
          <cell r="AG3226">
            <v>0</v>
          </cell>
          <cell r="AH3226">
            <v>0</v>
          </cell>
          <cell r="AI3226" t="str">
            <v xml:space="preserve">REF: </v>
          </cell>
          <cell r="AJ3226"/>
          <cell r="AK3226"/>
          <cell r="AL3226" t="str">
            <v>ETIQUETA DE ESTOQUE</v>
          </cell>
          <cell r="AM3226"/>
          <cell r="AN3226" t="str">
            <v/>
          </cell>
          <cell r="AO3226" t="str">
            <v/>
          </cell>
          <cell r="AP3226" t="str">
            <v/>
          </cell>
          <cell r="AQ3226" t="str">
            <v/>
          </cell>
          <cell r="AR3226" t="str">
            <v>ETIQUETA DE ESTOQUE - xxH</v>
          </cell>
          <cell r="AS3226"/>
          <cell r="AT3226" t="str">
            <v>EST</v>
          </cell>
          <cell r="AU3226" t="str">
            <v>EST</v>
          </cell>
          <cell r="AV3226" t="str">
            <v/>
          </cell>
          <cell r="AW3226">
            <v>19226.97</v>
          </cell>
          <cell r="AX3226">
            <v>-19226.97</v>
          </cell>
          <cell r="AY3226"/>
          <cell r="AZ3226" t="str">
            <v/>
          </cell>
          <cell r="BA3226"/>
          <cell r="BB3226"/>
          <cell r="BC3226"/>
          <cell r="BD3226" t="str">
            <v/>
          </cell>
          <cell r="BE3226">
            <v>0</v>
          </cell>
          <cell r="BF3226" t="str">
            <v/>
          </cell>
          <cell r="BG3226" t="str">
            <v/>
          </cell>
          <cell r="BH3226">
            <v>15</v>
          </cell>
          <cell r="BI3226" t="str">
            <v>0</v>
          </cell>
          <cell r="BJ3226">
            <v>0</v>
          </cell>
          <cell r="BK3226">
            <v>0</v>
          </cell>
          <cell r="BL3226"/>
          <cell r="BM3226"/>
          <cell r="BN3226"/>
          <cell r="BO3226"/>
          <cell r="BQ3226" t="str">
            <v>DPOT</v>
          </cell>
          <cell r="BS3226" t="str">
            <v/>
          </cell>
          <cell r="BT3226" t="str">
            <v/>
          </cell>
        </row>
        <row r="3227">
          <cell r="H3227">
            <v>1</v>
          </cell>
          <cell r="O3227">
            <v>110436</v>
          </cell>
          <cell r="P3227"/>
          <cell r="Q3227" t="str">
            <v>EST MESA LATERAL ML (LACA PRETA BRILHO)</v>
          </cell>
          <cell r="R3227"/>
          <cell r="S3227"/>
          <cell r="T3227">
            <v>0.5</v>
          </cell>
          <cell r="U3227">
            <v>0.5</v>
          </cell>
          <cell r="V3227">
            <v>0.4</v>
          </cell>
          <cell r="W3227">
            <v>0</v>
          </cell>
          <cell r="X3227" t="str">
            <v>EST MESA LATERAL ML (LACA PRETA BRILHO) - 0,5x0,5x0,4H</v>
          </cell>
          <cell r="Y3227">
            <v>0</v>
          </cell>
          <cell r="Z3227">
            <v>0</v>
          </cell>
          <cell r="AA3227">
            <v>0</v>
          </cell>
          <cell r="AB3227"/>
          <cell r="AC3227"/>
          <cell r="AD3227"/>
          <cell r="AE3227">
            <v>0</v>
          </cell>
          <cell r="AF3227">
            <v>0</v>
          </cell>
          <cell r="AG3227">
            <v>0</v>
          </cell>
          <cell r="AH3227">
            <v>0</v>
          </cell>
          <cell r="AI3227" t="str">
            <v xml:space="preserve">REF: </v>
          </cell>
          <cell r="AJ3227" t="str">
            <v>PRODUTO PRONTA ENTREGA</v>
          </cell>
          <cell r="AK3227"/>
          <cell r="AL3227" t="str">
            <v>ETIQUETA DE ESTOQUE</v>
          </cell>
          <cell r="AM3227"/>
          <cell r="AN3227" t="str">
            <v/>
          </cell>
          <cell r="AO3227" t="str">
            <v/>
          </cell>
          <cell r="AP3227" t="str">
            <v/>
          </cell>
          <cell r="AQ3227" t="str">
            <v/>
          </cell>
          <cell r="AR3227" t="str">
            <v>ETIQUETA DE ESTOQUE - xxH</v>
          </cell>
          <cell r="AS3227"/>
          <cell r="AT3227" t="str">
            <v>EST</v>
          </cell>
          <cell r="AU3227" t="str">
            <v>EST</v>
          </cell>
          <cell r="AV3227" t="str">
            <v/>
          </cell>
          <cell r="AW3227">
            <v>7312.93</v>
          </cell>
          <cell r="AX3227">
            <v>-7312.93</v>
          </cell>
          <cell r="AY3227"/>
          <cell r="AZ3227" t="str">
            <v/>
          </cell>
          <cell r="BA3227"/>
          <cell r="BB3227"/>
          <cell r="BC3227"/>
          <cell r="BD3227" t="str">
            <v/>
          </cell>
          <cell r="BE3227">
            <v>0</v>
          </cell>
          <cell r="BF3227" t="str">
            <v/>
          </cell>
          <cell r="BG3227" t="str">
            <v/>
          </cell>
          <cell r="BH3227">
            <v>13</v>
          </cell>
          <cell r="BI3227" t="str">
            <v>0</v>
          </cell>
          <cell r="BJ3227">
            <v>0</v>
          </cell>
          <cell r="BK3227">
            <v>0</v>
          </cell>
          <cell r="BL3227"/>
          <cell r="BM3227"/>
          <cell r="BN3227"/>
          <cell r="BO3227"/>
          <cell r="BQ3227" t="str">
            <v>DPOT</v>
          </cell>
          <cell r="BS3227" t="str">
            <v/>
          </cell>
          <cell r="BT3227" t="str">
            <v/>
          </cell>
        </row>
        <row r="3228">
          <cell r="H3228">
            <v>2</v>
          </cell>
          <cell r="O3228">
            <v>110435</v>
          </cell>
          <cell r="P3228"/>
          <cell r="Q3228" t="str">
            <v>EST MESA LATERAL ML (LACA PRETA BRILHO)</v>
          </cell>
          <cell r="R3228"/>
          <cell r="S3228"/>
          <cell r="T3228">
            <v>0.4</v>
          </cell>
          <cell r="U3228">
            <v>0.4</v>
          </cell>
          <cell r="V3228">
            <v>0.4</v>
          </cell>
          <cell r="W3228">
            <v>0</v>
          </cell>
          <cell r="X3228" t="str">
            <v>EST MESA LATERAL ML (LACA PRETA BRILHO) - 0,4x0,4x0,4H</v>
          </cell>
          <cell r="Y3228">
            <v>0</v>
          </cell>
          <cell r="Z3228">
            <v>0</v>
          </cell>
          <cell r="AA3228">
            <v>0</v>
          </cell>
          <cell r="AB3228"/>
          <cell r="AC3228"/>
          <cell r="AD3228"/>
          <cell r="AE3228">
            <v>0</v>
          </cell>
          <cell r="AF3228">
            <v>0</v>
          </cell>
          <cell r="AG3228">
            <v>0</v>
          </cell>
          <cell r="AH3228">
            <v>0</v>
          </cell>
          <cell r="AI3228" t="str">
            <v xml:space="preserve">REF: </v>
          </cell>
          <cell r="AJ3228" t="str">
            <v>PRODUTO PRONTA ENTREGA</v>
          </cell>
          <cell r="AK3228"/>
          <cell r="AL3228" t="str">
            <v>ETIQUETA DE ESTOQUE</v>
          </cell>
          <cell r="AM3228"/>
          <cell r="AN3228" t="str">
            <v/>
          </cell>
          <cell r="AO3228" t="str">
            <v/>
          </cell>
          <cell r="AP3228" t="str">
            <v/>
          </cell>
          <cell r="AQ3228" t="str">
            <v/>
          </cell>
          <cell r="AR3228" t="str">
            <v>ETIQUETA DE ESTOQUE - xxH</v>
          </cell>
          <cell r="AS3228"/>
          <cell r="AT3228" t="str">
            <v>EST</v>
          </cell>
          <cell r="AU3228" t="str">
            <v>EST</v>
          </cell>
          <cell r="AV3228" t="str">
            <v/>
          </cell>
          <cell r="AW3228">
            <v>6643.18</v>
          </cell>
          <cell r="AX3228">
            <v>-6643.18</v>
          </cell>
          <cell r="AY3228"/>
          <cell r="AZ3228" t="str">
            <v/>
          </cell>
          <cell r="BA3228"/>
          <cell r="BB3228"/>
          <cell r="BC3228"/>
          <cell r="BD3228" t="str">
            <v/>
          </cell>
          <cell r="BE3228">
            <v>0</v>
          </cell>
          <cell r="BF3228" t="str">
            <v/>
          </cell>
          <cell r="BG3228" t="str">
            <v/>
          </cell>
          <cell r="BH3228">
            <v>13</v>
          </cell>
          <cell r="BI3228" t="str">
            <v>0</v>
          </cell>
          <cell r="BJ3228">
            <v>0</v>
          </cell>
          <cell r="BK3228">
            <v>0</v>
          </cell>
          <cell r="BL3228"/>
          <cell r="BM3228"/>
          <cell r="BN3228"/>
          <cell r="BO3228"/>
          <cell r="BQ3228" t="str">
            <v>DPOT</v>
          </cell>
          <cell r="BS3228" t="str">
            <v/>
          </cell>
          <cell r="BT3228" t="str">
            <v/>
          </cell>
        </row>
        <row r="3229">
          <cell r="H3229">
            <v>0</v>
          </cell>
          <cell r="O3229">
            <v>109926</v>
          </cell>
          <cell r="P3229"/>
          <cell r="Q3229" t="str">
            <v>EST POLTRONA TAJA (MAD A VERNIZ 20% COR 02) (AREA INTERNA)</v>
          </cell>
          <cell r="R3229"/>
          <cell r="S3229"/>
          <cell r="T3229">
            <v>0.64</v>
          </cell>
          <cell r="U3229">
            <v>0.66</v>
          </cell>
          <cell r="V3229">
            <v>0.75</v>
          </cell>
          <cell r="W3229">
            <v>0</v>
          </cell>
          <cell r="X3229" t="str">
            <v>EST POLTRONA TAJA (MAD A VERNIZ 20% COR 02) (AREA INTERNA) - 0,64x0,66x0,75H</v>
          </cell>
          <cell r="Y3229">
            <v>0</v>
          </cell>
          <cell r="Z3229">
            <v>0</v>
          </cell>
          <cell r="AA3229">
            <v>0</v>
          </cell>
          <cell r="AB3229"/>
          <cell r="AC3229"/>
          <cell r="AD3229"/>
          <cell r="AE3229">
            <v>0</v>
          </cell>
          <cell r="AF3229">
            <v>0</v>
          </cell>
          <cell r="AG3229">
            <v>0</v>
          </cell>
          <cell r="AH3229">
            <v>0</v>
          </cell>
          <cell r="AI3229" t="str">
            <v xml:space="preserve">REF: </v>
          </cell>
          <cell r="AJ3229" t="str">
            <v>PRODUTO PRONTA ENTREGA</v>
          </cell>
          <cell r="AK3229"/>
          <cell r="AL3229" t="str">
            <v>ETIQUETA DE ESTOQUE</v>
          </cell>
          <cell r="AM3229"/>
          <cell r="AN3229" t="str">
            <v/>
          </cell>
          <cell r="AO3229" t="str">
            <v/>
          </cell>
          <cell r="AP3229" t="str">
            <v/>
          </cell>
          <cell r="AQ3229" t="str">
            <v/>
          </cell>
          <cell r="AR3229" t="str">
            <v>ETIQUETA DE ESTOQUE - xxH</v>
          </cell>
          <cell r="AS3229"/>
          <cell r="AT3229" t="str">
            <v>EST</v>
          </cell>
          <cell r="AU3229" t="str">
            <v>EST</v>
          </cell>
          <cell r="AV3229" t="str">
            <v/>
          </cell>
          <cell r="AW3229">
            <v>17426.96</v>
          </cell>
          <cell r="AX3229">
            <v>-17426.96</v>
          </cell>
          <cell r="AY3229"/>
          <cell r="AZ3229" t="str">
            <v/>
          </cell>
          <cell r="BA3229"/>
          <cell r="BB3229"/>
          <cell r="BC3229"/>
          <cell r="BD3229" t="str">
            <v/>
          </cell>
          <cell r="BE3229">
            <v>0</v>
          </cell>
          <cell r="BF3229" t="str">
            <v/>
          </cell>
          <cell r="BG3229" t="str">
            <v/>
          </cell>
          <cell r="BH3229">
            <v>13</v>
          </cell>
          <cell r="BI3229" t="str">
            <v>0</v>
          </cell>
          <cell r="BJ3229">
            <v>0</v>
          </cell>
          <cell r="BK3229">
            <v>0</v>
          </cell>
          <cell r="BL3229"/>
          <cell r="BM3229"/>
          <cell r="BN3229"/>
          <cell r="BO3229"/>
          <cell r="BQ3229" t="str">
            <v>DPOT</v>
          </cell>
          <cell r="BS3229" t="str">
            <v/>
          </cell>
          <cell r="BT3229" t="str">
            <v/>
          </cell>
        </row>
        <row r="3230">
          <cell r="H3230">
            <v>1</v>
          </cell>
          <cell r="O3230">
            <v>109925</v>
          </cell>
          <cell r="P3230"/>
          <cell r="Q3230" t="str">
            <v>EST CADEIRA TAJA (MAD A COR 02) (AREA INTERNA)</v>
          </cell>
          <cell r="R3230"/>
          <cell r="S3230"/>
          <cell r="T3230">
            <v>0.43</v>
          </cell>
          <cell r="U3230">
            <v>0.46</v>
          </cell>
          <cell r="V3230">
            <v>0.73</v>
          </cell>
          <cell r="W3230">
            <v>0</v>
          </cell>
          <cell r="X3230" t="str">
            <v>EST CADEIRA TAJA (MAD A COR 02) (AREA INTERNA) - 0,43x0,46x0,73H</v>
          </cell>
          <cell r="Y3230">
            <v>0</v>
          </cell>
          <cell r="Z3230">
            <v>0</v>
          </cell>
          <cell r="AA3230">
            <v>0</v>
          </cell>
          <cell r="AB3230"/>
          <cell r="AC3230"/>
          <cell r="AD3230"/>
          <cell r="AE3230">
            <v>0</v>
          </cell>
          <cell r="AF3230">
            <v>0</v>
          </cell>
          <cell r="AG3230">
            <v>0</v>
          </cell>
          <cell r="AH3230">
            <v>0</v>
          </cell>
          <cell r="AI3230" t="str">
            <v xml:space="preserve">REF: </v>
          </cell>
          <cell r="AJ3230" t="str">
            <v>PRODUTO PRONTA ENTREGA</v>
          </cell>
          <cell r="AK3230"/>
          <cell r="AL3230" t="str">
            <v>ETIQUETA DE ESTOQUE</v>
          </cell>
          <cell r="AM3230"/>
          <cell r="AN3230" t="str">
            <v/>
          </cell>
          <cell r="AO3230" t="str">
            <v/>
          </cell>
          <cell r="AP3230" t="str">
            <v/>
          </cell>
          <cell r="AQ3230" t="str">
            <v/>
          </cell>
          <cell r="AR3230" t="str">
            <v>ETIQUETA DE ESTOQUE - xxH</v>
          </cell>
          <cell r="AS3230"/>
          <cell r="AT3230" t="str">
            <v>EST</v>
          </cell>
          <cell r="AU3230" t="str">
            <v>EST</v>
          </cell>
          <cell r="AV3230" t="str">
            <v/>
          </cell>
          <cell r="AW3230">
            <v>11055.27</v>
          </cell>
          <cell r="AX3230">
            <v>-11055.27</v>
          </cell>
          <cell r="AY3230"/>
          <cell r="AZ3230" t="str">
            <v/>
          </cell>
          <cell r="BA3230"/>
          <cell r="BB3230"/>
          <cell r="BC3230"/>
          <cell r="BD3230" t="str">
            <v/>
          </cell>
          <cell r="BE3230">
            <v>0</v>
          </cell>
          <cell r="BF3230" t="str">
            <v/>
          </cell>
          <cell r="BG3230" t="str">
            <v/>
          </cell>
          <cell r="BH3230">
            <v>13</v>
          </cell>
          <cell r="BI3230" t="str">
            <v>0</v>
          </cell>
          <cell r="BJ3230">
            <v>0</v>
          </cell>
          <cell r="BK3230">
            <v>0</v>
          </cell>
          <cell r="BL3230"/>
          <cell r="BM3230"/>
          <cell r="BN3230"/>
          <cell r="BO3230"/>
          <cell r="BQ3230" t="str">
            <v>DPOT</v>
          </cell>
          <cell r="BS3230" t="str">
            <v/>
          </cell>
          <cell r="BT3230" t="str">
            <v/>
          </cell>
        </row>
        <row r="3231">
          <cell r="H3231">
            <v>1</v>
          </cell>
          <cell r="O3231">
            <v>107944</v>
          </cell>
          <cell r="P3231"/>
          <cell r="Q3231" t="str">
            <v>EST CHAISE TIMBO (EUCALP STAIN NOG) (C/ALMOF) TC SUN T BLACK</v>
          </cell>
          <cell r="R3231"/>
          <cell r="S3231"/>
          <cell r="T3231">
            <v>2.02</v>
          </cell>
          <cell r="U3231">
            <v>0.9</v>
          </cell>
          <cell r="V3231">
            <v>0.25</v>
          </cell>
          <cell r="W3231">
            <v>0</v>
          </cell>
          <cell r="X3231" t="str">
            <v>EST CHAISE TIMBO (EUCALP STAIN NOG) (C/ALMOF) TC SUN T BLACK - 2,02x0,9x0,25H</v>
          </cell>
          <cell r="Y3231">
            <v>0</v>
          </cell>
          <cell r="Z3231">
            <v>0</v>
          </cell>
          <cell r="AA3231">
            <v>0</v>
          </cell>
          <cell r="AB3231"/>
          <cell r="AC3231"/>
          <cell r="AD3231"/>
          <cell r="AE3231">
            <v>0</v>
          </cell>
          <cell r="AF3231">
            <v>0</v>
          </cell>
          <cell r="AG3231">
            <v>0</v>
          </cell>
          <cell r="AH3231">
            <v>0</v>
          </cell>
          <cell r="AI3231" t="str">
            <v xml:space="preserve">REF: </v>
          </cell>
          <cell r="AJ3231" t="str">
            <v>PRODUTO PRONTA ENTREGA</v>
          </cell>
          <cell r="AK3231"/>
          <cell r="AL3231" t="str">
            <v>ETIQUETA DE ESTOQUE</v>
          </cell>
          <cell r="AM3231"/>
          <cell r="AN3231" t="str">
            <v/>
          </cell>
          <cell r="AO3231" t="str">
            <v/>
          </cell>
          <cell r="AP3231" t="str">
            <v/>
          </cell>
          <cell r="AQ3231" t="str">
            <v/>
          </cell>
          <cell r="AR3231" t="str">
            <v>ETIQUETA DE ESTOQUE - xxH</v>
          </cell>
          <cell r="AS3231"/>
          <cell r="AT3231" t="str">
            <v>EST</v>
          </cell>
          <cell r="AU3231" t="str">
            <v>EST</v>
          </cell>
          <cell r="AV3231" t="str">
            <v/>
          </cell>
          <cell r="AW3231">
            <v>22633.91</v>
          </cell>
          <cell r="AX3231">
            <v>-22633.91</v>
          </cell>
          <cell r="AY3231"/>
          <cell r="AZ3231" t="str">
            <v/>
          </cell>
          <cell r="BA3231"/>
          <cell r="BB3231"/>
          <cell r="BC3231"/>
          <cell r="BD3231" t="str">
            <v/>
          </cell>
          <cell r="BE3231">
            <v>0</v>
          </cell>
          <cell r="BF3231" t="str">
            <v/>
          </cell>
          <cell r="BG3231" t="str">
            <v/>
          </cell>
          <cell r="BH3231">
            <v>203</v>
          </cell>
          <cell r="BI3231" t="str">
            <v>0</v>
          </cell>
          <cell r="BJ3231">
            <v>0</v>
          </cell>
          <cell r="BK3231">
            <v>0</v>
          </cell>
          <cell r="BL3231"/>
          <cell r="BM3231"/>
          <cell r="BN3231"/>
          <cell r="BO3231"/>
          <cell r="BQ3231" t="str">
            <v>DPOT</v>
          </cell>
          <cell r="BS3231" t="str">
            <v/>
          </cell>
          <cell r="BT3231" t="str">
            <v/>
          </cell>
        </row>
        <row r="3232">
          <cell r="H3232">
            <v>0</v>
          </cell>
          <cell r="O3232">
            <v>106118</v>
          </cell>
          <cell r="P3232"/>
          <cell r="Q3232" t="str">
            <v>EST CADEIRA IC01 (POLIETILENO) (PRETA)</v>
          </cell>
          <cell r="R3232"/>
          <cell r="S3232"/>
          <cell r="T3232">
            <v>0.56000000000000005</v>
          </cell>
          <cell r="U3232">
            <v>0.46</v>
          </cell>
          <cell r="V3232">
            <v>0.78</v>
          </cell>
          <cell r="W3232">
            <v>0</v>
          </cell>
          <cell r="X3232" t="str">
            <v>EST CADEIRA IC01 (POLIETILENO) (PRETA) - 0,56x0,46x0,78H</v>
          </cell>
          <cell r="Y3232">
            <v>0</v>
          </cell>
          <cell r="Z3232">
            <v>0.5</v>
          </cell>
          <cell r="AA3232">
            <v>0</v>
          </cell>
          <cell r="AB3232"/>
          <cell r="AC3232"/>
          <cell r="AD3232"/>
          <cell r="AE3232">
            <v>0</v>
          </cell>
          <cell r="AF3232">
            <v>0</v>
          </cell>
          <cell r="AG3232">
            <v>0</v>
          </cell>
          <cell r="AH3232">
            <v>0</v>
          </cell>
          <cell r="AI3232" t="str">
            <v xml:space="preserve">REF: </v>
          </cell>
          <cell r="AJ3232"/>
          <cell r="AK3232"/>
          <cell r="AL3232" t="str">
            <v>ETIQUETA DE ESTOQUE</v>
          </cell>
          <cell r="AM3232"/>
          <cell r="AN3232" t="str">
            <v/>
          </cell>
          <cell r="AO3232" t="str">
            <v/>
          </cell>
          <cell r="AP3232" t="str">
            <v/>
          </cell>
          <cell r="AQ3232" t="str">
            <v/>
          </cell>
          <cell r="AR3232" t="str">
            <v>ETIQUETA DE ESTOQUE - xxH</v>
          </cell>
          <cell r="AS3232"/>
          <cell r="AT3232" t="str">
            <v>EST</v>
          </cell>
          <cell r="AU3232" t="str">
            <v>EST</v>
          </cell>
          <cell r="AV3232" t="str">
            <v/>
          </cell>
          <cell r="AW3232">
            <v>1793.45</v>
          </cell>
          <cell r="AX3232">
            <v>-1793.45</v>
          </cell>
          <cell r="AY3232"/>
          <cell r="AZ3232" t="str">
            <v/>
          </cell>
          <cell r="BA3232"/>
          <cell r="BB3232"/>
          <cell r="BC3232"/>
          <cell r="BD3232" t="str">
            <v/>
          </cell>
          <cell r="BE3232">
            <v>0</v>
          </cell>
          <cell r="BF3232" t="str">
            <v/>
          </cell>
          <cell r="BG3232" t="str">
            <v/>
          </cell>
          <cell r="BH3232">
            <v>203</v>
          </cell>
          <cell r="BI3232" t="str">
            <v>0</v>
          </cell>
          <cell r="BJ3232">
            <v>0</v>
          </cell>
          <cell r="BK3232">
            <v>0</v>
          </cell>
          <cell r="BL3232"/>
          <cell r="BM3232"/>
          <cell r="BN3232"/>
          <cell r="BO3232"/>
          <cell r="BQ3232" t="str">
            <v>DPOT</v>
          </cell>
          <cell r="BS3232" t="str">
            <v/>
          </cell>
          <cell r="BT3232" t="str">
            <v/>
          </cell>
        </row>
        <row r="3233">
          <cell r="H3233">
            <v>0</v>
          </cell>
          <cell r="O3233">
            <v>106115</v>
          </cell>
          <cell r="P3233"/>
          <cell r="Q3233" t="str">
            <v>EST CADEIRA IC01 (POLIETILENO) (BANANA)</v>
          </cell>
          <cell r="R3233"/>
          <cell r="S3233"/>
          <cell r="T3233">
            <v>0.56000000000000005</v>
          </cell>
          <cell r="U3233">
            <v>0.46</v>
          </cell>
          <cell r="V3233">
            <v>0.78</v>
          </cell>
          <cell r="W3233">
            <v>0</v>
          </cell>
          <cell r="X3233" t="str">
            <v>EST CADEIRA IC01 (POLIETILENO) (BANANA) - 0,56x0,46x0,78H</v>
          </cell>
          <cell r="Y3233">
            <v>0</v>
          </cell>
          <cell r="Z3233">
            <v>0.5</v>
          </cell>
          <cell r="AA3233">
            <v>0</v>
          </cell>
          <cell r="AB3233"/>
          <cell r="AC3233"/>
          <cell r="AD3233"/>
          <cell r="AE3233">
            <v>0</v>
          </cell>
          <cell r="AF3233">
            <v>0</v>
          </cell>
          <cell r="AG3233">
            <v>0</v>
          </cell>
          <cell r="AH3233">
            <v>0</v>
          </cell>
          <cell r="AI3233" t="str">
            <v xml:space="preserve">REF: </v>
          </cell>
          <cell r="AJ3233"/>
          <cell r="AK3233"/>
          <cell r="AL3233" t="str">
            <v>ETIQUETA DE ESTOQUE</v>
          </cell>
          <cell r="AM3233"/>
          <cell r="AN3233" t="str">
            <v/>
          </cell>
          <cell r="AO3233" t="str">
            <v/>
          </cell>
          <cell r="AP3233" t="str">
            <v/>
          </cell>
          <cell r="AQ3233" t="str">
            <v/>
          </cell>
          <cell r="AR3233" t="str">
            <v>ETIQUETA DE ESTOQUE - xxH</v>
          </cell>
          <cell r="AS3233"/>
          <cell r="AT3233" t="str">
            <v>EST</v>
          </cell>
          <cell r="AU3233" t="str">
            <v>EST</v>
          </cell>
          <cell r="AV3233" t="str">
            <v/>
          </cell>
          <cell r="AW3233">
            <v>1793.45</v>
          </cell>
          <cell r="AX3233">
            <v>-1793.45</v>
          </cell>
          <cell r="AY3233"/>
          <cell r="AZ3233" t="str">
            <v/>
          </cell>
          <cell r="BA3233"/>
          <cell r="BB3233"/>
          <cell r="BC3233"/>
          <cell r="BD3233" t="str">
            <v/>
          </cell>
          <cell r="BE3233">
            <v>0</v>
          </cell>
          <cell r="BF3233" t="str">
            <v/>
          </cell>
          <cell r="BG3233" t="str">
            <v/>
          </cell>
          <cell r="BH3233">
            <v>203</v>
          </cell>
          <cell r="BI3233" t="str">
            <v>0</v>
          </cell>
          <cell r="BJ3233">
            <v>0</v>
          </cell>
          <cell r="BK3233">
            <v>0</v>
          </cell>
          <cell r="BL3233"/>
          <cell r="BM3233"/>
          <cell r="BN3233"/>
          <cell r="BO3233"/>
          <cell r="BQ3233" t="str">
            <v>DPOT</v>
          </cell>
          <cell r="BS3233" t="str">
            <v/>
          </cell>
          <cell r="BT3233" t="str">
            <v/>
          </cell>
        </row>
        <row r="3234">
          <cell r="H3234">
            <v>1</v>
          </cell>
          <cell r="O3234">
            <v>106111</v>
          </cell>
          <cell r="P3234"/>
          <cell r="Q3234" t="str">
            <v>EST CADEIRA IC01 (POLIETILENO) (BAUNILHA)</v>
          </cell>
          <cell r="R3234"/>
          <cell r="S3234"/>
          <cell r="T3234">
            <v>0.56000000000000005</v>
          </cell>
          <cell r="U3234">
            <v>0.46</v>
          </cell>
          <cell r="V3234">
            <v>0.78</v>
          </cell>
          <cell r="W3234">
            <v>0</v>
          </cell>
          <cell r="X3234" t="str">
            <v>EST CADEIRA IC01 (POLIETILENO) (BAUNILHA) - 0,56x0,46x0,78H</v>
          </cell>
          <cell r="Y3234">
            <v>0</v>
          </cell>
          <cell r="Z3234">
            <v>0</v>
          </cell>
          <cell r="AA3234">
            <v>0</v>
          </cell>
          <cell r="AB3234"/>
          <cell r="AC3234"/>
          <cell r="AD3234"/>
          <cell r="AE3234">
            <v>0</v>
          </cell>
          <cell r="AF3234">
            <v>0</v>
          </cell>
          <cell r="AG3234">
            <v>0</v>
          </cell>
          <cell r="AH3234">
            <v>0</v>
          </cell>
          <cell r="AI3234" t="str">
            <v xml:space="preserve">REF: </v>
          </cell>
          <cell r="AJ3234" t="str">
            <v>PRODUTO PRONTA ENTREGA</v>
          </cell>
          <cell r="AK3234"/>
          <cell r="AL3234" t="str">
            <v>ETIQUETA DE ESTOQUE</v>
          </cell>
          <cell r="AM3234"/>
          <cell r="AN3234" t="str">
            <v/>
          </cell>
          <cell r="AO3234" t="str">
            <v/>
          </cell>
          <cell r="AP3234" t="str">
            <v/>
          </cell>
          <cell r="AQ3234" t="str">
            <v/>
          </cell>
          <cell r="AR3234" t="str">
            <v>ETIQUETA DE ESTOQUE - xxH</v>
          </cell>
          <cell r="AS3234"/>
          <cell r="AT3234" t="str">
            <v>EST</v>
          </cell>
          <cell r="AU3234" t="str">
            <v>EST</v>
          </cell>
          <cell r="AV3234" t="str">
            <v/>
          </cell>
          <cell r="AW3234">
            <v>1793.45</v>
          </cell>
          <cell r="AX3234">
            <v>-1793.45</v>
          </cell>
          <cell r="AY3234"/>
          <cell r="AZ3234" t="str">
            <v/>
          </cell>
          <cell r="BA3234"/>
          <cell r="BB3234"/>
          <cell r="BC3234"/>
          <cell r="BD3234" t="str">
            <v/>
          </cell>
          <cell r="BE3234">
            <v>0</v>
          </cell>
          <cell r="BF3234" t="str">
            <v/>
          </cell>
          <cell r="BG3234" t="str">
            <v/>
          </cell>
          <cell r="BH3234">
            <v>203</v>
          </cell>
          <cell r="BI3234" t="str">
            <v>0</v>
          </cell>
          <cell r="BJ3234">
            <v>0</v>
          </cell>
          <cell r="BK3234">
            <v>0</v>
          </cell>
          <cell r="BL3234"/>
          <cell r="BM3234"/>
          <cell r="BN3234"/>
          <cell r="BO3234"/>
          <cell r="BQ3234" t="str">
            <v>DPOT</v>
          </cell>
          <cell r="BS3234" t="str">
            <v/>
          </cell>
          <cell r="BT3234" t="str">
            <v/>
          </cell>
        </row>
        <row r="3235">
          <cell r="H3235">
            <v>1</v>
          </cell>
          <cell r="O3235">
            <v>101984</v>
          </cell>
          <cell r="P3235"/>
          <cell r="Q3235" t="str">
            <v>EST POLTRONA CONVERSADEIRA (MAD A CAT PU) (TELA NT) TC FORN</v>
          </cell>
          <cell r="R3235"/>
          <cell r="S3235"/>
          <cell r="T3235">
            <v>1.21</v>
          </cell>
          <cell r="U3235">
            <v>0.79</v>
          </cell>
          <cell r="V3235">
            <v>0.74</v>
          </cell>
          <cell r="W3235">
            <v>0</v>
          </cell>
          <cell r="X3235" t="str">
            <v>EST POLTRONA CONVERSADEIRA (MAD A CAT PU) (TELA NT) TC FORN - 1,21x0,79x0,74H</v>
          </cell>
          <cell r="Y3235">
            <v>0</v>
          </cell>
          <cell r="Z3235">
            <v>0</v>
          </cell>
          <cell r="AA3235">
            <v>0</v>
          </cell>
          <cell r="AB3235"/>
          <cell r="AC3235"/>
          <cell r="AD3235"/>
          <cell r="AE3235">
            <v>0</v>
          </cell>
          <cell r="AF3235">
            <v>0</v>
          </cell>
          <cell r="AG3235">
            <v>0</v>
          </cell>
          <cell r="AH3235">
            <v>0</v>
          </cell>
          <cell r="AI3235" t="str">
            <v xml:space="preserve">REF: </v>
          </cell>
          <cell r="AJ3235" t="str">
            <v>PRODUTO PRONTA ENTREGA</v>
          </cell>
          <cell r="AK3235"/>
          <cell r="AL3235" t="str">
            <v>ETIQUETA DE ESTOQUE</v>
          </cell>
          <cell r="AM3235"/>
          <cell r="AN3235" t="str">
            <v/>
          </cell>
          <cell r="AO3235" t="str">
            <v/>
          </cell>
          <cell r="AP3235" t="str">
            <v/>
          </cell>
          <cell r="AQ3235" t="str">
            <v/>
          </cell>
          <cell r="AR3235" t="str">
            <v>ETIQUETA DE ESTOQUE - xxH</v>
          </cell>
          <cell r="AS3235"/>
          <cell r="AT3235" t="str">
            <v>EST</v>
          </cell>
          <cell r="AU3235" t="str">
            <v>EST</v>
          </cell>
          <cell r="AV3235" t="str">
            <v/>
          </cell>
          <cell r="AW3235">
            <v>44732.53</v>
          </cell>
          <cell r="AX3235">
            <v>-44732.53</v>
          </cell>
          <cell r="AY3235"/>
          <cell r="AZ3235" t="str">
            <v/>
          </cell>
          <cell r="BA3235"/>
          <cell r="BB3235"/>
          <cell r="BC3235"/>
          <cell r="BD3235" t="str">
            <v/>
          </cell>
          <cell r="BE3235">
            <v>0</v>
          </cell>
          <cell r="BF3235" t="str">
            <v/>
          </cell>
          <cell r="BG3235" t="str">
            <v/>
          </cell>
          <cell r="BH3235">
            <v>13</v>
          </cell>
          <cell r="BI3235" t="str">
            <v>0</v>
          </cell>
          <cell r="BJ3235">
            <v>0</v>
          </cell>
          <cell r="BK3235">
            <v>0</v>
          </cell>
          <cell r="BL3235"/>
          <cell r="BM3235"/>
          <cell r="BN3235"/>
          <cell r="BO3235"/>
          <cell r="BQ3235" t="str">
            <v>DPOT</v>
          </cell>
          <cell r="BS3235" t="str">
            <v/>
          </cell>
          <cell r="BT3235" t="str">
            <v/>
          </cell>
        </row>
        <row r="3236">
          <cell r="H3236">
            <v>0</v>
          </cell>
          <cell r="O3236">
            <v>101884</v>
          </cell>
          <cell r="P3236"/>
          <cell r="Q3236" t="str">
            <v>EST ESPELHO OXY</v>
          </cell>
          <cell r="R3236"/>
          <cell r="S3236"/>
          <cell r="T3236">
            <v>0.35</v>
          </cell>
          <cell r="U3236">
            <v>0</v>
          </cell>
          <cell r="V3236">
            <v>1.8</v>
          </cell>
          <cell r="W3236">
            <v>0</v>
          </cell>
          <cell r="X3236" t="str">
            <v>EST ESPELHO OXY - Ø0x1,8H</v>
          </cell>
          <cell r="Y3236">
            <v>0</v>
          </cell>
          <cell r="Z3236">
            <v>0.35</v>
          </cell>
          <cell r="AA3236">
            <v>0</v>
          </cell>
          <cell r="AB3236"/>
          <cell r="AC3236"/>
          <cell r="AD3236"/>
          <cell r="AE3236">
            <v>0</v>
          </cell>
          <cell r="AF3236">
            <v>0</v>
          </cell>
          <cell r="AG3236">
            <v>0</v>
          </cell>
          <cell r="AH3236">
            <v>0</v>
          </cell>
          <cell r="AI3236" t="str">
            <v xml:space="preserve">REF: </v>
          </cell>
          <cell r="AJ3236"/>
          <cell r="AK3236"/>
          <cell r="AL3236" t="str">
            <v>ETIQUETA DE ESTOQUE</v>
          </cell>
          <cell r="AM3236"/>
          <cell r="AN3236" t="str">
            <v/>
          </cell>
          <cell r="AO3236" t="str">
            <v/>
          </cell>
          <cell r="AP3236" t="str">
            <v/>
          </cell>
          <cell r="AQ3236" t="str">
            <v/>
          </cell>
          <cell r="AR3236" t="str">
            <v>ETIQUETA DE ESTOQUE - xxH</v>
          </cell>
          <cell r="AS3236"/>
          <cell r="AT3236" t="str">
            <v>EST</v>
          </cell>
          <cell r="AU3236" t="str">
            <v>EST</v>
          </cell>
          <cell r="AV3236" t="str">
            <v/>
          </cell>
          <cell r="AW3236">
            <v>11046.6</v>
          </cell>
          <cell r="AX3236">
            <v>-11046.6</v>
          </cell>
          <cell r="AY3236"/>
          <cell r="AZ3236" t="str">
            <v/>
          </cell>
          <cell r="BA3236"/>
          <cell r="BB3236"/>
          <cell r="BC3236"/>
          <cell r="BD3236" t="str">
            <v/>
          </cell>
          <cell r="BE3236">
            <v>0</v>
          </cell>
          <cell r="BF3236" t="str">
            <v/>
          </cell>
          <cell r="BG3236" t="str">
            <v/>
          </cell>
          <cell r="BH3236">
            <v>15</v>
          </cell>
          <cell r="BI3236" t="str">
            <v>0</v>
          </cell>
          <cell r="BJ3236">
            <v>0</v>
          </cell>
          <cell r="BK3236">
            <v>0</v>
          </cell>
          <cell r="BL3236"/>
          <cell r="BM3236"/>
          <cell r="BN3236"/>
          <cell r="BO3236"/>
          <cell r="BQ3236" t="str">
            <v>DPOT</v>
          </cell>
          <cell r="BS3236" t="str">
            <v/>
          </cell>
          <cell r="BT3236" t="str">
            <v/>
          </cell>
        </row>
        <row r="3237">
          <cell r="H3237">
            <v>1</v>
          </cell>
          <cell r="O3237">
            <v>101837</v>
          </cell>
          <cell r="P3237"/>
          <cell r="Q3237" t="str">
            <v>EST COMPONENTE ALMOFADAO BANQUETA MOLECA COURO PIG VERDE</v>
          </cell>
          <cell r="R3237"/>
          <cell r="S3237"/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 t="str">
            <v>EST COMPONENTE ALMOFADAO BANQUETA MOLECA COURO PIG VERDE - Ø0x0H</v>
          </cell>
          <cell r="Y3237">
            <v>0</v>
          </cell>
          <cell r="Z3237">
            <v>0</v>
          </cell>
          <cell r="AA3237">
            <v>0</v>
          </cell>
          <cell r="AB3237"/>
          <cell r="AC3237"/>
          <cell r="AD3237"/>
          <cell r="AE3237">
            <v>0</v>
          </cell>
          <cell r="AF3237">
            <v>0</v>
          </cell>
          <cell r="AG3237">
            <v>0</v>
          </cell>
          <cell r="AH3237">
            <v>0</v>
          </cell>
          <cell r="AI3237" t="str">
            <v xml:space="preserve">REF: </v>
          </cell>
          <cell r="AJ3237" t="str">
            <v>PRODUTO PRONTA ENTREGA</v>
          </cell>
          <cell r="AK3237"/>
          <cell r="AL3237" t="str">
            <v>ETIQUETA DE ESTOQUE</v>
          </cell>
          <cell r="AM3237"/>
          <cell r="AN3237" t="str">
            <v/>
          </cell>
          <cell r="AO3237" t="str">
            <v/>
          </cell>
          <cell r="AP3237" t="str">
            <v/>
          </cell>
          <cell r="AQ3237" t="str">
            <v/>
          </cell>
          <cell r="AR3237" t="str">
            <v>ETIQUETA DE ESTOQUE - xxH</v>
          </cell>
          <cell r="AS3237"/>
          <cell r="AT3237" t="str">
            <v>EST</v>
          </cell>
          <cell r="AU3237" t="str">
            <v>EST</v>
          </cell>
          <cell r="AV3237" t="str">
            <v/>
          </cell>
          <cell r="AW3237">
            <v>7636.44</v>
          </cell>
          <cell r="AX3237">
            <v>-7636.44</v>
          </cell>
          <cell r="AY3237"/>
          <cell r="AZ3237" t="str">
            <v/>
          </cell>
          <cell r="BA3237"/>
          <cell r="BB3237"/>
          <cell r="BC3237"/>
          <cell r="BD3237" t="str">
            <v/>
          </cell>
          <cell r="BE3237">
            <v>0</v>
          </cell>
          <cell r="BF3237" t="str">
            <v/>
          </cell>
          <cell r="BG3237" t="str">
            <v/>
          </cell>
          <cell r="BH3237">
            <v>13</v>
          </cell>
          <cell r="BI3237" t="str">
            <v>0</v>
          </cell>
          <cell r="BJ3237">
            <v>0</v>
          </cell>
          <cell r="BK3237">
            <v>0</v>
          </cell>
          <cell r="BL3237"/>
          <cell r="BM3237"/>
          <cell r="BN3237"/>
          <cell r="BO3237"/>
          <cell r="BQ3237" t="str">
            <v>DPOT</v>
          </cell>
          <cell r="BS3237" t="str">
            <v/>
          </cell>
          <cell r="BT3237" t="str">
            <v/>
          </cell>
        </row>
        <row r="3238">
          <cell r="H3238">
            <v>1</v>
          </cell>
          <cell r="O3238">
            <v>101836</v>
          </cell>
          <cell r="P3238"/>
          <cell r="Q3238" t="str">
            <v>EST COMPONENTE ALMOFADAO POLTRONA MOLECA COURO PIG VERDE</v>
          </cell>
          <cell r="R3238"/>
          <cell r="S3238"/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 t="str">
            <v>EST COMPONENTE ALMOFADAO POLTRONA MOLECA COURO PIG VERDE - Ø0x0H</v>
          </cell>
          <cell r="Y3238">
            <v>0</v>
          </cell>
          <cell r="Z3238">
            <v>0.5</v>
          </cell>
          <cell r="AA3238">
            <v>0</v>
          </cell>
          <cell r="AB3238"/>
          <cell r="AC3238"/>
          <cell r="AD3238"/>
          <cell r="AE3238">
            <v>0</v>
          </cell>
          <cell r="AF3238">
            <v>0</v>
          </cell>
          <cell r="AG3238">
            <v>0</v>
          </cell>
          <cell r="AH3238">
            <v>0</v>
          </cell>
          <cell r="AI3238" t="str">
            <v xml:space="preserve">REF: </v>
          </cell>
          <cell r="AJ3238"/>
          <cell r="AK3238"/>
          <cell r="AL3238" t="str">
            <v>ETIQUETA DE ESTOQUE</v>
          </cell>
          <cell r="AM3238"/>
          <cell r="AN3238" t="str">
            <v/>
          </cell>
          <cell r="AO3238" t="str">
            <v/>
          </cell>
          <cell r="AP3238" t="str">
            <v/>
          </cell>
          <cell r="AQ3238" t="str">
            <v/>
          </cell>
          <cell r="AR3238" t="str">
            <v>ETIQUETA DE ESTOQUE - xxH</v>
          </cell>
          <cell r="AS3238"/>
          <cell r="AT3238" t="str">
            <v>EST</v>
          </cell>
          <cell r="AU3238" t="str">
            <v>EST</v>
          </cell>
          <cell r="AV3238" t="str">
            <v/>
          </cell>
          <cell r="AW3238">
            <v>25057.66</v>
          </cell>
          <cell r="AX3238">
            <v>-25057.66</v>
          </cell>
          <cell r="AY3238"/>
          <cell r="AZ3238" t="str">
            <v/>
          </cell>
          <cell r="BA3238"/>
          <cell r="BB3238"/>
          <cell r="BC3238"/>
          <cell r="BD3238" t="str">
            <v/>
          </cell>
          <cell r="BE3238">
            <v>0</v>
          </cell>
          <cell r="BF3238" t="str">
            <v/>
          </cell>
          <cell r="BG3238" t="str">
            <v/>
          </cell>
          <cell r="BH3238">
            <v>13</v>
          </cell>
          <cell r="BI3238" t="str">
            <v>0</v>
          </cell>
          <cell r="BJ3238">
            <v>0</v>
          </cell>
          <cell r="BK3238">
            <v>0</v>
          </cell>
          <cell r="BL3238"/>
          <cell r="BM3238"/>
          <cell r="BN3238"/>
          <cell r="BO3238"/>
          <cell r="BQ3238" t="str">
            <v>DPOT</v>
          </cell>
          <cell r="BS3238" t="str">
            <v/>
          </cell>
          <cell r="BT3238" t="str">
            <v/>
          </cell>
        </row>
        <row r="3239">
          <cell r="H3239">
            <v>0</v>
          </cell>
          <cell r="O3239">
            <v>101526</v>
          </cell>
          <cell r="P3239"/>
          <cell r="Q3239" t="str">
            <v>EST CADEIRA SAO PAULO (EBANIZADO FORMICA PRETA)</v>
          </cell>
          <cell r="R3239"/>
          <cell r="S3239"/>
          <cell r="T3239">
            <v>0.43</v>
          </cell>
          <cell r="U3239">
            <v>0.5</v>
          </cell>
          <cell r="V3239">
            <v>0.86</v>
          </cell>
          <cell r="W3239">
            <v>0</v>
          </cell>
          <cell r="X3239" t="str">
            <v>EST CADEIRA SAO PAULO (EBANIZADO FORMICA PRETA) - 0,43x0,5x0,86H</v>
          </cell>
          <cell r="Y3239">
            <v>0</v>
          </cell>
          <cell r="Z3239">
            <v>0.5</v>
          </cell>
          <cell r="AA3239">
            <v>0</v>
          </cell>
          <cell r="AB3239"/>
          <cell r="AC3239"/>
          <cell r="AD3239"/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 t="str">
            <v xml:space="preserve">REF: </v>
          </cell>
          <cell r="AJ3239"/>
          <cell r="AK3239"/>
          <cell r="AL3239" t="str">
            <v>ETIQUETA DE ESTOQUE</v>
          </cell>
          <cell r="AM3239"/>
          <cell r="AN3239" t="str">
            <v/>
          </cell>
          <cell r="AO3239" t="str">
            <v/>
          </cell>
          <cell r="AP3239" t="str">
            <v/>
          </cell>
          <cell r="AQ3239" t="str">
            <v/>
          </cell>
          <cell r="AR3239" t="str">
            <v>ETIQUETA DE ESTOQUE - xxH</v>
          </cell>
          <cell r="AS3239"/>
          <cell r="AT3239" t="str">
            <v>EST</v>
          </cell>
          <cell r="AU3239" t="str">
            <v>EST</v>
          </cell>
          <cell r="AV3239" t="str">
            <v/>
          </cell>
          <cell r="AW3239">
            <v>5967</v>
          </cell>
          <cell r="AX3239">
            <v>-5967</v>
          </cell>
          <cell r="AY3239"/>
          <cell r="AZ3239" t="str">
            <v/>
          </cell>
          <cell r="BA3239"/>
          <cell r="BB3239"/>
          <cell r="BC3239"/>
          <cell r="BD3239" t="str">
            <v/>
          </cell>
          <cell r="BE3239">
            <v>0</v>
          </cell>
          <cell r="BF3239" t="str">
            <v/>
          </cell>
          <cell r="BG3239" t="str">
            <v/>
          </cell>
          <cell r="BH3239">
            <v>15</v>
          </cell>
          <cell r="BI3239" t="str">
            <v>0</v>
          </cell>
          <cell r="BJ3239">
            <v>0</v>
          </cell>
          <cell r="BK3239">
            <v>0</v>
          </cell>
          <cell r="BL3239"/>
          <cell r="BM3239"/>
          <cell r="BN3239"/>
          <cell r="BO3239"/>
          <cell r="BQ3239" t="str">
            <v>DPOT</v>
          </cell>
          <cell r="BS3239" t="str">
            <v/>
          </cell>
          <cell r="BT3239" t="str">
            <v/>
          </cell>
        </row>
        <row r="3240">
          <cell r="H3240">
            <v>1</v>
          </cell>
          <cell r="O3240">
            <v>100996</v>
          </cell>
          <cell r="P3240"/>
          <cell r="Q3240" t="str">
            <v>EST BANQUETA BAR GUSMAO S/B H72 (PINT CAFE/ATAN CAFE FREIJO)</v>
          </cell>
          <cell r="R3240"/>
          <cell r="S3240"/>
          <cell r="T3240">
            <v>0.56000000000000005</v>
          </cell>
          <cell r="U3240">
            <v>0.5</v>
          </cell>
          <cell r="V3240">
            <v>1.04</v>
          </cell>
          <cell r="W3240">
            <v>0</v>
          </cell>
          <cell r="X3240" t="str">
            <v>EST BANQUETA BAR GUSMAO S/B H72 (PINT CAFE/ATAN CAFE FREIJO) - 0,56x0,5x1,04H</v>
          </cell>
          <cell r="Y3240">
            <v>0</v>
          </cell>
          <cell r="Z3240">
            <v>0.5</v>
          </cell>
          <cell r="AA3240">
            <v>0</v>
          </cell>
          <cell r="AB3240"/>
          <cell r="AC3240"/>
          <cell r="AD3240"/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 t="str">
            <v xml:space="preserve">REF: </v>
          </cell>
          <cell r="AJ3240"/>
          <cell r="AK3240"/>
          <cell r="AL3240" t="str">
            <v>ETIQUETA DE ESTOQUE</v>
          </cell>
          <cell r="AM3240"/>
          <cell r="AN3240" t="str">
            <v/>
          </cell>
          <cell r="AO3240" t="str">
            <v/>
          </cell>
          <cell r="AP3240" t="str">
            <v/>
          </cell>
          <cell r="AQ3240" t="str">
            <v/>
          </cell>
          <cell r="AR3240" t="str">
            <v>ETIQUETA DE ESTOQUE - xxH</v>
          </cell>
          <cell r="AS3240"/>
          <cell r="AT3240" t="str">
            <v>EST</v>
          </cell>
          <cell r="AU3240" t="str">
            <v>EST</v>
          </cell>
          <cell r="AV3240" t="str">
            <v/>
          </cell>
          <cell r="AW3240">
            <v>21759.15</v>
          </cell>
          <cell r="AX3240">
            <v>-21759.15</v>
          </cell>
          <cell r="AY3240"/>
          <cell r="AZ3240" t="str">
            <v/>
          </cell>
          <cell r="BA3240"/>
          <cell r="BB3240"/>
          <cell r="BC3240"/>
          <cell r="BD3240" t="str">
            <v/>
          </cell>
          <cell r="BE3240">
            <v>0</v>
          </cell>
          <cell r="BF3240" t="str">
            <v/>
          </cell>
          <cell r="BG3240" t="str">
            <v/>
          </cell>
          <cell r="BH3240">
            <v>13</v>
          </cell>
          <cell r="BI3240" t="str">
            <v>0</v>
          </cell>
          <cell r="BJ3240">
            <v>0</v>
          </cell>
          <cell r="BK3240">
            <v>0</v>
          </cell>
          <cell r="BL3240"/>
          <cell r="BM3240"/>
          <cell r="BN3240"/>
          <cell r="BO3240"/>
          <cell r="BQ3240" t="str">
            <v>DPOT</v>
          </cell>
          <cell r="BS3240" t="str">
            <v/>
          </cell>
          <cell r="BT3240" t="str">
            <v/>
          </cell>
        </row>
        <row r="3241">
          <cell r="H3241">
            <v>5</v>
          </cell>
          <cell r="O3241">
            <v>99197</v>
          </cell>
          <cell r="P3241"/>
          <cell r="Q3241" t="str">
            <v>EST CADEIRA FRONTEIRA 559A (PRETO FSC) (TRAMA SINT PRETA)</v>
          </cell>
          <cell r="R3241"/>
          <cell r="S3241"/>
          <cell r="T3241">
            <v>0.48</v>
          </cell>
          <cell r="U3241">
            <v>0.5</v>
          </cell>
          <cell r="V3241">
            <v>0.78</v>
          </cell>
          <cell r="W3241">
            <v>0</v>
          </cell>
          <cell r="X3241" t="str">
            <v>EST CADEIRA FRONTEIRA 559A (PRETO FSC) (TRAMA SINT PRETA) - 0,48x0,5x0,78H</v>
          </cell>
          <cell r="Y3241">
            <v>0</v>
          </cell>
          <cell r="Z3241">
            <v>0</v>
          </cell>
          <cell r="AA3241">
            <v>0</v>
          </cell>
          <cell r="AB3241"/>
          <cell r="AC3241"/>
          <cell r="AD3241"/>
          <cell r="AE3241">
            <v>0</v>
          </cell>
          <cell r="AF3241">
            <v>0</v>
          </cell>
          <cell r="AG3241">
            <v>0</v>
          </cell>
          <cell r="AH3241">
            <v>0</v>
          </cell>
          <cell r="AI3241" t="str">
            <v xml:space="preserve">REF: </v>
          </cell>
          <cell r="AJ3241" t="str">
            <v>PRODUTO PRONTA ENTREGA</v>
          </cell>
          <cell r="AK3241"/>
          <cell r="AL3241" t="str">
            <v>ETIQUETA DE ESTOQUE</v>
          </cell>
          <cell r="AM3241"/>
          <cell r="AN3241" t="str">
            <v/>
          </cell>
          <cell r="AO3241" t="str">
            <v/>
          </cell>
          <cell r="AP3241" t="str">
            <v/>
          </cell>
          <cell r="AQ3241" t="str">
            <v/>
          </cell>
          <cell r="AR3241" t="str">
            <v>ETIQUETA DE ESTOQUE - xxH</v>
          </cell>
          <cell r="AS3241"/>
          <cell r="AT3241" t="str">
            <v>EST</v>
          </cell>
          <cell r="AU3241" t="str">
            <v>EST</v>
          </cell>
          <cell r="AV3241" t="str">
            <v/>
          </cell>
          <cell r="AW3241">
            <v>2243.2800000000002</v>
          </cell>
          <cell r="AX3241">
            <v>-2243.2800000000002</v>
          </cell>
          <cell r="AY3241"/>
          <cell r="AZ3241" t="str">
            <v/>
          </cell>
          <cell r="BA3241"/>
          <cell r="BB3241"/>
          <cell r="BC3241"/>
          <cell r="BD3241" t="str">
            <v/>
          </cell>
          <cell r="BE3241">
            <v>0</v>
          </cell>
          <cell r="BF3241" t="str">
            <v/>
          </cell>
          <cell r="BG3241" t="str">
            <v/>
          </cell>
          <cell r="BH3241">
            <v>15</v>
          </cell>
          <cell r="BI3241" t="str">
            <v>0</v>
          </cell>
          <cell r="BJ3241">
            <v>0</v>
          </cell>
          <cell r="BK3241">
            <v>0</v>
          </cell>
          <cell r="BL3241"/>
          <cell r="BM3241"/>
          <cell r="BN3241"/>
          <cell r="BO3241"/>
          <cell r="BQ3241" t="str">
            <v>DPOT</v>
          </cell>
          <cell r="BS3241" t="str">
            <v/>
          </cell>
          <cell r="BT3241" t="str">
            <v/>
          </cell>
        </row>
        <row r="3242">
          <cell r="H3242">
            <v>1</v>
          </cell>
          <cell r="O3242">
            <v>98341</v>
          </cell>
          <cell r="P3242"/>
          <cell r="Q3242" t="str">
            <v>EST POLTRONA KILIN (SOLETA BRACA) (MAD B ALBANIZADA)</v>
          </cell>
          <cell r="R3242"/>
          <cell r="S3242"/>
          <cell r="T3242">
            <v>0.68</v>
          </cell>
          <cell r="U3242">
            <v>0.63</v>
          </cell>
          <cell r="V3242">
            <v>0.69</v>
          </cell>
          <cell r="W3242">
            <v>0</v>
          </cell>
          <cell r="X3242" t="str">
            <v>EST POLTRONA KILIN (SOLETA BRACA) (MAD B ALBANIZADA) - 0,68x0,63x0,69H</v>
          </cell>
          <cell r="Y3242">
            <v>0</v>
          </cell>
          <cell r="Z3242">
            <v>0</v>
          </cell>
          <cell r="AA3242">
            <v>0</v>
          </cell>
          <cell r="AB3242"/>
          <cell r="AC3242"/>
          <cell r="AD3242"/>
          <cell r="AE3242">
            <v>0</v>
          </cell>
          <cell r="AF3242">
            <v>0</v>
          </cell>
          <cell r="AG3242">
            <v>0</v>
          </cell>
          <cell r="AH3242">
            <v>0</v>
          </cell>
          <cell r="AI3242" t="str">
            <v xml:space="preserve">REF: </v>
          </cell>
          <cell r="AJ3242" t="str">
            <v>PRODUTO PRONTA ENTREGA</v>
          </cell>
          <cell r="AK3242"/>
          <cell r="AL3242" t="str">
            <v>ETIQUETA DE ESTOQUE</v>
          </cell>
          <cell r="AM3242"/>
          <cell r="AN3242" t="str">
            <v/>
          </cell>
          <cell r="AO3242" t="str">
            <v/>
          </cell>
          <cell r="AP3242" t="str">
            <v/>
          </cell>
          <cell r="AQ3242" t="str">
            <v/>
          </cell>
          <cell r="AR3242" t="str">
            <v>ETIQUETA DE ESTOQUE - xxH</v>
          </cell>
          <cell r="AS3242"/>
          <cell r="AT3242" t="str">
            <v>EST</v>
          </cell>
          <cell r="AU3242" t="str">
            <v>EST</v>
          </cell>
          <cell r="AV3242" t="str">
            <v/>
          </cell>
          <cell r="AW3242">
            <v>25462.9</v>
          </cell>
          <cell r="AX3242">
            <v>-25462.9</v>
          </cell>
          <cell r="AY3242"/>
          <cell r="AZ3242" t="str">
            <v/>
          </cell>
          <cell r="BA3242"/>
          <cell r="BB3242"/>
          <cell r="BC3242"/>
          <cell r="BD3242" t="str">
            <v/>
          </cell>
          <cell r="BE3242">
            <v>0</v>
          </cell>
          <cell r="BF3242" t="str">
            <v/>
          </cell>
          <cell r="BG3242" t="str">
            <v/>
          </cell>
          <cell r="BH3242">
            <v>13</v>
          </cell>
          <cell r="BI3242" t="str">
            <v>0</v>
          </cell>
          <cell r="BJ3242">
            <v>0</v>
          </cell>
          <cell r="BK3242">
            <v>0</v>
          </cell>
          <cell r="BL3242"/>
          <cell r="BM3242"/>
          <cell r="BN3242"/>
          <cell r="BO3242"/>
          <cell r="BQ3242" t="str">
            <v>DPOT</v>
          </cell>
          <cell r="BS3242" t="str">
            <v/>
          </cell>
          <cell r="BT3242" t="str">
            <v/>
          </cell>
        </row>
        <row r="3243">
          <cell r="H3243">
            <v>1</v>
          </cell>
          <cell r="O3243">
            <v>96936</v>
          </cell>
          <cell r="P3243"/>
          <cell r="Q3243" t="str">
            <v>EST MESA JANTAR OTTO (LAMINA FRASSINO OLIVATO)</v>
          </cell>
          <cell r="R3243"/>
          <cell r="S3243"/>
          <cell r="T3243">
            <v>1.5</v>
          </cell>
          <cell r="U3243">
            <v>1.5</v>
          </cell>
          <cell r="V3243">
            <v>0.74</v>
          </cell>
          <cell r="W3243">
            <v>0</v>
          </cell>
          <cell r="X3243" t="str">
            <v>EST MESA JANTAR OTTO (LAMINA FRASSINO OLIVATO) - 1,5x1,5x0,74H</v>
          </cell>
          <cell r="Y3243">
            <v>0</v>
          </cell>
          <cell r="Z3243">
            <v>0.35</v>
          </cell>
          <cell r="AA3243">
            <v>0</v>
          </cell>
          <cell r="AB3243"/>
          <cell r="AC3243"/>
          <cell r="AD3243"/>
          <cell r="AE3243">
            <v>0</v>
          </cell>
          <cell r="AF3243">
            <v>0</v>
          </cell>
          <cell r="AG3243">
            <v>0</v>
          </cell>
          <cell r="AH3243">
            <v>0</v>
          </cell>
          <cell r="AI3243" t="str">
            <v xml:space="preserve">REF: </v>
          </cell>
          <cell r="AJ3243"/>
          <cell r="AK3243"/>
          <cell r="AL3243" t="str">
            <v>ETIQUETA DE ESTOQUE</v>
          </cell>
          <cell r="AM3243"/>
          <cell r="AN3243" t="str">
            <v/>
          </cell>
          <cell r="AO3243" t="str">
            <v/>
          </cell>
          <cell r="AP3243" t="str">
            <v/>
          </cell>
          <cell r="AQ3243" t="str">
            <v/>
          </cell>
          <cell r="AR3243" t="str">
            <v>ETIQUETA DE ESTOQUE - xxH</v>
          </cell>
          <cell r="AS3243"/>
          <cell r="AT3243" t="str">
            <v>EST</v>
          </cell>
          <cell r="AU3243" t="str">
            <v>EST</v>
          </cell>
          <cell r="AV3243" t="str">
            <v/>
          </cell>
          <cell r="AW3243">
            <v>25500</v>
          </cell>
          <cell r="AX3243">
            <v>-25500</v>
          </cell>
          <cell r="AY3243"/>
          <cell r="AZ3243" t="str">
            <v/>
          </cell>
          <cell r="BA3243"/>
          <cell r="BB3243"/>
          <cell r="BC3243"/>
          <cell r="BD3243" t="str">
            <v/>
          </cell>
          <cell r="BE3243">
            <v>0</v>
          </cell>
          <cell r="BF3243" t="str">
            <v/>
          </cell>
          <cell r="BG3243" t="str">
            <v/>
          </cell>
          <cell r="BH3243">
            <v>15</v>
          </cell>
          <cell r="BI3243" t="str">
            <v>0</v>
          </cell>
          <cell r="BJ3243">
            <v>0</v>
          </cell>
          <cell r="BK3243">
            <v>0</v>
          </cell>
          <cell r="BL3243"/>
          <cell r="BM3243"/>
          <cell r="BN3243"/>
          <cell r="BO3243"/>
          <cell r="BQ3243" t="str">
            <v>DPOT</v>
          </cell>
          <cell r="BS3243" t="str">
            <v/>
          </cell>
          <cell r="BT3243" t="str">
            <v/>
          </cell>
        </row>
        <row r="3244">
          <cell r="H3244">
            <v>0</v>
          </cell>
          <cell r="O3244">
            <v>96425</v>
          </cell>
          <cell r="P3244"/>
          <cell r="Q3244" t="str">
            <v>EST CADEIRA PAJAROS AMAZONICOS (LYPTUS NATURAL) TC CL</v>
          </cell>
          <cell r="R3244"/>
          <cell r="S3244"/>
          <cell r="T3244">
            <v>0.45</v>
          </cell>
          <cell r="U3244">
            <v>0.54</v>
          </cell>
          <cell r="V3244">
            <v>0.82</v>
          </cell>
          <cell r="W3244">
            <v>0</v>
          </cell>
          <cell r="X3244" t="str">
            <v>EST CADEIRA PAJAROS AMAZONICOS (LYPTUS NATURAL) TC CL - 0,45x0,54x0,82H</v>
          </cell>
          <cell r="Y3244">
            <v>0</v>
          </cell>
          <cell r="Z3244">
            <v>0</v>
          </cell>
          <cell r="AA3244">
            <v>0</v>
          </cell>
          <cell r="AB3244"/>
          <cell r="AC3244"/>
          <cell r="AD3244"/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 t="str">
            <v xml:space="preserve">REF: </v>
          </cell>
          <cell r="AJ3244" t="str">
            <v>PRODUTO PRONTA ENTREGA</v>
          </cell>
          <cell r="AK3244"/>
          <cell r="AL3244" t="str">
            <v>ETIQUETA DE ESTOQUE</v>
          </cell>
          <cell r="AM3244"/>
          <cell r="AN3244" t="str">
            <v/>
          </cell>
          <cell r="AO3244" t="str">
            <v/>
          </cell>
          <cell r="AP3244" t="str">
            <v/>
          </cell>
          <cell r="AQ3244" t="str">
            <v/>
          </cell>
          <cell r="AR3244" t="str">
            <v>ETIQUETA DE ESTOQUE - xxH</v>
          </cell>
          <cell r="AS3244"/>
          <cell r="AT3244" t="str">
            <v>EST</v>
          </cell>
          <cell r="AU3244" t="str">
            <v>EST</v>
          </cell>
          <cell r="AV3244" t="str">
            <v/>
          </cell>
          <cell r="AW3244">
            <v>6630</v>
          </cell>
          <cell r="AX3244">
            <v>-6630</v>
          </cell>
          <cell r="AY3244"/>
          <cell r="AZ3244" t="str">
            <v/>
          </cell>
          <cell r="BA3244"/>
          <cell r="BB3244"/>
          <cell r="BC3244"/>
          <cell r="BD3244" t="str">
            <v/>
          </cell>
          <cell r="BE3244">
            <v>0</v>
          </cell>
          <cell r="BF3244" t="str">
            <v/>
          </cell>
          <cell r="BG3244" t="str">
            <v/>
          </cell>
          <cell r="BH3244">
            <v>15</v>
          </cell>
          <cell r="BI3244" t="str">
            <v>0</v>
          </cell>
          <cell r="BJ3244">
            <v>0</v>
          </cell>
          <cell r="BK3244">
            <v>0</v>
          </cell>
          <cell r="BL3244"/>
          <cell r="BM3244"/>
          <cell r="BN3244"/>
          <cell r="BO3244"/>
          <cell r="BQ3244" t="str">
            <v>DPOT</v>
          </cell>
          <cell r="BS3244" t="str">
            <v/>
          </cell>
          <cell r="BT3244" t="str">
            <v/>
          </cell>
        </row>
        <row r="3245">
          <cell r="H3245">
            <v>1</v>
          </cell>
          <cell r="O3245">
            <v>95984</v>
          </cell>
          <cell r="P3245"/>
          <cell r="Q3245" t="str">
            <v>EST POLTRONA ZANINE Z (PINHO DE RIGA) COURO BRANCO</v>
          </cell>
          <cell r="R3245"/>
          <cell r="S3245"/>
          <cell r="T3245">
            <v>0.59</v>
          </cell>
          <cell r="U3245">
            <v>1.03</v>
          </cell>
          <cell r="V3245">
            <v>0.82</v>
          </cell>
          <cell r="W3245">
            <v>0</v>
          </cell>
          <cell r="X3245" t="str">
            <v>EST POLTRONA ZANINE Z (PINHO DE RIGA) COURO BRANCO - 0,59x1,03x0,82H</v>
          </cell>
          <cell r="Y3245">
            <v>0</v>
          </cell>
          <cell r="Z3245">
            <v>0</v>
          </cell>
          <cell r="AA3245">
            <v>0</v>
          </cell>
          <cell r="AB3245"/>
          <cell r="AC3245"/>
          <cell r="AD3245"/>
          <cell r="AE3245">
            <v>0</v>
          </cell>
          <cell r="AF3245">
            <v>0</v>
          </cell>
          <cell r="AG3245">
            <v>0</v>
          </cell>
          <cell r="AH3245">
            <v>0</v>
          </cell>
          <cell r="AI3245" t="str">
            <v xml:space="preserve">REF: </v>
          </cell>
          <cell r="AJ3245" t="str">
            <v>PRODUTO PRONTA ENTREGA</v>
          </cell>
          <cell r="AK3245"/>
          <cell r="AL3245" t="str">
            <v>ETIQUETA DE ESTOQUE</v>
          </cell>
          <cell r="AM3245"/>
          <cell r="AN3245" t="str">
            <v/>
          </cell>
          <cell r="AO3245" t="str">
            <v/>
          </cell>
          <cell r="AP3245" t="str">
            <v/>
          </cell>
          <cell r="AQ3245" t="str">
            <v/>
          </cell>
          <cell r="AR3245" t="str">
            <v>ETIQUETA DE ESTOQUE - xxH</v>
          </cell>
          <cell r="AS3245"/>
          <cell r="AT3245" t="str">
            <v>EST</v>
          </cell>
          <cell r="AU3245" t="str">
            <v>EST</v>
          </cell>
          <cell r="AV3245" t="str">
            <v/>
          </cell>
          <cell r="AW3245">
            <v>19890</v>
          </cell>
          <cell r="AX3245">
            <v>-19890</v>
          </cell>
          <cell r="AY3245"/>
          <cell r="AZ3245" t="str">
            <v/>
          </cell>
          <cell r="BA3245"/>
          <cell r="BB3245"/>
          <cell r="BC3245"/>
          <cell r="BD3245" t="str">
            <v/>
          </cell>
          <cell r="BE3245">
            <v>0</v>
          </cell>
          <cell r="BF3245" t="str">
            <v/>
          </cell>
          <cell r="BG3245" t="str">
            <v/>
          </cell>
          <cell r="BH3245">
            <v>15</v>
          </cell>
          <cell r="BI3245" t="str">
            <v>0</v>
          </cell>
          <cell r="BJ3245">
            <v>0</v>
          </cell>
          <cell r="BK3245">
            <v>0</v>
          </cell>
          <cell r="BL3245"/>
          <cell r="BM3245"/>
          <cell r="BN3245"/>
          <cell r="BO3245"/>
          <cell r="BQ3245" t="str">
            <v>DPOT</v>
          </cell>
          <cell r="BS3245" t="str">
            <v/>
          </cell>
          <cell r="BT3245" t="str">
            <v/>
          </cell>
        </row>
        <row r="3246">
          <cell r="H3246">
            <v>1</v>
          </cell>
          <cell r="O3246">
            <v>95961</v>
          </cell>
          <cell r="P3246"/>
          <cell r="Q3246" t="str">
            <v>EST MANCEBO BO (IMBUIA/FREIJO)</v>
          </cell>
          <cell r="R3246"/>
          <cell r="S3246"/>
          <cell r="T3246">
            <v>0.43</v>
          </cell>
          <cell r="U3246">
            <v>0.45</v>
          </cell>
          <cell r="V3246">
            <v>1.05</v>
          </cell>
          <cell r="W3246">
            <v>0</v>
          </cell>
          <cell r="X3246" t="str">
            <v>EST MANCEBO BO (IMBUIA/FREIJO) - 0,43x0,45x1,05H</v>
          </cell>
          <cell r="Y3246">
            <v>0</v>
          </cell>
          <cell r="Z3246">
            <v>0.35</v>
          </cell>
          <cell r="AA3246">
            <v>0</v>
          </cell>
          <cell r="AB3246"/>
          <cell r="AC3246"/>
          <cell r="AD3246"/>
          <cell r="AE3246">
            <v>0</v>
          </cell>
          <cell r="AF3246">
            <v>0</v>
          </cell>
          <cell r="AG3246">
            <v>0</v>
          </cell>
          <cell r="AH3246">
            <v>0</v>
          </cell>
          <cell r="AI3246" t="str">
            <v xml:space="preserve">REF: </v>
          </cell>
          <cell r="AJ3246"/>
          <cell r="AK3246"/>
          <cell r="AL3246" t="str">
            <v>ETIQUETA DE ESTOQUE</v>
          </cell>
          <cell r="AM3246"/>
          <cell r="AN3246" t="str">
            <v/>
          </cell>
          <cell r="AO3246" t="str">
            <v/>
          </cell>
          <cell r="AP3246" t="str">
            <v/>
          </cell>
          <cell r="AQ3246" t="str">
            <v/>
          </cell>
          <cell r="AR3246" t="str">
            <v>ETIQUETA DE ESTOQUE - xxH</v>
          </cell>
          <cell r="AS3246"/>
          <cell r="AT3246" t="str">
            <v>EST</v>
          </cell>
          <cell r="AU3246" t="str">
            <v>EST</v>
          </cell>
          <cell r="AV3246" t="str">
            <v/>
          </cell>
          <cell r="AW3246">
            <v>8590.19</v>
          </cell>
          <cell r="AX3246">
            <v>-8590.19</v>
          </cell>
          <cell r="AY3246"/>
          <cell r="AZ3246" t="str">
            <v/>
          </cell>
          <cell r="BA3246"/>
          <cell r="BB3246"/>
          <cell r="BC3246"/>
          <cell r="BD3246" t="str">
            <v/>
          </cell>
          <cell r="BE3246">
            <v>0</v>
          </cell>
          <cell r="BF3246" t="str">
            <v/>
          </cell>
          <cell r="BG3246" t="str">
            <v/>
          </cell>
          <cell r="BH3246">
            <v>13</v>
          </cell>
          <cell r="BI3246" t="str">
            <v>0</v>
          </cell>
          <cell r="BJ3246">
            <v>0</v>
          </cell>
          <cell r="BK3246">
            <v>0</v>
          </cell>
          <cell r="BL3246"/>
          <cell r="BM3246"/>
          <cell r="BN3246"/>
          <cell r="BO3246"/>
          <cell r="BQ3246" t="str">
            <v>DPOT</v>
          </cell>
          <cell r="BS3246" t="str">
            <v/>
          </cell>
          <cell r="BT3246" t="str">
            <v/>
          </cell>
        </row>
        <row r="3247">
          <cell r="H3247">
            <v>1</v>
          </cell>
          <cell r="O3247">
            <v>95208</v>
          </cell>
          <cell r="P3247"/>
          <cell r="Q3247" t="str">
            <v>EST REVISTEIRO BO (MADEIRA DE DEMOLICAO BASE DAGUA)</v>
          </cell>
          <cell r="R3247"/>
          <cell r="S3247"/>
          <cell r="T3247">
            <v>0.27</v>
          </cell>
          <cell r="U3247">
            <v>0.36</v>
          </cell>
          <cell r="V3247">
            <v>1.83</v>
          </cell>
          <cell r="W3247">
            <v>0</v>
          </cell>
          <cell r="X3247" t="str">
            <v>EST REVISTEIRO BO (MADEIRA DE DEMOLICAO BASE DAGUA) - 0,27x0,36x1,83H</v>
          </cell>
          <cell r="Y3247">
            <v>0</v>
          </cell>
          <cell r="Z3247">
            <v>0.5</v>
          </cell>
          <cell r="AA3247">
            <v>0</v>
          </cell>
          <cell r="AB3247"/>
          <cell r="AC3247"/>
          <cell r="AD3247"/>
          <cell r="AE3247">
            <v>0</v>
          </cell>
          <cell r="AF3247">
            <v>0</v>
          </cell>
          <cell r="AG3247">
            <v>0</v>
          </cell>
          <cell r="AH3247">
            <v>0</v>
          </cell>
          <cell r="AI3247" t="str">
            <v xml:space="preserve">REF: </v>
          </cell>
          <cell r="AJ3247"/>
          <cell r="AK3247"/>
          <cell r="AL3247" t="str">
            <v>ETIQUETA DE ESTOQUE</v>
          </cell>
          <cell r="AM3247"/>
          <cell r="AN3247" t="str">
            <v/>
          </cell>
          <cell r="AO3247" t="str">
            <v/>
          </cell>
          <cell r="AP3247" t="str">
            <v/>
          </cell>
          <cell r="AQ3247" t="str">
            <v/>
          </cell>
          <cell r="AR3247" t="str">
            <v>ETIQUETA DE ESTOQUE - xxH</v>
          </cell>
          <cell r="AS3247"/>
          <cell r="AT3247" t="str">
            <v>EST</v>
          </cell>
          <cell r="AU3247" t="str">
            <v>EST</v>
          </cell>
          <cell r="AV3247" t="str">
            <v/>
          </cell>
          <cell r="AW3247">
            <v>9174.48</v>
          </cell>
          <cell r="AX3247">
            <v>-9174.48</v>
          </cell>
          <cell r="AY3247"/>
          <cell r="AZ3247" t="str">
            <v/>
          </cell>
          <cell r="BA3247"/>
          <cell r="BB3247"/>
          <cell r="BC3247"/>
          <cell r="BD3247" t="str">
            <v/>
          </cell>
          <cell r="BE3247">
            <v>0</v>
          </cell>
          <cell r="BF3247" t="str">
            <v/>
          </cell>
          <cell r="BG3247" t="str">
            <v/>
          </cell>
          <cell r="BH3247">
            <v>13</v>
          </cell>
          <cell r="BI3247" t="str">
            <v>0</v>
          </cell>
          <cell r="BJ3247">
            <v>0</v>
          </cell>
          <cell r="BK3247">
            <v>0</v>
          </cell>
          <cell r="BL3247"/>
          <cell r="BM3247"/>
          <cell r="BN3247"/>
          <cell r="BO3247"/>
          <cell r="BQ3247" t="str">
            <v>DPOT</v>
          </cell>
          <cell r="BS3247" t="str">
            <v/>
          </cell>
          <cell r="BT3247" t="str">
            <v/>
          </cell>
        </row>
        <row r="3248">
          <cell r="H3248">
            <v>1</v>
          </cell>
          <cell r="O3248">
            <v>94332</v>
          </cell>
          <cell r="P3248"/>
          <cell r="Q3248" t="str">
            <v>EST CADEIRA RAIO 23 (MADEIRA ROXINHO) SUCUPIRA EBANIZADA</v>
          </cell>
          <cell r="R3248"/>
          <cell r="S3248"/>
          <cell r="T3248">
            <v>0.5</v>
          </cell>
          <cell r="U3248">
            <v>0.54</v>
          </cell>
          <cell r="V3248">
            <v>0.82</v>
          </cell>
          <cell r="W3248">
            <v>0</v>
          </cell>
          <cell r="X3248" t="str">
            <v>EST CADEIRA RAIO 23 (MADEIRA ROXINHO) SUCUPIRA EBANIZADA - 0,5x0,54x0,82H</v>
          </cell>
          <cell r="Y3248">
            <v>0</v>
          </cell>
          <cell r="Z3248">
            <v>0</v>
          </cell>
          <cell r="AA3248">
            <v>0</v>
          </cell>
          <cell r="AB3248"/>
          <cell r="AC3248"/>
          <cell r="AD3248"/>
          <cell r="AE3248">
            <v>0</v>
          </cell>
          <cell r="AF3248">
            <v>0</v>
          </cell>
          <cell r="AG3248">
            <v>0</v>
          </cell>
          <cell r="AH3248">
            <v>0</v>
          </cell>
          <cell r="AI3248" t="str">
            <v xml:space="preserve">REF: </v>
          </cell>
          <cell r="AJ3248" t="str">
            <v>PRODUTO PRONTA ENTREGA</v>
          </cell>
          <cell r="AK3248"/>
          <cell r="AL3248" t="str">
            <v>ETIQUETA DE ESTOQUE</v>
          </cell>
          <cell r="AM3248"/>
          <cell r="AN3248" t="str">
            <v/>
          </cell>
          <cell r="AO3248" t="str">
            <v/>
          </cell>
          <cell r="AP3248" t="str">
            <v/>
          </cell>
          <cell r="AQ3248" t="str">
            <v/>
          </cell>
          <cell r="AR3248" t="str">
            <v>ETIQUETA DE ESTOQUE - xxH</v>
          </cell>
          <cell r="AS3248"/>
          <cell r="AT3248" t="str">
            <v>EST</v>
          </cell>
          <cell r="AU3248" t="str">
            <v>EST</v>
          </cell>
          <cell r="AV3248" t="str">
            <v/>
          </cell>
          <cell r="AW3248">
            <v>18446.23</v>
          </cell>
          <cell r="AX3248">
            <v>-18446.23</v>
          </cell>
          <cell r="AY3248"/>
          <cell r="AZ3248" t="str">
            <v/>
          </cell>
          <cell r="BA3248"/>
          <cell r="BB3248"/>
          <cell r="BC3248"/>
          <cell r="BD3248" t="str">
            <v/>
          </cell>
          <cell r="BE3248">
            <v>0</v>
          </cell>
          <cell r="BF3248" t="str">
            <v/>
          </cell>
          <cell r="BG3248" t="str">
            <v/>
          </cell>
          <cell r="BH3248">
            <v>13</v>
          </cell>
          <cell r="BI3248" t="str">
            <v>0</v>
          </cell>
          <cell r="BJ3248">
            <v>0</v>
          </cell>
          <cell r="BK3248">
            <v>0</v>
          </cell>
          <cell r="BL3248"/>
          <cell r="BM3248"/>
          <cell r="BN3248"/>
          <cell r="BO3248"/>
          <cell r="BQ3248" t="str">
            <v>DPOT</v>
          </cell>
          <cell r="BS3248" t="str">
            <v/>
          </cell>
          <cell r="BT3248" t="str">
            <v/>
          </cell>
        </row>
        <row r="3249">
          <cell r="H3249">
            <v>2</v>
          </cell>
          <cell r="O3249">
            <v>94291</v>
          </cell>
          <cell r="P3249" t="str">
            <v>1012/307-3978-01</v>
          </cell>
          <cell r="Q3249" t="str">
            <v>EST MESA LATERAL BO (PINNUS NATURAL)</v>
          </cell>
          <cell r="R3249"/>
          <cell r="S3249"/>
          <cell r="T3249">
            <v>1</v>
          </cell>
          <cell r="U3249">
            <v>0</v>
          </cell>
          <cell r="V3249">
            <v>0.63</v>
          </cell>
          <cell r="W3249">
            <v>1</v>
          </cell>
          <cell r="X3249" t="str">
            <v>EST MESA LATERAL BO (PINNUS NATURAL) - Ø1x0,63H</v>
          </cell>
          <cell r="Y3249">
            <v>11050</v>
          </cell>
          <cell r="Z3249">
            <v>0</v>
          </cell>
          <cell r="AA3249">
            <v>11050</v>
          </cell>
          <cell r="AB3249"/>
          <cell r="AC3249"/>
          <cell r="AD3249"/>
          <cell r="AE3249">
            <v>11050</v>
          </cell>
          <cell r="AF3249">
            <v>11050</v>
          </cell>
          <cell r="AG3249">
            <v>0</v>
          </cell>
          <cell r="AH3249">
            <v>11050</v>
          </cell>
          <cell r="AI3249" t="str">
            <v>REF: 94291</v>
          </cell>
          <cell r="AJ3249" t="str">
            <v>PRODUTO FORA DE LINHA</v>
          </cell>
          <cell r="AK3249">
            <v>94291</v>
          </cell>
          <cell r="AL3249" t="str">
            <v>EST MESA LATERAL BO (PINNUS NATURAL)</v>
          </cell>
          <cell r="AM3249"/>
          <cell r="AN3249">
            <v>1</v>
          </cell>
          <cell r="AO3249">
            <v>0</v>
          </cell>
          <cell r="AP3249">
            <v>0.63</v>
          </cell>
          <cell r="AQ3249">
            <v>1</v>
          </cell>
          <cell r="AR3249" t="str">
            <v>EST MESA LATERAL BO (PINNUS NATURAL) - Ø1x0,63H</v>
          </cell>
          <cell r="AS3249">
            <v>11050</v>
          </cell>
          <cell r="AT3249">
            <v>18859.39</v>
          </cell>
          <cell r="AU3249">
            <v>18859.39</v>
          </cell>
          <cell r="AV3249">
            <v>0</v>
          </cell>
          <cell r="AW3249">
            <v>18859.39</v>
          </cell>
          <cell r="AX3249">
            <v>-7809.3899999999994</v>
          </cell>
          <cell r="AY3249"/>
          <cell r="AZ3249" t="str">
            <v/>
          </cell>
          <cell r="BA3249"/>
          <cell r="BB3249"/>
          <cell r="BC3249"/>
          <cell r="BD3249" t="str">
            <v/>
          </cell>
          <cell r="BE3249">
            <v>0</v>
          </cell>
          <cell r="BF3249" t="str">
            <v/>
          </cell>
          <cell r="BG3249" t="str">
            <v/>
          </cell>
          <cell r="BH3249">
            <v>15</v>
          </cell>
          <cell r="BI3249" t="str">
            <v>0</v>
          </cell>
          <cell r="BJ3249">
            <v>0</v>
          </cell>
          <cell r="BK3249">
            <v>0</v>
          </cell>
          <cell r="BL3249"/>
          <cell r="BM3249"/>
          <cell r="BN3249"/>
          <cell r="BO3249"/>
          <cell r="BQ3249" t="str">
            <v>DPOT</v>
          </cell>
          <cell r="BS3249" t="str">
            <v/>
          </cell>
          <cell r="BT3249" t="str">
            <v/>
          </cell>
        </row>
        <row r="3250">
          <cell r="H3250">
            <v>2</v>
          </cell>
          <cell r="O3250">
            <v>94291</v>
          </cell>
          <cell r="P3250"/>
          <cell r="Q3250" t="str">
            <v>EST MESA LATERAL BO (PINNUS NATURAL)</v>
          </cell>
          <cell r="R3250"/>
          <cell r="S3250"/>
          <cell r="T3250">
            <v>1</v>
          </cell>
          <cell r="U3250">
            <v>0</v>
          </cell>
          <cell r="V3250">
            <v>0.63</v>
          </cell>
          <cell r="W3250">
            <v>1</v>
          </cell>
          <cell r="X3250" t="str">
            <v>EST MESA LATERAL BO (PINNUS NATURAL) - Ø1x0,63H</v>
          </cell>
          <cell r="Y3250">
            <v>0</v>
          </cell>
          <cell r="Z3250">
            <v>0.35</v>
          </cell>
          <cell r="AA3250">
            <v>0</v>
          </cell>
          <cell r="AB3250"/>
          <cell r="AC3250"/>
          <cell r="AD3250"/>
          <cell r="AE3250">
            <v>0</v>
          </cell>
          <cell r="AF3250">
            <v>0</v>
          </cell>
          <cell r="AG3250">
            <v>0</v>
          </cell>
          <cell r="AH3250">
            <v>0</v>
          </cell>
          <cell r="AI3250" t="str">
            <v xml:space="preserve">REF: </v>
          </cell>
          <cell r="AJ3250"/>
          <cell r="AK3250"/>
          <cell r="AL3250" t="str">
            <v>ETIQUETA DE ESTOQUE</v>
          </cell>
          <cell r="AM3250"/>
          <cell r="AN3250" t="str">
            <v/>
          </cell>
          <cell r="AO3250" t="str">
            <v/>
          </cell>
          <cell r="AP3250" t="str">
            <v/>
          </cell>
          <cell r="AQ3250" t="str">
            <v/>
          </cell>
          <cell r="AR3250" t="str">
            <v>ETIQUETA DE ESTOQUE - xxH</v>
          </cell>
          <cell r="AS3250"/>
          <cell r="AT3250" t="str">
            <v>EST</v>
          </cell>
          <cell r="AU3250" t="str">
            <v>EST</v>
          </cell>
          <cell r="AV3250" t="str">
            <v/>
          </cell>
          <cell r="AW3250">
            <v>18859.39</v>
          </cell>
          <cell r="AX3250">
            <v>-18859.39</v>
          </cell>
          <cell r="AY3250"/>
          <cell r="AZ3250" t="str">
            <v/>
          </cell>
          <cell r="BA3250"/>
          <cell r="BB3250"/>
          <cell r="BC3250"/>
          <cell r="BD3250" t="str">
            <v/>
          </cell>
          <cell r="BE3250">
            <v>0</v>
          </cell>
          <cell r="BF3250" t="str">
            <v/>
          </cell>
          <cell r="BG3250" t="str">
            <v/>
          </cell>
          <cell r="BH3250">
            <v>15</v>
          </cell>
          <cell r="BI3250" t="str">
            <v>0</v>
          </cell>
          <cell r="BJ3250">
            <v>0</v>
          </cell>
          <cell r="BK3250">
            <v>0</v>
          </cell>
          <cell r="BL3250"/>
          <cell r="BM3250"/>
          <cell r="BN3250"/>
          <cell r="BO3250"/>
          <cell r="BQ3250" t="str">
            <v>DPOT</v>
          </cell>
          <cell r="BS3250" t="str">
            <v/>
          </cell>
          <cell r="BT3250" t="str">
            <v/>
          </cell>
        </row>
        <row r="3251">
          <cell r="H3251">
            <v>1</v>
          </cell>
          <cell r="O3251">
            <v>93977</v>
          </cell>
          <cell r="P3251"/>
          <cell r="Q3251" t="str">
            <v>EST POLTRONA ATHOS (LACA K157) TC SEDA OURO</v>
          </cell>
          <cell r="R3251"/>
          <cell r="S3251"/>
          <cell r="T3251">
            <v>0.6</v>
          </cell>
          <cell r="U3251">
            <v>0.8</v>
          </cell>
          <cell r="V3251">
            <v>0.8</v>
          </cell>
          <cell r="W3251">
            <v>0</v>
          </cell>
          <cell r="X3251" t="str">
            <v>EST POLTRONA ATHOS (LACA K157) TC SEDA OURO - 0,6x0,8x0,8H</v>
          </cell>
          <cell r="Y3251">
            <v>0</v>
          </cell>
          <cell r="Z3251">
            <v>0</v>
          </cell>
          <cell r="AA3251">
            <v>0</v>
          </cell>
          <cell r="AB3251"/>
          <cell r="AC3251"/>
          <cell r="AD3251"/>
          <cell r="AE3251">
            <v>0</v>
          </cell>
          <cell r="AF3251">
            <v>0</v>
          </cell>
          <cell r="AG3251">
            <v>0</v>
          </cell>
          <cell r="AH3251">
            <v>0</v>
          </cell>
          <cell r="AI3251" t="str">
            <v xml:space="preserve">REF: </v>
          </cell>
          <cell r="AJ3251" t="str">
            <v>PRODUTO PRONTA ENTREGA</v>
          </cell>
          <cell r="AK3251"/>
          <cell r="AL3251" t="str">
            <v>ETIQUETA DE ESTOQUE</v>
          </cell>
          <cell r="AM3251"/>
          <cell r="AN3251" t="str">
            <v/>
          </cell>
          <cell r="AO3251" t="str">
            <v/>
          </cell>
          <cell r="AP3251" t="str">
            <v/>
          </cell>
          <cell r="AQ3251" t="str">
            <v/>
          </cell>
          <cell r="AR3251" t="str">
            <v>ETIQUETA DE ESTOQUE - xxH</v>
          </cell>
          <cell r="AS3251"/>
          <cell r="AT3251" t="str">
            <v>EST</v>
          </cell>
          <cell r="AU3251" t="str">
            <v>EST</v>
          </cell>
          <cell r="AV3251" t="str">
            <v/>
          </cell>
          <cell r="AW3251">
            <v>19711.7</v>
          </cell>
          <cell r="AX3251">
            <v>-19711.7</v>
          </cell>
          <cell r="AY3251"/>
          <cell r="AZ3251" t="str">
            <v/>
          </cell>
          <cell r="BA3251"/>
          <cell r="BB3251"/>
          <cell r="BC3251"/>
          <cell r="BD3251" t="str">
            <v/>
          </cell>
          <cell r="BE3251">
            <v>0</v>
          </cell>
          <cell r="BF3251" t="str">
            <v/>
          </cell>
          <cell r="BG3251" t="str">
            <v/>
          </cell>
          <cell r="BH3251">
            <v>15</v>
          </cell>
          <cell r="BI3251" t="str">
            <v>0</v>
          </cell>
          <cell r="BJ3251">
            <v>0</v>
          </cell>
          <cell r="BK3251">
            <v>0</v>
          </cell>
          <cell r="BL3251"/>
          <cell r="BM3251"/>
          <cell r="BN3251"/>
          <cell r="BO3251"/>
          <cell r="BQ3251" t="str">
            <v>DPOT</v>
          </cell>
          <cell r="BS3251" t="str">
            <v/>
          </cell>
          <cell r="BT3251" t="str">
            <v/>
          </cell>
        </row>
        <row r="3252">
          <cell r="H3252">
            <v>2</v>
          </cell>
          <cell r="O3252">
            <v>92624</v>
          </cell>
          <cell r="P3252"/>
          <cell r="Q3252" t="str">
            <v>EST BANCO DOMINO (8 LUG) (PINHO RIGA) (INOX)</v>
          </cell>
          <cell r="R3252"/>
          <cell r="S3252"/>
          <cell r="T3252">
            <v>1.9</v>
          </cell>
          <cell r="U3252">
            <v>0.9</v>
          </cell>
          <cell r="V3252">
            <v>0.48</v>
          </cell>
          <cell r="W3252">
            <v>0</v>
          </cell>
          <cell r="X3252" t="str">
            <v>EST BANCO DOMINO (8 LUG) (PINHO RIGA) (INOX) - 1,9x0,9x0,48H</v>
          </cell>
          <cell r="Y3252">
            <v>0</v>
          </cell>
          <cell r="Z3252">
            <v>0</v>
          </cell>
          <cell r="AA3252">
            <v>0</v>
          </cell>
          <cell r="AB3252"/>
          <cell r="AC3252"/>
          <cell r="AD3252"/>
          <cell r="AE3252">
            <v>0</v>
          </cell>
          <cell r="AF3252">
            <v>0</v>
          </cell>
          <cell r="AG3252">
            <v>0</v>
          </cell>
          <cell r="AH3252">
            <v>0</v>
          </cell>
          <cell r="AI3252" t="str">
            <v xml:space="preserve">REF: </v>
          </cell>
          <cell r="AJ3252" t="str">
            <v>PRODUTO PRONTA ENTREGA</v>
          </cell>
          <cell r="AK3252"/>
          <cell r="AL3252" t="str">
            <v>ETIQUETA DE ESTOQUE</v>
          </cell>
          <cell r="AM3252"/>
          <cell r="AN3252" t="str">
            <v/>
          </cell>
          <cell r="AO3252" t="str">
            <v/>
          </cell>
          <cell r="AP3252" t="str">
            <v/>
          </cell>
          <cell r="AQ3252" t="str">
            <v/>
          </cell>
          <cell r="AR3252" t="str">
            <v>ETIQUETA DE ESTOQUE - xxH</v>
          </cell>
          <cell r="AS3252"/>
          <cell r="AT3252" t="str">
            <v>EST</v>
          </cell>
          <cell r="AU3252" t="str">
            <v>EST</v>
          </cell>
          <cell r="AV3252" t="str">
            <v/>
          </cell>
          <cell r="AW3252">
            <v>90059.199999999997</v>
          </cell>
          <cell r="AX3252">
            <v>-90059.199999999997</v>
          </cell>
          <cell r="AY3252"/>
          <cell r="AZ3252" t="str">
            <v/>
          </cell>
          <cell r="BA3252"/>
          <cell r="BB3252"/>
          <cell r="BC3252"/>
          <cell r="BD3252" t="str">
            <v/>
          </cell>
          <cell r="BE3252">
            <v>0</v>
          </cell>
          <cell r="BF3252" t="str">
            <v/>
          </cell>
          <cell r="BG3252" t="str">
            <v/>
          </cell>
          <cell r="BH3252">
            <v>203</v>
          </cell>
          <cell r="BI3252" t="str">
            <v>0</v>
          </cell>
          <cell r="BJ3252">
            <v>0</v>
          </cell>
          <cell r="BK3252">
            <v>0</v>
          </cell>
          <cell r="BL3252"/>
          <cell r="BM3252"/>
          <cell r="BN3252"/>
          <cell r="BO3252"/>
          <cell r="BQ3252" t="str">
            <v>DPOT</v>
          </cell>
          <cell r="BS3252" t="str">
            <v/>
          </cell>
          <cell r="BT3252" t="str">
            <v/>
          </cell>
        </row>
        <row r="3253">
          <cell r="H3253">
            <v>0</v>
          </cell>
          <cell r="O3253">
            <v>91338</v>
          </cell>
          <cell r="P3253"/>
          <cell r="Q3253" t="str">
            <v>EST CADEIRA AC (INOX) (PRETO)</v>
          </cell>
          <cell r="R3253"/>
          <cell r="S3253"/>
          <cell r="T3253">
            <v>0.48</v>
          </cell>
          <cell r="U3253">
            <v>0.54</v>
          </cell>
          <cell r="V3253">
            <v>0.87</v>
          </cell>
          <cell r="W3253">
            <v>0</v>
          </cell>
          <cell r="X3253" t="str">
            <v>EST CADEIRA AC (INOX) (PRETO) - 0,48x0,54x0,87H</v>
          </cell>
          <cell r="Y3253">
            <v>0</v>
          </cell>
          <cell r="Z3253">
            <v>0</v>
          </cell>
          <cell r="AA3253">
            <v>0</v>
          </cell>
          <cell r="AB3253"/>
          <cell r="AC3253"/>
          <cell r="AD3253"/>
          <cell r="AE3253">
            <v>0</v>
          </cell>
          <cell r="AF3253">
            <v>0</v>
          </cell>
          <cell r="AG3253">
            <v>0</v>
          </cell>
          <cell r="AH3253">
            <v>0</v>
          </cell>
          <cell r="AI3253" t="str">
            <v xml:space="preserve">REF: </v>
          </cell>
          <cell r="AJ3253" t="str">
            <v>PRODUTO PRONTA ENTREGA</v>
          </cell>
          <cell r="AK3253"/>
          <cell r="AL3253" t="str">
            <v>ETIQUETA DE ESTOQUE</v>
          </cell>
          <cell r="AM3253"/>
          <cell r="AN3253" t="str">
            <v/>
          </cell>
          <cell r="AO3253" t="str">
            <v/>
          </cell>
          <cell r="AP3253" t="str">
            <v/>
          </cell>
          <cell r="AQ3253" t="str">
            <v/>
          </cell>
          <cell r="AR3253" t="str">
            <v>ETIQUETA DE ESTOQUE - xxH</v>
          </cell>
          <cell r="AS3253"/>
          <cell r="AT3253" t="str">
            <v>EST</v>
          </cell>
          <cell r="AU3253" t="str">
            <v>EST</v>
          </cell>
          <cell r="AV3253" t="str">
            <v/>
          </cell>
          <cell r="AW3253">
            <v>10710</v>
          </cell>
          <cell r="AX3253">
            <v>-10710</v>
          </cell>
          <cell r="AY3253"/>
          <cell r="AZ3253" t="str">
            <v/>
          </cell>
          <cell r="BA3253"/>
          <cell r="BB3253"/>
          <cell r="BC3253"/>
          <cell r="BD3253" t="str">
            <v/>
          </cell>
          <cell r="BE3253">
            <v>0</v>
          </cell>
          <cell r="BF3253" t="str">
            <v/>
          </cell>
          <cell r="BG3253" t="str">
            <v/>
          </cell>
          <cell r="BH3253">
            <v>15</v>
          </cell>
          <cell r="BI3253" t="str">
            <v>0</v>
          </cell>
          <cell r="BJ3253">
            <v>0</v>
          </cell>
          <cell r="BK3253">
            <v>0</v>
          </cell>
          <cell r="BL3253"/>
          <cell r="BM3253"/>
          <cell r="BN3253"/>
          <cell r="BO3253"/>
          <cell r="BQ3253" t="str">
            <v>DPOT</v>
          </cell>
          <cell r="BS3253" t="str">
            <v/>
          </cell>
          <cell r="BT3253" t="str">
            <v/>
          </cell>
        </row>
        <row r="3254">
          <cell r="H3254">
            <v>2</v>
          </cell>
          <cell r="O3254">
            <v>91147</v>
          </cell>
          <cell r="P3254"/>
          <cell r="Q3254" t="str">
            <v>EST BANCO FLOR DE CHITA D50X43H REBOARD FLOR AZUL</v>
          </cell>
          <cell r="R3254"/>
          <cell r="S3254"/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 t="str">
            <v>EST BANCO FLOR DE CHITA D50X43H REBOARD FLOR AZUL - Ø0x0H</v>
          </cell>
          <cell r="Y3254">
            <v>0</v>
          </cell>
          <cell r="Z3254">
            <v>0</v>
          </cell>
          <cell r="AA3254">
            <v>0</v>
          </cell>
          <cell r="AB3254"/>
          <cell r="AC3254"/>
          <cell r="AD3254"/>
          <cell r="AE3254">
            <v>0</v>
          </cell>
          <cell r="AF3254">
            <v>0</v>
          </cell>
          <cell r="AG3254">
            <v>0</v>
          </cell>
          <cell r="AH3254">
            <v>0</v>
          </cell>
          <cell r="AI3254" t="str">
            <v xml:space="preserve">REF: </v>
          </cell>
          <cell r="AJ3254" t="str">
            <v>PRODUTO PRONTA ENTREGA</v>
          </cell>
          <cell r="AK3254"/>
          <cell r="AL3254" t="str">
            <v>ETIQUETA DE ESTOQUE</v>
          </cell>
          <cell r="AM3254"/>
          <cell r="AN3254" t="str">
            <v/>
          </cell>
          <cell r="AO3254" t="str">
            <v/>
          </cell>
          <cell r="AP3254" t="str">
            <v/>
          </cell>
          <cell r="AQ3254" t="str">
            <v/>
          </cell>
          <cell r="AR3254" t="str">
            <v>ETIQUETA DE ESTOQUE - xxH</v>
          </cell>
          <cell r="AS3254"/>
          <cell r="AT3254" t="str">
            <v>EST</v>
          </cell>
          <cell r="AU3254" t="str">
            <v>EST</v>
          </cell>
          <cell r="AV3254" t="str">
            <v/>
          </cell>
          <cell r="AW3254">
            <v>19138.77</v>
          </cell>
          <cell r="AX3254">
            <v>-19138.77</v>
          </cell>
          <cell r="AY3254"/>
          <cell r="AZ3254" t="str">
            <v/>
          </cell>
          <cell r="BA3254"/>
          <cell r="BB3254"/>
          <cell r="BC3254"/>
          <cell r="BD3254" t="str">
            <v/>
          </cell>
          <cell r="BE3254">
            <v>0</v>
          </cell>
          <cell r="BF3254" t="str">
            <v/>
          </cell>
          <cell r="BG3254" t="str">
            <v/>
          </cell>
          <cell r="BH3254">
            <v>15</v>
          </cell>
          <cell r="BI3254" t="str">
            <v>0</v>
          </cell>
          <cell r="BJ3254">
            <v>0</v>
          </cell>
          <cell r="BK3254">
            <v>0</v>
          </cell>
          <cell r="BL3254"/>
          <cell r="BM3254"/>
          <cell r="BN3254"/>
          <cell r="BO3254"/>
          <cell r="BQ3254" t="str">
            <v>DPOT</v>
          </cell>
          <cell r="BS3254" t="str">
            <v/>
          </cell>
          <cell r="BT3254" t="str">
            <v/>
          </cell>
        </row>
        <row r="3255">
          <cell r="H3255">
            <v>2</v>
          </cell>
          <cell r="O3255">
            <v>91146</v>
          </cell>
          <cell r="P3255"/>
          <cell r="Q3255" t="str">
            <v>EST BANCO FLOR DE CHITA D50X43H REBOARD FLOR VERDE</v>
          </cell>
          <cell r="R3255"/>
          <cell r="S3255"/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 t="str">
            <v>EST BANCO FLOR DE CHITA D50X43H REBOARD FLOR VERDE - Ø0x0H</v>
          </cell>
          <cell r="Y3255">
            <v>0</v>
          </cell>
          <cell r="Z3255">
            <v>0</v>
          </cell>
          <cell r="AA3255">
            <v>0</v>
          </cell>
          <cell r="AB3255"/>
          <cell r="AC3255"/>
          <cell r="AD3255"/>
          <cell r="AE3255">
            <v>0</v>
          </cell>
          <cell r="AF3255">
            <v>0</v>
          </cell>
          <cell r="AG3255">
            <v>0</v>
          </cell>
          <cell r="AH3255">
            <v>0</v>
          </cell>
          <cell r="AI3255" t="str">
            <v xml:space="preserve">REF: </v>
          </cell>
          <cell r="AJ3255" t="str">
            <v>PRODUTO PRONTA ENTREGA</v>
          </cell>
          <cell r="AK3255"/>
          <cell r="AL3255" t="str">
            <v>ETIQUETA DE ESTOQUE</v>
          </cell>
          <cell r="AM3255"/>
          <cell r="AN3255" t="str">
            <v/>
          </cell>
          <cell r="AO3255" t="str">
            <v/>
          </cell>
          <cell r="AP3255" t="str">
            <v/>
          </cell>
          <cell r="AQ3255" t="str">
            <v/>
          </cell>
          <cell r="AR3255" t="str">
            <v>ETIQUETA DE ESTOQUE - xxH</v>
          </cell>
          <cell r="AS3255"/>
          <cell r="AT3255" t="str">
            <v>EST</v>
          </cell>
          <cell r="AU3255" t="str">
            <v>EST</v>
          </cell>
          <cell r="AV3255" t="str">
            <v/>
          </cell>
          <cell r="AW3255">
            <v>19138.77</v>
          </cell>
          <cell r="AX3255">
            <v>-19138.77</v>
          </cell>
          <cell r="AY3255"/>
          <cell r="AZ3255" t="str">
            <v/>
          </cell>
          <cell r="BA3255"/>
          <cell r="BB3255"/>
          <cell r="BC3255"/>
          <cell r="BD3255" t="str">
            <v/>
          </cell>
          <cell r="BE3255">
            <v>0</v>
          </cell>
          <cell r="BF3255" t="str">
            <v/>
          </cell>
          <cell r="BG3255" t="str">
            <v/>
          </cell>
          <cell r="BH3255">
            <v>15</v>
          </cell>
          <cell r="BI3255" t="str">
            <v>0</v>
          </cell>
          <cell r="BJ3255">
            <v>0</v>
          </cell>
          <cell r="BK3255">
            <v>0</v>
          </cell>
          <cell r="BL3255"/>
          <cell r="BM3255"/>
          <cell r="BN3255"/>
          <cell r="BO3255"/>
          <cell r="BQ3255" t="str">
            <v>DPOT</v>
          </cell>
          <cell r="BS3255" t="str">
            <v/>
          </cell>
          <cell r="BT3255" t="str">
            <v/>
          </cell>
        </row>
        <row r="3256">
          <cell r="H3256">
            <v>2</v>
          </cell>
          <cell r="O3256">
            <v>91145</v>
          </cell>
          <cell r="P3256"/>
          <cell r="Q3256" t="str">
            <v>EST BANCO FLOR DE CHITA D50X43H REBOARD FLOR VERMELHA</v>
          </cell>
          <cell r="R3256"/>
          <cell r="S3256"/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 t="str">
            <v>EST BANCO FLOR DE CHITA D50X43H REBOARD FLOR VERMELHA - Ø0x0H</v>
          </cell>
          <cell r="Y3256">
            <v>0</v>
          </cell>
          <cell r="Z3256">
            <v>0</v>
          </cell>
          <cell r="AA3256">
            <v>0</v>
          </cell>
          <cell r="AB3256"/>
          <cell r="AC3256"/>
          <cell r="AD3256"/>
          <cell r="AE3256">
            <v>0</v>
          </cell>
          <cell r="AF3256">
            <v>0</v>
          </cell>
          <cell r="AG3256">
            <v>0</v>
          </cell>
          <cell r="AH3256">
            <v>0</v>
          </cell>
          <cell r="AI3256" t="str">
            <v xml:space="preserve">REF: </v>
          </cell>
          <cell r="AJ3256" t="str">
            <v>PRODUTO PRONTA ENTREGA</v>
          </cell>
          <cell r="AK3256"/>
          <cell r="AL3256" t="str">
            <v>ETIQUETA DE ESTOQUE</v>
          </cell>
          <cell r="AM3256"/>
          <cell r="AN3256" t="str">
            <v/>
          </cell>
          <cell r="AO3256" t="str">
            <v/>
          </cell>
          <cell r="AP3256" t="str">
            <v/>
          </cell>
          <cell r="AQ3256" t="str">
            <v/>
          </cell>
          <cell r="AR3256" t="str">
            <v>ETIQUETA DE ESTOQUE - xxH</v>
          </cell>
          <cell r="AS3256"/>
          <cell r="AT3256" t="str">
            <v>EST</v>
          </cell>
          <cell r="AU3256" t="str">
            <v>EST</v>
          </cell>
          <cell r="AV3256" t="str">
            <v/>
          </cell>
          <cell r="AW3256">
            <v>19138.77</v>
          </cell>
          <cell r="AX3256">
            <v>-19138.77</v>
          </cell>
          <cell r="AY3256"/>
          <cell r="AZ3256" t="str">
            <v/>
          </cell>
          <cell r="BA3256"/>
          <cell r="BB3256"/>
          <cell r="BC3256"/>
          <cell r="BD3256" t="str">
            <v/>
          </cell>
          <cell r="BE3256">
            <v>0</v>
          </cell>
          <cell r="BF3256" t="str">
            <v/>
          </cell>
          <cell r="BG3256" t="str">
            <v/>
          </cell>
          <cell r="BH3256">
            <v>15</v>
          </cell>
          <cell r="BI3256" t="str">
            <v>0</v>
          </cell>
          <cell r="BJ3256">
            <v>0</v>
          </cell>
          <cell r="BK3256">
            <v>0</v>
          </cell>
          <cell r="BL3256"/>
          <cell r="BM3256"/>
          <cell r="BN3256"/>
          <cell r="BO3256"/>
          <cell r="BQ3256" t="str">
            <v>DPOT</v>
          </cell>
          <cell r="BS3256" t="str">
            <v/>
          </cell>
          <cell r="BT3256" t="str">
            <v/>
          </cell>
        </row>
        <row r="3257">
          <cell r="H3257">
            <v>1</v>
          </cell>
          <cell r="O3257">
            <v>91142</v>
          </cell>
          <cell r="P3257"/>
          <cell r="Q3257" t="str">
            <v>EST POLTRONA OSCAR ESTAR (ESTOF) (MAD A COR 1) SEDA M7900</v>
          </cell>
          <cell r="R3257"/>
          <cell r="S3257"/>
          <cell r="T3257">
            <v>0.7</v>
          </cell>
          <cell r="U3257">
            <v>0.65</v>
          </cell>
          <cell r="V3257">
            <v>0.81</v>
          </cell>
          <cell r="W3257">
            <v>0</v>
          </cell>
          <cell r="X3257" t="str">
            <v>EST POLTRONA OSCAR ESTAR (ESTOF) (MAD A COR 1) SEDA M7900 - 0,7x0,65x0,81H</v>
          </cell>
          <cell r="Y3257">
            <v>0</v>
          </cell>
          <cell r="Z3257">
            <v>0</v>
          </cell>
          <cell r="AA3257">
            <v>0</v>
          </cell>
          <cell r="AB3257"/>
          <cell r="AC3257"/>
          <cell r="AD3257"/>
          <cell r="AE3257">
            <v>0</v>
          </cell>
          <cell r="AF3257">
            <v>0</v>
          </cell>
          <cell r="AG3257">
            <v>0</v>
          </cell>
          <cell r="AH3257">
            <v>0</v>
          </cell>
          <cell r="AI3257" t="str">
            <v xml:space="preserve">REF: </v>
          </cell>
          <cell r="AJ3257" t="str">
            <v>PRODUTO PRONTA ENTREGA</v>
          </cell>
          <cell r="AK3257"/>
          <cell r="AL3257" t="str">
            <v>ETIQUETA DE ESTOQUE</v>
          </cell>
          <cell r="AM3257"/>
          <cell r="AN3257" t="str">
            <v/>
          </cell>
          <cell r="AO3257" t="str">
            <v/>
          </cell>
          <cell r="AP3257" t="str">
            <v/>
          </cell>
          <cell r="AQ3257" t="str">
            <v/>
          </cell>
          <cell r="AR3257" t="str">
            <v>ETIQUETA DE ESTOQUE - xxH</v>
          </cell>
          <cell r="AS3257"/>
          <cell r="AT3257" t="str">
            <v>EST</v>
          </cell>
          <cell r="AU3257" t="str">
            <v>EST</v>
          </cell>
          <cell r="AV3257" t="str">
            <v/>
          </cell>
          <cell r="AW3257">
            <v>29458.240000000002</v>
          </cell>
          <cell r="AX3257">
            <v>-29458.240000000002</v>
          </cell>
          <cell r="AY3257"/>
          <cell r="AZ3257" t="str">
            <v/>
          </cell>
          <cell r="BA3257"/>
          <cell r="BB3257"/>
          <cell r="BC3257"/>
          <cell r="BD3257" t="str">
            <v/>
          </cell>
          <cell r="BE3257">
            <v>0</v>
          </cell>
          <cell r="BF3257" t="str">
            <v/>
          </cell>
          <cell r="BG3257" t="str">
            <v/>
          </cell>
          <cell r="BH3257">
            <v>13</v>
          </cell>
          <cell r="BI3257" t="str">
            <v>0</v>
          </cell>
          <cell r="BJ3257">
            <v>0</v>
          </cell>
          <cell r="BK3257">
            <v>0</v>
          </cell>
          <cell r="BL3257"/>
          <cell r="BM3257"/>
          <cell r="BN3257"/>
          <cell r="BO3257"/>
          <cell r="BQ3257" t="str">
            <v>DPOT</v>
          </cell>
          <cell r="BS3257" t="str">
            <v/>
          </cell>
          <cell r="BT3257" t="str">
            <v/>
          </cell>
        </row>
        <row r="3258">
          <cell r="H3258">
            <v>0</v>
          </cell>
          <cell r="O3258">
            <v>90493</v>
          </cell>
          <cell r="P3258"/>
          <cell r="Q3258" t="str">
            <v>EST POLTRONA ZANINE H (TAUARI MEL) ALGODAO ACAMURCADO NAT</v>
          </cell>
          <cell r="R3258"/>
          <cell r="S3258"/>
          <cell r="T3258">
            <v>0.6</v>
          </cell>
          <cell r="U3258">
            <v>0.75</v>
          </cell>
          <cell r="V3258">
            <v>0.75</v>
          </cell>
          <cell r="W3258">
            <v>0</v>
          </cell>
          <cell r="X3258" t="str">
            <v>EST POLTRONA ZANINE H (TAUARI MEL) ALGODAO ACAMURCADO NAT - 0,6x0,75x0,75H</v>
          </cell>
          <cell r="Y3258">
            <v>0</v>
          </cell>
          <cell r="Z3258">
            <v>0.5</v>
          </cell>
          <cell r="AA3258">
            <v>0</v>
          </cell>
          <cell r="AB3258"/>
          <cell r="AC3258"/>
          <cell r="AD3258"/>
          <cell r="AE3258">
            <v>0</v>
          </cell>
          <cell r="AF3258">
            <v>0</v>
          </cell>
          <cell r="AG3258">
            <v>0</v>
          </cell>
          <cell r="AH3258">
            <v>0</v>
          </cell>
          <cell r="AI3258" t="str">
            <v xml:space="preserve">REF: </v>
          </cell>
          <cell r="AJ3258"/>
          <cell r="AK3258"/>
          <cell r="AL3258" t="str">
            <v>ETIQUETA DE ESTOQUE</v>
          </cell>
          <cell r="AM3258"/>
          <cell r="AN3258" t="str">
            <v/>
          </cell>
          <cell r="AO3258" t="str">
            <v/>
          </cell>
          <cell r="AP3258" t="str">
            <v/>
          </cell>
          <cell r="AQ3258" t="str">
            <v/>
          </cell>
          <cell r="AR3258" t="str">
            <v>ETIQUETA DE ESTOQUE - xxH</v>
          </cell>
          <cell r="AS3258"/>
          <cell r="AT3258" t="str">
            <v>EST</v>
          </cell>
          <cell r="AU3258" t="str">
            <v>EST</v>
          </cell>
          <cell r="AV3258" t="str">
            <v/>
          </cell>
          <cell r="AW3258">
            <v>16276.99</v>
          </cell>
          <cell r="AX3258">
            <v>-16276.99</v>
          </cell>
          <cell r="AY3258"/>
          <cell r="AZ3258" t="str">
            <v/>
          </cell>
          <cell r="BA3258"/>
          <cell r="BB3258"/>
          <cell r="BC3258"/>
          <cell r="BD3258" t="str">
            <v/>
          </cell>
          <cell r="BE3258">
            <v>0</v>
          </cell>
          <cell r="BF3258" t="str">
            <v/>
          </cell>
          <cell r="BG3258" t="str">
            <v/>
          </cell>
          <cell r="BH3258">
            <v>13</v>
          </cell>
          <cell r="BI3258" t="str">
            <v>0</v>
          </cell>
          <cell r="BJ3258">
            <v>0</v>
          </cell>
          <cell r="BK3258">
            <v>0</v>
          </cell>
          <cell r="BL3258"/>
          <cell r="BM3258"/>
          <cell r="BN3258"/>
          <cell r="BO3258"/>
          <cell r="BQ3258" t="str">
            <v>DPOT</v>
          </cell>
          <cell r="BS3258" t="str">
            <v/>
          </cell>
          <cell r="BT3258" t="str">
            <v/>
          </cell>
        </row>
        <row r="3259">
          <cell r="H3259">
            <v>2</v>
          </cell>
          <cell r="O3259">
            <v>90198</v>
          </cell>
          <cell r="P3259"/>
          <cell r="Q3259" t="str">
            <v>EST MESA LATERAL BESAME MUCHO (CORIAN GLACIER WHITE)</v>
          </cell>
          <cell r="R3259"/>
          <cell r="S3259"/>
          <cell r="T3259">
            <v>0.78</v>
          </cell>
          <cell r="U3259">
            <v>0.36</v>
          </cell>
          <cell r="V3259">
            <v>0.65</v>
          </cell>
          <cell r="W3259">
            <v>0</v>
          </cell>
          <cell r="X3259" t="str">
            <v>EST MESA LATERAL BESAME MUCHO (CORIAN GLACIER WHITE) - 0,78x0,36x0,65H</v>
          </cell>
          <cell r="Y3259">
            <v>0</v>
          </cell>
          <cell r="Z3259">
            <v>0</v>
          </cell>
          <cell r="AA3259">
            <v>0</v>
          </cell>
          <cell r="AB3259"/>
          <cell r="AC3259"/>
          <cell r="AD3259"/>
          <cell r="AE3259">
            <v>0</v>
          </cell>
          <cell r="AF3259">
            <v>0</v>
          </cell>
          <cell r="AG3259">
            <v>0</v>
          </cell>
          <cell r="AH3259">
            <v>0</v>
          </cell>
          <cell r="AI3259" t="str">
            <v xml:space="preserve">REF: </v>
          </cell>
          <cell r="AJ3259" t="str">
            <v>PRODUTO PRONTA ENTREGA</v>
          </cell>
          <cell r="AK3259"/>
          <cell r="AL3259" t="str">
            <v>ETIQUETA DE ESTOQUE</v>
          </cell>
          <cell r="AM3259"/>
          <cell r="AN3259" t="str">
            <v/>
          </cell>
          <cell r="AO3259" t="str">
            <v/>
          </cell>
          <cell r="AP3259" t="str">
            <v/>
          </cell>
          <cell r="AQ3259" t="str">
            <v/>
          </cell>
          <cell r="AR3259" t="str">
            <v>ETIQUETA DE ESTOQUE - xxH</v>
          </cell>
          <cell r="AS3259"/>
          <cell r="AT3259" t="str">
            <v>EST</v>
          </cell>
          <cell r="AU3259" t="str">
            <v>EST</v>
          </cell>
          <cell r="AV3259" t="str">
            <v/>
          </cell>
          <cell r="AW3259">
            <v>16028.01</v>
          </cell>
          <cell r="AX3259">
            <v>-16028.01</v>
          </cell>
          <cell r="AY3259"/>
          <cell r="AZ3259" t="str">
            <v/>
          </cell>
          <cell r="BA3259"/>
          <cell r="BB3259"/>
          <cell r="BC3259"/>
          <cell r="BD3259" t="str">
            <v/>
          </cell>
          <cell r="BE3259">
            <v>0</v>
          </cell>
          <cell r="BF3259" t="str">
            <v/>
          </cell>
          <cell r="BG3259" t="str">
            <v/>
          </cell>
          <cell r="BH3259">
            <v>203</v>
          </cell>
          <cell r="BI3259" t="str">
            <v>0</v>
          </cell>
          <cell r="BJ3259">
            <v>0</v>
          </cell>
          <cell r="BK3259">
            <v>0</v>
          </cell>
          <cell r="BL3259"/>
          <cell r="BM3259"/>
          <cell r="BN3259"/>
          <cell r="BO3259"/>
          <cell r="BQ3259" t="str">
            <v>DPOT</v>
          </cell>
          <cell r="BS3259" t="str">
            <v/>
          </cell>
          <cell r="BT3259" t="str">
            <v/>
          </cell>
        </row>
        <row r="3260">
          <cell r="H3260">
            <v>0</v>
          </cell>
          <cell r="O3260">
            <v>90194</v>
          </cell>
          <cell r="P3260"/>
          <cell r="Q3260" t="str">
            <v>EST APARADOR 14 BIS (15MM) (ESPELHO)</v>
          </cell>
          <cell r="R3260"/>
          <cell r="S3260"/>
          <cell r="T3260">
            <v>2.8</v>
          </cell>
          <cell r="U3260">
            <v>0.4</v>
          </cell>
          <cell r="V3260">
            <v>0.84</v>
          </cell>
          <cell r="W3260">
            <v>0</v>
          </cell>
          <cell r="X3260" t="str">
            <v>EST APARADOR 14 BIS (15MM) (ESPELHO) - 2,8x0,4x0,84H</v>
          </cell>
          <cell r="Y3260">
            <v>0</v>
          </cell>
          <cell r="Z3260">
            <v>0.5</v>
          </cell>
          <cell r="AA3260">
            <v>0</v>
          </cell>
          <cell r="AB3260"/>
          <cell r="AC3260"/>
          <cell r="AD3260"/>
          <cell r="AE3260">
            <v>0</v>
          </cell>
          <cell r="AF3260">
            <v>0</v>
          </cell>
          <cell r="AG3260">
            <v>0</v>
          </cell>
          <cell r="AH3260">
            <v>0</v>
          </cell>
          <cell r="AI3260" t="str">
            <v xml:space="preserve">REF: </v>
          </cell>
          <cell r="AJ3260"/>
          <cell r="AK3260"/>
          <cell r="AL3260" t="str">
            <v>ETIQUETA DE ESTOQUE</v>
          </cell>
          <cell r="AM3260"/>
          <cell r="AN3260" t="str">
            <v/>
          </cell>
          <cell r="AO3260" t="str">
            <v/>
          </cell>
          <cell r="AP3260" t="str">
            <v/>
          </cell>
          <cell r="AQ3260" t="str">
            <v/>
          </cell>
          <cell r="AR3260" t="str">
            <v>ETIQUETA DE ESTOQUE - xxH</v>
          </cell>
          <cell r="AS3260"/>
          <cell r="AT3260" t="str">
            <v>EST</v>
          </cell>
          <cell r="AU3260" t="str">
            <v>EST</v>
          </cell>
          <cell r="AV3260" t="str">
            <v/>
          </cell>
          <cell r="AW3260">
            <v>30811.05</v>
          </cell>
          <cell r="AX3260">
            <v>-30811.05</v>
          </cell>
          <cell r="AY3260"/>
          <cell r="AZ3260" t="str">
            <v/>
          </cell>
          <cell r="BA3260"/>
          <cell r="BB3260"/>
          <cell r="BC3260"/>
          <cell r="BD3260" t="str">
            <v/>
          </cell>
          <cell r="BE3260">
            <v>0</v>
          </cell>
          <cell r="BF3260" t="str">
            <v/>
          </cell>
          <cell r="BG3260" t="str">
            <v/>
          </cell>
          <cell r="BH3260">
            <v>203</v>
          </cell>
          <cell r="BI3260" t="str">
            <v>0</v>
          </cell>
          <cell r="BJ3260">
            <v>0</v>
          </cell>
          <cell r="BK3260">
            <v>0</v>
          </cell>
          <cell r="BL3260"/>
          <cell r="BM3260"/>
          <cell r="BN3260"/>
          <cell r="BO3260"/>
          <cell r="BQ3260" t="str">
            <v>DPOT</v>
          </cell>
          <cell r="BS3260" t="str">
            <v/>
          </cell>
          <cell r="BT3260" t="str">
            <v/>
          </cell>
        </row>
        <row r="3261">
          <cell r="H3261">
            <v>1</v>
          </cell>
          <cell r="O3261">
            <v>89424</v>
          </cell>
          <cell r="P3261"/>
          <cell r="Q3261" t="str">
            <v>EST POLTRONA BEATRIZ (FREIJO NATURAL) COURO FIRENZE 04 BEGE</v>
          </cell>
          <cell r="R3261"/>
          <cell r="S3261"/>
          <cell r="T3261">
            <v>0.75</v>
          </cell>
          <cell r="U3261">
            <v>0.77</v>
          </cell>
          <cell r="V3261">
            <v>0.8</v>
          </cell>
          <cell r="W3261">
            <v>0</v>
          </cell>
          <cell r="X3261" t="str">
            <v>EST POLTRONA BEATRIZ (FREIJO NATURAL) COURO FIRENZE 04 BEGE - 0,75x0,77x0,8H</v>
          </cell>
          <cell r="Y3261">
            <v>0</v>
          </cell>
          <cell r="Z3261">
            <v>0.75</v>
          </cell>
          <cell r="AA3261">
            <v>0</v>
          </cell>
          <cell r="AB3261"/>
          <cell r="AC3261"/>
          <cell r="AD3261"/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 t="str">
            <v xml:space="preserve">REF: </v>
          </cell>
          <cell r="AJ3261" t="str">
            <v>PRODUTO PRONTA ENTREGA</v>
          </cell>
          <cell r="AK3261"/>
          <cell r="AL3261" t="str">
            <v>ETIQUETA DE ESTOQUE</v>
          </cell>
          <cell r="AM3261"/>
          <cell r="AN3261" t="str">
            <v/>
          </cell>
          <cell r="AO3261" t="str">
            <v/>
          </cell>
          <cell r="AP3261" t="str">
            <v/>
          </cell>
          <cell r="AQ3261" t="str">
            <v/>
          </cell>
          <cell r="AR3261" t="str">
            <v>ETIQUETA DE ESTOQUE - xxH</v>
          </cell>
          <cell r="AS3261"/>
          <cell r="AT3261" t="str">
            <v>EST</v>
          </cell>
          <cell r="AU3261" t="str">
            <v>EST</v>
          </cell>
          <cell r="AV3261" t="str">
            <v/>
          </cell>
          <cell r="AW3261">
            <v>13086.6</v>
          </cell>
          <cell r="AX3261">
            <v>-13086.6</v>
          </cell>
          <cell r="AY3261"/>
          <cell r="AZ3261" t="str">
            <v/>
          </cell>
          <cell r="BA3261"/>
          <cell r="BB3261"/>
          <cell r="BC3261"/>
          <cell r="BD3261" t="str">
            <v/>
          </cell>
          <cell r="BE3261">
            <v>0</v>
          </cell>
          <cell r="BF3261" t="str">
            <v/>
          </cell>
          <cell r="BG3261" t="str">
            <v/>
          </cell>
          <cell r="BH3261">
            <v>14</v>
          </cell>
          <cell r="BI3261" t="str">
            <v>0</v>
          </cell>
          <cell r="BJ3261">
            <v>0</v>
          </cell>
          <cell r="BK3261">
            <v>0</v>
          </cell>
          <cell r="BL3261"/>
          <cell r="BM3261"/>
          <cell r="BN3261"/>
          <cell r="BO3261"/>
          <cell r="BQ3261" t="str">
            <v>DPOT</v>
          </cell>
          <cell r="BS3261" t="str">
            <v>CLAMI POLTRONA</v>
          </cell>
          <cell r="BT3261" t="str">
            <v>POLTRONA BEATRIZ (FL)</v>
          </cell>
        </row>
        <row r="3262">
          <cell r="H3262">
            <v>1</v>
          </cell>
          <cell r="O3262">
            <v>88828</v>
          </cell>
          <cell r="P3262"/>
          <cell r="Q3262" t="str">
            <v>EST POLTRONA OSCAR ESTAR (TELA TING) (MAD A COR 2)</v>
          </cell>
          <cell r="R3262"/>
          <cell r="S3262"/>
          <cell r="T3262">
            <v>0.7</v>
          </cell>
          <cell r="U3262">
            <v>0.65</v>
          </cell>
          <cell r="V3262">
            <v>0.8</v>
          </cell>
          <cell r="W3262">
            <v>0</v>
          </cell>
          <cell r="X3262" t="str">
            <v>EST POLTRONA OSCAR ESTAR (TELA TING) (MAD A COR 2) - 0,7x0,65x0,8H</v>
          </cell>
          <cell r="Y3262">
            <v>0</v>
          </cell>
          <cell r="Z3262">
            <v>0.5</v>
          </cell>
          <cell r="AA3262">
            <v>0</v>
          </cell>
          <cell r="AB3262"/>
          <cell r="AC3262"/>
          <cell r="AD3262"/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 t="str">
            <v xml:space="preserve">REF: </v>
          </cell>
          <cell r="AJ3262"/>
          <cell r="AK3262"/>
          <cell r="AL3262" t="str">
            <v>ETIQUETA DE ESTOQUE</v>
          </cell>
          <cell r="AM3262"/>
          <cell r="AN3262" t="str">
            <v/>
          </cell>
          <cell r="AO3262" t="str">
            <v/>
          </cell>
          <cell r="AP3262" t="str">
            <v/>
          </cell>
          <cell r="AQ3262" t="str">
            <v/>
          </cell>
          <cell r="AR3262" t="str">
            <v>ETIQUETA DE ESTOQUE - xxH</v>
          </cell>
          <cell r="AS3262"/>
          <cell r="AT3262" t="str">
            <v>EST</v>
          </cell>
          <cell r="AU3262" t="str">
            <v>EST</v>
          </cell>
          <cell r="AV3262" t="str">
            <v/>
          </cell>
          <cell r="AW3262">
            <v>31138.560000000001</v>
          </cell>
          <cell r="AX3262">
            <v>-31138.560000000001</v>
          </cell>
          <cell r="AY3262"/>
          <cell r="AZ3262" t="str">
            <v/>
          </cell>
          <cell r="BA3262"/>
          <cell r="BB3262"/>
          <cell r="BC3262"/>
          <cell r="BD3262" t="str">
            <v/>
          </cell>
          <cell r="BE3262">
            <v>0</v>
          </cell>
          <cell r="BF3262" t="str">
            <v/>
          </cell>
          <cell r="BG3262" t="str">
            <v/>
          </cell>
          <cell r="BH3262">
            <v>13</v>
          </cell>
          <cell r="BI3262" t="str">
            <v>0</v>
          </cell>
          <cell r="BJ3262">
            <v>0</v>
          </cell>
          <cell r="BK3262">
            <v>0</v>
          </cell>
          <cell r="BL3262"/>
          <cell r="BM3262"/>
          <cell r="BN3262"/>
          <cell r="BO3262"/>
          <cell r="BQ3262" t="str">
            <v>DPOT</v>
          </cell>
          <cell r="BS3262" t="str">
            <v/>
          </cell>
          <cell r="BT3262" t="str">
            <v/>
          </cell>
        </row>
        <row r="3263">
          <cell r="H3263">
            <v>0</v>
          </cell>
          <cell r="O3263">
            <v>88430</v>
          </cell>
          <cell r="P3263"/>
          <cell r="Q3263" t="str">
            <v>EST CADEIRA GB01 RIPADA (LYPITUS MEL) TC AL334/004</v>
          </cell>
          <cell r="R3263"/>
          <cell r="S3263"/>
          <cell r="T3263">
            <v>0.45</v>
          </cell>
          <cell r="U3263">
            <v>0.48</v>
          </cell>
          <cell r="V3263">
            <v>0.85</v>
          </cell>
          <cell r="W3263">
            <v>0</v>
          </cell>
          <cell r="X3263" t="str">
            <v>EST CADEIRA GB01 RIPADA (LYPITUS MEL) TC AL334/004 - 0,45x0,48x0,85H</v>
          </cell>
          <cell r="Y3263">
            <v>0</v>
          </cell>
          <cell r="Z3263">
            <v>0.5</v>
          </cell>
          <cell r="AA3263">
            <v>0</v>
          </cell>
          <cell r="AB3263"/>
          <cell r="AC3263"/>
          <cell r="AD3263"/>
          <cell r="AE3263">
            <v>0</v>
          </cell>
          <cell r="AF3263">
            <v>0</v>
          </cell>
          <cell r="AG3263">
            <v>0</v>
          </cell>
          <cell r="AH3263">
            <v>0</v>
          </cell>
          <cell r="AI3263" t="str">
            <v xml:space="preserve">REF: </v>
          </cell>
          <cell r="AJ3263"/>
          <cell r="AK3263"/>
          <cell r="AL3263" t="str">
            <v>ETIQUETA DE ESTOQUE</v>
          </cell>
          <cell r="AM3263"/>
          <cell r="AN3263" t="str">
            <v/>
          </cell>
          <cell r="AO3263" t="str">
            <v/>
          </cell>
          <cell r="AP3263" t="str">
            <v/>
          </cell>
          <cell r="AQ3263" t="str">
            <v/>
          </cell>
          <cell r="AR3263" t="str">
            <v>ETIQUETA DE ESTOQUE - xxH</v>
          </cell>
          <cell r="AS3263"/>
          <cell r="AT3263" t="str">
            <v>EST</v>
          </cell>
          <cell r="AU3263" t="str">
            <v>EST</v>
          </cell>
          <cell r="AV3263" t="str">
            <v/>
          </cell>
          <cell r="AW3263">
            <v>7498.93</v>
          </cell>
          <cell r="AX3263">
            <v>-7498.93</v>
          </cell>
          <cell r="AY3263"/>
          <cell r="AZ3263" t="str">
            <v/>
          </cell>
          <cell r="BA3263"/>
          <cell r="BB3263"/>
          <cell r="BC3263"/>
          <cell r="BD3263" t="str">
            <v/>
          </cell>
          <cell r="BE3263">
            <v>0</v>
          </cell>
          <cell r="BF3263" t="str">
            <v/>
          </cell>
          <cell r="BG3263" t="str">
            <v/>
          </cell>
          <cell r="BH3263">
            <v>13</v>
          </cell>
          <cell r="BI3263" t="str">
            <v>0</v>
          </cell>
          <cell r="BJ3263">
            <v>0</v>
          </cell>
          <cell r="BK3263">
            <v>0</v>
          </cell>
          <cell r="BL3263"/>
          <cell r="BM3263"/>
          <cell r="BN3263"/>
          <cell r="BO3263"/>
          <cell r="BQ3263" t="str">
            <v>DPOT</v>
          </cell>
          <cell r="BS3263" t="str">
            <v/>
          </cell>
          <cell r="BT3263" t="str">
            <v/>
          </cell>
        </row>
        <row r="3264">
          <cell r="H3264">
            <v>0</v>
          </cell>
          <cell r="O3264">
            <v>88426</v>
          </cell>
          <cell r="P3264"/>
          <cell r="Q3264" t="str">
            <v>EST POLTRONA SAND (MAD A TAUARI AVELA) TC ALGODAO 334/004</v>
          </cell>
          <cell r="R3264"/>
          <cell r="S3264"/>
          <cell r="T3264">
            <v>0.8</v>
          </cell>
          <cell r="U3264">
            <v>0.86</v>
          </cell>
          <cell r="V3264">
            <v>0.76</v>
          </cell>
          <cell r="W3264">
            <v>0</v>
          </cell>
          <cell r="X3264" t="str">
            <v>EST POLTRONA SAND (MAD A TAUARI AVELA) TC ALGODAO 334/004 - 0,8x0,86x0,76H</v>
          </cell>
          <cell r="Y3264">
            <v>0</v>
          </cell>
          <cell r="Z3264">
            <v>0.5</v>
          </cell>
          <cell r="AA3264">
            <v>0</v>
          </cell>
          <cell r="AB3264"/>
          <cell r="AC3264"/>
          <cell r="AD3264"/>
          <cell r="AE3264">
            <v>0</v>
          </cell>
          <cell r="AF3264">
            <v>0</v>
          </cell>
          <cell r="AG3264">
            <v>0</v>
          </cell>
          <cell r="AH3264">
            <v>0</v>
          </cell>
          <cell r="AI3264" t="str">
            <v xml:space="preserve">REF: </v>
          </cell>
          <cell r="AJ3264"/>
          <cell r="AK3264"/>
          <cell r="AL3264" t="str">
            <v>ETIQUETA DE ESTOQUE</v>
          </cell>
          <cell r="AM3264"/>
          <cell r="AN3264" t="str">
            <v/>
          </cell>
          <cell r="AO3264" t="str">
            <v/>
          </cell>
          <cell r="AP3264" t="str">
            <v/>
          </cell>
          <cell r="AQ3264" t="str">
            <v/>
          </cell>
          <cell r="AR3264" t="str">
            <v>ETIQUETA DE ESTOQUE - xxH</v>
          </cell>
          <cell r="AS3264"/>
          <cell r="AT3264" t="str">
            <v>EST</v>
          </cell>
          <cell r="AU3264" t="str">
            <v>EST</v>
          </cell>
          <cell r="AV3264" t="str">
            <v/>
          </cell>
          <cell r="AW3264">
            <v>26224.16</v>
          </cell>
          <cell r="AX3264">
            <v>-26224.16</v>
          </cell>
          <cell r="AY3264"/>
          <cell r="AZ3264" t="str">
            <v/>
          </cell>
          <cell r="BA3264"/>
          <cell r="BB3264"/>
          <cell r="BC3264"/>
          <cell r="BD3264" t="str">
            <v/>
          </cell>
          <cell r="BE3264">
            <v>0</v>
          </cell>
          <cell r="BF3264" t="str">
            <v/>
          </cell>
          <cell r="BG3264" t="str">
            <v/>
          </cell>
          <cell r="BH3264">
            <v>13</v>
          </cell>
          <cell r="BI3264" t="str">
            <v>0</v>
          </cell>
          <cell r="BJ3264">
            <v>0</v>
          </cell>
          <cell r="BK3264">
            <v>0</v>
          </cell>
          <cell r="BL3264"/>
          <cell r="BM3264"/>
          <cell r="BN3264"/>
          <cell r="BO3264"/>
          <cell r="BQ3264" t="str">
            <v>DPOT</v>
          </cell>
          <cell r="BS3264" t="str">
            <v/>
          </cell>
          <cell r="BT3264" t="str">
            <v/>
          </cell>
        </row>
        <row r="3265">
          <cell r="H3265">
            <v>1</v>
          </cell>
          <cell r="O3265">
            <v>88280</v>
          </cell>
          <cell r="P3265"/>
          <cell r="Q3265" t="str">
            <v>EST BANCO KRAFT NATURAL (01 LUG)</v>
          </cell>
          <cell r="R3265"/>
          <cell r="S3265"/>
          <cell r="T3265">
            <v>0.5</v>
          </cell>
          <cell r="U3265">
            <v>0.5</v>
          </cell>
          <cell r="V3265">
            <v>0.45</v>
          </cell>
          <cell r="W3265">
            <v>0</v>
          </cell>
          <cell r="X3265" t="str">
            <v>EST BANCO KRAFT NATURAL (01 LUG) - 0,5x0,5x0,45H</v>
          </cell>
          <cell r="Y3265">
            <v>0</v>
          </cell>
          <cell r="Z3265">
            <v>0</v>
          </cell>
          <cell r="AA3265">
            <v>0</v>
          </cell>
          <cell r="AB3265"/>
          <cell r="AC3265"/>
          <cell r="AD3265"/>
          <cell r="AE3265">
            <v>0</v>
          </cell>
          <cell r="AF3265">
            <v>0</v>
          </cell>
          <cell r="AG3265">
            <v>0</v>
          </cell>
          <cell r="AH3265">
            <v>0</v>
          </cell>
          <cell r="AI3265" t="str">
            <v xml:space="preserve">REF: </v>
          </cell>
          <cell r="AJ3265" t="str">
            <v>PRODUTO PRONTA ENTREGA</v>
          </cell>
          <cell r="AK3265"/>
          <cell r="AL3265" t="str">
            <v>ETIQUETA DE ESTOQUE</v>
          </cell>
          <cell r="AM3265"/>
          <cell r="AN3265" t="str">
            <v/>
          </cell>
          <cell r="AO3265" t="str">
            <v/>
          </cell>
          <cell r="AP3265" t="str">
            <v/>
          </cell>
          <cell r="AQ3265" t="str">
            <v/>
          </cell>
          <cell r="AR3265" t="str">
            <v>ETIQUETA DE ESTOQUE - xxH</v>
          </cell>
          <cell r="AS3265"/>
          <cell r="AT3265" t="str">
            <v>EST</v>
          </cell>
          <cell r="AU3265" t="str">
            <v>EST</v>
          </cell>
          <cell r="AV3265" t="str">
            <v/>
          </cell>
          <cell r="AW3265">
            <v>6311.5</v>
          </cell>
          <cell r="AX3265">
            <v>-6311.5</v>
          </cell>
          <cell r="AY3265"/>
          <cell r="AZ3265" t="str">
            <v/>
          </cell>
          <cell r="BA3265"/>
          <cell r="BB3265"/>
          <cell r="BC3265"/>
          <cell r="BD3265" t="str">
            <v/>
          </cell>
          <cell r="BE3265">
            <v>0</v>
          </cell>
          <cell r="BF3265" t="str">
            <v/>
          </cell>
          <cell r="BG3265" t="str">
            <v/>
          </cell>
          <cell r="BH3265">
            <v>15</v>
          </cell>
          <cell r="BI3265" t="str">
            <v>0</v>
          </cell>
          <cell r="BJ3265">
            <v>0</v>
          </cell>
          <cell r="BK3265">
            <v>0</v>
          </cell>
          <cell r="BL3265"/>
          <cell r="BM3265"/>
          <cell r="BN3265"/>
          <cell r="BO3265"/>
          <cell r="BQ3265" t="str">
            <v>DPOT</v>
          </cell>
          <cell r="BS3265" t="str">
            <v/>
          </cell>
          <cell r="BT3265" t="str">
            <v/>
          </cell>
        </row>
        <row r="3266">
          <cell r="H3266">
            <v>2</v>
          </cell>
          <cell r="O3266">
            <v>88019</v>
          </cell>
          <cell r="P3266"/>
          <cell r="Q3266" t="str">
            <v>EST POLTRONA FDC1 (ESTRUTURA PRETA) (CAPA COURO CRAVO)</v>
          </cell>
          <cell r="R3266"/>
          <cell r="S3266"/>
          <cell r="T3266">
            <v>0.8</v>
          </cell>
          <cell r="U3266">
            <v>0.71</v>
          </cell>
          <cell r="V3266">
            <v>0.81</v>
          </cell>
          <cell r="W3266">
            <v>0</v>
          </cell>
          <cell r="X3266" t="str">
            <v>EST POLTRONA FDC1 (ESTRUTURA PRETA) (CAPA COURO CRAVO) - 0,8x0,71x0,81H</v>
          </cell>
          <cell r="Y3266">
            <v>0</v>
          </cell>
          <cell r="Z3266">
            <v>0</v>
          </cell>
          <cell r="AA3266">
            <v>0</v>
          </cell>
          <cell r="AB3266"/>
          <cell r="AC3266"/>
          <cell r="AD3266"/>
          <cell r="AE3266">
            <v>0</v>
          </cell>
          <cell r="AF3266">
            <v>0</v>
          </cell>
          <cell r="AG3266">
            <v>0</v>
          </cell>
          <cell r="AH3266">
            <v>0</v>
          </cell>
          <cell r="AI3266" t="str">
            <v xml:space="preserve">REF: </v>
          </cell>
          <cell r="AJ3266" t="str">
            <v>PRODUTO PRONTA ENTREGA</v>
          </cell>
          <cell r="AK3266"/>
          <cell r="AL3266" t="str">
            <v>ETIQUETA DE ESTOQUE</v>
          </cell>
          <cell r="AM3266"/>
          <cell r="AN3266" t="str">
            <v/>
          </cell>
          <cell r="AO3266" t="str">
            <v/>
          </cell>
          <cell r="AP3266" t="str">
            <v/>
          </cell>
          <cell r="AQ3266" t="str">
            <v/>
          </cell>
          <cell r="AR3266" t="str">
            <v>ETIQUETA DE ESTOQUE - xxH</v>
          </cell>
          <cell r="AS3266"/>
          <cell r="AT3266" t="str">
            <v>EST</v>
          </cell>
          <cell r="AU3266" t="str">
            <v>EST</v>
          </cell>
          <cell r="AV3266" t="str">
            <v/>
          </cell>
          <cell r="AW3266">
            <v>9920.4</v>
          </cell>
          <cell r="AX3266">
            <v>-9920.4</v>
          </cell>
          <cell r="AY3266"/>
          <cell r="AZ3266" t="str">
            <v/>
          </cell>
          <cell r="BA3266"/>
          <cell r="BB3266"/>
          <cell r="BC3266"/>
          <cell r="BD3266" t="str">
            <v/>
          </cell>
          <cell r="BE3266">
            <v>0</v>
          </cell>
          <cell r="BF3266" t="str">
            <v/>
          </cell>
          <cell r="BG3266" t="str">
            <v/>
          </cell>
          <cell r="BH3266">
            <v>203</v>
          </cell>
          <cell r="BI3266" t="str">
            <v>0</v>
          </cell>
          <cell r="BJ3266">
            <v>0</v>
          </cell>
          <cell r="BK3266">
            <v>0</v>
          </cell>
          <cell r="BL3266"/>
          <cell r="BM3266"/>
          <cell r="BN3266"/>
          <cell r="BO3266"/>
          <cell r="BQ3266" t="str">
            <v>DPOT</v>
          </cell>
          <cell r="BS3266" t="str">
            <v/>
          </cell>
          <cell r="BT3266" t="str">
            <v/>
          </cell>
        </row>
        <row r="3267">
          <cell r="H3267">
            <v>1</v>
          </cell>
          <cell r="O3267">
            <v>88011</v>
          </cell>
          <cell r="P3267"/>
          <cell r="Q3267" t="str">
            <v>EST POLTRONA 6X6 (LACA ROSA S138) TC LISTRA</v>
          </cell>
          <cell r="R3267"/>
          <cell r="S3267"/>
          <cell r="T3267">
            <v>1.02</v>
          </cell>
          <cell r="U3267">
            <v>0.75</v>
          </cell>
          <cell r="V3267">
            <v>0.72</v>
          </cell>
          <cell r="W3267">
            <v>0</v>
          </cell>
          <cell r="X3267" t="str">
            <v>EST POLTRONA 6X6 (LACA ROSA S138) TC LISTRA - 1,02x0,75x0,72H</v>
          </cell>
          <cell r="Y3267" t="str">
            <v>EST</v>
          </cell>
          <cell r="Z3267">
            <v>0</v>
          </cell>
          <cell r="AA3267" t="e">
            <v>#VALUE!</v>
          </cell>
          <cell r="AB3267"/>
          <cell r="AC3267"/>
          <cell r="AD3267"/>
          <cell r="AE3267" t="e">
            <v>#VALUE!</v>
          </cell>
          <cell r="AF3267" t="str">
            <v>EST</v>
          </cell>
          <cell r="AG3267">
            <v>0</v>
          </cell>
          <cell r="AH3267" t="str">
            <v>EST</v>
          </cell>
          <cell r="AI3267" t="str">
            <v xml:space="preserve">REF: </v>
          </cell>
          <cell r="AJ3267" t="str">
            <v>PRODUTO PRONTA ENTREGA</v>
          </cell>
          <cell r="AK3267"/>
          <cell r="AL3267" t="str">
            <v>ETIQUETA DE ESTOQUE</v>
          </cell>
          <cell r="AM3267"/>
          <cell r="AN3267" t="str">
            <v/>
          </cell>
          <cell r="AO3267" t="str">
            <v/>
          </cell>
          <cell r="AP3267" t="str">
            <v/>
          </cell>
          <cell r="AQ3267" t="str">
            <v/>
          </cell>
          <cell r="AR3267" t="str">
            <v>ETIQUETA DE ESTOQUE - xxH</v>
          </cell>
          <cell r="AS3267" t="str">
            <v>EST</v>
          </cell>
          <cell r="AT3267" t="str">
            <v>EST</v>
          </cell>
          <cell r="AU3267" t="str">
            <v>EST</v>
          </cell>
          <cell r="AV3267" t="str">
            <v/>
          </cell>
          <cell r="AW3267">
            <v>15973.2</v>
          </cell>
          <cell r="AX3267" t="e">
            <v>#VALUE!</v>
          </cell>
          <cell r="AY3267"/>
          <cell r="AZ3267" t="str">
            <v/>
          </cell>
          <cell r="BA3267"/>
          <cell r="BB3267"/>
          <cell r="BC3267"/>
          <cell r="BD3267" t="str">
            <v/>
          </cell>
          <cell r="BE3267">
            <v>0</v>
          </cell>
          <cell r="BF3267" t="str">
            <v/>
          </cell>
          <cell r="BG3267" t="str">
            <v/>
          </cell>
          <cell r="BH3267">
            <v>15</v>
          </cell>
          <cell r="BI3267" t="str">
            <v>0</v>
          </cell>
          <cell r="BJ3267">
            <v>0</v>
          </cell>
          <cell r="BK3267">
            <v>0</v>
          </cell>
          <cell r="BL3267"/>
          <cell r="BM3267"/>
          <cell r="BN3267"/>
          <cell r="BO3267"/>
          <cell r="BQ3267" t="str">
            <v>DPOT</v>
          </cell>
          <cell r="BS3267" t="str">
            <v/>
          </cell>
          <cell r="BT3267" t="str">
            <v/>
          </cell>
        </row>
        <row r="3268">
          <cell r="H3268">
            <v>2</v>
          </cell>
          <cell r="O3268">
            <v>87978</v>
          </cell>
          <cell r="P3268"/>
          <cell r="Q3268" t="str">
            <v>EST POLTRONA VOLTAIRE (MAD B COR 03) TC ALGODAO 334/004</v>
          </cell>
          <cell r="R3268"/>
          <cell r="S3268"/>
          <cell r="T3268">
            <v>0.83</v>
          </cell>
          <cell r="U3268">
            <v>0.88</v>
          </cell>
          <cell r="V3268">
            <v>0.98</v>
          </cell>
          <cell r="W3268">
            <v>0</v>
          </cell>
          <cell r="X3268" t="str">
            <v>EST POLTRONA VOLTAIRE (MAD B COR 03) TC ALGODAO 334/004 - 0,83x0,88x0,98H</v>
          </cell>
          <cell r="Y3268">
            <v>0</v>
          </cell>
          <cell r="Z3268">
            <v>0</v>
          </cell>
          <cell r="AA3268">
            <v>0</v>
          </cell>
          <cell r="AB3268"/>
          <cell r="AC3268"/>
          <cell r="AD3268"/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 t="str">
            <v xml:space="preserve">REF: </v>
          </cell>
          <cell r="AJ3268" t="str">
            <v>PRODUTO PRONTA ENTREGA</v>
          </cell>
          <cell r="AK3268"/>
          <cell r="AL3268" t="str">
            <v>ETIQUETA DE ESTOQUE</v>
          </cell>
          <cell r="AM3268"/>
          <cell r="AN3268" t="str">
            <v/>
          </cell>
          <cell r="AO3268" t="str">
            <v/>
          </cell>
          <cell r="AP3268" t="str">
            <v/>
          </cell>
          <cell r="AQ3268" t="str">
            <v/>
          </cell>
          <cell r="AR3268" t="str">
            <v>ETIQUETA DE ESTOQUE - xxH</v>
          </cell>
          <cell r="AS3268"/>
          <cell r="AT3268" t="str">
            <v>EST</v>
          </cell>
          <cell r="AU3268" t="str">
            <v>EST</v>
          </cell>
          <cell r="AV3268" t="str">
            <v/>
          </cell>
          <cell r="AW3268">
            <v>72531.78</v>
          </cell>
          <cell r="AX3268">
            <v>-72531.78</v>
          </cell>
          <cell r="AY3268"/>
          <cell r="AZ3268" t="str">
            <v/>
          </cell>
          <cell r="BA3268"/>
          <cell r="BB3268"/>
          <cell r="BC3268"/>
          <cell r="BD3268" t="str">
            <v/>
          </cell>
          <cell r="BE3268">
            <v>0</v>
          </cell>
          <cell r="BF3268" t="str">
            <v/>
          </cell>
          <cell r="BG3268" t="str">
            <v/>
          </cell>
          <cell r="BH3268">
            <v>13</v>
          </cell>
          <cell r="BI3268" t="str">
            <v>0</v>
          </cell>
          <cell r="BJ3268">
            <v>0</v>
          </cell>
          <cell r="BK3268">
            <v>0</v>
          </cell>
          <cell r="BL3268"/>
          <cell r="BM3268"/>
          <cell r="BN3268"/>
          <cell r="BO3268"/>
          <cell r="BQ3268" t="str">
            <v>DPOT</v>
          </cell>
          <cell r="BS3268" t="str">
            <v/>
          </cell>
          <cell r="BT3268" t="str">
            <v/>
          </cell>
        </row>
        <row r="3269">
          <cell r="H3269">
            <v>1</v>
          </cell>
          <cell r="O3269">
            <v>87146</v>
          </cell>
          <cell r="P3269"/>
          <cell r="Q3269" t="str">
            <v>EST POLTRONA OSCAR ESTAR (TELA NATURAL) (LACA LARANJA)</v>
          </cell>
          <cell r="R3269"/>
          <cell r="S3269"/>
          <cell r="T3269">
            <v>0.7</v>
          </cell>
          <cell r="U3269">
            <v>0.65</v>
          </cell>
          <cell r="V3269">
            <v>0.8</v>
          </cell>
          <cell r="W3269">
            <v>0</v>
          </cell>
          <cell r="X3269" t="str">
            <v>EST POLTRONA OSCAR ESTAR (TELA NATURAL) (LACA LARANJA) - 0,7x0,65x0,8H</v>
          </cell>
          <cell r="Y3269">
            <v>0</v>
          </cell>
          <cell r="Z3269">
            <v>0</v>
          </cell>
          <cell r="AA3269">
            <v>0</v>
          </cell>
          <cell r="AB3269"/>
          <cell r="AC3269"/>
          <cell r="AD3269"/>
          <cell r="AE3269">
            <v>0</v>
          </cell>
          <cell r="AF3269">
            <v>0</v>
          </cell>
          <cell r="AG3269">
            <v>0</v>
          </cell>
          <cell r="AH3269">
            <v>0</v>
          </cell>
          <cell r="AI3269" t="str">
            <v xml:space="preserve">REF: </v>
          </cell>
          <cell r="AJ3269" t="str">
            <v>PRODUTO PRONTA ENTREGA</v>
          </cell>
          <cell r="AK3269"/>
          <cell r="AL3269" t="str">
            <v>ETIQUETA DE ESTOQUE</v>
          </cell>
          <cell r="AM3269"/>
          <cell r="AN3269" t="str">
            <v/>
          </cell>
          <cell r="AO3269" t="str">
            <v/>
          </cell>
          <cell r="AP3269" t="str">
            <v/>
          </cell>
          <cell r="AQ3269" t="str">
            <v/>
          </cell>
          <cell r="AR3269" t="str">
            <v>ETIQUETA DE ESTOQUE - xxH</v>
          </cell>
          <cell r="AS3269"/>
          <cell r="AT3269" t="str">
            <v>EST</v>
          </cell>
          <cell r="AU3269" t="str">
            <v>EST</v>
          </cell>
          <cell r="AV3269" t="str">
            <v/>
          </cell>
          <cell r="AW3269">
            <v>31138.560000000001</v>
          </cell>
          <cell r="AX3269">
            <v>-31138.560000000001</v>
          </cell>
          <cell r="AY3269"/>
          <cell r="AZ3269" t="str">
            <v/>
          </cell>
          <cell r="BA3269"/>
          <cell r="BB3269"/>
          <cell r="BC3269"/>
          <cell r="BD3269" t="str">
            <v/>
          </cell>
          <cell r="BE3269">
            <v>0</v>
          </cell>
          <cell r="BF3269" t="str">
            <v/>
          </cell>
          <cell r="BG3269" t="str">
            <v/>
          </cell>
          <cell r="BH3269">
            <v>13</v>
          </cell>
          <cell r="BI3269" t="str">
            <v>0</v>
          </cell>
          <cell r="BJ3269">
            <v>0</v>
          </cell>
          <cell r="BK3269">
            <v>0</v>
          </cell>
          <cell r="BL3269"/>
          <cell r="BM3269"/>
          <cell r="BN3269"/>
          <cell r="BO3269"/>
          <cell r="BQ3269" t="str">
            <v>DPOT</v>
          </cell>
          <cell r="BS3269" t="str">
            <v/>
          </cell>
          <cell r="BT3269" t="str">
            <v/>
          </cell>
        </row>
        <row r="3270">
          <cell r="H3270">
            <v>1</v>
          </cell>
          <cell r="O3270">
            <v>86329</v>
          </cell>
          <cell r="P3270"/>
          <cell r="Q3270" t="str">
            <v>EST CADEIRA BRERA (FREIJO ENV) ASS/ENC TELA</v>
          </cell>
          <cell r="R3270"/>
          <cell r="S3270"/>
          <cell r="T3270">
            <v>0.44</v>
          </cell>
          <cell r="U3270">
            <v>0.51</v>
          </cell>
          <cell r="V3270">
            <v>0.81</v>
          </cell>
          <cell r="W3270">
            <v>0</v>
          </cell>
          <cell r="X3270" t="str">
            <v>EST CADEIRA BRERA (FREIJO ENV) ASS/ENC TELA - 0,44x0,51x0,81H</v>
          </cell>
          <cell r="Y3270">
            <v>0</v>
          </cell>
          <cell r="Z3270">
            <v>0</v>
          </cell>
          <cell r="AA3270">
            <v>0</v>
          </cell>
          <cell r="AB3270"/>
          <cell r="AC3270"/>
          <cell r="AD3270"/>
          <cell r="AE3270">
            <v>0</v>
          </cell>
          <cell r="AF3270">
            <v>0</v>
          </cell>
          <cell r="AG3270">
            <v>0</v>
          </cell>
          <cell r="AH3270">
            <v>0</v>
          </cell>
          <cell r="AI3270" t="str">
            <v xml:space="preserve">REF: </v>
          </cell>
          <cell r="AJ3270" t="str">
            <v>PRODUTO PRONTA ENTREGA</v>
          </cell>
          <cell r="AK3270"/>
          <cell r="AL3270" t="str">
            <v>ETIQUETA DE ESTOQUE</v>
          </cell>
          <cell r="AM3270"/>
          <cell r="AN3270" t="str">
            <v/>
          </cell>
          <cell r="AO3270" t="str">
            <v/>
          </cell>
          <cell r="AP3270" t="str">
            <v/>
          </cell>
          <cell r="AQ3270" t="str">
            <v/>
          </cell>
          <cell r="AR3270" t="str">
            <v>ETIQUETA DE ESTOQUE - xxH</v>
          </cell>
          <cell r="AS3270"/>
          <cell r="AT3270" t="str">
            <v>EST</v>
          </cell>
          <cell r="AU3270" t="str">
            <v>EST</v>
          </cell>
          <cell r="AV3270" t="str">
            <v/>
          </cell>
          <cell r="AW3270">
            <v>3631.2</v>
          </cell>
          <cell r="AX3270">
            <v>-3631.2</v>
          </cell>
          <cell r="AY3270"/>
          <cell r="AZ3270" t="str">
            <v/>
          </cell>
          <cell r="BA3270"/>
          <cell r="BB3270"/>
          <cell r="BC3270"/>
          <cell r="BD3270" t="str">
            <v/>
          </cell>
          <cell r="BE3270">
            <v>0</v>
          </cell>
          <cell r="BF3270" t="str">
            <v/>
          </cell>
          <cell r="BG3270" t="str">
            <v/>
          </cell>
          <cell r="BH3270">
            <v>15</v>
          </cell>
          <cell r="BI3270" t="str">
            <v>0</v>
          </cell>
          <cell r="BJ3270">
            <v>0</v>
          </cell>
          <cell r="BK3270">
            <v>0</v>
          </cell>
          <cell r="BL3270"/>
          <cell r="BM3270"/>
          <cell r="BN3270"/>
          <cell r="BO3270"/>
          <cell r="BQ3270" t="str">
            <v>DPOT</v>
          </cell>
          <cell r="BS3270" t="str">
            <v/>
          </cell>
          <cell r="BT3270" t="str">
            <v/>
          </cell>
        </row>
        <row r="3271">
          <cell r="H3271">
            <v>0</v>
          </cell>
          <cell r="O3271">
            <v>84683</v>
          </cell>
          <cell r="P3271"/>
          <cell r="Q3271" t="str">
            <v>EST CADEIRA GB01 MISTA (JEQ 01) (QUADRIC NT) TC LINHO FORN</v>
          </cell>
          <cell r="R3271"/>
          <cell r="S3271"/>
          <cell r="T3271">
            <v>0.45</v>
          </cell>
          <cell r="U3271">
            <v>0.48</v>
          </cell>
          <cell r="V3271">
            <v>0.85</v>
          </cell>
          <cell r="W3271">
            <v>0</v>
          </cell>
          <cell r="X3271" t="str">
            <v>EST CADEIRA GB01 MISTA (JEQ 01) (QUADRIC NT) TC LINHO FORN - 0,45x0,48x0,85H</v>
          </cell>
          <cell r="Y3271">
            <v>0</v>
          </cell>
          <cell r="Z3271">
            <v>0.5</v>
          </cell>
          <cell r="AA3271">
            <v>0</v>
          </cell>
          <cell r="AB3271"/>
          <cell r="AC3271"/>
          <cell r="AD3271"/>
          <cell r="AE3271">
            <v>0</v>
          </cell>
          <cell r="AF3271">
            <v>0</v>
          </cell>
          <cell r="AG3271">
            <v>0</v>
          </cell>
          <cell r="AH3271">
            <v>0</v>
          </cell>
          <cell r="AI3271" t="str">
            <v xml:space="preserve">REF: </v>
          </cell>
          <cell r="AJ3271"/>
          <cell r="AK3271"/>
          <cell r="AL3271" t="str">
            <v>ETIQUETA DE ESTOQUE</v>
          </cell>
          <cell r="AM3271"/>
          <cell r="AN3271" t="str">
            <v/>
          </cell>
          <cell r="AO3271" t="str">
            <v/>
          </cell>
          <cell r="AP3271" t="str">
            <v/>
          </cell>
          <cell r="AQ3271" t="str">
            <v/>
          </cell>
          <cell r="AR3271" t="str">
            <v>ETIQUETA DE ESTOQUE - xxH</v>
          </cell>
          <cell r="AS3271"/>
          <cell r="AT3271" t="str">
            <v>EST</v>
          </cell>
          <cell r="AU3271" t="str">
            <v>EST</v>
          </cell>
          <cell r="AV3271" t="str">
            <v/>
          </cell>
          <cell r="AW3271">
            <v>7484.15</v>
          </cell>
          <cell r="AX3271">
            <v>-7484.15</v>
          </cell>
          <cell r="AY3271"/>
          <cell r="AZ3271" t="str">
            <v/>
          </cell>
          <cell r="BA3271"/>
          <cell r="BB3271"/>
          <cell r="BC3271"/>
          <cell r="BD3271" t="str">
            <v/>
          </cell>
          <cell r="BE3271">
            <v>0</v>
          </cell>
          <cell r="BF3271" t="str">
            <v/>
          </cell>
          <cell r="BG3271" t="str">
            <v/>
          </cell>
          <cell r="BH3271">
            <v>13</v>
          </cell>
          <cell r="BI3271" t="str">
            <v>0</v>
          </cell>
          <cell r="BJ3271">
            <v>0</v>
          </cell>
          <cell r="BK3271">
            <v>0</v>
          </cell>
          <cell r="BL3271"/>
          <cell r="BM3271"/>
          <cell r="BN3271"/>
          <cell r="BO3271"/>
          <cell r="BQ3271" t="str">
            <v>DPOT</v>
          </cell>
          <cell r="BS3271" t="str">
            <v/>
          </cell>
          <cell r="BT3271" t="str">
            <v/>
          </cell>
        </row>
        <row r="3272">
          <cell r="H3272">
            <v>1</v>
          </cell>
          <cell r="O3272">
            <v>84655</v>
          </cell>
          <cell r="P3272"/>
          <cell r="Q3272" t="str">
            <v>EST PUFF CONDADO TC 002</v>
          </cell>
          <cell r="R3272"/>
          <cell r="S3272"/>
          <cell r="T3272">
            <v>1.2</v>
          </cell>
          <cell r="U3272">
            <v>0.7</v>
          </cell>
          <cell r="V3272">
            <v>0</v>
          </cell>
          <cell r="W3272">
            <v>0</v>
          </cell>
          <cell r="X3272" t="str">
            <v>EST PUFF CONDADO TC 002 - 1,2x0,7x0H</v>
          </cell>
          <cell r="Y3272">
            <v>0</v>
          </cell>
          <cell r="Z3272">
            <v>0</v>
          </cell>
          <cell r="AA3272">
            <v>0</v>
          </cell>
          <cell r="AB3272"/>
          <cell r="AC3272"/>
          <cell r="AD3272"/>
          <cell r="AE3272">
            <v>0</v>
          </cell>
          <cell r="AF3272">
            <v>0</v>
          </cell>
          <cell r="AG3272">
            <v>0</v>
          </cell>
          <cell r="AH3272">
            <v>0</v>
          </cell>
          <cell r="AI3272" t="str">
            <v xml:space="preserve">REF: </v>
          </cell>
          <cell r="AJ3272" t="str">
            <v>PRODUTO PRONTA ENTREGA</v>
          </cell>
          <cell r="AK3272"/>
          <cell r="AL3272" t="str">
            <v>ETIQUETA DE ESTOQUE</v>
          </cell>
          <cell r="AM3272"/>
          <cell r="AN3272" t="str">
            <v/>
          </cell>
          <cell r="AO3272" t="str">
            <v/>
          </cell>
          <cell r="AP3272" t="str">
            <v/>
          </cell>
          <cell r="AQ3272" t="str">
            <v/>
          </cell>
          <cell r="AR3272" t="str">
            <v>ETIQUETA DE ESTOQUE - xxH</v>
          </cell>
          <cell r="AS3272"/>
          <cell r="AT3272" t="str">
            <v>EST</v>
          </cell>
          <cell r="AU3272" t="str">
            <v>EST</v>
          </cell>
          <cell r="AV3272" t="str">
            <v/>
          </cell>
          <cell r="AW3272">
            <v>3935.5</v>
          </cell>
          <cell r="AX3272">
            <v>-3935.5</v>
          </cell>
          <cell r="AY3272"/>
          <cell r="AZ3272" t="str">
            <v/>
          </cell>
          <cell r="BA3272"/>
          <cell r="BB3272"/>
          <cell r="BC3272"/>
          <cell r="BD3272" t="str">
            <v/>
          </cell>
          <cell r="BE3272">
            <v>0</v>
          </cell>
          <cell r="BF3272" t="str">
            <v/>
          </cell>
          <cell r="BG3272" t="str">
            <v/>
          </cell>
          <cell r="BH3272">
            <v>15</v>
          </cell>
          <cell r="BI3272" t="str">
            <v>0</v>
          </cell>
          <cell r="BJ3272">
            <v>0</v>
          </cell>
          <cell r="BK3272">
            <v>0</v>
          </cell>
          <cell r="BL3272"/>
          <cell r="BM3272"/>
          <cell r="BN3272"/>
          <cell r="BO3272"/>
          <cell r="BQ3272" t="str">
            <v>DPOT</v>
          </cell>
          <cell r="BS3272" t="str">
            <v/>
          </cell>
          <cell r="BT3272" t="str">
            <v/>
          </cell>
        </row>
        <row r="3273">
          <cell r="H3273">
            <v>1</v>
          </cell>
          <cell r="O3273">
            <v>82536</v>
          </cell>
          <cell r="P3273"/>
          <cell r="Q3273" t="str">
            <v>EST POLTRONA BETO INOX POLIDO (MAD B 05) TC CHENILLE BEGE</v>
          </cell>
          <cell r="R3273"/>
          <cell r="S3273"/>
          <cell r="T3273">
            <v>0.84</v>
          </cell>
          <cell r="U3273">
            <v>0.75</v>
          </cell>
          <cell r="V3273">
            <v>0.71</v>
          </cell>
          <cell r="W3273">
            <v>0</v>
          </cell>
          <cell r="X3273" t="str">
            <v>EST POLTRONA BETO INOX POLIDO (MAD B 05) TC CHENILLE BEGE - 0,84x0,75x0,71H</v>
          </cell>
          <cell r="Y3273">
            <v>0</v>
          </cell>
          <cell r="Z3273">
            <v>0</v>
          </cell>
          <cell r="AA3273">
            <v>0</v>
          </cell>
          <cell r="AB3273"/>
          <cell r="AC3273"/>
          <cell r="AD3273"/>
          <cell r="AE3273">
            <v>0</v>
          </cell>
          <cell r="AF3273">
            <v>0</v>
          </cell>
          <cell r="AG3273">
            <v>0</v>
          </cell>
          <cell r="AH3273">
            <v>0</v>
          </cell>
          <cell r="AI3273" t="str">
            <v xml:space="preserve">REF: </v>
          </cell>
          <cell r="AJ3273" t="str">
            <v>PRODUTO PRONTA ENTREGA</v>
          </cell>
          <cell r="AK3273"/>
          <cell r="AL3273" t="str">
            <v>ETIQUETA DE ESTOQUE</v>
          </cell>
          <cell r="AM3273"/>
          <cell r="AN3273" t="str">
            <v/>
          </cell>
          <cell r="AO3273" t="str">
            <v/>
          </cell>
          <cell r="AP3273" t="str">
            <v/>
          </cell>
          <cell r="AQ3273" t="str">
            <v/>
          </cell>
          <cell r="AR3273" t="str">
            <v>ETIQUETA DE ESTOQUE - xxH</v>
          </cell>
          <cell r="AS3273"/>
          <cell r="AT3273" t="str">
            <v>EST</v>
          </cell>
          <cell r="AU3273" t="str">
            <v>EST</v>
          </cell>
          <cell r="AV3273" t="str">
            <v/>
          </cell>
          <cell r="AW3273">
            <v>31011.439999999999</v>
          </cell>
          <cell r="AX3273">
            <v>-31011.439999999999</v>
          </cell>
          <cell r="AY3273"/>
          <cell r="AZ3273" t="str">
            <v/>
          </cell>
          <cell r="BA3273"/>
          <cell r="BB3273"/>
          <cell r="BC3273"/>
          <cell r="BD3273" t="str">
            <v/>
          </cell>
          <cell r="BE3273">
            <v>0</v>
          </cell>
          <cell r="BF3273" t="str">
            <v/>
          </cell>
          <cell r="BG3273" t="str">
            <v/>
          </cell>
          <cell r="BH3273">
            <v>13</v>
          </cell>
          <cell r="BI3273" t="str">
            <v>0</v>
          </cell>
          <cell r="BJ3273">
            <v>0</v>
          </cell>
          <cell r="BK3273">
            <v>0</v>
          </cell>
          <cell r="BL3273"/>
          <cell r="BM3273"/>
          <cell r="BN3273"/>
          <cell r="BO3273"/>
          <cell r="BQ3273" t="str">
            <v>DPOT</v>
          </cell>
          <cell r="BS3273" t="str">
            <v/>
          </cell>
          <cell r="BT3273" t="str">
            <v/>
          </cell>
        </row>
        <row r="3274">
          <cell r="H3274">
            <v>2</v>
          </cell>
          <cell r="O3274">
            <v>82385</v>
          </cell>
          <cell r="P3274"/>
          <cell r="Q3274" t="str">
            <v>EST CADEIRA ZANINE I (TAUARI NATURAL) TC CRU/MARROM/ROSA</v>
          </cell>
          <cell r="R3274"/>
          <cell r="S3274"/>
          <cell r="T3274">
            <v>0.47</v>
          </cell>
          <cell r="U3274">
            <v>0.56999999999999995</v>
          </cell>
          <cell r="V3274">
            <v>0.81</v>
          </cell>
          <cell r="W3274">
            <v>0</v>
          </cell>
          <cell r="X3274" t="str">
            <v>EST CADEIRA ZANINE I (TAUARI NATURAL) TC CRU/MARROM/ROSA - 0,47x0,57x0,81H</v>
          </cell>
          <cell r="Y3274">
            <v>0</v>
          </cell>
          <cell r="Z3274">
            <v>0</v>
          </cell>
          <cell r="AA3274">
            <v>0</v>
          </cell>
          <cell r="AB3274"/>
          <cell r="AC3274"/>
          <cell r="AD3274"/>
          <cell r="AE3274">
            <v>0</v>
          </cell>
          <cell r="AF3274">
            <v>0</v>
          </cell>
          <cell r="AG3274">
            <v>0</v>
          </cell>
          <cell r="AH3274">
            <v>0</v>
          </cell>
          <cell r="AI3274" t="str">
            <v xml:space="preserve">REF: </v>
          </cell>
          <cell r="AJ3274" t="str">
            <v>PRODUTO PRONTA ENTREGA</v>
          </cell>
          <cell r="AK3274"/>
          <cell r="AL3274" t="str">
            <v>ETIQUETA DE ESTOQUE</v>
          </cell>
          <cell r="AM3274"/>
          <cell r="AN3274" t="str">
            <v/>
          </cell>
          <cell r="AO3274" t="str">
            <v/>
          </cell>
          <cell r="AP3274" t="str">
            <v/>
          </cell>
          <cell r="AQ3274" t="str">
            <v/>
          </cell>
          <cell r="AR3274" t="str">
            <v>ETIQUETA DE ESTOQUE - xxH</v>
          </cell>
          <cell r="AS3274"/>
          <cell r="AT3274" t="str">
            <v>EST</v>
          </cell>
          <cell r="AU3274" t="str">
            <v>EST</v>
          </cell>
          <cell r="AV3274" t="str">
            <v/>
          </cell>
          <cell r="AW3274">
            <v>9272.69</v>
          </cell>
          <cell r="AX3274">
            <v>-9272.69</v>
          </cell>
          <cell r="AY3274"/>
          <cell r="AZ3274" t="str">
            <v/>
          </cell>
          <cell r="BA3274"/>
          <cell r="BB3274"/>
          <cell r="BC3274"/>
          <cell r="BD3274" t="str">
            <v/>
          </cell>
          <cell r="BE3274">
            <v>0</v>
          </cell>
          <cell r="BF3274" t="str">
            <v/>
          </cell>
          <cell r="BG3274" t="str">
            <v/>
          </cell>
          <cell r="BH3274">
            <v>13</v>
          </cell>
          <cell r="BI3274" t="str">
            <v>0</v>
          </cell>
          <cell r="BJ3274">
            <v>0</v>
          </cell>
          <cell r="BK3274">
            <v>0</v>
          </cell>
          <cell r="BL3274"/>
          <cell r="BM3274"/>
          <cell r="BN3274"/>
          <cell r="BO3274"/>
          <cell r="BQ3274" t="str">
            <v>DPOT</v>
          </cell>
          <cell r="BS3274" t="str">
            <v/>
          </cell>
          <cell r="BT3274" t="str">
            <v/>
          </cell>
        </row>
        <row r="3275">
          <cell r="H3275">
            <v>1</v>
          </cell>
          <cell r="O3275">
            <v>82246</v>
          </cell>
          <cell r="P3275"/>
          <cell r="Q3275" t="str">
            <v>EST BANCO FLORESTA P (MADEIRA TAXI)</v>
          </cell>
          <cell r="R3275"/>
          <cell r="S3275"/>
          <cell r="T3275">
            <v>0.39</v>
          </cell>
          <cell r="U3275">
            <v>0.39</v>
          </cell>
          <cell r="V3275">
            <v>0.45</v>
          </cell>
          <cell r="W3275">
            <v>0</v>
          </cell>
          <cell r="X3275" t="str">
            <v>EST BANCO FLORESTA P (MADEIRA TAXI) - 0,39x0,39x0,45H</v>
          </cell>
          <cell r="Y3275">
            <v>0</v>
          </cell>
          <cell r="Z3275">
            <v>0</v>
          </cell>
          <cell r="AA3275">
            <v>0</v>
          </cell>
          <cell r="AB3275"/>
          <cell r="AC3275"/>
          <cell r="AD3275"/>
          <cell r="AE3275">
            <v>0</v>
          </cell>
          <cell r="AF3275">
            <v>0</v>
          </cell>
          <cell r="AG3275">
            <v>0</v>
          </cell>
          <cell r="AH3275">
            <v>0</v>
          </cell>
          <cell r="AI3275" t="str">
            <v xml:space="preserve">REF: </v>
          </cell>
          <cell r="AJ3275" t="str">
            <v>PRODUTO PRONTA ENTREGA</v>
          </cell>
          <cell r="AK3275"/>
          <cell r="AL3275" t="str">
            <v>ETIQUETA DE ESTOQUE</v>
          </cell>
          <cell r="AM3275"/>
          <cell r="AN3275" t="str">
            <v/>
          </cell>
          <cell r="AO3275" t="str">
            <v/>
          </cell>
          <cell r="AP3275" t="str">
            <v/>
          </cell>
          <cell r="AQ3275" t="str">
            <v/>
          </cell>
          <cell r="AR3275" t="str">
            <v>ETIQUETA DE ESTOQUE - xxH</v>
          </cell>
          <cell r="AS3275"/>
          <cell r="AT3275" t="str">
            <v>EST</v>
          </cell>
          <cell r="AU3275" t="str">
            <v>EST</v>
          </cell>
          <cell r="AV3275" t="str">
            <v/>
          </cell>
          <cell r="AW3275">
            <v>8810.59</v>
          </cell>
          <cell r="AX3275">
            <v>-8810.59</v>
          </cell>
          <cell r="AY3275"/>
          <cell r="AZ3275" t="str">
            <v/>
          </cell>
          <cell r="BA3275"/>
          <cell r="BB3275"/>
          <cell r="BC3275"/>
          <cell r="BD3275" t="str">
            <v/>
          </cell>
          <cell r="BE3275">
            <v>0</v>
          </cell>
          <cell r="BF3275" t="str">
            <v/>
          </cell>
          <cell r="BG3275" t="str">
            <v/>
          </cell>
          <cell r="BH3275">
            <v>13</v>
          </cell>
          <cell r="BI3275" t="str">
            <v>0</v>
          </cell>
          <cell r="BJ3275">
            <v>0</v>
          </cell>
          <cell r="BK3275">
            <v>0</v>
          </cell>
          <cell r="BL3275"/>
          <cell r="BM3275"/>
          <cell r="BN3275"/>
          <cell r="BO3275"/>
          <cell r="BQ3275" t="str">
            <v>DPOT</v>
          </cell>
          <cell r="BS3275" t="str">
            <v/>
          </cell>
          <cell r="BT3275" t="str">
            <v/>
          </cell>
        </row>
        <row r="3276">
          <cell r="H3276">
            <v>0</v>
          </cell>
          <cell r="O3276">
            <v>81715</v>
          </cell>
          <cell r="P3276"/>
          <cell r="Q3276" t="str">
            <v>EST COMPONENTE ALMOFADA (CHAISE TIMBO) TC LONA VERDE MILITAR</v>
          </cell>
          <cell r="R3276"/>
          <cell r="S3276"/>
          <cell r="T3276">
            <v>1.92</v>
          </cell>
          <cell r="U3276">
            <v>0.67</v>
          </cell>
          <cell r="V3276">
            <v>0.14000000000000001</v>
          </cell>
          <cell r="W3276">
            <v>0</v>
          </cell>
          <cell r="X3276" t="str">
            <v>EST COMPONENTE ALMOFADA (CHAISE TIMBO) TC LONA VERDE MILITAR - 1,92x0,67x0,14H</v>
          </cell>
          <cell r="Y3276">
            <v>0</v>
          </cell>
          <cell r="Z3276">
            <v>0.5</v>
          </cell>
          <cell r="AA3276">
            <v>0</v>
          </cell>
          <cell r="AB3276"/>
          <cell r="AC3276"/>
          <cell r="AD3276"/>
          <cell r="AE3276">
            <v>0</v>
          </cell>
          <cell r="AF3276">
            <v>0</v>
          </cell>
          <cell r="AG3276">
            <v>0</v>
          </cell>
          <cell r="AH3276">
            <v>0</v>
          </cell>
          <cell r="AI3276" t="str">
            <v xml:space="preserve">REF: </v>
          </cell>
          <cell r="AJ3276"/>
          <cell r="AK3276"/>
          <cell r="AL3276" t="str">
            <v>ETIQUETA DE ESTOQUE</v>
          </cell>
          <cell r="AM3276"/>
          <cell r="AN3276" t="str">
            <v/>
          </cell>
          <cell r="AO3276" t="str">
            <v/>
          </cell>
          <cell r="AP3276" t="str">
            <v/>
          </cell>
          <cell r="AQ3276" t="str">
            <v/>
          </cell>
          <cell r="AR3276" t="str">
            <v>ETIQUETA DE ESTOQUE - xxH</v>
          </cell>
          <cell r="AS3276"/>
          <cell r="AT3276" t="str">
            <v>EST</v>
          </cell>
          <cell r="AU3276" t="str">
            <v>EST</v>
          </cell>
          <cell r="AV3276" t="str">
            <v/>
          </cell>
          <cell r="AW3276">
            <v>2327.04</v>
          </cell>
          <cell r="AX3276">
            <v>-2327.04</v>
          </cell>
          <cell r="AY3276"/>
          <cell r="AZ3276" t="str">
            <v/>
          </cell>
          <cell r="BA3276"/>
          <cell r="BB3276"/>
          <cell r="BC3276"/>
          <cell r="BD3276" t="str">
            <v/>
          </cell>
          <cell r="BE3276">
            <v>0</v>
          </cell>
          <cell r="BF3276" t="str">
            <v/>
          </cell>
          <cell r="BG3276" t="str">
            <v/>
          </cell>
          <cell r="BH3276">
            <v>203</v>
          </cell>
          <cell r="BI3276" t="str">
            <v>0</v>
          </cell>
          <cell r="BJ3276">
            <v>0</v>
          </cell>
          <cell r="BK3276">
            <v>0</v>
          </cell>
          <cell r="BL3276"/>
          <cell r="BM3276"/>
          <cell r="BN3276"/>
          <cell r="BO3276"/>
          <cell r="BQ3276" t="str">
            <v>DPOT</v>
          </cell>
          <cell r="BS3276" t="str">
            <v/>
          </cell>
          <cell r="BT3276" t="str">
            <v/>
          </cell>
        </row>
        <row r="3277">
          <cell r="H3277">
            <v>1</v>
          </cell>
          <cell r="O3277">
            <v>81215</v>
          </cell>
          <cell r="P3277"/>
          <cell r="Q3277" t="str">
            <v>EST POLTRONA ARCO IRIS (LYPTUS MEL)</v>
          </cell>
          <cell r="R3277"/>
          <cell r="S3277"/>
          <cell r="T3277">
            <v>0.47</v>
          </cell>
          <cell r="U3277">
            <v>0.81</v>
          </cell>
          <cell r="V3277">
            <v>0.96</v>
          </cell>
          <cell r="W3277">
            <v>0</v>
          </cell>
          <cell r="X3277" t="str">
            <v>EST POLTRONA ARCO IRIS (LYPTUS MEL) - 0,47x0,81x0,96H</v>
          </cell>
          <cell r="Y3277">
            <v>0</v>
          </cell>
          <cell r="Z3277">
            <v>0.5</v>
          </cell>
          <cell r="AA3277">
            <v>0</v>
          </cell>
          <cell r="AB3277"/>
          <cell r="AC3277"/>
          <cell r="AD3277"/>
          <cell r="AE3277">
            <v>0</v>
          </cell>
          <cell r="AF3277">
            <v>0</v>
          </cell>
          <cell r="AG3277">
            <v>0</v>
          </cell>
          <cell r="AH3277">
            <v>0</v>
          </cell>
          <cell r="AI3277" t="str">
            <v xml:space="preserve">REF: </v>
          </cell>
          <cell r="AJ3277"/>
          <cell r="AK3277"/>
          <cell r="AL3277" t="str">
            <v>ETIQUETA DE ESTOQUE</v>
          </cell>
          <cell r="AM3277"/>
          <cell r="AN3277" t="str">
            <v/>
          </cell>
          <cell r="AO3277" t="str">
            <v/>
          </cell>
          <cell r="AP3277" t="str">
            <v/>
          </cell>
          <cell r="AQ3277" t="str">
            <v/>
          </cell>
          <cell r="AR3277" t="str">
            <v>ETIQUETA DE ESTOQUE - xxH</v>
          </cell>
          <cell r="AS3277"/>
          <cell r="AT3277" t="str">
            <v>EST</v>
          </cell>
          <cell r="AU3277" t="str">
            <v>EST</v>
          </cell>
          <cell r="AV3277" t="str">
            <v/>
          </cell>
          <cell r="AW3277">
            <v>24282.16</v>
          </cell>
          <cell r="AX3277">
            <v>-24282.16</v>
          </cell>
          <cell r="AY3277"/>
          <cell r="AZ3277" t="str">
            <v/>
          </cell>
          <cell r="BA3277"/>
          <cell r="BB3277"/>
          <cell r="BC3277"/>
          <cell r="BD3277" t="str">
            <v/>
          </cell>
          <cell r="BE3277">
            <v>0</v>
          </cell>
          <cell r="BF3277" t="str">
            <v/>
          </cell>
          <cell r="BG3277" t="str">
            <v/>
          </cell>
          <cell r="BH3277">
            <v>13</v>
          </cell>
          <cell r="BI3277" t="str">
            <v>0</v>
          </cell>
          <cell r="BJ3277">
            <v>0</v>
          </cell>
          <cell r="BK3277">
            <v>0</v>
          </cell>
          <cell r="BL3277"/>
          <cell r="BM3277"/>
          <cell r="BN3277"/>
          <cell r="BO3277"/>
          <cell r="BQ3277" t="str">
            <v>DPOT</v>
          </cell>
          <cell r="BS3277" t="str">
            <v/>
          </cell>
          <cell r="BT3277" t="str">
            <v/>
          </cell>
        </row>
        <row r="3278">
          <cell r="H3278">
            <v>2</v>
          </cell>
          <cell r="O3278">
            <v>81213</v>
          </cell>
          <cell r="P3278"/>
          <cell r="Q3278" t="str">
            <v>EST POLTRONA GAIVOTA (LYPTUS MEL)</v>
          </cell>
          <cell r="R3278"/>
          <cell r="S3278"/>
          <cell r="T3278">
            <v>0.56999999999999995</v>
          </cell>
          <cell r="U3278">
            <v>1.0900000000000001</v>
          </cell>
          <cell r="V3278">
            <v>0.93</v>
          </cell>
          <cell r="W3278">
            <v>0</v>
          </cell>
          <cell r="X3278" t="str">
            <v>EST POLTRONA GAIVOTA (LYPTUS MEL) - 0,57x1,09x0,93H</v>
          </cell>
          <cell r="Y3278">
            <v>0</v>
          </cell>
          <cell r="Z3278">
            <v>0</v>
          </cell>
          <cell r="AA3278">
            <v>0</v>
          </cell>
          <cell r="AB3278"/>
          <cell r="AC3278"/>
          <cell r="AD3278"/>
          <cell r="AE3278">
            <v>0</v>
          </cell>
          <cell r="AF3278">
            <v>0</v>
          </cell>
          <cell r="AG3278">
            <v>0</v>
          </cell>
          <cell r="AH3278">
            <v>0</v>
          </cell>
          <cell r="AI3278" t="str">
            <v xml:space="preserve">REF: </v>
          </cell>
          <cell r="AJ3278" t="str">
            <v>PRODUTO PRONTA ENTREGA</v>
          </cell>
          <cell r="AK3278"/>
          <cell r="AL3278" t="str">
            <v>ETIQUETA DE ESTOQUE</v>
          </cell>
          <cell r="AM3278"/>
          <cell r="AN3278" t="str">
            <v/>
          </cell>
          <cell r="AO3278" t="str">
            <v/>
          </cell>
          <cell r="AP3278" t="str">
            <v/>
          </cell>
          <cell r="AQ3278" t="str">
            <v/>
          </cell>
          <cell r="AR3278" t="str">
            <v>ETIQUETA DE ESTOQUE - xxH</v>
          </cell>
          <cell r="AS3278"/>
          <cell r="AT3278" t="str">
            <v>EST</v>
          </cell>
          <cell r="AU3278" t="str">
            <v>EST</v>
          </cell>
          <cell r="AV3278" t="str">
            <v/>
          </cell>
          <cell r="AW3278">
            <v>23515.89</v>
          </cell>
          <cell r="AX3278">
            <v>-23515.89</v>
          </cell>
          <cell r="AY3278"/>
          <cell r="AZ3278" t="str">
            <v/>
          </cell>
          <cell r="BA3278"/>
          <cell r="BB3278"/>
          <cell r="BC3278"/>
          <cell r="BD3278" t="str">
            <v/>
          </cell>
          <cell r="BE3278">
            <v>0</v>
          </cell>
          <cell r="BF3278" t="str">
            <v/>
          </cell>
          <cell r="BG3278" t="str">
            <v/>
          </cell>
          <cell r="BH3278">
            <v>13</v>
          </cell>
          <cell r="BI3278" t="str">
            <v>0</v>
          </cell>
          <cell r="BJ3278">
            <v>0</v>
          </cell>
          <cell r="BK3278">
            <v>0</v>
          </cell>
          <cell r="BL3278"/>
          <cell r="BM3278"/>
          <cell r="BN3278"/>
          <cell r="BO3278"/>
          <cell r="BQ3278" t="str">
            <v>DPOT</v>
          </cell>
          <cell r="BS3278" t="str">
            <v/>
          </cell>
          <cell r="BT3278" t="str">
            <v/>
          </cell>
        </row>
        <row r="3279">
          <cell r="H3279">
            <v>0</v>
          </cell>
          <cell r="O3279">
            <v>80929</v>
          </cell>
          <cell r="P3279"/>
          <cell r="Q3279" t="str">
            <v>EST CHAISE DEPOIS DA FEIRA (PEROBA E FELTRO)</v>
          </cell>
          <cell r="R3279"/>
          <cell r="S3279"/>
          <cell r="T3279">
            <v>1.8</v>
          </cell>
          <cell r="U3279">
            <v>0.5</v>
          </cell>
          <cell r="V3279">
            <v>0.72</v>
          </cell>
          <cell r="W3279">
            <v>0</v>
          </cell>
          <cell r="X3279" t="str">
            <v>EST CHAISE DEPOIS DA FEIRA (PEROBA E FELTRO) - 1,8x0,5x0,72H</v>
          </cell>
          <cell r="Y3279">
            <v>0</v>
          </cell>
          <cell r="Z3279">
            <v>0</v>
          </cell>
          <cell r="AA3279">
            <v>0</v>
          </cell>
          <cell r="AB3279"/>
          <cell r="AC3279"/>
          <cell r="AD3279"/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 t="str">
            <v xml:space="preserve">REF: </v>
          </cell>
          <cell r="AJ3279" t="str">
            <v>PRODUTO PRONTA ENTREGA</v>
          </cell>
          <cell r="AK3279"/>
          <cell r="AL3279" t="str">
            <v>ETIQUETA DE ESTOQUE</v>
          </cell>
          <cell r="AM3279"/>
          <cell r="AN3279" t="str">
            <v/>
          </cell>
          <cell r="AO3279" t="str">
            <v/>
          </cell>
          <cell r="AP3279" t="str">
            <v/>
          </cell>
          <cell r="AQ3279" t="str">
            <v/>
          </cell>
          <cell r="AR3279" t="str">
            <v>ETIQUETA DE ESTOQUE - xxH</v>
          </cell>
          <cell r="AS3279"/>
          <cell r="AT3279" t="str">
            <v>EST</v>
          </cell>
          <cell r="AU3279" t="str">
            <v>EST</v>
          </cell>
          <cell r="AV3279" t="str">
            <v/>
          </cell>
          <cell r="AW3279">
            <v>24633</v>
          </cell>
          <cell r="AX3279">
            <v>-24633</v>
          </cell>
          <cell r="AY3279"/>
          <cell r="AZ3279" t="str">
            <v/>
          </cell>
          <cell r="BA3279"/>
          <cell r="BB3279"/>
          <cell r="BC3279"/>
          <cell r="BD3279" t="str">
            <v/>
          </cell>
          <cell r="BE3279">
            <v>0</v>
          </cell>
          <cell r="BF3279" t="str">
            <v/>
          </cell>
          <cell r="BG3279" t="str">
            <v/>
          </cell>
          <cell r="BH3279">
            <v>15</v>
          </cell>
          <cell r="BI3279" t="str">
            <v>0</v>
          </cell>
          <cell r="BJ3279">
            <v>0</v>
          </cell>
          <cell r="BK3279">
            <v>0</v>
          </cell>
          <cell r="BL3279"/>
          <cell r="BM3279"/>
          <cell r="BN3279"/>
          <cell r="BO3279"/>
          <cell r="BQ3279" t="str">
            <v>DPOT</v>
          </cell>
          <cell r="BS3279" t="str">
            <v/>
          </cell>
          <cell r="BT3279" t="str">
            <v/>
          </cell>
        </row>
        <row r="3280">
          <cell r="H3280">
            <v>0</v>
          </cell>
          <cell r="O3280">
            <v>80219</v>
          </cell>
          <cell r="P3280"/>
          <cell r="Q3280" t="str">
            <v>EST CADEIRA CONCRETA II (IPE E SUCUPIRA)</v>
          </cell>
          <cell r="R3280"/>
          <cell r="S3280"/>
          <cell r="T3280">
            <v>0.66</v>
          </cell>
          <cell r="U3280">
            <v>0.66</v>
          </cell>
          <cell r="V3280">
            <v>0.85</v>
          </cell>
          <cell r="W3280">
            <v>0</v>
          </cell>
          <cell r="X3280" t="str">
            <v>EST CADEIRA CONCRETA II (IPE E SUCUPIRA) - 0,66x0,66x0,85H</v>
          </cell>
          <cell r="Y3280">
            <v>0</v>
          </cell>
          <cell r="Z3280">
            <v>0</v>
          </cell>
          <cell r="AA3280">
            <v>0</v>
          </cell>
          <cell r="AB3280"/>
          <cell r="AC3280"/>
          <cell r="AD3280"/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 t="str">
            <v xml:space="preserve">REF: </v>
          </cell>
          <cell r="AJ3280" t="str">
            <v>PRODUTO PRONTA ENTREGA</v>
          </cell>
          <cell r="AK3280"/>
          <cell r="AL3280" t="str">
            <v>ETIQUETA DE ESTOQUE</v>
          </cell>
          <cell r="AM3280"/>
          <cell r="AN3280" t="str">
            <v/>
          </cell>
          <cell r="AO3280" t="str">
            <v/>
          </cell>
          <cell r="AP3280" t="str">
            <v/>
          </cell>
          <cell r="AQ3280" t="str">
            <v/>
          </cell>
          <cell r="AR3280" t="str">
            <v>ETIQUETA DE ESTOQUE - xxH</v>
          </cell>
          <cell r="AS3280"/>
          <cell r="AT3280" t="str">
            <v>EST</v>
          </cell>
          <cell r="AU3280" t="str">
            <v>EST</v>
          </cell>
          <cell r="AV3280" t="str">
            <v/>
          </cell>
          <cell r="AW3280">
            <v>20857.72</v>
          </cell>
          <cell r="AX3280">
            <v>-20857.72</v>
          </cell>
          <cell r="AY3280"/>
          <cell r="AZ3280" t="str">
            <v/>
          </cell>
          <cell r="BA3280"/>
          <cell r="BB3280"/>
          <cell r="BC3280"/>
          <cell r="BD3280" t="str">
            <v/>
          </cell>
          <cell r="BE3280">
            <v>0</v>
          </cell>
          <cell r="BF3280" t="str">
            <v/>
          </cell>
          <cell r="BG3280" t="str">
            <v/>
          </cell>
          <cell r="BH3280">
            <v>15</v>
          </cell>
          <cell r="BI3280" t="str">
            <v>0</v>
          </cell>
          <cell r="BJ3280">
            <v>0</v>
          </cell>
          <cell r="BK3280">
            <v>0</v>
          </cell>
          <cell r="BL3280"/>
          <cell r="BM3280"/>
          <cell r="BN3280"/>
          <cell r="BO3280"/>
          <cell r="BQ3280" t="str">
            <v>DPOT</v>
          </cell>
          <cell r="BS3280" t="str">
            <v/>
          </cell>
          <cell r="BT3280" t="str">
            <v/>
          </cell>
        </row>
        <row r="3281">
          <cell r="H3281">
            <v>0</v>
          </cell>
          <cell r="O3281">
            <v>80217</v>
          </cell>
          <cell r="P3281"/>
          <cell r="Q3281" t="str">
            <v>EST CADEIRA CONCRETA I (CUMARU E CARVALHO)</v>
          </cell>
          <cell r="R3281"/>
          <cell r="S3281"/>
          <cell r="T3281">
            <v>0.61</v>
          </cell>
          <cell r="U3281">
            <v>0.56999999999999995</v>
          </cell>
          <cell r="V3281">
            <v>0.86</v>
          </cell>
          <cell r="W3281">
            <v>0</v>
          </cell>
          <cell r="X3281" t="str">
            <v>EST CADEIRA CONCRETA I (CUMARU E CARVALHO) - 0,61x0,57x0,86H</v>
          </cell>
          <cell r="Y3281">
            <v>0</v>
          </cell>
          <cell r="Z3281">
            <v>0</v>
          </cell>
          <cell r="AA3281">
            <v>0</v>
          </cell>
          <cell r="AB3281"/>
          <cell r="AC3281"/>
          <cell r="AD3281"/>
          <cell r="AE3281">
            <v>0</v>
          </cell>
          <cell r="AF3281">
            <v>0</v>
          </cell>
          <cell r="AG3281">
            <v>0</v>
          </cell>
          <cell r="AH3281">
            <v>0</v>
          </cell>
          <cell r="AI3281" t="str">
            <v xml:space="preserve">REF: </v>
          </cell>
          <cell r="AJ3281" t="str">
            <v>PRODUTO PRONTA ENTREGA</v>
          </cell>
          <cell r="AK3281"/>
          <cell r="AL3281" t="str">
            <v>ETIQUETA DE ESTOQUE</v>
          </cell>
          <cell r="AM3281"/>
          <cell r="AN3281" t="str">
            <v/>
          </cell>
          <cell r="AO3281" t="str">
            <v/>
          </cell>
          <cell r="AP3281" t="str">
            <v/>
          </cell>
          <cell r="AQ3281" t="str">
            <v/>
          </cell>
          <cell r="AR3281" t="str">
            <v>ETIQUETA DE ESTOQUE - xxH</v>
          </cell>
          <cell r="AS3281"/>
          <cell r="AT3281" t="str">
            <v>EST</v>
          </cell>
          <cell r="AU3281" t="str">
            <v>EST</v>
          </cell>
          <cell r="AV3281" t="str">
            <v/>
          </cell>
          <cell r="AW3281">
            <v>19689.689999999999</v>
          </cell>
          <cell r="AX3281">
            <v>-19689.689999999999</v>
          </cell>
          <cell r="AY3281"/>
          <cell r="AZ3281" t="str">
            <v/>
          </cell>
          <cell r="BA3281"/>
          <cell r="BB3281"/>
          <cell r="BC3281"/>
          <cell r="BD3281" t="str">
            <v/>
          </cell>
          <cell r="BE3281">
            <v>0</v>
          </cell>
          <cell r="BF3281" t="str">
            <v/>
          </cell>
          <cell r="BG3281" t="str">
            <v/>
          </cell>
          <cell r="BH3281">
            <v>15</v>
          </cell>
          <cell r="BI3281" t="str">
            <v>0</v>
          </cell>
          <cell r="BJ3281">
            <v>0</v>
          </cell>
          <cell r="BK3281">
            <v>0</v>
          </cell>
          <cell r="BL3281"/>
          <cell r="BM3281"/>
          <cell r="BN3281"/>
          <cell r="BO3281"/>
          <cell r="BQ3281" t="str">
            <v>DPOT</v>
          </cell>
          <cell r="BS3281" t="str">
            <v/>
          </cell>
          <cell r="BT3281" t="str">
            <v/>
          </cell>
        </row>
        <row r="3282">
          <cell r="H3282">
            <v>0</v>
          </cell>
          <cell r="O3282">
            <v>80210</v>
          </cell>
          <cell r="P3282"/>
          <cell r="Q3282" t="str">
            <v>EST MESA CENTRO ARIMELLO (MAD IMBUIA STAIN) LAM IMBUIA STAIN</v>
          </cell>
          <cell r="R3282"/>
          <cell r="S3282"/>
          <cell r="T3282">
            <v>1.47</v>
          </cell>
          <cell r="U3282">
            <v>0.6</v>
          </cell>
          <cell r="V3282">
            <v>0.44</v>
          </cell>
          <cell r="W3282">
            <v>0</v>
          </cell>
          <cell r="X3282" t="str">
            <v>EST MESA CENTRO ARIMELLO (MAD IMBUIA STAIN) LAM IMBUIA STAIN - 1,47x0,6x0,44H</v>
          </cell>
          <cell r="Y3282" t="e">
            <v>#VALUE!</v>
          </cell>
          <cell r="Z3282">
            <v>0.35</v>
          </cell>
          <cell r="AA3282" t="e">
            <v>#VALUE!</v>
          </cell>
          <cell r="AB3282"/>
          <cell r="AC3282"/>
          <cell r="AD3282"/>
          <cell r="AE3282" t="e">
            <v>#VALUE!</v>
          </cell>
          <cell r="AF3282" t="e">
            <v>#VALUE!</v>
          </cell>
          <cell r="AG3282">
            <v>0</v>
          </cell>
          <cell r="AH3282" t="e">
            <v>#VALUE!</v>
          </cell>
          <cell r="AI3282" t="str">
            <v xml:space="preserve">REF: </v>
          </cell>
          <cell r="AJ3282"/>
          <cell r="AK3282"/>
          <cell r="AL3282" t="str">
            <v>ETIQUETA DE ESTOQUE</v>
          </cell>
          <cell r="AM3282"/>
          <cell r="AN3282" t="str">
            <v/>
          </cell>
          <cell r="AO3282" t="str">
            <v/>
          </cell>
          <cell r="AP3282" t="str">
            <v/>
          </cell>
          <cell r="AQ3282" t="str">
            <v/>
          </cell>
          <cell r="AR3282" t="str">
            <v>ETIQUETA DE ESTOQUE - xxH</v>
          </cell>
          <cell r="AS3282" t="e">
            <v>#VALUE!</v>
          </cell>
          <cell r="AT3282" t="str">
            <v>EST</v>
          </cell>
          <cell r="AU3282" t="str">
            <v>EST</v>
          </cell>
          <cell r="AV3282" t="str">
            <v/>
          </cell>
          <cell r="AW3282">
            <v>42770.47</v>
          </cell>
          <cell r="AX3282" t="e">
            <v>#VALUE!</v>
          </cell>
          <cell r="AY3282"/>
          <cell r="AZ3282" t="str">
            <v/>
          </cell>
          <cell r="BA3282"/>
          <cell r="BB3282"/>
          <cell r="BC3282"/>
          <cell r="BD3282" t="str">
            <v/>
          </cell>
          <cell r="BE3282">
            <v>0</v>
          </cell>
          <cell r="BF3282" t="str">
            <v/>
          </cell>
          <cell r="BG3282" t="str">
            <v/>
          </cell>
          <cell r="BH3282">
            <v>13</v>
          </cell>
          <cell r="BI3282" t="str">
            <v>0</v>
          </cell>
          <cell r="BJ3282">
            <v>0</v>
          </cell>
          <cell r="BK3282">
            <v>0</v>
          </cell>
          <cell r="BL3282"/>
          <cell r="BM3282"/>
          <cell r="BN3282"/>
          <cell r="BO3282"/>
          <cell r="BQ3282" t="str">
            <v>DPOT</v>
          </cell>
          <cell r="BS3282" t="str">
            <v/>
          </cell>
          <cell r="BT3282" t="str">
            <v/>
          </cell>
        </row>
        <row r="3283">
          <cell r="H3283">
            <v>0</v>
          </cell>
          <cell r="O3283">
            <v>80210</v>
          </cell>
          <cell r="P3283"/>
          <cell r="Q3283" t="str">
            <v>EST MESA CENTRO ARIMELLO (MAD IMBUIA STAIN) LAM IMBUIA STAIN</v>
          </cell>
          <cell r="R3283"/>
          <cell r="S3283"/>
          <cell r="T3283">
            <v>1.47</v>
          </cell>
          <cell r="U3283">
            <v>0.6</v>
          </cell>
          <cell r="V3283">
            <v>0.44</v>
          </cell>
          <cell r="W3283">
            <v>0</v>
          </cell>
          <cell r="X3283" t="str">
            <v>EST MESA CENTRO ARIMELLO (MAD IMBUIA STAIN) LAM IMBUIA STAIN - 1,47x0,6x0,44H</v>
          </cell>
          <cell r="Y3283">
            <v>0</v>
          </cell>
          <cell r="Z3283">
            <v>0.35</v>
          </cell>
          <cell r="AA3283">
            <v>0</v>
          </cell>
          <cell r="AB3283"/>
          <cell r="AC3283"/>
          <cell r="AD3283"/>
          <cell r="AE3283">
            <v>0</v>
          </cell>
          <cell r="AF3283">
            <v>0</v>
          </cell>
          <cell r="AG3283">
            <v>0</v>
          </cell>
          <cell r="AH3283">
            <v>0</v>
          </cell>
          <cell r="AI3283" t="str">
            <v xml:space="preserve">REF: </v>
          </cell>
          <cell r="AJ3283"/>
          <cell r="AK3283"/>
          <cell r="AL3283" t="str">
            <v>ETIQUETA DE ESTOQUE</v>
          </cell>
          <cell r="AM3283"/>
          <cell r="AN3283" t="str">
            <v/>
          </cell>
          <cell r="AO3283" t="str">
            <v/>
          </cell>
          <cell r="AP3283" t="str">
            <v/>
          </cell>
          <cell r="AQ3283" t="str">
            <v/>
          </cell>
          <cell r="AR3283" t="str">
            <v>ETIQUETA DE ESTOQUE - xxH</v>
          </cell>
          <cell r="AS3283"/>
          <cell r="AT3283" t="str">
            <v>EST</v>
          </cell>
          <cell r="AU3283" t="str">
            <v>EST</v>
          </cell>
          <cell r="AV3283" t="str">
            <v/>
          </cell>
          <cell r="AW3283">
            <v>42770.47</v>
          </cell>
          <cell r="AX3283">
            <v>-42770.47</v>
          </cell>
          <cell r="AY3283"/>
          <cell r="AZ3283" t="str">
            <v/>
          </cell>
          <cell r="BA3283"/>
          <cell r="BB3283"/>
          <cell r="BC3283"/>
          <cell r="BD3283" t="str">
            <v/>
          </cell>
          <cell r="BE3283">
            <v>0</v>
          </cell>
          <cell r="BF3283" t="str">
            <v/>
          </cell>
          <cell r="BG3283" t="str">
            <v/>
          </cell>
          <cell r="BH3283">
            <v>13</v>
          </cell>
          <cell r="BI3283" t="str">
            <v>0</v>
          </cell>
          <cell r="BJ3283">
            <v>0</v>
          </cell>
          <cell r="BK3283">
            <v>0</v>
          </cell>
          <cell r="BL3283"/>
          <cell r="BM3283"/>
          <cell r="BN3283"/>
          <cell r="BO3283"/>
          <cell r="BQ3283" t="str">
            <v>DPOT</v>
          </cell>
          <cell r="BS3283" t="str">
            <v/>
          </cell>
          <cell r="BT3283" t="str">
            <v/>
          </cell>
        </row>
        <row r="3284">
          <cell r="H3284">
            <v>1</v>
          </cell>
          <cell r="O3284">
            <v>80071</v>
          </cell>
          <cell r="P3284"/>
          <cell r="Q3284" t="str">
            <v>EST BANCO KRAFT NATURAL (01 LUG)</v>
          </cell>
          <cell r="R3284"/>
          <cell r="S3284"/>
          <cell r="T3284">
            <v>0.5</v>
          </cell>
          <cell r="U3284">
            <v>0.5</v>
          </cell>
          <cell r="V3284">
            <v>0.45</v>
          </cell>
          <cell r="W3284">
            <v>0</v>
          </cell>
          <cell r="X3284" t="str">
            <v>EST BANCO KRAFT NATURAL (01 LUG) - 0,5x0,5x0,45H</v>
          </cell>
          <cell r="Y3284">
            <v>0</v>
          </cell>
          <cell r="Z3284">
            <v>0</v>
          </cell>
          <cell r="AA3284">
            <v>0</v>
          </cell>
          <cell r="AB3284"/>
          <cell r="AC3284"/>
          <cell r="AD3284"/>
          <cell r="AE3284">
            <v>0</v>
          </cell>
          <cell r="AF3284">
            <v>0</v>
          </cell>
          <cell r="AG3284">
            <v>0</v>
          </cell>
          <cell r="AH3284">
            <v>0</v>
          </cell>
          <cell r="AI3284" t="str">
            <v xml:space="preserve">REF: </v>
          </cell>
          <cell r="AJ3284" t="str">
            <v>PRODUTO PRONTA ENTREGA</v>
          </cell>
          <cell r="AK3284"/>
          <cell r="AL3284" t="str">
            <v>ETIQUETA DE ESTOQUE</v>
          </cell>
          <cell r="AM3284"/>
          <cell r="AN3284" t="str">
            <v/>
          </cell>
          <cell r="AO3284" t="str">
            <v/>
          </cell>
          <cell r="AP3284" t="str">
            <v/>
          </cell>
          <cell r="AQ3284" t="str">
            <v/>
          </cell>
          <cell r="AR3284" t="str">
            <v>ETIQUETA DE ESTOQUE - xxH</v>
          </cell>
          <cell r="AS3284"/>
          <cell r="AT3284" t="str">
            <v>EST</v>
          </cell>
          <cell r="AU3284" t="str">
            <v>EST</v>
          </cell>
          <cell r="AV3284" t="str">
            <v/>
          </cell>
          <cell r="AW3284">
            <v>11574.07</v>
          </cell>
          <cell r="AX3284">
            <v>-11574.07</v>
          </cell>
          <cell r="AY3284"/>
          <cell r="AZ3284" t="str">
            <v/>
          </cell>
          <cell r="BA3284"/>
          <cell r="BB3284"/>
          <cell r="BC3284"/>
          <cell r="BD3284" t="str">
            <v/>
          </cell>
          <cell r="BE3284">
            <v>0</v>
          </cell>
          <cell r="BF3284" t="str">
            <v/>
          </cell>
          <cell r="BG3284" t="str">
            <v/>
          </cell>
          <cell r="BH3284">
            <v>15</v>
          </cell>
          <cell r="BI3284" t="str">
            <v>0</v>
          </cell>
          <cell r="BJ3284">
            <v>0</v>
          </cell>
          <cell r="BK3284">
            <v>0</v>
          </cell>
          <cell r="BL3284"/>
          <cell r="BM3284"/>
          <cell r="BN3284"/>
          <cell r="BO3284"/>
          <cell r="BQ3284" t="str">
            <v>DPOT</v>
          </cell>
          <cell r="BS3284" t="str">
            <v/>
          </cell>
          <cell r="BT3284" t="str">
            <v/>
          </cell>
        </row>
        <row r="3285">
          <cell r="H3285">
            <v>1</v>
          </cell>
          <cell r="O3285">
            <v>78387</v>
          </cell>
          <cell r="P3285"/>
          <cell r="Q3285" t="str">
            <v>EST POLTRONA JIMI (MAD A COR 01) TC 9115 COR 7</v>
          </cell>
          <cell r="R3285"/>
          <cell r="S3285"/>
          <cell r="T3285">
            <v>0.71</v>
          </cell>
          <cell r="U3285">
            <v>0.8</v>
          </cell>
          <cell r="V3285">
            <v>0.75</v>
          </cell>
          <cell r="W3285">
            <v>0</v>
          </cell>
          <cell r="X3285" t="str">
            <v>EST POLTRONA JIMI (MAD A COR 01) TC 9115 COR 7 - 0,71x0,8x0,75H</v>
          </cell>
          <cell r="Y3285">
            <v>0</v>
          </cell>
          <cell r="Z3285">
            <v>0</v>
          </cell>
          <cell r="AA3285">
            <v>0</v>
          </cell>
          <cell r="AB3285"/>
          <cell r="AC3285"/>
          <cell r="AD3285"/>
          <cell r="AE3285">
            <v>0</v>
          </cell>
          <cell r="AF3285">
            <v>0</v>
          </cell>
          <cell r="AG3285">
            <v>0</v>
          </cell>
          <cell r="AH3285">
            <v>0</v>
          </cell>
          <cell r="AI3285" t="str">
            <v xml:space="preserve">REF: </v>
          </cell>
          <cell r="AJ3285" t="str">
            <v>PRODUTO PRONTA ENTREGA</v>
          </cell>
          <cell r="AK3285"/>
          <cell r="AL3285" t="str">
            <v>ETIQUETA DE ESTOQUE</v>
          </cell>
          <cell r="AM3285"/>
          <cell r="AN3285" t="str">
            <v/>
          </cell>
          <cell r="AO3285" t="str">
            <v/>
          </cell>
          <cell r="AP3285" t="str">
            <v/>
          </cell>
          <cell r="AQ3285" t="str">
            <v/>
          </cell>
          <cell r="AR3285" t="str">
            <v>ETIQUETA DE ESTOQUE - xxH</v>
          </cell>
          <cell r="AS3285"/>
          <cell r="AT3285" t="str">
            <v>EST</v>
          </cell>
          <cell r="AU3285" t="str">
            <v>EST</v>
          </cell>
          <cell r="AV3285" t="str">
            <v/>
          </cell>
          <cell r="AW3285">
            <v>28861.67</v>
          </cell>
          <cell r="AX3285">
            <v>-28861.67</v>
          </cell>
          <cell r="AY3285"/>
          <cell r="AZ3285" t="str">
            <v/>
          </cell>
          <cell r="BA3285"/>
          <cell r="BB3285"/>
          <cell r="BC3285"/>
          <cell r="BD3285" t="str">
            <v/>
          </cell>
          <cell r="BE3285">
            <v>0</v>
          </cell>
          <cell r="BF3285" t="str">
            <v/>
          </cell>
          <cell r="BG3285" t="str">
            <v/>
          </cell>
          <cell r="BH3285">
            <v>13</v>
          </cell>
          <cell r="BI3285" t="str">
            <v>0</v>
          </cell>
          <cell r="BJ3285">
            <v>0</v>
          </cell>
          <cell r="BK3285">
            <v>0</v>
          </cell>
          <cell r="BL3285"/>
          <cell r="BM3285"/>
          <cell r="BN3285"/>
          <cell r="BO3285"/>
          <cell r="BQ3285" t="str">
            <v>DPOT</v>
          </cell>
          <cell r="BS3285" t="str">
            <v/>
          </cell>
          <cell r="BT3285" t="str">
            <v/>
          </cell>
        </row>
        <row r="3286">
          <cell r="H3286">
            <v>1</v>
          </cell>
          <cell r="O3286">
            <v>78387</v>
          </cell>
          <cell r="P3286"/>
          <cell r="Q3286" t="str">
            <v>EST POLTRONA JIMI (MAD A COR 01) TC 9115 COR 7</v>
          </cell>
          <cell r="R3286"/>
          <cell r="S3286"/>
          <cell r="T3286">
            <v>0.71</v>
          </cell>
          <cell r="U3286">
            <v>0.8</v>
          </cell>
          <cell r="V3286">
            <v>0.75</v>
          </cell>
          <cell r="W3286">
            <v>0</v>
          </cell>
          <cell r="X3286" t="str">
            <v>EST POLTRONA JIMI (MAD A COR 01) TC 9115 COR 7 - 0,71x0,8x0,75H</v>
          </cell>
          <cell r="Y3286">
            <v>0</v>
          </cell>
          <cell r="Z3286">
            <v>0.35</v>
          </cell>
          <cell r="AA3286">
            <v>0</v>
          </cell>
          <cell r="AB3286"/>
          <cell r="AC3286"/>
          <cell r="AD3286"/>
          <cell r="AE3286">
            <v>0</v>
          </cell>
          <cell r="AF3286">
            <v>0</v>
          </cell>
          <cell r="AG3286">
            <v>0</v>
          </cell>
          <cell r="AH3286">
            <v>0</v>
          </cell>
          <cell r="AI3286" t="str">
            <v xml:space="preserve">REF: </v>
          </cell>
          <cell r="AJ3286"/>
          <cell r="AK3286"/>
          <cell r="AL3286" t="str">
            <v>ETIQUETA DE ESTOQUE</v>
          </cell>
          <cell r="AM3286"/>
          <cell r="AN3286" t="str">
            <v/>
          </cell>
          <cell r="AO3286" t="str">
            <v/>
          </cell>
          <cell r="AP3286" t="str">
            <v/>
          </cell>
          <cell r="AQ3286" t="str">
            <v/>
          </cell>
          <cell r="AR3286" t="str">
            <v>ETIQUETA DE ESTOQUE - xxH</v>
          </cell>
          <cell r="AS3286"/>
          <cell r="AT3286" t="str">
            <v>EST</v>
          </cell>
          <cell r="AU3286" t="str">
            <v>EST</v>
          </cell>
          <cell r="AV3286" t="str">
            <v/>
          </cell>
          <cell r="AW3286">
            <v>28861.67</v>
          </cell>
          <cell r="AX3286">
            <v>-28861.67</v>
          </cell>
          <cell r="AY3286"/>
          <cell r="AZ3286" t="str">
            <v/>
          </cell>
          <cell r="BA3286"/>
          <cell r="BB3286"/>
          <cell r="BC3286"/>
          <cell r="BD3286" t="str">
            <v/>
          </cell>
          <cell r="BE3286">
            <v>0</v>
          </cell>
          <cell r="BF3286" t="str">
            <v/>
          </cell>
          <cell r="BG3286" t="str">
            <v/>
          </cell>
          <cell r="BH3286">
            <v>13</v>
          </cell>
          <cell r="BI3286" t="str">
            <v>0</v>
          </cell>
          <cell r="BJ3286">
            <v>0</v>
          </cell>
          <cell r="BK3286">
            <v>0</v>
          </cell>
          <cell r="BL3286"/>
          <cell r="BM3286"/>
          <cell r="BN3286"/>
          <cell r="BO3286"/>
          <cell r="BQ3286" t="str">
            <v>DPOT</v>
          </cell>
          <cell r="BS3286" t="str">
            <v/>
          </cell>
          <cell r="BT3286" t="str">
            <v/>
          </cell>
        </row>
        <row r="3287">
          <cell r="H3287">
            <v>0</v>
          </cell>
          <cell r="O3287">
            <v>78252</v>
          </cell>
          <cell r="P3287"/>
          <cell r="Q3287" t="str">
            <v>EST POLTRONA SAND (MAD A JEQ TABACO) COURO CAMURCA AREIA</v>
          </cell>
          <cell r="R3287"/>
          <cell r="S3287"/>
          <cell r="T3287">
            <v>0.8</v>
          </cell>
          <cell r="U3287">
            <v>0.86</v>
          </cell>
          <cell r="V3287">
            <v>0.76</v>
          </cell>
          <cell r="W3287">
            <v>0</v>
          </cell>
          <cell r="X3287" t="str">
            <v>EST POLTRONA SAND (MAD A JEQ TABACO) COURO CAMURCA AREIA - 0,8x0,86x0,76H</v>
          </cell>
          <cell r="Y3287">
            <v>0</v>
          </cell>
          <cell r="Z3287">
            <v>0.5</v>
          </cell>
          <cell r="AA3287">
            <v>0</v>
          </cell>
          <cell r="AB3287"/>
          <cell r="AC3287"/>
          <cell r="AD3287"/>
          <cell r="AE3287">
            <v>0</v>
          </cell>
          <cell r="AF3287">
            <v>0</v>
          </cell>
          <cell r="AG3287">
            <v>0</v>
          </cell>
          <cell r="AH3287">
            <v>0</v>
          </cell>
          <cell r="AI3287" t="str">
            <v xml:space="preserve">REF: </v>
          </cell>
          <cell r="AJ3287"/>
          <cell r="AK3287"/>
          <cell r="AL3287" t="str">
            <v>ETIQUETA DE ESTOQUE</v>
          </cell>
          <cell r="AM3287"/>
          <cell r="AN3287" t="str">
            <v/>
          </cell>
          <cell r="AO3287" t="str">
            <v/>
          </cell>
          <cell r="AP3287" t="str">
            <v/>
          </cell>
          <cell r="AQ3287" t="str">
            <v/>
          </cell>
          <cell r="AR3287" t="str">
            <v>ETIQUETA DE ESTOQUE - xxH</v>
          </cell>
          <cell r="AS3287"/>
          <cell r="AT3287" t="str">
            <v>EST</v>
          </cell>
          <cell r="AU3287" t="str">
            <v>EST</v>
          </cell>
          <cell r="AV3287" t="str">
            <v/>
          </cell>
          <cell r="AW3287">
            <v>30648.41</v>
          </cell>
          <cell r="AX3287">
            <v>-30648.41</v>
          </cell>
          <cell r="AY3287"/>
          <cell r="AZ3287" t="str">
            <v/>
          </cell>
          <cell r="BA3287"/>
          <cell r="BB3287"/>
          <cell r="BC3287"/>
          <cell r="BD3287" t="str">
            <v/>
          </cell>
          <cell r="BE3287">
            <v>0</v>
          </cell>
          <cell r="BF3287" t="str">
            <v/>
          </cell>
          <cell r="BG3287" t="str">
            <v/>
          </cell>
          <cell r="BH3287">
            <v>13</v>
          </cell>
          <cell r="BI3287" t="str">
            <v>0</v>
          </cell>
          <cell r="BJ3287">
            <v>0</v>
          </cell>
          <cell r="BK3287">
            <v>0</v>
          </cell>
          <cell r="BL3287"/>
          <cell r="BM3287"/>
          <cell r="BN3287"/>
          <cell r="BO3287"/>
          <cell r="BQ3287" t="str">
            <v>DPOT</v>
          </cell>
          <cell r="BS3287" t="str">
            <v/>
          </cell>
          <cell r="BT3287" t="str">
            <v/>
          </cell>
        </row>
        <row r="3288">
          <cell r="H3288">
            <v>0</v>
          </cell>
          <cell r="O3288">
            <v>78247</v>
          </cell>
          <cell r="P3288"/>
          <cell r="Q3288" t="str">
            <v>EST CADEIRA ORQUIDEA (MAD A CATUABA NT) COURO CAMURCA-AVESSO</v>
          </cell>
          <cell r="R3288"/>
          <cell r="S3288"/>
          <cell r="T3288">
            <v>0.47</v>
          </cell>
          <cell r="U3288">
            <v>0.55000000000000004</v>
          </cell>
          <cell r="V3288">
            <v>0.79</v>
          </cell>
          <cell r="W3288">
            <v>0</v>
          </cell>
          <cell r="X3288" t="str">
            <v>EST CADEIRA ORQUIDEA (MAD A CATUABA NT) COURO CAMURCA-AVESSO - 0,47x0,55x0,79H</v>
          </cell>
          <cell r="Y3288">
            <v>0</v>
          </cell>
          <cell r="Z3288">
            <v>0.5</v>
          </cell>
          <cell r="AA3288">
            <v>0</v>
          </cell>
          <cell r="AB3288"/>
          <cell r="AC3288"/>
          <cell r="AD3288"/>
          <cell r="AE3288">
            <v>0</v>
          </cell>
          <cell r="AF3288">
            <v>0</v>
          </cell>
          <cell r="AG3288">
            <v>0</v>
          </cell>
          <cell r="AH3288">
            <v>0</v>
          </cell>
          <cell r="AI3288" t="str">
            <v xml:space="preserve">REF: </v>
          </cell>
          <cell r="AJ3288"/>
          <cell r="AK3288"/>
          <cell r="AL3288" t="str">
            <v>ETIQUETA DE ESTOQUE</v>
          </cell>
          <cell r="AM3288"/>
          <cell r="AN3288" t="str">
            <v/>
          </cell>
          <cell r="AO3288" t="str">
            <v/>
          </cell>
          <cell r="AP3288" t="str">
            <v/>
          </cell>
          <cell r="AQ3288" t="str">
            <v/>
          </cell>
          <cell r="AR3288" t="str">
            <v>ETIQUETA DE ESTOQUE - xxH</v>
          </cell>
          <cell r="AS3288"/>
          <cell r="AT3288" t="str">
            <v>EST</v>
          </cell>
          <cell r="AU3288" t="str">
            <v>EST</v>
          </cell>
          <cell r="AV3288" t="str">
            <v/>
          </cell>
          <cell r="AW3288">
            <v>7229.42</v>
          </cell>
          <cell r="AX3288">
            <v>-7229.42</v>
          </cell>
          <cell r="AY3288"/>
          <cell r="AZ3288" t="str">
            <v/>
          </cell>
          <cell r="BA3288"/>
          <cell r="BB3288"/>
          <cell r="BC3288"/>
          <cell r="BD3288" t="str">
            <v/>
          </cell>
          <cell r="BE3288">
            <v>0</v>
          </cell>
          <cell r="BF3288" t="str">
            <v/>
          </cell>
          <cell r="BG3288" t="str">
            <v/>
          </cell>
          <cell r="BH3288">
            <v>13</v>
          </cell>
          <cell r="BI3288" t="str">
            <v>0</v>
          </cell>
          <cell r="BJ3288">
            <v>0</v>
          </cell>
          <cell r="BK3288">
            <v>0</v>
          </cell>
          <cell r="BL3288"/>
          <cell r="BM3288"/>
          <cell r="BN3288"/>
          <cell r="BO3288"/>
          <cell r="BQ3288" t="str">
            <v>DPOT</v>
          </cell>
          <cell r="BS3288" t="str">
            <v/>
          </cell>
          <cell r="BT3288" t="str">
            <v/>
          </cell>
        </row>
        <row r="3289">
          <cell r="H3289">
            <v>1</v>
          </cell>
          <cell r="O3289">
            <v>78185</v>
          </cell>
          <cell r="P3289"/>
          <cell r="Q3289" t="str">
            <v>EST POLTRONA ZANINE N (FREIJO EBANIZADO) TC ALGODAO 152/1</v>
          </cell>
          <cell r="R3289"/>
          <cell r="S3289"/>
          <cell r="T3289">
            <v>0.71</v>
          </cell>
          <cell r="U3289">
            <v>0.67</v>
          </cell>
          <cell r="V3289">
            <v>0.7</v>
          </cell>
          <cell r="W3289">
            <v>0</v>
          </cell>
          <cell r="X3289" t="str">
            <v>EST POLTRONA ZANINE N (FREIJO EBANIZADO) TC ALGODAO 152/1 - 0,71x0,67x0,7H</v>
          </cell>
          <cell r="Y3289">
            <v>0</v>
          </cell>
          <cell r="Z3289">
            <v>0</v>
          </cell>
          <cell r="AA3289">
            <v>0</v>
          </cell>
          <cell r="AB3289"/>
          <cell r="AC3289"/>
          <cell r="AD3289"/>
          <cell r="AE3289">
            <v>0</v>
          </cell>
          <cell r="AF3289">
            <v>0</v>
          </cell>
          <cell r="AG3289">
            <v>0</v>
          </cell>
          <cell r="AH3289">
            <v>0</v>
          </cell>
          <cell r="AI3289" t="str">
            <v xml:space="preserve">REF: </v>
          </cell>
          <cell r="AJ3289" t="str">
            <v>PRODUTO PRONTA ENTREGA</v>
          </cell>
          <cell r="AK3289"/>
          <cell r="AL3289" t="str">
            <v>ETIQUETA DE ESTOQUE</v>
          </cell>
          <cell r="AM3289"/>
          <cell r="AN3289" t="str">
            <v/>
          </cell>
          <cell r="AO3289" t="str">
            <v/>
          </cell>
          <cell r="AP3289" t="str">
            <v/>
          </cell>
          <cell r="AQ3289" t="str">
            <v/>
          </cell>
          <cell r="AR3289" t="str">
            <v>ETIQUETA DE ESTOQUE - xxH</v>
          </cell>
          <cell r="AS3289"/>
          <cell r="AT3289" t="str">
            <v>EST</v>
          </cell>
          <cell r="AU3289" t="str">
            <v>EST</v>
          </cell>
          <cell r="AV3289" t="str">
            <v/>
          </cell>
          <cell r="AW3289">
            <v>17013.09</v>
          </cell>
          <cell r="AX3289">
            <v>-17013.09</v>
          </cell>
          <cell r="AY3289"/>
          <cell r="AZ3289" t="str">
            <v/>
          </cell>
          <cell r="BA3289"/>
          <cell r="BB3289"/>
          <cell r="BC3289"/>
          <cell r="BD3289" t="str">
            <v/>
          </cell>
          <cell r="BE3289">
            <v>0</v>
          </cell>
          <cell r="BF3289" t="str">
            <v/>
          </cell>
          <cell r="BG3289" t="str">
            <v/>
          </cell>
          <cell r="BH3289">
            <v>13</v>
          </cell>
          <cell r="BI3289" t="str">
            <v>0</v>
          </cell>
          <cell r="BJ3289">
            <v>0</v>
          </cell>
          <cell r="BK3289">
            <v>0</v>
          </cell>
          <cell r="BL3289"/>
          <cell r="BM3289"/>
          <cell r="BN3289"/>
          <cell r="BO3289"/>
          <cell r="BQ3289" t="str">
            <v>DPOT</v>
          </cell>
          <cell r="BS3289" t="str">
            <v/>
          </cell>
          <cell r="BT3289" t="str">
            <v/>
          </cell>
        </row>
        <row r="3290">
          <cell r="H3290">
            <v>1</v>
          </cell>
          <cell r="O3290">
            <v>78080</v>
          </cell>
          <cell r="P3290"/>
          <cell r="Q3290" t="str">
            <v>EST BIOMBO MEMORIAS 190X62X180H FREIJO/TECIDO 3 FOLHAS</v>
          </cell>
          <cell r="R3290"/>
          <cell r="S3290"/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 t="str">
            <v>EST BIOMBO MEMORIAS 190X62X180H FREIJO/TECIDO 3 FOLHAS - Ø0x0H</v>
          </cell>
          <cell r="Y3290">
            <v>0</v>
          </cell>
          <cell r="Z3290">
            <v>0.35</v>
          </cell>
          <cell r="AA3290">
            <v>0</v>
          </cell>
          <cell r="AB3290"/>
          <cell r="AC3290"/>
          <cell r="AD3290"/>
          <cell r="AE3290">
            <v>0</v>
          </cell>
          <cell r="AF3290">
            <v>0</v>
          </cell>
          <cell r="AG3290">
            <v>0</v>
          </cell>
          <cell r="AH3290">
            <v>0</v>
          </cell>
          <cell r="AI3290" t="str">
            <v xml:space="preserve">REF: </v>
          </cell>
          <cell r="AJ3290"/>
          <cell r="AK3290"/>
          <cell r="AL3290" t="str">
            <v>ETIQUETA DE ESTOQUE</v>
          </cell>
          <cell r="AM3290"/>
          <cell r="AN3290" t="str">
            <v/>
          </cell>
          <cell r="AO3290" t="str">
            <v/>
          </cell>
          <cell r="AP3290" t="str">
            <v/>
          </cell>
          <cell r="AQ3290" t="str">
            <v/>
          </cell>
          <cell r="AR3290" t="str">
            <v>ETIQUETA DE ESTOQUE - xxH</v>
          </cell>
          <cell r="AS3290"/>
          <cell r="AT3290" t="str">
            <v>EST</v>
          </cell>
          <cell r="AU3290" t="str">
            <v>EST</v>
          </cell>
          <cell r="AV3290" t="str">
            <v/>
          </cell>
          <cell r="AW3290">
            <v>21420</v>
          </cell>
          <cell r="AX3290">
            <v>-21420</v>
          </cell>
          <cell r="AY3290"/>
          <cell r="AZ3290" t="str">
            <v/>
          </cell>
          <cell r="BA3290"/>
          <cell r="BB3290"/>
          <cell r="BC3290"/>
          <cell r="BD3290" t="str">
            <v/>
          </cell>
          <cell r="BE3290">
            <v>0</v>
          </cell>
          <cell r="BF3290" t="str">
            <v/>
          </cell>
          <cell r="BG3290" t="str">
            <v/>
          </cell>
          <cell r="BH3290">
            <v>15</v>
          </cell>
          <cell r="BI3290" t="str">
            <v>0</v>
          </cell>
          <cell r="BJ3290">
            <v>0</v>
          </cell>
          <cell r="BK3290">
            <v>0</v>
          </cell>
          <cell r="BL3290"/>
          <cell r="BM3290"/>
          <cell r="BN3290"/>
          <cell r="BO3290"/>
          <cell r="BQ3290" t="str">
            <v>DPOT</v>
          </cell>
          <cell r="BS3290" t="str">
            <v/>
          </cell>
          <cell r="BT3290" t="str">
            <v/>
          </cell>
        </row>
        <row r="3291">
          <cell r="H3291">
            <v>1</v>
          </cell>
          <cell r="O3291">
            <v>77842</v>
          </cell>
          <cell r="P3291"/>
          <cell r="Q3291" t="str">
            <v>EST BANQUETA BOSSA NOVA (ALFIO LISI) COURO ATANADO CRU</v>
          </cell>
          <cell r="R3291"/>
          <cell r="S3291"/>
          <cell r="T3291">
            <v>0.62</v>
          </cell>
          <cell r="U3291">
            <v>0.44</v>
          </cell>
          <cell r="V3291">
            <v>0.44</v>
          </cell>
          <cell r="W3291">
            <v>0</v>
          </cell>
          <cell r="X3291" t="str">
            <v>EST BANQUETA BOSSA NOVA (ALFIO LISI) COURO ATANADO CRU - 0,62x0,44x0,44H</v>
          </cell>
          <cell r="Y3291">
            <v>0</v>
          </cell>
          <cell r="Z3291">
            <v>0</v>
          </cell>
          <cell r="AA3291">
            <v>0</v>
          </cell>
          <cell r="AB3291"/>
          <cell r="AC3291"/>
          <cell r="AD3291"/>
          <cell r="AE3291">
            <v>0</v>
          </cell>
          <cell r="AF3291">
            <v>0</v>
          </cell>
          <cell r="AG3291">
            <v>0</v>
          </cell>
          <cell r="AH3291">
            <v>0</v>
          </cell>
          <cell r="AI3291" t="str">
            <v xml:space="preserve">REF: </v>
          </cell>
          <cell r="AJ3291" t="str">
            <v>PRODUTO PRONTA ENTREGA</v>
          </cell>
          <cell r="AK3291"/>
          <cell r="AL3291" t="str">
            <v>ETIQUETA DE ESTOQUE</v>
          </cell>
          <cell r="AM3291"/>
          <cell r="AN3291" t="str">
            <v/>
          </cell>
          <cell r="AO3291" t="str">
            <v/>
          </cell>
          <cell r="AP3291" t="str">
            <v/>
          </cell>
          <cell r="AQ3291" t="str">
            <v/>
          </cell>
          <cell r="AR3291" t="str">
            <v>ETIQUETA DE ESTOQUE - xxH</v>
          </cell>
          <cell r="AS3291"/>
          <cell r="AT3291" t="str">
            <v>EST</v>
          </cell>
          <cell r="AU3291" t="str">
            <v>EST</v>
          </cell>
          <cell r="AV3291" t="str">
            <v/>
          </cell>
          <cell r="AW3291">
            <v>7598.59</v>
          </cell>
          <cell r="AX3291">
            <v>-7598.59</v>
          </cell>
          <cell r="AY3291"/>
          <cell r="AZ3291" t="str">
            <v/>
          </cell>
          <cell r="BA3291"/>
          <cell r="BB3291"/>
          <cell r="BC3291"/>
          <cell r="BD3291" t="str">
            <v/>
          </cell>
          <cell r="BE3291">
            <v>0</v>
          </cell>
          <cell r="BF3291" t="str">
            <v/>
          </cell>
          <cell r="BG3291" t="str">
            <v/>
          </cell>
          <cell r="BH3291">
            <v>15</v>
          </cell>
          <cell r="BI3291" t="str">
            <v>0</v>
          </cell>
          <cell r="BJ3291">
            <v>0</v>
          </cell>
          <cell r="BK3291">
            <v>0</v>
          </cell>
          <cell r="BL3291"/>
          <cell r="BM3291"/>
          <cell r="BN3291"/>
          <cell r="BO3291"/>
          <cell r="BQ3291" t="str">
            <v>DPOT</v>
          </cell>
          <cell r="BS3291" t="str">
            <v/>
          </cell>
          <cell r="BT3291" t="str">
            <v/>
          </cell>
        </row>
        <row r="3292">
          <cell r="H3292">
            <v>1</v>
          </cell>
          <cell r="O3292">
            <v>77836</v>
          </cell>
          <cell r="P3292"/>
          <cell r="Q3292" t="str">
            <v>EST POLTRONA BOSSA NOVA (ALFIO LISI) COURO ATANADO CRU</v>
          </cell>
          <cell r="R3292"/>
          <cell r="S3292"/>
          <cell r="T3292">
            <v>0.72</v>
          </cell>
          <cell r="U3292">
            <v>0.57999999999999996</v>
          </cell>
          <cell r="V3292">
            <v>0.8</v>
          </cell>
          <cell r="W3292">
            <v>0</v>
          </cell>
          <cell r="X3292" t="str">
            <v>EST POLTRONA BOSSA NOVA (ALFIO LISI) COURO ATANADO CRU - 0,72x0,58x0,8H</v>
          </cell>
          <cell r="Y3292">
            <v>0</v>
          </cell>
          <cell r="Z3292">
            <v>0</v>
          </cell>
          <cell r="AA3292">
            <v>0</v>
          </cell>
          <cell r="AB3292"/>
          <cell r="AC3292"/>
          <cell r="AD3292"/>
          <cell r="AE3292">
            <v>0</v>
          </cell>
          <cell r="AF3292">
            <v>0</v>
          </cell>
          <cell r="AG3292">
            <v>0</v>
          </cell>
          <cell r="AH3292">
            <v>0</v>
          </cell>
          <cell r="AI3292" t="str">
            <v xml:space="preserve">REF: </v>
          </cell>
          <cell r="AJ3292" t="str">
            <v>PRODUTO PRONTA ENTREGA</v>
          </cell>
          <cell r="AK3292"/>
          <cell r="AL3292" t="str">
            <v>ETIQUETA DE ESTOQUE</v>
          </cell>
          <cell r="AM3292"/>
          <cell r="AN3292" t="str">
            <v/>
          </cell>
          <cell r="AO3292" t="str">
            <v/>
          </cell>
          <cell r="AP3292" t="str">
            <v/>
          </cell>
          <cell r="AQ3292" t="str">
            <v/>
          </cell>
          <cell r="AR3292" t="str">
            <v>ETIQUETA DE ESTOQUE - xxH</v>
          </cell>
          <cell r="AS3292"/>
          <cell r="AT3292" t="str">
            <v>EST</v>
          </cell>
          <cell r="AU3292" t="str">
            <v>EST</v>
          </cell>
          <cell r="AV3292" t="str">
            <v/>
          </cell>
          <cell r="AW3292">
            <v>15691.88</v>
          </cell>
          <cell r="AX3292">
            <v>-15691.88</v>
          </cell>
          <cell r="AY3292"/>
          <cell r="AZ3292" t="str">
            <v/>
          </cell>
          <cell r="BA3292"/>
          <cell r="BB3292"/>
          <cell r="BC3292"/>
          <cell r="BD3292" t="str">
            <v/>
          </cell>
          <cell r="BE3292">
            <v>0</v>
          </cell>
          <cell r="BF3292" t="str">
            <v/>
          </cell>
          <cell r="BG3292" t="str">
            <v/>
          </cell>
          <cell r="BH3292">
            <v>15</v>
          </cell>
          <cell r="BI3292" t="str">
            <v>0</v>
          </cell>
          <cell r="BJ3292">
            <v>0</v>
          </cell>
          <cell r="BK3292">
            <v>0</v>
          </cell>
          <cell r="BL3292"/>
          <cell r="BM3292"/>
          <cell r="BN3292"/>
          <cell r="BO3292"/>
          <cell r="BQ3292" t="str">
            <v>DPOT</v>
          </cell>
          <cell r="BS3292" t="str">
            <v/>
          </cell>
          <cell r="BT3292" t="str">
            <v/>
          </cell>
        </row>
        <row r="3293">
          <cell r="H3293">
            <v>0</v>
          </cell>
          <cell r="O3293">
            <v>77672</v>
          </cell>
          <cell r="P3293"/>
          <cell r="Q3293" t="str">
            <v>EST CADEIRA PAJAROS AMAZONICOS (LACA PRETA COLOR)</v>
          </cell>
          <cell r="R3293"/>
          <cell r="S3293"/>
          <cell r="T3293">
            <v>0.45</v>
          </cell>
          <cell r="U3293">
            <v>0.54</v>
          </cell>
          <cell r="V3293">
            <v>0.82</v>
          </cell>
          <cell r="W3293">
            <v>0</v>
          </cell>
          <cell r="X3293" t="str">
            <v>EST CADEIRA PAJAROS AMAZONICOS (LACA PRETA COLOR) - 0,45x0,54x0,82H</v>
          </cell>
          <cell r="Y3293">
            <v>0</v>
          </cell>
          <cell r="Z3293">
            <v>0</v>
          </cell>
          <cell r="AA3293">
            <v>0</v>
          </cell>
          <cell r="AB3293"/>
          <cell r="AC3293"/>
          <cell r="AD3293"/>
          <cell r="AE3293">
            <v>0</v>
          </cell>
          <cell r="AF3293">
            <v>0</v>
          </cell>
          <cell r="AG3293">
            <v>0</v>
          </cell>
          <cell r="AH3293">
            <v>0</v>
          </cell>
          <cell r="AI3293" t="str">
            <v xml:space="preserve">REF: </v>
          </cell>
          <cell r="AJ3293" t="str">
            <v>PRODUTO PRONTA ENTREGA</v>
          </cell>
          <cell r="AK3293"/>
          <cell r="AL3293" t="str">
            <v>ETIQUETA DE ESTOQUE</v>
          </cell>
          <cell r="AM3293"/>
          <cell r="AN3293" t="str">
            <v/>
          </cell>
          <cell r="AO3293" t="str">
            <v/>
          </cell>
          <cell r="AP3293" t="str">
            <v/>
          </cell>
          <cell r="AQ3293" t="str">
            <v/>
          </cell>
          <cell r="AR3293" t="str">
            <v>ETIQUETA DE ESTOQUE - xxH</v>
          </cell>
          <cell r="AS3293"/>
          <cell r="AT3293" t="str">
            <v>EST</v>
          </cell>
          <cell r="AU3293" t="str">
            <v>EST</v>
          </cell>
          <cell r="AV3293" t="str">
            <v/>
          </cell>
          <cell r="AW3293">
            <v>6961.5</v>
          </cell>
          <cell r="AX3293">
            <v>-6961.5</v>
          </cell>
          <cell r="AY3293"/>
          <cell r="AZ3293" t="str">
            <v/>
          </cell>
          <cell r="BA3293"/>
          <cell r="BB3293"/>
          <cell r="BC3293"/>
          <cell r="BD3293" t="str">
            <v/>
          </cell>
          <cell r="BE3293">
            <v>0</v>
          </cell>
          <cell r="BF3293" t="str">
            <v/>
          </cell>
          <cell r="BG3293" t="str">
            <v/>
          </cell>
          <cell r="BH3293">
            <v>15</v>
          </cell>
          <cell r="BI3293" t="str">
            <v>0</v>
          </cell>
          <cell r="BJ3293">
            <v>0</v>
          </cell>
          <cell r="BK3293">
            <v>0</v>
          </cell>
          <cell r="BL3293"/>
          <cell r="BM3293"/>
          <cell r="BN3293"/>
          <cell r="BO3293"/>
          <cell r="BQ3293" t="str">
            <v>DPOT</v>
          </cell>
          <cell r="BS3293" t="str">
            <v/>
          </cell>
          <cell r="BT3293" t="str">
            <v/>
          </cell>
        </row>
        <row r="3294">
          <cell r="H3294">
            <v>1</v>
          </cell>
          <cell r="O3294">
            <v>67998</v>
          </cell>
          <cell r="P3294"/>
          <cell r="Q3294" t="str">
            <v>EST BANQUETA VOLTAIRE (MAD A COR 01) TC COLOR TAUPE FLORAL</v>
          </cell>
          <cell r="R3294"/>
          <cell r="S3294"/>
          <cell r="T3294">
            <v>0.67</v>
          </cell>
          <cell r="U3294">
            <v>0.46</v>
          </cell>
          <cell r="V3294">
            <v>0.43</v>
          </cell>
          <cell r="W3294">
            <v>0</v>
          </cell>
          <cell r="X3294" t="str">
            <v>EST BANQUETA VOLTAIRE (MAD A COR 01) TC COLOR TAUPE FLORAL - 0,67x0,46x0,43H</v>
          </cell>
          <cell r="Y3294">
            <v>0</v>
          </cell>
          <cell r="Z3294">
            <v>0</v>
          </cell>
          <cell r="AA3294">
            <v>0</v>
          </cell>
          <cell r="AB3294"/>
          <cell r="AC3294"/>
          <cell r="AD3294"/>
          <cell r="AE3294">
            <v>0</v>
          </cell>
          <cell r="AF3294">
            <v>0</v>
          </cell>
          <cell r="AG3294">
            <v>0</v>
          </cell>
          <cell r="AH3294">
            <v>0</v>
          </cell>
          <cell r="AI3294" t="str">
            <v xml:space="preserve">REF: </v>
          </cell>
          <cell r="AJ3294" t="str">
            <v>PRODUTO PRONTA ENTREGA</v>
          </cell>
          <cell r="AK3294"/>
          <cell r="AL3294" t="str">
            <v>ETIQUETA DE ESTOQUE</v>
          </cell>
          <cell r="AM3294"/>
          <cell r="AN3294" t="str">
            <v/>
          </cell>
          <cell r="AO3294" t="str">
            <v/>
          </cell>
          <cell r="AP3294" t="str">
            <v/>
          </cell>
          <cell r="AQ3294" t="str">
            <v/>
          </cell>
          <cell r="AR3294" t="str">
            <v>ETIQUETA DE ESTOQUE - xxH</v>
          </cell>
          <cell r="AS3294"/>
          <cell r="AT3294" t="str">
            <v>EST</v>
          </cell>
          <cell r="AU3294" t="str">
            <v>EST</v>
          </cell>
          <cell r="AV3294" t="str">
            <v/>
          </cell>
          <cell r="AW3294">
            <v>12090.7</v>
          </cell>
          <cell r="AX3294">
            <v>-12090.7</v>
          </cell>
          <cell r="AY3294"/>
          <cell r="AZ3294" t="str">
            <v/>
          </cell>
          <cell r="BA3294"/>
          <cell r="BB3294"/>
          <cell r="BC3294"/>
          <cell r="BD3294" t="str">
            <v/>
          </cell>
          <cell r="BE3294">
            <v>0</v>
          </cell>
          <cell r="BF3294" t="str">
            <v/>
          </cell>
          <cell r="BG3294" t="str">
            <v/>
          </cell>
          <cell r="BH3294">
            <v>13</v>
          </cell>
          <cell r="BI3294" t="str">
            <v>0</v>
          </cell>
          <cell r="BJ3294">
            <v>0</v>
          </cell>
          <cell r="BK3294">
            <v>0</v>
          </cell>
          <cell r="BL3294"/>
          <cell r="BM3294"/>
          <cell r="BN3294"/>
          <cell r="BO3294"/>
          <cell r="BQ3294" t="str">
            <v>DPOT</v>
          </cell>
          <cell r="BS3294" t="str">
            <v/>
          </cell>
          <cell r="BT3294" t="str">
            <v/>
          </cell>
        </row>
        <row r="3295">
          <cell r="H3295">
            <v>1</v>
          </cell>
          <cell r="O3295">
            <v>67996</v>
          </cell>
          <cell r="P3295"/>
          <cell r="Q3295" t="str">
            <v>EST POLTRONA VOLTAIRE (MAD A COR 01) TC COLOR TAUPE FLORAL</v>
          </cell>
          <cell r="R3295"/>
          <cell r="S3295"/>
          <cell r="T3295">
            <v>0.83</v>
          </cell>
          <cell r="U3295">
            <v>0.88</v>
          </cell>
          <cell r="V3295">
            <v>0.98</v>
          </cell>
          <cell r="W3295">
            <v>0</v>
          </cell>
          <cell r="X3295" t="str">
            <v>EST POLTRONA VOLTAIRE (MAD A COR 01) TC COLOR TAUPE FLORAL - 0,83x0,88x0,98H</v>
          </cell>
          <cell r="Y3295">
            <v>0</v>
          </cell>
          <cell r="Z3295">
            <v>0</v>
          </cell>
          <cell r="AA3295">
            <v>0</v>
          </cell>
          <cell r="AB3295"/>
          <cell r="AC3295"/>
          <cell r="AD3295"/>
          <cell r="AE3295">
            <v>0</v>
          </cell>
          <cell r="AF3295">
            <v>0</v>
          </cell>
          <cell r="AG3295">
            <v>0</v>
          </cell>
          <cell r="AH3295">
            <v>0</v>
          </cell>
          <cell r="AI3295" t="str">
            <v xml:space="preserve">REF: </v>
          </cell>
          <cell r="AJ3295" t="str">
            <v>PRODUTO PRONTA ENTREGA</v>
          </cell>
          <cell r="AK3295"/>
          <cell r="AL3295" t="str">
            <v>ETIQUETA DE ESTOQUE</v>
          </cell>
          <cell r="AM3295"/>
          <cell r="AN3295" t="str">
            <v/>
          </cell>
          <cell r="AO3295" t="str">
            <v/>
          </cell>
          <cell r="AP3295" t="str">
            <v/>
          </cell>
          <cell r="AQ3295" t="str">
            <v/>
          </cell>
          <cell r="AR3295" t="str">
            <v>ETIQUETA DE ESTOQUE - xxH</v>
          </cell>
          <cell r="AS3295"/>
          <cell r="AT3295" t="str">
            <v>EST</v>
          </cell>
          <cell r="AU3295" t="str">
            <v>EST</v>
          </cell>
          <cell r="AV3295" t="str">
            <v/>
          </cell>
          <cell r="AW3295">
            <v>70152.97</v>
          </cell>
          <cell r="AX3295">
            <v>-70152.97</v>
          </cell>
          <cell r="AY3295"/>
          <cell r="AZ3295" t="str">
            <v/>
          </cell>
          <cell r="BA3295"/>
          <cell r="BB3295"/>
          <cell r="BC3295"/>
          <cell r="BD3295" t="str">
            <v/>
          </cell>
          <cell r="BE3295">
            <v>0</v>
          </cell>
          <cell r="BF3295" t="str">
            <v/>
          </cell>
          <cell r="BG3295" t="str">
            <v/>
          </cell>
          <cell r="BH3295">
            <v>13</v>
          </cell>
          <cell r="BI3295" t="str">
            <v>0</v>
          </cell>
          <cell r="BJ3295">
            <v>0</v>
          </cell>
          <cell r="BK3295">
            <v>0</v>
          </cell>
          <cell r="BL3295"/>
          <cell r="BM3295"/>
          <cell r="BN3295"/>
          <cell r="BO3295"/>
          <cell r="BQ3295" t="str">
            <v>DPOT</v>
          </cell>
          <cell r="BS3295" t="str">
            <v/>
          </cell>
          <cell r="BT3295" t="str">
            <v/>
          </cell>
        </row>
        <row r="3296">
          <cell r="H3296">
            <v>0</v>
          </cell>
          <cell r="O3296">
            <v>66014</v>
          </cell>
          <cell r="P3296"/>
          <cell r="Q3296" t="str">
            <v>EST POLTRONA OSCAR JANTAR (TELA NATURAL) (MAD A COR 2)</v>
          </cell>
          <cell r="R3296"/>
          <cell r="S3296"/>
          <cell r="T3296">
            <v>0.7</v>
          </cell>
          <cell r="U3296">
            <v>0.61</v>
          </cell>
          <cell r="V3296">
            <v>0.85</v>
          </cell>
          <cell r="W3296">
            <v>0</v>
          </cell>
          <cell r="X3296" t="str">
            <v>EST POLTRONA OSCAR JANTAR (TELA NATURAL) (MAD A COR 2) - 0,7x0,61x0,85H</v>
          </cell>
          <cell r="Y3296">
            <v>0</v>
          </cell>
          <cell r="Z3296">
            <v>0</v>
          </cell>
          <cell r="AA3296">
            <v>0</v>
          </cell>
          <cell r="AB3296"/>
          <cell r="AC3296"/>
          <cell r="AD3296"/>
          <cell r="AE3296">
            <v>0</v>
          </cell>
          <cell r="AF3296">
            <v>0</v>
          </cell>
          <cell r="AG3296">
            <v>0</v>
          </cell>
          <cell r="AH3296">
            <v>0</v>
          </cell>
          <cell r="AI3296" t="str">
            <v xml:space="preserve">REF: </v>
          </cell>
          <cell r="AJ3296" t="str">
            <v>PRODUTO PRONTA ENTREGA</v>
          </cell>
          <cell r="AK3296"/>
          <cell r="AL3296" t="str">
            <v>ETIQUETA DE ESTOQUE</v>
          </cell>
          <cell r="AM3296"/>
          <cell r="AN3296" t="str">
            <v/>
          </cell>
          <cell r="AO3296" t="str">
            <v/>
          </cell>
          <cell r="AP3296" t="str">
            <v/>
          </cell>
          <cell r="AQ3296" t="str">
            <v/>
          </cell>
          <cell r="AR3296" t="str">
            <v>ETIQUETA DE ESTOQUE - xxH</v>
          </cell>
          <cell r="AS3296"/>
          <cell r="AT3296" t="str">
            <v>EST</v>
          </cell>
          <cell r="AU3296" t="str">
            <v>EST</v>
          </cell>
          <cell r="AV3296" t="str">
            <v/>
          </cell>
          <cell r="AW3296">
            <v>31399.85</v>
          </cell>
          <cell r="AX3296">
            <v>-31399.85</v>
          </cell>
          <cell r="AY3296"/>
          <cell r="AZ3296" t="str">
            <v/>
          </cell>
          <cell r="BA3296"/>
          <cell r="BB3296"/>
          <cell r="BC3296"/>
          <cell r="BD3296" t="str">
            <v/>
          </cell>
          <cell r="BE3296">
            <v>0</v>
          </cell>
          <cell r="BF3296" t="str">
            <v/>
          </cell>
          <cell r="BG3296" t="str">
            <v/>
          </cell>
          <cell r="BH3296">
            <v>13</v>
          </cell>
          <cell r="BI3296" t="str">
            <v>0</v>
          </cell>
          <cell r="BJ3296">
            <v>0</v>
          </cell>
          <cell r="BK3296">
            <v>0</v>
          </cell>
          <cell r="BL3296"/>
          <cell r="BM3296"/>
          <cell r="BN3296"/>
          <cell r="BO3296"/>
          <cell r="BQ3296" t="str">
            <v>DPOT</v>
          </cell>
          <cell r="BS3296" t="str">
            <v/>
          </cell>
          <cell r="BT3296" t="str">
            <v/>
          </cell>
        </row>
        <row r="3297">
          <cell r="H3297">
            <v>1</v>
          </cell>
          <cell r="O3297">
            <v>65962</v>
          </cell>
          <cell r="P3297"/>
          <cell r="Q3297" t="str">
            <v>EST LUMINARIA XIBO (LATAO CROMADO) (IMBUIA/PEROBA DO CAMPO)</v>
          </cell>
          <cell r="R3297"/>
          <cell r="S3297"/>
          <cell r="T3297">
            <v>0.46</v>
          </cell>
          <cell r="U3297">
            <v>0</v>
          </cell>
          <cell r="V3297">
            <v>0.63</v>
          </cell>
          <cell r="W3297">
            <v>0.46</v>
          </cell>
          <cell r="X3297" t="str">
            <v>EST LUMINARIA XIBO (LATAO CROMADO) (IMBUIA/PEROBA DO CAMPO) - Ø0,46x0,63H</v>
          </cell>
          <cell r="Y3297">
            <v>0</v>
          </cell>
          <cell r="Z3297">
            <v>0</v>
          </cell>
          <cell r="AA3297">
            <v>0</v>
          </cell>
          <cell r="AB3297"/>
          <cell r="AC3297"/>
          <cell r="AD3297"/>
          <cell r="AE3297">
            <v>0</v>
          </cell>
          <cell r="AF3297">
            <v>0</v>
          </cell>
          <cell r="AG3297">
            <v>0</v>
          </cell>
          <cell r="AH3297">
            <v>0</v>
          </cell>
          <cell r="AI3297" t="str">
            <v xml:space="preserve">REF: </v>
          </cell>
          <cell r="AJ3297" t="str">
            <v>PRODUTO PRONTA ENTREGA</v>
          </cell>
          <cell r="AK3297"/>
          <cell r="AL3297" t="str">
            <v>ETIQUETA DE ESTOQUE</v>
          </cell>
          <cell r="AM3297"/>
          <cell r="AN3297" t="str">
            <v/>
          </cell>
          <cell r="AO3297" t="str">
            <v/>
          </cell>
          <cell r="AP3297" t="str">
            <v/>
          </cell>
          <cell r="AQ3297" t="str">
            <v/>
          </cell>
          <cell r="AR3297" t="str">
            <v>ETIQUETA DE ESTOQUE - xxH</v>
          </cell>
          <cell r="AS3297"/>
          <cell r="AT3297" t="str">
            <v>EST</v>
          </cell>
          <cell r="AU3297" t="str">
            <v>EST</v>
          </cell>
          <cell r="AV3297" t="str">
            <v/>
          </cell>
          <cell r="AW3297">
            <v>26094.959999999999</v>
          </cell>
          <cell r="AX3297">
            <v>-26094.959999999999</v>
          </cell>
          <cell r="AY3297"/>
          <cell r="AZ3297" t="str">
            <v/>
          </cell>
          <cell r="BA3297"/>
          <cell r="BB3297"/>
          <cell r="BC3297"/>
          <cell r="BD3297" t="str">
            <v/>
          </cell>
          <cell r="BE3297">
            <v>0</v>
          </cell>
          <cell r="BF3297" t="str">
            <v/>
          </cell>
          <cell r="BG3297" t="str">
            <v/>
          </cell>
          <cell r="BH3297">
            <v>13</v>
          </cell>
          <cell r="BI3297" t="str">
            <v>0</v>
          </cell>
          <cell r="BJ3297">
            <v>0</v>
          </cell>
          <cell r="BK3297">
            <v>0</v>
          </cell>
          <cell r="BL3297"/>
          <cell r="BM3297"/>
          <cell r="BN3297"/>
          <cell r="BO3297"/>
          <cell r="BQ3297" t="str">
            <v>DPOT</v>
          </cell>
          <cell r="BS3297" t="str">
            <v/>
          </cell>
          <cell r="BT3297" t="str">
            <v/>
          </cell>
        </row>
        <row r="3298">
          <cell r="H3298">
            <v>0</v>
          </cell>
          <cell r="O3298">
            <v>65961</v>
          </cell>
          <cell r="P3298"/>
          <cell r="Q3298" t="str">
            <v>EST LUMINARIA TCHEKO (LATAO CROMADO)</v>
          </cell>
          <cell r="R3298"/>
          <cell r="S3298"/>
          <cell r="T3298">
            <v>0.4</v>
          </cell>
          <cell r="U3298">
            <v>0.4</v>
          </cell>
          <cell r="V3298">
            <v>0.9</v>
          </cell>
          <cell r="W3298">
            <v>0</v>
          </cell>
          <cell r="X3298" t="str">
            <v>EST LUMINARIA TCHEKO (LATAO CROMADO) - 0,4x0,4x0,9H</v>
          </cell>
          <cell r="Y3298">
            <v>0</v>
          </cell>
          <cell r="Z3298">
            <v>0</v>
          </cell>
          <cell r="AA3298">
            <v>0</v>
          </cell>
          <cell r="AB3298"/>
          <cell r="AC3298"/>
          <cell r="AD3298"/>
          <cell r="AE3298">
            <v>0</v>
          </cell>
          <cell r="AF3298">
            <v>0</v>
          </cell>
          <cell r="AG3298">
            <v>0</v>
          </cell>
          <cell r="AH3298">
            <v>0</v>
          </cell>
          <cell r="AI3298" t="str">
            <v xml:space="preserve">REF: </v>
          </cell>
          <cell r="AJ3298" t="str">
            <v>PRODUTO PRONTA ENTREGA</v>
          </cell>
          <cell r="AK3298"/>
          <cell r="AL3298" t="str">
            <v>ETIQUETA DE ESTOQUE</v>
          </cell>
          <cell r="AM3298"/>
          <cell r="AN3298" t="str">
            <v/>
          </cell>
          <cell r="AO3298" t="str">
            <v/>
          </cell>
          <cell r="AP3298" t="str">
            <v/>
          </cell>
          <cell r="AQ3298" t="str">
            <v/>
          </cell>
          <cell r="AR3298" t="str">
            <v>ETIQUETA DE ESTOQUE - xxH</v>
          </cell>
          <cell r="AS3298"/>
          <cell r="AT3298" t="str">
            <v>EST</v>
          </cell>
          <cell r="AU3298" t="str">
            <v>EST</v>
          </cell>
          <cell r="AV3298" t="str">
            <v/>
          </cell>
          <cell r="AW3298">
            <v>27205.48</v>
          </cell>
          <cell r="AX3298">
            <v>-27205.48</v>
          </cell>
          <cell r="AY3298"/>
          <cell r="AZ3298" t="str">
            <v/>
          </cell>
          <cell r="BA3298"/>
          <cell r="BB3298"/>
          <cell r="BC3298"/>
          <cell r="BD3298" t="str">
            <v/>
          </cell>
          <cell r="BE3298">
            <v>0</v>
          </cell>
          <cell r="BF3298" t="str">
            <v/>
          </cell>
          <cell r="BG3298" t="str">
            <v/>
          </cell>
          <cell r="BH3298">
            <v>13</v>
          </cell>
          <cell r="BI3298" t="str">
            <v>0</v>
          </cell>
          <cell r="BJ3298">
            <v>0</v>
          </cell>
          <cell r="BK3298">
            <v>0</v>
          </cell>
          <cell r="BL3298"/>
          <cell r="BM3298"/>
          <cell r="BN3298"/>
          <cell r="BO3298"/>
          <cell r="BQ3298" t="str">
            <v>DPOT</v>
          </cell>
          <cell r="BS3298" t="str">
            <v/>
          </cell>
          <cell r="BT3298" t="str">
            <v/>
          </cell>
        </row>
        <row r="3299">
          <cell r="H3299">
            <v>0</v>
          </cell>
          <cell r="O3299">
            <v>65961</v>
          </cell>
          <cell r="P3299"/>
          <cell r="Q3299" t="str">
            <v>EST LUMINARIA TCHEKO (LATAO CROMADO)</v>
          </cell>
          <cell r="R3299"/>
          <cell r="S3299"/>
          <cell r="T3299">
            <v>0.4</v>
          </cell>
          <cell r="U3299">
            <v>0.4</v>
          </cell>
          <cell r="V3299">
            <v>0.9</v>
          </cell>
          <cell r="W3299">
            <v>0</v>
          </cell>
          <cell r="X3299" t="str">
            <v>EST LUMINARIA TCHEKO (LATAO CROMADO) - 0,4x0,4x0,9H</v>
          </cell>
          <cell r="Y3299">
            <v>0</v>
          </cell>
          <cell r="Z3299">
            <v>0.35</v>
          </cell>
          <cell r="AA3299">
            <v>0</v>
          </cell>
          <cell r="AB3299"/>
          <cell r="AC3299"/>
          <cell r="AD3299"/>
          <cell r="AE3299">
            <v>0</v>
          </cell>
          <cell r="AF3299">
            <v>0</v>
          </cell>
          <cell r="AG3299">
            <v>0</v>
          </cell>
          <cell r="AH3299">
            <v>0</v>
          </cell>
          <cell r="AI3299" t="str">
            <v xml:space="preserve">REF: </v>
          </cell>
          <cell r="AJ3299"/>
          <cell r="AK3299"/>
          <cell r="AL3299" t="str">
            <v>ETIQUETA DE ESTOQUE</v>
          </cell>
          <cell r="AM3299"/>
          <cell r="AN3299" t="str">
            <v/>
          </cell>
          <cell r="AO3299" t="str">
            <v/>
          </cell>
          <cell r="AP3299" t="str">
            <v/>
          </cell>
          <cell r="AQ3299" t="str">
            <v/>
          </cell>
          <cell r="AR3299" t="str">
            <v>ETIQUETA DE ESTOQUE - xxH</v>
          </cell>
          <cell r="AS3299"/>
          <cell r="AT3299" t="str">
            <v>EST</v>
          </cell>
          <cell r="AU3299" t="str">
            <v>EST</v>
          </cell>
          <cell r="AV3299" t="str">
            <v/>
          </cell>
          <cell r="AW3299">
            <v>27205.48</v>
          </cell>
          <cell r="AX3299">
            <v>-27205.48</v>
          </cell>
          <cell r="AY3299"/>
          <cell r="AZ3299" t="str">
            <v/>
          </cell>
          <cell r="BA3299"/>
          <cell r="BB3299"/>
          <cell r="BC3299"/>
          <cell r="BD3299" t="str">
            <v/>
          </cell>
          <cell r="BE3299">
            <v>0</v>
          </cell>
          <cell r="BF3299" t="str">
            <v/>
          </cell>
          <cell r="BG3299" t="str">
            <v/>
          </cell>
          <cell r="BH3299">
            <v>13</v>
          </cell>
          <cell r="BI3299" t="str">
            <v>0</v>
          </cell>
          <cell r="BJ3299">
            <v>0</v>
          </cell>
          <cell r="BK3299">
            <v>0</v>
          </cell>
          <cell r="BL3299"/>
          <cell r="BM3299"/>
          <cell r="BN3299"/>
          <cell r="BO3299"/>
          <cell r="BQ3299" t="str">
            <v>DPOT</v>
          </cell>
          <cell r="BS3299" t="str">
            <v/>
          </cell>
          <cell r="BT3299" t="str">
            <v/>
          </cell>
        </row>
        <row r="3300">
          <cell r="H3300">
            <v>0</v>
          </cell>
          <cell r="O3300">
            <v>64985</v>
          </cell>
          <cell r="P3300"/>
          <cell r="Q3300" t="str">
            <v>EST POLTRONA OSCAR ESTAR (TELA) (LACA PRATA SAYERLACK)</v>
          </cell>
          <cell r="R3300"/>
          <cell r="S3300"/>
          <cell r="T3300">
            <v>0.7</v>
          </cell>
          <cell r="U3300">
            <v>0.65</v>
          </cell>
          <cell r="V3300">
            <v>0.8</v>
          </cell>
          <cell r="W3300">
            <v>0</v>
          </cell>
          <cell r="X3300" t="str">
            <v>EST POLTRONA OSCAR ESTAR (TELA) (LACA PRATA SAYERLACK) - 0,7x0,65x0,8H</v>
          </cell>
          <cell r="Y3300">
            <v>0</v>
          </cell>
          <cell r="Z3300">
            <v>0.5</v>
          </cell>
          <cell r="AA3300">
            <v>0</v>
          </cell>
          <cell r="AB3300"/>
          <cell r="AC3300"/>
          <cell r="AD3300"/>
          <cell r="AE3300">
            <v>0</v>
          </cell>
          <cell r="AF3300">
            <v>0</v>
          </cell>
          <cell r="AG3300">
            <v>0</v>
          </cell>
          <cell r="AH3300">
            <v>0</v>
          </cell>
          <cell r="AI3300" t="str">
            <v xml:space="preserve">REF: </v>
          </cell>
          <cell r="AJ3300"/>
          <cell r="AK3300"/>
          <cell r="AL3300" t="str">
            <v>ETIQUETA DE ESTOQUE</v>
          </cell>
          <cell r="AM3300"/>
          <cell r="AN3300" t="str">
            <v/>
          </cell>
          <cell r="AO3300" t="str">
            <v/>
          </cell>
          <cell r="AP3300" t="str">
            <v/>
          </cell>
          <cell r="AQ3300" t="str">
            <v/>
          </cell>
          <cell r="AR3300" t="str">
            <v>ETIQUETA DE ESTOQUE - xxH</v>
          </cell>
          <cell r="AS3300"/>
          <cell r="AT3300" t="str">
            <v>EST</v>
          </cell>
          <cell r="AU3300" t="str">
            <v>EST</v>
          </cell>
          <cell r="AV3300" t="str">
            <v/>
          </cell>
          <cell r="AW3300">
            <v>31138.560000000001</v>
          </cell>
          <cell r="AX3300">
            <v>-31138.560000000001</v>
          </cell>
          <cell r="AY3300"/>
          <cell r="AZ3300" t="str">
            <v/>
          </cell>
          <cell r="BA3300"/>
          <cell r="BB3300"/>
          <cell r="BC3300"/>
          <cell r="BD3300" t="str">
            <v/>
          </cell>
          <cell r="BE3300">
            <v>0</v>
          </cell>
          <cell r="BF3300" t="str">
            <v/>
          </cell>
          <cell r="BG3300" t="str">
            <v/>
          </cell>
          <cell r="BH3300">
            <v>13</v>
          </cell>
          <cell r="BI3300" t="str">
            <v>0</v>
          </cell>
          <cell r="BJ3300">
            <v>0</v>
          </cell>
          <cell r="BK3300">
            <v>0</v>
          </cell>
          <cell r="BL3300"/>
          <cell r="BM3300"/>
          <cell r="BN3300"/>
          <cell r="BO3300"/>
          <cell r="BQ3300" t="str">
            <v>DPOT</v>
          </cell>
          <cell r="BS3300" t="str">
            <v/>
          </cell>
          <cell r="BT3300" t="str">
            <v/>
          </cell>
        </row>
        <row r="3301">
          <cell r="H3301">
            <v>1</v>
          </cell>
          <cell r="O3301">
            <v>64714</v>
          </cell>
          <cell r="P3301"/>
          <cell r="Q3301" t="str">
            <v>EST POLTRONA OSCAR ESTAR (TELA NATURAL) (MAD A COR 2)</v>
          </cell>
          <cell r="R3301"/>
          <cell r="S3301"/>
          <cell r="T3301">
            <v>0.7</v>
          </cell>
          <cell r="U3301">
            <v>0.65</v>
          </cell>
          <cell r="V3301">
            <v>0.8</v>
          </cell>
          <cell r="W3301">
            <v>0</v>
          </cell>
          <cell r="X3301" t="str">
            <v>EST POLTRONA OSCAR ESTAR (TELA NATURAL) (MAD A COR 2) - 0,7x0,65x0,8H</v>
          </cell>
          <cell r="Y3301">
            <v>0</v>
          </cell>
          <cell r="Z3301">
            <v>0</v>
          </cell>
          <cell r="AA3301">
            <v>0</v>
          </cell>
          <cell r="AB3301"/>
          <cell r="AC3301"/>
          <cell r="AD3301"/>
          <cell r="AE3301">
            <v>0</v>
          </cell>
          <cell r="AF3301">
            <v>0</v>
          </cell>
          <cell r="AG3301">
            <v>0</v>
          </cell>
          <cell r="AH3301">
            <v>0</v>
          </cell>
          <cell r="AI3301" t="str">
            <v xml:space="preserve">REF: </v>
          </cell>
          <cell r="AJ3301" t="str">
            <v>PRODUTO PRONTA ENTREGA</v>
          </cell>
          <cell r="AK3301"/>
          <cell r="AL3301" t="str">
            <v>ETIQUETA DE ESTOQUE</v>
          </cell>
          <cell r="AM3301"/>
          <cell r="AN3301" t="str">
            <v/>
          </cell>
          <cell r="AO3301" t="str">
            <v/>
          </cell>
          <cell r="AP3301" t="str">
            <v/>
          </cell>
          <cell r="AQ3301" t="str">
            <v/>
          </cell>
          <cell r="AR3301" t="str">
            <v>ETIQUETA DE ESTOQUE - xxH</v>
          </cell>
          <cell r="AS3301"/>
          <cell r="AT3301" t="str">
            <v>EST</v>
          </cell>
          <cell r="AU3301" t="str">
            <v>EST</v>
          </cell>
          <cell r="AV3301" t="str">
            <v/>
          </cell>
          <cell r="AW3301">
            <v>31138.560000000001</v>
          </cell>
          <cell r="AX3301">
            <v>-31138.560000000001</v>
          </cell>
          <cell r="AY3301"/>
          <cell r="AZ3301" t="str">
            <v/>
          </cell>
          <cell r="BA3301"/>
          <cell r="BB3301"/>
          <cell r="BC3301"/>
          <cell r="BD3301" t="str">
            <v/>
          </cell>
          <cell r="BE3301">
            <v>0</v>
          </cell>
          <cell r="BF3301" t="str">
            <v/>
          </cell>
          <cell r="BG3301" t="str">
            <v/>
          </cell>
          <cell r="BH3301">
            <v>13</v>
          </cell>
          <cell r="BI3301" t="str">
            <v>0</v>
          </cell>
          <cell r="BJ3301">
            <v>0</v>
          </cell>
          <cell r="BK3301">
            <v>0</v>
          </cell>
          <cell r="BL3301"/>
          <cell r="BM3301"/>
          <cell r="BN3301"/>
          <cell r="BO3301"/>
          <cell r="BQ3301" t="str">
            <v>DPOT</v>
          </cell>
          <cell r="BS3301" t="str">
            <v/>
          </cell>
          <cell r="BT3301" t="str">
            <v/>
          </cell>
        </row>
        <row r="3302">
          <cell r="H3302">
            <v>1</v>
          </cell>
          <cell r="O3302">
            <v>64543</v>
          </cell>
          <cell r="P3302"/>
          <cell r="Q3302" t="str">
            <v>EST CADEIRA CONFORME PROJETO (PROTOTIPO)</v>
          </cell>
          <cell r="R3302"/>
          <cell r="S3302"/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 t="str">
            <v>EST CADEIRA CONFORME PROJETO (PROTOTIPO) - Ø0x0H</v>
          </cell>
          <cell r="Y3302">
            <v>0</v>
          </cell>
          <cell r="Z3302">
            <v>0.35</v>
          </cell>
          <cell r="AA3302">
            <v>0</v>
          </cell>
          <cell r="AB3302"/>
          <cell r="AC3302"/>
          <cell r="AD3302"/>
          <cell r="AE3302">
            <v>0</v>
          </cell>
          <cell r="AF3302">
            <v>0</v>
          </cell>
          <cell r="AG3302">
            <v>0</v>
          </cell>
          <cell r="AH3302">
            <v>0</v>
          </cell>
          <cell r="AI3302" t="str">
            <v xml:space="preserve">REF: </v>
          </cell>
          <cell r="AJ3302"/>
          <cell r="AK3302"/>
          <cell r="AL3302" t="str">
            <v>ETIQUETA DE ESTOQUE</v>
          </cell>
          <cell r="AM3302"/>
          <cell r="AN3302" t="str">
            <v/>
          </cell>
          <cell r="AO3302" t="str">
            <v/>
          </cell>
          <cell r="AP3302" t="str">
            <v/>
          </cell>
          <cell r="AQ3302" t="str">
            <v/>
          </cell>
          <cell r="AR3302" t="str">
            <v>ETIQUETA DE ESTOQUE - xxH</v>
          </cell>
          <cell r="AS3302"/>
          <cell r="AT3302" t="str">
            <v>EST</v>
          </cell>
          <cell r="AU3302" t="str">
            <v>EST</v>
          </cell>
          <cell r="AV3302" t="str">
            <v/>
          </cell>
          <cell r="AW3302">
            <v>3349.95</v>
          </cell>
          <cell r="AX3302">
            <v>-3349.95</v>
          </cell>
          <cell r="AY3302"/>
          <cell r="AZ3302" t="str">
            <v/>
          </cell>
          <cell r="BA3302"/>
          <cell r="BB3302"/>
          <cell r="BC3302"/>
          <cell r="BD3302" t="str">
            <v/>
          </cell>
          <cell r="BE3302">
            <v>0</v>
          </cell>
          <cell r="BF3302" t="str">
            <v/>
          </cell>
          <cell r="BG3302" t="str">
            <v/>
          </cell>
          <cell r="BH3302">
            <v>15</v>
          </cell>
          <cell r="BI3302" t="str">
            <v>0</v>
          </cell>
          <cell r="BJ3302">
            <v>0</v>
          </cell>
          <cell r="BK3302">
            <v>0</v>
          </cell>
          <cell r="BL3302"/>
          <cell r="BM3302"/>
          <cell r="BN3302"/>
          <cell r="BO3302"/>
          <cell r="BQ3302" t="str">
            <v>DPOT</v>
          </cell>
          <cell r="BS3302" t="str">
            <v/>
          </cell>
          <cell r="BT3302" t="str">
            <v/>
          </cell>
        </row>
        <row r="3303">
          <cell r="H3303">
            <v>2</v>
          </cell>
          <cell r="O3303">
            <v>64511</v>
          </cell>
          <cell r="P3303"/>
          <cell r="Q3303" t="str">
            <v>EST CADEIRA 4X4 TECIDO FORNECIDO (AG.002/5) PRETO</v>
          </cell>
          <cell r="R3303"/>
          <cell r="S3303"/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 t="str">
            <v>EST CADEIRA 4X4 TECIDO FORNECIDO (AG.002/5) PRETO - Ø0x0H</v>
          </cell>
          <cell r="Y3303" t="str">
            <v>EST</v>
          </cell>
          <cell r="Z3303">
            <v>0</v>
          </cell>
          <cell r="AA3303" t="e">
            <v>#VALUE!</v>
          </cell>
          <cell r="AB3303"/>
          <cell r="AC3303"/>
          <cell r="AD3303"/>
          <cell r="AE3303" t="e">
            <v>#VALUE!</v>
          </cell>
          <cell r="AF3303" t="str">
            <v>EST</v>
          </cell>
          <cell r="AG3303">
            <v>0</v>
          </cell>
          <cell r="AH3303" t="str">
            <v>EST</v>
          </cell>
          <cell r="AI3303" t="str">
            <v xml:space="preserve">REF: </v>
          </cell>
          <cell r="AJ3303" t="str">
            <v>PRODUTO PRONTA ENTREGA</v>
          </cell>
          <cell r="AK3303"/>
          <cell r="AL3303" t="str">
            <v>ETIQUETA DE ESTOQUE</v>
          </cell>
          <cell r="AM3303"/>
          <cell r="AN3303" t="str">
            <v/>
          </cell>
          <cell r="AO3303" t="str">
            <v/>
          </cell>
          <cell r="AP3303" t="str">
            <v/>
          </cell>
          <cell r="AQ3303" t="str">
            <v/>
          </cell>
          <cell r="AR3303" t="str">
            <v>ETIQUETA DE ESTOQUE - xxH</v>
          </cell>
          <cell r="AS3303" t="str">
            <v>EST</v>
          </cell>
          <cell r="AT3303" t="str">
            <v>EST</v>
          </cell>
          <cell r="AU3303" t="str">
            <v>EST</v>
          </cell>
          <cell r="AV3303" t="str">
            <v/>
          </cell>
          <cell r="AW3303">
            <v>5355</v>
          </cell>
          <cell r="AX3303" t="e">
            <v>#VALUE!</v>
          </cell>
          <cell r="AY3303"/>
          <cell r="AZ3303" t="str">
            <v/>
          </cell>
          <cell r="BA3303"/>
          <cell r="BB3303"/>
          <cell r="BC3303"/>
          <cell r="BD3303" t="str">
            <v/>
          </cell>
          <cell r="BE3303">
            <v>0</v>
          </cell>
          <cell r="BF3303" t="str">
            <v/>
          </cell>
          <cell r="BG3303" t="str">
            <v/>
          </cell>
          <cell r="BH3303">
            <v>15</v>
          </cell>
          <cell r="BI3303" t="str">
            <v>0</v>
          </cell>
          <cell r="BJ3303">
            <v>0</v>
          </cell>
          <cell r="BK3303">
            <v>0</v>
          </cell>
          <cell r="BL3303"/>
          <cell r="BM3303"/>
          <cell r="BN3303"/>
          <cell r="BO3303"/>
          <cell r="BQ3303" t="str">
            <v>DPOT</v>
          </cell>
          <cell r="BS3303" t="str">
            <v/>
          </cell>
          <cell r="BT3303" t="str">
            <v/>
          </cell>
        </row>
        <row r="3304">
          <cell r="H3304">
            <v>1</v>
          </cell>
          <cell r="O3304">
            <v>63753</v>
          </cell>
          <cell r="P3304"/>
          <cell r="Q3304" t="str">
            <v>EST SOFA LINA TC BEGE</v>
          </cell>
          <cell r="R3304"/>
          <cell r="S3304"/>
          <cell r="T3304">
            <v>2</v>
          </cell>
          <cell r="U3304">
            <v>0.95</v>
          </cell>
          <cell r="V3304">
            <v>0</v>
          </cell>
          <cell r="W3304">
            <v>0</v>
          </cell>
          <cell r="X3304" t="str">
            <v>EST SOFA LINA TC BEGE - 2x0,95x0H</v>
          </cell>
          <cell r="Y3304">
            <v>0</v>
          </cell>
          <cell r="Z3304">
            <v>0.7</v>
          </cell>
          <cell r="AA3304">
            <v>0</v>
          </cell>
          <cell r="AB3304"/>
          <cell r="AC3304"/>
          <cell r="AD3304"/>
          <cell r="AE3304">
            <v>0</v>
          </cell>
          <cell r="AF3304">
            <v>0</v>
          </cell>
          <cell r="AG3304">
            <v>0</v>
          </cell>
          <cell r="AH3304">
            <v>0</v>
          </cell>
          <cell r="AI3304" t="str">
            <v xml:space="preserve">REF: </v>
          </cell>
          <cell r="AJ3304" t="str">
            <v>PRODUTO PRONTA ENTREGA</v>
          </cell>
          <cell r="AK3304"/>
          <cell r="AL3304" t="str">
            <v>ETIQUETA DE ESTOQUE</v>
          </cell>
          <cell r="AM3304"/>
          <cell r="AN3304" t="str">
            <v/>
          </cell>
          <cell r="AO3304" t="str">
            <v/>
          </cell>
          <cell r="AP3304" t="str">
            <v/>
          </cell>
          <cell r="AQ3304" t="str">
            <v/>
          </cell>
          <cell r="AR3304" t="str">
            <v>ETIQUETA DE ESTOQUE - xxH</v>
          </cell>
          <cell r="AS3304"/>
          <cell r="AT3304" t="str">
            <v>EST</v>
          </cell>
          <cell r="AU3304" t="str">
            <v>EST</v>
          </cell>
          <cell r="AV3304" t="str">
            <v/>
          </cell>
          <cell r="AW3304">
            <v>62050.400000000001</v>
          </cell>
          <cell r="AX3304">
            <v>-62050.400000000001</v>
          </cell>
          <cell r="AY3304"/>
          <cell r="AZ3304" t="str">
            <v/>
          </cell>
          <cell r="BA3304"/>
          <cell r="BB3304"/>
          <cell r="BC3304"/>
          <cell r="BD3304" t="str">
            <v/>
          </cell>
          <cell r="BE3304">
            <v>0</v>
          </cell>
          <cell r="BF3304" t="str">
            <v/>
          </cell>
          <cell r="BG3304" t="str">
            <v/>
          </cell>
          <cell r="BH3304">
            <v>14</v>
          </cell>
          <cell r="BI3304" t="str">
            <v>0</v>
          </cell>
          <cell r="BJ3304">
            <v>0</v>
          </cell>
          <cell r="BK3304">
            <v>0</v>
          </cell>
          <cell r="BL3304"/>
          <cell r="BM3304"/>
          <cell r="BN3304"/>
          <cell r="BO3304"/>
          <cell r="BQ3304" t="str">
            <v>DPOT</v>
          </cell>
          <cell r="BS3304" t="str">
            <v>CLAMI SOFA</v>
          </cell>
          <cell r="BT3304" t="str">
            <v>SOFA LINA (FL)</v>
          </cell>
        </row>
        <row r="3305">
          <cell r="H3305">
            <v>1</v>
          </cell>
          <cell r="O3305">
            <v>63420</v>
          </cell>
          <cell r="P3305"/>
          <cell r="Q3305" t="str">
            <v>EST MODULO PUFF LONA</v>
          </cell>
          <cell r="R3305"/>
          <cell r="S3305"/>
          <cell r="T3305">
            <v>0.86</v>
          </cell>
          <cell r="U3305">
            <v>0.86</v>
          </cell>
          <cell r="V3305">
            <v>0.38</v>
          </cell>
          <cell r="W3305">
            <v>0</v>
          </cell>
          <cell r="X3305" t="str">
            <v>EST MODULO PUFF LONA - 0,86x0,86x0,38H</v>
          </cell>
          <cell r="Y3305">
            <v>0</v>
          </cell>
          <cell r="Z3305">
            <v>0</v>
          </cell>
          <cell r="AA3305">
            <v>0</v>
          </cell>
          <cell r="AB3305"/>
          <cell r="AC3305"/>
          <cell r="AD3305"/>
          <cell r="AE3305">
            <v>0</v>
          </cell>
          <cell r="AF3305">
            <v>0</v>
          </cell>
          <cell r="AG3305">
            <v>0</v>
          </cell>
          <cell r="AH3305">
            <v>0</v>
          </cell>
          <cell r="AI3305" t="str">
            <v xml:space="preserve">REF: </v>
          </cell>
          <cell r="AJ3305" t="str">
            <v>PRODUTO PRONTA ENTREGA</v>
          </cell>
          <cell r="AK3305"/>
          <cell r="AL3305" t="str">
            <v>ETIQUETA DE ESTOQUE</v>
          </cell>
          <cell r="AM3305"/>
          <cell r="AN3305" t="str">
            <v/>
          </cell>
          <cell r="AO3305" t="str">
            <v/>
          </cell>
          <cell r="AP3305" t="str">
            <v/>
          </cell>
          <cell r="AQ3305" t="str">
            <v/>
          </cell>
          <cell r="AR3305" t="str">
            <v>ETIQUETA DE ESTOQUE - xxH</v>
          </cell>
          <cell r="AS3305"/>
          <cell r="AT3305" t="str">
            <v>EST</v>
          </cell>
          <cell r="AU3305" t="str">
            <v>EST</v>
          </cell>
          <cell r="AV3305" t="str">
            <v/>
          </cell>
          <cell r="AW3305">
            <v>16528.939999999999</v>
          </cell>
          <cell r="AX3305">
            <v>-16528.939999999999</v>
          </cell>
          <cell r="AY3305"/>
          <cell r="AZ3305" t="str">
            <v/>
          </cell>
          <cell r="BA3305"/>
          <cell r="BB3305"/>
          <cell r="BC3305"/>
          <cell r="BD3305" t="str">
            <v/>
          </cell>
          <cell r="BE3305">
            <v>0</v>
          </cell>
          <cell r="BF3305" t="str">
            <v/>
          </cell>
          <cell r="BG3305" t="str">
            <v/>
          </cell>
          <cell r="BH3305">
            <v>15</v>
          </cell>
          <cell r="BI3305" t="str">
            <v>0</v>
          </cell>
          <cell r="BJ3305">
            <v>0</v>
          </cell>
          <cell r="BK3305">
            <v>0</v>
          </cell>
          <cell r="BL3305"/>
          <cell r="BM3305"/>
          <cell r="BN3305"/>
          <cell r="BO3305"/>
          <cell r="BQ3305" t="str">
            <v>DPOT</v>
          </cell>
          <cell r="BS3305" t="str">
            <v/>
          </cell>
          <cell r="BT3305" t="str">
            <v/>
          </cell>
        </row>
        <row r="3306">
          <cell r="H3306">
            <v>1</v>
          </cell>
          <cell r="O3306">
            <v>63416</v>
          </cell>
          <cell r="P3306"/>
          <cell r="Q3306" t="str">
            <v>EST SOFA LINA TC VELUDO CINZA PRATA</v>
          </cell>
          <cell r="R3306"/>
          <cell r="S3306"/>
          <cell r="T3306">
            <v>2.6</v>
          </cell>
          <cell r="U3306">
            <v>1</v>
          </cell>
          <cell r="V3306">
            <v>0</v>
          </cell>
          <cell r="W3306">
            <v>0</v>
          </cell>
          <cell r="X3306" t="str">
            <v>EST SOFA LINA TC VELUDO CINZA PRATA - 2,6x1x0H</v>
          </cell>
          <cell r="Y3306">
            <v>0</v>
          </cell>
          <cell r="Z3306">
            <v>0.35</v>
          </cell>
          <cell r="AA3306">
            <v>0</v>
          </cell>
          <cell r="AB3306"/>
          <cell r="AC3306"/>
          <cell r="AD3306"/>
          <cell r="AE3306">
            <v>0</v>
          </cell>
          <cell r="AF3306">
            <v>0</v>
          </cell>
          <cell r="AG3306">
            <v>0</v>
          </cell>
          <cell r="AH3306">
            <v>0</v>
          </cell>
          <cell r="AI3306" t="str">
            <v xml:space="preserve">REF: </v>
          </cell>
          <cell r="AJ3306"/>
          <cell r="AK3306"/>
          <cell r="AL3306" t="str">
            <v>ETIQUETA DE ESTOQUE</v>
          </cell>
          <cell r="AM3306"/>
          <cell r="AN3306" t="str">
            <v/>
          </cell>
          <cell r="AO3306" t="str">
            <v/>
          </cell>
          <cell r="AP3306" t="str">
            <v/>
          </cell>
          <cell r="AQ3306" t="str">
            <v/>
          </cell>
          <cell r="AR3306" t="str">
            <v>ETIQUETA DE ESTOQUE - xxH</v>
          </cell>
          <cell r="AS3306"/>
          <cell r="AT3306" t="str">
            <v>EST</v>
          </cell>
          <cell r="AU3306" t="str">
            <v>EST</v>
          </cell>
          <cell r="AV3306" t="str">
            <v/>
          </cell>
          <cell r="AW3306">
            <v>67017.25</v>
          </cell>
          <cell r="AX3306">
            <v>-67017.25</v>
          </cell>
          <cell r="AY3306"/>
          <cell r="AZ3306" t="str">
            <v/>
          </cell>
          <cell r="BA3306"/>
          <cell r="BB3306"/>
          <cell r="BC3306"/>
          <cell r="BD3306" t="str">
            <v/>
          </cell>
          <cell r="BE3306">
            <v>0</v>
          </cell>
          <cell r="BF3306" t="str">
            <v/>
          </cell>
          <cell r="BG3306" t="str">
            <v/>
          </cell>
          <cell r="BH3306">
            <v>14</v>
          </cell>
          <cell r="BI3306" t="str">
            <v>0</v>
          </cell>
          <cell r="BJ3306">
            <v>0</v>
          </cell>
          <cell r="BK3306">
            <v>0</v>
          </cell>
          <cell r="BL3306"/>
          <cell r="BM3306"/>
          <cell r="BN3306"/>
          <cell r="BO3306"/>
          <cell r="BQ3306" t="str">
            <v>DPOT</v>
          </cell>
          <cell r="BS3306" t="str">
            <v>CLAMI SOFA</v>
          </cell>
          <cell r="BT3306" t="str">
            <v>SOFA LINA (FL)</v>
          </cell>
        </row>
        <row r="3307">
          <cell r="H3307">
            <v>1</v>
          </cell>
          <cell r="O3307">
            <v>63394</v>
          </cell>
          <cell r="P3307"/>
          <cell r="Q3307" t="str">
            <v>EST POLTRONA ZANINE BUM TC LONA LISTRA</v>
          </cell>
          <cell r="R3307"/>
          <cell r="S3307"/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 t="str">
            <v>EST POLTRONA ZANINE BUM TC LONA LISTRA - Ø0x0H</v>
          </cell>
          <cell r="Y3307">
            <v>0</v>
          </cell>
          <cell r="Z3307">
            <v>0</v>
          </cell>
          <cell r="AA3307">
            <v>0</v>
          </cell>
          <cell r="AB3307"/>
          <cell r="AC3307"/>
          <cell r="AD3307"/>
          <cell r="AE3307">
            <v>0</v>
          </cell>
          <cell r="AF3307">
            <v>0</v>
          </cell>
          <cell r="AG3307">
            <v>0</v>
          </cell>
          <cell r="AH3307">
            <v>0</v>
          </cell>
          <cell r="AI3307" t="str">
            <v xml:space="preserve">REF: </v>
          </cell>
          <cell r="AJ3307" t="str">
            <v>PRODUTO PRONTA ENTREGA</v>
          </cell>
          <cell r="AK3307"/>
          <cell r="AL3307" t="str">
            <v>ETIQUETA DE ESTOQUE</v>
          </cell>
          <cell r="AM3307"/>
          <cell r="AN3307" t="str">
            <v/>
          </cell>
          <cell r="AO3307" t="str">
            <v/>
          </cell>
          <cell r="AP3307" t="str">
            <v/>
          </cell>
          <cell r="AQ3307" t="str">
            <v/>
          </cell>
          <cell r="AR3307" t="str">
            <v>ETIQUETA DE ESTOQUE - xxH</v>
          </cell>
          <cell r="AS3307"/>
          <cell r="AT3307" t="str">
            <v>EST</v>
          </cell>
          <cell r="AU3307" t="str">
            <v>EST</v>
          </cell>
          <cell r="AV3307" t="str">
            <v/>
          </cell>
          <cell r="AW3307">
            <v>24275</v>
          </cell>
          <cell r="AX3307">
            <v>-24275</v>
          </cell>
          <cell r="AY3307"/>
          <cell r="AZ3307" t="str">
            <v/>
          </cell>
          <cell r="BA3307"/>
          <cell r="BB3307"/>
          <cell r="BC3307"/>
          <cell r="BD3307" t="str">
            <v/>
          </cell>
          <cell r="BE3307">
            <v>0</v>
          </cell>
          <cell r="BF3307" t="str">
            <v/>
          </cell>
          <cell r="BG3307" t="str">
            <v/>
          </cell>
          <cell r="BH3307">
            <v>15</v>
          </cell>
          <cell r="BI3307" t="str">
            <v>0</v>
          </cell>
          <cell r="BJ3307">
            <v>0</v>
          </cell>
          <cell r="BK3307">
            <v>0</v>
          </cell>
          <cell r="BL3307"/>
          <cell r="BM3307"/>
          <cell r="BN3307"/>
          <cell r="BO3307"/>
          <cell r="BQ3307" t="str">
            <v>DPOT</v>
          </cell>
          <cell r="BS3307" t="str">
            <v/>
          </cell>
          <cell r="BT3307" t="str">
            <v/>
          </cell>
        </row>
        <row r="3308">
          <cell r="H3308">
            <v>0</v>
          </cell>
          <cell r="O3308">
            <v>63387</v>
          </cell>
          <cell r="P3308"/>
          <cell r="Q3308" t="str">
            <v>EST POLTRONA OSCAR ESTAR (TELA ENVELHECIDA) (MAD B COR 3)</v>
          </cell>
          <cell r="R3308"/>
          <cell r="S3308"/>
          <cell r="T3308">
            <v>0.7</v>
          </cell>
          <cell r="U3308">
            <v>0.65</v>
          </cell>
          <cell r="V3308">
            <v>0.81</v>
          </cell>
          <cell r="W3308">
            <v>0</v>
          </cell>
          <cell r="X3308" t="str">
            <v>EST POLTRONA OSCAR ESTAR (TELA ENVELHECIDA) (MAD B COR 3) - 0,7x0,65x0,81H</v>
          </cell>
          <cell r="Y3308">
            <v>0</v>
          </cell>
          <cell r="Z3308">
            <v>0.5</v>
          </cell>
          <cell r="AA3308">
            <v>0</v>
          </cell>
          <cell r="AB3308"/>
          <cell r="AC3308"/>
          <cell r="AD3308"/>
          <cell r="AE3308">
            <v>0</v>
          </cell>
          <cell r="AF3308">
            <v>0</v>
          </cell>
          <cell r="AG3308">
            <v>0</v>
          </cell>
          <cell r="AH3308">
            <v>0</v>
          </cell>
          <cell r="AI3308" t="str">
            <v xml:space="preserve">REF: </v>
          </cell>
          <cell r="AJ3308"/>
          <cell r="AK3308"/>
          <cell r="AL3308" t="str">
            <v>ETIQUETA DE ESTOQUE</v>
          </cell>
          <cell r="AM3308"/>
          <cell r="AN3308" t="str">
            <v/>
          </cell>
          <cell r="AO3308" t="str">
            <v/>
          </cell>
          <cell r="AP3308" t="str">
            <v/>
          </cell>
          <cell r="AQ3308" t="str">
            <v/>
          </cell>
          <cell r="AR3308" t="str">
            <v>ETIQUETA DE ESTOQUE - xxH</v>
          </cell>
          <cell r="AS3308"/>
          <cell r="AT3308" t="str">
            <v>EST</v>
          </cell>
          <cell r="AU3308" t="str">
            <v>EST</v>
          </cell>
          <cell r="AV3308" t="str">
            <v/>
          </cell>
          <cell r="AW3308">
            <v>30278.11</v>
          </cell>
          <cell r="AX3308">
            <v>-30278.11</v>
          </cell>
          <cell r="AY3308"/>
          <cell r="AZ3308" t="str">
            <v/>
          </cell>
          <cell r="BA3308"/>
          <cell r="BB3308"/>
          <cell r="BC3308"/>
          <cell r="BD3308" t="str">
            <v/>
          </cell>
          <cell r="BE3308">
            <v>0</v>
          </cell>
          <cell r="BF3308" t="str">
            <v/>
          </cell>
          <cell r="BG3308" t="str">
            <v/>
          </cell>
          <cell r="BH3308">
            <v>13</v>
          </cell>
          <cell r="BI3308" t="str">
            <v>0</v>
          </cell>
          <cell r="BJ3308">
            <v>0</v>
          </cell>
          <cell r="BK3308">
            <v>0</v>
          </cell>
          <cell r="BL3308"/>
          <cell r="BM3308"/>
          <cell r="BN3308"/>
          <cell r="BO3308"/>
          <cell r="BQ3308" t="str">
            <v>DPOT</v>
          </cell>
          <cell r="BS3308" t="str">
            <v/>
          </cell>
          <cell r="BT3308" t="str">
            <v/>
          </cell>
        </row>
        <row r="3309">
          <cell r="H3309">
            <v>1</v>
          </cell>
          <cell r="O3309">
            <v>63383</v>
          </cell>
          <cell r="P3309"/>
          <cell r="Q3309" t="str">
            <v>EST POLTRONA OSCAR JANTAR (TELA TING) (MAD B COR 4)</v>
          </cell>
          <cell r="R3309"/>
          <cell r="S3309"/>
          <cell r="T3309">
            <v>0.7</v>
          </cell>
          <cell r="U3309">
            <v>0.61</v>
          </cell>
          <cell r="V3309">
            <v>0.85</v>
          </cell>
          <cell r="W3309">
            <v>0</v>
          </cell>
          <cell r="X3309" t="str">
            <v>EST POLTRONA OSCAR JANTAR (TELA TING) (MAD B COR 4) - 0,7x0,61x0,85H</v>
          </cell>
          <cell r="Y3309">
            <v>0</v>
          </cell>
          <cell r="Z3309">
            <v>0</v>
          </cell>
          <cell r="AA3309">
            <v>0</v>
          </cell>
          <cell r="AB3309"/>
          <cell r="AC3309"/>
          <cell r="AD3309"/>
          <cell r="AE3309">
            <v>0</v>
          </cell>
          <cell r="AF3309">
            <v>0</v>
          </cell>
          <cell r="AG3309">
            <v>0</v>
          </cell>
          <cell r="AH3309">
            <v>0</v>
          </cell>
          <cell r="AI3309" t="str">
            <v xml:space="preserve">REF: </v>
          </cell>
          <cell r="AJ3309" t="str">
            <v>PRODUTO PRONTA ENTREGA</v>
          </cell>
          <cell r="AK3309"/>
          <cell r="AL3309" t="str">
            <v>ETIQUETA DE ESTOQUE</v>
          </cell>
          <cell r="AM3309"/>
          <cell r="AN3309" t="str">
            <v/>
          </cell>
          <cell r="AO3309" t="str">
            <v/>
          </cell>
          <cell r="AP3309" t="str">
            <v/>
          </cell>
          <cell r="AQ3309" t="str">
            <v/>
          </cell>
          <cell r="AR3309" t="str">
            <v>ETIQUETA DE ESTOQUE - xxH</v>
          </cell>
          <cell r="AS3309"/>
          <cell r="AT3309" t="str">
            <v>EST</v>
          </cell>
          <cell r="AU3309" t="str">
            <v>EST</v>
          </cell>
          <cell r="AV3309" t="str">
            <v/>
          </cell>
          <cell r="AW3309">
            <v>30480.83</v>
          </cell>
          <cell r="AX3309">
            <v>-30480.83</v>
          </cell>
          <cell r="AY3309"/>
          <cell r="AZ3309" t="str">
            <v/>
          </cell>
          <cell r="BA3309"/>
          <cell r="BB3309"/>
          <cell r="BC3309"/>
          <cell r="BD3309" t="str">
            <v/>
          </cell>
          <cell r="BE3309">
            <v>0</v>
          </cell>
          <cell r="BF3309" t="str">
            <v/>
          </cell>
          <cell r="BG3309" t="str">
            <v/>
          </cell>
          <cell r="BH3309">
            <v>13</v>
          </cell>
          <cell r="BI3309" t="str">
            <v>0</v>
          </cell>
          <cell r="BJ3309">
            <v>0</v>
          </cell>
          <cell r="BK3309">
            <v>0</v>
          </cell>
          <cell r="BL3309"/>
          <cell r="BM3309"/>
          <cell r="BN3309"/>
          <cell r="BO3309"/>
          <cell r="BQ3309" t="str">
            <v>DPOT</v>
          </cell>
          <cell r="BS3309" t="str">
            <v/>
          </cell>
          <cell r="BT3309" t="str">
            <v/>
          </cell>
        </row>
        <row r="3310">
          <cell r="H3310">
            <v>1</v>
          </cell>
          <cell r="O3310">
            <v>63363</v>
          </cell>
          <cell r="P3310"/>
          <cell r="Q3310" t="str">
            <v>EST POLTRONA FENDA REDONDA (INOX) (PVC EXPANDIDO BRANCO)</v>
          </cell>
          <cell r="R3310"/>
          <cell r="S3310"/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 t="str">
            <v>EST POLTRONA FENDA REDONDA (INOX) (PVC EXPANDIDO BRANCO) - Ø0x0H</v>
          </cell>
          <cell r="Y3310">
            <v>0</v>
          </cell>
          <cell r="Z3310">
            <v>0</v>
          </cell>
          <cell r="AA3310">
            <v>0</v>
          </cell>
          <cell r="AB3310"/>
          <cell r="AC3310"/>
          <cell r="AD3310"/>
          <cell r="AE3310">
            <v>0</v>
          </cell>
          <cell r="AF3310">
            <v>0</v>
          </cell>
          <cell r="AG3310">
            <v>0</v>
          </cell>
          <cell r="AH3310">
            <v>0</v>
          </cell>
          <cell r="AI3310" t="str">
            <v xml:space="preserve">REF: </v>
          </cell>
          <cell r="AJ3310" t="str">
            <v>PRODUTO PRONTA ENTREGA</v>
          </cell>
          <cell r="AK3310"/>
          <cell r="AL3310" t="str">
            <v>ETIQUETA DE ESTOQUE</v>
          </cell>
          <cell r="AM3310"/>
          <cell r="AN3310" t="str">
            <v/>
          </cell>
          <cell r="AO3310" t="str">
            <v/>
          </cell>
          <cell r="AP3310" t="str">
            <v/>
          </cell>
          <cell r="AQ3310" t="str">
            <v/>
          </cell>
          <cell r="AR3310" t="str">
            <v>ETIQUETA DE ESTOQUE - xxH</v>
          </cell>
          <cell r="AS3310"/>
          <cell r="AT3310" t="str">
            <v>EST</v>
          </cell>
          <cell r="AU3310" t="str">
            <v>EST</v>
          </cell>
          <cell r="AV3310" t="str">
            <v/>
          </cell>
          <cell r="AW3310">
            <v>14565</v>
          </cell>
          <cell r="AX3310">
            <v>-14565</v>
          </cell>
          <cell r="AY3310"/>
          <cell r="AZ3310" t="str">
            <v/>
          </cell>
          <cell r="BA3310"/>
          <cell r="BB3310"/>
          <cell r="BC3310"/>
          <cell r="BD3310" t="str">
            <v/>
          </cell>
          <cell r="BE3310">
            <v>0</v>
          </cell>
          <cell r="BF3310" t="str">
            <v/>
          </cell>
          <cell r="BG3310" t="str">
            <v/>
          </cell>
          <cell r="BH3310">
            <v>15</v>
          </cell>
          <cell r="BI3310" t="str">
            <v>0</v>
          </cell>
          <cell r="BJ3310">
            <v>0</v>
          </cell>
          <cell r="BK3310">
            <v>0</v>
          </cell>
          <cell r="BL3310"/>
          <cell r="BM3310"/>
          <cell r="BN3310"/>
          <cell r="BO3310"/>
          <cell r="BQ3310" t="str">
            <v>DPOT</v>
          </cell>
          <cell r="BS3310" t="str">
            <v/>
          </cell>
          <cell r="BT3310" t="str">
            <v/>
          </cell>
        </row>
        <row r="3311">
          <cell r="H3311">
            <v>1</v>
          </cell>
          <cell r="O3311">
            <v>63331</v>
          </cell>
          <cell r="P3311" t="str">
            <v>2015/061-0004-01</v>
          </cell>
          <cell r="Q3311" t="str">
            <v>EST MESA LATERAL PARIS (ARCO DO TRIUNFO)</v>
          </cell>
          <cell r="R3311"/>
          <cell r="S3311"/>
          <cell r="T3311">
            <v>0.6</v>
          </cell>
          <cell r="U3311">
            <v>0</v>
          </cell>
          <cell r="V3311">
            <v>0.6</v>
          </cell>
          <cell r="W3311">
            <v>0.6</v>
          </cell>
          <cell r="X3311" t="str">
            <v>EST MESA LATERAL PARIS (ARCO DO TRIUNFO) - Ø0,6x0,6H</v>
          </cell>
          <cell r="Y3311">
            <v>0</v>
          </cell>
          <cell r="Z3311">
            <v>0</v>
          </cell>
          <cell r="AA3311">
            <v>0</v>
          </cell>
          <cell r="AB3311"/>
          <cell r="AC3311"/>
          <cell r="AD3311"/>
          <cell r="AE3311">
            <v>0</v>
          </cell>
          <cell r="AF3311">
            <v>0</v>
          </cell>
          <cell r="AG3311">
            <v>0</v>
          </cell>
          <cell r="AH3311">
            <v>0</v>
          </cell>
          <cell r="AI3311" t="str">
            <v>REF: 63331</v>
          </cell>
          <cell r="AJ3311" t="str">
            <v>PRODUTO FORA DE LINHA</v>
          </cell>
          <cell r="AK3311">
            <v>63331</v>
          </cell>
          <cell r="AL3311" t="str">
            <v>EST MESA LATERAL PARIS (ARCO DO TRIUNFO)</v>
          </cell>
          <cell r="AM3311"/>
          <cell r="AN3311">
            <v>0.6</v>
          </cell>
          <cell r="AO3311">
            <v>0</v>
          </cell>
          <cell r="AP3311">
            <v>0.6</v>
          </cell>
          <cell r="AQ3311">
            <v>0.6</v>
          </cell>
          <cell r="AR3311" t="str">
            <v>EST MESA LATERAL PARIS (ARCO DO TRIUNFO) - Ø0,6x0,6H</v>
          </cell>
          <cell r="AS3311"/>
          <cell r="AT3311">
            <v>6504.24</v>
          </cell>
          <cell r="AU3311">
            <v>6504.24</v>
          </cell>
          <cell r="AV3311">
            <v>0</v>
          </cell>
          <cell r="AW3311">
            <v>6504.24</v>
          </cell>
          <cell r="AX3311">
            <v>-6504.24</v>
          </cell>
          <cell r="AY3311"/>
          <cell r="AZ3311" t="str">
            <v/>
          </cell>
          <cell r="BA3311"/>
          <cell r="BB3311"/>
          <cell r="BC3311"/>
          <cell r="BD3311" t="str">
            <v/>
          </cell>
          <cell r="BE3311">
            <v>0</v>
          </cell>
          <cell r="BF3311" t="str">
            <v/>
          </cell>
          <cell r="BG3311" t="str">
            <v/>
          </cell>
          <cell r="BH3311">
            <v>15</v>
          </cell>
          <cell r="BI3311" t="str">
            <v>0</v>
          </cell>
          <cell r="BJ3311">
            <v>0</v>
          </cell>
          <cell r="BK3311">
            <v>0</v>
          </cell>
          <cell r="BL3311"/>
          <cell r="BM3311"/>
          <cell r="BN3311"/>
          <cell r="BO3311"/>
          <cell r="BQ3311" t="str">
            <v>DPOT</v>
          </cell>
          <cell r="BS3311" t="str">
            <v/>
          </cell>
          <cell r="BT3311" t="str">
            <v/>
          </cell>
        </row>
        <row r="3312">
          <cell r="H3312">
            <v>1</v>
          </cell>
          <cell r="O3312">
            <v>63313</v>
          </cell>
          <cell r="P3312"/>
          <cell r="Q3312" t="str">
            <v>EST MESA LATERAL ESPECIAL (TAUARI COR 02)</v>
          </cell>
          <cell r="R3312"/>
          <cell r="S3312"/>
          <cell r="T3312">
            <v>0.85</v>
          </cell>
          <cell r="U3312">
            <v>0.85</v>
          </cell>
          <cell r="V3312">
            <v>0.75</v>
          </cell>
          <cell r="W3312">
            <v>0</v>
          </cell>
          <cell r="X3312" t="str">
            <v>EST MESA LATERAL ESPECIAL (TAUARI COR 02) - 0,85x0,85x0,75H</v>
          </cell>
          <cell r="Y3312">
            <v>0</v>
          </cell>
          <cell r="Z3312">
            <v>0</v>
          </cell>
          <cell r="AA3312">
            <v>0</v>
          </cell>
          <cell r="AB3312"/>
          <cell r="AC3312"/>
          <cell r="AD3312"/>
          <cell r="AE3312">
            <v>0</v>
          </cell>
          <cell r="AF3312">
            <v>0</v>
          </cell>
          <cell r="AG3312">
            <v>0</v>
          </cell>
          <cell r="AH3312">
            <v>0</v>
          </cell>
          <cell r="AI3312" t="str">
            <v xml:space="preserve">REF: </v>
          </cell>
          <cell r="AJ3312" t="str">
            <v>PRODUTO PRONTA ENTREGA</v>
          </cell>
          <cell r="AK3312"/>
          <cell r="AL3312" t="str">
            <v>ETIQUETA DE ESTOQUE</v>
          </cell>
          <cell r="AM3312"/>
          <cell r="AN3312" t="str">
            <v/>
          </cell>
          <cell r="AO3312" t="str">
            <v/>
          </cell>
          <cell r="AP3312" t="str">
            <v/>
          </cell>
          <cell r="AQ3312" t="str">
            <v/>
          </cell>
          <cell r="AR3312" t="str">
            <v>ETIQUETA DE ESTOQUE - xxH</v>
          </cell>
          <cell r="AS3312"/>
          <cell r="AT3312" t="str">
            <v>EST</v>
          </cell>
          <cell r="AU3312" t="str">
            <v>EST</v>
          </cell>
          <cell r="AV3312" t="str">
            <v/>
          </cell>
          <cell r="AW3312">
            <v>25889</v>
          </cell>
          <cell r="AX3312">
            <v>-25889</v>
          </cell>
          <cell r="AY3312"/>
          <cell r="AZ3312" t="str">
            <v/>
          </cell>
          <cell r="BA3312"/>
          <cell r="BB3312"/>
          <cell r="BC3312"/>
          <cell r="BD3312" t="str">
            <v/>
          </cell>
          <cell r="BE3312">
            <v>0</v>
          </cell>
          <cell r="BF3312" t="str">
            <v/>
          </cell>
          <cell r="BG3312" t="str">
            <v/>
          </cell>
          <cell r="BH3312">
            <v>15</v>
          </cell>
          <cell r="BI3312" t="str">
            <v>0</v>
          </cell>
          <cell r="BJ3312">
            <v>0</v>
          </cell>
          <cell r="BK3312">
            <v>0</v>
          </cell>
          <cell r="BL3312"/>
          <cell r="BM3312"/>
          <cell r="BN3312"/>
          <cell r="BO3312"/>
          <cell r="BQ3312" t="str">
            <v>DPOT</v>
          </cell>
          <cell r="BS3312" t="str">
            <v/>
          </cell>
          <cell r="BT3312" t="str">
            <v/>
          </cell>
        </row>
        <row r="3313">
          <cell r="H3313">
            <v>1</v>
          </cell>
          <cell r="O3313">
            <v>63282</v>
          </cell>
          <cell r="P3313"/>
          <cell r="Q3313" t="str">
            <v>EST MESA CENTRO JONE (CHANFRO X148)</v>
          </cell>
          <cell r="R3313"/>
          <cell r="S3313"/>
          <cell r="T3313">
            <v>1.3</v>
          </cell>
          <cell r="U3313">
            <v>0</v>
          </cell>
          <cell r="V3313">
            <v>0.25</v>
          </cell>
          <cell r="W3313">
            <v>1.3</v>
          </cell>
          <cell r="X3313" t="str">
            <v>EST MESA CENTRO JONE (CHANFRO X148) - Ø1,3x0,25H</v>
          </cell>
          <cell r="Y3313">
            <v>0</v>
          </cell>
          <cell r="Z3313">
            <v>0</v>
          </cell>
          <cell r="AA3313">
            <v>0</v>
          </cell>
          <cell r="AB3313"/>
          <cell r="AC3313"/>
          <cell r="AD3313"/>
          <cell r="AE3313">
            <v>0</v>
          </cell>
          <cell r="AF3313">
            <v>0</v>
          </cell>
          <cell r="AG3313">
            <v>0</v>
          </cell>
          <cell r="AH3313">
            <v>0</v>
          </cell>
          <cell r="AI3313" t="str">
            <v xml:space="preserve">REF: </v>
          </cell>
          <cell r="AJ3313" t="str">
            <v>PRODUTO PRONTA ENTREGA</v>
          </cell>
          <cell r="AK3313"/>
          <cell r="AL3313" t="str">
            <v>ETIQUETA DE ESTOQUE</v>
          </cell>
          <cell r="AM3313"/>
          <cell r="AN3313" t="str">
            <v/>
          </cell>
          <cell r="AO3313" t="str">
            <v/>
          </cell>
          <cell r="AP3313" t="str">
            <v/>
          </cell>
          <cell r="AQ3313" t="str">
            <v/>
          </cell>
          <cell r="AR3313" t="str">
            <v>ETIQUETA DE ESTOQUE - xxH</v>
          </cell>
          <cell r="AS3313"/>
          <cell r="AT3313" t="str">
            <v>EST</v>
          </cell>
          <cell r="AU3313" t="str">
            <v>EST</v>
          </cell>
          <cell r="AV3313" t="str">
            <v/>
          </cell>
          <cell r="AW3313">
            <v>16065</v>
          </cell>
          <cell r="AX3313">
            <v>-16065</v>
          </cell>
          <cell r="AY3313"/>
          <cell r="AZ3313" t="str">
            <v/>
          </cell>
          <cell r="BA3313"/>
          <cell r="BB3313"/>
          <cell r="BC3313"/>
          <cell r="BD3313" t="str">
            <v/>
          </cell>
          <cell r="BE3313">
            <v>0</v>
          </cell>
          <cell r="BF3313" t="str">
            <v/>
          </cell>
          <cell r="BG3313" t="str">
            <v/>
          </cell>
          <cell r="BH3313">
            <v>15</v>
          </cell>
          <cell r="BI3313" t="str">
            <v>0</v>
          </cell>
          <cell r="BJ3313">
            <v>0</v>
          </cell>
          <cell r="BK3313">
            <v>0</v>
          </cell>
          <cell r="BL3313"/>
          <cell r="BM3313"/>
          <cell r="BN3313"/>
          <cell r="BO3313"/>
          <cell r="BQ3313" t="str">
            <v>DPOT</v>
          </cell>
          <cell r="BS3313" t="str">
            <v/>
          </cell>
          <cell r="BT3313" t="str">
            <v/>
          </cell>
        </row>
        <row r="3314">
          <cell r="H3314">
            <v>0</v>
          </cell>
          <cell r="O3314">
            <v>63267</v>
          </cell>
          <cell r="P3314"/>
          <cell r="Q3314" t="str">
            <v>EST REVISTEIRO VECCI (G) (MADEIRA IMBUIA)</v>
          </cell>
          <cell r="R3314"/>
          <cell r="S3314"/>
          <cell r="T3314">
            <v>0.38</v>
          </cell>
          <cell r="U3314">
            <v>0.34</v>
          </cell>
          <cell r="V3314">
            <v>1.8</v>
          </cell>
          <cell r="W3314">
            <v>0</v>
          </cell>
          <cell r="X3314" t="str">
            <v>EST REVISTEIRO VECCI (G) (MADEIRA IMBUIA) - 0,38x0,34x1,8H</v>
          </cell>
          <cell r="Y3314">
            <v>0</v>
          </cell>
          <cell r="Z3314">
            <v>0.5</v>
          </cell>
          <cell r="AA3314">
            <v>0</v>
          </cell>
          <cell r="AB3314"/>
          <cell r="AC3314"/>
          <cell r="AD3314"/>
          <cell r="AE3314">
            <v>0</v>
          </cell>
          <cell r="AF3314">
            <v>0</v>
          </cell>
          <cell r="AG3314">
            <v>0</v>
          </cell>
          <cell r="AH3314">
            <v>0</v>
          </cell>
          <cell r="AI3314" t="str">
            <v xml:space="preserve">REF: </v>
          </cell>
          <cell r="AJ3314"/>
          <cell r="AK3314"/>
          <cell r="AL3314" t="str">
            <v>ETIQUETA DE ESTOQUE</v>
          </cell>
          <cell r="AM3314"/>
          <cell r="AN3314" t="str">
            <v/>
          </cell>
          <cell r="AO3314" t="str">
            <v/>
          </cell>
          <cell r="AP3314" t="str">
            <v/>
          </cell>
          <cell r="AQ3314" t="str">
            <v/>
          </cell>
          <cell r="AR3314" t="str">
            <v>ETIQUETA DE ESTOQUE - xxH</v>
          </cell>
          <cell r="AS3314"/>
          <cell r="AT3314" t="str">
            <v>EST</v>
          </cell>
          <cell r="AU3314" t="str">
            <v>EST</v>
          </cell>
          <cell r="AV3314" t="str">
            <v/>
          </cell>
          <cell r="AW3314">
            <v>25860.19</v>
          </cell>
          <cell r="AX3314">
            <v>-25860.19</v>
          </cell>
          <cell r="AY3314"/>
          <cell r="AZ3314" t="str">
            <v/>
          </cell>
          <cell r="BA3314"/>
          <cell r="BB3314"/>
          <cell r="BC3314"/>
          <cell r="BD3314" t="str">
            <v/>
          </cell>
          <cell r="BE3314">
            <v>0</v>
          </cell>
          <cell r="BF3314" t="str">
            <v/>
          </cell>
          <cell r="BG3314" t="str">
            <v/>
          </cell>
          <cell r="BH3314">
            <v>13</v>
          </cell>
          <cell r="BI3314" t="str">
            <v>0</v>
          </cell>
          <cell r="BJ3314">
            <v>0</v>
          </cell>
          <cell r="BK3314">
            <v>0</v>
          </cell>
          <cell r="BL3314"/>
          <cell r="BM3314"/>
          <cell r="BN3314"/>
          <cell r="BO3314"/>
          <cell r="BQ3314" t="str">
            <v>DPOT</v>
          </cell>
          <cell r="BS3314" t="str">
            <v/>
          </cell>
          <cell r="BT3314" t="str">
            <v/>
          </cell>
        </row>
        <row r="3315">
          <cell r="H3315">
            <v>1</v>
          </cell>
          <cell r="O3315">
            <v>63234</v>
          </cell>
          <cell r="P3315"/>
          <cell r="Q3315" t="str">
            <v>EST CADEIRA TAJA (MAD A COR 01) VERNIZ POLISTEN</v>
          </cell>
          <cell r="R3315"/>
          <cell r="S3315"/>
          <cell r="T3315">
            <v>0.43</v>
          </cell>
          <cell r="U3315">
            <v>0.46</v>
          </cell>
          <cell r="V3315">
            <v>0.73</v>
          </cell>
          <cell r="W3315">
            <v>0</v>
          </cell>
          <cell r="X3315" t="str">
            <v>EST CADEIRA TAJA (MAD A COR 01) VERNIZ POLISTEN - 0,43x0,46x0,73H</v>
          </cell>
          <cell r="Y3315">
            <v>0</v>
          </cell>
          <cell r="Z3315">
            <v>0</v>
          </cell>
          <cell r="AA3315">
            <v>0</v>
          </cell>
          <cell r="AB3315"/>
          <cell r="AC3315"/>
          <cell r="AD3315"/>
          <cell r="AE3315">
            <v>0</v>
          </cell>
          <cell r="AF3315">
            <v>0</v>
          </cell>
          <cell r="AG3315">
            <v>0</v>
          </cell>
          <cell r="AH3315">
            <v>0</v>
          </cell>
          <cell r="AI3315" t="str">
            <v xml:space="preserve">REF: </v>
          </cell>
          <cell r="AJ3315" t="str">
            <v>PRODUTO PRONTA ENTREGA</v>
          </cell>
          <cell r="AK3315"/>
          <cell r="AL3315" t="str">
            <v>ETIQUETA DE ESTOQUE</v>
          </cell>
          <cell r="AM3315"/>
          <cell r="AN3315" t="str">
            <v/>
          </cell>
          <cell r="AO3315" t="str">
            <v/>
          </cell>
          <cell r="AP3315" t="str">
            <v/>
          </cell>
          <cell r="AQ3315" t="str">
            <v/>
          </cell>
          <cell r="AR3315" t="str">
            <v>ETIQUETA DE ESTOQUE - xxH</v>
          </cell>
          <cell r="AS3315"/>
          <cell r="AT3315" t="str">
            <v>EST</v>
          </cell>
          <cell r="AU3315" t="str">
            <v>EST</v>
          </cell>
          <cell r="AV3315" t="str">
            <v/>
          </cell>
          <cell r="AW3315">
            <v>11055.27</v>
          </cell>
          <cell r="AX3315">
            <v>-11055.27</v>
          </cell>
          <cell r="AY3315"/>
          <cell r="AZ3315" t="str">
            <v/>
          </cell>
          <cell r="BA3315"/>
          <cell r="BB3315"/>
          <cell r="BC3315"/>
          <cell r="BD3315" t="str">
            <v/>
          </cell>
          <cell r="BE3315">
            <v>0</v>
          </cell>
          <cell r="BF3315" t="str">
            <v/>
          </cell>
          <cell r="BG3315" t="str">
            <v/>
          </cell>
          <cell r="BH3315">
            <v>13</v>
          </cell>
          <cell r="BI3315" t="str">
            <v>0</v>
          </cell>
          <cell r="BJ3315">
            <v>0</v>
          </cell>
          <cell r="BK3315">
            <v>0</v>
          </cell>
          <cell r="BL3315"/>
          <cell r="BM3315"/>
          <cell r="BN3315"/>
          <cell r="BO3315"/>
          <cell r="BQ3315" t="str">
            <v>DPOT</v>
          </cell>
          <cell r="BS3315" t="str">
            <v/>
          </cell>
          <cell r="BT3315" t="str">
            <v/>
          </cell>
        </row>
        <row r="3316">
          <cell r="H3316">
            <v>0</v>
          </cell>
          <cell r="O3316">
            <v>63224</v>
          </cell>
          <cell r="P3316"/>
          <cell r="Q3316" t="str">
            <v>EST CADEIRA RIO (PEROBA DO CAMPO)</v>
          </cell>
          <cell r="R3316"/>
          <cell r="S3316"/>
          <cell r="T3316">
            <v>0.47</v>
          </cell>
          <cell r="U3316">
            <v>0.53</v>
          </cell>
          <cell r="V3316">
            <v>0.83</v>
          </cell>
          <cell r="W3316">
            <v>0</v>
          </cell>
          <cell r="X3316" t="str">
            <v>EST CADEIRA RIO (PEROBA DO CAMPO) - 0,47x0,53x0,83H</v>
          </cell>
          <cell r="Y3316">
            <v>0</v>
          </cell>
          <cell r="Z3316">
            <v>0</v>
          </cell>
          <cell r="AA3316">
            <v>0</v>
          </cell>
          <cell r="AB3316"/>
          <cell r="AC3316"/>
          <cell r="AD3316"/>
          <cell r="AE3316">
            <v>0</v>
          </cell>
          <cell r="AF3316">
            <v>0</v>
          </cell>
          <cell r="AG3316">
            <v>0</v>
          </cell>
          <cell r="AH3316">
            <v>0</v>
          </cell>
          <cell r="AI3316" t="str">
            <v xml:space="preserve">REF: </v>
          </cell>
          <cell r="AJ3316" t="str">
            <v>PRODUTO PRONTA ENTREGA</v>
          </cell>
          <cell r="AK3316"/>
          <cell r="AL3316" t="str">
            <v>ETIQUETA DE ESTOQUE</v>
          </cell>
          <cell r="AM3316"/>
          <cell r="AN3316" t="str">
            <v/>
          </cell>
          <cell r="AO3316" t="str">
            <v/>
          </cell>
          <cell r="AP3316" t="str">
            <v/>
          </cell>
          <cell r="AQ3316" t="str">
            <v/>
          </cell>
          <cell r="AR3316" t="str">
            <v>ETIQUETA DE ESTOQUE - xxH</v>
          </cell>
          <cell r="AS3316"/>
          <cell r="AT3316" t="str">
            <v>EST</v>
          </cell>
          <cell r="AU3316" t="str">
            <v>EST</v>
          </cell>
          <cell r="AV3316" t="str">
            <v/>
          </cell>
          <cell r="AW3316">
            <v>3070.28</v>
          </cell>
          <cell r="AX3316">
            <v>-3070.28</v>
          </cell>
          <cell r="AY3316"/>
          <cell r="AZ3316" t="str">
            <v/>
          </cell>
          <cell r="BA3316"/>
          <cell r="BB3316"/>
          <cell r="BC3316"/>
          <cell r="BD3316" t="str">
            <v/>
          </cell>
          <cell r="BE3316">
            <v>0</v>
          </cell>
          <cell r="BF3316" t="str">
            <v/>
          </cell>
          <cell r="BG3316" t="str">
            <v/>
          </cell>
          <cell r="BH3316">
            <v>203</v>
          </cell>
          <cell r="BI3316" t="str">
            <v>0</v>
          </cell>
          <cell r="BJ3316">
            <v>0</v>
          </cell>
          <cell r="BK3316">
            <v>0</v>
          </cell>
          <cell r="BL3316"/>
          <cell r="BM3316"/>
          <cell r="BN3316"/>
          <cell r="BO3316"/>
          <cell r="BQ3316" t="str">
            <v>DPOT</v>
          </cell>
          <cell r="BS3316" t="str">
            <v/>
          </cell>
          <cell r="BT3316" t="str">
            <v/>
          </cell>
        </row>
        <row r="3317">
          <cell r="H3317">
            <v>1</v>
          </cell>
          <cell r="O3317">
            <v>63204</v>
          </cell>
          <cell r="P3317"/>
          <cell r="Q3317" t="str">
            <v>EST CADEIRA LUIZA CORDA CRU (JEQUITIBA NATURAL)</v>
          </cell>
          <cell r="R3317"/>
          <cell r="S3317"/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 t="str">
            <v>EST CADEIRA LUIZA CORDA CRU (JEQUITIBA NATURAL) - Ø0x0H</v>
          </cell>
          <cell r="Y3317">
            <v>0</v>
          </cell>
          <cell r="Z3317">
            <v>0</v>
          </cell>
          <cell r="AA3317">
            <v>0</v>
          </cell>
          <cell r="AB3317"/>
          <cell r="AC3317"/>
          <cell r="AD3317"/>
          <cell r="AE3317">
            <v>0</v>
          </cell>
          <cell r="AF3317">
            <v>0</v>
          </cell>
          <cell r="AG3317">
            <v>0</v>
          </cell>
          <cell r="AH3317">
            <v>0</v>
          </cell>
          <cell r="AI3317" t="str">
            <v xml:space="preserve">REF: </v>
          </cell>
          <cell r="AJ3317" t="str">
            <v>PRODUTO PRONTA ENTREGA</v>
          </cell>
          <cell r="AK3317"/>
          <cell r="AL3317" t="str">
            <v>ETIQUETA DE ESTOQUE</v>
          </cell>
          <cell r="AM3317"/>
          <cell r="AN3317" t="str">
            <v/>
          </cell>
          <cell r="AO3317" t="str">
            <v/>
          </cell>
          <cell r="AP3317" t="str">
            <v/>
          </cell>
          <cell r="AQ3317" t="str">
            <v/>
          </cell>
          <cell r="AR3317" t="str">
            <v>ETIQUETA DE ESTOQUE - xxH</v>
          </cell>
          <cell r="AS3317"/>
          <cell r="AT3317" t="str">
            <v>EST</v>
          </cell>
          <cell r="AU3317" t="str">
            <v>EST</v>
          </cell>
          <cell r="AV3317" t="str">
            <v/>
          </cell>
          <cell r="AW3317">
            <v>19866.66</v>
          </cell>
          <cell r="AX3317">
            <v>-19866.66</v>
          </cell>
          <cell r="AY3317"/>
          <cell r="AZ3317" t="str">
            <v/>
          </cell>
          <cell r="BA3317"/>
          <cell r="BB3317"/>
          <cell r="BC3317"/>
          <cell r="BD3317" t="str">
            <v/>
          </cell>
          <cell r="BE3317">
            <v>0</v>
          </cell>
          <cell r="BF3317" t="str">
            <v/>
          </cell>
          <cell r="BG3317" t="str">
            <v/>
          </cell>
          <cell r="BH3317">
            <v>14</v>
          </cell>
          <cell r="BI3317" t="str">
            <v>0</v>
          </cell>
          <cell r="BJ3317">
            <v>0</v>
          </cell>
          <cell r="BK3317">
            <v>0</v>
          </cell>
          <cell r="BL3317"/>
          <cell r="BM3317"/>
          <cell r="BN3317"/>
          <cell r="BO3317"/>
          <cell r="BQ3317" t="str">
            <v>DPOT</v>
          </cell>
          <cell r="BS3317" t="str">
            <v>CLAMI CADEIRA</v>
          </cell>
          <cell r="BT3317" t="str">
            <v>CADEIRA LUIZA (FL)</v>
          </cell>
        </row>
        <row r="3318">
          <cell r="H3318">
            <v>1</v>
          </cell>
          <cell r="O3318">
            <v>63203</v>
          </cell>
          <cell r="P3318"/>
          <cell r="Q3318" t="str">
            <v>EST CADEIRA LUIZA ESTOFADA (IMBUIA NATURAL)</v>
          </cell>
          <cell r="R3318"/>
          <cell r="S3318"/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 t="str">
            <v>EST CADEIRA LUIZA ESTOFADA (IMBUIA NATURAL) - Ø0x0H</v>
          </cell>
          <cell r="Y3318">
            <v>0</v>
          </cell>
          <cell r="Z3318">
            <v>0</v>
          </cell>
          <cell r="AA3318">
            <v>0</v>
          </cell>
          <cell r="AB3318"/>
          <cell r="AC3318"/>
          <cell r="AD3318"/>
          <cell r="AE3318">
            <v>0</v>
          </cell>
          <cell r="AF3318">
            <v>0</v>
          </cell>
          <cell r="AG3318">
            <v>0</v>
          </cell>
          <cell r="AH3318">
            <v>0</v>
          </cell>
          <cell r="AI3318" t="str">
            <v xml:space="preserve">REF: </v>
          </cell>
          <cell r="AJ3318" t="str">
            <v>PRODUTO PRONTA ENTREGA</v>
          </cell>
          <cell r="AK3318"/>
          <cell r="AL3318" t="str">
            <v>ETIQUETA DE ESTOQUE</v>
          </cell>
          <cell r="AM3318"/>
          <cell r="AN3318" t="str">
            <v/>
          </cell>
          <cell r="AO3318" t="str">
            <v/>
          </cell>
          <cell r="AP3318" t="str">
            <v/>
          </cell>
          <cell r="AQ3318" t="str">
            <v/>
          </cell>
          <cell r="AR3318" t="str">
            <v>ETIQUETA DE ESTOQUE - xxH</v>
          </cell>
          <cell r="AS3318"/>
          <cell r="AT3318" t="str">
            <v>EST</v>
          </cell>
          <cell r="AU3318" t="str">
            <v>EST</v>
          </cell>
          <cell r="AV3318" t="str">
            <v/>
          </cell>
          <cell r="AW3318">
            <v>19866.66</v>
          </cell>
          <cell r="AX3318">
            <v>-19866.66</v>
          </cell>
          <cell r="AY3318"/>
          <cell r="AZ3318" t="str">
            <v/>
          </cell>
          <cell r="BA3318"/>
          <cell r="BB3318"/>
          <cell r="BC3318"/>
          <cell r="BD3318" t="str">
            <v/>
          </cell>
          <cell r="BE3318">
            <v>0</v>
          </cell>
          <cell r="BF3318" t="str">
            <v/>
          </cell>
          <cell r="BG3318" t="str">
            <v/>
          </cell>
          <cell r="BH3318">
            <v>14</v>
          </cell>
          <cell r="BI3318" t="str">
            <v>0</v>
          </cell>
          <cell r="BJ3318">
            <v>0</v>
          </cell>
          <cell r="BK3318">
            <v>0</v>
          </cell>
          <cell r="BL3318"/>
          <cell r="BM3318"/>
          <cell r="BN3318"/>
          <cell r="BO3318"/>
          <cell r="BQ3318" t="str">
            <v>DPOT</v>
          </cell>
          <cell r="BS3318" t="str">
            <v>CLAMI CADEIRA</v>
          </cell>
          <cell r="BT3318" t="str">
            <v>CADEIRA LUIZA (FL)</v>
          </cell>
        </row>
        <row r="3319">
          <cell r="H3319">
            <v>0</v>
          </cell>
          <cell r="O3319">
            <v>63196</v>
          </cell>
          <cell r="P3319"/>
          <cell r="Q3319" t="str">
            <v>EST CADEIRA JAZZY (PAU VIOLETA)</v>
          </cell>
          <cell r="R3319"/>
          <cell r="S3319"/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 t="str">
            <v>EST CADEIRA JAZZY (PAU VIOLETA) - Ø0x0H</v>
          </cell>
          <cell r="Y3319">
            <v>0</v>
          </cell>
          <cell r="Z3319">
            <v>0</v>
          </cell>
          <cell r="AA3319">
            <v>0</v>
          </cell>
          <cell r="AB3319"/>
          <cell r="AC3319"/>
          <cell r="AD3319"/>
          <cell r="AE3319">
            <v>0</v>
          </cell>
          <cell r="AF3319">
            <v>0</v>
          </cell>
          <cell r="AG3319">
            <v>0</v>
          </cell>
          <cell r="AH3319">
            <v>0</v>
          </cell>
          <cell r="AI3319" t="str">
            <v xml:space="preserve">REF: </v>
          </cell>
          <cell r="AJ3319" t="str">
            <v>PRODUTO PRONTA ENTREGA</v>
          </cell>
          <cell r="AK3319"/>
          <cell r="AL3319" t="str">
            <v>ETIQUETA DE ESTOQUE</v>
          </cell>
          <cell r="AM3319"/>
          <cell r="AN3319" t="str">
            <v/>
          </cell>
          <cell r="AO3319" t="str">
            <v/>
          </cell>
          <cell r="AP3319" t="str">
            <v/>
          </cell>
          <cell r="AQ3319" t="str">
            <v/>
          </cell>
          <cell r="AR3319" t="str">
            <v>ETIQUETA DE ESTOQUE - xxH</v>
          </cell>
          <cell r="AS3319"/>
          <cell r="AT3319" t="str">
            <v>EST</v>
          </cell>
          <cell r="AU3319" t="str">
            <v>EST</v>
          </cell>
          <cell r="AV3319" t="str">
            <v/>
          </cell>
          <cell r="AW3319">
            <v>7443.45</v>
          </cell>
          <cell r="AX3319">
            <v>-7443.45</v>
          </cell>
          <cell r="AY3319"/>
          <cell r="AZ3319" t="str">
            <v/>
          </cell>
          <cell r="BA3319"/>
          <cell r="BB3319"/>
          <cell r="BC3319"/>
          <cell r="BD3319" t="str">
            <v/>
          </cell>
          <cell r="BE3319">
            <v>0</v>
          </cell>
          <cell r="BF3319" t="str">
            <v/>
          </cell>
          <cell r="BG3319" t="str">
            <v/>
          </cell>
          <cell r="BH3319">
            <v>15</v>
          </cell>
          <cell r="BI3319" t="str">
            <v>0</v>
          </cell>
          <cell r="BJ3319">
            <v>0</v>
          </cell>
          <cell r="BK3319">
            <v>0</v>
          </cell>
          <cell r="BL3319"/>
          <cell r="BM3319"/>
          <cell r="BN3319"/>
          <cell r="BO3319"/>
          <cell r="BQ3319" t="str">
            <v>DPOT</v>
          </cell>
          <cell r="BS3319" t="str">
            <v/>
          </cell>
          <cell r="BT3319" t="str">
            <v/>
          </cell>
        </row>
        <row r="3320">
          <cell r="H3320">
            <v>1</v>
          </cell>
          <cell r="O3320">
            <v>63192</v>
          </cell>
          <cell r="P3320"/>
          <cell r="Q3320" t="str">
            <v>EST CADEIRA IPANEMA C/BRACO (LYPTUS) (ASSENTO PIQUI)</v>
          </cell>
          <cell r="R3320"/>
          <cell r="S3320"/>
          <cell r="T3320">
            <v>0.57999999999999996</v>
          </cell>
          <cell r="U3320">
            <v>0.48</v>
          </cell>
          <cell r="V3320">
            <v>0.8</v>
          </cell>
          <cell r="W3320">
            <v>0</v>
          </cell>
          <cell r="X3320" t="str">
            <v>EST CADEIRA IPANEMA C/BRACO (LYPTUS) (ASSENTO PIQUI) - 0,58x0,48x0,8H</v>
          </cell>
          <cell r="Y3320">
            <v>0</v>
          </cell>
          <cell r="Z3320">
            <v>0</v>
          </cell>
          <cell r="AA3320">
            <v>0</v>
          </cell>
          <cell r="AB3320"/>
          <cell r="AC3320"/>
          <cell r="AD3320"/>
          <cell r="AE3320">
            <v>0</v>
          </cell>
          <cell r="AF3320">
            <v>0</v>
          </cell>
          <cell r="AG3320">
            <v>0</v>
          </cell>
          <cell r="AH3320">
            <v>0</v>
          </cell>
          <cell r="AI3320" t="str">
            <v xml:space="preserve">REF: </v>
          </cell>
          <cell r="AJ3320" t="str">
            <v>PRODUTO PRONTA ENTREGA</v>
          </cell>
          <cell r="AK3320"/>
          <cell r="AL3320" t="str">
            <v>ETIQUETA DE ESTOQUE</v>
          </cell>
          <cell r="AM3320"/>
          <cell r="AN3320" t="str">
            <v/>
          </cell>
          <cell r="AO3320" t="str">
            <v/>
          </cell>
          <cell r="AP3320" t="str">
            <v/>
          </cell>
          <cell r="AQ3320" t="str">
            <v/>
          </cell>
          <cell r="AR3320" t="str">
            <v>ETIQUETA DE ESTOQUE - xxH</v>
          </cell>
          <cell r="AS3320"/>
          <cell r="AT3320" t="str">
            <v>EST</v>
          </cell>
          <cell r="AU3320" t="str">
            <v>EST</v>
          </cell>
          <cell r="AV3320" t="str">
            <v/>
          </cell>
          <cell r="AW3320">
            <v>14565</v>
          </cell>
          <cell r="AX3320">
            <v>-14565</v>
          </cell>
          <cell r="AY3320"/>
          <cell r="AZ3320" t="str">
            <v/>
          </cell>
          <cell r="BA3320"/>
          <cell r="BB3320"/>
          <cell r="BC3320"/>
          <cell r="BD3320" t="str">
            <v/>
          </cell>
          <cell r="BE3320">
            <v>0</v>
          </cell>
          <cell r="BF3320" t="str">
            <v/>
          </cell>
          <cell r="BG3320" t="str">
            <v/>
          </cell>
          <cell r="BH3320">
            <v>15</v>
          </cell>
          <cell r="BI3320" t="str">
            <v>0</v>
          </cell>
          <cell r="BJ3320">
            <v>0</v>
          </cell>
          <cell r="BK3320">
            <v>0</v>
          </cell>
          <cell r="BL3320"/>
          <cell r="BM3320"/>
          <cell r="BN3320"/>
          <cell r="BO3320"/>
          <cell r="BQ3320" t="str">
            <v>DPOT</v>
          </cell>
          <cell r="BS3320" t="str">
            <v/>
          </cell>
          <cell r="BT3320" t="str">
            <v/>
          </cell>
        </row>
        <row r="3321">
          <cell r="H3321">
            <v>2</v>
          </cell>
          <cell r="O3321">
            <v>63191</v>
          </cell>
          <cell r="P3321"/>
          <cell r="Q3321" t="str">
            <v>EST CADEIRA IPANEMA C/BRACO (LACA PRETA)</v>
          </cell>
          <cell r="R3321"/>
          <cell r="S3321"/>
          <cell r="T3321">
            <v>0.57999999999999996</v>
          </cell>
          <cell r="U3321">
            <v>0.48</v>
          </cell>
          <cell r="V3321">
            <v>0.8</v>
          </cell>
          <cell r="W3321">
            <v>0</v>
          </cell>
          <cell r="X3321" t="str">
            <v>EST CADEIRA IPANEMA C/BRACO (LACA PRETA) - 0,58x0,48x0,8H</v>
          </cell>
          <cell r="Y3321">
            <v>0</v>
          </cell>
          <cell r="Z3321">
            <v>0</v>
          </cell>
          <cell r="AA3321">
            <v>0</v>
          </cell>
          <cell r="AB3321"/>
          <cell r="AC3321"/>
          <cell r="AD3321"/>
          <cell r="AE3321">
            <v>0</v>
          </cell>
          <cell r="AF3321">
            <v>0</v>
          </cell>
          <cell r="AG3321">
            <v>0</v>
          </cell>
          <cell r="AH3321">
            <v>0</v>
          </cell>
          <cell r="AI3321" t="str">
            <v xml:space="preserve">REF: </v>
          </cell>
          <cell r="AJ3321" t="str">
            <v>PRODUTO PRONTA ENTREGA</v>
          </cell>
          <cell r="AK3321"/>
          <cell r="AL3321" t="str">
            <v>ETIQUETA DE ESTOQUE</v>
          </cell>
          <cell r="AM3321"/>
          <cell r="AN3321" t="str">
            <v/>
          </cell>
          <cell r="AO3321" t="str">
            <v/>
          </cell>
          <cell r="AP3321" t="str">
            <v/>
          </cell>
          <cell r="AQ3321" t="str">
            <v/>
          </cell>
          <cell r="AR3321" t="str">
            <v>ETIQUETA DE ESTOQUE - xxH</v>
          </cell>
          <cell r="AS3321"/>
          <cell r="AT3321" t="str">
            <v>EST</v>
          </cell>
          <cell r="AU3321" t="str">
            <v>EST</v>
          </cell>
          <cell r="AV3321" t="str">
            <v/>
          </cell>
          <cell r="AW3321">
            <v>14565</v>
          </cell>
          <cell r="AX3321">
            <v>-14565</v>
          </cell>
          <cell r="AY3321"/>
          <cell r="AZ3321" t="str">
            <v/>
          </cell>
          <cell r="BA3321"/>
          <cell r="BB3321"/>
          <cell r="BC3321"/>
          <cell r="BD3321" t="str">
            <v/>
          </cell>
          <cell r="BE3321">
            <v>0</v>
          </cell>
          <cell r="BF3321" t="str">
            <v/>
          </cell>
          <cell r="BG3321" t="str">
            <v/>
          </cell>
          <cell r="BH3321">
            <v>15</v>
          </cell>
          <cell r="BI3321" t="str">
            <v>0</v>
          </cell>
          <cell r="BJ3321">
            <v>0</v>
          </cell>
          <cell r="BK3321">
            <v>0</v>
          </cell>
          <cell r="BL3321"/>
          <cell r="BM3321"/>
          <cell r="BN3321"/>
          <cell r="BO3321"/>
          <cell r="BQ3321" t="str">
            <v>DPOT</v>
          </cell>
          <cell r="BS3321" t="str">
            <v/>
          </cell>
          <cell r="BT3321" t="str">
            <v/>
          </cell>
        </row>
        <row r="3322">
          <cell r="H3322">
            <v>1</v>
          </cell>
          <cell r="O3322">
            <v>63190</v>
          </cell>
          <cell r="P3322"/>
          <cell r="Q3322" t="str">
            <v>EST CADEIRA IPANEMA C/BRACO (LACA NEGRA GLOSS)</v>
          </cell>
          <cell r="R3322"/>
          <cell r="S3322"/>
          <cell r="T3322">
            <v>0.57999999999999996</v>
          </cell>
          <cell r="U3322">
            <v>0.48</v>
          </cell>
          <cell r="V3322">
            <v>0.8</v>
          </cell>
          <cell r="W3322">
            <v>0</v>
          </cell>
          <cell r="X3322" t="str">
            <v>EST CADEIRA IPANEMA C/BRACO (LACA NEGRA GLOSS) - 0,58x0,48x0,8H</v>
          </cell>
          <cell r="Y3322">
            <v>0</v>
          </cell>
          <cell r="Z3322">
            <v>0</v>
          </cell>
          <cell r="AA3322">
            <v>0</v>
          </cell>
          <cell r="AB3322"/>
          <cell r="AC3322"/>
          <cell r="AD3322"/>
          <cell r="AE3322">
            <v>0</v>
          </cell>
          <cell r="AF3322">
            <v>0</v>
          </cell>
          <cell r="AG3322">
            <v>0</v>
          </cell>
          <cell r="AH3322">
            <v>0</v>
          </cell>
          <cell r="AI3322" t="str">
            <v xml:space="preserve">REF: </v>
          </cell>
          <cell r="AJ3322" t="str">
            <v>PRODUTO PRONTA ENTREGA</v>
          </cell>
          <cell r="AK3322"/>
          <cell r="AL3322" t="str">
            <v>ETIQUETA DE ESTOQUE</v>
          </cell>
          <cell r="AM3322"/>
          <cell r="AN3322" t="str">
            <v/>
          </cell>
          <cell r="AO3322" t="str">
            <v/>
          </cell>
          <cell r="AP3322" t="str">
            <v/>
          </cell>
          <cell r="AQ3322" t="str">
            <v/>
          </cell>
          <cell r="AR3322" t="str">
            <v>ETIQUETA DE ESTOQUE - xxH</v>
          </cell>
          <cell r="AS3322"/>
          <cell r="AT3322" t="str">
            <v>EST</v>
          </cell>
          <cell r="AU3322" t="str">
            <v>EST</v>
          </cell>
          <cell r="AV3322" t="str">
            <v/>
          </cell>
          <cell r="AW3322">
            <v>14565</v>
          </cell>
          <cell r="AX3322">
            <v>-14565</v>
          </cell>
          <cell r="AY3322"/>
          <cell r="AZ3322" t="str">
            <v/>
          </cell>
          <cell r="BA3322"/>
          <cell r="BB3322"/>
          <cell r="BC3322"/>
          <cell r="BD3322" t="str">
            <v/>
          </cell>
          <cell r="BE3322">
            <v>0</v>
          </cell>
          <cell r="BF3322" t="str">
            <v/>
          </cell>
          <cell r="BG3322" t="str">
            <v/>
          </cell>
          <cell r="BH3322">
            <v>15</v>
          </cell>
          <cell r="BI3322" t="str">
            <v>0</v>
          </cell>
          <cell r="BJ3322">
            <v>0</v>
          </cell>
          <cell r="BK3322">
            <v>0</v>
          </cell>
          <cell r="BL3322"/>
          <cell r="BM3322"/>
          <cell r="BN3322"/>
          <cell r="BO3322"/>
          <cell r="BQ3322" t="str">
            <v>DPOT</v>
          </cell>
          <cell r="BS3322" t="str">
            <v/>
          </cell>
          <cell r="BT3322" t="str">
            <v/>
          </cell>
        </row>
        <row r="3323">
          <cell r="H3323">
            <v>10</v>
          </cell>
          <cell r="O3323">
            <v>63189</v>
          </cell>
          <cell r="P3323"/>
          <cell r="Q3323" t="str">
            <v>EST CADEIRA IPANEMA C/BRACO (DEMOLICAO)</v>
          </cell>
          <cell r="R3323"/>
          <cell r="S3323"/>
          <cell r="T3323">
            <v>0.57999999999999996</v>
          </cell>
          <cell r="U3323">
            <v>0.48</v>
          </cell>
          <cell r="V3323">
            <v>0.8</v>
          </cell>
          <cell r="W3323">
            <v>0</v>
          </cell>
          <cell r="X3323" t="str">
            <v>EST CADEIRA IPANEMA C/BRACO (DEMOLICAO) - 0,58x0,48x0,8H</v>
          </cell>
          <cell r="Y3323">
            <v>0</v>
          </cell>
          <cell r="Z3323">
            <v>0</v>
          </cell>
          <cell r="AA3323">
            <v>0</v>
          </cell>
          <cell r="AB3323"/>
          <cell r="AC3323"/>
          <cell r="AD3323"/>
          <cell r="AE3323">
            <v>0</v>
          </cell>
          <cell r="AF3323">
            <v>0</v>
          </cell>
          <cell r="AG3323">
            <v>0</v>
          </cell>
          <cell r="AH3323">
            <v>0</v>
          </cell>
          <cell r="AI3323" t="str">
            <v xml:space="preserve">REF: </v>
          </cell>
          <cell r="AJ3323" t="str">
            <v>PRODUTO PRONTA ENTREGA</v>
          </cell>
          <cell r="AK3323"/>
          <cell r="AL3323" t="str">
            <v>ETIQUETA DE ESTOQUE</v>
          </cell>
          <cell r="AM3323"/>
          <cell r="AN3323" t="str">
            <v/>
          </cell>
          <cell r="AO3323" t="str">
            <v/>
          </cell>
          <cell r="AP3323" t="str">
            <v/>
          </cell>
          <cell r="AQ3323" t="str">
            <v/>
          </cell>
          <cell r="AR3323" t="str">
            <v>ETIQUETA DE ESTOQUE - xxH</v>
          </cell>
          <cell r="AS3323"/>
          <cell r="AT3323" t="str">
            <v>EST</v>
          </cell>
          <cell r="AU3323" t="str">
            <v>EST</v>
          </cell>
          <cell r="AV3323" t="str">
            <v/>
          </cell>
          <cell r="AW3323">
            <v>9082.08</v>
          </cell>
          <cell r="AX3323">
            <v>-9082.08</v>
          </cell>
          <cell r="AY3323"/>
          <cell r="AZ3323" t="str">
            <v/>
          </cell>
          <cell r="BA3323"/>
          <cell r="BB3323"/>
          <cell r="BC3323"/>
          <cell r="BD3323" t="str">
            <v/>
          </cell>
          <cell r="BE3323">
            <v>0</v>
          </cell>
          <cell r="BF3323" t="str">
            <v/>
          </cell>
          <cell r="BG3323" t="str">
            <v/>
          </cell>
          <cell r="BH3323">
            <v>15</v>
          </cell>
          <cell r="BI3323" t="str">
            <v>0</v>
          </cell>
          <cell r="BJ3323">
            <v>0</v>
          </cell>
          <cell r="BK3323">
            <v>0</v>
          </cell>
          <cell r="BL3323"/>
          <cell r="BM3323"/>
          <cell r="BN3323"/>
          <cell r="BO3323"/>
          <cell r="BQ3323" t="str">
            <v>DPOT</v>
          </cell>
          <cell r="BS3323" t="str">
            <v/>
          </cell>
          <cell r="BT3323" t="str">
            <v/>
          </cell>
        </row>
        <row r="3324">
          <cell r="H3324">
            <v>0</v>
          </cell>
          <cell r="O3324">
            <v>63171</v>
          </cell>
          <cell r="P3324"/>
          <cell r="Q3324" t="str">
            <v>EST CADEIRA CANTU ALTA (MAD B COR 03) TC CAMELO</v>
          </cell>
          <cell r="R3324"/>
          <cell r="S3324"/>
          <cell r="T3324">
            <v>0.5</v>
          </cell>
          <cell r="U3324">
            <v>0.55000000000000004</v>
          </cell>
          <cell r="V3324">
            <v>1.01</v>
          </cell>
          <cell r="W3324">
            <v>0</v>
          </cell>
          <cell r="X3324" t="str">
            <v>EST CADEIRA CANTU ALTA (MAD B COR 03) TC CAMELO - 0,5x0,55x1,01H</v>
          </cell>
          <cell r="Y3324">
            <v>0</v>
          </cell>
          <cell r="Z3324">
            <v>0.5</v>
          </cell>
          <cell r="AA3324">
            <v>0</v>
          </cell>
          <cell r="AB3324"/>
          <cell r="AC3324"/>
          <cell r="AD3324"/>
          <cell r="AE3324">
            <v>0</v>
          </cell>
          <cell r="AF3324">
            <v>0</v>
          </cell>
          <cell r="AG3324">
            <v>0</v>
          </cell>
          <cell r="AH3324">
            <v>0</v>
          </cell>
          <cell r="AI3324" t="str">
            <v xml:space="preserve">REF: </v>
          </cell>
          <cell r="AJ3324"/>
          <cell r="AK3324"/>
          <cell r="AL3324" t="str">
            <v>ETIQUETA DE ESTOQUE</v>
          </cell>
          <cell r="AM3324"/>
          <cell r="AN3324" t="str">
            <v/>
          </cell>
          <cell r="AO3324" t="str">
            <v/>
          </cell>
          <cell r="AP3324" t="str">
            <v/>
          </cell>
          <cell r="AQ3324" t="str">
            <v/>
          </cell>
          <cell r="AR3324" t="str">
            <v>ETIQUETA DE ESTOQUE - xxH</v>
          </cell>
          <cell r="AS3324"/>
          <cell r="AT3324" t="str">
            <v>EST</v>
          </cell>
          <cell r="AU3324" t="str">
            <v>EST</v>
          </cell>
          <cell r="AV3324" t="str">
            <v/>
          </cell>
          <cell r="AW3324">
            <v>14379.75</v>
          </cell>
          <cell r="AX3324">
            <v>-14379.75</v>
          </cell>
          <cell r="AY3324"/>
          <cell r="AZ3324" t="str">
            <v/>
          </cell>
          <cell r="BA3324"/>
          <cell r="BB3324"/>
          <cell r="BC3324"/>
          <cell r="BD3324" t="str">
            <v/>
          </cell>
          <cell r="BE3324">
            <v>0</v>
          </cell>
          <cell r="BF3324" t="str">
            <v/>
          </cell>
          <cell r="BG3324" t="str">
            <v/>
          </cell>
          <cell r="BH3324">
            <v>13</v>
          </cell>
          <cell r="BI3324" t="str">
            <v>0</v>
          </cell>
          <cell r="BJ3324">
            <v>0</v>
          </cell>
          <cell r="BK3324">
            <v>0</v>
          </cell>
          <cell r="BL3324"/>
          <cell r="BM3324"/>
          <cell r="BN3324"/>
          <cell r="BO3324"/>
          <cell r="BQ3324" t="str">
            <v>DPOT</v>
          </cell>
          <cell r="BS3324" t="str">
            <v/>
          </cell>
          <cell r="BT3324" t="str">
            <v/>
          </cell>
        </row>
        <row r="3325">
          <cell r="H3325">
            <v>2</v>
          </cell>
          <cell r="O3325">
            <v>63169</v>
          </cell>
          <cell r="P3325"/>
          <cell r="Q3325" t="str">
            <v>EST CADEIRA CANTU BAIXA (MAD B COR 03) TC N 5558</v>
          </cell>
          <cell r="R3325"/>
          <cell r="S3325"/>
          <cell r="T3325">
            <v>0.5</v>
          </cell>
          <cell r="U3325">
            <v>0.55000000000000004</v>
          </cell>
          <cell r="V3325">
            <v>0.81</v>
          </cell>
          <cell r="W3325">
            <v>0</v>
          </cell>
          <cell r="X3325" t="str">
            <v>EST CADEIRA CANTU BAIXA (MAD B COR 03) TC N 5558 - 0,5x0,55x0,81H</v>
          </cell>
          <cell r="Y3325">
            <v>0</v>
          </cell>
          <cell r="Z3325">
            <v>0</v>
          </cell>
          <cell r="AA3325">
            <v>0</v>
          </cell>
          <cell r="AB3325"/>
          <cell r="AC3325"/>
          <cell r="AD3325"/>
          <cell r="AE3325">
            <v>0</v>
          </cell>
          <cell r="AF3325">
            <v>0</v>
          </cell>
          <cell r="AG3325">
            <v>0</v>
          </cell>
          <cell r="AH3325">
            <v>0</v>
          </cell>
          <cell r="AI3325" t="str">
            <v xml:space="preserve">REF: </v>
          </cell>
          <cell r="AJ3325" t="str">
            <v>PRODUTO PRONTA ENTREGA</v>
          </cell>
          <cell r="AK3325"/>
          <cell r="AL3325" t="str">
            <v>ETIQUETA DE ESTOQUE</v>
          </cell>
          <cell r="AM3325"/>
          <cell r="AN3325" t="str">
            <v/>
          </cell>
          <cell r="AO3325" t="str">
            <v/>
          </cell>
          <cell r="AP3325" t="str">
            <v/>
          </cell>
          <cell r="AQ3325" t="str">
            <v/>
          </cell>
          <cell r="AR3325" t="str">
            <v>ETIQUETA DE ESTOQUE - xxH</v>
          </cell>
          <cell r="AS3325"/>
          <cell r="AT3325" t="str">
            <v>EST</v>
          </cell>
          <cell r="AU3325" t="str">
            <v>EST</v>
          </cell>
          <cell r="AV3325" t="str">
            <v/>
          </cell>
          <cell r="AW3325">
            <v>12285.73</v>
          </cell>
          <cell r="AX3325">
            <v>-12285.73</v>
          </cell>
          <cell r="AY3325"/>
          <cell r="AZ3325" t="str">
            <v/>
          </cell>
          <cell r="BA3325"/>
          <cell r="BB3325"/>
          <cell r="BC3325"/>
          <cell r="BD3325" t="str">
            <v/>
          </cell>
          <cell r="BE3325">
            <v>0</v>
          </cell>
          <cell r="BF3325" t="str">
            <v/>
          </cell>
          <cell r="BG3325" t="str">
            <v/>
          </cell>
          <cell r="BH3325">
            <v>13</v>
          </cell>
          <cell r="BI3325" t="str">
            <v>0</v>
          </cell>
          <cell r="BJ3325">
            <v>0</v>
          </cell>
          <cell r="BK3325">
            <v>0</v>
          </cell>
          <cell r="BL3325"/>
          <cell r="BM3325"/>
          <cell r="BN3325"/>
          <cell r="BO3325"/>
          <cell r="BQ3325" t="str">
            <v>DPOT</v>
          </cell>
          <cell r="BS3325" t="str">
            <v/>
          </cell>
          <cell r="BT3325" t="str">
            <v/>
          </cell>
        </row>
        <row r="3326">
          <cell r="H3326">
            <v>1</v>
          </cell>
          <cell r="O3326">
            <v>63166</v>
          </cell>
          <cell r="P3326"/>
          <cell r="Q3326" t="str">
            <v>EST CADEIRA ANITA ESTOFADA (JEQUITIBA)</v>
          </cell>
          <cell r="R3326"/>
          <cell r="S3326"/>
          <cell r="T3326">
            <v>0.45</v>
          </cell>
          <cell r="U3326">
            <v>0.5</v>
          </cell>
          <cell r="V3326">
            <v>0.89</v>
          </cell>
          <cell r="W3326">
            <v>0</v>
          </cell>
          <cell r="X3326" t="str">
            <v>EST CADEIRA ANITA ESTOFADA (JEQUITIBA) - 0,45x0,5x0,89H</v>
          </cell>
          <cell r="Y3326">
            <v>0</v>
          </cell>
          <cell r="Z3326">
            <v>0</v>
          </cell>
          <cell r="AA3326">
            <v>0</v>
          </cell>
          <cell r="AB3326"/>
          <cell r="AC3326"/>
          <cell r="AD3326"/>
          <cell r="AE3326">
            <v>0</v>
          </cell>
          <cell r="AF3326">
            <v>0</v>
          </cell>
          <cell r="AG3326">
            <v>0</v>
          </cell>
          <cell r="AH3326">
            <v>0</v>
          </cell>
          <cell r="AI3326" t="str">
            <v xml:space="preserve">REF: </v>
          </cell>
          <cell r="AJ3326" t="str">
            <v>PRODUTO PRONTA ENTREGA</v>
          </cell>
          <cell r="AK3326"/>
          <cell r="AL3326" t="str">
            <v>ETIQUETA DE ESTOQUE</v>
          </cell>
          <cell r="AM3326"/>
          <cell r="AN3326" t="str">
            <v/>
          </cell>
          <cell r="AO3326" t="str">
            <v/>
          </cell>
          <cell r="AP3326" t="str">
            <v/>
          </cell>
          <cell r="AQ3326" t="str">
            <v/>
          </cell>
          <cell r="AR3326" t="str">
            <v>ETIQUETA DE ESTOQUE - xxH</v>
          </cell>
          <cell r="AS3326"/>
          <cell r="AT3326" t="str">
            <v>EST</v>
          </cell>
          <cell r="AU3326" t="str">
            <v>EST</v>
          </cell>
          <cell r="AV3326" t="str">
            <v/>
          </cell>
          <cell r="AW3326">
            <v>5826</v>
          </cell>
          <cell r="AX3326">
            <v>-5826</v>
          </cell>
          <cell r="AY3326"/>
          <cell r="AZ3326" t="str">
            <v/>
          </cell>
          <cell r="BA3326"/>
          <cell r="BB3326"/>
          <cell r="BC3326"/>
          <cell r="BD3326" t="str">
            <v/>
          </cell>
          <cell r="BE3326">
            <v>0</v>
          </cell>
          <cell r="BF3326" t="str">
            <v/>
          </cell>
          <cell r="BG3326" t="str">
            <v/>
          </cell>
          <cell r="BH3326">
            <v>15</v>
          </cell>
          <cell r="BI3326" t="str">
            <v>0</v>
          </cell>
          <cell r="BJ3326">
            <v>0</v>
          </cell>
          <cell r="BK3326">
            <v>0</v>
          </cell>
          <cell r="BL3326"/>
          <cell r="BM3326"/>
          <cell r="BN3326"/>
          <cell r="BO3326"/>
          <cell r="BQ3326" t="str">
            <v>DPOT</v>
          </cell>
          <cell r="BS3326" t="str">
            <v/>
          </cell>
          <cell r="BT3326" t="str">
            <v/>
          </cell>
        </row>
        <row r="3327">
          <cell r="H3327">
            <v>3</v>
          </cell>
          <cell r="O3327">
            <v>63157</v>
          </cell>
          <cell r="P3327"/>
          <cell r="Q3327" t="str">
            <v>EST CADEIRA 20R (CROMADO) (IPE TONALIZADO)</v>
          </cell>
          <cell r="R3327"/>
          <cell r="S3327"/>
          <cell r="T3327">
            <v>0.44</v>
          </cell>
          <cell r="U3327">
            <v>0.5</v>
          </cell>
          <cell r="V3327">
            <v>0.8</v>
          </cell>
          <cell r="W3327">
            <v>0</v>
          </cell>
          <cell r="X3327" t="str">
            <v>EST CADEIRA 20R (CROMADO) (IPE TONALIZADO) - 0,44x0,5x0,8H</v>
          </cell>
          <cell r="Y3327">
            <v>0</v>
          </cell>
          <cell r="Z3327">
            <v>0</v>
          </cell>
          <cell r="AA3327">
            <v>0</v>
          </cell>
          <cell r="AB3327"/>
          <cell r="AC3327"/>
          <cell r="AD3327"/>
          <cell r="AE3327">
            <v>0</v>
          </cell>
          <cell r="AF3327">
            <v>0</v>
          </cell>
          <cell r="AG3327">
            <v>0</v>
          </cell>
          <cell r="AH3327">
            <v>0</v>
          </cell>
          <cell r="AI3327" t="str">
            <v xml:space="preserve">REF: </v>
          </cell>
          <cell r="AJ3327" t="str">
            <v>PRODUTO PRONTA ENTREGA</v>
          </cell>
          <cell r="AK3327"/>
          <cell r="AL3327" t="str">
            <v>ETIQUETA DE ESTOQUE</v>
          </cell>
          <cell r="AM3327"/>
          <cell r="AN3327" t="str">
            <v/>
          </cell>
          <cell r="AO3327" t="str">
            <v/>
          </cell>
          <cell r="AP3327" t="str">
            <v/>
          </cell>
          <cell r="AQ3327" t="str">
            <v/>
          </cell>
          <cell r="AR3327" t="str">
            <v>ETIQUETA DE ESTOQUE - xxH</v>
          </cell>
          <cell r="AS3327"/>
          <cell r="AT3327" t="str">
            <v>EST</v>
          </cell>
          <cell r="AU3327" t="str">
            <v>EST</v>
          </cell>
          <cell r="AV3327" t="str">
            <v/>
          </cell>
          <cell r="AW3327">
            <v>14565</v>
          </cell>
          <cell r="AX3327">
            <v>-14565</v>
          </cell>
          <cell r="AY3327"/>
          <cell r="AZ3327" t="str">
            <v/>
          </cell>
          <cell r="BA3327"/>
          <cell r="BB3327"/>
          <cell r="BC3327"/>
          <cell r="BD3327" t="str">
            <v/>
          </cell>
          <cell r="BE3327">
            <v>0</v>
          </cell>
          <cell r="BF3327" t="str">
            <v/>
          </cell>
          <cell r="BG3327" t="str">
            <v/>
          </cell>
          <cell r="BH3327">
            <v>15</v>
          </cell>
          <cell r="BI3327" t="str">
            <v>0</v>
          </cell>
          <cell r="BJ3327">
            <v>0</v>
          </cell>
          <cell r="BK3327">
            <v>0</v>
          </cell>
          <cell r="BL3327"/>
          <cell r="BM3327"/>
          <cell r="BN3327"/>
          <cell r="BO3327"/>
          <cell r="BQ3327" t="str">
            <v>DPOT</v>
          </cell>
          <cell r="BS3327" t="str">
            <v/>
          </cell>
          <cell r="BT3327" t="str">
            <v/>
          </cell>
        </row>
        <row r="3328">
          <cell r="H3328">
            <v>8</v>
          </cell>
          <cell r="O3328">
            <v>63146</v>
          </cell>
          <cell r="P3328"/>
          <cell r="Q3328" t="str">
            <v>EST BIOMBO ESPECIAL (RATTAN COR 3)</v>
          </cell>
          <cell r="R3328"/>
          <cell r="S3328"/>
          <cell r="T3328">
            <v>0.5</v>
          </cell>
          <cell r="U3328">
            <v>0.05</v>
          </cell>
          <cell r="V3328">
            <v>1.3</v>
          </cell>
          <cell r="W3328">
            <v>0</v>
          </cell>
          <cell r="X3328" t="str">
            <v>EST BIOMBO ESPECIAL (RATTAN COR 3) - 0,5x0,05x1,3H</v>
          </cell>
          <cell r="Y3328">
            <v>0</v>
          </cell>
          <cell r="Z3328">
            <v>0</v>
          </cell>
          <cell r="AA3328">
            <v>0</v>
          </cell>
          <cell r="AB3328"/>
          <cell r="AC3328"/>
          <cell r="AD3328"/>
          <cell r="AE3328">
            <v>0</v>
          </cell>
          <cell r="AF3328">
            <v>0</v>
          </cell>
          <cell r="AG3328">
            <v>0</v>
          </cell>
          <cell r="AH3328">
            <v>0</v>
          </cell>
          <cell r="AI3328" t="str">
            <v xml:space="preserve">REF: </v>
          </cell>
          <cell r="AJ3328" t="str">
            <v>PRODUTO PRONTA ENTREGA</v>
          </cell>
          <cell r="AK3328"/>
          <cell r="AL3328" t="str">
            <v>ETIQUETA DE ESTOQUE</v>
          </cell>
          <cell r="AM3328"/>
          <cell r="AN3328" t="str">
            <v/>
          </cell>
          <cell r="AO3328" t="str">
            <v/>
          </cell>
          <cell r="AP3328" t="str">
            <v/>
          </cell>
          <cell r="AQ3328" t="str">
            <v/>
          </cell>
          <cell r="AR3328" t="str">
            <v>ETIQUETA DE ESTOQUE - xxH</v>
          </cell>
          <cell r="AS3328"/>
          <cell r="AT3328" t="str">
            <v>EST</v>
          </cell>
          <cell r="AU3328" t="str">
            <v>EST</v>
          </cell>
          <cell r="AV3328" t="str">
            <v/>
          </cell>
          <cell r="AW3328">
            <v>40437.9</v>
          </cell>
          <cell r="AX3328">
            <v>-40437.9</v>
          </cell>
          <cell r="AY3328"/>
          <cell r="AZ3328" t="str">
            <v/>
          </cell>
          <cell r="BA3328"/>
          <cell r="BB3328"/>
          <cell r="BC3328"/>
          <cell r="BD3328" t="str">
            <v/>
          </cell>
          <cell r="BE3328">
            <v>0</v>
          </cell>
          <cell r="BF3328" t="str">
            <v/>
          </cell>
          <cell r="BG3328" t="str">
            <v/>
          </cell>
          <cell r="BH3328">
            <v>14</v>
          </cell>
          <cell r="BI3328" t="str">
            <v>0</v>
          </cell>
          <cell r="BJ3328">
            <v>0</v>
          </cell>
          <cell r="BK3328">
            <v>0</v>
          </cell>
          <cell r="BL3328"/>
          <cell r="BM3328"/>
          <cell r="BN3328"/>
          <cell r="BO3328"/>
          <cell r="BQ3328" t="str">
            <v>DPOT</v>
          </cell>
          <cell r="BS3328" t="str">
            <v>CLAMI ACESSORIOS</v>
          </cell>
          <cell r="BT3328" t="str">
            <v>BIOMBO ESPECIAL</v>
          </cell>
        </row>
        <row r="3329">
          <cell r="H3329">
            <v>1</v>
          </cell>
          <cell r="O3329">
            <v>63120</v>
          </cell>
          <cell r="P3329"/>
          <cell r="Q3329" t="str">
            <v>EST BANCO NICI (FREIJO NATURAL) GRAVACAO LASER</v>
          </cell>
          <cell r="R3329"/>
          <cell r="S3329"/>
          <cell r="T3329">
            <v>1.8</v>
          </cell>
          <cell r="U3329">
            <v>0.45</v>
          </cell>
          <cell r="V3329">
            <v>0.45</v>
          </cell>
          <cell r="W3329">
            <v>0</v>
          </cell>
          <cell r="X3329" t="str">
            <v>EST BANCO NICI (FREIJO NATURAL) GRAVACAO LASER - 1,8x0,45x0,45H</v>
          </cell>
          <cell r="Y3329">
            <v>0</v>
          </cell>
          <cell r="Z3329">
            <v>0</v>
          </cell>
          <cell r="AA3329">
            <v>0</v>
          </cell>
          <cell r="AB3329"/>
          <cell r="AC3329"/>
          <cell r="AD3329"/>
          <cell r="AE3329">
            <v>0</v>
          </cell>
          <cell r="AF3329">
            <v>0</v>
          </cell>
          <cell r="AG3329">
            <v>0</v>
          </cell>
          <cell r="AH3329">
            <v>0</v>
          </cell>
          <cell r="AI3329" t="str">
            <v xml:space="preserve">REF: </v>
          </cell>
          <cell r="AJ3329" t="str">
            <v>PRODUTO PRONTA ENTREGA</v>
          </cell>
          <cell r="AK3329"/>
          <cell r="AL3329" t="str">
            <v>ETIQUETA DE ESTOQUE</v>
          </cell>
          <cell r="AM3329"/>
          <cell r="AN3329" t="str">
            <v/>
          </cell>
          <cell r="AO3329" t="str">
            <v/>
          </cell>
          <cell r="AP3329" t="str">
            <v/>
          </cell>
          <cell r="AQ3329" t="str">
            <v/>
          </cell>
          <cell r="AR3329" t="str">
            <v>ETIQUETA DE ESTOQUE - xxH</v>
          </cell>
          <cell r="AS3329"/>
          <cell r="AT3329" t="str">
            <v>EST</v>
          </cell>
          <cell r="AU3329" t="str">
            <v>EST</v>
          </cell>
          <cell r="AV3329" t="str">
            <v/>
          </cell>
          <cell r="AW3329">
            <v>29130</v>
          </cell>
          <cell r="AX3329">
            <v>-29130</v>
          </cell>
          <cell r="AY3329"/>
          <cell r="AZ3329" t="str">
            <v/>
          </cell>
          <cell r="BA3329"/>
          <cell r="BB3329"/>
          <cell r="BC3329"/>
          <cell r="BD3329" t="str">
            <v/>
          </cell>
          <cell r="BE3329">
            <v>0</v>
          </cell>
          <cell r="BF3329" t="str">
            <v/>
          </cell>
          <cell r="BG3329" t="str">
            <v/>
          </cell>
          <cell r="BH3329">
            <v>15</v>
          </cell>
          <cell r="BI3329" t="str">
            <v>0</v>
          </cell>
          <cell r="BJ3329">
            <v>0</v>
          </cell>
          <cell r="BK3329">
            <v>0</v>
          </cell>
          <cell r="BL3329"/>
          <cell r="BM3329"/>
          <cell r="BN3329"/>
          <cell r="BO3329"/>
          <cell r="BQ3329" t="str">
            <v>DPOT</v>
          </cell>
          <cell r="BS3329" t="str">
            <v/>
          </cell>
          <cell r="BT3329" t="str">
            <v/>
          </cell>
        </row>
        <row r="3330">
          <cell r="H3330">
            <v>16</v>
          </cell>
          <cell r="O3330">
            <v>63118</v>
          </cell>
          <cell r="P3330"/>
          <cell r="Q3330" t="str">
            <v>EST BANCO MOCHO (MAD IMBUIA STAIN)</v>
          </cell>
          <cell r="R3330"/>
          <cell r="S3330"/>
          <cell r="T3330">
            <v>0.4</v>
          </cell>
          <cell r="U3330">
            <v>0.4</v>
          </cell>
          <cell r="V3330">
            <v>0.36</v>
          </cell>
          <cell r="W3330">
            <v>0</v>
          </cell>
          <cell r="X3330" t="str">
            <v>EST BANCO MOCHO (MAD IMBUIA STAIN) - 0,4x0,4x0,36H</v>
          </cell>
          <cell r="Y3330">
            <v>0</v>
          </cell>
          <cell r="Z3330">
            <v>0</v>
          </cell>
          <cell r="AA3330">
            <v>0</v>
          </cell>
          <cell r="AB3330"/>
          <cell r="AC3330"/>
          <cell r="AD3330"/>
          <cell r="AE3330">
            <v>0</v>
          </cell>
          <cell r="AF3330">
            <v>0</v>
          </cell>
          <cell r="AG3330">
            <v>0</v>
          </cell>
          <cell r="AH3330">
            <v>0</v>
          </cell>
          <cell r="AI3330" t="str">
            <v xml:space="preserve">REF: </v>
          </cell>
          <cell r="AJ3330" t="str">
            <v>PRODUTO PRONTA ENTREGA</v>
          </cell>
          <cell r="AK3330"/>
          <cell r="AL3330" t="str">
            <v>ETIQUETA DE ESTOQUE</v>
          </cell>
          <cell r="AM3330"/>
          <cell r="AN3330" t="str">
            <v/>
          </cell>
          <cell r="AO3330" t="str">
            <v/>
          </cell>
          <cell r="AP3330" t="str">
            <v/>
          </cell>
          <cell r="AQ3330" t="str">
            <v/>
          </cell>
          <cell r="AR3330" t="str">
            <v>ETIQUETA DE ESTOQUE - xxH</v>
          </cell>
          <cell r="AS3330"/>
          <cell r="AT3330" t="str">
            <v>EST</v>
          </cell>
          <cell r="AU3330" t="str">
            <v>EST</v>
          </cell>
          <cell r="AV3330" t="str">
            <v/>
          </cell>
          <cell r="AW3330">
            <v>12222.07</v>
          </cell>
          <cell r="AX3330">
            <v>-12222.07</v>
          </cell>
          <cell r="AY3330"/>
          <cell r="AZ3330" t="str">
            <v/>
          </cell>
          <cell r="BA3330"/>
          <cell r="BB3330"/>
          <cell r="BC3330"/>
          <cell r="BD3330" t="str">
            <v/>
          </cell>
          <cell r="BE3330">
            <v>0</v>
          </cell>
          <cell r="BF3330" t="str">
            <v/>
          </cell>
          <cell r="BG3330" t="str">
            <v/>
          </cell>
          <cell r="BH3330">
            <v>13</v>
          </cell>
          <cell r="BI3330" t="str">
            <v>0</v>
          </cell>
          <cell r="BJ3330">
            <v>0</v>
          </cell>
          <cell r="BK3330">
            <v>0</v>
          </cell>
          <cell r="BL3330"/>
          <cell r="BM3330"/>
          <cell r="BN3330"/>
          <cell r="BO3330"/>
          <cell r="BQ3330" t="str">
            <v>DPOT</v>
          </cell>
          <cell r="BS3330" t="str">
            <v/>
          </cell>
          <cell r="BT3330" t="str">
            <v/>
          </cell>
        </row>
        <row r="3331">
          <cell r="H3331">
            <v>1</v>
          </cell>
          <cell r="O3331">
            <v>63081</v>
          </cell>
          <cell r="P3331"/>
          <cell r="Q3331" t="str">
            <v>EST BANCO ZANINE X (EBANIZADO) TC SINTETICO PRETO</v>
          </cell>
          <cell r="R3331"/>
          <cell r="S3331"/>
          <cell r="T3331">
            <v>0.46</v>
          </cell>
          <cell r="U3331">
            <v>0.46</v>
          </cell>
          <cell r="V3331">
            <v>0.45</v>
          </cell>
          <cell r="W3331">
            <v>0</v>
          </cell>
          <cell r="X3331" t="str">
            <v>EST BANCO ZANINE X (EBANIZADO) TC SINTETICO PRETO - 0,46x0,46x0,45H</v>
          </cell>
          <cell r="Y3331">
            <v>0</v>
          </cell>
          <cell r="Z3331">
            <v>0</v>
          </cell>
          <cell r="AA3331">
            <v>0</v>
          </cell>
          <cell r="AB3331"/>
          <cell r="AC3331"/>
          <cell r="AD3331"/>
          <cell r="AE3331">
            <v>0</v>
          </cell>
          <cell r="AF3331">
            <v>0</v>
          </cell>
          <cell r="AG3331">
            <v>0</v>
          </cell>
          <cell r="AH3331">
            <v>0</v>
          </cell>
          <cell r="AI3331" t="str">
            <v xml:space="preserve">REF: </v>
          </cell>
          <cell r="AJ3331" t="str">
            <v>PRODUTO PRONTA ENTREGA</v>
          </cell>
          <cell r="AK3331"/>
          <cell r="AL3331" t="str">
            <v>ETIQUETA DE ESTOQUE</v>
          </cell>
          <cell r="AM3331"/>
          <cell r="AN3331" t="str">
            <v/>
          </cell>
          <cell r="AO3331" t="str">
            <v/>
          </cell>
          <cell r="AP3331" t="str">
            <v/>
          </cell>
          <cell r="AQ3331" t="str">
            <v/>
          </cell>
          <cell r="AR3331" t="str">
            <v>ETIQUETA DE ESTOQUE - xxH</v>
          </cell>
          <cell r="AS3331"/>
          <cell r="AT3331" t="str">
            <v>EST</v>
          </cell>
          <cell r="AU3331" t="str">
            <v>EST</v>
          </cell>
          <cell r="AV3331" t="str">
            <v/>
          </cell>
          <cell r="AW3331">
            <v>13594</v>
          </cell>
          <cell r="AX3331">
            <v>-13594</v>
          </cell>
          <cell r="AY3331"/>
          <cell r="AZ3331" t="str">
            <v/>
          </cell>
          <cell r="BA3331"/>
          <cell r="BB3331"/>
          <cell r="BC3331"/>
          <cell r="BD3331" t="str">
            <v/>
          </cell>
          <cell r="BE3331">
            <v>0</v>
          </cell>
          <cell r="BF3331" t="str">
            <v/>
          </cell>
          <cell r="BG3331" t="str">
            <v/>
          </cell>
          <cell r="BH3331">
            <v>15</v>
          </cell>
          <cell r="BI3331" t="str">
            <v>0</v>
          </cell>
          <cell r="BJ3331">
            <v>0</v>
          </cell>
          <cell r="BK3331">
            <v>0</v>
          </cell>
          <cell r="BL3331"/>
          <cell r="BM3331"/>
          <cell r="BN3331"/>
          <cell r="BO3331"/>
          <cell r="BQ3331" t="str">
            <v>DPOT</v>
          </cell>
          <cell r="BS3331" t="str">
            <v/>
          </cell>
          <cell r="BT3331" t="str">
            <v/>
          </cell>
        </row>
        <row r="3332">
          <cell r="H3332">
            <v>1</v>
          </cell>
          <cell r="O3332">
            <v>63081</v>
          </cell>
          <cell r="P3332"/>
          <cell r="Q3332" t="str">
            <v>EST BANCO ZANINE X (EBANIZADO) TC SINTETICO PRETO</v>
          </cell>
          <cell r="R3332"/>
          <cell r="S3332"/>
          <cell r="T3332">
            <v>0.46</v>
          </cell>
          <cell r="U3332">
            <v>0.46</v>
          </cell>
          <cell r="V3332">
            <v>0.45</v>
          </cell>
          <cell r="W3332">
            <v>0</v>
          </cell>
          <cell r="X3332" t="str">
            <v>EST BANCO ZANINE X (EBANIZADO) TC SINTETICO PRETO - 0,46x0,46x0,45H</v>
          </cell>
          <cell r="Y3332">
            <v>0</v>
          </cell>
          <cell r="Z3332">
            <v>0.35</v>
          </cell>
          <cell r="AA3332">
            <v>0</v>
          </cell>
          <cell r="AB3332"/>
          <cell r="AC3332"/>
          <cell r="AD3332"/>
          <cell r="AE3332">
            <v>0</v>
          </cell>
          <cell r="AF3332">
            <v>0</v>
          </cell>
          <cell r="AG3332">
            <v>0</v>
          </cell>
          <cell r="AH3332">
            <v>0</v>
          </cell>
          <cell r="AI3332" t="str">
            <v xml:space="preserve">REF: </v>
          </cell>
          <cell r="AJ3332"/>
          <cell r="AK3332"/>
          <cell r="AL3332" t="str">
            <v>ETIQUETA DE ESTOQUE</v>
          </cell>
          <cell r="AM3332"/>
          <cell r="AN3332" t="str">
            <v/>
          </cell>
          <cell r="AO3332" t="str">
            <v/>
          </cell>
          <cell r="AP3332" t="str">
            <v/>
          </cell>
          <cell r="AQ3332" t="str">
            <v/>
          </cell>
          <cell r="AR3332" t="str">
            <v>ETIQUETA DE ESTOQUE - xxH</v>
          </cell>
          <cell r="AS3332"/>
          <cell r="AT3332" t="str">
            <v>EST</v>
          </cell>
          <cell r="AU3332" t="str">
            <v>EST</v>
          </cell>
          <cell r="AV3332" t="str">
            <v/>
          </cell>
          <cell r="AW3332">
            <v>13594</v>
          </cell>
          <cell r="AX3332">
            <v>-13594</v>
          </cell>
          <cell r="AY3332"/>
          <cell r="AZ3332" t="str">
            <v/>
          </cell>
          <cell r="BA3332"/>
          <cell r="BB3332"/>
          <cell r="BC3332"/>
          <cell r="BD3332" t="str">
            <v/>
          </cell>
          <cell r="BE3332">
            <v>0</v>
          </cell>
          <cell r="BF3332" t="str">
            <v/>
          </cell>
          <cell r="BG3332" t="str">
            <v/>
          </cell>
          <cell r="BH3332">
            <v>15</v>
          </cell>
          <cell r="BI3332" t="str">
            <v>0</v>
          </cell>
          <cell r="BJ3332">
            <v>0</v>
          </cell>
          <cell r="BK3332">
            <v>0</v>
          </cell>
          <cell r="BL3332"/>
          <cell r="BM3332"/>
          <cell r="BN3332"/>
          <cell r="BO3332"/>
          <cell r="BQ3332" t="str">
            <v>DPOT</v>
          </cell>
          <cell r="BS3332" t="str">
            <v/>
          </cell>
          <cell r="BT3332" t="str">
            <v/>
          </cell>
        </row>
        <row r="3333">
          <cell r="H3333">
            <v>0</v>
          </cell>
          <cell r="O3333">
            <v>62690</v>
          </cell>
          <cell r="P3333"/>
          <cell r="Q3333" t="str">
            <v>EST ML FINN 50X32X48 RESINA DE POLIESTER PRETO</v>
          </cell>
          <cell r="R3333"/>
          <cell r="S3333"/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 t="str">
            <v>EST ML FINN 50X32X48 RESINA DE POLIESTER PRETO - Ø0x0H</v>
          </cell>
          <cell r="Y3333">
            <v>0</v>
          </cell>
          <cell r="Z3333">
            <v>0</v>
          </cell>
          <cell r="AA3333">
            <v>0</v>
          </cell>
          <cell r="AB3333"/>
          <cell r="AC3333"/>
          <cell r="AD3333"/>
          <cell r="AE3333">
            <v>0</v>
          </cell>
          <cell r="AF3333">
            <v>0</v>
          </cell>
          <cell r="AG3333">
            <v>0</v>
          </cell>
          <cell r="AH3333">
            <v>0</v>
          </cell>
          <cell r="AI3333" t="str">
            <v xml:space="preserve">REF: </v>
          </cell>
          <cell r="AJ3333" t="str">
            <v>PRODUTO PRONTA ENTREGA</v>
          </cell>
          <cell r="AK3333"/>
          <cell r="AL3333" t="str">
            <v>ETIQUETA DE ESTOQUE</v>
          </cell>
          <cell r="AM3333"/>
          <cell r="AN3333" t="str">
            <v/>
          </cell>
          <cell r="AO3333" t="str">
            <v/>
          </cell>
          <cell r="AP3333" t="str">
            <v/>
          </cell>
          <cell r="AQ3333" t="str">
            <v/>
          </cell>
          <cell r="AR3333" t="str">
            <v>ETIQUETA DE ESTOQUE - xxH</v>
          </cell>
          <cell r="AS3333"/>
          <cell r="AT3333" t="str">
            <v>EST</v>
          </cell>
          <cell r="AU3333" t="str">
            <v>EST</v>
          </cell>
          <cell r="AV3333" t="str">
            <v/>
          </cell>
          <cell r="AW3333">
            <v>12467.08</v>
          </cell>
          <cell r="AX3333">
            <v>-12467.08</v>
          </cell>
          <cell r="AY3333"/>
          <cell r="AZ3333" t="str">
            <v/>
          </cell>
          <cell r="BA3333"/>
          <cell r="BB3333"/>
          <cell r="BC3333"/>
          <cell r="BD3333" t="str">
            <v/>
          </cell>
          <cell r="BE3333">
            <v>0</v>
          </cell>
          <cell r="BF3333" t="str">
            <v/>
          </cell>
          <cell r="BG3333" t="str">
            <v/>
          </cell>
          <cell r="BH3333">
            <v>15</v>
          </cell>
          <cell r="BI3333" t="str">
            <v>0</v>
          </cell>
          <cell r="BJ3333">
            <v>0</v>
          </cell>
          <cell r="BK3333">
            <v>0</v>
          </cell>
          <cell r="BL3333"/>
          <cell r="BM3333"/>
          <cell r="BN3333"/>
          <cell r="BO3333"/>
          <cell r="BQ3333" t="str">
            <v>DPOT</v>
          </cell>
          <cell r="BS3333" t="str">
            <v/>
          </cell>
          <cell r="BT3333" t="str">
            <v/>
          </cell>
        </row>
        <row r="3334">
          <cell r="H3334">
            <v>0</v>
          </cell>
          <cell r="O3334">
            <v>62670</v>
          </cell>
          <cell r="P3334"/>
          <cell r="Q3334" t="str">
            <v>EST REVISTEIRO BO (LAMINA IMBUIA)</v>
          </cell>
          <cell r="R3334"/>
          <cell r="S3334"/>
          <cell r="T3334">
            <v>0.27</v>
          </cell>
          <cell r="U3334">
            <v>0.36</v>
          </cell>
          <cell r="V3334">
            <v>1.83</v>
          </cell>
          <cell r="W3334">
            <v>0</v>
          </cell>
          <cell r="X3334" t="str">
            <v>EST REVISTEIRO BO (LAMINA IMBUIA) - 0,27x0,36x1,83H</v>
          </cell>
          <cell r="Y3334">
            <v>0</v>
          </cell>
          <cell r="Z3334">
            <v>0.5</v>
          </cell>
          <cell r="AA3334">
            <v>0</v>
          </cell>
          <cell r="AB3334"/>
          <cell r="AC3334"/>
          <cell r="AD3334"/>
          <cell r="AE3334">
            <v>0</v>
          </cell>
          <cell r="AF3334">
            <v>0</v>
          </cell>
          <cell r="AG3334">
            <v>0</v>
          </cell>
          <cell r="AH3334">
            <v>0</v>
          </cell>
          <cell r="AI3334" t="str">
            <v xml:space="preserve">REF: </v>
          </cell>
          <cell r="AJ3334"/>
          <cell r="AK3334"/>
          <cell r="AL3334" t="str">
            <v>ETIQUETA DE ESTOQUE</v>
          </cell>
          <cell r="AM3334"/>
          <cell r="AN3334" t="str">
            <v/>
          </cell>
          <cell r="AO3334" t="str">
            <v/>
          </cell>
          <cell r="AP3334" t="str">
            <v/>
          </cell>
          <cell r="AQ3334" t="str">
            <v/>
          </cell>
          <cell r="AR3334" t="str">
            <v>ETIQUETA DE ESTOQUE - xxH</v>
          </cell>
          <cell r="AS3334"/>
          <cell r="AT3334" t="str">
            <v>EST</v>
          </cell>
          <cell r="AU3334" t="str">
            <v>EST</v>
          </cell>
          <cell r="AV3334" t="str">
            <v/>
          </cell>
          <cell r="AW3334">
            <v>9174.48</v>
          </cell>
          <cell r="AX3334">
            <v>-9174.48</v>
          </cell>
          <cell r="AY3334"/>
          <cell r="AZ3334" t="str">
            <v/>
          </cell>
          <cell r="BA3334"/>
          <cell r="BB3334"/>
          <cell r="BC3334"/>
          <cell r="BD3334" t="str">
            <v/>
          </cell>
          <cell r="BE3334">
            <v>0</v>
          </cell>
          <cell r="BF3334" t="str">
            <v/>
          </cell>
          <cell r="BG3334" t="str">
            <v/>
          </cell>
          <cell r="BH3334">
            <v>13</v>
          </cell>
          <cell r="BI3334" t="str">
            <v>0</v>
          </cell>
          <cell r="BJ3334">
            <v>0</v>
          </cell>
          <cell r="BK3334">
            <v>0</v>
          </cell>
          <cell r="BL3334"/>
          <cell r="BM3334"/>
          <cell r="BN3334"/>
          <cell r="BO3334"/>
          <cell r="BQ3334" t="str">
            <v>DPOT</v>
          </cell>
          <cell r="BS3334" t="str">
            <v/>
          </cell>
          <cell r="BT3334" t="str">
            <v/>
          </cell>
        </row>
        <row r="3335">
          <cell r="H3335">
            <v>0</v>
          </cell>
          <cell r="O3335">
            <v>62636</v>
          </cell>
          <cell r="P3335"/>
          <cell r="Q3335" t="str">
            <v>EST CADEIRA GB01 TELA (QUADRIC TNZ) (JEQ 01)</v>
          </cell>
          <cell r="R3335"/>
          <cell r="S3335"/>
          <cell r="T3335">
            <v>0.45</v>
          </cell>
          <cell r="U3335">
            <v>0.48</v>
          </cell>
          <cell r="V3335">
            <v>0.85</v>
          </cell>
          <cell r="W3335">
            <v>0</v>
          </cell>
          <cell r="X3335" t="str">
            <v>EST CADEIRA GB01 TELA (QUADRIC TNZ) (JEQ 01) - 0,45x0,48x0,85H</v>
          </cell>
          <cell r="Y3335">
            <v>0</v>
          </cell>
          <cell r="Z3335">
            <v>0.5</v>
          </cell>
          <cell r="AA3335">
            <v>0</v>
          </cell>
          <cell r="AB3335"/>
          <cell r="AC3335"/>
          <cell r="AD3335"/>
          <cell r="AE3335">
            <v>0</v>
          </cell>
          <cell r="AF3335">
            <v>0</v>
          </cell>
          <cell r="AG3335">
            <v>0</v>
          </cell>
          <cell r="AH3335">
            <v>0</v>
          </cell>
          <cell r="AI3335" t="str">
            <v xml:space="preserve">REF: </v>
          </cell>
          <cell r="AJ3335"/>
          <cell r="AK3335"/>
          <cell r="AL3335" t="str">
            <v>ETIQUETA DE ESTOQUE</v>
          </cell>
          <cell r="AM3335"/>
          <cell r="AN3335" t="str">
            <v/>
          </cell>
          <cell r="AO3335" t="str">
            <v/>
          </cell>
          <cell r="AP3335" t="str">
            <v/>
          </cell>
          <cell r="AQ3335" t="str">
            <v/>
          </cell>
          <cell r="AR3335" t="str">
            <v>ETIQUETA DE ESTOQUE - xxH</v>
          </cell>
          <cell r="AS3335"/>
          <cell r="AT3335" t="str">
            <v>EST</v>
          </cell>
          <cell r="AU3335" t="str">
            <v>EST</v>
          </cell>
          <cell r="AV3335" t="str">
            <v/>
          </cell>
          <cell r="AW3335">
            <v>8105.17</v>
          </cell>
          <cell r="AX3335">
            <v>-8105.17</v>
          </cell>
          <cell r="AY3335"/>
          <cell r="AZ3335" t="str">
            <v/>
          </cell>
          <cell r="BA3335"/>
          <cell r="BB3335"/>
          <cell r="BC3335"/>
          <cell r="BD3335" t="str">
            <v/>
          </cell>
          <cell r="BE3335">
            <v>0</v>
          </cell>
          <cell r="BF3335" t="str">
            <v/>
          </cell>
          <cell r="BG3335" t="str">
            <v/>
          </cell>
          <cell r="BH3335">
            <v>13</v>
          </cell>
          <cell r="BI3335" t="str">
            <v>0</v>
          </cell>
          <cell r="BJ3335">
            <v>0</v>
          </cell>
          <cell r="BK3335">
            <v>0</v>
          </cell>
          <cell r="BL3335"/>
          <cell r="BM3335"/>
          <cell r="BN3335"/>
          <cell r="BO3335"/>
          <cell r="BQ3335" t="str">
            <v>DPOT</v>
          </cell>
          <cell r="BS3335" t="str">
            <v/>
          </cell>
          <cell r="BT3335" t="str">
            <v/>
          </cell>
        </row>
        <row r="3336">
          <cell r="H3336">
            <v>1</v>
          </cell>
          <cell r="O3336">
            <v>62558</v>
          </cell>
          <cell r="P3336"/>
          <cell r="Q3336" t="str">
            <v>EST POLTRONA SUITE (COURO) (ALMOFADA LINHO)</v>
          </cell>
          <cell r="R3336"/>
          <cell r="S3336"/>
          <cell r="T3336">
            <v>1.1000000000000001</v>
          </cell>
          <cell r="U3336">
            <v>0.9</v>
          </cell>
          <cell r="V3336">
            <v>0.7</v>
          </cell>
          <cell r="W3336">
            <v>0</v>
          </cell>
          <cell r="X3336" t="str">
            <v>EST POLTRONA SUITE (COURO) (ALMOFADA LINHO) - 1,1x0,9x0,7H</v>
          </cell>
          <cell r="Y3336">
            <v>0</v>
          </cell>
          <cell r="Z3336">
            <v>0</v>
          </cell>
          <cell r="AA3336">
            <v>0</v>
          </cell>
          <cell r="AB3336"/>
          <cell r="AC3336"/>
          <cell r="AD3336"/>
          <cell r="AE3336">
            <v>0</v>
          </cell>
          <cell r="AF3336">
            <v>0</v>
          </cell>
          <cell r="AG3336">
            <v>0</v>
          </cell>
          <cell r="AH3336">
            <v>0</v>
          </cell>
          <cell r="AI3336" t="str">
            <v xml:space="preserve">REF: </v>
          </cell>
          <cell r="AJ3336" t="str">
            <v>PRODUTO PRONTA ENTREGA</v>
          </cell>
          <cell r="AK3336"/>
          <cell r="AL3336" t="str">
            <v>ETIQUETA DE ESTOQUE</v>
          </cell>
          <cell r="AM3336"/>
          <cell r="AN3336" t="str">
            <v/>
          </cell>
          <cell r="AO3336" t="str">
            <v/>
          </cell>
          <cell r="AP3336" t="str">
            <v/>
          </cell>
          <cell r="AQ3336" t="str">
            <v/>
          </cell>
          <cell r="AR3336" t="str">
            <v>ETIQUETA DE ESTOQUE - xxH</v>
          </cell>
          <cell r="AS3336"/>
          <cell r="AT3336" t="str">
            <v>EST</v>
          </cell>
          <cell r="AU3336" t="str">
            <v>EST</v>
          </cell>
          <cell r="AV3336" t="str">
            <v/>
          </cell>
          <cell r="AW3336">
            <v>26435.48</v>
          </cell>
          <cell r="AX3336">
            <v>-26435.48</v>
          </cell>
          <cell r="AY3336"/>
          <cell r="AZ3336" t="str">
            <v/>
          </cell>
          <cell r="BA3336"/>
          <cell r="BB3336"/>
          <cell r="BC3336"/>
          <cell r="BD3336" t="str">
            <v/>
          </cell>
          <cell r="BE3336">
            <v>0</v>
          </cell>
          <cell r="BF3336" t="str">
            <v/>
          </cell>
          <cell r="BG3336" t="str">
            <v/>
          </cell>
          <cell r="BH3336">
            <v>15</v>
          </cell>
          <cell r="BI3336" t="str">
            <v>0</v>
          </cell>
          <cell r="BJ3336">
            <v>0</v>
          </cell>
          <cell r="BK3336">
            <v>0</v>
          </cell>
          <cell r="BL3336"/>
          <cell r="BM3336"/>
          <cell r="BN3336"/>
          <cell r="BO3336"/>
          <cell r="BQ3336" t="str">
            <v>DPOT</v>
          </cell>
          <cell r="BS3336" t="str">
            <v/>
          </cell>
          <cell r="BT3336" t="str">
            <v/>
          </cell>
        </row>
        <row r="3337">
          <cell r="H3337">
            <v>1</v>
          </cell>
          <cell r="O3337">
            <v>62549</v>
          </cell>
          <cell r="P3337"/>
          <cell r="Q3337" t="str">
            <v>EST POLTRONA LEME BAIXA (PERCINTA COURO CRU) (FREIJO N)</v>
          </cell>
          <cell r="R3337"/>
          <cell r="S3337"/>
          <cell r="T3337">
            <v>0.75</v>
          </cell>
          <cell r="U3337">
            <v>0.8</v>
          </cell>
          <cell r="V3337">
            <v>0.85</v>
          </cell>
          <cell r="W3337">
            <v>0</v>
          </cell>
          <cell r="X3337" t="str">
            <v>EST POLTRONA LEME BAIXA (PERCINTA COURO CRU) (FREIJO N) - 0,75x0,8x0,85H</v>
          </cell>
          <cell r="Y3337">
            <v>0</v>
          </cell>
          <cell r="Z3337">
            <v>0</v>
          </cell>
          <cell r="AA3337">
            <v>0</v>
          </cell>
          <cell r="AB3337"/>
          <cell r="AC3337"/>
          <cell r="AD3337"/>
          <cell r="AE3337">
            <v>0</v>
          </cell>
          <cell r="AF3337">
            <v>0</v>
          </cell>
          <cell r="AG3337">
            <v>0</v>
          </cell>
          <cell r="AH3337">
            <v>0</v>
          </cell>
          <cell r="AI3337" t="str">
            <v xml:space="preserve">REF: </v>
          </cell>
          <cell r="AJ3337" t="str">
            <v>PRODUTO PRONTA ENTREGA</v>
          </cell>
          <cell r="AK3337"/>
          <cell r="AL3337" t="str">
            <v>ETIQUETA DE ESTOQUE</v>
          </cell>
          <cell r="AM3337"/>
          <cell r="AN3337" t="str">
            <v/>
          </cell>
          <cell r="AO3337" t="str">
            <v/>
          </cell>
          <cell r="AP3337" t="str">
            <v/>
          </cell>
          <cell r="AQ3337" t="str">
            <v/>
          </cell>
          <cell r="AR3337" t="str">
            <v>ETIQUETA DE ESTOQUE - xxH</v>
          </cell>
          <cell r="AS3337"/>
          <cell r="AT3337" t="str">
            <v>EST</v>
          </cell>
          <cell r="AU3337" t="str">
            <v>EST</v>
          </cell>
          <cell r="AV3337" t="str">
            <v/>
          </cell>
          <cell r="AW3337">
            <v>43728.04</v>
          </cell>
          <cell r="AX3337">
            <v>-43728.04</v>
          </cell>
          <cell r="AY3337"/>
          <cell r="AZ3337" t="str">
            <v/>
          </cell>
          <cell r="BA3337"/>
          <cell r="BB3337"/>
          <cell r="BC3337"/>
          <cell r="BD3337" t="str">
            <v/>
          </cell>
          <cell r="BE3337">
            <v>0</v>
          </cell>
          <cell r="BF3337" t="str">
            <v/>
          </cell>
          <cell r="BG3337" t="str">
            <v/>
          </cell>
          <cell r="BH3337">
            <v>13</v>
          </cell>
          <cell r="BI3337" t="str">
            <v>0</v>
          </cell>
          <cell r="BJ3337">
            <v>0</v>
          </cell>
          <cell r="BK3337">
            <v>0</v>
          </cell>
          <cell r="BL3337"/>
          <cell r="BM3337"/>
          <cell r="BN3337"/>
          <cell r="BO3337"/>
          <cell r="BQ3337" t="str">
            <v>DPOT</v>
          </cell>
          <cell r="BS3337" t="str">
            <v/>
          </cell>
          <cell r="BT3337" t="str">
            <v/>
          </cell>
        </row>
        <row r="3338">
          <cell r="H3338">
            <v>1</v>
          </cell>
          <cell r="O3338">
            <v>62532</v>
          </cell>
          <cell r="P3338"/>
          <cell r="Q3338" t="str">
            <v>EST MESA JANTAR TOTAL (RESINA PRETA BRILHO) (PES ACO)</v>
          </cell>
          <cell r="R3338"/>
          <cell r="S3338"/>
          <cell r="T3338">
            <v>2</v>
          </cell>
          <cell r="U3338">
            <v>1</v>
          </cell>
          <cell r="V3338">
            <v>0.75</v>
          </cell>
          <cell r="W3338">
            <v>0</v>
          </cell>
          <cell r="X3338" t="str">
            <v>EST MESA JANTAR TOTAL (RESINA PRETA BRILHO) (PES ACO) - 2x1x0,75H</v>
          </cell>
          <cell r="Y3338">
            <v>0</v>
          </cell>
          <cell r="Z3338">
            <v>0</v>
          </cell>
          <cell r="AA3338">
            <v>0</v>
          </cell>
          <cell r="AB3338"/>
          <cell r="AC3338"/>
          <cell r="AD3338"/>
          <cell r="AE3338">
            <v>0</v>
          </cell>
          <cell r="AF3338">
            <v>0</v>
          </cell>
          <cell r="AG3338">
            <v>0</v>
          </cell>
          <cell r="AH3338">
            <v>0</v>
          </cell>
          <cell r="AI3338" t="str">
            <v xml:space="preserve">REF: </v>
          </cell>
          <cell r="AJ3338" t="str">
            <v>PRODUTO PRONTA ENTREGA</v>
          </cell>
          <cell r="AK3338"/>
          <cell r="AL3338" t="str">
            <v>ETIQUETA DE ESTOQUE</v>
          </cell>
          <cell r="AM3338"/>
          <cell r="AN3338" t="str">
            <v/>
          </cell>
          <cell r="AO3338" t="str">
            <v/>
          </cell>
          <cell r="AP3338" t="str">
            <v/>
          </cell>
          <cell r="AQ3338" t="str">
            <v/>
          </cell>
          <cell r="AR3338" t="str">
            <v>ETIQUETA DE ESTOQUE - xxH</v>
          </cell>
          <cell r="AS3338"/>
          <cell r="AT3338" t="str">
            <v>EST</v>
          </cell>
          <cell r="AU3338" t="str">
            <v>EST</v>
          </cell>
          <cell r="AV3338" t="str">
            <v/>
          </cell>
          <cell r="AW3338">
            <v>77680</v>
          </cell>
          <cell r="AX3338">
            <v>-77680</v>
          </cell>
          <cell r="AY3338"/>
          <cell r="AZ3338" t="str">
            <v/>
          </cell>
          <cell r="BA3338"/>
          <cell r="BB3338"/>
          <cell r="BC3338"/>
          <cell r="BD3338" t="str">
            <v/>
          </cell>
          <cell r="BE3338">
            <v>0</v>
          </cell>
          <cell r="BF3338" t="str">
            <v/>
          </cell>
          <cell r="BG3338" t="str">
            <v/>
          </cell>
          <cell r="BH3338">
            <v>15</v>
          </cell>
          <cell r="BI3338" t="str">
            <v>0</v>
          </cell>
          <cell r="BJ3338">
            <v>0</v>
          </cell>
          <cell r="BK3338">
            <v>0</v>
          </cell>
          <cell r="BL3338"/>
          <cell r="BM3338"/>
          <cell r="BN3338"/>
          <cell r="BO3338"/>
          <cell r="BQ3338" t="str">
            <v>DPOT</v>
          </cell>
          <cell r="BS3338" t="str">
            <v/>
          </cell>
          <cell r="BT3338" t="str">
            <v/>
          </cell>
        </row>
        <row r="3339">
          <cell r="H3339">
            <v>2</v>
          </cell>
          <cell r="O3339">
            <v>62170</v>
          </cell>
          <cell r="P3339"/>
          <cell r="Q3339" t="str">
            <v>EST BANCO KAYAPO (EUCALIPTO) C/QUADRADO CENTRAL</v>
          </cell>
          <cell r="R3339"/>
          <cell r="S3339"/>
          <cell r="T3339">
            <v>0.38</v>
          </cell>
          <cell r="U3339">
            <v>0</v>
          </cell>
          <cell r="V3339">
            <v>0.45</v>
          </cell>
          <cell r="W3339">
            <v>0</v>
          </cell>
          <cell r="X3339" t="str">
            <v>EST BANCO KAYAPO (EUCALIPTO) C/QUADRADO CENTRAL - Ø0x0,45H</v>
          </cell>
          <cell r="Y3339">
            <v>0</v>
          </cell>
          <cell r="Z3339">
            <v>0</v>
          </cell>
          <cell r="AA3339">
            <v>0</v>
          </cell>
          <cell r="AB3339"/>
          <cell r="AC3339"/>
          <cell r="AD3339"/>
          <cell r="AE3339">
            <v>0</v>
          </cell>
          <cell r="AF3339">
            <v>0</v>
          </cell>
          <cell r="AG3339">
            <v>0</v>
          </cell>
          <cell r="AH3339">
            <v>0</v>
          </cell>
          <cell r="AI3339" t="str">
            <v xml:space="preserve">REF: </v>
          </cell>
          <cell r="AJ3339" t="str">
            <v>PRODUTO PRONTA ENTREGA</v>
          </cell>
          <cell r="AK3339"/>
          <cell r="AL3339" t="str">
            <v>ETIQUETA DE ESTOQUE</v>
          </cell>
          <cell r="AM3339"/>
          <cell r="AN3339" t="str">
            <v/>
          </cell>
          <cell r="AO3339" t="str">
            <v/>
          </cell>
          <cell r="AP3339" t="str">
            <v/>
          </cell>
          <cell r="AQ3339" t="str">
            <v/>
          </cell>
          <cell r="AR3339" t="str">
            <v>ETIQUETA DE ESTOQUE - xxH</v>
          </cell>
          <cell r="AS3339"/>
          <cell r="AT3339" t="str">
            <v>EST</v>
          </cell>
          <cell r="AU3339" t="str">
            <v>EST</v>
          </cell>
          <cell r="AV3339" t="str">
            <v/>
          </cell>
          <cell r="AW3339">
            <v>12608.31</v>
          </cell>
          <cell r="AX3339">
            <v>-12608.31</v>
          </cell>
          <cell r="AY3339"/>
          <cell r="AZ3339" t="str">
            <v/>
          </cell>
          <cell r="BA3339"/>
          <cell r="BB3339"/>
          <cell r="BC3339"/>
          <cell r="BD3339" t="str">
            <v/>
          </cell>
          <cell r="BE3339">
            <v>0</v>
          </cell>
          <cell r="BF3339" t="str">
            <v/>
          </cell>
          <cell r="BG3339" t="str">
            <v/>
          </cell>
          <cell r="BH3339">
            <v>13</v>
          </cell>
          <cell r="BI3339" t="str">
            <v>0</v>
          </cell>
          <cell r="BJ3339">
            <v>0</v>
          </cell>
          <cell r="BK3339">
            <v>0</v>
          </cell>
          <cell r="BL3339"/>
          <cell r="BM3339"/>
          <cell r="BN3339"/>
          <cell r="BO3339"/>
          <cell r="BQ3339" t="str">
            <v>DPOT</v>
          </cell>
          <cell r="BS3339" t="str">
            <v/>
          </cell>
          <cell r="BT3339" t="str">
            <v/>
          </cell>
        </row>
        <row r="3340">
          <cell r="H3340">
            <v>1</v>
          </cell>
          <cell r="O3340">
            <v>166756</v>
          </cell>
          <cell r="P3340"/>
          <cell r="Q3340" t="str">
            <v>EST CADEIRA BASICA (ROCCO)</v>
          </cell>
          <cell r="R3340"/>
          <cell r="S3340"/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 t="str">
            <v>EST CADEIRA BASICA (ROCCO) - Ø0x0H</v>
          </cell>
          <cell r="Y3340">
            <v>0</v>
          </cell>
          <cell r="Z3340">
            <v>0.7</v>
          </cell>
          <cell r="AA3340">
            <v>0</v>
          </cell>
          <cell r="AB3340"/>
          <cell r="AC3340"/>
          <cell r="AD3340"/>
          <cell r="AE3340">
            <v>0</v>
          </cell>
          <cell r="AF3340">
            <v>0</v>
          </cell>
          <cell r="AG3340">
            <v>0</v>
          </cell>
          <cell r="AH3340">
            <v>0</v>
          </cell>
          <cell r="AI3340" t="str">
            <v xml:space="preserve">REF: </v>
          </cell>
          <cell r="AJ3340" t="str">
            <v>PRODUTO PRONTA ENTREGA</v>
          </cell>
          <cell r="AK3340"/>
          <cell r="AL3340" t="str">
            <v>ETIQUETA DE ESTOQUE</v>
          </cell>
          <cell r="AM3340"/>
          <cell r="AN3340" t="str">
            <v/>
          </cell>
          <cell r="AO3340" t="str">
            <v/>
          </cell>
          <cell r="AP3340" t="str">
            <v/>
          </cell>
          <cell r="AQ3340" t="str">
            <v/>
          </cell>
          <cell r="AR3340" t="str">
            <v>ETIQUETA DE ESTOQUE - xxH</v>
          </cell>
          <cell r="AS3340"/>
          <cell r="AT3340" t="str">
            <v>EST</v>
          </cell>
          <cell r="AU3340" t="str">
            <v>EST</v>
          </cell>
          <cell r="AV3340" t="str">
            <v/>
          </cell>
          <cell r="AW3340">
            <v>2852.6</v>
          </cell>
          <cell r="AX3340">
            <v>-2852.6</v>
          </cell>
          <cell r="AY3340"/>
          <cell r="AZ3340" t="str">
            <v/>
          </cell>
          <cell r="BA3340"/>
          <cell r="BB3340"/>
          <cell r="BC3340"/>
          <cell r="BD3340" t="str">
            <v/>
          </cell>
          <cell r="BE3340">
            <v>0</v>
          </cell>
          <cell r="BF3340" t="str">
            <v/>
          </cell>
          <cell r="BG3340" t="str">
            <v/>
          </cell>
          <cell r="BH3340">
            <v>14</v>
          </cell>
          <cell r="BI3340" t="str">
            <v>0</v>
          </cell>
          <cell r="BJ3340">
            <v>0</v>
          </cell>
          <cell r="BK3340">
            <v>0</v>
          </cell>
          <cell r="BL3340"/>
          <cell r="BM3340"/>
          <cell r="BN3340"/>
          <cell r="BO3340"/>
          <cell r="BQ3340" t="str">
            <v>DPOT CORRIGIR</v>
          </cell>
          <cell r="BS3340" t="str">
            <v>CLAMI CADEIRA</v>
          </cell>
          <cell r="BT3340" t="str">
            <v>CADEIRA BASICA (FL)</v>
          </cell>
        </row>
        <row r="3341">
          <cell r="H3341">
            <v>0</v>
          </cell>
          <cell r="O3341">
            <v>182429</v>
          </cell>
          <cell r="P3341" t="str">
            <v>2015/348-0181-01</v>
          </cell>
          <cell r="Q3341" t="str">
            <v>EST POLTRONA SOFT TC LINHO 409 (ESTONADO) LI-161 MARFIM</v>
          </cell>
          <cell r="R3341"/>
          <cell r="S3341"/>
          <cell r="T3341">
            <v>0.87</v>
          </cell>
          <cell r="U3341">
            <v>1.02</v>
          </cell>
          <cell r="V3341">
            <v>0.8</v>
          </cell>
          <cell r="W3341">
            <v>0</v>
          </cell>
          <cell r="X3341" t="str">
            <v>EST POLTRONA SOFT TC LINHO 409 (ESTONADO) LI-161 MARFIM - 0,87x1,02x0,8H</v>
          </cell>
          <cell r="Y3341">
            <v>25500</v>
          </cell>
          <cell r="Z3341">
            <v>0.5</v>
          </cell>
          <cell r="AA3341">
            <v>12750</v>
          </cell>
          <cell r="AB3341"/>
          <cell r="AC3341"/>
          <cell r="AD3341"/>
          <cell r="AE3341">
            <v>25500</v>
          </cell>
          <cell r="AF3341">
            <v>25500</v>
          </cell>
          <cell r="AG3341">
            <v>0</v>
          </cell>
          <cell r="AH3341">
            <v>25500</v>
          </cell>
          <cell r="AI3341" t="str">
            <v>REF: 182429</v>
          </cell>
          <cell r="AJ3341" t="str">
            <v>PRODUTO FORA DE LINHA</v>
          </cell>
          <cell r="AK3341">
            <v>182429</v>
          </cell>
          <cell r="AL3341" t="str">
            <v>EST POLTRONA SOFT TC LINHO 409 (ESTONADO) LI-161 MARFIM</v>
          </cell>
          <cell r="AM3341"/>
          <cell r="AN3341">
            <v>0.87</v>
          </cell>
          <cell r="AO3341">
            <v>1.02</v>
          </cell>
          <cell r="AP3341">
            <v>0.8</v>
          </cell>
          <cell r="AQ3341">
            <v>0</v>
          </cell>
          <cell r="AR3341" t="str">
            <v>EST POLTRONA SOFT TC LINHO 409 (ESTONADO) LI-161 MARFIM - 0,87x1,02x0,8H</v>
          </cell>
          <cell r="AS3341">
            <v>25500</v>
          </cell>
          <cell r="AT3341">
            <v>25500</v>
          </cell>
          <cell r="AU3341">
            <v>25500</v>
          </cell>
          <cell r="AV3341">
            <v>0</v>
          </cell>
          <cell r="AW3341">
            <v>25500</v>
          </cell>
          <cell r="AX3341">
            <v>0</v>
          </cell>
          <cell r="AY3341"/>
          <cell r="AZ3341" t="str">
            <v/>
          </cell>
          <cell r="BA3341"/>
          <cell r="BB3341"/>
          <cell r="BC3341"/>
          <cell r="BD3341" t="str">
            <v/>
          </cell>
          <cell r="BE3341">
            <v>0</v>
          </cell>
          <cell r="BF3341" t="str">
            <v/>
          </cell>
          <cell r="BG3341" t="str">
            <v/>
          </cell>
          <cell r="BH3341">
            <v>14</v>
          </cell>
          <cell r="BI3341" t="str">
            <v>0</v>
          </cell>
          <cell r="BJ3341">
            <v>0</v>
          </cell>
          <cell r="BK3341">
            <v>0</v>
          </cell>
          <cell r="BL3341"/>
          <cell r="BM3341"/>
          <cell r="BN3341"/>
          <cell r="BO3341"/>
          <cell r="BQ3341">
            <v>0</v>
          </cell>
          <cell r="BS3341" t="str">
            <v/>
          </cell>
          <cell r="BT3341" t="str">
            <v/>
          </cell>
        </row>
        <row r="3342">
          <cell r="H3342">
            <v>0</v>
          </cell>
          <cell r="O3342">
            <v>402694</v>
          </cell>
          <cell r="P3342" t="str">
            <v>(LOTE 001)</v>
          </cell>
          <cell r="Q3342" t="str">
            <v>ROLO TECIDO COVERLET - (SNOW) -</v>
          </cell>
          <cell r="R3342"/>
          <cell r="S3342"/>
          <cell r="T3342">
            <v>3.35</v>
          </cell>
          <cell r="U3342">
            <v>1.4</v>
          </cell>
          <cell r="V3342">
            <v>0</v>
          </cell>
          <cell r="W3342">
            <v>0</v>
          </cell>
          <cell r="X3342" t="str">
            <v>ROLO TECIDO COVERLET - (SNOW) - - 3,35x1,4x0H</v>
          </cell>
          <cell r="Y3342">
            <v>2329.59</v>
          </cell>
          <cell r="Z3342">
            <v>0.35</v>
          </cell>
          <cell r="AA3342">
            <v>1514.2335000000003</v>
          </cell>
          <cell r="AB3342"/>
          <cell r="AC3342"/>
          <cell r="AD3342"/>
          <cell r="AE3342">
            <v>2329.59</v>
          </cell>
          <cell r="AF3342">
            <v>2329.59</v>
          </cell>
          <cell r="AG3342">
            <v>0</v>
          </cell>
          <cell r="AH3342">
            <v>2329.59</v>
          </cell>
          <cell r="AI3342" t="str">
            <v>REF: 343389</v>
          </cell>
          <cell r="AJ3342"/>
          <cell r="AK3342">
            <v>343389</v>
          </cell>
          <cell r="AL3342" t="str">
            <v>TECIDO COVERLET -</v>
          </cell>
          <cell r="AM3342"/>
          <cell r="AN3342">
            <v>0</v>
          </cell>
          <cell r="AO3342">
            <v>1.4</v>
          </cell>
          <cell r="AP3342">
            <v>0</v>
          </cell>
          <cell r="AQ3342">
            <v>0</v>
          </cell>
          <cell r="AR3342" t="str">
            <v>TECIDO COVERLET - - 0x1,4x0H</v>
          </cell>
          <cell r="AS3342">
            <v>2329.59</v>
          </cell>
          <cell r="AT3342">
            <v>2329.59</v>
          </cell>
          <cell r="AU3342">
            <v>695.4</v>
          </cell>
          <cell r="AV3342">
            <v>1634.19</v>
          </cell>
          <cell r="AW3342">
            <v>2329.59</v>
          </cell>
          <cell r="AX3342">
            <v>0</v>
          </cell>
          <cell r="AY3342">
            <v>343389</v>
          </cell>
          <cell r="AZ3342" t="str">
            <v>TECIDO COVERLET -</v>
          </cell>
          <cell r="BA3342"/>
          <cell r="BB3342">
            <v>3.35</v>
          </cell>
          <cell r="BC3342"/>
          <cell r="BD3342">
            <v>695.4</v>
          </cell>
          <cell r="BE3342">
            <v>0</v>
          </cell>
          <cell r="BF3342">
            <v>-695.4</v>
          </cell>
          <cell r="BG3342" t="str">
            <v/>
          </cell>
          <cell r="BH3342">
            <v>204</v>
          </cell>
          <cell r="BI3342">
            <v>3662.1154800000004</v>
          </cell>
          <cell r="BJ3342">
            <v>0</v>
          </cell>
          <cell r="BK3342">
            <v>0.57200000000000006</v>
          </cell>
          <cell r="BL3342"/>
          <cell r="BM3342"/>
          <cell r="BN3342"/>
          <cell r="BO3342"/>
          <cell r="BQ3342" t="str">
            <v>(LOTE 001)</v>
          </cell>
          <cell r="BS3342" t="str">
            <v/>
          </cell>
          <cell r="BT3342" t="str">
            <v/>
          </cell>
        </row>
        <row r="3343">
          <cell r="H3343">
            <v>0</v>
          </cell>
          <cell r="O3343">
            <v>402693</v>
          </cell>
          <cell r="P3343" t="str">
            <v>(LOTE 001)</v>
          </cell>
          <cell r="Q3343" t="str">
            <v>ROLO TECIDO EL NOVE 04 - (AQUA) -</v>
          </cell>
          <cell r="R3343"/>
          <cell r="S3343"/>
          <cell r="T3343">
            <v>1.9</v>
          </cell>
          <cell r="U3343">
            <v>1.4</v>
          </cell>
          <cell r="V3343">
            <v>0</v>
          </cell>
          <cell r="W3343">
            <v>0</v>
          </cell>
          <cell r="X3343" t="str">
            <v>ROLO TECIDO EL NOVE 04 - (AQUA) - - 1,9x1,4x0H</v>
          </cell>
          <cell r="Y3343">
            <v>1321.26</v>
          </cell>
          <cell r="Z3343">
            <v>0.35</v>
          </cell>
          <cell r="AA3343">
            <v>858.81899999999996</v>
          </cell>
          <cell r="AB3343"/>
          <cell r="AC3343"/>
          <cell r="AD3343"/>
          <cell r="AE3343">
            <v>1321.26</v>
          </cell>
          <cell r="AF3343">
            <v>1321.26</v>
          </cell>
          <cell r="AG3343">
            <v>0</v>
          </cell>
          <cell r="AH3343">
            <v>1321.26</v>
          </cell>
          <cell r="AI3343" t="str">
            <v>REF: 339630</v>
          </cell>
          <cell r="AJ3343"/>
          <cell r="AK3343">
            <v>339630</v>
          </cell>
          <cell r="AL3343" t="str">
            <v>TECIDO EL NOVE 04 -</v>
          </cell>
          <cell r="AM3343"/>
          <cell r="AN3343">
            <v>0</v>
          </cell>
          <cell r="AO3343">
            <v>1.4</v>
          </cell>
          <cell r="AP3343">
            <v>0</v>
          </cell>
          <cell r="AQ3343">
            <v>0</v>
          </cell>
          <cell r="AR3343" t="str">
            <v>TECIDO EL NOVE 04 - - 0x1,4x0H</v>
          </cell>
          <cell r="AS3343">
            <v>1321.26</v>
          </cell>
          <cell r="AT3343">
            <v>1321.26</v>
          </cell>
          <cell r="AU3343">
            <v>695.4</v>
          </cell>
          <cell r="AV3343">
            <v>625.86</v>
          </cell>
          <cell r="AW3343">
            <v>1321.26</v>
          </cell>
          <cell r="AX3343">
            <v>0</v>
          </cell>
          <cell r="AY3343">
            <v>339630</v>
          </cell>
          <cell r="AZ3343" t="str">
            <v>TECIDO EL NOVE 04 -</v>
          </cell>
          <cell r="BA3343"/>
          <cell r="BB3343">
            <v>1.9</v>
          </cell>
          <cell r="BC3343"/>
          <cell r="BD3343">
            <v>695.4</v>
          </cell>
          <cell r="BE3343">
            <v>0</v>
          </cell>
          <cell r="BF3343">
            <v>-695.4</v>
          </cell>
          <cell r="BG3343" t="str">
            <v/>
          </cell>
          <cell r="BH3343">
            <v>204</v>
          </cell>
          <cell r="BI3343">
            <v>2077.02072</v>
          </cell>
          <cell r="BJ3343">
            <v>0</v>
          </cell>
          <cell r="BK3343">
            <v>0.57200000000000006</v>
          </cell>
          <cell r="BL3343"/>
          <cell r="BM3343"/>
          <cell r="BN3343"/>
          <cell r="BO3343"/>
          <cell r="BQ3343" t="str">
            <v>(LOTE 001)</v>
          </cell>
          <cell r="BS3343" t="str">
            <v/>
          </cell>
          <cell r="BT3343" t="str">
            <v/>
          </cell>
        </row>
        <row r="3344">
          <cell r="H3344">
            <v>0</v>
          </cell>
          <cell r="O3344">
            <v>402692</v>
          </cell>
          <cell r="P3344" t="str">
            <v>(LOTE 001)</v>
          </cell>
          <cell r="Q3344" t="str">
            <v>ROLO TECIDO O'TOP LINEN - (LINEN) -</v>
          </cell>
          <cell r="R3344"/>
          <cell r="S3344"/>
          <cell r="T3344">
            <v>4.2</v>
          </cell>
          <cell r="U3344">
            <v>1.35</v>
          </cell>
          <cell r="V3344">
            <v>0</v>
          </cell>
          <cell r="W3344">
            <v>0</v>
          </cell>
          <cell r="X3344" t="str">
            <v>ROLO TECIDO O'TOP LINEN - (LINEN) - - 4,2x1,35x0H</v>
          </cell>
          <cell r="Y3344">
            <v>1687.7700000000002</v>
          </cell>
          <cell r="Z3344">
            <v>0.35</v>
          </cell>
          <cell r="AA3344">
            <v>1097.0505000000003</v>
          </cell>
          <cell r="AB3344"/>
          <cell r="AC3344"/>
          <cell r="AD3344"/>
          <cell r="AE3344">
            <v>1687.7700000000002</v>
          </cell>
          <cell r="AF3344">
            <v>1687.7700000000002</v>
          </cell>
          <cell r="AG3344">
            <v>0</v>
          </cell>
          <cell r="AH3344">
            <v>1687.7700000000002</v>
          </cell>
          <cell r="AI3344" t="str">
            <v>REF: 337992</v>
          </cell>
          <cell r="AJ3344"/>
          <cell r="AK3344">
            <v>337992</v>
          </cell>
          <cell r="AL3344" t="str">
            <v>TECIDO O'TOP LINEN -</v>
          </cell>
          <cell r="AM3344"/>
          <cell r="AN3344">
            <v>0</v>
          </cell>
          <cell r="AO3344">
            <v>1.35</v>
          </cell>
          <cell r="AP3344">
            <v>0</v>
          </cell>
          <cell r="AQ3344">
            <v>0</v>
          </cell>
          <cell r="AR3344" t="str">
            <v>TECIDO O'TOP LINEN - - 0x1,35x0H</v>
          </cell>
          <cell r="AS3344">
            <v>1687.7700000000002</v>
          </cell>
          <cell r="AT3344">
            <v>1687.7700000000002</v>
          </cell>
          <cell r="AU3344">
            <v>401.85</v>
          </cell>
          <cell r="AV3344">
            <v>1285.92</v>
          </cell>
          <cell r="AW3344">
            <v>1687.77</v>
          </cell>
          <cell r="AX3344">
            <v>0</v>
          </cell>
          <cell r="AY3344">
            <v>337992</v>
          </cell>
          <cell r="AZ3344" t="str">
            <v>TECIDO O'TOP LINEN -</v>
          </cell>
          <cell r="BA3344"/>
          <cell r="BB3344">
            <v>4.2</v>
          </cell>
          <cell r="BC3344"/>
          <cell r="BD3344">
            <v>401.85</v>
          </cell>
          <cell r="BE3344">
            <v>0</v>
          </cell>
          <cell r="BF3344">
            <v>-401.85</v>
          </cell>
          <cell r="BG3344" t="str">
            <v/>
          </cell>
          <cell r="BH3344">
            <v>204</v>
          </cell>
          <cell r="BI3344">
            <v>2653.1744400000007</v>
          </cell>
          <cell r="BJ3344">
            <v>0</v>
          </cell>
          <cell r="BK3344">
            <v>0.57200000000000006</v>
          </cell>
          <cell r="BL3344"/>
          <cell r="BM3344"/>
          <cell r="BN3344"/>
          <cell r="BO3344"/>
          <cell r="BQ3344" t="str">
            <v>(LOTE 001)</v>
          </cell>
          <cell r="BS3344" t="str">
            <v/>
          </cell>
          <cell r="BT3344" t="str">
            <v/>
          </cell>
        </row>
        <row r="3345">
          <cell r="H3345">
            <v>0</v>
          </cell>
          <cell r="O3345">
            <v>402691</v>
          </cell>
          <cell r="P3345" t="str">
            <v>(LOTE 001)</v>
          </cell>
          <cell r="Q3345" t="str">
            <v>ROLO TECIDO MIKA - (CAMEL) -</v>
          </cell>
          <cell r="R3345"/>
          <cell r="S3345"/>
          <cell r="T3345">
            <v>3</v>
          </cell>
          <cell r="U3345">
            <v>1.4</v>
          </cell>
          <cell r="V3345">
            <v>0</v>
          </cell>
          <cell r="W3345">
            <v>0</v>
          </cell>
          <cell r="X3345" t="str">
            <v>ROLO TECIDO MIKA - (CAMEL) - - 3x1,4x0H</v>
          </cell>
          <cell r="Y3345">
            <v>3069.45</v>
          </cell>
          <cell r="Z3345">
            <v>0.35</v>
          </cell>
          <cell r="AA3345">
            <v>1995.1424999999999</v>
          </cell>
          <cell r="AB3345"/>
          <cell r="AC3345"/>
          <cell r="AD3345"/>
          <cell r="AE3345">
            <v>3069.45</v>
          </cell>
          <cell r="AF3345">
            <v>3069.45</v>
          </cell>
          <cell r="AG3345">
            <v>0</v>
          </cell>
          <cell r="AH3345">
            <v>3069.45</v>
          </cell>
          <cell r="AI3345" t="str">
            <v>REF: 340611</v>
          </cell>
          <cell r="AJ3345"/>
          <cell r="AK3345">
            <v>340611</v>
          </cell>
          <cell r="AL3345" t="str">
            <v>TECIDO MIKA -</v>
          </cell>
          <cell r="AM3345"/>
          <cell r="AN3345">
            <v>0</v>
          </cell>
          <cell r="AO3345">
            <v>1.4</v>
          </cell>
          <cell r="AP3345">
            <v>0</v>
          </cell>
          <cell r="AQ3345">
            <v>0</v>
          </cell>
          <cell r="AR3345" t="str">
            <v>TECIDO MIKA - - 0x1,4x0H</v>
          </cell>
          <cell r="AS3345">
            <v>3069.45</v>
          </cell>
          <cell r="AT3345">
            <v>3069.45</v>
          </cell>
          <cell r="AU3345">
            <v>1023.15</v>
          </cell>
          <cell r="AV3345">
            <v>2046.2999999999997</v>
          </cell>
          <cell r="AW3345">
            <v>3069.45</v>
          </cell>
          <cell r="AX3345">
            <v>0</v>
          </cell>
          <cell r="AY3345">
            <v>340611</v>
          </cell>
          <cell r="AZ3345" t="str">
            <v>TECIDO MIKA -</v>
          </cell>
          <cell r="BA3345"/>
          <cell r="BB3345">
            <v>3</v>
          </cell>
          <cell r="BC3345"/>
          <cell r="BD3345">
            <v>1023.15</v>
          </cell>
          <cell r="BE3345">
            <v>0</v>
          </cell>
          <cell r="BF3345">
            <v>-1023.15</v>
          </cell>
          <cell r="BG3345" t="str">
            <v/>
          </cell>
          <cell r="BH3345">
            <v>204</v>
          </cell>
          <cell r="BI3345">
            <v>4825.1754000000001</v>
          </cell>
          <cell r="BJ3345">
            <v>0</v>
          </cell>
          <cell r="BK3345">
            <v>0.57200000000000006</v>
          </cell>
          <cell r="BL3345"/>
          <cell r="BM3345"/>
          <cell r="BN3345"/>
          <cell r="BO3345"/>
          <cell r="BQ3345" t="str">
            <v>(LOTE 001)</v>
          </cell>
          <cell r="BS3345" t="str">
            <v/>
          </cell>
          <cell r="BT3345" t="str">
            <v/>
          </cell>
        </row>
        <row r="3346">
          <cell r="H3346">
            <v>0</v>
          </cell>
          <cell r="O3346">
            <v>402690</v>
          </cell>
          <cell r="P3346" t="str">
            <v>(LOTE 001)</v>
          </cell>
          <cell r="Q3346" t="str">
            <v>ROLO TECIDO EL MALIBU VELVET - (GREY) -</v>
          </cell>
          <cell r="R3346"/>
          <cell r="S3346"/>
          <cell r="T3346">
            <v>2</v>
          </cell>
          <cell r="U3346">
            <v>1.4</v>
          </cell>
          <cell r="V3346">
            <v>0</v>
          </cell>
          <cell r="W3346">
            <v>0</v>
          </cell>
          <cell r="X3346" t="str">
            <v>ROLO TECIDO EL MALIBU VELVET - (GREY) - - 2x1,4x0H</v>
          </cell>
          <cell r="Y3346">
            <v>1892.4</v>
          </cell>
          <cell r="Z3346">
            <v>0.35</v>
          </cell>
          <cell r="AA3346">
            <v>1230.06</v>
          </cell>
          <cell r="AB3346"/>
          <cell r="AC3346"/>
          <cell r="AD3346"/>
          <cell r="AE3346">
            <v>1892.4</v>
          </cell>
          <cell r="AF3346">
            <v>1892.4</v>
          </cell>
          <cell r="AG3346">
            <v>0</v>
          </cell>
          <cell r="AH3346">
            <v>1892.4</v>
          </cell>
          <cell r="AI3346" t="str">
            <v>REF: 339628</v>
          </cell>
          <cell r="AJ3346"/>
          <cell r="AK3346">
            <v>339628</v>
          </cell>
          <cell r="AL3346" t="str">
            <v>TECIDO EL MALIBU VELVET -</v>
          </cell>
          <cell r="AM3346"/>
          <cell r="AN3346">
            <v>0</v>
          </cell>
          <cell r="AO3346">
            <v>1.4</v>
          </cell>
          <cell r="AP3346">
            <v>0</v>
          </cell>
          <cell r="AQ3346">
            <v>0</v>
          </cell>
          <cell r="AR3346" t="str">
            <v>TECIDO EL MALIBU VELVET - - 0x1,4x0H</v>
          </cell>
          <cell r="AS3346">
            <v>1892.4</v>
          </cell>
          <cell r="AT3346">
            <v>1892.4</v>
          </cell>
          <cell r="AU3346">
            <v>946.2</v>
          </cell>
          <cell r="AV3346">
            <v>946.2</v>
          </cell>
          <cell r="AW3346">
            <v>1892.4</v>
          </cell>
          <cell r="AX3346">
            <v>0</v>
          </cell>
          <cell r="AY3346">
            <v>339628</v>
          </cell>
          <cell r="AZ3346" t="str">
            <v>TECIDO EL MALIBU VELVET -</v>
          </cell>
          <cell r="BA3346"/>
          <cell r="BB3346">
            <v>2</v>
          </cell>
          <cell r="BC3346"/>
          <cell r="BD3346">
            <v>946.2</v>
          </cell>
          <cell r="BE3346">
            <v>0</v>
          </cell>
          <cell r="BF3346">
            <v>-946.2</v>
          </cell>
          <cell r="BG3346" t="str">
            <v/>
          </cell>
          <cell r="BH3346">
            <v>204</v>
          </cell>
          <cell r="BI3346">
            <v>2974.8528000000006</v>
          </cell>
          <cell r="BJ3346">
            <v>0</v>
          </cell>
          <cell r="BK3346">
            <v>0.57200000000000006</v>
          </cell>
          <cell r="BL3346"/>
          <cell r="BM3346"/>
          <cell r="BN3346"/>
          <cell r="BO3346"/>
          <cell r="BQ3346" t="str">
            <v>(LOTE 001)</v>
          </cell>
          <cell r="BS3346" t="str">
            <v/>
          </cell>
          <cell r="BT3346" t="str">
            <v/>
          </cell>
        </row>
        <row r="3347">
          <cell r="H3347">
            <v>0</v>
          </cell>
          <cell r="O3347">
            <v>402689</v>
          </cell>
          <cell r="P3347" t="str">
            <v>(LOTE 001)</v>
          </cell>
          <cell r="Q3347" t="str">
            <v>ROLO TECIDO AURORA - (BEIGE) -</v>
          </cell>
          <cell r="R3347"/>
          <cell r="S3347"/>
          <cell r="T3347">
            <v>1.35</v>
          </cell>
          <cell r="U3347">
            <v>1.4</v>
          </cell>
          <cell r="V3347">
            <v>0</v>
          </cell>
          <cell r="W3347">
            <v>0</v>
          </cell>
          <cell r="X3347" t="str">
            <v>ROLO TECIDO AURORA - (BEIGE) - - 1,35x1,4x0H</v>
          </cell>
          <cell r="Y3347">
            <v>1381.2525000000001</v>
          </cell>
          <cell r="Z3347">
            <v>0.35</v>
          </cell>
          <cell r="AA3347">
            <v>897.8141250000001</v>
          </cell>
          <cell r="AB3347"/>
          <cell r="AC3347"/>
          <cell r="AD3347"/>
          <cell r="AE3347">
            <v>1381.2525000000001</v>
          </cell>
          <cell r="AF3347">
            <v>1381.2525000000001</v>
          </cell>
          <cell r="AG3347">
            <v>0</v>
          </cell>
          <cell r="AH3347">
            <v>1381.2525000000001</v>
          </cell>
          <cell r="AI3347" t="str">
            <v>REF: 399575</v>
          </cell>
          <cell r="AJ3347"/>
          <cell r="AK3347">
            <v>399575</v>
          </cell>
          <cell r="AL3347" t="str">
            <v>TECIDO AURORA -</v>
          </cell>
          <cell r="AM3347"/>
          <cell r="AN3347">
            <v>0</v>
          </cell>
          <cell r="AO3347">
            <v>1.4</v>
          </cell>
          <cell r="AP3347">
            <v>0</v>
          </cell>
          <cell r="AQ3347">
            <v>0</v>
          </cell>
          <cell r="AR3347" t="str">
            <v>TECIDO AURORA - - 0x1,4x0H</v>
          </cell>
          <cell r="AS3347">
            <v>1381.2525000000001</v>
          </cell>
          <cell r="AT3347">
            <v>1381.2525000000001</v>
          </cell>
          <cell r="AU3347">
            <v>1023.15</v>
          </cell>
          <cell r="AV3347">
            <v>358.10250000000008</v>
          </cell>
          <cell r="AW3347">
            <v>1381.25</v>
          </cell>
          <cell r="AX3347">
            <v>2.5000000000545697E-3</v>
          </cell>
          <cell r="AY3347">
            <v>399575</v>
          </cell>
          <cell r="AZ3347" t="str">
            <v>TECIDO AURORA -</v>
          </cell>
          <cell r="BA3347"/>
          <cell r="BB3347">
            <v>1.35</v>
          </cell>
          <cell r="BC3347"/>
          <cell r="BD3347">
            <v>1023.15</v>
          </cell>
          <cell r="BE3347">
            <v>0</v>
          </cell>
          <cell r="BF3347">
            <v>-1023.15</v>
          </cell>
          <cell r="BG3347" t="str">
            <v/>
          </cell>
          <cell r="BH3347">
            <v>204</v>
          </cell>
          <cell r="BI3347">
            <v>1381.2525000000001</v>
          </cell>
          <cell r="BJ3347">
            <v>0</v>
          </cell>
          <cell r="BK3347">
            <v>0</v>
          </cell>
          <cell r="BL3347"/>
          <cell r="BM3347"/>
          <cell r="BN3347"/>
          <cell r="BO3347"/>
          <cell r="BQ3347" t="str">
            <v>(LOTE 001)</v>
          </cell>
          <cell r="BS3347" t="str">
            <v/>
          </cell>
          <cell r="BT3347" t="str">
            <v/>
          </cell>
        </row>
        <row r="3348">
          <cell r="H3348">
            <v>0</v>
          </cell>
          <cell r="O3348">
            <v>402688</v>
          </cell>
          <cell r="P3348" t="str">
            <v>(LOTE 001)</v>
          </cell>
          <cell r="Q3348" t="str">
            <v>ROLO TECIDO ALASKA - (RUSTICO) -</v>
          </cell>
          <cell r="R3348"/>
          <cell r="S3348"/>
          <cell r="T3348">
            <v>3.8</v>
          </cell>
          <cell r="U3348">
            <v>1.4</v>
          </cell>
          <cell r="V3348">
            <v>0</v>
          </cell>
          <cell r="W3348">
            <v>0</v>
          </cell>
          <cell r="X3348" t="str">
            <v>ROLO TECIDO ALASKA - (RUSTICO) - - 3,8x1,4x0H</v>
          </cell>
          <cell r="Y3348">
            <v>2772.48</v>
          </cell>
          <cell r="Z3348">
            <v>0.35</v>
          </cell>
          <cell r="AA3348">
            <v>1802.1120000000001</v>
          </cell>
          <cell r="AB3348"/>
          <cell r="AC3348"/>
          <cell r="AD3348"/>
          <cell r="AE3348">
            <v>2772.48</v>
          </cell>
          <cell r="AF3348">
            <v>2772.48</v>
          </cell>
          <cell r="AG3348">
            <v>0</v>
          </cell>
          <cell r="AH3348">
            <v>2772.48</v>
          </cell>
          <cell r="AI3348" t="str">
            <v>REF: 390942</v>
          </cell>
          <cell r="AJ3348"/>
          <cell r="AK3348">
            <v>390942</v>
          </cell>
          <cell r="AL3348" t="str">
            <v>TECIDO ALASKA -</v>
          </cell>
          <cell r="AM3348"/>
          <cell r="AN3348">
            <v>0</v>
          </cell>
          <cell r="AO3348">
            <v>1.4</v>
          </cell>
          <cell r="AP3348">
            <v>0</v>
          </cell>
          <cell r="AQ3348">
            <v>0</v>
          </cell>
          <cell r="AR3348" t="str">
            <v>TECIDO ALASKA - - 0x1,4x0H</v>
          </cell>
          <cell r="AS3348">
            <v>2772.48</v>
          </cell>
          <cell r="AT3348">
            <v>2772.48</v>
          </cell>
          <cell r="AU3348">
            <v>729.6</v>
          </cell>
          <cell r="AV3348">
            <v>2042.88</v>
          </cell>
          <cell r="AW3348">
            <v>2772.48</v>
          </cell>
          <cell r="AX3348">
            <v>0</v>
          </cell>
          <cell r="AY3348">
            <v>390942</v>
          </cell>
          <cell r="AZ3348" t="str">
            <v>TECIDO ALASKA -</v>
          </cell>
          <cell r="BA3348"/>
          <cell r="BB3348">
            <v>3.8</v>
          </cell>
          <cell r="BC3348"/>
          <cell r="BD3348">
            <v>729.6</v>
          </cell>
          <cell r="BE3348">
            <v>0</v>
          </cell>
          <cell r="BF3348">
            <v>-729.6</v>
          </cell>
          <cell r="BG3348" t="str">
            <v/>
          </cell>
          <cell r="BH3348">
            <v>204</v>
          </cell>
          <cell r="BI3348">
            <v>4358.3385600000001</v>
          </cell>
          <cell r="BJ3348">
            <v>0</v>
          </cell>
          <cell r="BK3348">
            <v>0.57200000000000006</v>
          </cell>
          <cell r="BL3348"/>
          <cell r="BM3348"/>
          <cell r="BN3348"/>
          <cell r="BO3348"/>
          <cell r="BQ3348" t="str">
            <v>(LOTE 001)</v>
          </cell>
          <cell r="BS3348" t="str">
            <v/>
          </cell>
          <cell r="BT3348" t="str">
            <v/>
          </cell>
        </row>
        <row r="3349">
          <cell r="H3349">
            <v>0</v>
          </cell>
          <cell r="O3349">
            <v>402687</v>
          </cell>
          <cell r="P3349" t="str">
            <v>(LOTE 001)</v>
          </cell>
          <cell r="Q3349" t="str">
            <v>ROLO TECIDO EL ANGOLA 04 - (GREEN) -</v>
          </cell>
          <cell r="R3349"/>
          <cell r="S3349"/>
          <cell r="T3349">
            <v>3.4</v>
          </cell>
          <cell r="U3349">
            <v>1.4</v>
          </cell>
          <cell r="V3349">
            <v>0</v>
          </cell>
          <cell r="W3349">
            <v>0</v>
          </cell>
          <cell r="X3349" t="str">
            <v>ROLO TECIDO EL ANGOLA 04 - (GREEN) - - 3,4x1,4x0H</v>
          </cell>
          <cell r="Y3349">
            <v>3217.08</v>
          </cell>
          <cell r="Z3349">
            <v>0.35</v>
          </cell>
          <cell r="AA3349">
            <v>2091.1019999999999</v>
          </cell>
          <cell r="AB3349"/>
          <cell r="AC3349"/>
          <cell r="AD3349"/>
          <cell r="AE3349">
            <v>3217.08</v>
          </cell>
          <cell r="AF3349">
            <v>3217.08</v>
          </cell>
          <cell r="AG3349">
            <v>0</v>
          </cell>
          <cell r="AH3349">
            <v>3217.08</v>
          </cell>
          <cell r="AI3349" t="str">
            <v>REF: 339636</v>
          </cell>
          <cell r="AJ3349"/>
          <cell r="AK3349">
            <v>339636</v>
          </cell>
          <cell r="AL3349" t="str">
            <v>TECIDO EL ANGOLA 04 -</v>
          </cell>
          <cell r="AM3349"/>
          <cell r="AN3349">
            <v>0</v>
          </cell>
          <cell r="AO3349">
            <v>1.4</v>
          </cell>
          <cell r="AP3349">
            <v>0</v>
          </cell>
          <cell r="AQ3349">
            <v>0</v>
          </cell>
          <cell r="AR3349" t="str">
            <v>TECIDO EL ANGOLA 04 - - 0x1,4x0H</v>
          </cell>
          <cell r="AS3349">
            <v>3217.08</v>
          </cell>
          <cell r="AT3349">
            <v>3217.08</v>
          </cell>
          <cell r="AU3349">
            <v>946.2</v>
          </cell>
          <cell r="AV3349">
            <v>2270.88</v>
          </cell>
          <cell r="AW3349">
            <v>3217.08</v>
          </cell>
          <cell r="AX3349">
            <v>0</v>
          </cell>
          <cell r="AY3349">
            <v>339636</v>
          </cell>
          <cell r="AZ3349" t="str">
            <v>TECIDO EL ANGOLA 04 -</v>
          </cell>
          <cell r="BA3349"/>
          <cell r="BB3349">
            <v>3.4</v>
          </cell>
          <cell r="BC3349"/>
          <cell r="BD3349">
            <v>946.2</v>
          </cell>
          <cell r="BE3349">
            <v>0</v>
          </cell>
          <cell r="BF3349">
            <v>-946.2</v>
          </cell>
          <cell r="BG3349" t="str">
            <v/>
          </cell>
          <cell r="BH3349">
            <v>204</v>
          </cell>
          <cell r="BI3349">
            <v>5057.2497600000006</v>
          </cell>
          <cell r="BJ3349">
            <v>0</v>
          </cell>
          <cell r="BK3349">
            <v>0.57200000000000006</v>
          </cell>
          <cell r="BL3349"/>
          <cell r="BM3349"/>
          <cell r="BN3349"/>
          <cell r="BO3349"/>
          <cell r="BQ3349" t="str">
            <v>(LOTE 001)</v>
          </cell>
          <cell r="BS3349" t="str">
            <v/>
          </cell>
          <cell r="BT3349" t="str">
            <v/>
          </cell>
        </row>
        <row r="3350">
          <cell r="H3350">
            <v>0</v>
          </cell>
          <cell r="O3350">
            <v>402686</v>
          </cell>
          <cell r="P3350" t="str">
            <v>(LOTE 001)</v>
          </cell>
          <cell r="Q3350" t="str">
            <v>ROLO TECIDO O'TOPTEN NP - (SILVER MIX) -</v>
          </cell>
          <cell r="R3350"/>
          <cell r="S3350"/>
          <cell r="T3350">
            <v>1.7</v>
          </cell>
          <cell r="U3350">
            <v>1.4</v>
          </cell>
          <cell r="V3350">
            <v>0</v>
          </cell>
          <cell r="W3350">
            <v>0</v>
          </cell>
          <cell r="X3350" t="str">
            <v>ROLO TECIDO O'TOPTEN NP - (SILVER MIX) - - 1,7x1,4x0H</v>
          </cell>
          <cell r="Y3350">
            <v>683.14499999999998</v>
          </cell>
          <cell r="Z3350">
            <v>0.35</v>
          </cell>
          <cell r="AA3350">
            <v>444.04425000000003</v>
          </cell>
          <cell r="AB3350"/>
          <cell r="AC3350"/>
          <cell r="AD3350"/>
          <cell r="AE3350">
            <v>683.14499999999998</v>
          </cell>
          <cell r="AF3350">
            <v>683.14499999999998</v>
          </cell>
          <cell r="AG3350">
            <v>0</v>
          </cell>
          <cell r="AH3350">
            <v>683.14499999999998</v>
          </cell>
          <cell r="AI3350" t="str">
            <v>REF: 337993</v>
          </cell>
          <cell r="AJ3350"/>
          <cell r="AK3350">
            <v>337993</v>
          </cell>
          <cell r="AL3350" t="str">
            <v>TECIDO O'TOPTEN NP -</v>
          </cell>
          <cell r="AM3350"/>
          <cell r="AN3350">
            <v>0</v>
          </cell>
          <cell r="AO3350">
            <v>1.4</v>
          </cell>
          <cell r="AP3350">
            <v>0</v>
          </cell>
          <cell r="AQ3350">
            <v>0</v>
          </cell>
          <cell r="AR3350" t="str">
            <v>TECIDO O'TOPTEN NP - - 0x1,4x0H</v>
          </cell>
          <cell r="AS3350">
            <v>683.14499999999998</v>
          </cell>
          <cell r="AT3350">
            <v>683.14499999999998</v>
          </cell>
          <cell r="AU3350">
            <v>401.85</v>
          </cell>
          <cell r="AV3350">
            <v>281.29499999999996</v>
          </cell>
          <cell r="AW3350">
            <v>683.15</v>
          </cell>
          <cell r="AX3350">
            <v>-4.9999999999954525E-3</v>
          </cell>
          <cell r="AY3350">
            <v>337993</v>
          </cell>
          <cell r="AZ3350" t="str">
            <v>TECIDO O'TOPTEN NP -</v>
          </cell>
          <cell r="BA3350"/>
          <cell r="BB3350">
            <v>1.7</v>
          </cell>
          <cell r="BC3350"/>
          <cell r="BD3350">
            <v>401.85</v>
          </cell>
          <cell r="BE3350">
            <v>0</v>
          </cell>
          <cell r="BF3350">
            <v>-401.85</v>
          </cell>
          <cell r="BG3350" t="str">
            <v/>
          </cell>
          <cell r="BH3350">
            <v>204</v>
          </cell>
          <cell r="BI3350">
            <v>1073.9039400000001</v>
          </cell>
          <cell r="BJ3350">
            <v>0</v>
          </cell>
          <cell r="BK3350">
            <v>0.57200000000000006</v>
          </cell>
          <cell r="BL3350"/>
          <cell r="BM3350"/>
          <cell r="BN3350"/>
          <cell r="BO3350"/>
          <cell r="BQ3350" t="str">
            <v>(LOTE 001)</v>
          </cell>
          <cell r="BS3350" t="str">
            <v/>
          </cell>
          <cell r="BT3350" t="str">
            <v/>
          </cell>
        </row>
        <row r="3351">
          <cell r="H3351">
            <v>0</v>
          </cell>
          <cell r="O3351">
            <v>402675</v>
          </cell>
          <cell r="P3351" t="str">
            <v>(LOTE 001)</v>
          </cell>
          <cell r="Q3351" t="str">
            <v>ROLO TECIDO STAUNCH - (CAMOUFLAGE) -</v>
          </cell>
          <cell r="R3351"/>
          <cell r="S3351"/>
          <cell r="T3351">
            <v>1.45</v>
          </cell>
          <cell r="U3351">
            <v>1.4</v>
          </cell>
          <cell r="V3351">
            <v>0</v>
          </cell>
          <cell r="W3351">
            <v>0</v>
          </cell>
          <cell r="X3351" t="str">
            <v>ROLO TECIDO STAUNCH - (CAMOUFLAGE) - - 1,45x1,4x0H</v>
          </cell>
          <cell r="Y3351">
            <v>1008.3299999999999</v>
          </cell>
          <cell r="Z3351">
            <v>0.35</v>
          </cell>
          <cell r="AA3351">
            <v>655.41449999999998</v>
          </cell>
          <cell r="AB3351"/>
          <cell r="AC3351"/>
          <cell r="AD3351"/>
          <cell r="AE3351">
            <v>1008.3299999999999</v>
          </cell>
          <cell r="AF3351">
            <v>1008.3299999999999</v>
          </cell>
          <cell r="AG3351">
            <v>0</v>
          </cell>
          <cell r="AH3351">
            <v>1008.3299999999999</v>
          </cell>
          <cell r="AI3351" t="str">
            <v>REF: 339647</v>
          </cell>
          <cell r="AJ3351"/>
          <cell r="AK3351">
            <v>339647</v>
          </cell>
          <cell r="AL3351" t="str">
            <v>TECIDO STAUNCH -</v>
          </cell>
          <cell r="AM3351"/>
          <cell r="AN3351">
            <v>0</v>
          </cell>
          <cell r="AO3351">
            <v>1.4</v>
          </cell>
          <cell r="AP3351">
            <v>0</v>
          </cell>
          <cell r="AQ3351">
            <v>0</v>
          </cell>
          <cell r="AR3351" t="str">
            <v>TECIDO STAUNCH - - 0x1,4x0H</v>
          </cell>
          <cell r="AS3351">
            <v>1008.3299999999999</v>
          </cell>
          <cell r="AT3351">
            <v>1008.3299999999999</v>
          </cell>
          <cell r="AU3351">
            <v>695.4</v>
          </cell>
          <cell r="AV3351">
            <v>312.92999999999995</v>
          </cell>
          <cell r="AW3351">
            <v>1008.33</v>
          </cell>
          <cell r="AX3351">
            <v>0</v>
          </cell>
          <cell r="AY3351">
            <v>339647</v>
          </cell>
          <cell r="AZ3351" t="str">
            <v>TECIDO STAUNCH -</v>
          </cell>
          <cell r="BA3351"/>
          <cell r="BB3351">
            <v>1.45</v>
          </cell>
          <cell r="BC3351"/>
          <cell r="BD3351">
            <v>695.4</v>
          </cell>
          <cell r="BE3351">
            <v>0</v>
          </cell>
          <cell r="BF3351">
            <v>-695.4</v>
          </cell>
          <cell r="BG3351" t="str">
            <v/>
          </cell>
          <cell r="BH3351">
            <v>204</v>
          </cell>
          <cell r="BI3351">
            <v>1585.09476</v>
          </cell>
          <cell r="BJ3351">
            <v>0</v>
          </cell>
          <cell r="BK3351">
            <v>0.57200000000000006</v>
          </cell>
          <cell r="BL3351"/>
          <cell r="BM3351"/>
          <cell r="BN3351"/>
          <cell r="BO3351"/>
          <cell r="BQ3351" t="str">
            <v>(LOTE 001)</v>
          </cell>
          <cell r="BS3351" t="str">
            <v/>
          </cell>
          <cell r="BT3351" t="str">
            <v/>
          </cell>
        </row>
        <row r="3352">
          <cell r="H3352">
            <v>0</v>
          </cell>
          <cell r="O3352">
            <v>402555</v>
          </cell>
          <cell r="P3352" t="str">
            <v>(LOTE 001)</v>
          </cell>
          <cell r="Q3352" t="str">
            <v>ROLO TECIDO O'BUFFY - (NATURAL) -</v>
          </cell>
          <cell r="R3352"/>
          <cell r="S3352"/>
          <cell r="T3352">
            <v>5.6</v>
          </cell>
          <cell r="U3352">
            <v>1.4</v>
          </cell>
          <cell r="V3352">
            <v>0</v>
          </cell>
          <cell r="W3352">
            <v>0</v>
          </cell>
          <cell r="X3352" t="str">
            <v>ROLO TECIDO O'BUFFY - (NATURAL) - - 5,6x1,4x0H</v>
          </cell>
          <cell r="Y3352">
            <v>2601.48</v>
          </cell>
          <cell r="Z3352">
            <v>0.35</v>
          </cell>
          <cell r="AA3352">
            <v>1690.962</v>
          </cell>
          <cell r="AB3352"/>
          <cell r="AC3352"/>
          <cell r="AD3352"/>
          <cell r="AE3352">
            <v>2601.48</v>
          </cell>
          <cell r="AF3352">
            <v>2601.48</v>
          </cell>
          <cell r="AG3352">
            <v>0</v>
          </cell>
          <cell r="AH3352">
            <v>2601.48</v>
          </cell>
          <cell r="AI3352" t="str">
            <v>REF: 402553</v>
          </cell>
          <cell r="AJ3352"/>
          <cell r="AK3352">
            <v>402553</v>
          </cell>
          <cell r="AL3352" t="str">
            <v>TECIDO O'BUFFY -</v>
          </cell>
          <cell r="AM3352"/>
          <cell r="AN3352">
            <v>0</v>
          </cell>
          <cell r="AO3352">
            <v>1.4</v>
          </cell>
          <cell r="AP3352">
            <v>0</v>
          </cell>
          <cell r="AQ3352">
            <v>0</v>
          </cell>
          <cell r="AR3352" t="str">
            <v>TECIDO O'BUFFY - - 0x1,4x0H</v>
          </cell>
          <cell r="AS3352">
            <v>2601.48</v>
          </cell>
          <cell r="AT3352">
            <v>2601.48</v>
          </cell>
          <cell r="AU3352">
            <v>464.55</v>
          </cell>
          <cell r="AV3352">
            <v>2136.9299999999998</v>
          </cell>
          <cell r="AW3352">
            <v>2601.48</v>
          </cell>
          <cell r="AX3352">
            <v>0</v>
          </cell>
          <cell r="AY3352">
            <v>402553</v>
          </cell>
          <cell r="AZ3352" t="str">
            <v>TECIDO O'BUFFY -</v>
          </cell>
          <cell r="BA3352"/>
          <cell r="BB3352">
            <v>5.6</v>
          </cell>
          <cell r="BC3352"/>
          <cell r="BD3352">
            <v>464.55</v>
          </cell>
          <cell r="BE3352">
            <v>0</v>
          </cell>
          <cell r="BF3352">
            <v>-464.55</v>
          </cell>
          <cell r="BG3352" t="str">
            <v/>
          </cell>
          <cell r="BH3352">
            <v>204</v>
          </cell>
          <cell r="BI3352">
            <v>4089.5265600000002</v>
          </cell>
          <cell r="BJ3352">
            <v>0</v>
          </cell>
          <cell r="BK3352">
            <v>0.57200000000000006</v>
          </cell>
          <cell r="BL3352"/>
          <cell r="BM3352"/>
          <cell r="BN3352"/>
          <cell r="BO3352"/>
          <cell r="BQ3352" t="str">
            <v>(LOTE 001)</v>
          </cell>
          <cell r="BS3352" t="str">
            <v/>
          </cell>
          <cell r="BT3352" t="str">
            <v/>
          </cell>
        </row>
        <row r="3353">
          <cell r="H3353">
            <v>0</v>
          </cell>
          <cell r="O3353">
            <v>402531</v>
          </cell>
          <cell r="P3353" t="str">
            <v>(LOTE 001)</v>
          </cell>
          <cell r="Q3353" t="str">
            <v>ROLO TECIDO ZAR - (LIGHT GREEN) -</v>
          </cell>
          <cell r="R3353"/>
          <cell r="S3353"/>
          <cell r="T3353">
            <v>3.65</v>
          </cell>
          <cell r="U3353">
            <v>1.4</v>
          </cell>
          <cell r="V3353">
            <v>0</v>
          </cell>
          <cell r="W3353">
            <v>0</v>
          </cell>
          <cell r="X3353" t="str">
            <v>ROLO TECIDO ZAR - (LIGHT GREEN) - - 3,65x1,4x0H</v>
          </cell>
          <cell r="Y3353">
            <v>3131.1525000000001</v>
          </cell>
          <cell r="Z3353">
            <v>0.35</v>
          </cell>
          <cell r="AA3353">
            <v>2035.2491250000003</v>
          </cell>
          <cell r="AB3353"/>
          <cell r="AC3353"/>
          <cell r="AD3353"/>
          <cell r="AE3353">
            <v>3131.1525000000001</v>
          </cell>
          <cell r="AF3353">
            <v>3131.1525000000001</v>
          </cell>
          <cell r="AG3353">
            <v>0</v>
          </cell>
          <cell r="AH3353">
            <v>3131.1525000000001</v>
          </cell>
          <cell r="AI3353" t="str">
            <v>REF: 343541</v>
          </cell>
          <cell r="AJ3353"/>
          <cell r="AK3353">
            <v>343541</v>
          </cell>
          <cell r="AL3353" t="str">
            <v>TECIDO ZAR -</v>
          </cell>
          <cell r="AM3353"/>
          <cell r="AN3353">
            <v>0</v>
          </cell>
          <cell r="AO3353">
            <v>1.4</v>
          </cell>
          <cell r="AP3353">
            <v>0</v>
          </cell>
          <cell r="AQ3353">
            <v>0</v>
          </cell>
          <cell r="AR3353" t="str">
            <v>TECIDO ZAR - - 0x1,4x0H</v>
          </cell>
          <cell r="AS3353">
            <v>3131.1525000000001</v>
          </cell>
          <cell r="AT3353">
            <v>3131.1525000000001</v>
          </cell>
          <cell r="AU3353">
            <v>857.85</v>
          </cell>
          <cell r="AV3353">
            <v>2273.3025000000002</v>
          </cell>
          <cell r="AW3353">
            <v>3131.15</v>
          </cell>
          <cell r="AX3353">
            <v>2.5000000000545697E-3</v>
          </cell>
          <cell r="AY3353">
            <v>343541</v>
          </cell>
          <cell r="AZ3353" t="str">
            <v>TECIDO ZAR -</v>
          </cell>
          <cell r="BA3353"/>
          <cell r="BB3353">
            <v>3.65</v>
          </cell>
          <cell r="BC3353"/>
          <cell r="BD3353">
            <v>857.85</v>
          </cell>
          <cell r="BE3353">
            <v>0</v>
          </cell>
          <cell r="BF3353">
            <v>-857.85</v>
          </cell>
          <cell r="BG3353" t="str">
            <v/>
          </cell>
          <cell r="BH3353">
            <v>204</v>
          </cell>
          <cell r="BI3353">
            <v>3131.1525000000001</v>
          </cell>
          <cell r="BJ3353">
            <v>0</v>
          </cell>
          <cell r="BK3353">
            <v>0</v>
          </cell>
          <cell r="BL3353"/>
          <cell r="BM3353"/>
          <cell r="BN3353"/>
          <cell r="BO3353"/>
          <cell r="BQ3353" t="str">
            <v>(LOTE 001)</v>
          </cell>
          <cell r="BS3353" t="str">
            <v/>
          </cell>
          <cell r="BT3353" t="str">
            <v/>
          </cell>
        </row>
        <row r="3354">
          <cell r="H3354">
            <v>0</v>
          </cell>
          <cell r="O3354">
            <v>402530</v>
          </cell>
          <cell r="P3354" t="str">
            <v>(LOTE 001)</v>
          </cell>
          <cell r="Q3354" t="str">
            <v>ROLO TECIDO VILLA OLMO - (UMBER) -</v>
          </cell>
          <cell r="R3354"/>
          <cell r="S3354"/>
          <cell r="T3354">
            <v>2.75</v>
          </cell>
          <cell r="U3354">
            <v>1.4</v>
          </cell>
          <cell r="V3354">
            <v>0</v>
          </cell>
          <cell r="W3354">
            <v>0</v>
          </cell>
          <cell r="X3354" t="str">
            <v>ROLO TECIDO VILLA OLMO - (UMBER) - - 2,75x1,4x0H</v>
          </cell>
          <cell r="Y3354">
            <v>2139.6374999999998</v>
          </cell>
          <cell r="Z3354">
            <v>0.35</v>
          </cell>
          <cell r="AA3354">
            <v>1390.764375</v>
          </cell>
          <cell r="AB3354"/>
          <cell r="AC3354"/>
          <cell r="AD3354"/>
          <cell r="AE3354">
            <v>2139.6374999999998</v>
          </cell>
          <cell r="AF3354">
            <v>2139.6374999999998</v>
          </cell>
          <cell r="AG3354">
            <v>0</v>
          </cell>
          <cell r="AH3354">
            <v>2139.6374999999998</v>
          </cell>
          <cell r="AI3354" t="str">
            <v>REF: 338021</v>
          </cell>
          <cell r="AJ3354"/>
          <cell r="AK3354">
            <v>338021</v>
          </cell>
          <cell r="AL3354" t="str">
            <v>TECIDO VILLA OLMO -</v>
          </cell>
          <cell r="AM3354"/>
          <cell r="AN3354">
            <v>0</v>
          </cell>
          <cell r="AO3354">
            <v>1.4</v>
          </cell>
          <cell r="AP3354">
            <v>0</v>
          </cell>
          <cell r="AQ3354">
            <v>0</v>
          </cell>
          <cell r="AR3354" t="str">
            <v>TECIDO VILLA OLMO - - 0x1,4x0H</v>
          </cell>
          <cell r="AS3354">
            <v>2139.6374999999998</v>
          </cell>
          <cell r="AT3354">
            <v>2139.6374999999998</v>
          </cell>
          <cell r="AU3354">
            <v>778.05</v>
          </cell>
          <cell r="AV3354">
            <v>1361.5874999999999</v>
          </cell>
          <cell r="AW3354">
            <v>2139.64</v>
          </cell>
          <cell r="AX3354">
            <v>-2.5000000000545697E-3</v>
          </cell>
          <cell r="AY3354">
            <v>338021</v>
          </cell>
          <cell r="AZ3354" t="str">
            <v>TECIDO VILLA OLMO -</v>
          </cell>
          <cell r="BA3354"/>
          <cell r="BB3354">
            <v>2.75</v>
          </cell>
          <cell r="BC3354"/>
          <cell r="BD3354">
            <v>778.05</v>
          </cell>
          <cell r="BE3354">
            <v>0</v>
          </cell>
          <cell r="BF3354">
            <v>-778.05</v>
          </cell>
          <cell r="BG3354" t="str">
            <v/>
          </cell>
          <cell r="BH3354">
            <v>204</v>
          </cell>
          <cell r="BI3354">
            <v>3363.5101500000001</v>
          </cell>
          <cell r="BJ3354">
            <v>0</v>
          </cell>
          <cell r="BK3354">
            <v>0.57200000000000006</v>
          </cell>
          <cell r="BL3354"/>
          <cell r="BM3354"/>
          <cell r="BN3354"/>
          <cell r="BO3354"/>
          <cell r="BQ3354" t="str">
            <v>(LOTE 001)</v>
          </cell>
          <cell r="BS3354" t="str">
            <v/>
          </cell>
          <cell r="BT3354" t="str">
            <v/>
          </cell>
        </row>
        <row r="3355">
          <cell r="H3355">
            <v>0</v>
          </cell>
          <cell r="O3355">
            <v>402529</v>
          </cell>
          <cell r="P3355" t="str">
            <v>(LOTE 001)</v>
          </cell>
          <cell r="Q3355" t="str">
            <v>ROLO TECIDO TRAILS - (FLAX) -</v>
          </cell>
          <cell r="R3355"/>
          <cell r="S3355"/>
          <cell r="T3355">
            <v>2.1</v>
          </cell>
          <cell r="U3355">
            <v>1.4</v>
          </cell>
          <cell r="V3355">
            <v>0</v>
          </cell>
          <cell r="W3355">
            <v>0</v>
          </cell>
          <cell r="X3355" t="str">
            <v>ROLO TECIDO TRAILS - (FLAX) - - 2,1x1,4x0H</v>
          </cell>
          <cell r="Y3355">
            <v>1262.835</v>
          </cell>
          <cell r="Z3355">
            <v>0.35</v>
          </cell>
          <cell r="AA3355">
            <v>820.84275000000002</v>
          </cell>
          <cell r="AB3355"/>
          <cell r="AC3355"/>
          <cell r="AD3355"/>
          <cell r="AE3355">
            <v>1262.835</v>
          </cell>
          <cell r="AF3355">
            <v>1262.835</v>
          </cell>
          <cell r="AG3355">
            <v>0</v>
          </cell>
          <cell r="AH3355">
            <v>1262.835</v>
          </cell>
          <cell r="AI3355" t="str">
            <v>REF: 374546</v>
          </cell>
          <cell r="AJ3355"/>
          <cell r="AK3355">
            <v>374546</v>
          </cell>
          <cell r="AL3355" t="str">
            <v>TECIDO TRAILS -</v>
          </cell>
          <cell r="AM3355"/>
          <cell r="AN3355">
            <v>0</v>
          </cell>
          <cell r="AO3355">
            <v>1.4</v>
          </cell>
          <cell r="AP3355">
            <v>0</v>
          </cell>
          <cell r="AQ3355">
            <v>0</v>
          </cell>
          <cell r="AR3355" t="str">
            <v>TECIDO TRAILS - - 0x1,4x0H</v>
          </cell>
          <cell r="AS3355">
            <v>1262.835</v>
          </cell>
          <cell r="AT3355">
            <v>1262.835</v>
          </cell>
          <cell r="AU3355">
            <v>601.35</v>
          </cell>
          <cell r="AV3355">
            <v>661.48500000000001</v>
          </cell>
          <cell r="AW3355">
            <v>1262.8399999999999</v>
          </cell>
          <cell r="AX3355">
            <v>-4.9999999998817657E-3</v>
          </cell>
          <cell r="AY3355">
            <v>374546</v>
          </cell>
          <cell r="AZ3355" t="str">
            <v>TECIDO TRAILS -</v>
          </cell>
          <cell r="BA3355"/>
          <cell r="BB3355">
            <v>2.1</v>
          </cell>
          <cell r="BC3355"/>
          <cell r="BD3355">
            <v>601.35</v>
          </cell>
          <cell r="BE3355">
            <v>0</v>
          </cell>
          <cell r="BF3355">
            <v>-601.35</v>
          </cell>
          <cell r="BG3355" t="str">
            <v/>
          </cell>
          <cell r="BH3355">
            <v>204</v>
          </cell>
          <cell r="BI3355">
            <v>1985.1766200000002</v>
          </cell>
          <cell r="BJ3355">
            <v>0</v>
          </cell>
          <cell r="BK3355">
            <v>0.57200000000000006</v>
          </cell>
          <cell r="BL3355"/>
          <cell r="BM3355"/>
          <cell r="BN3355"/>
          <cell r="BO3355"/>
          <cell r="BQ3355" t="str">
            <v>(LOTE 001)</v>
          </cell>
          <cell r="BS3355" t="str">
            <v/>
          </cell>
          <cell r="BT3355" t="str">
            <v/>
          </cell>
        </row>
        <row r="3356">
          <cell r="H3356">
            <v>0</v>
          </cell>
          <cell r="O3356">
            <v>402528</v>
          </cell>
          <cell r="P3356" t="str">
            <v>(LOTE 001)</v>
          </cell>
          <cell r="Q3356" t="str">
            <v>ROLO TECIDO TAURUS - (BRIGTHWHITE) -</v>
          </cell>
          <cell r="R3356"/>
          <cell r="S3356"/>
          <cell r="T3356">
            <v>3.2</v>
          </cell>
          <cell r="U3356">
            <v>1.4</v>
          </cell>
          <cell r="V3356">
            <v>0</v>
          </cell>
          <cell r="W3356">
            <v>0</v>
          </cell>
          <cell r="X3356" t="str">
            <v>ROLO TECIDO TAURUS - (BRIGTHWHITE) - - 3,2x1,4x0H</v>
          </cell>
          <cell r="Y3356">
            <v>2362.08</v>
          </cell>
          <cell r="Z3356">
            <v>0.35</v>
          </cell>
          <cell r="AA3356">
            <v>1535.3519999999999</v>
          </cell>
          <cell r="AB3356"/>
          <cell r="AC3356"/>
          <cell r="AD3356"/>
          <cell r="AE3356">
            <v>2362.08</v>
          </cell>
          <cell r="AF3356">
            <v>2362.08</v>
          </cell>
          <cell r="AG3356">
            <v>0</v>
          </cell>
          <cell r="AH3356">
            <v>2362.08</v>
          </cell>
          <cell r="AI3356" t="str">
            <v>REF: 374544</v>
          </cell>
          <cell r="AJ3356"/>
          <cell r="AK3356">
            <v>374544</v>
          </cell>
          <cell r="AL3356" t="str">
            <v>TECIDO TAURUS -</v>
          </cell>
          <cell r="AM3356"/>
          <cell r="AN3356">
            <v>0</v>
          </cell>
          <cell r="AO3356">
            <v>1.4</v>
          </cell>
          <cell r="AP3356">
            <v>0</v>
          </cell>
          <cell r="AQ3356">
            <v>0</v>
          </cell>
          <cell r="AR3356" t="str">
            <v>TECIDO TAURUS - - 0x1,4x0H</v>
          </cell>
          <cell r="AS3356">
            <v>2362.08</v>
          </cell>
          <cell r="AT3356">
            <v>2362.08</v>
          </cell>
          <cell r="AU3356">
            <v>738.15</v>
          </cell>
          <cell r="AV3356">
            <v>1623.9299999999998</v>
          </cell>
          <cell r="AW3356">
            <v>2362.08</v>
          </cell>
          <cell r="AX3356">
            <v>0</v>
          </cell>
          <cell r="AY3356">
            <v>374544</v>
          </cell>
          <cell r="AZ3356" t="str">
            <v>TECIDO TAURUS -</v>
          </cell>
          <cell r="BA3356"/>
          <cell r="BB3356">
            <v>3.2</v>
          </cell>
          <cell r="BC3356"/>
          <cell r="BD3356">
            <v>738.15</v>
          </cell>
          <cell r="BE3356">
            <v>0</v>
          </cell>
          <cell r="BF3356">
            <v>-738.15</v>
          </cell>
          <cell r="BG3356" t="str">
            <v/>
          </cell>
          <cell r="BH3356">
            <v>204</v>
          </cell>
          <cell r="BI3356">
            <v>3713.1897600000002</v>
          </cell>
          <cell r="BJ3356">
            <v>0</v>
          </cell>
          <cell r="BK3356">
            <v>0.57200000000000006</v>
          </cell>
          <cell r="BL3356"/>
          <cell r="BM3356"/>
          <cell r="BN3356"/>
          <cell r="BO3356"/>
          <cell r="BQ3356" t="str">
            <v>(LOTE 001)</v>
          </cell>
          <cell r="BS3356" t="str">
            <v/>
          </cell>
          <cell r="BT3356" t="str">
            <v/>
          </cell>
        </row>
        <row r="3357">
          <cell r="H3357">
            <v>0</v>
          </cell>
          <cell r="O3357">
            <v>402527</v>
          </cell>
          <cell r="P3357" t="str">
            <v>(LOTE 001)</v>
          </cell>
          <cell r="Q3357" t="str">
            <v>ROLO TECIDO POKER - (PERSIMMON) -</v>
          </cell>
          <cell r="R3357"/>
          <cell r="S3357"/>
          <cell r="T3357">
            <v>1.9</v>
          </cell>
          <cell r="U3357">
            <v>1.4</v>
          </cell>
          <cell r="V3357">
            <v>0</v>
          </cell>
          <cell r="W3357">
            <v>0</v>
          </cell>
          <cell r="X3357" t="str">
            <v>ROLO TECIDO POKER - (PERSIMMON) - - 1,9x1,4x0H</v>
          </cell>
          <cell r="Y3357">
            <v>1169.6400000000001</v>
          </cell>
          <cell r="Z3357">
            <v>0.35</v>
          </cell>
          <cell r="AA3357">
            <v>760.26600000000008</v>
          </cell>
          <cell r="AB3357"/>
          <cell r="AC3357"/>
          <cell r="AD3357"/>
          <cell r="AE3357">
            <v>1169.6400000000001</v>
          </cell>
          <cell r="AF3357">
            <v>1169.6400000000001</v>
          </cell>
          <cell r="AG3357">
            <v>0</v>
          </cell>
          <cell r="AH3357">
            <v>1169.6400000000001</v>
          </cell>
          <cell r="AI3357" t="str">
            <v>REF: 343493</v>
          </cell>
          <cell r="AJ3357"/>
          <cell r="AK3357">
            <v>343493</v>
          </cell>
          <cell r="AL3357" t="str">
            <v>TECIDO POKER -</v>
          </cell>
          <cell r="AM3357"/>
          <cell r="AN3357">
            <v>0</v>
          </cell>
          <cell r="AO3357">
            <v>1.4</v>
          </cell>
          <cell r="AP3357">
            <v>0</v>
          </cell>
          <cell r="AQ3357">
            <v>0</v>
          </cell>
          <cell r="AR3357" t="str">
            <v>TECIDO POKER - - 0x1,4x0H</v>
          </cell>
          <cell r="AS3357">
            <v>1169.6400000000001</v>
          </cell>
          <cell r="AT3357">
            <v>1169.6400000000001</v>
          </cell>
          <cell r="AU3357">
            <v>615.6</v>
          </cell>
          <cell r="AV3357">
            <v>554.04000000000008</v>
          </cell>
          <cell r="AW3357">
            <v>1169.6400000000001</v>
          </cell>
          <cell r="AX3357">
            <v>0</v>
          </cell>
          <cell r="AY3357">
            <v>343493</v>
          </cell>
          <cell r="AZ3357" t="str">
            <v>TECIDO POKER -</v>
          </cell>
          <cell r="BA3357"/>
          <cell r="BB3357">
            <v>1.9</v>
          </cell>
          <cell r="BC3357"/>
          <cell r="BD3357">
            <v>615.6</v>
          </cell>
          <cell r="BE3357">
            <v>0</v>
          </cell>
          <cell r="BF3357">
            <v>-615.6</v>
          </cell>
          <cell r="BG3357" t="str">
            <v/>
          </cell>
          <cell r="BH3357">
            <v>204</v>
          </cell>
          <cell r="BI3357">
            <v>1838.6740800000002</v>
          </cell>
          <cell r="BJ3357">
            <v>0</v>
          </cell>
          <cell r="BK3357">
            <v>0.57200000000000006</v>
          </cell>
          <cell r="BL3357"/>
          <cell r="BM3357"/>
          <cell r="BN3357"/>
          <cell r="BO3357"/>
          <cell r="BQ3357" t="str">
            <v>(LOTE 001)</v>
          </cell>
          <cell r="BS3357" t="str">
            <v/>
          </cell>
          <cell r="BT3357" t="str">
            <v/>
          </cell>
        </row>
        <row r="3358">
          <cell r="H3358">
            <v>0</v>
          </cell>
          <cell r="O3358">
            <v>402526</v>
          </cell>
          <cell r="P3358" t="str">
            <v>(LOTE 001)</v>
          </cell>
          <cell r="Q3358" t="str">
            <v>ROLO TECIDO MIKA - (CHIVE) -</v>
          </cell>
          <cell r="R3358"/>
          <cell r="S3358"/>
          <cell r="T3358">
            <v>5.4</v>
          </cell>
          <cell r="U3358">
            <v>1.4</v>
          </cell>
          <cell r="V3358">
            <v>0</v>
          </cell>
          <cell r="W3358">
            <v>0</v>
          </cell>
          <cell r="X3358" t="str">
            <v>ROLO TECIDO MIKA - (CHIVE) - - 5,4x1,4x0H</v>
          </cell>
          <cell r="Y3358">
            <v>5525.01</v>
          </cell>
          <cell r="Z3358">
            <v>0.35</v>
          </cell>
          <cell r="AA3358">
            <v>3591.2565000000004</v>
          </cell>
          <cell r="AB3358"/>
          <cell r="AC3358"/>
          <cell r="AD3358"/>
          <cell r="AE3358">
            <v>5525.01</v>
          </cell>
          <cell r="AF3358">
            <v>5525.01</v>
          </cell>
          <cell r="AG3358">
            <v>0</v>
          </cell>
          <cell r="AH3358">
            <v>5525.01</v>
          </cell>
          <cell r="AI3358" t="str">
            <v>REF: 340611</v>
          </cell>
          <cell r="AJ3358"/>
          <cell r="AK3358">
            <v>340611</v>
          </cell>
          <cell r="AL3358" t="str">
            <v>TECIDO MIKA -</v>
          </cell>
          <cell r="AM3358"/>
          <cell r="AN3358">
            <v>0</v>
          </cell>
          <cell r="AO3358">
            <v>1.4</v>
          </cell>
          <cell r="AP3358">
            <v>0</v>
          </cell>
          <cell r="AQ3358">
            <v>0</v>
          </cell>
          <cell r="AR3358" t="str">
            <v>TECIDO MIKA - - 0x1,4x0H</v>
          </cell>
          <cell r="AS3358">
            <v>5525.01</v>
          </cell>
          <cell r="AT3358">
            <v>5525.01</v>
          </cell>
          <cell r="AU3358">
            <v>1023.15</v>
          </cell>
          <cell r="AV3358">
            <v>4501.8600000000006</v>
          </cell>
          <cell r="AW3358">
            <v>5525.01</v>
          </cell>
          <cell r="AX3358">
            <v>0</v>
          </cell>
          <cell r="AY3358">
            <v>340611</v>
          </cell>
          <cell r="AZ3358" t="str">
            <v>TECIDO MIKA -</v>
          </cell>
          <cell r="BA3358"/>
          <cell r="BB3358">
            <v>5.4</v>
          </cell>
          <cell r="BC3358"/>
          <cell r="BD3358">
            <v>1023.15</v>
          </cell>
          <cell r="BE3358">
            <v>0</v>
          </cell>
          <cell r="BF3358">
            <v>-1023.15</v>
          </cell>
          <cell r="BG3358" t="str">
            <v/>
          </cell>
          <cell r="BH3358">
            <v>204</v>
          </cell>
          <cell r="BI3358">
            <v>8685.3157200000005</v>
          </cell>
          <cell r="BJ3358">
            <v>0</v>
          </cell>
          <cell r="BK3358">
            <v>0.57200000000000006</v>
          </cell>
          <cell r="BL3358"/>
          <cell r="BM3358"/>
          <cell r="BN3358"/>
          <cell r="BO3358"/>
          <cell r="BQ3358" t="str">
            <v>(LOTE 001)</v>
          </cell>
          <cell r="BS3358" t="str">
            <v/>
          </cell>
          <cell r="BT3358" t="str">
            <v/>
          </cell>
        </row>
        <row r="3359">
          <cell r="H3359">
            <v>0</v>
          </cell>
          <cell r="O3359">
            <v>402524</v>
          </cell>
          <cell r="P3359" t="str">
            <v>(LOTE 001)</v>
          </cell>
          <cell r="Q3359" t="str">
            <v>ROLO TECIDO EL MALIBU VELVET - (OCRHE) -</v>
          </cell>
          <cell r="R3359"/>
          <cell r="S3359"/>
          <cell r="T3359">
            <v>2.5</v>
          </cell>
          <cell r="U3359">
            <v>1.4</v>
          </cell>
          <cell r="V3359">
            <v>0</v>
          </cell>
          <cell r="W3359">
            <v>0</v>
          </cell>
          <cell r="X3359" t="str">
            <v>ROLO TECIDO EL MALIBU VELVET - (OCRHE) - - 2,5x1,4x0H</v>
          </cell>
          <cell r="Y3359">
            <v>2365.5</v>
          </cell>
          <cell r="Z3359">
            <v>0.35</v>
          </cell>
          <cell r="AA3359">
            <v>1537.575</v>
          </cell>
          <cell r="AB3359"/>
          <cell r="AC3359"/>
          <cell r="AD3359"/>
          <cell r="AE3359">
            <v>2365.5</v>
          </cell>
          <cell r="AF3359">
            <v>2365.5</v>
          </cell>
          <cell r="AG3359">
            <v>0</v>
          </cell>
          <cell r="AH3359">
            <v>2365.5</v>
          </cell>
          <cell r="AI3359" t="str">
            <v>REF: 339628</v>
          </cell>
          <cell r="AJ3359"/>
          <cell r="AK3359">
            <v>339628</v>
          </cell>
          <cell r="AL3359" t="str">
            <v>TECIDO EL MALIBU VELVET -</v>
          </cell>
          <cell r="AM3359"/>
          <cell r="AN3359">
            <v>0</v>
          </cell>
          <cell r="AO3359">
            <v>1.4</v>
          </cell>
          <cell r="AP3359">
            <v>0</v>
          </cell>
          <cell r="AQ3359">
            <v>0</v>
          </cell>
          <cell r="AR3359" t="str">
            <v>TECIDO EL MALIBU VELVET - - 0x1,4x0H</v>
          </cell>
          <cell r="AS3359">
            <v>2365.5</v>
          </cell>
          <cell r="AT3359">
            <v>2365.5</v>
          </cell>
          <cell r="AU3359">
            <v>946.2</v>
          </cell>
          <cell r="AV3359">
            <v>1419.3</v>
          </cell>
          <cell r="AW3359">
            <v>2365.5</v>
          </cell>
          <cell r="AX3359">
            <v>0</v>
          </cell>
          <cell r="AY3359">
            <v>339628</v>
          </cell>
          <cell r="AZ3359" t="str">
            <v>TECIDO EL MALIBU VELVET -</v>
          </cell>
          <cell r="BA3359"/>
          <cell r="BB3359">
            <v>2.5</v>
          </cell>
          <cell r="BC3359"/>
          <cell r="BD3359">
            <v>946.2</v>
          </cell>
          <cell r="BE3359">
            <v>0</v>
          </cell>
          <cell r="BF3359">
            <v>-946.2</v>
          </cell>
          <cell r="BG3359" t="str">
            <v/>
          </cell>
          <cell r="BH3359">
            <v>204</v>
          </cell>
          <cell r="BI3359">
            <v>3718.5660000000003</v>
          </cell>
          <cell r="BJ3359">
            <v>0</v>
          </cell>
          <cell r="BK3359">
            <v>0.57200000000000006</v>
          </cell>
          <cell r="BL3359"/>
          <cell r="BM3359"/>
          <cell r="BN3359"/>
          <cell r="BO3359"/>
          <cell r="BQ3359" t="str">
            <v>(LOTE 001)</v>
          </cell>
          <cell r="BS3359" t="str">
            <v/>
          </cell>
          <cell r="BT3359" t="str">
            <v/>
          </cell>
        </row>
        <row r="3360">
          <cell r="H3360">
            <v>0</v>
          </cell>
          <cell r="O3360">
            <v>402523</v>
          </cell>
          <cell r="P3360" t="str">
            <v>(LOTE 001)</v>
          </cell>
          <cell r="Q3360" t="str">
            <v>ROLO TECIDO EL LUDA 09 - (JEANS V) -</v>
          </cell>
          <cell r="R3360"/>
          <cell r="S3360"/>
          <cell r="T3360">
            <v>5.35</v>
          </cell>
          <cell r="U3360">
            <v>1.4</v>
          </cell>
          <cell r="V3360">
            <v>0</v>
          </cell>
          <cell r="W3360">
            <v>0</v>
          </cell>
          <cell r="X3360" t="str">
            <v>ROLO TECIDO EL LUDA 09 - (JEANS V) - - 5,35x1,4x0H</v>
          </cell>
          <cell r="Y3360">
            <v>3720.3899999999994</v>
          </cell>
          <cell r="Z3360">
            <v>0.35</v>
          </cell>
          <cell r="AA3360">
            <v>2418.2534999999998</v>
          </cell>
          <cell r="AB3360"/>
          <cell r="AC3360"/>
          <cell r="AD3360"/>
          <cell r="AE3360">
            <v>3720.3899999999994</v>
          </cell>
          <cell r="AF3360">
            <v>3720.3899999999994</v>
          </cell>
          <cell r="AG3360">
            <v>0</v>
          </cell>
          <cell r="AH3360">
            <v>3720.3899999999994</v>
          </cell>
          <cell r="AI3360" t="str">
            <v>REF: 339638</v>
          </cell>
          <cell r="AJ3360"/>
          <cell r="AK3360">
            <v>339638</v>
          </cell>
          <cell r="AL3360" t="str">
            <v>TECIDO EL LUDA 09 -</v>
          </cell>
          <cell r="AM3360"/>
          <cell r="AN3360">
            <v>0</v>
          </cell>
          <cell r="AO3360">
            <v>1.4</v>
          </cell>
          <cell r="AP3360">
            <v>0</v>
          </cell>
          <cell r="AQ3360">
            <v>0</v>
          </cell>
          <cell r="AR3360" t="str">
            <v>TECIDO EL LUDA 09 - - 0x1,4x0H</v>
          </cell>
          <cell r="AS3360">
            <v>3720.3899999999994</v>
          </cell>
          <cell r="AT3360">
            <v>3720.3899999999994</v>
          </cell>
          <cell r="AU3360">
            <v>695.4</v>
          </cell>
          <cell r="AV3360">
            <v>3024.9899999999993</v>
          </cell>
          <cell r="AW3360">
            <v>3720.39</v>
          </cell>
          <cell r="AX3360">
            <v>0</v>
          </cell>
          <cell r="AY3360">
            <v>339638</v>
          </cell>
          <cell r="AZ3360" t="str">
            <v>TECIDO EL LUDA 09 -</v>
          </cell>
          <cell r="BA3360"/>
          <cell r="BB3360">
            <v>5.35</v>
          </cell>
          <cell r="BC3360"/>
          <cell r="BD3360">
            <v>695.4</v>
          </cell>
          <cell r="BE3360">
            <v>0</v>
          </cell>
          <cell r="BF3360">
            <v>-695.4</v>
          </cell>
          <cell r="BG3360" t="str">
            <v/>
          </cell>
          <cell r="BH3360">
            <v>204</v>
          </cell>
          <cell r="BI3360">
            <v>5848.4530799999993</v>
          </cell>
          <cell r="BJ3360">
            <v>0</v>
          </cell>
          <cell r="BK3360">
            <v>0.57200000000000006</v>
          </cell>
          <cell r="BL3360"/>
          <cell r="BM3360"/>
          <cell r="BN3360"/>
          <cell r="BO3360"/>
          <cell r="BQ3360" t="str">
            <v>(LOTE 001)</v>
          </cell>
          <cell r="BS3360" t="str">
            <v/>
          </cell>
          <cell r="BT3360" t="str">
            <v/>
          </cell>
        </row>
        <row r="3361">
          <cell r="H3361">
            <v>0</v>
          </cell>
          <cell r="O3361">
            <v>402522</v>
          </cell>
          <cell r="P3361" t="str">
            <v>(LOTE 001)</v>
          </cell>
          <cell r="Q3361" t="str">
            <v>ROLO TECIDO EL ANGOLA 04 - (BLUE) -</v>
          </cell>
          <cell r="R3361"/>
          <cell r="S3361"/>
          <cell r="T3361">
            <v>4.05</v>
          </cell>
          <cell r="U3361">
            <v>1.4</v>
          </cell>
          <cell r="V3361">
            <v>0</v>
          </cell>
          <cell r="W3361">
            <v>0</v>
          </cell>
          <cell r="X3361" t="str">
            <v>ROLO TECIDO EL ANGOLA 04 - (BLUE) - - 4,05x1,4x0H</v>
          </cell>
          <cell r="Y3361">
            <v>3832.11</v>
          </cell>
          <cell r="Z3361">
            <v>0.35</v>
          </cell>
          <cell r="AA3361">
            <v>2490.8715000000002</v>
          </cell>
          <cell r="AB3361"/>
          <cell r="AC3361"/>
          <cell r="AD3361"/>
          <cell r="AE3361">
            <v>3832.11</v>
          </cell>
          <cell r="AF3361">
            <v>3832.11</v>
          </cell>
          <cell r="AG3361">
            <v>0</v>
          </cell>
          <cell r="AH3361">
            <v>3832.11</v>
          </cell>
          <cell r="AI3361" t="str">
            <v>REF: 339636</v>
          </cell>
          <cell r="AJ3361"/>
          <cell r="AK3361">
            <v>339636</v>
          </cell>
          <cell r="AL3361" t="str">
            <v>TECIDO EL ANGOLA 04 -</v>
          </cell>
          <cell r="AM3361"/>
          <cell r="AN3361">
            <v>0</v>
          </cell>
          <cell r="AO3361">
            <v>1.4</v>
          </cell>
          <cell r="AP3361">
            <v>0</v>
          </cell>
          <cell r="AQ3361">
            <v>0</v>
          </cell>
          <cell r="AR3361" t="str">
            <v>TECIDO EL ANGOLA 04 - - 0x1,4x0H</v>
          </cell>
          <cell r="AS3361">
            <v>3832.11</v>
          </cell>
          <cell r="AT3361">
            <v>3832.11</v>
          </cell>
          <cell r="AU3361">
            <v>946.2</v>
          </cell>
          <cell r="AV3361">
            <v>2885.91</v>
          </cell>
          <cell r="AW3361">
            <v>3832.11</v>
          </cell>
          <cell r="AX3361">
            <v>0</v>
          </cell>
          <cell r="AY3361">
            <v>339636</v>
          </cell>
          <cell r="AZ3361" t="str">
            <v>TECIDO EL ANGOLA 04 -</v>
          </cell>
          <cell r="BA3361"/>
          <cell r="BB3361">
            <v>4.05</v>
          </cell>
          <cell r="BC3361"/>
          <cell r="BD3361">
            <v>946.2</v>
          </cell>
          <cell r="BE3361">
            <v>0</v>
          </cell>
          <cell r="BF3361">
            <v>-946.2</v>
          </cell>
          <cell r="BG3361" t="str">
            <v/>
          </cell>
          <cell r="BH3361">
            <v>204</v>
          </cell>
          <cell r="BI3361">
            <v>6024.0769200000004</v>
          </cell>
          <cell r="BJ3361">
            <v>0</v>
          </cell>
          <cell r="BK3361">
            <v>0.57200000000000006</v>
          </cell>
          <cell r="BL3361"/>
          <cell r="BM3361"/>
          <cell r="BN3361"/>
          <cell r="BO3361"/>
          <cell r="BQ3361" t="str">
            <v>(LOTE 001)</v>
          </cell>
          <cell r="BS3361" t="str">
            <v/>
          </cell>
          <cell r="BT3361" t="str">
            <v/>
          </cell>
        </row>
        <row r="3362">
          <cell r="H3362">
            <v>0</v>
          </cell>
          <cell r="O3362">
            <v>402521</v>
          </cell>
          <cell r="P3362" t="str">
            <v>(LOTE 001)</v>
          </cell>
          <cell r="Q3362" t="str">
            <v>ROLO TECIDO CASUAL - (WHISPER) -</v>
          </cell>
          <cell r="R3362"/>
          <cell r="S3362"/>
          <cell r="T3362">
            <v>1.08</v>
          </cell>
          <cell r="U3362">
            <v>1.4</v>
          </cell>
          <cell r="V3362">
            <v>0</v>
          </cell>
          <cell r="W3362">
            <v>0</v>
          </cell>
          <cell r="X3362" t="str">
            <v>ROLO TECIDO CASUAL - (WHISPER) - - 1,08x1,4x0H</v>
          </cell>
          <cell r="Y3362">
            <v>600.21</v>
          </cell>
          <cell r="Z3362">
            <v>0.35</v>
          </cell>
          <cell r="AA3362">
            <v>390.13650000000007</v>
          </cell>
          <cell r="AB3362"/>
          <cell r="AC3362"/>
          <cell r="AD3362"/>
          <cell r="AE3362">
            <v>600.21</v>
          </cell>
          <cell r="AF3362">
            <v>600.21</v>
          </cell>
          <cell r="AG3362">
            <v>0</v>
          </cell>
          <cell r="AH3362">
            <v>600.21</v>
          </cell>
          <cell r="AI3362" t="str">
            <v>REF: 343376</v>
          </cell>
          <cell r="AJ3362"/>
          <cell r="AK3362">
            <v>343376</v>
          </cell>
          <cell r="AL3362" t="str">
            <v>TECIDO CASUAL -</v>
          </cell>
          <cell r="AM3362"/>
          <cell r="AN3362">
            <v>0</v>
          </cell>
          <cell r="AO3362">
            <v>1.4</v>
          </cell>
          <cell r="AP3362">
            <v>0</v>
          </cell>
          <cell r="AQ3362">
            <v>0</v>
          </cell>
          <cell r="AR3362" t="str">
            <v>TECIDO CASUAL - - 0x1,4x0H</v>
          </cell>
          <cell r="AS3362">
            <v>600.21</v>
          </cell>
          <cell r="AT3362">
            <v>600.21</v>
          </cell>
          <cell r="AU3362">
            <v>555.75</v>
          </cell>
          <cell r="AV3362">
            <v>44.460000000000036</v>
          </cell>
          <cell r="AW3362">
            <v>600.21</v>
          </cell>
          <cell r="AX3362">
            <v>0</v>
          </cell>
          <cell r="AY3362">
            <v>343376</v>
          </cell>
          <cell r="AZ3362" t="str">
            <v>TECIDO CASUAL -</v>
          </cell>
          <cell r="BA3362"/>
          <cell r="BB3362">
            <v>1.08</v>
          </cell>
          <cell r="BC3362"/>
          <cell r="BD3362">
            <v>555.75</v>
          </cell>
          <cell r="BE3362">
            <v>0</v>
          </cell>
          <cell r="BF3362">
            <v>-555.75</v>
          </cell>
          <cell r="BG3362" t="str">
            <v/>
          </cell>
          <cell r="BH3362">
            <v>204</v>
          </cell>
          <cell r="BI3362">
            <v>943.53012000000012</v>
          </cell>
          <cell r="BJ3362">
            <v>0</v>
          </cell>
          <cell r="BK3362">
            <v>0.57200000000000006</v>
          </cell>
          <cell r="BL3362"/>
          <cell r="BM3362"/>
          <cell r="BN3362"/>
          <cell r="BO3362"/>
          <cell r="BQ3362" t="str">
            <v>(LOTE 001)</v>
          </cell>
          <cell r="BS3362" t="str">
            <v/>
          </cell>
          <cell r="BT3362" t="str">
            <v/>
          </cell>
        </row>
        <row r="3363">
          <cell r="H3363">
            <v>0</v>
          </cell>
          <cell r="O3363">
            <v>402520</v>
          </cell>
          <cell r="P3363" t="str">
            <v>(LOTE 001)</v>
          </cell>
          <cell r="Q3363" t="str">
            <v>ROLO TECIDO CASUAL - (TRUFFLE) -</v>
          </cell>
          <cell r="R3363"/>
          <cell r="S3363"/>
          <cell r="T3363">
            <v>3.38</v>
          </cell>
          <cell r="U3363">
            <v>1.4</v>
          </cell>
          <cell r="V3363">
            <v>0</v>
          </cell>
          <cell r="W3363">
            <v>0</v>
          </cell>
          <cell r="X3363" t="str">
            <v>ROLO TECIDO CASUAL - (TRUFFLE) - - 3,38x1,4x0H</v>
          </cell>
          <cell r="Y3363">
            <v>1878.4349999999999</v>
          </cell>
          <cell r="Z3363">
            <v>0.35</v>
          </cell>
          <cell r="AA3363">
            <v>1220.9827500000001</v>
          </cell>
          <cell r="AB3363"/>
          <cell r="AC3363"/>
          <cell r="AD3363"/>
          <cell r="AE3363">
            <v>1878.4349999999999</v>
          </cell>
          <cell r="AF3363">
            <v>1878.4349999999999</v>
          </cell>
          <cell r="AG3363">
            <v>0</v>
          </cell>
          <cell r="AH3363">
            <v>1878.4349999999999</v>
          </cell>
          <cell r="AI3363" t="str">
            <v>REF: 343376</v>
          </cell>
          <cell r="AJ3363"/>
          <cell r="AK3363">
            <v>343376</v>
          </cell>
          <cell r="AL3363" t="str">
            <v>TECIDO CASUAL -</v>
          </cell>
          <cell r="AM3363"/>
          <cell r="AN3363">
            <v>0</v>
          </cell>
          <cell r="AO3363">
            <v>1.4</v>
          </cell>
          <cell r="AP3363">
            <v>0</v>
          </cell>
          <cell r="AQ3363">
            <v>0</v>
          </cell>
          <cell r="AR3363" t="str">
            <v>TECIDO CASUAL - - 0x1,4x0H</v>
          </cell>
          <cell r="AS3363">
            <v>1878.4349999999999</v>
          </cell>
          <cell r="AT3363">
            <v>1878.4349999999999</v>
          </cell>
          <cell r="AU3363">
            <v>555.75</v>
          </cell>
          <cell r="AV3363">
            <v>1322.6849999999999</v>
          </cell>
          <cell r="AW3363">
            <v>1878.44</v>
          </cell>
          <cell r="AX3363">
            <v>-5.0000000001091394E-3</v>
          </cell>
          <cell r="AY3363">
            <v>343376</v>
          </cell>
          <cell r="AZ3363" t="str">
            <v>TECIDO CASUAL -</v>
          </cell>
          <cell r="BA3363"/>
          <cell r="BB3363">
            <v>3.38</v>
          </cell>
          <cell r="BC3363"/>
          <cell r="BD3363">
            <v>555.75</v>
          </cell>
          <cell r="BE3363">
            <v>0</v>
          </cell>
          <cell r="BF3363">
            <v>-555.75</v>
          </cell>
          <cell r="BG3363" t="str">
            <v/>
          </cell>
          <cell r="BH3363">
            <v>204</v>
          </cell>
          <cell r="BI3363">
            <v>2952.8998200000001</v>
          </cell>
          <cell r="BJ3363">
            <v>0</v>
          </cell>
          <cell r="BK3363">
            <v>0.57200000000000006</v>
          </cell>
          <cell r="BL3363"/>
          <cell r="BM3363"/>
          <cell r="BN3363"/>
          <cell r="BO3363"/>
          <cell r="BQ3363" t="str">
            <v>(LOTE 001)</v>
          </cell>
          <cell r="BS3363" t="str">
            <v/>
          </cell>
          <cell r="BT3363" t="str">
            <v/>
          </cell>
        </row>
        <row r="3364">
          <cell r="H3364">
            <v>0</v>
          </cell>
          <cell r="O3364">
            <v>402519</v>
          </cell>
          <cell r="P3364" t="str">
            <v>(LOTE 001)</v>
          </cell>
          <cell r="Q3364" t="str">
            <v>ROLO TECIDO EL ANGOLA 04 - (BEIGE) -</v>
          </cell>
          <cell r="R3364"/>
          <cell r="S3364"/>
          <cell r="T3364">
            <v>2.25</v>
          </cell>
          <cell r="U3364">
            <v>1.4</v>
          </cell>
          <cell r="V3364">
            <v>0</v>
          </cell>
          <cell r="W3364">
            <v>0</v>
          </cell>
          <cell r="X3364" t="str">
            <v>ROLO TECIDO EL ANGOLA 04 - (BEIGE) - - 2,25x1,4x0H</v>
          </cell>
          <cell r="Y3364">
            <v>2128.9500000000003</v>
          </cell>
          <cell r="Z3364">
            <v>0.35</v>
          </cell>
          <cell r="AA3364">
            <v>1383.8175000000001</v>
          </cell>
          <cell r="AB3364"/>
          <cell r="AC3364"/>
          <cell r="AD3364"/>
          <cell r="AE3364">
            <v>2128.9500000000003</v>
          </cell>
          <cell r="AF3364">
            <v>2128.9500000000003</v>
          </cell>
          <cell r="AG3364">
            <v>0</v>
          </cell>
          <cell r="AH3364">
            <v>2128.9500000000003</v>
          </cell>
          <cell r="AI3364" t="str">
            <v>REF: 339636</v>
          </cell>
          <cell r="AJ3364"/>
          <cell r="AK3364">
            <v>339636</v>
          </cell>
          <cell r="AL3364" t="str">
            <v>TECIDO EL ANGOLA 04 -</v>
          </cell>
          <cell r="AM3364"/>
          <cell r="AN3364">
            <v>0</v>
          </cell>
          <cell r="AO3364">
            <v>1.4</v>
          </cell>
          <cell r="AP3364">
            <v>0</v>
          </cell>
          <cell r="AQ3364">
            <v>0</v>
          </cell>
          <cell r="AR3364" t="str">
            <v>TECIDO EL ANGOLA 04 - - 0x1,4x0H</v>
          </cell>
          <cell r="AS3364">
            <v>2128.9500000000003</v>
          </cell>
          <cell r="AT3364">
            <v>2128.9500000000003</v>
          </cell>
          <cell r="AU3364">
            <v>946.2</v>
          </cell>
          <cell r="AV3364">
            <v>1182.7500000000002</v>
          </cell>
          <cell r="AW3364">
            <v>2128.9499999999998</v>
          </cell>
          <cell r="AX3364">
            <v>0</v>
          </cell>
          <cell r="AY3364">
            <v>339636</v>
          </cell>
          <cell r="AZ3364" t="str">
            <v>TECIDO EL ANGOLA 04 -</v>
          </cell>
          <cell r="BA3364"/>
          <cell r="BB3364">
            <v>2.25</v>
          </cell>
          <cell r="BC3364"/>
          <cell r="BD3364">
            <v>946.2</v>
          </cell>
          <cell r="BE3364">
            <v>0</v>
          </cell>
          <cell r="BF3364">
            <v>-946.2</v>
          </cell>
          <cell r="BG3364" t="str">
            <v/>
          </cell>
          <cell r="BH3364">
            <v>204</v>
          </cell>
          <cell r="BI3364">
            <v>3346.7094000000006</v>
          </cell>
          <cell r="BJ3364">
            <v>0</v>
          </cell>
          <cell r="BK3364">
            <v>0.57200000000000006</v>
          </cell>
          <cell r="BL3364"/>
          <cell r="BM3364"/>
          <cell r="BN3364"/>
          <cell r="BO3364"/>
          <cell r="BQ3364" t="str">
            <v>(LOTE 001)</v>
          </cell>
          <cell r="BS3364" t="str">
            <v/>
          </cell>
          <cell r="BT3364" t="str">
            <v/>
          </cell>
        </row>
        <row r="3365">
          <cell r="H3365">
            <v>0</v>
          </cell>
          <cell r="O3365">
            <v>402710</v>
          </cell>
          <cell r="P3365" t="str">
            <v>(LOTE 002)</v>
          </cell>
          <cell r="Q3365" t="str">
            <v>ROLO TECIDO ELB LUDA 129 - (CHERRY) -</v>
          </cell>
          <cell r="R3365"/>
          <cell r="S3365"/>
          <cell r="T3365">
            <v>1.7</v>
          </cell>
          <cell r="U3365">
            <v>1.4</v>
          </cell>
          <cell r="V3365">
            <v>0</v>
          </cell>
          <cell r="W3365">
            <v>0</v>
          </cell>
          <cell r="X3365" t="str">
            <v>ROLO TECIDO ELB LUDA 129 - (CHERRY) - - 1,7x1,4x0H</v>
          </cell>
          <cell r="Y3365">
            <v>1182.1799999999998</v>
          </cell>
          <cell r="Z3365">
            <v>0.35</v>
          </cell>
          <cell r="AA3365">
            <v>768.41699999999992</v>
          </cell>
          <cell r="AB3365"/>
          <cell r="AC3365"/>
          <cell r="AD3365"/>
          <cell r="AE3365">
            <v>1182.1799999999998</v>
          </cell>
          <cell r="AF3365">
            <v>1182.1799999999998</v>
          </cell>
          <cell r="AG3365">
            <v>0</v>
          </cell>
          <cell r="AH3365">
            <v>1182.1799999999998</v>
          </cell>
          <cell r="AI3365" t="str">
            <v>REF: 339641</v>
          </cell>
          <cell r="AJ3365"/>
          <cell r="AK3365">
            <v>339641</v>
          </cell>
          <cell r="AL3365" t="str">
            <v>TECIDO ELB LUDA 129 -</v>
          </cell>
          <cell r="AM3365"/>
          <cell r="AN3365">
            <v>0</v>
          </cell>
          <cell r="AO3365">
            <v>1.4</v>
          </cell>
          <cell r="AP3365">
            <v>0</v>
          </cell>
          <cell r="AQ3365">
            <v>0</v>
          </cell>
          <cell r="AR3365" t="str">
            <v>TECIDO ELB LUDA 129 - - 0x1,4x0H</v>
          </cell>
          <cell r="AS3365">
            <v>1182.1799999999998</v>
          </cell>
          <cell r="AT3365">
            <v>1182.1799999999998</v>
          </cell>
          <cell r="AU3365">
            <v>695.4</v>
          </cell>
          <cell r="AV3365">
            <v>486.77999999999986</v>
          </cell>
          <cell r="AW3365">
            <v>1182.18</v>
          </cell>
          <cell r="AX3365">
            <v>0</v>
          </cell>
          <cell r="AY3365">
            <v>339641</v>
          </cell>
          <cell r="AZ3365" t="str">
            <v>TECIDO ELB LUDA 129 -</v>
          </cell>
          <cell r="BA3365"/>
          <cell r="BB3365">
            <v>1.7</v>
          </cell>
          <cell r="BC3365"/>
          <cell r="BD3365">
            <v>695.4</v>
          </cell>
          <cell r="BE3365">
            <v>0</v>
          </cell>
          <cell r="BF3365">
            <v>-695.4</v>
          </cell>
          <cell r="BG3365" t="str">
            <v/>
          </cell>
          <cell r="BH3365">
            <v>204</v>
          </cell>
          <cell r="BI3365">
            <v>1858.3869599999998</v>
          </cell>
          <cell r="BJ3365">
            <v>0</v>
          </cell>
          <cell r="BK3365">
            <v>0.57200000000000006</v>
          </cell>
          <cell r="BL3365"/>
          <cell r="BM3365"/>
          <cell r="BN3365"/>
          <cell r="BO3365"/>
          <cell r="BQ3365" t="str">
            <v>(LOTE 002)</v>
          </cell>
          <cell r="BS3365" t="str">
            <v/>
          </cell>
          <cell r="BT3365" t="str">
            <v/>
          </cell>
        </row>
        <row r="3366">
          <cell r="H3366">
            <v>0</v>
          </cell>
          <cell r="O3366">
            <v>402709</v>
          </cell>
          <cell r="P3366" t="str">
            <v>(LOTE 002)</v>
          </cell>
          <cell r="Q3366" t="str">
            <v>ROLO TECIDO MIKA - (CHIVE) -</v>
          </cell>
          <cell r="R3366"/>
          <cell r="S3366"/>
          <cell r="T3366">
            <v>3.51</v>
          </cell>
          <cell r="U3366">
            <v>1.4</v>
          </cell>
          <cell r="V3366">
            <v>0</v>
          </cell>
          <cell r="W3366">
            <v>0</v>
          </cell>
          <cell r="X3366" t="str">
            <v>ROLO TECIDO MIKA - (CHIVE) - - 3,51x1,4x0H</v>
          </cell>
          <cell r="Y3366">
            <v>3591.2564999999995</v>
          </cell>
          <cell r="Z3366">
            <v>0.35</v>
          </cell>
          <cell r="AA3366">
            <v>2334.3167249999997</v>
          </cell>
          <cell r="AB3366"/>
          <cell r="AC3366"/>
          <cell r="AD3366"/>
          <cell r="AE3366">
            <v>3591.2564999999995</v>
          </cell>
          <cell r="AF3366">
            <v>3591.2564999999995</v>
          </cell>
          <cell r="AG3366">
            <v>0</v>
          </cell>
          <cell r="AH3366">
            <v>3591.2564999999995</v>
          </cell>
          <cell r="AI3366" t="str">
            <v>REF: 340611</v>
          </cell>
          <cell r="AJ3366"/>
          <cell r="AK3366">
            <v>340611</v>
          </cell>
          <cell r="AL3366" t="str">
            <v>TECIDO MIKA -</v>
          </cell>
          <cell r="AM3366"/>
          <cell r="AN3366">
            <v>0</v>
          </cell>
          <cell r="AO3366">
            <v>1.4</v>
          </cell>
          <cell r="AP3366">
            <v>0</v>
          </cell>
          <cell r="AQ3366">
            <v>0</v>
          </cell>
          <cell r="AR3366" t="str">
            <v>TECIDO MIKA - - 0x1,4x0H</v>
          </cell>
          <cell r="AS3366">
            <v>3591.2564999999995</v>
          </cell>
          <cell r="AT3366">
            <v>3591.2564999999995</v>
          </cell>
          <cell r="AU3366">
            <v>1023.15</v>
          </cell>
          <cell r="AV3366">
            <v>2568.1064999999994</v>
          </cell>
          <cell r="AW3366">
            <v>3591.26</v>
          </cell>
          <cell r="AX3366">
            <v>-3.5000000007130438E-3</v>
          </cell>
          <cell r="AY3366">
            <v>340611</v>
          </cell>
          <cell r="AZ3366" t="str">
            <v>TECIDO MIKA -</v>
          </cell>
          <cell r="BA3366"/>
          <cell r="BB3366">
            <v>3.51</v>
          </cell>
          <cell r="BC3366"/>
          <cell r="BD3366">
            <v>1023.15</v>
          </cell>
          <cell r="BE3366">
            <v>0</v>
          </cell>
          <cell r="BF3366">
            <v>-1023.15</v>
          </cell>
          <cell r="BG3366" t="str">
            <v/>
          </cell>
          <cell r="BH3366">
            <v>204</v>
          </cell>
          <cell r="BI3366">
            <v>5645.4552179999991</v>
          </cell>
          <cell r="BJ3366">
            <v>0</v>
          </cell>
          <cell r="BK3366">
            <v>0.57200000000000006</v>
          </cell>
          <cell r="BL3366"/>
          <cell r="BM3366"/>
          <cell r="BN3366"/>
          <cell r="BO3366"/>
          <cell r="BQ3366" t="str">
            <v>(LOTE 002)</v>
          </cell>
          <cell r="BS3366" t="str">
            <v/>
          </cell>
          <cell r="BT3366" t="str">
            <v/>
          </cell>
        </row>
        <row r="3367">
          <cell r="H3367">
            <v>0</v>
          </cell>
          <cell r="O3367">
            <v>402708</v>
          </cell>
          <cell r="P3367" t="str">
            <v>(LOTE 002)</v>
          </cell>
          <cell r="Q3367" t="str">
            <v>ROLO TECIDO EL NOVE 04 - (GREY) -</v>
          </cell>
          <cell r="R3367"/>
          <cell r="S3367"/>
          <cell r="T3367">
            <v>2.5499999999999998</v>
          </cell>
          <cell r="U3367">
            <v>1.4</v>
          </cell>
          <cell r="V3367">
            <v>0</v>
          </cell>
          <cell r="W3367">
            <v>0</v>
          </cell>
          <cell r="X3367" t="str">
            <v>ROLO TECIDO EL NOVE 04 - (GREY) - - 2,55x1,4x0H</v>
          </cell>
          <cell r="Y3367">
            <v>1773.2699999999998</v>
          </cell>
          <cell r="Z3367">
            <v>0.35</v>
          </cell>
          <cell r="AA3367">
            <v>1152.6254999999999</v>
          </cell>
          <cell r="AB3367"/>
          <cell r="AC3367"/>
          <cell r="AD3367"/>
          <cell r="AE3367">
            <v>1773.2699999999998</v>
          </cell>
          <cell r="AF3367">
            <v>1773.2699999999998</v>
          </cell>
          <cell r="AG3367">
            <v>0</v>
          </cell>
          <cell r="AH3367">
            <v>1773.2699999999998</v>
          </cell>
          <cell r="AI3367" t="str">
            <v>REF: 339630</v>
          </cell>
          <cell r="AJ3367"/>
          <cell r="AK3367">
            <v>339630</v>
          </cell>
          <cell r="AL3367" t="str">
            <v>TECIDO EL NOVE 04 -</v>
          </cell>
          <cell r="AM3367"/>
          <cell r="AN3367">
            <v>0</v>
          </cell>
          <cell r="AO3367">
            <v>1.4</v>
          </cell>
          <cell r="AP3367">
            <v>0</v>
          </cell>
          <cell r="AQ3367">
            <v>0</v>
          </cell>
          <cell r="AR3367" t="str">
            <v>TECIDO EL NOVE 04 - - 0x1,4x0H</v>
          </cell>
          <cell r="AS3367">
            <v>1773.2699999999998</v>
          </cell>
          <cell r="AT3367">
            <v>1773.2699999999998</v>
          </cell>
          <cell r="AU3367">
            <v>695.4</v>
          </cell>
          <cell r="AV3367">
            <v>1077.8699999999999</v>
          </cell>
          <cell r="AW3367">
            <v>1773.27</v>
          </cell>
          <cell r="AX3367">
            <v>0</v>
          </cell>
          <cell r="AY3367">
            <v>339630</v>
          </cell>
          <cell r="AZ3367" t="str">
            <v>TECIDO EL NOVE 04 -</v>
          </cell>
          <cell r="BA3367"/>
          <cell r="BB3367">
            <v>2.5499999999999998</v>
          </cell>
          <cell r="BC3367"/>
          <cell r="BD3367">
            <v>695.4</v>
          </cell>
          <cell r="BE3367">
            <v>0</v>
          </cell>
          <cell r="BF3367">
            <v>-695.4</v>
          </cell>
          <cell r="BG3367" t="str">
            <v/>
          </cell>
          <cell r="BH3367">
            <v>204</v>
          </cell>
          <cell r="BI3367">
            <v>2787.5804399999997</v>
          </cell>
          <cell r="BJ3367">
            <v>0</v>
          </cell>
          <cell r="BK3367">
            <v>0.57200000000000006</v>
          </cell>
          <cell r="BL3367"/>
          <cell r="BM3367"/>
          <cell r="BN3367"/>
          <cell r="BO3367"/>
          <cell r="BQ3367" t="str">
            <v>(LOTE 002)</v>
          </cell>
          <cell r="BS3367" t="str">
            <v/>
          </cell>
          <cell r="BT3367" t="str">
            <v/>
          </cell>
        </row>
        <row r="3368">
          <cell r="H3368">
            <v>0</v>
          </cell>
          <cell r="O3368">
            <v>402705</v>
          </cell>
          <cell r="P3368" t="str">
            <v>(LOTE 002)</v>
          </cell>
          <cell r="Q3368" t="str">
            <v>ROLO TECIDO TRAILS - (SPICEY) -</v>
          </cell>
          <cell r="R3368"/>
          <cell r="S3368"/>
          <cell r="T3368">
            <v>3.87</v>
          </cell>
          <cell r="U3368">
            <v>1.4</v>
          </cell>
          <cell r="V3368">
            <v>0</v>
          </cell>
          <cell r="W3368">
            <v>0</v>
          </cell>
          <cell r="X3368" t="str">
            <v>ROLO TECIDO TRAILS - (SPICEY) - - 3,87x1,4x0H</v>
          </cell>
          <cell r="Y3368">
            <v>2327.2245000000003</v>
          </cell>
          <cell r="Z3368">
            <v>0.35</v>
          </cell>
          <cell r="AA3368">
            <v>1512.6959250000002</v>
          </cell>
          <cell r="AB3368"/>
          <cell r="AC3368"/>
          <cell r="AD3368"/>
          <cell r="AE3368">
            <v>2327.2245000000003</v>
          </cell>
          <cell r="AF3368">
            <v>2327.2245000000003</v>
          </cell>
          <cell r="AG3368">
            <v>0</v>
          </cell>
          <cell r="AH3368">
            <v>2327.2245000000003</v>
          </cell>
          <cell r="AI3368" t="str">
            <v>REF: 374546</v>
          </cell>
          <cell r="AJ3368"/>
          <cell r="AK3368">
            <v>374546</v>
          </cell>
          <cell r="AL3368" t="str">
            <v>TECIDO TRAILS -</v>
          </cell>
          <cell r="AM3368"/>
          <cell r="AN3368">
            <v>0</v>
          </cell>
          <cell r="AO3368">
            <v>1.4</v>
          </cell>
          <cell r="AP3368">
            <v>0</v>
          </cell>
          <cell r="AQ3368">
            <v>0</v>
          </cell>
          <cell r="AR3368" t="str">
            <v>TECIDO TRAILS - - 0x1,4x0H</v>
          </cell>
          <cell r="AS3368">
            <v>2327.2245000000003</v>
          </cell>
          <cell r="AT3368">
            <v>2327.2245000000003</v>
          </cell>
          <cell r="AU3368">
            <v>601.35</v>
          </cell>
          <cell r="AV3368">
            <v>1725.8745000000004</v>
          </cell>
          <cell r="AW3368">
            <v>2327.2199999999998</v>
          </cell>
          <cell r="AX3368">
            <v>4.5000000004620233E-3</v>
          </cell>
          <cell r="AY3368">
            <v>374546</v>
          </cell>
          <cell r="AZ3368" t="str">
            <v>TECIDO TRAILS -</v>
          </cell>
          <cell r="BA3368"/>
          <cell r="BB3368">
            <v>3.87</v>
          </cell>
          <cell r="BC3368"/>
          <cell r="BD3368">
            <v>601.35</v>
          </cell>
          <cell r="BE3368">
            <v>0</v>
          </cell>
          <cell r="BF3368">
            <v>-601.35</v>
          </cell>
          <cell r="BG3368" t="str">
            <v/>
          </cell>
          <cell r="BH3368">
            <v>204</v>
          </cell>
          <cell r="BI3368">
            <v>3658.3969140000008</v>
          </cell>
          <cell r="BJ3368">
            <v>0</v>
          </cell>
          <cell r="BK3368">
            <v>0.57200000000000006</v>
          </cell>
          <cell r="BL3368"/>
          <cell r="BM3368"/>
          <cell r="BN3368"/>
          <cell r="BO3368"/>
          <cell r="BQ3368" t="str">
            <v>(LOTE 002)</v>
          </cell>
          <cell r="BS3368" t="str">
            <v/>
          </cell>
          <cell r="BT3368" t="str">
            <v/>
          </cell>
        </row>
        <row r="3369">
          <cell r="H3369">
            <v>0</v>
          </cell>
          <cell r="O3369">
            <v>402704</v>
          </cell>
          <cell r="P3369" t="str">
            <v>(LOTE 002)</v>
          </cell>
          <cell r="Q3369" t="str">
            <v>ROLO TECIDO EL MALIBU VELVET - (OLD ROSE) -</v>
          </cell>
          <cell r="R3369"/>
          <cell r="S3369"/>
          <cell r="T3369">
            <v>3.4</v>
          </cell>
          <cell r="U3369">
            <v>1.4</v>
          </cell>
          <cell r="V3369">
            <v>0</v>
          </cell>
          <cell r="W3369">
            <v>0</v>
          </cell>
          <cell r="X3369" t="str">
            <v>ROLO TECIDO EL MALIBU VELVET - (OLD ROSE) - - 3,4x1,4x0H</v>
          </cell>
          <cell r="Y3369">
            <v>3217.08</v>
          </cell>
          <cell r="Z3369">
            <v>0.35</v>
          </cell>
          <cell r="AA3369">
            <v>2091.1019999999999</v>
          </cell>
          <cell r="AB3369"/>
          <cell r="AC3369"/>
          <cell r="AD3369"/>
          <cell r="AE3369">
            <v>3217.08</v>
          </cell>
          <cell r="AF3369">
            <v>3217.08</v>
          </cell>
          <cell r="AG3369">
            <v>0</v>
          </cell>
          <cell r="AH3369">
            <v>3217.08</v>
          </cell>
          <cell r="AI3369" t="str">
            <v>REF: 339628</v>
          </cell>
          <cell r="AJ3369"/>
          <cell r="AK3369">
            <v>339628</v>
          </cell>
          <cell r="AL3369" t="str">
            <v>TECIDO EL MALIBU VELVET -</v>
          </cell>
          <cell r="AM3369"/>
          <cell r="AN3369">
            <v>0</v>
          </cell>
          <cell r="AO3369">
            <v>1.4</v>
          </cell>
          <cell r="AP3369">
            <v>0</v>
          </cell>
          <cell r="AQ3369">
            <v>0</v>
          </cell>
          <cell r="AR3369" t="str">
            <v>TECIDO EL MALIBU VELVET - - 0x1,4x0H</v>
          </cell>
          <cell r="AS3369">
            <v>3217.08</v>
          </cell>
          <cell r="AT3369">
            <v>3217.08</v>
          </cell>
          <cell r="AU3369">
            <v>946.2</v>
          </cell>
          <cell r="AV3369">
            <v>2270.88</v>
          </cell>
          <cell r="AW3369">
            <v>3217.08</v>
          </cell>
          <cell r="AX3369">
            <v>0</v>
          </cell>
          <cell r="AY3369">
            <v>339628</v>
          </cell>
          <cell r="AZ3369" t="str">
            <v>TECIDO EL MALIBU VELVET -</v>
          </cell>
          <cell r="BA3369"/>
          <cell r="BB3369">
            <v>3.4</v>
          </cell>
          <cell r="BC3369"/>
          <cell r="BD3369">
            <v>946.2</v>
          </cell>
          <cell r="BE3369">
            <v>0</v>
          </cell>
          <cell r="BF3369">
            <v>-946.2</v>
          </cell>
          <cell r="BG3369" t="str">
            <v/>
          </cell>
          <cell r="BH3369">
            <v>204</v>
          </cell>
          <cell r="BI3369">
            <v>5057.2497600000006</v>
          </cell>
          <cell r="BJ3369">
            <v>0</v>
          </cell>
          <cell r="BK3369">
            <v>0.57200000000000006</v>
          </cell>
          <cell r="BL3369"/>
          <cell r="BM3369"/>
          <cell r="BN3369"/>
          <cell r="BO3369"/>
          <cell r="BQ3369" t="str">
            <v>(LOTE 002)</v>
          </cell>
          <cell r="BS3369" t="str">
            <v/>
          </cell>
          <cell r="BT3369" t="str">
            <v/>
          </cell>
        </row>
        <row r="3370">
          <cell r="H3370">
            <v>0</v>
          </cell>
          <cell r="O3370">
            <v>402703</v>
          </cell>
          <cell r="P3370" t="str">
            <v>(LOTE 002)</v>
          </cell>
          <cell r="Q3370" t="str">
            <v>ROLO TECIDO MIKA - (CHIVE) -</v>
          </cell>
          <cell r="R3370"/>
          <cell r="S3370"/>
          <cell r="T3370">
            <v>2.1</v>
          </cell>
          <cell r="U3370">
            <v>1.4</v>
          </cell>
          <cell r="V3370">
            <v>0</v>
          </cell>
          <cell r="W3370">
            <v>0</v>
          </cell>
          <cell r="X3370" t="str">
            <v>ROLO TECIDO MIKA - (CHIVE) - - 2,1x1,4x0H</v>
          </cell>
          <cell r="Y3370">
            <v>2148.6150000000002</v>
          </cell>
          <cell r="Z3370">
            <v>0.35</v>
          </cell>
          <cell r="AA3370">
            <v>1396.5997500000003</v>
          </cell>
          <cell r="AB3370"/>
          <cell r="AC3370"/>
          <cell r="AD3370"/>
          <cell r="AE3370">
            <v>2148.6150000000002</v>
          </cell>
          <cell r="AF3370">
            <v>2148.6150000000002</v>
          </cell>
          <cell r="AG3370">
            <v>0</v>
          </cell>
          <cell r="AH3370">
            <v>2148.6150000000002</v>
          </cell>
          <cell r="AI3370" t="str">
            <v>REF: 340611</v>
          </cell>
          <cell r="AJ3370"/>
          <cell r="AK3370">
            <v>340611</v>
          </cell>
          <cell r="AL3370" t="str">
            <v>TECIDO MIKA -</v>
          </cell>
          <cell r="AM3370"/>
          <cell r="AN3370">
            <v>0</v>
          </cell>
          <cell r="AO3370">
            <v>1.4</v>
          </cell>
          <cell r="AP3370">
            <v>0</v>
          </cell>
          <cell r="AQ3370">
            <v>0</v>
          </cell>
          <cell r="AR3370" t="str">
            <v>TECIDO MIKA - - 0x1,4x0H</v>
          </cell>
          <cell r="AS3370">
            <v>2148.6150000000002</v>
          </cell>
          <cell r="AT3370">
            <v>2148.6150000000002</v>
          </cell>
          <cell r="AU3370">
            <v>1023.15</v>
          </cell>
          <cell r="AV3370">
            <v>1125.4650000000001</v>
          </cell>
          <cell r="AW3370">
            <v>2148.62</v>
          </cell>
          <cell r="AX3370">
            <v>-4.999999999654392E-3</v>
          </cell>
          <cell r="AY3370">
            <v>340611</v>
          </cell>
          <cell r="AZ3370" t="str">
            <v>TECIDO MIKA -</v>
          </cell>
          <cell r="BA3370"/>
          <cell r="BB3370">
            <v>2.1</v>
          </cell>
          <cell r="BC3370"/>
          <cell r="BD3370">
            <v>1023.15</v>
          </cell>
          <cell r="BE3370">
            <v>0</v>
          </cell>
          <cell r="BF3370">
            <v>-1023.15</v>
          </cell>
          <cell r="BG3370" t="str">
            <v/>
          </cell>
          <cell r="BH3370">
            <v>204</v>
          </cell>
          <cell r="BI3370">
            <v>3377.6227800000006</v>
          </cell>
          <cell r="BJ3370">
            <v>0</v>
          </cell>
          <cell r="BK3370">
            <v>0.57200000000000006</v>
          </cell>
          <cell r="BL3370"/>
          <cell r="BM3370"/>
          <cell r="BN3370"/>
          <cell r="BO3370"/>
          <cell r="BQ3370" t="str">
            <v>(LOTE 002)</v>
          </cell>
          <cell r="BS3370" t="str">
            <v/>
          </cell>
          <cell r="BT3370" t="str">
            <v/>
          </cell>
        </row>
        <row r="3371">
          <cell r="H3371">
            <v>0</v>
          </cell>
          <cell r="O3371">
            <v>402698</v>
          </cell>
          <cell r="P3371" t="str">
            <v>(LOTE 002)</v>
          </cell>
          <cell r="Q3371" t="str">
            <v>ROLO TECIDO EL MEDA - (MIDNIGHT) -</v>
          </cell>
          <cell r="R3371"/>
          <cell r="S3371"/>
          <cell r="T3371">
            <v>1.41</v>
          </cell>
          <cell r="U3371">
            <v>1.4</v>
          </cell>
          <cell r="V3371">
            <v>0</v>
          </cell>
          <cell r="W3371">
            <v>0</v>
          </cell>
          <cell r="X3371" t="str">
            <v>ROLO TECIDO EL MEDA - (MIDNIGHT) - - 1,41x1,4x0H</v>
          </cell>
          <cell r="Y3371">
            <v>783.60749999999996</v>
          </cell>
          <cell r="Z3371">
            <v>0.35</v>
          </cell>
          <cell r="AA3371">
            <v>509.344875</v>
          </cell>
          <cell r="AB3371"/>
          <cell r="AC3371"/>
          <cell r="AD3371"/>
          <cell r="AE3371">
            <v>783.60749999999996</v>
          </cell>
          <cell r="AF3371">
            <v>783.60749999999996</v>
          </cell>
          <cell r="AG3371">
            <v>0</v>
          </cell>
          <cell r="AH3371">
            <v>783.60749999999996</v>
          </cell>
          <cell r="AI3371" t="str">
            <v>REF: 339629</v>
          </cell>
          <cell r="AJ3371"/>
          <cell r="AK3371">
            <v>339629</v>
          </cell>
          <cell r="AL3371" t="str">
            <v>TECIDO EL MEDA -</v>
          </cell>
          <cell r="AM3371"/>
          <cell r="AN3371">
            <v>0</v>
          </cell>
          <cell r="AO3371">
            <v>1.4</v>
          </cell>
          <cell r="AP3371">
            <v>0</v>
          </cell>
          <cell r="AQ3371">
            <v>0</v>
          </cell>
          <cell r="AR3371" t="str">
            <v>TECIDO EL MEDA - - 0x1,4x0H</v>
          </cell>
          <cell r="AS3371">
            <v>783.60749999999996</v>
          </cell>
          <cell r="AT3371">
            <v>783.60749999999996</v>
          </cell>
          <cell r="AU3371">
            <v>555.75</v>
          </cell>
          <cell r="AV3371">
            <v>227.85749999999996</v>
          </cell>
          <cell r="AW3371">
            <v>783.61</v>
          </cell>
          <cell r="AX3371">
            <v>-2.5000000000545697E-3</v>
          </cell>
          <cell r="AY3371">
            <v>339629</v>
          </cell>
          <cell r="AZ3371" t="str">
            <v>TECIDO EL MEDA -</v>
          </cell>
          <cell r="BA3371"/>
          <cell r="BB3371">
            <v>1.41</v>
          </cell>
          <cell r="BC3371"/>
          <cell r="BD3371">
            <v>555.75</v>
          </cell>
          <cell r="BE3371">
            <v>0</v>
          </cell>
          <cell r="BF3371">
            <v>-555.75</v>
          </cell>
          <cell r="BG3371" t="str">
            <v/>
          </cell>
          <cell r="BH3371">
            <v>204</v>
          </cell>
          <cell r="BI3371">
            <v>1231.8309899999999</v>
          </cell>
          <cell r="BJ3371">
            <v>0</v>
          </cell>
          <cell r="BK3371">
            <v>0.57200000000000006</v>
          </cell>
          <cell r="BL3371"/>
          <cell r="BM3371"/>
          <cell r="BN3371"/>
          <cell r="BO3371"/>
          <cell r="BQ3371" t="str">
            <v>(LOTE 002)</v>
          </cell>
          <cell r="BS3371" t="str">
            <v/>
          </cell>
          <cell r="BT3371" t="str">
            <v/>
          </cell>
        </row>
        <row r="3372">
          <cell r="H3372">
            <v>0</v>
          </cell>
          <cell r="O3372">
            <v>402622</v>
          </cell>
          <cell r="P3372" t="str">
            <v>(LOTE 002)</v>
          </cell>
          <cell r="Q3372" t="str">
            <v>ROLO TECIDO JAVA - (FENNEL) -</v>
          </cell>
          <cell r="R3372"/>
          <cell r="S3372"/>
          <cell r="T3372">
            <v>1.7</v>
          </cell>
          <cell r="U3372">
            <v>1.4</v>
          </cell>
          <cell r="V3372">
            <v>0</v>
          </cell>
          <cell r="W3372">
            <v>0</v>
          </cell>
          <cell r="X3372" t="str">
            <v>ROLO TECIDO JAVA - (FENNEL) - - 1,7x1,4x0H</v>
          </cell>
          <cell r="Y3372">
            <v>1831.4099999999999</v>
          </cell>
          <cell r="Z3372">
            <v>0.35</v>
          </cell>
          <cell r="AA3372">
            <v>1190.4164999999998</v>
          </cell>
          <cell r="AB3372"/>
          <cell r="AC3372"/>
          <cell r="AD3372"/>
          <cell r="AE3372">
            <v>1831.4099999999999</v>
          </cell>
          <cell r="AF3372">
            <v>1831.4099999999999</v>
          </cell>
          <cell r="AG3372">
            <v>0</v>
          </cell>
          <cell r="AH3372">
            <v>1831.4099999999999</v>
          </cell>
          <cell r="AI3372" t="str">
            <v>REF: 402622</v>
          </cell>
          <cell r="AJ3372" t="str">
            <v>TECIDO FORA DE LINHA</v>
          </cell>
          <cell r="AK3372">
            <v>402622</v>
          </cell>
          <cell r="AL3372" t="str">
            <v>ROLO TECIDO JAVA - (FENNEL) -</v>
          </cell>
          <cell r="AM3372"/>
          <cell r="AN3372">
            <v>1.7</v>
          </cell>
          <cell r="AO3372">
            <v>1.4</v>
          </cell>
          <cell r="AP3372">
            <v>0</v>
          </cell>
          <cell r="AQ3372">
            <v>0</v>
          </cell>
          <cell r="AR3372" t="str">
            <v>ROLO TECIDO JAVA - (FENNEL) - - 1,7x1,4x0H</v>
          </cell>
          <cell r="AS3372">
            <v>1831.4099999999999</v>
          </cell>
          <cell r="AT3372">
            <v>1831.41</v>
          </cell>
          <cell r="AU3372">
            <v>1831.41</v>
          </cell>
          <cell r="AV3372">
            <v>0</v>
          </cell>
          <cell r="AW3372">
            <v>1831.41</v>
          </cell>
          <cell r="AX3372">
            <v>0</v>
          </cell>
          <cell r="AY3372"/>
          <cell r="AZ3372" t="str">
            <v/>
          </cell>
          <cell r="BA3372"/>
          <cell r="BB3372">
            <v>1.7</v>
          </cell>
          <cell r="BC3372"/>
          <cell r="BD3372" t="str">
            <v/>
          </cell>
          <cell r="BE3372">
            <v>0</v>
          </cell>
          <cell r="BF3372" t="str">
            <v/>
          </cell>
          <cell r="BG3372" t="str">
            <v/>
          </cell>
          <cell r="BH3372">
            <v>204</v>
          </cell>
          <cell r="BI3372" t="str">
            <v>0</v>
          </cell>
          <cell r="BJ3372">
            <v>0</v>
          </cell>
          <cell r="BK3372">
            <v>0</v>
          </cell>
          <cell r="BL3372"/>
          <cell r="BM3372"/>
          <cell r="BN3372"/>
          <cell r="BO3372"/>
          <cell r="BQ3372" t="str">
            <v>(LOTE 002)</v>
          </cell>
          <cell r="BS3372" t="str">
            <v/>
          </cell>
          <cell r="BT3372" t="str">
            <v/>
          </cell>
        </row>
        <row r="3373">
          <cell r="H3373">
            <v>0</v>
          </cell>
          <cell r="O3373">
            <v>402620</v>
          </cell>
          <cell r="P3373" t="str">
            <v>(LOTE 002)</v>
          </cell>
          <cell r="Q3373" t="str">
            <v>ROLO TECIDO ELB LUDA 129 - (AQUA) -</v>
          </cell>
          <cell r="R3373"/>
          <cell r="S3373"/>
          <cell r="T3373">
            <v>1</v>
          </cell>
          <cell r="U3373">
            <v>1.4</v>
          </cell>
          <cell r="V3373">
            <v>0</v>
          </cell>
          <cell r="W3373">
            <v>0</v>
          </cell>
          <cell r="X3373" t="str">
            <v>ROLO TECIDO ELB LUDA 129 - (AQUA) - - 1x1,4x0H</v>
          </cell>
          <cell r="Y3373">
            <v>695.4</v>
          </cell>
          <cell r="Z3373">
            <v>0.35</v>
          </cell>
          <cell r="AA3373">
            <v>452.01</v>
          </cell>
          <cell r="AB3373"/>
          <cell r="AC3373"/>
          <cell r="AD3373"/>
          <cell r="AE3373">
            <v>695.4</v>
          </cell>
          <cell r="AF3373">
            <v>695.4</v>
          </cell>
          <cell r="AG3373">
            <v>0</v>
          </cell>
          <cell r="AH3373">
            <v>695.4</v>
          </cell>
          <cell r="AI3373" t="str">
            <v>REF: 339641</v>
          </cell>
          <cell r="AJ3373"/>
          <cell r="AK3373">
            <v>339641</v>
          </cell>
          <cell r="AL3373" t="str">
            <v>TECIDO ELB LUDA 129 -</v>
          </cell>
          <cell r="AM3373"/>
          <cell r="AN3373">
            <v>0</v>
          </cell>
          <cell r="AO3373">
            <v>1.4</v>
          </cell>
          <cell r="AP3373">
            <v>0</v>
          </cell>
          <cell r="AQ3373">
            <v>0</v>
          </cell>
          <cell r="AR3373" t="str">
            <v>TECIDO ELB LUDA 129 - - 0x1,4x0H</v>
          </cell>
          <cell r="AS3373">
            <v>695.4</v>
          </cell>
          <cell r="AT3373">
            <v>695.4</v>
          </cell>
          <cell r="AU3373">
            <v>695.4</v>
          </cell>
          <cell r="AV3373">
            <v>0</v>
          </cell>
          <cell r="AW3373">
            <v>695.4</v>
          </cell>
          <cell r="AX3373">
            <v>0</v>
          </cell>
          <cell r="AY3373">
            <v>339641</v>
          </cell>
          <cell r="AZ3373" t="str">
            <v>TECIDO ELB LUDA 129 -</v>
          </cell>
          <cell r="BA3373"/>
          <cell r="BB3373">
            <v>1</v>
          </cell>
          <cell r="BC3373"/>
          <cell r="BD3373">
            <v>695.4</v>
          </cell>
          <cell r="BE3373">
            <v>0</v>
          </cell>
          <cell r="BF3373">
            <v>-695.4</v>
          </cell>
          <cell r="BG3373" t="str">
            <v/>
          </cell>
          <cell r="BH3373">
            <v>204</v>
          </cell>
          <cell r="BI3373">
            <v>1093.1687999999999</v>
          </cell>
          <cell r="BJ3373">
            <v>0</v>
          </cell>
          <cell r="BK3373">
            <v>0.57200000000000006</v>
          </cell>
          <cell r="BL3373"/>
          <cell r="BM3373"/>
          <cell r="BN3373"/>
          <cell r="BO3373"/>
          <cell r="BQ3373" t="str">
            <v>(LOTE 002)</v>
          </cell>
          <cell r="BS3373" t="str">
            <v/>
          </cell>
          <cell r="BT3373" t="str">
            <v/>
          </cell>
        </row>
        <row r="3374">
          <cell r="H3374">
            <v>0</v>
          </cell>
          <cell r="O3374">
            <v>402619</v>
          </cell>
          <cell r="P3374" t="str">
            <v>(LOTE 002)</v>
          </cell>
          <cell r="Q3374" t="str">
            <v>ROLO TECIDO DELUXE - (AUTUMN) -</v>
          </cell>
          <cell r="R3374"/>
          <cell r="S3374"/>
          <cell r="T3374">
            <v>1.5</v>
          </cell>
          <cell r="U3374">
            <v>1.4</v>
          </cell>
          <cell r="V3374">
            <v>0</v>
          </cell>
          <cell r="W3374">
            <v>0</v>
          </cell>
          <cell r="X3374" t="str">
            <v>ROLO TECIDO DELUXE - (AUTUMN) - - 1,5x1,4x0H</v>
          </cell>
          <cell r="Y3374">
            <v>1043.0999999999999</v>
          </cell>
          <cell r="Z3374">
            <v>0.35</v>
          </cell>
          <cell r="AA3374">
            <v>678.01499999999999</v>
          </cell>
          <cell r="AB3374"/>
          <cell r="AC3374"/>
          <cell r="AD3374"/>
          <cell r="AE3374">
            <v>1043.0999999999999</v>
          </cell>
          <cell r="AF3374">
            <v>1043.0999999999999</v>
          </cell>
          <cell r="AG3374">
            <v>0</v>
          </cell>
          <cell r="AH3374">
            <v>1043.0999999999999</v>
          </cell>
          <cell r="AI3374" t="str">
            <v>REF: 339635</v>
          </cell>
          <cell r="AJ3374"/>
          <cell r="AK3374">
            <v>339635</v>
          </cell>
          <cell r="AL3374" t="str">
            <v>TECIDO DELUXE -</v>
          </cell>
          <cell r="AM3374"/>
          <cell r="AN3374">
            <v>0</v>
          </cell>
          <cell r="AO3374">
            <v>1.4</v>
          </cell>
          <cell r="AP3374">
            <v>0</v>
          </cell>
          <cell r="AQ3374">
            <v>0</v>
          </cell>
          <cell r="AR3374" t="str">
            <v>TECIDO DELUXE - - 0x1,4x0H</v>
          </cell>
          <cell r="AS3374">
            <v>1043.0999999999999</v>
          </cell>
          <cell r="AT3374">
            <v>1043.0999999999999</v>
          </cell>
          <cell r="AU3374">
            <v>695.4</v>
          </cell>
          <cell r="AV3374">
            <v>347.69999999999993</v>
          </cell>
          <cell r="AW3374">
            <v>1043.0999999999999</v>
          </cell>
          <cell r="AX3374">
            <v>0</v>
          </cell>
          <cell r="AY3374">
            <v>339635</v>
          </cell>
          <cell r="AZ3374" t="str">
            <v>TECIDO DELUXE -</v>
          </cell>
          <cell r="BA3374"/>
          <cell r="BB3374">
            <v>1.5</v>
          </cell>
          <cell r="BC3374"/>
          <cell r="BD3374">
            <v>695.4</v>
          </cell>
          <cell r="BE3374">
            <v>0</v>
          </cell>
          <cell r="BF3374">
            <v>-695.4</v>
          </cell>
          <cell r="BG3374" t="str">
            <v/>
          </cell>
          <cell r="BH3374">
            <v>204</v>
          </cell>
          <cell r="BI3374">
            <v>1639.7531999999999</v>
          </cell>
          <cell r="BJ3374">
            <v>0</v>
          </cell>
          <cell r="BK3374">
            <v>0.57200000000000006</v>
          </cell>
          <cell r="BL3374"/>
          <cell r="BM3374"/>
          <cell r="BN3374"/>
          <cell r="BO3374"/>
          <cell r="BQ3374" t="str">
            <v>(LOTE 002)</v>
          </cell>
          <cell r="BS3374" t="str">
            <v/>
          </cell>
          <cell r="BT3374" t="str">
            <v/>
          </cell>
        </row>
        <row r="3375">
          <cell r="H3375">
            <v>0</v>
          </cell>
          <cell r="O3375">
            <v>402618</v>
          </cell>
          <cell r="P3375" t="str">
            <v>(LOTE 002)</v>
          </cell>
          <cell r="Q3375" t="str">
            <v>ROLO TECIDO HEARTLAND - (HUNTER) -</v>
          </cell>
          <cell r="R3375"/>
          <cell r="S3375"/>
          <cell r="T3375">
            <v>2.2000000000000002</v>
          </cell>
          <cell r="U3375">
            <v>1.4</v>
          </cell>
          <cell r="V3375">
            <v>0</v>
          </cell>
          <cell r="W3375">
            <v>0</v>
          </cell>
          <cell r="X3375" t="str">
            <v>ROLO TECIDO HEARTLAND - (HUNTER) - - 2,2x1,4x0H</v>
          </cell>
          <cell r="Y3375">
            <v>1529.88</v>
          </cell>
          <cell r="Z3375">
            <v>0.35</v>
          </cell>
          <cell r="AA3375">
            <v>994.42200000000014</v>
          </cell>
          <cell r="AB3375"/>
          <cell r="AC3375"/>
          <cell r="AD3375"/>
          <cell r="AE3375">
            <v>1529.88</v>
          </cell>
          <cell r="AF3375">
            <v>1529.88</v>
          </cell>
          <cell r="AG3375">
            <v>0</v>
          </cell>
          <cell r="AH3375">
            <v>1529.88</v>
          </cell>
          <cell r="AI3375" t="str">
            <v>REF: 339643</v>
          </cell>
          <cell r="AJ3375"/>
          <cell r="AK3375">
            <v>339643</v>
          </cell>
          <cell r="AL3375" t="str">
            <v>TECIDO HEARTLAND -</v>
          </cell>
          <cell r="AM3375"/>
          <cell r="AN3375">
            <v>0</v>
          </cell>
          <cell r="AO3375">
            <v>1.4</v>
          </cell>
          <cell r="AP3375">
            <v>0</v>
          </cell>
          <cell r="AQ3375">
            <v>0</v>
          </cell>
          <cell r="AR3375" t="str">
            <v>TECIDO HEARTLAND - - 0x1,4x0H</v>
          </cell>
          <cell r="AS3375">
            <v>1529.88</v>
          </cell>
          <cell r="AT3375">
            <v>1529.88</v>
          </cell>
          <cell r="AU3375">
            <v>695.4</v>
          </cell>
          <cell r="AV3375">
            <v>834.48000000000013</v>
          </cell>
          <cell r="AW3375">
            <v>1529.88</v>
          </cell>
          <cell r="AX3375">
            <v>0</v>
          </cell>
          <cell r="AY3375">
            <v>339643</v>
          </cell>
          <cell r="AZ3375" t="str">
            <v>TECIDO HEARTLAND -</v>
          </cell>
          <cell r="BA3375"/>
          <cell r="BB3375">
            <v>2.2000000000000002</v>
          </cell>
          <cell r="BC3375"/>
          <cell r="BD3375">
            <v>695.4</v>
          </cell>
          <cell r="BE3375">
            <v>0</v>
          </cell>
          <cell r="BF3375">
            <v>-695.4</v>
          </cell>
          <cell r="BG3375" t="str">
            <v/>
          </cell>
          <cell r="BH3375">
            <v>204</v>
          </cell>
          <cell r="BI3375">
            <v>2404.9713600000005</v>
          </cell>
          <cell r="BJ3375">
            <v>0</v>
          </cell>
          <cell r="BK3375">
            <v>0.57200000000000006</v>
          </cell>
          <cell r="BL3375"/>
          <cell r="BM3375"/>
          <cell r="BN3375"/>
          <cell r="BO3375"/>
          <cell r="BQ3375" t="str">
            <v>(LOTE 002)</v>
          </cell>
          <cell r="BS3375" t="str">
            <v/>
          </cell>
          <cell r="BT3375" t="str">
            <v/>
          </cell>
        </row>
        <row r="3376">
          <cell r="H3376">
            <v>0</v>
          </cell>
          <cell r="O3376">
            <v>402616</v>
          </cell>
          <cell r="P3376" t="str">
            <v>(LOTE 002)</v>
          </cell>
          <cell r="Q3376" t="str">
            <v>ROLO TECIDO ULTRA SLEEK - (SAGE) -</v>
          </cell>
          <cell r="R3376"/>
          <cell r="S3376"/>
          <cell r="T3376">
            <v>1.5</v>
          </cell>
          <cell r="U3376">
            <v>1.4</v>
          </cell>
          <cell r="V3376">
            <v>0</v>
          </cell>
          <cell r="W3376">
            <v>0</v>
          </cell>
          <cell r="X3376" t="str">
            <v>ROLO TECIDO ULTRA SLEEK - (SAGE) - - 1,5x1,4x0H</v>
          </cell>
          <cell r="Y3376">
            <v>722.47499999999991</v>
          </cell>
          <cell r="Z3376">
            <v>0.35</v>
          </cell>
          <cell r="AA3376">
            <v>469.60874999999999</v>
          </cell>
          <cell r="AB3376"/>
          <cell r="AC3376"/>
          <cell r="AD3376"/>
          <cell r="AE3376">
            <v>722.47499999999991</v>
          </cell>
          <cell r="AF3376">
            <v>722.47499999999991</v>
          </cell>
          <cell r="AG3376">
            <v>0</v>
          </cell>
          <cell r="AH3376">
            <v>722.47499999999991</v>
          </cell>
          <cell r="AI3376" t="str">
            <v>REF: 402617</v>
          </cell>
          <cell r="AJ3376"/>
          <cell r="AK3376">
            <v>402617</v>
          </cell>
          <cell r="AL3376" t="str">
            <v>TECIDO ULTRA SLEEK -</v>
          </cell>
          <cell r="AM3376"/>
          <cell r="AN3376">
            <v>0</v>
          </cell>
          <cell r="AO3376">
            <v>1.4</v>
          </cell>
          <cell r="AP3376">
            <v>0</v>
          </cell>
          <cell r="AQ3376">
            <v>0</v>
          </cell>
          <cell r="AR3376" t="str">
            <v>TECIDO ULTRA SLEEK - - 0x1,4x0H</v>
          </cell>
          <cell r="AS3376">
            <v>722.47499999999991</v>
          </cell>
          <cell r="AT3376">
            <v>722.47499999999991</v>
          </cell>
          <cell r="AU3376">
            <v>481.65</v>
          </cell>
          <cell r="AV3376">
            <v>240.82499999999993</v>
          </cell>
          <cell r="AW3376">
            <v>722.48</v>
          </cell>
          <cell r="AX3376">
            <v>-5.0000000001091394E-3</v>
          </cell>
          <cell r="AY3376">
            <v>402617</v>
          </cell>
          <cell r="AZ3376" t="str">
            <v>TECIDO ULTRA SLEEK -</v>
          </cell>
          <cell r="BA3376"/>
          <cell r="BB3376">
            <v>1.5</v>
          </cell>
          <cell r="BC3376"/>
          <cell r="BD3376">
            <v>481.65</v>
          </cell>
          <cell r="BE3376">
            <v>0</v>
          </cell>
          <cell r="BF3376">
            <v>-481.65</v>
          </cell>
          <cell r="BG3376" t="str">
            <v/>
          </cell>
          <cell r="BH3376">
            <v>204</v>
          </cell>
          <cell r="BI3376">
            <v>1135.7306999999998</v>
          </cell>
          <cell r="BJ3376">
            <v>0</v>
          </cell>
          <cell r="BK3376">
            <v>0.57200000000000006</v>
          </cell>
          <cell r="BL3376"/>
          <cell r="BM3376"/>
          <cell r="BN3376"/>
          <cell r="BO3376"/>
          <cell r="BQ3376" t="str">
            <v>(LOTE 002)</v>
          </cell>
          <cell r="BS3376" t="str">
            <v/>
          </cell>
          <cell r="BT3376" t="str">
            <v/>
          </cell>
        </row>
        <row r="3377">
          <cell r="H3377">
            <v>0</v>
          </cell>
          <cell r="O3377">
            <v>402615</v>
          </cell>
          <cell r="P3377" t="str">
            <v>(LOTE 002)</v>
          </cell>
          <cell r="Q3377" t="str">
            <v>ROLO TECIDO EL LUANDO 04 - (BLUE MIX) -</v>
          </cell>
          <cell r="R3377"/>
          <cell r="S3377"/>
          <cell r="T3377">
            <v>1.2</v>
          </cell>
          <cell r="U3377">
            <v>1.4</v>
          </cell>
          <cell r="V3377">
            <v>0</v>
          </cell>
          <cell r="W3377">
            <v>0</v>
          </cell>
          <cell r="X3377" t="str">
            <v>ROLO TECIDO EL LUANDO 04 - (BLUE MIX) - - 1,2x1,4x0H</v>
          </cell>
          <cell r="Y3377">
            <v>1135.44</v>
          </cell>
          <cell r="Z3377">
            <v>0.35</v>
          </cell>
          <cell r="AA3377">
            <v>738.03600000000006</v>
          </cell>
          <cell r="AB3377"/>
          <cell r="AC3377"/>
          <cell r="AD3377"/>
          <cell r="AE3377">
            <v>1135.44</v>
          </cell>
          <cell r="AF3377">
            <v>1135.44</v>
          </cell>
          <cell r="AG3377">
            <v>0</v>
          </cell>
          <cell r="AH3377">
            <v>1135.44</v>
          </cell>
          <cell r="AI3377" t="str">
            <v>REF: 343397</v>
          </cell>
          <cell r="AJ3377"/>
          <cell r="AK3377">
            <v>343397</v>
          </cell>
          <cell r="AL3377" t="str">
            <v>TECIDO EL LUANDO 04 -</v>
          </cell>
          <cell r="AM3377"/>
          <cell r="AN3377">
            <v>0</v>
          </cell>
          <cell r="AO3377">
            <v>1.4</v>
          </cell>
          <cell r="AP3377">
            <v>0</v>
          </cell>
          <cell r="AQ3377">
            <v>0</v>
          </cell>
          <cell r="AR3377" t="str">
            <v>TECIDO EL LUANDO 04 - - 0x1,4x0H</v>
          </cell>
          <cell r="AS3377">
            <v>1135.44</v>
          </cell>
          <cell r="AT3377">
            <v>1135.44</v>
          </cell>
          <cell r="AU3377">
            <v>946.2</v>
          </cell>
          <cell r="AV3377">
            <v>189.24</v>
          </cell>
          <cell r="AW3377">
            <v>1135.44</v>
          </cell>
          <cell r="AX3377">
            <v>0</v>
          </cell>
          <cell r="AY3377">
            <v>343397</v>
          </cell>
          <cell r="AZ3377" t="str">
            <v>TECIDO EL LUANDO 04 -</v>
          </cell>
          <cell r="BA3377"/>
          <cell r="BB3377">
            <v>1.2</v>
          </cell>
          <cell r="BC3377"/>
          <cell r="BD3377">
            <v>946.2</v>
          </cell>
          <cell r="BE3377">
            <v>0</v>
          </cell>
          <cell r="BF3377">
            <v>-946.2</v>
          </cell>
          <cell r="BG3377" t="str">
            <v/>
          </cell>
          <cell r="BH3377">
            <v>204</v>
          </cell>
          <cell r="BI3377">
            <v>1784.9116800000002</v>
          </cell>
          <cell r="BJ3377">
            <v>0</v>
          </cell>
          <cell r="BK3377">
            <v>0.57200000000000006</v>
          </cell>
          <cell r="BL3377"/>
          <cell r="BM3377"/>
          <cell r="BN3377"/>
          <cell r="BO3377"/>
          <cell r="BQ3377" t="str">
            <v>(LOTE 002)</v>
          </cell>
          <cell r="BS3377" t="str">
            <v/>
          </cell>
          <cell r="BT3377" t="str">
            <v/>
          </cell>
        </row>
        <row r="3378">
          <cell r="H3378">
            <v>0</v>
          </cell>
          <cell r="O3378">
            <v>402612</v>
          </cell>
          <cell r="P3378" t="str">
            <v>(LOTE 002)</v>
          </cell>
          <cell r="Q3378" t="str">
            <v>ROLO TECIDO OUT VELVET - (GRIS CLARO) -</v>
          </cell>
          <cell r="R3378"/>
          <cell r="S3378"/>
          <cell r="T3378">
            <v>2.2999999999999998</v>
          </cell>
          <cell r="U3378">
            <v>1.4</v>
          </cell>
          <cell r="V3378">
            <v>0</v>
          </cell>
          <cell r="W3378">
            <v>0</v>
          </cell>
          <cell r="X3378" t="str">
            <v>ROLO TECIDO OUT VELVET - (GRIS CLARO) - - 2,3x1,4x0H</v>
          </cell>
          <cell r="Y3378">
            <v>1789.5149999999996</v>
          </cell>
          <cell r="Z3378">
            <v>0.35</v>
          </cell>
          <cell r="AA3378">
            <v>1163.1847499999999</v>
          </cell>
          <cell r="AB3378"/>
          <cell r="AC3378"/>
          <cell r="AD3378"/>
          <cell r="AE3378">
            <v>1789.5149999999996</v>
          </cell>
          <cell r="AF3378">
            <v>1789.5149999999996</v>
          </cell>
          <cell r="AG3378">
            <v>0</v>
          </cell>
          <cell r="AH3378">
            <v>1789.5149999999996</v>
          </cell>
          <cell r="AI3378" t="str">
            <v>REF: 402613</v>
          </cell>
          <cell r="AJ3378"/>
          <cell r="AK3378">
            <v>402613</v>
          </cell>
          <cell r="AL3378" t="str">
            <v>TECIDO OUT VELVET -</v>
          </cell>
          <cell r="AM3378"/>
          <cell r="AN3378">
            <v>0</v>
          </cell>
          <cell r="AO3378">
            <v>1.4</v>
          </cell>
          <cell r="AP3378">
            <v>0</v>
          </cell>
          <cell r="AQ3378">
            <v>0</v>
          </cell>
          <cell r="AR3378" t="str">
            <v>TECIDO OUT VELVET - - 0x1,4x0H</v>
          </cell>
          <cell r="AS3378">
            <v>1789.5149999999996</v>
          </cell>
          <cell r="AT3378">
            <v>1789.5149999999996</v>
          </cell>
          <cell r="AU3378">
            <v>778.05</v>
          </cell>
          <cell r="AV3378">
            <v>1011.4649999999997</v>
          </cell>
          <cell r="AW3378">
            <v>1789.52</v>
          </cell>
          <cell r="AX3378">
            <v>-5.000000000336513E-3</v>
          </cell>
          <cell r="AY3378">
            <v>402613</v>
          </cell>
          <cell r="AZ3378" t="str">
            <v>TECIDO OUT VELVET -</v>
          </cell>
          <cell r="BA3378"/>
          <cell r="BB3378">
            <v>2.2999999999999998</v>
          </cell>
          <cell r="BC3378"/>
          <cell r="BD3378">
            <v>778.05</v>
          </cell>
          <cell r="BE3378">
            <v>0</v>
          </cell>
          <cell r="BF3378">
            <v>-778.05</v>
          </cell>
          <cell r="BG3378" t="str">
            <v/>
          </cell>
          <cell r="BH3378">
            <v>204</v>
          </cell>
          <cell r="BI3378">
            <v>2813.1175799999996</v>
          </cell>
          <cell r="BJ3378">
            <v>0</v>
          </cell>
          <cell r="BK3378">
            <v>0.57200000000000006</v>
          </cell>
          <cell r="BL3378"/>
          <cell r="BM3378"/>
          <cell r="BN3378"/>
          <cell r="BO3378"/>
          <cell r="BQ3378" t="str">
            <v>(LOTE 002)</v>
          </cell>
          <cell r="BS3378" t="str">
            <v/>
          </cell>
          <cell r="BT3378" t="str">
            <v/>
          </cell>
        </row>
        <row r="3379">
          <cell r="H3379">
            <v>0</v>
          </cell>
          <cell r="O3379">
            <v>402611</v>
          </cell>
          <cell r="P3379" t="str">
            <v>(LOTE 002)</v>
          </cell>
          <cell r="Q3379" t="str">
            <v>ROLO TECIDO ELB LUDA 129 - (SILVER) -</v>
          </cell>
          <cell r="R3379"/>
          <cell r="S3379"/>
          <cell r="T3379">
            <v>1.2</v>
          </cell>
          <cell r="U3379">
            <v>1.4</v>
          </cell>
          <cell r="V3379">
            <v>0</v>
          </cell>
          <cell r="W3379">
            <v>0</v>
          </cell>
          <cell r="X3379" t="str">
            <v>ROLO TECIDO ELB LUDA 129 - (SILVER) - - 1,2x1,4x0H</v>
          </cell>
          <cell r="Y3379">
            <v>834.4799999999999</v>
          </cell>
          <cell r="Z3379">
            <v>0.35</v>
          </cell>
          <cell r="AA3379">
            <v>542.41200000000003</v>
          </cell>
          <cell r="AB3379"/>
          <cell r="AC3379"/>
          <cell r="AD3379"/>
          <cell r="AE3379">
            <v>834.4799999999999</v>
          </cell>
          <cell r="AF3379">
            <v>834.4799999999999</v>
          </cell>
          <cell r="AG3379">
            <v>0</v>
          </cell>
          <cell r="AH3379">
            <v>834.4799999999999</v>
          </cell>
          <cell r="AI3379" t="str">
            <v>REF: 339641</v>
          </cell>
          <cell r="AJ3379"/>
          <cell r="AK3379">
            <v>339641</v>
          </cell>
          <cell r="AL3379" t="str">
            <v>TECIDO ELB LUDA 129 -</v>
          </cell>
          <cell r="AM3379"/>
          <cell r="AN3379">
            <v>0</v>
          </cell>
          <cell r="AO3379">
            <v>1.4</v>
          </cell>
          <cell r="AP3379">
            <v>0</v>
          </cell>
          <cell r="AQ3379">
            <v>0</v>
          </cell>
          <cell r="AR3379" t="str">
            <v>TECIDO ELB LUDA 129 - - 0x1,4x0H</v>
          </cell>
          <cell r="AS3379">
            <v>834.4799999999999</v>
          </cell>
          <cell r="AT3379">
            <v>834.4799999999999</v>
          </cell>
          <cell r="AU3379">
            <v>695.4</v>
          </cell>
          <cell r="AV3379">
            <v>139.07999999999993</v>
          </cell>
          <cell r="AW3379">
            <v>834.48</v>
          </cell>
          <cell r="AX3379">
            <v>0</v>
          </cell>
          <cell r="AY3379">
            <v>339641</v>
          </cell>
          <cell r="AZ3379" t="str">
            <v>TECIDO ELB LUDA 129 -</v>
          </cell>
          <cell r="BA3379"/>
          <cell r="BB3379">
            <v>1.2</v>
          </cell>
          <cell r="BC3379"/>
          <cell r="BD3379">
            <v>695.4</v>
          </cell>
          <cell r="BE3379">
            <v>0</v>
          </cell>
          <cell r="BF3379">
            <v>-695.4</v>
          </cell>
          <cell r="BG3379" t="str">
            <v/>
          </cell>
          <cell r="BH3379">
            <v>204</v>
          </cell>
          <cell r="BI3379">
            <v>1311.8025599999999</v>
          </cell>
          <cell r="BJ3379">
            <v>0</v>
          </cell>
          <cell r="BK3379">
            <v>0.57200000000000006</v>
          </cell>
          <cell r="BL3379"/>
          <cell r="BM3379"/>
          <cell r="BN3379"/>
          <cell r="BO3379"/>
          <cell r="BQ3379" t="str">
            <v>(LOTE 002)</v>
          </cell>
          <cell r="BS3379" t="str">
            <v/>
          </cell>
          <cell r="BT3379" t="str">
            <v/>
          </cell>
        </row>
        <row r="3380">
          <cell r="H3380">
            <v>0</v>
          </cell>
          <cell r="O3380">
            <v>402610</v>
          </cell>
          <cell r="P3380" t="str">
            <v>(LOTE 002)</v>
          </cell>
          <cell r="Q3380" t="str">
            <v>ROLO TECIDO O'FIDDLETREE - (WHITELINEN) -</v>
          </cell>
          <cell r="R3380"/>
          <cell r="S3380"/>
          <cell r="T3380">
            <v>1.25</v>
          </cell>
          <cell r="U3380">
            <v>1.4</v>
          </cell>
          <cell r="V3380">
            <v>0</v>
          </cell>
          <cell r="W3380">
            <v>0</v>
          </cell>
          <cell r="X3380" t="str">
            <v>ROLO TECIDO O'FIDDLETREE - (WHITELINEN) - - 1,25x1,4x0H</v>
          </cell>
          <cell r="Y3380">
            <v>502.3125</v>
          </cell>
          <cell r="Z3380">
            <v>0.35</v>
          </cell>
          <cell r="AA3380">
            <v>326.50312500000001</v>
          </cell>
          <cell r="AB3380"/>
          <cell r="AC3380"/>
          <cell r="AD3380"/>
          <cell r="AE3380">
            <v>502.3125</v>
          </cell>
          <cell r="AF3380">
            <v>502.3125</v>
          </cell>
          <cell r="AG3380">
            <v>0</v>
          </cell>
          <cell r="AH3380">
            <v>502.3125</v>
          </cell>
          <cell r="AI3380" t="str">
            <v>REF: 337978</v>
          </cell>
          <cell r="AJ3380"/>
          <cell r="AK3380">
            <v>337978</v>
          </cell>
          <cell r="AL3380" t="str">
            <v>TECIDO O'FIDDLETREE -</v>
          </cell>
          <cell r="AM3380"/>
          <cell r="AN3380">
            <v>0</v>
          </cell>
          <cell r="AO3380">
            <v>1.4</v>
          </cell>
          <cell r="AP3380">
            <v>0</v>
          </cell>
          <cell r="AQ3380">
            <v>0</v>
          </cell>
          <cell r="AR3380" t="str">
            <v>TECIDO O'FIDDLETREE - - 0x1,4x0H</v>
          </cell>
          <cell r="AS3380">
            <v>502.3125</v>
          </cell>
          <cell r="AT3380">
            <v>502.3125</v>
          </cell>
          <cell r="AU3380">
            <v>401.85</v>
          </cell>
          <cell r="AV3380">
            <v>100.46249999999998</v>
          </cell>
          <cell r="AW3380">
            <v>502.31</v>
          </cell>
          <cell r="AX3380">
            <v>2.4999999999977263E-3</v>
          </cell>
          <cell r="AY3380">
            <v>337978</v>
          </cell>
          <cell r="AZ3380" t="str">
            <v>TECIDO O'FIDDLETREE -</v>
          </cell>
          <cell r="BA3380"/>
          <cell r="BB3380">
            <v>1.25</v>
          </cell>
          <cell r="BC3380"/>
          <cell r="BD3380">
            <v>401.85</v>
          </cell>
          <cell r="BE3380">
            <v>0</v>
          </cell>
          <cell r="BF3380">
            <v>-401.85</v>
          </cell>
          <cell r="BG3380" t="str">
            <v/>
          </cell>
          <cell r="BH3380">
            <v>204</v>
          </cell>
          <cell r="BI3380">
            <v>789.63525000000004</v>
          </cell>
          <cell r="BJ3380">
            <v>0</v>
          </cell>
          <cell r="BK3380">
            <v>0.57200000000000006</v>
          </cell>
          <cell r="BL3380"/>
          <cell r="BM3380"/>
          <cell r="BN3380"/>
          <cell r="BO3380"/>
          <cell r="BQ3380" t="str">
            <v>(LOTE 002)</v>
          </cell>
          <cell r="BS3380" t="str">
            <v/>
          </cell>
          <cell r="BT3380" t="str">
            <v/>
          </cell>
        </row>
        <row r="3381">
          <cell r="H3381">
            <v>0</v>
          </cell>
          <cell r="O3381">
            <v>402609</v>
          </cell>
          <cell r="P3381" t="str">
            <v>(LOTE 002)</v>
          </cell>
          <cell r="Q3381" t="str">
            <v>ROLO TECIDO GALLANT - (MOSAIC) -</v>
          </cell>
          <cell r="R3381"/>
          <cell r="S3381"/>
          <cell r="T3381">
            <v>5.3</v>
          </cell>
          <cell r="U3381">
            <v>1.4</v>
          </cell>
          <cell r="V3381">
            <v>0</v>
          </cell>
          <cell r="W3381">
            <v>0</v>
          </cell>
          <cell r="X3381" t="str">
            <v>ROLO TECIDO GALLANT - (MOSAIC) - - 5,3x1,4x0H</v>
          </cell>
          <cell r="Y3381">
            <v>4123.665</v>
          </cell>
          <cell r="Z3381">
            <v>0.35</v>
          </cell>
          <cell r="AA3381">
            <v>2680.3822500000001</v>
          </cell>
          <cell r="AB3381"/>
          <cell r="AC3381"/>
          <cell r="AD3381"/>
          <cell r="AE3381">
            <v>4123.665</v>
          </cell>
          <cell r="AF3381">
            <v>4123.665</v>
          </cell>
          <cell r="AG3381">
            <v>0</v>
          </cell>
          <cell r="AH3381">
            <v>4123.665</v>
          </cell>
          <cell r="AI3381" t="str">
            <v>REF: 343411</v>
          </cell>
          <cell r="AJ3381"/>
          <cell r="AK3381">
            <v>343411</v>
          </cell>
          <cell r="AL3381" t="str">
            <v>TECIDO GALLANT -</v>
          </cell>
          <cell r="AM3381"/>
          <cell r="AN3381">
            <v>0</v>
          </cell>
          <cell r="AO3381">
            <v>1.4</v>
          </cell>
          <cell r="AP3381">
            <v>0</v>
          </cell>
          <cell r="AQ3381">
            <v>0</v>
          </cell>
          <cell r="AR3381" t="str">
            <v>TECIDO GALLANT - - 0x1,4x0H</v>
          </cell>
          <cell r="AS3381">
            <v>4123.665</v>
          </cell>
          <cell r="AT3381">
            <v>4123.665</v>
          </cell>
          <cell r="AU3381">
            <v>778.05</v>
          </cell>
          <cell r="AV3381">
            <v>3345.6149999999998</v>
          </cell>
          <cell r="AW3381">
            <v>4123.67</v>
          </cell>
          <cell r="AX3381">
            <v>-5.0000000001091394E-3</v>
          </cell>
          <cell r="AY3381">
            <v>343411</v>
          </cell>
          <cell r="AZ3381" t="str">
            <v>TECIDO GALLANT -</v>
          </cell>
          <cell r="BA3381"/>
          <cell r="BB3381">
            <v>5.3</v>
          </cell>
          <cell r="BC3381"/>
          <cell r="BD3381">
            <v>778.05</v>
          </cell>
          <cell r="BE3381">
            <v>0</v>
          </cell>
          <cell r="BF3381">
            <v>-778.05</v>
          </cell>
          <cell r="BG3381" t="str">
            <v/>
          </cell>
          <cell r="BH3381">
            <v>204</v>
          </cell>
          <cell r="BI3381">
            <v>6482.4013800000002</v>
          </cell>
          <cell r="BJ3381">
            <v>0</v>
          </cell>
          <cell r="BK3381">
            <v>0.57200000000000006</v>
          </cell>
          <cell r="BL3381"/>
          <cell r="BM3381"/>
          <cell r="BN3381"/>
          <cell r="BO3381"/>
          <cell r="BQ3381" t="str">
            <v>(LOTE 002)</v>
          </cell>
          <cell r="BS3381" t="str">
            <v/>
          </cell>
          <cell r="BT3381" t="str">
            <v/>
          </cell>
        </row>
        <row r="3382">
          <cell r="H3382">
            <v>0</v>
          </cell>
          <cell r="O3382">
            <v>402608</v>
          </cell>
          <cell r="P3382" t="str">
            <v>(LOTE 002)</v>
          </cell>
          <cell r="Q3382" t="str">
            <v>ROLO TECIDO ELB LUDA 129 - (LINEN) -</v>
          </cell>
          <cell r="R3382"/>
          <cell r="S3382"/>
          <cell r="T3382">
            <v>2.8</v>
          </cell>
          <cell r="U3382">
            <v>1.4</v>
          </cell>
          <cell r="V3382">
            <v>0</v>
          </cell>
          <cell r="W3382">
            <v>0</v>
          </cell>
          <cell r="X3382" t="str">
            <v>ROLO TECIDO ELB LUDA 129 - (LINEN) - - 2,8x1,4x0H</v>
          </cell>
          <cell r="Y3382">
            <v>1947.12</v>
          </cell>
          <cell r="Z3382">
            <v>0.35</v>
          </cell>
          <cell r="AA3382">
            <v>1265.6279999999999</v>
          </cell>
          <cell r="AB3382"/>
          <cell r="AC3382"/>
          <cell r="AD3382"/>
          <cell r="AE3382">
            <v>1947.12</v>
          </cell>
          <cell r="AF3382">
            <v>1947.12</v>
          </cell>
          <cell r="AG3382">
            <v>0</v>
          </cell>
          <cell r="AH3382">
            <v>1947.12</v>
          </cell>
          <cell r="AI3382" t="str">
            <v>REF: 339638</v>
          </cell>
          <cell r="AJ3382"/>
          <cell r="AK3382">
            <v>339638</v>
          </cell>
          <cell r="AL3382" t="str">
            <v>TECIDO EL LUDA 09 -</v>
          </cell>
          <cell r="AM3382"/>
          <cell r="AN3382">
            <v>0</v>
          </cell>
          <cell r="AO3382">
            <v>1.4</v>
          </cell>
          <cell r="AP3382">
            <v>0</v>
          </cell>
          <cell r="AQ3382">
            <v>0</v>
          </cell>
          <cell r="AR3382" t="str">
            <v>TECIDO EL LUDA 09 - - 0x1,4x0H</v>
          </cell>
          <cell r="AS3382">
            <v>1947.12</v>
          </cell>
          <cell r="AT3382">
            <v>1947.12</v>
          </cell>
          <cell r="AU3382">
            <v>695.4</v>
          </cell>
          <cell r="AV3382">
            <v>1251.7199999999998</v>
          </cell>
          <cell r="AW3382">
            <v>1947.12</v>
          </cell>
          <cell r="AX3382">
            <v>0</v>
          </cell>
          <cell r="AY3382">
            <v>339638</v>
          </cell>
          <cell r="AZ3382" t="str">
            <v>TECIDO EL LUDA 09 -</v>
          </cell>
          <cell r="BA3382"/>
          <cell r="BB3382">
            <v>2.8</v>
          </cell>
          <cell r="BC3382"/>
          <cell r="BD3382">
            <v>695.4</v>
          </cell>
          <cell r="BE3382">
            <v>0</v>
          </cell>
          <cell r="BF3382">
            <v>-695.4</v>
          </cell>
          <cell r="BG3382" t="str">
            <v/>
          </cell>
          <cell r="BH3382">
            <v>204</v>
          </cell>
          <cell r="BI3382">
            <v>3060.87264</v>
          </cell>
          <cell r="BJ3382">
            <v>0</v>
          </cell>
          <cell r="BK3382">
            <v>0.57200000000000006</v>
          </cell>
          <cell r="BL3382"/>
          <cell r="BM3382"/>
          <cell r="BN3382"/>
          <cell r="BO3382"/>
          <cell r="BQ3382" t="str">
            <v>(LOTE 002)</v>
          </cell>
          <cell r="BS3382" t="str">
            <v/>
          </cell>
          <cell r="BT3382" t="str">
            <v/>
          </cell>
        </row>
        <row r="3383">
          <cell r="H3383">
            <v>0</v>
          </cell>
          <cell r="O3383">
            <v>402607</v>
          </cell>
          <cell r="P3383" t="str">
            <v>(LOTE 002)</v>
          </cell>
          <cell r="Q3383" t="str">
            <v>ROLO TECIDO KEYSTONE - (NAVY) -</v>
          </cell>
          <cell r="R3383"/>
          <cell r="S3383"/>
          <cell r="T3383">
            <v>10</v>
          </cell>
          <cell r="U3383">
            <v>1.4</v>
          </cell>
          <cell r="V3383">
            <v>0</v>
          </cell>
          <cell r="W3383">
            <v>0</v>
          </cell>
          <cell r="X3383" t="str">
            <v>ROLO TECIDO KEYSTONE - (NAVY) - - 10x1,4x0H</v>
          </cell>
          <cell r="Y3383">
            <v>5557.5</v>
          </cell>
          <cell r="Z3383">
            <v>0.35</v>
          </cell>
          <cell r="AA3383">
            <v>3612.375</v>
          </cell>
          <cell r="AB3383"/>
          <cell r="AC3383"/>
          <cell r="AD3383"/>
          <cell r="AE3383">
            <v>5557.5</v>
          </cell>
          <cell r="AF3383">
            <v>5557.5</v>
          </cell>
          <cell r="AG3383">
            <v>0</v>
          </cell>
          <cell r="AH3383">
            <v>5557.5</v>
          </cell>
          <cell r="AI3383" t="str">
            <v>REF: 339644</v>
          </cell>
          <cell r="AJ3383"/>
          <cell r="AK3383">
            <v>339644</v>
          </cell>
          <cell r="AL3383" t="str">
            <v>TECIDO KEYSTONE -</v>
          </cell>
          <cell r="AM3383"/>
          <cell r="AN3383">
            <v>0</v>
          </cell>
          <cell r="AO3383">
            <v>1.4</v>
          </cell>
          <cell r="AP3383">
            <v>0</v>
          </cell>
          <cell r="AQ3383">
            <v>0</v>
          </cell>
          <cell r="AR3383" t="str">
            <v>TECIDO KEYSTONE - - 0x1,4x0H</v>
          </cell>
          <cell r="AS3383">
            <v>5557.5</v>
          </cell>
          <cell r="AT3383">
            <v>5557.5</v>
          </cell>
          <cell r="AU3383">
            <v>555.75</v>
          </cell>
          <cell r="AV3383">
            <v>5001.75</v>
          </cell>
          <cell r="AW3383">
            <v>5557.5</v>
          </cell>
          <cell r="AX3383">
            <v>0</v>
          </cell>
          <cell r="AY3383">
            <v>339644</v>
          </cell>
          <cell r="AZ3383" t="str">
            <v>TECIDO KEYSTONE -</v>
          </cell>
          <cell r="BA3383"/>
          <cell r="BB3383">
            <v>10</v>
          </cell>
          <cell r="BC3383"/>
          <cell r="BD3383">
            <v>555.75</v>
          </cell>
          <cell r="BE3383">
            <v>0</v>
          </cell>
          <cell r="BF3383">
            <v>-555.75</v>
          </cell>
          <cell r="BG3383" t="str">
            <v/>
          </cell>
          <cell r="BH3383">
            <v>204</v>
          </cell>
          <cell r="BI3383">
            <v>8736.39</v>
          </cell>
          <cell r="BJ3383">
            <v>0</v>
          </cell>
          <cell r="BK3383">
            <v>0.57200000000000006</v>
          </cell>
          <cell r="BL3383"/>
          <cell r="BM3383"/>
          <cell r="BN3383"/>
          <cell r="BO3383"/>
          <cell r="BQ3383" t="str">
            <v>(LOTE 002)</v>
          </cell>
          <cell r="BS3383" t="str">
            <v/>
          </cell>
          <cell r="BT3383" t="str">
            <v/>
          </cell>
        </row>
        <row r="3384">
          <cell r="H3384">
            <v>0</v>
          </cell>
          <cell r="O3384">
            <v>402605</v>
          </cell>
          <cell r="P3384" t="str">
            <v>(LOTE 002)</v>
          </cell>
          <cell r="Q3384" t="str">
            <v>ROLO TECIDO FRISEE (GUARDIAN) - (PEACHY) -</v>
          </cell>
          <cell r="R3384"/>
          <cell r="S3384"/>
          <cell r="T3384">
            <v>8.6</v>
          </cell>
          <cell r="U3384">
            <v>1.4</v>
          </cell>
          <cell r="V3384">
            <v>0</v>
          </cell>
          <cell r="W3384">
            <v>0</v>
          </cell>
          <cell r="X3384" t="str">
            <v>ROLO TECIDO FRISEE (GUARDIAN) - (PEACHY) - - 8,6x1,4x0H</v>
          </cell>
          <cell r="Y3384">
            <v>6764.76</v>
          </cell>
          <cell r="Z3384">
            <v>0.35</v>
          </cell>
          <cell r="AA3384">
            <v>4397.094000000001</v>
          </cell>
          <cell r="AB3384"/>
          <cell r="AC3384"/>
          <cell r="AD3384"/>
          <cell r="AE3384">
            <v>6764.76</v>
          </cell>
          <cell r="AF3384">
            <v>6764.76</v>
          </cell>
          <cell r="AG3384">
            <v>0</v>
          </cell>
          <cell r="AH3384">
            <v>6764.76</v>
          </cell>
          <cell r="AI3384" t="str">
            <v>REF: 402605</v>
          </cell>
          <cell r="AJ3384" t="str">
            <v>TECIDO FORA DE LINHA</v>
          </cell>
          <cell r="AK3384">
            <v>402605</v>
          </cell>
          <cell r="AL3384" t="str">
            <v>ROLO TECIDO FRISEE (GUARDIAN) - (PEACHY) -</v>
          </cell>
          <cell r="AM3384"/>
          <cell r="AN3384">
            <v>8.6</v>
          </cell>
          <cell r="AO3384">
            <v>1.4</v>
          </cell>
          <cell r="AP3384">
            <v>0</v>
          </cell>
          <cell r="AQ3384">
            <v>0</v>
          </cell>
          <cell r="AR3384" t="str">
            <v>ROLO TECIDO FRISEE (GUARDIAN) - (PEACHY) - - 8,6x1,4x0H</v>
          </cell>
          <cell r="AS3384">
            <v>6764.76</v>
          </cell>
          <cell r="AT3384">
            <v>6764.76</v>
          </cell>
          <cell r="AU3384">
            <v>6764.76</v>
          </cell>
          <cell r="AV3384">
            <v>0</v>
          </cell>
          <cell r="AW3384">
            <v>6764.76</v>
          </cell>
          <cell r="AX3384">
            <v>0</v>
          </cell>
          <cell r="AY3384"/>
          <cell r="AZ3384" t="str">
            <v/>
          </cell>
          <cell r="BA3384"/>
          <cell r="BB3384">
            <v>8.6</v>
          </cell>
          <cell r="BC3384"/>
          <cell r="BD3384" t="str">
            <v/>
          </cell>
          <cell r="BE3384">
            <v>0</v>
          </cell>
          <cell r="BF3384" t="str">
            <v/>
          </cell>
          <cell r="BG3384" t="str">
            <v/>
          </cell>
          <cell r="BH3384">
            <v>204</v>
          </cell>
          <cell r="BI3384" t="str">
            <v>0</v>
          </cell>
          <cell r="BJ3384">
            <v>0</v>
          </cell>
          <cell r="BK3384">
            <v>0</v>
          </cell>
          <cell r="BL3384"/>
          <cell r="BM3384"/>
          <cell r="BN3384"/>
          <cell r="BO3384"/>
          <cell r="BQ3384" t="str">
            <v>(LOTE 002)</v>
          </cell>
          <cell r="BS3384" t="str">
            <v/>
          </cell>
          <cell r="BT3384" t="str">
            <v/>
          </cell>
        </row>
        <row r="3385">
          <cell r="H3385">
            <v>0</v>
          </cell>
          <cell r="O3385">
            <v>402584</v>
          </cell>
          <cell r="P3385" t="str">
            <v>(LOTE 002)</v>
          </cell>
          <cell r="Q3385" t="str">
            <v>ROLO TECIDO EGRA - (GOLDEN BEIGE) -</v>
          </cell>
          <cell r="R3385"/>
          <cell r="S3385"/>
          <cell r="T3385">
            <v>1.08</v>
          </cell>
          <cell r="U3385">
            <v>1.4</v>
          </cell>
          <cell r="V3385">
            <v>0</v>
          </cell>
          <cell r="W3385">
            <v>0</v>
          </cell>
          <cell r="X3385" t="str">
            <v>ROLO TECIDO EGRA - (GOLDEN BEIGE) - - 1,08x1,4x0H</v>
          </cell>
          <cell r="Y3385">
            <v>926.47800000000007</v>
          </cell>
          <cell r="Z3385">
            <v>0.35</v>
          </cell>
          <cell r="AA3385">
            <v>602.21070000000009</v>
          </cell>
          <cell r="AB3385"/>
          <cell r="AC3385"/>
          <cell r="AD3385"/>
          <cell r="AE3385">
            <v>926.47800000000007</v>
          </cell>
          <cell r="AF3385">
            <v>926.47800000000007</v>
          </cell>
          <cell r="AG3385">
            <v>0</v>
          </cell>
          <cell r="AH3385">
            <v>926.47800000000007</v>
          </cell>
          <cell r="AI3385" t="str">
            <v>REF: 402583</v>
          </cell>
          <cell r="AJ3385"/>
          <cell r="AK3385">
            <v>402583</v>
          </cell>
          <cell r="AL3385" t="str">
            <v>TECIDO EGRA -</v>
          </cell>
          <cell r="AM3385"/>
          <cell r="AN3385">
            <v>0</v>
          </cell>
          <cell r="AO3385">
            <v>1.4</v>
          </cell>
          <cell r="AP3385">
            <v>0</v>
          </cell>
          <cell r="AQ3385">
            <v>0</v>
          </cell>
          <cell r="AR3385" t="str">
            <v>TECIDO EGRA - - 0x1,4x0H</v>
          </cell>
          <cell r="AS3385">
            <v>926.47800000000007</v>
          </cell>
          <cell r="AT3385">
            <v>926.47800000000007</v>
          </cell>
          <cell r="AU3385">
            <v>857.85</v>
          </cell>
          <cell r="AV3385">
            <v>68.628000000000043</v>
          </cell>
          <cell r="AW3385">
            <v>926.48</v>
          </cell>
          <cell r="AX3385">
            <v>-1.9999999999527063E-3</v>
          </cell>
          <cell r="AY3385">
            <v>402583</v>
          </cell>
          <cell r="AZ3385" t="str">
            <v>TECIDO EGRA -</v>
          </cell>
          <cell r="BA3385"/>
          <cell r="BB3385">
            <v>1.08</v>
          </cell>
          <cell r="BC3385"/>
          <cell r="BD3385">
            <v>857.85</v>
          </cell>
          <cell r="BE3385">
            <v>0</v>
          </cell>
          <cell r="BF3385">
            <v>-857.85</v>
          </cell>
          <cell r="BG3385" t="str">
            <v/>
          </cell>
          <cell r="BH3385">
            <v>204</v>
          </cell>
          <cell r="BI3385">
            <v>1456.4234160000001</v>
          </cell>
          <cell r="BJ3385">
            <v>0</v>
          </cell>
          <cell r="BK3385">
            <v>0.57200000000000006</v>
          </cell>
          <cell r="BL3385"/>
          <cell r="BM3385"/>
          <cell r="BN3385"/>
          <cell r="BO3385"/>
          <cell r="BQ3385" t="str">
            <v>(LOTE 002)</v>
          </cell>
          <cell r="BS3385" t="str">
            <v/>
          </cell>
          <cell r="BT3385" t="str">
            <v/>
          </cell>
        </row>
        <row r="3386">
          <cell r="H3386">
            <v>0</v>
          </cell>
          <cell r="O3386">
            <v>402578</v>
          </cell>
          <cell r="P3386" t="str">
            <v>(LOTE 002)</v>
          </cell>
          <cell r="Q3386" t="str">
            <v>ROLO TECIDO ABOTT - (COOPER) -</v>
          </cell>
          <cell r="R3386"/>
          <cell r="S3386"/>
          <cell r="T3386">
            <v>6.7</v>
          </cell>
          <cell r="U3386">
            <v>1.4</v>
          </cell>
          <cell r="V3386">
            <v>0</v>
          </cell>
          <cell r="W3386">
            <v>0</v>
          </cell>
          <cell r="X3386" t="str">
            <v>ROLO TECIDO ABOTT - (COOPER) - - 6,7x1,4x0H</v>
          </cell>
          <cell r="Y3386">
            <v>4219.9949999999999</v>
          </cell>
          <cell r="Z3386">
            <v>0.35</v>
          </cell>
          <cell r="AA3386">
            <v>2742.9967500000002</v>
          </cell>
          <cell r="AB3386"/>
          <cell r="AC3386"/>
          <cell r="AD3386"/>
          <cell r="AE3386">
            <v>4219.9949999999999</v>
          </cell>
          <cell r="AF3386">
            <v>4219.9949999999999</v>
          </cell>
          <cell r="AG3386">
            <v>0</v>
          </cell>
          <cell r="AH3386">
            <v>4219.9949999999999</v>
          </cell>
          <cell r="AI3386" t="str">
            <v>REF: 402579</v>
          </cell>
          <cell r="AJ3386"/>
          <cell r="AK3386">
            <v>402579</v>
          </cell>
          <cell r="AL3386" t="str">
            <v>TECIDO ABOTT -</v>
          </cell>
          <cell r="AM3386"/>
          <cell r="AN3386">
            <v>0</v>
          </cell>
          <cell r="AO3386">
            <v>1.4</v>
          </cell>
          <cell r="AP3386">
            <v>0</v>
          </cell>
          <cell r="AQ3386">
            <v>0</v>
          </cell>
          <cell r="AR3386" t="str">
            <v>TECIDO ABOTT - - 0x1,4x0H</v>
          </cell>
          <cell r="AS3386">
            <v>4219.9949999999999</v>
          </cell>
          <cell r="AT3386">
            <v>4219.9949999999999</v>
          </cell>
          <cell r="AU3386">
            <v>629.85</v>
          </cell>
          <cell r="AV3386">
            <v>3590.145</v>
          </cell>
          <cell r="AW3386">
            <v>4220</v>
          </cell>
          <cell r="AX3386">
            <v>-5.0000000001091394E-3</v>
          </cell>
          <cell r="AY3386">
            <v>402579</v>
          </cell>
          <cell r="AZ3386" t="str">
            <v>TECIDO ABOTT -</v>
          </cell>
          <cell r="BA3386"/>
          <cell r="BB3386">
            <v>6.7</v>
          </cell>
          <cell r="BC3386"/>
          <cell r="BD3386">
            <v>629.85</v>
          </cell>
          <cell r="BE3386">
            <v>0</v>
          </cell>
          <cell r="BF3386">
            <v>-629.85</v>
          </cell>
          <cell r="BG3386" t="str">
            <v/>
          </cell>
          <cell r="BH3386">
            <v>204</v>
          </cell>
          <cell r="BI3386">
            <v>6633.8321400000004</v>
          </cell>
          <cell r="BJ3386">
            <v>0</v>
          </cell>
          <cell r="BK3386">
            <v>0.57200000000000006</v>
          </cell>
          <cell r="BL3386"/>
          <cell r="BM3386"/>
          <cell r="BN3386"/>
          <cell r="BO3386"/>
          <cell r="BQ3386" t="str">
            <v>(LOTE 002)</v>
          </cell>
          <cell r="BS3386" t="str">
            <v/>
          </cell>
          <cell r="BT3386" t="str">
            <v/>
          </cell>
        </row>
        <row r="3387">
          <cell r="H3387">
            <v>0</v>
          </cell>
          <cell r="O3387">
            <v>404337</v>
          </cell>
          <cell r="P3387" t="str">
            <v>(LOTE 003)</v>
          </cell>
          <cell r="Q3387" t="str">
            <v>ROLO TECIDO SAMUR - (STONE) -</v>
          </cell>
          <cell r="R3387"/>
          <cell r="S3387"/>
          <cell r="T3387">
            <v>3.3</v>
          </cell>
          <cell r="U3387">
            <v>1.4</v>
          </cell>
          <cell r="V3387">
            <v>0</v>
          </cell>
          <cell r="W3387">
            <v>0</v>
          </cell>
          <cell r="X3387" t="str">
            <v>ROLO TECIDO SAMUR - (STONE) - - 3,3x1,4x0H</v>
          </cell>
          <cell r="Y3387">
            <v>752.4</v>
          </cell>
          <cell r="Z3387">
            <v>0.35</v>
          </cell>
          <cell r="AA3387">
            <v>489.06</v>
          </cell>
          <cell r="AB3387"/>
          <cell r="AC3387"/>
          <cell r="AD3387"/>
          <cell r="AE3387">
            <v>752.4</v>
          </cell>
          <cell r="AF3387">
            <v>752.4</v>
          </cell>
          <cell r="AG3387">
            <v>0</v>
          </cell>
          <cell r="AH3387">
            <v>752.4</v>
          </cell>
          <cell r="AI3387" t="str">
            <v>REF: 337999</v>
          </cell>
          <cell r="AJ3387"/>
          <cell r="AK3387">
            <v>337999</v>
          </cell>
          <cell r="AL3387" t="str">
            <v>TECIDO SAMUR -</v>
          </cell>
          <cell r="AM3387"/>
          <cell r="AN3387">
            <v>0</v>
          </cell>
          <cell r="AO3387">
            <v>1.4</v>
          </cell>
          <cell r="AP3387">
            <v>0</v>
          </cell>
          <cell r="AQ3387">
            <v>0</v>
          </cell>
          <cell r="AR3387" t="str">
            <v>TECIDO SAMUR - - 0x1,4x0H</v>
          </cell>
          <cell r="AS3387">
            <v>752.4</v>
          </cell>
          <cell r="AT3387">
            <v>752.4</v>
          </cell>
          <cell r="AU3387">
            <v>228</v>
          </cell>
          <cell r="AV3387">
            <v>524.4</v>
          </cell>
          <cell r="AW3387">
            <v>752.4</v>
          </cell>
          <cell r="AX3387">
            <v>0</v>
          </cell>
          <cell r="AY3387">
            <v>337999</v>
          </cell>
          <cell r="AZ3387" t="str">
            <v>TECIDO SAMUR -</v>
          </cell>
          <cell r="BA3387"/>
          <cell r="BB3387">
            <v>3.3</v>
          </cell>
          <cell r="BC3387"/>
          <cell r="BD3387">
            <v>228</v>
          </cell>
          <cell r="BE3387">
            <v>0</v>
          </cell>
          <cell r="BF3387">
            <v>-228</v>
          </cell>
          <cell r="BG3387" t="str">
            <v/>
          </cell>
          <cell r="BH3387">
            <v>204</v>
          </cell>
          <cell r="BI3387">
            <v>1182.7728</v>
          </cell>
          <cell r="BJ3387">
            <v>0</v>
          </cell>
          <cell r="BK3387">
            <v>0.57200000000000006</v>
          </cell>
          <cell r="BL3387"/>
          <cell r="BM3387"/>
          <cell r="BN3387"/>
          <cell r="BO3387"/>
          <cell r="BQ3387" t="str">
            <v>(LOTE 003)</v>
          </cell>
          <cell r="BS3387" t="str">
            <v/>
          </cell>
          <cell r="BT3387" t="str">
            <v/>
          </cell>
        </row>
        <row r="3388">
          <cell r="H3388">
            <v>0</v>
          </cell>
          <cell r="O3388">
            <v>404336</v>
          </cell>
          <cell r="P3388" t="str">
            <v>(LOTE 003)</v>
          </cell>
          <cell r="Q3388" t="str">
            <v>ROLO TECIDO EL MALIBU VELVET - (ROSE) -</v>
          </cell>
          <cell r="R3388"/>
          <cell r="S3388"/>
          <cell r="T3388">
            <v>2.9</v>
          </cell>
          <cell r="U3388">
            <v>1.4</v>
          </cell>
          <cell r="V3388">
            <v>0</v>
          </cell>
          <cell r="W3388">
            <v>0</v>
          </cell>
          <cell r="X3388" t="str">
            <v>ROLO TECIDO EL MALIBU VELVET - (ROSE) - - 2,9x1,4x0H</v>
          </cell>
          <cell r="Y3388">
            <v>2743.98</v>
          </cell>
          <cell r="Z3388">
            <v>0.35</v>
          </cell>
          <cell r="AA3388">
            <v>1783.587</v>
          </cell>
          <cell r="AB3388"/>
          <cell r="AC3388"/>
          <cell r="AD3388"/>
          <cell r="AE3388">
            <v>2743.98</v>
          </cell>
          <cell r="AF3388">
            <v>2743.98</v>
          </cell>
          <cell r="AG3388">
            <v>0</v>
          </cell>
          <cell r="AH3388">
            <v>2743.98</v>
          </cell>
          <cell r="AI3388" t="str">
            <v>REF: 339628</v>
          </cell>
          <cell r="AJ3388"/>
          <cell r="AK3388">
            <v>339628</v>
          </cell>
          <cell r="AL3388" t="str">
            <v>TECIDO EL MALIBU VELVET -</v>
          </cell>
          <cell r="AM3388"/>
          <cell r="AN3388">
            <v>0</v>
          </cell>
          <cell r="AO3388">
            <v>1.4</v>
          </cell>
          <cell r="AP3388">
            <v>0</v>
          </cell>
          <cell r="AQ3388">
            <v>0</v>
          </cell>
          <cell r="AR3388" t="str">
            <v>TECIDO EL MALIBU VELVET - - 0x1,4x0H</v>
          </cell>
          <cell r="AS3388">
            <v>2743.98</v>
          </cell>
          <cell r="AT3388">
            <v>2743.98</v>
          </cell>
          <cell r="AU3388">
            <v>946.2</v>
          </cell>
          <cell r="AV3388">
            <v>1797.78</v>
          </cell>
          <cell r="AW3388">
            <v>2743.98</v>
          </cell>
          <cell r="AX3388">
            <v>0</v>
          </cell>
          <cell r="AY3388">
            <v>339628</v>
          </cell>
          <cell r="AZ3388" t="str">
            <v>TECIDO EL MALIBU VELVET -</v>
          </cell>
          <cell r="BA3388"/>
          <cell r="BB3388">
            <v>2.9</v>
          </cell>
          <cell r="BC3388"/>
          <cell r="BD3388">
            <v>946.2</v>
          </cell>
          <cell r="BE3388">
            <v>0</v>
          </cell>
          <cell r="BF3388">
            <v>-946.2</v>
          </cell>
          <cell r="BG3388" t="str">
            <v/>
          </cell>
          <cell r="BH3388">
            <v>204</v>
          </cell>
          <cell r="BI3388">
            <v>4313.5365600000005</v>
          </cell>
          <cell r="BJ3388">
            <v>0</v>
          </cell>
          <cell r="BK3388">
            <v>0.57200000000000006</v>
          </cell>
          <cell r="BL3388"/>
          <cell r="BM3388"/>
          <cell r="BN3388"/>
          <cell r="BO3388"/>
          <cell r="BQ3388" t="str">
            <v>(LOTE 003)</v>
          </cell>
          <cell r="BS3388" t="str">
            <v/>
          </cell>
          <cell r="BT3388" t="str">
            <v/>
          </cell>
        </row>
        <row r="3389">
          <cell r="H3389">
            <v>0</v>
          </cell>
          <cell r="O3389">
            <v>404335</v>
          </cell>
          <cell r="P3389" t="str">
            <v>(LOTE 003)</v>
          </cell>
          <cell r="Q3389" t="str">
            <v>ROLO TECIDO ELC GABON 250 - (TERRACOTA) -</v>
          </cell>
          <cell r="R3389"/>
          <cell r="S3389"/>
          <cell r="T3389">
            <v>2.2000000000000002</v>
          </cell>
          <cell r="U3389">
            <v>1.4</v>
          </cell>
          <cell r="V3389">
            <v>0</v>
          </cell>
          <cell r="W3389">
            <v>0</v>
          </cell>
          <cell r="X3389" t="str">
            <v>ROLO TECIDO ELC GABON 250 - (TERRACOTA) - - 2,2x1,4x0H</v>
          </cell>
          <cell r="Y3389">
            <v>1711.71</v>
          </cell>
          <cell r="Z3389">
            <v>0.35</v>
          </cell>
          <cell r="AA3389">
            <v>1112.6115</v>
          </cell>
          <cell r="AB3389"/>
          <cell r="AC3389"/>
          <cell r="AD3389"/>
          <cell r="AE3389">
            <v>1711.71</v>
          </cell>
          <cell r="AF3389">
            <v>1711.71</v>
          </cell>
          <cell r="AG3389">
            <v>0</v>
          </cell>
          <cell r="AH3389">
            <v>1711.71</v>
          </cell>
          <cell r="AI3389" t="str">
            <v>REF: 339642</v>
          </cell>
          <cell r="AJ3389"/>
          <cell r="AK3389">
            <v>339642</v>
          </cell>
          <cell r="AL3389" t="str">
            <v>TECIDO ELC GABON 250 -</v>
          </cell>
          <cell r="AM3389"/>
          <cell r="AN3389">
            <v>0</v>
          </cell>
          <cell r="AO3389">
            <v>1.4</v>
          </cell>
          <cell r="AP3389">
            <v>0</v>
          </cell>
          <cell r="AQ3389">
            <v>0</v>
          </cell>
          <cell r="AR3389" t="str">
            <v>TECIDO ELC GABON 250 - - 0x1,4x0H</v>
          </cell>
          <cell r="AS3389">
            <v>1711.71</v>
          </cell>
          <cell r="AT3389">
            <v>1711.71</v>
          </cell>
          <cell r="AU3389">
            <v>778.05</v>
          </cell>
          <cell r="AV3389">
            <v>933.66000000000008</v>
          </cell>
          <cell r="AW3389">
            <v>1711.71</v>
          </cell>
          <cell r="AX3389">
            <v>0</v>
          </cell>
          <cell r="AY3389">
            <v>339642</v>
          </cell>
          <cell r="AZ3389" t="str">
            <v>TECIDO ELC GABON 250 -</v>
          </cell>
          <cell r="BA3389"/>
          <cell r="BB3389">
            <v>2.2000000000000002</v>
          </cell>
          <cell r="BC3389"/>
          <cell r="BD3389">
            <v>778.05</v>
          </cell>
          <cell r="BE3389">
            <v>0</v>
          </cell>
          <cell r="BF3389">
            <v>-778.05</v>
          </cell>
          <cell r="BG3389" t="str">
            <v/>
          </cell>
          <cell r="BH3389">
            <v>204</v>
          </cell>
          <cell r="BI3389">
            <v>2690.8081200000001</v>
          </cell>
          <cell r="BJ3389">
            <v>0</v>
          </cell>
          <cell r="BK3389">
            <v>0.57200000000000006</v>
          </cell>
          <cell r="BL3389"/>
          <cell r="BM3389"/>
          <cell r="BN3389"/>
          <cell r="BO3389"/>
          <cell r="BQ3389" t="str">
            <v>(LOTE 003)</v>
          </cell>
          <cell r="BS3389" t="str">
            <v/>
          </cell>
          <cell r="BT3389" t="str">
            <v/>
          </cell>
        </row>
        <row r="3390">
          <cell r="H3390">
            <v>0</v>
          </cell>
          <cell r="O3390">
            <v>404334</v>
          </cell>
          <cell r="P3390" t="str">
            <v>(LOTE 003)</v>
          </cell>
          <cell r="Q3390" t="str">
            <v>ROLO TECIDO MINGLE MANGLE - (MOSS) -</v>
          </cell>
          <cell r="R3390"/>
          <cell r="S3390"/>
          <cell r="T3390">
            <v>2.25</v>
          </cell>
          <cell r="U3390">
            <v>1.4</v>
          </cell>
          <cell r="V3390">
            <v>0</v>
          </cell>
          <cell r="W3390">
            <v>0</v>
          </cell>
          <cell r="X3390" t="str">
            <v>ROLO TECIDO MINGLE MANGLE - (MOSS) - - 2,25x1,4x0H</v>
          </cell>
          <cell r="Y3390">
            <v>1564.6499999999999</v>
          </cell>
          <cell r="Z3390">
            <v>0.35</v>
          </cell>
          <cell r="AA3390">
            <v>1017.0224999999999</v>
          </cell>
          <cell r="AB3390"/>
          <cell r="AC3390"/>
          <cell r="AD3390"/>
          <cell r="AE3390">
            <v>1564.6499999999999</v>
          </cell>
          <cell r="AF3390">
            <v>1564.6499999999999</v>
          </cell>
          <cell r="AG3390">
            <v>0</v>
          </cell>
          <cell r="AH3390">
            <v>1564.6499999999999</v>
          </cell>
          <cell r="AI3390" t="str">
            <v>REF: 343449</v>
          </cell>
          <cell r="AJ3390"/>
          <cell r="AK3390">
            <v>343449</v>
          </cell>
          <cell r="AL3390" t="str">
            <v>TECIDO MINGLE MANGLE -</v>
          </cell>
          <cell r="AM3390"/>
          <cell r="AN3390">
            <v>0</v>
          </cell>
          <cell r="AO3390">
            <v>1.4</v>
          </cell>
          <cell r="AP3390">
            <v>0</v>
          </cell>
          <cell r="AQ3390">
            <v>0</v>
          </cell>
          <cell r="AR3390" t="str">
            <v>TECIDO MINGLE MANGLE - - 0x1,4x0H</v>
          </cell>
          <cell r="AS3390">
            <v>1564.6499999999999</v>
          </cell>
          <cell r="AT3390">
            <v>1564.6499999999999</v>
          </cell>
          <cell r="AU3390">
            <v>695.4</v>
          </cell>
          <cell r="AV3390">
            <v>869.24999999999989</v>
          </cell>
          <cell r="AW3390">
            <v>1564.65</v>
          </cell>
          <cell r="AX3390">
            <v>0</v>
          </cell>
          <cell r="AY3390">
            <v>343449</v>
          </cell>
          <cell r="AZ3390" t="str">
            <v>TECIDO MINGLE MANGLE -</v>
          </cell>
          <cell r="BA3390"/>
          <cell r="BB3390">
            <v>2.25</v>
          </cell>
          <cell r="BC3390"/>
          <cell r="BD3390">
            <v>695.4</v>
          </cell>
          <cell r="BE3390">
            <v>0</v>
          </cell>
          <cell r="BF3390">
            <v>-695.4</v>
          </cell>
          <cell r="BG3390" t="str">
            <v/>
          </cell>
          <cell r="BH3390">
            <v>204</v>
          </cell>
          <cell r="BI3390">
            <v>2459.6297999999997</v>
          </cell>
          <cell r="BJ3390">
            <v>0</v>
          </cell>
          <cell r="BK3390">
            <v>0.57200000000000006</v>
          </cell>
          <cell r="BL3390"/>
          <cell r="BM3390"/>
          <cell r="BN3390"/>
          <cell r="BO3390"/>
          <cell r="BQ3390" t="str">
            <v>(LOTE 003)</v>
          </cell>
          <cell r="BS3390" t="str">
            <v/>
          </cell>
          <cell r="BT3390" t="str">
            <v/>
          </cell>
        </row>
        <row r="3391">
          <cell r="H3391">
            <v>0</v>
          </cell>
          <cell r="O3391">
            <v>404333</v>
          </cell>
          <cell r="P3391" t="str">
            <v>(LOTE 003)</v>
          </cell>
          <cell r="Q3391" t="str">
            <v>ROLO TECIDO OCTAVIA - (CALICO) -</v>
          </cell>
          <cell r="R3391"/>
          <cell r="S3391"/>
          <cell r="T3391">
            <v>2.15</v>
          </cell>
          <cell r="U3391">
            <v>1.4</v>
          </cell>
          <cell r="V3391">
            <v>0</v>
          </cell>
          <cell r="W3391">
            <v>0</v>
          </cell>
          <cell r="X3391" t="str">
            <v>ROLO TECIDO OCTAVIA - (CALICO) - - 2,15x1,4x0H</v>
          </cell>
          <cell r="Y3391">
            <v>2089.4775</v>
          </cell>
          <cell r="Z3391">
            <v>0.35</v>
          </cell>
          <cell r="AA3391">
            <v>1358.1603749999999</v>
          </cell>
          <cell r="AB3391"/>
          <cell r="AC3391"/>
          <cell r="AD3391"/>
          <cell r="AE3391">
            <v>2089.4775</v>
          </cell>
          <cell r="AF3391">
            <v>2089.4775</v>
          </cell>
          <cell r="AG3391">
            <v>0</v>
          </cell>
          <cell r="AH3391">
            <v>2089.4775</v>
          </cell>
          <cell r="AI3391" t="str">
            <v>REF: 339645</v>
          </cell>
          <cell r="AJ3391"/>
          <cell r="AK3391">
            <v>339645</v>
          </cell>
          <cell r="AL3391" t="str">
            <v>TECIDO OCTAVIA -</v>
          </cell>
          <cell r="AM3391"/>
          <cell r="AN3391">
            <v>0</v>
          </cell>
          <cell r="AO3391">
            <v>1.4</v>
          </cell>
          <cell r="AP3391">
            <v>0</v>
          </cell>
          <cell r="AQ3391">
            <v>0</v>
          </cell>
          <cell r="AR3391" t="str">
            <v>TECIDO OCTAVIA - - 0x1,4x0H</v>
          </cell>
          <cell r="AS3391">
            <v>2089.4775</v>
          </cell>
          <cell r="AT3391">
            <v>2089.4775</v>
          </cell>
          <cell r="AU3391">
            <v>971.85</v>
          </cell>
          <cell r="AV3391">
            <v>1117.6275000000001</v>
          </cell>
          <cell r="AW3391">
            <v>2089.48</v>
          </cell>
          <cell r="AX3391">
            <v>-2.5000000000545697E-3</v>
          </cell>
          <cell r="AY3391">
            <v>339645</v>
          </cell>
          <cell r="AZ3391" t="str">
            <v>TECIDO OCTAVIA -</v>
          </cell>
          <cell r="BA3391"/>
          <cell r="BB3391">
            <v>2.15</v>
          </cell>
          <cell r="BC3391"/>
          <cell r="BD3391">
            <v>971.85</v>
          </cell>
          <cell r="BE3391">
            <v>0</v>
          </cell>
          <cell r="BF3391">
            <v>-971.85</v>
          </cell>
          <cell r="BG3391" t="str">
            <v/>
          </cell>
          <cell r="BH3391">
            <v>204</v>
          </cell>
          <cell r="BI3391">
            <v>3284.6586299999999</v>
          </cell>
          <cell r="BJ3391">
            <v>0</v>
          </cell>
          <cell r="BK3391">
            <v>0.57200000000000006</v>
          </cell>
          <cell r="BL3391"/>
          <cell r="BM3391"/>
          <cell r="BN3391"/>
          <cell r="BO3391"/>
          <cell r="BQ3391" t="str">
            <v>(LOTE 003)</v>
          </cell>
          <cell r="BS3391" t="str">
            <v/>
          </cell>
          <cell r="BT3391" t="str">
            <v/>
          </cell>
        </row>
        <row r="3392">
          <cell r="H3392">
            <v>0</v>
          </cell>
          <cell r="O3392">
            <v>402706</v>
          </cell>
          <cell r="P3392" t="str">
            <v>(LOTE 003)</v>
          </cell>
          <cell r="Q3392" t="str">
            <v>ROLO TECIDO EL SWISS VELVET - (NATURAL) -</v>
          </cell>
          <cell r="R3392"/>
          <cell r="S3392"/>
          <cell r="T3392">
            <v>4.0999999999999996</v>
          </cell>
          <cell r="U3392">
            <v>1.4</v>
          </cell>
          <cell r="V3392">
            <v>0</v>
          </cell>
          <cell r="W3392">
            <v>0</v>
          </cell>
          <cell r="X3392" t="str">
            <v>ROLO TECIDO EL SWISS VELVET - (NATURAL) - - 4,1x1,4x0H</v>
          </cell>
          <cell r="Y3392">
            <v>3879.42</v>
          </cell>
          <cell r="Z3392">
            <v>0.35</v>
          </cell>
          <cell r="AA3392">
            <v>2521.623</v>
          </cell>
          <cell r="AB3392"/>
          <cell r="AC3392"/>
          <cell r="AD3392"/>
          <cell r="AE3392">
            <v>3879.42</v>
          </cell>
          <cell r="AF3392">
            <v>3879.42</v>
          </cell>
          <cell r="AG3392">
            <v>0</v>
          </cell>
          <cell r="AH3392">
            <v>3879.42</v>
          </cell>
          <cell r="AI3392" t="str">
            <v>REF: 339633</v>
          </cell>
          <cell r="AJ3392"/>
          <cell r="AK3392">
            <v>339633</v>
          </cell>
          <cell r="AL3392" t="str">
            <v>TECIDO EL SWISS VELVET -</v>
          </cell>
          <cell r="AM3392"/>
          <cell r="AN3392">
            <v>0</v>
          </cell>
          <cell r="AO3392">
            <v>1.4</v>
          </cell>
          <cell r="AP3392">
            <v>0</v>
          </cell>
          <cell r="AQ3392">
            <v>0</v>
          </cell>
          <cell r="AR3392" t="str">
            <v>TECIDO EL SWISS VELVET - - 0x1,4x0H</v>
          </cell>
          <cell r="AS3392">
            <v>3879.42</v>
          </cell>
          <cell r="AT3392">
            <v>3879.42</v>
          </cell>
          <cell r="AU3392">
            <v>946.2</v>
          </cell>
          <cell r="AV3392">
            <v>2933.2200000000003</v>
          </cell>
          <cell r="AW3392">
            <v>3879.42</v>
          </cell>
          <cell r="AX3392">
            <v>0</v>
          </cell>
          <cell r="AY3392">
            <v>339633</v>
          </cell>
          <cell r="AZ3392" t="str">
            <v>TECIDO EL SWISS VELVET -</v>
          </cell>
          <cell r="BA3392"/>
          <cell r="BB3392">
            <v>4.0999999999999996</v>
          </cell>
          <cell r="BC3392"/>
          <cell r="BD3392">
            <v>946.2</v>
          </cell>
          <cell r="BE3392">
            <v>0</v>
          </cell>
          <cell r="BF3392">
            <v>-946.2</v>
          </cell>
          <cell r="BG3392" t="str">
            <v/>
          </cell>
          <cell r="BH3392">
            <v>204</v>
          </cell>
          <cell r="BI3392">
            <v>6098.4482399999997</v>
          </cell>
          <cell r="BJ3392">
            <v>0</v>
          </cell>
          <cell r="BK3392">
            <v>0.57200000000000006</v>
          </cell>
          <cell r="BL3392"/>
          <cell r="BM3392"/>
          <cell r="BN3392"/>
          <cell r="BO3392"/>
          <cell r="BQ3392" t="str">
            <v>(LOTE 003)</v>
          </cell>
          <cell r="BS3392" t="str">
            <v/>
          </cell>
          <cell r="BT3392" t="str">
            <v/>
          </cell>
        </row>
        <row r="3393">
          <cell r="H3393">
            <v>0</v>
          </cell>
          <cell r="O3393">
            <v>402702</v>
          </cell>
          <cell r="P3393" t="str">
            <v>(LOTE 003)</v>
          </cell>
          <cell r="Q3393" t="str">
            <v>ROLO TECIDO EL LUDA 09 - (PLATINUM) -</v>
          </cell>
          <cell r="R3393"/>
          <cell r="S3393"/>
          <cell r="T3393">
            <v>3</v>
          </cell>
          <cell r="U3393">
            <v>1.4</v>
          </cell>
          <cell r="V3393">
            <v>0</v>
          </cell>
          <cell r="W3393">
            <v>0</v>
          </cell>
          <cell r="X3393" t="str">
            <v>ROLO TECIDO EL LUDA 09 - (PLATINUM) - - 3x1,4x0H</v>
          </cell>
          <cell r="Y3393">
            <v>2086.1999999999998</v>
          </cell>
          <cell r="Z3393">
            <v>0.35</v>
          </cell>
          <cell r="AA3393">
            <v>1356.03</v>
          </cell>
          <cell r="AB3393"/>
          <cell r="AC3393"/>
          <cell r="AD3393"/>
          <cell r="AE3393">
            <v>2086.1999999999998</v>
          </cell>
          <cell r="AF3393">
            <v>2086.1999999999998</v>
          </cell>
          <cell r="AG3393">
            <v>0</v>
          </cell>
          <cell r="AH3393">
            <v>2086.1999999999998</v>
          </cell>
          <cell r="AI3393" t="str">
            <v>REF: 339638</v>
          </cell>
          <cell r="AJ3393"/>
          <cell r="AK3393">
            <v>339638</v>
          </cell>
          <cell r="AL3393" t="str">
            <v>TECIDO EL LUDA 09 -</v>
          </cell>
          <cell r="AM3393"/>
          <cell r="AN3393">
            <v>0</v>
          </cell>
          <cell r="AO3393">
            <v>1.4</v>
          </cell>
          <cell r="AP3393">
            <v>0</v>
          </cell>
          <cell r="AQ3393">
            <v>0</v>
          </cell>
          <cell r="AR3393" t="str">
            <v>TECIDO EL LUDA 09 - - 0x1,4x0H</v>
          </cell>
          <cell r="AS3393">
            <v>2086.1999999999998</v>
          </cell>
          <cell r="AT3393">
            <v>2086.1999999999998</v>
          </cell>
          <cell r="AU3393">
            <v>695.4</v>
          </cell>
          <cell r="AV3393">
            <v>1390.7999999999997</v>
          </cell>
          <cell r="AW3393">
            <v>2086.1999999999998</v>
          </cell>
          <cell r="AX3393">
            <v>0</v>
          </cell>
          <cell r="AY3393">
            <v>339638</v>
          </cell>
          <cell r="AZ3393" t="str">
            <v>TECIDO EL LUDA 09 -</v>
          </cell>
          <cell r="BA3393"/>
          <cell r="BB3393">
            <v>3</v>
          </cell>
          <cell r="BC3393"/>
          <cell r="BD3393">
            <v>695.4</v>
          </cell>
          <cell r="BE3393">
            <v>0</v>
          </cell>
          <cell r="BF3393">
            <v>-695.4</v>
          </cell>
          <cell r="BG3393" t="str">
            <v/>
          </cell>
          <cell r="BH3393">
            <v>204</v>
          </cell>
          <cell r="BI3393">
            <v>3279.5063999999998</v>
          </cell>
          <cell r="BJ3393">
            <v>0</v>
          </cell>
          <cell r="BK3393">
            <v>0.57200000000000006</v>
          </cell>
          <cell r="BL3393"/>
          <cell r="BM3393"/>
          <cell r="BN3393"/>
          <cell r="BO3393"/>
          <cell r="BQ3393" t="str">
            <v>(LOTE 003)</v>
          </cell>
          <cell r="BS3393" t="str">
            <v/>
          </cell>
          <cell r="BT3393" t="str">
            <v/>
          </cell>
        </row>
        <row r="3394">
          <cell r="H3394">
            <v>0</v>
          </cell>
          <cell r="O3394">
            <v>402699</v>
          </cell>
          <cell r="P3394" t="str">
            <v>(LOTE 003)</v>
          </cell>
          <cell r="Q3394" t="str">
            <v>ROLO TECIDO EL STRONG - (OLIVER GREEN) -</v>
          </cell>
          <cell r="R3394"/>
          <cell r="S3394"/>
          <cell r="T3394">
            <v>1.75</v>
          </cell>
          <cell r="U3394">
            <v>1.4</v>
          </cell>
          <cell r="V3394">
            <v>0</v>
          </cell>
          <cell r="W3394">
            <v>0</v>
          </cell>
          <cell r="X3394" t="str">
            <v>ROLO TECIDO EL STRONG - (OLIVER GREEN) - - 1,75x1,4x0H</v>
          </cell>
          <cell r="Y3394">
            <v>1685.7749999999999</v>
          </cell>
          <cell r="Z3394">
            <v>0.35</v>
          </cell>
          <cell r="AA3394">
            <v>1095.7537499999999</v>
          </cell>
          <cell r="AB3394"/>
          <cell r="AC3394"/>
          <cell r="AD3394"/>
          <cell r="AE3394">
            <v>1685.7749999999999</v>
          </cell>
          <cell r="AF3394">
            <v>1685.7749999999999</v>
          </cell>
          <cell r="AG3394">
            <v>0</v>
          </cell>
          <cell r="AH3394">
            <v>1685.7749999999999</v>
          </cell>
          <cell r="AI3394" t="str">
            <v>REF: 377319</v>
          </cell>
          <cell r="AJ3394"/>
          <cell r="AK3394">
            <v>377319</v>
          </cell>
          <cell r="AL3394" t="str">
            <v>TECIDO ELC STRONG -</v>
          </cell>
          <cell r="AM3394"/>
          <cell r="AN3394">
            <v>0</v>
          </cell>
          <cell r="AO3394">
            <v>1.4</v>
          </cell>
          <cell r="AP3394">
            <v>0</v>
          </cell>
          <cell r="AQ3394">
            <v>0</v>
          </cell>
          <cell r="AR3394" t="str">
            <v>TECIDO ELC STRONG - - 0x1,4x0H</v>
          </cell>
          <cell r="AS3394">
            <v>1685.7749999999999</v>
          </cell>
          <cell r="AT3394">
            <v>1685.7749999999999</v>
          </cell>
          <cell r="AU3394">
            <v>963.3</v>
          </cell>
          <cell r="AV3394">
            <v>722.47499999999991</v>
          </cell>
          <cell r="AW3394">
            <v>1685.78</v>
          </cell>
          <cell r="AX3394">
            <v>-5.0000000001091394E-3</v>
          </cell>
          <cell r="AY3394">
            <v>377319</v>
          </cell>
          <cell r="AZ3394" t="str">
            <v>TECIDO ELC STRONG -</v>
          </cell>
          <cell r="BA3394"/>
          <cell r="BB3394">
            <v>1.75</v>
          </cell>
          <cell r="BC3394"/>
          <cell r="BD3394">
            <v>963.3</v>
          </cell>
          <cell r="BE3394">
            <v>0</v>
          </cell>
          <cell r="BF3394">
            <v>-963.3</v>
          </cell>
          <cell r="BG3394" t="str">
            <v/>
          </cell>
          <cell r="BH3394">
            <v>204</v>
          </cell>
          <cell r="BI3394">
            <v>2650.0383000000002</v>
          </cell>
          <cell r="BJ3394">
            <v>0</v>
          </cell>
          <cell r="BK3394">
            <v>0.57200000000000006</v>
          </cell>
          <cell r="BL3394"/>
          <cell r="BM3394"/>
          <cell r="BN3394"/>
          <cell r="BO3394"/>
          <cell r="BQ3394" t="str">
            <v>(LOTE 003)</v>
          </cell>
          <cell r="BS3394" t="str">
            <v/>
          </cell>
          <cell r="BT3394" t="str">
            <v/>
          </cell>
        </row>
        <row r="3395">
          <cell r="H3395">
            <v>0</v>
          </cell>
          <cell r="O3395">
            <v>402697</v>
          </cell>
          <cell r="P3395" t="str">
            <v>(LOTE 003)</v>
          </cell>
          <cell r="Q3395" t="str">
            <v>ROLO TECIDO EL MEDA - (ICE) -</v>
          </cell>
          <cell r="R3395"/>
          <cell r="S3395"/>
          <cell r="T3395">
            <v>1.4</v>
          </cell>
          <cell r="U3395">
            <v>1.4</v>
          </cell>
          <cell r="V3395">
            <v>0</v>
          </cell>
          <cell r="W3395">
            <v>0</v>
          </cell>
          <cell r="X3395" t="str">
            <v>ROLO TECIDO EL MEDA - (ICE) - - 1,4x1,4x0H</v>
          </cell>
          <cell r="Y3395">
            <v>778.05</v>
          </cell>
          <cell r="Z3395">
            <v>0.35</v>
          </cell>
          <cell r="AA3395">
            <v>505.73250000000002</v>
          </cell>
          <cell r="AB3395"/>
          <cell r="AC3395"/>
          <cell r="AD3395"/>
          <cell r="AE3395">
            <v>778.05</v>
          </cell>
          <cell r="AF3395">
            <v>778.05</v>
          </cell>
          <cell r="AG3395">
            <v>0</v>
          </cell>
          <cell r="AH3395">
            <v>778.05</v>
          </cell>
          <cell r="AI3395" t="str">
            <v>REF: 339629</v>
          </cell>
          <cell r="AJ3395"/>
          <cell r="AK3395">
            <v>339629</v>
          </cell>
          <cell r="AL3395" t="str">
            <v>TECIDO EL MEDA -</v>
          </cell>
          <cell r="AM3395"/>
          <cell r="AN3395">
            <v>0</v>
          </cell>
          <cell r="AO3395">
            <v>1.4</v>
          </cell>
          <cell r="AP3395">
            <v>0</v>
          </cell>
          <cell r="AQ3395">
            <v>0</v>
          </cell>
          <cell r="AR3395" t="str">
            <v>TECIDO EL MEDA - - 0x1,4x0H</v>
          </cell>
          <cell r="AS3395">
            <v>778.05</v>
          </cell>
          <cell r="AT3395">
            <v>778.05</v>
          </cell>
          <cell r="AU3395">
            <v>555.75</v>
          </cell>
          <cell r="AV3395">
            <v>222.29999999999995</v>
          </cell>
          <cell r="AW3395">
            <v>778.05</v>
          </cell>
          <cell r="AX3395">
            <v>0</v>
          </cell>
          <cell r="AY3395">
            <v>339629</v>
          </cell>
          <cell r="AZ3395" t="str">
            <v>TECIDO EL MEDA -</v>
          </cell>
          <cell r="BA3395"/>
          <cell r="BB3395">
            <v>1.4</v>
          </cell>
          <cell r="BC3395"/>
          <cell r="BD3395">
            <v>555.75</v>
          </cell>
          <cell r="BE3395">
            <v>0</v>
          </cell>
          <cell r="BF3395">
            <v>-555.75</v>
          </cell>
          <cell r="BG3395" t="str">
            <v/>
          </cell>
          <cell r="BH3395">
            <v>204</v>
          </cell>
          <cell r="BI3395">
            <v>1223.0945999999999</v>
          </cell>
          <cell r="BJ3395">
            <v>0</v>
          </cell>
          <cell r="BK3395">
            <v>0.57200000000000006</v>
          </cell>
          <cell r="BL3395"/>
          <cell r="BM3395"/>
          <cell r="BN3395"/>
          <cell r="BO3395"/>
          <cell r="BQ3395" t="str">
            <v>(LOTE 003)</v>
          </cell>
          <cell r="BS3395" t="str">
            <v/>
          </cell>
          <cell r="BT3395" t="str">
            <v/>
          </cell>
        </row>
        <row r="3396">
          <cell r="H3396">
            <v>0</v>
          </cell>
          <cell r="O3396">
            <v>402626</v>
          </cell>
          <cell r="P3396" t="str">
            <v>(LOTE 003)</v>
          </cell>
          <cell r="Q3396" t="str">
            <v>ROLO TECIDO EL LUDA 09 - (LINEN A) -</v>
          </cell>
          <cell r="R3396"/>
          <cell r="S3396"/>
          <cell r="T3396">
            <v>4.5</v>
          </cell>
          <cell r="U3396">
            <v>1.4</v>
          </cell>
          <cell r="V3396">
            <v>0</v>
          </cell>
          <cell r="W3396">
            <v>0</v>
          </cell>
          <cell r="X3396" t="str">
            <v>ROLO TECIDO EL LUDA 09 - (LINEN A) - - 4,5x1,4x0H</v>
          </cell>
          <cell r="Y3396">
            <v>3129.2999999999997</v>
          </cell>
          <cell r="Z3396">
            <v>0.35</v>
          </cell>
          <cell r="AA3396">
            <v>2034.0449999999998</v>
          </cell>
          <cell r="AB3396"/>
          <cell r="AC3396"/>
          <cell r="AD3396"/>
          <cell r="AE3396">
            <v>3129.2999999999997</v>
          </cell>
          <cell r="AF3396">
            <v>3129.2999999999997</v>
          </cell>
          <cell r="AG3396">
            <v>0</v>
          </cell>
          <cell r="AH3396">
            <v>3129.2999999999997</v>
          </cell>
          <cell r="AI3396" t="str">
            <v>REF: 339638</v>
          </cell>
          <cell r="AJ3396"/>
          <cell r="AK3396">
            <v>339638</v>
          </cell>
          <cell r="AL3396" t="str">
            <v>TECIDO EL LUDA 09 -</v>
          </cell>
          <cell r="AM3396"/>
          <cell r="AN3396">
            <v>0</v>
          </cell>
          <cell r="AO3396">
            <v>1.4</v>
          </cell>
          <cell r="AP3396">
            <v>0</v>
          </cell>
          <cell r="AQ3396">
            <v>0</v>
          </cell>
          <cell r="AR3396" t="str">
            <v>TECIDO EL LUDA 09 - - 0x1,4x0H</v>
          </cell>
          <cell r="AS3396">
            <v>3129.2999999999997</v>
          </cell>
          <cell r="AT3396">
            <v>3129.2999999999997</v>
          </cell>
          <cell r="AU3396">
            <v>695.4</v>
          </cell>
          <cell r="AV3396">
            <v>2433.8999999999996</v>
          </cell>
          <cell r="AW3396">
            <v>3129.3</v>
          </cell>
          <cell r="AX3396">
            <v>0</v>
          </cell>
          <cell r="AY3396">
            <v>339638</v>
          </cell>
          <cell r="AZ3396" t="str">
            <v>TECIDO EL LUDA 09 -</v>
          </cell>
          <cell r="BA3396"/>
          <cell r="BB3396">
            <v>4.5</v>
          </cell>
          <cell r="BC3396"/>
          <cell r="BD3396">
            <v>695.4</v>
          </cell>
          <cell r="BE3396">
            <v>0</v>
          </cell>
          <cell r="BF3396">
            <v>-695.4</v>
          </cell>
          <cell r="BG3396" t="str">
            <v/>
          </cell>
          <cell r="BH3396">
            <v>204</v>
          </cell>
          <cell r="BI3396">
            <v>4919.2595999999994</v>
          </cell>
          <cell r="BJ3396">
            <v>0</v>
          </cell>
          <cell r="BK3396">
            <v>0.57200000000000006</v>
          </cell>
          <cell r="BL3396"/>
          <cell r="BM3396"/>
          <cell r="BN3396"/>
          <cell r="BO3396"/>
          <cell r="BQ3396" t="str">
            <v>(LOTE 003)</v>
          </cell>
          <cell r="BS3396" t="str">
            <v/>
          </cell>
          <cell r="BT3396" t="str">
            <v/>
          </cell>
        </row>
        <row r="3397">
          <cell r="H3397">
            <v>0</v>
          </cell>
          <cell r="O3397">
            <v>402625</v>
          </cell>
          <cell r="P3397" t="str">
            <v>(LOTE 003)</v>
          </cell>
          <cell r="Q3397" t="str">
            <v>ROLO TECIDO EL LUDA 09 - (LINEN A) -</v>
          </cell>
          <cell r="R3397"/>
          <cell r="S3397"/>
          <cell r="T3397">
            <v>2.75</v>
          </cell>
          <cell r="U3397">
            <v>1.4</v>
          </cell>
          <cell r="V3397">
            <v>0</v>
          </cell>
          <cell r="W3397">
            <v>0</v>
          </cell>
          <cell r="X3397" t="str">
            <v>ROLO TECIDO EL LUDA 09 - (LINEN A) - - 2,75x1,4x0H</v>
          </cell>
          <cell r="Y3397">
            <v>2955.45</v>
          </cell>
          <cell r="Z3397">
            <v>0.35</v>
          </cell>
          <cell r="AA3397">
            <v>1921.0425</v>
          </cell>
          <cell r="AB3397"/>
          <cell r="AC3397"/>
          <cell r="AD3397"/>
          <cell r="AE3397">
            <v>2955.45</v>
          </cell>
          <cell r="AF3397">
            <v>2955.45</v>
          </cell>
          <cell r="AG3397">
            <v>0</v>
          </cell>
          <cell r="AH3397">
            <v>2955.45</v>
          </cell>
          <cell r="AI3397" t="str">
            <v>REF: 339638</v>
          </cell>
          <cell r="AJ3397"/>
          <cell r="AK3397">
            <v>339638</v>
          </cell>
          <cell r="AL3397" t="str">
            <v>TECIDO EL LUDA 09 -</v>
          </cell>
          <cell r="AM3397"/>
          <cell r="AN3397">
            <v>0</v>
          </cell>
          <cell r="AO3397">
            <v>1.4</v>
          </cell>
          <cell r="AP3397">
            <v>0</v>
          </cell>
          <cell r="AQ3397">
            <v>0</v>
          </cell>
          <cell r="AR3397" t="str">
            <v>TECIDO EL LUDA 09 - - 0x1,4x0H</v>
          </cell>
          <cell r="AS3397">
            <v>2955.45</v>
          </cell>
          <cell r="AT3397">
            <v>2955.45</v>
          </cell>
          <cell r="AU3397">
            <v>695.4</v>
          </cell>
          <cell r="AV3397">
            <v>2260.0499999999997</v>
          </cell>
          <cell r="AW3397">
            <v>1912.35</v>
          </cell>
          <cell r="AX3397">
            <v>1043.0999999999999</v>
          </cell>
          <cell r="AY3397">
            <v>339638</v>
          </cell>
          <cell r="AZ3397" t="str">
            <v>TECIDO EL LUDA 09 -</v>
          </cell>
          <cell r="BA3397"/>
          <cell r="BB3397">
            <v>4.25</v>
          </cell>
          <cell r="BC3397"/>
          <cell r="BD3397">
            <v>695.4</v>
          </cell>
          <cell r="BE3397">
            <v>0</v>
          </cell>
          <cell r="BF3397">
            <v>-695.4</v>
          </cell>
          <cell r="BG3397" t="str">
            <v/>
          </cell>
          <cell r="BH3397">
            <v>204</v>
          </cell>
          <cell r="BI3397">
            <v>4645.9673999999995</v>
          </cell>
          <cell r="BJ3397">
            <v>0</v>
          </cell>
          <cell r="BK3397">
            <v>0.57200000000000006</v>
          </cell>
          <cell r="BL3397"/>
          <cell r="BM3397"/>
          <cell r="BN3397"/>
          <cell r="BO3397"/>
          <cell r="BQ3397" t="str">
            <v>(LOTE 003)</v>
          </cell>
          <cell r="BS3397" t="str">
            <v/>
          </cell>
          <cell r="BT3397" t="str">
            <v/>
          </cell>
        </row>
        <row r="3398">
          <cell r="H3398">
            <v>0</v>
          </cell>
          <cell r="O3398">
            <v>402624</v>
          </cell>
          <cell r="P3398" t="str">
            <v>(LOTE 003) (FL)</v>
          </cell>
          <cell r="Q3398" t="str">
            <v>ROLO TECIDO SENEL 01 - (WARM) -</v>
          </cell>
          <cell r="R3398"/>
          <cell r="S3398"/>
          <cell r="T3398">
            <v>2.1</v>
          </cell>
          <cell r="U3398">
            <v>1.4</v>
          </cell>
          <cell r="V3398">
            <v>0</v>
          </cell>
          <cell r="W3398">
            <v>0</v>
          </cell>
          <cell r="X3398" t="str">
            <v>ROLO TECIDO SENEL 01 - (WARM) - - 2,1x1,4x0H</v>
          </cell>
          <cell r="Y3398">
            <v>544.35</v>
          </cell>
          <cell r="Z3398">
            <v>0.35</v>
          </cell>
          <cell r="AA3398">
            <v>353.82749999999999</v>
          </cell>
          <cell r="AB3398"/>
          <cell r="AC3398"/>
          <cell r="AD3398"/>
          <cell r="AE3398">
            <v>544.35</v>
          </cell>
          <cell r="AF3398">
            <v>544.35</v>
          </cell>
          <cell r="AG3398">
            <v>0</v>
          </cell>
          <cell r="AH3398">
            <v>544.35</v>
          </cell>
          <cell r="AI3398" t="str">
            <v>REF: 402624</v>
          </cell>
          <cell r="AJ3398" t="str">
            <v>TECIDO FORA DE LINHA</v>
          </cell>
          <cell r="AK3398">
            <v>402624</v>
          </cell>
          <cell r="AL3398" t="str">
            <v>ROLO TECIDO SENEL 01 - (WARM) -</v>
          </cell>
          <cell r="AM3398"/>
          <cell r="AN3398">
            <v>2.1</v>
          </cell>
          <cell r="AO3398">
            <v>1.4</v>
          </cell>
          <cell r="AP3398">
            <v>0</v>
          </cell>
          <cell r="AQ3398">
            <v>0</v>
          </cell>
          <cell r="AR3398" t="str">
            <v>ROLO TECIDO SENEL 01 - (WARM) - - 2,1x1,4x0H</v>
          </cell>
          <cell r="AS3398">
            <v>544.35</v>
          </cell>
          <cell r="AT3398">
            <v>544.35</v>
          </cell>
          <cell r="AU3398">
            <v>544.35</v>
          </cell>
          <cell r="AV3398">
            <v>0</v>
          </cell>
          <cell r="AW3398">
            <v>544.35</v>
          </cell>
          <cell r="AX3398">
            <v>0</v>
          </cell>
          <cell r="AY3398"/>
          <cell r="AZ3398" t="str">
            <v/>
          </cell>
          <cell r="BA3398"/>
          <cell r="BB3398"/>
          <cell r="BC3398"/>
          <cell r="BD3398" t="str">
            <v/>
          </cell>
          <cell r="BE3398">
            <v>0</v>
          </cell>
          <cell r="BF3398" t="str">
            <v/>
          </cell>
          <cell r="BG3398" t="str">
            <v/>
          </cell>
          <cell r="BH3398">
            <v>204</v>
          </cell>
          <cell r="BI3398" t="str">
            <v>0</v>
          </cell>
          <cell r="BJ3398">
            <v>0</v>
          </cell>
          <cell r="BK3398">
            <v>0</v>
          </cell>
          <cell r="BL3398"/>
          <cell r="BM3398"/>
          <cell r="BN3398"/>
          <cell r="BO3398"/>
          <cell r="BQ3398" t="str">
            <v>(LOTE 003)</v>
          </cell>
          <cell r="BS3398" t="str">
            <v/>
          </cell>
          <cell r="BT3398" t="str">
            <v/>
          </cell>
        </row>
        <row r="3399">
          <cell r="H3399">
            <v>0</v>
          </cell>
          <cell r="O3399">
            <v>402623</v>
          </cell>
          <cell r="P3399" t="str">
            <v>(LOTE 003)</v>
          </cell>
          <cell r="Q3399" t="str">
            <v>ROLO TECIDO ELB LUDA 129 - (SILVER) -</v>
          </cell>
          <cell r="R3399"/>
          <cell r="S3399"/>
          <cell r="T3399">
            <v>2.8</v>
          </cell>
          <cell r="U3399">
            <v>1.4</v>
          </cell>
          <cell r="V3399">
            <v>0</v>
          </cell>
          <cell r="W3399">
            <v>0</v>
          </cell>
          <cell r="X3399" t="str">
            <v>ROLO TECIDO ELB LUDA 129 - (SILVER) - - 2,8x1,4x0H</v>
          </cell>
          <cell r="Y3399">
            <v>1947.12</v>
          </cell>
          <cell r="Z3399">
            <v>0.35</v>
          </cell>
          <cell r="AA3399">
            <v>1265.6279999999999</v>
          </cell>
          <cell r="AB3399"/>
          <cell r="AC3399"/>
          <cell r="AD3399"/>
          <cell r="AE3399">
            <v>1947.12</v>
          </cell>
          <cell r="AF3399">
            <v>1947.12</v>
          </cell>
          <cell r="AG3399">
            <v>0</v>
          </cell>
          <cell r="AH3399">
            <v>1947.12</v>
          </cell>
          <cell r="AI3399" t="str">
            <v>REF: 339641</v>
          </cell>
          <cell r="AJ3399"/>
          <cell r="AK3399">
            <v>339641</v>
          </cell>
          <cell r="AL3399" t="str">
            <v>TECIDO ELB LUDA 129 -</v>
          </cell>
          <cell r="AM3399"/>
          <cell r="AN3399">
            <v>0</v>
          </cell>
          <cell r="AO3399">
            <v>1.4</v>
          </cell>
          <cell r="AP3399">
            <v>0</v>
          </cell>
          <cell r="AQ3399">
            <v>0</v>
          </cell>
          <cell r="AR3399" t="str">
            <v>TECIDO ELB LUDA 129 - - 0x1,4x0H</v>
          </cell>
          <cell r="AS3399">
            <v>1947.12</v>
          </cell>
          <cell r="AT3399">
            <v>1947.12</v>
          </cell>
          <cell r="AU3399">
            <v>695.4</v>
          </cell>
          <cell r="AV3399">
            <v>1251.7199999999998</v>
          </cell>
          <cell r="AW3399">
            <v>1947.12</v>
          </cell>
          <cell r="AX3399">
            <v>0</v>
          </cell>
          <cell r="AY3399">
            <v>339641</v>
          </cell>
          <cell r="AZ3399" t="str">
            <v>TECIDO ELB LUDA 129 -</v>
          </cell>
          <cell r="BA3399"/>
          <cell r="BB3399">
            <v>2.8</v>
          </cell>
          <cell r="BC3399"/>
          <cell r="BD3399">
            <v>695.4</v>
          </cell>
          <cell r="BE3399">
            <v>0</v>
          </cell>
          <cell r="BF3399">
            <v>-695.4</v>
          </cell>
          <cell r="BG3399" t="str">
            <v/>
          </cell>
          <cell r="BH3399">
            <v>204</v>
          </cell>
          <cell r="BI3399">
            <v>3060.87264</v>
          </cell>
          <cell r="BJ3399">
            <v>0</v>
          </cell>
          <cell r="BK3399">
            <v>0.57200000000000006</v>
          </cell>
          <cell r="BL3399"/>
          <cell r="BM3399"/>
          <cell r="BN3399"/>
          <cell r="BO3399"/>
          <cell r="BQ3399" t="str">
            <v>(LOTE 003)</v>
          </cell>
          <cell r="BS3399" t="str">
            <v/>
          </cell>
          <cell r="BT3399" t="str">
            <v/>
          </cell>
        </row>
        <row r="3400">
          <cell r="H3400">
            <v>0</v>
          </cell>
          <cell r="O3400">
            <v>404328</v>
          </cell>
          <cell r="P3400" t="str">
            <v>(LOTE 003) (FL)</v>
          </cell>
          <cell r="Q3400" t="str">
            <v>ROLO TECIDO SUMATRA BASIC - (PLATINUM) -</v>
          </cell>
          <cell r="R3400"/>
          <cell r="S3400"/>
          <cell r="T3400">
            <v>4.7</v>
          </cell>
          <cell r="U3400">
            <v>1.4</v>
          </cell>
          <cell r="V3400">
            <v>0</v>
          </cell>
          <cell r="W3400">
            <v>0</v>
          </cell>
          <cell r="X3400" t="str">
            <v>ROLO TECIDO SUMATRA BASIC - (PLATINUM) - - 4,7x1,4x0H</v>
          </cell>
          <cell r="Y3400">
            <v>1339.5</v>
          </cell>
          <cell r="Z3400">
            <v>0.35</v>
          </cell>
          <cell r="AA3400">
            <v>870.67499999999995</v>
          </cell>
          <cell r="AB3400"/>
          <cell r="AC3400"/>
          <cell r="AD3400"/>
          <cell r="AE3400">
            <v>1339.5</v>
          </cell>
          <cell r="AF3400">
            <v>1339.5</v>
          </cell>
          <cell r="AG3400">
            <v>0</v>
          </cell>
          <cell r="AH3400">
            <v>1339.5</v>
          </cell>
          <cell r="AI3400" t="str">
            <v>REF: 404328</v>
          </cell>
          <cell r="AJ3400" t="str">
            <v>TECIDO FORA DE LINHA</v>
          </cell>
          <cell r="AK3400">
            <v>404328</v>
          </cell>
          <cell r="AL3400" t="str">
            <v>ROLO TECIDO SUMATRA BASIC - (PLATINUM) -</v>
          </cell>
          <cell r="AM3400"/>
          <cell r="AN3400">
            <v>4.7</v>
          </cell>
          <cell r="AO3400">
            <v>1.4</v>
          </cell>
          <cell r="AP3400">
            <v>0</v>
          </cell>
          <cell r="AQ3400">
            <v>0</v>
          </cell>
          <cell r="AR3400" t="str">
            <v>ROLO TECIDO SUMATRA BASIC - (PLATINUM) - - 4,7x1,4x0H</v>
          </cell>
          <cell r="AS3400">
            <v>1339.5</v>
          </cell>
          <cell r="AT3400">
            <v>1339.5</v>
          </cell>
          <cell r="AU3400">
            <v>1339.5</v>
          </cell>
          <cell r="AV3400">
            <v>0</v>
          </cell>
          <cell r="AW3400">
            <v>1339.5</v>
          </cell>
          <cell r="AX3400">
            <v>0</v>
          </cell>
          <cell r="AY3400"/>
          <cell r="AZ3400" t="str">
            <v/>
          </cell>
          <cell r="BA3400"/>
          <cell r="BB3400"/>
          <cell r="BC3400"/>
          <cell r="BD3400" t="str">
            <v/>
          </cell>
          <cell r="BE3400">
            <v>0</v>
          </cell>
          <cell r="BF3400" t="str">
            <v/>
          </cell>
          <cell r="BG3400" t="str">
            <v/>
          </cell>
          <cell r="BH3400">
            <v>204</v>
          </cell>
          <cell r="BI3400" t="str">
            <v>0</v>
          </cell>
          <cell r="BJ3400">
            <v>0</v>
          </cell>
          <cell r="BK3400">
            <v>0</v>
          </cell>
          <cell r="BL3400"/>
          <cell r="BM3400"/>
          <cell r="BN3400"/>
          <cell r="BO3400"/>
          <cell r="BQ3400" t="str">
            <v>(LOTE 003) (FL)</v>
          </cell>
          <cell r="BS3400" t="str">
            <v/>
          </cell>
          <cell r="BT3400" t="str">
            <v/>
          </cell>
        </row>
        <row r="3401">
          <cell r="H3401">
            <v>0</v>
          </cell>
          <cell r="O3401">
            <v>404339</v>
          </cell>
          <cell r="P3401" t="str">
            <v>(LOTE 004)</v>
          </cell>
          <cell r="Q3401" t="str">
            <v>ROLO TECIDO SOFTLY - (PEACH) -</v>
          </cell>
          <cell r="R3401"/>
          <cell r="S3401"/>
          <cell r="T3401">
            <v>3</v>
          </cell>
          <cell r="U3401">
            <v>1.4</v>
          </cell>
          <cell r="V3401">
            <v>0</v>
          </cell>
          <cell r="W3401">
            <v>0</v>
          </cell>
          <cell r="X3401" t="str">
            <v>ROLO TECIDO SOFTLY - (PEACH) - - 3x1,4x0H</v>
          </cell>
          <cell r="Y3401">
            <v>478.8</v>
          </cell>
          <cell r="Z3401">
            <v>0.35</v>
          </cell>
          <cell r="AA3401">
            <v>311.22000000000003</v>
          </cell>
          <cell r="AB3401"/>
          <cell r="AC3401"/>
          <cell r="AD3401"/>
          <cell r="AE3401">
            <v>478.8</v>
          </cell>
          <cell r="AF3401">
            <v>478.8</v>
          </cell>
          <cell r="AG3401">
            <v>0</v>
          </cell>
          <cell r="AH3401">
            <v>478.8</v>
          </cell>
          <cell r="AI3401" t="str">
            <v>REF: 338006</v>
          </cell>
          <cell r="AJ3401"/>
          <cell r="AK3401">
            <v>338006</v>
          </cell>
          <cell r="AL3401" t="str">
            <v>TECIDO SOFTLY -</v>
          </cell>
          <cell r="AM3401"/>
          <cell r="AN3401">
            <v>0</v>
          </cell>
          <cell r="AO3401">
            <v>1.4</v>
          </cell>
          <cell r="AP3401">
            <v>0</v>
          </cell>
          <cell r="AQ3401">
            <v>0</v>
          </cell>
          <cell r="AR3401" t="str">
            <v>TECIDO SOFTLY - - 0x1,4x0H</v>
          </cell>
          <cell r="AS3401">
            <v>478.8</v>
          </cell>
          <cell r="AT3401">
            <v>478.8</v>
          </cell>
          <cell r="AU3401">
            <v>228</v>
          </cell>
          <cell r="AV3401">
            <v>250.8</v>
          </cell>
          <cell r="AW3401">
            <v>478.8</v>
          </cell>
          <cell r="AX3401">
            <v>0</v>
          </cell>
          <cell r="AY3401">
            <v>338006</v>
          </cell>
          <cell r="AZ3401" t="str">
            <v>TECIDO SOFTLY -</v>
          </cell>
          <cell r="BA3401"/>
          <cell r="BB3401">
            <v>2.1</v>
          </cell>
          <cell r="BC3401"/>
          <cell r="BD3401">
            <v>228</v>
          </cell>
          <cell r="BE3401">
            <v>0</v>
          </cell>
          <cell r="BF3401">
            <v>-228</v>
          </cell>
          <cell r="BG3401" t="str">
            <v/>
          </cell>
          <cell r="BH3401">
            <v>204</v>
          </cell>
          <cell r="BI3401">
            <v>752.67360000000008</v>
          </cell>
          <cell r="BJ3401">
            <v>0</v>
          </cell>
          <cell r="BK3401">
            <v>0.57200000000000006</v>
          </cell>
          <cell r="BL3401"/>
          <cell r="BM3401"/>
          <cell r="BN3401"/>
          <cell r="BO3401"/>
          <cell r="BQ3401" t="str">
            <v>(LOTE 004)</v>
          </cell>
          <cell r="BS3401" t="str">
            <v/>
          </cell>
          <cell r="BT3401" t="str">
            <v/>
          </cell>
        </row>
        <row r="3402">
          <cell r="H3402">
            <v>0</v>
          </cell>
          <cell r="O3402">
            <v>404332</v>
          </cell>
          <cell r="P3402" t="str">
            <v>(LOTE 004)</v>
          </cell>
          <cell r="Q3402" t="str">
            <v>ROLO TECIDO EL LUDA 09 - (LINEN A) -</v>
          </cell>
          <cell r="R3402"/>
          <cell r="S3402"/>
          <cell r="T3402">
            <v>4.3</v>
          </cell>
          <cell r="U3402">
            <v>1.4</v>
          </cell>
          <cell r="V3402">
            <v>0</v>
          </cell>
          <cell r="W3402">
            <v>0</v>
          </cell>
          <cell r="X3402" t="str">
            <v>ROLO TECIDO EL LUDA 09 - (LINEN A) - - 4,3x1,4x0H</v>
          </cell>
          <cell r="Y3402">
            <v>2990.22</v>
          </cell>
          <cell r="Z3402">
            <v>0.35</v>
          </cell>
          <cell r="AA3402">
            <v>1943.643</v>
          </cell>
          <cell r="AB3402"/>
          <cell r="AC3402"/>
          <cell r="AD3402"/>
          <cell r="AE3402">
            <v>2990.22</v>
          </cell>
          <cell r="AF3402">
            <v>2990.22</v>
          </cell>
          <cell r="AG3402">
            <v>0</v>
          </cell>
          <cell r="AH3402">
            <v>2990.22</v>
          </cell>
          <cell r="AI3402" t="str">
            <v>REF: 339638</v>
          </cell>
          <cell r="AJ3402"/>
          <cell r="AK3402">
            <v>339638</v>
          </cell>
          <cell r="AL3402" t="str">
            <v>TECIDO EL LUDA 09 -</v>
          </cell>
          <cell r="AM3402"/>
          <cell r="AN3402">
            <v>0</v>
          </cell>
          <cell r="AO3402">
            <v>1.4</v>
          </cell>
          <cell r="AP3402">
            <v>0</v>
          </cell>
          <cell r="AQ3402">
            <v>0</v>
          </cell>
          <cell r="AR3402" t="str">
            <v>TECIDO EL LUDA 09 - - 0x1,4x0H</v>
          </cell>
          <cell r="AS3402">
            <v>2990.22</v>
          </cell>
          <cell r="AT3402">
            <v>2990.22</v>
          </cell>
          <cell r="AU3402">
            <v>695.4</v>
          </cell>
          <cell r="AV3402">
            <v>2294.8199999999997</v>
          </cell>
          <cell r="AW3402">
            <v>2990.22</v>
          </cell>
          <cell r="AX3402">
            <v>0</v>
          </cell>
          <cell r="AY3402">
            <v>339638</v>
          </cell>
          <cell r="AZ3402" t="str">
            <v>TECIDO EL LUDA 09 -</v>
          </cell>
          <cell r="BA3402"/>
          <cell r="BB3402">
            <v>4.3</v>
          </cell>
          <cell r="BC3402"/>
          <cell r="BD3402">
            <v>695.4</v>
          </cell>
          <cell r="BE3402">
            <v>0</v>
          </cell>
          <cell r="BF3402">
            <v>-695.4</v>
          </cell>
          <cell r="BG3402" t="str">
            <v/>
          </cell>
          <cell r="BH3402">
            <v>204</v>
          </cell>
          <cell r="BI3402">
            <v>4700.6258399999997</v>
          </cell>
          <cell r="BJ3402">
            <v>0</v>
          </cell>
          <cell r="BK3402">
            <v>0.57200000000000006</v>
          </cell>
          <cell r="BL3402"/>
          <cell r="BM3402"/>
          <cell r="BN3402"/>
          <cell r="BO3402"/>
          <cell r="BQ3402" t="str">
            <v>(LOTE 004)</v>
          </cell>
          <cell r="BS3402" t="str">
            <v/>
          </cell>
          <cell r="BT3402" t="str">
            <v/>
          </cell>
        </row>
        <row r="3403">
          <cell r="H3403">
            <v>0</v>
          </cell>
          <cell r="O3403">
            <v>404331</v>
          </cell>
          <cell r="P3403" t="str">
            <v>(LOTE 004)</v>
          </cell>
          <cell r="Q3403" t="str">
            <v>ROLO TECIDO ULTRA SLEEK - (CAMEL) -</v>
          </cell>
          <cell r="R3403"/>
          <cell r="S3403"/>
          <cell r="T3403">
            <v>5</v>
          </cell>
          <cell r="U3403">
            <v>1.4</v>
          </cell>
          <cell r="V3403">
            <v>0</v>
          </cell>
          <cell r="W3403">
            <v>0</v>
          </cell>
          <cell r="X3403" t="str">
            <v>ROLO TECIDO ULTRA SLEEK - (CAMEL) - - 5x1,4x0H</v>
          </cell>
          <cell r="Y3403">
            <v>2408.25</v>
          </cell>
          <cell r="Z3403">
            <v>0.35</v>
          </cell>
          <cell r="AA3403">
            <v>1565.3625000000002</v>
          </cell>
          <cell r="AB3403"/>
          <cell r="AC3403"/>
          <cell r="AD3403"/>
          <cell r="AE3403">
            <v>2408.25</v>
          </cell>
          <cell r="AF3403">
            <v>2408.25</v>
          </cell>
          <cell r="AG3403">
            <v>0</v>
          </cell>
          <cell r="AH3403">
            <v>2408.25</v>
          </cell>
          <cell r="AI3403" t="str">
            <v>REF: 402617</v>
          </cell>
          <cell r="AJ3403"/>
          <cell r="AK3403">
            <v>402617</v>
          </cell>
          <cell r="AL3403" t="str">
            <v>TECIDO ULTRA SLEEK -</v>
          </cell>
          <cell r="AM3403"/>
          <cell r="AN3403">
            <v>0</v>
          </cell>
          <cell r="AO3403">
            <v>1.4</v>
          </cell>
          <cell r="AP3403">
            <v>0</v>
          </cell>
          <cell r="AQ3403">
            <v>0</v>
          </cell>
          <cell r="AR3403" t="str">
            <v>TECIDO ULTRA SLEEK - - 0x1,4x0H</v>
          </cell>
          <cell r="AS3403">
            <v>2408.25</v>
          </cell>
          <cell r="AT3403">
            <v>2408.25</v>
          </cell>
          <cell r="AU3403">
            <v>481.65</v>
          </cell>
          <cell r="AV3403">
            <v>1926.6</v>
          </cell>
          <cell r="AW3403">
            <v>2408.25</v>
          </cell>
          <cell r="AX3403">
            <v>0</v>
          </cell>
          <cell r="AY3403">
            <v>402617</v>
          </cell>
          <cell r="AZ3403" t="str">
            <v>TECIDO ULTRA SLEEK -</v>
          </cell>
          <cell r="BA3403"/>
          <cell r="BB3403">
            <v>5</v>
          </cell>
          <cell r="BC3403"/>
          <cell r="BD3403">
            <v>481.65</v>
          </cell>
          <cell r="BE3403">
            <v>0</v>
          </cell>
          <cell r="BF3403">
            <v>-481.65</v>
          </cell>
          <cell r="BG3403" t="str">
            <v/>
          </cell>
          <cell r="BH3403">
            <v>204</v>
          </cell>
          <cell r="BI3403">
            <v>3785.7690000000002</v>
          </cell>
          <cell r="BJ3403">
            <v>0</v>
          </cell>
          <cell r="BK3403">
            <v>0.57200000000000006</v>
          </cell>
          <cell r="BL3403"/>
          <cell r="BM3403"/>
          <cell r="BN3403"/>
          <cell r="BO3403"/>
          <cell r="BQ3403" t="str">
            <v>(LOTE 004)</v>
          </cell>
          <cell r="BS3403" t="str">
            <v/>
          </cell>
          <cell r="BT3403" t="str">
            <v/>
          </cell>
        </row>
        <row r="3404">
          <cell r="H3404">
            <v>0</v>
          </cell>
          <cell r="O3404">
            <v>404330</v>
          </cell>
          <cell r="P3404" t="str">
            <v>(LOTE 004)</v>
          </cell>
          <cell r="Q3404" t="str">
            <v>ROLO TECIDO MIKA - (CHIVE) -</v>
          </cell>
          <cell r="R3404"/>
          <cell r="S3404"/>
          <cell r="T3404">
            <v>3</v>
          </cell>
          <cell r="U3404">
            <v>1.4</v>
          </cell>
          <cell r="V3404">
            <v>0</v>
          </cell>
          <cell r="W3404">
            <v>0</v>
          </cell>
          <cell r="X3404" t="str">
            <v>ROLO TECIDO MIKA - (CHIVE) - - 3x1,4x0H</v>
          </cell>
          <cell r="Y3404">
            <v>3069.45</v>
          </cell>
          <cell r="Z3404">
            <v>0.35</v>
          </cell>
          <cell r="AA3404">
            <v>1995.1424999999999</v>
          </cell>
          <cell r="AB3404"/>
          <cell r="AC3404"/>
          <cell r="AD3404"/>
          <cell r="AE3404">
            <v>3069.45</v>
          </cell>
          <cell r="AF3404">
            <v>3069.45</v>
          </cell>
          <cell r="AG3404">
            <v>0</v>
          </cell>
          <cell r="AH3404">
            <v>3069.45</v>
          </cell>
          <cell r="AI3404" t="str">
            <v>REF: 340611</v>
          </cell>
          <cell r="AJ3404"/>
          <cell r="AK3404">
            <v>340611</v>
          </cell>
          <cell r="AL3404" t="str">
            <v>TECIDO MIKA -</v>
          </cell>
          <cell r="AM3404"/>
          <cell r="AN3404">
            <v>0</v>
          </cell>
          <cell r="AO3404">
            <v>1.4</v>
          </cell>
          <cell r="AP3404">
            <v>0</v>
          </cell>
          <cell r="AQ3404">
            <v>0</v>
          </cell>
          <cell r="AR3404" t="str">
            <v>TECIDO MIKA - - 0x1,4x0H</v>
          </cell>
          <cell r="AS3404">
            <v>3069.45</v>
          </cell>
          <cell r="AT3404">
            <v>3069.45</v>
          </cell>
          <cell r="AU3404">
            <v>1023.15</v>
          </cell>
          <cell r="AV3404">
            <v>2046.2999999999997</v>
          </cell>
          <cell r="AW3404">
            <v>3069.45</v>
          </cell>
          <cell r="AX3404">
            <v>0</v>
          </cell>
          <cell r="AY3404">
            <v>340611</v>
          </cell>
          <cell r="AZ3404" t="str">
            <v>TECIDO MIKA -</v>
          </cell>
          <cell r="BA3404"/>
          <cell r="BB3404">
            <v>3</v>
          </cell>
          <cell r="BC3404"/>
          <cell r="BD3404">
            <v>1023.15</v>
          </cell>
          <cell r="BE3404">
            <v>0</v>
          </cell>
          <cell r="BF3404">
            <v>-1023.15</v>
          </cell>
          <cell r="BG3404" t="str">
            <v/>
          </cell>
          <cell r="BH3404">
            <v>204</v>
          </cell>
          <cell r="BI3404">
            <v>4825.1754000000001</v>
          </cell>
          <cell r="BJ3404">
            <v>0</v>
          </cell>
          <cell r="BK3404">
            <v>0.57200000000000006</v>
          </cell>
          <cell r="BL3404"/>
          <cell r="BM3404"/>
          <cell r="BN3404"/>
          <cell r="BO3404"/>
          <cell r="BQ3404" t="str">
            <v>(LOTE 004)</v>
          </cell>
          <cell r="BS3404" t="str">
            <v/>
          </cell>
          <cell r="BT3404" t="str">
            <v/>
          </cell>
        </row>
        <row r="3405">
          <cell r="H3405">
            <v>0</v>
          </cell>
          <cell r="O3405">
            <v>404329</v>
          </cell>
          <cell r="P3405" t="str">
            <v>(LOTE 004)</v>
          </cell>
          <cell r="Q3405" t="str">
            <v>ROLO TECIDO JAVA - (NATURAL) -</v>
          </cell>
          <cell r="R3405"/>
          <cell r="S3405"/>
          <cell r="T3405">
            <v>4.0999999999999996</v>
          </cell>
          <cell r="U3405">
            <v>1.4</v>
          </cell>
          <cell r="V3405">
            <v>0</v>
          </cell>
          <cell r="W3405">
            <v>0</v>
          </cell>
          <cell r="X3405" t="str">
            <v>ROLO TECIDO JAVA - (NATURAL) - - 4,1x1,4x0H</v>
          </cell>
          <cell r="Y3405">
            <v>4416.9299999999994</v>
          </cell>
          <cell r="Z3405">
            <v>0.35</v>
          </cell>
          <cell r="AA3405">
            <v>2871.0045</v>
          </cell>
          <cell r="AB3405"/>
          <cell r="AC3405"/>
          <cell r="AD3405"/>
          <cell r="AE3405">
            <v>4416.9299999999994</v>
          </cell>
          <cell r="AF3405">
            <v>4416.9299999999994</v>
          </cell>
          <cell r="AG3405">
            <v>0</v>
          </cell>
          <cell r="AH3405">
            <v>4416.9299999999994</v>
          </cell>
          <cell r="AI3405" t="str">
            <v>REF: 404329</v>
          </cell>
          <cell r="AJ3405" t="str">
            <v>TECIDO FORA DE LINHA</v>
          </cell>
          <cell r="AK3405">
            <v>404329</v>
          </cell>
          <cell r="AL3405" t="str">
            <v>ROLO TECIDO JAVA - (NATURAL) -</v>
          </cell>
          <cell r="AM3405"/>
          <cell r="AN3405">
            <v>4.0999999999999996</v>
          </cell>
          <cell r="AO3405">
            <v>1.4</v>
          </cell>
          <cell r="AP3405">
            <v>0</v>
          </cell>
          <cell r="AQ3405">
            <v>0</v>
          </cell>
          <cell r="AR3405" t="str">
            <v>ROLO TECIDO JAVA - (NATURAL) - - 4,1x1,4x0H</v>
          </cell>
          <cell r="AS3405">
            <v>4416.9299999999994</v>
          </cell>
          <cell r="AT3405">
            <v>4416.93</v>
          </cell>
          <cell r="AU3405">
            <v>4416.93</v>
          </cell>
          <cell r="AV3405">
            <v>0</v>
          </cell>
          <cell r="AW3405">
            <v>4416.93</v>
          </cell>
          <cell r="AX3405">
            <v>0</v>
          </cell>
          <cell r="AY3405"/>
          <cell r="AZ3405" t="str">
            <v/>
          </cell>
          <cell r="BA3405"/>
          <cell r="BB3405">
            <v>4.0999999999999996</v>
          </cell>
          <cell r="BC3405"/>
          <cell r="BD3405" t="str">
            <v/>
          </cell>
          <cell r="BE3405">
            <v>0</v>
          </cell>
          <cell r="BF3405" t="str">
            <v/>
          </cell>
          <cell r="BG3405" t="str">
            <v/>
          </cell>
          <cell r="BH3405">
            <v>204</v>
          </cell>
          <cell r="BI3405" t="str">
            <v>0</v>
          </cell>
          <cell r="BJ3405">
            <v>0</v>
          </cell>
          <cell r="BK3405">
            <v>0</v>
          </cell>
          <cell r="BL3405"/>
          <cell r="BM3405"/>
          <cell r="BN3405"/>
          <cell r="BO3405"/>
          <cell r="BQ3405" t="str">
            <v>(LOTE 004)</v>
          </cell>
          <cell r="BS3405" t="str">
            <v/>
          </cell>
          <cell r="BT3405" t="str">
            <v/>
          </cell>
        </row>
        <row r="3406">
          <cell r="H3406">
            <v>0</v>
          </cell>
          <cell r="O3406">
            <v>402701</v>
          </cell>
          <cell r="P3406" t="str">
            <v>(LOTE 004)</v>
          </cell>
          <cell r="Q3406" t="str">
            <v>ROLO TECIDO NATURAMA - (SPA) -</v>
          </cell>
          <cell r="R3406"/>
          <cell r="S3406"/>
          <cell r="T3406">
            <v>1.07</v>
          </cell>
          <cell r="U3406">
            <v>1.4</v>
          </cell>
          <cell r="V3406">
            <v>0</v>
          </cell>
          <cell r="W3406">
            <v>0</v>
          </cell>
          <cell r="X3406" t="str">
            <v>ROLO TECIDO NATURAMA - (SPA) - - 1,07x1,4x0H</v>
          </cell>
          <cell r="Y3406">
            <v>859.95900000000006</v>
          </cell>
          <cell r="Z3406">
            <v>0.35</v>
          </cell>
          <cell r="AA3406">
            <v>558.97334999999998</v>
          </cell>
          <cell r="AB3406"/>
          <cell r="AC3406"/>
          <cell r="AD3406"/>
          <cell r="AE3406">
            <v>859.95900000000006</v>
          </cell>
          <cell r="AF3406">
            <v>859.95900000000006</v>
          </cell>
          <cell r="AG3406">
            <v>0</v>
          </cell>
          <cell r="AH3406">
            <v>859.95900000000006</v>
          </cell>
          <cell r="AI3406" t="str">
            <v>REF: 377321</v>
          </cell>
          <cell r="AJ3406"/>
          <cell r="AK3406">
            <v>377321</v>
          </cell>
          <cell r="AL3406" t="str">
            <v>TECIDO NATURAMA -</v>
          </cell>
          <cell r="AM3406"/>
          <cell r="AN3406">
            <v>0</v>
          </cell>
          <cell r="AO3406">
            <v>1.4</v>
          </cell>
          <cell r="AP3406">
            <v>0</v>
          </cell>
          <cell r="AQ3406">
            <v>0</v>
          </cell>
          <cell r="AR3406" t="str">
            <v>TECIDO NATURAMA - - 0x1,4x0H</v>
          </cell>
          <cell r="AS3406">
            <v>859.95900000000006</v>
          </cell>
          <cell r="AT3406">
            <v>859.95900000000006</v>
          </cell>
          <cell r="AU3406">
            <v>803.7</v>
          </cell>
          <cell r="AV3406">
            <v>56.259000000000015</v>
          </cell>
          <cell r="AW3406">
            <v>859.96</v>
          </cell>
          <cell r="AX3406">
            <v>-9.9999999997635314E-4</v>
          </cell>
          <cell r="AY3406">
            <v>377321</v>
          </cell>
          <cell r="AZ3406" t="str">
            <v>TECIDO NATURAMA -</v>
          </cell>
          <cell r="BA3406"/>
          <cell r="BB3406">
            <v>1.07</v>
          </cell>
          <cell r="BC3406"/>
          <cell r="BD3406">
            <v>803.7</v>
          </cell>
          <cell r="BE3406">
            <v>0</v>
          </cell>
          <cell r="BF3406">
            <v>-803.7</v>
          </cell>
          <cell r="BG3406" t="str">
            <v/>
          </cell>
          <cell r="BH3406">
            <v>204</v>
          </cell>
          <cell r="BI3406">
            <v>1351.8555480000002</v>
          </cell>
          <cell r="BJ3406">
            <v>0</v>
          </cell>
          <cell r="BK3406">
            <v>0.57200000000000006</v>
          </cell>
          <cell r="BL3406"/>
          <cell r="BM3406"/>
          <cell r="BN3406"/>
          <cell r="BO3406"/>
          <cell r="BQ3406" t="str">
            <v>(LOTE 004)</v>
          </cell>
          <cell r="BS3406" t="str">
            <v/>
          </cell>
          <cell r="BT3406" t="str">
            <v/>
          </cell>
        </row>
        <row r="3407">
          <cell r="H3407">
            <v>0</v>
          </cell>
          <cell r="O3407">
            <v>402700</v>
          </cell>
          <cell r="P3407" t="str">
            <v>(LOTE 004)</v>
          </cell>
          <cell r="Q3407" t="str">
            <v>ROLO TECIDO MIKA - (CAMEL) -</v>
          </cell>
          <cell r="R3407"/>
          <cell r="S3407"/>
          <cell r="T3407">
            <v>1.44</v>
          </cell>
          <cell r="U3407">
            <v>1.4</v>
          </cell>
          <cell r="V3407">
            <v>0</v>
          </cell>
          <cell r="W3407">
            <v>0</v>
          </cell>
          <cell r="X3407" t="str">
            <v>ROLO TECIDO MIKA - (CAMEL) - - 1,44x1,4x0H</v>
          </cell>
          <cell r="Y3407">
            <v>1473.336</v>
          </cell>
          <cell r="Z3407">
            <v>0.35</v>
          </cell>
          <cell r="AA3407">
            <v>957.66840000000002</v>
          </cell>
          <cell r="AB3407"/>
          <cell r="AC3407"/>
          <cell r="AD3407"/>
          <cell r="AE3407">
            <v>1473.336</v>
          </cell>
          <cell r="AF3407">
            <v>1473.336</v>
          </cell>
          <cell r="AG3407">
            <v>0</v>
          </cell>
          <cell r="AH3407">
            <v>1473.336</v>
          </cell>
          <cell r="AI3407" t="str">
            <v>REF: 340611</v>
          </cell>
          <cell r="AJ3407"/>
          <cell r="AK3407">
            <v>340611</v>
          </cell>
          <cell r="AL3407" t="str">
            <v>TECIDO MIKA -</v>
          </cell>
          <cell r="AM3407"/>
          <cell r="AN3407">
            <v>0</v>
          </cell>
          <cell r="AO3407">
            <v>1.4</v>
          </cell>
          <cell r="AP3407">
            <v>0</v>
          </cell>
          <cell r="AQ3407">
            <v>0</v>
          </cell>
          <cell r="AR3407" t="str">
            <v>TECIDO MIKA - - 0x1,4x0H</v>
          </cell>
          <cell r="AS3407">
            <v>1473.336</v>
          </cell>
          <cell r="AT3407">
            <v>1473.336</v>
          </cell>
          <cell r="AU3407">
            <v>1023.15</v>
          </cell>
          <cell r="AV3407">
            <v>450.18600000000004</v>
          </cell>
          <cell r="AW3407">
            <v>1473.34</v>
          </cell>
          <cell r="AX3407">
            <v>-3.9999999999054126E-3</v>
          </cell>
          <cell r="AY3407">
            <v>340611</v>
          </cell>
          <cell r="AZ3407" t="str">
            <v>TECIDO MIKA -</v>
          </cell>
          <cell r="BA3407"/>
          <cell r="BB3407">
            <v>1.44</v>
          </cell>
          <cell r="BC3407"/>
          <cell r="BD3407">
            <v>1023.15</v>
          </cell>
          <cell r="BE3407">
            <v>0</v>
          </cell>
          <cell r="BF3407">
            <v>-1023.15</v>
          </cell>
          <cell r="BG3407" t="str">
            <v/>
          </cell>
          <cell r="BH3407">
            <v>204</v>
          </cell>
          <cell r="BI3407">
            <v>2316.0841920000003</v>
          </cell>
          <cell r="BJ3407">
            <v>0</v>
          </cell>
          <cell r="BK3407">
            <v>0.57200000000000006</v>
          </cell>
          <cell r="BL3407"/>
          <cell r="BM3407"/>
          <cell r="BN3407"/>
          <cell r="BO3407"/>
          <cell r="BQ3407" t="str">
            <v>(LOTE 004)</v>
          </cell>
          <cell r="BS3407" t="str">
            <v/>
          </cell>
          <cell r="BT3407" t="str">
            <v/>
          </cell>
        </row>
        <row r="3408">
          <cell r="H3408">
            <v>0</v>
          </cell>
          <cell r="O3408">
            <v>402695</v>
          </cell>
          <cell r="P3408" t="str">
            <v>(LOTE 004)</v>
          </cell>
          <cell r="Q3408" t="str">
            <v>ROLO TECIDO GARDENPARTY - (NATURAL) -</v>
          </cell>
          <cell r="R3408"/>
          <cell r="S3408"/>
          <cell r="T3408">
            <v>2.5</v>
          </cell>
          <cell r="U3408">
            <v>1.4</v>
          </cell>
          <cell r="V3408">
            <v>0</v>
          </cell>
          <cell r="W3408">
            <v>0</v>
          </cell>
          <cell r="X3408" t="str">
            <v>ROLO TECIDO GARDENPARTY - (NATURAL) - - 2,5x1,4x0H</v>
          </cell>
          <cell r="Y3408">
            <v>570</v>
          </cell>
          <cell r="Z3408">
            <v>0.35</v>
          </cell>
          <cell r="AA3408">
            <v>370.5</v>
          </cell>
          <cell r="AB3408"/>
          <cell r="AC3408"/>
          <cell r="AD3408"/>
          <cell r="AE3408">
            <v>570</v>
          </cell>
          <cell r="AF3408">
            <v>570</v>
          </cell>
          <cell r="AG3408">
            <v>0</v>
          </cell>
          <cell r="AH3408">
            <v>570</v>
          </cell>
          <cell r="AI3408" t="str">
            <v>REF: 337939</v>
          </cell>
          <cell r="AJ3408"/>
          <cell r="AK3408">
            <v>337939</v>
          </cell>
          <cell r="AL3408" t="str">
            <v>TECIDO GARDENPARTY -</v>
          </cell>
          <cell r="AM3408"/>
          <cell r="AN3408">
            <v>0</v>
          </cell>
          <cell r="AO3408">
            <v>1.4</v>
          </cell>
          <cell r="AP3408">
            <v>0</v>
          </cell>
          <cell r="AQ3408">
            <v>0</v>
          </cell>
          <cell r="AR3408" t="str">
            <v>TECIDO GARDENPARTY - - 0x1,4x0H</v>
          </cell>
          <cell r="AS3408">
            <v>570</v>
          </cell>
          <cell r="AT3408">
            <v>570</v>
          </cell>
          <cell r="AU3408">
            <v>228</v>
          </cell>
          <cell r="AV3408">
            <v>342</v>
          </cell>
          <cell r="AW3408">
            <v>570</v>
          </cell>
          <cell r="AX3408">
            <v>0</v>
          </cell>
          <cell r="AY3408">
            <v>337939</v>
          </cell>
          <cell r="AZ3408" t="str">
            <v>TECIDO GARDENPARTY -</v>
          </cell>
          <cell r="BA3408"/>
          <cell r="BB3408">
            <v>2.5</v>
          </cell>
          <cell r="BC3408"/>
          <cell r="BD3408">
            <v>228</v>
          </cell>
          <cell r="BE3408">
            <v>0</v>
          </cell>
          <cell r="BF3408">
            <v>-228</v>
          </cell>
          <cell r="BG3408" t="str">
            <v/>
          </cell>
          <cell r="BH3408">
            <v>204</v>
          </cell>
          <cell r="BI3408">
            <v>896.04</v>
          </cell>
          <cell r="BJ3408">
            <v>0</v>
          </cell>
          <cell r="BK3408">
            <v>0.57200000000000006</v>
          </cell>
          <cell r="BL3408"/>
          <cell r="BM3408"/>
          <cell r="BN3408"/>
          <cell r="BO3408"/>
          <cell r="BQ3408" t="str">
            <v>(LOTE 004)</v>
          </cell>
          <cell r="BS3408" t="str">
            <v/>
          </cell>
          <cell r="BT3408" t="str">
            <v/>
          </cell>
        </row>
        <row r="3409">
          <cell r="H3409">
            <v>0</v>
          </cell>
          <cell r="O3409">
            <v>409787</v>
          </cell>
          <cell r="P3409" t="str">
            <v>2025/283-0019-01</v>
          </cell>
          <cell r="Q3409" t="str">
            <v>EST POLTRONA AGHATA PLUS (GIRATORIA) (MTX MARROM) FX E5173</v>
          </cell>
          <cell r="R3409"/>
          <cell r="S3409"/>
          <cell r="T3409">
            <v>0.68</v>
          </cell>
          <cell r="U3409">
            <v>0.8</v>
          </cell>
          <cell r="V3409">
            <v>0.76</v>
          </cell>
          <cell r="W3409">
            <v>0</v>
          </cell>
          <cell r="X3409" t="str">
            <v>EST POLTRONA AGHATA PLUS (GIRATORIA) (MTX MARROM) FX E5173 - 0,68x0,8x0,76H</v>
          </cell>
          <cell r="Y3409">
            <v>10217.31</v>
          </cell>
          <cell r="Z3409">
            <v>0.35</v>
          </cell>
          <cell r="AA3409">
            <v>6641.2515000000003</v>
          </cell>
          <cell r="AB3409"/>
          <cell r="AC3409"/>
          <cell r="AD3409"/>
          <cell r="AE3409">
            <v>10217.31</v>
          </cell>
          <cell r="AF3409">
            <v>10217.31</v>
          </cell>
          <cell r="AG3409">
            <v>0</v>
          </cell>
          <cell r="AH3409">
            <v>10217.31</v>
          </cell>
          <cell r="AI3409" t="str">
            <v>REF: 327706</v>
          </cell>
          <cell r="AJ3409"/>
          <cell r="AK3409">
            <v>327706</v>
          </cell>
          <cell r="AL3409" t="str">
            <v>POLTRONA AGHATA PLUS (GIRATORIA) (MTX) (FX E)</v>
          </cell>
          <cell r="AM3409"/>
          <cell r="AN3409">
            <v>0.68</v>
          </cell>
          <cell r="AO3409">
            <v>0.8</v>
          </cell>
          <cell r="AP3409">
            <v>0.76</v>
          </cell>
          <cell r="AQ3409">
            <v>0</v>
          </cell>
          <cell r="AR3409" t="str">
            <v>POLTRONA AGHATA PLUS (GIRATORIA) (MTX) (FX E) - 0,68x0,8x0,76H</v>
          </cell>
          <cell r="AS3409">
            <v>10217.31</v>
          </cell>
          <cell r="AT3409">
            <v>10217.31</v>
          </cell>
          <cell r="AU3409">
            <v>10217.31</v>
          </cell>
          <cell r="AV3409">
            <v>0</v>
          </cell>
          <cell r="AW3409">
            <v>10217.31</v>
          </cell>
          <cell r="AX3409">
            <v>0</v>
          </cell>
          <cell r="AY3409"/>
          <cell r="AZ3409" t="str">
            <v/>
          </cell>
          <cell r="BA3409"/>
          <cell r="BB3409"/>
          <cell r="BC3409"/>
          <cell r="BD3409" t="str">
            <v/>
          </cell>
          <cell r="BE3409">
            <v>0</v>
          </cell>
          <cell r="BF3409" t="str">
            <v/>
          </cell>
          <cell r="BG3409" t="str">
            <v/>
          </cell>
          <cell r="BH3409">
            <v>12</v>
          </cell>
          <cell r="BI3409" t="str">
            <v>0</v>
          </cell>
          <cell r="BJ3409">
            <v>0</v>
          </cell>
          <cell r="BK3409">
            <v>0</v>
          </cell>
          <cell r="BL3409"/>
          <cell r="BM3409"/>
          <cell r="BN3409"/>
          <cell r="BO3409"/>
          <cell r="BQ3409" t="str">
            <v>D&amp;D</v>
          </cell>
          <cell r="BS3409" t="str">
            <v/>
          </cell>
          <cell r="BT3409" t="str">
            <v/>
          </cell>
        </row>
        <row r="3410">
          <cell r="H3410">
            <v>2</v>
          </cell>
          <cell r="O3410">
            <v>371709</v>
          </cell>
          <cell r="P3410" t="str">
            <v>2023/234-0044-01</v>
          </cell>
          <cell r="Q3410" t="str">
            <v>EST CADEIRA LUIZA C/BRACO (JEQ CAST CLARO) COURO PIG 611</v>
          </cell>
          <cell r="R3410"/>
          <cell r="S3410"/>
          <cell r="T3410">
            <v>0.59</v>
          </cell>
          <cell r="U3410">
            <v>0.56000000000000005</v>
          </cell>
          <cell r="V3410">
            <v>0.74</v>
          </cell>
          <cell r="W3410">
            <v>0</v>
          </cell>
          <cell r="X3410" t="str">
            <v>EST CADEIRA LUIZA C/BRACO (JEQ CAST CLARO) COURO PIG 611 - 0,59x0,56x0,74H</v>
          </cell>
          <cell r="Y3410">
            <v>5642.69</v>
          </cell>
          <cell r="Z3410">
            <v>0.35</v>
          </cell>
          <cell r="AA3410">
            <v>3667.7484999999997</v>
          </cell>
          <cell r="AB3410"/>
          <cell r="AC3410" t="str">
            <v>PROD C/RVST FORN</v>
          </cell>
          <cell r="AD3410" t="str">
            <v>REVESTIMENTO FORN</v>
          </cell>
          <cell r="AE3410">
            <v>5642.69</v>
          </cell>
          <cell r="AF3410">
            <v>5642.69</v>
          </cell>
          <cell r="AG3410">
            <v>0</v>
          </cell>
          <cell r="AH3410">
            <v>5642.69</v>
          </cell>
          <cell r="AI3410" t="str">
            <v>REF: 303983</v>
          </cell>
          <cell r="AJ3410"/>
          <cell r="AK3410">
            <v>303983</v>
          </cell>
          <cell r="AL3410" t="str">
            <v>CADEIRA LUIZA (C/B) (RVST FORN)</v>
          </cell>
          <cell r="AM3410"/>
          <cell r="AN3410">
            <v>0.59</v>
          </cell>
          <cell r="AO3410">
            <v>0.56000000000000005</v>
          </cell>
          <cell r="AP3410">
            <v>0.74</v>
          </cell>
          <cell r="AQ3410">
            <v>0</v>
          </cell>
          <cell r="AR3410" t="str">
            <v>CADEIRA LUIZA (C/B) (RVST FORN) - 0,59x0,56x0,74H</v>
          </cell>
          <cell r="AS3410">
            <v>5642.69</v>
          </cell>
          <cell r="AT3410">
            <v>5642.69</v>
          </cell>
          <cell r="AU3410">
            <v>4782.53</v>
          </cell>
          <cell r="AV3410">
            <v>860.15999999999985</v>
          </cell>
          <cell r="AW3410">
            <v>5642.7</v>
          </cell>
          <cell r="AX3410">
            <v>-1.0000000000218279E-2</v>
          </cell>
          <cell r="AY3410">
            <v>328272</v>
          </cell>
          <cell r="AZ3410" t="str">
            <v>COURO NATURAL PIGMENTADO/VAQUETA (F378)</v>
          </cell>
          <cell r="BA3410" t="str">
            <v>RVST FORN: COURO NATURAL PIGMENTADO/VAQUETA (F378) - COD 611</v>
          </cell>
          <cell r="BB3410">
            <v>2</v>
          </cell>
          <cell r="BC3410"/>
          <cell r="BD3410">
            <v>430.08</v>
          </cell>
          <cell r="BE3410">
            <v>0</v>
          </cell>
          <cell r="BF3410">
            <v>-430.08</v>
          </cell>
          <cell r="BG3410" t="str">
            <v>RVST FORN</v>
          </cell>
          <cell r="BH3410">
            <v>12</v>
          </cell>
          <cell r="BI3410">
            <v>860.16</v>
          </cell>
          <cell r="BJ3410">
            <v>0</v>
          </cell>
          <cell r="BK3410">
            <v>0</v>
          </cell>
          <cell r="BL3410"/>
          <cell r="BM3410"/>
          <cell r="BN3410"/>
          <cell r="BO3410"/>
          <cell r="BQ3410" t="str">
            <v>D&amp;D</v>
          </cell>
          <cell r="BS3410" t="str">
            <v>CLAMI CADEIRA</v>
          </cell>
          <cell r="BT3410" t="str">
            <v>CADEIRA LUIZA</v>
          </cell>
        </row>
        <row r="3411">
          <cell r="H3411">
            <v>0</v>
          </cell>
          <cell r="O3411">
            <v>312385</v>
          </cell>
          <cell r="P3411" t="str">
            <v>2022/038-0019-01</v>
          </cell>
          <cell r="Q3411" t="str">
            <v>EST CADEIRA VIKY (LOURO ESPECIAL) COURO NOBUCK VERDE</v>
          </cell>
          <cell r="R3411"/>
          <cell r="S3411"/>
          <cell r="T3411">
            <v>0.53</v>
          </cell>
          <cell r="U3411">
            <v>0.59</v>
          </cell>
          <cell r="V3411">
            <v>0.83</v>
          </cell>
          <cell r="W3411">
            <v>0</v>
          </cell>
          <cell r="X3411" t="str">
            <v>EST CADEIRA VIKY (LOURO ESPECIAL) COURO NOBUCK VERDE - 0,53x0,59x0,83H</v>
          </cell>
          <cell r="Y3411">
            <v>9717.57</v>
          </cell>
          <cell r="Z3411">
            <v>0.35</v>
          </cell>
          <cell r="AA3411">
            <v>6316.4205000000002</v>
          </cell>
          <cell r="AB3411"/>
          <cell r="AC3411" t="str">
            <v>PROD C/RVST FORN</v>
          </cell>
          <cell r="AD3411" t="str">
            <v>REVESTIMENTO FORN</v>
          </cell>
          <cell r="AE3411">
            <v>9717.57</v>
          </cell>
          <cell r="AF3411">
            <v>9717.57</v>
          </cell>
          <cell r="AG3411">
            <v>0</v>
          </cell>
          <cell r="AH3411">
            <v>9717.57</v>
          </cell>
          <cell r="AI3411" t="str">
            <v>REF: 312385</v>
          </cell>
          <cell r="AJ3411" t="str">
            <v>REVESTIMENTO FORA DE LINHA</v>
          </cell>
          <cell r="AK3411">
            <v>312385</v>
          </cell>
          <cell r="AL3411" t="str">
            <v>EST CADEIRA VIKY (LOURO ESPECIAL) COURO NOBUCK VERDE</v>
          </cell>
          <cell r="AM3411"/>
          <cell r="AN3411">
            <v>0.53</v>
          </cell>
          <cell r="AO3411">
            <v>0.59</v>
          </cell>
          <cell r="AP3411">
            <v>0.83</v>
          </cell>
          <cell r="AQ3411">
            <v>0</v>
          </cell>
          <cell r="AR3411" t="str">
            <v>EST CADEIRA VIKY (LOURO ESPECIAL) COURO NOBUCK VERDE - 0,53x0,59x0,83H</v>
          </cell>
          <cell r="AS3411">
            <v>9717.57</v>
          </cell>
          <cell r="AT3411">
            <v>9717.57</v>
          </cell>
          <cell r="AU3411">
            <v>9717.57</v>
          </cell>
          <cell r="AV3411">
            <v>0</v>
          </cell>
          <cell r="AW3411">
            <v>9717.57</v>
          </cell>
          <cell r="AX3411">
            <v>0</v>
          </cell>
          <cell r="AY3411">
            <v>328287</v>
          </cell>
          <cell r="AZ3411" t="str">
            <v/>
          </cell>
          <cell r="BA3411" t="str">
            <v>RVST FORN: COURO NATURAL NOBUCK (F9969) - VERDE</v>
          </cell>
          <cell r="BB3411">
            <v>1.7</v>
          </cell>
          <cell r="BC3411"/>
          <cell r="BD3411" t="str">
            <v/>
          </cell>
          <cell r="BE3411">
            <v>0</v>
          </cell>
          <cell r="BF3411" t="str">
            <v/>
          </cell>
          <cell r="BG3411" t="str">
            <v>RVST FORN</v>
          </cell>
          <cell r="BH3411">
            <v>12</v>
          </cell>
          <cell r="BI3411" t="str">
            <v>0</v>
          </cell>
          <cell r="BJ3411">
            <v>0</v>
          </cell>
          <cell r="BK3411">
            <v>0</v>
          </cell>
          <cell r="BL3411"/>
          <cell r="BM3411"/>
          <cell r="BN3411"/>
          <cell r="BO3411"/>
          <cell r="BQ3411" t="str">
            <v>D&amp;D</v>
          </cell>
          <cell r="BS3411" t="str">
            <v/>
          </cell>
          <cell r="BT3411" t="str">
            <v/>
          </cell>
        </row>
        <row r="3412">
          <cell r="H3412">
            <v>1</v>
          </cell>
          <cell r="O3412">
            <v>299532</v>
          </cell>
          <cell r="P3412" t="str">
            <v>2022/034-0013-01</v>
          </cell>
          <cell r="Q3412" t="str">
            <v>EST MESA JANTAR ABACATE (PINT FSC PRETO) (MARM 1 MAORI)</v>
          </cell>
          <cell r="R3412"/>
          <cell r="S3412"/>
          <cell r="T3412">
            <v>2.7</v>
          </cell>
          <cell r="U3412">
            <v>1.6</v>
          </cell>
          <cell r="V3412">
            <v>0.75</v>
          </cell>
          <cell r="W3412">
            <v>0</v>
          </cell>
          <cell r="X3412" t="str">
            <v>EST MESA JANTAR ABACATE (PINT FSC PRETO) (MARM 1 MAORI) - 2,7x1,6x0,75H</v>
          </cell>
          <cell r="Y3412">
            <v>119379.77</v>
          </cell>
          <cell r="Z3412">
            <v>0.35</v>
          </cell>
          <cell r="AA3412">
            <v>77596.8505</v>
          </cell>
          <cell r="AB3412"/>
          <cell r="AC3412" t="str">
            <v>TAMPO + BASE</v>
          </cell>
          <cell r="AD3412" t="str">
            <v>VALOR BASE</v>
          </cell>
          <cell r="AE3412">
            <v>119379.77</v>
          </cell>
          <cell r="AF3412">
            <v>119379.77</v>
          </cell>
          <cell r="AG3412">
            <v>0</v>
          </cell>
          <cell r="AH3412">
            <v>119379.77</v>
          </cell>
          <cell r="AI3412" t="str">
            <v>REF: 365836</v>
          </cell>
          <cell r="AJ3412"/>
          <cell r="AK3412">
            <v>365836</v>
          </cell>
          <cell r="AL3412" t="str">
            <v>BASE JANTAR ABACATE (PINTURA)</v>
          </cell>
          <cell r="AM3412"/>
          <cell r="AN3412">
            <v>2.7</v>
          </cell>
          <cell r="AO3412">
            <v>1.6</v>
          </cell>
          <cell r="AP3412">
            <v>0.75</v>
          </cell>
          <cell r="AQ3412">
            <v>0</v>
          </cell>
          <cell r="AR3412" t="str">
            <v>BASE JANTAR ABACATE (PINTURA) - 2,7x1,6x0,75H</v>
          </cell>
          <cell r="AS3412">
            <v>119379.77</v>
          </cell>
          <cell r="AT3412">
            <v>119379.77</v>
          </cell>
          <cell r="AU3412">
            <v>53096.2</v>
          </cell>
          <cell r="AV3412">
            <v>66283.570000000007</v>
          </cell>
          <cell r="AW3412">
            <v>119379.77</v>
          </cell>
          <cell r="AX3412">
            <v>0</v>
          </cell>
          <cell r="AY3412">
            <v>365882</v>
          </cell>
          <cell r="AZ3412" t="str">
            <v>TAMPO JANTAR ABACATE (MARMORE 1)</v>
          </cell>
          <cell r="BA3412"/>
          <cell r="BB3412">
            <v>1</v>
          </cell>
          <cell r="BC3412"/>
          <cell r="BD3412">
            <v>66283.570000000007</v>
          </cell>
          <cell r="BE3412">
            <v>0</v>
          </cell>
          <cell r="BF3412">
            <v>-66283.570000000007</v>
          </cell>
          <cell r="BG3412" t="str">
            <v/>
          </cell>
          <cell r="BH3412">
            <v>12</v>
          </cell>
          <cell r="BI3412">
            <v>66283.570000000007</v>
          </cell>
          <cell r="BJ3412">
            <v>0</v>
          </cell>
          <cell r="BK3412">
            <v>0</v>
          </cell>
          <cell r="BL3412"/>
          <cell r="BM3412"/>
          <cell r="BN3412"/>
          <cell r="BO3412"/>
          <cell r="BQ3412" t="str">
            <v>D&amp;D</v>
          </cell>
          <cell r="BS3412" t="str">
            <v>CLAMI MESA JANTAR</v>
          </cell>
          <cell r="BT3412" t="str">
            <v>MESA JANTAR ABACATE</v>
          </cell>
        </row>
        <row r="3413">
          <cell r="H3413">
            <v>0</v>
          </cell>
          <cell r="O3413">
            <v>277833</v>
          </cell>
          <cell r="P3413" t="str">
            <v>2021/182-0079-01</v>
          </cell>
          <cell r="Q3413" t="str">
            <v>EST MODULO BRACO DIREITO C/PUFF AURORA FX6587/MTZ PRATA</v>
          </cell>
          <cell r="R3413">
            <v>3.79</v>
          </cell>
          <cell r="S3413">
            <v>0.87</v>
          </cell>
          <cell r="T3413">
            <v>1.87</v>
          </cell>
          <cell r="U3413">
            <v>0.87</v>
          </cell>
          <cell r="V3413">
            <v>0.7</v>
          </cell>
          <cell r="W3413">
            <v>0</v>
          </cell>
          <cell r="X3413" t="str">
            <v>EST MODULO BRACO DIREITO C/PUFF AURORA FX6587/MTZ PRATA - 1,87x0,87x0,7H</v>
          </cell>
          <cell r="Y3413">
            <v>49695.479999999996</v>
          </cell>
          <cell r="Z3413">
            <v>0.5</v>
          </cell>
          <cell r="AA3413">
            <v>24847.739999999998</v>
          </cell>
          <cell r="AB3413" t="str">
            <v>AD</v>
          </cell>
          <cell r="AC3413" t="str">
            <v>SOFA COMPLETO</v>
          </cell>
          <cell r="AD3413" t="str">
            <v>VALOR MODULO</v>
          </cell>
          <cell r="AE3413">
            <v>23714.57</v>
          </cell>
          <cell r="AF3413">
            <v>23714.57</v>
          </cell>
          <cell r="AG3413">
            <v>0</v>
          </cell>
          <cell r="AH3413">
            <v>49695.479999999996</v>
          </cell>
          <cell r="AI3413" t="str">
            <v>REF: 293421</v>
          </cell>
          <cell r="AJ3413"/>
          <cell r="AK3413">
            <v>293421</v>
          </cell>
          <cell r="AL3413" t="str">
            <v>MODULO BRACO C/PUFF AURORA (FX6000)</v>
          </cell>
          <cell r="AM3413"/>
          <cell r="AN3413">
            <v>1.87</v>
          </cell>
          <cell r="AO3413">
            <v>0.87</v>
          </cell>
          <cell r="AP3413">
            <v>0.7</v>
          </cell>
          <cell r="AQ3413">
            <v>0</v>
          </cell>
          <cell r="AR3413" t="str">
            <v>MODULO BRACO C/PUFF AURORA (FX6000) - 1,87x0,87x0,7H</v>
          </cell>
          <cell r="AS3413">
            <v>23714.57</v>
          </cell>
          <cell r="AT3413">
            <v>23714.57</v>
          </cell>
          <cell r="AU3413">
            <v>23714.57</v>
          </cell>
          <cell r="AV3413">
            <v>0</v>
          </cell>
          <cell r="AW3413">
            <v>23714.57</v>
          </cell>
          <cell r="AX3413">
            <v>0</v>
          </cell>
          <cell r="AY3413"/>
          <cell r="AZ3413" t="str">
            <v/>
          </cell>
          <cell r="BA3413"/>
          <cell r="BB3413"/>
          <cell r="BC3413"/>
          <cell r="BD3413" t="str">
            <v/>
          </cell>
          <cell r="BE3413">
            <v>0</v>
          </cell>
          <cell r="BF3413" t="str">
            <v/>
          </cell>
          <cell r="BG3413" t="str">
            <v/>
          </cell>
          <cell r="BH3413">
            <v>12</v>
          </cell>
          <cell r="BI3413" t="str">
            <v>0</v>
          </cell>
          <cell r="BJ3413">
            <v>0</v>
          </cell>
          <cell r="BK3413">
            <v>0</v>
          </cell>
          <cell r="BL3413"/>
          <cell r="BM3413"/>
          <cell r="BN3413"/>
          <cell r="BO3413"/>
          <cell r="BQ3413" t="str">
            <v>DD PE</v>
          </cell>
          <cell r="BR3413" t="str">
            <v>277833 | 277830</v>
          </cell>
          <cell r="BS3413" t="str">
            <v>CLAMI SOFA</v>
          </cell>
          <cell r="BT3413" t="str">
            <v>SOFA AURORA</v>
          </cell>
        </row>
        <row r="3414">
          <cell r="H3414">
            <v>0</v>
          </cell>
          <cell r="O3414">
            <v>277830</v>
          </cell>
          <cell r="P3414" t="str">
            <v>2021/182-0078-01</v>
          </cell>
          <cell r="Q3414" t="str">
            <v>EST MODULO BRACO ESQUERDO AURORA FX6587/MTZ PRATA</v>
          </cell>
          <cell r="R3414">
            <v>3.79</v>
          </cell>
          <cell r="S3414">
            <v>0.87</v>
          </cell>
          <cell r="T3414">
            <v>1.92</v>
          </cell>
          <cell r="U3414">
            <v>0.87</v>
          </cell>
          <cell r="V3414">
            <v>0.7</v>
          </cell>
          <cell r="W3414">
            <v>0</v>
          </cell>
          <cell r="X3414" t="str">
            <v>EST MODULO BRACO ESQUERDO AURORA FX6587/MTZ PRATA - 1,92x0,87x0,7H</v>
          </cell>
          <cell r="Y3414">
            <v>49695.479999999996</v>
          </cell>
          <cell r="Z3414">
            <v>0.5</v>
          </cell>
          <cell r="AA3414">
            <v>24847.739999999998</v>
          </cell>
          <cell r="AB3414" t="str">
            <v>AD</v>
          </cell>
          <cell r="AC3414" t="str">
            <v>SOFA COMPLETO</v>
          </cell>
          <cell r="AD3414" t="str">
            <v>VALOR MODULO</v>
          </cell>
          <cell r="AE3414">
            <v>25980.91</v>
          </cell>
          <cell r="AF3414">
            <v>25980.91</v>
          </cell>
          <cell r="AG3414">
            <v>0</v>
          </cell>
          <cell r="AH3414">
            <v>49695.479999999996</v>
          </cell>
          <cell r="AI3414" t="str">
            <v>REF: 293341</v>
          </cell>
          <cell r="AJ3414"/>
          <cell r="AK3414">
            <v>293341</v>
          </cell>
          <cell r="AL3414" t="str">
            <v>MODULO BRACO AURORA (2AS) (FX6000)</v>
          </cell>
          <cell r="AM3414"/>
          <cell r="AN3414">
            <v>1.96</v>
          </cell>
          <cell r="AO3414">
            <v>0.87</v>
          </cell>
          <cell r="AP3414">
            <v>0.7</v>
          </cell>
          <cell r="AQ3414">
            <v>0</v>
          </cell>
          <cell r="AR3414" t="str">
            <v>MODULO BRACO AURORA (2AS) (FX6000) - 1,96x0,87x0,7H</v>
          </cell>
          <cell r="AS3414">
            <v>25980.91</v>
          </cell>
          <cell r="AT3414">
            <v>25980.91</v>
          </cell>
          <cell r="AU3414">
            <v>25980.91</v>
          </cell>
          <cell r="AV3414">
            <v>0</v>
          </cell>
          <cell r="AW3414">
            <v>25980.91</v>
          </cell>
          <cell r="AX3414">
            <v>0</v>
          </cell>
          <cell r="AY3414"/>
          <cell r="AZ3414" t="str">
            <v/>
          </cell>
          <cell r="BA3414"/>
          <cell r="BB3414"/>
          <cell r="BC3414"/>
          <cell r="BD3414" t="str">
            <v/>
          </cell>
          <cell r="BE3414">
            <v>0</v>
          </cell>
          <cell r="BF3414" t="str">
            <v/>
          </cell>
          <cell r="BG3414" t="str">
            <v/>
          </cell>
          <cell r="BH3414">
            <v>12</v>
          </cell>
          <cell r="BI3414" t="str">
            <v>0</v>
          </cell>
          <cell r="BJ3414">
            <v>0</v>
          </cell>
          <cell r="BK3414">
            <v>0</v>
          </cell>
          <cell r="BL3414"/>
          <cell r="BM3414"/>
          <cell r="BN3414"/>
          <cell r="BO3414"/>
          <cell r="BQ3414" t="str">
            <v>DD PE</v>
          </cell>
          <cell r="BR3414" t="str">
            <v>277833 | 277830</v>
          </cell>
          <cell r="BS3414" t="str">
            <v>CLAMI SOFA</v>
          </cell>
          <cell r="BT3414" t="str">
            <v>SOFA AURORA</v>
          </cell>
        </row>
        <row r="3415">
          <cell r="H3415">
            <v>0</v>
          </cell>
          <cell r="O3415">
            <v>387661</v>
          </cell>
          <cell r="P3415" t="str">
            <v>2024/206-0060-01</v>
          </cell>
          <cell r="Q3415" t="str">
            <v>EST CADEIRA BLANCA (CASTANHO) TC 3000 - 3336</v>
          </cell>
          <cell r="R3415"/>
          <cell r="S3415"/>
          <cell r="T3415">
            <v>0.54</v>
          </cell>
          <cell r="U3415">
            <v>0.56000000000000005</v>
          </cell>
          <cell r="V3415">
            <v>0.79</v>
          </cell>
          <cell r="W3415">
            <v>0</v>
          </cell>
          <cell r="X3415" t="str">
            <v>EST CADEIRA BLANCA (CASTANHO) TC 3000 - 3336 - 0,54x0,56x0,79H</v>
          </cell>
          <cell r="Y3415">
            <v>3460.76</v>
          </cell>
          <cell r="Z3415">
            <v>0.35</v>
          </cell>
          <cell r="AA3415">
            <v>2249.4940000000001</v>
          </cell>
          <cell r="AB3415"/>
          <cell r="AC3415"/>
          <cell r="AD3415"/>
          <cell r="AE3415">
            <v>3460.76</v>
          </cell>
          <cell r="AF3415">
            <v>3460.76</v>
          </cell>
          <cell r="AG3415">
            <v>0</v>
          </cell>
          <cell r="AH3415">
            <v>3460.76</v>
          </cell>
          <cell r="AI3415" t="str">
            <v>REF: 387131</v>
          </cell>
          <cell r="AJ3415"/>
          <cell r="AK3415">
            <v>387131</v>
          </cell>
          <cell r="AL3415" t="str">
            <v>CADEIRA BLANCA (S/B) (FX 3000)</v>
          </cell>
          <cell r="AM3415"/>
          <cell r="AN3415">
            <v>0.54</v>
          </cell>
          <cell r="AO3415">
            <v>0.56000000000000005</v>
          </cell>
          <cell r="AP3415">
            <v>0.79</v>
          </cell>
          <cell r="AQ3415">
            <v>0</v>
          </cell>
          <cell r="AR3415" t="str">
            <v>CADEIRA BLANCA (S/B) (FX 3000) - 0,54x0,56x0,79H</v>
          </cell>
          <cell r="AS3415">
            <v>3460.76</v>
          </cell>
          <cell r="AT3415">
            <v>3460.76</v>
          </cell>
          <cell r="AU3415">
            <v>3460.76</v>
          </cell>
          <cell r="AV3415">
            <v>0</v>
          </cell>
          <cell r="AW3415">
            <v>3460.76</v>
          </cell>
          <cell r="AX3415">
            <v>0</v>
          </cell>
          <cell r="AY3415"/>
          <cell r="AZ3415" t="str">
            <v/>
          </cell>
          <cell r="BA3415"/>
          <cell r="BB3415"/>
          <cell r="BC3415"/>
          <cell r="BD3415" t="str">
            <v/>
          </cell>
          <cell r="BE3415">
            <v>0</v>
          </cell>
          <cell r="BF3415" t="str">
            <v/>
          </cell>
          <cell r="BG3415" t="str">
            <v/>
          </cell>
          <cell r="BH3415">
            <v>12</v>
          </cell>
          <cell r="BI3415" t="str">
            <v>0</v>
          </cell>
          <cell r="BJ3415">
            <v>0</v>
          </cell>
          <cell r="BK3415">
            <v>0</v>
          </cell>
          <cell r="BL3415"/>
          <cell r="BM3415"/>
          <cell r="BN3415"/>
          <cell r="BO3415"/>
          <cell r="BQ3415" t="str">
            <v>GABRIEL</v>
          </cell>
          <cell r="BS3415" t="str">
            <v/>
          </cell>
          <cell r="BT3415" t="str">
            <v/>
          </cell>
        </row>
        <row r="3416">
          <cell r="H3416">
            <v>2</v>
          </cell>
          <cell r="O3416">
            <v>371709</v>
          </cell>
          <cell r="P3416" t="str">
            <v>2023/234-0046-01</v>
          </cell>
          <cell r="Q3416" t="str">
            <v>EST CADEIRA LUIZA C/BRACO (JEQ CAST CLARO) COURO PIG 611</v>
          </cell>
          <cell r="R3416"/>
          <cell r="S3416"/>
          <cell r="T3416">
            <v>0.59</v>
          </cell>
          <cell r="U3416">
            <v>0.56000000000000005</v>
          </cell>
          <cell r="V3416">
            <v>0.74</v>
          </cell>
          <cell r="W3416">
            <v>0</v>
          </cell>
          <cell r="X3416" t="str">
            <v>EST CADEIRA LUIZA C/BRACO (JEQ CAST CLARO) COURO PIG 611 - 0,59x0,56x0,74H</v>
          </cell>
          <cell r="Y3416">
            <v>5642.69</v>
          </cell>
          <cell r="Z3416">
            <v>0.35</v>
          </cell>
          <cell r="AA3416">
            <v>3667.7484999999997</v>
          </cell>
          <cell r="AB3416"/>
          <cell r="AC3416" t="str">
            <v>PROD C/RVST FORN</v>
          </cell>
          <cell r="AD3416" t="str">
            <v>REVESTIMENTO FORN</v>
          </cell>
          <cell r="AE3416">
            <v>5642.69</v>
          </cell>
          <cell r="AF3416">
            <v>5642.69</v>
          </cell>
          <cell r="AG3416">
            <v>0</v>
          </cell>
          <cell r="AH3416">
            <v>5642.69</v>
          </cell>
          <cell r="AI3416" t="str">
            <v>REF: 303983</v>
          </cell>
          <cell r="AJ3416"/>
          <cell r="AK3416">
            <v>303983</v>
          </cell>
          <cell r="AL3416" t="str">
            <v>CADEIRA LUIZA (C/B) (RVST FORN)</v>
          </cell>
          <cell r="AM3416"/>
          <cell r="AN3416">
            <v>0.59</v>
          </cell>
          <cell r="AO3416">
            <v>0.56000000000000005</v>
          </cell>
          <cell r="AP3416">
            <v>0.74</v>
          </cell>
          <cell r="AQ3416">
            <v>0</v>
          </cell>
          <cell r="AR3416" t="str">
            <v>CADEIRA LUIZA (C/B) (RVST FORN) - 0,59x0,56x0,74H</v>
          </cell>
          <cell r="AS3416">
            <v>5642.69</v>
          </cell>
          <cell r="AT3416">
            <v>5642.69</v>
          </cell>
          <cell r="AU3416">
            <v>4782.53</v>
          </cell>
          <cell r="AV3416">
            <v>860.15999999999985</v>
          </cell>
          <cell r="AW3416">
            <v>5642.7</v>
          </cell>
          <cell r="AX3416">
            <v>-1.0000000000218279E-2</v>
          </cell>
          <cell r="AY3416">
            <v>328272</v>
          </cell>
          <cell r="AZ3416" t="str">
            <v>COURO NATURAL PIGMENTADO/VAQUETA (F378)</v>
          </cell>
          <cell r="BA3416" t="str">
            <v>RVST FORN: COURO NATURAL PIGMENTADO/VAQUETA (F378) - COD 611</v>
          </cell>
          <cell r="BB3416">
            <v>2</v>
          </cell>
          <cell r="BC3416"/>
          <cell r="BD3416">
            <v>430.08</v>
          </cell>
          <cell r="BE3416">
            <v>0</v>
          </cell>
          <cell r="BF3416">
            <v>-430.08</v>
          </cell>
          <cell r="BG3416" t="str">
            <v>RVST FORN</v>
          </cell>
          <cell r="BH3416">
            <v>12</v>
          </cell>
          <cell r="BI3416">
            <v>860.16</v>
          </cell>
          <cell r="BJ3416">
            <v>0</v>
          </cell>
          <cell r="BK3416">
            <v>0</v>
          </cell>
          <cell r="BL3416"/>
          <cell r="BM3416"/>
          <cell r="BN3416"/>
          <cell r="BO3416"/>
          <cell r="BQ3416" t="str">
            <v>GABRIEL</v>
          </cell>
          <cell r="BS3416" t="str">
            <v>CLAMI CADEIRA</v>
          </cell>
          <cell r="BT3416" t="str">
            <v>CADEIRA LUIZA</v>
          </cell>
        </row>
        <row r="3417">
          <cell r="H3417">
            <v>0</v>
          </cell>
          <cell r="O3417">
            <v>255059</v>
          </cell>
          <cell r="P3417" t="str">
            <v>2020/066-0052-01</v>
          </cell>
          <cell r="Q3417" t="str">
            <v>EST MESA CENTRO NOMAN (TP LAM FAJO) (AUT FRAPE)</v>
          </cell>
          <cell r="R3417"/>
          <cell r="S3417"/>
          <cell r="T3417">
            <v>0.91</v>
          </cell>
          <cell r="U3417">
            <v>0.91</v>
          </cell>
          <cell r="V3417">
            <v>0.24</v>
          </cell>
          <cell r="W3417">
            <v>0</v>
          </cell>
          <cell r="X3417" t="str">
            <v>EST MESA CENTRO NOMAN (TP LAM FAJO) (AUT FRAPE) - 0,91x0,91x0,24H</v>
          </cell>
          <cell r="Y3417">
            <v>14356.28</v>
          </cell>
          <cell r="Z3417">
            <v>0.6</v>
          </cell>
          <cell r="AA3417">
            <v>5742.5120000000006</v>
          </cell>
          <cell r="AB3417"/>
          <cell r="AC3417"/>
          <cell r="AD3417"/>
          <cell r="AE3417">
            <v>14356.28</v>
          </cell>
          <cell r="AF3417">
            <v>14356.28</v>
          </cell>
          <cell r="AG3417">
            <v>0</v>
          </cell>
          <cell r="AH3417">
            <v>14356.28</v>
          </cell>
          <cell r="AI3417" t="str">
            <v>REF: 255059</v>
          </cell>
          <cell r="AJ3417" t="str">
            <v>PRODUTO FORA DE LINHA</v>
          </cell>
          <cell r="AK3417">
            <v>255059</v>
          </cell>
          <cell r="AL3417" t="str">
            <v>EST MESA CENTRO NOMAN (TP LAM FAJO) (AUT FRAPE)</v>
          </cell>
          <cell r="AM3417"/>
          <cell r="AN3417">
            <v>0.91</v>
          </cell>
          <cell r="AO3417">
            <v>0.91</v>
          </cell>
          <cell r="AP3417">
            <v>0.24</v>
          </cell>
          <cell r="AQ3417">
            <v>0</v>
          </cell>
          <cell r="AR3417" t="str">
            <v>EST MESA CENTRO NOMAN (TP LAM FAJO) (AUT FRAPE) - 0,91x0,91x0,24H</v>
          </cell>
          <cell r="AS3417">
            <v>14356.28</v>
          </cell>
          <cell r="AT3417">
            <v>14356.28</v>
          </cell>
          <cell r="AU3417">
            <v>14356.28</v>
          </cell>
          <cell r="AV3417">
            <v>0</v>
          </cell>
          <cell r="AW3417">
            <v>14356.28</v>
          </cell>
          <cell r="AX3417">
            <v>0</v>
          </cell>
          <cell r="AY3417"/>
          <cell r="AZ3417" t="str">
            <v/>
          </cell>
          <cell r="BA3417"/>
          <cell r="BB3417"/>
          <cell r="BC3417"/>
          <cell r="BD3417" t="str">
            <v/>
          </cell>
          <cell r="BE3417">
            <v>0</v>
          </cell>
          <cell r="BF3417" t="str">
            <v/>
          </cell>
          <cell r="BG3417" t="str">
            <v/>
          </cell>
          <cell r="BH3417">
            <v>14</v>
          </cell>
          <cell r="BI3417" t="str">
            <v>0</v>
          </cell>
          <cell r="BJ3417">
            <v>0</v>
          </cell>
          <cell r="BK3417">
            <v>0</v>
          </cell>
          <cell r="BL3417"/>
          <cell r="BM3417"/>
          <cell r="BN3417"/>
          <cell r="BO3417"/>
          <cell r="BQ3417" t="str">
            <v>LC PE</v>
          </cell>
          <cell r="BS3417" t="str">
            <v>CLAMI MESA CENTRO</v>
          </cell>
          <cell r="BT3417" t="str">
            <v>MESA CENTRO NOMAN (FL)</v>
          </cell>
        </row>
        <row r="3418">
          <cell r="H3418">
            <v>0</v>
          </cell>
          <cell r="O3418">
            <v>255059</v>
          </cell>
          <cell r="P3418" t="str">
            <v>2020/066-0043-01</v>
          </cell>
          <cell r="Q3418" t="str">
            <v>EST MESA CENTRO NOMAN (TP LAM FAJO) (AUT FRAPE)</v>
          </cell>
          <cell r="R3418"/>
          <cell r="S3418"/>
          <cell r="T3418">
            <v>0.91</v>
          </cell>
          <cell r="U3418">
            <v>0.91</v>
          </cell>
          <cell r="V3418">
            <v>0.24</v>
          </cell>
          <cell r="W3418">
            <v>0</v>
          </cell>
          <cell r="X3418" t="str">
            <v>EST MESA CENTRO NOMAN (TP LAM FAJO) (AUT FRAPE) - 0,91x0,91x0,24H</v>
          </cell>
          <cell r="Y3418">
            <v>14356.28</v>
          </cell>
          <cell r="Z3418">
            <v>0.6</v>
          </cell>
          <cell r="AA3418">
            <v>5742.5120000000006</v>
          </cell>
          <cell r="AB3418"/>
          <cell r="AC3418"/>
          <cell r="AD3418"/>
          <cell r="AE3418">
            <v>14356.28</v>
          </cell>
          <cell r="AF3418">
            <v>14356.28</v>
          </cell>
          <cell r="AG3418">
            <v>0</v>
          </cell>
          <cell r="AH3418">
            <v>14356.28</v>
          </cell>
          <cell r="AI3418" t="str">
            <v>REF: 255059</v>
          </cell>
          <cell r="AJ3418" t="str">
            <v>PRODUTO FORA DE LINHA</v>
          </cell>
          <cell r="AK3418">
            <v>255059</v>
          </cell>
          <cell r="AL3418" t="str">
            <v>EST MESA CENTRO NOMAN (TP LAM FAJO) (AUT FRAPE)</v>
          </cell>
          <cell r="AM3418"/>
          <cell r="AN3418">
            <v>0.91</v>
          </cell>
          <cell r="AO3418">
            <v>0.91</v>
          </cell>
          <cell r="AP3418">
            <v>0.24</v>
          </cell>
          <cell r="AQ3418">
            <v>0</v>
          </cell>
          <cell r="AR3418" t="str">
            <v>EST MESA CENTRO NOMAN (TP LAM FAJO) (AUT FRAPE) - 0,91x0,91x0,24H</v>
          </cell>
          <cell r="AS3418">
            <v>14356.28</v>
          </cell>
          <cell r="AT3418">
            <v>14356.28</v>
          </cell>
          <cell r="AU3418">
            <v>14356.28</v>
          </cell>
          <cell r="AV3418">
            <v>0</v>
          </cell>
          <cell r="AW3418">
            <v>14356.28</v>
          </cell>
          <cell r="AX3418">
            <v>0</v>
          </cell>
          <cell r="AY3418"/>
          <cell r="AZ3418" t="str">
            <v/>
          </cell>
          <cell r="BA3418"/>
          <cell r="BB3418"/>
          <cell r="BC3418"/>
          <cell r="BD3418" t="str">
            <v/>
          </cell>
          <cell r="BE3418">
            <v>0</v>
          </cell>
          <cell r="BF3418" t="str">
            <v/>
          </cell>
          <cell r="BG3418" t="str">
            <v/>
          </cell>
          <cell r="BH3418">
            <v>14</v>
          </cell>
          <cell r="BI3418" t="str">
            <v>0</v>
          </cell>
          <cell r="BJ3418">
            <v>0</v>
          </cell>
          <cell r="BK3418">
            <v>0</v>
          </cell>
          <cell r="BL3418"/>
          <cell r="BM3418"/>
          <cell r="BN3418"/>
          <cell r="BO3418"/>
          <cell r="BQ3418" t="str">
            <v>LC PE</v>
          </cell>
          <cell r="BS3418" t="str">
            <v>CLAMI MESA CENTRO</v>
          </cell>
          <cell r="BT3418" t="str">
            <v>MESA CENTRO NOMAN (FL)</v>
          </cell>
        </row>
        <row r="3419">
          <cell r="H3419">
            <v>0</v>
          </cell>
          <cell r="O3419">
            <v>329025</v>
          </cell>
          <cell r="P3419" t="str">
            <v>2022/196-0004-01</v>
          </cell>
          <cell r="Q3419" t="str">
            <v>EST APARADOR ZINA (LAMINA 3 LOURO PARDO) (LACA FOSCA PRETA)</v>
          </cell>
          <cell r="R3419"/>
          <cell r="S3419"/>
          <cell r="T3419">
            <v>1.9</v>
          </cell>
          <cell r="U3419">
            <v>0.5</v>
          </cell>
          <cell r="V3419">
            <v>0.8</v>
          </cell>
          <cell r="W3419">
            <v>0</v>
          </cell>
          <cell r="X3419" t="str">
            <v>EST APARADOR ZINA (LAMINA 3 LOURO PARDO) (LACA FOSCA PRETA) - 1,9x0,5x0,8H</v>
          </cell>
          <cell r="Y3419">
            <v>26879.42</v>
          </cell>
          <cell r="Z3419">
            <v>0.5</v>
          </cell>
          <cell r="AA3419">
            <v>13439.71</v>
          </cell>
          <cell r="AB3419"/>
          <cell r="AC3419"/>
          <cell r="AD3419"/>
          <cell r="AE3419">
            <v>26879.42</v>
          </cell>
          <cell r="AF3419">
            <v>26879.42</v>
          </cell>
          <cell r="AG3419">
            <v>0</v>
          </cell>
          <cell r="AH3419">
            <v>26879.42</v>
          </cell>
          <cell r="AI3419" t="str">
            <v>REF: 303584</v>
          </cell>
          <cell r="AJ3419" t="str">
            <v>ACABAMENTO FORA DE LINHA</v>
          </cell>
          <cell r="AK3419">
            <v>303584</v>
          </cell>
          <cell r="AL3419" t="str">
            <v>APARADOR ZINA (LAMINA A3)</v>
          </cell>
          <cell r="AM3419"/>
          <cell r="AN3419">
            <v>1.9</v>
          </cell>
          <cell r="AO3419">
            <v>0.5</v>
          </cell>
          <cell r="AP3419">
            <v>0.8</v>
          </cell>
          <cell r="AQ3419">
            <v>0</v>
          </cell>
          <cell r="AR3419" t="str">
            <v>APARADOR ZINA (LAMINA A3) - 1,9x0,5x0,8H</v>
          </cell>
          <cell r="AS3419">
            <v>26879.42</v>
          </cell>
          <cell r="AT3419">
            <v>26879.42</v>
          </cell>
          <cell r="AU3419">
            <v>26879.42</v>
          </cell>
          <cell r="AV3419">
            <v>0</v>
          </cell>
          <cell r="AW3419">
            <v>26879.42</v>
          </cell>
          <cell r="AX3419">
            <v>0</v>
          </cell>
          <cell r="AY3419"/>
          <cell r="AZ3419" t="str">
            <v/>
          </cell>
          <cell r="BA3419"/>
          <cell r="BB3419"/>
          <cell r="BC3419"/>
          <cell r="BD3419" t="str">
            <v/>
          </cell>
          <cell r="BE3419">
            <v>0</v>
          </cell>
          <cell r="BF3419" t="str">
            <v/>
          </cell>
          <cell r="BG3419" t="str">
            <v/>
          </cell>
          <cell r="BH3419">
            <v>12</v>
          </cell>
          <cell r="BI3419" t="str">
            <v>0</v>
          </cell>
          <cell r="BJ3419">
            <v>0</v>
          </cell>
          <cell r="BK3419">
            <v>0</v>
          </cell>
          <cell r="BL3419"/>
          <cell r="BM3419"/>
          <cell r="BN3419"/>
          <cell r="BO3419"/>
          <cell r="BQ3419" t="str">
            <v>TEO PE</v>
          </cell>
          <cell r="BS3419" t="str">
            <v>CLAMI APARADOR</v>
          </cell>
          <cell r="BT3419" t="str">
            <v>APARADOR ZINA</v>
          </cell>
        </row>
        <row r="3420">
          <cell r="H3420">
            <v>1</v>
          </cell>
          <cell r="O3420">
            <v>256172</v>
          </cell>
          <cell r="P3420" t="str">
            <v>2021/224-0012-01</v>
          </cell>
          <cell r="Q3420" t="str">
            <v>EST MESA LATERAL WINNIE TP CARVALHO EBZ/TP BRANCO MTX/EST PT</v>
          </cell>
          <cell r="R3420"/>
          <cell r="S3420"/>
          <cell r="T3420">
            <v>0.62</v>
          </cell>
          <cell r="U3420">
            <v>0.5</v>
          </cell>
          <cell r="V3420">
            <v>0.6</v>
          </cell>
          <cell r="W3420">
            <v>0</v>
          </cell>
          <cell r="X3420" t="str">
            <v>EST MESA LATERAL WINNIE TP CARVALHO EBZ/TP BRANCO MTX/EST PT - 0,62x0,5x0,6H</v>
          </cell>
          <cell r="Y3420">
            <v>7501.2</v>
          </cell>
          <cell r="Z3420">
            <v>0.75</v>
          </cell>
          <cell r="AA3420">
            <v>1875.3000000000002</v>
          </cell>
          <cell r="AB3420"/>
          <cell r="AC3420"/>
          <cell r="AD3420"/>
          <cell r="AE3420">
            <v>7501.2</v>
          </cell>
          <cell r="AF3420">
            <v>7501.2</v>
          </cell>
          <cell r="AG3420">
            <v>0</v>
          </cell>
          <cell r="AH3420">
            <v>7501.2</v>
          </cell>
          <cell r="AI3420" t="str">
            <v>REF: 256172</v>
          </cell>
          <cell r="AJ3420" t="str">
            <v>PRODUTO FORA DE LINHA</v>
          </cell>
          <cell r="AK3420">
            <v>256172</v>
          </cell>
          <cell r="AL3420" t="str">
            <v>EST MESA LATERAL WINNIE TP CARVALHO EBZ/TP BRANCO MTX/EST PT</v>
          </cell>
          <cell r="AM3420"/>
          <cell r="AN3420">
            <v>0.62</v>
          </cell>
          <cell r="AO3420">
            <v>0.5</v>
          </cell>
          <cell r="AP3420">
            <v>0.6</v>
          </cell>
          <cell r="AQ3420">
            <v>0</v>
          </cell>
          <cell r="AR3420" t="str">
            <v>EST MESA LATERAL WINNIE TP CARVALHO EBZ/TP BRANCO MTX/EST PT - 0,62x0,5x0,6H</v>
          </cell>
          <cell r="AS3420">
            <v>7501.2</v>
          </cell>
          <cell r="AT3420">
            <v>7501.2</v>
          </cell>
          <cell r="AU3420">
            <v>7501.2</v>
          </cell>
          <cell r="AV3420">
            <v>0</v>
          </cell>
          <cell r="AW3420">
            <v>7501.2</v>
          </cell>
          <cell r="AX3420">
            <v>0</v>
          </cell>
          <cell r="AY3420"/>
          <cell r="AZ3420" t="str">
            <v/>
          </cell>
          <cell r="BA3420"/>
          <cell r="BB3420"/>
          <cell r="BC3420"/>
          <cell r="BD3420" t="str">
            <v/>
          </cell>
          <cell r="BE3420">
            <v>0</v>
          </cell>
          <cell r="BF3420" t="str">
            <v/>
          </cell>
          <cell r="BG3420" t="str">
            <v/>
          </cell>
          <cell r="BH3420">
            <v>14</v>
          </cell>
          <cell r="BI3420" t="str">
            <v>0</v>
          </cell>
          <cell r="BJ3420">
            <v>0</v>
          </cell>
          <cell r="BK3420">
            <v>0</v>
          </cell>
          <cell r="BL3420"/>
          <cell r="BM3420"/>
          <cell r="BN3420"/>
          <cell r="BO3420"/>
          <cell r="BQ3420" t="str">
            <v>TEO PE</v>
          </cell>
          <cell r="BS3420" t="str">
            <v>CLAMI MESA LATERAL</v>
          </cell>
          <cell r="BT3420" t="str">
            <v>MESA LATERAL WINNIE (FL)</v>
          </cell>
        </row>
        <row r="3421">
          <cell r="H3421">
            <v>0</v>
          </cell>
          <cell r="O3421">
            <v>233160</v>
          </cell>
          <cell r="P3421" t="str">
            <v>2019/105-0080-01</v>
          </cell>
          <cell r="Q3421" t="str">
            <v>EST PUFF UFO Ø60 TC C3079/ZIPER PRETO</v>
          </cell>
          <cell r="R3421"/>
          <cell r="S3421"/>
          <cell r="T3421">
            <v>0.6</v>
          </cell>
          <cell r="U3421">
            <v>0</v>
          </cell>
          <cell r="V3421">
            <v>0.44</v>
          </cell>
          <cell r="W3421">
            <v>0.6</v>
          </cell>
          <cell r="X3421" t="str">
            <v>EST PUFF UFO Ø60 TC C3079/ZIPER PRETO - Ø0,6x0,44H</v>
          </cell>
          <cell r="Y3421">
            <v>4215.1899999999996</v>
          </cell>
          <cell r="Z3421">
            <v>0.7</v>
          </cell>
          <cell r="AA3421">
            <v>1264.5570000000002</v>
          </cell>
          <cell r="AB3421"/>
          <cell r="AC3421"/>
          <cell r="AD3421"/>
          <cell r="AE3421">
            <v>4215.1899999999996</v>
          </cell>
          <cell r="AF3421">
            <v>4215.1899999999996</v>
          </cell>
          <cell r="AG3421">
            <v>0</v>
          </cell>
          <cell r="AH3421">
            <v>4215.1899999999996</v>
          </cell>
          <cell r="AI3421" t="str">
            <v>REF: 233160</v>
          </cell>
          <cell r="AJ3421" t="str">
            <v>PRODUTO FORA DE LINHA</v>
          </cell>
          <cell r="AK3421">
            <v>233160</v>
          </cell>
          <cell r="AL3421" t="str">
            <v>EST PUFF UFO Ø60 TC C3079/ZIPER PRETO</v>
          </cell>
          <cell r="AM3421"/>
          <cell r="AN3421">
            <v>0.6</v>
          </cell>
          <cell r="AO3421">
            <v>0</v>
          </cell>
          <cell r="AP3421">
            <v>0.44</v>
          </cell>
          <cell r="AQ3421">
            <v>0.6</v>
          </cell>
          <cell r="AR3421" t="str">
            <v>EST PUFF UFO Ø60 TC C3079/ZIPER PRETO - Ø0,6x0,44H</v>
          </cell>
          <cell r="AS3421">
            <v>4215.1899999999996</v>
          </cell>
          <cell r="AT3421">
            <v>4215.1899999999996</v>
          </cell>
          <cell r="AU3421">
            <v>4215.1899999999996</v>
          </cell>
          <cell r="AV3421">
            <v>0</v>
          </cell>
          <cell r="AW3421">
            <v>4215.1899999999996</v>
          </cell>
          <cell r="AX3421">
            <v>0</v>
          </cell>
          <cell r="AY3421"/>
          <cell r="AZ3421" t="str">
            <v/>
          </cell>
          <cell r="BA3421"/>
          <cell r="BB3421"/>
          <cell r="BC3421"/>
          <cell r="BD3421" t="str">
            <v/>
          </cell>
          <cell r="BE3421">
            <v>0</v>
          </cell>
          <cell r="BF3421" t="str">
            <v/>
          </cell>
          <cell r="BG3421" t="str">
            <v/>
          </cell>
          <cell r="BH3421">
            <v>14</v>
          </cell>
          <cell r="BI3421" t="str">
            <v>0</v>
          </cell>
          <cell r="BJ3421">
            <v>0</v>
          </cell>
          <cell r="BK3421">
            <v>0</v>
          </cell>
          <cell r="BL3421"/>
          <cell r="BM3421"/>
          <cell r="BN3421"/>
          <cell r="BO3421"/>
          <cell r="BQ3421" t="str">
            <v>TEO PE</v>
          </cell>
          <cell r="BS3421" t="str">
            <v>CLAMI PUFF</v>
          </cell>
          <cell r="BT3421" t="str">
            <v>PUFF UFO (FL)</v>
          </cell>
        </row>
        <row r="3422">
          <cell r="H3422">
            <v>1</v>
          </cell>
          <cell r="O3422">
            <v>233159</v>
          </cell>
          <cell r="P3422" t="str">
            <v>2019/108-0010-01</v>
          </cell>
          <cell r="Q3422" t="str">
            <v>EST PUFF UFO Ø75 TC C3081/ZIPER PRETO</v>
          </cell>
          <cell r="R3422"/>
          <cell r="S3422"/>
          <cell r="T3422">
            <v>0</v>
          </cell>
          <cell r="U3422">
            <v>0</v>
          </cell>
          <cell r="V3422">
            <v>0.44</v>
          </cell>
          <cell r="W3422">
            <v>0.75</v>
          </cell>
          <cell r="X3422" t="str">
            <v>EST PUFF UFO Ø75 TC C3081/ZIPER PRETO - Ø0,75x0,44H</v>
          </cell>
          <cell r="Y3422">
            <v>5926.73</v>
          </cell>
          <cell r="Z3422">
            <v>0.65</v>
          </cell>
          <cell r="AA3422">
            <v>2074.3554999999997</v>
          </cell>
          <cell r="AB3422"/>
          <cell r="AC3422"/>
          <cell r="AD3422"/>
          <cell r="AE3422">
            <v>5926.73</v>
          </cell>
          <cell r="AF3422">
            <v>5926.73</v>
          </cell>
          <cell r="AG3422">
            <v>0</v>
          </cell>
          <cell r="AH3422">
            <v>5926.73</v>
          </cell>
          <cell r="AI3422" t="str">
            <v>REF: 233159</v>
          </cell>
          <cell r="AJ3422" t="str">
            <v>PRODUTO FORA DE LINHA</v>
          </cell>
          <cell r="AK3422">
            <v>233159</v>
          </cell>
          <cell r="AL3422" t="str">
            <v>EST PUFF UFO Ø75 TC C3081/ZIPER PRETO</v>
          </cell>
          <cell r="AM3422"/>
          <cell r="AN3422">
            <v>0</v>
          </cell>
          <cell r="AO3422">
            <v>0</v>
          </cell>
          <cell r="AP3422">
            <v>0.44</v>
          </cell>
          <cell r="AQ3422">
            <v>0.75</v>
          </cell>
          <cell r="AR3422" t="str">
            <v>EST PUFF UFO Ø75 TC C3081/ZIPER PRETO - Ø0,75x0,44H</v>
          </cell>
          <cell r="AS3422">
            <v>5926.73</v>
          </cell>
          <cell r="AT3422">
            <v>5926.73</v>
          </cell>
          <cell r="AU3422">
            <v>5926.73</v>
          </cell>
          <cell r="AV3422">
            <v>0</v>
          </cell>
          <cell r="AW3422">
            <v>5926.73</v>
          </cell>
          <cell r="AX3422">
            <v>0</v>
          </cell>
          <cell r="AY3422"/>
          <cell r="AZ3422" t="str">
            <v/>
          </cell>
          <cell r="BA3422"/>
          <cell r="BB3422"/>
          <cell r="BC3422"/>
          <cell r="BD3422" t="str">
            <v/>
          </cell>
          <cell r="BE3422">
            <v>0</v>
          </cell>
          <cell r="BF3422" t="str">
            <v/>
          </cell>
          <cell r="BG3422" t="str">
            <v/>
          </cell>
          <cell r="BH3422">
            <v>14</v>
          </cell>
          <cell r="BI3422" t="str">
            <v>0</v>
          </cell>
          <cell r="BJ3422">
            <v>0</v>
          </cell>
          <cell r="BK3422">
            <v>0</v>
          </cell>
          <cell r="BL3422"/>
          <cell r="BM3422"/>
          <cell r="BN3422"/>
          <cell r="BO3422"/>
          <cell r="BQ3422" t="str">
            <v>TEO PE</v>
          </cell>
          <cell r="BS3422" t="str">
            <v>CLAMI PUFF</v>
          </cell>
          <cell r="BT3422" t="str">
            <v>PUFF UFO (FL)</v>
          </cell>
        </row>
        <row r="3423">
          <cell r="H3423">
            <v>2</v>
          </cell>
          <cell r="O3423">
            <v>308179</v>
          </cell>
          <cell r="P3423" t="str">
            <v>2021/354-0047-01</v>
          </cell>
          <cell r="Q3423" t="str">
            <v>EST ACESSORIO BANDEJA OCA MARMORE JADORE</v>
          </cell>
          <cell r="R3423"/>
          <cell r="S3423"/>
          <cell r="T3423">
            <v>0.3</v>
          </cell>
          <cell r="U3423">
            <v>0</v>
          </cell>
          <cell r="V3423">
            <v>0.02</v>
          </cell>
          <cell r="W3423">
            <v>0.32</v>
          </cell>
          <cell r="X3423" t="str">
            <v>EST ACESSORIO BANDEJA OCA MARMORE JADORE - Ø0,32x0,02H</v>
          </cell>
          <cell r="Y3423">
            <v>4243.68</v>
          </cell>
          <cell r="Z3423">
            <v>0.5</v>
          </cell>
          <cell r="AA3423">
            <v>2121.84</v>
          </cell>
          <cell r="AB3423"/>
          <cell r="AC3423"/>
          <cell r="AD3423"/>
          <cell r="AE3423">
            <v>4243.68</v>
          </cell>
          <cell r="AF3423">
            <v>4243.68</v>
          </cell>
          <cell r="AG3423">
            <v>0</v>
          </cell>
          <cell r="AH3423">
            <v>4243.68</v>
          </cell>
          <cell r="AI3423" t="str">
            <v>REF: 308179</v>
          </cell>
          <cell r="AJ3423" t="str">
            <v>PRODUTO FORA DE LINHA</v>
          </cell>
          <cell r="AK3423">
            <v>308179</v>
          </cell>
          <cell r="AL3423" t="str">
            <v>EST ACESSORIO BANDEJA OCA MARMORE JADORE</v>
          </cell>
          <cell r="AM3423"/>
          <cell r="AN3423">
            <v>0.3</v>
          </cell>
          <cell r="AO3423">
            <v>0</v>
          </cell>
          <cell r="AP3423">
            <v>0.02</v>
          </cell>
          <cell r="AQ3423">
            <v>0.32</v>
          </cell>
          <cell r="AR3423" t="str">
            <v>EST ACESSORIO BANDEJA OCA MARMORE JADORE - Ø0,32x0,02H</v>
          </cell>
          <cell r="AS3423">
            <v>4243.68</v>
          </cell>
          <cell r="AT3423">
            <v>4243.68</v>
          </cell>
          <cell r="AU3423">
            <v>4243.68</v>
          </cell>
          <cell r="AV3423">
            <v>0</v>
          </cell>
          <cell r="AW3423">
            <v>4243.68</v>
          </cell>
          <cell r="AX3423">
            <v>0</v>
          </cell>
          <cell r="AY3423"/>
          <cell r="AZ3423" t="str">
            <v/>
          </cell>
          <cell r="BA3423"/>
          <cell r="BB3423"/>
          <cell r="BC3423"/>
          <cell r="BD3423" t="str">
            <v/>
          </cell>
          <cell r="BE3423">
            <v>0</v>
          </cell>
          <cell r="BF3423" t="str">
            <v/>
          </cell>
          <cell r="BG3423" t="str">
            <v/>
          </cell>
          <cell r="BH3423">
            <v>12</v>
          </cell>
          <cell r="BI3423" t="str">
            <v>0</v>
          </cell>
          <cell r="BJ3423">
            <v>0</v>
          </cell>
          <cell r="BK3423">
            <v>0</v>
          </cell>
          <cell r="BL3423"/>
          <cell r="BM3423"/>
          <cell r="BN3423"/>
          <cell r="BO3423"/>
          <cell r="BQ3423" t="str">
            <v>TEO PE</v>
          </cell>
          <cell r="BS3423" t="str">
            <v>CLAMI ACESSORIOS</v>
          </cell>
          <cell r="BT3423" t="str">
            <v>BANDEJA OCA</v>
          </cell>
        </row>
        <row r="3424">
          <cell r="H3424">
            <v>2</v>
          </cell>
          <cell r="O3424">
            <v>308179</v>
          </cell>
          <cell r="P3424" t="str">
            <v>2022/203-0157-01</v>
          </cell>
          <cell r="Q3424" t="str">
            <v>EST ACESSORIO BANDEJA OCA MARMORE JADORE</v>
          </cell>
          <cell r="R3424"/>
          <cell r="S3424"/>
          <cell r="T3424">
            <v>0.3</v>
          </cell>
          <cell r="U3424">
            <v>0</v>
          </cell>
          <cell r="V3424">
            <v>0.02</v>
          </cell>
          <cell r="W3424">
            <v>0.32</v>
          </cell>
          <cell r="X3424" t="str">
            <v>EST ACESSORIO BANDEJA OCA MARMORE JADORE - Ø0,32x0,02H</v>
          </cell>
          <cell r="Y3424">
            <v>4243.68</v>
          </cell>
          <cell r="Z3424">
            <v>0.5</v>
          </cell>
          <cell r="AA3424">
            <v>2121.84</v>
          </cell>
          <cell r="AB3424"/>
          <cell r="AC3424"/>
          <cell r="AD3424"/>
          <cell r="AE3424">
            <v>4243.68</v>
          </cell>
          <cell r="AF3424">
            <v>4243.68</v>
          </cell>
          <cell r="AG3424">
            <v>0</v>
          </cell>
          <cell r="AH3424">
            <v>4243.68</v>
          </cell>
          <cell r="AI3424" t="str">
            <v>REF: 308179</v>
          </cell>
          <cell r="AJ3424" t="str">
            <v>PRODUTO FORA DE LINHA</v>
          </cell>
          <cell r="AK3424">
            <v>308179</v>
          </cell>
          <cell r="AL3424" t="str">
            <v>EST ACESSORIO BANDEJA OCA MARMORE JADORE</v>
          </cell>
          <cell r="AM3424"/>
          <cell r="AN3424">
            <v>0.3</v>
          </cell>
          <cell r="AO3424">
            <v>0</v>
          </cell>
          <cell r="AP3424">
            <v>0.02</v>
          </cell>
          <cell r="AQ3424">
            <v>0.32</v>
          </cell>
          <cell r="AR3424" t="str">
            <v>EST ACESSORIO BANDEJA OCA MARMORE JADORE - Ø0,32x0,02H</v>
          </cell>
          <cell r="AS3424">
            <v>4243.68</v>
          </cell>
          <cell r="AT3424">
            <v>4243.68</v>
          </cell>
          <cell r="AU3424">
            <v>4243.68</v>
          </cell>
          <cell r="AV3424">
            <v>0</v>
          </cell>
          <cell r="AW3424">
            <v>4243.68</v>
          </cell>
          <cell r="AX3424">
            <v>0</v>
          </cell>
          <cell r="AY3424"/>
          <cell r="AZ3424" t="str">
            <v/>
          </cell>
          <cell r="BA3424"/>
          <cell r="BB3424"/>
          <cell r="BC3424"/>
          <cell r="BD3424" t="str">
            <v/>
          </cell>
          <cell r="BE3424">
            <v>0</v>
          </cell>
          <cell r="BF3424" t="str">
            <v/>
          </cell>
          <cell r="BG3424" t="str">
            <v/>
          </cell>
          <cell r="BH3424">
            <v>12</v>
          </cell>
          <cell r="BI3424" t="str">
            <v>0</v>
          </cell>
          <cell r="BJ3424">
            <v>0</v>
          </cell>
          <cell r="BK3424">
            <v>0</v>
          </cell>
          <cell r="BL3424"/>
          <cell r="BM3424"/>
          <cell r="BN3424"/>
          <cell r="BO3424"/>
          <cell r="BQ3424" t="str">
            <v>TEO PE</v>
          </cell>
          <cell r="BS3424" t="str">
            <v>CLAMI ACESSORIOS</v>
          </cell>
          <cell r="BT3424" t="str">
            <v>BANDEJA OCA</v>
          </cell>
        </row>
        <row r="3425">
          <cell r="H3425">
            <v>1</v>
          </cell>
          <cell r="O3425">
            <v>361311</v>
          </cell>
          <cell r="P3425" t="str">
            <v>2023/033-0002-01</v>
          </cell>
          <cell r="Q3425" t="str">
            <v>EST ACESSORIO VYS (MARMORE ROSA PARANA)</v>
          </cell>
          <cell r="R3425"/>
          <cell r="S3425"/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 t="str">
            <v>EST ACESSORIO VYS (MARMORE ROSA PARANA) - Ø0x0H</v>
          </cell>
          <cell r="Y3425">
            <v>3537.18</v>
          </cell>
          <cell r="Z3425">
            <v>0.5</v>
          </cell>
          <cell r="AA3425">
            <v>1768.59</v>
          </cell>
          <cell r="AB3425"/>
          <cell r="AC3425"/>
          <cell r="AD3425"/>
          <cell r="AE3425">
            <v>3537.18</v>
          </cell>
          <cell r="AF3425">
            <v>3537.18</v>
          </cell>
          <cell r="AG3425">
            <v>0</v>
          </cell>
          <cell r="AH3425">
            <v>3537.18</v>
          </cell>
          <cell r="AI3425" t="str">
            <v>REF: 361306</v>
          </cell>
          <cell r="AJ3425"/>
          <cell r="AK3425">
            <v>361306</v>
          </cell>
          <cell r="AL3425" t="str">
            <v>ACESSORIO BANDEJA VYS (MARMORE)</v>
          </cell>
          <cell r="AM3425"/>
          <cell r="AN3425">
            <v>0</v>
          </cell>
          <cell r="AO3425">
            <v>0</v>
          </cell>
          <cell r="AP3425">
            <v>0</v>
          </cell>
          <cell r="AQ3425">
            <v>0</v>
          </cell>
          <cell r="AR3425" t="str">
            <v>ACESSORIO BANDEJA VYS (MARMORE) - Ø0x0H</v>
          </cell>
          <cell r="AS3425">
            <v>3537.18</v>
          </cell>
          <cell r="AT3425">
            <v>3537.18</v>
          </cell>
          <cell r="AU3425">
            <v>3537.18</v>
          </cell>
          <cell r="AV3425">
            <v>0</v>
          </cell>
          <cell r="AW3425">
            <v>3537.18</v>
          </cell>
          <cell r="AX3425">
            <v>0</v>
          </cell>
          <cell r="AY3425"/>
          <cell r="AZ3425" t="str">
            <v/>
          </cell>
          <cell r="BA3425"/>
          <cell r="BB3425"/>
          <cell r="BC3425"/>
          <cell r="BD3425" t="str">
            <v/>
          </cell>
          <cell r="BE3425">
            <v>0</v>
          </cell>
          <cell r="BF3425" t="str">
            <v/>
          </cell>
          <cell r="BG3425" t="str">
            <v/>
          </cell>
          <cell r="BH3425">
            <v>12</v>
          </cell>
          <cell r="BI3425" t="str">
            <v>0</v>
          </cell>
          <cell r="BJ3425">
            <v>0</v>
          </cell>
          <cell r="BK3425">
            <v>0</v>
          </cell>
          <cell r="BL3425"/>
          <cell r="BM3425"/>
          <cell r="BN3425"/>
          <cell r="BO3425"/>
          <cell r="BQ3425" t="str">
            <v>TEODORO</v>
          </cell>
          <cell r="BS3425" t="str">
            <v>CLAMI ACESSORIOS</v>
          </cell>
          <cell r="BT3425" t="str">
            <v>ACESSORIO BANDEJA VYS</v>
          </cell>
        </row>
        <row r="3426">
          <cell r="H3426">
            <v>2</v>
          </cell>
          <cell r="O3426">
            <v>334342</v>
          </cell>
          <cell r="P3426" t="str">
            <v>2022/166-0103-01</v>
          </cell>
          <cell r="Q3426" t="str">
            <v>EST POLTRONA ALE (LAM CARV PT) (TC LISO BRUN GELO) SOLETA PT</v>
          </cell>
          <cell r="R3426"/>
          <cell r="S3426"/>
          <cell r="T3426">
            <v>0.72</v>
          </cell>
          <cell r="U3426">
            <v>0.65</v>
          </cell>
          <cell r="V3426">
            <v>0.73</v>
          </cell>
          <cell r="W3426">
            <v>0</v>
          </cell>
          <cell r="X3426" t="str">
            <v>EST POLTRONA ALE (LAM CARV PT) (TC LISO BRUN GELO) SOLETA PT - 0,72x0,65x0,73H</v>
          </cell>
          <cell r="Y3426">
            <v>12498.48</v>
          </cell>
          <cell r="Z3426">
            <v>0.35</v>
          </cell>
          <cell r="AA3426">
            <v>8124.0119999999997</v>
          </cell>
          <cell r="AB3426"/>
          <cell r="AC3426"/>
          <cell r="AD3426"/>
          <cell r="AE3426">
            <v>12498.48</v>
          </cell>
          <cell r="AF3426">
            <v>12498.48</v>
          </cell>
          <cell r="AG3426">
            <v>0</v>
          </cell>
          <cell r="AH3426">
            <v>12498.48</v>
          </cell>
          <cell r="AI3426" t="str">
            <v>REF: 371135</v>
          </cell>
          <cell r="AJ3426"/>
          <cell r="AK3426">
            <v>371135</v>
          </cell>
          <cell r="AL3426" t="str">
            <v>POLTRONA ALE (LAMINADA) (TC LISO)</v>
          </cell>
          <cell r="AM3426"/>
          <cell r="AN3426">
            <v>0.72</v>
          </cell>
          <cell r="AO3426">
            <v>0.65</v>
          </cell>
          <cell r="AP3426">
            <v>0.73</v>
          </cell>
          <cell r="AQ3426">
            <v>0</v>
          </cell>
          <cell r="AR3426" t="str">
            <v>POLTRONA ALE (LAMINADA) (TC LISO) - 0,72x0,65x0,73H</v>
          </cell>
          <cell r="AS3426">
            <v>12498.48</v>
          </cell>
          <cell r="AT3426">
            <v>12498.48</v>
          </cell>
          <cell r="AU3426">
            <v>12498.48</v>
          </cell>
          <cell r="AV3426">
            <v>0</v>
          </cell>
          <cell r="AW3426">
            <v>12498.48</v>
          </cell>
          <cell r="AX3426">
            <v>0</v>
          </cell>
          <cell r="AY3426"/>
          <cell r="AZ3426" t="str">
            <v/>
          </cell>
          <cell r="BA3426"/>
          <cell r="BB3426"/>
          <cell r="BC3426"/>
          <cell r="BD3426" t="str">
            <v/>
          </cell>
          <cell r="BE3426">
            <v>0</v>
          </cell>
          <cell r="BF3426" t="str">
            <v/>
          </cell>
          <cell r="BG3426" t="str">
            <v/>
          </cell>
          <cell r="BH3426">
            <v>12</v>
          </cell>
          <cell r="BI3426" t="str">
            <v>0</v>
          </cell>
          <cell r="BJ3426">
            <v>0</v>
          </cell>
          <cell r="BK3426">
            <v>0</v>
          </cell>
          <cell r="BL3426"/>
          <cell r="BM3426"/>
          <cell r="BN3426"/>
          <cell r="BO3426"/>
          <cell r="BQ3426" t="str">
            <v>TEODORO</v>
          </cell>
          <cell r="BS3426" t="str">
            <v>CLAMI POLTRONA</v>
          </cell>
          <cell r="BT3426" t="str">
            <v>POLTRONA ALE</v>
          </cell>
        </row>
        <row r="3427">
          <cell r="H3427">
            <v>2</v>
          </cell>
          <cell r="O3427">
            <v>334342</v>
          </cell>
          <cell r="P3427" t="str">
            <v>2022/166-0104-01</v>
          </cell>
          <cell r="Q3427" t="str">
            <v>EST POLTRONA ALE (LAM CARV PT) (TC LISO BRUN GELO) SOLETA PT</v>
          </cell>
          <cell r="R3427"/>
          <cell r="S3427"/>
          <cell r="T3427">
            <v>0.72</v>
          </cell>
          <cell r="U3427">
            <v>0.65</v>
          </cell>
          <cell r="V3427">
            <v>0.73</v>
          </cell>
          <cell r="W3427">
            <v>0</v>
          </cell>
          <cell r="X3427" t="str">
            <v>EST POLTRONA ALE (LAM CARV PT) (TC LISO BRUN GELO) SOLETA PT - 0,72x0,65x0,73H</v>
          </cell>
          <cell r="Y3427">
            <v>12498.48</v>
          </cell>
          <cell r="Z3427">
            <v>0.35</v>
          </cell>
          <cell r="AA3427">
            <v>8124.0119999999997</v>
          </cell>
          <cell r="AB3427"/>
          <cell r="AC3427"/>
          <cell r="AD3427"/>
          <cell r="AE3427">
            <v>12498.48</v>
          </cell>
          <cell r="AF3427">
            <v>12498.48</v>
          </cell>
          <cell r="AG3427">
            <v>0</v>
          </cell>
          <cell r="AH3427">
            <v>12498.48</v>
          </cell>
          <cell r="AI3427" t="str">
            <v>REF: 371135</v>
          </cell>
          <cell r="AJ3427"/>
          <cell r="AK3427">
            <v>371135</v>
          </cell>
          <cell r="AL3427" t="str">
            <v>POLTRONA ALE (LAMINADA) (TC LISO)</v>
          </cell>
          <cell r="AM3427"/>
          <cell r="AN3427">
            <v>0.72</v>
          </cell>
          <cell r="AO3427">
            <v>0.65</v>
          </cell>
          <cell r="AP3427">
            <v>0.73</v>
          </cell>
          <cell r="AQ3427">
            <v>0</v>
          </cell>
          <cell r="AR3427" t="str">
            <v>POLTRONA ALE (LAMINADA) (TC LISO) - 0,72x0,65x0,73H</v>
          </cell>
          <cell r="AS3427">
            <v>12498.48</v>
          </cell>
          <cell r="AT3427">
            <v>12498.48</v>
          </cell>
          <cell r="AU3427">
            <v>12498.48</v>
          </cell>
          <cell r="AV3427">
            <v>0</v>
          </cell>
          <cell r="AW3427">
            <v>12498.48</v>
          </cell>
          <cell r="AX3427">
            <v>0</v>
          </cell>
          <cell r="AY3427"/>
          <cell r="AZ3427" t="str">
            <v/>
          </cell>
          <cell r="BA3427"/>
          <cell r="BB3427"/>
          <cell r="BC3427"/>
          <cell r="BD3427" t="str">
            <v/>
          </cell>
          <cell r="BE3427">
            <v>0</v>
          </cell>
          <cell r="BF3427" t="str">
            <v/>
          </cell>
          <cell r="BG3427" t="str">
            <v/>
          </cell>
          <cell r="BH3427">
            <v>12</v>
          </cell>
          <cell r="BI3427" t="str">
            <v>0</v>
          </cell>
          <cell r="BJ3427">
            <v>0</v>
          </cell>
          <cell r="BK3427">
            <v>0</v>
          </cell>
          <cell r="BL3427"/>
          <cell r="BM3427"/>
          <cell r="BN3427"/>
          <cell r="BO3427"/>
          <cell r="BQ3427" t="str">
            <v>TEODORO</v>
          </cell>
          <cell r="BS3427" t="str">
            <v>CLAMI POLTRONA</v>
          </cell>
          <cell r="BT3427" t="str">
            <v>POLTRONA ALE</v>
          </cell>
        </row>
        <row r="3428">
          <cell r="H3428">
            <v>0</v>
          </cell>
          <cell r="O3428">
            <v>410028</v>
          </cell>
          <cell r="P3428" t="str">
            <v>2025/309-0008-01</v>
          </cell>
          <cell r="Q3428" t="str">
            <v>EST ESCRIVANINHA DESKA (TP JEQ FREIJO) (MARROM FSC)</v>
          </cell>
          <cell r="R3428"/>
          <cell r="S3428"/>
          <cell r="T3428">
            <v>1.8</v>
          </cell>
          <cell r="U3428">
            <v>0.7</v>
          </cell>
          <cell r="V3428">
            <v>0.75</v>
          </cell>
          <cell r="W3428">
            <v>0</v>
          </cell>
          <cell r="X3428" t="str">
            <v>EST ESCRIVANINHA DESKA (TP JEQ FREIJO) (MARROM FSC) - 1,8x0,7x0,75H</v>
          </cell>
          <cell r="Y3428">
            <v>19831.12</v>
          </cell>
          <cell r="Z3428">
            <v>0.35</v>
          </cell>
          <cell r="AA3428">
            <v>12890.227999999999</v>
          </cell>
          <cell r="AB3428"/>
          <cell r="AC3428"/>
          <cell r="AD3428"/>
          <cell r="AE3428">
            <v>19831.12</v>
          </cell>
          <cell r="AF3428">
            <v>19831.12</v>
          </cell>
          <cell r="AG3428">
            <v>0</v>
          </cell>
          <cell r="AH3428">
            <v>19831.12</v>
          </cell>
          <cell r="AI3428" t="str">
            <v>REF: 412407</v>
          </cell>
          <cell r="AJ3428"/>
          <cell r="AK3428">
            <v>412407</v>
          </cell>
          <cell r="AL3428" t="str">
            <v>ESCRIVANINHA DESKA (JEQUITIBA)</v>
          </cell>
          <cell r="AM3428"/>
          <cell r="AN3428">
            <v>1.8</v>
          </cell>
          <cell r="AO3428">
            <v>0.7</v>
          </cell>
          <cell r="AP3428">
            <v>0.75</v>
          </cell>
          <cell r="AQ3428">
            <v>0</v>
          </cell>
          <cell r="AR3428" t="str">
            <v>ESCRIVANINHA DESKA (JEQUITIBA) - 1,8x0,7x0,75H</v>
          </cell>
          <cell r="AS3428">
            <v>19831.12</v>
          </cell>
          <cell r="AT3428">
            <v>19831.12</v>
          </cell>
          <cell r="AU3428">
            <v>19831.12</v>
          </cell>
          <cell r="AV3428">
            <v>0</v>
          </cell>
          <cell r="AW3428">
            <v>18546.84</v>
          </cell>
          <cell r="AX3428">
            <v>1284.2799999999988</v>
          </cell>
          <cell r="AY3428"/>
          <cell r="AZ3428" t="str">
            <v/>
          </cell>
          <cell r="BA3428"/>
          <cell r="BB3428"/>
          <cell r="BC3428"/>
          <cell r="BD3428" t="str">
            <v/>
          </cell>
          <cell r="BE3428">
            <v>0</v>
          </cell>
          <cell r="BF3428" t="str">
            <v/>
          </cell>
          <cell r="BG3428" t="str">
            <v/>
          </cell>
          <cell r="BH3428">
            <v>12</v>
          </cell>
          <cell r="BI3428" t="str">
            <v>0</v>
          </cell>
          <cell r="BJ3428">
            <v>0</v>
          </cell>
          <cell r="BK3428">
            <v>0</v>
          </cell>
          <cell r="BL3428"/>
          <cell r="BM3428"/>
          <cell r="BN3428"/>
          <cell r="BO3428"/>
          <cell r="BQ3428" t="str">
            <v>TEODORO</v>
          </cell>
          <cell r="BS3428" t="str">
            <v/>
          </cell>
          <cell r="BT3428" t="str">
            <v/>
          </cell>
        </row>
        <row r="3429">
          <cell r="H3429">
            <v>1</v>
          </cell>
          <cell r="O3429">
            <v>387536</v>
          </cell>
          <cell r="P3429" t="str">
            <v>2024/137-0002-01</v>
          </cell>
          <cell r="Q3429" t="str">
            <v>EST MESA CENTRO ESPECIAL (VIDRO INCOLOR 12MM)</v>
          </cell>
          <cell r="R3429"/>
          <cell r="S3429"/>
          <cell r="T3429">
            <v>1.2</v>
          </cell>
          <cell r="U3429">
            <v>0.8</v>
          </cell>
          <cell r="V3429">
            <v>0.26</v>
          </cell>
          <cell r="W3429">
            <v>0</v>
          </cell>
          <cell r="X3429" t="str">
            <v>EST MESA CENTRO ESPECIAL (VIDRO INCOLOR 12MM) - 1,2x0,8x0,26H</v>
          </cell>
          <cell r="Y3429">
            <v>9071</v>
          </cell>
          <cell r="Z3429">
            <v>0.5</v>
          </cell>
          <cell r="AA3429">
            <v>4535.5</v>
          </cell>
          <cell r="AB3429"/>
          <cell r="AC3429"/>
          <cell r="AD3429"/>
          <cell r="AE3429">
            <v>9071</v>
          </cell>
          <cell r="AF3429">
            <v>9071</v>
          </cell>
          <cell r="AG3429">
            <v>0</v>
          </cell>
          <cell r="AH3429">
            <v>9071</v>
          </cell>
          <cell r="AI3429" t="str">
            <v>REF: 387536</v>
          </cell>
          <cell r="AJ3429" t="str">
            <v>PRODUTO FORA DE LINHA</v>
          </cell>
          <cell r="AK3429">
            <v>387536</v>
          </cell>
          <cell r="AL3429" t="str">
            <v>EST MESA CENTRO ESPECIAL (VIDRO INCOLOR 12MM)</v>
          </cell>
          <cell r="AM3429"/>
          <cell r="AN3429">
            <v>1.2</v>
          </cell>
          <cell r="AO3429">
            <v>0.8</v>
          </cell>
          <cell r="AP3429">
            <v>0.26</v>
          </cell>
          <cell r="AQ3429">
            <v>0</v>
          </cell>
          <cell r="AR3429" t="str">
            <v>EST MESA CENTRO ESPECIAL (VIDRO INCOLOR 12MM) - 1,2x0,8x0,26H</v>
          </cell>
          <cell r="AS3429">
            <v>9071</v>
          </cell>
          <cell r="AT3429">
            <v>9071</v>
          </cell>
          <cell r="AU3429">
            <v>9071</v>
          </cell>
          <cell r="AV3429">
            <v>0</v>
          </cell>
          <cell r="AW3429">
            <v>9071</v>
          </cell>
          <cell r="AX3429">
            <v>0</v>
          </cell>
          <cell r="AY3429"/>
          <cell r="AZ3429" t="str">
            <v/>
          </cell>
          <cell r="BA3429"/>
          <cell r="BB3429"/>
          <cell r="BC3429"/>
          <cell r="BD3429" t="str">
            <v/>
          </cell>
          <cell r="BE3429">
            <v>0</v>
          </cell>
          <cell r="BF3429" t="str">
            <v/>
          </cell>
          <cell r="BG3429" t="str">
            <v/>
          </cell>
          <cell r="BH3429">
            <v>14</v>
          </cell>
          <cell r="BI3429" t="str">
            <v>0</v>
          </cell>
          <cell r="BJ3429">
            <v>0</v>
          </cell>
          <cell r="BK3429">
            <v>0</v>
          </cell>
          <cell r="BL3429"/>
          <cell r="BM3429"/>
          <cell r="BN3429"/>
          <cell r="BO3429"/>
          <cell r="BQ3429" t="str">
            <v>PE</v>
          </cell>
          <cell r="BS3429" t="str">
            <v>CLAMI MESA CENTRO</v>
          </cell>
          <cell r="BT3429" t="str">
            <v>MESA CENTRO ESPECIAL</v>
          </cell>
        </row>
        <row r="3430">
          <cell r="H3430">
            <v>2</v>
          </cell>
          <cell r="O3430">
            <v>372434</v>
          </cell>
          <cell r="P3430" t="str">
            <v>2024/093-0001-01</v>
          </cell>
          <cell r="Q3430" t="str">
            <v>EST MESA CENTRO JABUTI (EXT LACA BARCA INT FORMICA BRA</v>
          </cell>
          <cell r="R3430"/>
          <cell r="S3430"/>
          <cell r="T3430">
            <v>1.1000000000000001</v>
          </cell>
          <cell r="U3430">
            <v>1.1000000000000001</v>
          </cell>
          <cell r="V3430">
            <v>0.25</v>
          </cell>
          <cell r="W3430">
            <v>0</v>
          </cell>
          <cell r="X3430" t="str">
            <v>EST MESA CENTRO JABUTI (EXT LACA BARCA INT FORMICA BRA - 1,1x1,1x0,25H</v>
          </cell>
          <cell r="Y3430">
            <v>16936.2</v>
          </cell>
          <cell r="Z3430">
            <v>0.85</v>
          </cell>
          <cell r="AA3430">
            <v>2540.4300000000003</v>
          </cell>
          <cell r="AB3430"/>
          <cell r="AC3430"/>
          <cell r="AD3430"/>
          <cell r="AE3430">
            <v>16936.2</v>
          </cell>
          <cell r="AF3430">
            <v>16936.2</v>
          </cell>
          <cell r="AG3430">
            <v>0</v>
          </cell>
          <cell r="AH3430">
            <v>16936.2</v>
          </cell>
          <cell r="AI3430" t="str">
            <v>REF: 372434</v>
          </cell>
          <cell r="AJ3430" t="str">
            <v>PRODUTO FORA DE LINHA</v>
          </cell>
          <cell r="AK3430">
            <v>372434</v>
          </cell>
          <cell r="AL3430" t="str">
            <v>EST MESA CENTRO JABUTI (EXT LACA BARCA INT FORMICA BRA</v>
          </cell>
          <cell r="AM3430"/>
          <cell r="AN3430">
            <v>1.1000000000000001</v>
          </cell>
          <cell r="AO3430">
            <v>1.1000000000000001</v>
          </cell>
          <cell r="AP3430">
            <v>0.25</v>
          </cell>
          <cell r="AQ3430">
            <v>0</v>
          </cell>
          <cell r="AR3430" t="str">
            <v>EST MESA CENTRO JABUTI (EXT LACA BARCA INT FORMICA BRA - 1,1x1,1x0,25H</v>
          </cell>
          <cell r="AS3430">
            <v>16936.2</v>
          </cell>
          <cell r="AT3430">
            <v>16936.2</v>
          </cell>
          <cell r="AU3430">
            <v>16936.2</v>
          </cell>
          <cell r="AV3430">
            <v>0</v>
          </cell>
          <cell r="AW3430">
            <v>16936.2</v>
          </cell>
          <cell r="AX3430">
            <v>0</v>
          </cell>
          <cell r="AY3430"/>
          <cell r="AZ3430" t="str">
            <v/>
          </cell>
          <cell r="BA3430"/>
          <cell r="BB3430"/>
          <cell r="BC3430"/>
          <cell r="BD3430" t="str">
            <v/>
          </cell>
          <cell r="BE3430">
            <v>0</v>
          </cell>
          <cell r="BF3430" t="str">
            <v/>
          </cell>
          <cell r="BG3430" t="str">
            <v/>
          </cell>
          <cell r="BH3430">
            <v>14</v>
          </cell>
          <cell r="BI3430" t="str">
            <v>0</v>
          </cell>
          <cell r="BJ3430">
            <v>0</v>
          </cell>
          <cell r="BK3430">
            <v>0</v>
          </cell>
          <cell r="BL3430"/>
          <cell r="BM3430"/>
          <cell r="BN3430"/>
          <cell r="BO3430"/>
          <cell r="BQ3430" t="str">
            <v>PE</v>
          </cell>
          <cell r="BS3430" t="str">
            <v>CLAMI MESA CENTRO</v>
          </cell>
          <cell r="BT3430" t="str">
            <v>MESA CENTRO JABUTI (FL)</v>
          </cell>
        </row>
        <row r="3431">
          <cell r="H3431">
            <v>2</v>
          </cell>
          <cell r="O3431">
            <v>372434</v>
          </cell>
          <cell r="P3431" t="str">
            <v>2024/093-0002-01</v>
          </cell>
          <cell r="Q3431" t="str">
            <v>EST MESA CENTRO JABUTI (EXT LACA BARCA INT FORMICA BRA</v>
          </cell>
          <cell r="R3431"/>
          <cell r="S3431"/>
          <cell r="T3431">
            <v>1.1000000000000001</v>
          </cell>
          <cell r="U3431">
            <v>1.1000000000000001</v>
          </cell>
          <cell r="V3431">
            <v>0.25</v>
          </cell>
          <cell r="W3431">
            <v>0</v>
          </cell>
          <cell r="X3431" t="str">
            <v>EST MESA CENTRO JABUTI (EXT LACA BARCA INT FORMICA BRA - 1,1x1,1x0,25H</v>
          </cell>
          <cell r="Y3431">
            <v>16936.2</v>
          </cell>
          <cell r="Z3431">
            <v>0.85</v>
          </cell>
          <cell r="AA3431">
            <v>2540.4300000000003</v>
          </cell>
          <cell r="AB3431"/>
          <cell r="AC3431"/>
          <cell r="AD3431"/>
          <cell r="AE3431">
            <v>16936.2</v>
          </cell>
          <cell r="AF3431">
            <v>16936.2</v>
          </cell>
          <cell r="AG3431">
            <v>0</v>
          </cell>
          <cell r="AH3431">
            <v>16936.2</v>
          </cell>
          <cell r="AI3431" t="str">
            <v>REF: 372434</v>
          </cell>
          <cell r="AJ3431" t="str">
            <v>PRODUTO FORA DE LINHA</v>
          </cell>
          <cell r="AK3431">
            <v>372434</v>
          </cell>
          <cell r="AL3431" t="str">
            <v>EST MESA CENTRO JABUTI (EXT LACA BARCA INT FORMICA BRA</v>
          </cell>
          <cell r="AM3431"/>
          <cell r="AN3431">
            <v>1.1000000000000001</v>
          </cell>
          <cell r="AO3431">
            <v>1.1000000000000001</v>
          </cell>
          <cell r="AP3431">
            <v>0.25</v>
          </cell>
          <cell r="AQ3431">
            <v>0</v>
          </cell>
          <cell r="AR3431" t="str">
            <v>EST MESA CENTRO JABUTI (EXT LACA BARCA INT FORMICA BRA - 1,1x1,1x0,25H</v>
          </cell>
          <cell r="AS3431">
            <v>16936.2</v>
          </cell>
          <cell r="AT3431">
            <v>16936.2</v>
          </cell>
          <cell r="AU3431">
            <v>16936.2</v>
          </cell>
          <cell r="AV3431">
            <v>0</v>
          </cell>
          <cell r="AW3431">
            <v>16936.2</v>
          </cell>
          <cell r="AX3431">
            <v>0</v>
          </cell>
          <cell r="AY3431"/>
          <cell r="AZ3431" t="str">
            <v/>
          </cell>
          <cell r="BA3431"/>
          <cell r="BB3431"/>
          <cell r="BC3431"/>
          <cell r="BD3431" t="str">
            <v/>
          </cell>
          <cell r="BE3431">
            <v>0</v>
          </cell>
          <cell r="BF3431" t="str">
            <v/>
          </cell>
          <cell r="BG3431" t="str">
            <v/>
          </cell>
          <cell r="BH3431">
            <v>14</v>
          </cell>
          <cell r="BI3431" t="str">
            <v>0</v>
          </cell>
          <cell r="BJ3431">
            <v>0</v>
          </cell>
          <cell r="BK3431">
            <v>0</v>
          </cell>
          <cell r="BL3431"/>
          <cell r="BM3431"/>
          <cell r="BN3431"/>
          <cell r="BO3431"/>
          <cell r="BQ3431" t="str">
            <v>PE</v>
          </cell>
          <cell r="BS3431" t="str">
            <v>CLAMI MESA CENTRO</v>
          </cell>
          <cell r="BT3431" t="str">
            <v>MESA CENTRO JABUTI (FL)</v>
          </cell>
        </row>
        <row r="3432">
          <cell r="H3432">
            <v>1</v>
          </cell>
          <cell r="O3432">
            <v>324011</v>
          </cell>
          <cell r="P3432" t="str">
            <v>2022/090-0038-01</v>
          </cell>
          <cell r="Q3432" t="str">
            <v>EST TAPETE TROPICAL (LISO) (1 COR) (10MM) F:917</v>
          </cell>
          <cell r="R3432"/>
          <cell r="S3432"/>
          <cell r="T3432">
            <v>3</v>
          </cell>
          <cell r="U3432">
            <v>4</v>
          </cell>
          <cell r="V3432">
            <v>0.01</v>
          </cell>
          <cell r="W3432">
            <v>0</v>
          </cell>
          <cell r="X3432" t="str">
            <v>EST TAPETE TROPICAL (LISO) (1 COR) (10MM) F:917 - 3x4x0,01H</v>
          </cell>
          <cell r="Y3432">
            <v>20321.28</v>
          </cell>
          <cell r="Z3432">
            <v>0.5</v>
          </cell>
          <cell r="AA3432">
            <v>10160.64</v>
          </cell>
          <cell r="AB3432"/>
          <cell r="AC3432"/>
          <cell r="AD3432"/>
          <cell r="AE3432">
            <v>20321.28</v>
          </cell>
          <cell r="AF3432">
            <v>20321.28</v>
          </cell>
          <cell r="AG3432">
            <v>0</v>
          </cell>
          <cell r="AH3432">
            <v>20321.28</v>
          </cell>
          <cell r="AI3432" t="str">
            <v>REF: 369260</v>
          </cell>
          <cell r="AJ3432" t="str">
            <v>VALOR A PATIR DE DO M²</v>
          </cell>
          <cell r="AK3432">
            <v>369260</v>
          </cell>
          <cell r="AL3432" t="str">
            <v>TAPETE TROPICAL (LISO) (1 COR) (10MM)</v>
          </cell>
          <cell r="AM3432"/>
          <cell r="AN3432">
            <v>0</v>
          </cell>
          <cell r="AO3432">
            <v>0</v>
          </cell>
          <cell r="AP3432">
            <v>0</v>
          </cell>
          <cell r="AQ3432">
            <v>0</v>
          </cell>
          <cell r="AR3432" t="str">
            <v>TAPETE TROPICAL (LISO) (1 COR) (10MM) - Ø0x0H</v>
          </cell>
          <cell r="AS3432">
            <v>20321.28</v>
          </cell>
          <cell r="AT3432">
            <v>20321.28</v>
          </cell>
          <cell r="AU3432">
            <v>1693.44</v>
          </cell>
          <cell r="AV3432">
            <v>18627.84</v>
          </cell>
          <cell r="AW3432">
            <v>20321.28</v>
          </cell>
          <cell r="AX3432">
            <v>0</v>
          </cell>
          <cell r="AY3432">
            <v>369260</v>
          </cell>
          <cell r="AZ3432" t="str">
            <v>TAPETE TROPICAL (LISO) (1 COR) (10MM)</v>
          </cell>
          <cell r="BA3432" t="str">
            <v>(M²): TAPETE TROPICAL (LISO) (1 COR) (10MM) - F917</v>
          </cell>
          <cell r="BB3432">
            <v>12</v>
          </cell>
          <cell r="BC3432"/>
          <cell r="BD3432">
            <v>1693.44</v>
          </cell>
          <cell r="BE3432">
            <v>0</v>
          </cell>
          <cell r="BF3432">
            <v>-1693.44</v>
          </cell>
          <cell r="BG3432" t="str">
            <v>(M²)</v>
          </cell>
          <cell r="BH3432">
            <v>12</v>
          </cell>
          <cell r="BI3432">
            <v>20321.28</v>
          </cell>
          <cell r="BJ3432">
            <v>0</v>
          </cell>
          <cell r="BK3432">
            <v>0</v>
          </cell>
          <cell r="BL3432"/>
          <cell r="BM3432"/>
          <cell r="BN3432"/>
          <cell r="BO3432"/>
          <cell r="BQ3432" t="str">
            <v>PE</v>
          </cell>
          <cell r="BS3432" t="str">
            <v>CLAMI TAPETE</v>
          </cell>
          <cell r="BT3432" t="str">
            <v>TAPETE (F 504)</v>
          </cell>
        </row>
        <row r="3433">
          <cell r="H3433">
            <v>1</v>
          </cell>
          <cell r="O3433">
            <v>324011</v>
          </cell>
          <cell r="P3433" t="str">
            <v>2022/090-0054-01</v>
          </cell>
          <cell r="Q3433" t="str">
            <v>EST TAPETE TROPICAL (LISO) (1 COR) (10MM) F:917</v>
          </cell>
          <cell r="R3433"/>
          <cell r="S3433"/>
          <cell r="T3433">
            <v>3</v>
          </cell>
          <cell r="U3433">
            <v>4</v>
          </cell>
          <cell r="V3433">
            <v>0.01</v>
          </cell>
          <cell r="W3433">
            <v>0</v>
          </cell>
          <cell r="X3433" t="str">
            <v>EST TAPETE TROPICAL (LISO) (1 COR) (10MM) F:917 - 3x4x0,01H</v>
          </cell>
          <cell r="Y3433">
            <v>20321.28</v>
          </cell>
          <cell r="Z3433">
            <v>0.5</v>
          </cell>
          <cell r="AA3433">
            <v>10160.64</v>
          </cell>
          <cell r="AB3433"/>
          <cell r="AC3433"/>
          <cell r="AD3433"/>
          <cell r="AE3433">
            <v>20321.28</v>
          </cell>
          <cell r="AF3433">
            <v>20321.28</v>
          </cell>
          <cell r="AG3433">
            <v>0</v>
          </cell>
          <cell r="AH3433">
            <v>20321.28</v>
          </cell>
          <cell r="AI3433" t="str">
            <v>REF: 369260</v>
          </cell>
          <cell r="AJ3433" t="str">
            <v>VALOR A PATIR DE DO M²</v>
          </cell>
          <cell r="AK3433">
            <v>369260</v>
          </cell>
          <cell r="AL3433" t="str">
            <v>TAPETE TROPICAL (LISO) (1 COR) (10MM)</v>
          </cell>
          <cell r="AM3433"/>
          <cell r="AN3433">
            <v>0</v>
          </cell>
          <cell r="AO3433">
            <v>0</v>
          </cell>
          <cell r="AP3433">
            <v>0</v>
          </cell>
          <cell r="AQ3433">
            <v>0</v>
          </cell>
          <cell r="AR3433" t="str">
            <v>TAPETE TROPICAL (LISO) (1 COR) (10MM) - Ø0x0H</v>
          </cell>
          <cell r="AS3433">
            <v>20321.28</v>
          </cell>
          <cell r="AT3433">
            <v>20321.28</v>
          </cell>
          <cell r="AU3433">
            <v>1693.44</v>
          </cell>
          <cell r="AV3433">
            <v>18627.84</v>
          </cell>
          <cell r="AW3433">
            <v>20321.28</v>
          </cell>
          <cell r="AX3433">
            <v>0</v>
          </cell>
          <cell r="AY3433">
            <v>369260</v>
          </cell>
          <cell r="AZ3433" t="str">
            <v>TAPETE TROPICAL (LISO) (1 COR) (10MM)</v>
          </cell>
          <cell r="BA3433" t="str">
            <v>(M²): TAPETE TROPICAL (LISO) (1 COR) (10MM) - F917</v>
          </cell>
          <cell r="BB3433">
            <v>12</v>
          </cell>
          <cell r="BC3433"/>
          <cell r="BD3433">
            <v>1693.44</v>
          </cell>
          <cell r="BE3433">
            <v>0</v>
          </cell>
          <cell r="BF3433">
            <v>-1693.44</v>
          </cell>
          <cell r="BG3433" t="str">
            <v>(M²)</v>
          </cell>
          <cell r="BH3433">
            <v>12</v>
          </cell>
          <cell r="BI3433">
            <v>20321.28</v>
          </cell>
          <cell r="BJ3433">
            <v>0</v>
          </cell>
          <cell r="BK3433">
            <v>0</v>
          </cell>
          <cell r="BL3433"/>
          <cell r="BM3433"/>
          <cell r="BN3433"/>
          <cell r="BO3433"/>
          <cell r="BQ3433" t="str">
            <v>PE</v>
          </cell>
          <cell r="BS3433" t="str">
            <v>CLAMI TAPETE</v>
          </cell>
          <cell r="BT3433" t="str">
            <v>TAPETE (F 504)</v>
          </cell>
        </row>
        <row r="3434">
          <cell r="H3434">
            <v>2</v>
          </cell>
          <cell r="O3434">
            <v>292636</v>
          </cell>
          <cell r="P3434" t="str">
            <v>2024/243-0007-01</v>
          </cell>
          <cell r="Q3434" t="str">
            <v>EST BANQUETA MAKALU (COURO TP3)</v>
          </cell>
          <cell r="R3434"/>
          <cell r="S3434"/>
          <cell r="T3434">
            <v>1.05</v>
          </cell>
          <cell r="U3434">
            <v>0.85</v>
          </cell>
          <cell r="V3434">
            <v>0.46</v>
          </cell>
          <cell r="W3434">
            <v>0</v>
          </cell>
          <cell r="X3434" t="str">
            <v>EST BANQUETA MAKALU (COURO TP3) - 1,05x0,85x0,46H</v>
          </cell>
          <cell r="Y3434">
            <v>18012.04</v>
          </cell>
          <cell r="Z3434">
            <v>0.5</v>
          </cell>
          <cell r="AA3434">
            <v>9006.02</v>
          </cell>
          <cell r="AB3434"/>
          <cell r="AC3434"/>
          <cell r="AD3434"/>
          <cell r="AE3434">
            <v>18012.04</v>
          </cell>
          <cell r="AF3434">
            <v>18012.04</v>
          </cell>
          <cell r="AG3434">
            <v>0</v>
          </cell>
          <cell r="AH3434">
            <v>18012.04</v>
          </cell>
          <cell r="AI3434" t="str">
            <v>REF: 292636</v>
          </cell>
          <cell r="AJ3434" t="str">
            <v>PRODUTO FORA DE LINHA</v>
          </cell>
          <cell r="AK3434">
            <v>292636</v>
          </cell>
          <cell r="AL3434" t="str">
            <v>EST BANQUETA MAKALU (COURO TP3)</v>
          </cell>
          <cell r="AM3434"/>
          <cell r="AN3434">
            <v>1.05</v>
          </cell>
          <cell r="AO3434">
            <v>0.85</v>
          </cell>
          <cell r="AP3434">
            <v>0.46</v>
          </cell>
          <cell r="AQ3434">
            <v>0</v>
          </cell>
          <cell r="AR3434" t="str">
            <v>EST BANQUETA MAKALU (COURO TP3) - 1,05x0,85x0,46H</v>
          </cell>
          <cell r="AS3434">
            <v>18012.04</v>
          </cell>
          <cell r="AT3434">
            <v>18012.04</v>
          </cell>
          <cell r="AU3434">
            <v>18012.04</v>
          </cell>
          <cell r="AV3434">
            <v>0</v>
          </cell>
          <cell r="AW3434">
            <v>18012.04</v>
          </cell>
          <cell r="AX3434">
            <v>0</v>
          </cell>
          <cell r="AY3434"/>
          <cell r="AZ3434" t="str">
            <v/>
          </cell>
          <cell r="BA3434"/>
          <cell r="BB3434"/>
          <cell r="BC3434"/>
          <cell r="BD3434" t="str">
            <v/>
          </cell>
          <cell r="BE3434">
            <v>0</v>
          </cell>
          <cell r="BF3434" t="str">
            <v/>
          </cell>
          <cell r="BG3434" t="str">
            <v/>
          </cell>
          <cell r="BH3434">
            <v>14</v>
          </cell>
          <cell r="BI3434" t="str">
            <v>0</v>
          </cell>
          <cell r="BJ3434">
            <v>0</v>
          </cell>
          <cell r="BK3434">
            <v>0</v>
          </cell>
          <cell r="BL3434"/>
          <cell r="BM3434"/>
          <cell r="BN3434"/>
          <cell r="BO3434"/>
          <cell r="BQ3434" t="str">
            <v>PE</v>
          </cell>
          <cell r="BS3434" t="str">
            <v>CLAMI BANQUETA</v>
          </cell>
          <cell r="BT3434" t="str">
            <v>BANQUETA MAKALU (FL)</v>
          </cell>
        </row>
        <row r="3435">
          <cell r="H3435">
            <v>1</v>
          </cell>
          <cell r="O3435">
            <v>256188</v>
          </cell>
          <cell r="P3435" t="str">
            <v>2021/183-0061-01</v>
          </cell>
          <cell r="Q3435" t="str">
            <v>EST MESA CENTRO POSH BD NOCE/CARV LIGHT/C CAMEL</v>
          </cell>
          <cell r="R3435"/>
          <cell r="S3435"/>
          <cell r="T3435">
            <v>2</v>
          </cell>
          <cell r="U3435">
            <v>0.45</v>
          </cell>
          <cell r="V3435">
            <v>0.49</v>
          </cell>
          <cell r="W3435">
            <v>0</v>
          </cell>
          <cell r="X3435" t="str">
            <v>EST MESA CENTRO POSH BD NOCE/CARV LIGHT/C CAMEL - 2x0,45x0,49H</v>
          </cell>
          <cell r="Y3435">
            <v>13733.23</v>
          </cell>
          <cell r="Z3435">
            <v>0.85</v>
          </cell>
          <cell r="AA3435">
            <v>2059.9845000000005</v>
          </cell>
          <cell r="AB3435"/>
          <cell r="AC3435"/>
          <cell r="AD3435"/>
          <cell r="AE3435">
            <v>13733.23</v>
          </cell>
          <cell r="AF3435">
            <v>13733.23</v>
          </cell>
          <cell r="AG3435">
            <v>0</v>
          </cell>
          <cell r="AH3435">
            <v>13733.23</v>
          </cell>
          <cell r="AI3435" t="str">
            <v>REF: 256188</v>
          </cell>
          <cell r="AJ3435" t="str">
            <v>PRODUTO FORA DE LINHA</v>
          </cell>
          <cell r="AK3435">
            <v>256188</v>
          </cell>
          <cell r="AL3435" t="str">
            <v>EST MESA CENTRO POSH BD NOCE/CARV LIGHT/C CAMEL</v>
          </cell>
          <cell r="AM3435"/>
          <cell r="AN3435">
            <v>2</v>
          </cell>
          <cell r="AO3435">
            <v>0.45</v>
          </cell>
          <cell r="AP3435">
            <v>0.49</v>
          </cell>
          <cell r="AQ3435">
            <v>0</v>
          </cell>
          <cell r="AR3435" t="str">
            <v>EST MESA CENTRO POSH BD NOCE/CARV LIGHT/C CAMEL - 2x0,45x0,49H</v>
          </cell>
          <cell r="AS3435">
            <v>13733.23</v>
          </cell>
          <cell r="AT3435">
            <v>13733.23</v>
          </cell>
          <cell r="AU3435">
            <v>13733.23</v>
          </cell>
          <cell r="AV3435">
            <v>0</v>
          </cell>
          <cell r="AW3435">
            <v>13733.23</v>
          </cell>
          <cell r="AX3435">
            <v>0</v>
          </cell>
          <cell r="AY3435"/>
          <cell r="AZ3435" t="str">
            <v/>
          </cell>
          <cell r="BA3435"/>
          <cell r="BB3435"/>
          <cell r="BC3435"/>
          <cell r="BD3435" t="str">
            <v/>
          </cell>
          <cell r="BE3435">
            <v>0</v>
          </cell>
          <cell r="BF3435" t="str">
            <v/>
          </cell>
          <cell r="BG3435" t="str">
            <v/>
          </cell>
          <cell r="BH3435">
            <v>14</v>
          </cell>
          <cell r="BI3435" t="str">
            <v>0</v>
          </cell>
          <cell r="BJ3435">
            <v>0</v>
          </cell>
          <cell r="BK3435">
            <v>0</v>
          </cell>
          <cell r="BL3435"/>
          <cell r="BM3435"/>
          <cell r="BN3435"/>
          <cell r="BO3435"/>
          <cell r="BQ3435" t="str">
            <v>PE</v>
          </cell>
          <cell r="BS3435" t="str">
            <v>CLAMI MESA CENTRO</v>
          </cell>
          <cell r="BT3435" t="str">
            <v>MESA CENTRO POSH (FL)</v>
          </cell>
        </row>
        <row r="3436">
          <cell r="H3436">
            <v>1</v>
          </cell>
          <cell r="O3436">
            <v>255749</v>
          </cell>
          <cell r="P3436" t="str">
            <v>2020/078-0013-01</v>
          </cell>
          <cell r="Q3436" t="str">
            <v>EST BUFFET AD (RESINA OFF WHITE)</v>
          </cell>
          <cell r="R3436"/>
          <cell r="S3436"/>
          <cell r="T3436">
            <v>2.73</v>
          </cell>
          <cell r="U3436">
            <v>0.5</v>
          </cell>
          <cell r="V3436">
            <v>0.77</v>
          </cell>
          <cell r="W3436">
            <v>0</v>
          </cell>
          <cell r="X3436" t="str">
            <v>EST BUFFET AD (RESINA OFF WHITE) - 2,73x0,5x0,77H</v>
          </cell>
          <cell r="Y3436">
            <v>65119.1</v>
          </cell>
          <cell r="Z3436">
            <v>0.6</v>
          </cell>
          <cell r="AA3436">
            <v>26047.64</v>
          </cell>
          <cell r="AB3436"/>
          <cell r="AC3436"/>
          <cell r="AD3436"/>
          <cell r="AE3436">
            <v>65119.1</v>
          </cell>
          <cell r="AF3436">
            <v>65119.1</v>
          </cell>
          <cell r="AG3436">
            <v>0</v>
          </cell>
          <cell r="AH3436">
            <v>65119.1</v>
          </cell>
          <cell r="AI3436" t="str">
            <v>REF: 255749</v>
          </cell>
          <cell r="AJ3436" t="str">
            <v>PRODUTO FORA DE LINHA</v>
          </cell>
          <cell r="AK3436">
            <v>255749</v>
          </cell>
          <cell r="AL3436" t="str">
            <v>EST BUFFET AD (RESINA OFF WHITE)</v>
          </cell>
          <cell r="AM3436"/>
          <cell r="AN3436">
            <v>2.73</v>
          </cell>
          <cell r="AO3436">
            <v>0.5</v>
          </cell>
          <cell r="AP3436">
            <v>0.77</v>
          </cell>
          <cell r="AQ3436">
            <v>0</v>
          </cell>
          <cell r="AR3436" t="str">
            <v>EST BUFFET AD (RESINA OFF WHITE) - 2,73x0,5x0,77H</v>
          </cell>
          <cell r="AS3436">
            <v>65119.1</v>
          </cell>
          <cell r="AT3436">
            <v>65119.1</v>
          </cell>
          <cell r="AU3436">
            <v>65119.1</v>
          </cell>
          <cell r="AV3436">
            <v>0</v>
          </cell>
          <cell r="AW3436">
            <v>65119.1</v>
          </cell>
          <cell r="AX3436">
            <v>0</v>
          </cell>
          <cell r="AY3436"/>
          <cell r="AZ3436" t="str">
            <v/>
          </cell>
          <cell r="BA3436"/>
          <cell r="BB3436"/>
          <cell r="BC3436"/>
          <cell r="BD3436" t="str">
            <v/>
          </cell>
          <cell r="BE3436">
            <v>0</v>
          </cell>
          <cell r="BF3436" t="str">
            <v/>
          </cell>
          <cell r="BG3436" t="str">
            <v/>
          </cell>
          <cell r="BH3436">
            <v>14</v>
          </cell>
          <cell r="BI3436" t="str">
            <v>0</v>
          </cell>
          <cell r="BJ3436">
            <v>0</v>
          </cell>
          <cell r="BK3436">
            <v>0</v>
          </cell>
          <cell r="BL3436"/>
          <cell r="BM3436"/>
          <cell r="BN3436"/>
          <cell r="BO3436"/>
          <cell r="BQ3436" t="str">
            <v>PE</v>
          </cell>
          <cell r="BS3436" t="str">
            <v>CLAMI BUFFET</v>
          </cell>
          <cell r="BT3436" t="str">
            <v>BUFFET AD (FL)</v>
          </cell>
        </row>
        <row r="3437">
          <cell r="H3437">
            <v>1</v>
          </cell>
          <cell r="O3437">
            <v>254163</v>
          </cell>
          <cell r="P3437" t="str">
            <v>2024/243-0019-01</v>
          </cell>
          <cell r="Q3437" t="str">
            <v>EST BANCO EVO (MADEIRA NATURAL)</v>
          </cell>
          <cell r="R3437"/>
          <cell r="S3437"/>
          <cell r="T3437">
            <v>0.39</v>
          </cell>
          <cell r="U3437">
            <v>0.37</v>
          </cell>
          <cell r="V3437">
            <v>0.46</v>
          </cell>
          <cell r="W3437">
            <v>0</v>
          </cell>
          <cell r="X3437" t="str">
            <v>EST BANCO EVO (MADEIRA NATURAL) - 0,39x0,37x0,46H</v>
          </cell>
          <cell r="Y3437">
            <v>3046.4</v>
          </cell>
          <cell r="Z3437">
            <v>0.7</v>
          </cell>
          <cell r="AA3437">
            <v>913.92000000000007</v>
          </cell>
          <cell r="AB3437"/>
          <cell r="AC3437"/>
          <cell r="AD3437"/>
          <cell r="AE3437">
            <v>3046.4</v>
          </cell>
          <cell r="AF3437">
            <v>3046.4</v>
          </cell>
          <cell r="AG3437">
            <v>0</v>
          </cell>
          <cell r="AH3437">
            <v>3046.4</v>
          </cell>
          <cell r="AI3437" t="str">
            <v>REF: 254163</v>
          </cell>
          <cell r="AJ3437" t="str">
            <v>PRODUTO FORA DE LINHA</v>
          </cell>
          <cell r="AK3437">
            <v>254163</v>
          </cell>
          <cell r="AL3437" t="str">
            <v>EST BANCO EVO (MADEIRA NATURAL)</v>
          </cell>
          <cell r="AM3437"/>
          <cell r="AN3437">
            <v>0.39</v>
          </cell>
          <cell r="AO3437">
            <v>0.37</v>
          </cell>
          <cell r="AP3437">
            <v>0.46</v>
          </cell>
          <cell r="AQ3437">
            <v>0</v>
          </cell>
          <cell r="AR3437" t="str">
            <v>EST BANCO EVO (MADEIRA NATURAL) - 0,39x0,37x0,46H</v>
          </cell>
          <cell r="AS3437">
            <v>3046.4</v>
          </cell>
          <cell r="AT3437">
            <v>3046.4</v>
          </cell>
          <cell r="AU3437">
            <v>3046.4</v>
          </cell>
          <cell r="AV3437">
            <v>0</v>
          </cell>
          <cell r="AW3437">
            <v>3046.4</v>
          </cell>
          <cell r="AX3437">
            <v>0</v>
          </cell>
          <cell r="AY3437"/>
          <cell r="AZ3437" t="str">
            <v/>
          </cell>
          <cell r="BA3437"/>
          <cell r="BB3437"/>
          <cell r="BC3437"/>
          <cell r="BD3437" t="str">
            <v/>
          </cell>
          <cell r="BE3437">
            <v>0</v>
          </cell>
          <cell r="BF3437" t="str">
            <v/>
          </cell>
          <cell r="BG3437" t="str">
            <v/>
          </cell>
          <cell r="BH3437">
            <v>14</v>
          </cell>
          <cell r="BI3437" t="str">
            <v>0</v>
          </cell>
          <cell r="BJ3437">
            <v>0</v>
          </cell>
          <cell r="BK3437">
            <v>0</v>
          </cell>
          <cell r="BL3437"/>
          <cell r="BM3437"/>
          <cell r="BN3437"/>
          <cell r="BO3437"/>
          <cell r="BQ3437" t="str">
            <v>PE</v>
          </cell>
          <cell r="BS3437" t="str">
            <v>CLAMI BANCO</v>
          </cell>
          <cell r="BT3437" t="str">
            <v>BANCO EVO (FL)</v>
          </cell>
        </row>
        <row r="3438">
          <cell r="H3438">
            <v>1</v>
          </cell>
          <cell r="O3438">
            <v>252251</v>
          </cell>
          <cell r="P3438" t="str">
            <v>2019/304-0016-01</v>
          </cell>
          <cell r="Q3438" t="str">
            <v>EST PUFF BABI TC 95029 (PES PRETO)</v>
          </cell>
          <cell r="R3438"/>
          <cell r="S3438"/>
          <cell r="T3438">
            <v>0.46</v>
          </cell>
          <cell r="U3438">
            <v>0.46</v>
          </cell>
          <cell r="V3438">
            <v>0.47</v>
          </cell>
          <cell r="W3438">
            <v>0</v>
          </cell>
          <cell r="X3438" t="str">
            <v>EST PUFF BABI TC 95029 (PES PRETO) - 0,46x0,46x0,47H</v>
          </cell>
          <cell r="Y3438">
            <v>1832.32</v>
          </cell>
          <cell r="Z3438">
            <v>0.6</v>
          </cell>
          <cell r="AA3438">
            <v>732.92800000000011</v>
          </cell>
          <cell r="AB3438"/>
          <cell r="AC3438"/>
          <cell r="AD3438"/>
          <cell r="AE3438">
            <v>1832.32</v>
          </cell>
          <cell r="AF3438">
            <v>1832.32</v>
          </cell>
          <cell r="AG3438">
            <v>0</v>
          </cell>
          <cell r="AH3438">
            <v>1832.32</v>
          </cell>
          <cell r="AI3438" t="str">
            <v>REF: 252251</v>
          </cell>
          <cell r="AJ3438" t="str">
            <v>PRODUTO FORA DE LINHA</v>
          </cell>
          <cell r="AK3438">
            <v>252251</v>
          </cell>
          <cell r="AL3438" t="str">
            <v>EST PUFF BABI TC 95029 (PES PRETO)</v>
          </cell>
          <cell r="AM3438"/>
          <cell r="AN3438">
            <v>0.46</v>
          </cell>
          <cell r="AO3438">
            <v>0.46</v>
          </cell>
          <cell r="AP3438">
            <v>0.47</v>
          </cell>
          <cell r="AQ3438">
            <v>0</v>
          </cell>
          <cell r="AR3438" t="str">
            <v>EST PUFF BABI TC 95029 (PES PRETO) - 0,46x0,46x0,47H</v>
          </cell>
          <cell r="AS3438">
            <v>1832.32</v>
          </cell>
          <cell r="AT3438">
            <v>1832.32</v>
          </cell>
          <cell r="AU3438">
            <v>1832.32</v>
          </cell>
          <cell r="AV3438">
            <v>0</v>
          </cell>
          <cell r="AW3438">
            <v>1832.32</v>
          </cell>
          <cell r="AX3438">
            <v>0</v>
          </cell>
          <cell r="AY3438"/>
          <cell r="AZ3438" t="str">
            <v/>
          </cell>
          <cell r="BA3438"/>
          <cell r="BB3438"/>
          <cell r="BC3438"/>
          <cell r="BD3438" t="str">
            <v/>
          </cell>
          <cell r="BE3438">
            <v>0</v>
          </cell>
          <cell r="BF3438" t="str">
            <v/>
          </cell>
          <cell r="BG3438" t="str">
            <v/>
          </cell>
          <cell r="BH3438">
            <v>14</v>
          </cell>
          <cell r="BI3438" t="str">
            <v>0</v>
          </cell>
          <cell r="BJ3438">
            <v>0</v>
          </cell>
          <cell r="BK3438">
            <v>0</v>
          </cell>
          <cell r="BL3438"/>
          <cell r="BM3438"/>
          <cell r="BN3438"/>
          <cell r="BO3438"/>
          <cell r="BQ3438" t="str">
            <v>PE</v>
          </cell>
          <cell r="BS3438" t="str">
            <v>CLAMI PUFF</v>
          </cell>
          <cell r="BT3438" t="str">
            <v>PUFF BABI (FL)</v>
          </cell>
        </row>
        <row r="3439">
          <cell r="H3439">
            <v>1</v>
          </cell>
          <cell r="O3439">
            <v>224528</v>
          </cell>
          <cell r="P3439" t="str">
            <v>2018/247-0007-01</v>
          </cell>
          <cell r="Q3439" t="str">
            <v>EST MESA JANTAR MANZANA (TP/BS LOURO PRETO/PILAR MTX PRETO)</v>
          </cell>
          <cell r="R3439"/>
          <cell r="S3439"/>
          <cell r="T3439">
            <v>2.97</v>
          </cell>
          <cell r="U3439">
            <v>1.18</v>
          </cell>
          <cell r="V3439">
            <v>0.75</v>
          </cell>
          <cell r="W3439">
            <v>0</v>
          </cell>
          <cell r="X3439" t="str">
            <v>EST MESA JANTAR MANZANA (TP/BS LOURO PRETO/PILAR MTX PRETO) - 2,97x1,18x0,75H</v>
          </cell>
          <cell r="Y3439">
            <v>53516.74</v>
          </cell>
          <cell r="Z3439">
            <v>0.7</v>
          </cell>
          <cell r="AA3439">
            <v>16055.022000000004</v>
          </cell>
          <cell r="AB3439"/>
          <cell r="AC3439"/>
          <cell r="AD3439"/>
          <cell r="AE3439">
            <v>53516.74</v>
          </cell>
          <cell r="AF3439">
            <v>53516.74</v>
          </cell>
          <cell r="AG3439">
            <v>0</v>
          </cell>
          <cell r="AH3439">
            <v>53516.74</v>
          </cell>
          <cell r="AI3439" t="str">
            <v>REF: 224528</v>
          </cell>
          <cell r="AJ3439" t="str">
            <v>PRODUTO FORA DE LINHA</v>
          </cell>
          <cell r="AK3439">
            <v>224528</v>
          </cell>
          <cell r="AL3439" t="str">
            <v>EST MESA JANTAR MANZANA (TP/BS LOURO PRETO/PILAR MTX PRETO)</v>
          </cell>
          <cell r="AM3439"/>
          <cell r="AN3439">
            <v>2.97</v>
          </cell>
          <cell r="AO3439">
            <v>1.18</v>
          </cell>
          <cell r="AP3439">
            <v>0.75</v>
          </cell>
          <cell r="AQ3439">
            <v>0</v>
          </cell>
          <cell r="AR3439" t="str">
            <v>EST MESA JANTAR MANZANA (TP/BS LOURO PRETO/PILAR MTX PRETO) - 2,97x1,18x0,75H</v>
          </cell>
          <cell r="AS3439">
            <v>53516.74</v>
          </cell>
          <cell r="AT3439">
            <v>53516.74</v>
          </cell>
          <cell r="AU3439">
            <v>53516.74</v>
          </cell>
          <cell r="AV3439">
            <v>0</v>
          </cell>
          <cell r="AW3439">
            <v>53516.74</v>
          </cell>
          <cell r="AX3439">
            <v>0</v>
          </cell>
          <cell r="AY3439"/>
          <cell r="AZ3439" t="str">
            <v/>
          </cell>
          <cell r="BA3439"/>
          <cell r="BB3439"/>
          <cell r="BC3439"/>
          <cell r="BD3439" t="str">
            <v/>
          </cell>
          <cell r="BE3439">
            <v>0</v>
          </cell>
          <cell r="BF3439" t="str">
            <v/>
          </cell>
          <cell r="BG3439" t="str">
            <v/>
          </cell>
          <cell r="BH3439">
            <v>14</v>
          </cell>
          <cell r="BI3439" t="str">
            <v>0</v>
          </cell>
          <cell r="BJ3439">
            <v>0</v>
          </cell>
          <cell r="BK3439">
            <v>0</v>
          </cell>
          <cell r="BL3439"/>
          <cell r="BM3439"/>
          <cell r="BN3439"/>
          <cell r="BO3439"/>
          <cell r="BQ3439" t="str">
            <v>PE</v>
          </cell>
          <cell r="BS3439" t="str">
            <v>CLAMI MESA JANTAR</v>
          </cell>
          <cell r="BT3439" t="str">
            <v>MESA JANTAR MANZANA (FL)</v>
          </cell>
        </row>
        <row r="3440">
          <cell r="H3440">
            <v>1</v>
          </cell>
          <cell r="O3440">
            <v>223340</v>
          </cell>
          <cell r="P3440" t="str">
            <v>2018/156-0100-01</v>
          </cell>
          <cell r="Q3440" t="str">
            <v>EST POLTRONA DIX MEL CLARO TC607A</v>
          </cell>
          <cell r="R3440"/>
          <cell r="S3440"/>
          <cell r="T3440">
            <v>0.72</v>
          </cell>
          <cell r="U3440">
            <v>0.65</v>
          </cell>
          <cell r="V3440">
            <v>0.74</v>
          </cell>
          <cell r="W3440">
            <v>0</v>
          </cell>
          <cell r="X3440" t="str">
            <v>EST POLTRONA DIX MEL CLARO TC607A - 0,72x0,65x0,74H</v>
          </cell>
          <cell r="Y3440">
            <v>8960</v>
          </cell>
          <cell r="Z3440">
            <v>0.65</v>
          </cell>
          <cell r="AA3440">
            <v>3136</v>
          </cell>
          <cell r="AB3440"/>
          <cell r="AC3440"/>
          <cell r="AD3440"/>
          <cell r="AE3440">
            <v>8960</v>
          </cell>
          <cell r="AF3440">
            <v>8960</v>
          </cell>
          <cell r="AG3440">
            <v>0</v>
          </cell>
          <cell r="AH3440">
            <v>8960</v>
          </cell>
          <cell r="AI3440" t="str">
            <v>REF: 223340</v>
          </cell>
          <cell r="AJ3440" t="str">
            <v>PRODUTO FORA DE LINHA</v>
          </cell>
          <cell r="AK3440">
            <v>223340</v>
          </cell>
          <cell r="AL3440" t="str">
            <v>EST POLTRONA DIX MEL CLARO TC607A</v>
          </cell>
          <cell r="AM3440"/>
          <cell r="AN3440">
            <v>0.72</v>
          </cell>
          <cell r="AO3440">
            <v>0.65</v>
          </cell>
          <cell r="AP3440">
            <v>0.74</v>
          </cell>
          <cell r="AQ3440">
            <v>0</v>
          </cell>
          <cell r="AR3440" t="str">
            <v>EST POLTRONA DIX MEL CLARO TC607A - 0,72x0,65x0,74H</v>
          </cell>
          <cell r="AS3440">
            <v>8960</v>
          </cell>
          <cell r="AT3440">
            <v>8960</v>
          </cell>
          <cell r="AU3440">
            <v>8960</v>
          </cell>
          <cell r="AV3440">
            <v>0</v>
          </cell>
          <cell r="AW3440">
            <v>8960</v>
          </cell>
          <cell r="AX3440">
            <v>0</v>
          </cell>
          <cell r="AY3440"/>
          <cell r="AZ3440" t="str">
            <v/>
          </cell>
          <cell r="BA3440"/>
          <cell r="BB3440"/>
          <cell r="BC3440"/>
          <cell r="BD3440" t="str">
            <v/>
          </cell>
          <cell r="BE3440">
            <v>0</v>
          </cell>
          <cell r="BF3440" t="str">
            <v/>
          </cell>
          <cell r="BG3440" t="str">
            <v/>
          </cell>
          <cell r="BH3440">
            <v>14</v>
          </cell>
          <cell r="BI3440" t="str">
            <v>0</v>
          </cell>
          <cell r="BJ3440">
            <v>0</v>
          </cell>
          <cell r="BK3440">
            <v>0</v>
          </cell>
          <cell r="BL3440"/>
          <cell r="BM3440"/>
          <cell r="BN3440"/>
          <cell r="BO3440"/>
          <cell r="BQ3440" t="str">
            <v>PE</v>
          </cell>
          <cell r="BS3440" t="str">
            <v>CLAMI POLTRONA</v>
          </cell>
          <cell r="BT3440" t="str">
            <v>POLTRONA DIX (FL)</v>
          </cell>
        </row>
        <row r="3441">
          <cell r="H3441">
            <v>1</v>
          </cell>
          <cell r="O3441">
            <v>223337</v>
          </cell>
          <cell r="P3441" t="str">
            <v>2018/214-0018-01</v>
          </cell>
          <cell r="Q3441" t="str">
            <v>EST MESA LATERAL MARI (SAYERLACK M135 FOSCO)</v>
          </cell>
          <cell r="R3441"/>
          <cell r="S3441"/>
          <cell r="T3441">
            <v>0.32</v>
          </cell>
          <cell r="U3441">
            <v>0</v>
          </cell>
          <cell r="V3441">
            <v>0.5</v>
          </cell>
          <cell r="W3441">
            <v>0.32</v>
          </cell>
          <cell r="X3441" t="str">
            <v>EST MESA LATERAL MARI (SAYERLACK M135 FOSCO) - Ø0,32x0,5H</v>
          </cell>
          <cell r="Y3441">
            <v>5144.24</v>
          </cell>
          <cell r="Z3441">
            <v>0.65</v>
          </cell>
          <cell r="AA3441">
            <v>1800.4839999999999</v>
          </cell>
          <cell r="AB3441"/>
          <cell r="AC3441"/>
          <cell r="AD3441"/>
          <cell r="AE3441">
            <v>5144.24</v>
          </cell>
          <cell r="AF3441">
            <v>5144.24</v>
          </cell>
          <cell r="AG3441">
            <v>0</v>
          </cell>
          <cell r="AH3441">
            <v>5144.24</v>
          </cell>
          <cell r="AI3441" t="str">
            <v>REF: 223337</v>
          </cell>
          <cell r="AJ3441" t="str">
            <v>PRODUTO FORA DE LINHA</v>
          </cell>
          <cell r="AK3441">
            <v>223337</v>
          </cell>
          <cell r="AL3441" t="str">
            <v>EST MESA LATERAL MARI (SAYERLACK M135 FOSCO)</v>
          </cell>
          <cell r="AM3441"/>
          <cell r="AN3441">
            <v>0.32</v>
          </cell>
          <cell r="AO3441">
            <v>0</v>
          </cell>
          <cell r="AP3441">
            <v>0.5</v>
          </cell>
          <cell r="AQ3441">
            <v>0.32</v>
          </cell>
          <cell r="AR3441" t="str">
            <v>EST MESA LATERAL MARI (SAYERLACK M135 FOSCO) - Ø0,32x0,5H</v>
          </cell>
          <cell r="AS3441">
            <v>5144.24</v>
          </cell>
          <cell r="AT3441">
            <v>5144.24</v>
          </cell>
          <cell r="AU3441">
            <v>5144.24</v>
          </cell>
          <cell r="AV3441">
            <v>0</v>
          </cell>
          <cell r="AW3441">
            <v>5144.24</v>
          </cell>
          <cell r="AX3441">
            <v>0</v>
          </cell>
          <cell r="AY3441"/>
          <cell r="AZ3441" t="str">
            <v/>
          </cell>
          <cell r="BA3441"/>
          <cell r="BB3441"/>
          <cell r="BC3441"/>
          <cell r="BD3441" t="str">
            <v/>
          </cell>
          <cell r="BE3441">
            <v>0</v>
          </cell>
          <cell r="BF3441" t="str">
            <v/>
          </cell>
          <cell r="BG3441" t="str">
            <v/>
          </cell>
          <cell r="BH3441">
            <v>14</v>
          </cell>
          <cell r="BI3441" t="str">
            <v>0</v>
          </cell>
          <cell r="BJ3441">
            <v>0</v>
          </cell>
          <cell r="BK3441">
            <v>0</v>
          </cell>
          <cell r="BL3441"/>
          <cell r="BM3441"/>
          <cell r="BN3441"/>
          <cell r="BO3441"/>
          <cell r="BQ3441" t="str">
            <v>PE</v>
          </cell>
          <cell r="BS3441" t="str">
            <v>CLAMI MESA LATERAL</v>
          </cell>
          <cell r="BT3441" t="str">
            <v>MESA LATERAL MARI (FL)</v>
          </cell>
        </row>
        <row r="3442">
          <cell r="H3442">
            <v>2</v>
          </cell>
          <cell r="O3442">
            <v>223322</v>
          </cell>
          <cell r="P3442" t="str">
            <v>2018/204-0082-01</v>
          </cell>
          <cell r="Q3442" t="str">
            <v>EST CADEIRA MOI (LAM CARV PT) (TC LISO COURISSIMO GELO)</v>
          </cell>
          <cell r="R3442"/>
          <cell r="S3442"/>
          <cell r="T3442">
            <v>0.48</v>
          </cell>
          <cell r="U3442">
            <v>0.56999999999999995</v>
          </cell>
          <cell r="V3442">
            <v>0.82</v>
          </cell>
          <cell r="W3442">
            <v>0</v>
          </cell>
          <cell r="X3442" t="str">
            <v>EST CADEIRA MOI (LAM CARV PT) (TC LISO COURISSIMO GELO) - 0,48x0,57x0,82H</v>
          </cell>
          <cell r="Y3442">
            <v>9101.7900000000009</v>
          </cell>
          <cell r="Z3442">
            <v>0.5</v>
          </cell>
          <cell r="AA3442">
            <v>4550.8950000000004</v>
          </cell>
          <cell r="AB3442"/>
          <cell r="AC3442"/>
          <cell r="AD3442"/>
          <cell r="AE3442">
            <v>9101.7900000000009</v>
          </cell>
          <cell r="AF3442">
            <v>9101.7900000000009</v>
          </cell>
          <cell r="AG3442">
            <v>0</v>
          </cell>
          <cell r="AH3442">
            <v>9101.7900000000009</v>
          </cell>
          <cell r="AI3442" t="str">
            <v>REF: 371172</v>
          </cell>
          <cell r="AJ3442"/>
          <cell r="AK3442">
            <v>371172</v>
          </cell>
          <cell r="AL3442" t="str">
            <v>CADEIRA MOI (S/B) (LAMINADA) (TC LISO)</v>
          </cell>
          <cell r="AM3442"/>
          <cell r="AN3442">
            <v>0.48</v>
          </cell>
          <cell r="AO3442">
            <v>0.56999999999999995</v>
          </cell>
          <cell r="AP3442">
            <v>0.82</v>
          </cell>
          <cell r="AQ3442">
            <v>0</v>
          </cell>
          <cell r="AR3442" t="str">
            <v>CADEIRA MOI (S/B) (LAMINADA) (TC LISO) - 0,48x0,57x0,82H</v>
          </cell>
          <cell r="AS3442">
            <v>9101.7900000000009</v>
          </cell>
          <cell r="AT3442">
            <v>9101.7900000000009</v>
          </cell>
          <cell r="AU3442">
            <v>9101.7900000000009</v>
          </cell>
          <cell r="AV3442">
            <v>0</v>
          </cell>
          <cell r="AW3442">
            <v>9101.7900000000009</v>
          </cell>
          <cell r="AX3442">
            <v>0</v>
          </cell>
          <cell r="AY3442"/>
          <cell r="AZ3442" t="str">
            <v/>
          </cell>
          <cell r="BA3442"/>
          <cell r="BB3442"/>
          <cell r="BC3442"/>
          <cell r="BD3442" t="str">
            <v/>
          </cell>
          <cell r="BE3442">
            <v>0</v>
          </cell>
          <cell r="BF3442" t="str">
            <v/>
          </cell>
          <cell r="BG3442" t="str">
            <v/>
          </cell>
          <cell r="BH3442">
            <v>12</v>
          </cell>
          <cell r="BI3442" t="str">
            <v>0</v>
          </cell>
          <cell r="BJ3442">
            <v>0</v>
          </cell>
          <cell r="BK3442">
            <v>0</v>
          </cell>
          <cell r="BL3442"/>
          <cell r="BM3442"/>
          <cell r="BN3442"/>
          <cell r="BO3442"/>
          <cell r="BQ3442" t="str">
            <v>PE</v>
          </cell>
          <cell r="BS3442" t="str">
            <v>CLAMI CADEIRA</v>
          </cell>
          <cell r="BT3442" t="str">
            <v>CADEIRA MOI</v>
          </cell>
        </row>
        <row r="3443">
          <cell r="H3443">
            <v>2</v>
          </cell>
          <cell r="O3443">
            <v>223322</v>
          </cell>
          <cell r="P3443" t="str">
            <v>2018/204-0083-01</v>
          </cell>
          <cell r="Q3443" t="str">
            <v>EST CADEIRA MOI (LAM CARV PT) (TC LISO COURISSIMO GELO)</v>
          </cell>
          <cell r="R3443"/>
          <cell r="S3443"/>
          <cell r="T3443">
            <v>0.48</v>
          </cell>
          <cell r="U3443">
            <v>0.56999999999999995</v>
          </cell>
          <cell r="V3443">
            <v>0.82</v>
          </cell>
          <cell r="W3443">
            <v>0</v>
          </cell>
          <cell r="X3443" t="str">
            <v>EST CADEIRA MOI (LAM CARV PT) (TC LISO COURISSIMO GELO) - 0,48x0,57x0,82H</v>
          </cell>
          <cell r="Y3443">
            <v>9101.7900000000009</v>
          </cell>
          <cell r="Z3443">
            <v>0.5</v>
          </cell>
          <cell r="AA3443">
            <v>4550.8950000000004</v>
          </cell>
          <cell r="AB3443"/>
          <cell r="AC3443"/>
          <cell r="AD3443"/>
          <cell r="AE3443">
            <v>9101.7900000000009</v>
          </cell>
          <cell r="AF3443">
            <v>9101.7900000000009</v>
          </cell>
          <cell r="AG3443">
            <v>0</v>
          </cell>
          <cell r="AH3443">
            <v>9101.7900000000009</v>
          </cell>
          <cell r="AI3443" t="str">
            <v>REF: 371172</v>
          </cell>
          <cell r="AJ3443"/>
          <cell r="AK3443">
            <v>371172</v>
          </cell>
          <cell r="AL3443" t="str">
            <v>CADEIRA MOI (S/B) (LAMINADA) (TC LISO)</v>
          </cell>
          <cell r="AM3443"/>
          <cell r="AN3443">
            <v>0.48</v>
          </cell>
          <cell r="AO3443">
            <v>0.56999999999999995</v>
          </cell>
          <cell r="AP3443">
            <v>0.82</v>
          </cell>
          <cell r="AQ3443">
            <v>0</v>
          </cell>
          <cell r="AR3443" t="str">
            <v>CADEIRA MOI (S/B) (LAMINADA) (TC LISO) - 0,48x0,57x0,82H</v>
          </cell>
          <cell r="AS3443">
            <v>9101.7900000000009</v>
          </cell>
          <cell r="AT3443">
            <v>9101.7900000000009</v>
          </cell>
          <cell r="AU3443">
            <v>9101.7900000000009</v>
          </cell>
          <cell r="AV3443">
            <v>0</v>
          </cell>
          <cell r="AW3443">
            <v>9101.7900000000009</v>
          </cell>
          <cell r="AX3443">
            <v>0</v>
          </cell>
          <cell r="AY3443"/>
          <cell r="AZ3443" t="str">
            <v/>
          </cell>
          <cell r="BA3443"/>
          <cell r="BB3443"/>
          <cell r="BC3443"/>
          <cell r="BD3443" t="str">
            <v/>
          </cell>
          <cell r="BE3443">
            <v>0</v>
          </cell>
          <cell r="BF3443" t="str">
            <v/>
          </cell>
          <cell r="BG3443" t="str">
            <v/>
          </cell>
          <cell r="BH3443">
            <v>12</v>
          </cell>
          <cell r="BI3443" t="str">
            <v>0</v>
          </cell>
          <cell r="BJ3443">
            <v>0</v>
          </cell>
          <cell r="BK3443">
            <v>0</v>
          </cell>
          <cell r="BL3443"/>
          <cell r="BM3443"/>
          <cell r="BN3443"/>
          <cell r="BO3443"/>
          <cell r="BQ3443" t="str">
            <v>PE</v>
          </cell>
          <cell r="BS3443" t="str">
            <v>CLAMI CADEIRA</v>
          </cell>
          <cell r="BT3443" t="str">
            <v>CADEIRA MOI</v>
          </cell>
        </row>
        <row r="3444">
          <cell r="H3444">
            <v>2</v>
          </cell>
          <cell r="O3444">
            <v>221148</v>
          </cell>
          <cell r="P3444" t="str">
            <v>2018/176-0052-01</v>
          </cell>
          <cell r="Q3444" t="str">
            <v>EST CADEIRA WING MISTA (TELA SEXTAVADA NT) TC 110</v>
          </cell>
          <cell r="R3444"/>
          <cell r="S3444"/>
          <cell r="T3444">
            <v>0.56000000000000005</v>
          </cell>
          <cell r="U3444">
            <v>0.54</v>
          </cell>
          <cell r="V3444">
            <v>0.84</v>
          </cell>
          <cell r="W3444">
            <v>0</v>
          </cell>
          <cell r="X3444" t="str">
            <v>EST CADEIRA WING MISTA (TELA SEXTAVADA NT) TC 110 - 0,56x0,54x0,84H</v>
          </cell>
          <cell r="Y3444">
            <v>5669.57</v>
          </cell>
          <cell r="Z3444">
            <v>0.65</v>
          </cell>
          <cell r="AA3444">
            <v>1984.3494999999998</v>
          </cell>
          <cell r="AB3444"/>
          <cell r="AC3444"/>
          <cell r="AD3444"/>
          <cell r="AE3444">
            <v>5669.57</v>
          </cell>
          <cell r="AF3444">
            <v>5669.57</v>
          </cell>
          <cell r="AG3444">
            <v>0</v>
          </cell>
          <cell r="AH3444">
            <v>5669.57</v>
          </cell>
          <cell r="AI3444" t="str">
            <v>REF: 221148</v>
          </cell>
          <cell r="AJ3444" t="str">
            <v>PRODUTO FORA DE LINHA</v>
          </cell>
          <cell r="AK3444">
            <v>221148</v>
          </cell>
          <cell r="AL3444" t="str">
            <v>EST CADEIRA WING MISTA (TELA SEXTAVADA NT) TC 110</v>
          </cell>
          <cell r="AM3444"/>
          <cell r="AN3444">
            <v>0.56000000000000005</v>
          </cell>
          <cell r="AO3444">
            <v>0.54</v>
          </cell>
          <cell r="AP3444">
            <v>0.84</v>
          </cell>
          <cell r="AQ3444">
            <v>0</v>
          </cell>
          <cell r="AR3444" t="str">
            <v>EST CADEIRA WING MISTA (TELA SEXTAVADA NT) TC 110 - 0,56x0,54x0,84H</v>
          </cell>
          <cell r="AS3444">
            <v>5669.57</v>
          </cell>
          <cell r="AT3444">
            <v>5669.57</v>
          </cell>
          <cell r="AU3444">
            <v>5669.57</v>
          </cell>
          <cell r="AV3444">
            <v>0</v>
          </cell>
          <cell r="AW3444">
            <v>5669.57</v>
          </cell>
          <cell r="AX3444">
            <v>0</v>
          </cell>
          <cell r="AY3444"/>
          <cell r="AZ3444" t="str">
            <v/>
          </cell>
          <cell r="BA3444"/>
          <cell r="BB3444"/>
          <cell r="BC3444"/>
          <cell r="BD3444" t="str">
            <v/>
          </cell>
          <cell r="BE3444">
            <v>0</v>
          </cell>
          <cell r="BF3444" t="str">
            <v/>
          </cell>
          <cell r="BG3444" t="str">
            <v/>
          </cell>
          <cell r="BH3444">
            <v>14</v>
          </cell>
          <cell r="BI3444" t="str">
            <v>0</v>
          </cell>
          <cell r="BJ3444">
            <v>0</v>
          </cell>
          <cell r="BK3444">
            <v>0</v>
          </cell>
          <cell r="BL3444"/>
          <cell r="BM3444"/>
          <cell r="BN3444"/>
          <cell r="BO3444"/>
          <cell r="BQ3444" t="str">
            <v>PE</v>
          </cell>
          <cell r="BS3444" t="str">
            <v>CLAMI CADEIRA</v>
          </cell>
          <cell r="BT3444" t="str">
            <v>CADEIRA WING (FL)</v>
          </cell>
        </row>
        <row r="3445">
          <cell r="H3445">
            <v>2</v>
          </cell>
          <cell r="O3445">
            <v>221148</v>
          </cell>
          <cell r="P3445" t="str">
            <v>2018/176-0054-01</v>
          </cell>
          <cell r="Q3445" t="str">
            <v>EST CADEIRA WING MISTA (TELA SEXTAVADA NT) TC 110</v>
          </cell>
          <cell r="R3445"/>
          <cell r="S3445"/>
          <cell r="T3445">
            <v>0.56000000000000005</v>
          </cell>
          <cell r="U3445">
            <v>0.54</v>
          </cell>
          <cell r="V3445">
            <v>0.84</v>
          </cell>
          <cell r="W3445">
            <v>0</v>
          </cell>
          <cell r="X3445" t="str">
            <v>EST CADEIRA WING MISTA (TELA SEXTAVADA NT) TC 110 - 0,56x0,54x0,84H</v>
          </cell>
          <cell r="Y3445">
            <v>5669.57</v>
          </cell>
          <cell r="Z3445">
            <v>0.65</v>
          </cell>
          <cell r="AA3445">
            <v>1984.3494999999998</v>
          </cell>
          <cell r="AB3445"/>
          <cell r="AC3445"/>
          <cell r="AD3445"/>
          <cell r="AE3445">
            <v>5669.57</v>
          </cell>
          <cell r="AF3445">
            <v>5669.57</v>
          </cell>
          <cell r="AG3445">
            <v>0</v>
          </cell>
          <cell r="AH3445">
            <v>5669.57</v>
          </cell>
          <cell r="AI3445" t="str">
            <v>REF: 221148</v>
          </cell>
          <cell r="AJ3445" t="str">
            <v>PRODUTO FORA DE LINHA</v>
          </cell>
          <cell r="AK3445">
            <v>221148</v>
          </cell>
          <cell r="AL3445" t="str">
            <v>EST CADEIRA WING MISTA (TELA SEXTAVADA NT) TC 110</v>
          </cell>
          <cell r="AM3445"/>
          <cell r="AN3445">
            <v>0.56000000000000005</v>
          </cell>
          <cell r="AO3445">
            <v>0.54</v>
          </cell>
          <cell r="AP3445">
            <v>0.84</v>
          </cell>
          <cell r="AQ3445">
            <v>0</v>
          </cell>
          <cell r="AR3445" t="str">
            <v>EST CADEIRA WING MISTA (TELA SEXTAVADA NT) TC 110 - 0,56x0,54x0,84H</v>
          </cell>
          <cell r="AS3445">
            <v>5669.57</v>
          </cell>
          <cell r="AT3445">
            <v>5669.57</v>
          </cell>
          <cell r="AU3445">
            <v>5669.57</v>
          </cell>
          <cell r="AV3445">
            <v>0</v>
          </cell>
          <cell r="AW3445">
            <v>5669.57</v>
          </cell>
          <cell r="AX3445">
            <v>0</v>
          </cell>
          <cell r="AY3445"/>
          <cell r="AZ3445" t="str">
            <v/>
          </cell>
          <cell r="BA3445"/>
          <cell r="BB3445"/>
          <cell r="BC3445"/>
          <cell r="BD3445" t="str">
            <v/>
          </cell>
          <cell r="BE3445">
            <v>0</v>
          </cell>
          <cell r="BF3445" t="str">
            <v/>
          </cell>
          <cell r="BG3445" t="str">
            <v/>
          </cell>
          <cell r="BH3445">
            <v>14</v>
          </cell>
          <cell r="BI3445" t="str">
            <v>0</v>
          </cell>
          <cell r="BJ3445">
            <v>0</v>
          </cell>
          <cell r="BK3445">
            <v>0</v>
          </cell>
          <cell r="BL3445"/>
          <cell r="BM3445"/>
          <cell r="BN3445"/>
          <cell r="BO3445"/>
          <cell r="BQ3445" t="str">
            <v>PE</v>
          </cell>
          <cell r="BS3445" t="str">
            <v>CLAMI CADEIRA</v>
          </cell>
          <cell r="BT3445" t="str">
            <v>CADEIRA WING (FL)</v>
          </cell>
        </row>
        <row r="3446">
          <cell r="H3446">
            <v>1</v>
          </cell>
          <cell r="O3446">
            <v>213130</v>
          </cell>
          <cell r="P3446" t="str">
            <v>2017/142-0001-01</v>
          </cell>
          <cell r="Q3446" t="str">
            <v>EST MODULO S/B C/PUFF DIR CHATEAU (MTX PRETO) TC B2023</v>
          </cell>
          <cell r="R3446"/>
          <cell r="S3446"/>
          <cell r="T3446">
            <v>1.85</v>
          </cell>
          <cell r="U3446">
            <v>1.1000000000000001</v>
          </cell>
          <cell r="V3446">
            <v>0.94</v>
          </cell>
          <cell r="W3446">
            <v>0</v>
          </cell>
          <cell r="X3446" t="str">
            <v>EST MODULO S/B C/PUFF DIR CHATEAU (MTX PRETO) TC B2023 - 1,85x1,1x0,94H</v>
          </cell>
          <cell r="Y3446">
            <v>19317.27</v>
          </cell>
          <cell r="Z3446">
            <v>0.5</v>
          </cell>
          <cell r="AA3446">
            <v>9658.6350000000002</v>
          </cell>
          <cell r="AB3446"/>
          <cell r="AC3446"/>
          <cell r="AD3446"/>
          <cell r="AE3446">
            <v>19317.27</v>
          </cell>
          <cell r="AF3446">
            <v>19317.27</v>
          </cell>
          <cell r="AG3446">
            <v>0</v>
          </cell>
          <cell r="AH3446">
            <v>19317.27</v>
          </cell>
          <cell r="AI3446" t="str">
            <v>REF: 284753</v>
          </cell>
          <cell r="AJ3446"/>
          <cell r="AK3446">
            <v>284753</v>
          </cell>
          <cell r="AL3446" t="str">
            <v>MODULO S/BRACO C/PUFF NEW CHATEAU (MTX) (FX B)</v>
          </cell>
          <cell r="AM3446"/>
          <cell r="AN3446">
            <v>1.86</v>
          </cell>
          <cell r="AO3446">
            <v>0.96</v>
          </cell>
          <cell r="AP3446">
            <v>0.8</v>
          </cell>
          <cell r="AQ3446">
            <v>0</v>
          </cell>
          <cell r="AR3446" t="str">
            <v>MODULO S/BRACO C/PUFF NEW CHATEAU (MTX) (FX B) - 1,86x0,96x0,8H</v>
          </cell>
          <cell r="AS3446">
            <v>19317.27</v>
          </cell>
          <cell r="AT3446">
            <v>19317.27</v>
          </cell>
          <cell r="AU3446">
            <v>19317.27</v>
          </cell>
          <cell r="AV3446">
            <v>0</v>
          </cell>
          <cell r="AW3446">
            <v>19317.259999999998</v>
          </cell>
          <cell r="AX3446">
            <v>1.0000000002037268E-2</v>
          </cell>
          <cell r="AY3446"/>
          <cell r="AZ3446" t="str">
            <v/>
          </cell>
          <cell r="BA3446"/>
          <cell r="BB3446"/>
          <cell r="BC3446"/>
          <cell r="BD3446" t="str">
            <v/>
          </cell>
          <cell r="BE3446">
            <v>0</v>
          </cell>
          <cell r="BF3446" t="str">
            <v/>
          </cell>
          <cell r="BG3446" t="str">
            <v/>
          </cell>
          <cell r="BH3446">
            <v>12</v>
          </cell>
          <cell r="BI3446" t="str">
            <v>0</v>
          </cell>
          <cell r="BJ3446">
            <v>0</v>
          </cell>
          <cell r="BK3446">
            <v>0</v>
          </cell>
          <cell r="BL3446"/>
          <cell r="BM3446"/>
          <cell r="BN3446"/>
          <cell r="BO3446"/>
          <cell r="BQ3446" t="str">
            <v>PE</v>
          </cell>
          <cell r="BS3446" t="str">
            <v>CLAMI SOFA</v>
          </cell>
          <cell r="BT3446" t="str">
            <v>SOFA CHATEAU (FL)</v>
          </cell>
        </row>
        <row r="3447">
          <cell r="H3447">
            <v>2</v>
          </cell>
          <cell r="O3447">
            <v>210383</v>
          </cell>
          <cell r="P3447" t="str">
            <v>2017/160-0014-01</v>
          </cell>
          <cell r="Q3447" t="str">
            <v>EST POLTRONA IRIS TC600 C/3 VIVO 580 C4/ PES CINZA 95X80X90</v>
          </cell>
          <cell r="R3447"/>
          <cell r="S3447"/>
          <cell r="T3447">
            <v>0</v>
          </cell>
          <cell r="U3447">
            <v>0</v>
          </cell>
          <cell r="V3447">
            <v>0</v>
          </cell>
          <cell r="W3447">
            <v>0</v>
          </cell>
          <cell r="X3447" t="str">
            <v>EST POLTRONA IRIS TC600 C/3 VIVO 580 C4/ PES CINZA 95X80X90 - Ø0x0H</v>
          </cell>
          <cell r="Y3447">
            <v>15031.27</v>
          </cell>
          <cell r="Z3447">
            <v>0.65</v>
          </cell>
          <cell r="AA3447">
            <v>5260.9444999999996</v>
          </cell>
          <cell r="AB3447"/>
          <cell r="AC3447"/>
          <cell r="AD3447"/>
          <cell r="AE3447">
            <v>15031.27</v>
          </cell>
          <cell r="AF3447">
            <v>15031.27</v>
          </cell>
          <cell r="AG3447">
            <v>0</v>
          </cell>
          <cell r="AH3447">
            <v>15031.27</v>
          </cell>
          <cell r="AI3447" t="str">
            <v>REF: 210383</v>
          </cell>
          <cell r="AJ3447" t="str">
            <v>PRODUTO FORA DE LINHA</v>
          </cell>
          <cell r="AK3447">
            <v>210383</v>
          </cell>
          <cell r="AL3447" t="str">
            <v>EST POLTRONA IRIS TC600 C/3 VIVO 580 C4/ PES CINZA 95X80X90</v>
          </cell>
          <cell r="AM3447"/>
          <cell r="AN3447">
            <v>0</v>
          </cell>
          <cell r="AO3447">
            <v>0</v>
          </cell>
          <cell r="AP3447">
            <v>0</v>
          </cell>
          <cell r="AQ3447">
            <v>0</v>
          </cell>
          <cell r="AR3447" t="str">
            <v>EST POLTRONA IRIS TC600 C/3 VIVO 580 C4/ PES CINZA 95X80X90 - Ø0x0H</v>
          </cell>
          <cell r="AS3447">
            <v>15031.27</v>
          </cell>
          <cell r="AT3447">
            <v>15031.27</v>
          </cell>
          <cell r="AU3447">
            <v>15031.27</v>
          </cell>
          <cell r="AV3447">
            <v>0</v>
          </cell>
          <cell r="AW3447">
            <v>15031.27</v>
          </cell>
          <cell r="AX3447">
            <v>0</v>
          </cell>
          <cell r="AY3447"/>
          <cell r="AZ3447" t="str">
            <v/>
          </cell>
          <cell r="BA3447"/>
          <cell r="BB3447"/>
          <cell r="BC3447"/>
          <cell r="BD3447" t="str">
            <v/>
          </cell>
          <cell r="BE3447">
            <v>0</v>
          </cell>
          <cell r="BF3447" t="str">
            <v/>
          </cell>
          <cell r="BG3447" t="str">
            <v/>
          </cell>
          <cell r="BH3447">
            <v>14</v>
          </cell>
          <cell r="BI3447" t="str">
            <v>0</v>
          </cell>
          <cell r="BJ3447">
            <v>0</v>
          </cell>
          <cell r="BK3447">
            <v>0</v>
          </cell>
          <cell r="BL3447"/>
          <cell r="BM3447"/>
          <cell r="BN3447"/>
          <cell r="BO3447"/>
          <cell r="BQ3447" t="str">
            <v>PE</v>
          </cell>
          <cell r="BS3447" t="str">
            <v>CLAMI POLTRONA</v>
          </cell>
          <cell r="BT3447" t="str">
            <v>POLTRONA IRIS (FL)</v>
          </cell>
        </row>
        <row r="3448">
          <cell r="H3448">
            <v>2</v>
          </cell>
          <cell r="O3448">
            <v>210383</v>
          </cell>
          <cell r="P3448" t="str">
            <v>2017/160-0015-01</v>
          </cell>
          <cell r="Q3448" t="str">
            <v>EST POLTRONA IRIS TC600 C/3 VIVO 580 C4/ PES CINZA 95X80X90</v>
          </cell>
          <cell r="R3448"/>
          <cell r="S3448"/>
          <cell r="T3448">
            <v>0</v>
          </cell>
          <cell r="U3448">
            <v>0</v>
          </cell>
          <cell r="V3448">
            <v>0</v>
          </cell>
          <cell r="W3448">
            <v>0</v>
          </cell>
          <cell r="X3448" t="str">
            <v>EST POLTRONA IRIS TC600 C/3 VIVO 580 C4/ PES CINZA 95X80X90 - Ø0x0H</v>
          </cell>
          <cell r="Y3448">
            <v>15031.27</v>
          </cell>
          <cell r="Z3448">
            <v>0.65</v>
          </cell>
          <cell r="AA3448">
            <v>5260.9444999999996</v>
          </cell>
          <cell r="AB3448"/>
          <cell r="AC3448"/>
          <cell r="AD3448"/>
          <cell r="AE3448">
            <v>15031.27</v>
          </cell>
          <cell r="AF3448">
            <v>15031.27</v>
          </cell>
          <cell r="AG3448">
            <v>0</v>
          </cell>
          <cell r="AH3448">
            <v>15031.27</v>
          </cell>
          <cell r="AI3448" t="str">
            <v>REF: 210383</v>
          </cell>
          <cell r="AJ3448" t="str">
            <v>PRODUTO FORA DE LINHA</v>
          </cell>
          <cell r="AK3448">
            <v>210383</v>
          </cell>
          <cell r="AL3448" t="str">
            <v>EST POLTRONA IRIS TC600 C/3 VIVO 580 C4/ PES CINZA 95X80X90</v>
          </cell>
          <cell r="AM3448"/>
          <cell r="AN3448">
            <v>0</v>
          </cell>
          <cell r="AO3448">
            <v>0</v>
          </cell>
          <cell r="AP3448">
            <v>0</v>
          </cell>
          <cell r="AQ3448">
            <v>0</v>
          </cell>
          <cell r="AR3448" t="str">
            <v>EST POLTRONA IRIS TC600 C/3 VIVO 580 C4/ PES CINZA 95X80X90 - Ø0x0H</v>
          </cell>
          <cell r="AS3448">
            <v>15031.27</v>
          </cell>
          <cell r="AT3448">
            <v>15031.27</v>
          </cell>
          <cell r="AU3448">
            <v>15031.27</v>
          </cell>
          <cell r="AV3448">
            <v>0</v>
          </cell>
          <cell r="AW3448">
            <v>15031.27</v>
          </cell>
          <cell r="AX3448">
            <v>0</v>
          </cell>
          <cell r="AY3448"/>
          <cell r="AZ3448" t="str">
            <v/>
          </cell>
          <cell r="BA3448"/>
          <cell r="BB3448"/>
          <cell r="BC3448"/>
          <cell r="BD3448" t="str">
            <v/>
          </cell>
          <cell r="BE3448">
            <v>0</v>
          </cell>
          <cell r="BF3448" t="str">
            <v/>
          </cell>
          <cell r="BG3448" t="str">
            <v/>
          </cell>
          <cell r="BH3448">
            <v>14</v>
          </cell>
          <cell r="BI3448" t="str">
            <v>0</v>
          </cell>
          <cell r="BJ3448">
            <v>0</v>
          </cell>
          <cell r="BK3448">
            <v>0</v>
          </cell>
          <cell r="BL3448"/>
          <cell r="BM3448"/>
          <cell r="BN3448"/>
          <cell r="BO3448"/>
          <cell r="BQ3448" t="str">
            <v>PE</v>
          </cell>
          <cell r="BS3448" t="str">
            <v>CLAMI POLTRONA</v>
          </cell>
          <cell r="BT3448" t="str">
            <v>POLTRONA IRIS (FL)</v>
          </cell>
        </row>
        <row r="3449">
          <cell r="H3449">
            <v>2</v>
          </cell>
          <cell r="O3449">
            <v>204756</v>
          </cell>
          <cell r="P3449" t="str">
            <v>2016/329-0003-01</v>
          </cell>
          <cell r="Q3449" t="str">
            <v>EST CADEIRA ZAZ (MADEIRA NATURAL) (TELA NATURAL) (TC 402A)</v>
          </cell>
          <cell r="R3449"/>
          <cell r="S3449"/>
          <cell r="T3449">
            <v>0.61</v>
          </cell>
          <cell r="U3449">
            <v>0.62</v>
          </cell>
          <cell r="V3449">
            <v>0.77</v>
          </cell>
          <cell r="W3449">
            <v>0</v>
          </cell>
          <cell r="X3449" t="str">
            <v>EST CADEIRA ZAZ (MADEIRA NATURAL) (TELA NATURAL) (TC 402A) - 0,61x0,62x0,77H</v>
          </cell>
          <cell r="Y3449">
            <v>3284.4</v>
          </cell>
          <cell r="Z3449">
            <v>0.6</v>
          </cell>
          <cell r="AA3449">
            <v>1313.7600000000002</v>
          </cell>
          <cell r="AB3449"/>
          <cell r="AC3449"/>
          <cell r="AD3449"/>
          <cell r="AE3449">
            <v>3284.4</v>
          </cell>
          <cell r="AF3449">
            <v>3284.4</v>
          </cell>
          <cell r="AG3449">
            <v>0</v>
          </cell>
          <cell r="AH3449">
            <v>3284.4</v>
          </cell>
          <cell r="AI3449" t="str">
            <v>REF: 204756</v>
          </cell>
          <cell r="AJ3449" t="str">
            <v>PRODUTO FORA DE LINHA</v>
          </cell>
          <cell r="AK3449">
            <v>204756</v>
          </cell>
          <cell r="AL3449" t="str">
            <v>EST CADEIRA ZAZ (MADEIRA NATURAL) (TELA NATURAL) (TC 402A)</v>
          </cell>
          <cell r="AM3449"/>
          <cell r="AN3449">
            <v>0.61</v>
          </cell>
          <cell r="AO3449">
            <v>0.62</v>
          </cell>
          <cell r="AP3449">
            <v>0.77</v>
          </cell>
          <cell r="AQ3449">
            <v>0</v>
          </cell>
          <cell r="AR3449" t="str">
            <v>EST CADEIRA ZAZ (MADEIRA NATURAL) (TELA NATURAL) (TC 402A) - 0,61x0,62x0,77H</v>
          </cell>
          <cell r="AS3449">
            <v>3284.4</v>
          </cell>
          <cell r="AT3449">
            <v>3284.4</v>
          </cell>
          <cell r="AU3449">
            <v>3284.4</v>
          </cell>
          <cell r="AV3449">
            <v>0</v>
          </cell>
          <cell r="AW3449">
            <v>3284.4</v>
          </cell>
          <cell r="AX3449">
            <v>0</v>
          </cell>
          <cell r="AY3449"/>
          <cell r="AZ3449" t="str">
            <v/>
          </cell>
          <cell r="BA3449"/>
          <cell r="BB3449"/>
          <cell r="BC3449"/>
          <cell r="BD3449" t="str">
            <v/>
          </cell>
          <cell r="BE3449">
            <v>0</v>
          </cell>
          <cell r="BF3449" t="str">
            <v/>
          </cell>
          <cell r="BG3449" t="str">
            <v/>
          </cell>
          <cell r="BH3449">
            <v>14</v>
          </cell>
          <cell r="BI3449" t="str">
            <v>0</v>
          </cell>
          <cell r="BJ3449">
            <v>0</v>
          </cell>
          <cell r="BK3449">
            <v>0</v>
          </cell>
          <cell r="BL3449"/>
          <cell r="BM3449"/>
          <cell r="BN3449"/>
          <cell r="BO3449"/>
          <cell r="BQ3449" t="str">
            <v>PE</v>
          </cell>
          <cell r="BS3449" t="str">
            <v>CLAMI CADEIRA</v>
          </cell>
          <cell r="BT3449" t="str">
            <v>CADEIRA ZAZ (FL)</v>
          </cell>
        </row>
        <row r="3450">
          <cell r="H3450">
            <v>2</v>
          </cell>
          <cell r="O3450">
            <v>204756</v>
          </cell>
          <cell r="P3450" t="str">
            <v>2016/329-0004-01</v>
          </cell>
          <cell r="Q3450" t="str">
            <v>EST CADEIRA ZAZ (MADEIRA NATURAL) (TELA NATURAL) (TC 402A)</v>
          </cell>
          <cell r="R3450"/>
          <cell r="S3450"/>
          <cell r="T3450">
            <v>0.61</v>
          </cell>
          <cell r="U3450">
            <v>0.62</v>
          </cell>
          <cell r="V3450">
            <v>0.77</v>
          </cell>
          <cell r="W3450">
            <v>0</v>
          </cell>
          <cell r="X3450" t="str">
            <v>EST CADEIRA ZAZ (MADEIRA NATURAL) (TELA NATURAL) (TC 402A) - 0,61x0,62x0,77H</v>
          </cell>
          <cell r="Y3450">
            <v>3284.4</v>
          </cell>
          <cell r="Z3450">
            <v>0.6</v>
          </cell>
          <cell r="AA3450">
            <v>1313.7600000000002</v>
          </cell>
          <cell r="AB3450"/>
          <cell r="AC3450"/>
          <cell r="AD3450"/>
          <cell r="AE3450">
            <v>3284.4</v>
          </cell>
          <cell r="AF3450">
            <v>3284.4</v>
          </cell>
          <cell r="AG3450">
            <v>0</v>
          </cell>
          <cell r="AH3450">
            <v>3284.4</v>
          </cell>
          <cell r="AI3450" t="str">
            <v>REF: 204756</v>
          </cell>
          <cell r="AJ3450" t="str">
            <v>PRODUTO FORA DE LINHA</v>
          </cell>
          <cell r="AK3450">
            <v>204756</v>
          </cell>
          <cell r="AL3450" t="str">
            <v>EST CADEIRA ZAZ (MADEIRA NATURAL) (TELA NATURAL) (TC 402A)</v>
          </cell>
          <cell r="AM3450"/>
          <cell r="AN3450">
            <v>0.61</v>
          </cell>
          <cell r="AO3450">
            <v>0.62</v>
          </cell>
          <cell r="AP3450">
            <v>0.77</v>
          </cell>
          <cell r="AQ3450">
            <v>0</v>
          </cell>
          <cell r="AR3450" t="str">
            <v>EST CADEIRA ZAZ (MADEIRA NATURAL) (TELA NATURAL) (TC 402A) - 0,61x0,62x0,77H</v>
          </cell>
          <cell r="AS3450">
            <v>3284.4</v>
          </cell>
          <cell r="AT3450">
            <v>3284.4</v>
          </cell>
          <cell r="AU3450">
            <v>3284.4</v>
          </cell>
          <cell r="AV3450">
            <v>0</v>
          </cell>
          <cell r="AW3450">
            <v>3284.4</v>
          </cell>
          <cell r="AX3450">
            <v>0</v>
          </cell>
          <cell r="AY3450"/>
          <cell r="AZ3450" t="str">
            <v/>
          </cell>
          <cell r="BA3450"/>
          <cell r="BB3450"/>
          <cell r="BC3450"/>
          <cell r="BD3450" t="str">
            <v/>
          </cell>
          <cell r="BE3450">
            <v>0</v>
          </cell>
          <cell r="BF3450" t="str">
            <v/>
          </cell>
          <cell r="BG3450" t="str">
            <v/>
          </cell>
          <cell r="BH3450">
            <v>14</v>
          </cell>
          <cell r="BI3450" t="str">
            <v>0</v>
          </cell>
          <cell r="BJ3450">
            <v>0</v>
          </cell>
          <cell r="BK3450">
            <v>0</v>
          </cell>
          <cell r="BL3450"/>
          <cell r="BM3450"/>
          <cell r="BN3450"/>
          <cell r="BO3450"/>
          <cell r="BQ3450" t="str">
            <v>PE</v>
          </cell>
          <cell r="BS3450" t="str">
            <v>CLAMI CADEIRA</v>
          </cell>
          <cell r="BT3450" t="str">
            <v>CADEIRA ZAZ (FL)</v>
          </cell>
        </row>
        <row r="3451">
          <cell r="H3451">
            <v>1</v>
          </cell>
          <cell r="O3451">
            <v>182711</v>
          </cell>
          <cell r="P3451" t="str">
            <v>2016/019-0144-01</v>
          </cell>
          <cell r="Q3451" t="str">
            <v>EST APARADOR AMALFI (TAMPO LC BRANCA BRIL) (BS LC FSC PRETA)</v>
          </cell>
          <cell r="R3451"/>
          <cell r="S3451"/>
          <cell r="T3451">
            <v>2.4</v>
          </cell>
          <cell r="U3451">
            <v>0.43</v>
          </cell>
          <cell r="V3451">
            <v>0.75</v>
          </cell>
          <cell r="W3451">
            <v>0</v>
          </cell>
          <cell r="X3451" t="str">
            <v>EST APARADOR AMALFI (TAMPO LC BRANCA BRIL) (BS LC FSC PRETA) - 2,4x0,43x0,75H</v>
          </cell>
          <cell r="Y3451">
            <v>18260.55</v>
          </cell>
          <cell r="Z3451">
            <v>0.85</v>
          </cell>
          <cell r="AA3451">
            <v>2739.0825000000004</v>
          </cell>
          <cell r="AB3451"/>
          <cell r="AC3451"/>
          <cell r="AD3451"/>
          <cell r="AE3451">
            <v>18260.55</v>
          </cell>
          <cell r="AF3451">
            <v>18260.55</v>
          </cell>
          <cell r="AG3451">
            <v>0</v>
          </cell>
          <cell r="AH3451">
            <v>18260.55</v>
          </cell>
          <cell r="AI3451" t="str">
            <v>REF: 182711</v>
          </cell>
          <cell r="AJ3451" t="str">
            <v>PRODUTO FORA DE LINHA</v>
          </cell>
          <cell r="AK3451">
            <v>182711</v>
          </cell>
          <cell r="AL3451" t="str">
            <v>EST APARADOR AMALFI (TAMPO LC BRANCA BRIL) (BS LC FSC PRETA)</v>
          </cell>
          <cell r="AM3451"/>
          <cell r="AN3451">
            <v>2.4</v>
          </cell>
          <cell r="AO3451">
            <v>0.43</v>
          </cell>
          <cell r="AP3451">
            <v>0.75</v>
          </cell>
          <cell r="AQ3451">
            <v>0</v>
          </cell>
          <cell r="AR3451" t="str">
            <v>EST APARADOR AMALFI (TAMPO LC BRANCA BRIL) (BS LC FSC PRETA) - 2,4x0,43x0,75H</v>
          </cell>
          <cell r="AS3451">
            <v>18260.55</v>
          </cell>
          <cell r="AT3451">
            <v>18260.55</v>
          </cell>
          <cell r="AU3451">
            <v>18260.55</v>
          </cell>
          <cell r="AV3451">
            <v>0</v>
          </cell>
          <cell r="AW3451">
            <v>18260.55</v>
          </cell>
          <cell r="AX3451">
            <v>0</v>
          </cell>
          <cell r="AY3451"/>
          <cell r="AZ3451" t="str">
            <v/>
          </cell>
          <cell r="BA3451"/>
          <cell r="BB3451"/>
          <cell r="BC3451"/>
          <cell r="BD3451" t="str">
            <v/>
          </cell>
          <cell r="BE3451">
            <v>0</v>
          </cell>
          <cell r="BF3451" t="str">
            <v/>
          </cell>
          <cell r="BG3451" t="str">
            <v/>
          </cell>
          <cell r="BH3451">
            <v>14</v>
          </cell>
          <cell r="BI3451" t="str">
            <v>0</v>
          </cell>
          <cell r="BJ3451">
            <v>0</v>
          </cell>
          <cell r="BK3451">
            <v>0</v>
          </cell>
          <cell r="BL3451"/>
          <cell r="BM3451"/>
          <cell r="BN3451"/>
          <cell r="BO3451"/>
          <cell r="BQ3451" t="str">
            <v>PE</v>
          </cell>
          <cell r="BS3451" t="str">
            <v>CLAMI APARADOR</v>
          </cell>
          <cell r="BT3451" t="str">
            <v>APARADOR AMALFI (FL)</v>
          </cell>
        </row>
        <row r="3452">
          <cell r="H3452">
            <v>2</v>
          </cell>
          <cell r="O3452">
            <v>182607</v>
          </cell>
          <cell r="P3452" t="str">
            <v>2016/019-0055-01</v>
          </cell>
          <cell r="Q3452" t="str">
            <v>EST POLTRONA PAINEIRAS (FIBRA FB43 - ESTONADO CRU TC Q151)</v>
          </cell>
          <cell r="R3452"/>
          <cell r="S3452"/>
          <cell r="T3452">
            <v>0.92</v>
          </cell>
          <cell r="U3452">
            <v>0.8</v>
          </cell>
          <cell r="V3452">
            <v>0.8</v>
          </cell>
          <cell r="W3452">
            <v>0</v>
          </cell>
          <cell r="X3452" t="str">
            <v>EST POLTRONA PAINEIRAS (FIBRA FB43 - ESTONADO CRU TC Q151) - 0,92x0,8x0,8H</v>
          </cell>
          <cell r="Y3452">
            <v>19008.72</v>
          </cell>
          <cell r="Z3452">
            <v>0.7</v>
          </cell>
          <cell r="AA3452">
            <v>5702.6160000000018</v>
          </cell>
          <cell r="AB3452"/>
          <cell r="AC3452"/>
          <cell r="AD3452"/>
          <cell r="AE3452">
            <v>19008.72</v>
          </cell>
          <cell r="AF3452">
            <v>19008.72</v>
          </cell>
          <cell r="AG3452">
            <v>0</v>
          </cell>
          <cell r="AH3452">
            <v>19008.72</v>
          </cell>
          <cell r="AI3452" t="str">
            <v>REF: 182607</v>
          </cell>
          <cell r="AJ3452" t="str">
            <v>PRODUTO FORA DE LINHA</v>
          </cell>
          <cell r="AK3452">
            <v>182607</v>
          </cell>
          <cell r="AL3452" t="str">
            <v>EST POLTRONA PAINEIRAS (FIBRA FB43 - ESTONADO CRU TC Q151)</v>
          </cell>
          <cell r="AM3452"/>
          <cell r="AN3452">
            <v>0.92</v>
          </cell>
          <cell r="AO3452">
            <v>0.8</v>
          </cell>
          <cell r="AP3452">
            <v>0.8</v>
          </cell>
          <cell r="AQ3452">
            <v>0</v>
          </cell>
          <cell r="AR3452" t="str">
            <v>EST POLTRONA PAINEIRAS (FIBRA FB43 - ESTONADO CRU TC Q151) - 0,92x0,8x0,8H</v>
          </cell>
          <cell r="AS3452">
            <v>19008.72</v>
          </cell>
          <cell r="AT3452">
            <v>19008.72</v>
          </cell>
          <cell r="AU3452">
            <v>19008.72</v>
          </cell>
          <cell r="AV3452">
            <v>0</v>
          </cell>
          <cell r="AW3452">
            <v>19008.72</v>
          </cell>
          <cell r="AX3452">
            <v>0</v>
          </cell>
          <cell r="AY3452"/>
          <cell r="AZ3452" t="str">
            <v/>
          </cell>
          <cell r="BA3452"/>
          <cell r="BB3452"/>
          <cell r="BC3452"/>
          <cell r="BD3452" t="str">
            <v/>
          </cell>
          <cell r="BE3452">
            <v>0</v>
          </cell>
          <cell r="BF3452" t="str">
            <v/>
          </cell>
          <cell r="BG3452" t="str">
            <v/>
          </cell>
          <cell r="BH3452">
            <v>14</v>
          </cell>
          <cell r="BI3452" t="str">
            <v>0</v>
          </cell>
          <cell r="BJ3452">
            <v>0</v>
          </cell>
          <cell r="BK3452">
            <v>0</v>
          </cell>
          <cell r="BL3452"/>
          <cell r="BM3452"/>
          <cell r="BN3452"/>
          <cell r="BO3452"/>
          <cell r="BQ3452" t="str">
            <v>PE</v>
          </cell>
          <cell r="BS3452" t="str">
            <v>CLAMI POLTRONA</v>
          </cell>
          <cell r="BT3452" t="str">
            <v>POLTRONA PAINEIRAS (FL)</v>
          </cell>
        </row>
        <row r="3453">
          <cell r="H3453">
            <v>2</v>
          </cell>
          <cell r="O3453">
            <v>182607</v>
          </cell>
          <cell r="P3453" t="str">
            <v>2016/019-0056-01</v>
          </cell>
          <cell r="Q3453" t="str">
            <v>EST POLTRONA PAINEIRAS (FIBRA FB43 - ESTONADO CRU TC Q151)</v>
          </cell>
          <cell r="R3453"/>
          <cell r="S3453"/>
          <cell r="T3453">
            <v>0.92</v>
          </cell>
          <cell r="U3453">
            <v>0.8</v>
          </cell>
          <cell r="V3453">
            <v>0.8</v>
          </cell>
          <cell r="W3453">
            <v>0</v>
          </cell>
          <cell r="X3453" t="str">
            <v>EST POLTRONA PAINEIRAS (FIBRA FB43 - ESTONADO CRU TC Q151) - 0,92x0,8x0,8H</v>
          </cell>
          <cell r="Y3453">
            <v>19008.72</v>
          </cell>
          <cell r="Z3453">
            <v>0.7</v>
          </cell>
          <cell r="AA3453">
            <v>5702.6160000000018</v>
          </cell>
          <cell r="AB3453"/>
          <cell r="AC3453"/>
          <cell r="AD3453"/>
          <cell r="AE3453">
            <v>19008.72</v>
          </cell>
          <cell r="AF3453">
            <v>19008.72</v>
          </cell>
          <cell r="AG3453">
            <v>0</v>
          </cell>
          <cell r="AH3453">
            <v>19008.72</v>
          </cell>
          <cell r="AI3453" t="str">
            <v>REF: 182607</v>
          </cell>
          <cell r="AJ3453" t="str">
            <v>PRODUTO FORA DE LINHA</v>
          </cell>
          <cell r="AK3453">
            <v>182607</v>
          </cell>
          <cell r="AL3453" t="str">
            <v>EST POLTRONA PAINEIRAS (FIBRA FB43 - ESTONADO CRU TC Q151)</v>
          </cell>
          <cell r="AM3453"/>
          <cell r="AN3453">
            <v>0.92</v>
          </cell>
          <cell r="AO3453">
            <v>0.8</v>
          </cell>
          <cell r="AP3453">
            <v>0.8</v>
          </cell>
          <cell r="AQ3453">
            <v>0</v>
          </cell>
          <cell r="AR3453" t="str">
            <v>EST POLTRONA PAINEIRAS (FIBRA FB43 - ESTONADO CRU TC Q151) - 0,92x0,8x0,8H</v>
          </cell>
          <cell r="AS3453">
            <v>19008.72</v>
          </cell>
          <cell r="AT3453">
            <v>19008.72</v>
          </cell>
          <cell r="AU3453">
            <v>19008.72</v>
          </cell>
          <cell r="AV3453">
            <v>0</v>
          </cell>
          <cell r="AW3453">
            <v>19008.72</v>
          </cell>
          <cell r="AX3453">
            <v>0</v>
          </cell>
          <cell r="AY3453"/>
          <cell r="AZ3453" t="str">
            <v/>
          </cell>
          <cell r="BA3453"/>
          <cell r="BB3453"/>
          <cell r="BC3453"/>
          <cell r="BD3453" t="str">
            <v/>
          </cell>
          <cell r="BE3453">
            <v>0</v>
          </cell>
          <cell r="BF3453" t="str">
            <v/>
          </cell>
          <cell r="BG3453" t="str">
            <v/>
          </cell>
          <cell r="BH3453">
            <v>14</v>
          </cell>
          <cell r="BI3453" t="str">
            <v>0</v>
          </cell>
          <cell r="BJ3453">
            <v>0</v>
          </cell>
          <cell r="BK3453">
            <v>0</v>
          </cell>
          <cell r="BL3453"/>
          <cell r="BM3453"/>
          <cell r="BN3453"/>
          <cell r="BO3453"/>
          <cell r="BQ3453" t="str">
            <v>PE</v>
          </cell>
          <cell r="BS3453" t="str">
            <v>CLAMI POLTRONA</v>
          </cell>
          <cell r="BT3453" t="str">
            <v>POLTRONA PAINEIRAS (FL)</v>
          </cell>
        </row>
        <row r="3454">
          <cell r="H3454">
            <v>1</v>
          </cell>
          <cell r="O3454">
            <v>181594</v>
          </cell>
          <cell r="P3454" t="str">
            <v>2015/316-0006-01</v>
          </cell>
          <cell r="Q3454" t="str">
            <v>EST BASE JANTAR COPACABANA (PINTURA PRETA)</v>
          </cell>
          <cell r="R3454"/>
          <cell r="S3454"/>
          <cell r="T3454">
            <v>1</v>
          </cell>
          <cell r="U3454">
            <v>0.6</v>
          </cell>
          <cell r="V3454">
            <v>0.7</v>
          </cell>
          <cell r="W3454">
            <v>0</v>
          </cell>
          <cell r="X3454" t="str">
            <v>EST BASE JANTAR COPACABANA (PINTURA PRETA) - 1x0,6x0,7H</v>
          </cell>
          <cell r="Y3454">
            <v>13265.43</v>
          </cell>
          <cell r="Z3454">
            <v>0.7</v>
          </cell>
          <cell r="AA3454">
            <v>3979.6290000000008</v>
          </cell>
          <cell r="AB3454"/>
          <cell r="AC3454"/>
          <cell r="AD3454"/>
          <cell r="AE3454">
            <v>13265.43</v>
          </cell>
          <cell r="AF3454">
            <v>13265.43</v>
          </cell>
          <cell r="AG3454">
            <v>0</v>
          </cell>
          <cell r="AH3454">
            <v>13265.43</v>
          </cell>
          <cell r="AI3454" t="str">
            <v>REF: 181594</v>
          </cell>
          <cell r="AJ3454" t="str">
            <v>PRODUTO FORA DE LINHA</v>
          </cell>
          <cell r="AK3454">
            <v>181594</v>
          </cell>
          <cell r="AL3454" t="str">
            <v>EST BASE JANTAR COPACABANA (PINTURA PRETA)</v>
          </cell>
          <cell r="AM3454"/>
          <cell r="AN3454">
            <v>1</v>
          </cell>
          <cell r="AO3454">
            <v>0.6</v>
          </cell>
          <cell r="AP3454">
            <v>0.7</v>
          </cell>
          <cell r="AQ3454">
            <v>0</v>
          </cell>
          <cell r="AR3454" t="str">
            <v>EST BASE JANTAR COPACABANA (PINTURA PRETA) - 1x0,6x0,7H</v>
          </cell>
          <cell r="AS3454">
            <v>13265.43</v>
          </cell>
          <cell r="AT3454">
            <v>13265.43</v>
          </cell>
          <cell r="AU3454">
            <v>13265.43</v>
          </cell>
          <cell r="AV3454">
            <v>0</v>
          </cell>
          <cell r="AW3454">
            <v>13265.43</v>
          </cell>
          <cell r="AX3454">
            <v>0</v>
          </cell>
          <cell r="AY3454"/>
          <cell r="AZ3454" t="str">
            <v/>
          </cell>
          <cell r="BA3454"/>
          <cell r="BB3454"/>
          <cell r="BC3454"/>
          <cell r="BD3454" t="str">
            <v/>
          </cell>
          <cell r="BE3454">
            <v>0</v>
          </cell>
          <cell r="BF3454" t="str">
            <v/>
          </cell>
          <cell r="BG3454" t="str">
            <v/>
          </cell>
          <cell r="BH3454">
            <v>14</v>
          </cell>
          <cell r="BI3454" t="str">
            <v>0</v>
          </cell>
          <cell r="BJ3454">
            <v>0</v>
          </cell>
          <cell r="BK3454">
            <v>0</v>
          </cell>
          <cell r="BL3454"/>
          <cell r="BM3454"/>
          <cell r="BN3454"/>
          <cell r="BO3454"/>
          <cell r="BQ3454" t="str">
            <v>PE</v>
          </cell>
          <cell r="BS3454" t="str">
            <v>CLAMI MESA JANTAR</v>
          </cell>
          <cell r="BT3454" t="str">
            <v>MESA JANTAR COPACABANA (FL)</v>
          </cell>
        </row>
        <row r="3455">
          <cell r="H3455">
            <v>0</v>
          </cell>
          <cell r="O3455">
            <v>180702</v>
          </cell>
          <cell r="P3455" t="str">
            <v>2016/082-0105-01</v>
          </cell>
          <cell r="Q3455" t="str">
            <v>EST CADEIRA CHANNEL TC2208 (PE PRETO)</v>
          </cell>
          <cell r="R3455"/>
          <cell r="S3455"/>
          <cell r="T3455">
            <v>0.51</v>
          </cell>
          <cell r="U3455">
            <v>0.52</v>
          </cell>
          <cell r="V3455">
            <v>0.86</v>
          </cell>
          <cell r="W3455">
            <v>0</v>
          </cell>
          <cell r="X3455" t="str">
            <v>EST CADEIRA CHANNEL TC2208 (PE PRETO) - 0,51x0,52x0,86H</v>
          </cell>
          <cell r="Y3455">
            <v>2688</v>
          </cell>
          <cell r="Z3455">
            <v>0.5</v>
          </cell>
          <cell r="AA3455">
            <v>1344</v>
          </cell>
          <cell r="AB3455"/>
          <cell r="AC3455"/>
          <cell r="AD3455"/>
          <cell r="AE3455">
            <v>2688</v>
          </cell>
          <cell r="AF3455">
            <v>2688</v>
          </cell>
          <cell r="AG3455">
            <v>0</v>
          </cell>
          <cell r="AH3455">
            <v>2688</v>
          </cell>
          <cell r="AI3455" t="str">
            <v>REF: 180702</v>
          </cell>
          <cell r="AJ3455" t="str">
            <v>PRODUTO FORA DE LINHA</v>
          </cell>
          <cell r="AK3455">
            <v>180702</v>
          </cell>
          <cell r="AL3455" t="str">
            <v>EST CADEIRA CHANNEL TC2208 (PE PRETO)</v>
          </cell>
          <cell r="AM3455"/>
          <cell r="AN3455">
            <v>0.51</v>
          </cell>
          <cell r="AO3455">
            <v>0.52</v>
          </cell>
          <cell r="AP3455">
            <v>0.86</v>
          </cell>
          <cell r="AQ3455">
            <v>0</v>
          </cell>
          <cell r="AR3455" t="str">
            <v>EST CADEIRA CHANNEL TC2208 (PE PRETO) - 0,51x0,52x0,86H</v>
          </cell>
          <cell r="AS3455">
            <v>2688</v>
          </cell>
          <cell r="AT3455">
            <v>2688</v>
          </cell>
          <cell r="AU3455">
            <v>2688</v>
          </cell>
          <cell r="AV3455">
            <v>0</v>
          </cell>
          <cell r="AW3455">
            <v>2688</v>
          </cell>
          <cell r="AX3455">
            <v>0</v>
          </cell>
          <cell r="AY3455"/>
          <cell r="AZ3455" t="str">
            <v/>
          </cell>
          <cell r="BA3455"/>
          <cell r="BB3455"/>
          <cell r="BC3455"/>
          <cell r="BD3455" t="str">
            <v/>
          </cell>
          <cell r="BE3455">
            <v>0</v>
          </cell>
          <cell r="BF3455" t="str">
            <v/>
          </cell>
          <cell r="BG3455" t="str">
            <v/>
          </cell>
          <cell r="BH3455">
            <v>14</v>
          </cell>
          <cell r="BI3455" t="str">
            <v>0</v>
          </cell>
          <cell r="BJ3455">
            <v>0</v>
          </cell>
          <cell r="BK3455">
            <v>0</v>
          </cell>
          <cell r="BL3455"/>
          <cell r="BM3455"/>
          <cell r="BN3455"/>
          <cell r="BO3455"/>
          <cell r="BQ3455" t="str">
            <v>PE</v>
          </cell>
          <cell r="BS3455" t="str">
            <v/>
          </cell>
          <cell r="BT3455" t="str">
            <v/>
          </cell>
        </row>
        <row r="3456">
          <cell r="H3456">
            <v>1</v>
          </cell>
          <cell r="O3456">
            <v>162905</v>
          </cell>
          <cell r="P3456" t="str">
            <v>2015/037-0045-01</v>
          </cell>
          <cell r="Q3456" t="str">
            <v>EST MOVEL BAR FORZATTO CARVALHO NAT/PORTAS BRINZE</v>
          </cell>
          <cell r="R3456"/>
          <cell r="S3456"/>
          <cell r="T3456">
            <v>1</v>
          </cell>
          <cell r="U3456">
            <v>0.5</v>
          </cell>
          <cell r="V3456">
            <v>0.9</v>
          </cell>
          <cell r="W3456">
            <v>0</v>
          </cell>
          <cell r="X3456" t="str">
            <v>EST MOVEL BAR FORZATTO CARVALHO NAT/PORTAS BRINZE - 1x0,5x0,9H</v>
          </cell>
          <cell r="Y3456">
            <v>16813.62</v>
          </cell>
          <cell r="Z3456">
            <v>0.7</v>
          </cell>
          <cell r="AA3456">
            <v>5044.0860000000011</v>
          </cell>
          <cell r="AB3456"/>
          <cell r="AC3456"/>
          <cell r="AD3456"/>
          <cell r="AE3456">
            <v>16813.62</v>
          </cell>
          <cell r="AF3456">
            <v>16813.62</v>
          </cell>
          <cell r="AG3456">
            <v>0</v>
          </cell>
          <cell r="AH3456">
            <v>16813.62</v>
          </cell>
          <cell r="AI3456" t="str">
            <v>REF: 162905</v>
          </cell>
          <cell r="AJ3456" t="str">
            <v>PRODUTO FORA DE LINHA</v>
          </cell>
          <cell r="AK3456">
            <v>162905</v>
          </cell>
          <cell r="AL3456" t="str">
            <v>EST MOVEL BAR FORZATTO CARVALHO NAT/PORTAS BRINZE</v>
          </cell>
          <cell r="AM3456"/>
          <cell r="AN3456">
            <v>1</v>
          </cell>
          <cell r="AO3456">
            <v>0.5</v>
          </cell>
          <cell r="AP3456">
            <v>0.9</v>
          </cell>
          <cell r="AQ3456">
            <v>0</v>
          </cell>
          <cell r="AR3456" t="str">
            <v>EST MOVEL BAR FORZATTO CARVALHO NAT/PORTAS BRINZE - 1x0,5x0,9H</v>
          </cell>
          <cell r="AS3456">
            <v>16813.62</v>
          </cell>
          <cell r="AT3456">
            <v>16813.62</v>
          </cell>
          <cell r="AU3456">
            <v>16813.62</v>
          </cell>
          <cell r="AV3456">
            <v>0</v>
          </cell>
          <cell r="AW3456">
            <v>16813.62</v>
          </cell>
          <cell r="AX3456">
            <v>0</v>
          </cell>
          <cell r="AY3456"/>
          <cell r="AZ3456" t="str">
            <v/>
          </cell>
          <cell r="BA3456"/>
          <cell r="BB3456"/>
          <cell r="BC3456"/>
          <cell r="BD3456" t="str">
            <v/>
          </cell>
          <cell r="BE3456">
            <v>0</v>
          </cell>
          <cell r="BF3456" t="str">
            <v/>
          </cell>
          <cell r="BG3456" t="str">
            <v/>
          </cell>
          <cell r="BH3456">
            <v>14</v>
          </cell>
          <cell r="BI3456" t="str">
            <v>0</v>
          </cell>
          <cell r="BJ3456">
            <v>0</v>
          </cell>
          <cell r="BK3456">
            <v>0</v>
          </cell>
          <cell r="BL3456"/>
          <cell r="BM3456"/>
          <cell r="BN3456"/>
          <cell r="BO3456"/>
          <cell r="BQ3456" t="str">
            <v>PE</v>
          </cell>
          <cell r="BS3456" t="str">
            <v>CLAMI MOVEL BAR</v>
          </cell>
          <cell r="BT3456" t="str">
            <v>MOVEL BAR FORZATTO (FL)</v>
          </cell>
        </row>
        <row r="3457">
          <cell r="H3457">
            <v>0</v>
          </cell>
          <cell r="O3457">
            <v>151605</v>
          </cell>
          <cell r="P3457" t="str">
            <v>2014/241-0105-01</v>
          </cell>
          <cell r="Q3457" t="str">
            <v>EST MESA JANTAR SAMOA (TABOA TRAMA GOTA NATURAL)</v>
          </cell>
          <cell r="R3457"/>
          <cell r="S3457"/>
          <cell r="T3457">
            <v>0.9</v>
          </cell>
          <cell r="U3457">
            <v>0</v>
          </cell>
          <cell r="V3457">
            <v>0.75</v>
          </cell>
          <cell r="W3457">
            <v>0.9</v>
          </cell>
          <cell r="X3457" t="str">
            <v>EST MESA JANTAR SAMOA (TABOA TRAMA GOTA NATURAL) - Ø0,9x0,75H</v>
          </cell>
          <cell r="Y3457">
            <v>10880.35</v>
          </cell>
          <cell r="Z3457">
            <v>0.5</v>
          </cell>
          <cell r="AA3457">
            <v>5440.1750000000002</v>
          </cell>
          <cell r="AB3457"/>
          <cell r="AC3457"/>
          <cell r="AD3457"/>
          <cell r="AE3457">
            <v>10880.35</v>
          </cell>
          <cell r="AF3457">
            <v>10880.35</v>
          </cell>
          <cell r="AG3457">
            <v>0</v>
          </cell>
          <cell r="AH3457">
            <v>10880.35</v>
          </cell>
          <cell r="AI3457" t="str">
            <v>REF: 151605</v>
          </cell>
          <cell r="AJ3457" t="str">
            <v>PRODUTO FORA DE LINHA</v>
          </cell>
          <cell r="AK3457">
            <v>151605</v>
          </cell>
          <cell r="AL3457" t="str">
            <v>EST MESA JANTAR SAMOA (TABOA TRAMA GOTA NATURAL)</v>
          </cell>
          <cell r="AM3457"/>
          <cell r="AN3457">
            <v>0.9</v>
          </cell>
          <cell r="AO3457">
            <v>0</v>
          </cell>
          <cell r="AP3457">
            <v>0.75</v>
          </cell>
          <cell r="AQ3457">
            <v>0.9</v>
          </cell>
          <cell r="AR3457" t="str">
            <v>EST MESA JANTAR SAMOA (TABOA TRAMA GOTA NATURAL) - Ø0,9x0,75H</v>
          </cell>
          <cell r="AS3457">
            <v>10880.35</v>
          </cell>
          <cell r="AT3457">
            <v>10880.35</v>
          </cell>
          <cell r="AU3457">
            <v>10880.35</v>
          </cell>
          <cell r="AV3457">
            <v>0</v>
          </cell>
          <cell r="AW3457">
            <v>10880.35</v>
          </cell>
          <cell r="AX3457">
            <v>0</v>
          </cell>
          <cell r="AY3457"/>
          <cell r="AZ3457" t="str">
            <v/>
          </cell>
          <cell r="BA3457"/>
          <cell r="BB3457"/>
          <cell r="BC3457"/>
          <cell r="BD3457" t="str">
            <v/>
          </cell>
          <cell r="BE3457">
            <v>0</v>
          </cell>
          <cell r="BF3457" t="str">
            <v/>
          </cell>
          <cell r="BG3457" t="str">
            <v/>
          </cell>
          <cell r="BH3457">
            <v>14</v>
          </cell>
          <cell r="BI3457" t="str">
            <v>0</v>
          </cell>
          <cell r="BJ3457">
            <v>0</v>
          </cell>
          <cell r="BK3457">
            <v>0</v>
          </cell>
          <cell r="BL3457"/>
          <cell r="BM3457"/>
          <cell r="BN3457"/>
          <cell r="BO3457"/>
          <cell r="BQ3457" t="str">
            <v>PE</v>
          </cell>
          <cell r="BS3457" t="str">
            <v/>
          </cell>
          <cell r="BT3457" t="str">
            <v/>
          </cell>
        </row>
        <row r="3458">
          <cell r="H3458">
            <v>2</v>
          </cell>
          <cell r="O3458">
            <v>151602</v>
          </cell>
          <cell r="P3458" t="str">
            <v>2014/241-0053-01</v>
          </cell>
          <cell r="Q3458" t="str">
            <v>EST CADEIRA NICK C/BRACO (ROTIN APUI NATURAL) (TC LINHO 505)</v>
          </cell>
          <cell r="R3458"/>
          <cell r="S3458"/>
          <cell r="T3458">
            <v>0.56999999999999995</v>
          </cell>
          <cell r="U3458">
            <v>0.6</v>
          </cell>
          <cell r="V3458">
            <v>0.94</v>
          </cell>
          <cell r="W3458">
            <v>0</v>
          </cell>
          <cell r="X3458" t="str">
            <v>EST CADEIRA NICK C/BRACO (ROTIN APUI NATURAL) (TC LINHO 505) - 0,57x0,6x0,94H</v>
          </cell>
          <cell r="Y3458">
            <v>3336.35</v>
          </cell>
          <cell r="Z3458">
            <v>0.7</v>
          </cell>
          <cell r="AA3458">
            <v>1000.9050000000002</v>
          </cell>
          <cell r="AB3458"/>
          <cell r="AC3458"/>
          <cell r="AD3458"/>
          <cell r="AE3458">
            <v>3336.35</v>
          </cell>
          <cell r="AF3458">
            <v>3336.35</v>
          </cell>
          <cell r="AG3458">
            <v>0</v>
          </cell>
          <cell r="AH3458">
            <v>3336.35</v>
          </cell>
          <cell r="AI3458" t="str">
            <v>REF: 151602</v>
          </cell>
          <cell r="AJ3458" t="str">
            <v>PRODUTO FORA DE LINHA</v>
          </cell>
          <cell r="AK3458">
            <v>151602</v>
          </cell>
          <cell r="AL3458" t="str">
            <v>EST CADEIRA NICK C/BRACO (ROTIN APUI NATURAL) (TC LINHO 505)</v>
          </cell>
          <cell r="AM3458"/>
          <cell r="AN3458">
            <v>0.56999999999999995</v>
          </cell>
          <cell r="AO3458">
            <v>0.6</v>
          </cell>
          <cell r="AP3458">
            <v>0.94</v>
          </cell>
          <cell r="AQ3458">
            <v>0</v>
          </cell>
          <cell r="AR3458" t="str">
            <v>EST CADEIRA NICK C/BRACO (ROTIN APUI NATURAL) (TC LINHO 505) - 0,57x0,6x0,94H</v>
          </cell>
          <cell r="AS3458">
            <v>3336.35</v>
          </cell>
          <cell r="AT3458">
            <v>3336.35</v>
          </cell>
          <cell r="AU3458">
            <v>3336.35</v>
          </cell>
          <cell r="AV3458">
            <v>0</v>
          </cell>
          <cell r="AW3458">
            <v>3336.35</v>
          </cell>
          <cell r="AX3458">
            <v>0</v>
          </cell>
          <cell r="AY3458"/>
          <cell r="AZ3458" t="str">
            <v/>
          </cell>
          <cell r="BA3458"/>
          <cell r="BB3458"/>
          <cell r="BC3458"/>
          <cell r="BD3458" t="str">
            <v/>
          </cell>
          <cell r="BE3458">
            <v>0</v>
          </cell>
          <cell r="BF3458" t="str">
            <v/>
          </cell>
          <cell r="BG3458" t="str">
            <v/>
          </cell>
          <cell r="BH3458">
            <v>14</v>
          </cell>
          <cell r="BI3458" t="str">
            <v>0</v>
          </cell>
          <cell r="BJ3458">
            <v>0</v>
          </cell>
          <cell r="BK3458">
            <v>0</v>
          </cell>
          <cell r="BL3458"/>
          <cell r="BM3458"/>
          <cell r="BN3458"/>
          <cell r="BO3458"/>
          <cell r="BQ3458" t="str">
            <v>PE</v>
          </cell>
          <cell r="BS3458" t="str">
            <v>CLAMI CADEIRA</v>
          </cell>
          <cell r="BT3458" t="str">
            <v>CADEIRA NICK (FL)</v>
          </cell>
        </row>
        <row r="3459">
          <cell r="H3459">
            <v>2</v>
          </cell>
          <cell r="O3459">
            <v>151602</v>
          </cell>
          <cell r="P3459" t="str">
            <v>2014/241-0054-01</v>
          </cell>
          <cell r="Q3459" t="str">
            <v>EST CADEIRA NICK C/BRACO (ROTIN APUI NATURAL) (TC LINHO 505)</v>
          </cell>
          <cell r="R3459"/>
          <cell r="S3459"/>
          <cell r="T3459">
            <v>0.56999999999999995</v>
          </cell>
          <cell r="U3459">
            <v>0.6</v>
          </cell>
          <cell r="V3459">
            <v>0.94</v>
          </cell>
          <cell r="W3459">
            <v>0</v>
          </cell>
          <cell r="X3459" t="str">
            <v>EST CADEIRA NICK C/BRACO (ROTIN APUI NATURAL) (TC LINHO 505) - 0,57x0,6x0,94H</v>
          </cell>
          <cell r="Y3459">
            <v>3336.35</v>
          </cell>
          <cell r="Z3459">
            <v>0.7</v>
          </cell>
          <cell r="AA3459">
            <v>1000.9050000000002</v>
          </cell>
          <cell r="AB3459"/>
          <cell r="AC3459"/>
          <cell r="AD3459"/>
          <cell r="AE3459">
            <v>3336.35</v>
          </cell>
          <cell r="AF3459">
            <v>3336.35</v>
          </cell>
          <cell r="AG3459">
            <v>0</v>
          </cell>
          <cell r="AH3459">
            <v>3336.35</v>
          </cell>
          <cell r="AI3459" t="str">
            <v>REF: 151602</v>
          </cell>
          <cell r="AJ3459" t="str">
            <v>PRODUTO FORA DE LINHA</v>
          </cell>
          <cell r="AK3459">
            <v>151602</v>
          </cell>
          <cell r="AL3459" t="str">
            <v>EST CADEIRA NICK C/BRACO (ROTIN APUI NATURAL) (TC LINHO 505)</v>
          </cell>
          <cell r="AM3459"/>
          <cell r="AN3459">
            <v>0.56999999999999995</v>
          </cell>
          <cell r="AO3459">
            <v>0.6</v>
          </cell>
          <cell r="AP3459">
            <v>0.94</v>
          </cell>
          <cell r="AQ3459">
            <v>0</v>
          </cell>
          <cell r="AR3459" t="str">
            <v>EST CADEIRA NICK C/BRACO (ROTIN APUI NATURAL) (TC LINHO 505) - 0,57x0,6x0,94H</v>
          </cell>
          <cell r="AS3459">
            <v>3336.35</v>
          </cell>
          <cell r="AT3459">
            <v>3336.35</v>
          </cell>
          <cell r="AU3459">
            <v>3336.35</v>
          </cell>
          <cell r="AV3459">
            <v>0</v>
          </cell>
          <cell r="AW3459">
            <v>3336.35</v>
          </cell>
          <cell r="AX3459">
            <v>0</v>
          </cell>
          <cell r="AY3459"/>
          <cell r="AZ3459" t="str">
            <v/>
          </cell>
          <cell r="BA3459"/>
          <cell r="BB3459"/>
          <cell r="BC3459"/>
          <cell r="BD3459" t="str">
            <v/>
          </cell>
          <cell r="BE3459">
            <v>0</v>
          </cell>
          <cell r="BF3459" t="str">
            <v/>
          </cell>
          <cell r="BG3459" t="str">
            <v/>
          </cell>
          <cell r="BH3459">
            <v>14</v>
          </cell>
          <cell r="BI3459" t="str">
            <v>0</v>
          </cell>
          <cell r="BJ3459">
            <v>0</v>
          </cell>
          <cell r="BK3459">
            <v>0</v>
          </cell>
          <cell r="BL3459"/>
          <cell r="BM3459"/>
          <cell r="BN3459"/>
          <cell r="BO3459"/>
          <cell r="BQ3459" t="str">
            <v>PE</v>
          </cell>
          <cell r="BS3459" t="str">
            <v>CLAMI CADEIRA</v>
          </cell>
          <cell r="BT3459" t="str">
            <v>CADEIRA NICK (FL)</v>
          </cell>
        </row>
        <row r="3460">
          <cell r="H3460">
            <v>2</v>
          </cell>
          <cell r="O3460">
            <v>151504</v>
          </cell>
          <cell r="P3460" t="str">
            <v>2014/251-0049-01</v>
          </cell>
          <cell r="Q3460" t="str">
            <v>EST POLTRONA MENTARI (TC 4280) (BOULDER C/ALM DECORATIVA)</v>
          </cell>
          <cell r="R3460"/>
          <cell r="S3460"/>
          <cell r="T3460">
            <v>0.73</v>
          </cell>
          <cell r="U3460">
            <v>0.77</v>
          </cell>
          <cell r="V3460">
            <v>0.77</v>
          </cell>
          <cell r="W3460">
            <v>0</v>
          </cell>
          <cell r="X3460" t="str">
            <v>EST POLTRONA MENTARI (TC 4280) (BOULDER C/ALM DECORATIVA) - 0,73x0,77x0,77H</v>
          </cell>
          <cell r="Y3460">
            <v>8096.53</v>
          </cell>
          <cell r="Z3460">
            <v>0.6</v>
          </cell>
          <cell r="AA3460">
            <v>3238.6120000000001</v>
          </cell>
          <cell r="AB3460"/>
          <cell r="AC3460"/>
          <cell r="AD3460"/>
          <cell r="AE3460">
            <v>8096.53</v>
          </cell>
          <cell r="AF3460">
            <v>8096.53</v>
          </cell>
          <cell r="AG3460">
            <v>0</v>
          </cell>
          <cell r="AH3460">
            <v>8096.53</v>
          </cell>
          <cell r="AI3460" t="str">
            <v>REF: 151504</v>
          </cell>
          <cell r="AJ3460" t="str">
            <v>PRODUTO FORA DE LINHA</v>
          </cell>
          <cell r="AK3460">
            <v>151504</v>
          </cell>
          <cell r="AL3460" t="str">
            <v>EST POLTRONA MENTARI (TC 4280) (BOULDER C/ALM DECORATIVA)</v>
          </cell>
          <cell r="AM3460"/>
          <cell r="AN3460">
            <v>0.73</v>
          </cell>
          <cell r="AO3460">
            <v>0.77</v>
          </cell>
          <cell r="AP3460">
            <v>0.77</v>
          </cell>
          <cell r="AQ3460">
            <v>0</v>
          </cell>
          <cell r="AR3460" t="str">
            <v>EST POLTRONA MENTARI (TC 4280) (BOULDER C/ALM DECORATIVA) - 0,73x0,77x0,77H</v>
          </cell>
          <cell r="AS3460">
            <v>8096.53</v>
          </cell>
          <cell r="AT3460">
            <v>8096.53</v>
          </cell>
          <cell r="AU3460">
            <v>8096.53</v>
          </cell>
          <cell r="AV3460">
            <v>0</v>
          </cell>
          <cell r="AW3460">
            <v>8096.53</v>
          </cell>
          <cell r="AX3460">
            <v>0</v>
          </cell>
          <cell r="AY3460"/>
          <cell r="AZ3460" t="str">
            <v/>
          </cell>
          <cell r="BA3460"/>
          <cell r="BB3460"/>
          <cell r="BC3460"/>
          <cell r="BD3460" t="str">
            <v/>
          </cell>
          <cell r="BE3460">
            <v>0</v>
          </cell>
          <cell r="BF3460" t="str">
            <v/>
          </cell>
          <cell r="BG3460" t="str">
            <v/>
          </cell>
          <cell r="BH3460">
            <v>14</v>
          </cell>
          <cell r="BI3460" t="str">
            <v>0</v>
          </cell>
          <cell r="BJ3460">
            <v>0</v>
          </cell>
          <cell r="BK3460">
            <v>0</v>
          </cell>
          <cell r="BL3460"/>
          <cell r="BM3460"/>
          <cell r="BN3460"/>
          <cell r="BO3460"/>
          <cell r="BQ3460" t="str">
            <v>PE</v>
          </cell>
          <cell r="BS3460" t="str">
            <v>CLAMI POLTRONA</v>
          </cell>
          <cell r="BT3460" t="str">
            <v>POLTRONA MENTARI (FL)</v>
          </cell>
        </row>
        <row r="3461">
          <cell r="H3461">
            <v>2</v>
          </cell>
          <cell r="O3461">
            <v>151504</v>
          </cell>
          <cell r="P3461" t="str">
            <v>2014/251-0081-01</v>
          </cell>
          <cell r="Q3461" t="str">
            <v>EST POLTRONA MENTARI (TC 4280) (BOULDER C/ALM DECORATIVA)</v>
          </cell>
          <cell r="R3461"/>
          <cell r="S3461"/>
          <cell r="T3461">
            <v>0.73</v>
          </cell>
          <cell r="U3461">
            <v>0.77</v>
          </cell>
          <cell r="V3461">
            <v>0.77</v>
          </cell>
          <cell r="W3461">
            <v>0</v>
          </cell>
          <cell r="X3461" t="str">
            <v>EST POLTRONA MENTARI (TC 4280) (BOULDER C/ALM DECORATIVA) - 0,73x0,77x0,77H</v>
          </cell>
          <cell r="Y3461">
            <v>8096.53</v>
          </cell>
          <cell r="Z3461">
            <v>0.6</v>
          </cell>
          <cell r="AA3461">
            <v>3238.6120000000001</v>
          </cell>
          <cell r="AB3461"/>
          <cell r="AC3461"/>
          <cell r="AD3461"/>
          <cell r="AE3461">
            <v>8096.53</v>
          </cell>
          <cell r="AF3461">
            <v>8096.53</v>
          </cell>
          <cell r="AG3461">
            <v>0</v>
          </cell>
          <cell r="AH3461">
            <v>8096.53</v>
          </cell>
          <cell r="AI3461" t="str">
            <v>REF: 151504</v>
          </cell>
          <cell r="AJ3461" t="str">
            <v>PRODUTO FORA DE LINHA</v>
          </cell>
          <cell r="AK3461">
            <v>151504</v>
          </cell>
          <cell r="AL3461" t="str">
            <v>EST POLTRONA MENTARI (TC 4280) (BOULDER C/ALM DECORATIVA)</v>
          </cell>
          <cell r="AM3461"/>
          <cell r="AN3461">
            <v>0.73</v>
          </cell>
          <cell r="AO3461">
            <v>0.77</v>
          </cell>
          <cell r="AP3461">
            <v>0.77</v>
          </cell>
          <cell r="AQ3461">
            <v>0</v>
          </cell>
          <cell r="AR3461" t="str">
            <v>EST POLTRONA MENTARI (TC 4280) (BOULDER C/ALM DECORATIVA) - 0,73x0,77x0,77H</v>
          </cell>
          <cell r="AS3461">
            <v>8096.53</v>
          </cell>
          <cell r="AT3461">
            <v>8096.53</v>
          </cell>
          <cell r="AU3461">
            <v>8096.53</v>
          </cell>
          <cell r="AV3461">
            <v>0</v>
          </cell>
          <cell r="AW3461">
            <v>8096.53</v>
          </cell>
          <cell r="AX3461">
            <v>0</v>
          </cell>
          <cell r="AY3461"/>
          <cell r="AZ3461" t="str">
            <v/>
          </cell>
          <cell r="BA3461"/>
          <cell r="BB3461"/>
          <cell r="BC3461"/>
          <cell r="BD3461" t="str">
            <v/>
          </cell>
          <cell r="BE3461">
            <v>0</v>
          </cell>
          <cell r="BF3461" t="str">
            <v/>
          </cell>
          <cell r="BG3461" t="str">
            <v/>
          </cell>
          <cell r="BH3461">
            <v>14</v>
          </cell>
          <cell r="BI3461" t="str">
            <v>0</v>
          </cell>
          <cell r="BJ3461">
            <v>0</v>
          </cell>
          <cell r="BK3461">
            <v>0</v>
          </cell>
          <cell r="BL3461"/>
          <cell r="BM3461"/>
          <cell r="BN3461"/>
          <cell r="BO3461"/>
          <cell r="BQ3461" t="str">
            <v>PE</v>
          </cell>
          <cell r="BS3461" t="str">
            <v>CLAMI POLTRONA</v>
          </cell>
          <cell r="BT3461" t="str">
            <v>POLTRONA MENTARI (FL)</v>
          </cell>
        </row>
        <row r="3462">
          <cell r="H3462">
            <v>1</v>
          </cell>
          <cell r="O3462">
            <v>151450</v>
          </cell>
          <cell r="P3462" t="str">
            <v>2014/216-0101-01</v>
          </cell>
          <cell r="Q3462" t="str">
            <v>EST APARADOR CARAJAS (BAMBU COR 10)</v>
          </cell>
          <cell r="R3462"/>
          <cell r="S3462"/>
          <cell r="T3462">
            <v>2</v>
          </cell>
          <cell r="U3462">
            <v>0.6</v>
          </cell>
          <cell r="V3462">
            <v>0.8</v>
          </cell>
          <cell r="W3462">
            <v>0</v>
          </cell>
          <cell r="X3462" t="str">
            <v>EST APARADOR CARAJAS (BAMBU COR 10) - 2x0,6x0,8H</v>
          </cell>
          <cell r="Y3462">
            <v>14482.49</v>
          </cell>
          <cell r="Z3462">
            <v>0.7</v>
          </cell>
          <cell r="AA3462">
            <v>4344.7470000000012</v>
          </cell>
          <cell r="AB3462"/>
          <cell r="AC3462"/>
          <cell r="AD3462"/>
          <cell r="AE3462">
            <v>14482.49</v>
          </cell>
          <cell r="AF3462">
            <v>14482.49</v>
          </cell>
          <cell r="AG3462">
            <v>0</v>
          </cell>
          <cell r="AH3462">
            <v>14482.49</v>
          </cell>
          <cell r="AI3462" t="str">
            <v>REF: 151450</v>
          </cell>
          <cell r="AJ3462" t="str">
            <v>PRODUTO FORA DE LINHA</v>
          </cell>
          <cell r="AK3462">
            <v>151450</v>
          </cell>
          <cell r="AL3462" t="str">
            <v>EST APARADOR CARAJAS (BAMBU COR 10)</v>
          </cell>
          <cell r="AM3462"/>
          <cell r="AN3462">
            <v>2</v>
          </cell>
          <cell r="AO3462">
            <v>0.6</v>
          </cell>
          <cell r="AP3462">
            <v>0.8</v>
          </cell>
          <cell r="AQ3462">
            <v>0</v>
          </cell>
          <cell r="AR3462" t="str">
            <v>EST APARADOR CARAJAS (BAMBU COR 10) - 2x0,6x0,8H</v>
          </cell>
          <cell r="AS3462">
            <v>14482.49</v>
          </cell>
          <cell r="AT3462">
            <v>14482.49</v>
          </cell>
          <cell r="AU3462">
            <v>14482.49</v>
          </cell>
          <cell r="AV3462">
            <v>0</v>
          </cell>
          <cell r="AW3462">
            <v>14482.49</v>
          </cell>
          <cell r="AX3462">
            <v>0</v>
          </cell>
          <cell r="AY3462"/>
          <cell r="AZ3462" t="str">
            <v/>
          </cell>
          <cell r="BA3462"/>
          <cell r="BB3462"/>
          <cell r="BC3462"/>
          <cell r="BD3462" t="str">
            <v/>
          </cell>
          <cell r="BE3462">
            <v>0</v>
          </cell>
          <cell r="BF3462" t="str">
            <v/>
          </cell>
          <cell r="BG3462" t="str">
            <v/>
          </cell>
          <cell r="BH3462">
            <v>14</v>
          </cell>
          <cell r="BI3462" t="str">
            <v>0</v>
          </cell>
          <cell r="BJ3462">
            <v>0</v>
          </cell>
          <cell r="BK3462">
            <v>0</v>
          </cell>
          <cell r="BL3462"/>
          <cell r="BM3462"/>
          <cell r="BN3462"/>
          <cell r="BO3462"/>
          <cell r="BQ3462" t="str">
            <v>PE</v>
          </cell>
          <cell r="BS3462" t="str">
            <v>CLAMI APARADOR</v>
          </cell>
          <cell r="BT3462" t="str">
            <v>APARADOR CARAJAS (FL)</v>
          </cell>
        </row>
        <row r="3463">
          <cell r="H3463">
            <v>1</v>
          </cell>
          <cell r="O3463">
            <v>151391</v>
          </cell>
          <cell r="P3463" t="str">
            <v>2024/260-0020-01</v>
          </cell>
          <cell r="Q3463" t="str">
            <v>EST SOFA GENEVA - ARGILA - TC 11245</v>
          </cell>
          <cell r="R3463"/>
          <cell r="S3463"/>
          <cell r="T3463">
            <v>2.2999999999999998</v>
          </cell>
          <cell r="U3463">
            <v>0.85</v>
          </cell>
          <cell r="V3463">
            <v>0.65</v>
          </cell>
          <cell r="W3463">
            <v>0</v>
          </cell>
          <cell r="X3463" t="str">
            <v>EST SOFA GENEVA - ARGILA - TC 11245 - 2,3x0,85x0,65H</v>
          </cell>
          <cell r="Y3463">
            <v>33841.24</v>
          </cell>
          <cell r="Z3463">
            <v>0.7</v>
          </cell>
          <cell r="AA3463">
            <v>10152.371999999999</v>
          </cell>
          <cell r="AB3463"/>
          <cell r="AC3463"/>
          <cell r="AD3463"/>
          <cell r="AE3463">
            <v>33841.24</v>
          </cell>
          <cell r="AF3463">
            <v>33841.24</v>
          </cell>
          <cell r="AG3463">
            <v>0</v>
          </cell>
          <cell r="AH3463">
            <v>33841.24</v>
          </cell>
          <cell r="AI3463" t="str">
            <v>REF: 151391</v>
          </cell>
          <cell r="AJ3463" t="str">
            <v>PRODUTO FORA DE LINHA</v>
          </cell>
          <cell r="AK3463">
            <v>151391</v>
          </cell>
          <cell r="AL3463" t="str">
            <v>EST SOFA GENEVA - ARGILA - TC 11245</v>
          </cell>
          <cell r="AM3463"/>
          <cell r="AN3463">
            <v>2.2999999999999998</v>
          </cell>
          <cell r="AO3463">
            <v>0.85</v>
          </cell>
          <cell r="AP3463">
            <v>0.65</v>
          </cell>
          <cell r="AQ3463">
            <v>0</v>
          </cell>
          <cell r="AR3463" t="str">
            <v>EST SOFA GENEVA - ARGILA - TC 11245 - 2,3x0,85x0,65H</v>
          </cell>
          <cell r="AS3463">
            <v>33841.24</v>
          </cell>
          <cell r="AT3463">
            <v>33841.24</v>
          </cell>
          <cell r="AU3463">
            <v>33841.24</v>
          </cell>
          <cell r="AV3463">
            <v>0</v>
          </cell>
          <cell r="AW3463">
            <v>33841.24</v>
          </cell>
          <cell r="AX3463">
            <v>0</v>
          </cell>
          <cell r="AY3463"/>
          <cell r="AZ3463" t="str">
            <v/>
          </cell>
          <cell r="BA3463"/>
          <cell r="BB3463"/>
          <cell r="BC3463"/>
          <cell r="BD3463" t="str">
            <v/>
          </cell>
          <cell r="BE3463">
            <v>0</v>
          </cell>
          <cell r="BF3463" t="str">
            <v/>
          </cell>
          <cell r="BG3463" t="str">
            <v/>
          </cell>
          <cell r="BH3463">
            <v>14</v>
          </cell>
          <cell r="BI3463" t="str">
            <v>0</v>
          </cell>
          <cell r="BJ3463">
            <v>0</v>
          </cell>
          <cell r="BK3463">
            <v>0</v>
          </cell>
          <cell r="BL3463"/>
          <cell r="BM3463"/>
          <cell r="BN3463"/>
          <cell r="BO3463"/>
          <cell r="BQ3463" t="str">
            <v>PE</v>
          </cell>
          <cell r="BS3463" t="str">
            <v>CLAMI SOFA</v>
          </cell>
          <cell r="BT3463" t="str">
            <v>SOFA GENEVA (FL)</v>
          </cell>
        </row>
        <row r="3464">
          <cell r="H3464">
            <v>4</v>
          </cell>
          <cell r="O3464">
            <v>151374</v>
          </cell>
          <cell r="P3464" t="str">
            <v>2014/260-0034-01</v>
          </cell>
          <cell r="Q3464" t="str">
            <v>EST MESA CENTRO ODESSA MADEIRA CUMARU (BIPARTIDA)</v>
          </cell>
          <cell r="R3464"/>
          <cell r="S3464"/>
          <cell r="T3464">
            <v>1</v>
          </cell>
          <cell r="U3464">
            <v>1</v>
          </cell>
          <cell r="V3464">
            <v>0.15</v>
          </cell>
          <cell r="W3464">
            <v>0</v>
          </cell>
          <cell r="X3464" t="str">
            <v>EST MESA CENTRO ODESSA MADEIRA CUMARU (BIPARTIDA) - 1x1x0,15H</v>
          </cell>
          <cell r="Y3464">
            <v>10762.21</v>
          </cell>
          <cell r="Z3464">
            <v>0.7</v>
          </cell>
          <cell r="AA3464">
            <v>3228.6630000000005</v>
          </cell>
          <cell r="AB3464"/>
          <cell r="AC3464"/>
          <cell r="AD3464"/>
          <cell r="AE3464">
            <v>10762.21</v>
          </cell>
          <cell r="AF3464">
            <v>10762.21</v>
          </cell>
          <cell r="AG3464">
            <v>0</v>
          </cell>
          <cell r="AH3464">
            <v>10762.21</v>
          </cell>
          <cell r="AI3464" t="str">
            <v>REF: 151374</v>
          </cell>
          <cell r="AJ3464" t="str">
            <v>PRODUTO FORA DE LINHA</v>
          </cell>
          <cell r="AK3464">
            <v>151374</v>
          </cell>
          <cell r="AL3464" t="str">
            <v>EST MESA CENTRO ODESSA MADEIRA CUMARU (BIPARTIDA)</v>
          </cell>
          <cell r="AM3464"/>
          <cell r="AN3464">
            <v>1</v>
          </cell>
          <cell r="AO3464">
            <v>1</v>
          </cell>
          <cell r="AP3464">
            <v>0.15</v>
          </cell>
          <cell r="AQ3464">
            <v>0</v>
          </cell>
          <cell r="AR3464" t="str">
            <v>EST MESA CENTRO ODESSA MADEIRA CUMARU (BIPARTIDA) - 1x1x0,15H</v>
          </cell>
          <cell r="AS3464">
            <v>10762.21</v>
          </cell>
          <cell r="AT3464">
            <v>10762.21</v>
          </cell>
          <cell r="AU3464">
            <v>10762.21</v>
          </cell>
          <cell r="AV3464">
            <v>0</v>
          </cell>
          <cell r="AW3464">
            <v>10762.21</v>
          </cell>
          <cell r="AX3464">
            <v>0</v>
          </cell>
          <cell r="AY3464"/>
          <cell r="AZ3464" t="str">
            <v/>
          </cell>
          <cell r="BA3464"/>
          <cell r="BB3464"/>
          <cell r="BC3464"/>
          <cell r="BD3464" t="str">
            <v/>
          </cell>
          <cell r="BE3464">
            <v>0</v>
          </cell>
          <cell r="BF3464" t="str">
            <v/>
          </cell>
          <cell r="BG3464" t="str">
            <v/>
          </cell>
          <cell r="BH3464">
            <v>14</v>
          </cell>
          <cell r="BI3464" t="str">
            <v>0</v>
          </cell>
          <cell r="BJ3464">
            <v>0</v>
          </cell>
          <cell r="BK3464">
            <v>0</v>
          </cell>
          <cell r="BL3464"/>
          <cell r="BM3464"/>
          <cell r="BN3464"/>
          <cell r="BO3464"/>
          <cell r="BQ3464" t="str">
            <v>PE</v>
          </cell>
          <cell r="BS3464" t="str">
            <v>CLAMI MESA CENTRO</v>
          </cell>
          <cell r="BT3464" t="str">
            <v>MESA CENTRO ODESSA (FL)</v>
          </cell>
        </row>
        <row r="3465">
          <cell r="H3465">
            <v>4</v>
          </cell>
          <cell r="O3465">
            <v>151374</v>
          </cell>
          <cell r="P3465" t="str">
            <v>2022/203-0079-01</v>
          </cell>
          <cell r="Q3465" t="str">
            <v>EST MESA CENTRO ODESSA MADEIRA CUMARU (BIPARTIDA)</v>
          </cell>
          <cell r="R3465"/>
          <cell r="S3465"/>
          <cell r="T3465">
            <v>1</v>
          </cell>
          <cell r="U3465">
            <v>1</v>
          </cell>
          <cell r="V3465">
            <v>0.15</v>
          </cell>
          <cell r="W3465">
            <v>0</v>
          </cell>
          <cell r="X3465" t="str">
            <v>EST MESA CENTRO ODESSA MADEIRA CUMARU (BIPARTIDA) - 1x1x0,15H</v>
          </cell>
          <cell r="Y3465">
            <v>10762.21</v>
          </cell>
          <cell r="Z3465">
            <v>0.7</v>
          </cell>
          <cell r="AA3465">
            <v>3228.6630000000005</v>
          </cell>
          <cell r="AB3465"/>
          <cell r="AC3465"/>
          <cell r="AD3465"/>
          <cell r="AE3465">
            <v>10762.21</v>
          </cell>
          <cell r="AF3465">
            <v>10762.21</v>
          </cell>
          <cell r="AG3465">
            <v>0</v>
          </cell>
          <cell r="AH3465">
            <v>10762.21</v>
          </cell>
          <cell r="AI3465" t="str">
            <v>REF: 151374</v>
          </cell>
          <cell r="AJ3465" t="str">
            <v>PRODUTO FORA DE LINHA</v>
          </cell>
          <cell r="AK3465">
            <v>151374</v>
          </cell>
          <cell r="AL3465" t="str">
            <v>EST MESA CENTRO ODESSA MADEIRA CUMARU (BIPARTIDA)</v>
          </cell>
          <cell r="AM3465"/>
          <cell r="AN3465">
            <v>1</v>
          </cell>
          <cell r="AO3465">
            <v>1</v>
          </cell>
          <cell r="AP3465">
            <v>0.15</v>
          </cell>
          <cell r="AQ3465">
            <v>0</v>
          </cell>
          <cell r="AR3465" t="str">
            <v>EST MESA CENTRO ODESSA MADEIRA CUMARU (BIPARTIDA) - 1x1x0,15H</v>
          </cell>
          <cell r="AS3465">
            <v>10762.21</v>
          </cell>
          <cell r="AT3465">
            <v>10762.21</v>
          </cell>
          <cell r="AU3465">
            <v>10762.21</v>
          </cell>
          <cell r="AV3465">
            <v>0</v>
          </cell>
          <cell r="AW3465">
            <v>10762.21</v>
          </cell>
          <cell r="AX3465">
            <v>0</v>
          </cell>
          <cell r="AY3465"/>
          <cell r="AZ3465" t="str">
            <v/>
          </cell>
          <cell r="BA3465"/>
          <cell r="BB3465"/>
          <cell r="BC3465"/>
          <cell r="BD3465" t="str">
            <v/>
          </cell>
          <cell r="BE3465">
            <v>0</v>
          </cell>
          <cell r="BF3465" t="str">
            <v/>
          </cell>
          <cell r="BG3465" t="str">
            <v/>
          </cell>
          <cell r="BH3465">
            <v>14</v>
          </cell>
          <cell r="BI3465" t="str">
            <v>0</v>
          </cell>
          <cell r="BJ3465">
            <v>0</v>
          </cell>
          <cell r="BK3465">
            <v>0</v>
          </cell>
          <cell r="BL3465"/>
          <cell r="BM3465"/>
          <cell r="BN3465"/>
          <cell r="BO3465"/>
          <cell r="BQ3465" t="str">
            <v>PE</v>
          </cell>
          <cell r="BS3465" t="str">
            <v>CLAMI MESA CENTRO</v>
          </cell>
          <cell r="BT3465" t="str">
            <v>MESA CENTRO ODESSA (FL)</v>
          </cell>
        </row>
        <row r="3466">
          <cell r="H3466">
            <v>4</v>
          </cell>
          <cell r="O3466">
            <v>151374</v>
          </cell>
          <cell r="P3466" t="str">
            <v>2022/203-0080-01</v>
          </cell>
          <cell r="Q3466" t="str">
            <v>EST MESA CENTRO ODESSA MADEIRA CUMARU (BIPARTIDA)</v>
          </cell>
          <cell r="R3466"/>
          <cell r="S3466"/>
          <cell r="T3466">
            <v>1</v>
          </cell>
          <cell r="U3466">
            <v>1</v>
          </cell>
          <cell r="V3466">
            <v>0.15</v>
          </cell>
          <cell r="W3466">
            <v>0</v>
          </cell>
          <cell r="X3466" t="str">
            <v>EST MESA CENTRO ODESSA MADEIRA CUMARU (BIPARTIDA) - 1x1x0,15H</v>
          </cell>
          <cell r="Y3466">
            <v>10762.21</v>
          </cell>
          <cell r="Z3466">
            <v>0.7</v>
          </cell>
          <cell r="AA3466">
            <v>3228.6630000000005</v>
          </cell>
          <cell r="AB3466"/>
          <cell r="AC3466"/>
          <cell r="AD3466"/>
          <cell r="AE3466">
            <v>10762.21</v>
          </cell>
          <cell r="AF3466">
            <v>10762.21</v>
          </cell>
          <cell r="AG3466">
            <v>0</v>
          </cell>
          <cell r="AH3466">
            <v>10762.21</v>
          </cell>
          <cell r="AI3466" t="str">
            <v>REF: 151374</v>
          </cell>
          <cell r="AJ3466" t="str">
            <v>PRODUTO FORA DE LINHA</v>
          </cell>
          <cell r="AK3466">
            <v>151374</v>
          </cell>
          <cell r="AL3466" t="str">
            <v>EST MESA CENTRO ODESSA MADEIRA CUMARU (BIPARTIDA)</v>
          </cell>
          <cell r="AM3466"/>
          <cell r="AN3466">
            <v>1</v>
          </cell>
          <cell r="AO3466">
            <v>1</v>
          </cell>
          <cell r="AP3466">
            <v>0.15</v>
          </cell>
          <cell r="AQ3466">
            <v>0</v>
          </cell>
          <cell r="AR3466" t="str">
            <v>EST MESA CENTRO ODESSA MADEIRA CUMARU (BIPARTIDA) - 1x1x0,15H</v>
          </cell>
          <cell r="AS3466">
            <v>10762.21</v>
          </cell>
          <cell r="AT3466">
            <v>10762.21</v>
          </cell>
          <cell r="AU3466">
            <v>10762.21</v>
          </cell>
          <cell r="AV3466">
            <v>0</v>
          </cell>
          <cell r="AW3466">
            <v>10762.21</v>
          </cell>
          <cell r="AX3466">
            <v>0</v>
          </cell>
          <cell r="AY3466"/>
          <cell r="AZ3466" t="str">
            <v/>
          </cell>
          <cell r="BA3466"/>
          <cell r="BB3466"/>
          <cell r="BC3466"/>
          <cell r="BD3466" t="str">
            <v/>
          </cell>
          <cell r="BE3466">
            <v>0</v>
          </cell>
          <cell r="BF3466" t="str">
            <v/>
          </cell>
          <cell r="BG3466" t="str">
            <v/>
          </cell>
          <cell r="BH3466">
            <v>14</v>
          </cell>
          <cell r="BI3466" t="str">
            <v>0</v>
          </cell>
          <cell r="BJ3466">
            <v>0</v>
          </cell>
          <cell r="BK3466">
            <v>0</v>
          </cell>
          <cell r="BL3466"/>
          <cell r="BM3466"/>
          <cell r="BN3466"/>
          <cell r="BO3466"/>
          <cell r="BQ3466" t="str">
            <v>PE</v>
          </cell>
          <cell r="BS3466" t="str">
            <v>CLAMI MESA CENTRO</v>
          </cell>
          <cell r="BT3466" t="str">
            <v>MESA CENTRO ODESSA (FL)</v>
          </cell>
        </row>
        <row r="3467">
          <cell r="H3467">
            <v>4</v>
          </cell>
          <cell r="O3467">
            <v>151374</v>
          </cell>
          <cell r="P3467" t="str">
            <v>2022/203-0081-01</v>
          </cell>
          <cell r="Q3467" t="str">
            <v>EST MESA CENTRO ODESSA MADEIRA CUMARU (BIPARTIDA)</v>
          </cell>
          <cell r="R3467"/>
          <cell r="S3467"/>
          <cell r="T3467">
            <v>1</v>
          </cell>
          <cell r="U3467">
            <v>1</v>
          </cell>
          <cell r="V3467">
            <v>0.15</v>
          </cell>
          <cell r="W3467">
            <v>0</v>
          </cell>
          <cell r="X3467" t="str">
            <v>EST MESA CENTRO ODESSA MADEIRA CUMARU (BIPARTIDA) - 1x1x0,15H</v>
          </cell>
          <cell r="Y3467">
            <v>10762.21</v>
          </cell>
          <cell r="Z3467">
            <v>0.7</v>
          </cell>
          <cell r="AA3467">
            <v>3228.6630000000005</v>
          </cell>
          <cell r="AB3467"/>
          <cell r="AC3467"/>
          <cell r="AD3467"/>
          <cell r="AE3467">
            <v>10762.21</v>
          </cell>
          <cell r="AF3467">
            <v>10762.21</v>
          </cell>
          <cell r="AG3467">
            <v>0</v>
          </cell>
          <cell r="AH3467">
            <v>10762.21</v>
          </cell>
          <cell r="AI3467" t="str">
            <v>REF: 151374</v>
          </cell>
          <cell r="AJ3467" t="str">
            <v>PRODUTO FORA DE LINHA</v>
          </cell>
          <cell r="AK3467">
            <v>151374</v>
          </cell>
          <cell r="AL3467" t="str">
            <v>EST MESA CENTRO ODESSA MADEIRA CUMARU (BIPARTIDA)</v>
          </cell>
          <cell r="AM3467"/>
          <cell r="AN3467">
            <v>1</v>
          </cell>
          <cell r="AO3467">
            <v>1</v>
          </cell>
          <cell r="AP3467">
            <v>0.15</v>
          </cell>
          <cell r="AQ3467">
            <v>0</v>
          </cell>
          <cell r="AR3467" t="str">
            <v>EST MESA CENTRO ODESSA MADEIRA CUMARU (BIPARTIDA) - 1x1x0,15H</v>
          </cell>
          <cell r="AS3467">
            <v>10762.21</v>
          </cell>
          <cell r="AT3467">
            <v>10762.21</v>
          </cell>
          <cell r="AU3467">
            <v>10762.21</v>
          </cell>
          <cell r="AV3467">
            <v>0</v>
          </cell>
          <cell r="AW3467">
            <v>10762.21</v>
          </cell>
          <cell r="AX3467">
            <v>0</v>
          </cell>
          <cell r="AY3467"/>
          <cell r="AZ3467" t="str">
            <v/>
          </cell>
          <cell r="BA3467"/>
          <cell r="BB3467"/>
          <cell r="BC3467"/>
          <cell r="BD3467" t="str">
            <v/>
          </cell>
          <cell r="BE3467">
            <v>0</v>
          </cell>
          <cell r="BF3467" t="str">
            <v/>
          </cell>
          <cell r="BG3467" t="str">
            <v/>
          </cell>
          <cell r="BH3467">
            <v>14</v>
          </cell>
          <cell r="BI3467" t="str">
            <v>0</v>
          </cell>
          <cell r="BJ3467">
            <v>0</v>
          </cell>
          <cell r="BK3467">
            <v>0</v>
          </cell>
          <cell r="BL3467"/>
          <cell r="BM3467"/>
          <cell r="BN3467"/>
          <cell r="BO3467"/>
          <cell r="BQ3467" t="str">
            <v>PE</v>
          </cell>
          <cell r="BS3467" t="str">
            <v>CLAMI MESA CENTRO</v>
          </cell>
          <cell r="BT3467" t="str">
            <v>MESA CENTRO ODESSA (FL)</v>
          </cell>
        </row>
        <row r="3468">
          <cell r="H3468">
            <v>1</v>
          </cell>
          <cell r="O3468">
            <v>151317</v>
          </cell>
          <cell r="P3468" t="str">
            <v>2014/195-0019-01</v>
          </cell>
          <cell r="Q3468" t="str">
            <v>EST POLTRONA GAVEA (CASTANHO PATIN) (COR 63) (TC 10711)</v>
          </cell>
          <cell r="R3468"/>
          <cell r="S3468"/>
          <cell r="T3468">
            <v>0.8</v>
          </cell>
          <cell r="U3468">
            <v>0.76</v>
          </cell>
          <cell r="V3468">
            <v>0.7</v>
          </cell>
          <cell r="W3468">
            <v>0</v>
          </cell>
          <cell r="X3468" t="str">
            <v>EST POLTRONA GAVEA (CASTANHO PATIN) (COR 63) (TC 10711) - 0,8x0,76x0,7H</v>
          </cell>
          <cell r="Y3468">
            <v>15660.39</v>
          </cell>
          <cell r="Z3468">
            <v>0.7</v>
          </cell>
          <cell r="AA3468">
            <v>4698.1170000000002</v>
          </cell>
          <cell r="AB3468"/>
          <cell r="AC3468"/>
          <cell r="AD3468"/>
          <cell r="AE3468">
            <v>15660.39</v>
          </cell>
          <cell r="AF3468">
            <v>15660.39</v>
          </cell>
          <cell r="AG3468">
            <v>0</v>
          </cell>
          <cell r="AH3468">
            <v>15660.39</v>
          </cell>
          <cell r="AI3468" t="str">
            <v>REF: 151317</v>
          </cell>
          <cell r="AJ3468" t="str">
            <v>PRODUTO FORA DE LINHA</v>
          </cell>
          <cell r="AK3468">
            <v>151317</v>
          </cell>
          <cell r="AL3468" t="str">
            <v>EST POLTRONA GAVEA (CASTANHO PATIN) (COR 63) (TC 10711)</v>
          </cell>
          <cell r="AM3468"/>
          <cell r="AN3468">
            <v>0.8</v>
          </cell>
          <cell r="AO3468">
            <v>0.76</v>
          </cell>
          <cell r="AP3468">
            <v>0.7</v>
          </cell>
          <cell r="AQ3468">
            <v>0</v>
          </cell>
          <cell r="AR3468" t="str">
            <v>EST POLTRONA GAVEA (CASTANHO PATIN) (COR 63) (TC 10711) - 0,8x0,76x0,7H</v>
          </cell>
          <cell r="AS3468">
            <v>15660.39</v>
          </cell>
          <cell r="AT3468">
            <v>15660.39</v>
          </cell>
          <cell r="AU3468">
            <v>15660.39</v>
          </cell>
          <cell r="AV3468">
            <v>0</v>
          </cell>
          <cell r="AW3468">
            <v>15660.39</v>
          </cell>
          <cell r="AX3468">
            <v>0</v>
          </cell>
          <cell r="AY3468"/>
          <cell r="AZ3468" t="str">
            <v/>
          </cell>
          <cell r="BA3468"/>
          <cell r="BB3468"/>
          <cell r="BC3468"/>
          <cell r="BD3468" t="str">
            <v/>
          </cell>
          <cell r="BE3468">
            <v>0</v>
          </cell>
          <cell r="BF3468" t="str">
            <v/>
          </cell>
          <cell r="BG3468" t="str">
            <v/>
          </cell>
          <cell r="BH3468">
            <v>14</v>
          </cell>
          <cell r="BI3468" t="str">
            <v>0</v>
          </cell>
          <cell r="BJ3468">
            <v>0</v>
          </cell>
          <cell r="BK3468">
            <v>0</v>
          </cell>
          <cell r="BL3468"/>
          <cell r="BM3468"/>
          <cell r="BN3468"/>
          <cell r="BO3468"/>
          <cell r="BQ3468" t="str">
            <v>PE</v>
          </cell>
          <cell r="BS3468" t="str">
            <v>CLAMI POLTRONA</v>
          </cell>
          <cell r="BT3468" t="str">
            <v>POLTRONA GAVEA (FL)</v>
          </cell>
        </row>
        <row r="3469">
          <cell r="H3469">
            <v>4</v>
          </cell>
          <cell r="O3469">
            <v>151210</v>
          </cell>
          <cell r="P3469" t="str">
            <v>2014/197-0059-01</v>
          </cell>
          <cell r="Q3469" t="str">
            <v>EST CADEIRA MR2 C/BRACO (JEQ TABACO) TC 4588/07</v>
          </cell>
          <cell r="R3469"/>
          <cell r="S3469"/>
          <cell r="T3469">
            <v>0.52</v>
          </cell>
          <cell r="U3469">
            <v>0.54</v>
          </cell>
          <cell r="V3469">
            <v>0.86</v>
          </cell>
          <cell r="W3469">
            <v>0</v>
          </cell>
          <cell r="X3469" t="str">
            <v>EST CADEIRA MR2 C/BRACO (JEQ TABACO) TC 4588/07 - 0,52x0,54x0,86H</v>
          </cell>
          <cell r="Y3469">
            <v>4885.8500000000004</v>
          </cell>
          <cell r="Z3469">
            <v>0.7</v>
          </cell>
          <cell r="AA3469">
            <v>1465.7550000000001</v>
          </cell>
          <cell r="AB3469"/>
          <cell r="AC3469"/>
          <cell r="AD3469"/>
          <cell r="AE3469">
            <v>4885.8500000000004</v>
          </cell>
          <cell r="AF3469">
            <v>4885.8500000000004</v>
          </cell>
          <cell r="AG3469">
            <v>0</v>
          </cell>
          <cell r="AH3469">
            <v>4885.8500000000004</v>
          </cell>
          <cell r="AI3469" t="str">
            <v>REF: 151210</v>
          </cell>
          <cell r="AJ3469" t="str">
            <v>PRODUTO FORA DE LINHA</v>
          </cell>
          <cell r="AK3469">
            <v>151210</v>
          </cell>
          <cell r="AL3469" t="str">
            <v>EST CADEIRA MR2 C/BRACO (JEQ TABACO) TC 4588/07</v>
          </cell>
          <cell r="AM3469"/>
          <cell r="AN3469">
            <v>0.52</v>
          </cell>
          <cell r="AO3469">
            <v>0.54</v>
          </cell>
          <cell r="AP3469">
            <v>0.86</v>
          </cell>
          <cell r="AQ3469">
            <v>0</v>
          </cell>
          <cell r="AR3469" t="str">
            <v>EST CADEIRA MR2 C/BRACO (JEQ TABACO) TC 4588/07 - 0,52x0,54x0,86H</v>
          </cell>
          <cell r="AS3469">
            <v>4885.8500000000004</v>
          </cell>
          <cell r="AT3469">
            <v>4885.8500000000004</v>
          </cell>
          <cell r="AU3469">
            <v>4885.8500000000004</v>
          </cell>
          <cell r="AV3469">
            <v>0</v>
          </cell>
          <cell r="AW3469">
            <v>4885.8500000000004</v>
          </cell>
          <cell r="AX3469">
            <v>0</v>
          </cell>
          <cell r="AY3469"/>
          <cell r="AZ3469" t="str">
            <v/>
          </cell>
          <cell r="BA3469"/>
          <cell r="BB3469"/>
          <cell r="BC3469"/>
          <cell r="BD3469" t="str">
            <v/>
          </cell>
          <cell r="BE3469">
            <v>0</v>
          </cell>
          <cell r="BF3469" t="str">
            <v/>
          </cell>
          <cell r="BG3469" t="str">
            <v/>
          </cell>
          <cell r="BH3469">
            <v>14</v>
          </cell>
          <cell r="BI3469" t="str">
            <v>0</v>
          </cell>
          <cell r="BJ3469">
            <v>0</v>
          </cell>
          <cell r="BK3469">
            <v>0</v>
          </cell>
          <cell r="BL3469"/>
          <cell r="BM3469"/>
          <cell r="BN3469"/>
          <cell r="BO3469"/>
          <cell r="BQ3469" t="str">
            <v>PE</v>
          </cell>
          <cell r="BS3469" t="str">
            <v>CLAMI CADEIRA</v>
          </cell>
          <cell r="BT3469" t="str">
            <v>CADEIRA MR2 (FL)</v>
          </cell>
        </row>
        <row r="3470">
          <cell r="H3470">
            <v>4</v>
          </cell>
          <cell r="O3470">
            <v>151210</v>
          </cell>
          <cell r="P3470" t="str">
            <v>2014/197-0060-01</v>
          </cell>
          <cell r="Q3470" t="str">
            <v>EST CADEIRA MR2 C/BRACO (JEQ TABACO) TC 4588/07</v>
          </cell>
          <cell r="R3470"/>
          <cell r="S3470"/>
          <cell r="T3470">
            <v>0.52</v>
          </cell>
          <cell r="U3470">
            <v>0.54</v>
          </cell>
          <cell r="V3470">
            <v>0.86</v>
          </cell>
          <cell r="W3470">
            <v>0</v>
          </cell>
          <cell r="X3470" t="str">
            <v>EST CADEIRA MR2 C/BRACO (JEQ TABACO) TC 4588/07 - 0,52x0,54x0,86H</v>
          </cell>
          <cell r="Y3470">
            <v>4885.8500000000004</v>
          </cell>
          <cell r="Z3470">
            <v>0.7</v>
          </cell>
          <cell r="AA3470">
            <v>1465.7550000000001</v>
          </cell>
          <cell r="AB3470"/>
          <cell r="AC3470"/>
          <cell r="AD3470"/>
          <cell r="AE3470">
            <v>4885.8500000000004</v>
          </cell>
          <cell r="AF3470">
            <v>4885.8500000000004</v>
          </cell>
          <cell r="AG3470">
            <v>0</v>
          </cell>
          <cell r="AH3470">
            <v>4885.8500000000004</v>
          </cell>
          <cell r="AI3470" t="str">
            <v>REF: 151210</v>
          </cell>
          <cell r="AJ3470" t="str">
            <v>PRODUTO FORA DE LINHA</v>
          </cell>
          <cell r="AK3470">
            <v>151210</v>
          </cell>
          <cell r="AL3470" t="str">
            <v>EST CADEIRA MR2 C/BRACO (JEQ TABACO) TC 4588/07</v>
          </cell>
          <cell r="AM3470"/>
          <cell r="AN3470">
            <v>0.52</v>
          </cell>
          <cell r="AO3470">
            <v>0.54</v>
          </cell>
          <cell r="AP3470">
            <v>0.86</v>
          </cell>
          <cell r="AQ3470">
            <v>0</v>
          </cell>
          <cell r="AR3470" t="str">
            <v>EST CADEIRA MR2 C/BRACO (JEQ TABACO) TC 4588/07 - 0,52x0,54x0,86H</v>
          </cell>
          <cell r="AS3470">
            <v>4885.8500000000004</v>
          </cell>
          <cell r="AT3470">
            <v>4885.8500000000004</v>
          </cell>
          <cell r="AU3470">
            <v>4885.8500000000004</v>
          </cell>
          <cell r="AV3470">
            <v>0</v>
          </cell>
          <cell r="AW3470">
            <v>4885.8500000000004</v>
          </cell>
          <cell r="AX3470">
            <v>0</v>
          </cell>
          <cell r="AY3470"/>
          <cell r="AZ3470" t="str">
            <v/>
          </cell>
          <cell r="BA3470"/>
          <cell r="BB3470"/>
          <cell r="BC3470"/>
          <cell r="BD3470" t="str">
            <v/>
          </cell>
          <cell r="BE3470">
            <v>0</v>
          </cell>
          <cell r="BF3470" t="str">
            <v/>
          </cell>
          <cell r="BG3470" t="str">
            <v/>
          </cell>
          <cell r="BH3470">
            <v>14</v>
          </cell>
          <cell r="BI3470" t="str">
            <v>0</v>
          </cell>
          <cell r="BJ3470">
            <v>0</v>
          </cell>
          <cell r="BK3470">
            <v>0</v>
          </cell>
          <cell r="BL3470"/>
          <cell r="BM3470"/>
          <cell r="BN3470"/>
          <cell r="BO3470"/>
          <cell r="BQ3470" t="str">
            <v>PE</v>
          </cell>
          <cell r="BS3470" t="str">
            <v>CLAMI CADEIRA</v>
          </cell>
          <cell r="BT3470" t="str">
            <v>CADEIRA MR2 (FL)</v>
          </cell>
        </row>
        <row r="3471">
          <cell r="H3471">
            <v>4</v>
          </cell>
          <cell r="O3471">
            <v>151210</v>
          </cell>
          <cell r="P3471" t="str">
            <v>2014/203-0054-01</v>
          </cell>
          <cell r="Q3471" t="str">
            <v>EST CADEIRA MR2 C/BRACO (JEQ TABACO) TC 4588/07</v>
          </cell>
          <cell r="R3471"/>
          <cell r="S3471"/>
          <cell r="T3471">
            <v>0.52</v>
          </cell>
          <cell r="U3471">
            <v>0.54</v>
          </cell>
          <cell r="V3471">
            <v>0.86</v>
          </cell>
          <cell r="W3471">
            <v>0</v>
          </cell>
          <cell r="X3471" t="str">
            <v>EST CADEIRA MR2 C/BRACO (JEQ TABACO) TC 4588/07 - 0,52x0,54x0,86H</v>
          </cell>
          <cell r="Y3471">
            <v>4885.8500000000004</v>
          </cell>
          <cell r="Z3471">
            <v>0.7</v>
          </cell>
          <cell r="AA3471">
            <v>1465.7550000000001</v>
          </cell>
          <cell r="AB3471"/>
          <cell r="AC3471"/>
          <cell r="AD3471"/>
          <cell r="AE3471">
            <v>4885.8500000000004</v>
          </cell>
          <cell r="AF3471">
            <v>4885.8500000000004</v>
          </cell>
          <cell r="AG3471">
            <v>0</v>
          </cell>
          <cell r="AH3471">
            <v>4885.8500000000004</v>
          </cell>
          <cell r="AI3471" t="str">
            <v>REF: 151210</v>
          </cell>
          <cell r="AJ3471" t="str">
            <v>PRODUTO FORA DE LINHA</v>
          </cell>
          <cell r="AK3471">
            <v>151210</v>
          </cell>
          <cell r="AL3471" t="str">
            <v>EST CADEIRA MR2 C/BRACO (JEQ TABACO) TC 4588/07</v>
          </cell>
          <cell r="AM3471"/>
          <cell r="AN3471">
            <v>0.52</v>
          </cell>
          <cell r="AO3471">
            <v>0.54</v>
          </cell>
          <cell r="AP3471">
            <v>0.86</v>
          </cell>
          <cell r="AQ3471">
            <v>0</v>
          </cell>
          <cell r="AR3471" t="str">
            <v>EST CADEIRA MR2 C/BRACO (JEQ TABACO) TC 4588/07 - 0,52x0,54x0,86H</v>
          </cell>
          <cell r="AS3471">
            <v>4885.8500000000004</v>
          </cell>
          <cell r="AT3471">
            <v>4885.8500000000004</v>
          </cell>
          <cell r="AU3471">
            <v>4885.8500000000004</v>
          </cell>
          <cell r="AV3471">
            <v>0</v>
          </cell>
          <cell r="AW3471">
            <v>4885.8500000000004</v>
          </cell>
          <cell r="AX3471">
            <v>0</v>
          </cell>
          <cell r="AY3471"/>
          <cell r="AZ3471" t="str">
            <v/>
          </cell>
          <cell r="BA3471"/>
          <cell r="BB3471"/>
          <cell r="BC3471"/>
          <cell r="BD3471" t="str">
            <v/>
          </cell>
          <cell r="BE3471">
            <v>0</v>
          </cell>
          <cell r="BF3471" t="str">
            <v/>
          </cell>
          <cell r="BG3471" t="str">
            <v/>
          </cell>
          <cell r="BH3471">
            <v>14</v>
          </cell>
          <cell r="BI3471" t="str">
            <v>0</v>
          </cell>
          <cell r="BJ3471">
            <v>0</v>
          </cell>
          <cell r="BK3471">
            <v>0</v>
          </cell>
          <cell r="BL3471"/>
          <cell r="BM3471"/>
          <cell r="BN3471"/>
          <cell r="BO3471"/>
          <cell r="BQ3471" t="str">
            <v>PE</v>
          </cell>
          <cell r="BS3471" t="str">
            <v>CLAMI CADEIRA</v>
          </cell>
          <cell r="BT3471" t="str">
            <v>CADEIRA MR2 (FL)</v>
          </cell>
        </row>
        <row r="3472">
          <cell r="H3472">
            <v>4</v>
          </cell>
          <cell r="O3472">
            <v>151210</v>
          </cell>
          <cell r="P3472" t="str">
            <v>2014/203-0055-01</v>
          </cell>
          <cell r="Q3472" t="str">
            <v>EST CADEIRA MR2 C/BRACO (JEQ TABACO) TC 4588/07</v>
          </cell>
          <cell r="R3472"/>
          <cell r="S3472"/>
          <cell r="T3472">
            <v>0.52</v>
          </cell>
          <cell r="U3472">
            <v>0.54</v>
          </cell>
          <cell r="V3472">
            <v>0.86</v>
          </cell>
          <cell r="W3472">
            <v>0</v>
          </cell>
          <cell r="X3472" t="str">
            <v>EST CADEIRA MR2 C/BRACO (JEQ TABACO) TC 4588/07 - 0,52x0,54x0,86H</v>
          </cell>
          <cell r="Y3472">
            <v>4885.8500000000004</v>
          </cell>
          <cell r="Z3472">
            <v>0.7</v>
          </cell>
          <cell r="AA3472">
            <v>1465.7550000000001</v>
          </cell>
          <cell r="AB3472"/>
          <cell r="AC3472"/>
          <cell r="AD3472"/>
          <cell r="AE3472">
            <v>4885.8500000000004</v>
          </cell>
          <cell r="AF3472">
            <v>4885.8500000000004</v>
          </cell>
          <cell r="AG3472">
            <v>0</v>
          </cell>
          <cell r="AH3472">
            <v>4885.8500000000004</v>
          </cell>
          <cell r="AI3472" t="str">
            <v>REF: 151210</v>
          </cell>
          <cell r="AJ3472" t="str">
            <v>PRODUTO FORA DE LINHA</v>
          </cell>
          <cell r="AK3472">
            <v>151210</v>
          </cell>
          <cell r="AL3472" t="str">
            <v>EST CADEIRA MR2 C/BRACO (JEQ TABACO) TC 4588/07</v>
          </cell>
          <cell r="AM3472"/>
          <cell r="AN3472">
            <v>0.52</v>
          </cell>
          <cell r="AO3472">
            <v>0.54</v>
          </cell>
          <cell r="AP3472">
            <v>0.86</v>
          </cell>
          <cell r="AQ3472">
            <v>0</v>
          </cell>
          <cell r="AR3472" t="str">
            <v>EST CADEIRA MR2 C/BRACO (JEQ TABACO) TC 4588/07 - 0,52x0,54x0,86H</v>
          </cell>
          <cell r="AS3472">
            <v>4885.8500000000004</v>
          </cell>
          <cell r="AT3472">
            <v>4885.8500000000004</v>
          </cell>
          <cell r="AU3472">
            <v>4885.8500000000004</v>
          </cell>
          <cell r="AV3472">
            <v>0</v>
          </cell>
          <cell r="AW3472">
            <v>4885.8500000000004</v>
          </cell>
          <cell r="AX3472">
            <v>0</v>
          </cell>
          <cell r="AY3472"/>
          <cell r="AZ3472" t="str">
            <v/>
          </cell>
          <cell r="BA3472"/>
          <cell r="BB3472"/>
          <cell r="BC3472"/>
          <cell r="BD3472" t="str">
            <v/>
          </cell>
          <cell r="BE3472">
            <v>0</v>
          </cell>
          <cell r="BF3472" t="str">
            <v/>
          </cell>
          <cell r="BG3472" t="str">
            <v/>
          </cell>
          <cell r="BH3472">
            <v>14</v>
          </cell>
          <cell r="BI3472" t="str">
            <v>0</v>
          </cell>
          <cell r="BJ3472">
            <v>0</v>
          </cell>
          <cell r="BK3472">
            <v>0</v>
          </cell>
          <cell r="BL3472"/>
          <cell r="BM3472"/>
          <cell r="BN3472"/>
          <cell r="BO3472"/>
          <cell r="BQ3472" t="str">
            <v>PE</v>
          </cell>
          <cell r="BS3472" t="str">
            <v>CLAMI CADEIRA</v>
          </cell>
          <cell r="BT3472" t="str">
            <v>CADEIRA MR2 (FL)</v>
          </cell>
        </row>
        <row r="3473">
          <cell r="H3473">
            <v>3</v>
          </cell>
          <cell r="O3473">
            <v>139952</v>
          </cell>
          <cell r="P3473" t="str">
            <v>2014/346-0156-01</v>
          </cell>
          <cell r="Q3473" t="str">
            <v>EST CADEIRA CHICAGO (TELA SIMP NAT) (CATUABA) TC FACTO BCO</v>
          </cell>
          <cell r="R3473"/>
          <cell r="S3473"/>
          <cell r="T3473">
            <v>0.45</v>
          </cell>
          <cell r="U3473">
            <v>0.53</v>
          </cell>
          <cell r="V3473">
            <v>0.84</v>
          </cell>
          <cell r="W3473">
            <v>0</v>
          </cell>
          <cell r="X3473" t="str">
            <v>EST CADEIRA CHICAGO (TELA SIMP NAT) (CATUABA) TC FACTO BCO - 0,45x0,53x0,84H</v>
          </cell>
          <cell r="Y3473">
            <v>3832.55</v>
          </cell>
          <cell r="Z3473">
            <v>0.7</v>
          </cell>
          <cell r="AA3473">
            <v>1149.7650000000003</v>
          </cell>
          <cell r="AB3473"/>
          <cell r="AC3473"/>
          <cell r="AD3473"/>
          <cell r="AE3473">
            <v>3832.55</v>
          </cell>
          <cell r="AF3473">
            <v>3832.55</v>
          </cell>
          <cell r="AG3473">
            <v>0</v>
          </cell>
          <cell r="AH3473">
            <v>3832.55</v>
          </cell>
          <cell r="AI3473" t="str">
            <v>REF: 139952</v>
          </cell>
          <cell r="AJ3473" t="str">
            <v>PRODUTO FORA DE LINHA</v>
          </cell>
          <cell r="AK3473">
            <v>139952</v>
          </cell>
          <cell r="AL3473" t="str">
            <v>EST CADEIRA CHICAGO (TELA SIMP NAT) (CATUABA) TC FACTO BCO</v>
          </cell>
          <cell r="AM3473"/>
          <cell r="AN3473">
            <v>0.45</v>
          </cell>
          <cell r="AO3473">
            <v>0.53</v>
          </cell>
          <cell r="AP3473">
            <v>0.84</v>
          </cell>
          <cell r="AQ3473">
            <v>0</v>
          </cell>
          <cell r="AR3473" t="str">
            <v>EST CADEIRA CHICAGO (TELA SIMP NAT) (CATUABA) TC FACTO BCO - 0,45x0,53x0,84H</v>
          </cell>
          <cell r="AS3473">
            <v>3832.55</v>
          </cell>
          <cell r="AT3473">
            <v>3832.55</v>
          </cell>
          <cell r="AU3473">
            <v>3832.55</v>
          </cell>
          <cell r="AV3473">
            <v>0</v>
          </cell>
          <cell r="AW3473">
            <v>3832.55</v>
          </cell>
          <cell r="AX3473">
            <v>0</v>
          </cell>
          <cell r="AY3473"/>
          <cell r="AZ3473" t="str">
            <v/>
          </cell>
          <cell r="BA3473"/>
          <cell r="BB3473"/>
          <cell r="BC3473"/>
          <cell r="BD3473" t="str">
            <v/>
          </cell>
          <cell r="BE3473">
            <v>0</v>
          </cell>
          <cell r="BF3473" t="str">
            <v/>
          </cell>
          <cell r="BG3473" t="str">
            <v/>
          </cell>
          <cell r="BH3473">
            <v>14</v>
          </cell>
          <cell r="BI3473" t="str">
            <v>0</v>
          </cell>
          <cell r="BJ3473">
            <v>0</v>
          </cell>
          <cell r="BK3473">
            <v>0</v>
          </cell>
          <cell r="BL3473"/>
          <cell r="BM3473"/>
          <cell r="BN3473"/>
          <cell r="BO3473"/>
          <cell r="BQ3473" t="str">
            <v>PE</v>
          </cell>
          <cell r="BS3473" t="str">
            <v>CLAMI CADEIRA</v>
          </cell>
          <cell r="BT3473" t="str">
            <v>CADEIRA CHICAGO (FL)</v>
          </cell>
        </row>
        <row r="3474">
          <cell r="H3474">
            <v>3</v>
          </cell>
          <cell r="O3474">
            <v>139952</v>
          </cell>
          <cell r="P3474" t="str">
            <v>2014/346-0158-01</v>
          </cell>
          <cell r="Q3474" t="str">
            <v>EST CADEIRA CHICAGO (TELA SIMP NAT) (CATUABA) TC FACTO BCO</v>
          </cell>
          <cell r="R3474"/>
          <cell r="S3474"/>
          <cell r="T3474">
            <v>0.45</v>
          </cell>
          <cell r="U3474">
            <v>0.53</v>
          </cell>
          <cell r="V3474">
            <v>0.84</v>
          </cell>
          <cell r="W3474">
            <v>0</v>
          </cell>
          <cell r="X3474" t="str">
            <v>EST CADEIRA CHICAGO (TELA SIMP NAT) (CATUABA) TC FACTO BCO - 0,45x0,53x0,84H</v>
          </cell>
          <cell r="Y3474">
            <v>3832.55</v>
          </cell>
          <cell r="Z3474">
            <v>0.7</v>
          </cell>
          <cell r="AA3474">
            <v>1149.7650000000003</v>
          </cell>
          <cell r="AB3474"/>
          <cell r="AC3474"/>
          <cell r="AD3474"/>
          <cell r="AE3474">
            <v>3832.55</v>
          </cell>
          <cell r="AF3474">
            <v>3832.55</v>
          </cell>
          <cell r="AG3474">
            <v>0</v>
          </cell>
          <cell r="AH3474">
            <v>3832.55</v>
          </cell>
          <cell r="AI3474" t="str">
            <v>REF: 139952</v>
          </cell>
          <cell r="AJ3474" t="str">
            <v>PRODUTO FORA DE LINHA</v>
          </cell>
          <cell r="AK3474">
            <v>139952</v>
          </cell>
          <cell r="AL3474" t="str">
            <v>EST CADEIRA CHICAGO (TELA SIMP NAT) (CATUABA) TC FACTO BCO</v>
          </cell>
          <cell r="AM3474"/>
          <cell r="AN3474">
            <v>0.45</v>
          </cell>
          <cell r="AO3474">
            <v>0.53</v>
          </cell>
          <cell r="AP3474">
            <v>0.84</v>
          </cell>
          <cell r="AQ3474">
            <v>0</v>
          </cell>
          <cell r="AR3474" t="str">
            <v>EST CADEIRA CHICAGO (TELA SIMP NAT) (CATUABA) TC FACTO BCO - 0,45x0,53x0,84H</v>
          </cell>
          <cell r="AS3474">
            <v>3832.55</v>
          </cell>
          <cell r="AT3474">
            <v>3832.55</v>
          </cell>
          <cell r="AU3474">
            <v>3832.55</v>
          </cell>
          <cell r="AV3474">
            <v>0</v>
          </cell>
          <cell r="AW3474">
            <v>3832.55</v>
          </cell>
          <cell r="AX3474">
            <v>0</v>
          </cell>
          <cell r="AY3474"/>
          <cell r="AZ3474" t="str">
            <v/>
          </cell>
          <cell r="BA3474"/>
          <cell r="BB3474"/>
          <cell r="BC3474"/>
          <cell r="BD3474" t="str">
            <v/>
          </cell>
          <cell r="BE3474">
            <v>0</v>
          </cell>
          <cell r="BF3474" t="str">
            <v/>
          </cell>
          <cell r="BG3474" t="str">
            <v/>
          </cell>
          <cell r="BH3474">
            <v>14</v>
          </cell>
          <cell r="BI3474" t="str">
            <v>0</v>
          </cell>
          <cell r="BJ3474">
            <v>0</v>
          </cell>
          <cell r="BK3474">
            <v>0</v>
          </cell>
          <cell r="BL3474"/>
          <cell r="BM3474"/>
          <cell r="BN3474"/>
          <cell r="BO3474"/>
          <cell r="BQ3474" t="str">
            <v>PE</v>
          </cell>
          <cell r="BS3474" t="str">
            <v>CLAMI CADEIRA</v>
          </cell>
          <cell r="BT3474" t="str">
            <v>CADEIRA CHICAGO (FL)</v>
          </cell>
        </row>
        <row r="3475">
          <cell r="H3475">
            <v>3</v>
          </cell>
          <cell r="O3475">
            <v>139952</v>
          </cell>
          <cell r="P3475" t="str">
            <v>2016/053-0063-01</v>
          </cell>
          <cell r="Q3475" t="str">
            <v>EST CADEIRA CHICAGO (TELA SIMP NAT) (CATUABA) TC FACTO BCO</v>
          </cell>
          <cell r="R3475"/>
          <cell r="S3475"/>
          <cell r="T3475">
            <v>0.45</v>
          </cell>
          <cell r="U3475">
            <v>0.53</v>
          </cell>
          <cell r="V3475">
            <v>0.84</v>
          </cell>
          <cell r="W3475">
            <v>0</v>
          </cell>
          <cell r="X3475" t="str">
            <v>EST CADEIRA CHICAGO (TELA SIMP NAT) (CATUABA) TC FACTO BCO - 0,45x0,53x0,84H</v>
          </cell>
          <cell r="Y3475">
            <v>3832.55</v>
          </cell>
          <cell r="Z3475">
            <v>0.7</v>
          </cell>
          <cell r="AA3475">
            <v>1149.7650000000003</v>
          </cell>
          <cell r="AB3475"/>
          <cell r="AC3475"/>
          <cell r="AD3475"/>
          <cell r="AE3475">
            <v>3832.55</v>
          </cell>
          <cell r="AF3475">
            <v>3832.55</v>
          </cell>
          <cell r="AG3475">
            <v>0</v>
          </cell>
          <cell r="AH3475">
            <v>3832.55</v>
          </cell>
          <cell r="AI3475" t="str">
            <v>REF: 139952</v>
          </cell>
          <cell r="AJ3475" t="str">
            <v>PRODUTO FORA DE LINHA</v>
          </cell>
          <cell r="AK3475">
            <v>139952</v>
          </cell>
          <cell r="AL3475" t="str">
            <v>EST CADEIRA CHICAGO (TELA SIMP NAT) (CATUABA) TC FACTO BCO</v>
          </cell>
          <cell r="AM3475"/>
          <cell r="AN3475">
            <v>0.45</v>
          </cell>
          <cell r="AO3475">
            <v>0.53</v>
          </cell>
          <cell r="AP3475">
            <v>0.84</v>
          </cell>
          <cell r="AQ3475">
            <v>0</v>
          </cell>
          <cell r="AR3475" t="str">
            <v>EST CADEIRA CHICAGO (TELA SIMP NAT) (CATUABA) TC FACTO BCO - 0,45x0,53x0,84H</v>
          </cell>
          <cell r="AS3475">
            <v>3832.55</v>
          </cell>
          <cell r="AT3475">
            <v>3832.55</v>
          </cell>
          <cell r="AU3475">
            <v>3832.55</v>
          </cell>
          <cell r="AV3475">
            <v>0</v>
          </cell>
          <cell r="AW3475">
            <v>3832.55</v>
          </cell>
          <cell r="AX3475">
            <v>0</v>
          </cell>
          <cell r="AY3475"/>
          <cell r="AZ3475" t="str">
            <v/>
          </cell>
          <cell r="BA3475"/>
          <cell r="BB3475"/>
          <cell r="BC3475"/>
          <cell r="BD3475" t="str">
            <v/>
          </cell>
          <cell r="BE3475">
            <v>0</v>
          </cell>
          <cell r="BF3475" t="str">
            <v/>
          </cell>
          <cell r="BG3475" t="str">
            <v/>
          </cell>
          <cell r="BH3475">
            <v>14</v>
          </cell>
          <cell r="BI3475" t="str">
            <v>0</v>
          </cell>
          <cell r="BJ3475">
            <v>0</v>
          </cell>
          <cell r="BK3475">
            <v>0</v>
          </cell>
          <cell r="BL3475"/>
          <cell r="BM3475"/>
          <cell r="BN3475"/>
          <cell r="BO3475"/>
          <cell r="BQ3475" t="str">
            <v>PE</v>
          </cell>
          <cell r="BS3475" t="str">
            <v>CLAMI CADEIRA</v>
          </cell>
          <cell r="BT3475" t="str">
            <v>CADEIRA CHICAGO (FL)</v>
          </cell>
        </row>
        <row r="3476">
          <cell r="H3476">
            <v>3</v>
          </cell>
          <cell r="O3476">
            <v>129724</v>
          </cell>
          <cell r="P3476" t="str">
            <v>2013/148-0039-01</v>
          </cell>
          <cell r="Q3476" t="str">
            <v>EST CADEIRA DIX (ESTOFADA) (TABACO) TC 404A</v>
          </cell>
          <cell r="R3476"/>
          <cell r="S3476"/>
          <cell r="T3476">
            <v>0.56000000000000005</v>
          </cell>
          <cell r="U3476">
            <v>0.56999999999999995</v>
          </cell>
          <cell r="V3476">
            <v>0.81</v>
          </cell>
          <cell r="W3476">
            <v>0</v>
          </cell>
          <cell r="X3476" t="str">
            <v>EST CADEIRA DIX (ESTOFADA) (TABACO) TC 404A - 0,56x0,57x0,81H</v>
          </cell>
          <cell r="Y3476">
            <v>4079.25</v>
          </cell>
          <cell r="Z3476">
            <v>0.75</v>
          </cell>
          <cell r="AA3476">
            <v>1019.8125</v>
          </cell>
          <cell r="AB3476"/>
          <cell r="AC3476"/>
          <cell r="AD3476"/>
          <cell r="AE3476">
            <v>4079.25</v>
          </cell>
          <cell r="AF3476">
            <v>4079.25</v>
          </cell>
          <cell r="AG3476">
            <v>0</v>
          </cell>
          <cell r="AH3476">
            <v>4079.25</v>
          </cell>
          <cell r="AI3476" t="str">
            <v>REF: 129724</v>
          </cell>
          <cell r="AJ3476" t="str">
            <v>PRODUTO FORA DE LINHA</v>
          </cell>
          <cell r="AK3476">
            <v>129724</v>
          </cell>
          <cell r="AL3476" t="str">
            <v>EST CADEIRA DIX (ESTOFADA) (TABACO) TC 404A</v>
          </cell>
          <cell r="AM3476"/>
          <cell r="AN3476">
            <v>0.56000000000000005</v>
          </cell>
          <cell r="AO3476">
            <v>0.56999999999999995</v>
          </cell>
          <cell r="AP3476">
            <v>0.81</v>
          </cell>
          <cell r="AQ3476">
            <v>0</v>
          </cell>
          <cell r="AR3476" t="str">
            <v>EST CADEIRA DIX (ESTOFADA) (TABACO) TC 404A - 0,56x0,57x0,81H</v>
          </cell>
          <cell r="AS3476">
            <v>4079.25</v>
          </cell>
          <cell r="AT3476">
            <v>4079.25</v>
          </cell>
          <cell r="AU3476">
            <v>4079.25</v>
          </cell>
          <cell r="AV3476">
            <v>0</v>
          </cell>
          <cell r="AW3476">
            <v>4079.25</v>
          </cell>
          <cell r="AX3476">
            <v>0</v>
          </cell>
          <cell r="AY3476"/>
          <cell r="AZ3476" t="str">
            <v/>
          </cell>
          <cell r="BA3476"/>
          <cell r="BB3476"/>
          <cell r="BC3476"/>
          <cell r="BD3476" t="str">
            <v/>
          </cell>
          <cell r="BE3476">
            <v>0</v>
          </cell>
          <cell r="BF3476" t="str">
            <v/>
          </cell>
          <cell r="BG3476" t="str">
            <v/>
          </cell>
          <cell r="BH3476">
            <v>14</v>
          </cell>
          <cell r="BI3476" t="str">
            <v>0</v>
          </cell>
          <cell r="BJ3476">
            <v>0</v>
          </cell>
          <cell r="BK3476">
            <v>0</v>
          </cell>
          <cell r="BL3476"/>
          <cell r="BM3476"/>
          <cell r="BN3476"/>
          <cell r="BO3476"/>
          <cell r="BQ3476" t="str">
            <v>PE</v>
          </cell>
          <cell r="BS3476" t="str">
            <v>CLAMI CADEIRA</v>
          </cell>
          <cell r="BT3476" t="str">
            <v>CADEIRA DIX (FL)</v>
          </cell>
        </row>
        <row r="3477">
          <cell r="H3477">
            <v>3</v>
          </cell>
          <cell r="O3477">
            <v>129724</v>
          </cell>
          <cell r="P3477" t="str">
            <v>2013/148-0042-01</v>
          </cell>
          <cell r="Q3477" t="str">
            <v>EST CADEIRA DIX (ESTOFADA) (TABACO) TC 404A</v>
          </cell>
          <cell r="R3477"/>
          <cell r="S3477"/>
          <cell r="T3477">
            <v>0.56000000000000005</v>
          </cell>
          <cell r="U3477">
            <v>0.56999999999999995</v>
          </cell>
          <cell r="V3477">
            <v>0.81</v>
          </cell>
          <cell r="W3477">
            <v>0</v>
          </cell>
          <cell r="X3477" t="str">
            <v>EST CADEIRA DIX (ESTOFADA) (TABACO) TC 404A - 0,56x0,57x0,81H</v>
          </cell>
          <cell r="Y3477">
            <v>4079.25</v>
          </cell>
          <cell r="Z3477">
            <v>0.75</v>
          </cell>
          <cell r="AA3477">
            <v>1019.8125</v>
          </cell>
          <cell r="AB3477"/>
          <cell r="AC3477"/>
          <cell r="AD3477"/>
          <cell r="AE3477">
            <v>4079.25</v>
          </cell>
          <cell r="AF3477">
            <v>4079.25</v>
          </cell>
          <cell r="AG3477">
            <v>0</v>
          </cell>
          <cell r="AH3477">
            <v>4079.25</v>
          </cell>
          <cell r="AI3477" t="str">
            <v>REF: 129724</v>
          </cell>
          <cell r="AJ3477" t="str">
            <v>PRODUTO FORA DE LINHA</v>
          </cell>
          <cell r="AK3477">
            <v>129724</v>
          </cell>
          <cell r="AL3477" t="str">
            <v>EST CADEIRA DIX (ESTOFADA) (TABACO) TC 404A</v>
          </cell>
          <cell r="AM3477"/>
          <cell r="AN3477">
            <v>0.56000000000000005</v>
          </cell>
          <cell r="AO3477">
            <v>0.56999999999999995</v>
          </cell>
          <cell r="AP3477">
            <v>0.81</v>
          </cell>
          <cell r="AQ3477">
            <v>0</v>
          </cell>
          <cell r="AR3477" t="str">
            <v>EST CADEIRA DIX (ESTOFADA) (TABACO) TC 404A - 0,56x0,57x0,81H</v>
          </cell>
          <cell r="AS3477">
            <v>4079.25</v>
          </cell>
          <cell r="AT3477">
            <v>4079.25</v>
          </cell>
          <cell r="AU3477">
            <v>4079.25</v>
          </cell>
          <cell r="AV3477">
            <v>0</v>
          </cell>
          <cell r="AW3477">
            <v>4079.25</v>
          </cell>
          <cell r="AX3477">
            <v>0</v>
          </cell>
          <cell r="AY3477"/>
          <cell r="AZ3477" t="str">
            <v/>
          </cell>
          <cell r="BA3477"/>
          <cell r="BB3477"/>
          <cell r="BC3477"/>
          <cell r="BD3477" t="str">
            <v/>
          </cell>
          <cell r="BE3477">
            <v>0</v>
          </cell>
          <cell r="BF3477" t="str">
            <v/>
          </cell>
          <cell r="BG3477" t="str">
            <v/>
          </cell>
          <cell r="BH3477">
            <v>14</v>
          </cell>
          <cell r="BI3477" t="str">
            <v>0</v>
          </cell>
          <cell r="BJ3477">
            <v>0</v>
          </cell>
          <cell r="BK3477">
            <v>0</v>
          </cell>
          <cell r="BL3477"/>
          <cell r="BM3477"/>
          <cell r="BN3477"/>
          <cell r="BO3477"/>
          <cell r="BQ3477" t="str">
            <v>PE</v>
          </cell>
          <cell r="BS3477" t="str">
            <v>CLAMI CADEIRA</v>
          </cell>
          <cell r="BT3477" t="str">
            <v>CADEIRA DIX (FL)</v>
          </cell>
        </row>
        <row r="3478">
          <cell r="H3478">
            <v>3</v>
          </cell>
          <cell r="O3478">
            <v>129724</v>
          </cell>
          <cell r="P3478" t="str">
            <v>2013/148-0043-01</v>
          </cell>
          <cell r="Q3478" t="str">
            <v>EST CADEIRA DIX (ESTOFADA) (TABACO) TC 404A</v>
          </cell>
          <cell r="R3478"/>
          <cell r="S3478"/>
          <cell r="T3478">
            <v>0.56000000000000005</v>
          </cell>
          <cell r="U3478">
            <v>0.56999999999999995</v>
          </cell>
          <cell r="V3478">
            <v>0.81</v>
          </cell>
          <cell r="W3478">
            <v>0</v>
          </cell>
          <cell r="X3478" t="str">
            <v>EST CADEIRA DIX (ESTOFADA) (TABACO) TC 404A - 0,56x0,57x0,81H</v>
          </cell>
          <cell r="Y3478">
            <v>4079.25</v>
          </cell>
          <cell r="Z3478">
            <v>0.75</v>
          </cell>
          <cell r="AA3478">
            <v>1019.8125</v>
          </cell>
          <cell r="AB3478"/>
          <cell r="AC3478"/>
          <cell r="AD3478"/>
          <cell r="AE3478">
            <v>4079.25</v>
          </cell>
          <cell r="AF3478">
            <v>4079.25</v>
          </cell>
          <cell r="AG3478">
            <v>0</v>
          </cell>
          <cell r="AH3478">
            <v>4079.25</v>
          </cell>
          <cell r="AI3478" t="str">
            <v>REF: 129724</v>
          </cell>
          <cell r="AJ3478" t="str">
            <v>PRODUTO FORA DE LINHA</v>
          </cell>
          <cell r="AK3478">
            <v>129724</v>
          </cell>
          <cell r="AL3478" t="str">
            <v>EST CADEIRA DIX (ESTOFADA) (TABACO) TC 404A</v>
          </cell>
          <cell r="AM3478"/>
          <cell r="AN3478">
            <v>0.56000000000000005</v>
          </cell>
          <cell r="AO3478">
            <v>0.56999999999999995</v>
          </cell>
          <cell r="AP3478">
            <v>0.81</v>
          </cell>
          <cell r="AQ3478">
            <v>0</v>
          </cell>
          <cell r="AR3478" t="str">
            <v>EST CADEIRA DIX (ESTOFADA) (TABACO) TC 404A - 0,56x0,57x0,81H</v>
          </cell>
          <cell r="AS3478">
            <v>4079.25</v>
          </cell>
          <cell r="AT3478">
            <v>4079.25</v>
          </cell>
          <cell r="AU3478">
            <v>4079.25</v>
          </cell>
          <cell r="AV3478">
            <v>0</v>
          </cell>
          <cell r="AW3478">
            <v>4079.25</v>
          </cell>
          <cell r="AX3478">
            <v>0</v>
          </cell>
          <cell r="AY3478"/>
          <cell r="AZ3478" t="str">
            <v/>
          </cell>
          <cell r="BA3478"/>
          <cell r="BB3478"/>
          <cell r="BC3478"/>
          <cell r="BD3478" t="str">
            <v/>
          </cell>
          <cell r="BE3478">
            <v>0</v>
          </cell>
          <cell r="BF3478" t="str">
            <v/>
          </cell>
          <cell r="BG3478" t="str">
            <v/>
          </cell>
          <cell r="BH3478">
            <v>14</v>
          </cell>
          <cell r="BI3478" t="str">
            <v>0</v>
          </cell>
          <cell r="BJ3478">
            <v>0</v>
          </cell>
          <cell r="BK3478">
            <v>0</v>
          </cell>
          <cell r="BL3478"/>
          <cell r="BM3478"/>
          <cell r="BN3478"/>
          <cell r="BO3478"/>
          <cell r="BQ3478" t="str">
            <v>PE</v>
          </cell>
          <cell r="BS3478" t="str">
            <v>CLAMI CADEIRA</v>
          </cell>
          <cell r="BT3478" t="str">
            <v>CADEIRA DIX (FL)</v>
          </cell>
        </row>
        <row r="3479">
          <cell r="H3479">
            <v>1</v>
          </cell>
          <cell r="O3479">
            <v>128623</v>
          </cell>
          <cell r="P3479" t="str">
            <v>2013/163-0016-01</v>
          </cell>
          <cell r="Q3479" t="str">
            <v>EST MESA JANTAR ALTAMIRA (LACA BRILHO POLIESTER LARANJA Y021</v>
          </cell>
          <cell r="R3479"/>
          <cell r="S3479"/>
          <cell r="T3479">
            <v>2.8</v>
          </cell>
          <cell r="U3479">
            <v>1.3</v>
          </cell>
          <cell r="V3479">
            <v>0.76</v>
          </cell>
          <cell r="W3479">
            <v>0</v>
          </cell>
          <cell r="X3479" t="str">
            <v>EST MESA JANTAR ALTAMIRA (LACA BRILHO POLIESTER LARANJA Y021 - 2,8x1,3x0,76H</v>
          </cell>
          <cell r="Y3479">
            <v>54190.29</v>
          </cell>
          <cell r="Z3479">
            <v>0.7</v>
          </cell>
          <cell r="AA3479">
            <v>16257.087</v>
          </cell>
          <cell r="AB3479"/>
          <cell r="AC3479"/>
          <cell r="AD3479"/>
          <cell r="AE3479">
            <v>54190.29</v>
          </cell>
          <cell r="AF3479">
            <v>54190.29</v>
          </cell>
          <cell r="AG3479">
            <v>0</v>
          </cell>
          <cell r="AH3479">
            <v>54190.29</v>
          </cell>
          <cell r="AI3479" t="str">
            <v>REF: 128623</v>
          </cell>
          <cell r="AJ3479" t="str">
            <v>PRODUTO FORA DE LINHA</v>
          </cell>
          <cell r="AK3479">
            <v>128623</v>
          </cell>
          <cell r="AL3479" t="str">
            <v>EST MESA JANTAR ALTAMIRA (LACA BRILHO POLIESTER LARANJA Y021</v>
          </cell>
          <cell r="AM3479"/>
          <cell r="AN3479">
            <v>2.8</v>
          </cell>
          <cell r="AO3479">
            <v>1.3</v>
          </cell>
          <cell r="AP3479">
            <v>0.76</v>
          </cell>
          <cell r="AQ3479">
            <v>0</v>
          </cell>
          <cell r="AR3479" t="str">
            <v>EST MESA JANTAR ALTAMIRA (LACA BRILHO POLIESTER LARANJA Y021 - 2,8x1,3x0,76H</v>
          </cell>
          <cell r="AS3479">
            <v>54190.29</v>
          </cell>
          <cell r="AT3479">
            <v>54190.29</v>
          </cell>
          <cell r="AU3479">
            <v>54190.29</v>
          </cell>
          <cell r="AV3479">
            <v>0</v>
          </cell>
          <cell r="AW3479">
            <v>54190.29</v>
          </cell>
          <cell r="AX3479">
            <v>0</v>
          </cell>
          <cell r="AY3479"/>
          <cell r="AZ3479" t="str">
            <v/>
          </cell>
          <cell r="BA3479"/>
          <cell r="BB3479"/>
          <cell r="BC3479"/>
          <cell r="BD3479" t="str">
            <v/>
          </cell>
          <cell r="BE3479">
            <v>0</v>
          </cell>
          <cell r="BF3479" t="str">
            <v/>
          </cell>
          <cell r="BG3479" t="str">
            <v/>
          </cell>
          <cell r="BH3479">
            <v>14</v>
          </cell>
          <cell r="BI3479" t="str">
            <v>0</v>
          </cell>
          <cell r="BJ3479">
            <v>0</v>
          </cell>
          <cell r="BK3479">
            <v>0</v>
          </cell>
          <cell r="BL3479"/>
          <cell r="BM3479"/>
          <cell r="BN3479"/>
          <cell r="BO3479"/>
          <cell r="BQ3479" t="str">
            <v>PE</v>
          </cell>
          <cell r="BS3479" t="str">
            <v>CLAMI MESA JANTAR</v>
          </cell>
          <cell r="BT3479" t="str">
            <v>MESA JANTAR ALTAMIRA (FL)</v>
          </cell>
        </row>
        <row r="3480">
          <cell r="H3480">
            <v>1</v>
          </cell>
          <cell r="O3480">
            <v>123299</v>
          </cell>
          <cell r="P3480" t="str">
            <v>2013/053-0060-01</v>
          </cell>
          <cell r="Q3480" t="str">
            <v>EST POLTRONA TOLEDO (C/ALM) LINHO NAT/DET INT ALG VERDE</v>
          </cell>
          <cell r="R3480"/>
          <cell r="S3480"/>
          <cell r="T3480">
            <v>0.7</v>
          </cell>
          <cell r="U3480">
            <v>0.66</v>
          </cell>
          <cell r="V3480">
            <v>0.66</v>
          </cell>
          <cell r="W3480">
            <v>0</v>
          </cell>
          <cell r="X3480" t="str">
            <v>EST POLTRONA TOLEDO (C/ALM) LINHO NAT/DET INT ALG VERDE - 0,7x0,66x0,66H</v>
          </cell>
          <cell r="Y3480">
            <v>19672.46</v>
          </cell>
          <cell r="Z3480">
            <v>0.75</v>
          </cell>
          <cell r="AA3480">
            <v>4918.1149999999998</v>
          </cell>
          <cell r="AB3480"/>
          <cell r="AC3480"/>
          <cell r="AD3480"/>
          <cell r="AE3480">
            <v>19672.46</v>
          </cell>
          <cell r="AF3480">
            <v>19672.46</v>
          </cell>
          <cell r="AG3480">
            <v>0</v>
          </cell>
          <cell r="AH3480">
            <v>19672.46</v>
          </cell>
          <cell r="AI3480" t="str">
            <v>REF: 123299</v>
          </cell>
          <cell r="AJ3480" t="str">
            <v>PRODUTO FORA DE LINHA</v>
          </cell>
          <cell r="AK3480">
            <v>123299</v>
          </cell>
          <cell r="AL3480" t="str">
            <v>EST POLTRONA TOLEDO (C/ALM) LINHO NAT/DET INT ALG VERDE</v>
          </cell>
          <cell r="AM3480"/>
          <cell r="AN3480">
            <v>0.7</v>
          </cell>
          <cell r="AO3480">
            <v>0.66</v>
          </cell>
          <cell r="AP3480">
            <v>0.66</v>
          </cell>
          <cell r="AQ3480">
            <v>0</v>
          </cell>
          <cell r="AR3480" t="str">
            <v>EST POLTRONA TOLEDO (C/ALM) LINHO NAT/DET INT ALG VERDE - 0,7x0,66x0,66H</v>
          </cell>
          <cell r="AS3480">
            <v>19672.46</v>
          </cell>
          <cell r="AT3480">
            <v>19672.46</v>
          </cell>
          <cell r="AU3480">
            <v>19672.46</v>
          </cell>
          <cell r="AV3480">
            <v>0</v>
          </cell>
          <cell r="AW3480">
            <v>19672.46</v>
          </cell>
          <cell r="AX3480">
            <v>0</v>
          </cell>
          <cell r="AY3480"/>
          <cell r="AZ3480" t="str">
            <v/>
          </cell>
          <cell r="BA3480"/>
          <cell r="BB3480"/>
          <cell r="BC3480"/>
          <cell r="BD3480" t="str">
            <v/>
          </cell>
          <cell r="BE3480">
            <v>0</v>
          </cell>
          <cell r="BF3480" t="str">
            <v/>
          </cell>
          <cell r="BG3480" t="str">
            <v/>
          </cell>
          <cell r="BH3480">
            <v>14</v>
          </cell>
          <cell r="BI3480" t="str">
            <v>0</v>
          </cell>
          <cell r="BJ3480">
            <v>0</v>
          </cell>
          <cell r="BK3480">
            <v>0</v>
          </cell>
          <cell r="BL3480"/>
          <cell r="BM3480"/>
          <cell r="BN3480"/>
          <cell r="BO3480"/>
          <cell r="BQ3480" t="str">
            <v>PE</v>
          </cell>
          <cell r="BS3480" t="str">
            <v>CLAMI POLTRONA</v>
          </cell>
          <cell r="BT3480" t="str">
            <v>POLTRONA TOLEDO (FL)</v>
          </cell>
        </row>
        <row r="3481">
          <cell r="H3481">
            <v>1</v>
          </cell>
          <cell r="O3481">
            <v>120826</v>
          </cell>
          <cell r="P3481" t="str">
            <v>1012/305-0012-01</v>
          </cell>
          <cell r="Q3481" t="str">
            <v>EST CADEIRA MR2 (FREIJO NT) COURO RODEO 11201-027</v>
          </cell>
          <cell r="R3481"/>
          <cell r="S3481"/>
          <cell r="T3481">
            <v>0.48</v>
          </cell>
          <cell r="U3481">
            <v>0.54</v>
          </cell>
          <cell r="V3481">
            <v>0.86</v>
          </cell>
          <cell r="W3481">
            <v>0</v>
          </cell>
          <cell r="X3481" t="str">
            <v>EST CADEIRA MR2 (FREIJO NT) COURO RODEO 11201-027 - 0,48x0,54x0,86H</v>
          </cell>
          <cell r="Y3481">
            <v>6117.3</v>
          </cell>
          <cell r="Z3481">
            <v>0.75</v>
          </cell>
          <cell r="AA3481">
            <v>1529.3249999999998</v>
          </cell>
          <cell r="AB3481"/>
          <cell r="AC3481"/>
          <cell r="AD3481"/>
          <cell r="AE3481">
            <v>6117.3</v>
          </cell>
          <cell r="AF3481">
            <v>6117.3</v>
          </cell>
          <cell r="AG3481">
            <v>0</v>
          </cell>
          <cell r="AH3481">
            <v>6117.3</v>
          </cell>
          <cell r="AI3481" t="str">
            <v>REF: 120826</v>
          </cell>
          <cell r="AJ3481" t="str">
            <v>PRODUTO FORA DE LINHA</v>
          </cell>
          <cell r="AK3481">
            <v>120826</v>
          </cell>
          <cell r="AL3481" t="str">
            <v>EST CADEIRA MR2 (FREIJO NT) COURO RODEO 11201-027</v>
          </cell>
          <cell r="AM3481"/>
          <cell r="AN3481">
            <v>0.48</v>
          </cell>
          <cell r="AO3481">
            <v>0.54</v>
          </cell>
          <cell r="AP3481">
            <v>0.86</v>
          </cell>
          <cell r="AQ3481">
            <v>0</v>
          </cell>
          <cell r="AR3481" t="str">
            <v>EST CADEIRA MR2 (FREIJO NT) COURO RODEO 11201-027 - 0,48x0,54x0,86H</v>
          </cell>
          <cell r="AS3481">
            <v>6117.3</v>
          </cell>
          <cell r="AT3481">
            <v>6117.3</v>
          </cell>
          <cell r="AU3481">
            <v>6117.3</v>
          </cell>
          <cell r="AV3481">
            <v>0</v>
          </cell>
          <cell r="AW3481">
            <v>6117.3</v>
          </cell>
          <cell r="AX3481">
            <v>0</v>
          </cell>
          <cell r="AY3481"/>
          <cell r="AZ3481" t="str">
            <v/>
          </cell>
          <cell r="BA3481"/>
          <cell r="BB3481"/>
          <cell r="BC3481"/>
          <cell r="BD3481" t="str">
            <v/>
          </cell>
          <cell r="BE3481">
            <v>0</v>
          </cell>
          <cell r="BF3481" t="str">
            <v/>
          </cell>
          <cell r="BG3481" t="str">
            <v/>
          </cell>
          <cell r="BH3481">
            <v>14</v>
          </cell>
          <cell r="BI3481" t="str">
            <v>0</v>
          </cell>
          <cell r="BJ3481">
            <v>0</v>
          </cell>
          <cell r="BK3481">
            <v>0</v>
          </cell>
          <cell r="BL3481"/>
          <cell r="BM3481"/>
          <cell r="BN3481"/>
          <cell r="BO3481"/>
          <cell r="BQ3481" t="str">
            <v>PE</v>
          </cell>
          <cell r="BS3481" t="str">
            <v>CLAMI CADEIRA</v>
          </cell>
          <cell r="BT3481" t="str">
            <v>CADEIRA MR2 (FL)</v>
          </cell>
        </row>
        <row r="3482">
          <cell r="H3482">
            <v>3</v>
          </cell>
          <cell r="O3482">
            <v>117365</v>
          </cell>
          <cell r="P3482" t="str">
            <v>1012/307-2912-01</v>
          </cell>
          <cell r="Q3482" t="str">
            <v>EST BANQUETA JOB (LC PRETA) (RVST FORN) (TC 10717/0001)</v>
          </cell>
          <cell r="R3482"/>
          <cell r="S3482"/>
          <cell r="T3482">
            <v>0.75</v>
          </cell>
          <cell r="U3482">
            <v>0.45</v>
          </cell>
          <cell r="V3482">
            <v>0.43</v>
          </cell>
          <cell r="W3482">
            <v>0</v>
          </cell>
          <cell r="X3482" t="str">
            <v>EST BANQUETA JOB (LC PRETA) (RVST FORN) (TC 10717/0001) - 0,75x0,45x0,43H</v>
          </cell>
          <cell r="Y3482">
            <v>5791.2</v>
          </cell>
          <cell r="Z3482">
            <v>0.85</v>
          </cell>
          <cell r="AA3482">
            <v>868.68000000000029</v>
          </cell>
          <cell r="AB3482"/>
          <cell r="AC3482"/>
          <cell r="AD3482"/>
          <cell r="AE3482">
            <v>5791.2</v>
          </cell>
          <cell r="AF3482">
            <v>5791.2</v>
          </cell>
          <cell r="AG3482">
            <v>0</v>
          </cell>
          <cell r="AH3482">
            <v>5791.2</v>
          </cell>
          <cell r="AI3482" t="str">
            <v>REF: 117365</v>
          </cell>
          <cell r="AJ3482" t="str">
            <v>PRODUTO FORA DE LINHA</v>
          </cell>
          <cell r="AK3482">
            <v>117365</v>
          </cell>
          <cell r="AL3482" t="str">
            <v>EST BANQUETA JOB (LC PRETA) (RVST FORN) (TC 10717/0001)</v>
          </cell>
          <cell r="AM3482"/>
          <cell r="AN3482">
            <v>0.75</v>
          </cell>
          <cell r="AO3482">
            <v>0.45</v>
          </cell>
          <cell r="AP3482">
            <v>0.43</v>
          </cell>
          <cell r="AQ3482">
            <v>0</v>
          </cell>
          <cell r="AR3482" t="str">
            <v>EST BANQUETA JOB (LC PRETA) (RVST FORN) (TC 10717/0001) - 0,75x0,45x0,43H</v>
          </cell>
          <cell r="AS3482">
            <v>5791.2</v>
          </cell>
          <cell r="AT3482">
            <v>5791.2</v>
          </cell>
          <cell r="AU3482">
            <v>5791.2</v>
          </cell>
          <cell r="AV3482">
            <v>0</v>
          </cell>
          <cell r="AW3482">
            <v>5791.2</v>
          </cell>
          <cell r="AX3482">
            <v>0</v>
          </cell>
          <cell r="AY3482"/>
          <cell r="AZ3482" t="str">
            <v/>
          </cell>
          <cell r="BA3482"/>
          <cell r="BB3482"/>
          <cell r="BC3482"/>
          <cell r="BD3482" t="str">
            <v/>
          </cell>
          <cell r="BE3482">
            <v>0</v>
          </cell>
          <cell r="BF3482" t="str">
            <v/>
          </cell>
          <cell r="BG3482" t="str">
            <v/>
          </cell>
          <cell r="BH3482">
            <v>22</v>
          </cell>
          <cell r="BI3482" t="str">
            <v>0</v>
          </cell>
          <cell r="BJ3482">
            <v>0</v>
          </cell>
          <cell r="BK3482">
            <v>0</v>
          </cell>
          <cell r="BL3482"/>
          <cell r="BM3482"/>
          <cell r="BN3482"/>
          <cell r="BO3482"/>
          <cell r="BQ3482" t="str">
            <v>PE</v>
          </cell>
          <cell r="BS3482" t="str">
            <v>CLAMI BANQUETA</v>
          </cell>
          <cell r="BT3482" t="str">
            <v>BANQUETA JOB (FL)</v>
          </cell>
        </row>
        <row r="3483">
          <cell r="H3483">
            <v>3</v>
          </cell>
          <cell r="O3483">
            <v>117365</v>
          </cell>
          <cell r="P3483" t="str">
            <v>2014/245-0007-01</v>
          </cell>
          <cell r="Q3483" t="str">
            <v>EST BANQUETA JOB (LC PRETA) (RVST FORN) (TC 10717/0001)</v>
          </cell>
          <cell r="R3483"/>
          <cell r="S3483"/>
          <cell r="T3483">
            <v>0.75</v>
          </cell>
          <cell r="U3483">
            <v>0.45</v>
          </cell>
          <cell r="V3483">
            <v>0.43</v>
          </cell>
          <cell r="W3483">
            <v>0</v>
          </cell>
          <cell r="X3483" t="str">
            <v>EST BANQUETA JOB (LC PRETA) (RVST FORN) (TC 10717/0001) - 0,75x0,45x0,43H</v>
          </cell>
          <cell r="Y3483">
            <v>5791.2</v>
          </cell>
          <cell r="Z3483">
            <v>0.85</v>
          </cell>
          <cell r="AA3483">
            <v>868.68000000000029</v>
          </cell>
          <cell r="AB3483"/>
          <cell r="AC3483"/>
          <cell r="AD3483"/>
          <cell r="AE3483">
            <v>5791.2</v>
          </cell>
          <cell r="AF3483">
            <v>5791.2</v>
          </cell>
          <cell r="AG3483">
            <v>0</v>
          </cell>
          <cell r="AH3483">
            <v>5791.2</v>
          </cell>
          <cell r="AI3483" t="str">
            <v>REF: 117365</v>
          </cell>
          <cell r="AJ3483" t="str">
            <v>PRODUTO FORA DE LINHA</v>
          </cell>
          <cell r="AK3483">
            <v>117365</v>
          </cell>
          <cell r="AL3483" t="str">
            <v>EST BANQUETA JOB (LC PRETA) (RVST FORN) (TC 10717/0001)</v>
          </cell>
          <cell r="AM3483"/>
          <cell r="AN3483">
            <v>0.75</v>
          </cell>
          <cell r="AO3483">
            <v>0.45</v>
          </cell>
          <cell r="AP3483">
            <v>0.43</v>
          </cell>
          <cell r="AQ3483">
            <v>0</v>
          </cell>
          <cell r="AR3483" t="str">
            <v>EST BANQUETA JOB (LC PRETA) (RVST FORN) (TC 10717/0001) - 0,75x0,45x0,43H</v>
          </cell>
          <cell r="AS3483">
            <v>5791.2</v>
          </cell>
          <cell r="AT3483">
            <v>5791.2</v>
          </cell>
          <cell r="AU3483">
            <v>5791.2</v>
          </cell>
          <cell r="AV3483">
            <v>0</v>
          </cell>
          <cell r="AW3483">
            <v>5791.2</v>
          </cell>
          <cell r="AX3483">
            <v>0</v>
          </cell>
          <cell r="AY3483"/>
          <cell r="AZ3483" t="str">
            <v/>
          </cell>
          <cell r="BA3483"/>
          <cell r="BB3483"/>
          <cell r="BC3483"/>
          <cell r="BD3483" t="str">
            <v/>
          </cell>
          <cell r="BE3483">
            <v>0</v>
          </cell>
          <cell r="BF3483" t="str">
            <v/>
          </cell>
          <cell r="BG3483" t="str">
            <v/>
          </cell>
          <cell r="BH3483">
            <v>22</v>
          </cell>
          <cell r="BI3483" t="str">
            <v>0</v>
          </cell>
          <cell r="BJ3483">
            <v>0</v>
          </cell>
          <cell r="BK3483">
            <v>0</v>
          </cell>
          <cell r="BL3483"/>
          <cell r="BM3483"/>
          <cell r="BN3483"/>
          <cell r="BO3483"/>
          <cell r="BQ3483" t="str">
            <v>PE</v>
          </cell>
          <cell r="BS3483" t="str">
            <v>CLAMI BANQUETA</v>
          </cell>
          <cell r="BT3483" t="str">
            <v>BANQUETA JOB (FL)</v>
          </cell>
        </row>
        <row r="3484">
          <cell r="H3484">
            <v>3</v>
          </cell>
          <cell r="O3484">
            <v>117365</v>
          </cell>
          <cell r="P3484" t="str">
            <v>2024/065-0019-01</v>
          </cell>
          <cell r="Q3484" t="str">
            <v>EST BANQUETA JOB (LC PRETA) (RVST FORN) (TC 10717/0001)</v>
          </cell>
          <cell r="R3484"/>
          <cell r="S3484"/>
          <cell r="T3484">
            <v>0.75</v>
          </cell>
          <cell r="U3484">
            <v>0.45</v>
          </cell>
          <cell r="V3484">
            <v>0.43</v>
          </cell>
          <cell r="W3484">
            <v>0</v>
          </cell>
          <cell r="X3484" t="str">
            <v>EST BANQUETA JOB (LC PRETA) (RVST FORN) (TC 10717/0001) - 0,75x0,45x0,43H</v>
          </cell>
          <cell r="Y3484">
            <v>5791.2</v>
          </cell>
          <cell r="Z3484">
            <v>0.85</v>
          </cell>
          <cell r="AA3484">
            <v>868.68000000000029</v>
          </cell>
          <cell r="AB3484"/>
          <cell r="AC3484"/>
          <cell r="AD3484"/>
          <cell r="AE3484">
            <v>5791.2</v>
          </cell>
          <cell r="AF3484">
            <v>5791.2</v>
          </cell>
          <cell r="AG3484">
            <v>0</v>
          </cell>
          <cell r="AH3484">
            <v>5791.2</v>
          </cell>
          <cell r="AI3484" t="str">
            <v>REF: 117365</v>
          </cell>
          <cell r="AJ3484" t="str">
            <v>PRODUTO FORA DE LINHA</v>
          </cell>
          <cell r="AK3484">
            <v>117365</v>
          </cell>
          <cell r="AL3484" t="str">
            <v>EST BANQUETA JOB (LC PRETA) (RVST FORN) (TC 10717/0001)</v>
          </cell>
          <cell r="AM3484"/>
          <cell r="AN3484">
            <v>0.75</v>
          </cell>
          <cell r="AO3484">
            <v>0.45</v>
          </cell>
          <cell r="AP3484">
            <v>0.43</v>
          </cell>
          <cell r="AQ3484">
            <v>0</v>
          </cell>
          <cell r="AR3484" t="str">
            <v>EST BANQUETA JOB (LC PRETA) (RVST FORN) (TC 10717/0001) - 0,75x0,45x0,43H</v>
          </cell>
          <cell r="AS3484">
            <v>5791.2</v>
          </cell>
          <cell r="AT3484">
            <v>5791.2</v>
          </cell>
          <cell r="AU3484">
            <v>5791.2</v>
          </cell>
          <cell r="AV3484">
            <v>0</v>
          </cell>
          <cell r="AW3484">
            <v>5791.2</v>
          </cell>
          <cell r="AX3484">
            <v>0</v>
          </cell>
          <cell r="AY3484"/>
          <cell r="AZ3484" t="str">
            <v/>
          </cell>
          <cell r="BA3484"/>
          <cell r="BB3484"/>
          <cell r="BC3484"/>
          <cell r="BD3484" t="str">
            <v/>
          </cell>
          <cell r="BE3484">
            <v>0</v>
          </cell>
          <cell r="BF3484" t="str">
            <v/>
          </cell>
          <cell r="BG3484" t="str">
            <v/>
          </cell>
          <cell r="BH3484">
            <v>22</v>
          </cell>
          <cell r="BI3484" t="str">
            <v>0</v>
          </cell>
          <cell r="BJ3484">
            <v>0</v>
          </cell>
          <cell r="BK3484">
            <v>0</v>
          </cell>
          <cell r="BL3484"/>
          <cell r="BM3484"/>
          <cell r="BN3484"/>
          <cell r="BO3484"/>
          <cell r="BQ3484" t="str">
            <v>PE</v>
          </cell>
          <cell r="BS3484" t="str">
            <v>CLAMI BANQUETA</v>
          </cell>
          <cell r="BT3484" t="str">
            <v>BANQUETA JOB (FL)</v>
          </cell>
        </row>
        <row r="3485">
          <cell r="H3485">
            <v>1</v>
          </cell>
          <cell r="O3485">
            <v>82950</v>
          </cell>
          <cell r="P3485" t="str">
            <v>1012/307-3504-01</v>
          </cell>
          <cell r="Q3485" t="str">
            <v>EST POLTRONA TOLEDO (C/ALM) LINHO NAT/DET INT ALG VERDE</v>
          </cell>
          <cell r="R3485"/>
          <cell r="S3485"/>
          <cell r="T3485">
            <v>0.7</v>
          </cell>
          <cell r="U3485">
            <v>0.66</v>
          </cell>
          <cell r="V3485">
            <v>0.66</v>
          </cell>
          <cell r="W3485">
            <v>0</v>
          </cell>
          <cell r="X3485" t="str">
            <v>EST POLTRONA TOLEDO (C/ALM) LINHO NAT/DET INT ALG VERDE - 0,7x0,66x0,66H</v>
          </cell>
          <cell r="Y3485">
            <v>7818.3</v>
          </cell>
          <cell r="Z3485">
            <v>0.75</v>
          </cell>
          <cell r="AA3485">
            <v>1954.5749999999998</v>
          </cell>
          <cell r="AB3485"/>
          <cell r="AC3485"/>
          <cell r="AD3485"/>
          <cell r="AE3485">
            <v>7818.3</v>
          </cell>
          <cell r="AF3485">
            <v>7818.3</v>
          </cell>
          <cell r="AG3485">
            <v>0</v>
          </cell>
          <cell r="AH3485">
            <v>7818.3</v>
          </cell>
          <cell r="AI3485" t="str">
            <v>REF: 82950</v>
          </cell>
          <cell r="AJ3485" t="str">
            <v>PRODUTO FORA DE LINHA</v>
          </cell>
          <cell r="AK3485">
            <v>82950</v>
          </cell>
          <cell r="AL3485" t="str">
            <v>EST POLTRONA TOLEDO (C/ALM) LINHO NAT/DET INT ALG VERDE</v>
          </cell>
          <cell r="AM3485"/>
          <cell r="AN3485">
            <v>0.7</v>
          </cell>
          <cell r="AO3485">
            <v>0.66</v>
          </cell>
          <cell r="AP3485">
            <v>0.66</v>
          </cell>
          <cell r="AQ3485">
            <v>0</v>
          </cell>
          <cell r="AR3485" t="str">
            <v>EST POLTRONA TOLEDO (C/ALM) LINHO NAT/DET INT ALG VERDE - 0,7x0,66x0,66H</v>
          </cell>
          <cell r="AS3485">
            <v>7818.3</v>
          </cell>
          <cell r="AT3485">
            <v>7818.3</v>
          </cell>
          <cell r="AU3485">
            <v>7818.3</v>
          </cell>
          <cell r="AV3485">
            <v>0</v>
          </cell>
          <cell r="AW3485">
            <v>7818.3</v>
          </cell>
          <cell r="AX3485">
            <v>0</v>
          </cell>
          <cell r="AY3485"/>
          <cell r="AZ3485" t="str">
            <v/>
          </cell>
          <cell r="BA3485"/>
          <cell r="BB3485"/>
          <cell r="BC3485"/>
          <cell r="BD3485" t="str">
            <v/>
          </cell>
          <cell r="BE3485">
            <v>0</v>
          </cell>
          <cell r="BF3485" t="str">
            <v/>
          </cell>
          <cell r="BG3485" t="str">
            <v/>
          </cell>
          <cell r="BH3485">
            <v>14</v>
          </cell>
          <cell r="BI3485" t="str">
            <v>0</v>
          </cell>
          <cell r="BJ3485">
            <v>0</v>
          </cell>
          <cell r="BK3485">
            <v>0</v>
          </cell>
          <cell r="BL3485"/>
          <cell r="BM3485"/>
          <cell r="BN3485"/>
          <cell r="BO3485"/>
          <cell r="BQ3485" t="str">
            <v>PE</v>
          </cell>
          <cell r="BS3485" t="str">
            <v>CLAMI POLTRONA</v>
          </cell>
          <cell r="BT3485" t="str">
            <v>POLTRONA TOLEDO (FL)</v>
          </cell>
        </row>
        <row r="3486">
          <cell r="H3486">
            <v>3</v>
          </cell>
          <cell r="O3486">
            <v>81474</v>
          </cell>
          <cell r="P3486" t="str">
            <v>1012/307-3275-01</v>
          </cell>
          <cell r="Q3486" t="str">
            <v>EST ESTANTE EIXO (MODULO F) (FREIJO ENVELHECIDO)</v>
          </cell>
          <cell r="R3486"/>
          <cell r="S3486"/>
          <cell r="T3486">
            <v>0.3</v>
          </cell>
          <cell r="U3486">
            <v>0.25</v>
          </cell>
          <cell r="V3486">
            <v>0.35</v>
          </cell>
          <cell r="W3486">
            <v>0</v>
          </cell>
          <cell r="X3486" t="str">
            <v>EST ESTANTE EIXO (MODULO F) (FREIJO ENVELHECIDO) - 0,3x0,25x0,35H</v>
          </cell>
          <cell r="Y3486">
            <v>1449</v>
          </cell>
          <cell r="Z3486">
            <v>0.6</v>
          </cell>
          <cell r="AA3486">
            <v>579.6</v>
          </cell>
          <cell r="AB3486"/>
          <cell r="AC3486"/>
          <cell r="AD3486"/>
          <cell r="AE3486">
            <v>1449</v>
          </cell>
          <cell r="AF3486">
            <v>1449</v>
          </cell>
          <cell r="AG3486">
            <v>0</v>
          </cell>
          <cell r="AH3486">
            <v>1449</v>
          </cell>
          <cell r="AI3486" t="str">
            <v>REF: 81474</v>
          </cell>
          <cell r="AJ3486" t="str">
            <v>PRODUTO FORA DE LINHA</v>
          </cell>
          <cell r="AK3486">
            <v>81474</v>
          </cell>
          <cell r="AL3486" t="str">
            <v>EST ESTANTE EIXO (MODULO F) (FREIJO ENVELHECIDO)</v>
          </cell>
          <cell r="AM3486"/>
          <cell r="AN3486">
            <v>0.3</v>
          </cell>
          <cell r="AO3486">
            <v>0.25</v>
          </cell>
          <cell r="AP3486">
            <v>0.35</v>
          </cell>
          <cell r="AQ3486">
            <v>0</v>
          </cell>
          <cell r="AR3486" t="str">
            <v>EST ESTANTE EIXO (MODULO F) (FREIJO ENVELHECIDO) - 0,3x0,25x0,35H</v>
          </cell>
          <cell r="AS3486">
            <v>1449</v>
          </cell>
          <cell r="AT3486">
            <v>1449</v>
          </cell>
          <cell r="AU3486">
            <v>1449</v>
          </cell>
          <cell r="AV3486">
            <v>0</v>
          </cell>
          <cell r="AW3486">
            <v>1449</v>
          </cell>
          <cell r="AX3486">
            <v>0</v>
          </cell>
          <cell r="AY3486"/>
          <cell r="AZ3486" t="str">
            <v/>
          </cell>
          <cell r="BA3486"/>
          <cell r="BB3486"/>
          <cell r="BC3486"/>
          <cell r="BD3486" t="str">
            <v/>
          </cell>
          <cell r="BE3486">
            <v>0</v>
          </cell>
          <cell r="BF3486" t="str">
            <v/>
          </cell>
          <cell r="BG3486" t="str">
            <v/>
          </cell>
          <cell r="BH3486">
            <v>14</v>
          </cell>
          <cell r="BI3486" t="str">
            <v>0</v>
          </cell>
          <cell r="BJ3486">
            <v>0</v>
          </cell>
          <cell r="BK3486">
            <v>0</v>
          </cell>
          <cell r="BL3486"/>
          <cell r="BM3486"/>
          <cell r="BN3486"/>
          <cell r="BO3486"/>
          <cell r="BQ3486" t="str">
            <v>PE</v>
          </cell>
          <cell r="BS3486" t="str">
            <v>CLAMI ESTANTE</v>
          </cell>
          <cell r="BT3486" t="str">
            <v>ESTANTE EIXO (FL)</v>
          </cell>
        </row>
        <row r="3487">
          <cell r="H3487">
            <v>3</v>
          </cell>
          <cell r="O3487">
            <v>81474</v>
          </cell>
          <cell r="P3487" t="str">
            <v>1012/307-3276-01</v>
          </cell>
          <cell r="Q3487" t="str">
            <v>EST ESTANTE EIXO (MODULO F) (FREIJO ENVELHECIDO)</v>
          </cell>
          <cell r="R3487"/>
          <cell r="S3487"/>
          <cell r="T3487">
            <v>0.3</v>
          </cell>
          <cell r="U3487">
            <v>0.25</v>
          </cell>
          <cell r="V3487">
            <v>0.35</v>
          </cell>
          <cell r="W3487">
            <v>0</v>
          </cell>
          <cell r="X3487" t="str">
            <v>EST ESTANTE EIXO (MODULO F) (FREIJO ENVELHECIDO) - 0,3x0,25x0,35H</v>
          </cell>
          <cell r="Y3487">
            <v>1449</v>
          </cell>
          <cell r="Z3487">
            <v>0.6</v>
          </cell>
          <cell r="AA3487">
            <v>579.6</v>
          </cell>
          <cell r="AB3487"/>
          <cell r="AC3487"/>
          <cell r="AD3487"/>
          <cell r="AE3487">
            <v>1449</v>
          </cell>
          <cell r="AF3487">
            <v>1449</v>
          </cell>
          <cell r="AG3487">
            <v>0</v>
          </cell>
          <cell r="AH3487">
            <v>1449</v>
          </cell>
          <cell r="AI3487" t="str">
            <v>REF: 81474</v>
          </cell>
          <cell r="AJ3487" t="str">
            <v>PRODUTO FORA DE LINHA</v>
          </cell>
          <cell r="AK3487">
            <v>81474</v>
          </cell>
          <cell r="AL3487" t="str">
            <v>EST ESTANTE EIXO (MODULO F) (FREIJO ENVELHECIDO)</v>
          </cell>
          <cell r="AM3487"/>
          <cell r="AN3487">
            <v>0.3</v>
          </cell>
          <cell r="AO3487">
            <v>0.25</v>
          </cell>
          <cell r="AP3487">
            <v>0.35</v>
          </cell>
          <cell r="AQ3487">
            <v>0</v>
          </cell>
          <cell r="AR3487" t="str">
            <v>EST ESTANTE EIXO (MODULO F) (FREIJO ENVELHECIDO) - 0,3x0,25x0,35H</v>
          </cell>
          <cell r="AS3487">
            <v>1449</v>
          </cell>
          <cell r="AT3487">
            <v>1449</v>
          </cell>
          <cell r="AU3487">
            <v>1449</v>
          </cell>
          <cell r="AV3487">
            <v>0</v>
          </cell>
          <cell r="AW3487">
            <v>1449</v>
          </cell>
          <cell r="AX3487">
            <v>0</v>
          </cell>
          <cell r="AY3487"/>
          <cell r="AZ3487" t="str">
            <v/>
          </cell>
          <cell r="BA3487"/>
          <cell r="BB3487"/>
          <cell r="BC3487"/>
          <cell r="BD3487" t="str">
            <v/>
          </cell>
          <cell r="BE3487">
            <v>0</v>
          </cell>
          <cell r="BF3487" t="str">
            <v/>
          </cell>
          <cell r="BG3487" t="str">
            <v/>
          </cell>
          <cell r="BH3487">
            <v>14</v>
          </cell>
          <cell r="BI3487" t="str">
            <v>0</v>
          </cell>
          <cell r="BJ3487">
            <v>0</v>
          </cell>
          <cell r="BK3487">
            <v>0</v>
          </cell>
          <cell r="BL3487"/>
          <cell r="BM3487"/>
          <cell r="BN3487"/>
          <cell r="BO3487"/>
          <cell r="BQ3487" t="str">
            <v>PE</v>
          </cell>
          <cell r="BS3487" t="str">
            <v>CLAMI ESTANTE</v>
          </cell>
          <cell r="BT3487" t="str">
            <v>ESTANTE EIXO (FL)</v>
          </cell>
        </row>
        <row r="3488">
          <cell r="H3488">
            <v>3</v>
          </cell>
          <cell r="O3488">
            <v>81474</v>
          </cell>
          <cell r="P3488" t="str">
            <v>1012/307-3277-01</v>
          </cell>
          <cell r="Q3488" t="str">
            <v>EST ESTANTE EIXO (MODULO F) (FREIJO ENVELHECIDO)</v>
          </cell>
          <cell r="R3488"/>
          <cell r="S3488"/>
          <cell r="T3488">
            <v>0.3</v>
          </cell>
          <cell r="U3488">
            <v>0.25</v>
          </cell>
          <cell r="V3488">
            <v>0.35</v>
          </cell>
          <cell r="W3488">
            <v>0</v>
          </cell>
          <cell r="X3488" t="str">
            <v>EST ESTANTE EIXO (MODULO F) (FREIJO ENVELHECIDO) - 0,3x0,25x0,35H</v>
          </cell>
          <cell r="Y3488">
            <v>1449</v>
          </cell>
          <cell r="Z3488">
            <v>0.6</v>
          </cell>
          <cell r="AA3488">
            <v>579.6</v>
          </cell>
          <cell r="AB3488"/>
          <cell r="AC3488"/>
          <cell r="AD3488"/>
          <cell r="AE3488">
            <v>1449</v>
          </cell>
          <cell r="AF3488">
            <v>1449</v>
          </cell>
          <cell r="AG3488">
            <v>0</v>
          </cell>
          <cell r="AH3488">
            <v>1449</v>
          </cell>
          <cell r="AI3488" t="str">
            <v>REF: 81474</v>
          </cell>
          <cell r="AJ3488" t="str">
            <v>PRODUTO FORA DE LINHA</v>
          </cell>
          <cell r="AK3488">
            <v>81474</v>
          </cell>
          <cell r="AL3488" t="str">
            <v>EST ESTANTE EIXO (MODULO F) (FREIJO ENVELHECIDO)</v>
          </cell>
          <cell r="AM3488"/>
          <cell r="AN3488">
            <v>0.3</v>
          </cell>
          <cell r="AO3488">
            <v>0.25</v>
          </cell>
          <cell r="AP3488">
            <v>0.35</v>
          </cell>
          <cell r="AQ3488">
            <v>0</v>
          </cell>
          <cell r="AR3488" t="str">
            <v>EST ESTANTE EIXO (MODULO F) (FREIJO ENVELHECIDO) - 0,3x0,25x0,35H</v>
          </cell>
          <cell r="AS3488">
            <v>1449</v>
          </cell>
          <cell r="AT3488">
            <v>1449</v>
          </cell>
          <cell r="AU3488">
            <v>1449</v>
          </cell>
          <cell r="AV3488">
            <v>0</v>
          </cell>
          <cell r="AW3488">
            <v>1449</v>
          </cell>
          <cell r="AX3488">
            <v>0</v>
          </cell>
          <cell r="AY3488"/>
          <cell r="AZ3488" t="str">
            <v/>
          </cell>
          <cell r="BA3488"/>
          <cell r="BB3488"/>
          <cell r="BC3488"/>
          <cell r="BD3488" t="str">
            <v/>
          </cell>
          <cell r="BE3488">
            <v>0</v>
          </cell>
          <cell r="BF3488" t="str">
            <v/>
          </cell>
          <cell r="BG3488" t="str">
            <v/>
          </cell>
          <cell r="BH3488">
            <v>14</v>
          </cell>
          <cell r="BI3488" t="str">
            <v>0</v>
          </cell>
          <cell r="BJ3488">
            <v>0</v>
          </cell>
          <cell r="BK3488">
            <v>0</v>
          </cell>
          <cell r="BL3488"/>
          <cell r="BM3488"/>
          <cell r="BN3488"/>
          <cell r="BO3488"/>
          <cell r="BQ3488" t="str">
            <v>PE</v>
          </cell>
          <cell r="BS3488" t="str">
            <v>CLAMI ESTANTE</v>
          </cell>
          <cell r="BT3488" t="str">
            <v>ESTANTE EIXO (FL)</v>
          </cell>
        </row>
        <row r="3489">
          <cell r="H3489">
            <v>1</v>
          </cell>
          <cell r="O3489">
            <v>65039</v>
          </cell>
          <cell r="P3489" t="str">
            <v>1012/306-2544-01</v>
          </cell>
          <cell r="Q3489" t="str">
            <v>EST BASE JANTAR LEQUE (CARVALHO) (LACA BRILHO PRETA)</v>
          </cell>
          <cell r="R3489"/>
          <cell r="S3489"/>
          <cell r="T3489">
            <v>1.1000000000000001</v>
          </cell>
          <cell r="U3489">
            <v>0</v>
          </cell>
          <cell r="V3489">
            <v>0.75</v>
          </cell>
          <cell r="W3489">
            <v>1.1000000000000001</v>
          </cell>
          <cell r="X3489" t="str">
            <v>EST BASE JANTAR LEQUE (CARVALHO) (LACA BRILHO PRETA) - Ø1,1x0,75H</v>
          </cell>
          <cell r="Y3489">
            <v>5783.4</v>
          </cell>
          <cell r="Z3489">
            <v>0.75</v>
          </cell>
          <cell r="AA3489">
            <v>1445.8500000000004</v>
          </cell>
          <cell r="AB3489"/>
          <cell r="AC3489"/>
          <cell r="AD3489"/>
          <cell r="AE3489">
            <v>5783.4</v>
          </cell>
          <cell r="AF3489">
            <v>5783.4</v>
          </cell>
          <cell r="AG3489">
            <v>0</v>
          </cell>
          <cell r="AH3489">
            <v>5783.4</v>
          </cell>
          <cell r="AI3489" t="str">
            <v>REF: 65039</v>
          </cell>
          <cell r="AJ3489" t="str">
            <v>PRODUTO FORA DE LINHA</v>
          </cell>
          <cell r="AK3489">
            <v>65039</v>
          </cell>
          <cell r="AL3489" t="str">
            <v>EST BASE JANTAR LEQUE (CARVALHO) (LACA BRILHO PRETA)</v>
          </cell>
          <cell r="AM3489"/>
          <cell r="AN3489">
            <v>1.1000000000000001</v>
          </cell>
          <cell r="AO3489">
            <v>0</v>
          </cell>
          <cell r="AP3489">
            <v>0.75</v>
          </cell>
          <cell r="AQ3489">
            <v>1.1000000000000001</v>
          </cell>
          <cell r="AR3489" t="str">
            <v>EST BASE JANTAR LEQUE (CARVALHO) (LACA BRILHO PRETA) - Ø1,1x0,75H</v>
          </cell>
          <cell r="AS3489">
            <v>5783.4</v>
          </cell>
          <cell r="AT3489">
            <v>5783.4</v>
          </cell>
          <cell r="AU3489">
            <v>5783.4</v>
          </cell>
          <cell r="AV3489">
            <v>0</v>
          </cell>
          <cell r="AW3489">
            <v>5783.4</v>
          </cell>
          <cell r="AX3489">
            <v>0</v>
          </cell>
          <cell r="AY3489"/>
          <cell r="AZ3489" t="str">
            <v/>
          </cell>
          <cell r="BA3489"/>
          <cell r="BB3489"/>
          <cell r="BC3489"/>
          <cell r="BD3489" t="str">
            <v/>
          </cell>
          <cell r="BE3489">
            <v>0</v>
          </cell>
          <cell r="BF3489" t="str">
            <v/>
          </cell>
          <cell r="BG3489" t="str">
            <v/>
          </cell>
          <cell r="BH3489">
            <v>14</v>
          </cell>
          <cell r="BI3489" t="str">
            <v>0</v>
          </cell>
          <cell r="BJ3489">
            <v>0</v>
          </cell>
          <cell r="BK3489">
            <v>0</v>
          </cell>
          <cell r="BL3489"/>
          <cell r="BM3489"/>
          <cell r="BN3489"/>
          <cell r="BO3489"/>
          <cell r="BQ3489" t="str">
            <v>PE</v>
          </cell>
          <cell r="BS3489" t="str">
            <v>CLAMI MESA JANTAR</v>
          </cell>
          <cell r="BT3489" t="str">
            <v>MESA JANTAR LEQUE (FL)</v>
          </cell>
        </row>
        <row r="3490">
          <cell r="H3490">
            <v>1</v>
          </cell>
          <cell r="O3490">
            <v>63520</v>
          </cell>
          <cell r="P3490" t="str">
            <v>1012/306-2443-01</v>
          </cell>
          <cell r="Q3490" t="str">
            <v>EST MESA CENTRO PD 27 (CARVALHO CHOCOLATE)</v>
          </cell>
          <cell r="R3490"/>
          <cell r="S3490"/>
          <cell r="T3490">
            <v>1.3</v>
          </cell>
          <cell r="U3490">
            <v>0</v>
          </cell>
          <cell r="V3490">
            <v>0.5</v>
          </cell>
          <cell r="W3490">
            <v>1.3</v>
          </cell>
          <cell r="X3490" t="str">
            <v>EST MESA CENTRO PD 27 (CARVALHO CHOCOLATE) - Ø1,3x0,5H</v>
          </cell>
          <cell r="Y3490">
            <v>20439.55</v>
          </cell>
          <cell r="Z3490">
            <v>0.75</v>
          </cell>
          <cell r="AA3490">
            <v>5109.8875000000007</v>
          </cell>
          <cell r="AB3490"/>
          <cell r="AC3490"/>
          <cell r="AD3490"/>
          <cell r="AE3490">
            <v>20439.55</v>
          </cell>
          <cell r="AF3490">
            <v>20439.55</v>
          </cell>
          <cell r="AG3490">
            <v>0</v>
          </cell>
          <cell r="AH3490">
            <v>20439.55</v>
          </cell>
          <cell r="AI3490" t="str">
            <v>REF: 63520</v>
          </cell>
          <cell r="AJ3490" t="str">
            <v>PRODUTO FORA DE LINHA</v>
          </cell>
          <cell r="AK3490">
            <v>63520</v>
          </cell>
          <cell r="AL3490" t="str">
            <v>EST MESA CENTRO PD 27 (CARVALHO CHOCOLATE)</v>
          </cell>
          <cell r="AM3490"/>
          <cell r="AN3490">
            <v>1.3</v>
          </cell>
          <cell r="AO3490">
            <v>0</v>
          </cell>
          <cell r="AP3490">
            <v>0.5</v>
          </cell>
          <cell r="AQ3490">
            <v>1.3</v>
          </cell>
          <cell r="AR3490" t="str">
            <v>EST MESA CENTRO PD 27 (CARVALHO CHOCOLATE) - Ø1,3x0,5H</v>
          </cell>
          <cell r="AS3490">
            <v>20439.55</v>
          </cell>
          <cell r="AT3490">
            <v>20439.55</v>
          </cell>
          <cell r="AU3490">
            <v>20439.55</v>
          </cell>
          <cell r="AV3490">
            <v>0</v>
          </cell>
          <cell r="AW3490">
            <v>20439.55</v>
          </cell>
          <cell r="AX3490">
            <v>0</v>
          </cell>
          <cell r="AY3490"/>
          <cell r="AZ3490" t="str">
            <v/>
          </cell>
          <cell r="BA3490"/>
          <cell r="BB3490"/>
          <cell r="BC3490"/>
          <cell r="BD3490" t="str">
            <v/>
          </cell>
          <cell r="BE3490">
            <v>0</v>
          </cell>
          <cell r="BF3490" t="str">
            <v/>
          </cell>
          <cell r="BG3490" t="str">
            <v/>
          </cell>
          <cell r="BH3490">
            <v>14</v>
          </cell>
          <cell r="BI3490" t="str">
            <v>0</v>
          </cell>
          <cell r="BJ3490">
            <v>0</v>
          </cell>
          <cell r="BK3490">
            <v>0</v>
          </cell>
          <cell r="BL3490"/>
          <cell r="BM3490"/>
          <cell r="BN3490"/>
          <cell r="BO3490"/>
          <cell r="BQ3490" t="str">
            <v>PE</v>
          </cell>
          <cell r="BS3490" t="str">
            <v>CLAMI MESA CENTRO</v>
          </cell>
          <cell r="BT3490" t="str">
            <v>MESA CENTRO PD 27 (FL)</v>
          </cell>
        </row>
        <row r="3491">
          <cell r="H3491">
            <v>0</v>
          </cell>
          <cell r="O3491">
            <v>404347</v>
          </cell>
          <cell r="P3491" t="str">
            <v>(LOTE 004)</v>
          </cell>
          <cell r="Q3491" t="str">
            <v>ROLO TECIDO ELB LUDA 129 - (CHERRY) -</v>
          </cell>
          <cell r="R3491"/>
          <cell r="S3491"/>
          <cell r="T3491">
            <v>3</v>
          </cell>
          <cell r="U3491">
            <v>1.4</v>
          </cell>
          <cell r="V3491">
            <v>0</v>
          </cell>
          <cell r="W3491">
            <v>0</v>
          </cell>
          <cell r="X3491" t="str">
            <v>ROLO TECIDO ELB LUDA 129 - (CHERRY) - - 3x1,4x0H</v>
          </cell>
          <cell r="Y3491">
            <v>2086.1999999999998</v>
          </cell>
          <cell r="Z3491">
            <v>0.35</v>
          </cell>
          <cell r="AA3491">
            <v>1356.03</v>
          </cell>
          <cell r="AB3491"/>
          <cell r="AC3491"/>
          <cell r="AD3491"/>
          <cell r="AE3491">
            <v>2086.1999999999998</v>
          </cell>
          <cell r="AF3491">
            <v>2086.1999999999998</v>
          </cell>
          <cell r="AG3491">
            <v>0</v>
          </cell>
          <cell r="AH3491">
            <v>2086.1999999999998</v>
          </cell>
          <cell r="AI3491" t="str">
            <v>REF: 339641</v>
          </cell>
          <cell r="AJ3491"/>
          <cell r="AK3491">
            <v>339641</v>
          </cell>
          <cell r="AL3491" t="str">
            <v>TECIDO ELB LUDA 129 -</v>
          </cell>
          <cell r="AM3491"/>
          <cell r="AN3491">
            <v>0</v>
          </cell>
          <cell r="AO3491">
            <v>1.4</v>
          </cell>
          <cell r="AP3491">
            <v>0</v>
          </cell>
          <cell r="AQ3491">
            <v>0</v>
          </cell>
          <cell r="AR3491" t="str">
            <v>TECIDO ELB LUDA 129 - - 0x1,4x0H</v>
          </cell>
          <cell r="AS3491">
            <v>2086.1999999999998</v>
          </cell>
          <cell r="AT3491">
            <v>2086.1999999999998</v>
          </cell>
          <cell r="AU3491">
            <v>695.4</v>
          </cell>
          <cell r="AV3491">
            <v>1390.7999999999997</v>
          </cell>
          <cell r="AW3491">
            <v>2086.1999999999998</v>
          </cell>
          <cell r="AX3491">
            <v>0</v>
          </cell>
          <cell r="AY3491">
            <v>339641</v>
          </cell>
          <cell r="AZ3491" t="str">
            <v>TECIDO ELB LUDA 129 -</v>
          </cell>
          <cell r="BA3491"/>
          <cell r="BB3491">
            <v>3</v>
          </cell>
          <cell r="BC3491"/>
          <cell r="BD3491">
            <v>695.4</v>
          </cell>
          <cell r="BE3491">
            <v>0</v>
          </cell>
          <cell r="BF3491">
            <v>-695.4</v>
          </cell>
          <cell r="BG3491" t="str">
            <v/>
          </cell>
          <cell r="BH3491">
            <v>204</v>
          </cell>
          <cell r="BI3491">
            <v>3279.5063999999998</v>
          </cell>
          <cell r="BJ3491">
            <v>0</v>
          </cell>
          <cell r="BK3491">
            <v>0.57200000000000006</v>
          </cell>
          <cell r="BL3491"/>
          <cell r="BM3491"/>
          <cell r="BN3491"/>
          <cell r="BO3491"/>
          <cell r="BQ3491" t="str">
            <v>(LOTE 004)</v>
          </cell>
          <cell r="BS3491" t="str">
            <v/>
          </cell>
          <cell r="BT3491" t="str">
            <v/>
          </cell>
        </row>
        <row r="3492">
          <cell r="H3492">
            <v>0</v>
          </cell>
          <cell r="O3492">
            <v>404346</v>
          </cell>
          <cell r="P3492" t="str">
            <v>(LOTE 004)</v>
          </cell>
          <cell r="Q3492" t="str">
            <v>ROLO TECIDO KEYSTONE - (MIST) -</v>
          </cell>
          <cell r="R3492"/>
          <cell r="S3492"/>
          <cell r="T3492">
            <v>1.8</v>
          </cell>
          <cell r="U3492">
            <v>1.4</v>
          </cell>
          <cell r="V3492">
            <v>0</v>
          </cell>
          <cell r="W3492">
            <v>0</v>
          </cell>
          <cell r="X3492" t="str">
            <v>ROLO TECIDO KEYSTONE - (MIST) - - 1,8x1,4x0H</v>
          </cell>
          <cell r="Y3492">
            <v>1000.35</v>
          </cell>
          <cell r="Z3492">
            <v>0.35</v>
          </cell>
          <cell r="AA3492">
            <v>650.22749999999996</v>
          </cell>
          <cell r="AB3492"/>
          <cell r="AC3492"/>
          <cell r="AD3492"/>
          <cell r="AE3492">
            <v>1000.35</v>
          </cell>
          <cell r="AF3492">
            <v>1000.35</v>
          </cell>
          <cell r="AG3492">
            <v>0</v>
          </cell>
          <cell r="AH3492">
            <v>1000.35</v>
          </cell>
          <cell r="AI3492" t="str">
            <v>REF: 339644</v>
          </cell>
          <cell r="AJ3492"/>
          <cell r="AK3492">
            <v>339644</v>
          </cell>
          <cell r="AL3492" t="str">
            <v>TECIDO KEYSTONE -</v>
          </cell>
          <cell r="AM3492"/>
          <cell r="AN3492">
            <v>0</v>
          </cell>
          <cell r="AO3492">
            <v>1.4</v>
          </cell>
          <cell r="AP3492">
            <v>0</v>
          </cell>
          <cell r="AQ3492">
            <v>0</v>
          </cell>
          <cell r="AR3492" t="str">
            <v>TECIDO KEYSTONE - - 0x1,4x0H</v>
          </cell>
          <cell r="AS3492">
            <v>1000.35</v>
          </cell>
          <cell r="AT3492">
            <v>1000.35</v>
          </cell>
          <cell r="AU3492">
            <v>555.75</v>
          </cell>
          <cell r="AV3492">
            <v>444.6</v>
          </cell>
          <cell r="AW3492">
            <v>1000.35</v>
          </cell>
          <cell r="AX3492">
            <v>0</v>
          </cell>
          <cell r="AY3492">
            <v>339644</v>
          </cell>
          <cell r="AZ3492" t="str">
            <v>TECIDO KEYSTONE -</v>
          </cell>
          <cell r="BA3492"/>
          <cell r="BB3492">
            <v>1.8</v>
          </cell>
          <cell r="BC3492"/>
          <cell r="BD3492">
            <v>555.75</v>
          </cell>
          <cell r="BE3492">
            <v>0</v>
          </cell>
          <cell r="BF3492">
            <v>-555.75</v>
          </cell>
          <cell r="BG3492" t="str">
            <v/>
          </cell>
          <cell r="BH3492">
            <v>204</v>
          </cell>
          <cell r="BI3492">
            <v>1572.5502000000001</v>
          </cell>
          <cell r="BJ3492">
            <v>0</v>
          </cell>
          <cell r="BK3492">
            <v>0.57200000000000006</v>
          </cell>
          <cell r="BL3492"/>
          <cell r="BM3492"/>
          <cell r="BN3492"/>
          <cell r="BO3492"/>
          <cell r="BQ3492" t="str">
            <v>(LOTE 004)</v>
          </cell>
          <cell r="BS3492" t="str">
            <v/>
          </cell>
          <cell r="BT3492" t="str">
            <v/>
          </cell>
        </row>
        <row r="3493">
          <cell r="H3493">
            <v>0</v>
          </cell>
          <cell r="O3493">
            <v>404345</v>
          </cell>
          <cell r="P3493" t="str">
            <v>(LOTE 004)</v>
          </cell>
          <cell r="Q3493" t="str">
            <v>ROLO TECIDO STAUNCH - (WHISPER) -</v>
          </cell>
          <cell r="R3493"/>
          <cell r="S3493"/>
          <cell r="T3493">
            <v>1.4</v>
          </cell>
          <cell r="U3493">
            <v>1.4</v>
          </cell>
          <cell r="V3493">
            <v>0</v>
          </cell>
          <cell r="W3493">
            <v>0</v>
          </cell>
          <cell r="X3493" t="str">
            <v>ROLO TECIDO STAUNCH - (WHISPER) - - 1,4x1,4x0H</v>
          </cell>
          <cell r="Y3493">
            <v>973.56</v>
          </cell>
          <cell r="Z3493">
            <v>0.35</v>
          </cell>
          <cell r="AA3493">
            <v>632.81399999999996</v>
          </cell>
          <cell r="AB3493"/>
          <cell r="AC3493"/>
          <cell r="AD3493"/>
          <cell r="AE3493">
            <v>973.56</v>
          </cell>
          <cell r="AF3493">
            <v>973.56</v>
          </cell>
          <cell r="AG3493">
            <v>0</v>
          </cell>
          <cell r="AH3493">
            <v>973.56</v>
          </cell>
          <cell r="AI3493" t="str">
            <v>REF: 339647</v>
          </cell>
          <cell r="AJ3493"/>
          <cell r="AK3493">
            <v>339647</v>
          </cell>
          <cell r="AL3493" t="str">
            <v>TECIDO STAUNCH -</v>
          </cell>
          <cell r="AM3493"/>
          <cell r="AN3493">
            <v>0</v>
          </cell>
          <cell r="AO3493">
            <v>1.4</v>
          </cell>
          <cell r="AP3493">
            <v>0</v>
          </cell>
          <cell r="AQ3493">
            <v>0</v>
          </cell>
          <cell r="AR3493" t="str">
            <v>TECIDO STAUNCH - - 0x1,4x0H</v>
          </cell>
          <cell r="AS3493">
            <v>973.56</v>
          </cell>
          <cell r="AT3493">
            <v>973.56</v>
          </cell>
          <cell r="AU3493">
            <v>695.4</v>
          </cell>
          <cell r="AV3493">
            <v>278.15999999999997</v>
          </cell>
          <cell r="AW3493">
            <v>973.56</v>
          </cell>
          <cell r="AX3493">
            <v>0</v>
          </cell>
          <cell r="AY3493">
            <v>339647</v>
          </cell>
          <cell r="AZ3493" t="str">
            <v>TECIDO STAUNCH -</v>
          </cell>
          <cell r="BA3493"/>
          <cell r="BB3493">
            <v>1.4</v>
          </cell>
          <cell r="BC3493"/>
          <cell r="BD3493">
            <v>695.4</v>
          </cell>
          <cell r="BE3493">
            <v>0</v>
          </cell>
          <cell r="BF3493">
            <v>-695.4</v>
          </cell>
          <cell r="BG3493" t="str">
            <v/>
          </cell>
          <cell r="BH3493">
            <v>204</v>
          </cell>
          <cell r="BI3493">
            <v>1530.43632</v>
          </cell>
          <cell r="BJ3493">
            <v>0</v>
          </cell>
          <cell r="BK3493">
            <v>0.57200000000000006</v>
          </cell>
          <cell r="BL3493"/>
          <cell r="BM3493"/>
          <cell r="BN3493"/>
          <cell r="BO3493"/>
          <cell r="BQ3493" t="str">
            <v>(LOTE 004)</v>
          </cell>
          <cell r="BS3493" t="str">
            <v/>
          </cell>
          <cell r="BT3493" t="str">
            <v/>
          </cell>
        </row>
        <row r="3494">
          <cell r="H3494">
            <v>0</v>
          </cell>
          <cell r="O3494">
            <v>404344</v>
          </cell>
          <cell r="P3494" t="str">
            <v>(LOTE 004)</v>
          </cell>
          <cell r="Q3494" t="str">
            <v>ROLO TECIDO EARTHWILD - (STUCCO)</v>
          </cell>
          <cell r="R3494"/>
          <cell r="S3494"/>
          <cell r="T3494">
            <v>1.2</v>
          </cell>
          <cell r="U3494">
            <v>1.4</v>
          </cell>
          <cell r="V3494">
            <v>0</v>
          </cell>
          <cell r="W3494">
            <v>0</v>
          </cell>
          <cell r="X3494" t="str">
            <v>ROLO TECIDO EARTHWILD - (STUCCO) - 1,2x1,4x0H</v>
          </cell>
          <cell r="Y3494">
            <v>964.44</v>
          </cell>
          <cell r="Z3494">
            <v>0.35</v>
          </cell>
          <cell r="AA3494">
            <v>626.88600000000008</v>
          </cell>
          <cell r="AB3494"/>
          <cell r="AC3494"/>
          <cell r="AD3494"/>
          <cell r="AE3494">
            <v>964.44</v>
          </cell>
          <cell r="AF3494">
            <v>964.44</v>
          </cell>
          <cell r="AG3494">
            <v>0</v>
          </cell>
          <cell r="AH3494">
            <v>964.44</v>
          </cell>
          <cell r="AI3494" t="str">
            <v>REF: 377314</v>
          </cell>
          <cell r="AJ3494"/>
          <cell r="AK3494">
            <v>377314</v>
          </cell>
          <cell r="AL3494" t="str">
            <v>TECIDO EARTHWILD -</v>
          </cell>
          <cell r="AM3494"/>
          <cell r="AN3494">
            <v>0</v>
          </cell>
          <cell r="AO3494">
            <v>1.4</v>
          </cell>
          <cell r="AP3494">
            <v>0</v>
          </cell>
          <cell r="AQ3494">
            <v>0</v>
          </cell>
          <cell r="AR3494" t="str">
            <v>TECIDO EARTHWILD - - 0x1,4x0H</v>
          </cell>
          <cell r="AS3494">
            <v>964.44</v>
          </cell>
          <cell r="AT3494">
            <v>964.44</v>
          </cell>
          <cell r="AU3494">
            <v>803.7</v>
          </cell>
          <cell r="AV3494">
            <v>160.74</v>
          </cell>
          <cell r="AW3494">
            <v>964.44</v>
          </cell>
          <cell r="AX3494">
            <v>0</v>
          </cell>
          <cell r="AY3494">
            <v>377314</v>
          </cell>
          <cell r="AZ3494" t="str">
            <v>TECIDO EARTHWILD -</v>
          </cell>
          <cell r="BA3494"/>
          <cell r="BB3494">
            <v>1.2</v>
          </cell>
          <cell r="BC3494"/>
          <cell r="BD3494">
            <v>803.7</v>
          </cell>
          <cell r="BE3494">
            <v>0</v>
          </cell>
          <cell r="BF3494">
            <v>-803.7</v>
          </cell>
          <cell r="BG3494" t="str">
            <v/>
          </cell>
          <cell r="BH3494">
            <v>204</v>
          </cell>
          <cell r="BI3494">
            <v>1516.0996800000003</v>
          </cell>
          <cell r="BJ3494">
            <v>0</v>
          </cell>
          <cell r="BK3494">
            <v>0.57200000000000006</v>
          </cell>
          <cell r="BL3494"/>
          <cell r="BM3494"/>
          <cell r="BN3494"/>
          <cell r="BO3494"/>
          <cell r="BQ3494" t="str">
            <v>(LOTE 004)</v>
          </cell>
          <cell r="BS3494" t="str">
            <v/>
          </cell>
          <cell r="BT3494" t="str">
            <v/>
          </cell>
        </row>
        <row r="3495">
          <cell r="H3495">
            <v>0</v>
          </cell>
          <cell r="O3495">
            <v>402707</v>
          </cell>
          <cell r="P3495" t="str">
            <v>(LOTE 004)</v>
          </cell>
          <cell r="Q3495" t="str">
            <v>ROLO TECIDO EL ANGOLA 04 - (COOPER) -</v>
          </cell>
          <cell r="R3495"/>
          <cell r="S3495"/>
          <cell r="T3495">
            <v>1.3</v>
          </cell>
          <cell r="U3495">
            <v>1.4</v>
          </cell>
          <cell r="V3495">
            <v>0</v>
          </cell>
          <cell r="W3495">
            <v>0</v>
          </cell>
          <cell r="X3495" t="str">
            <v>ROLO TECIDO EL ANGOLA 04 - (COOPER) - - 1,3x1,4x0H</v>
          </cell>
          <cell r="Y3495">
            <v>1230.06</v>
          </cell>
          <cell r="Z3495">
            <v>0.35</v>
          </cell>
          <cell r="AA3495">
            <v>799.53899999999999</v>
          </cell>
          <cell r="AB3495"/>
          <cell r="AC3495"/>
          <cell r="AD3495"/>
          <cell r="AE3495">
            <v>1230.06</v>
          </cell>
          <cell r="AF3495">
            <v>1230.06</v>
          </cell>
          <cell r="AG3495">
            <v>0</v>
          </cell>
          <cell r="AH3495">
            <v>1230.06</v>
          </cell>
          <cell r="AI3495" t="str">
            <v>REF: 339636</v>
          </cell>
          <cell r="AJ3495"/>
          <cell r="AK3495">
            <v>339636</v>
          </cell>
          <cell r="AL3495" t="str">
            <v>TECIDO EL ANGOLA 04 -</v>
          </cell>
          <cell r="AM3495"/>
          <cell r="AN3495">
            <v>0</v>
          </cell>
          <cell r="AO3495">
            <v>1.4</v>
          </cell>
          <cell r="AP3495">
            <v>0</v>
          </cell>
          <cell r="AQ3495">
            <v>0</v>
          </cell>
          <cell r="AR3495" t="str">
            <v>TECIDO EL ANGOLA 04 - - 0x1,4x0H</v>
          </cell>
          <cell r="AS3495">
            <v>1230.06</v>
          </cell>
          <cell r="AT3495">
            <v>1230.0600000000002</v>
          </cell>
          <cell r="AU3495">
            <v>946.2</v>
          </cell>
          <cell r="AV3495">
            <v>283.86000000000013</v>
          </cell>
          <cell r="AW3495">
            <v>1230.06</v>
          </cell>
          <cell r="AX3495">
            <v>0</v>
          </cell>
          <cell r="AY3495">
            <v>339636</v>
          </cell>
          <cell r="AZ3495" t="str">
            <v>TECIDO EL ANGOLA 04 -</v>
          </cell>
          <cell r="BA3495"/>
          <cell r="BB3495">
            <v>1.3</v>
          </cell>
          <cell r="BC3495"/>
          <cell r="BD3495">
            <v>946.2</v>
          </cell>
          <cell r="BE3495">
            <v>0</v>
          </cell>
          <cell r="BF3495">
            <v>-946.2</v>
          </cell>
          <cell r="BG3495" t="str">
            <v/>
          </cell>
          <cell r="BH3495">
            <v>204</v>
          </cell>
          <cell r="BI3495">
            <v>1933.6543200000003</v>
          </cell>
          <cell r="BJ3495">
            <v>0</v>
          </cell>
          <cell r="BK3495">
            <v>0.57200000000000006</v>
          </cell>
          <cell r="BL3495"/>
          <cell r="BM3495"/>
          <cell r="BN3495"/>
          <cell r="BO3495"/>
          <cell r="BQ3495" t="str">
            <v>(LOTE 004)</v>
          </cell>
          <cell r="BS3495" t="str">
            <v/>
          </cell>
          <cell r="BT3495" t="str">
            <v/>
          </cell>
        </row>
        <row r="3496">
          <cell r="H3496">
            <v>0</v>
          </cell>
          <cell r="O3496">
            <v>402696</v>
          </cell>
          <cell r="P3496" t="str">
            <v>(LOTE 004)</v>
          </cell>
          <cell r="Q3496" t="str">
            <v>ROLO TECIDO EL ANGOLA 04 - (GREEN) -</v>
          </cell>
          <cell r="R3496"/>
          <cell r="S3496"/>
          <cell r="T3496">
            <v>3.6</v>
          </cell>
          <cell r="U3496">
            <v>1.4</v>
          </cell>
          <cell r="V3496">
            <v>0</v>
          </cell>
          <cell r="W3496">
            <v>0</v>
          </cell>
          <cell r="X3496" t="str">
            <v>ROLO TECIDO EL ANGOLA 04 - (GREEN) - - 3,6x1,4x0H</v>
          </cell>
          <cell r="Y3496">
            <v>3406.32</v>
          </cell>
          <cell r="Z3496">
            <v>0.35</v>
          </cell>
          <cell r="AA3496">
            <v>2214.1080000000002</v>
          </cell>
          <cell r="AB3496"/>
          <cell r="AC3496"/>
          <cell r="AD3496"/>
          <cell r="AE3496">
            <v>3406.32</v>
          </cell>
          <cell r="AF3496">
            <v>3406.32</v>
          </cell>
          <cell r="AG3496">
            <v>0</v>
          </cell>
          <cell r="AH3496">
            <v>3406.32</v>
          </cell>
          <cell r="AI3496" t="str">
            <v>REF: 339636</v>
          </cell>
          <cell r="AJ3496"/>
          <cell r="AK3496">
            <v>339636</v>
          </cell>
          <cell r="AL3496" t="str">
            <v>TECIDO EL ANGOLA 04 -</v>
          </cell>
          <cell r="AM3496"/>
          <cell r="AN3496">
            <v>0</v>
          </cell>
          <cell r="AO3496">
            <v>1.4</v>
          </cell>
          <cell r="AP3496">
            <v>0</v>
          </cell>
          <cell r="AQ3496">
            <v>0</v>
          </cell>
          <cell r="AR3496" t="str">
            <v>TECIDO EL ANGOLA 04 - - 0x1,4x0H</v>
          </cell>
          <cell r="AS3496">
            <v>3406.32</v>
          </cell>
          <cell r="AT3496">
            <v>3406.32</v>
          </cell>
          <cell r="AU3496">
            <v>946.2</v>
          </cell>
          <cell r="AV3496">
            <v>2460.12</v>
          </cell>
          <cell r="AW3496">
            <v>3406.32</v>
          </cell>
          <cell r="AX3496">
            <v>0</v>
          </cell>
          <cell r="AY3496">
            <v>339636</v>
          </cell>
          <cell r="AZ3496" t="str">
            <v>TECIDO EL ANGOLA 04 -</v>
          </cell>
          <cell r="BA3496"/>
          <cell r="BB3496">
            <v>3.6</v>
          </cell>
          <cell r="BC3496"/>
          <cell r="BD3496">
            <v>946.2</v>
          </cell>
          <cell r="BE3496">
            <v>0</v>
          </cell>
          <cell r="BF3496">
            <v>-946.2</v>
          </cell>
          <cell r="BG3496" t="str">
            <v/>
          </cell>
          <cell r="BH3496">
            <v>204</v>
          </cell>
          <cell r="BI3496">
            <v>5354.7350400000005</v>
          </cell>
          <cell r="BJ3496">
            <v>0</v>
          </cell>
          <cell r="BK3496">
            <v>0.57200000000000006</v>
          </cell>
          <cell r="BL3496"/>
          <cell r="BM3496"/>
          <cell r="BN3496"/>
          <cell r="BO3496"/>
          <cell r="BQ3496" t="str">
            <v>(LOTE 004)</v>
          </cell>
          <cell r="BS3496" t="str">
            <v/>
          </cell>
          <cell r="BT3496" t="str">
            <v/>
          </cell>
        </row>
        <row r="3497">
          <cell r="H3497">
            <v>0</v>
          </cell>
          <cell r="O3497">
            <v>261017</v>
          </cell>
          <cell r="P3497" t="str">
            <v>2020/084-0056-01</v>
          </cell>
          <cell r="Q3497" t="str">
            <v>EST VASO CILINDRO ONDO LA MOUSSE (CERAMICA VERDE)</v>
          </cell>
          <cell r="R3497"/>
          <cell r="S3497"/>
          <cell r="T3497">
            <v>0</v>
          </cell>
          <cell r="U3497">
            <v>0.17</v>
          </cell>
          <cell r="V3497">
            <v>0.27</v>
          </cell>
          <cell r="W3497">
            <v>0</v>
          </cell>
          <cell r="X3497" t="str">
            <v>EST VASO CILINDRO ONDO LA MOUSSE (CERAMICA VERDE) - 0x0,17x0,27H</v>
          </cell>
          <cell r="Y3497">
            <v>1695</v>
          </cell>
          <cell r="Z3497">
            <v>0.5</v>
          </cell>
          <cell r="AA3497">
            <v>847.5</v>
          </cell>
          <cell r="AB3497"/>
          <cell r="AC3497"/>
          <cell r="AD3497"/>
          <cell r="AE3497">
            <v>1695</v>
          </cell>
          <cell r="AF3497">
            <v>1695</v>
          </cell>
          <cell r="AG3497">
            <v>0</v>
          </cell>
          <cell r="AH3497">
            <v>1695</v>
          </cell>
          <cell r="AI3497" t="str">
            <v>REF: 261017</v>
          </cell>
          <cell r="AJ3497" t="str">
            <v>PRODUTO FORA DE LINHA</v>
          </cell>
          <cell r="AK3497">
            <v>261017</v>
          </cell>
          <cell r="AL3497" t="str">
            <v>EST VASO CILINDRO ONDO LA MOUSSE (CERAMICA VERDE)</v>
          </cell>
          <cell r="AM3497"/>
          <cell r="AN3497">
            <v>0</v>
          </cell>
          <cell r="AO3497">
            <v>0.17</v>
          </cell>
          <cell r="AP3497">
            <v>0.27</v>
          </cell>
          <cell r="AQ3497">
            <v>0</v>
          </cell>
          <cell r="AR3497" t="str">
            <v>EST VASO CILINDRO ONDO LA MOUSSE (CERAMICA VERDE) - 0x0,17x0,27H</v>
          </cell>
          <cell r="AS3497">
            <v>1695</v>
          </cell>
          <cell r="AT3497">
            <v>1695.6</v>
          </cell>
          <cell r="AU3497">
            <v>1695.6</v>
          </cell>
          <cell r="AV3497">
            <v>0</v>
          </cell>
          <cell r="AW3497">
            <v>1695.6</v>
          </cell>
          <cell r="AX3497">
            <v>-0.59999999999990905</v>
          </cell>
          <cell r="AY3497"/>
          <cell r="AZ3497" t="str">
            <v/>
          </cell>
          <cell r="BA3497"/>
          <cell r="BB3497"/>
          <cell r="BC3497"/>
          <cell r="BD3497" t="str">
            <v/>
          </cell>
          <cell r="BE3497">
            <v>0</v>
          </cell>
          <cell r="BF3497" t="str">
            <v/>
          </cell>
          <cell r="BG3497" t="str">
            <v/>
          </cell>
          <cell r="BH3497">
            <v>14</v>
          </cell>
          <cell r="BI3497" t="str">
            <v>0</v>
          </cell>
          <cell r="BJ3497">
            <v>0</v>
          </cell>
          <cell r="BK3497">
            <v>0</v>
          </cell>
          <cell r="BL3497"/>
          <cell r="BM3497"/>
          <cell r="BN3497"/>
          <cell r="BO3497"/>
          <cell r="BQ3497" t="str">
            <v>DD PE</v>
          </cell>
          <cell r="BS3497" t="str">
            <v/>
          </cell>
          <cell r="BT3497" t="str">
            <v/>
          </cell>
        </row>
        <row r="3498">
          <cell r="H3498">
            <v>0</v>
          </cell>
          <cell r="O3498">
            <v>261017</v>
          </cell>
          <cell r="P3498" t="str">
            <v>2020/084-0057-01</v>
          </cell>
          <cell r="Q3498" t="str">
            <v>EST VASO CILINDRO ONDO LA MOUSSE (CERAMICA VERDE)</v>
          </cell>
          <cell r="R3498"/>
          <cell r="S3498"/>
          <cell r="T3498">
            <v>0</v>
          </cell>
          <cell r="U3498">
            <v>0.17</v>
          </cell>
          <cell r="V3498">
            <v>0.27</v>
          </cell>
          <cell r="W3498">
            <v>0</v>
          </cell>
          <cell r="X3498" t="str">
            <v>EST VASO CILINDRO ONDO LA MOUSSE (CERAMICA VERDE) - 0x0,17x0,27H</v>
          </cell>
          <cell r="Y3498">
            <v>1695</v>
          </cell>
          <cell r="Z3498">
            <v>0.5</v>
          </cell>
          <cell r="AA3498">
            <v>847.5</v>
          </cell>
          <cell r="AB3498"/>
          <cell r="AC3498"/>
          <cell r="AD3498"/>
          <cell r="AE3498">
            <v>1695</v>
          </cell>
          <cell r="AF3498">
            <v>1695</v>
          </cell>
          <cell r="AG3498">
            <v>0</v>
          </cell>
          <cell r="AH3498">
            <v>1695</v>
          </cell>
          <cell r="AI3498" t="str">
            <v>REF: 261017</v>
          </cell>
          <cell r="AJ3498" t="str">
            <v>PRODUTO FORA DE LINHA</v>
          </cell>
          <cell r="AK3498">
            <v>261017</v>
          </cell>
          <cell r="AL3498" t="str">
            <v>EST VASO CILINDRO ONDO LA MOUSSE (CERAMICA VERDE)</v>
          </cell>
          <cell r="AM3498"/>
          <cell r="AN3498">
            <v>0</v>
          </cell>
          <cell r="AO3498">
            <v>0.17</v>
          </cell>
          <cell r="AP3498">
            <v>0.27</v>
          </cell>
          <cell r="AQ3498">
            <v>0</v>
          </cell>
          <cell r="AR3498" t="str">
            <v>EST VASO CILINDRO ONDO LA MOUSSE (CERAMICA VERDE) - 0x0,17x0,27H</v>
          </cell>
          <cell r="AS3498">
            <v>1695</v>
          </cell>
          <cell r="AT3498">
            <v>1695.6</v>
          </cell>
          <cell r="AU3498">
            <v>1695.6</v>
          </cell>
          <cell r="AV3498">
            <v>0</v>
          </cell>
          <cell r="AW3498">
            <v>1695.6</v>
          </cell>
          <cell r="AX3498">
            <v>-0.59999999999990905</v>
          </cell>
          <cell r="AY3498"/>
          <cell r="AZ3498" t="str">
            <v/>
          </cell>
          <cell r="BA3498"/>
          <cell r="BB3498"/>
          <cell r="BC3498"/>
          <cell r="BD3498" t="str">
            <v/>
          </cell>
          <cell r="BE3498">
            <v>0</v>
          </cell>
          <cell r="BF3498" t="str">
            <v/>
          </cell>
          <cell r="BG3498" t="str">
            <v/>
          </cell>
          <cell r="BH3498">
            <v>14</v>
          </cell>
          <cell r="BI3498" t="str">
            <v>0</v>
          </cell>
          <cell r="BJ3498">
            <v>0</v>
          </cell>
          <cell r="BK3498">
            <v>0</v>
          </cell>
          <cell r="BL3498"/>
          <cell r="BM3498"/>
          <cell r="BN3498"/>
          <cell r="BO3498"/>
          <cell r="BQ3498" t="str">
            <v>DD PE</v>
          </cell>
          <cell r="BS3498" t="str">
            <v/>
          </cell>
          <cell r="BT3498" t="str">
            <v/>
          </cell>
        </row>
        <row r="3499">
          <cell r="H3499">
            <v>0</v>
          </cell>
          <cell r="O3499">
            <v>275023</v>
          </cell>
          <cell r="P3499" t="str">
            <v>2021/165-0120-01</v>
          </cell>
          <cell r="Q3499" t="str">
            <v>EST BUFFET DIXIE (TP NERO/LAMINADO NOGUEIRA/MTX PRETO)</v>
          </cell>
          <cell r="R3499"/>
          <cell r="S3499"/>
          <cell r="T3499">
            <v>1.6</v>
          </cell>
          <cell r="U3499">
            <v>0.51</v>
          </cell>
          <cell r="V3499">
            <v>0.76</v>
          </cell>
          <cell r="W3499">
            <v>0</v>
          </cell>
          <cell r="X3499" t="str">
            <v>EST BUFFET DIXIE (TP NERO/LAMINADO NOGUEIRA/MTX PRETO) - 1,6x0,51x0,76H</v>
          </cell>
          <cell r="Y3499">
            <v>59354.400000000001</v>
          </cell>
          <cell r="Z3499">
            <v>0.35</v>
          </cell>
          <cell r="AA3499">
            <v>38580.36</v>
          </cell>
          <cell r="AB3499"/>
          <cell r="AC3499"/>
          <cell r="AD3499"/>
          <cell r="AE3499">
            <v>59354.400000000001</v>
          </cell>
          <cell r="AF3499">
            <v>59354.400000000001</v>
          </cell>
          <cell r="AG3499">
            <v>0</v>
          </cell>
          <cell r="AH3499">
            <v>59354.400000000001</v>
          </cell>
          <cell r="AI3499" t="str">
            <v>REF: 275023</v>
          </cell>
          <cell r="AJ3499" t="str">
            <v>PRODUTO FORA DE LINHA</v>
          </cell>
          <cell r="AK3499">
            <v>275023</v>
          </cell>
          <cell r="AL3499" t="str">
            <v>EST BUFFET DIXIE (TP NERO/LAMINADO NOGUEIRA/MTX PRETO)</v>
          </cell>
          <cell r="AM3499"/>
          <cell r="AN3499">
            <v>1.6</v>
          </cell>
          <cell r="AO3499">
            <v>0.51</v>
          </cell>
          <cell r="AP3499">
            <v>0.76</v>
          </cell>
          <cell r="AQ3499">
            <v>0</v>
          </cell>
          <cell r="AR3499" t="str">
            <v>EST BUFFET DIXIE (TP NERO/LAMINADO NOGUEIRA/MTX PRETO) - 1,6x0,51x0,76H</v>
          </cell>
          <cell r="AS3499">
            <v>59354.400000000001</v>
          </cell>
          <cell r="AT3499">
            <v>59354.400000000001</v>
          </cell>
          <cell r="AU3499">
            <v>59354.400000000001</v>
          </cell>
          <cell r="AV3499">
            <v>0</v>
          </cell>
          <cell r="AW3499">
            <v>59354.400000000001</v>
          </cell>
          <cell r="AX3499">
            <v>0</v>
          </cell>
          <cell r="AY3499"/>
          <cell r="AZ3499" t="str">
            <v/>
          </cell>
          <cell r="BA3499"/>
          <cell r="BB3499"/>
          <cell r="BC3499"/>
          <cell r="BD3499" t="str">
            <v/>
          </cell>
          <cell r="BE3499">
            <v>0</v>
          </cell>
          <cell r="BF3499" t="str">
            <v/>
          </cell>
          <cell r="BG3499" t="str">
            <v/>
          </cell>
          <cell r="BH3499">
            <v>14</v>
          </cell>
          <cell r="BI3499" t="str">
            <v>0</v>
          </cell>
          <cell r="BJ3499">
            <v>0</v>
          </cell>
          <cell r="BK3499">
            <v>0</v>
          </cell>
          <cell r="BL3499"/>
          <cell r="BM3499"/>
          <cell r="BN3499"/>
          <cell r="BO3499"/>
          <cell r="BQ3499" t="str">
            <v>DEMONSTRAÇAO</v>
          </cell>
          <cell r="BS3499" t="str">
            <v/>
          </cell>
          <cell r="BT3499" t="str">
            <v/>
          </cell>
        </row>
        <row r="3500">
          <cell r="H3500">
            <v>1</v>
          </cell>
          <cell r="O3500">
            <v>255008</v>
          </cell>
          <cell r="P3500"/>
          <cell r="Q3500" t="str">
            <v>EST MESA CENTRO MATRIZ (LACA BRANCA BRILHO)</v>
          </cell>
          <cell r="R3500"/>
          <cell r="S3500"/>
          <cell r="T3500">
            <v>1.7</v>
          </cell>
          <cell r="U3500">
            <v>0.5</v>
          </cell>
          <cell r="V3500">
            <v>0.35</v>
          </cell>
          <cell r="W3500">
            <v>0</v>
          </cell>
          <cell r="X3500" t="str">
            <v>EST MESA CENTRO MATRIZ (LACA BRANCA BRILHO) - 1,7x0,5x0,35H</v>
          </cell>
          <cell r="Y3500">
            <v>13449.83</v>
          </cell>
          <cell r="Z3500">
            <v>0.6</v>
          </cell>
          <cell r="AA3500">
            <v>5379.9320000000007</v>
          </cell>
          <cell r="AB3500"/>
          <cell r="AC3500"/>
          <cell r="AD3500"/>
          <cell r="AE3500">
            <v>13449.83</v>
          </cell>
          <cell r="AF3500">
            <v>13449.83</v>
          </cell>
          <cell r="AG3500">
            <v>0</v>
          </cell>
          <cell r="AH3500">
            <v>13449.83</v>
          </cell>
          <cell r="AI3500" t="str">
            <v>REF: 255008</v>
          </cell>
          <cell r="AJ3500" t="str">
            <v>PRODUTO FORA DE LINHA</v>
          </cell>
          <cell r="AK3500">
            <v>255008</v>
          </cell>
          <cell r="AL3500" t="str">
            <v>EST MESA CENTRO MATRIZ (LACA BRANCA BRILHO)</v>
          </cell>
          <cell r="AM3500"/>
          <cell r="AN3500">
            <v>1.7</v>
          </cell>
          <cell r="AO3500">
            <v>0.5</v>
          </cell>
          <cell r="AP3500">
            <v>0.35</v>
          </cell>
          <cell r="AQ3500">
            <v>0</v>
          </cell>
          <cell r="AR3500" t="str">
            <v>EST MESA CENTRO MATRIZ (LACA BRANCA BRILHO) - 1,7x0,5x0,35H</v>
          </cell>
          <cell r="AS3500">
            <v>13449.83</v>
          </cell>
          <cell r="AT3500">
            <v>13449.83</v>
          </cell>
          <cell r="AU3500">
            <v>13449.83</v>
          </cell>
          <cell r="AV3500">
            <v>0</v>
          </cell>
          <cell r="AW3500">
            <v>13449.83</v>
          </cell>
          <cell r="AX3500">
            <v>0</v>
          </cell>
          <cell r="AY3500"/>
          <cell r="AZ3500" t="str">
            <v/>
          </cell>
          <cell r="BA3500"/>
          <cell r="BB3500"/>
          <cell r="BC3500"/>
          <cell r="BD3500" t="str">
            <v/>
          </cell>
          <cell r="BE3500">
            <v>0</v>
          </cell>
          <cell r="BF3500" t="str">
            <v/>
          </cell>
          <cell r="BG3500" t="str">
            <v/>
          </cell>
          <cell r="BH3500">
            <v>22</v>
          </cell>
          <cell r="BI3500" t="str">
            <v>0</v>
          </cell>
          <cell r="BJ3500">
            <v>0</v>
          </cell>
          <cell r="BK3500">
            <v>0</v>
          </cell>
          <cell r="BL3500"/>
          <cell r="BM3500"/>
          <cell r="BN3500"/>
          <cell r="BO3500"/>
          <cell r="BQ3500" t="str">
            <v>DPOT</v>
          </cell>
          <cell r="BS3500" t="str">
            <v>CLAMI MESA CENTRO</v>
          </cell>
          <cell r="BT3500" t="str">
            <v>MESA CENTRO MATRIZ (FL)</v>
          </cell>
        </row>
        <row r="3501">
          <cell r="H3501">
            <v>1</v>
          </cell>
          <cell r="O3501">
            <v>248944</v>
          </cell>
          <cell r="P3501"/>
          <cell r="Q3501" t="str">
            <v>EST POLTRONA 150 (TAUARI TING COR 01) (TC 169#4)</v>
          </cell>
          <cell r="R3501"/>
          <cell r="S3501"/>
          <cell r="T3501">
            <v>0.69</v>
          </cell>
          <cell r="U3501">
            <v>0.72</v>
          </cell>
          <cell r="V3501">
            <v>0.86</v>
          </cell>
          <cell r="W3501">
            <v>0</v>
          </cell>
          <cell r="X3501" t="str">
            <v>EST POLTRONA 150 (TAUARI TING COR 01) (TC 169#4) - 0,69x0,72x0,86H</v>
          </cell>
          <cell r="Y3501">
            <v>11044.83</v>
          </cell>
          <cell r="Z3501">
            <v>0.6</v>
          </cell>
          <cell r="AA3501">
            <v>4417.9319999999998</v>
          </cell>
          <cell r="AB3501"/>
          <cell r="AC3501"/>
          <cell r="AD3501"/>
          <cell r="AE3501">
            <v>11044.83</v>
          </cell>
          <cell r="AF3501">
            <v>11044.83</v>
          </cell>
          <cell r="AG3501">
            <v>0</v>
          </cell>
          <cell r="AH3501">
            <v>11044.83</v>
          </cell>
          <cell r="AI3501" t="str">
            <v>REF: 248944</v>
          </cell>
          <cell r="AJ3501" t="str">
            <v>PRODUTO FORA DE LINHA</v>
          </cell>
          <cell r="AK3501">
            <v>248944</v>
          </cell>
          <cell r="AL3501" t="str">
            <v>EST POLTRONA 150 (TAUARI TING COR 01) (TC 169#4)</v>
          </cell>
          <cell r="AM3501"/>
          <cell r="AN3501">
            <v>0.69</v>
          </cell>
          <cell r="AO3501">
            <v>0.72</v>
          </cell>
          <cell r="AP3501">
            <v>0.86</v>
          </cell>
          <cell r="AQ3501">
            <v>0</v>
          </cell>
          <cell r="AR3501" t="str">
            <v>EST POLTRONA 150 (TAUARI TING COR 01) (TC 169#4) - 0,69x0,72x0,86H</v>
          </cell>
          <cell r="AS3501">
            <v>11044.83</v>
          </cell>
          <cell r="AT3501">
            <v>11044.83</v>
          </cell>
          <cell r="AU3501">
            <v>11044.83</v>
          </cell>
          <cell r="AV3501">
            <v>0</v>
          </cell>
          <cell r="AW3501">
            <v>11044.83</v>
          </cell>
          <cell r="AX3501">
            <v>0</v>
          </cell>
          <cell r="AY3501"/>
          <cell r="AZ3501" t="str">
            <v/>
          </cell>
          <cell r="BA3501"/>
          <cell r="BB3501"/>
          <cell r="BC3501"/>
          <cell r="BD3501" t="str">
            <v/>
          </cell>
          <cell r="BE3501">
            <v>0</v>
          </cell>
          <cell r="BF3501" t="str">
            <v/>
          </cell>
          <cell r="BG3501" t="str">
            <v/>
          </cell>
          <cell r="BH3501">
            <v>22</v>
          </cell>
          <cell r="BI3501" t="str">
            <v>0</v>
          </cell>
          <cell r="BJ3501">
            <v>0</v>
          </cell>
          <cell r="BK3501">
            <v>0</v>
          </cell>
          <cell r="BL3501"/>
          <cell r="BM3501"/>
          <cell r="BN3501"/>
          <cell r="BO3501"/>
          <cell r="BQ3501" t="str">
            <v>DPOT</v>
          </cell>
          <cell r="BS3501" t="str">
            <v>CLAMI POLTRONA</v>
          </cell>
          <cell r="BT3501" t="str">
            <v>POLTRONA 150 (ESTRUTURA (FL)</v>
          </cell>
        </row>
        <row r="3502">
          <cell r="H3502">
            <v>1</v>
          </cell>
          <cell r="O3502">
            <v>235158</v>
          </cell>
          <cell r="P3502"/>
          <cell r="Q3502" t="str">
            <v>EST MESA LATERAL DOTY BISTRO MOD 1 (PRETO EPOXI)</v>
          </cell>
          <cell r="R3502"/>
          <cell r="S3502"/>
          <cell r="T3502">
            <v>0.8</v>
          </cell>
          <cell r="U3502">
            <v>0</v>
          </cell>
          <cell r="V3502">
            <v>1.1000000000000001</v>
          </cell>
          <cell r="W3502">
            <v>0.8</v>
          </cell>
          <cell r="X3502" t="str">
            <v>EST MESA LATERAL DOTY BISTRO MOD 1 (PRETO EPOXI) - Ø0,8x1,1H</v>
          </cell>
          <cell r="Y3502">
            <v>7689.36</v>
          </cell>
          <cell r="Z3502">
            <v>0.6</v>
          </cell>
          <cell r="AA3502">
            <v>3075.7439999999997</v>
          </cell>
          <cell r="AB3502"/>
          <cell r="AC3502"/>
          <cell r="AD3502"/>
          <cell r="AE3502">
            <v>7689.36</v>
          </cell>
          <cell r="AF3502">
            <v>7689.36</v>
          </cell>
          <cell r="AG3502">
            <v>0</v>
          </cell>
          <cell r="AH3502">
            <v>7689.36</v>
          </cell>
          <cell r="AI3502" t="str">
            <v>REF: 235158</v>
          </cell>
          <cell r="AJ3502" t="str">
            <v>PRODUTO FORA DE LINHA</v>
          </cell>
          <cell r="AK3502">
            <v>235158</v>
          </cell>
          <cell r="AL3502" t="str">
            <v>EST MESA LATERAL DOTY BISTRO MOD 1 (PRETO EPOXI)</v>
          </cell>
          <cell r="AM3502"/>
          <cell r="AN3502">
            <v>0.8</v>
          </cell>
          <cell r="AO3502">
            <v>0</v>
          </cell>
          <cell r="AP3502">
            <v>1.1000000000000001</v>
          </cell>
          <cell r="AQ3502">
            <v>0.8</v>
          </cell>
          <cell r="AR3502" t="str">
            <v>EST MESA LATERAL DOTY BISTRO MOD 1 (PRETO EPOXI) - Ø0,8x1,1H</v>
          </cell>
          <cell r="AS3502">
            <v>7689.36</v>
          </cell>
          <cell r="AT3502">
            <v>7689.36</v>
          </cell>
          <cell r="AU3502">
            <v>7689.36</v>
          </cell>
          <cell r="AV3502">
            <v>0</v>
          </cell>
          <cell r="AW3502">
            <v>7689.36</v>
          </cell>
          <cell r="AX3502">
            <v>0</v>
          </cell>
          <cell r="AY3502"/>
          <cell r="AZ3502" t="str">
            <v/>
          </cell>
          <cell r="BA3502"/>
          <cell r="BB3502"/>
          <cell r="BC3502"/>
          <cell r="BD3502" t="str">
            <v/>
          </cell>
          <cell r="BE3502">
            <v>0</v>
          </cell>
          <cell r="BF3502" t="str">
            <v/>
          </cell>
          <cell r="BG3502" t="str">
            <v/>
          </cell>
          <cell r="BH3502">
            <v>22</v>
          </cell>
          <cell r="BI3502" t="str">
            <v>0</v>
          </cell>
          <cell r="BJ3502">
            <v>0</v>
          </cell>
          <cell r="BK3502">
            <v>0</v>
          </cell>
          <cell r="BL3502"/>
          <cell r="BM3502"/>
          <cell r="BN3502"/>
          <cell r="BO3502"/>
          <cell r="BQ3502" t="str">
            <v>DPOT</v>
          </cell>
          <cell r="BS3502" t="str">
            <v>CLAMI MESA LATERAL</v>
          </cell>
          <cell r="BT3502" t="str">
            <v>MESA LATERAL DOTY BISTRO MOD 1 (FL)</v>
          </cell>
        </row>
        <row r="3503">
          <cell r="H3503">
            <v>1</v>
          </cell>
          <cell r="O3503">
            <v>234557</v>
          </cell>
          <cell r="P3503"/>
          <cell r="Q3503" t="str">
            <v>EST MESA LATERAL CILLI (MARMORE ROSA FOSCO)</v>
          </cell>
          <cell r="R3503"/>
          <cell r="S3503"/>
          <cell r="T3503">
            <v>0.8</v>
          </cell>
          <cell r="U3503">
            <v>0</v>
          </cell>
          <cell r="V3503">
            <v>0.6</v>
          </cell>
          <cell r="W3503">
            <v>0.8</v>
          </cell>
          <cell r="X3503" t="str">
            <v>EST MESA LATERAL CILLI (MARMORE ROSA FOSCO) - Ø0,8x0,6H</v>
          </cell>
          <cell r="Y3503">
            <v>59977.35</v>
          </cell>
          <cell r="Z3503">
            <v>0.6</v>
          </cell>
          <cell r="AA3503">
            <v>23990.940000000002</v>
          </cell>
          <cell r="AB3503"/>
          <cell r="AC3503"/>
          <cell r="AD3503"/>
          <cell r="AE3503">
            <v>59977.35</v>
          </cell>
          <cell r="AF3503">
            <v>59977.35</v>
          </cell>
          <cell r="AG3503">
            <v>0</v>
          </cell>
          <cell r="AH3503">
            <v>59977.35</v>
          </cell>
          <cell r="AI3503" t="str">
            <v>REF: 234557</v>
          </cell>
          <cell r="AJ3503" t="str">
            <v>PRODUTO FORA DE LINHA</v>
          </cell>
          <cell r="AK3503">
            <v>234557</v>
          </cell>
          <cell r="AL3503" t="str">
            <v>EST MESA LATERAL CILLI (MARMORE ROSA FOSCO)</v>
          </cell>
          <cell r="AM3503"/>
          <cell r="AN3503">
            <v>0.8</v>
          </cell>
          <cell r="AO3503">
            <v>0</v>
          </cell>
          <cell r="AP3503">
            <v>0.6</v>
          </cell>
          <cell r="AQ3503">
            <v>0.8</v>
          </cell>
          <cell r="AR3503" t="str">
            <v>EST MESA LATERAL CILLI (MARMORE ROSA FOSCO) - Ø0,8x0,6H</v>
          </cell>
          <cell r="AS3503">
            <v>59977.35</v>
          </cell>
          <cell r="AT3503">
            <v>59977.35</v>
          </cell>
          <cell r="AU3503">
            <v>59977.35</v>
          </cell>
          <cell r="AV3503">
            <v>0</v>
          </cell>
          <cell r="AW3503">
            <v>59977.35</v>
          </cell>
          <cell r="AX3503">
            <v>0</v>
          </cell>
          <cell r="AY3503"/>
          <cell r="AZ3503" t="str">
            <v/>
          </cell>
          <cell r="BA3503"/>
          <cell r="BB3503"/>
          <cell r="BC3503"/>
          <cell r="BD3503" t="str">
            <v/>
          </cell>
          <cell r="BE3503">
            <v>0</v>
          </cell>
          <cell r="BF3503" t="str">
            <v/>
          </cell>
          <cell r="BG3503" t="str">
            <v/>
          </cell>
          <cell r="BH3503">
            <v>22</v>
          </cell>
          <cell r="BI3503" t="str">
            <v>0</v>
          </cell>
          <cell r="BJ3503">
            <v>0</v>
          </cell>
          <cell r="BK3503">
            <v>0</v>
          </cell>
          <cell r="BL3503"/>
          <cell r="BM3503"/>
          <cell r="BN3503"/>
          <cell r="BO3503"/>
          <cell r="BQ3503" t="str">
            <v>DPOT</v>
          </cell>
          <cell r="BS3503" t="str">
            <v>CLAMI MESA LATERAL</v>
          </cell>
          <cell r="BT3503" t="str">
            <v>MESA LATERAL CILLI (FL)</v>
          </cell>
        </row>
        <row r="3504">
          <cell r="H3504">
            <v>1</v>
          </cell>
          <cell r="O3504">
            <v>234544</v>
          </cell>
          <cell r="P3504"/>
          <cell r="Q3504" t="str">
            <v>EST MESA JANTAR ARIS (MARMORE NERO MARQUINA) (TAUARI)</v>
          </cell>
          <cell r="R3504"/>
          <cell r="S3504"/>
          <cell r="T3504">
            <v>1.3</v>
          </cell>
          <cell r="U3504">
            <v>0</v>
          </cell>
          <cell r="V3504">
            <v>0.75</v>
          </cell>
          <cell r="W3504">
            <v>1.3</v>
          </cell>
          <cell r="X3504" t="str">
            <v>EST MESA JANTAR ARIS (MARMORE NERO MARQUINA) (TAUARI) - Ø1,3x0,75H</v>
          </cell>
          <cell r="Y3504">
            <v>85679.99</v>
          </cell>
          <cell r="Z3504">
            <v>0.6</v>
          </cell>
          <cell r="AA3504">
            <v>34271.996000000006</v>
          </cell>
          <cell r="AB3504"/>
          <cell r="AC3504"/>
          <cell r="AD3504"/>
          <cell r="AE3504">
            <v>85679.99</v>
          </cell>
          <cell r="AF3504">
            <v>85679.99</v>
          </cell>
          <cell r="AG3504">
            <v>0</v>
          </cell>
          <cell r="AH3504">
            <v>85679.99</v>
          </cell>
          <cell r="AI3504" t="str">
            <v>REF: 234544</v>
          </cell>
          <cell r="AJ3504" t="str">
            <v>PRODUTO FORA DE LINHA</v>
          </cell>
          <cell r="AK3504">
            <v>234544</v>
          </cell>
          <cell r="AL3504" t="str">
            <v>EST MESA JANTAR ARIS (MARMORE NERO MARQUINA) (TAUARI)</v>
          </cell>
          <cell r="AM3504"/>
          <cell r="AN3504">
            <v>1.3</v>
          </cell>
          <cell r="AO3504">
            <v>0</v>
          </cell>
          <cell r="AP3504">
            <v>0.75</v>
          </cell>
          <cell r="AQ3504">
            <v>1.3</v>
          </cell>
          <cell r="AR3504" t="str">
            <v>EST MESA JANTAR ARIS (MARMORE NERO MARQUINA) (TAUARI) - Ø1,3x0,75H</v>
          </cell>
          <cell r="AS3504">
            <v>85679.99</v>
          </cell>
          <cell r="AT3504">
            <v>85679.99</v>
          </cell>
          <cell r="AU3504">
            <v>85679.99</v>
          </cell>
          <cell r="AV3504">
            <v>0</v>
          </cell>
          <cell r="AW3504">
            <v>85679.99</v>
          </cell>
          <cell r="AX3504">
            <v>0</v>
          </cell>
          <cell r="AY3504"/>
          <cell r="AZ3504" t="str">
            <v/>
          </cell>
          <cell r="BA3504"/>
          <cell r="BB3504"/>
          <cell r="BC3504"/>
          <cell r="BD3504" t="str">
            <v/>
          </cell>
          <cell r="BE3504">
            <v>0</v>
          </cell>
          <cell r="BF3504" t="str">
            <v/>
          </cell>
          <cell r="BG3504" t="str">
            <v/>
          </cell>
          <cell r="BH3504">
            <v>22</v>
          </cell>
          <cell r="BI3504" t="str">
            <v>0</v>
          </cell>
          <cell r="BJ3504">
            <v>0</v>
          </cell>
          <cell r="BK3504">
            <v>0</v>
          </cell>
          <cell r="BL3504"/>
          <cell r="BM3504"/>
          <cell r="BN3504"/>
          <cell r="BO3504"/>
          <cell r="BQ3504" t="str">
            <v>DPOT</v>
          </cell>
          <cell r="BS3504" t="str">
            <v>CLAMI MESA JANTAR</v>
          </cell>
          <cell r="BT3504" t="str">
            <v>MESA JANTAR ARIS (FL)</v>
          </cell>
        </row>
        <row r="3505">
          <cell r="H3505">
            <v>1</v>
          </cell>
          <cell r="O3505">
            <v>233539</v>
          </cell>
          <cell r="P3505"/>
          <cell r="Q3505" t="str">
            <v>EST POLTRONA MOON (COURO) (TC INTRICATE WHIT MIX) (ONIX)</v>
          </cell>
          <cell r="R3505"/>
          <cell r="S3505"/>
          <cell r="T3505">
            <v>0.78</v>
          </cell>
          <cell r="U3505">
            <v>0.94</v>
          </cell>
          <cell r="V3505">
            <v>0.71</v>
          </cell>
          <cell r="W3505">
            <v>0</v>
          </cell>
          <cell r="X3505" t="str">
            <v>EST POLTRONA MOON (COURO) (TC INTRICATE WHIT MIX) (ONIX) - 0,78x0,94x0,71H</v>
          </cell>
          <cell r="Y3505">
            <v>34129.68</v>
          </cell>
          <cell r="Z3505">
            <v>0.6</v>
          </cell>
          <cell r="AA3505">
            <v>13651.871999999999</v>
          </cell>
          <cell r="AB3505"/>
          <cell r="AC3505"/>
          <cell r="AD3505"/>
          <cell r="AE3505">
            <v>34129.68</v>
          </cell>
          <cell r="AF3505">
            <v>34129.68</v>
          </cell>
          <cell r="AG3505">
            <v>0</v>
          </cell>
          <cell r="AH3505">
            <v>34129.68</v>
          </cell>
          <cell r="AI3505" t="str">
            <v>REF: 233539</v>
          </cell>
          <cell r="AJ3505"/>
          <cell r="AK3505">
            <v>233539</v>
          </cell>
          <cell r="AL3505" t="str">
            <v>EST POLTRONA MOON (COURO) (TC INTRICATE WHIT MIX) (ONIX)</v>
          </cell>
          <cell r="AM3505"/>
          <cell r="AN3505">
            <v>0.78</v>
          </cell>
          <cell r="AO3505">
            <v>0.94</v>
          </cell>
          <cell r="AP3505">
            <v>0.71</v>
          </cell>
          <cell r="AQ3505">
            <v>0</v>
          </cell>
          <cell r="AR3505" t="str">
            <v>EST POLTRONA MOON (COURO) (TC INTRICATE WHIT MIX) (ONIX) - 0,78x0,94x0,71H</v>
          </cell>
          <cell r="AS3505">
            <v>34129.68</v>
          </cell>
          <cell r="AT3505">
            <v>34129.68</v>
          </cell>
          <cell r="AU3505">
            <v>34129.68</v>
          </cell>
          <cell r="AV3505">
            <v>0</v>
          </cell>
          <cell r="AW3505">
            <v>34129.68</v>
          </cell>
          <cell r="AX3505">
            <v>0</v>
          </cell>
          <cell r="AY3505"/>
          <cell r="AZ3505" t="str">
            <v/>
          </cell>
          <cell r="BA3505"/>
          <cell r="BB3505"/>
          <cell r="BC3505"/>
          <cell r="BD3505" t="str">
            <v/>
          </cell>
          <cell r="BE3505">
            <v>0</v>
          </cell>
          <cell r="BF3505" t="str">
            <v/>
          </cell>
          <cell r="BG3505" t="str">
            <v/>
          </cell>
          <cell r="BH3505">
            <v>22</v>
          </cell>
          <cell r="BI3505" t="str">
            <v>0</v>
          </cell>
          <cell r="BJ3505">
            <v>0</v>
          </cell>
          <cell r="BK3505">
            <v>0</v>
          </cell>
          <cell r="BL3505"/>
          <cell r="BM3505"/>
          <cell r="BN3505"/>
          <cell r="BO3505"/>
          <cell r="BQ3505" t="str">
            <v>DPOT</v>
          </cell>
          <cell r="BS3505" t="str">
            <v>CLAMI POLTRONA</v>
          </cell>
          <cell r="BT3505" t="str">
            <v>POLTRONA MOON (FL)</v>
          </cell>
        </row>
        <row r="3506">
          <cell r="H3506">
            <v>1</v>
          </cell>
          <cell r="O3506">
            <v>231951</v>
          </cell>
          <cell r="P3506"/>
          <cell r="Q3506" t="str">
            <v>EST MESA LATERLA DUOMO (LACA BRILHO CORAL)</v>
          </cell>
          <cell r="R3506"/>
          <cell r="S3506"/>
          <cell r="T3506">
            <v>0.65</v>
          </cell>
          <cell r="U3506">
            <v>0</v>
          </cell>
          <cell r="V3506">
            <v>0.65</v>
          </cell>
          <cell r="W3506">
            <v>0.65</v>
          </cell>
          <cell r="X3506" t="str">
            <v>EST MESA LATERLA DUOMO (LACA BRILHO CORAL) - Ø0,65x0,65H</v>
          </cell>
          <cell r="Y3506">
            <v>11200</v>
          </cell>
          <cell r="Z3506">
            <v>0.75</v>
          </cell>
          <cell r="AA3506">
            <v>2800</v>
          </cell>
          <cell r="AB3506"/>
          <cell r="AC3506"/>
          <cell r="AD3506"/>
          <cell r="AE3506">
            <v>11200</v>
          </cell>
          <cell r="AF3506">
            <v>11200</v>
          </cell>
          <cell r="AG3506">
            <v>0</v>
          </cell>
          <cell r="AH3506">
            <v>11200</v>
          </cell>
          <cell r="AI3506" t="str">
            <v>REF: 231951</v>
          </cell>
          <cell r="AJ3506" t="str">
            <v>PRODUTO FORA DE LINHA</v>
          </cell>
          <cell r="AK3506">
            <v>231951</v>
          </cell>
          <cell r="AL3506" t="str">
            <v>EST MESA LATERLA DUOMO (LACA BRILHO CORAL)</v>
          </cell>
          <cell r="AM3506"/>
          <cell r="AN3506">
            <v>0.65</v>
          </cell>
          <cell r="AO3506">
            <v>0</v>
          </cell>
          <cell r="AP3506">
            <v>0.65</v>
          </cell>
          <cell r="AQ3506">
            <v>0.65</v>
          </cell>
          <cell r="AR3506" t="str">
            <v>EST MESA LATERLA DUOMO (LACA BRILHO CORAL) - Ø0,65x0,65H</v>
          </cell>
          <cell r="AS3506">
            <v>11200</v>
          </cell>
          <cell r="AT3506">
            <v>11200</v>
          </cell>
          <cell r="AU3506">
            <v>11200</v>
          </cell>
          <cell r="AV3506">
            <v>0</v>
          </cell>
          <cell r="AW3506">
            <v>11200</v>
          </cell>
          <cell r="AX3506">
            <v>0</v>
          </cell>
          <cell r="AY3506"/>
          <cell r="AZ3506" t="str">
            <v/>
          </cell>
          <cell r="BA3506"/>
          <cell r="BB3506"/>
          <cell r="BC3506"/>
          <cell r="BD3506" t="str">
            <v/>
          </cell>
          <cell r="BE3506">
            <v>0</v>
          </cell>
          <cell r="BF3506" t="str">
            <v/>
          </cell>
          <cell r="BG3506" t="str">
            <v/>
          </cell>
          <cell r="BH3506">
            <v>22</v>
          </cell>
          <cell r="BI3506" t="str">
            <v>0</v>
          </cell>
          <cell r="BJ3506">
            <v>0</v>
          </cell>
          <cell r="BK3506">
            <v>0</v>
          </cell>
          <cell r="BL3506"/>
          <cell r="BM3506"/>
          <cell r="BN3506"/>
          <cell r="BO3506"/>
          <cell r="BQ3506" t="str">
            <v>DPOT</v>
          </cell>
          <cell r="BS3506" t="str">
            <v>CLAMI MESA LATERAL</v>
          </cell>
          <cell r="BT3506" t="str">
            <v>MESA LATERAL DUOMO (FL)</v>
          </cell>
        </row>
        <row r="3507">
          <cell r="H3507">
            <v>3</v>
          </cell>
          <cell r="O3507">
            <v>231408</v>
          </cell>
          <cell r="P3507"/>
          <cell r="Q3507" t="str">
            <v>EST COMPONENTE HASTE ESTANTE ICON (EPOXI PRETO FOSCO)</v>
          </cell>
          <cell r="R3507"/>
          <cell r="S3507"/>
          <cell r="T3507">
            <v>0</v>
          </cell>
          <cell r="U3507">
            <v>0</v>
          </cell>
          <cell r="V3507">
            <v>2.5</v>
          </cell>
          <cell r="W3507">
            <v>0</v>
          </cell>
          <cell r="X3507" t="str">
            <v>EST COMPONENTE HASTE ESTANTE ICON (EPOXI PRETO FOSCO) - Ø0x2,5H</v>
          </cell>
          <cell r="Y3507">
            <v>3625</v>
          </cell>
          <cell r="Z3507">
            <v>0.65</v>
          </cell>
          <cell r="AA3507">
            <v>1268.75</v>
          </cell>
          <cell r="AB3507"/>
          <cell r="AC3507"/>
          <cell r="AD3507"/>
          <cell r="AE3507">
            <v>3625</v>
          </cell>
          <cell r="AF3507">
            <v>3625</v>
          </cell>
          <cell r="AG3507">
            <v>0</v>
          </cell>
          <cell r="AH3507">
            <v>3625</v>
          </cell>
          <cell r="AI3507" t="str">
            <v>REF: 231408</v>
          </cell>
          <cell r="AJ3507" t="str">
            <v>PRODUTO FORA DE LINHA</v>
          </cell>
          <cell r="AK3507">
            <v>231408</v>
          </cell>
          <cell r="AL3507" t="str">
            <v>EST COMPONENTE HASTE ESTANTE ICON (EPOXI PRETO FOSCO)</v>
          </cell>
          <cell r="AM3507"/>
          <cell r="AN3507">
            <v>0</v>
          </cell>
          <cell r="AO3507">
            <v>0</v>
          </cell>
          <cell r="AP3507">
            <v>2.5</v>
          </cell>
          <cell r="AQ3507">
            <v>0</v>
          </cell>
          <cell r="AR3507" t="str">
            <v>EST COMPONENTE HASTE ESTANTE ICON (EPOXI PRETO FOSCO) - Ø0x2,5H</v>
          </cell>
          <cell r="AS3507">
            <v>3625</v>
          </cell>
          <cell r="AT3507">
            <v>3625</v>
          </cell>
          <cell r="AU3507">
            <v>3625</v>
          </cell>
          <cell r="AV3507">
            <v>0</v>
          </cell>
          <cell r="AW3507">
            <v>3625</v>
          </cell>
          <cell r="AX3507">
            <v>0</v>
          </cell>
          <cell r="AY3507"/>
          <cell r="AZ3507" t="str">
            <v/>
          </cell>
          <cell r="BA3507"/>
          <cell r="BB3507"/>
          <cell r="BC3507"/>
          <cell r="BD3507" t="str">
            <v/>
          </cell>
          <cell r="BE3507">
            <v>0</v>
          </cell>
          <cell r="BF3507" t="str">
            <v/>
          </cell>
          <cell r="BG3507" t="str">
            <v/>
          </cell>
          <cell r="BH3507">
            <v>22</v>
          </cell>
          <cell r="BI3507" t="str">
            <v>0</v>
          </cell>
          <cell r="BJ3507">
            <v>0</v>
          </cell>
          <cell r="BK3507">
            <v>0</v>
          </cell>
          <cell r="BL3507"/>
          <cell r="BM3507"/>
          <cell r="BN3507"/>
          <cell r="BO3507"/>
          <cell r="BQ3507" t="str">
            <v>DPOT</v>
          </cell>
          <cell r="BS3507" t="str">
            <v>CLAMI ESTANTE</v>
          </cell>
          <cell r="BT3507" t="str">
            <v>HASTE ESTANTE ICON (FL)</v>
          </cell>
        </row>
        <row r="3508">
          <cell r="H3508">
            <v>10</v>
          </cell>
          <cell r="O3508">
            <v>231407</v>
          </cell>
          <cell r="P3508"/>
          <cell r="Q3508" t="str">
            <v>EST COMPONENTE PRATELEIRA ESTANTE ICON (EPOXI PRETO FOSCO)</v>
          </cell>
          <cell r="R3508"/>
          <cell r="S3508"/>
          <cell r="T3508">
            <v>0.7</v>
          </cell>
          <cell r="U3508">
            <v>0.35</v>
          </cell>
          <cell r="V3508">
            <v>0</v>
          </cell>
          <cell r="W3508">
            <v>0</v>
          </cell>
          <cell r="X3508" t="str">
            <v>EST COMPONENTE PRATELEIRA ESTANTE ICON (EPOXI PRETO FOSCO) - 0,7x0,35x0H</v>
          </cell>
          <cell r="Y3508">
            <v>1753.05</v>
          </cell>
          <cell r="Z3508">
            <v>0.65</v>
          </cell>
          <cell r="AA3508">
            <v>613.56749999999988</v>
          </cell>
          <cell r="AB3508"/>
          <cell r="AC3508"/>
          <cell r="AD3508"/>
          <cell r="AE3508">
            <v>1753.05</v>
          </cell>
          <cell r="AF3508">
            <v>1753.05</v>
          </cell>
          <cell r="AG3508">
            <v>0</v>
          </cell>
          <cell r="AH3508">
            <v>1753.05</v>
          </cell>
          <cell r="AI3508" t="str">
            <v>REF: 231407</v>
          </cell>
          <cell r="AJ3508" t="str">
            <v>PRODUTO FORA DE LINHA</v>
          </cell>
          <cell r="AK3508">
            <v>231407</v>
          </cell>
          <cell r="AL3508" t="str">
            <v>EST COMPONENTE PRATELEIRA ESTANTE ICON (EPOXI PRETO FOSCO)</v>
          </cell>
          <cell r="AM3508"/>
          <cell r="AN3508">
            <v>0.7</v>
          </cell>
          <cell r="AO3508">
            <v>0.35</v>
          </cell>
          <cell r="AP3508">
            <v>0</v>
          </cell>
          <cell r="AQ3508">
            <v>0</v>
          </cell>
          <cell r="AR3508" t="str">
            <v>EST COMPONENTE PRATELEIRA ESTANTE ICON (EPOXI PRETO FOSCO) - 0,7x0,35x0H</v>
          </cell>
          <cell r="AS3508">
            <v>1753.05</v>
          </cell>
          <cell r="AT3508">
            <v>1753.05</v>
          </cell>
          <cell r="AU3508">
            <v>1753.05</v>
          </cell>
          <cell r="AV3508">
            <v>0</v>
          </cell>
          <cell r="AW3508">
            <v>1753.05</v>
          </cell>
          <cell r="AX3508">
            <v>0</v>
          </cell>
          <cell r="AY3508"/>
          <cell r="AZ3508" t="str">
            <v/>
          </cell>
          <cell r="BA3508"/>
          <cell r="BB3508"/>
          <cell r="BC3508"/>
          <cell r="BD3508" t="str">
            <v/>
          </cell>
          <cell r="BE3508">
            <v>0</v>
          </cell>
          <cell r="BF3508" t="str">
            <v/>
          </cell>
          <cell r="BG3508" t="str">
            <v/>
          </cell>
          <cell r="BH3508">
            <v>22</v>
          </cell>
          <cell r="BI3508" t="str">
            <v>0</v>
          </cell>
          <cell r="BJ3508">
            <v>0</v>
          </cell>
          <cell r="BK3508">
            <v>0</v>
          </cell>
          <cell r="BL3508"/>
          <cell r="BM3508"/>
          <cell r="BN3508"/>
          <cell r="BO3508"/>
          <cell r="BQ3508" t="str">
            <v>DPOT</v>
          </cell>
          <cell r="BS3508" t="str">
            <v>CLAMI ESTANTE</v>
          </cell>
          <cell r="BT3508" t="str">
            <v>PRATELEIRA ESTANTE ICON (FL)</v>
          </cell>
        </row>
        <row r="3509">
          <cell r="H3509">
            <v>2</v>
          </cell>
          <cell r="O3509">
            <v>230260</v>
          </cell>
          <cell r="P3509"/>
          <cell r="Q3509" t="str">
            <v>EST BANQUETA BAR EASY (EBANIZADO) (BASE PRETA FOSCA)</v>
          </cell>
          <cell r="R3509"/>
          <cell r="S3509"/>
          <cell r="T3509">
            <v>0.38</v>
          </cell>
          <cell r="U3509">
            <v>0.36</v>
          </cell>
          <cell r="V3509">
            <v>0.7</v>
          </cell>
          <cell r="W3509">
            <v>0</v>
          </cell>
          <cell r="X3509" t="str">
            <v>EST BANQUETA BAR EASY (EBANIZADO) (BASE PRETA FOSCA) - 0,38x0,36x0,7H</v>
          </cell>
          <cell r="Y3509">
            <v>11600</v>
          </cell>
          <cell r="Z3509">
            <v>0.65</v>
          </cell>
          <cell r="AA3509">
            <v>4060</v>
          </cell>
          <cell r="AB3509"/>
          <cell r="AC3509"/>
          <cell r="AD3509"/>
          <cell r="AE3509">
            <v>11600</v>
          </cell>
          <cell r="AF3509">
            <v>11600</v>
          </cell>
          <cell r="AG3509">
            <v>0</v>
          </cell>
          <cell r="AH3509">
            <v>11600</v>
          </cell>
          <cell r="AI3509" t="str">
            <v>REF: 230260</v>
          </cell>
          <cell r="AJ3509" t="str">
            <v>PRODUTO FORA DE LINHA</v>
          </cell>
          <cell r="AK3509">
            <v>230260</v>
          </cell>
          <cell r="AL3509" t="str">
            <v>EST BANQUETA BAR EASY (EBANIZADO) (BASE PRETA FOSCA)</v>
          </cell>
          <cell r="AM3509"/>
          <cell r="AN3509">
            <v>0.38</v>
          </cell>
          <cell r="AO3509">
            <v>0.36</v>
          </cell>
          <cell r="AP3509">
            <v>0.7</v>
          </cell>
          <cell r="AQ3509">
            <v>0</v>
          </cell>
          <cell r="AR3509" t="str">
            <v>EST BANQUETA BAR EASY (EBANIZADO) (BASE PRETA FOSCA) - 0,38x0,36x0,7H</v>
          </cell>
          <cell r="AS3509">
            <v>11600</v>
          </cell>
          <cell r="AT3509">
            <v>11600</v>
          </cell>
          <cell r="AU3509">
            <v>11600</v>
          </cell>
          <cell r="AV3509">
            <v>0</v>
          </cell>
          <cell r="AW3509">
            <v>11600</v>
          </cell>
          <cell r="AX3509">
            <v>0</v>
          </cell>
          <cell r="AY3509"/>
          <cell r="AZ3509" t="str">
            <v/>
          </cell>
          <cell r="BA3509"/>
          <cell r="BB3509"/>
          <cell r="BC3509"/>
          <cell r="BD3509" t="str">
            <v/>
          </cell>
          <cell r="BE3509">
            <v>0</v>
          </cell>
          <cell r="BF3509" t="str">
            <v/>
          </cell>
          <cell r="BG3509" t="str">
            <v/>
          </cell>
          <cell r="BH3509">
            <v>22</v>
          </cell>
          <cell r="BI3509" t="str">
            <v>0</v>
          </cell>
          <cell r="BJ3509">
            <v>0</v>
          </cell>
          <cell r="BK3509">
            <v>0</v>
          </cell>
          <cell r="BL3509"/>
          <cell r="BM3509"/>
          <cell r="BN3509"/>
          <cell r="BO3509"/>
          <cell r="BQ3509" t="str">
            <v>DPOT</v>
          </cell>
          <cell r="BS3509" t="str">
            <v>CLAMI BANQUETA BAR</v>
          </cell>
          <cell r="BT3509" t="str">
            <v>BANQUETA BAR EASY (FL)</v>
          </cell>
        </row>
        <row r="3510">
          <cell r="H3510">
            <v>1</v>
          </cell>
          <cell r="O3510">
            <v>224211</v>
          </cell>
          <cell r="P3510"/>
          <cell r="Q3510" t="str">
            <v>EST CADEIRA DORA TC INTRICATE WHINTEL MIX TAUARI COR 01</v>
          </cell>
          <cell r="R3510"/>
          <cell r="S3510"/>
          <cell r="T3510">
            <v>0.62</v>
          </cell>
          <cell r="U3510">
            <v>0.7</v>
          </cell>
          <cell r="V3510">
            <v>0.84</v>
          </cell>
          <cell r="W3510">
            <v>0</v>
          </cell>
          <cell r="X3510" t="str">
            <v>EST CADEIRA DORA TC INTRICATE WHINTEL MIX TAUARI COR 01 - 0,62x0,7x0,84H</v>
          </cell>
          <cell r="Y3510">
            <v>12851.42</v>
          </cell>
          <cell r="Z3510">
            <v>0.5</v>
          </cell>
          <cell r="AA3510">
            <v>6425.71</v>
          </cell>
          <cell r="AB3510"/>
          <cell r="AC3510"/>
          <cell r="AD3510"/>
          <cell r="AE3510">
            <v>12851.42</v>
          </cell>
          <cell r="AF3510">
            <v>12851.42</v>
          </cell>
          <cell r="AG3510">
            <v>0</v>
          </cell>
          <cell r="AH3510">
            <v>12851.42</v>
          </cell>
          <cell r="AI3510" t="str">
            <v>REF: 224211</v>
          </cell>
          <cell r="AJ3510" t="str">
            <v>PRODUTO FORA DE LINHA</v>
          </cell>
          <cell r="AK3510">
            <v>224211</v>
          </cell>
          <cell r="AL3510" t="str">
            <v>EST CADEIRA DORA TC INTRICATE WHINTEL MIX TAUARI COR 01</v>
          </cell>
          <cell r="AM3510"/>
          <cell r="AN3510">
            <v>0.62</v>
          </cell>
          <cell r="AO3510">
            <v>0.7</v>
          </cell>
          <cell r="AP3510">
            <v>0.84</v>
          </cell>
          <cell r="AQ3510">
            <v>0</v>
          </cell>
          <cell r="AR3510" t="str">
            <v>EST CADEIRA DORA TC INTRICATE WHINTEL MIX TAUARI COR 01 - 0,62x0,7x0,84H</v>
          </cell>
          <cell r="AS3510">
            <v>12851.42</v>
          </cell>
          <cell r="AT3510">
            <v>12851.42</v>
          </cell>
          <cell r="AU3510">
            <v>12851.42</v>
          </cell>
          <cell r="AV3510">
            <v>0</v>
          </cell>
          <cell r="AW3510">
            <v>12851.42</v>
          </cell>
          <cell r="AX3510">
            <v>0</v>
          </cell>
          <cell r="AY3510"/>
          <cell r="AZ3510" t="str">
            <v/>
          </cell>
          <cell r="BA3510"/>
          <cell r="BB3510"/>
          <cell r="BC3510"/>
          <cell r="BD3510" t="str">
            <v/>
          </cell>
          <cell r="BE3510">
            <v>0</v>
          </cell>
          <cell r="BF3510" t="str">
            <v/>
          </cell>
          <cell r="BG3510" t="str">
            <v/>
          </cell>
          <cell r="BH3510">
            <v>22</v>
          </cell>
          <cell r="BI3510" t="str">
            <v>0</v>
          </cell>
          <cell r="BJ3510">
            <v>0</v>
          </cell>
          <cell r="BK3510">
            <v>0</v>
          </cell>
          <cell r="BL3510"/>
          <cell r="BM3510"/>
          <cell r="BN3510"/>
          <cell r="BO3510"/>
          <cell r="BQ3510" t="str">
            <v>DPOT</v>
          </cell>
          <cell r="BS3510" t="str">
            <v>CLAMI CADEIRA</v>
          </cell>
          <cell r="BT3510" t="str">
            <v>CADEIRA DORA (FL)</v>
          </cell>
        </row>
        <row r="3511">
          <cell r="H3511">
            <v>1</v>
          </cell>
          <cell r="O3511">
            <v>224170</v>
          </cell>
          <cell r="P3511"/>
          <cell r="Q3511" t="str">
            <v>EST LUMINARIA PAREDE PINN (MOD 6) (PRETO TXT) (LEITOSO)</v>
          </cell>
          <cell r="R3511"/>
          <cell r="S3511"/>
          <cell r="T3511">
            <v>1.01</v>
          </cell>
          <cell r="U3511">
            <v>0.16</v>
          </cell>
          <cell r="V3511">
            <v>1.1000000000000001</v>
          </cell>
          <cell r="W3511">
            <v>0</v>
          </cell>
          <cell r="X3511" t="str">
            <v>EST LUMINARIA PAREDE PINN (MOD 6) (PRETO TXT) (LEITOSO) - 1,01x0,16x1,1H</v>
          </cell>
          <cell r="Y3511">
            <v>18760.900000000001</v>
          </cell>
          <cell r="Z3511">
            <v>0.65</v>
          </cell>
          <cell r="AA3511">
            <v>6566.3150000000005</v>
          </cell>
          <cell r="AB3511"/>
          <cell r="AC3511"/>
          <cell r="AD3511"/>
          <cell r="AE3511">
            <v>18760.900000000001</v>
          </cell>
          <cell r="AF3511">
            <v>18760.900000000001</v>
          </cell>
          <cell r="AG3511">
            <v>0</v>
          </cell>
          <cell r="AH3511">
            <v>18760.900000000001</v>
          </cell>
          <cell r="AI3511" t="str">
            <v>REF: 224170</v>
          </cell>
          <cell r="AJ3511" t="str">
            <v>PRODUTO FORA DE LINHA</v>
          </cell>
          <cell r="AK3511">
            <v>224170</v>
          </cell>
          <cell r="AL3511" t="str">
            <v>EST LUMINARIA PAREDE PINN (MOD 6) (PRETO TXT) (LEITOSO)</v>
          </cell>
          <cell r="AM3511"/>
          <cell r="AN3511">
            <v>1.01</v>
          </cell>
          <cell r="AO3511">
            <v>0.16</v>
          </cell>
          <cell r="AP3511">
            <v>1.1000000000000001</v>
          </cell>
          <cell r="AQ3511">
            <v>0</v>
          </cell>
          <cell r="AR3511" t="str">
            <v>EST LUMINARIA PAREDE PINN (MOD 6) (PRETO TXT) (LEITOSO) - 1,01x0,16x1,1H</v>
          </cell>
          <cell r="AS3511">
            <v>18760.900000000001</v>
          </cell>
          <cell r="AT3511">
            <v>18760.900000000001</v>
          </cell>
          <cell r="AU3511">
            <v>18760.900000000001</v>
          </cell>
          <cell r="AV3511">
            <v>0</v>
          </cell>
          <cell r="AW3511">
            <v>18760.900000000001</v>
          </cell>
          <cell r="AX3511">
            <v>0</v>
          </cell>
          <cell r="AY3511"/>
          <cell r="AZ3511" t="str">
            <v/>
          </cell>
          <cell r="BA3511"/>
          <cell r="BB3511"/>
          <cell r="BC3511"/>
          <cell r="BD3511" t="str">
            <v/>
          </cell>
          <cell r="BE3511">
            <v>0</v>
          </cell>
          <cell r="BF3511" t="str">
            <v/>
          </cell>
          <cell r="BG3511" t="str">
            <v/>
          </cell>
          <cell r="BH3511">
            <v>22</v>
          </cell>
          <cell r="BI3511" t="str">
            <v>0</v>
          </cell>
          <cell r="BJ3511">
            <v>0</v>
          </cell>
          <cell r="BK3511">
            <v>0</v>
          </cell>
          <cell r="BL3511"/>
          <cell r="BM3511"/>
          <cell r="BN3511"/>
          <cell r="BO3511"/>
          <cell r="BQ3511" t="str">
            <v>DPOT</v>
          </cell>
          <cell r="BS3511" t="str">
            <v>CLAMI LUMINARIA</v>
          </cell>
          <cell r="BT3511" t="str">
            <v>LUMINARIA PINN (FL)</v>
          </cell>
        </row>
        <row r="3512">
          <cell r="H3512">
            <v>1</v>
          </cell>
          <cell r="O3512">
            <v>224044</v>
          </cell>
          <cell r="P3512"/>
          <cell r="Q3512" t="str">
            <v>EST APARADOR TRINTA ELIPTICO (MARMOR NERO) (PRETO TXT)</v>
          </cell>
          <cell r="R3512"/>
          <cell r="S3512"/>
          <cell r="T3512">
            <v>1.6</v>
          </cell>
          <cell r="U3512">
            <v>0.7</v>
          </cell>
          <cell r="V3512">
            <v>0.8</v>
          </cell>
          <cell r="W3512">
            <v>0</v>
          </cell>
          <cell r="X3512" t="str">
            <v>EST APARADOR TRINTA ELIPTICO (MARMOR NERO) (PRETO TXT) - 1,6x0,7x0,8H</v>
          </cell>
          <cell r="Y3512">
            <v>41193.57</v>
          </cell>
          <cell r="Z3512">
            <v>0.65</v>
          </cell>
          <cell r="AA3512">
            <v>14417.749499999998</v>
          </cell>
          <cell r="AB3512"/>
          <cell r="AC3512"/>
          <cell r="AD3512"/>
          <cell r="AE3512">
            <v>41193.57</v>
          </cell>
          <cell r="AF3512">
            <v>41193.57</v>
          </cell>
          <cell r="AG3512">
            <v>0</v>
          </cell>
          <cell r="AH3512">
            <v>41193.57</v>
          </cell>
          <cell r="AI3512" t="str">
            <v>REF: 224044</v>
          </cell>
          <cell r="AJ3512" t="str">
            <v>PRODUTO FORA DE LINHA</v>
          </cell>
          <cell r="AK3512">
            <v>224044</v>
          </cell>
          <cell r="AL3512" t="str">
            <v>EST APARADOR TRINTA ELIPTICO (MARMOR NERO) (PRETO TXT)</v>
          </cell>
          <cell r="AM3512"/>
          <cell r="AN3512">
            <v>1.6</v>
          </cell>
          <cell r="AO3512">
            <v>0.7</v>
          </cell>
          <cell r="AP3512">
            <v>0.8</v>
          </cell>
          <cell r="AQ3512">
            <v>0</v>
          </cell>
          <cell r="AR3512" t="str">
            <v>EST APARADOR TRINTA ELIPTICO (MARMOR NERO) (PRETO TXT) - 1,6x0,7x0,8H</v>
          </cell>
          <cell r="AS3512">
            <v>41193.57</v>
          </cell>
          <cell r="AT3512">
            <v>41193.57</v>
          </cell>
          <cell r="AU3512">
            <v>41193.57</v>
          </cell>
          <cell r="AV3512">
            <v>0</v>
          </cell>
          <cell r="AW3512">
            <v>41193.57</v>
          </cell>
          <cell r="AX3512">
            <v>0</v>
          </cell>
          <cell r="AY3512"/>
          <cell r="AZ3512" t="str">
            <v/>
          </cell>
          <cell r="BA3512"/>
          <cell r="BB3512"/>
          <cell r="BC3512"/>
          <cell r="BD3512" t="str">
            <v/>
          </cell>
          <cell r="BE3512">
            <v>0</v>
          </cell>
          <cell r="BF3512" t="str">
            <v/>
          </cell>
          <cell r="BG3512" t="str">
            <v/>
          </cell>
          <cell r="BH3512">
            <v>22</v>
          </cell>
          <cell r="BI3512" t="str">
            <v>0</v>
          </cell>
          <cell r="BJ3512">
            <v>0</v>
          </cell>
          <cell r="BK3512">
            <v>0</v>
          </cell>
          <cell r="BL3512"/>
          <cell r="BM3512"/>
          <cell r="BN3512"/>
          <cell r="BO3512"/>
          <cell r="BQ3512" t="str">
            <v>DPOT</v>
          </cell>
          <cell r="BS3512" t="str">
            <v>CLAMI APARADOR</v>
          </cell>
          <cell r="BT3512" t="str">
            <v>APARADOR TRINTA (FL)</v>
          </cell>
        </row>
        <row r="3513">
          <cell r="H3513">
            <v>1</v>
          </cell>
          <cell r="O3513">
            <v>223242</v>
          </cell>
          <cell r="P3513"/>
          <cell r="Q3513" t="str">
            <v>EST PUFF DINN (LATAO POLIDO) TC 175</v>
          </cell>
          <cell r="R3513"/>
          <cell r="S3513"/>
          <cell r="T3513">
            <v>1.5</v>
          </cell>
          <cell r="U3513">
            <v>0.7</v>
          </cell>
          <cell r="V3513">
            <v>0.35</v>
          </cell>
          <cell r="W3513">
            <v>0</v>
          </cell>
          <cell r="X3513" t="str">
            <v>EST PUFF DINN (LATAO POLIDO) TC 175 - 1,5x0,7x0,35H</v>
          </cell>
          <cell r="Y3513">
            <v>27948.39</v>
          </cell>
          <cell r="Z3513">
            <v>0.65</v>
          </cell>
          <cell r="AA3513">
            <v>9781.9364999999998</v>
          </cell>
          <cell r="AB3513"/>
          <cell r="AC3513"/>
          <cell r="AD3513"/>
          <cell r="AE3513">
            <v>27948.39</v>
          </cell>
          <cell r="AF3513">
            <v>27948.39</v>
          </cell>
          <cell r="AG3513">
            <v>0</v>
          </cell>
          <cell r="AH3513">
            <v>27948.39</v>
          </cell>
          <cell r="AI3513" t="str">
            <v>REF: 223242</v>
          </cell>
          <cell r="AJ3513" t="str">
            <v>PRODUTO FORA DE LINHA</v>
          </cell>
          <cell r="AK3513">
            <v>223242</v>
          </cell>
          <cell r="AL3513" t="str">
            <v>EST PUFF DINN (LATAO POLIDO) TC 175</v>
          </cell>
          <cell r="AM3513"/>
          <cell r="AN3513">
            <v>1.5</v>
          </cell>
          <cell r="AO3513">
            <v>0.7</v>
          </cell>
          <cell r="AP3513">
            <v>0.35</v>
          </cell>
          <cell r="AQ3513">
            <v>0</v>
          </cell>
          <cell r="AR3513" t="str">
            <v>EST PUFF DINN (LATAO POLIDO) TC 175 - 1,5x0,7x0,35H</v>
          </cell>
          <cell r="AS3513">
            <v>27948.39</v>
          </cell>
          <cell r="AT3513">
            <v>27948.39</v>
          </cell>
          <cell r="AU3513">
            <v>27948.39</v>
          </cell>
          <cell r="AV3513">
            <v>0</v>
          </cell>
          <cell r="AW3513">
            <v>27948.39</v>
          </cell>
          <cell r="AX3513">
            <v>0</v>
          </cell>
          <cell r="AY3513"/>
          <cell r="AZ3513" t="str">
            <v/>
          </cell>
          <cell r="BA3513"/>
          <cell r="BB3513"/>
          <cell r="BC3513"/>
          <cell r="BD3513" t="str">
            <v/>
          </cell>
          <cell r="BE3513">
            <v>0</v>
          </cell>
          <cell r="BF3513" t="str">
            <v/>
          </cell>
          <cell r="BG3513" t="str">
            <v/>
          </cell>
          <cell r="BH3513">
            <v>22</v>
          </cell>
          <cell r="BI3513" t="str">
            <v>0</v>
          </cell>
          <cell r="BJ3513">
            <v>0</v>
          </cell>
          <cell r="BK3513">
            <v>0</v>
          </cell>
          <cell r="BL3513"/>
          <cell r="BM3513"/>
          <cell r="BN3513"/>
          <cell r="BO3513"/>
          <cell r="BQ3513" t="str">
            <v>DPOT</v>
          </cell>
          <cell r="BS3513" t="str">
            <v>CLAMI PUFF</v>
          </cell>
          <cell r="BT3513" t="str">
            <v>PUFF DINN (FL)</v>
          </cell>
        </row>
        <row r="3514">
          <cell r="H3514">
            <v>6</v>
          </cell>
          <cell r="O3514">
            <v>222848</v>
          </cell>
          <cell r="P3514"/>
          <cell r="Q3514" t="str">
            <v>EST COMPONENTE PRATELEIRA ESTANTE ICON (CARVALHO NATURAL)</v>
          </cell>
          <cell r="R3514"/>
          <cell r="S3514"/>
          <cell r="T3514">
            <v>0.9</v>
          </cell>
          <cell r="U3514">
            <v>0.35</v>
          </cell>
          <cell r="V3514">
            <v>0</v>
          </cell>
          <cell r="W3514">
            <v>0</v>
          </cell>
          <cell r="X3514" t="str">
            <v>EST COMPONENTE PRATELEIRA ESTANTE ICON (CARVALHO NATURAL) - 0,9x0,35x0H</v>
          </cell>
          <cell r="Y3514">
            <v>2573.75</v>
          </cell>
          <cell r="Z3514">
            <v>0.5</v>
          </cell>
          <cell r="AA3514">
            <v>1286.875</v>
          </cell>
          <cell r="AB3514"/>
          <cell r="AC3514"/>
          <cell r="AD3514"/>
          <cell r="AE3514">
            <v>2573.75</v>
          </cell>
          <cell r="AF3514">
            <v>2573.75</v>
          </cell>
          <cell r="AG3514">
            <v>0</v>
          </cell>
          <cell r="AH3514">
            <v>2573.75</v>
          </cell>
          <cell r="AI3514" t="str">
            <v>REF: 222848</v>
          </cell>
          <cell r="AJ3514" t="str">
            <v>PRODUTO FORA DE LINHA</v>
          </cell>
          <cell r="AK3514">
            <v>222848</v>
          </cell>
          <cell r="AL3514" t="str">
            <v>EST COMPONENTE PRATELEIRA ESTANTE ICON (CARVALHO NATURAL)</v>
          </cell>
          <cell r="AM3514"/>
          <cell r="AN3514">
            <v>0.9</v>
          </cell>
          <cell r="AO3514">
            <v>0.35</v>
          </cell>
          <cell r="AP3514">
            <v>0</v>
          </cell>
          <cell r="AQ3514">
            <v>0</v>
          </cell>
          <cell r="AR3514" t="str">
            <v>EST COMPONENTE PRATELEIRA ESTANTE ICON (CARVALHO NATURAL) - 0,9x0,35x0H</v>
          </cell>
          <cell r="AS3514">
            <v>2573.75</v>
          </cell>
          <cell r="AT3514">
            <v>2573.75</v>
          </cell>
          <cell r="AU3514">
            <v>2573.75</v>
          </cell>
          <cell r="AV3514">
            <v>0</v>
          </cell>
          <cell r="AW3514">
            <v>2573.75</v>
          </cell>
          <cell r="AX3514">
            <v>0</v>
          </cell>
          <cell r="AY3514"/>
          <cell r="AZ3514" t="str">
            <v/>
          </cell>
          <cell r="BA3514"/>
          <cell r="BB3514"/>
          <cell r="BC3514"/>
          <cell r="BD3514" t="str">
            <v/>
          </cell>
          <cell r="BE3514">
            <v>0</v>
          </cell>
          <cell r="BF3514" t="str">
            <v/>
          </cell>
          <cell r="BG3514" t="str">
            <v/>
          </cell>
          <cell r="BH3514">
            <v>22</v>
          </cell>
          <cell r="BI3514" t="str">
            <v>0</v>
          </cell>
          <cell r="BJ3514">
            <v>0</v>
          </cell>
          <cell r="BK3514">
            <v>0</v>
          </cell>
          <cell r="BL3514"/>
          <cell r="BM3514"/>
          <cell r="BN3514"/>
          <cell r="BO3514"/>
          <cell r="BQ3514" t="str">
            <v>DPOT</v>
          </cell>
          <cell r="BS3514" t="str">
            <v>CLAMI ESTANTE</v>
          </cell>
          <cell r="BT3514" t="str">
            <v>PRATELEIRA ESTANTE ICON (FL)</v>
          </cell>
        </row>
        <row r="3515">
          <cell r="H3515">
            <v>8</v>
          </cell>
          <cell r="O3515">
            <v>222847</v>
          </cell>
          <cell r="P3515"/>
          <cell r="Q3515" t="str">
            <v>EST COMPONENTE PRATELEIRA ESTANTE ICON (CARVALHO NATURAL)</v>
          </cell>
          <cell r="R3515"/>
          <cell r="S3515"/>
          <cell r="T3515">
            <v>1.2</v>
          </cell>
          <cell r="U3515">
            <v>0.35</v>
          </cell>
          <cell r="V3515">
            <v>0</v>
          </cell>
          <cell r="W3515">
            <v>0</v>
          </cell>
          <cell r="X3515" t="str">
            <v>EST COMPONENTE PRATELEIRA ESTANTE ICON (CARVALHO NATURAL) - 1,2x0,35x0H</v>
          </cell>
          <cell r="Y3515">
            <v>3900.5</v>
          </cell>
          <cell r="Z3515">
            <v>0.65</v>
          </cell>
          <cell r="AA3515">
            <v>1365.1749999999997</v>
          </cell>
          <cell r="AB3515"/>
          <cell r="AC3515"/>
          <cell r="AD3515"/>
          <cell r="AE3515">
            <v>3900.5</v>
          </cell>
          <cell r="AF3515">
            <v>3900.5</v>
          </cell>
          <cell r="AG3515">
            <v>0</v>
          </cell>
          <cell r="AH3515">
            <v>3900.5</v>
          </cell>
          <cell r="AI3515" t="str">
            <v>REF: 222847</v>
          </cell>
          <cell r="AJ3515" t="str">
            <v>PRODUTO FORA DE LINHA</v>
          </cell>
          <cell r="AK3515">
            <v>222847</v>
          </cell>
          <cell r="AL3515" t="str">
            <v>EST COMPONENTE PRATELEIRA ESTANTE ICON (CARVALHO NATURAL)</v>
          </cell>
          <cell r="AM3515"/>
          <cell r="AN3515">
            <v>1.2</v>
          </cell>
          <cell r="AO3515">
            <v>0.35</v>
          </cell>
          <cell r="AP3515">
            <v>0</v>
          </cell>
          <cell r="AQ3515">
            <v>0</v>
          </cell>
          <cell r="AR3515" t="str">
            <v>EST COMPONENTE PRATELEIRA ESTANTE ICON (CARVALHO NATURAL) - 1,2x0,35x0H</v>
          </cell>
          <cell r="AS3515">
            <v>3900.5</v>
          </cell>
          <cell r="AT3515">
            <v>3900.5</v>
          </cell>
          <cell r="AU3515">
            <v>3900.5</v>
          </cell>
          <cell r="AV3515">
            <v>0</v>
          </cell>
          <cell r="AW3515">
            <v>3900.5</v>
          </cell>
          <cell r="AX3515">
            <v>0</v>
          </cell>
          <cell r="AY3515"/>
          <cell r="AZ3515" t="str">
            <v/>
          </cell>
          <cell r="BA3515"/>
          <cell r="BB3515"/>
          <cell r="BC3515"/>
          <cell r="BD3515" t="str">
            <v/>
          </cell>
          <cell r="BE3515">
            <v>0</v>
          </cell>
          <cell r="BF3515" t="str">
            <v/>
          </cell>
          <cell r="BG3515" t="str">
            <v/>
          </cell>
          <cell r="BH3515">
            <v>22</v>
          </cell>
          <cell r="BI3515" t="str">
            <v>0</v>
          </cell>
          <cell r="BJ3515">
            <v>0</v>
          </cell>
          <cell r="BK3515">
            <v>0</v>
          </cell>
          <cell r="BL3515"/>
          <cell r="BM3515"/>
          <cell r="BN3515"/>
          <cell r="BO3515"/>
          <cell r="BQ3515" t="str">
            <v>DPOT</v>
          </cell>
          <cell r="BS3515" t="str">
            <v>CLAMI ESTANTE</v>
          </cell>
          <cell r="BT3515" t="str">
            <v>PRATELEIRA ESTANTE ICON (FL)</v>
          </cell>
        </row>
        <row r="3516">
          <cell r="H3516">
            <v>4</v>
          </cell>
          <cell r="O3516">
            <v>222846</v>
          </cell>
          <cell r="P3516"/>
          <cell r="Q3516" t="str">
            <v>EST COMPONENTE PRATELEIRA ESTANTE ICON (CARVALHO NATURAL)</v>
          </cell>
          <cell r="R3516"/>
          <cell r="S3516"/>
          <cell r="T3516">
            <v>1.5</v>
          </cell>
          <cell r="U3516">
            <v>0.35</v>
          </cell>
          <cell r="V3516">
            <v>0</v>
          </cell>
          <cell r="W3516">
            <v>0</v>
          </cell>
          <cell r="X3516" t="str">
            <v>EST COMPONENTE PRATELEIRA ESTANTE ICON (CARVALHO NATURAL) - 1,5x0,35x0H</v>
          </cell>
          <cell r="Y3516">
            <v>4893.75</v>
          </cell>
          <cell r="Z3516">
            <v>0.65</v>
          </cell>
          <cell r="AA3516">
            <v>1712.8125</v>
          </cell>
          <cell r="AB3516"/>
          <cell r="AC3516"/>
          <cell r="AD3516"/>
          <cell r="AE3516">
            <v>4893.75</v>
          </cell>
          <cell r="AF3516">
            <v>4893.75</v>
          </cell>
          <cell r="AG3516">
            <v>0</v>
          </cell>
          <cell r="AH3516">
            <v>4893.75</v>
          </cell>
          <cell r="AI3516" t="str">
            <v>REF: 222846</v>
          </cell>
          <cell r="AJ3516" t="str">
            <v>PRODUTO FORA DE LINHA</v>
          </cell>
          <cell r="AK3516">
            <v>222846</v>
          </cell>
          <cell r="AL3516" t="str">
            <v>EST COMPONENTE PRATELEIRA ESTANTE ICON (CARVALHO NATURAL)</v>
          </cell>
          <cell r="AM3516"/>
          <cell r="AN3516">
            <v>1.5</v>
          </cell>
          <cell r="AO3516">
            <v>0.35</v>
          </cell>
          <cell r="AP3516">
            <v>0</v>
          </cell>
          <cell r="AQ3516">
            <v>0</v>
          </cell>
          <cell r="AR3516" t="str">
            <v>EST COMPONENTE PRATELEIRA ESTANTE ICON (CARVALHO NATURAL) - 1,5x0,35x0H</v>
          </cell>
          <cell r="AS3516">
            <v>4893.75</v>
          </cell>
          <cell r="AT3516">
            <v>4893.75</v>
          </cell>
          <cell r="AU3516">
            <v>4893.75</v>
          </cell>
          <cell r="AV3516">
            <v>0</v>
          </cell>
          <cell r="AW3516">
            <v>4893.75</v>
          </cell>
          <cell r="AX3516">
            <v>0</v>
          </cell>
          <cell r="AY3516"/>
          <cell r="AZ3516" t="str">
            <v/>
          </cell>
          <cell r="BA3516"/>
          <cell r="BB3516"/>
          <cell r="BC3516"/>
          <cell r="BD3516" t="str">
            <v/>
          </cell>
          <cell r="BE3516">
            <v>0</v>
          </cell>
          <cell r="BF3516" t="str">
            <v/>
          </cell>
          <cell r="BG3516" t="str">
            <v/>
          </cell>
          <cell r="BH3516">
            <v>22</v>
          </cell>
          <cell r="BI3516" t="str">
            <v>0</v>
          </cell>
          <cell r="BJ3516">
            <v>0</v>
          </cell>
          <cell r="BK3516">
            <v>0</v>
          </cell>
          <cell r="BL3516"/>
          <cell r="BM3516"/>
          <cell r="BN3516"/>
          <cell r="BO3516"/>
          <cell r="BQ3516" t="str">
            <v>DPOT</v>
          </cell>
          <cell r="BS3516" t="str">
            <v>CLAMI ESTANTE</v>
          </cell>
          <cell r="BT3516" t="str">
            <v>PRATELEIRA ESTANTE ICON (FL)</v>
          </cell>
        </row>
        <row r="3517">
          <cell r="H3517">
            <v>5</v>
          </cell>
          <cell r="O3517">
            <v>222842</v>
          </cell>
          <cell r="P3517"/>
          <cell r="Q3517" t="str">
            <v>EST COMPONENTE HASTE ESTANTE ICON (CARVALHO NATURAL)</v>
          </cell>
          <cell r="R3517"/>
          <cell r="S3517"/>
          <cell r="T3517">
            <v>0</v>
          </cell>
          <cell r="U3517">
            <v>0</v>
          </cell>
          <cell r="V3517">
            <v>2.75</v>
          </cell>
          <cell r="W3517">
            <v>0</v>
          </cell>
          <cell r="X3517" t="str">
            <v>EST COMPONENTE HASTE ESTANTE ICON (CARVALHO NATURAL) - Ø0x2,75H</v>
          </cell>
          <cell r="Y3517">
            <v>3777.25</v>
          </cell>
          <cell r="Z3517">
            <v>0.65</v>
          </cell>
          <cell r="AA3517">
            <v>1322.0374999999999</v>
          </cell>
          <cell r="AB3517"/>
          <cell r="AC3517"/>
          <cell r="AD3517"/>
          <cell r="AE3517">
            <v>3777.25</v>
          </cell>
          <cell r="AF3517">
            <v>3777.25</v>
          </cell>
          <cell r="AG3517">
            <v>0</v>
          </cell>
          <cell r="AH3517">
            <v>3777.25</v>
          </cell>
          <cell r="AI3517" t="str">
            <v>REF: 222842</v>
          </cell>
          <cell r="AJ3517" t="str">
            <v>PRODUTO FORA DE LINHA</v>
          </cell>
          <cell r="AK3517">
            <v>222842</v>
          </cell>
          <cell r="AL3517" t="str">
            <v>EST COMPONENTE HASTE ESTANTE ICON (CARVALHO NATURAL)</v>
          </cell>
          <cell r="AM3517"/>
          <cell r="AN3517">
            <v>0</v>
          </cell>
          <cell r="AO3517">
            <v>0</v>
          </cell>
          <cell r="AP3517">
            <v>2.75</v>
          </cell>
          <cell r="AQ3517">
            <v>0</v>
          </cell>
          <cell r="AR3517" t="str">
            <v>EST COMPONENTE HASTE ESTANTE ICON (CARVALHO NATURAL) - Ø0x2,75H</v>
          </cell>
          <cell r="AS3517">
            <v>3777.25</v>
          </cell>
          <cell r="AT3517">
            <v>3777.25</v>
          </cell>
          <cell r="AU3517">
            <v>3777.25</v>
          </cell>
          <cell r="AV3517">
            <v>0</v>
          </cell>
          <cell r="AW3517">
            <v>3777.25</v>
          </cell>
          <cell r="AX3517">
            <v>0</v>
          </cell>
          <cell r="AY3517"/>
          <cell r="AZ3517" t="str">
            <v/>
          </cell>
          <cell r="BA3517"/>
          <cell r="BB3517"/>
          <cell r="BC3517"/>
          <cell r="BD3517" t="str">
            <v/>
          </cell>
          <cell r="BE3517">
            <v>0</v>
          </cell>
          <cell r="BF3517" t="str">
            <v/>
          </cell>
          <cell r="BG3517" t="str">
            <v/>
          </cell>
          <cell r="BH3517">
            <v>22</v>
          </cell>
          <cell r="BI3517" t="str">
            <v>0</v>
          </cell>
          <cell r="BJ3517">
            <v>0</v>
          </cell>
          <cell r="BK3517">
            <v>0</v>
          </cell>
          <cell r="BL3517"/>
          <cell r="BM3517"/>
          <cell r="BN3517"/>
          <cell r="BO3517"/>
          <cell r="BQ3517" t="str">
            <v>DPOT</v>
          </cell>
          <cell r="BS3517" t="str">
            <v>CLAMI ESTANTE</v>
          </cell>
          <cell r="BT3517" t="str">
            <v>HASTE ESTANTE ICON (FL)</v>
          </cell>
        </row>
        <row r="3518">
          <cell r="H3518">
            <v>2</v>
          </cell>
          <cell r="O3518">
            <v>222841</v>
          </cell>
          <cell r="P3518"/>
          <cell r="Q3518" t="str">
            <v>EST COMPONENTE HASTE ESTANTE ICON (EPOXI BRANCO FOSCO)</v>
          </cell>
          <cell r="R3518"/>
          <cell r="S3518"/>
          <cell r="T3518">
            <v>0</v>
          </cell>
          <cell r="U3518">
            <v>0</v>
          </cell>
          <cell r="V3518">
            <v>2.2000000000000002</v>
          </cell>
          <cell r="W3518">
            <v>0</v>
          </cell>
          <cell r="X3518" t="str">
            <v>EST COMPONENTE HASTE ESTANTE ICON (EPOXI BRANCO FOSCO) - Ø0x2,2H</v>
          </cell>
          <cell r="Y3518">
            <v>3887.23</v>
          </cell>
          <cell r="Z3518">
            <v>0.65</v>
          </cell>
          <cell r="AA3518">
            <v>1360.5304999999998</v>
          </cell>
          <cell r="AB3518"/>
          <cell r="AC3518"/>
          <cell r="AD3518"/>
          <cell r="AE3518">
            <v>3887.23</v>
          </cell>
          <cell r="AF3518">
            <v>3887.23</v>
          </cell>
          <cell r="AG3518">
            <v>0</v>
          </cell>
          <cell r="AH3518">
            <v>3887.23</v>
          </cell>
          <cell r="AI3518" t="str">
            <v>REF: 222841</v>
          </cell>
          <cell r="AJ3518" t="str">
            <v>PRODUTO FORA DE LINHA</v>
          </cell>
          <cell r="AK3518">
            <v>222841</v>
          </cell>
          <cell r="AL3518" t="str">
            <v>EST COMPONENTE HASTE ESTANTE ICON (EPOXI BRANCO FOSCO)</v>
          </cell>
          <cell r="AM3518"/>
          <cell r="AN3518">
            <v>0</v>
          </cell>
          <cell r="AO3518">
            <v>0</v>
          </cell>
          <cell r="AP3518">
            <v>2.2000000000000002</v>
          </cell>
          <cell r="AQ3518">
            <v>0</v>
          </cell>
          <cell r="AR3518" t="str">
            <v>EST COMPONENTE HASTE ESTANTE ICON (EPOXI BRANCO FOSCO) - Ø0x2,2H</v>
          </cell>
          <cell r="AS3518">
            <v>3887.23</v>
          </cell>
          <cell r="AT3518">
            <v>3887.23</v>
          </cell>
          <cell r="AU3518">
            <v>3887.23</v>
          </cell>
          <cell r="AV3518">
            <v>0</v>
          </cell>
          <cell r="AW3518">
            <v>3887.23</v>
          </cell>
          <cell r="AX3518">
            <v>0</v>
          </cell>
          <cell r="AY3518"/>
          <cell r="AZ3518" t="str">
            <v/>
          </cell>
          <cell r="BA3518"/>
          <cell r="BB3518"/>
          <cell r="BC3518"/>
          <cell r="BD3518" t="str">
            <v/>
          </cell>
          <cell r="BE3518">
            <v>0</v>
          </cell>
          <cell r="BF3518" t="str">
            <v/>
          </cell>
          <cell r="BG3518" t="str">
            <v/>
          </cell>
          <cell r="BH3518">
            <v>22</v>
          </cell>
          <cell r="BI3518" t="str">
            <v>0</v>
          </cell>
          <cell r="BJ3518">
            <v>0</v>
          </cell>
          <cell r="BK3518">
            <v>0</v>
          </cell>
          <cell r="BL3518"/>
          <cell r="BM3518"/>
          <cell r="BN3518"/>
          <cell r="BO3518"/>
          <cell r="BQ3518" t="str">
            <v>DPOT</v>
          </cell>
          <cell r="BS3518" t="str">
            <v>CLAMI ESTANTE</v>
          </cell>
          <cell r="BT3518" t="str">
            <v>HASTE ESTANTE ICON (FL)</v>
          </cell>
        </row>
        <row r="3519">
          <cell r="H3519">
            <v>23</v>
          </cell>
          <cell r="O3519">
            <v>222840</v>
          </cell>
          <cell r="P3519"/>
          <cell r="Q3519" t="str">
            <v>EST COMPONENTE PRATELEIRA ESTANTE ICON (EPOXI BRANCO FOSCO)</v>
          </cell>
          <cell r="R3519"/>
          <cell r="S3519"/>
          <cell r="T3519">
            <v>0.5</v>
          </cell>
          <cell r="U3519">
            <v>0.35</v>
          </cell>
          <cell r="V3519">
            <v>0</v>
          </cell>
          <cell r="W3519">
            <v>0</v>
          </cell>
          <cell r="X3519" t="str">
            <v>EST COMPONENTE PRATELEIRA ESTANTE ICON (EPOXI BRANCO FOSCO) - 0,5x0,35x0H</v>
          </cell>
          <cell r="Y3519">
            <v>1456.74</v>
          </cell>
          <cell r="Z3519">
            <v>0.5</v>
          </cell>
          <cell r="AA3519">
            <v>728.37</v>
          </cell>
          <cell r="AB3519"/>
          <cell r="AC3519"/>
          <cell r="AD3519"/>
          <cell r="AE3519">
            <v>1456.74</v>
          </cell>
          <cell r="AF3519">
            <v>1456.74</v>
          </cell>
          <cell r="AG3519">
            <v>0</v>
          </cell>
          <cell r="AH3519">
            <v>1456.74</v>
          </cell>
          <cell r="AI3519" t="str">
            <v>REF: 222840</v>
          </cell>
          <cell r="AJ3519" t="str">
            <v>PRODUTO FORA DE LINHA</v>
          </cell>
          <cell r="AK3519">
            <v>222840</v>
          </cell>
          <cell r="AL3519" t="str">
            <v>EST COMPONENTE PRATELEIRA ESTANTE ICON (EPOXI BRANCO FOSCO)</v>
          </cell>
          <cell r="AM3519"/>
          <cell r="AN3519">
            <v>0.5</v>
          </cell>
          <cell r="AO3519">
            <v>0.35</v>
          </cell>
          <cell r="AP3519">
            <v>0</v>
          </cell>
          <cell r="AQ3519">
            <v>0</v>
          </cell>
          <cell r="AR3519" t="str">
            <v>EST COMPONENTE PRATELEIRA ESTANTE ICON (EPOXI BRANCO FOSCO) - 0,5x0,35x0H</v>
          </cell>
          <cell r="AS3519">
            <v>1456.74</v>
          </cell>
          <cell r="AT3519">
            <v>1456.74</v>
          </cell>
          <cell r="AU3519">
            <v>1456.74</v>
          </cell>
          <cell r="AV3519">
            <v>0</v>
          </cell>
          <cell r="AW3519">
            <v>1456.74</v>
          </cell>
          <cell r="AX3519">
            <v>0</v>
          </cell>
          <cell r="AY3519"/>
          <cell r="AZ3519" t="str">
            <v/>
          </cell>
          <cell r="BA3519"/>
          <cell r="BB3519"/>
          <cell r="BC3519"/>
          <cell r="BD3519" t="str">
            <v/>
          </cell>
          <cell r="BE3519">
            <v>0</v>
          </cell>
          <cell r="BF3519" t="str">
            <v/>
          </cell>
          <cell r="BG3519" t="str">
            <v/>
          </cell>
          <cell r="BH3519">
            <v>22</v>
          </cell>
          <cell r="BI3519" t="str">
            <v>0</v>
          </cell>
          <cell r="BJ3519">
            <v>0</v>
          </cell>
          <cell r="BK3519">
            <v>0</v>
          </cell>
          <cell r="BL3519"/>
          <cell r="BM3519"/>
          <cell r="BN3519"/>
          <cell r="BO3519"/>
          <cell r="BQ3519" t="str">
            <v>DPOT</v>
          </cell>
          <cell r="BS3519" t="str">
            <v>CLAMI ESTANTE</v>
          </cell>
          <cell r="BT3519" t="str">
            <v>PRATELEIRA ESTANTE ICON (FL)</v>
          </cell>
        </row>
        <row r="3520">
          <cell r="H3520">
            <v>4</v>
          </cell>
          <cell r="O3520">
            <v>222839</v>
          </cell>
          <cell r="P3520"/>
          <cell r="Q3520" t="str">
            <v>EST COMPONENTE HASTE ESTANTE ICON (EPOXI BRANCO FOSCO)</v>
          </cell>
          <cell r="R3520"/>
          <cell r="S3520"/>
          <cell r="T3520">
            <v>0</v>
          </cell>
          <cell r="U3520">
            <v>0</v>
          </cell>
          <cell r="V3520">
            <v>2.33</v>
          </cell>
          <cell r="W3520">
            <v>0</v>
          </cell>
          <cell r="X3520" t="str">
            <v>EST COMPONENTE HASTE ESTANTE ICON (EPOXI BRANCO FOSCO) - Ø0x2,33H</v>
          </cell>
          <cell r="Y3520">
            <v>3887.23</v>
          </cell>
          <cell r="Z3520">
            <v>0.65</v>
          </cell>
          <cell r="AA3520">
            <v>1360.5304999999998</v>
          </cell>
          <cell r="AB3520"/>
          <cell r="AC3520"/>
          <cell r="AD3520"/>
          <cell r="AE3520">
            <v>3887.23</v>
          </cell>
          <cell r="AF3520">
            <v>3887.23</v>
          </cell>
          <cell r="AG3520">
            <v>0</v>
          </cell>
          <cell r="AH3520">
            <v>3887.23</v>
          </cell>
          <cell r="AI3520" t="str">
            <v>REF: 222839</v>
          </cell>
          <cell r="AJ3520" t="str">
            <v>PRODUTO FORA DE LINHA</v>
          </cell>
          <cell r="AK3520">
            <v>222839</v>
          </cell>
          <cell r="AL3520" t="str">
            <v>EST COMPONENTE HASTE ESTANTE ICON (EPOXI BRANCO FOSCO)</v>
          </cell>
          <cell r="AM3520"/>
          <cell r="AN3520">
            <v>0</v>
          </cell>
          <cell r="AO3520">
            <v>0</v>
          </cell>
          <cell r="AP3520">
            <v>2.33</v>
          </cell>
          <cell r="AQ3520">
            <v>0</v>
          </cell>
          <cell r="AR3520" t="str">
            <v>EST COMPONENTE HASTE ESTANTE ICON (EPOXI BRANCO FOSCO) - Ø0x2,33H</v>
          </cell>
          <cell r="AS3520">
            <v>3887.23</v>
          </cell>
          <cell r="AT3520">
            <v>3887.23</v>
          </cell>
          <cell r="AU3520">
            <v>3887.23</v>
          </cell>
          <cell r="AV3520">
            <v>0</v>
          </cell>
          <cell r="AW3520">
            <v>3887.23</v>
          </cell>
          <cell r="AX3520">
            <v>0</v>
          </cell>
          <cell r="AY3520"/>
          <cell r="AZ3520" t="str">
            <v/>
          </cell>
          <cell r="BA3520"/>
          <cell r="BB3520"/>
          <cell r="BC3520"/>
          <cell r="BD3520" t="str">
            <v/>
          </cell>
          <cell r="BE3520">
            <v>0</v>
          </cell>
          <cell r="BF3520" t="str">
            <v/>
          </cell>
          <cell r="BG3520" t="str">
            <v/>
          </cell>
          <cell r="BH3520">
            <v>22</v>
          </cell>
          <cell r="BI3520" t="str">
            <v>0</v>
          </cell>
          <cell r="BJ3520">
            <v>0</v>
          </cell>
          <cell r="BK3520">
            <v>0</v>
          </cell>
          <cell r="BL3520"/>
          <cell r="BM3520"/>
          <cell r="BN3520"/>
          <cell r="BO3520"/>
          <cell r="BQ3520" t="str">
            <v>DPOT</v>
          </cell>
          <cell r="BS3520" t="str">
            <v>CLAMI ESTANTE</v>
          </cell>
          <cell r="BT3520" t="str">
            <v>HASTE ESTANTE ICON (FL)</v>
          </cell>
        </row>
        <row r="3521">
          <cell r="H3521">
            <v>2</v>
          </cell>
          <cell r="O3521">
            <v>191298</v>
          </cell>
          <cell r="P3521"/>
          <cell r="Q3521" t="str">
            <v>EST BANCO JULIA (FIBRA VIDRO) (LACA OURO ROSA BRILHO)</v>
          </cell>
          <cell r="R3521"/>
          <cell r="S3521"/>
          <cell r="T3521">
            <v>0.35</v>
          </cell>
          <cell r="U3521">
            <v>0</v>
          </cell>
          <cell r="V3521">
            <v>0.4</v>
          </cell>
          <cell r="W3521">
            <v>0.35</v>
          </cell>
          <cell r="X3521" t="str">
            <v>EST BANCO JULIA (FIBRA VIDRO) (LACA OURO ROSA BRILHO) - Ø0,35x0,4H</v>
          </cell>
          <cell r="Y3521">
            <v>7803.67</v>
          </cell>
          <cell r="Z3521">
            <v>0.65</v>
          </cell>
          <cell r="AA3521">
            <v>2731.2844999999998</v>
          </cell>
          <cell r="AB3521"/>
          <cell r="AC3521"/>
          <cell r="AD3521"/>
          <cell r="AE3521">
            <v>7803.67</v>
          </cell>
          <cell r="AF3521">
            <v>7803.67</v>
          </cell>
          <cell r="AG3521">
            <v>0</v>
          </cell>
          <cell r="AH3521">
            <v>7803.67</v>
          </cell>
          <cell r="AI3521" t="str">
            <v>REF: 191298</v>
          </cell>
          <cell r="AJ3521" t="str">
            <v>PRODUTO FORA DE LINHA</v>
          </cell>
          <cell r="AK3521">
            <v>191298</v>
          </cell>
          <cell r="AL3521" t="str">
            <v>EST BANCO JULIA (FIBRA VIDRO) (LACA OURO ROSA BRILHO)</v>
          </cell>
          <cell r="AM3521"/>
          <cell r="AN3521">
            <v>0.35</v>
          </cell>
          <cell r="AO3521">
            <v>0</v>
          </cell>
          <cell r="AP3521">
            <v>0.4</v>
          </cell>
          <cell r="AQ3521">
            <v>0.35</v>
          </cell>
          <cell r="AR3521" t="str">
            <v>EST BANCO JULIA (FIBRA VIDRO) (LACA OURO ROSA BRILHO) - Ø0,35x0,4H</v>
          </cell>
          <cell r="AS3521">
            <v>7803.67</v>
          </cell>
          <cell r="AT3521">
            <v>7803.67</v>
          </cell>
          <cell r="AU3521">
            <v>7803.67</v>
          </cell>
          <cell r="AV3521">
            <v>0</v>
          </cell>
          <cell r="AW3521">
            <v>7803.67</v>
          </cell>
          <cell r="AX3521">
            <v>0</v>
          </cell>
          <cell r="AY3521"/>
          <cell r="AZ3521" t="str">
            <v/>
          </cell>
          <cell r="BA3521"/>
          <cell r="BB3521"/>
          <cell r="BC3521"/>
          <cell r="BD3521" t="str">
            <v/>
          </cell>
          <cell r="BE3521">
            <v>0</v>
          </cell>
          <cell r="BF3521" t="str">
            <v/>
          </cell>
          <cell r="BG3521" t="str">
            <v/>
          </cell>
          <cell r="BH3521">
            <v>22</v>
          </cell>
          <cell r="BI3521" t="str">
            <v>0</v>
          </cell>
          <cell r="BJ3521">
            <v>0</v>
          </cell>
          <cell r="BK3521">
            <v>0</v>
          </cell>
          <cell r="BL3521"/>
          <cell r="BM3521"/>
          <cell r="BN3521"/>
          <cell r="BO3521"/>
          <cell r="BQ3521" t="str">
            <v>DPOT</v>
          </cell>
          <cell r="BS3521" t="str">
            <v>CLAMI BANCO</v>
          </cell>
          <cell r="BT3521" t="str">
            <v>BANCO JULIA (FL)</v>
          </cell>
        </row>
        <row r="3522">
          <cell r="H3522">
            <v>0</v>
          </cell>
          <cell r="O3522">
            <v>191296</v>
          </cell>
          <cell r="P3522"/>
          <cell r="Q3522" t="str">
            <v>EST PORTA LAPIS (LATAO)</v>
          </cell>
          <cell r="R3522"/>
          <cell r="S3522"/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 t="str">
            <v>EST PORTA LAPIS (LATAO) - Ø0x0H</v>
          </cell>
          <cell r="Y3522">
            <v>7503.65</v>
          </cell>
          <cell r="Z3522">
            <v>0.65</v>
          </cell>
          <cell r="AA3522">
            <v>2626.2775000000001</v>
          </cell>
          <cell r="AB3522"/>
          <cell r="AC3522"/>
          <cell r="AD3522"/>
          <cell r="AE3522">
            <v>7503.65</v>
          </cell>
          <cell r="AF3522">
            <v>7503.65</v>
          </cell>
          <cell r="AG3522">
            <v>0</v>
          </cell>
          <cell r="AH3522">
            <v>7503.65</v>
          </cell>
          <cell r="AI3522" t="str">
            <v>REF: 191296</v>
          </cell>
          <cell r="AJ3522" t="str">
            <v>PRODUTO FORA DE LINHA</v>
          </cell>
          <cell r="AK3522">
            <v>191296</v>
          </cell>
          <cell r="AL3522" t="str">
            <v>EST PORTA LAPIS (LATAO)</v>
          </cell>
          <cell r="AM3522"/>
          <cell r="AN3522">
            <v>0</v>
          </cell>
          <cell r="AO3522">
            <v>0</v>
          </cell>
          <cell r="AP3522">
            <v>0</v>
          </cell>
          <cell r="AQ3522">
            <v>0</v>
          </cell>
          <cell r="AR3522" t="str">
            <v>EST PORTA LAPIS (LATAO) - Ø0x0H</v>
          </cell>
          <cell r="AS3522">
            <v>7503.65</v>
          </cell>
          <cell r="AT3522">
            <v>7503.65</v>
          </cell>
          <cell r="AU3522">
            <v>7503.65</v>
          </cell>
          <cell r="AV3522">
            <v>0</v>
          </cell>
          <cell r="AW3522">
            <v>7503.65</v>
          </cell>
          <cell r="AX3522">
            <v>0</v>
          </cell>
          <cell r="AY3522"/>
          <cell r="AZ3522" t="str">
            <v/>
          </cell>
          <cell r="BA3522"/>
          <cell r="BB3522"/>
          <cell r="BC3522"/>
          <cell r="BD3522" t="str">
            <v/>
          </cell>
          <cell r="BE3522">
            <v>0</v>
          </cell>
          <cell r="BF3522" t="str">
            <v/>
          </cell>
          <cell r="BG3522" t="str">
            <v/>
          </cell>
          <cell r="BH3522">
            <v>22</v>
          </cell>
          <cell r="BI3522" t="str">
            <v>0</v>
          </cell>
          <cell r="BJ3522">
            <v>0</v>
          </cell>
          <cell r="BK3522">
            <v>0</v>
          </cell>
          <cell r="BL3522"/>
          <cell r="BM3522"/>
          <cell r="BN3522"/>
          <cell r="BO3522"/>
          <cell r="BQ3522" t="str">
            <v>DPOT</v>
          </cell>
          <cell r="BS3522" t="str">
            <v>CLAMI ACESSORIOS</v>
          </cell>
          <cell r="BT3522" t="str">
            <v>PORTA LAPIS (FL)</v>
          </cell>
        </row>
        <row r="3523">
          <cell r="H3523">
            <v>2</v>
          </cell>
          <cell r="O3523">
            <v>191295</v>
          </cell>
          <cell r="P3523"/>
          <cell r="Q3523" t="str">
            <v>EST BANDEJA ALD (LATAO)</v>
          </cell>
          <cell r="R3523"/>
          <cell r="S3523"/>
          <cell r="T3523">
            <v>0.33</v>
          </cell>
          <cell r="U3523">
            <v>0.33</v>
          </cell>
          <cell r="V3523">
            <v>0.33</v>
          </cell>
          <cell r="W3523">
            <v>0</v>
          </cell>
          <cell r="X3523" t="str">
            <v>EST BANDEJA ALD (LATAO) - 0,33x0,33x0,33H</v>
          </cell>
          <cell r="Y3523">
            <v>7320.36</v>
          </cell>
          <cell r="Z3523">
            <v>0.65</v>
          </cell>
          <cell r="AA3523">
            <v>2562.1259999999993</v>
          </cell>
          <cell r="AB3523"/>
          <cell r="AC3523"/>
          <cell r="AD3523"/>
          <cell r="AE3523">
            <v>7320.36</v>
          </cell>
          <cell r="AF3523">
            <v>7320.36</v>
          </cell>
          <cell r="AG3523">
            <v>0</v>
          </cell>
          <cell r="AH3523">
            <v>7320.36</v>
          </cell>
          <cell r="AI3523" t="str">
            <v>REF: 191295</v>
          </cell>
          <cell r="AJ3523" t="str">
            <v>PRODUTO FORA DE LINHA</v>
          </cell>
          <cell r="AK3523">
            <v>191295</v>
          </cell>
          <cell r="AL3523" t="str">
            <v>EST BANDEJA ALD (LATAO)</v>
          </cell>
          <cell r="AM3523"/>
          <cell r="AN3523">
            <v>0.33</v>
          </cell>
          <cell r="AO3523">
            <v>0.33</v>
          </cell>
          <cell r="AP3523">
            <v>0.33</v>
          </cell>
          <cell r="AQ3523">
            <v>0</v>
          </cell>
          <cell r="AR3523" t="str">
            <v>EST BANDEJA ALD (LATAO) - 0,33x0,33x0,33H</v>
          </cell>
          <cell r="AS3523">
            <v>7320.36</v>
          </cell>
          <cell r="AT3523">
            <v>7320.36</v>
          </cell>
          <cell r="AU3523">
            <v>7320.36</v>
          </cell>
          <cell r="AV3523">
            <v>0</v>
          </cell>
          <cell r="AW3523">
            <v>7320.36</v>
          </cell>
          <cell r="AX3523">
            <v>0</v>
          </cell>
          <cell r="AY3523"/>
          <cell r="AZ3523" t="str">
            <v/>
          </cell>
          <cell r="BA3523"/>
          <cell r="BB3523"/>
          <cell r="BC3523"/>
          <cell r="BD3523" t="str">
            <v/>
          </cell>
          <cell r="BE3523">
            <v>0</v>
          </cell>
          <cell r="BF3523" t="str">
            <v/>
          </cell>
          <cell r="BG3523" t="str">
            <v/>
          </cell>
          <cell r="BH3523">
            <v>22</v>
          </cell>
          <cell r="BI3523" t="str">
            <v>0</v>
          </cell>
          <cell r="BJ3523">
            <v>0</v>
          </cell>
          <cell r="BK3523">
            <v>0</v>
          </cell>
          <cell r="BL3523"/>
          <cell r="BM3523"/>
          <cell r="BN3523"/>
          <cell r="BO3523"/>
          <cell r="BQ3523" t="str">
            <v>DPOT</v>
          </cell>
          <cell r="BS3523" t="str">
            <v>CLAMI ACESSORIOS</v>
          </cell>
          <cell r="BT3523" t="str">
            <v>BANDEJA ALD (FL)</v>
          </cell>
        </row>
        <row r="3524">
          <cell r="H3524">
            <v>1</v>
          </cell>
          <cell r="O3524">
            <v>184969</v>
          </cell>
          <cell r="P3524"/>
          <cell r="Q3524" t="str">
            <v>EST BANQUETA 150 (TAUARI TING NOGUEIRA) (TC 122#5)</v>
          </cell>
          <cell r="R3524"/>
          <cell r="S3524"/>
          <cell r="T3524">
            <v>0.66</v>
          </cell>
          <cell r="U3524">
            <v>0.5</v>
          </cell>
          <cell r="V3524">
            <v>0.41</v>
          </cell>
          <cell r="W3524">
            <v>0</v>
          </cell>
          <cell r="X3524" t="str">
            <v>EST BANQUETA 150 (TAUARI TING NOGUEIRA) (TC 122#5) - 0,66x0,5x0,41H</v>
          </cell>
          <cell r="Y3524">
            <v>5593</v>
          </cell>
          <cell r="Z3524">
            <v>0.65</v>
          </cell>
          <cell r="AA3524">
            <v>1957.5499999999997</v>
          </cell>
          <cell r="AB3524"/>
          <cell r="AC3524"/>
          <cell r="AD3524"/>
          <cell r="AE3524">
            <v>5593</v>
          </cell>
          <cell r="AF3524">
            <v>5593</v>
          </cell>
          <cell r="AG3524">
            <v>0</v>
          </cell>
          <cell r="AH3524">
            <v>5593</v>
          </cell>
          <cell r="AI3524" t="str">
            <v>REF: 184969</v>
          </cell>
          <cell r="AJ3524" t="str">
            <v>PRODUTO FORA DE LINHA</v>
          </cell>
          <cell r="AK3524">
            <v>184969</v>
          </cell>
          <cell r="AL3524" t="str">
            <v>EST BANQUETA 150 (TAUARI TING NOGUEIRA) (TC 122#5)</v>
          </cell>
          <cell r="AM3524"/>
          <cell r="AN3524">
            <v>0.66</v>
          </cell>
          <cell r="AO3524">
            <v>0.5</v>
          </cell>
          <cell r="AP3524">
            <v>0.41</v>
          </cell>
          <cell r="AQ3524">
            <v>0</v>
          </cell>
          <cell r="AR3524" t="str">
            <v>EST BANQUETA 150 (TAUARI TING NOGUEIRA) (TC 122#5) - 0,66x0,5x0,41H</v>
          </cell>
          <cell r="AS3524">
            <v>5593</v>
          </cell>
          <cell r="AT3524">
            <v>5593</v>
          </cell>
          <cell r="AU3524">
            <v>5593</v>
          </cell>
          <cell r="AV3524">
            <v>0</v>
          </cell>
          <cell r="AW3524">
            <v>5593</v>
          </cell>
          <cell r="AX3524">
            <v>0</v>
          </cell>
          <cell r="AY3524"/>
          <cell r="AZ3524" t="str">
            <v/>
          </cell>
          <cell r="BA3524"/>
          <cell r="BB3524"/>
          <cell r="BC3524"/>
          <cell r="BD3524" t="str">
            <v/>
          </cell>
          <cell r="BE3524">
            <v>0</v>
          </cell>
          <cell r="BF3524" t="str">
            <v/>
          </cell>
          <cell r="BG3524" t="str">
            <v/>
          </cell>
          <cell r="BH3524">
            <v>22</v>
          </cell>
          <cell r="BI3524" t="str">
            <v>0</v>
          </cell>
          <cell r="BJ3524">
            <v>0</v>
          </cell>
          <cell r="BK3524">
            <v>0</v>
          </cell>
          <cell r="BL3524"/>
          <cell r="BM3524"/>
          <cell r="BN3524"/>
          <cell r="BO3524"/>
          <cell r="BQ3524" t="str">
            <v>DPOT</v>
          </cell>
          <cell r="BS3524" t="str">
            <v>CLAMI PUFF</v>
          </cell>
          <cell r="BT3524" t="str">
            <v>PUFF 150 (TAUARI (FL)</v>
          </cell>
        </row>
        <row r="3525">
          <cell r="H3525">
            <v>1</v>
          </cell>
          <cell r="O3525">
            <v>182204</v>
          </cell>
          <cell r="P3525"/>
          <cell r="Q3525" t="str">
            <v>EST PUFF CLOUD (PESPONTO 8975) TC NBX00094-003</v>
          </cell>
          <cell r="R3525"/>
          <cell r="S3525"/>
          <cell r="T3525">
            <v>1</v>
          </cell>
          <cell r="U3525">
            <v>1</v>
          </cell>
          <cell r="V3525">
            <v>0.44</v>
          </cell>
          <cell r="W3525">
            <v>0</v>
          </cell>
          <cell r="X3525" t="str">
            <v>EST PUFF CLOUD (PESPONTO 8975) TC NBX00094-003 - 1x1x0,44H</v>
          </cell>
          <cell r="Y3525">
            <v>11318.28</v>
          </cell>
          <cell r="Z3525">
            <v>0.7</v>
          </cell>
          <cell r="AA3525">
            <v>3395.4840000000004</v>
          </cell>
          <cell r="AB3525"/>
          <cell r="AC3525"/>
          <cell r="AD3525"/>
          <cell r="AE3525">
            <v>11318.28</v>
          </cell>
          <cell r="AF3525">
            <v>11318.28</v>
          </cell>
          <cell r="AG3525">
            <v>0</v>
          </cell>
          <cell r="AH3525">
            <v>11318.28</v>
          </cell>
          <cell r="AI3525" t="str">
            <v>REF: 182204</v>
          </cell>
          <cell r="AJ3525" t="str">
            <v>PRODUTO FORA DE LINHA</v>
          </cell>
          <cell r="AK3525">
            <v>182204</v>
          </cell>
          <cell r="AL3525" t="str">
            <v>EST PUFF CLOUD (PESPONTO 8975) TC NBX00094-003</v>
          </cell>
          <cell r="AM3525"/>
          <cell r="AN3525">
            <v>1</v>
          </cell>
          <cell r="AO3525">
            <v>1</v>
          </cell>
          <cell r="AP3525">
            <v>0.44</v>
          </cell>
          <cell r="AQ3525">
            <v>0</v>
          </cell>
          <cell r="AR3525" t="str">
            <v>EST PUFF CLOUD (PESPONTO 8975) TC NBX00094-003 - 1x1x0,44H</v>
          </cell>
          <cell r="AS3525">
            <v>11318.28</v>
          </cell>
          <cell r="AT3525">
            <v>11318.28</v>
          </cell>
          <cell r="AU3525">
            <v>11318.28</v>
          </cell>
          <cell r="AV3525">
            <v>0</v>
          </cell>
          <cell r="AW3525">
            <v>11318.28</v>
          </cell>
          <cell r="AX3525">
            <v>0</v>
          </cell>
          <cell r="AY3525"/>
          <cell r="AZ3525" t="str">
            <v/>
          </cell>
          <cell r="BA3525"/>
          <cell r="BB3525"/>
          <cell r="BC3525"/>
          <cell r="BD3525" t="str">
            <v/>
          </cell>
          <cell r="BE3525">
            <v>0</v>
          </cell>
          <cell r="BF3525" t="str">
            <v/>
          </cell>
          <cell r="BG3525" t="str">
            <v/>
          </cell>
          <cell r="BH3525">
            <v>14</v>
          </cell>
          <cell r="BI3525" t="str">
            <v>0</v>
          </cell>
          <cell r="BJ3525">
            <v>0</v>
          </cell>
          <cell r="BK3525">
            <v>0</v>
          </cell>
          <cell r="BL3525"/>
          <cell r="BM3525"/>
          <cell r="BN3525"/>
          <cell r="BO3525"/>
          <cell r="BQ3525" t="str">
            <v>DPOT</v>
          </cell>
          <cell r="BS3525" t="str">
            <v>CLAMI PUFF</v>
          </cell>
          <cell r="BT3525" t="str">
            <v>PUFF CLOUD (FL)</v>
          </cell>
        </row>
        <row r="3526">
          <cell r="H3526">
            <v>1</v>
          </cell>
          <cell r="O3526">
            <v>176798</v>
          </cell>
          <cell r="P3526"/>
          <cell r="Q3526" t="str">
            <v>EST POLTRONA DORA (BAIXA) CAMURCA CARAMELO</v>
          </cell>
          <cell r="R3526"/>
          <cell r="S3526"/>
          <cell r="T3526">
            <v>0.76</v>
          </cell>
          <cell r="U3526">
            <v>0.83</v>
          </cell>
          <cell r="V3526">
            <v>0.7</v>
          </cell>
          <cell r="W3526">
            <v>0</v>
          </cell>
          <cell r="X3526" t="str">
            <v>EST POLTRONA DORA (BAIXA) CAMURCA CARAMELO - 0,76x0,83x0,7H</v>
          </cell>
          <cell r="Y3526">
            <v>30669.39</v>
          </cell>
          <cell r="Z3526">
            <v>0.7</v>
          </cell>
          <cell r="AA3526">
            <v>9200.8170000000027</v>
          </cell>
          <cell r="AB3526"/>
          <cell r="AC3526"/>
          <cell r="AD3526"/>
          <cell r="AE3526">
            <v>30669.39</v>
          </cell>
          <cell r="AF3526">
            <v>30669.39</v>
          </cell>
          <cell r="AG3526">
            <v>0</v>
          </cell>
          <cell r="AH3526">
            <v>30669.39</v>
          </cell>
          <cell r="AI3526" t="str">
            <v>REF: 176798</v>
          </cell>
          <cell r="AJ3526" t="str">
            <v>PRODUTO FORA DE LINHA</v>
          </cell>
          <cell r="AK3526">
            <v>176798</v>
          </cell>
          <cell r="AL3526" t="str">
            <v>EST POLTRONA DORA (BAIXA) CAMURCA CARAMELO</v>
          </cell>
          <cell r="AM3526"/>
          <cell r="AN3526">
            <v>0.76</v>
          </cell>
          <cell r="AO3526">
            <v>0.83</v>
          </cell>
          <cell r="AP3526">
            <v>0.7</v>
          </cell>
          <cell r="AQ3526">
            <v>0</v>
          </cell>
          <cell r="AR3526" t="str">
            <v>EST POLTRONA DORA (BAIXA) CAMURCA CARAMELO - 0,76x0,83x0,7H</v>
          </cell>
          <cell r="AS3526">
            <v>30669.39</v>
          </cell>
          <cell r="AT3526">
            <v>30669.39</v>
          </cell>
          <cell r="AU3526">
            <v>30669.39</v>
          </cell>
          <cell r="AV3526">
            <v>0</v>
          </cell>
          <cell r="AW3526">
            <v>30669.39</v>
          </cell>
          <cell r="AX3526">
            <v>0</v>
          </cell>
          <cell r="AY3526"/>
          <cell r="AZ3526" t="str">
            <v/>
          </cell>
          <cell r="BA3526"/>
          <cell r="BB3526"/>
          <cell r="BC3526"/>
          <cell r="BD3526" t="str">
            <v/>
          </cell>
          <cell r="BE3526">
            <v>0</v>
          </cell>
          <cell r="BF3526" t="str">
            <v/>
          </cell>
          <cell r="BG3526" t="str">
            <v/>
          </cell>
          <cell r="BH3526">
            <v>22</v>
          </cell>
          <cell r="BI3526" t="str">
            <v>0</v>
          </cell>
          <cell r="BJ3526">
            <v>0</v>
          </cell>
          <cell r="BK3526">
            <v>0</v>
          </cell>
          <cell r="BL3526"/>
          <cell r="BM3526"/>
          <cell r="BN3526"/>
          <cell r="BO3526"/>
          <cell r="BQ3526" t="str">
            <v>DPOT</v>
          </cell>
          <cell r="BS3526" t="str">
            <v>CLAMI POLTRONA</v>
          </cell>
          <cell r="BT3526" t="str">
            <v>POLTRONA DORA (FL)</v>
          </cell>
        </row>
        <row r="3527">
          <cell r="H3527">
            <v>1</v>
          </cell>
          <cell r="O3527">
            <v>176448</v>
          </cell>
          <cell r="P3527"/>
          <cell r="Q3527" t="str">
            <v>EST MESA CENTRO LODD TP 2 (CARVALHO NT) (LACA PRETA FOSCA)</v>
          </cell>
          <cell r="R3527"/>
          <cell r="S3527"/>
          <cell r="T3527">
            <v>0.8</v>
          </cell>
          <cell r="U3527">
            <v>0.8</v>
          </cell>
          <cell r="V3527">
            <v>0.3</v>
          </cell>
          <cell r="W3527">
            <v>0</v>
          </cell>
          <cell r="X3527" t="str">
            <v>EST MESA CENTRO LODD TP 2 (CARVALHO NT) (LACA PRETA FOSCA) - 0,8x0,8x0,3H</v>
          </cell>
          <cell r="Y3527">
            <v>20209.38</v>
          </cell>
          <cell r="Z3527">
            <v>0.85</v>
          </cell>
          <cell r="AA3527">
            <v>3031.4069999999992</v>
          </cell>
          <cell r="AB3527"/>
          <cell r="AC3527"/>
          <cell r="AD3527"/>
          <cell r="AE3527">
            <v>20209.38</v>
          </cell>
          <cell r="AF3527">
            <v>20209.38</v>
          </cell>
          <cell r="AG3527">
            <v>0</v>
          </cell>
          <cell r="AH3527">
            <v>20209.38</v>
          </cell>
          <cell r="AI3527" t="str">
            <v>REF: 176448</v>
          </cell>
          <cell r="AJ3527" t="str">
            <v>PRODUTO FORA DE LINHA</v>
          </cell>
          <cell r="AK3527">
            <v>176448</v>
          </cell>
          <cell r="AL3527" t="str">
            <v>EST MESA CENTRO LODD TP 2 (CARVALHO NT) (LACA PRETA FOSCA)</v>
          </cell>
          <cell r="AM3527"/>
          <cell r="AN3527">
            <v>0.8</v>
          </cell>
          <cell r="AO3527">
            <v>0.8</v>
          </cell>
          <cell r="AP3527">
            <v>0.3</v>
          </cell>
          <cell r="AQ3527">
            <v>0</v>
          </cell>
          <cell r="AR3527" t="str">
            <v>EST MESA CENTRO LODD TP 2 (CARVALHO NT) (LACA PRETA FOSCA) - 0,8x0,8x0,3H</v>
          </cell>
          <cell r="AS3527">
            <v>20209.38</v>
          </cell>
          <cell r="AT3527">
            <v>20209.38</v>
          </cell>
          <cell r="AU3527">
            <v>20209.38</v>
          </cell>
          <cell r="AV3527">
            <v>0</v>
          </cell>
          <cell r="AW3527">
            <v>20209.38</v>
          </cell>
          <cell r="AX3527">
            <v>0</v>
          </cell>
          <cell r="AY3527"/>
          <cell r="AZ3527" t="str">
            <v/>
          </cell>
          <cell r="BA3527"/>
          <cell r="BB3527"/>
          <cell r="BC3527"/>
          <cell r="BD3527" t="str">
            <v/>
          </cell>
          <cell r="BE3527">
            <v>0</v>
          </cell>
          <cell r="BF3527" t="str">
            <v/>
          </cell>
          <cell r="BG3527" t="str">
            <v/>
          </cell>
          <cell r="BH3527">
            <v>22</v>
          </cell>
          <cell r="BI3527" t="str">
            <v>0</v>
          </cell>
          <cell r="BJ3527">
            <v>0</v>
          </cell>
          <cell r="BK3527">
            <v>0</v>
          </cell>
          <cell r="BL3527"/>
          <cell r="BM3527"/>
          <cell r="BN3527"/>
          <cell r="BO3527"/>
          <cell r="BQ3527" t="str">
            <v>DPOT</v>
          </cell>
          <cell r="BS3527" t="str">
            <v>CLAMI MESA CENTRO</v>
          </cell>
          <cell r="BT3527" t="str">
            <v>MESA CENTRO LODD (FL)</v>
          </cell>
        </row>
        <row r="3528">
          <cell r="H3528">
            <v>1</v>
          </cell>
          <cell r="O3528">
            <v>173863</v>
          </cell>
          <cell r="P3528"/>
          <cell r="Q3528" t="str">
            <v>EST POLTRONA NADI (TC 147#5) (EBANIZADA)</v>
          </cell>
          <cell r="R3528"/>
          <cell r="S3528"/>
          <cell r="T3528">
            <v>0.74</v>
          </cell>
          <cell r="U3528">
            <v>0.75</v>
          </cell>
          <cell r="V3528">
            <v>0.67</v>
          </cell>
          <cell r="W3528">
            <v>0</v>
          </cell>
          <cell r="X3528" t="str">
            <v>EST POLTRONA NADI (TC 147#5) (EBANIZADA) - 0,74x0,75x0,67H</v>
          </cell>
          <cell r="Y3528">
            <v>15602.72</v>
          </cell>
          <cell r="Z3528">
            <v>0.7</v>
          </cell>
          <cell r="AA3528">
            <v>4680.8160000000007</v>
          </cell>
          <cell r="AB3528"/>
          <cell r="AC3528"/>
          <cell r="AD3528"/>
          <cell r="AE3528">
            <v>15602.72</v>
          </cell>
          <cell r="AF3528">
            <v>15602.72</v>
          </cell>
          <cell r="AG3528">
            <v>0</v>
          </cell>
          <cell r="AH3528">
            <v>15602.72</v>
          </cell>
          <cell r="AI3528" t="str">
            <v>REF: 173863</v>
          </cell>
          <cell r="AJ3528" t="str">
            <v>PRODUTO FORA DE LINHA</v>
          </cell>
          <cell r="AK3528">
            <v>173863</v>
          </cell>
          <cell r="AL3528" t="str">
            <v>EST POLTRONA NADI (TC 147#5) (EBANIZADA)</v>
          </cell>
          <cell r="AM3528"/>
          <cell r="AN3528">
            <v>0.74</v>
          </cell>
          <cell r="AO3528">
            <v>0.75</v>
          </cell>
          <cell r="AP3528">
            <v>0.67</v>
          </cell>
          <cell r="AQ3528">
            <v>0</v>
          </cell>
          <cell r="AR3528" t="str">
            <v>EST POLTRONA NADI (TC 147#5) (EBANIZADA) - 0,74x0,75x0,67H</v>
          </cell>
          <cell r="AS3528">
            <v>15602.72</v>
          </cell>
          <cell r="AT3528">
            <v>15602.72</v>
          </cell>
          <cell r="AU3528">
            <v>15602.72</v>
          </cell>
          <cell r="AV3528">
            <v>0</v>
          </cell>
          <cell r="AW3528">
            <v>15602.72</v>
          </cell>
          <cell r="AX3528">
            <v>0</v>
          </cell>
          <cell r="AY3528"/>
          <cell r="AZ3528" t="str">
            <v/>
          </cell>
          <cell r="BA3528"/>
          <cell r="BB3528"/>
          <cell r="BC3528"/>
          <cell r="BD3528" t="str">
            <v/>
          </cell>
          <cell r="BE3528">
            <v>0</v>
          </cell>
          <cell r="BF3528" t="str">
            <v/>
          </cell>
          <cell r="BG3528" t="str">
            <v/>
          </cell>
          <cell r="BH3528">
            <v>22</v>
          </cell>
          <cell r="BI3528" t="str">
            <v>0</v>
          </cell>
          <cell r="BJ3528">
            <v>0</v>
          </cell>
          <cell r="BK3528">
            <v>0</v>
          </cell>
          <cell r="BL3528"/>
          <cell r="BM3528"/>
          <cell r="BN3528"/>
          <cell r="BO3528"/>
          <cell r="BQ3528" t="str">
            <v>DPOT</v>
          </cell>
          <cell r="BS3528" t="str">
            <v>CLAMI POLTRONA</v>
          </cell>
          <cell r="BT3528" t="str">
            <v>POLTRONA NADI (FL)</v>
          </cell>
        </row>
        <row r="3529">
          <cell r="H3529">
            <v>1</v>
          </cell>
          <cell r="O3529">
            <v>171836</v>
          </cell>
          <cell r="P3529"/>
          <cell r="Q3529" t="str">
            <v>EST MESA CENTRO MATRIZ (LAMINA MAPLE EBANIZADA)</v>
          </cell>
          <cell r="R3529"/>
          <cell r="S3529"/>
          <cell r="T3529">
            <v>2.2999999999999998</v>
          </cell>
          <cell r="U3529">
            <v>0.8</v>
          </cell>
          <cell r="V3529">
            <v>0.3</v>
          </cell>
          <cell r="W3529">
            <v>0</v>
          </cell>
          <cell r="X3529" t="str">
            <v>EST MESA CENTRO MATRIZ (LAMINA MAPLE EBANIZADA) - 2,3x0,8x0,3H</v>
          </cell>
          <cell r="Y3529">
            <v>21148.25</v>
          </cell>
          <cell r="Z3529">
            <v>0.7</v>
          </cell>
          <cell r="AA3529">
            <v>6344.4750000000004</v>
          </cell>
          <cell r="AB3529"/>
          <cell r="AC3529"/>
          <cell r="AD3529"/>
          <cell r="AE3529">
            <v>21148.25</v>
          </cell>
          <cell r="AF3529">
            <v>21148.25</v>
          </cell>
          <cell r="AG3529">
            <v>0</v>
          </cell>
          <cell r="AH3529">
            <v>21148.25</v>
          </cell>
          <cell r="AI3529" t="str">
            <v>REF: 171836</v>
          </cell>
          <cell r="AJ3529"/>
          <cell r="AK3529">
            <v>171836</v>
          </cell>
          <cell r="AL3529" t="str">
            <v>EST MESA CENTRO MATRIZ (LAMINA MAPLE EBANIZADA)</v>
          </cell>
          <cell r="AM3529"/>
          <cell r="AN3529">
            <v>2.2999999999999998</v>
          </cell>
          <cell r="AO3529">
            <v>0.8</v>
          </cell>
          <cell r="AP3529">
            <v>0.3</v>
          </cell>
          <cell r="AQ3529">
            <v>0</v>
          </cell>
          <cell r="AR3529" t="str">
            <v>EST MESA CENTRO MATRIZ (LAMINA MAPLE EBANIZADA) - 2,3x0,8x0,3H</v>
          </cell>
          <cell r="AS3529">
            <v>21148.25</v>
          </cell>
          <cell r="AT3529">
            <v>21148.25</v>
          </cell>
          <cell r="AU3529">
            <v>21148.25</v>
          </cell>
          <cell r="AV3529">
            <v>0</v>
          </cell>
          <cell r="AW3529">
            <v>21148.25</v>
          </cell>
          <cell r="AX3529">
            <v>0</v>
          </cell>
          <cell r="AY3529"/>
          <cell r="AZ3529" t="str">
            <v/>
          </cell>
          <cell r="BA3529"/>
          <cell r="BB3529"/>
          <cell r="BC3529"/>
          <cell r="BD3529" t="str">
            <v/>
          </cell>
          <cell r="BE3529">
            <v>0</v>
          </cell>
          <cell r="BF3529" t="str">
            <v/>
          </cell>
          <cell r="BG3529" t="str">
            <v/>
          </cell>
          <cell r="BH3529">
            <v>22</v>
          </cell>
          <cell r="BI3529" t="str">
            <v>0</v>
          </cell>
          <cell r="BJ3529">
            <v>0</v>
          </cell>
          <cell r="BK3529">
            <v>0</v>
          </cell>
          <cell r="BL3529"/>
          <cell r="BM3529"/>
          <cell r="BN3529"/>
          <cell r="BO3529"/>
          <cell r="BQ3529" t="str">
            <v>DPOT</v>
          </cell>
          <cell r="BS3529" t="str">
            <v>CLAMI MESA CENTRO</v>
          </cell>
          <cell r="BT3529" t="str">
            <v>MESA CENTRO MATRIZ (FL)</v>
          </cell>
        </row>
        <row r="3530">
          <cell r="H3530">
            <v>1</v>
          </cell>
          <cell r="O3530">
            <v>152276</v>
          </cell>
          <cell r="P3530"/>
          <cell r="Q3530" t="str">
            <v>EST REVISTEIRO TECA (COURO MARRROM) (LACA FSC BRANCA)</v>
          </cell>
          <cell r="R3530"/>
          <cell r="S3530"/>
          <cell r="T3530">
            <v>0.55000000000000004</v>
          </cell>
          <cell r="U3530">
            <v>0.3</v>
          </cell>
          <cell r="V3530">
            <v>0.23</v>
          </cell>
          <cell r="W3530">
            <v>0</v>
          </cell>
          <cell r="X3530" t="str">
            <v>EST REVISTEIRO TECA (COURO MARRROM) (LACA FSC BRANCA) - 0,55x0,3x0,23H</v>
          </cell>
          <cell r="Y3530">
            <v>8311.94</v>
          </cell>
          <cell r="Z3530">
            <v>0.85</v>
          </cell>
          <cell r="AA3530">
            <v>1246.7910000000002</v>
          </cell>
          <cell r="AB3530"/>
          <cell r="AC3530"/>
          <cell r="AD3530"/>
          <cell r="AE3530">
            <v>8311.94</v>
          </cell>
          <cell r="AF3530">
            <v>8311.94</v>
          </cell>
          <cell r="AG3530">
            <v>0</v>
          </cell>
          <cell r="AH3530">
            <v>8311.94</v>
          </cell>
          <cell r="AI3530" t="str">
            <v>REF: 152276</v>
          </cell>
          <cell r="AJ3530" t="str">
            <v>PRODUTO FORA DE LINHA</v>
          </cell>
          <cell r="AK3530">
            <v>152276</v>
          </cell>
          <cell r="AL3530" t="str">
            <v>EST REVISTEIRO TECA (COURO MARRROM) (LACA FSC BRANCA)</v>
          </cell>
          <cell r="AM3530"/>
          <cell r="AN3530">
            <v>0.55000000000000004</v>
          </cell>
          <cell r="AO3530">
            <v>0.3</v>
          </cell>
          <cell r="AP3530">
            <v>0.23</v>
          </cell>
          <cell r="AQ3530">
            <v>0</v>
          </cell>
          <cell r="AR3530" t="str">
            <v>EST REVISTEIRO TECA (COURO MARRROM) (LACA FSC BRANCA) - 0,55x0,3x0,23H</v>
          </cell>
          <cell r="AS3530">
            <v>8311.94</v>
          </cell>
          <cell r="AT3530">
            <v>8311.94</v>
          </cell>
          <cell r="AU3530">
            <v>8311.94</v>
          </cell>
          <cell r="AV3530">
            <v>0</v>
          </cell>
          <cell r="AW3530">
            <v>8311.94</v>
          </cell>
          <cell r="AX3530">
            <v>0</v>
          </cell>
          <cell r="AY3530"/>
          <cell r="AZ3530" t="str">
            <v/>
          </cell>
          <cell r="BA3530"/>
          <cell r="BB3530"/>
          <cell r="BC3530"/>
          <cell r="BD3530" t="str">
            <v/>
          </cell>
          <cell r="BE3530">
            <v>0</v>
          </cell>
          <cell r="BF3530" t="str">
            <v/>
          </cell>
          <cell r="BG3530" t="str">
            <v/>
          </cell>
          <cell r="BH3530">
            <v>22</v>
          </cell>
          <cell r="BI3530" t="str">
            <v>0</v>
          </cell>
          <cell r="BJ3530">
            <v>0</v>
          </cell>
          <cell r="BK3530">
            <v>0</v>
          </cell>
          <cell r="BL3530"/>
          <cell r="BM3530"/>
          <cell r="BN3530"/>
          <cell r="BO3530"/>
          <cell r="BQ3530" t="str">
            <v>DPOT</v>
          </cell>
          <cell r="BS3530" t="str">
            <v>CLAMI ACESSORIOS</v>
          </cell>
          <cell r="BT3530" t="str">
            <v>REVISTEIRO TECA (FL)</v>
          </cell>
        </row>
        <row r="3531">
          <cell r="H3531">
            <v>2</v>
          </cell>
          <cell r="O3531">
            <v>151004</v>
          </cell>
          <cell r="P3531"/>
          <cell r="Q3531" t="str">
            <v>EST REVISTEIRO THORK (LATAO) (PRETO FOSCO)</v>
          </cell>
          <cell r="R3531"/>
          <cell r="S3531"/>
          <cell r="T3531">
            <v>0.37</v>
          </cell>
          <cell r="U3531">
            <v>0.35</v>
          </cell>
          <cell r="V3531">
            <v>0.65</v>
          </cell>
          <cell r="W3531">
            <v>0</v>
          </cell>
          <cell r="X3531" t="str">
            <v>EST REVISTEIRO THORK (LATAO) (PRETO FOSCO) - 0,37x0,35x0,65H</v>
          </cell>
          <cell r="Y3531">
            <v>14874.89</v>
          </cell>
          <cell r="Z3531">
            <v>0.7</v>
          </cell>
          <cell r="AA3531">
            <v>4462.4670000000006</v>
          </cell>
          <cell r="AB3531"/>
          <cell r="AC3531"/>
          <cell r="AD3531"/>
          <cell r="AE3531">
            <v>14874.89</v>
          </cell>
          <cell r="AF3531">
            <v>14874.89</v>
          </cell>
          <cell r="AG3531">
            <v>0</v>
          </cell>
          <cell r="AH3531">
            <v>14874.89</v>
          </cell>
          <cell r="AI3531" t="str">
            <v>REF: 151004</v>
          </cell>
          <cell r="AJ3531" t="str">
            <v>PRODUTO FORA DE LINHA</v>
          </cell>
          <cell r="AK3531">
            <v>151004</v>
          </cell>
          <cell r="AL3531" t="str">
            <v>EST REVISTEIRO THORK (LATAO) (PRETO FOSCO)</v>
          </cell>
          <cell r="AM3531"/>
          <cell r="AN3531">
            <v>0.37</v>
          </cell>
          <cell r="AO3531">
            <v>0.35</v>
          </cell>
          <cell r="AP3531">
            <v>0.65</v>
          </cell>
          <cell r="AQ3531">
            <v>0</v>
          </cell>
          <cell r="AR3531" t="str">
            <v>EST REVISTEIRO THORK (LATAO) (PRETO FOSCO) - 0,37x0,35x0,65H</v>
          </cell>
          <cell r="AS3531">
            <v>14874.89</v>
          </cell>
          <cell r="AT3531">
            <v>14874.89</v>
          </cell>
          <cell r="AU3531">
            <v>14874.89</v>
          </cell>
          <cell r="AV3531">
            <v>0</v>
          </cell>
          <cell r="AW3531">
            <v>14874.89</v>
          </cell>
          <cell r="AX3531">
            <v>0</v>
          </cell>
          <cell r="AY3531"/>
          <cell r="AZ3531" t="str">
            <v/>
          </cell>
          <cell r="BA3531"/>
          <cell r="BB3531"/>
          <cell r="BC3531"/>
          <cell r="BD3531" t="str">
            <v/>
          </cell>
          <cell r="BE3531">
            <v>0</v>
          </cell>
          <cell r="BF3531" t="str">
            <v/>
          </cell>
          <cell r="BG3531" t="str">
            <v/>
          </cell>
          <cell r="BH3531">
            <v>22</v>
          </cell>
          <cell r="BI3531" t="str">
            <v>0</v>
          </cell>
          <cell r="BJ3531">
            <v>0</v>
          </cell>
          <cell r="BK3531">
            <v>0</v>
          </cell>
          <cell r="BL3531"/>
          <cell r="BM3531"/>
          <cell r="BN3531"/>
          <cell r="BO3531"/>
          <cell r="BQ3531" t="str">
            <v>DPOT</v>
          </cell>
          <cell r="BS3531" t="str">
            <v>CLAMI ACESSORIOS</v>
          </cell>
          <cell r="BT3531" t="str">
            <v>REVISTEIRO THORK (FL)</v>
          </cell>
        </row>
        <row r="3532">
          <cell r="H3532">
            <v>1</v>
          </cell>
          <cell r="O3532">
            <v>150024</v>
          </cell>
          <cell r="P3532"/>
          <cell r="Q3532" t="str">
            <v>EST MESA LATERAL DUOMO (SOFT PURPLE 45)</v>
          </cell>
          <cell r="R3532"/>
          <cell r="S3532"/>
          <cell r="T3532">
            <v>0.5</v>
          </cell>
          <cell r="U3532">
            <v>0</v>
          </cell>
          <cell r="V3532">
            <v>0.5</v>
          </cell>
          <cell r="W3532">
            <v>0</v>
          </cell>
          <cell r="X3532" t="str">
            <v>EST MESA LATERAL DUOMO (SOFT PURPLE 45) - Ø0x0,5H</v>
          </cell>
          <cell r="Y3532">
            <v>10214.41</v>
          </cell>
          <cell r="Z3532">
            <v>0.75</v>
          </cell>
          <cell r="AA3532">
            <v>2553.6025</v>
          </cell>
          <cell r="AB3532"/>
          <cell r="AC3532"/>
          <cell r="AD3532"/>
          <cell r="AE3532">
            <v>10214.41</v>
          </cell>
          <cell r="AF3532">
            <v>10214.41</v>
          </cell>
          <cell r="AG3532">
            <v>0</v>
          </cell>
          <cell r="AH3532">
            <v>10214.41</v>
          </cell>
          <cell r="AI3532" t="str">
            <v>REF: 150024</v>
          </cell>
          <cell r="AJ3532" t="str">
            <v>PRODUTO FORA DE LINHA</v>
          </cell>
          <cell r="AK3532">
            <v>150024</v>
          </cell>
          <cell r="AL3532" t="str">
            <v>EST MESA LATERAL DUOMO (SOFT PURPLE 45)</v>
          </cell>
          <cell r="AM3532"/>
          <cell r="AN3532">
            <v>0.5</v>
          </cell>
          <cell r="AO3532">
            <v>0</v>
          </cell>
          <cell r="AP3532">
            <v>0.5</v>
          </cell>
          <cell r="AQ3532">
            <v>0</v>
          </cell>
          <cell r="AR3532" t="str">
            <v>EST MESA LATERAL DUOMO (SOFT PURPLE 45) - Ø0x0,5H</v>
          </cell>
          <cell r="AS3532">
            <v>10214.41</v>
          </cell>
          <cell r="AT3532">
            <v>10214.41</v>
          </cell>
          <cell r="AU3532">
            <v>10214.41</v>
          </cell>
          <cell r="AV3532">
            <v>0</v>
          </cell>
          <cell r="AW3532">
            <v>10214.41</v>
          </cell>
          <cell r="AX3532">
            <v>0</v>
          </cell>
          <cell r="AY3532"/>
          <cell r="AZ3532" t="str">
            <v/>
          </cell>
          <cell r="BA3532"/>
          <cell r="BB3532"/>
          <cell r="BC3532"/>
          <cell r="BD3532" t="str">
            <v/>
          </cell>
          <cell r="BE3532">
            <v>0</v>
          </cell>
          <cell r="BF3532" t="str">
            <v/>
          </cell>
          <cell r="BG3532" t="str">
            <v/>
          </cell>
          <cell r="BH3532">
            <v>22</v>
          </cell>
          <cell r="BI3532" t="str">
            <v>0</v>
          </cell>
          <cell r="BJ3532">
            <v>0</v>
          </cell>
          <cell r="BK3532">
            <v>0</v>
          </cell>
          <cell r="BL3532"/>
          <cell r="BM3532"/>
          <cell r="BN3532"/>
          <cell r="BO3532"/>
          <cell r="BQ3532" t="str">
            <v>DPOT</v>
          </cell>
          <cell r="BS3532" t="str">
            <v>CLAMI MESA LATERAL</v>
          </cell>
          <cell r="BT3532" t="str">
            <v>MESA LATERAL DUOMO (FL)</v>
          </cell>
        </row>
        <row r="3533">
          <cell r="H3533">
            <v>1</v>
          </cell>
          <cell r="O3533">
            <v>146117</v>
          </cell>
          <cell r="P3533"/>
          <cell r="Q3533" t="str">
            <v>EST HOME ELLE (LOURO FREIJO) (BRANCO FOSCO)</v>
          </cell>
          <cell r="R3533"/>
          <cell r="S3533"/>
          <cell r="T3533">
            <v>1.52</v>
          </cell>
          <cell r="U3533">
            <v>0.4</v>
          </cell>
          <cell r="V3533">
            <v>0.45</v>
          </cell>
          <cell r="W3533">
            <v>0</v>
          </cell>
          <cell r="X3533" t="str">
            <v>EST HOME ELLE (LOURO FREIJO) (BRANCO FOSCO) - 1,52x0,4x0,45H</v>
          </cell>
          <cell r="Y3533">
            <v>17620</v>
          </cell>
          <cell r="Z3533">
            <v>0.7</v>
          </cell>
          <cell r="AA3533">
            <v>5286</v>
          </cell>
          <cell r="AB3533"/>
          <cell r="AC3533"/>
          <cell r="AD3533"/>
          <cell r="AE3533">
            <v>17620</v>
          </cell>
          <cell r="AF3533">
            <v>17620</v>
          </cell>
          <cell r="AG3533">
            <v>0</v>
          </cell>
          <cell r="AH3533">
            <v>17620</v>
          </cell>
          <cell r="AI3533" t="str">
            <v>REF: 146117</v>
          </cell>
          <cell r="AJ3533" t="str">
            <v>PRODUTO FORA DE LINHA</v>
          </cell>
          <cell r="AK3533">
            <v>146117</v>
          </cell>
          <cell r="AL3533" t="str">
            <v>EST HOME ELLE (LOURO FREIJO) (BRANCO FOSCO)</v>
          </cell>
          <cell r="AM3533"/>
          <cell r="AN3533">
            <v>1.52</v>
          </cell>
          <cell r="AO3533">
            <v>0.4</v>
          </cell>
          <cell r="AP3533">
            <v>0.45</v>
          </cell>
          <cell r="AQ3533">
            <v>0</v>
          </cell>
          <cell r="AR3533" t="str">
            <v>EST HOME ELLE (LOURO FREIJO) (BRANCO FOSCO) - 1,52x0,4x0,45H</v>
          </cell>
          <cell r="AS3533">
            <v>17620</v>
          </cell>
          <cell r="AT3533">
            <v>17620</v>
          </cell>
          <cell r="AU3533">
            <v>17620</v>
          </cell>
          <cell r="AV3533">
            <v>0</v>
          </cell>
          <cell r="AW3533">
            <v>17620</v>
          </cell>
          <cell r="AX3533">
            <v>0</v>
          </cell>
          <cell r="AY3533"/>
          <cell r="AZ3533" t="str">
            <v/>
          </cell>
          <cell r="BA3533"/>
          <cell r="BB3533"/>
          <cell r="BC3533"/>
          <cell r="BD3533" t="str">
            <v/>
          </cell>
          <cell r="BE3533">
            <v>0</v>
          </cell>
          <cell r="BF3533" t="str">
            <v/>
          </cell>
          <cell r="BG3533" t="str">
            <v/>
          </cell>
          <cell r="BH3533">
            <v>22</v>
          </cell>
          <cell r="BI3533" t="str">
            <v>0</v>
          </cell>
          <cell r="BJ3533">
            <v>0</v>
          </cell>
          <cell r="BK3533">
            <v>0</v>
          </cell>
          <cell r="BL3533"/>
          <cell r="BM3533"/>
          <cell r="BN3533"/>
          <cell r="BO3533"/>
          <cell r="BQ3533" t="str">
            <v>DPOT</v>
          </cell>
          <cell r="BS3533" t="str">
            <v>CLAMI HOME</v>
          </cell>
          <cell r="BT3533" t="str">
            <v>HOME ELLE (FL)</v>
          </cell>
        </row>
        <row r="3534">
          <cell r="H3534">
            <v>1</v>
          </cell>
          <cell r="O3534">
            <v>129391</v>
          </cell>
          <cell r="P3534"/>
          <cell r="Q3534" t="str">
            <v>EST BANCO JULIA (FIBRA VIDRO) (GANE OX 819 BRILHO)</v>
          </cell>
          <cell r="R3534"/>
          <cell r="S3534"/>
          <cell r="T3534">
            <v>0.35</v>
          </cell>
          <cell r="U3534">
            <v>0</v>
          </cell>
          <cell r="V3534">
            <v>0.4</v>
          </cell>
          <cell r="W3534">
            <v>0.35</v>
          </cell>
          <cell r="X3534" t="str">
            <v>EST BANCO JULIA (FIBRA VIDRO) (GANE OX 819 BRILHO) - Ø0,35x0,4H</v>
          </cell>
          <cell r="Y3534">
            <v>6380.37</v>
          </cell>
          <cell r="Z3534">
            <v>0.7</v>
          </cell>
          <cell r="AA3534">
            <v>1914.1109999999999</v>
          </cell>
          <cell r="AB3534"/>
          <cell r="AC3534"/>
          <cell r="AD3534"/>
          <cell r="AE3534">
            <v>6380.37</v>
          </cell>
          <cell r="AF3534">
            <v>6380.37</v>
          </cell>
          <cell r="AG3534">
            <v>0</v>
          </cell>
          <cell r="AH3534">
            <v>6380.37</v>
          </cell>
          <cell r="AI3534" t="str">
            <v>REF: 129391</v>
          </cell>
          <cell r="AJ3534" t="str">
            <v>PRODUTO FORA DE LINHA</v>
          </cell>
          <cell r="AK3534">
            <v>129391</v>
          </cell>
          <cell r="AL3534" t="str">
            <v>EST BANCO JULIA (FIBRA VIDRO) (GANE OX 819 BRILHO)</v>
          </cell>
          <cell r="AM3534"/>
          <cell r="AN3534">
            <v>0.35</v>
          </cell>
          <cell r="AO3534">
            <v>0</v>
          </cell>
          <cell r="AP3534">
            <v>0.4</v>
          </cell>
          <cell r="AQ3534">
            <v>0.35</v>
          </cell>
          <cell r="AR3534" t="str">
            <v>EST BANCO JULIA (FIBRA VIDRO) (GANE OX 819 BRILHO) - Ø0,35x0,4H</v>
          </cell>
          <cell r="AS3534">
            <v>6380.37</v>
          </cell>
          <cell r="AT3534">
            <v>6380.37</v>
          </cell>
          <cell r="AU3534">
            <v>6380.37</v>
          </cell>
          <cell r="AV3534">
            <v>0</v>
          </cell>
          <cell r="AW3534">
            <v>6380.37</v>
          </cell>
          <cell r="AX3534">
            <v>0</v>
          </cell>
          <cell r="AY3534"/>
          <cell r="AZ3534" t="str">
            <v/>
          </cell>
          <cell r="BA3534"/>
          <cell r="BB3534"/>
          <cell r="BC3534"/>
          <cell r="BD3534" t="str">
            <v/>
          </cell>
          <cell r="BE3534">
            <v>0</v>
          </cell>
          <cell r="BF3534" t="str">
            <v/>
          </cell>
          <cell r="BG3534" t="str">
            <v/>
          </cell>
          <cell r="BH3534">
            <v>22</v>
          </cell>
          <cell r="BI3534" t="str">
            <v>0</v>
          </cell>
          <cell r="BJ3534">
            <v>0</v>
          </cell>
          <cell r="BK3534">
            <v>0</v>
          </cell>
          <cell r="BL3534"/>
          <cell r="BM3534"/>
          <cell r="BN3534"/>
          <cell r="BO3534"/>
          <cell r="BQ3534" t="str">
            <v>DPOT</v>
          </cell>
          <cell r="BS3534" t="str">
            <v>CLAMI BANCO</v>
          </cell>
          <cell r="BT3534" t="str">
            <v>BANCO JULIA (FL)</v>
          </cell>
        </row>
        <row r="3535">
          <cell r="H3535">
            <v>1</v>
          </cell>
          <cell r="O3535">
            <v>127041</v>
          </cell>
          <cell r="P3535"/>
          <cell r="Q3535" t="str">
            <v>EST APARADOR ELLE MOD 04 (4 GAV) LC BRILHO Y-145 VERDE</v>
          </cell>
          <cell r="R3535"/>
          <cell r="S3535"/>
          <cell r="T3535">
            <v>3</v>
          </cell>
          <cell r="U3535">
            <v>0.35</v>
          </cell>
          <cell r="V3535">
            <v>0.32</v>
          </cell>
          <cell r="W3535">
            <v>0</v>
          </cell>
          <cell r="X3535" t="str">
            <v>EST APARADOR ELLE MOD 04 (4 GAV) LC BRILHO Y-145 VERDE - 3x0,35x0,32H</v>
          </cell>
          <cell r="Y3535">
            <v>26270.37</v>
          </cell>
          <cell r="Z3535">
            <v>0.7</v>
          </cell>
          <cell r="AA3535">
            <v>7881.1110000000008</v>
          </cell>
          <cell r="AB3535"/>
          <cell r="AC3535"/>
          <cell r="AD3535"/>
          <cell r="AE3535">
            <v>26270.37</v>
          </cell>
          <cell r="AF3535">
            <v>26270.37</v>
          </cell>
          <cell r="AG3535">
            <v>0</v>
          </cell>
          <cell r="AH3535">
            <v>26270.37</v>
          </cell>
          <cell r="AI3535" t="str">
            <v>REF: 127041</v>
          </cell>
          <cell r="AJ3535" t="str">
            <v>PRODUTO FORA DE LINHA</v>
          </cell>
          <cell r="AK3535">
            <v>127041</v>
          </cell>
          <cell r="AL3535" t="str">
            <v>EST APARADOR ELLE MOD 04 (4 GAV) LC BRILHO Y-145 VERDE</v>
          </cell>
          <cell r="AM3535"/>
          <cell r="AN3535">
            <v>3</v>
          </cell>
          <cell r="AO3535">
            <v>0.35</v>
          </cell>
          <cell r="AP3535">
            <v>0.32</v>
          </cell>
          <cell r="AQ3535">
            <v>0</v>
          </cell>
          <cell r="AR3535" t="str">
            <v>EST APARADOR ELLE MOD 04 (4 GAV) LC BRILHO Y-145 VERDE - 3x0,35x0,32H</v>
          </cell>
          <cell r="AS3535">
            <v>26270.37</v>
          </cell>
          <cell r="AT3535">
            <v>26270.37</v>
          </cell>
          <cell r="AU3535">
            <v>26270.37</v>
          </cell>
          <cell r="AV3535">
            <v>0</v>
          </cell>
          <cell r="AW3535">
            <v>26270.37</v>
          </cell>
          <cell r="AX3535">
            <v>0</v>
          </cell>
          <cell r="AY3535"/>
          <cell r="AZ3535" t="str">
            <v/>
          </cell>
          <cell r="BA3535"/>
          <cell r="BB3535"/>
          <cell r="BC3535"/>
          <cell r="BD3535" t="str">
            <v/>
          </cell>
          <cell r="BE3535">
            <v>0</v>
          </cell>
          <cell r="BF3535" t="str">
            <v/>
          </cell>
          <cell r="BG3535" t="str">
            <v/>
          </cell>
          <cell r="BH3535">
            <v>22</v>
          </cell>
          <cell r="BI3535" t="str">
            <v>0</v>
          </cell>
          <cell r="BJ3535">
            <v>0</v>
          </cell>
          <cell r="BK3535">
            <v>0</v>
          </cell>
          <cell r="BL3535"/>
          <cell r="BM3535"/>
          <cell r="BN3535"/>
          <cell r="BO3535"/>
          <cell r="BQ3535" t="str">
            <v>DPOT</v>
          </cell>
          <cell r="BS3535" t="str">
            <v>CLAMI APARADOR</v>
          </cell>
          <cell r="BT3535" t="str">
            <v>APARADOR ELLE (FL)</v>
          </cell>
        </row>
        <row r="3536">
          <cell r="H3536">
            <v>1</v>
          </cell>
          <cell r="O3536">
            <v>117364</v>
          </cell>
          <cell r="P3536"/>
          <cell r="Q3536" t="str">
            <v>EST POLTRONA JOB (LACA PRETA BRILHO) TC 10717/001</v>
          </cell>
          <cell r="R3536"/>
          <cell r="S3536"/>
          <cell r="T3536">
            <v>0.74</v>
          </cell>
          <cell r="U3536">
            <v>0.84</v>
          </cell>
          <cell r="V3536">
            <v>0.73</v>
          </cell>
          <cell r="W3536">
            <v>0</v>
          </cell>
          <cell r="X3536" t="str">
            <v>EST POLTRONA JOB (LACA PRETA BRILHO) TC 10717/001 - 0,74x0,84x0,73H</v>
          </cell>
          <cell r="Y3536">
            <v>14337.4</v>
          </cell>
          <cell r="Z3536">
            <v>0.85</v>
          </cell>
          <cell r="AA3536">
            <v>2150.6100000000006</v>
          </cell>
          <cell r="AB3536"/>
          <cell r="AC3536"/>
          <cell r="AD3536"/>
          <cell r="AE3536">
            <v>14337.4</v>
          </cell>
          <cell r="AF3536">
            <v>14337.4</v>
          </cell>
          <cell r="AG3536">
            <v>0</v>
          </cell>
          <cell r="AH3536">
            <v>14337.4</v>
          </cell>
          <cell r="AI3536" t="str">
            <v>REF: 117364</v>
          </cell>
          <cell r="AJ3536" t="str">
            <v>VERSAO FORA DE LINHA</v>
          </cell>
          <cell r="AK3536">
            <v>117364</v>
          </cell>
          <cell r="AL3536" t="str">
            <v>EST POLTRONA JOB (LACA PRETA BRILHO) TC 10717/001</v>
          </cell>
          <cell r="AM3536"/>
          <cell r="AN3536">
            <v>0.74</v>
          </cell>
          <cell r="AO3536">
            <v>0.84</v>
          </cell>
          <cell r="AP3536">
            <v>0.73</v>
          </cell>
          <cell r="AQ3536">
            <v>0</v>
          </cell>
          <cell r="AR3536" t="str">
            <v>EST POLTRONA JOB (LACA PRETA BRILHO) TC 10717/001 - 0,74x0,84x0,73H</v>
          </cell>
          <cell r="AS3536">
            <v>14337.4</v>
          </cell>
          <cell r="AT3536">
            <v>14337.4</v>
          </cell>
          <cell r="AU3536">
            <v>14337.4</v>
          </cell>
          <cell r="AV3536">
            <v>0</v>
          </cell>
          <cell r="AW3536">
            <v>14337.4</v>
          </cell>
          <cell r="AX3536">
            <v>0</v>
          </cell>
          <cell r="AY3536"/>
          <cell r="AZ3536" t="str">
            <v/>
          </cell>
          <cell r="BA3536"/>
          <cell r="BB3536"/>
          <cell r="BC3536"/>
          <cell r="BD3536" t="str">
            <v/>
          </cell>
          <cell r="BE3536">
            <v>0</v>
          </cell>
          <cell r="BF3536" t="str">
            <v/>
          </cell>
          <cell r="BG3536" t="str">
            <v/>
          </cell>
          <cell r="BH3536">
            <v>22</v>
          </cell>
          <cell r="BI3536" t="str">
            <v>0</v>
          </cell>
          <cell r="BJ3536">
            <v>0</v>
          </cell>
          <cell r="BK3536">
            <v>0</v>
          </cell>
          <cell r="BL3536"/>
          <cell r="BM3536"/>
          <cell r="BN3536"/>
          <cell r="BO3536"/>
          <cell r="BQ3536" t="str">
            <v>DPOT</v>
          </cell>
          <cell r="BS3536" t="str">
            <v>CLAMI POLTRONA</v>
          </cell>
          <cell r="BT3536" t="str">
            <v>POLTRONA JOB (FL)</v>
          </cell>
        </row>
        <row r="3537">
          <cell r="H3537">
            <v>1</v>
          </cell>
          <cell r="O3537">
            <v>112408</v>
          </cell>
          <cell r="P3537"/>
          <cell r="Q3537" t="str">
            <v>EST BANQUETA BAR FINN (ESTOFADO) (TAUARI 01) TC 96#5</v>
          </cell>
          <cell r="R3537"/>
          <cell r="S3537"/>
          <cell r="T3537">
            <v>0.45</v>
          </cell>
          <cell r="U3537">
            <v>0.43</v>
          </cell>
          <cell r="V3537">
            <v>0.92</v>
          </cell>
          <cell r="W3537">
            <v>0</v>
          </cell>
          <cell r="X3537" t="str">
            <v>EST BANQUETA BAR FINN (ESTOFADO) (TAUARI 01) TC 96#5 - 0,45x0,43x0,92H</v>
          </cell>
          <cell r="Y3537">
            <v>8317.25</v>
          </cell>
          <cell r="Z3537">
            <v>0.85</v>
          </cell>
          <cell r="AA3537">
            <v>1247.5875000000005</v>
          </cell>
          <cell r="AB3537"/>
          <cell r="AC3537"/>
          <cell r="AD3537"/>
          <cell r="AE3537">
            <v>8317.25</v>
          </cell>
          <cell r="AF3537">
            <v>8317.25</v>
          </cell>
          <cell r="AG3537">
            <v>0</v>
          </cell>
          <cell r="AH3537">
            <v>8317.25</v>
          </cell>
          <cell r="AI3537" t="str">
            <v>REF: 112408</v>
          </cell>
          <cell r="AJ3537" t="str">
            <v>PRODUTO FORA DE LINHA</v>
          </cell>
          <cell r="AK3537">
            <v>112408</v>
          </cell>
          <cell r="AL3537" t="str">
            <v>EST BANQUETA BAR FINN (ESTOFADO) (TAUARI 01) TC 96#5</v>
          </cell>
          <cell r="AM3537"/>
          <cell r="AN3537">
            <v>0.45</v>
          </cell>
          <cell r="AO3537">
            <v>0.43</v>
          </cell>
          <cell r="AP3537">
            <v>0.92</v>
          </cell>
          <cell r="AQ3537">
            <v>0</v>
          </cell>
          <cell r="AR3537" t="str">
            <v>EST BANQUETA BAR FINN (ESTOFADO) (TAUARI 01) TC 96#5 - 0,45x0,43x0,92H</v>
          </cell>
          <cell r="AS3537">
            <v>8317.25</v>
          </cell>
          <cell r="AT3537">
            <v>8317.25</v>
          </cell>
          <cell r="AU3537">
            <v>8317.25</v>
          </cell>
          <cell r="AV3537">
            <v>0</v>
          </cell>
          <cell r="AW3537">
            <v>8317.25</v>
          </cell>
          <cell r="AX3537">
            <v>0</v>
          </cell>
          <cell r="AY3537"/>
          <cell r="AZ3537" t="str">
            <v/>
          </cell>
          <cell r="BA3537"/>
          <cell r="BB3537"/>
          <cell r="BC3537"/>
          <cell r="BD3537" t="str">
            <v/>
          </cell>
          <cell r="BE3537">
            <v>0</v>
          </cell>
          <cell r="BF3537" t="str">
            <v/>
          </cell>
          <cell r="BG3537" t="str">
            <v/>
          </cell>
          <cell r="BH3537">
            <v>22</v>
          </cell>
          <cell r="BI3537" t="str">
            <v>0</v>
          </cell>
          <cell r="BJ3537">
            <v>0</v>
          </cell>
          <cell r="BK3537">
            <v>0</v>
          </cell>
          <cell r="BL3537"/>
          <cell r="BM3537"/>
          <cell r="BN3537"/>
          <cell r="BO3537"/>
          <cell r="BQ3537" t="str">
            <v>PE</v>
          </cell>
          <cell r="BS3537" t="str">
            <v>CLAMI BANQUETA BAR</v>
          </cell>
          <cell r="BT3537" t="str">
            <v>BANQUETA BAR FINN (FL)</v>
          </cell>
        </row>
        <row r="3538">
          <cell r="H3538">
            <v>1</v>
          </cell>
          <cell r="O3538">
            <v>110724</v>
          </cell>
          <cell r="P3538"/>
          <cell r="Q3538" t="str">
            <v>EST COMPONENTE PRATELEIRA CODE (C/ESPELHO) (NOGUEIRA)</v>
          </cell>
          <cell r="R3538"/>
          <cell r="S3538"/>
          <cell r="T3538">
            <v>1.5</v>
          </cell>
          <cell r="U3538">
            <v>0.3</v>
          </cell>
          <cell r="V3538">
            <v>0.3</v>
          </cell>
          <cell r="W3538">
            <v>0</v>
          </cell>
          <cell r="X3538" t="str">
            <v>EST COMPONENTE PRATELEIRA CODE (C/ESPELHO) (NOGUEIRA) - 1,5x0,3x0,3H</v>
          </cell>
          <cell r="Y3538">
            <v>5790.9</v>
          </cell>
          <cell r="Z3538">
            <v>0.5</v>
          </cell>
          <cell r="AA3538">
            <v>2895.45</v>
          </cell>
          <cell r="AB3538"/>
          <cell r="AC3538"/>
          <cell r="AD3538"/>
          <cell r="AE3538">
            <v>5790.9</v>
          </cell>
          <cell r="AF3538">
            <v>5790.9</v>
          </cell>
          <cell r="AG3538">
            <v>0</v>
          </cell>
          <cell r="AH3538">
            <v>5790.9</v>
          </cell>
          <cell r="AI3538" t="str">
            <v>REF: 110724</v>
          </cell>
          <cell r="AJ3538" t="str">
            <v>PRODUTO FORA DE LINHA</v>
          </cell>
          <cell r="AK3538">
            <v>110724</v>
          </cell>
          <cell r="AL3538" t="str">
            <v>EST COMPONENTE PRATELEIRA CODE (C/ESPELHO) (NOGUEIRA)</v>
          </cell>
          <cell r="AM3538"/>
          <cell r="AN3538">
            <v>1.5</v>
          </cell>
          <cell r="AO3538">
            <v>0.3</v>
          </cell>
          <cell r="AP3538">
            <v>0.3</v>
          </cell>
          <cell r="AQ3538">
            <v>0</v>
          </cell>
          <cell r="AR3538" t="str">
            <v>EST COMPONENTE PRATELEIRA CODE (C/ESPELHO) (NOGUEIRA) - 1,5x0,3x0,3H</v>
          </cell>
          <cell r="AS3538">
            <v>5790.9</v>
          </cell>
          <cell r="AT3538">
            <v>5790.9</v>
          </cell>
          <cell r="AU3538">
            <v>5790.9</v>
          </cell>
          <cell r="AV3538">
            <v>0</v>
          </cell>
          <cell r="AW3538">
            <v>5790.9</v>
          </cell>
          <cell r="AX3538">
            <v>0</v>
          </cell>
          <cell r="AY3538"/>
          <cell r="AZ3538" t="str">
            <v/>
          </cell>
          <cell r="BA3538"/>
          <cell r="BB3538"/>
          <cell r="BC3538"/>
          <cell r="BD3538" t="str">
            <v/>
          </cell>
          <cell r="BE3538">
            <v>0</v>
          </cell>
          <cell r="BF3538" t="str">
            <v/>
          </cell>
          <cell r="BG3538" t="str">
            <v/>
          </cell>
          <cell r="BH3538">
            <v>22</v>
          </cell>
          <cell r="BI3538" t="str">
            <v>0</v>
          </cell>
          <cell r="BJ3538">
            <v>0</v>
          </cell>
          <cell r="BK3538">
            <v>0</v>
          </cell>
          <cell r="BL3538"/>
          <cell r="BM3538"/>
          <cell r="BN3538"/>
          <cell r="BO3538"/>
          <cell r="BQ3538" t="str">
            <v>DPOT</v>
          </cell>
          <cell r="BS3538" t="str">
            <v>CLAMI ESTANTE</v>
          </cell>
          <cell r="BT3538" t="str">
            <v>PRATELEIRA CODE (FL)</v>
          </cell>
        </row>
        <row r="3539">
          <cell r="H3539">
            <v>1</v>
          </cell>
          <cell r="O3539">
            <v>97923</v>
          </cell>
          <cell r="P3539"/>
          <cell r="Q3539" t="str">
            <v>EST MESA LATERAL DUOMO (LACA BRILHO G044 SAYERLACK)</v>
          </cell>
          <cell r="R3539"/>
          <cell r="S3539"/>
          <cell r="T3539">
            <v>0.5</v>
          </cell>
          <cell r="U3539">
            <v>0</v>
          </cell>
          <cell r="V3539">
            <v>0.5</v>
          </cell>
          <cell r="W3539">
            <v>0.5</v>
          </cell>
          <cell r="X3539" t="str">
            <v>EST MESA LATERAL DUOMO (LACA BRILHO G044 SAYERLACK) - Ø0,5x0,5H</v>
          </cell>
          <cell r="Y3539">
            <v>10024.02</v>
          </cell>
          <cell r="Z3539">
            <v>0.85</v>
          </cell>
          <cell r="AA3539">
            <v>1503.603000000001</v>
          </cell>
          <cell r="AB3539"/>
          <cell r="AC3539"/>
          <cell r="AD3539"/>
          <cell r="AE3539">
            <v>10024.02</v>
          </cell>
          <cell r="AF3539">
            <v>10024.02</v>
          </cell>
          <cell r="AG3539">
            <v>0</v>
          </cell>
          <cell r="AH3539">
            <v>10024.02</v>
          </cell>
          <cell r="AI3539" t="str">
            <v>REF: 97923</v>
          </cell>
          <cell r="AJ3539" t="str">
            <v>PRODUTO FORA DE LINHA</v>
          </cell>
          <cell r="AK3539">
            <v>97923</v>
          </cell>
          <cell r="AL3539" t="str">
            <v>EST MESA LATERAL DUOMO (LACA BRILHO G044 SAYERLACK)</v>
          </cell>
          <cell r="AM3539"/>
          <cell r="AN3539">
            <v>0.5</v>
          </cell>
          <cell r="AO3539">
            <v>0</v>
          </cell>
          <cell r="AP3539">
            <v>0.5</v>
          </cell>
          <cell r="AQ3539">
            <v>0.5</v>
          </cell>
          <cell r="AR3539" t="str">
            <v>EST MESA LATERAL DUOMO (LACA BRILHO G044 SAYERLACK) - Ø0,5x0,5H</v>
          </cell>
          <cell r="AS3539">
            <v>10024.02</v>
          </cell>
          <cell r="AT3539">
            <v>10024.02</v>
          </cell>
          <cell r="AU3539">
            <v>10024.02</v>
          </cell>
          <cell r="AV3539">
            <v>0</v>
          </cell>
          <cell r="AW3539">
            <v>10024.02</v>
          </cell>
          <cell r="AX3539">
            <v>0</v>
          </cell>
          <cell r="AY3539"/>
          <cell r="AZ3539" t="str">
            <v/>
          </cell>
          <cell r="BA3539"/>
          <cell r="BB3539"/>
          <cell r="BC3539"/>
          <cell r="BD3539" t="str">
            <v/>
          </cell>
          <cell r="BE3539">
            <v>0</v>
          </cell>
          <cell r="BF3539" t="str">
            <v/>
          </cell>
          <cell r="BG3539" t="str">
            <v/>
          </cell>
          <cell r="BH3539">
            <v>22</v>
          </cell>
          <cell r="BI3539" t="str">
            <v>0</v>
          </cell>
          <cell r="BJ3539">
            <v>0</v>
          </cell>
          <cell r="BK3539">
            <v>0</v>
          </cell>
          <cell r="BL3539"/>
          <cell r="BM3539"/>
          <cell r="BN3539"/>
          <cell r="BO3539"/>
          <cell r="BQ3539" t="str">
            <v>PE</v>
          </cell>
          <cell r="BS3539" t="str">
            <v>CLAMI MESA LATERAL</v>
          </cell>
          <cell r="BT3539" t="str">
            <v>MESA LATERAL DUOMO (FL)</v>
          </cell>
        </row>
        <row r="3540">
          <cell r="H3540">
            <v>1</v>
          </cell>
          <cell r="O3540">
            <v>88622</v>
          </cell>
          <cell r="P3540"/>
          <cell r="Q3540" t="str">
            <v>EST HOME CHAN MD 02 (LACA PRETA BRILHO)</v>
          </cell>
          <cell r="R3540"/>
          <cell r="S3540"/>
          <cell r="T3540">
            <v>1.2</v>
          </cell>
          <cell r="U3540">
            <v>0.55000000000000004</v>
          </cell>
          <cell r="V3540">
            <v>0.55000000000000004</v>
          </cell>
          <cell r="W3540">
            <v>0</v>
          </cell>
          <cell r="X3540" t="str">
            <v>EST HOME CHAN MD 02 (LACA PRETA BRILHO) - 1,2x0,55x0,55H</v>
          </cell>
          <cell r="Y3540">
            <v>12203.99</v>
          </cell>
          <cell r="Z3540">
            <v>0.75</v>
          </cell>
          <cell r="AA3540">
            <v>3050.9974999999995</v>
          </cell>
          <cell r="AB3540"/>
          <cell r="AC3540"/>
          <cell r="AD3540"/>
          <cell r="AE3540">
            <v>12203.99</v>
          </cell>
          <cell r="AF3540">
            <v>12203.99</v>
          </cell>
          <cell r="AG3540">
            <v>0</v>
          </cell>
          <cell r="AH3540">
            <v>12203.99</v>
          </cell>
          <cell r="AI3540" t="str">
            <v>REF: 88622</v>
          </cell>
          <cell r="AJ3540" t="str">
            <v>PRODUTO FORA DE LINHA</v>
          </cell>
          <cell r="AK3540">
            <v>88622</v>
          </cell>
          <cell r="AL3540" t="str">
            <v>EST HOME CHAN MD 02 (LACA PRETA BRILHO)</v>
          </cell>
          <cell r="AM3540"/>
          <cell r="AN3540">
            <v>1.2</v>
          </cell>
          <cell r="AO3540">
            <v>0.55000000000000004</v>
          </cell>
          <cell r="AP3540">
            <v>0.55000000000000004</v>
          </cell>
          <cell r="AQ3540">
            <v>0</v>
          </cell>
          <cell r="AR3540" t="str">
            <v>EST HOME CHAN MD 02 (LACA PRETA BRILHO) - 1,2x0,55x0,55H</v>
          </cell>
          <cell r="AS3540">
            <v>12203.99</v>
          </cell>
          <cell r="AT3540">
            <v>12203.99</v>
          </cell>
          <cell r="AU3540">
            <v>12203.99</v>
          </cell>
          <cell r="AV3540">
            <v>0</v>
          </cell>
          <cell r="AW3540">
            <v>12203.99</v>
          </cell>
          <cell r="AX3540">
            <v>0</v>
          </cell>
          <cell r="AY3540"/>
          <cell r="AZ3540" t="str">
            <v/>
          </cell>
          <cell r="BA3540"/>
          <cell r="BB3540"/>
          <cell r="BC3540"/>
          <cell r="BD3540" t="str">
            <v/>
          </cell>
          <cell r="BE3540">
            <v>0</v>
          </cell>
          <cell r="BF3540" t="str">
            <v/>
          </cell>
          <cell r="BG3540" t="str">
            <v/>
          </cell>
          <cell r="BH3540">
            <v>22</v>
          </cell>
          <cell r="BI3540" t="str">
            <v>0</v>
          </cell>
          <cell r="BJ3540">
            <v>0</v>
          </cell>
          <cell r="BK3540">
            <v>0</v>
          </cell>
          <cell r="BL3540"/>
          <cell r="BM3540"/>
          <cell r="BN3540"/>
          <cell r="BO3540"/>
          <cell r="BQ3540" t="str">
            <v>DPOT</v>
          </cell>
          <cell r="BS3540" t="str">
            <v>CLAMI HOME</v>
          </cell>
          <cell r="BT3540" t="str">
            <v>HOME CHAN (FL)</v>
          </cell>
        </row>
        <row r="3541">
          <cell r="H3541">
            <v>1</v>
          </cell>
          <cell r="O3541">
            <v>88613</v>
          </cell>
          <cell r="P3541"/>
          <cell r="Q3541" t="str">
            <v>EST LUMINARIA TOTO (LACA GRAY BRILHO)</v>
          </cell>
          <cell r="R3541"/>
          <cell r="S3541"/>
          <cell r="T3541">
            <v>0.17</v>
          </cell>
          <cell r="U3541">
            <v>0.17</v>
          </cell>
          <cell r="V3541">
            <v>0.33</v>
          </cell>
          <cell r="W3541">
            <v>0</v>
          </cell>
          <cell r="X3541" t="str">
            <v>EST LUMINARIA TOTO (LACA GRAY BRILHO) - 0,17x0,17x0,33H</v>
          </cell>
          <cell r="Y3541">
            <v>2764.2</v>
          </cell>
          <cell r="Z3541">
            <v>0.75</v>
          </cell>
          <cell r="AA3541">
            <v>691.05000000000018</v>
          </cell>
          <cell r="AB3541"/>
          <cell r="AC3541"/>
          <cell r="AD3541"/>
          <cell r="AE3541">
            <v>2764.2</v>
          </cell>
          <cell r="AF3541">
            <v>2764.2</v>
          </cell>
          <cell r="AG3541">
            <v>0</v>
          </cell>
          <cell r="AH3541">
            <v>2764.2</v>
          </cell>
          <cell r="AI3541" t="str">
            <v>REF: 88613</v>
          </cell>
          <cell r="AJ3541" t="str">
            <v>PRODUTO FORA DE LINHA</v>
          </cell>
          <cell r="AK3541">
            <v>88613</v>
          </cell>
          <cell r="AL3541" t="str">
            <v>EST LUMINARIA TOTO (LACA GRAY BRILHO)</v>
          </cell>
          <cell r="AM3541"/>
          <cell r="AN3541">
            <v>0.17</v>
          </cell>
          <cell r="AO3541">
            <v>0.17</v>
          </cell>
          <cell r="AP3541">
            <v>0.33</v>
          </cell>
          <cell r="AQ3541">
            <v>0</v>
          </cell>
          <cell r="AR3541" t="str">
            <v>EST LUMINARIA TOTO (LACA GRAY BRILHO) - 0,17x0,17x0,33H</v>
          </cell>
          <cell r="AS3541">
            <v>2764.2</v>
          </cell>
          <cell r="AT3541">
            <v>2764.2</v>
          </cell>
          <cell r="AU3541">
            <v>2764.2</v>
          </cell>
          <cell r="AV3541">
            <v>0</v>
          </cell>
          <cell r="AW3541">
            <v>2764.2</v>
          </cell>
          <cell r="AX3541">
            <v>0</v>
          </cell>
          <cell r="AY3541"/>
          <cell r="AZ3541" t="str">
            <v/>
          </cell>
          <cell r="BA3541"/>
          <cell r="BB3541"/>
          <cell r="BC3541"/>
          <cell r="BD3541" t="str">
            <v/>
          </cell>
          <cell r="BE3541">
            <v>0</v>
          </cell>
          <cell r="BF3541" t="str">
            <v/>
          </cell>
          <cell r="BG3541" t="str">
            <v/>
          </cell>
          <cell r="BH3541">
            <v>22</v>
          </cell>
          <cell r="BI3541" t="str">
            <v>0</v>
          </cell>
          <cell r="BJ3541">
            <v>0</v>
          </cell>
          <cell r="BK3541">
            <v>0</v>
          </cell>
          <cell r="BL3541"/>
          <cell r="BM3541"/>
          <cell r="BN3541"/>
          <cell r="BO3541"/>
          <cell r="BQ3541" t="str">
            <v>DPOT</v>
          </cell>
          <cell r="BS3541" t="str">
            <v>CLAMI LUMINARIA</v>
          </cell>
          <cell r="BT3541" t="str">
            <v>LUMINARIA TOTO (FL)</v>
          </cell>
        </row>
        <row r="3542">
          <cell r="H3542">
            <v>1</v>
          </cell>
          <cell r="O3542">
            <v>77886</v>
          </cell>
          <cell r="P3542"/>
          <cell r="Q3542" t="str">
            <v>EST POLTRONA LILAH C/BRACO (COR UNICA)</v>
          </cell>
          <cell r="R3542"/>
          <cell r="S3542"/>
          <cell r="T3542">
            <v>0.65</v>
          </cell>
          <cell r="U3542">
            <v>0.65</v>
          </cell>
          <cell r="V3542">
            <v>0.8</v>
          </cell>
          <cell r="W3542">
            <v>0</v>
          </cell>
          <cell r="X3542" t="str">
            <v>EST POLTRONA LILAH C/BRACO (COR UNICA) - 0,65x0,65x0,8H</v>
          </cell>
          <cell r="Y3542">
            <v>6007.02</v>
          </cell>
          <cell r="Z3542">
            <v>0.75</v>
          </cell>
          <cell r="AA3542">
            <v>1501.7550000000001</v>
          </cell>
          <cell r="AB3542"/>
          <cell r="AC3542"/>
          <cell r="AD3542"/>
          <cell r="AE3542">
            <v>6007.02</v>
          </cell>
          <cell r="AF3542">
            <v>6007.02</v>
          </cell>
          <cell r="AG3542">
            <v>0</v>
          </cell>
          <cell r="AH3542">
            <v>6007.02</v>
          </cell>
          <cell r="AI3542" t="str">
            <v>REF: 77886</v>
          </cell>
          <cell r="AJ3542" t="str">
            <v>PRODUTO FORA DE LINHA</v>
          </cell>
          <cell r="AK3542">
            <v>77886</v>
          </cell>
          <cell r="AL3542" t="str">
            <v>EST POLTRONA LILAH C/BRACO (COR UNICA)</v>
          </cell>
          <cell r="AM3542"/>
          <cell r="AN3542">
            <v>0.65</v>
          </cell>
          <cell r="AO3542">
            <v>0.65</v>
          </cell>
          <cell r="AP3542">
            <v>0.8</v>
          </cell>
          <cell r="AQ3542">
            <v>0</v>
          </cell>
          <cell r="AR3542" t="str">
            <v>EST POLTRONA LILAH C/BRACO (COR UNICA) - 0,65x0,65x0,8H</v>
          </cell>
          <cell r="AS3542">
            <v>6007.02</v>
          </cell>
          <cell r="AT3542">
            <v>6007.02</v>
          </cell>
          <cell r="AU3542">
            <v>6007.02</v>
          </cell>
          <cell r="AV3542">
            <v>0</v>
          </cell>
          <cell r="AW3542">
            <v>6007.02</v>
          </cell>
          <cell r="AX3542">
            <v>0</v>
          </cell>
          <cell r="AY3542"/>
          <cell r="AZ3542" t="str">
            <v/>
          </cell>
          <cell r="BA3542"/>
          <cell r="BB3542"/>
          <cell r="BC3542"/>
          <cell r="BD3542" t="str">
            <v/>
          </cell>
          <cell r="BE3542">
            <v>0</v>
          </cell>
          <cell r="BF3542" t="str">
            <v/>
          </cell>
          <cell r="BG3542" t="str">
            <v/>
          </cell>
          <cell r="BH3542">
            <v>22</v>
          </cell>
          <cell r="BI3542" t="str">
            <v>0</v>
          </cell>
          <cell r="BJ3542">
            <v>0</v>
          </cell>
          <cell r="BK3542">
            <v>0</v>
          </cell>
          <cell r="BL3542"/>
          <cell r="BM3542"/>
          <cell r="BN3542"/>
          <cell r="BO3542"/>
          <cell r="BQ3542" t="str">
            <v>DPOT</v>
          </cell>
          <cell r="BS3542" t="str">
            <v>CLAMI POLTRONA</v>
          </cell>
          <cell r="BT3542" t="str">
            <v>POLTRONA LILAH (FL)</v>
          </cell>
        </row>
        <row r="3543">
          <cell r="H3543">
            <v>1</v>
          </cell>
          <cell r="O3543">
            <v>77883</v>
          </cell>
          <cell r="P3543"/>
          <cell r="Q3543" t="str">
            <v>EST BANCO PINO (ACO PRETO FSC) (LACA BRILHO AMARELA)</v>
          </cell>
          <cell r="R3543"/>
          <cell r="S3543"/>
          <cell r="T3543">
            <v>0.31</v>
          </cell>
          <cell r="U3543">
            <v>0</v>
          </cell>
          <cell r="V3543">
            <v>0.36</v>
          </cell>
          <cell r="W3543">
            <v>0.31</v>
          </cell>
          <cell r="X3543" t="str">
            <v>EST BANCO PINO (ACO PRETO FSC) (LACA BRILHO AMARELA) - Ø0,31x0,36H</v>
          </cell>
          <cell r="Y3543">
            <v>3281.87</v>
          </cell>
          <cell r="Z3543">
            <v>0.75</v>
          </cell>
          <cell r="AA3543">
            <v>820.46749999999975</v>
          </cell>
          <cell r="AB3543"/>
          <cell r="AC3543"/>
          <cell r="AD3543"/>
          <cell r="AE3543">
            <v>3281.87</v>
          </cell>
          <cell r="AF3543">
            <v>3281.87</v>
          </cell>
          <cell r="AG3543">
            <v>0</v>
          </cell>
          <cell r="AH3543">
            <v>3281.87</v>
          </cell>
          <cell r="AI3543" t="str">
            <v>REF: 77883</v>
          </cell>
          <cell r="AJ3543" t="str">
            <v>PRODUTO FORA DE LINHA</v>
          </cell>
          <cell r="AK3543">
            <v>77883</v>
          </cell>
          <cell r="AL3543" t="str">
            <v>EST BANCO PINO (ACO PRETO FSC) (LACA BRILHO AMARELA)</v>
          </cell>
          <cell r="AM3543"/>
          <cell r="AN3543">
            <v>0.31</v>
          </cell>
          <cell r="AO3543">
            <v>0</v>
          </cell>
          <cell r="AP3543">
            <v>0.36</v>
          </cell>
          <cell r="AQ3543">
            <v>0.31</v>
          </cell>
          <cell r="AR3543" t="str">
            <v>EST BANCO PINO (ACO PRETO FSC) (LACA BRILHO AMARELA) - Ø0,31x0,36H</v>
          </cell>
          <cell r="AS3543">
            <v>3281.87</v>
          </cell>
          <cell r="AT3543">
            <v>3281.87</v>
          </cell>
          <cell r="AU3543">
            <v>3281.87</v>
          </cell>
          <cell r="AV3543">
            <v>0</v>
          </cell>
          <cell r="AW3543">
            <v>3281.87</v>
          </cell>
          <cell r="AX3543">
            <v>0</v>
          </cell>
          <cell r="AY3543"/>
          <cell r="AZ3543" t="str">
            <v/>
          </cell>
          <cell r="BA3543"/>
          <cell r="BB3543"/>
          <cell r="BC3543"/>
          <cell r="BD3543" t="str">
            <v/>
          </cell>
          <cell r="BE3543">
            <v>0</v>
          </cell>
          <cell r="BF3543" t="str">
            <v/>
          </cell>
          <cell r="BG3543" t="str">
            <v/>
          </cell>
          <cell r="BH3543">
            <v>22</v>
          </cell>
          <cell r="BI3543" t="str">
            <v>0</v>
          </cell>
          <cell r="BJ3543">
            <v>0</v>
          </cell>
          <cell r="BK3543">
            <v>0</v>
          </cell>
          <cell r="BL3543"/>
          <cell r="BM3543"/>
          <cell r="BN3543"/>
          <cell r="BO3543"/>
          <cell r="BQ3543" t="str">
            <v>DPOT</v>
          </cell>
          <cell r="BS3543" t="str">
            <v>CLAMI BANCO</v>
          </cell>
          <cell r="BT3543" t="str">
            <v>BANCO PINO (FL)</v>
          </cell>
        </row>
        <row r="3544">
          <cell r="H3544">
            <v>1</v>
          </cell>
          <cell r="O3544">
            <v>62482</v>
          </cell>
          <cell r="P3544"/>
          <cell r="Q3544" t="str">
            <v>EST BANQUETA BAR MASS (EBABNIZADO)</v>
          </cell>
          <cell r="R3544"/>
          <cell r="S3544"/>
          <cell r="T3544">
            <v>0.35</v>
          </cell>
          <cell r="U3544">
            <v>0</v>
          </cell>
          <cell r="V3544">
            <v>0.8</v>
          </cell>
          <cell r="W3544">
            <v>0.35</v>
          </cell>
          <cell r="X3544" t="str">
            <v>EST BANQUETA BAR MASS (EBABNIZADO) - Ø0,35x0,8H</v>
          </cell>
          <cell r="Y3544">
            <v>13875</v>
          </cell>
          <cell r="Z3544">
            <v>0.7</v>
          </cell>
          <cell r="AA3544">
            <v>4162.5</v>
          </cell>
          <cell r="AB3544"/>
          <cell r="AC3544"/>
          <cell r="AD3544"/>
          <cell r="AE3544">
            <v>13875</v>
          </cell>
          <cell r="AF3544">
            <v>13875</v>
          </cell>
          <cell r="AG3544">
            <v>0</v>
          </cell>
          <cell r="AH3544">
            <v>13875</v>
          </cell>
          <cell r="AI3544" t="str">
            <v>REF: 62482</v>
          </cell>
          <cell r="AJ3544"/>
          <cell r="AK3544">
            <v>62482</v>
          </cell>
          <cell r="AL3544" t="str">
            <v>EST BANQUETA BAR MASS (EBABNIZADO)</v>
          </cell>
          <cell r="AM3544"/>
          <cell r="AN3544">
            <v>0.35</v>
          </cell>
          <cell r="AO3544">
            <v>0</v>
          </cell>
          <cell r="AP3544">
            <v>0.8</v>
          </cell>
          <cell r="AQ3544">
            <v>0.35</v>
          </cell>
          <cell r="AR3544" t="str">
            <v>EST BANQUETA BAR MASS (EBABNIZADO) - Ø0,35x0,8H</v>
          </cell>
          <cell r="AS3544">
            <v>13875</v>
          </cell>
          <cell r="AT3544">
            <v>13875</v>
          </cell>
          <cell r="AU3544">
            <v>13875</v>
          </cell>
          <cell r="AV3544">
            <v>0</v>
          </cell>
          <cell r="AW3544">
            <v>13875</v>
          </cell>
          <cell r="AX3544">
            <v>0</v>
          </cell>
          <cell r="AY3544"/>
          <cell r="AZ3544" t="str">
            <v/>
          </cell>
          <cell r="BA3544"/>
          <cell r="BB3544"/>
          <cell r="BC3544"/>
          <cell r="BD3544" t="str">
            <v/>
          </cell>
          <cell r="BE3544">
            <v>0</v>
          </cell>
          <cell r="BF3544" t="str">
            <v/>
          </cell>
          <cell r="BG3544" t="str">
            <v/>
          </cell>
          <cell r="BH3544">
            <v>22</v>
          </cell>
          <cell r="BI3544" t="str">
            <v>0</v>
          </cell>
          <cell r="BJ3544">
            <v>0</v>
          </cell>
          <cell r="BK3544">
            <v>0</v>
          </cell>
          <cell r="BL3544"/>
          <cell r="BM3544"/>
          <cell r="BN3544"/>
          <cell r="BO3544"/>
          <cell r="BQ3544" t="str">
            <v>DPOT</v>
          </cell>
          <cell r="BS3544" t="str">
            <v>CLAMI BANQUETA BAR</v>
          </cell>
          <cell r="BT3544" t="str">
            <v>BANQUETA BAR MASS (FL)</v>
          </cell>
        </row>
        <row r="3545">
          <cell r="H3545">
            <v>0</v>
          </cell>
          <cell r="O3545">
            <v>394917</v>
          </cell>
          <cell r="P3545" t="str">
            <v>2025/016-0114-01</v>
          </cell>
          <cell r="Q3545" t="str">
            <v>EST POLTRONA ELAN (GIR) (COURO ENCERADO GRIS) (FX G7135)</v>
          </cell>
          <cell r="R3545"/>
          <cell r="S3545"/>
          <cell r="T3545">
            <v>0.7</v>
          </cell>
          <cell r="U3545">
            <v>0.68</v>
          </cell>
          <cell r="V3545">
            <v>0.76</v>
          </cell>
          <cell r="W3545">
            <v>0</v>
          </cell>
          <cell r="X3545" t="str">
            <v>EST POLTRONA ELAN (GIR) (COURO ENCERADO GRIS) (FX G7135) - 0,7x0,68x0,76H</v>
          </cell>
          <cell r="Y3545">
            <v>11617.72</v>
          </cell>
          <cell r="Z3545">
            <v>0.35</v>
          </cell>
          <cell r="AA3545">
            <v>7551.518</v>
          </cell>
          <cell r="AB3545"/>
          <cell r="AC3545"/>
          <cell r="AD3545"/>
          <cell r="AE3545">
            <v>11617.72</v>
          </cell>
          <cell r="AF3545">
            <v>11617.72</v>
          </cell>
          <cell r="AG3545">
            <v>0</v>
          </cell>
          <cell r="AH3545">
            <v>11617.72</v>
          </cell>
          <cell r="AI3545" t="str">
            <v>REF: 394917</v>
          </cell>
          <cell r="AJ3545" t="str">
            <v>ACABAMENTO FORA DE LINHA</v>
          </cell>
          <cell r="AK3545">
            <v>394917</v>
          </cell>
          <cell r="AL3545" t="str">
            <v>EST POLTRONA ELAN (GIR) (COURO ENCERADO GRIS) (FX G7135)</v>
          </cell>
          <cell r="AM3545"/>
          <cell r="AN3545">
            <v>0.7</v>
          </cell>
          <cell r="AO3545">
            <v>0.68</v>
          </cell>
          <cell r="AP3545">
            <v>0.76</v>
          </cell>
          <cell r="AQ3545">
            <v>0</v>
          </cell>
          <cell r="AR3545" t="str">
            <v>EST POLTRONA ELAN (GIR) (COURO ENCERADO GRIS) (FX G7135) - 0,7x0,68x0,76H</v>
          </cell>
          <cell r="AS3545">
            <v>11617.72</v>
          </cell>
          <cell r="AT3545">
            <v>11617.72</v>
          </cell>
          <cell r="AU3545">
            <v>11617.72</v>
          </cell>
          <cell r="AV3545">
            <v>0</v>
          </cell>
          <cell r="AW3545">
            <v>11617.72</v>
          </cell>
          <cell r="AX3545">
            <v>0</v>
          </cell>
          <cell r="AY3545"/>
          <cell r="AZ3545" t="str">
            <v/>
          </cell>
          <cell r="BA3545"/>
          <cell r="BB3545"/>
          <cell r="BC3545"/>
          <cell r="BD3545" t="str">
            <v/>
          </cell>
          <cell r="BE3545">
            <v>0</v>
          </cell>
          <cell r="BF3545" t="str">
            <v/>
          </cell>
          <cell r="BG3545" t="str">
            <v/>
          </cell>
          <cell r="BH3545">
            <v>12</v>
          </cell>
          <cell r="BI3545" t="str">
            <v>0</v>
          </cell>
          <cell r="BJ3545">
            <v>0</v>
          </cell>
          <cell r="BK3545">
            <v>0</v>
          </cell>
          <cell r="BL3545"/>
          <cell r="BM3545"/>
          <cell r="BN3545"/>
          <cell r="BO3545"/>
          <cell r="BQ3545" t="str">
            <v>GABRIEL</v>
          </cell>
          <cell r="BS3545" t="str">
            <v/>
          </cell>
          <cell r="BT3545" t="str">
            <v/>
          </cell>
        </row>
        <row r="3546">
          <cell r="H3546">
            <v>0</v>
          </cell>
          <cell r="O3546">
            <v>394917</v>
          </cell>
          <cell r="P3546" t="str">
            <v>2025/016-0115-01</v>
          </cell>
          <cell r="Q3546" t="str">
            <v>EST POLTRONA ELAN (GIR) (COURO ENCERADO GRIS) (FX G7135)</v>
          </cell>
          <cell r="R3546"/>
          <cell r="S3546"/>
          <cell r="T3546">
            <v>0.7</v>
          </cell>
          <cell r="U3546">
            <v>0.68</v>
          </cell>
          <cell r="V3546">
            <v>0.76</v>
          </cell>
          <cell r="W3546">
            <v>0</v>
          </cell>
          <cell r="X3546" t="str">
            <v>EST POLTRONA ELAN (GIR) (COURO ENCERADO GRIS) (FX G7135) - 0,7x0,68x0,76H</v>
          </cell>
          <cell r="Y3546">
            <v>11617.72</v>
          </cell>
          <cell r="Z3546">
            <v>0.35</v>
          </cell>
          <cell r="AA3546">
            <v>7551.518</v>
          </cell>
          <cell r="AB3546"/>
          <cell r="AC3546"/>
          <cell r="AD3546"/>
          <cell r="AE3546">
            <v>11617.72</v>
          </cell>
          <cell r="AF3546">
            <v>11617.72</v>
          </cell>
          <cell r="AG3546">
            <v>0</v>
          </cell>
          <cell r="AH3546">
            <v>11617.72</v>
          </cell>
          <cell r="AI3546" t="str">
            <v>REF: 394917</v>
          </cell>
          <cell r="AJ3546" t="str">
            <v>ACABAMENTO FORA DE LINHA</v>
          </cell>
          <cell r="AK3546">
            <v>394917</v>
          </cell>
          <cell r="AL3546" t="str">
            <v>EST POLTRONA ELAN (GIR) (COURO ENCERADO GRIS) (FX G7135)</v>
          </cell>
          <cell r="AM3546"/>
          <cell r="AN3546">
            <v>0.7</v>
          </cell>
          <cell r="AO3546">
            <v>0.68</v>
          </cell>
          <cell r="AP3546">
            <v>0.76</v>
          </cell>
          <cell r="AQ3546">
            <v>0</v>
          </cell>
          <cell r="AR3546" t="str">
            <v>EST POLTRONA ELAN (GIR) (COURO ENCERADO GRIS) (FX G7135) - 0,7x0,68x0,76H</v>
          </cell>
          <cell r="AS3546">
            <v>11617.72</v>
          </cell>
          <cell r="AT3546">
            <v>11617.72</v>
          </cell>
          <cell r="AU3546">
            <v>11617.72</v>
          </cell>
          <cell r="AV3546">
            <v>0</v>
          </cell>
          <cell r="AW3546">
            <v>11617.72</v>
          </cell>
          <cell r="AX3546">
            <v>0</v>
          </cell>
          <cell r="AY3546"/>
          <cell r="AZ3546" t="str">
            <v/>
          </cell>
          <cell r="BA3546"/>
          <cell r="BB3546"/>
          <cell r="BC3546"/>
          <cell r="BD3546" t="str">
            <v/>
          </cell>
          <cell r="BE3546">
            <v>0</v>
          </cell>
          <cell r="BF3546" t="str">
            <v/>
          </cell>
          <cell r="BG3546" t="str">
            <v/>
          </cell>
          <cell r="BH3546">
            <v>12</v>
          </cell>
          <cell r="BI3546" t="str">
            <v>0</v>
          </cell>
          <cell r="BJ3546">
            <v>0</v>
          </cell>
          <cell r="BK3546">
            <v>0</v>
          </cell>
          <cell r="BL3546"/>
          <cell r="BM3546"/>
          <cell r="BN3546"/>
          <cell r="BO3546"/>
          <cell r="BQ3546" t="str">
            <v>GABRIEL</v>
          </cell>
          <cell r="BS3546" t="str">
            <v/>
          </cell>
          <cell r="BT3546" t="str">
            <v/>
          </cell>
        </row>
        <row r="3547">
          <cell r="H3547">
            <v>0</v>
          </cell>
          <cell r="O3547">
            <v>383974</v>
          </cell>
          <cell r="P3547" t="str">
            <v>2024/073-0036-01</v>
          </cell>
          <cell r="Q3547" t="str">
            <v>EST QUADRO (1510 PRETO)</v>
          </cell>
          <cell r="R3547"/>
          <cell r="S3547"/>
          <cell r="T3547">
            <v>1.5</v>
          </cell>
          <cell r="U3547">
            <v>2</v>
          </cell>
          <cell r="V3547">
            <v>0.06</v>
          </cell>
          <cell r="W3547">
            <v>0</v>
          </cell>
          <cell r="X3547" t="str">
            <v>EST QUADRO (1510 PRETO) - 1,5x2x0,06H</v>
          </cell>
          <cell r="Y3547">
            <v>5376</v>
          </cell>
          <cell r="Z3547">
            <v>0.35</v>
          </cell>
          <cell r="AA3547">
            <v>3494.4</v>
          </cell>
          <cell r="AB3547"/>
          <cell r="AC3547"/>
          <cell r="AD3547"/>
          <cell r="AE3547">
            <v>5376</v>
          </cell>
          <cell r="AF3547">
            <v>5376</v>
          </cell>
          <cell r="AG3547">
            <v>0</v>
          </cell>
          <cell r="AH3547">
            <v>5376</v>
          </cell>
          <cell r="AI3547" t="str">
            <v>REF: 383974</v>
          </cell>
          <cell r="AJ3547"/>
          <cell r="AK3547">
            <v>383974</v>
          </cell>
          <cell r="AL3547" t="str">
            <v>EST QUADRO (1510 PRETO)</v>
          </cell>
          <cell r="AM3547"/>
          <cell r="AN3547">
            <v>1.5</v>
          </cell>
          <cell r="AO3547">
            <v>2</v>
          </cell>
          <cell r="AP3547">
            <v>0.06</v>
          </cell>
          <cell r="AQ3547">
            <v>0</v>
          </cell>
          <cell r="AR3547" t="str">
            <v>EST QUADRO (1510 PRETO) - 1,5x2x0,06H</v>
          </cell>
          <cell r="AS3547">
            <v>5376</v>
          </cell>
          <cell r="AT3547">
            <v>5376</v>
          </cell>
          <cell r="AU3547">
            <v>5376</v>
          </cell>
          <cell r="AV3547">
            <v>0</v>
          </cell>
          <cell r="AW3547">
            <v>5376</v>
          </cell>
          <cell r="AX3547">
            <v>0</v>
          </cell>
          <cell r="AY3547"/>
          <cell r="AZ3547" t="str">
            <v/>
          </cell>
          <cell r="BA3547"/>
          <cell r="BB3547"/>
          <cell r="BC3547"/>
          <cell r="BD3547" t="str">
            <v/>
          </cell>
          <cell r="BE3547">
            <v>0</v>
          </cell>
          <cell r="BF3547" t="str">
            <v/>
          </cell>
          <cell r="BG3547" t="str">
            <v/>
          </cell>
          <cell r="BH3547">
            <v>12</v>
          </cell>
          <cell r="BI3547" t="str">
            <v>0</v>
          </cell>
          <cell r="BJ3547">
            <v>0</v>
          </cell>
          <cell r="BK3547">
            <v>0</v>
          </cell>
          <cell r="BL3547"/>
          <cell r="BM3547"/>
          <cell r="BN3547"/>
          <cell r="BO3547"/>
          <cell r="BQ3547" t="str">
            <v>GB PE</v>
          </cell>
          <cell r="BS3547" t="str">
            <v/>
          </cell>
          <cell r="BT3547" t="str">
            <v/>
          </cell>
        </row>
        <row r="3548">
          <cell r="H3548">
            <v>0</v>
          </cell>
          <cell r="O3548">
            <v>383974</v>
          </cell>
          <cell r="P3548" t="str">
            <v>2024/073-0037-01</v>
          </cell>
          <cell r="Q3548" t="str">
            <v>EST QUADRO (1510 PRETO)</v>
          </cell>
          <cell r="R3548"/>
          <cell r="S3548"/>
          <cell r="T3548">
            <v>1.5</v>
          </cell>
          <cell r="U3548">
            <v>2</v>
          </cell>
          <cell r="V3548">
            <v>0.06</v>
          </cell>
          <cell r="W3548">
            <v>0</v>
          </cell>
          <cell r="X3548" t="str">
            <v>EST QUADRO (1510 PRETO) - 1,5x2x0,06H</v>
          </cell>
          <cell r="Y3548">
            <v>5376</v>
          </cell>
          <cell r="Z3548">
            <v>0.35</v>
          </cell>
          <cell r="AA3548">
            <v>3494.4</v>
          </cell>
          <cell r="AB3548"/>
          <cell r="AC3548"/>
          <cell r="AD3548"/>
          <cell r="AE3548">
            <v>5376</v>
          </cell>
          <cell r="AF3548">
            <v>5376</v>
          </cell>
          <cell r="AG3548">
            <v>0</v>
          </cell>
          <cell r="AH3548">
            <v>5376</v>
          </cell>
          <cell r="AI3548" t="str">
            <v>REF: 383974</v>
          </cell>
          <cell r="AJ3548"/>
          <cell r="AK3548">
            <v>383974</v>
          </cell>
          <cell r="AL3548" t="str">
            <v>EST QUADRO (1510 PRETO)</v>
          </cell>
          <cell r="AM3548"/>
          <cell r="AN3548">
            <v>1.5</v>
          </cell>
          <cell r="AO3548">
            <v>2</v>
          </cell>
          <cell r="AP3548">
            <v>0.06</v>
          </cell>
          <cell r="AQ3548">
            <v>0</v>
          </cell>
          <cell r="AR3548" t="str">
            <v>EST QUADRO (1510 PRETO) - 1,5x2x0,06H</v>
          </cell>
          <cell r="AS3548">
            <v>5376</v>
          </cell>
          <cell r="AT3548">
            <v>5376</v>
          </cell>
          <cell r="AU3548">
            <v>5376</v>
          </cell>
          <cell r="AV3548">
            <v>0</v>
          </cell>
          <cell r="AW3548">
            <v>5376</v>
          </cell>
          <cell r="AX3548">
            <v>0</v>
          </cell>
          <cell r="AY3548"/>
          <cell r="AZ3548" t="str">
            <v/>
          </cell>
          <cell r="BA3548"/>
          <cell r="BB3548"/>
          <cell r="BC3548"/>
          <cell r="BD3548" t="str">
            <v/>
          </cell>
          <cell r="BE3548">
            <v>0</v>
          </cell>
          <cell r="BF3548" t="str">
            <v/>
          </cell>
          <cell r="BG3548" t="str">
            <v/>
          </cell>
          <cell r="BH3548">
            <v>12</v>
          </cell>
          <cell r="BI3548" t="str">
            <v>0</v>
          </cell>
          <cell r="BJ3548">
            <v>0</v>
          </cell>
          <cell r="BK3548">
            <v>0</v>
          </cell>
          <cell r="BL3548"/>
          <cell r="BM3548"/>
          <cell r="BN3548"/>
          <cell r="BO3548"/>
          <cell r="BQ3548" t="str">
            <v>GB PE</v>
          </cell>
          <cell r="BS3548" t="str">
            <v/>
          </cell>
          <cell r="BT3548" t="str">
            <v/>
          </cell>
        </row>
        <row r="3549">
          <cell r="H3549">
            <v>0</v>
          </cell>
          <cell r="O3549">
            <v>383974</v>
          </cell>
          <cell r="P3549" t="str">
            <v>2024/073-0038-01</v>
          </cell>
          <cell r="Q3549" t="str">
            <v>EST QUADRO (1510 PRETO)</v>
          </cell>
          <cell r="R3549"/>
          <cell r="S3549"/>
          <cell r="T3549">
            <v>1.5</v>
          </cell>
          <cell r="U3549">
            <v>2</v>
          </cell>
          <cell r="V3549">
            <v>0.06</v>
          </cell>
          <cell r="W3549">
            <v>0</v>
          </cell>
          <cell r="X3549" t="str">
            <v>EST QUADRO (1510 PRETO) - 1,5x2x0,06H</v>
          </cell>
          <cell r="Y3549">
            <v>5376</v>
          </cell>
          <cell r="Z3549">
            <v>0.35</v>
          </cell>
          <cell r="AA3549">
            <v>3494.4</v>
          </cell>
          <cell r="AB3549"/>
          <cell r="AC3549"/>
          <cell r="AD3549"/>
          <cell r="AE3549">
            <v>5376</v>
          </cell>
          <cell r="AF3549">
            <v>5376</v>
          </cell>
          <cell r="AG3549">
            <v>0</v>
          </cell>
          <cell r="AH3549">
            <v>5376</v>
          </cell>
          <cell r="AI3549" t="str">
            <v>REF: 383974</v>
          </cell>
          <cell r="AJ3549"/>
          <cell r="AK3549">
            <v>383974</v>
          </cell>
          <cell r="AL3549" t="str">
            <v>EST QUADRO (1510 PRETO)</v>
          </cell>
          <cell r="AM3549"/>
          <cell r="AN3549">
            <v>1.5</v>
          </cell>
          <cell r="AO3549">
            <v>2</v>
          </cell>
          <cell r="AP3549">
            <v>0.06</v>
          </cell>
          <cell r="AQ3549">
            <v>0</v>
          </cell>
          <cell r="AR3549" t="str">
            <v>EST QUADRO (1510 PRETO) - 1,5x2x0,06H</v>
          </cell>
          <cell r="AS3549">
            <v>5376</v>
          </cell>
          <cell r="AT3549">
            <v>5376</v>
          </cell>
          <cell r="AU3549">
            <v>5376</v>
          </cell>
          <cell r="AV3549">
            <v>0</v>
          </cell>
          <cell r="AW3549">
            <v>5376</v>
          </cell>
          <cell r="AX3549">
            <v>0</v>
          </cell>
          <cell r="AY3549"/>
          <cell r="AZ3549" t="str">
            <v/>
          </cell>
          <cell r="BA3549"/>
          <cell r="BB3549"/>
          <cell r="BC3549"/>
          <cell r="BD3549" t="str">
            <v/>
          </cell>
          <cell r="BE3549">
            <v>0</v>
          </cell>
          <cell r="BF3549" t="str">
            <v/>
          </cell>
          <cell r="BG3549" t="str">
            <v/>
          </cell>
          <cell r="BH3549">
            <v>12</v>
          </cell>
          <cell r="BI3549" t="str">
            <v>0</v>
          </cell>
          <cell r="BJ3549">
            <v>0</v>
          </cell>
          <cell r="BK3549">
            <v>0</v>
          </cell>
          <cell r="BL3549"/>
          <cell r="BM3549"/>
          <cell r="BN3549"/>
          <cell r="BO3549"/>
          <cell r="BQ3549" t="str">
            <v>GB PE</v>
          </cell>
          <cell r="BS3549" t="str">
            <v/>
          </cell>
          <cell r="BT3549" t="str">
            <v/>
          </cell>
        </row>
        <row r="3550">
          <cell r="H3550">
            <v>1</v>
          </cell>
          <cell r="O3550">
            <v>232206</v>
          </cell>
          <cell r="P3550"/>
          <cell r="Q3550" t="str">
            <v>EST TAPETE AMON (AM02) 4-FE4-B</v>
          </cell>
          <cell r="R3550"/>
          <cell r="S3550"/>
          <cell r="T3550">
            <v>2</v>
          </cell>
          <cell r="U3550">
            <v>2.85</v>
          </cell>
          <cell r="V3550">
            <v>0</v>
          </cell>
          <cell r="W3550">
            <v>0</v>
          </cell>
          <cell r="X3550" t="str">
            <v>EST TAPETE AMON (AM02) 4-FE4-B - 2x2,85x0H</v>
          </cell>
          <cell r="Y3550">
            <v>11888.28</v>
          </cell>
          <cell r="Z3550">
            <v>0.5</v>
          </cell>
          <cell r="AA3550">
            <v>5944.14</v>
          </cell>
          <cell r="AB3550"/>
          <cell r="AC3550"/>
          <cell r="AD3550"/>
          <cell r="AE3550">
            <v>11888.28</v>
          </cell>
          <cell r="AF3550">
            <v>11888.28</v>
          </cell>
          <cell r="AG3550">
            <v>0</v>
          </cell>
          <cell r="AH3550">
            <v>11888.28</v>
          </cell>
          <cell r="AI3550" t="str">
            <v>REF: 232206</v>
          </cell>
          <cell r="AJ3550" t="str">
            <v>PRODUTO FORA DE LINHA</v>
          </cell>
          <cell r="AK3550">
            <v>232206</v>
          </cell>
          <cell r="AL3550" t="str">
            <v>EST TAPETE AMON (AM02) 4-FE4-B</v>
          </cell>
          <cell r="AM3550"/>
          <cell r="AN3550">
            <v>2</v>
          </cell>
          <cell r="AO3550">
            <v>2.85</v>
          </cell>
          <cell r="AP3550">
            <v>0</v>
          </cell>
          <cell r="AQ3550">
            <v>0</v>
          </cell>
          <cell r="AR3550" t="str">
            <v>EST TAPETE AMON (AM02) 4-FE4-B - 2x2,85x0H</v>
          </cell>
          <cell r="AS3550">
            <v>11888.28</v>
          </cell>
          <cell r="AT3550">
            <v>11888.28</v>
          </cell>
          <cell r="AU3550">
            <v>11888.28</v>
          </cell>
          <cell r="AV3550">
            <v>0</v>
          </cell>
          <cell r="AW3550">
            <v>11888.28</v>
          </cell>
          <cell r="AX3550">
            <v>0</v>
          </cell>
          <cell r="AY3550"/>
          <cell r="AZ3550" t="str">
            <v/>
          </cell>
          <cell r="BA3550"/>
          <cell r="BB3550"/>
          <cell r="BC3550"/>
          <cell r="BD3550" t="str">
            <v/>
          </cell>
          <cell r="BE3550">
            <v>0</v>
          </cell>
          <cell r="BF3550" t="str">
            <v/>
          </cell>
          <cell r="BG3550" t="str">
            <v/>
          </cell>
          <cell r="BH3550">
            <v>14</v>
          </cell>
          <cell r="BI3550" t="str">
            <v>0</v>
          </cell>
          <cell r="BJ3550">
            <v>0</v>
          </cell>
          <cell r="BK3550">
            <v>0</v>
          </cell>
          <cell r="BL3550"/>
          <cell r="BM3550"/>
          <cell r="BN3550"/>
          <cell r="BO3550"/>
          <cell r="BQ3550" t="str">
            <v>L CENTER</v>
          </cell>
          <cell r="BS3550" t="str">
            <v>CLAMI TAPETE</v>
          </cell>
          <cell r="BT3550" t="str">
            <v>TAPETE DECORATIVO</v>
          </cell>
        </row>
        <row r="3551">
          <cell r="H3551">
            <v>0</v>
          </cell>
          <cell r="O3551">
            <v>151276</v>
          </cell>
          <cell r="P3551" t="str">
            <v>2014/219-0055-01</v>
          </cell>
          <cell r="Q3551" t="str">
            <v>EST BANDEJA DESCOLAMENTO GRANDE (CAMURCA VANILLA)</v>
          </cell>
          <cell r="R3551"/>
          <cell r="S3551"/>
          <cell r="T3551">
            <v>0.63</v>
          </cell>
          <cell r="U3551">
            <v>0.45</v>
          </cell>
          <cell r="V3551">
            <v>0.06</v>
          </cell>
          <cell r="W3551">
            <v>0</v>
          </cell>
          <cell r="X3551" t="str">
            <v>EST BANDEJA DESCOLAMENTO GRANDE (CAMURCA VANILLA) - 0,63x0,45x0,06H</v>
          </cell>
          <cell r="Y3551">
            <v>5891.2</v>
          </cell>
          <cell r="Z3551">
            <v>0.5</v>
          </cell>
          <cell r="AA3551">
            <v>2945.6</v>
          </cell>
          <cell r="AB3551"/>
          <cell r="AC3551"/>
          <cell r="AD3551"/>
          <cell r="AE3551">
            <v>5891.2</v>
          </cell>
          <cell r="AF3551">
            <v>5891.2</v>
          </cell>
          <cell r="AG3551">
            <v>0</v>
          </cell>
          <cell r="AH3551">
            <v>5891.2</v>
          </cell>
          <cell r="AI3551" t="str">
            <v>REF: 151276</v>
          </cell>
          <cell r="AJ3551" t="str">
            <v>PRODUTO FORA DE LINHA</v>
          </cell>
          <cell r="AK3551">
            <v>151276</v>
          </cell>
          <cell r="AL3551" t="str">
            <v>ETIQUETA DE ESTOQUE</v>
          </cell>
          <cell r="AM3551"/>
          <cell r="AN3551" t="str">
            <v/>
          </cell>
          <cell r="AO3551" t="str">
            <v/>
          </cell>
          <cell r="AP3551" t="str">
            <v/>
          </cell>
          <cell r="AQ3551" t="str">
            <v/>
          </cell>
          <cell r="AR3551" t="str">
            <v>ETIQUETA DE ESTOQUE - xxH</v>
          </cell>
          <cell r="AS3551">
            <v>5891.2</v>
          </cell>
          <cell r="AT3551" t="str">
            <v>EST</v>
          </cell>
          <cell r="AU3551" t="str">
            <v>EST</v>
          </cell>
          <cell r="AV3551" t="str">
            <v/>
          </cell>
          <cell r="AW3551">
            <v>4115.42</v>
          </cell>
          <cell r="AX3551">
            <v>1775.7799999999997</v>
          </cell>
          <cell r="AY3551"/>
          <cell r="AZ3551" t="str">
            <v/>
          </cell>
          <cell r="BA3551"/>
          <cell r="BB3551"/>
          <cell r="BC3551"/>
          <cell r="BD3551" t="str">
            <v/>
          </cell>
          <cell r="BE3551">
            <v>0</v>
          </cell>
          <cell r="BF3551" t="str">
            <v/>
          </cell>
          <cell r="BG3551" t="str">
            <v/>
          </cell>
          <cell r="BH3551">
            <v>14</v>
          </cell>
          <cell r="BI3551" t="str">
            <v>0</v>
          </cell>
          <cell r="BJ3551">
            <v>0</v>
          </cell>
          <cell r="BK3551">
            <v>0</v>
          </cell>
          <cell r="BL3551"/>
          <cell r="BM3551"/>
          <cell r="BN3551"/>
          <cell r="BO3551"/>
          <cell r="BQ3551" t="str">
            <v>LC PE</v>
          </cell>
          <cell r="BS3551" t="str">
            <v/>
          </cell>
          <cell r="BT3551" t="str">
            <v/>
          </cell>
        </row>
        <row r="3552">
          <cell r="H3552">
            <v>0</v>
          </cell>
          <cell r="O3552">
            <v>147545</v>
          </cell>
          <cell r="P3552" t="str">
            <v>2014/099-0085-01</v>
          </cell>
          <cell r="Q3552" t="str">
            <v>EST VASO TYLER M (COD.ZEA-3169B)</v>
          </cell>
          <cell r="R3552"/>
          <cell r="S3552"/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 t="str">
            <v>EST VASO TYLER M (COD.ZEA-3169B) - Ø0x0H</v>
          </cell>
          <cell r="Y3552">
            <v>1423.43</v>
          </cell>
          <cell r="Z3552">
            <v>0.5</v>
          </cell>
          <cell r="AA3552">
            <v>711.71500000000003</v>
          </cell>
          <cell r="AB3552"/>
          <cell r="AC3552"/>
          <cell r="AD3552"/>
          <cell r="AE3552">
            <v>1423.43</v>
          </cell>
          <cell r="AF3552">
            <v>1423.43</v>
          </cell>
          <cell r="AG3552">
            <v>0</v>
          </cell>
          <cell r="AH3552">
            <v>1423.43</v>
          </cell>
          <cell r="AI3552" t="str">
            <v>REF: 147545</v>
          </cell>
          <cell r="AJ3552" t="str">
            <v>PRODUTO FORA DE LINHA</v>
          </cell>
          <cell r="AK3552">
            <v>147545</v>
          </cell>
          <cell r="AL3552" t="str">
            <v>ETIQUETA DE ESTOQUE</v>
          </cell>
          <cell r="AM3552"/>
          <cell r="AN3552" t="str">
            <v/>
          </cell>
          <cell r="AO3552" t="str">
            <v/>
          </cell>
          <cell r="AP3552" t="str">
            <v/>
          </cell>
          <cell r="AQ3552" t="str">
            <v/>
          </cell>
          <cell r="AR3552" t="str">
            <v>ETIQUETA DE ESTOQUE - xxH</v>
          </cell>
          <cell r="AS3552">
            <v>1423.43</v>
          </cell>
          <cell r="AT3552" t="str">
            <v>EST</v>
          </cell>
          <cell r="AU3552" t="str">
            <v>EST</v>
          </cell>
          <cell r="AV3552" t="str">
            <v/>
          </cell>
          <cell r="AW3552">
            <v>1746.32</v>
          </cell>
          <cell r="AX3552">
            <v>-322.88999999999987</v>
          </cell>
          <cell r="AY3552"/>
          <cell r="AZ3552" t="str">
            <v/>
          </cell>
          <cell r="BA3552"/>
          <cell r="BB3552"/>
          <cell r="BC3552"/>
          <cell r="BD3552" t="str">
            <v/>
          </cell>
          <cell r="BE3552">
            <v>0</v>
          </cell>
          <cell r="BF3552" t="str">
            <v/>
          </cell>
          <cell r="BG3552" t="str">
            <v/>
          </cell>
          <cell r="BH3552">
            <v>14</v>
          </cell>
          <cell r="BI3552" t="str">
            <v>0</v>
          </cell>
          <cell r="BJ3552">
            <v>0</v>
          </cell>
          <cell r="BK3552">
            <v>0</v>
          </cell>
          <cell r="BL3552"/>
          <cell r="BM3552"/>
          <cell r="BN3552"/>
          <cell r="BO3552"/>
          <cell r="BQ3552" t="str">
            <v>LC PE</v>
          </cell>
          <cell r="BS3552" t="str">
            <v/>
          </cell>
          <cell r="BT3552" t="str">
            <v/>
          </cell>
        </row>
        <row r="3553">
          <cell r="H3553">
            <v>0</v>
          </cell>
          <cell r="O3553">
            <v>147544</v>
          </cell>
          <cell r="P3553" t="str">
            <v>2014/099-0081-01</v>
          </cell>
          <cell r="Q3553" t="str">
            <v>EST VASO TYLER G (COD.ZEA-3169A)</v>
          </cell>
          <cell r="R3553"/>
          <cell r="S3553"/>
          <cell r="T3553">
            <v>0</v>
          </cell>
          <cell r="U3553">
            <v>0</v>
          </cell>
          <cell r="V3553">
            <v>0</v>
          </cell>
          <cell r="W3553">
            <v>0</v>
          </cell>
          <cell r="X3553" t="str">
            <v>EST VASO TYLER G (COD.ZEA-3169A) - Ø0x0H</v>
          </cell>
          <cell r="Y3553">
            <v>1613.83</v>
          </cell>
          <cell r="Z3553">
            <v>0.5</v>
          </cell>
          <cell r="AA3553">
            <v>806.91499999999996</v>
          </cell>
          <cell r="AB3553"/>
          <cell r="AC3553"/>
          <cell r="AD3553"/>
          <cell r="AE3553">
            <v>1613.83</v>
          </cell>
          <cell r="AF3553">
            <v>1613.83</v>
          </cell>
          <cell r="AG3553">
            <v>0</v>
          </cell>
          <cell r="AH3553">
            <v>1613.83</v>
          </cell>
          <cell r="AI3553" t="str">
            <v>REF: 147544</v>
          </cell>
          <cell r="AJ3553" t="str">
            <v>PRODUTO FORA DE LINHA</v>
          </cell>
          <cell r="AK3553">
            <v>147544</v>
          </cell>
          <cell r="AL3553" t="str">
            <v>ETIQUETA DE ESTOQUE</v>
          </cell>
          <cell r="AM3553"/>
          <cell r="AN3553" t="str">
            <v/>
          </cell>
          <cell r="AO3553" t="str">
            <v/>
          </cell>
          <cell r="AP3553" t="str">
            <v/>
          </cell>
          <cell r="AQ3553" t="str">
            <v/>
          </cell>
          <cell r="AR3553" t="str">
            <v>ETIQUETA DE ESTOQUE - xxH</v>
          </cell>
          <cell r="AS3553">
            <v>1613.83</v>
          </cell>
          <cell r="AT3553" t="str">
            <v>EST</v>
          </cell>
          <cell r="AU3553" t="str">
            <v>EST</v>
          </cell>
          <cell r="AV3553" t="str">
            <v/>
          </cell>
          <cell r="AW3553">
            <v>1979.78</v>
          </cell>
          <cell r="AX3553">
            <v>-365.95000000000005</v>
          </cell>
          <cell r="AY3553"/>
          <cell r="AZ3553" t="str">
            <v/>
          </cell>
          <cell r="BA3553"/>
          <cell r="BB3553"/>
          <cell r="BC3553"/>
          <cell r="BD3553" t="str">
            <v/>
          </cell>
          <cell r="BE3553">
            <v>0</v>
          </cell>
          <cell r="BF3553" t="str">
            <v/>
          </cell>
          <cell r="BG3553" t="str">
            <v/>
          </cell>
          <cell r="BH3553">
            <v>14</v>
          </cell>
          <cell r="BI3553" t="str">
            <v>0</v>
          </cell>
          <cell r="BJ3553">
            <v>0</v>
          </cell>
          <cell r="BK3553">
            <v>0</v>
          </cell>
          <cell r="BL3553"/>
          <cell r="BM3553"/>
          <cell r="BN3553"/>
          <cell r="BO3553"/>
          <cell r="BQ3553" t="str">
            <v>LC PE</v>
          </cell>
          <cell r="BS3553" t="str">
            <v/>
          </cell>
          <cell r="BT3553" t="str">
            <v/>
          </cell>
        </row>
        <row r="3554">
          <cell r="H3554">
            <v>1</v>
          </cell>
          <cell r="O3554">
            <v>406929</v>
          </cell>
          <cell r="P3554" t="str">
            <v>2025/146-0004-01</v>
          </cell>
          <cell r="Q3554" t="str">
            <v>EST MESA CENTRO CRUX (DES) (LAM 2 FREIJO) (BS PTO FSC)</v>
          </cell>
          <cell r="R3554"/>
          <cell r="S3554"/>
          <cell r="T3554">
            <v>1.8</v>
          </cell>
          <cell r="U3554">
            <v>1.1000000000000001</v>
          </cell>
          <cell r="V3554">
            <v>0.35</v>
          </cell>
          <cell r="W3554">
            <v>0</v>
          </cell>
          <cell r="X3554" t="str">
            <v>EST MESA CENTRO CRUX (DES) (LAM 2 FREIJO) (BS PTO FSC) - 1,8x1,1x0,35H</v>
          </cell>
          <cell r="Y3554">
            <v>17835.64</v>
          </cell>
          <cell r="Z3554">
            <v>0.35</v>
          </cell>
          <cell r="AA3554">
            <v>11593.166000000001</v>
          </cell>
          <cell r="AB3554"/>
          <cell r="AC3554"/>
          <cell r="AD3554"/>
          <cell r="AE3554">
            <v>17835.64</v>
          </cell>
          <cell r="AF3554">
            <v>17835.64</v>
          </cell>
          <cell r="AG3554">
            <v>0</v>
          </cell>
          <cell r="AH3554">
            <v>17835.64</v>
          </cell>
          <cell r="AI3554" t="str">
            <v>REF: 369700</v>
          </cell>
          <cell r="AJ3554"/>
          <cell r="AK3554">
            <v>369700</v>
          </cell>
          <cell r="AL3554" t="str">
            <v>MESA CENTRO CRUX (DESIGUAL) (LAMINA 2)</v>
          </cell>
          <cell r="AM3554"/>
          <cell r="AN3554">
            <v>1.8</v>
          </cell>
          <cell r="AO3554">
            <v>1.1000000000000001</v>
          </cell>
          <cell r="AP3554">
            <v>0.35</v>
          </cell>
          <cell r="AQ3554">
            <v>0</v>
          </cell>
          <cell r="AR3554" t="str">
            <v>MESA CENTRO CRUX (DESIGUAL) (LAMINA 2) - 1,8x1,1x0,35H</v>
          </cell>
          <cell r="AS3554">
            <v>17835.64</v>
          </cell>
          <cell r="AT3554">
            <v>17835.64</v>
          </cell>
          <cell r="AU3554">
            <v>17835.64</v>
          </cell>
          <cell r="AV3554">
            <v>0</v>
          </cell>
          <cell r="AW3554">
            <v>17835.64</v>
          </cell>
          <cell r="AX3554">
            <v>0</v>
          </cell>
          <cell r="AY3554"/>
          <cell r="AZ3554" t="str">
            <v/>
          </cell>
          <cell r="BA3554"/>
          <cell r="BB3554"/>
          <cell r="BC3554"/>
          <cell r="BD3554" t="str">
            <v/>
          </cell>
          <cell r="BE3554">
            <v>0</v>
          </cell>
          <cell r="BF3554" t="str">
            <v/>
          </cell>
          <cell r="BG3554" t="str">
            <v/>
          </cell>
          <cell r="BH3554">
            <v>12</v>
          </cell>
          <cell r="BI3554" t="str">
            <v>0</v>
          </cell>
          <cell r="BJ3554">
            <v>0</v>
          </cell>
          <cell r="BK3554">
            <v>0</v>
          </cell>
          <cell r="BL3554"/>
          <cell r="BM3554"/>
          <cell r="BN3554"/>
          <cell r="BO3554"/>
          <cell r="BQ3554" t="str">
            <v>NOVO</v>
          </cell>
          <cell r="BS3554" t="str">
            <v>CLAMI MESA CENTRO</v>
          </cell>
          <cell r="BT3554" t="str">
            <v>MESA CENTRO CRUX</v>
          </cell>
        </row>
        <row r="3555">
          <cell r="H3555">
            <v>1</v>
          </cell>
          <cell r="O3555">
            <v>406769</v>
          </cell>
          <cell r="P3555"/>
          <cell r="Q3555" t="str">
            <v>EST MESA CENTRO CLASSICA (4 BASES)</v>
          </cell>
          <cell r="R3555"/>
          <cell r="S3555"/>
          <cell r="T3555">
            <v>1.5</v>
          </cell>
          <cell r="U3555">
            <v>1</v>
          </cell>
          <cell r="V3555">
            <v>0.4</v>
          </cell>
          <cell r="W3555">
            <v>0</v>
          </cell>
          <cell r="X3555" t="str">
            <v>EST MESA CENTRO CLASSICA (4 BASES) - 1,5x1x0,4H</v>
          </cell>
          <cell r="Y3555">
            <v>6719.99</v>
          </cell>
          <cell r="Z3555">
            <v>0.5</v>
          </cell>
          <cell r="AA3555">
            <v>3359.9949999999999</v>
          </cell>
          <cell r="AB3555"/>
          <cell r="AC3555"/>
          <cell r="AD3555"/>
          <cell r="AE3555">
            <v>6719.99</v>
          </cell>
          <cell r="AF3555">
            <v>6719.99</v>
          </cell>
          <cell r="AG3555">
            <v>0</v>
          </cell>
          <cell r="AH3555">
            <v>6719.99</v>
          </cell>
          <cell r="AI3555" t="str">
            <v>REF: 406769</v>
          </cell>
          <cell r="AJ3555" t="str">
            <v>PRODUTO FORA DE LINHA</v>
          </cell>
          <cell r="AK3555">
            <v>406769</v>
          </cell>
          <cell r="AL3555" t="str">
            <v>EST MESA CENTRO CLASSICA (4 BASES)</v>
          </cell>
          <cell r="AM3555"/>
          <cell r="AN3555">
            <v>1.5</v>
          </cell>
          <cell r="AO3555">
            <v>1</v>
          </cell>
          <cell r="AP3555">
            <v>0.4</v>
          </cell>
          <cell r="AQ3555">
            <v>0</v>
          </cell>
          <cell r="AR3555" t="str">
            <v>EST MESA CENTRO CLASSICA (4 BASES) - 1,5x1x0,4H</v>
          </cell>
          <cell r="AS3555">
            <v>6719.99</v>
          </cell>
          <cell r="AT3555">
            <v>6719.99</v>
          </cell>
          <cell r="AU3555">
            <v>6719.99</v>
          </cell>
          <cell r="AV3555">
            <v>0</v>
          </cell>
          <cell r="AW3555">
            <v>6719.99</v>
          </cell>
          <cell r="AX3555">
            <v>0</v>
          </cell>
          <cell r="AY3555"/>
          <cell r="AZ3555" t="str">
            <v/>
          </cell>
          <cell r="BA3555"/>
          <cell r="BB3555"/>
          <cell r="BC3555"/>
          <cell r="BD3555" t="str">
            <v/>
          </cell>
          <cell r="BE3555">
            <v>0</v>
          </cell>
          <cell r="BF3555" t="str">
            <v/>
          </cell>
          <cell r="BG3555" t="str">
            <v/>
          </cell>
          <cell r="BH3555">
            <v>14</v>
          </cell>
          <cell r="BI3555" t="str">
            <v>0</v>
          </cell>
          <cell r="BJ3555">
            <v>0</v>
          </cell>
          <cell r="BK3555">
            <v>0</v>
          </cell>
          <cell r="BL3555"/>
          <cell r="BM3555"/>
          <cell r="BN3555"/>
          <cell r="BO3555"/>
          <cell r="BQ3555" t="str">
            <v>NOVO</v>
          </cell>
          <cell r="BS3555" t="str">
            <v>CLAMI MESA CENTRO</v>
          </cell>
          <cell r="BT3555" t="str">
            <v>MESA CENTRO ESPECIAL</v>
          </cell>
        </row>
        <row r="3556">
          <cell r="H3556">
            <v>1</v>
          </cell>
          <cell r="O3556">
            <v>404507</v>
          </cell>
          <cell r="P3556"/>
          <cell r="Q3556" t="str">
            <v>EST GAVETEIRO ESPECIAL (CLASSICA)</v>
          </cell>
          <cell r="R3556"/>
          <cell r="S3556"/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 t="str">
            <v>EST GAVETEIRO ESPECIAL (CLASSICA) - Ø0x0H</v>
          </cell>
          <cell r="Y3556">
            <v>13499.96</v>
          </cell>
          <cell r="Z3556">
            <v>0.5</v>
          </cell>
          <cell r="AA3556">
            <v>6749.98</v>
          </cell>
          <cell r="AB3556"/>
          <cell r="AC3556"/>
          <cell r="AD3556"/>
          <cell r="AE3556">
            <v>13499.96</v>
          </cell>
          <cell r="AF3556">
            <v>13499.96</v>
          </cell>
          <cell r="AG3556">
            <v>0</v>
          </cell>
          <cell r="AH3556">
            <v>13499.96</v>
          </cell>
          <cell r="AI3556" t="str">
            <v>REF: 404507</v>
          </cell>
          <cell r="AJ3556" t="str">
            <v>PRODUTO FORA DE LINHA</v>
          </cell>
          <cell r="AK3556">
            <v>404507</v>
          </cell>
          <cell r="AL3556" t="str">
            <v>EST GAVETEIRO ESPECIAL (CLASSICA)</v>
          </cell>
          <cell r="AM3556"/>
          <cell r="AN3556">
            <v>0</v>
          </cell>
          <cell r="AO3556">
            <v>0</v>
          </cell>
          <cell r="AP3556">
            <v>0</v>
          </cell>
          <cell r="AQ3556">
            <v>0</v>
          </cell>
          <cell r="AR3556" t="str">
            <v>EST GAVETEIRO ESPECIAL (CLASSICA) - Ø0x0H</v>
          </cell>
          <cell r="AS3556">
            <v>13499.96</v>
          </cell>
          <cell r="AT3556">
            <v>13499.96</v>
          </cell>
          <cell r="AU3556">
            <v>13499.96</v>
          </cell>
          <cell r="AV3556">
            <v>0</v>
          </cell>
          <cell r="AW3556">
            <v>13499.96</v>
          </cell>
          <cell r="AX3556">
            <v>0</v>
          </cell>
          <cell r="AY3556"/>
          <cell r="AZ3556" t="str">
            <v/>
          </cell>
          <cell r="BA3556"/>
          <cell r="BB3556"/>
          <cell r="BC3556"/>
          <cell r="BD3556" t="str">
            <v/>
          </cell>
          <cell r="BE3556">
            <v>0</v>
          </cell>
          <cell r="BF3556" t="str">
            <v/>
          </cell>
          <cell r="BG3556" t="str">
            <v/>
          </cell>
          <cell r="BH3556">
            <v>14</v>
          </cell>
          <cell r="BI3556" t="str">
            <v>0</v>
          </cell>
          <cell r="BJ3556">
            <v>0</v>
          </cell>
          <cell r="BK3556">
            <v>0</v>
          </cell>
          <cell r="BL3556"/>
          <cell r="BM3556"/>
          <cell r="BN3556"/>
          <cell r="BO3556"/>
          <cell r="BQ3556" t="str">
            <v>NOVO</v>
          </cell>
          <cell r="BS3556" t="str">
            <v>CLAMI MESA CENTRO</v>
          </cell>
          <cell r="BT3556" t="str">
            <v>GAVETEIRO ESPECIAL</v>
          </cell>
        </row>
        <row r="3557">
          <cell r="H3557">
            <v>1</v>
          </cell>
          <cell r="O3557">
            <v>404506</v>
          </cell>
          <cell r="P3557"/>
          <cell r="Q3557" t="str">
            <v>EST MOVEL AUXILIAR ESPECIAL (CLASSICA)</v>
          </cell>
          <cell r="R3557"/>
          <cell r="S3557"/>
          <cell r="T3557">
            <v>0</v>
          </cell>
          <cell r="U3557">
            <v>0</v>
          </cell>
          <cell r="V3557">
            <v>0</v>
          </cell>
          <cell r="W3557">
            <v>0</v>
          </cell>
          <cell r="X3557" t="str">
            <v>EST MOVEL AUXILIAR ESPECIAL (CLASSICA) - Ø0x0H</v>
          </cell>
          <cell r="Y3557">
            <v>12000</v>
          </cell>
          <cell r="Z3557">
            <v>0.5</v>
          </cell>
          <cell r="AA3557">
            <v>6000</v>
          </cell>
          <cell r="AB3557"/>
          <cell r="AC3557"/>
          <cell r="AD3557"/>
          <cell r="AE3557">
            <v>12000</v>
          </cell>
          <cell r="AF3557">
            <v>12000</v>
          </cell>
          <cell r="AG3557">
            <v>0</v>
          </cell>
          <cell r="AH3557">
            <v>12000</v>
          </cell>
          <cell r="AI3557" t="str">
            <v>REF: 404506</v>
          </cell>
          <cell r="AJ3557" t="str">
            <v>PRODUTO FORA DE LINHA</v>
          </cell>
          <cell r="AK3557">
            <v>404506</v>
          </cell>
          <cell r="AL3557" t="str">
            <v>EST MOVEL AUXILIAR ESPECIAL (CLASSICA)</v>
          </cell>
          <cell r="AM3557"/>
          <cell r="AN3557">
            <v>0</v>
          </cell>
          <cell r="AO3557">
            <v>0</v>
          </cell>
          <cell r="AP3557">
            <v>0</v>
          </cell>
          <cell r="AQ3557">
            <v>0</v>
          </cell>
          <cell r="AR3557" t="str">
            <v>EST MOVEL AUXILIAR ESPECIAL (CLASSICA) - Ø0x0H</v>
          </cell>
          <cell r="AS3557">
            <v>12000</v>
          </cell>
          <cell r="AT3557">
            <v>12000</v>
          </cell>
          <cell r="AU3557">
            <v>12000</v>
          </cell>
          <cell r="AV3557">
            <v>0</v>
          </cell>
          <cell r="AW3557">
            <v>12000</v>
          </cell>
          <cell r="AX3557">
            <v>0</v>
          </cell>
          <cell r="AY3557"/>
          <cell r="AZ3557" t="str">
            <v/>
          </cell>
          <cell r="BA3557"/>
          <cell r="BB3557"/>
          <cell r="BC3557"/>
          <cell r="BD3557" t="str">
            <v/>
          </cell>
          <cell r="BE3557">
            <v>0</v>
          </cell>
          <cell r="BF3557" t="str">
            <v/>
          </cell>
          <cell r="BG3557" t="str">
            <v/>
          </cell>
          <cell r="BH3557">
            <v>14</v>
          </cell>
          <cell r="BI3557" t="str">
            <v>0</v>
          </cell>
          <cell r="BJ3557">
            <v>0</v>
          </cell>
          <cell r="BK3557">
            <v>0</v>
          </cell>
          <cell r="BL3557"/>
          <cell r="BM3557"/>
          <cell r="BN3557"/>
          <cell r="BO3557"/>
          <cell r="BQ3557" t="str">
            <v>NOVO</v>
          </cell>
          <cell r="BS3557" t="str">
            <v>CLAMI MESA CENTRO</v>
          </cell>
          <cell r="BT3557" t="str">
            <v>MOVEL AUXILIAR ESPECIAL</v>
          </cell>
        </row>
        <row r="3558">
          <cell r="H3558">
            <v>1</v>
          </cell>
          <cell r="O3558">
            <v>400396</v>
          </cell>
          <cell r="P3558" t="str">
            <v>2025/038-0002-01</v>
          </cell>
          <cell r="Q3558" t="str">
            <v>EST MESA CENTRO ECLIPSE (TPO LAMINA TABACO) (SUP BZE ARMANI)</v>
          </cell>
          <cell r="R3558"/>
          <cell r="S3558"/>
          <cell r="T3558">
            <v>1.5</v>
          </cell>
          <cell r="U3558">
            <v>1.1000000000000001</v>
          </cell>
          <cell r="V3558">
            <v>0.35</v>
          </cell>
          <cell r="W3558">
            <v>0</v>
          </cell>
          <cell r="X3558" t="str">
            <v>EST MESA CENTRO ECLIPSE (TPO LAMINA TABACO) (SUP BZE ARMANI) - 1,5x1,1x0,35H</v>
          </cell>
          <cell r="Y3558">
            <v>19514.66</v>
          </cell>
          <cell r="Z3558">
            <v>0.35</v>
          </cell>
          <cell r="AA3558">
            <v>12684.529</v>
          </cell>
          <cell r="AB3558"/>
          <cell r="AC3558"/>
          <cell r="AD3558"/>
          <cell r="AE3558">
            <v>19514.66</v>
          </cell>
          <cell r="AF3558">
            <v>19514.66</v>
          </cell>
          <cell r="AG3558">
            <v>0</v>
          </cell>
          <cell r="AH3558">
            <v>19514.66</v>
          </cell>
          <cell r="AI3558" t="str">
            <v>REF: 388320</v>
          </cell>
          <cell r="AJ3558"/>
          <cell r="AK3558">
            <v>388320</v>
          </cell>
          <cell r="AL3558" t="str">
            <v>MESA CENTRO ECLIPSE (TAMPO LAMINA)</v>
          </cell>
          <cell r="AM3558"/>
          <cell r="AN3558">
            <v>1.5</v>
          </cell>
          <cell r="AO3558">
            <v>1.1000000000000001</v>
          </cell>
          <cell r="AP3558">
            <v>0.35</v>
          </cell>
          <cell r="AQ3558">
            <v>0</v>
          </cell>
          <cell r="AR3558" t="str">
            <v>MESA CENTRO ECLIPSE (TAMPO LAMINA) - 1,5x1,1x0,35H</v>
          </cell>
          <cell r="AS3558">
            <v>19514.66</v>
          </cell>
          <cell r="AT3558">
            <v>19514.66</v>
          </cell>
          <cell r="AU3558">
            <v>19514.66</v>
          </cell>
          <cell r="AV3558">
            <v>0</v>
          </cell>
          <cell r="AW3558">
            <v>19514.66</v>
          </cell>
          <cell r="AX3558">
            <v>0</v>
          </cell>
          <cell r="AY3558"/>
          <cell r="AZ3558" t="str">
            <v/>
          </cell>
          <cell r="BA3558"/>
          <cell r="BB3558"/>
          <cell r="BC3558"/>
          <cell r="BD3558" t="str">
            <v/>
          </cell>
          <cell r="BE3558">
            <v>0</v>
          </cell>
          <cell r="BF3558" t="str">
            <v/>
          </cell>
          <cell r="BG3558" t="str">
            <v/>
          </cell>
          <cell r="BH3558">
            <v>12</v>
          </cell>
          <cell r="BI3558" t="str">
            <v>0</v>
          </cell>
          <cell r="BJ3558">
            <v>0</v>
          </cell>
          <cell r="BK3558">
            <v>0</v>
          </cell>
          <cell r="BL3558"/>
          <cell r="BM3558"/>
          <cell r="BN3558"/>
          <cell r="BO3558"/>
          <cell r="BQ3558" t="str">
            <v>NOVO</v>
          </cell>
          <cell r="BS3558" t="str">
            <v>CLAMI MESA CENTRO</v>
          </cell>
          <cell r="BT3558" t="str">
            <v>MESA CENTRO ECLIPSE</v>
          </cell>
        </row>
        <row r="3559">
          <cell r="H3559">
            <v>1</v>
          </cell>
          <cell r="O3559">
            <v>390920</v>
          </cell>
          <cell r="P3559"/>
          <cell r="Q3559" t="str">
            <v>EST MESA LATERAL ARBOL (BS CAPICCINO/ TP PORCELANA BRANCA)</v>
          </cell>
          <cell r="R3559"/>
          <cell r="S3559"/>
          <cell r="T3559">
            <v>0.61</v>
          </cell>
          <cell r="U3559">
            <v>0.56999999999999995</v>
          </cell>
          <cell r="V3559">
            <v>0.7</v>
          </cell>
          <cell r="W3559">
            <v>0.3</v>
          </cell>
          <cell r="X3559" t="str">
            <v>EST MESA LATERAL ARBOL (BS CAPICCINO/ TP PORCELANA BRANCA) - 0,61x0,57x0,7H</v>
          </cell>
          <cell r="Y3559">
            <v>7629.46</v>
          </cell>
          <cell r="Z3559">
            <v>0.5</v>
          </cell>
          <cell r="AA3559">
            <v>3814.73</v>
          </cell>
          <cell r="AB3559"/>
          <cell r="AC3559"/>
          <cell r="AD3559"/>
          <cell r="AE3559">
            <v>7629.46</v>
          </cell>
          <cell r="AF3559">
            <v>7629.46</v>
          </cell>
          <cell r="AG3559">
            <v>0</v>
          </cell>
          <cell r="AH3559">
            <v>7629.46</v>
          </cell>
          <cell r="AI3559" t="str">
            <v>REF: 390920</v>
          </cell>
          <cell r="AJ3559" t="str">
            <v>PRODUTO FORA DE LINHA</v>
          </cell>
          <cell r="AK3559">
            <v>390920</v>
          </cell>
          <cell r="AL3559" t="str">
            <v>EST MESA LATERAL ARBOL (BS CAPICCINO/ TP PORCELANA BRANCA)</v>
          </cell>
          <cell r="AM3559"/>
          <cell r="AN3559">
            <v>0.61</v>
          </cell>
          <cell r="AO3559">
            <v>0.56999999999999995</v>
          </cell>
          <cell r="AP3559">
            <v>0.7</v>
          </cell>
          <cell r="AQ3559">
            <v>0.3</v>
          </cell>
          <cell r="AR3559" t="str">
            <v>EST MESA LATERAL ARBOL (BS CAPICCINO/ TP PORCELANA BRANCA) - 0,61x0,57x0,7H</v>
          </cell>
          <cell r="AS3559">
            <v>7629.46</v>
          </cell>
          <cell r="AT3559">
            <v>7629.46</v>
          </cell>
          <cell r="AU3559">
            <v>7629.46</v>
          </cell>
          <cell r="AV3559">
            <v>0</v>
          </cell>
          <cell r="AW3559">
            <v>7629.46</v>
          </cell>
          <cell r="AX3559">
            <v>0</v>
          </cell>
          <cell r="AY3559"/>
          <cell r="AZ3559" t="str">
            <v/>
          </cell>
          <cell r="BA3559"/>
          <cell r="BB3559"/>
          <cell r="BC3559"/>
          <cell r="BD3559" t="str">
            <v/>
          </cell>
          <cell r="BE3559">
            <v>0</v>
          </cell>
          <cell r="BF3559" t="str">
            <v/>
          </cell>
          <cell r="BG3559" t="str">
            <v/>
          </cell>
          <cell r="BH3559">
            <v>14</v>
          </cell>
          <cell r="BI3559" t="str">
            <v>0</v>
          </cell>
          <cell r="BJ3559">
            <v>0</v>
          </cell>
          <cell r="BK3559">
            <v>0</v>
          </cell>
          <cell r="BL3559"/>
          <cell r="BM3559"/>
          <cell r="BN3559"/>
          <cell r="BO3559"/>
          <cell r="BQ3559" t="str">
            <v>NOVO</v>
          </cell>
          <cell r="BS3559" t="str">
            <v>CLAMI MESA LATERAL</v>
          </cell>
          <cell r="BT3559" t="str">
            <v>MESA LATERAL ARBOL (FL)</v>
          </cell>
        </row>
        <row r="3560">
          <cell r="H3560">
            <v>1</v>
          </cell>
          <cell r="O3560">
            <v>390794</v>
          </cell>
          <cell r="P3560" t="str">
            <v>2024/226-0033-01</v>
          </cell>
          <cell r="Q3560" t="str">
            <v>EST MESA CENTRO ORGAN (TP MARMORE TRAVERTINO/PES FREIJO)</v>
          </cell>
          <cell r="R3560"/>
          <cell r="S3560"/>
          <cell r="T3560">
            <v>1.1000000000000001</v>
          </cell>
          <cell r="U3560">
            <v>1.1000000000000001</v>
          </cell>
          <cell r="V3560">
            <v>0.27</v>
          </cell>
          <cell r="W3560">
            <v>0</v>
          </cell>
          <cell r="X3560" t="str">
            <v>EST MESA CENTRO ORGAN (TP MARMORE TRAVERTINO/PES FREIJO) - 1,1x1,1x0,27H</v>
          </cell>
          <cell r="Y3560">
            <v>44736.95</v>
          </cell>
          <cell r="Z3560">
            <v>0.5</v>
          </cell>
          <cell r="AA3560">
            <v>22368.474999999999</v>
          </cell>
          <cell r="AB3560"/>
          <cell r="AC3560"/>
          <cell r="AD3560"/>
          <cell r="AE3560">
            <v>44736.95</v>
          </cell>
          <cell r="AF3560">
            <v>44736.95</v>
          </cell>
          <cell r="AG3560">
            <v>0</v>
          </cell>
          <cell r="AH3560">
            <v>44736.95</v>
          </cell>
          <cell r="AI3560" t="str">
            <v>REF: 390794</v>
          </cell>
          <cell r="AJ3560" t="str">
            <v>PRODUTO FORA DE LINHA</v>
          </cell>
          <cell r="AK3560">
            <v>390794</v>
          </cell>
          <cell r="AL3560" t="str">
            <v>EST MESA CENTRO ORGAN (TP MARMORE TRAVERTINO/PES FREIJO)</v>
          </cell>
          <cell r="AM3560"/>
          <cell r="AN3560">
            <v>1.1000000000000001</v>
          </cell>
          <cell r="AO3560">
            <v>1.1000000000000001</v>
          </cell>
          <cell r="AP3560">
            <v>0.27</v>
          </cell>
          <cell r="AQ3560">
            <v>0</v>
          </cell>
          <cell r="AR3560" t="str">
            <v>EST MESA CENTRO ORGAN (TP MARMORE TRAVERTINO/PES FREIJO) - 1,1x1,1x0,27H</v>
          </cell>
          <cell r="AS3560">
            <v>44736.95</v>
          </cell>
          <cell r="AT3560">
            <v>44736.95</v>
          </cell>
          <cell r="AU3560">
            <v>44736.95</v>
          </cell>
          <cell r="AV3560">
            <v>0</v>
          </cell>
          <cell r="AW3560">
            <v>44736.95</v>
          </cell>
          <cell r="AX3560">
            <v>0</v>
          </cell>
          <cell r="AY3560"/>
          <cell r="AZ3560" t="str">
            <v/>
          </cell>
          <cell r="BA3560"/>
          <cell r="BB3560"/>
          <cell r="BC3560"/>
          <cell r="BD3560" t="str">
            <v/>
          </cell>
          <cell r="BE3560">
            <v>0</v>
          </cell>
          <cell r="BF3560" t="str">
            <v/>
          </cell>
          <cell r="BG3560" t="str">
            <v/>
          </cell>
          <cell r="BH3560">
            <v>14</v>
          </cell>
          <cell r="BI3560" t="str">
            <v>0</v>
          </cell>
          <cell r="BJ3560">
            <v>0</v>
          </cell>
          <cell r="BK3560">
            <v>0</v>
          </cell>
          <cell r="BL3560"/>
          <cell r="BM3560"/>
          <cell r="BN3560"/>
          <cell r="BO3560"/>
          <cell r="BQ3560" t="str">
            <v>NOVO</v>
          </cell>
          <cell r="BS3560" t="str">
            <v>CLAMI MESA CENTRO</v>
          </cell>
          <cell r="BT3560" t="str">
            <v>MESA CENTRO ORGAN (FL)</v>
          </cell>
        </row>
        <row r="3561">
          <cell r="H3561">
            <v>1</v>
          </cell>
          <cell r="O3561">
            <v>388698</v>
          </cell>
          <cell r="P3561" t="str">
            <v>2024/178-0024-01</v>
          </cell>
          <cell r="Q3561" t="str">
            <v>EST TAMPO CRISTAL LAPIDADO (10MM) INCOLOR CANTO RETO</v>
          </cell>
          <cell r="R3561"/>
          <cell r="S3561"/>
          <cell r="T3561">
            <v>1.7</v>
          </cell>
          <cell r="U3561">
            <v>0.56000000000000005</v>
          </cell>
          <cell r="V3561">
            <v>0.01</v>
          </cell>
          <cell r="W3561">
            <v>0</v>
          </cell>
          <cell r="X3561" t="str">
            <v>EST TAMPO CRISTAL LAPIDADO (10MM) INCOLOR CANTO RETO - 1,7x0,56x0,01H</v>
          </cell>
          <cell r="Y3561">
            <v>2964.1329999999998</v>
          </cell>
          <cell r="Z3561">
            <v>0.35</v>
          </cell>
          <cell r="AA3561">
            <v>1926.6864499999999</v>
          </cell>
          <cell r="AB3561"/>
          <cell r="AC3561"/>
          <cell r="AD3561"/>
          <cell r="AE3561">
            <v>2964.1329999999998</v>
          </cell>
          <cell r="AF3561">
            <v>2964.1329999999998</v>
          </cell>
          <cell r="AG3561">
            <v>0</v>
          </cell>
          <cell r="AH3561">
            <v>2964.1329999999998</v>
          </cell>
          <cell r="AI3561" t="str">
            <v>REF: 318831</v>
          </cell>
          <cell r="AJ3561"/>
          <cell r="AK3561">
            <v>318831</v>
          </cell>
          <cell r="AL3561" t="str">
            <v>TAMPO CRISTAL LAPIDADO (10MM) INCOLOR (RETILINEO)</v>
          </cell>
          <cell r="AM3561"/>
          <cell r="AN3561">
            <v>0</v>
          </cell>
          <cell r="AO3561">
            <v>0</v>
          </cell>
          <cell r="AP3561">
            <v>0</v>
          </cell>
          <cell r="AQ3561">
            <v>0</v>
          </cell>
          <cell r="AR3561" t="str">
            <v>TAMPO CRISTAL LAPIDADO (10MM) INCOLOR (RETILINEO) - Ø0x0H</v>
          </cell>
          <cell r="AS3561">
            <v>2964.1329999999998</v>
          </cell>
          <cell r="AT3561">
            <v>2964.1329999999998</v>
          </cell>
          <cell r="AU3561">
            <v>3120.14</v>
          </cell>
          <cell r="AV3561">
            <v>-156.00700000000006</v>
          </cell>
          <cell r="AW3561">
            <v>2964.14</v>
          </cell>
          <cell r="AX3561">
            <v>-7.0000000000618456E-3</v>
          </cell>
          <cell r="AY3561">
            <v>318831</v>
          </cell>
          <cell r="AZ3561" t="str">
            <v>TAMPO CRISTAL LAPIDADO (10MM) INCOLOR (RETILINEO)</v>
          </cell>
          <cell r="BA3561"/>
          <cell r="BB3561">
            <v>0.95</v>
          </cell>
          <cell r="BC3561"/>
          <cell r="BD3561">
            <v>3120.14</v>
          </cell>
          <cell r="BE3561">
            <v>0</v>
          </cell>
          <cell r="BF3561">
            <v>-3120.14</v>
          </cell>
          <cell r="BG3561" t="str">
            <v/>
          </cell>
          <cell r="BH3561">
            <v>12</v>
          </cell>
          <cell r="BI3561">
            <v>2964.1329999999998</v>
          </cell>
          <cell r="BJ3561">
            <v>0</v>
          </cell>
          <cell r="BK3561">
            <v>0</v>
          </cell>
          <cell r="BL3561"/>
          <cell r="BM3561"/>
          <cell r="BN3561"/>
          <cell r="BO3561"/>
          <cell r="BQ3561" t="str">
            <v>NOVO</v>
          </cell>
          <cell r="BS3561" t="str">
            <v>TAMPO CRISTAL</v>
          </cell>
          <cell r="BT3561" t="str">
            <v>TAMPO CRISTAL (10MM)</v>
          </cell>
        </row>
        <row r="3562">
          <cell r="H3562">
            <v>1</v>
          </cell>
          <cell r="O3562">
            <v>388618</v>
          </cell>
          <cell r="P3562" t="str">
            <v>2024/172-0006-01</v>
          </cell>
          <cell r="Q3562" t="str">
            <v>EST TAMPO CRISTAL LAPIDADO (15MM) INCOLOR CANTO MOEDA</v>
          </cell>
          <cell r="R3562"/>
          <cell r="S3562"/>
          <cell r="T3562">
            <v>2</v>
          </cell>
          <cell r="U3562">
            <v>0.7</v>
          </cell>
          <cell r="V3562">
            <v>0.01</v>
          </cell>
          <cell r="W3562">
            <v>0</v>
          </cell>
          <cell r="X3562" t="str">
            <v>EST TAMPO CRISTAL LAPIDADO (15MM) INCOLOR CANTO MOEDA - 2x0,7x0,01H</v>
          </cell>
          <cell r="Y3562">
            <v>8073.253999999999</v>
          </cell>
          <cell r="Z3562">
            <v>0.35</v>
          </cell>
          <cell r="AA3562">
            <v>5247.6150999999991</v>
          </cell>
          <cell r="AB3562"/>
          <cell r="AC3562"/>
          <cell r="AD3562"/>
          <cell r="AE3562">
            <v>8073.253999999999</v>
          </cell>
          <cell r="AF3562">
            <v>8073.253999999999</v>
          </cell>
          <cell r="AG3562">
            <v>0</v>
          </cell>
          <cell r="AH3562">
            <v>8073.253999999999</v>
          </cell>
          <cell r="AI3562" t="str">
            <v>REF: 318837</v>
          </cell>
          <cell r="AJ3562"/>
          <cell r="AK3562">
            <v>318837</v>
          </cell>
          <cell r="AL3562" t="str">
            <v>TAMPO CRISTAL LAPIDADO (15MM) INCOLOR (RETILINEO)</v>
          </cell>
          <cell r="AM3562"/>
          <cell r="AN3562">
            <v>0</v>
          </cell>
          <cell r="AO3562">
            <v>0</v>
          </cell>
          <cell r="AP3562">
            <v>0</v>
          </cell>
          <cell r="AQ3562">
            <v>0</v>
          </cell>
          <cell r="AR3562" t="str">
            <v>TAMPO CRISTAL LAPIDADO (15MM) INCOLOR (RETILINEO) - Ø0x0H</v>
          </cell>
          <cell r="AS3562">
            <v>8073.253999999999</v>
          </cell>
          <cell r="AT3562">
            <v>8073.253999999999</v>
          </cell>
          <cell r="AU3562">
            <v>5766.61</v>
          </cell>
          <cell r="AV3562">
            <v>2306.6439999999993</v>
          </cell>
          <cell r="AW3562">
            <v>8073.28</v>
          </cell>
          <cell r="AX3562">
            <v>-2.6000000000749424E-2</v>
          </cell>
          <cell r="AY3562">
            <v>318837</v>
          </cell>
          <cell r="AZ3562" t="str">
            <v>TAMPO CRISTAL LAPIDADO (15MM) INCOLOR (RETILINEO)</v>
          </cell>
          <cell r="BA3562"/>
          <cell r="BB3562">
            <v>1.4</v>
          </cell>
          <cell r="BC3562"/>
          <cell r="BD3562">
            <v>5766.61</v>
          </cell>
          <cell r="BE3562">
            <v>0</v>
          </cell>
          <cell r="BF3562">
            <v>-5766.61</v>
          </cell>
          <cell r="BG3562" t="str">
            <v/>
          </cell>
          <cell r="BH3562">
            <v>12</v>
          </cell>
          <cell r="BI3562">
            <v>8073.253999999999</v>
          </cell>
          <cell r="BJ3562">
            <v>0</v>
          </cell>
          <cell r="BK3562">
            <v>0</v>
          </cell>
          <cell r="BL3562"/>
          <cell r="BM3562"/>
          <cell r="BN3562"/>
          <cell r="BO3562"/>
          <cell r="BQ3562" t="str">
            <v>NOVO</v>
          </cell>
          <cell r="BS3562" t="str">
            <v>TAMPO CRISTAL</v>
          </cell>
          <cell r="BT3562" t="str">
            <v>TAMPO CRISTAL (15MM)</v>
          </cell>
        </row>
        <row r="3563">
          <cell r="H3563">
            <v>0</v>
          </cell>
          <cell r="O3563">
            <v>388235</v>
          </cell>
          <cell r="P3563"/>
          <cell r="Q3563" t="str">
            <v>EST QUADRO PAGINAS (MP060D-4040-CV)</v>
          </cell>
          <cell r="R3563"/>
          <cell r="S3563"/>
          <cell r="T3563">
            <v>0.4</v>
          </cell>
          <cell r="U3563">
            <v>0.4</v>
          </cell>
          <cell r="V3563">
            <v>0</v>
          </cell>
          <cell r="W3563">
            <v>0</v>
          </cell>
          <cell r="X3563" t="str">
            <v>EST QUADRO PAGINAS (MP060D-4040-CV) - 0,4x0,4x0H</v>
          </cell>
          <cell r="Y3563">
            <v>0</v>
          </cell>
          <cell r="Z3563">
            <v>0.35</v>
          </cell>
          <cell r="AA3563">
            <v>0</v>
          </cell>
          <cell r="AB3563"/>
          <cell r="AC3563"/>
          <cell r="AD3563"/>
          <cell r="AE3563">
            <v>0</v>
          </cell>
          <cell r="AF3563">
            <v>0</v>
          </cell>
          <cell r="AG3563">
            <v>0</v>
          </cell>
          <cell r="AH3563">
            <v>0</v>
          </cell>
          <cell r="AI3563" t="str">
            <v xml:space="preserve">REF: </v>
          </cell>
          <cell r="AJ3563"/>
          <cell r="AK3563"/>
          <cell r="AL3563" t="str">
            <v>ETIQUETA DE ESTOQUE</v>
          </cell>
          <cell r="AM3563"/>
          <cell r="AN3563" t="str">
            <v/>
          </cell>
          <cell r="AO3563" t="str">
            <v/>
          </cell>
          <cell r="AP3563" t="str">
            <v/>
          </cell>
          <cell r="AQ3563" t="str">
            <v/>
          </cell>
          <cell r="AR3563" t="str">
            <v>ETIQUETA DE ESTOQUE - xxH</v>
          </cell>
          <cell r="AS3563"/>
          <cell r="AT3563" t="str">
            <v>EST</v>
          </cell>
          <cell r="AU3563" t="str">
            <v>EST</v>
          </cell>
          <cell r="AV3563" t="str">
            <v/>
          </cell>
          <cell r="AW3563">
            <v>1557</v>
          </cell>
          <cell r="AX3563">
            <v>-1557</v>
          </cell>
          <cell r="AY3563"/>
          <cell r="AZ3563" t="str">
            <v/>
          </cell>
          <cell r="BA3563"/>
          <cell r="BB3563"/>
          <cell r="BC3563"/>
          <cell r="BD3563" t="str">
            <v/>
          </cell>
          <cell r="BE3563">
            <v>0</v>
          </cell>
          <cell r="BF3563" t="str">
            <v/>
          </cell>
          <cell r="BG3563" t="str">
            <v/>
          </cell>
          <cell r="BH3563">
            <v>14</v>
          </cell>
          <cell r="BI3563" t="str">
            <v>0</v>
          </cell>
          <cell r="BJ3563">
            <v>0</v>
          </cell>
          <cell r="BK3563">
            <v>0</v>
          </cell>
          <cell r="BL3563"/>
          <cell r="BM3563"/>
          <cell r="BN3563"/>
          <cell r="BO3563"/>
          <cell r="BQ3563" t="str">
            <v>NOVO</v>
          </cell>
          <cell r="BS3563" t="str">
            <v/>
          </cell>
          <cell r="BT3563" t="str">
            <v/>
          </cell>
        </row>
        <row r="3564">
          <cell r="H3564">
            <v>2</v>
          </cell>
          <cell r="O3564">
            <v>384056</v>
          </cell>
          <cell r="P3564" t="str">
            <v>2024/116-0006-01</v>
          </cell>
          <cell r="Q3564" t="str">
            <v>EST MESA JANTAR HIMALAYA (CONT) (MARM 1 ARMANI) (WALNUT)</v>
          </cell>
          <cell r="R3564"/>
          <cell r="S3564"/>
          <cell r="T3564">
            <v>1.4</v>
          </cell>
          <cell r="U3564">
            <v>1.4</v>
          </cell>
          <cell r="V3564">
            <v>0.75</v>
          </cell>
          <cell r="W3564">
            <v>0</v>
          </cell>
          <cell r="X3564" t="str">
            <v>EST MESA JANTAR HIMALAYA (CONT) (MARM 1 ARMANI) (WALNUT) - 1,4x1,4x0,75H</v>
          </cell>
          <cell r="Y3564">
            <v>75250.47</v>
          </cell>
          <cell r="Z3564">
            <v>0.35</v>
          </cell>
          <cell r="AA3564">
            <v>48912.805500000002</v>
          </cell>
          <cell r="AB3564"/>
          <cell r="AC3564"/>
          <cell r="AD3564"/>
          <cell r="AE3564">
            <v>75250.47</v>
          </cell>
          <cell r="AF3564">
            <v>75250.47</v>
          </cell>
          <cell r="AG3564">
            <v>0</v>
          </cell>
          <cell r="AH3564">
            <v>75250.47</v>
          </cell>
          <cell r="AI3564" t="str">
            <v>REF: 388368</v>
          </cell>
          <cell r="AJ3564"/>
          <cell r="AK3564">
            <v>388368</v>
          </cell>
          <cell r="AL3564" t="str">
            <v>MESA JANTAR HIMALAYA (CONTEMP) (MARMORE 1)</v>
          </cell>
          <cell r="AM3564"/>
          <cell r="AN3564">
            <v>1.4</v>
          </cell>
          <cell r="AO3564">
            <v>1.4</v>
          </cell>
          <cell r="AP3564">
            <v>0.75</v>
          </cell>
          <cell r="AQ3564">
            <v>0</v>
          </cell>
          <cell r="AR3564" t="str">
            <v>MESA JANTAR HIMALAYA (CONTEMP) (MARMORE 1) - 1,4x1,4x0,75H</v>
          </cell>
          <cell r="AS3564">
            <v>75250.47</v>
          </cell>
          <cell r="AT3564">
            <v>75250.47</v>
          </cell>
          <cell r="AU3564">
            <v>75250.47</v>
          </cell>
          <cell r="AV3564">
            <v>0</v>
          </cell>
          <cell r="AW3564">
            <v>75250.47</v>
          </cell>
          <cell r="AX3564">
            <v>0</v>
          </cell>
          <cell r="AY3564"/>
          <cell r="AZ3564" t="str">
            <v/>
          </cell>
          <cell r="BA3564"/>
          <cell r="BB3564"/>
          <cell r="BC3564"/>
          <cell r="BD3564" t="str">
            <v/>
          </cell>
          <cell r="BE3564">
            <v>0</v>
          </cell>
          <cell r="BF3564" t="str">
            <v/>
          </cell>
          <cell r="BG3564" t="str">
            <v/>
          </cell>
          <cell r="BH3564">
            <v>12</v>
          </cell>
          <cell r="BI3564" t="str">
            <v>0</v>
          </cell>
          <cell r="BJ3564">
            <v>0</v>
          </cell>
          <cell r="BK3564">
            <v>0</v>
          </cell>
          <cell r="BL3564"/>
          <cell r="BM3564"/>
          <cell r="BN3564"/>
          <cell r="BO3564"/>
          <cell r="BQ3564" t="str">
            <v>NOVO</v>
          </cell>
          <cell r="BS3564" t="str">
            <v>CLAMI MESA JANTAR</v>
          </cell>
          <cell r="BT3564" t="str">
            <v>MESA JANTAR HIMALAYA (F11395)</v>
          </cell>
        </row>
        <row r="3565">
          <cell r="H3565">
            <v>2</v>
          </cell>
          <cell r="O3565">
            <v>384056</v>
          </cell>
          <cell r="P3565" t="str">
            <v>2024/116-0007-01</v>
          </cell>
          <cell r="Q3565" t="str">
            <v>EST MESA JANTAR HIMALAYA (CONT) (MARM 1 ARMANI) (WALNUT)</v>
          </cell>
          <cell r="R3565"/>
          <cell r="S3565"/>
          <cell r="T3565">
            <v>1.4</v>
          </cell>
          <cell r="U3565">
            <v>1.4</v>
          </cell>
          <cell r="V3565">
            <v>0.75</v>
          </cell>
          <cell r="W3565">
            <v>0</v>
          </cell>
          <cell r="X3565" t="str">
            <v>EST MESA JANTAR HIMALAYA (CONT) (MARM 1 ARMANI) (WALNUT) - 1,4x1,4x0,75H</v>
          </cell>
          <cell r="Y3565">
            <v>75250.47</v>
          </cell>
          <cell r="Z3565">
            <v>0.35</v>
          </cell>
          <cell r="AA3565">
            <v>48912.805500000002</v>
          </cell>
          <cell r="AB3565"/>
          <cell r="AC3565"/>
          <cell r="AD3565"/>
          <cell r="AE3565">
            <v>75250.47</v>
          </cell>
          <cell r="AF3565">
            <v>75250.47</v>
          </cell>
          <cell r="AG3565">
            <v>0</v>
          </cell>
          <cell r="AH3565">
            <v>75250.47</v>
          </cell>
          <cell r="AI3565" t="str">
            <v>REF: 388368</v>
          </cell>
          <cell r="AJ3565"/>
          <cell r="AK3565">
            <v>388368</v>
          </cell>
          <cell r="AL3565" t="str">
            <v>MESA JANTAR HIMALAYA (CONTEMP) (MARMORE 1)</v>
          </cell>
          <cell r="AM3565"/>
          <cell r="AN3565">
            <v>1.4</v>
          </cell>
          <cell r="AO3565">
            <v>1.4</v>
          </cell>
          <cell r="AP3565">
            <v>0.75</v>
          </cell>
          <cell r="AQ3565">
            <v>0</v>
          </cell>
          <cell r="AR3565" t="str">
            <v>MESA JANTAR HIMALAYA (CONTEMP) (MARMORE 1) - 1,4x1,4x0,75H</v>
          </cell>
          <cell r="AS3565">
            <v>75250.47</v>
          </cell>
          <cell r="AT3565">
            <v>75250.47</v>
          </cell>
          <cell r="AU3565">
            <v>75250.47</v>
          </cell>
          <cell r="AV3565">
            <v>0</v>
          </cell>
          <cell r="AW3565">
            <v>75250.47</v>
          </cell>
          <cell r="AX3565">
            <v>0</v>
          </cell>
          <cell r="AY3565"/>
          <cell r="AZ3565" t="str">
            <v/>
          </cell>
          <cell r="BA3565"/>
          <cell r="BB3565"/>
          <cell r="BC3565"/>
          <cell r="BD3565" t="str">
            <v/>
          </cell>
          <cell r="BE3565">
            <v>0</v>
          </cell>
          <cell r="BF3565" t="str">
            <v/>
          </cell>
          <cell r="BG3565" t="str">
            <v/>
          </cell>
          <cell r="BH3565">
            <v>12</v>
          </cell>
          <cell r="BI3565" t="str">
            <v>0</v>
          </cell>
          <cell r="BJ3565">
            <v>0</v>
          </cell>
          <cell r="BK3565">
            <v>0</v>
          </cell>
          <cell r="BL3565"/>
          <cell r="BM3565"/>
          <cell r="BN3565"/>
          <cell r="BO3565"/>
          <cell r="BQ3565" t="str">
            <v>NOVO</v>
          </cell>
          <cell r="BS3565" t="str">
            <v>CLAMI MESA JANTAR</v>
          </cell>
          <cell r="BT3565" t="str">
            <v>MESA JANTAR HIMALAYA (F11395)</v>
          </cell>
        </row>
        <row r="3566">
          <cell r="H3566">
            <v>3</v>
          </cell>
          <cell r="O3566">
            <v>350048</v>
          </cell>
          <cell r="P3566"/>
          <cell r="Q3566" t="str">
            <v>EST LUMINARIA MATISSE SIMPLES (ALG BRANCO)</v>
          </cell>
          <cell r="R3566"/>
          <cell r="S3566"/>
          <cell r="T3566">
            <v>0.2</v>
          </cell>
          <cell r="U3566">
            <v>0</v>
          </cell>
          <cell r="V3566">
            <v>0.4</v>
          </cell>
          <cell r="W3566">
            <v>0.35</v>
          </cell>
          <cell r="X3566" t="str">
            <v>EST LUMINARIA MATISSE SIMPLES (ALG BRANCO) - Ø0,35x0,4H</v>
          </cell>
          <cell r="Y3566">
            <v>1232</v>
          </cell>
          <cell r="Z3566">
            <v>0.5</v>
          </cell>
          <cell r="AA3566">
            <v>616</v>
          </cell>
          <cell r="AB3566"/>
          <cell r="AC3566"/>
          <cell r="AD3566"/>
          <cell r="AE3566">
            <v>1232</v>
          </cell>
          <cell r="AF3566">
            <v>1232</v>
          </cell>
          <cell r="AG3566">
            <v>0</v>
          </cell>
          <cell r="AH3566">
            <v>1232</v>
          </cell>
          <cell r="AI3566" t="str">
            <v>REF: 350048</v>
          </cell>
          <cell r="AJ3566" t="str">
            <v>PRODUTO FORA DE LINHA</v>
          </cell>
          <cell r="AK3566">
            <v>350048</v>
          </cell>
          <cell r="AL3566" t="str">
            <v>EST LUMINARIA MATISSE SIMPLES (ALG BRANCO)</v>
          </cell>
          <cell r="AM3566"/>
          <cell r="AN3566">
            <v>0.2</v>
          </cell>
          <cell r="AO3566">
            <v>0</v>
          </cell>
          <cell r="AP3566">
            <v>0.4</v>
          </cell>
          <cell r="AQ3566">
            <v>0.35</v>
          </cell>
          <cell r="AR3566" t="str">
            <v>EST LUMINARIA MATISSE SIMPLES (ALG BRANCO) - Ø0,35x0,4H</v>
          </cell>
          <cell r="AS3566">
            <v>1232</v>
          </cell>
          <cell r="AT3566">
            <v>1232</v>
          </cell>
          <cell r="AU3566">
            <v>1232</v>
          </cell>
          <cell r="AV3566">
            <v>0</v>
          </cell>
          <cell r="AW3566">
            <v>1232</v>
          </cell>
          <cell r="AX3566">
            <v>0</v>
          </cell>
          <cell r="AY3566"/>
          <cell r="AZ3566" t="str">
            <v/>
          </cell>
          <cell r="BA3566"/>
          <cell r="BB3566"/>
          <cell r="BC3566"/>
          <cell r="BD3566" t="str">
            <v/>
          </cell>
          <cell r="BE3566">
            <v>0</v>
          </cell>
          <cell r="BF3566" t="str">
            <v/>
          </cell>
          <cell r="BG3566" t="str">
            <v/>
          </cell>
          <cell r="BH3566">
            <v>12</v>
          </cell>
          <cell r="BI3566" t="str">
            <v>0</v>
          </cell>
          <cell r="BJ3566">
            <v>0</v>
          </cell>
          <cell r="BK3566">
            <v>0</v>
          </cell>
          <cell r="BL3566"/>
          <cell r="BM3566"/>
          <cell r="BN3566"/>
          <cell r="BO3566"/>
          <cell r="BQ3566" t="str">
            <v>NOVO</v>
          </cell>
          <cell r="BS3566" t="str">
            <v>CLAMI LUMINARIA</v>
          </cell>
          <cell r="BT3566" t="str">
            <v>LUMINARIA MATISSE (FL)</v>
          </cell>
        </row>
        <row r="3567">
          <cell r="H3567">
            <v>3</v>
          </cell>
          <cell r="O3567">
            <v>350047</v>
          </cell>
          <cell r="P3567"/>
          <cell r="Q3567" t="str">
            <v>EST LUMINARIA MATISSE DUPLA (VOIL BRANCO/ALG BRANCO)</v>
          </cell>
          <cell r="R3567"/>
          <cell r="S3567"/>
          <cell r="T3567">
            <v>0.3</v>
          </cell>
          <cell r="U3567">
            <v>0</v>
          </cell>
          <cell r="V3567">
            <v>0.4</v>
          </cell>
          <cell r="W3567">
            <v>0.4</v>
          </cell>
          <cell r="X3567" t="str">
            <v>EST LUMINARIA MATISSE DUPLA (VOIL BRANCO/ALG BRANCO) - Ø0,4x0,4H</v>
          </cell>
          <cell r="Y3567">
            <v>2912</v>
          </cell>
          <cell r="Z3567">
            <v>0.5</v>
          </cell>
          <cell r="AA3567">
            <v>1456</v>
          </cell>
          <cell r="AB3567"/>
          <cell r="AC3567"/>
          <cell r="AD3567"/>
          <cell r="AE3567">
            <v>2912</v>
          </cell>
          <cell r="AF3567">
            <v>2912</v>
          </cell>
          <cell r="AG3567">
            <v>0</v>
          </cell>
          <cell r="AH3567">
            <v>2912</v>
          </cell>
          <cell r="AI3567" t="str">
            <v>REF: 350047</v>
          </cell>
          <cell r="AJ3567" t="str">
            <v>PRODUTO FORA DE LINHA</v>
          </cell>
          <cell r="AK3567">
            <v>350047</v>
          </cell>
          <cell r="AL3567" t="str">
            <v>EST LUMINARIA MATISSE DUPLA (VOIL BRANCO/ALG BRANCO)</v>
          </cell>
          <cell r="AM3567"/>
          <cell r="AN3567">
            <v>0.3</v>
          </cell>
          <cell r="AO3567">
            <v>0</v>
          </cell>
          <cell r="AP3567">
            <v>0.4</v>
          </cell>
          <cell r="AQ3567">
            <v>0.4</v>
          </cell>
          <cell r="AR3567" t="str">
            <v>EST LUMINARIA MATISSE DUPLA (VOIL BRANCO/ALG BRANCO) - Ø0,4x0,4H</v>
          </cell>
          <cell r="AS3567">
            <v>2912</v>
          </cell>
          <cell r="AT3567">
            <v>2912</v>
          </cell>
          <cell r="AU3567">
            <v>2912</v>
          </cell>
          <cell r="AV3567">
            <v>0</v>
          </cell>
          <cell r="AW3567">
            <v>2912</v>
          </cell>
          <cell r="AX3567">
            <v>0</v>
          </cell>
          <cell r="AY3567"/>
          <cell r="AZ3567" t="str">
            <v/>
          </cell>
          <cell r="BA3567"/>
          <cell r="BB3567"/>
          <cell r="BC3567"/>
          <cell r="BD3567" t="str">
            <v/>
          </cell>
          <cell r="BE3567">
            <v>0</v>
          </cell>
          <cell r="BF3567" t="str">
            <v/>
          </cell>
          <cell r="BG3567" t="str">
            <v/>
          </cell>
          <cell r="BH3567">
            <v>12</v>
          </cell>
          <cell r="BI3567" t="str">
            <v>0</v>
          </cell>
          <cell r="BJ3567">
            <v>0</v>
          </cell>
          <cell r="BK3567">
            <v>0</v>
          </cell>
          <cell r="BL3567"/>
          <cell r="BM3567"/>
          <cell r="BN3567"/>
          <cell r="BO3567"/>
          <cell r="BQ3567" t="str">
            <v>NOVO</v>
          </cell>
          <cell r="BS3567" t="str">
            <v>CLAMI LUMINARIA</v>
          </cell>
          <cell r="BT3567" t="str">
            <v>LUMINARIA MATISSE (FL)</v>
          </cell>
        </row>
        <row r="3568">
          <cell r="H3568">
            <v>2</v>
          </cell>
          <cell r="O3568">
            <v>350046</v>
          </cell>
          <cell r="P3568"/>
          <cell r="Q3568" t="str">
            <v>EST LUMINARIA MATISSE ORGANICA DUPLA (VOIL BRANCO/ALG BRANC)</v>
          </cell>
          <cell r="R3568"/>
          <cell r="S3568"/>
          <cell r="T3568">
            <v>0.6</v>
          </cell>
          <cell r="U3568">
            <v>0.6</v>
          </cell>
          <cell r="V3568">
            <v>0.4</v>
          </cell>
          <cell r="W3568">
            <v>0</v>
          </cell>
          <cell r="X3568" t="str">
            <v>EST LUMINARIA MATISSE ORGANICA DUPLA (VOIL BRANCO/ALG BRANC) - 0,6x0,6x0,4H</v>
          </cell>
          <cell r="Y3568">
            <v>4928</v>
          </cell>
          <cell r="Z3568">
            <v>0.5</v>
          </cell>
          <cell r="AA3568">
            <v>2464</v>
          </cell>
          <cell r="AB3568"/>
          <cell r="AC3568"/>
          <cell r="AD3568"/>
          <cell r="AE3568">
            <v>4928</v>
          </cell>
          <cell r="AF3568">
            <v>4928</v>
          </cell>
          <cell r="AG3568">
            <v>0</v>
          </cell>
          <cell r="AH3568">
            <v>4928</v>
          </cell>
          <cell r="AI3568" t="str">
            <v>REF: 350046</v>
          </cell>
          <cell r="AJ3568" t="str">
            <v>PRODUTO FORA DE LINHA</v>
          </cell>
          <cell r="AK3568">
            <v>350046</v>
          </cell>
          <cell r="AL3568" t="str">
            <v>EST LUMINARIA MATISSE ORGANICA DUPLA (VOIL BRANCO/ALG BRANC)</v>
          </cell>
          <cell r="AM3568"/>
          <cell r="AN3568">
            <v>0.6</v>
          </cell>
          <cell r="AO3568">
            <v>0.6</v>
          </cell>
          <cell r="AP3568">
            <v>0.4</v>
          </cell>
          <cell r="AQ3568">
            <v>0</v>
          </cell>
          <cell r="AR3568" t="str">
            <v>EST LUMINARIA MATISSE ORGANICA DUPLA (VOIL BRANCO/ALG BRANC) - 0,6x0,6x0,4H</v>
          </cell>
          <cell r="AS3568">
            <v>4928</v>
          </cell>
          <cell r="AT3568">
            <v>4928</v>
          </cell>
          <cell r="AU3568">
            <v>4928</v>
          </cell>
          <cell r="AV3568">
            <v>0</v>
          </cell>
          <cell r="AW3568">
            <v>4928</v>
          </cell>
          <cell r="AX3568">
            <v>0</v>
          </cell>
          <cell r="AY3568"/>
          <cell r="AZ3568" t="str">
            <v/>
          </cell>
          <cell r="BA3568"/>
          <cell r="BB3568"/>
          <cell r="BC3568"/>
          <cell r="BD3568" t="str">
            <v/>
          </cell>
          <cell r="BE3568">
            <v>0</v>
          </cell>
          <cell r="BF3568" t="str">
            <v/>
          </cell>
          <cell r="BG3568" t="str">
            <v/>
          </cell>
          <cell r="BH3568">
            <v>12</v>
          </cell>
          <cell r="BI3568" t="str">
            <v>0</v>
          </cell>
          <cell r="BJ3568">
            <v>0</v>
          </cell>
          <cell r="BK3568">
            <v>0</v>
          </cell>
          <cell r="BL3568"/>
          <cell r="BM3568"/>
          <cell r="BN3568"/>
          <cell r="BO3568"/>
          <cell r="BQ3568" t="str">
            <v>NOVO</v>
          </cell>
          <cell r="BS3568" t="str">
            <v>CLAMI LUMINARIA</v>
          </cell>
          <cell r="BT3568" t="str">
            <v>LUMINARIA MATISSE (FL)</v>
          </cell>
        </row>
        <row r="3569">
          <cell r="H3569">
            <v>1</v>
          </cell>
          <cell r="O3569">
            <v>326871</v>
          </cell>
          <cell r="P3569"/>
          <cell r="Q3569" t="str">
            <v>EST MODUDLO PUFF LENCOIS M (DET CR5) (FX5416)</v>
          </cell>
          <cell r="R3569"/>
          <cell r="S3569"/>
          <cell r="T3569">
            <v>0.9</v>
          </cell>
          <cell r="U3569">
            <v>0.5</v>
          </cell>
          <cell r="V3569">
            <v>0.38</v>
          </cell>
          <cell r="W3569">
            <v>0</v>
          </cell>
          <cell r="X3569" t="str">
            <v>EST MODUDLO PUFF LENCOIS M (DET CR5) (FX5416) - 0,9x0,5x0,38H</v>
          </cell>
          <cell r="Y3569">
            <v>9515.83</v>
          </cell>
          <cell r="Z3569">
            <v>0.5</v>
          </cell>
          <cell r="AA3569">
            <v>4757.915</v>
          </cell>
          <cell r="AB3569"/>
          <cell r="AC3569"/>
          <cell r="AD3569"/>
          <cell r="AE3569">
            <v>9515.83</v>
          </cell>
          <cell r="AF3569">
            <v>9515.83</v>
          </cell>
          <cell r="AG3569">
            <v>0</v>
          </cell>
          <cell r="AH3569">
            <v>9515.83</v>
          </cell>
          <cell r="AI3569" t="str">
            <v>REF: 326871</v>
          </cell>
          <cell r="AJ3569" t="str">
            <v>MEDIDA ESPECIAL</v>
          </cell>
          <cell r="AK3569">
            <v>326871</v>
          </cell>
          <cell r="AL3569" t="str">
            <v>EST MODUDLO PUFF LENCOIS M (DET CR5) (FX5416)</v>
          </cell>
          <cell r="AM3569"/>
          <cell r="AN3569">
            <v>0.9</v>
          </cell>
          <cell r="AO3569">
            <v>0.5</v>
          </cell>
          <cell r="AP3569">
            <v>0.38</v>
          </cell>
          <cell r="AQ3569">
            <v>0</v>
          </cell>
          <cell r="AR3569" t="str">
            <v>EST MODUDLO PUFF LENCOIS M (DET CR5) (FX5416) - 0,9x0,5x0,38H</v>
          </cell>
          <cell r="AS3569">
            <v>9515.83</v>
          </cell>
          <cell r="AT3569">
            <v>9515.83</v>
          </cell>
          <cell r="AU3569">
            <v>9515.83</v>
          </cell>
          <cell r="AV3569">
            <v>0</v>
          </cell>
          <cell r="AW3569">
            <v>9515.83</v>
          </cell>
          <cell r="AX3569">
            <v>0</v>
          </cell>
          <cell r="AY3569"/>
          <cell r="AZ3569" t="str">
            <v/>
          </cell>
          <cell r="BA3569"/>
          <cell r="BB3569"/>
          <cell r="BC3569"/>
          <cell r="BD3569" t="str">
            <v/>
          </cell>
          <cell r="BE3569">
            <v>0</v>
          </cell>
          <cell r="BF3569" t="str">
            <v/>
          </cell>
          <cell r="BG3569" t="str">
            <v/>
          </cell>
          <cell r="BH3569">
            <v>12</v>
          </cell>
          <cell r="BI3569" t="str">
            <v>0</v>
          </cell>
          <cell r="BJ3569">
            <v>0</v>
          </cell>
          <cell r="BK3569">
            <v>0</v>
          </cell>
          <cell r="BL3569"/>
          <cell r="BM3569"/>
          <cell r="BN3569"/>
          <cell r="BO3569"/>
          <cell r="BQ3569" t="str">
            <v>NOVO</v>
          </cell>
          <cell r="BS3569" t="str">
            <v>CLAMI SOFA</v>
          </cell>
          <cell r="BT3569" t="str">
            <v>SOFA LENCOIS MARANHENSES</v>
          </cell>
        </row>
        <row r="3570">
          <cell r="H3570">
            <v>3</v>
          </cell>
          <cell r="O3570">
            <v>277906</v>
          </cell>
          <cell r="P3570"/>
          <cell r="Q3570" t="str">
            <v>EST ALMOFADA DECORATIVA (PENA) TC CAMBRAIA MARTINA</v>
          </cell>
          <cell r="R3570"/>
          <cell r="S3570"/>
          <cell r="T3570">
            <v>0.66</v>
          </cell>
          <cell r="U3570">
            <v>0.4</v>
          </cell>
          <cell r="V3570">
            <v>0.1</v>
          </cell>
          <cell r="W3570">
            <v>0</v>
          </cell>
          <cell r="X3570" t="str">
            <v>EST ALMOFADA DECORATIVA (PENA) TC CAMBRAIA MARTINA - 0,66x0,4x0,1H</v>
          </cell>
          <cell r="Y3570">
            <v>1200</v>
          </cell>
          <cell r="Z3570">
            <v>0.5</v>
          </cell>
          <cell r="AA3570">
            <v>600</v>
          </cell>
          <cell r="AB3570"/>
          <cell r="AC3570"/>
          <cell r="AD3570"/>
          <cell r="AE3570">
            <v>1200</v>
          </cell>
          <cell r="AF3570">
            <v>1200</v>
          </cell>
          <cell r="AG3570">
            <v>0</v>
          </cell>
          <cell r="AH3570">
            <v>1200</v>
          </cell>
          <cell r="AI3570" t="str">
            <v>REF: 277906</v>
          </cell>
          <cell r="AJ3570"/>
          <cell r="AK3570">
            <v>277906</v>
          </cell>
          <cell r="AL3570" t="str">
            <v>EST ALMOFADA DECORATIVA (PENA) TC CAMBRAIA MARTINA</v>
          </cell>
          <cell r="AM3570"/>
          <cell r="AN3570">
            <v>0.66</v>
          </cell>
          <cell r="AO3570">
            <v>0.4</v>
          </cell>
          <cell r="AP3570">
            <v>0.1</v>
          </cell>
          <cell r="AQ3570">
            <v>0</v>
          </cell>
          <cell r="AR3570" t="str">
            <v>EST ALMOFADA DECORATIVA (PENA) TC CAMBRAIA MARTINA - 0,66x0,4x0,1H</v>
          </cell>
          <cell r="AS3570">
            <v>1200</v>
          </cell>
          <cell r="AT3570">
            <v>1200</v>
          </cell>
          <cell r="AU3570">
            <v>1200</v>
          </cell>
          <cell r="AV3570">
            <v>0</v>
          </cell>
          <cell r="AW3570">
            <v>1200</v>
          </cell>
          <cell r="AX3570">
            <v>0</v>
          </cell>
          <cell r="AY3570"/>
          <cell r="AZ3570" t="str">
            <v/>
          </cell>
          <cell r="BA3570"/>
          <cell r="BB3570"/>
          <cell r="BC3570"/>
          <cell r="BD3570" t="str">
            <v/>
          </cell>
          <cell r="BE3570">
            <v>0</v>
          </cell>
          <cell r="BF3570" t="str">
            <v/>
          </cell>
          <cell r="BG3570" t="str">
            <v/>
          </cell>
          <cell r="BH3570">
            <v>204</v>
          </cell>
          <cell r="BI3570" t="str">
            <v>0</v>
          </cell>
          <cell r="BJ3570">
            <v>0</v>
          </cell>
          <cell r="BK3570">
            <v>0</v>
          </cell>
          <cell r="BL3570"/>
          <cell r="BM3570"/>
          <cell r="BN3570"/>
          <cell r="BO3570"/>
          <cell r="BQ3570" t="str">
            <v>NOVO</v>
          </cell>
          <cell r="BS3570" t="str">
            <v>CLAMI ALMOFADA DECORATIVA</v>
          </cell>
          <cell r="BT3570" t="str">
            <v>ALMOFADA DECORATIVA</v>
          </cell>
        </row>
        <row r="3571">
          <cell r="H3571">
            <v>0</v>
          </cell>
          <cell r="O3571">
            <v>271756</v>
          </cell>
          <cell r="P3571"/>
          <cell r="Q3571" t="str">
            <v>EST LUSTRE OAK (INOX ESFERAS INCOLOR)</v>
          </cell>
          <cell r="R3571"/>
          <cell r="S3571"/>
          <cell r="T3571">
            <v>0.42</v>
          </cell>
          <cell r="U3571">
            <v>0</v>
          </cell>
          <cell r="V3571">
            <v>0.54</v>
          </cell>
          <cell r="W3571">
            <v>0</v>
          </cell>
          <cell r="X3571" t="str">
            <v>EST LUSTRE OAK (INOX ESFERAS INCOLOR) - Ø0x0,54H</v>
          </cell>
          <cell r="Y3571">
            <v>0</v>
          </cell>
          <cell r="Z3571">
            <v>0.6</v>
          </cell>
          <cell r="AA3571">
            <v>0</v>
          </cell>
          <cell r="AB3571"/>
          <cell r="AC3571"/>
          <cell r="AD3571"/>
          <cell r="AE3571">
            <v>0</v>
          </cell>
          <cell r="AF3571">
            <v>0</v>
          </cell>
          <cell r="AG3571">
            <v>0</v>
          </cell>
          <cell r="AH3571">
            <v>0</v>
          </cell>
          <cell r="AI3571" t="str">
            <v xml:space="preserve">REF: </v>
          </cell>
          <cell r="AJ3571"/>
          <cell r="AK3571"/>
          <cell r="AL3571" t="str">
            <v>ETIQUETA DE ESTOQUE</v>
          </cell>
          <cell r="AM3571"/>
          <cell r="AN3571" t="str">
            <v/>
          </cell>
          <cell r="AO3571" t="str">
            <v/>
          </cell>
          <cell r="AP3571" t="str">
            <v/>
          </cell>
          <cell r="AQ3571" t="str">
            <v/>
          </cell>
          <cell r="AR3571" t="str">
            <v>ETIQUETA DE ESTOQUE - xxH</v>
          </cell>
          <cell r="AS3571"/>
          <cell r="AT3571" t="str">
            <v>EST</v>
          </cell>
          <cell r="AU3571" t="str">
            <v>EST</v>
          </cell>
          <cell r="AV3571" t="str">
            <v/>
          </cell>
          <cell r="AW3571">
            <v>6012.91</v>
          </cell>
          <cell r="AX3571">
            <v>-6012.91</v>
          </cell>
          <cell r="AY3571"/>
          <cell r="AZ3571" t="str">
            <v/>
          </cell>
          <cell r="BA3571"/>
          <cell r="BB3571"/>
          <cell r="BC3571"/>
          <cell r="BD3571" t="str">
            <v/>
          </cell>
          <cell r="BE3571">
            <v>0</v>
          </cell>
          <cell r="BF3571" t="str">
            <v/>
          </cell>
          <cell r="BG3571" t="str">
            <v/>
          </cell>
          <cell r="BH3571">
            <v>14</v>
          </cell>
          <cell r="BI3571" t="str">
            <v>0</v>
          </cell>
          <cell r="BJ3571">
            <v>0</v>
          </cell>
          <cell r="BK3571">
            <v>0</v>
          </cell>
          <cell r="BL3571"/>
          <cell r="BM3571"/>
          <cell r="BN3571"/>
          <cell r="BO3571"/>
          <cell r="BQ3571" t="str">
            <v>NOVO</v>
          </cell>
          <cell r="BS3571" t="str">
            <v/>
          </cell>
          <cell r="BT3571" t="str">
            <v/>
          </cell>
        </row>
        <row r="3572">
          <cell r="H3572">
            <v>0</v>
          </cell>
          <cell r="O3572">
            <v>271729</v>
          </cell>
          <cell r="P3572"/>
          <cell r="Q3572" t="str">
            <v>EST AC BANDEJA BUD 61X41X4 MAD CHUMBO VD NUDE E AZUL</v>
          </cell>
          <cell r="R3572"/>
          <cell r="S3572"/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 t="str">
            <v>EST AC BANDEJA BUD 61X41X4 MAD CHUMBO VD NUDE E AZUL - Ø0x0H</v>
          </cell>
          <cell r="Y3572">
            <v>0</v>
          </cell>
          <cell r="Z3572">
            <v>0.35</v>
          </cell>
          <cell r="AA3572">
            <v>0</v>
          </cell>
          <cell r="AB3572"/>
          <cell r="AC3572"/>
          <cell r="AD3572"/>
          <cell r="AE3572">
            <v>0</v>
          </cell>
          <cell r="AF3572">
            <v>0</v>
          </cell>
          <cell r="AG3572">
            <v>0</v>
          </cell>
          <cell r="AH3572">
            <v>0</v>
          </cell>
          <cell r="AI3572" t="str">
            <v xml:space="preserve">REF: </v>
          </cell>
          <cell r="AJ3572"/>
          <cell r="AK3572"/>
          <cell r="AL3572" t="str">
            <v>ETIQUETA DE ESTOQUE</v>
          </cell>
          <cell r="AM3572"/>
          <cell r="AN3572" t="str">
            <v/>
          </cell>
          <cell r="AO3572" t="str">
            <v/>
          </cell>
          <cell r="AP3572" t="str">
            <v/>
          </cell>
          <cell r="AQ3572" t="str">
            <v/>
          </cell>
          <cell r="AR3572" t="str">
            <v>ETIQUETA DE ESTOQUE - xxH</v>
          </cell>
          <cell r="AS3572"/>
          <cell r="AT3572" t="str">
            <v>EST</v>
          </cell>
          <cell r="AU3572" t="str">
            <v>EST</v>
          </cell>
          <cell r="AV3572" t="str">
            <v/>
          </cell>
          <cell r="AW3572">
            <v>1874.12</v>
          </cell>
          <cell r="AX3572">
            <v>-1874.12</v>
          </cell>
          <cell r="AY3572"/>
          <cell r="AZ3572" t="str">
            <v/>
          </cell>
          <cell r="BA3572"/>
          <cell r="BB3572"/>
          <cell r="BC3572"/>
          <cell r="BD3572" t="str">
            <v/>
          </cell>
          <cell r="BE3572">
            <v>0</v>
          </cell>
          <cell r="BF3572" t="str">
            <v/>
          </cell>
          <cell r="BG3572" t="str">
            <v/>
          </cell>
          <cell r="BH3572">
            <v>14</v>
          </cell>
          <cell r="BI3572" t="str">
            <v>0</v>
          </cell>
          <cell r="BJ3572">
            <v>0</v>
          </cell>
          <cell r="BK3572">
            <v>0</v>
          </cell>
          <cell r="BL3572"/>
          <cell r="BM3572"/>
          <cell r="BN3572"/>
          <cell r="BO3572"/>
          <cell r="BQ3572" t="str">
            <v>NOVO</v>
          </cell>
          <cell r="BS3572" t="str">
            <v/>
          </cell>
          <cell r="BT3572" t="str">
            <v/>
          </cell>
        </row>
        <row r="3573">
          <cell r="H3573">
            <v>0</v>
          </cell>
          <cell r="O3573">
            <v>271727</v>
          </cell>
          <cell r="P3573"/>
          <cell r="Q3573" t="str">
            <v>EST AC BANDEJA ADAM 50X4 MADEIRA NUDE VD PINT FENDI E AZUL</v>
          </cell>
          <cell r="R3573"/>
          <cell r="S3573"/>
          <cell r="T3573">
            <v>0</v>
          </cell>
          <cell r="U3573">
            <v>0</v>
          </cell>
          <cell r="V3573">
            <v>0</v>
          </cell>
          <cell r="W3573">
            <v>0</v>
          </cell>
          <cell r="X3573" t="str">
            <v>EST AC BANDEJA ADAM 50X4 MADEIRA NUDE VD PINT FENDI E AZUL - Ø0x0H</v>
          </cell>
          <cell r="Y3573">
            <v>0</v>
          </cell>
          <cell r="Z3573">
            <v>0.35</v>
          </cell>
          <cell r="AA3573">
            <v>0</v>
          </cell>
          <cell r="AB3573"/>
          <cell r="AC3573"/>
          <cell r="AD3573"/>
          <cell r="AE3573">
            <v>0</v>
          </cell>
          <cell r="AF3573">
            <v>0</v>
          </cell>
          <cell r="AG3573">
            <v>0</v>
          </cell>
          <cell r="AH3573">
            <v>0</v>
          </cell>
          <cell r="AI3573" t="str">
            <v xml:space="preserve">REF: </v>
          </cell>
          <cell r="AJ3573"/>
          <cell r="AK3573"/>
          <cell r="AL3573" t="str">
            <v>ETIQUETA DE ESTOQUE</v>
          </cell>
          <cell r="AM3573"/>
          <cell r="AN3573" t="str">
            <v/>
          </cell>
          <cell r="AO3573" t="str">
            <v/>
          </cell>
          <cell r="AP3573" t="str">
            <v/>
          </cell>
          <cell r="AQ3573" t="str">
            <v/>
          </cell>
          <cell r="AR3573" t="str">
            <v>ETIQUETA DE ESTOQUE - xxH</v>
          </cell>
          <cell r="AS3573"/>
          <cell r="AT3573" t="str">
            <v>EST</v>
          </cell>
          <cell r="AU3573" t="str">
            <v>EST</v>
          </cell>
          <cell r="AV3573" t="str">
            <v/>
          </cell>
          <cell r="AW3573">
            <v>1709.48</v>
          </cell>
          <cell r="AX3573">
            <v>-1709.48</v>
          </cell>
          <cell r="AY3573"/>
          <cell r="AZ3573" t="str">
            <v/>
          </cell>
          <cell r="BA3573"/>
          <cell r="BB3573"/>
          <cell r="BC3573"/>
          <cell r="BD3573" t="str">
            <v/>
          </cell>
          <cell r="BE3573">
            <v>0</v>
          </cell>
          <cell r="BF3573" t="str">
            <v/>
          </cell>
          <cell r="BG3573" t="str">
            <v/>
          </cell>
          <cell r="BH3573">
            <v>14</v>
          </cell>
          <cell r="BI3573" t="str">
            <v>0</v>
          </cell>
          <cell r="BJ3573">
            <v>0</v>
          </cell>
          <cell r="BK3573">
            <v>0</v>
          </cell>
          <cell r="BL3573"/>
          <cell r="BM3573"/>
          <cell r="BN3573"/>
          <cell r="BO3573"/>
          <cell r="BQ3573" t="str">
            <v>NOVO</v>
          </cell>
          <cell r="BS3573" t="str">
            <v/>
          </cell>
          <cell r="BT3573" t="str">
            <v/>
          </cell>
        </row>
        <row r="3574">
          <cell r="H3574">
            <v>0</v>
          </cell>
          <cell r="O3574">
            <v>271725</v>
          </cell>
          <cell r="P3574"/>
          <cell r="Q3574" t="str">
            <v>EST AC BANDEJA MIDI 40X60X8 MD NUDE ACO INOX VD PINTADO</v>
          </cell>
          <cell r="R3574"/>
          <cell r="S3574"/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 t="str">
            <v>EST AC BANDEJA MIDI 40X60X8 MD NUDE ACO INOX VD PINTADO - Ø0x0H</v>
          </cell>
          <cell r="Y3574">
            <v>0</v>
          </cell>
          <cell r="Z3574">
            <v>0.35</v>
          </cell>
          <cell r="AA3574">
            <v>0</v>
          </cell>
          <cell r="AB3574"/>
          <cell r="AC3574"/>
          <cell r="AD3574"/>
          <cell r="AE3574">
            <v>0</v>
          </cell>
          <cell r="AF3574">
            <v>0</v>
          </cell>
          <cell r="AG3574">
            <v>0</v>
          </cell>
          <cell r="AH3574">
            <v>0</v>
          </cell>
          <cell r="AI3574" t="str">
            <v xml:space="preserve">REF: </v>
          </cell>
          <cell r="AJ3574"/>
          <cell r="AK3574"/>
          <cell r="AL3574" t="str">
            <v>ETIQUETA DE ESTOQUE</v>
          </cell>
          <cell r="AM3574"/>
          <cell r="AN3574" t="str">
            <v/>
          </cell>
          <cell r="AO3574" t="str">
            <v/>
          </cell>
          <cell r="AP3574" t="str">
            <v/>
          </cell>
          <cell r="AQ3574" t="str">
            <v/>
          </cell>
          <cell r="AR3574" t="str">
            <v>ETIQUETA DE ESTOQUE - xxH</v>
          </cell>
          <cell r="AS3574"/>
          <cell r="AT3574" t="str">
            <v>EST</v>
          </cell>
          <cell r="AU3574" t="str">
            <v>EST</v>
          </cell>
          <cell r="AV3574" t="str">
            <v/>
          </cell>
          <cell r="AW3574">
            <v>2692.99</v>
          </cell>
          <cell r="AX3574">
            <v>-2692.99</v>
          </cell>
          <cell r="AY3574"/>
          <cell r="AZ3574" t="str">
            <v/>
          </cell>
          <cell r="BA3574"/>
          <cell r="BB3574"/>
          <cell r="BC3574"/>
          <cell r="BD3574" t="str">
            <v/>
          </cell>
          <cell r="BE3574">
            <v>0</v>
          </cell>
          <cell r="BF3574" t="str">
            <v/>
          </cell>
          <cell r="BG3574" t="str">
            <v/>
          </cell>
          <cell r="BH3574">
            <v>14</v>
          </cell>
          <cell r="BI3574" t="str">
            <v>0</v>
          </cell>
          <cell r="BJ3574">
            <v>0</v>
          </cell>
          <cell r="BK3574">
            <v>0</v>
          </cell>
          <cell r="BL3574"/>
          <cell r="BM3574"/>
          <cell r="BN3574"/>
          <cell r="BO3574"/>
          <cell r="BQ3574" t="str">
            <v>NOVO</v>
          </cell>
          <cell r="BS3574" t="str">
            <v/>
          </cell>
          <cell r="BT3574" t="str">
            <v/>
          </cell>
        </row>
        <row r="3575">
          <cell r="H3575">
            <v>0</v>
          </cell>
          <cell r="O3575">
            <v>271721</v>
          </cell>
          <cell r="P3575"/>
          <cell r="Q3575" t="str">
            <v>EST AC ABATJOUR LILAC 44X73 INOX BS NUDE VD INC CUP LIN NUDE</v>
          </cell>
          <cell r="R3575"/>
          <cell r="S3575"/>
          <cell r="T3575">
            <v>0</v>
          </cell>
          <cell r="U3575">
            <v>0</v>
          </cell>
          <cell r="V3575">
            <v>0</v>
          </cell>
          <cell r="W3575">
            <v>0</v>
          </cell>
          <cell r="X3575" t="str">
            <v>EST AC ABATJOUR LILAC 44X73 INOX BS NUDE VD INC CUP LIN NUDE - Ø0x0H</v>
          </cell>
          <cell r="Y3575">
            <v>0</v>
          </cell>
          <cell r="Z3575">
            <v>0.35</v>
          </cell>
          <cell r="AA3575">
            <v>0</v>
          </cell>
          <cell r="AB3575"/>
          <cell r="AC3575"/>
          <cell r="AD3575"/>
          <cell r="AE3575">
            <v>0</v>
          </cell>
          <cell r="AF3575">
            <v>0</v>
          </cell>
          <cell r="AG3575">
            <v>0</v>
          </cell>
          <cell r="AH3575">
            <v>0</v>
          </cell>
          <cell r="AI3575" t="str">
            <v xml:space="preserve">REF: </v>
          </cell>
          <cell r="AJ3575"/>
          <cell r="AK3575"/>
          <cell r="AL3575" t="str">
            <v>ETIQUETA DE ESTOQUE</v>
          </cell>
          <cell r="AM3575"/>
          <cell r="AN3575" t="str">
            <v/>
          </cell>
          <cell r="AO3575" t="str">
            <v/>
          </cell>
          <cell r="AP3575" t="str">
            <v/>
          </cell>
          <cell r="AQ3575" t="str">
            <v/>
          </cell>
          <cell r="AR3575" t="str">
            <v>ETIQUETA DE ESTOQUE - xxH</v>
          </cell>
          <cell r="AS3575"/>
          <cell r="AT3575" t="str">
            <v>EST</v>
          </cell>
          <cell r="AU3575" t="str">
            <v>EST</v>
          </cell>
          <cell r="AV3575" t="str">
            <v/>
          </cell>
          <cell r="AW3575">
            <v>3651.14</v>
          </cell>
          <cell r="AX3575">
            <v>-3651.14</v>
          </cell>
          <cell r="AY3575"/>
          <cell r="AZ3575" t="str">
            <v/>
          </cell>
          <cell r="BA3575"/>
          <cell r="BB3575"/>
          <cell r="BC3575"/>
          <cell r="BD3575" t="str">
            <v/>
          </cell>
          <cell r="BE3575">
            <v>0</v>
          </cell>
          <cell r="BF3575" t="str">
            <v/>
          </cell>
          <cell r="BG3575" t="str">
            <v/>
          </cell>
          <cell r="BH3575">
            <v>14</v>
          </cell>
          <cell r="BI3575" t="str">
            <v>0</v>
          </cell>
          <cell r="BJ3575">
            <v>0</v>
          </cell>
          <cell r="BK3575">
            <v>0</v>
          </cell>
          <cell r="BL3575"/>
          <cell r="BM3575"/>
          <cell r="BN3575"/>
          <cell r="BO3575"/>
          <cell r="BQ3575" t="str">
            <v>NOVO</v>
          </cell>
          <cell r="BS3575" t="str">
            <v/>
          </cell>
          <cell r="BT3575" t="str">
            <v/>
          </cell>
        </row>
        <row r="3576">
          <cell r="H3576">
            <v>1</v>
          </cell>
          <cell r="O3576">
            <v>271507</v>
          </cell>
          <cell r="P3576"/>
          <cell r="Q3576" t="str">
            <v>EST MANTA TURK (ALGODAO) (AZUL)</v>
          </cell>
          <cell r="R3576"/>
          <cell r="S3576"/>
          <cell r="T3576">
            <v>2.14</v>
          </cell>
          <cell r="U3576">
            <v>1.3</v>
          </cell>
          <cell r="V3576">
            <v>0.01</v>
          </cell>
          <cell r="W3576">
            <v>0</v>
          </cell>
          <cell r="X3576" t="str">
            <v>EST MANTA TURK (ALGODAO) (AZUL) - 2,14x1,3x0,01H</v>
          </cell>
          <cell r="Y3576">
            <v>672</v>
          </cell>
          <cell r="Z3576">
            <v>0.5</v>
          </cell>
          <cell r="AA3576">
            <v>336</v>
          </cell>
          <cell r="AB3576"/>
          <cell r="AC3576"/>
          <cell r="AD3576"/>
          <cell r="AE3576">
            <v>672</v>
          </cell>
          <cell r="AF3576">
            <v>672</v>
          </cell>
          <cell r="AG3576">
            <v>0</v>
          </cell>
          <cell r="AH3576">
            <v>672</v>
          </cell>
          <cell r="AI3576" t="str">
            <v>REF: 271507</v>
          </cell>
          <cell r="AJ3576"/>
          <cell r="AK3576">
            <v>271507</v>
          </cell>
          <cell r="AL3576" t="str">
            <v>EST MANTA TURK (ALGODAO) (AZUL)</v>
          </cell>
          <cell r="AM3576"/>
          <cell r="AN3576">
            <v>2.14</v>
          </cell>
          <cell r="AO3576">
            <v>1.3</v>
          </cell>
          <cell r="AP3576">
            <v>0.01</v>
          </cell>
          <cell r="AQ3576">
            <v>0</v>
          </cell>
          <cell r="AR3576" t="str">
            <v>EST MANTA TURK (ALGODAO) (AZUL) - 2,14x1,3x0,01H</v>
          </cell>
          <cell r="AS3576">
            <v>672</v>
          </cell>
          <cell r="AT3576">
            <v>672</v>
          </cell>
          <cell r="AU3576">
            <v>672</v>
          </cell>
          <cell r="AV3576">
            <v>0</v>
          </cell>
          <cell r="AW3576">
            <v>672</v>
          </cell>
          <cell r="AX3576">
            <v>0</v>
          </cell>
          <cell r="AY3576"/>
          <cell r="AZ3576" t="str">
            <v/>
          </cell>
          <cell r="BA3576"/>
          <cell r="BB3576"/>
          <cell r="BC3576"/>
          <cell r="BD3576" t="str">
            <v/>
          </cell>
          <cell r="BE3576">
            <v>0</v>
          </cell>
          <cell r="BF3576" t="str">
            <v/>
          </cell>
          <cell r="BG3576" t="str">
            <v/>
          </cell>
          <cell r="BH3576">
            <v>204</v>
          </cell>
          <cell r="BI3576" t="str">
            <v>0</v>
          </cell>
          <cell r="BJ3576">
            <v>0</v>
          </cell>
          <cell r="BK3576">
            <v>0</v>
          </cell>
          <cell r="BL3576"/>
          <cell r="BM3576"/>
          <cell r="BN3576"/>
          <cell r="BO3576"/>
          <cell r="BQ3576" t="str">
            <v>NOVO</v>
          </cell>
          <cell r="BS3576" t="str">
            <v>CLAMI ACESSORIOS</v>
          </cell>
          <cell r="BT3576" t="str">
            <v>ACESSORIO DECORATIVO</v>
          </cell>
        </row>
        <row r="3577">
          <cell r="H3577">
            <v>0</v>
          </cell>
          <cell r="O3577">
            <v>271480</v>
          </cell>
          <cell r="P3577"/>
          <cell r="Q3577" t="str">
            <v>EST AC CENTRO DE MESA DECORATI 1,75X29X29 MET ESMALTADO AZUL</v>
          </cell>
          <cell r="R3577"/>
          <cell r="S3577"/>
          <cell r="T3577">
            <v>0</v>
          </cell>
          <cell r="U3577">
            <v>0</v>
          </cell>
          <cell r="V3577">
            <v>0</v>
          </cell>
          <cell r="W3577">
            <v>0</v>
          </cell>
          <cell r="X3577" t="str">
            <v>EST AC CENTRO DE MESA DECORATI 1,75X29X29 MET ESMALTADO AZUL - Ø0x0H</v>
          </cell>
          <cell r="Y3577">
            <v>0</v>
          </cell>
          <cell r="Z3577">
            <v>0.35</v>
          </cell>
          <cell r="AA3577">
            <v>0</v>
          </cell>
          <cell r="AB3577"/>
          <cell r="AC3577"/>
          <cell r="AD3577"/>
          <cell r="AE3577">
            <v>0</v>
          </cell>
          <cell r="AF3577">
            <v>0</v>
          </cell>
          <cell r="AG3577">
            <v>0</v>
          </cell>
          <cell r="AH3577">
            <v>0</v>
          </cell>
          <cell r="AI3577" t="str">
            <v xml:space="preserve">REF: </v>
          </cell>
          <cell r="AJ3577"/>
          <cell r="AK3577"/>
          <cell r="AL3577" t="str">
            <v>ETIQUETA DE ESTOQUE</v>
          </cell>
          <cell r="AM3577"/>
          <cell r="AN3577" t="str">
            <v/>
          </cell>
          <cell r="AO3577" t="str">
            <v/>
          </cell>
          <cell r="AP3577" t="str">
            <v/>
          </cell>
          <cell r="AQ3577" t="str">
            <v/>
          </cell>
          <cell r="AR3577" t="str">
            <v>ETIQUETA DE ESTOQUE - xxH</v>
          </cell>
          <cell r="AS3577"/>
          <cell r="AT3577" t="str">
            <v>EST</v>
          </cell>
          <cell r="AU3577" t="str">
            <v>EST</v>
          </cell>
          <cell r="AV3577" t="str">
            <v/>
          </cell>
          <cell r="AW3577">
            <v>1632.8</v>
          </cell>
          <cell r="AX3577">
            <v>-1632.8</v>
          </cell>
          <cell r="AY3577"/>
          <cell r="AZ3577" t="str">
            <v/>
          </cell>
          <cell r="BA3577"/>
          <cell r="BB3577"/>
          <cell r="BC3577"/>
          <cell r="BD3577" t="str">
            <v/>
          </cell>
          <cell r="BE3577">
            <v>0</v>
          </cell>
          <cell r="BF3577" t="str">
            <v/>
          </cell>
          <cell r="BG3577" t="str">
            <v/>
          </cell>
          <cell r="BH3577">
            <v>14</v>
          </cell>
          <cell r="BI3577" t="str">
            <v>0</v>
          </cell>
          <cell r="BJ3577">
            <v>0</v>
          </cell>
          <cell r="BK3577">
            <v>0</v>
          </cell>
          <cell r="BL3577"/>
          <cell r="BM3577"/>
          <cell r="BN3577"/>
          <cell r="BO3577"/>
          <cell r="BQ3577" t="str">
            <v>NOVO</v>
          </cell>
          <cell r="BS3577" t="str">
            <v/>
          </cell>
          <cell r="BT3577" t="str">
            <v/>
          </cell>
        </row>
        <row r="3578">
          <cell r="H3578">
            <v>0</v>
          </cell>
          <cell r="O3578">
            <v>266077</v>
          </cell>
          <cell r="P3578"/>
          <cell r="Q3578" t="str">
            <v>EST QUADRO LUA E MONTANHAS (734) (G4 MOLDURA F20)</v>
          </cell>
          <cell r="R3578"/>
          <cell r="S3578"/>
          <cell r="T3578">
            <v>0.75</v>
          </cell>
          <cell r="U3578">
            <v>0.5</v>
          </cell>
          <cell r="V3578">
            <v>0</v>
          </cell>
          <cell r="W3578">
            <v>0</v>
          </cell>
          <cell r="X3578" t="str">
            <v>EST QUADRO LUA E MONTANHAS (734) (G4 MOLDURA F20) - 0,75x0,5x0H</v>
          </cell>
          <cell r="Y3578">
            <v>0</v>
          </cell>
          <cell r="Z3578">
            <v>0.6</v>
          </cell>
          <cell r="AA3578">
            <v>0</v>
          </cell>
          <cell r="AB3578"/>
          <cell r="AC3578"/>
          <cell r="AD3578"/>
          <cell r="AE3578">
            <v>0</v>
          </cell>
          <cell r="AF3578">
            <v>0</v>
          </cell>
          <cell r="AG3578">
            <v>0</v>
          </cell>
          <cell r="AH3578">
            <v>0</v>
          </cell>
          <cell r="AI3578" t="str">
            <v xml:space="preserve">REF: </v>
          </cell>
          <cell r="AJ3578"/>
          <cell r="AK3578"/>
          <cell r="AL3578" t="str">
            <v>ETIQUETA DE ESTOQUE</v>
          </cell>
          <cell r="AM3578"/>
          <cell r="AN3578" t="str">
            <v/>
          </cell>
          <cell r="AO3578" t="str">
            <v/>
          </cell>
          <cell r="AP3578" t="str">
            <v/>
          </cell>
          <cell r="AQ3578" t="str">
            <v/>
          </cell>
          <cell r="AR3578" t="str">
            <v>ETIQUETA DE ESTOQUE - xxH</v>
          </cell>
          <cell r="AS3578"/>
          <cell r="AT3578" t="str">
            <v>EST</v>
          </cell>
          <cell r="AU3578" t="str">
            <v>EST</v>
          </cell>
          <cell r="AV3578" t="str">
            <v/>
          </cell>
          <cell r="AW3578">
            <v>1756.2</v>
          </cell>
          <cell r="AX3578">
            <v>-1756.2</v>
          </cell>
          <cell r="AY3578"/>
          <cell r="AZ3578" t="str">
            <v/>
          </cell>
          <cell r="BA3578"/>
          <cell r="BB3578"/>
          <cell r="BC3578"/>
          <cell r="BD3578" t="str">
            <v/>
          </cell>
          <cell r="BE3578">
            <v>0</v>
          </cell>
          <cell r="BF3578" t="str">
            <v/>
          </cell>
          <cell r="BG3578" t="str">
            <v/>
          </cell>
          <cell r="BH3578">
            <v>14</v>
          </cell>
          <cell r="BI3578" t="str">
            <v>0</v>
          </cell>
          <cell r="BJ3578">
            <v>0</v>
          </cell>
          <cell r="BK3578">
            <v>0</v>
          </cell>
          <cell r="BL3578"/>
          <cell r="BM3578"/>
          <cell r="BN3578"/>
          <cell r="BO3578"/>
          <cell r="BQ3578" t="str">
            <v>NOVO</v>
          </cell>
          <cell r="BS3578" t="str">
            <v/>
          </cell>
          <cell r="BT3578" t="str">
            <v/>
          </cell>
        </row>
        <row r="3579">
          <cell r="H3579">
            <v>0</v>
          </cell>
          <cell r="O3579">
            <v>266071</v>
          </cell>
          <cell r="P3579"/>
          <cell r="Q3579" t="str">
            <v>EST AC QUADRO EQUILIBRIO (657) 65X55 M6 MOL F21 PASP BC CEN</v>
          </cell>
          <cell r="R3579"/>
          <cell r="S3579"/>
          <cell r="T3579">
            <v>0</v>
          </cell>
          <cell r="U3579">
            <v>0</v>
          </cell>
          <cell r="V3579">
            <v>0</v>
          </cell>
          <cell r="W3579">
            <v>0</v>
          </cell>
          <cell r="X3579" t="str">
            <v>EST AC QUADRO EQUILIBRIO (657) 65X55 M6 MOL F21 PASP BC CEN - Ø0x0H</v>
          </cell>
          <cell r="Y3579">
            <v>0</v>
          </cell>
          <cell r="Z3579">
            <v>0.35</v>
          </cell>
          <cell r="AA3579">
            <v>0</v>
          </cell>
          <cell r="AB3579"/>
          <cell r="AC3579"/>
          <cell r="AD3579"/>
          <cell r="AE3579">
            <v>0</v>
          </cell>
          <cell r="AF3579">
            <v>0</v>
          </cell>
          <cell r="AG3579">
            <v>0</v>
          </cell>
          <cell r="AH3579">
            <v>0</v>
          </cell>
          <cell r="AI3579" t="str">
            <v xml:space="preserve">REF: </v>
          </cell>
          <cell r="AJ3579"/>
          <cell r="AK3579"/>
          <cell r="AL3579" t="str">
            <v>ETIQUETA DE ESTOQUE</v>
          </cell>
          <cell r="AM3579"/>
          <cell r="AN3579" t="str">
            <v/>
          </cell>
          <cell r="AO3579" t="str">
            <v/>
          </cell>
          <cell r="AP3579" t="str">
            <v/>
          </cell>
          <cell r="AQ3579" t="str">
            <v/>
          </cell>
          <cell r="AR3579" t="str">
            <v>ETIQUETA DE ESTOQUE - xxH</v>
          </cell>
          <cell r="AS3579"/>
          <cell r="AT3579" t="str">
            <v>EST</v>
          </cell>
          <cell r="AU3579" t="str">
            <v>EST</v>
          </cell>
          <cell r="AV3579" t="str">
            <v/>
          </cell>
          <cell r="AW3579">
            <v>1414.57</v>
          </cell>
          <cell r="AX3579">
            <v>-1414.57</v>
          </cell>
          <cell r="AY3579"/>
          <cell r="AZ3579" t="str">
            <v/>
          </cell>
          <cell r="BA3579"/>
          <cell r="BB3579"/>
          <cell r="BC3579"/>
          <cell r="BD3579" t="str">
            <v/>
          </cell>
          <cell r="BE3579">
            <v>0</v>
          </cell>
          <cell r="BF3579" t="str">
            <v/>
          </cell>
          <cell r="BG3579" t="str">
            <v/>
          </cell>
          <cell r="BH3579">
            <v>14</v>
          </cell>
          <cell r="BI3579" t="str">
            <v>0</v>
          </cell>
          <cell r="BJ3579">
            <v>0</v>
          </cell>
          <cell r="BK3579">
            <v>0</v>
          </cell>
          <cell r="BL3579"/>
          <cell r="BM3579"/>
          <cell r="BN3579"/>
          <cell r="BO3579"/>
          <cell r="BQ3579" t="str">
            <v>NOVO</v>
          </cell>
          <cell r="BS3579" t="str">
            <v/>
          </cell>
          <cell r="BT3579" t="str">
            <v/>
          </cell>
        </row>
        <row r="3580">
          <cell r="H3580">
            <v>0</v>
          </cell>
          <cell r="O3580">
            <v>261255</v>
          </cell>
          <cell r="P3580"/>
          <cell r="Q3580" t="str">
            <v>EST LUMINARIA FIGA ALTA (PRETA)</v>
          </cell>
          <cell r="R3580"/>
          <cell r="S3580"/>
          <cell r="T3580">
            <v>0.47</v>
          </cell>
          <cell r="U3580">
            <v>0.08</v>
          </cell>
          <cell r="V3580">
            <v>0.15</v>
          </cell>
          <cell r="W3580">
            <v>0</v>
          </cell>
          <cell r="X3580" t="str">
            <v>EST LUMINARIA FIGA ALTA (PRETA) - 0,47x0,08x0,15H</v>
          </cell>
          <cell r="Y3580">
            <v>0</v>
          </cell>
          <cell r="Z3580">
            <v>0.6</v>
          </cell>
          <cell r="AA3580">
            <v>0</v>
          </cell>
          <cell r="AB3580"/>
          <cell r="AC3580"/>
          <cell r="AD3580"/>
          <cell r="AE3580">
            <v>0</v>
          </cell>
          <cell r="AF3580">
            <v>0</v>
          </cell>
          <cell r="AG3580">
            <v>0</v>
          </cell>
          <cell r="AH3580">
            <v>0</v>
          </cell>
          <cell r="AI3580" t="str">
            <v xml:space="preserve">REF: </v>
          </cell>
          <cell r="AJ3580"/>
          <cell r="AK3580"/>
          <cell r="AL3580" t="str">
            <v>ETIQUETA DE ESTOQUE</v>
          </cell>
          <cell r="AM3580"/>
          <cell r="AN3580" t="str">
            <v/>
          </cell>
          <cell r="AO3580" t="str">
            <v/>
          </cell>
          <cell r="AP3580" t="str">
            <v/>
          </cell>
          <cell r="AQ3580" t="str">
            <v/>
          </cell>
          <cell r="AR3580" t="str">
            <v>ETIQUETA DE ESTOQUE - xxH</v>
          </cell>
          <cell r="AS3580"/>
          <cell r="AT3580" t="str">
            <v>EST</v>
          </cell>
          <cell r="AU3580" t="str">
            <v>EST</v>
          </cell>
          <cell r="AV3580" t="str">
            <v/>
          </cell>
          <cell r="AW3580">
            <v>1852.6</v>
          </cell>
          <cell r="AX3580">
            <v>-1852.6</v>
          </cell>
          <cell r="AY3580"/>
          <cell r="AZ3580" t="str">
            <v/>
          </cell>
          <cell r="BA3580"/>
          <cell r="BB3580"/>
          <cell r="BC3580"/>
          <cell r="BD3580" t="str">
            <v/>
          </cell>
          <cell r="BE3580">
            <v>0</v>
          </cell>
          <cell r="BF3580" t="str">
            <v/>
          </cell>
          <cell r="BG3580" t="str">
            <v/>
          </cell>
          <cell r="BH3580">
            <v>14</v>
          </cell>
          <cell r="BI3580" t="str">
            <v>0</v>
          </cell>
          <cell r="BJ3580">
            <v>0</v>
          </cell>
          <cell r="BK3580">
            <v>0</v>
          </cell>
          <cell r="BL3580"/>
          <cell r="BM3580"/>
          <cell r="BN3580"/>
          <cell r="BO3580"/>
          <cell r="BQ3580" t="str">
            <v>NOVO</v>
          </cell>
          <cell r="BS3580" t="str">
            <v/>
          </cell>
          <cell r="BT3580" t="str">
            <v/>
          </cell>
        </row>
        <row r="3581">
          <cell r="H3581">
            <v>0</v>
          </cell>
          <cell r="O3581">
            <v>261254</v>
          </cell>
          <cell r="P3581"/>
          <cell r="Q3581" t="str">
            <v>EST LUMINARIA ALTA FIGA (IMBUIA | CORTEN)</v>
          </cell>
          <cell r="R3581"/>
          <cell r="S3581"/>
          <cell r="T3581">
            <v>0.47</v>
          </cell>
          <cell r="U3581">
            <v>0.08</v>
          </cell>
          <cell r="V3581">
            <v>0.15</v>
          </cell>
          <cell r="W3581">
            <v>0</v>
          </cell>
          <cell r="X3581" t="str">
            <v>EST LUMINARIA ALTA FIGA (IMBUIA | CORTEN) - 0,47x0,08x0,15H</v>
          </cell>
          <cell r="Y3581">
            <v>0</v>
          </cell>
          <cell r="Z3581">
            <v>0.35</v>
          </cell>
          <cell r="AA3581">
            <v>0</v>
          </cell>
          <cell r="AB3581"/>
          <cell r="AC3581"/>
          <cell r="AD3581"/>
          <cell r="AE3581">
            <v>0</v>
          </cell>
          <cell r="AF3581">
            <v>0</v>
          </cell>
          <cell r="AG3581">
            <v>0</v>
          </cell>
          <cell r="AH3581">
            <v>0</v>
          </cell>
          <cell r="AI3581" t="str">
            <v xml:space="preserve">REF: </v>
          </cell>
          <cell r="AJ3581"/>
          <cell r="AK3581"/>
          <cell r="AL3581" t="str">
            <v>ETIQUETA DE ESTOQUE</v>
          </cell>
          <cell r="AM3581"/>
          <cell r="AN3581" t="str">
            <v/>
          </cell>
          <cell r="AO3581" t="str">
            <v/>
          </cell>
          <cell r="AP3581" t="str">
            <v/>
          </cell>
          <cell r="AQ3581" t="str">
            <v/>
          </cell>
          <cell r="AR3581" t="str">
            <v>ETIQUETA DE ESTOQUE - xxH</v>
          </cell>
          <cell r="AS3581"/>
          <cell r="AT3581" t="str">
            <v>EST</v>
          </cell>
          <cell r="AU3581" t="str">
            <v>EST</v>
          </cell>
          <cell r="AV3581" t="str">
            <v/>
          </cell>
          <cell r="AW3581">
            <v>1852.6</v>
          </cell>
          <cell r="AX3581">
            <v>-1852.6</v>
          </cell>
          <cell r="AY3581"/>
          <cell r="AZ3581" t="str">
            <v/>
          </cell>
          <cell r="BA3581"/>
          <cell r="BB3581"/>
          <cell r="BC3581"/>
          <cell r="BD3581" t="str">
            <v/>
          </cell>
          <cell r="BE3581">
            <v>0</v>
          </cell>
          <cell r="BF3581" t="str">
            <v/>
          </cell>
          <cell r="BG3581" t="str">
            <v/>
          </cell>
          <cell r="BH3581">
            <v>14</v>
          </cell>
          <cell r="BI3581" t="str">
            <v>0</v>
          </cell>
          <cell r="BJ3581">
            <v>0</v>
          </cell>
          <cell r="BK3581">
            <v>0</v>
          </cell>
          <cell r="BL3581"/>
          <cell r="BM3581"/>
          <cell r="BN3581"/>
          <cell r="BO3581"/>
          <cell r="BQ3581" t="str">
            <v>NOVO</v>
          </cell>
          <cell r="BS3581" t="str">
            <v/>
          </cell>
          <cell r="BT3581" t="str">
            <v/>
          </cell>
        </row>
        <row r="3582">
          <cell r="H3582">
            <v>0</v>
          </cell>
          <cell r="O3582">
            <v>261250</v>
          </cell>
          <cell r="P3582"/>
          <cell r="Q3582" t="str">
            <v>EST FIGA LUMINARIA BAIXA 37X8X15 PRETA</v>
          </cell>
          <cell r="R3582"/>
          <cell r="S3582"/>
          <cell r="T3582">
            <v>0</v>
          </cell>
          <cell r="U3582">
            <v>0</v>
          </cell>
          <cell r="V3582">
            <v>0</v>
          </cell>
          <cell r="W3582">
            <v>0</v>
          </cell>
          <cell r="X3582" t="str">
            <v>EST FIGA LUMINARIA BAIXA 37X8X15 PRETA - Ø0x0H</v>
          </cell>
          <cell r="Y3582">
            <v>0</v>
          </cell>
          <cell r="Z3582">
            <v>0.35</v>
          </cell>
          <cell r="AA3582">
            <v>0</v>
          </cell>
          <cell r="AB3582"/>
          <cell r="AC3582"/>
          <cell r="AD3582"/>
          <cell r="AE3582">
            <v>0</v>
          </cell>
          <cell r="AF3582">
            <v>0</v>
          </cell>
          <cell r="AG3582">
            <v>0</v>
          </cell>
          <cell r="AH3582">
            <v>0</v>
          </cell>
          <cell r="AI3582" t="str">
            <v xml:space="preserve">REF: </v>
          </cell>
          <cell r="AJ3582"/>
          <cell r="AK3582"/>
          <cell r="AL3582" t="str">
            <v>ETIQUETA DE ESTOQUE</v>
          </cell>
          <cell r="AM3582"/>
          <cell r="AN3582" t="str">
            <v/>
          </cell>
          <cell r="AO3582" t="str">
            <v/>
          </cell>
          <cell r="AP3582" t="str">
            <v/>
          </cell>
          <cell r="AQ3582" t="str">
            <v/>
          </cell>
          <cell r="AR3582" t="str">
            <v>ETIQUETA DE ESTOQUE - xxH</v>
          </cell>
          <cell r="AS3582"/>
          <cell r="AT3582" t="str">
            <v>EST</v>
          </cell>
          <cell r="AU3582" t="str">
            <v>EST</v>
          </cell>
          <cell r="AV3582" t="str">
            <v/>
          </cell>
          <cell r="AW3582">
            <v>1727</v>
          </cell>
          <cell r="AX3582">
            <v>-1727</v>
          </cell>
          <cell r="AY3582"/>
          <cell r="AZ3582" t="str">
            <v/>
          </cell>
          <cell r="BA3582"/>
          <cell r="BB3582"/>
          <cell r="BC3582"/>
          <cell r="BD3582" t="str">
            <v/>
          </cell>
          <cell r="BE3582">
            <v>0</v>
          </cell>
          <cell r="BF3582" t="str">
            <v/>
          </cell>
          <cell r="BG3582" t="str">
            <v/>
          </cell>
          <cell r="BH3582">
            <v>14</v>
          </cell>
          <cell r="BI3582" t="str">
            <v>0</v>
          </cell>
          <cell r="BJ3582">
            <v>0</v>
          </cell>
          <cell r="BK3582">
            <v>0</v>
          </cell>
          <cell r="BL3582"/>
          <cell r="BM3582"/>
          <cell r="BN3582"/>
          <cell r="BO3582"/>
          <cell r="BQ3582" t="str">
            <v>NOVO</v>
          </cell>
          <cell r="BS3582" t="str">
            <v/>
          </cell>
          <cell r="BT3582" t="str">
            <v/>
          </cell>
        </row>
        <row r="3583">
          <cell r="H3583">
            <v>2</v>
          </cell>
          <cell r="O3583">
            <v>260259</v>
          </cell>
          <cell r="P3583"/>
          <cell r="Q3583" t="str">
            <v>EST CADEIRA DIX (MSITA) (MEL) (TELA CRU) TC 310A</v>
          </cell>
          <cell r="R3583"/>
          <cell r="S3583"/>
          <cell r="T3583">
            <v>0.56000000000000005</v>
          </cell>
          <cell r="U3583">
            <v>0.56999999999999995</v>
          </cell>
          <cell r="V3583">
            <v>0.81</v>
          </cell>
          <cell r="W3583">
            <v>0</v>
          </cell>
          <cell r="X3583" t="str">
            <v>EST CADEIRA DIX (MSITA) (MEL) (TELA CRU) TC 310A - 0,56x0,57x0,81H</v>
          </cell>
          <cell r="Y3583">
            <v>4620.6400000000003</v>
          </cell>
          <cell r="Z3583">
            <v>0.6</v>
          </cell>
          <cell r="AA3583">
            <v>1848.2560000000003</v>
          </cell>
          <cell r="AB3583"/>
          <cell r="AC3583"/>
          <cell r="AD3583"/>
          <cell r="AE3583">
            <v>4620.6400000000003</v>
          </cell>
          <cell r="AF3583">
            <v>4620.6400000000003</v>
          </cell>
          <cell r="AG3583">
            <v>0</v>
          </cell>
          <cell r="AH3583">
            <v>4620.6400000000003</v>
          </cell>
          <cell r="AI3583" t="str">
            <v>REF: 260259</v>
          </cell>
          <cell r="AJ3583" t="str">
            <v>PRODUTO FORA DE LINHA</v>
          </cell>
          <cell r="AK3583">
            <v>260259</v>
          </cell>
          <cell r="AL3583" t="str">
            <v>EST CADEIRA DIX (MSITA) (MEL) (TELA CRU) TC 310A</v>
          </cell>
          <cell r="AM3583"/>
          <cell r="AN3583">
            <v>0.56000000000000005</v>
          </cell>
          <cell r="AO3583">
            <v>0.56999999999999995</v>
          </cell>
          <cell r="AP3583">
            <v>0.81</v>
          </cell>
          <cell r="AQ3583">
            <v>0</v>
          </cell>
          <cell r="AR3583" t="str">
            <v>EST CADEIRA DIX (MSITA) (MEL) (TELA CRU) TC 310A - 0,56x0,57x0,81H</v>
          </cell>
          <cell r="AS3583">
            <v>4620.6400000000003</v>
          </cell>
          <cell r="AT3583">
            <v>4620.6400000000003</v>
          </cell>
          <cell r="AU3583">
            <v>4620.6400000000003</v>
          </cell>
          <cell r="AV3583">
            <v>0</v>
          </cell>
          <cell r="AW3583">
            <v>4620.6400000000003</v>
          </cell>
          <cell r="AX3583">
            <v>0</v>
          </cell>
          <cell r="AY3583"/>
          <cell r="AZ3583" t="str">
            <v/>
          </cell>
          <cell r="BA3583"/>
          <cell r="BB3583"/>
          <cell r="BC3583"/>
          <cell r="BD3583" t="str">
            <v/>
          </cell>
          <cell r="BE3583">
            <v>0</v>
          </cell>
          <cell r="BF3583" t="str">
            <v/>
          </cell>
          <cell r="BG3583" t="str">
            <v/>
          </cell>
          <cell r="BH3583">
            <v>14</v>
          </cell>
          <cell r="BI3583" t="str">
            <v>0</v>
          </cell>
          <cell r="BJ3583">
            <v>0</v>
          </cell>
          <cell r="BK3583">
            <v>0</v>
          </cell>
          <cell r="BL3583"/>
          <cell r="BM3583"/>
          <cell r="BN3583"/>
          <cell r="BO3583"/>
          <cell r="BQ3583" t="str">
            <v>NOVO</v>
          </cell>
          <cell r="BS3583" t="str">
            <v>CLAMI CADEIRA</v>
          </cell>
          <cell r="BT3583" t="str">
            <v>CADEIRA DIX (FL)</v>
          </cell>
        </row>
        <row r="3584">
          <cell r="H3584">
            <v>0</v>
          </cell>
          <cell r="O3584">
            <v>255055</v>
          </cell>
          <cell r="P3584"/>
          <cell r="Q3584" t="str">
            <v>EST BANDEJA PLENN 2269S MARMORE EXOTIC D58X4</v>
          </cell>
          <cell r="R3584"/>
          <cell r="S3584"/>
          <cell r="T3584">
            <v>0.57999999999999996</v>
          </cell>
          <cell r="U3584">
            <v>0</v>
          </cell>
          <cell r="V3584">
            <v>0.04</v>
          </cell>
          <cell r="W3584">
            <v>0.57999999999999996</v>
          </cell>
          <cell r="X3584" t="str">
            <v>EST BANDEJA PLENN 2269S MARMORE EXOTIC D58X4 - Ø0,58x0,04H</v>
          </cell>
          <cell r="Y3584">
            <v>0</v>
          </cell>
          <cell r="Z3584">
            <v>0.35</v>
          </cell>
          <cell r="AA3584">
            <v>0</v>
          </cell>
          <cell r="AB3584"/>
          <cell r="AC3584"/>
          <cell r="AD3584"/>
          <cell r="AE3584">
            <v>0</v>
          </cell>
          <cell r="AF3584">
            <v>0</v>
          </cell>
          <cell r="AG3584">
            <v>0</v>
          </cell>
          <cell r="AH3584">
            <v>0</v>
          </cell>
          <cell r="AI3584" t="str">
            <v xml:space="preserve">REF: </v>
          </cell>
          <cell r="AJ3584"/>
          <cell r="AK3584"/>
          <cell r="AL3584" t="str">
            <v>ETIQUETA DE ESTOQUE</v>
          </cell>
          <cell r="AM3584"/>
          <cell r="AN3584" t="str">
            <v/>
          </cell>
          <cell r="AO3584" t="str">
            <v/>
          </cell>
          <cell r="AP3584" t="str">
            <v/>
          </cell>
          <cell r="AQ3584" t="str">
            <v/>
          </cell>
          <cell r="AR3584" t="str">
            <v>ETIQUETA DE ESTOQUE - xxH</v>
          </cell>
          <cell r="AS3584"/>
          <cell r="AT3584" t="str">
            <v>EST</v>
          </cell>
          <cell r="AU3584" t="str">
            <v>EST</v>
          </cell>
          <cell r="AV3584" t="str">
            <v/>
          </cell>
          <cell r="AW3584">
            <v>5648.65</v>
          </cell>
          <cell r="AX3584">
            <v>-5648.65</v>
          </cell>
          <cell r="AY3584"/>
          <cell r="AZ3584" t="str">
            <v/>
          </cell>
          <cell r="BA3584"/>
          <cell r="BB3584"/>
          <cell r="BC3584"/>
          <cell r="BD3584" t="str">
            <v/>
          </cell>
          <cell r="BE3584">
            <v>0</v>
          </cell>
          <cell r="BF3584" t="str">
            <v/>
          </cell>
          <cell r="BG3584" t="str">
            <v/>
          </cell>
          <cell r="BH3584">
            <v>14</v>
          </cell>
          <cell r="BI3584" t="str">
            <v>0</v>
          </cell>
          <cell r="BJ3584">
            <v>0</v>
          </cell>
          <cell r="BK3584">
            <v>0</v>
          </cell>
          <cell r="BL3584"/>
          <cell r="BM3584"/>
          <cell r="BN3584"/>
          <cell r="BO3584"/>
          <cell r="BQ3584" t="str">
            <v>NOVO</v>
          </cell>
          <cell r="BS3584" t="str">
            <v/>
          </cell>
          <cell r="BT3584" t="str">
            <v/>
          </cell>
        </row>
        <row r="3585">
          <cell r="H3585">
            <v>0</v>
          </cell>
          <cell r="O3585">
            <v>252451</v>
          </cell>
          <cell r="P3585"/>
          <cell r="Q3585" t="str">
            <v>EST MANTA DOHA (LARANJA)</v>
          </cell>
          <cell r="R3585"/>
          <cell r="S3585"/>
          <cell r="T3585">
            <v>1.7</v>
          </cell>
          <cell r="U3585">
            <v>1.3</v>
          </cell>
          <cell r="V3585">
            <v>0.01</v>
          </cell>
          <cell r="W3585">
            <v>0</v>
          </cell>
          <cell r="X3585" t="str">
            <v>EST MANTA DOHA (LARANJA) - 1,7x1,3x0,01H</v>
          </cell>
          <cell r="Y3585">
            <v>0</v>
          </cell>
          <cell r="Z3585">
            <v>0.35</v>
          </cell>
          <cell r="AA3585">
            <v>0</v>
          </cell>
          <cell r="AB3585"/>
          <cell r="AC3585"/>
          <cell r="AD3585"/>
          <cell r="AE3585">
            <v>0</v>
          </cell>
          <cell r="AF3585">
            <v>0</v>
          </cell>
          <cell r="AG3585">
            <v>0</v>
          </cell>
          <cell r="AH3585">
            <v>0</v>
          </cell>
          <cell r="AI3585" t="str">
            <v xml:space="preserve">REF: </v>
          </cell>
          <cell r="AJ3585"/>
          <cell r="AK3585"/>
          <cell r="AL3585" t="str">
            <v>ETIQUETA DE ESTOQUE</v>
          </cell>
          <cell r="AM3585"/>
          <cell r="AN3585" t="str">
            <v/>
          </cell>
          <cell r="AO3585" t="str">
            <v/>
          </cell>
          <cell r="AP3585" t="str">
            <v/>
          </cell>
          <cell r="AQ3585" t="str">
            <v/>
          </cell>
          <cell r="AR3585" t="str">
            <v>ETIQUETA DE ESTOQUE - xxH</v>
          </cell>
          <cell r="AS3585"/>
          <cell r="AT3585" t="str">
            <v>EST</v>
          </cell>
          <cell r="AU3585" t="str">
            <v>EST</v>
          </cell>
          <cell r="AV3585" t="str">
            <v/>
          </cell>
          <cell r="AW3585">
            <v>500</v>
          </cell>
          <cell r="AX3585">
            <v>-500</v>
          </cell>
          <cell r="AY3585"/>
          <cell r="AZ3585" t="str">
            <v/>
          </cell>
          <cell r="BA3585"/>
          <cell r="BB3585"/>
          <cell r="BC3585"/>
          <cell r="BD3585" t="str">
            <v/>
          </cell>
          <cell r="BE3585">
            <v>0</v>
          </cell>
          <cell r="BF3585" t="str">
            <v/>
          </cell>
          <cell r="BG3585" t="str">
            <v/>
          </cell>
          <cell r="BH3585">
            <v>204</v>
          </cell>
          <cell r="BI3585" t="str">
            <v>0</v>
          </cell>
          <cell r="BJ3585">
            <v>0</v>
          </cell>
          <cell r="BK3585">
            <v>0</v>
          </cell>
          <cell r="BL3585"/>
          <cell r="BM3585"/>
          <cell r="BN3585"/>
          <cell r="BO3585"/>
          <cell r="BQ3585" t="str">
            <v>NOVO</v>
          </cell>
          <cell r="BS3585" t="str">
            <v/>
          </cell>
          <cell r="BT3585" t="str">
            <v/>
          </cell>
        </row>
        <row r="3586">
          <cell r="H3586">
            <v>1</v>
          </cell>
          <cell r="O3586">
            <v>252391</v>
          </cell>
          <cell r="P3586"/>
          <cell r="Q3586" t="str">
            <v>EST PUFF REED (ACO PRETO) TC C3113</v>
          </cell>
          <cell r="R3586"/>
          <cell r="S3586"/>
          <cell r="T3586">
            <v>0.42</v>
          </cell>
          <cell r="U3586">
            <v>0.42</v>
          </cell>
          <cell r="V3586">
            <v>0.48</v>
          </cell>
          <cell r="W3586">
            <v>0</v>
          </cell>
          <cell r="X3586" t="str">
            <v>EST PUFF REED (ACO PRETO) TC C3113 - 0,42x0,42x0,48H</v>
          </cell>
          <cell r="Y3586">
            <v>4480</v>
          </cell>
          <cell r="Z3586">
            <v>0.7</v>
          </cell>
          <cell r="AA3586">
            <v>1344</v>
          </cell>
          <cell r="AB3586"/>
          <cell r="AC3586"/>
          <cell r="AD3586"/>
          <cell r="AE3586">
            <v>4480</v>
          </cell>
          <cell r="AF3586">
            <v>4480</v>
          </cell>
          <cell r="AG3586">
            <v>0</v>
          </cell>
          <cell r="AH3586">
            <v>4480</v>
          </cell>
          <cell r="AI3586" t="str">
            <v>REF: 252391</v>
          </cell>
          <cell r="AJ3586" t="str">
            <v>PRODUTO FORA DE LINHA</v>
          </cell>
          <cell r="AK3586">
            <v>252391</v>
          </cell>
          <cell r="AL3586" t="str">
            <v>EST PUFF REED (ACO PRETO) TC C3113</v>
          </cell>
          <cell r="AM3586"/>
          <cell r="AN3586">
            <v>0.42</v>
          </cell>
          <cell r="AO3586">
            <v>0.42</v>
          </cell>
          <cell r="AP3586">
            <v>0.48</v>
          </cell>
          <cell r="AQ3586">
            <v>0</v>
          </cell>
          <cell r="AR3586" t="str">
            <v>EST PUFF REED (ACO PRETO) TC C3113 - 0,42x0,42x0,48H</v>
          </cell>
          <cell r="AS3586">
            <v>4480</v>
          </cell>
          <cell r="AT3586">
            <v>4480</v>
          </cell>
          <cell r="AU3586">
            <v>4480</v>
          </cell>
          <cell r="AV3586">
            <v>0</v>
          </cell>
          <cell r="AW3586">
            <v>4480</v>
          </cell>
          <cell r="AX3586">
            <v>0</v>
          </cell>
          <cell r="AY3586"/>
          <cell r="AZ3586" t="str">
            <v/>
          </cell>
          <cell r="BA3586"/>
          <cell r="BB3586"/>
          <cell r="BC3586"/>
          <cell r="BD3586" t="str">
            <v/>
          </cell>
          <cell r="BE3586">
            <v>0</v>
          </cell>
          <cell r="BF3586" t="str">
            <v/>
          </cell>
          <cell r="BG3586" t="str">
            <v/>
          </cell>
          <cell r="BH3586">
            <v>14</v>
          </cell>
          <cell r="BI3586" t="str">
            <v>0</v>
          </cell>
          <cell r="BJ3586">
            <v>0</v>
          </cell>
          <cell r="BK3586">
            <v>0</v>
          </cell>
          <cell r="BL3586"/>
          <cell r="BM3586"/>
          <cell r="BN3586"/>
          <cell r="BO3586"/>
          <cell r="BQ3586" t="str">
            <v>NOVO</v>
          </cell>
          <cell r="BS3586" t="str">
            <v>CLAMI PUFF</v>
          </cell>
          <cell r="BT3586" t="str">
            <v>PUFF REED (FL)</v>
          </cell>
        </row>
        <row r="3587">
          <cell r="H3587">
            <v>1</v>
          </cell>
          <cell r="O3587">
            <v>251925</v>
          </cell>
          <cell r="P3587"/>
          <cell r="Q3587" t="str">
            <v>EST CENTRO MESA BENTA (MADEIRA IL751MD1)</v>
          </cell>
          <cell r="R3587"/>
          <cell r="S3587"/>
          <cell r="T3587">
            <v>0.45</v>
          </cell>
          <cell r="U3587">
            <v>0</v>
          </cell>
          <cell r="V3587">
            <v>0.12</v>
          </cell>
          <cell r="W3587">
            <v>0.45</v>
          </cell>
          <cell r="X3587" t="str">
            <v>EST CENTRO MESA BENTA (MADEIRA IL751MD1) - Ø0,45x0,12H</v>
          </cell>
          <cell r="Y3587">
            <v>3377.55</v>
          </cell>
          <cell r="Z3587">
            <v>0.5</v>
          </cell>
          <cell r="AA3587">
            <v>1688.7750000000001</v>
          </cell>
          <cell r="AB3587"/>
          <cell r="AC3587"/>
          <cell r="AD3587"/>
          <cell r="AE3587">
            <v>3377.55</v>
          </cell>
          <cell r="AF3587">
            <v>3377.55</v>
          </cell>
          <cell r="AG3587">
            <v>0</v>
          </cell>
          <cell r="AH3587">
            <v>3377.55</v>
          </cell>
          <cell r="AI3587" t="str">
            <v>REF: 251925</v>
          </cell>
          <cell r="AJ3587"/>
          <cell r="AK3587">
            <v>251925</v>
          </cell>
          <cell r="AL3587" t="str">
            <v>EST CENTRO MESA BENTA (MADEIRA IL751MD1)</v>
          </cell>
          <cell r="AM3587"/>
          <cell r="AN3587">
            <v>0.45</v>
          </cell>
          <cell r="AO3587">
            <v>0</v>
          </cell>
          <cell r="AP3587">
            <v>0.12</v>
          </cell>
          <cell r="AQ3587">
            <v>0.45</v>
          </cell>
          <cell r="AR3587" t="str">
            <v>EST CENTRO MESA BENTA (MADEIRA IL751MD1) - Ø0,45x0,12H</v>
          </cell>
          <cell r="AS3587">
            <v>3377.55</v>
          </cell>
          <cell r="AT3587">
            <v>3377.55</v>
          </cell>
          <cell r="AU3587">
            <v>3377.55</v>
          </cell>
          <cell r="AV3587">
            <v>0</v>
          </cell>
          <cell r="AW3587">
            <v>3377.55</v>
          </cell>
          <cell r="AX3587">
            <v>0</v>
          </cell>
          <cell r="AY3587"/>
          <cell r="AZ3587" t="str">
            <v/>
          </cell>
          <cell r="BA3587"/>
          <cell r="BB3587"/>
          <cell r="BC3587"/>
          <cell r="BD3587" t="str">
            <v/>
          </cell>
          <cell r="BE3587">
            <v>0</v>
          </cell>
          <cell r="BF3587" t="str">
            <v/>
          </cell>
          <cell r="BG3587" t="str">
            <v/>
          </cell>
          <cell r="BH3587">
            <v>14</v>
          </cell>
          <cell r="BI3587" t="str">
            <v>0</v>
          </cell>
          <cell r="BJ3587">
            <v>0</v>
          </cell>
          <cell r="BK3587">
            <v>0</v>
          </cell>
          <cell r="BL3587"/>
          <cell r="BM3587"/>
          <cell r="BN3587"/>
          <cell r="BO3587"/>
          <cell r="BQ3587" t="str">
            <v>NOVO</v>
          </cell>
          <cell r="BS3587" t="str">
            <v>CLAMI ACESSORIOS</v>
          </cell>
          <cell r="BT3587" t="str">
            <v>ACESSORIO DECORATIVO</v>
          </cell>
        </row>
        <row r="3588">
          <cell r="H3588">
            <v>1</v>
          </cell>
          <cell r="O3588">
            <v>251920</v>
          </cell>
          <cell r="P3588"/>
          <cell r="Q3588" t="str">
            <v>EST CENTRO MESA VERSO (RETANGULAR) CRU IL745CR0</v>
          </cell>
          <cell r="R3588"/>
          <cell r="S3588"/>
          <cell r="T3588">
            <v>0.8</v>
          </cell>
          <cell r="U3588">
            <v>0.2</v>
          </cell>
          <cell r="V3588">
            <v>0.06</v>
          </cell>
          <cell r="W3588">
            <v>0</v>
          </cell>
          <cell r="X3588" t="str">
            <v>EST CENTRO MESA VERSO (RETANGULAR) CRU IL745CR0 - 0,8x0,2x0,06H</v>
          </cell>
          <cell r="Y3588">
            <v>3269.77</v>
          </cell>
          <cell r="Z3588">
            <v>0.5</v>
          </cell>
          <cell r="AA3588">
            <v>1634.885</v>
          </cell>
          <cell r="AB3588"/>
          <cell r="AC3588"/>
          <cell r="AD3588"/>
          <cell r="AE3588">
            <v>3269.77</v>
          </cell>
          <cell r="AF3588">
            <v>3269.77</v>
          </cell>
          <cell r="AG3588">
            <v>0</v>
          </cell>
          <cell r="AH3588">
            <v>3269.77</v>
          </cell>
          <cell r="AI3588" t="str">
            <v>REF: 251920</v>
          </cell>
          <cell r="AJ3588"/>
          <cell r="AK3588">
            <v>251920</v>
          </cell>
          <cell r="AL3588" t="str">
            <v>EST CENTRO MESA VERSO (RETANGULAR) CRU IL745CR0</v>
          </cell>
          <cell r="AM3588"/>
          <cell r="AN3588">
            <v>0.8</v>
          </cell>
          <cell r="AO3588">
            <v>0.2</v>
          </cell>
          <cell r="AP3588">
            <v>0.06</v>
          </cell>
          <cell r="AQ3588">
            <v>0</v>
          </cell>
          <cell r="AR3588" t="str">
            <v>EST CENTRO MESA VERSO (RETANGULAR) CRU IL745CR0 - 0,8x0,2x0,06H</v>
          </cell>
          <cell r="AS3588">
            <v>3269.77</v>
          </cell>
          <cell r="AT3588">
            <v>3269.77</v>
          </cell>
          <cell r="AU3588">
            <v>3269.77</v>
          </cell>
          <cell r="AV3588">
            <v>0</v>
          </cell>
          <cell r="AW3588">
            <v>3269.77</v>
          </cell>
          <cell r="AX3588">
            <v>0</v>
          </cell>
          <cell r="AY3588"/>
          <cell r="AZ3588" t="str">
            <v/>
          </cell>
          <cell r="BA3588"/>
          <cell r="BB3588"/>
          <cell r="BC3588"/>
          <cell r="BD3588" t="str">
            <v/>
          </cell>
          <cell r="BE3588">
            <v>0</v>
          </cell>
          <cell r="BF3588" t="str">
            <v/>
          </cell>
          <cell r="BG3588" t="str">
            <v/>
          </cell>
          <cell r="BH3588">
            <v>14</v>
          </cell>
          <cell r="BI3588" t="str">
            <v>0</v>
          </cell>
          <cell r="BJ3588">
            <v>0</v>
          </cell>
          <cell r="BK3588">
            <v>0</v>
          </cell>
          <cell r="BL3588"/>
          <cell r="BM3588"/>
          <cell r="BN3588"/>
          <cell r="BO3588"/>
          <cell r="BQ3588" t="str">
            <v>NOVO</v>
          </cell>
          <cell r="BS3588" t="str">
            <v>CLAMI ACESSORIOS</v>
          </cell>
          <cell r="BT3588" t="str">
            <v>ACESSORIO DECORATIVO</v>
          </cell>
        </row>
        <row r="3589">
          <cell r="H3589">
            <v>1</v>
          </cell>
          <cell r="O3589">
            <v>250714</v>
          </cell>
          <cell r="P3589"/>
          <cell r="Q3589" t="str">
            <v>EST MESA JANTAR BARCELONA (SAY JO20.7666.913H C/VD LOW IRON)</v>
          </cell>
          <cell r="R3589"/>
          <cell r="S3589"/>
          <cell r="T3589">
            <v>2.2000000000000002</v>
          </cell>
          <cell r="U3589">
            <v>0</v>
          </cell>
          <cell r="V3589">
            <v>0.75</v>
          </cell>
          <cell r="W3589">
            <v>2.2000000000000002</v>
          </cell>
          <cell r="X3589" t="str">
            <v>EST MESA JANTAR BARCELONA (SAY JO20.7666.913H C/VD LOW IRON) - Ø2,2x0,75H</v>
          </cell>
          <cell r="Y3589">
            <v>45618.98</v>
          </cell>
          <cell r="Z3589">
            <v>0.55000000000000004</v>
          </cell>
          <cell r="AA3589">
            <v>20528.541000000001</v>
          </cell>
          <cell r="AB3589"/>
          <cell r="AC3589"/>
          <cell r="AD3589"/>
          <cell r="AE3589">
            <v>45618.98</v>
          </cell>
          <cell r="AF3589">
            <v>45618.98</v>
          </cell>
          <cell r="AG3589">
            <v>0</v>
          </cell>
          <cell r="AH3589">
            <v>45618.98</v>
          </cell>
          <cell r="AI3589" t="str">
            <v>REF: 250714</v>
          </cell>
          <cell r="AJ3589" t="str">
            <v>PRODUTO FORA DE LINHA</v>
          </cell>
          <cell r="AK3589">
            <v>250714</v>
          </cell>
          <cell r="AL3589" t="str">
            <v>EST MESA JANTAR BARCELONA (SAY JO20.7666.913H C/VD LOW IRON)</v>
          </cell>
          <cell r="AM3589"/>
          <cell r="AN3589">
            <v>2.2000000000000002</v>
          </cell>
          <cell r="AO3589">
            <v>0</v>
          </cell>
          <cell r="AP3589">
            <v>0.75</v>
          </cell>
          <cell r="AQ3589">
            <v>2.2000000000000002</v>
          </cell>
          <cell r="AR3589" t="str">
            <v>EST MESA JANTAR BARCELONA (SAY JO20.7666.913H C/VD LOW IRON) - Ø2,2x0,75H</v>
          </cell>
          <cell r="AS3589">
            <v>45618.98</v>
          </cell>
          <cell r="AT3589">
            <v>45618.98</v>
          </cell>
          <cell r="AU3589">
            <v>45618.98</v>
          </cell>
          <cell r="AV3589">
            <v>0</v>
          </cell>
          <cell r="AW3589">
            <v>45618.98</v>
          </cell>
          <cell r="AX3589">
            <v>0</v>
          </cell>
          <cell r="AY3589"/>
          <cell r="AZ3589" t="str">
            <v/>
          </cell>
          <cell r="BA3589"/>
          <cell r="BB3589"/>
          <cell r="BC3589"/>
          <cell r="BD3589" t="str">
            <v/>
          </cell>
          <cell r="BE3589">
            <v>0</v>
          </cell>
          <cell r="BF3589" t="str">
            <v/>
          </cell>
          <cell r="BG3589" t="str">
            <v/>
          </cell>
          <cell r="BH3589">
            <v>14</v>
          </cell>
          <cell r="BI3589" t="str">
            <v>0</v>
          </cell>
          <cell r="BJ3589">
            <v>0</v>
          </cell>
          <cell r="BK3589">
            <v>0</v>
          </cell>
          <cell r="BL3589"/>
          <cell r="BM3589"/>
          <cell r="BN3589"/>
          <cell r="BO3589"/>
          <cell r="BQ3589" t="str">
            <v>NOVO</v>
          </cell>
          <cell r="BS3589" t="str">
            <v>CLAMI MESA JANTAR</v>
          </cell>
          <cell r="BT3589" t="str">
            <v>MESA JANTAR BARCELONA (FL)</v>
          </cell>
        </row>
        <row r="3590">
          <cell r="H3590">
            <v>1</v>
          </cell>
          <cell r="O3590">
            <v>240101</v>
          </cell>
          <cell r="P3590"/>
          <cell r="Q3590" t="str">
            <v>EST TAMPO CRISTAL LAPIDADO (12MM) INCOLOR RETILINEO</v>
          </cell>
          <cell r="R3590"/>
          <cell r="S3590"/>
          <cell r="T3590">
            <v>2.8</v>
          </cell>
          <cell r="U3590">
            <v>1.2</v>
          </cell>
          <cell r="V3590">
            <v>0.01</v>
          </cell>
          <cell r="W3590">
            <v>0</v>
          </cell>
          <cell r="X3590" t="str">
            <v>EST TAMPO CRISTAL LAPIDADO (12MM) INCOLOR RETILINEO - 2,8x1,2x0,01H</v>
          </cell>
          <cell r="Y3590">
            <v>12922.089599999999</v>
          </cell>
          <cell r="Z3590">
            <v>0.35</v>
          </cell>
          <cell r="AA3590">
            <v>8399.3582399999996</v>
          </cell>
          <cell r="AB3590"/>
          <cell r="AC3590"/>
          <cell r="AD3590"/>
          <cell r="AE3590">
            <v>12922.089599999999</v>
          </cell>
          <cell r="AF3590">
            <v>12922.089599999999</v>
          </cell>
          <cell r="AG3590">
            <v>0</v>
          </cell>
          <cell r="AH3590">
            <v>12922.089599999999</v>
          </cell>
          <cell r="AI3590" t="str">
            <v>REF: 318834</v>
          </cell>
          <cell r="AJ3590"/>
          <cell r="AK3590">
            <v>318834</v>
          </cell>
          <cell r="AL3590" t="str">
            <v>TAMPO CRISTAL LAPIDADO (12MM) INCOLOR (RETILINEO)</v>
          </cell>
          <cell r="AM3590"/>
          <cell r="AN3590">
            <v>0</v>
          </cell>
          <cell r="AO3590">
            <v>0</v>
          </cell>
          <cell r="AP3590">
            <v>0</v>
          </cell>
          <cell r="AQ3590">
            <v>0</v>
          </cell>
          <cell r="AR3590" t="str">
            <v>TAMPO CRISTAL LAPIDADO (12MM) INCOLOR (RETILINEO) - Ø0x0H</v>
          </cell>
          <cell r="AS3590">
            <v>12922.089599999999</v>
          </cell>
          <cell r="AT3590">
            <v>12922.089599999999</v>
          </cell>
          <cell r="AU3590">
            <v>3845.86</v>
          </cell>
          <cell r="AV3590">
            <v>9076.2295999999988</v>
          </cell>
          <cell r="AW3590">
            <v>12922.07</v>
          </cell>
          <cell r="AX3590">
            <v>1.9599999999627471E-2</v>
          </cell>
          <cell r="AY3590">
            <v>318834</v>
          </cell>
          <cell r="AZ3590" t="str">
            <v>TAMPO CRISTAL LAPIDADO (12MM) INCOLOR (RETILINEO)</v>
          </cell>
          <cell r="BA3590"/>
          <cell r="BB3590">
            <v>3.36</v>
          </cell>
          <cell r="BC3590"/>
          <cell r="BD3590">
            <v>3845.86</v>
          </cell>
          <cell r="BE3590">
            <v>0</v>
          </cell>
          <cell r="BF3590">
            <v>-3845.86</v>
          </cell>
          <cell r="BG3590" t="str">
            <v/>
          </cell>
          <cell r="BH3590">
            <v>12</v>
          </cell>
          <cell r="BI3590">
            <v>12922.089599999999</v>
          </cell>
          <cell r="BJ3590">
            <v>0</v>
          </cell>
          <cell r="BK3590">
            <v>0</v>
          </cell>
          <cell r="BL3590"/>
          <cell r="BM3590"/>
          <cell r="BN3590"/>
          <cell r="BO3590"/>
          <cell r="BQ3590" t="str">
            <v>NOVO</v>
          </cell>
          <cell r="BS3590" t="str">
            <v>TAMPO CRISTAL</v>
          </cell>
          <cell r="BT3590" t="str">
            <v>TAMPO CRISTAL (12MM)</v>
          </cell>
        </row>
        <row r="3591">
          <cell r="H3591">
            <v>3</v>
          </cell>
          <cell r="O3591">
            <v>232110</v>
          </cell>
          <cell r="P3591" t="str">
            <v>2023/086-0036-01</v>
          </cell>
          <cell r="Q3591" t="str">
            <v>EST TAMPO CRISTAL LAPIDADO (15MM) INCOLOR (CIRCULAR)</v>
          </cell>
          <cell r="R3591"/>
          <cell r="S3591"/>
          <cell r="T3591">
            <v>1.4</v>
          </cell>
          <cell r="U3591">
            <v>0</v>
          </cell>
          <cell r="V3591">
            <v>0.01</v>
          </cell>
          <cell r="W3591">
            <v>1.4</v>
          </cell>
          <cell r="X3591" t="str">
            <v>EST TAMPO CRISTAL LAPIDADO (15MM) INCOLOR (CIRCULAR) - Ø1,4x0,01H</v>
          </cell>
          <cell r="Y3591">
            <v>12895.310399999998</v>
          </cell>
          <cell r="Z3591">
            <v>0.35</v>
          </cell>
          <cell r="AA3591">
            <v>8381.9517599999999</v>
          </cell>
          <cell r="AB3591"/>
          <cell r="AC3591"/>
          <cell r="AD3591"/>
          <cell r="AE3591">
            <v>12895.310399999998</v>
          </cell>
          <cell r="AF3591">
            <v>12895.310399999998</v>
          </cell>
          <cell r="AG3591">
            <v>0</v>
          </cell>
          <cell r="AH3591">
            <v>12895.310399999998</v>
          </cell>
          <cell r="AI3591" t="str">
            <v>REF: 318838</v>
          </cell>
          <cell r="AJ3591"/>
          <cell r="AK3591">
            <v>318838</v>
          </cell>
          <cell r="AL3591" t="str">
            <v>TAMPO CRISTAL LAPIDADO (15MM) INCOLOR (REDONDO)</v>
          </cell>
          <cell r="AM3591"/>
          <cell r="AN3591">
            <v>0</v>
          </cell>
          <cell r="AO3591">
            <v>0</v>
          </cell>
          <cell r="AP3591">
            <v>0</v>
          </cell>
          <cell r="AQ3591">
            <v>0</v>
          </cell>
          <cell r="AR3591" t="str">
            <v>TAMPO CRISTAL LAPIDADO (15MM) INCOLOR (REDONDO) - Ø0x0H</v>
          </cell>
          <cell r="AS3591">
            <v>12895.310399999998</v>
          </cell>
          <cell r="AT3591">
            <v>12895.310399999998</v>
          </cell>
          <cell r="AU3591">
            <v>6579.24</v>
          </cell>
          <cell r="AV3591">
            <v>6316.0703999999987</v>
          </cell>
          <cell r="AW3591">
            <v>12895.32</v>
          </cell>
          <cell r="AX3591">
            <v>-9.6000000012281816E-3</v>
          </cell>
          <cell r="AY3591">
            <v>318838</v>
          </cell>
          <cell r="AZ3591" t="str">
            <v>TAMPO CRISTAL LAPIDADO (15MM) INCOLOR (REDONDO)</v>
          </cell>
          <cell r="BA3591"/>
          <cell r="BB3591">
            <v>1.96</v>
          </cell>
          <cell r="BC3591"/>
          <cell r="BD3591">
            <v>6579.24</v>
          </cell>
          <cell r="BE3591">
            <v>0</v>
          </cell>
          <cell r="BF3591">
            <v>-6579.24</v>
          </cell>
          <cell r="BG3591" t="str">
            <v/>
          </cell>
          <cell r="BH3591">
            <v>12</v>
          </cell>
          <cell r="BI3591">
            <v>12895.310399999998</v>
          </cell>
          <cell r="BJ3591">
            <v>0</v>
          </cell>
          <cell r="BK3591">
            <v>0</v>
          </cell>
          <cell r="BL3591"/>
          <cell r="BM3591"/>
          <cell r="BN3591"/>
          <cell r="BO3591"/>
          <cell r="BQ3591" t="str">
            <v>NOVO</v>
          </cell>
          <cell r="BS3591" t="str">
            <v>TAMPO CRISTAL</v>
          </cell>
          <cell r="BT3591" t="str">
            <v>TAMPO CRISTAL (15MM)</v>
          </cell>
        </row>
        <row r="3592">
          <cell r="H3592">
            <v>3</v>
          </cell>
          <cell r="O3592">
            <v>232110</v>
          </cell>
          <cell r="P3592" t="str">
            <v>2024/233-0027-01</v>
          </cell>
          <cell r="Q3592" t="str">
            <v>EST TAMPO CRISTAL LAPIDADO (15MM) INCOLOR (CIRCULAR)</v>
          </cell>
          <cell r="R3592"/>
          <cell r="S3592"/>
          <cell r="T3592">
            <v>1.4</v>
          </cell>
          <cell r="U3592">
            <v>0</v>
          </cell>
          <cell r="V3592">
            <v>0.01</v>
          </cell>
          <cell r="W3592">
            <v>1.4</v>
          </cell>
          <cell r="X3592" t="str">
            <v>EST TAMPO CRISTAL LAPIDADO (15MM) INCOLOR (CIRCULAR) - Ø1,4x0,01H</v>
          </cell>
          <cell r="Y3592">
            <v>12895.310399999998</v>
          </cell>
          <cell r="Z3592">
            <v>0.35</v>
          </cell>
          <cell r="AA3592">
            <v>8381.9517599999999</v>
          </cell>
          <cell r="AB3592"/>
          <cell r="AC3592"/>
          <cell r="AD3592"/>
          <cell r="AE3592">
            <v>12895.310399999998</v>
          </cell>
          <cell r="AF3592">
            <v>12895.310399999998</v>
          </cell>
          <cell r="AG3592">
            <v>0</v>
          </cell>
          <cell r="AH3592">
            <v>12895.310399999998</v>
          </cell>
          <cell r="AI3592" t="str">
            <v>REF: 318838</v>
          </cell>
          <cell r="AJ3592"/>
          <cell r="AK3592">
            <v>318838</v>
          </cell>
          <cell r="AL3592" t="str">
            <v>TAMPO CRISTAL LAPIDADO (15MM) INCOLOR (REDONDO)</v>
          </cell>
          <cell r="AM3592"/>
          <cell r="AN3592">
            <v>0</v>
          </cell>
          <cell r="AO3592">
            <v>0</v>
          </cell>
          <cell r="AP3592">
            <v>0</v>
          </cell>
          <cell r="AQ3592">
            <v>0</v>
          </cell>
          <cell r="AR3592" t="str">
            <v>TAMPO CRISTAL LAPIDADO (15MM) INCOLOR (REDONDO) - Ø0x0H</v>
          </cell>
          <cell r="AS3592">
            <v>12895.310399999998</v>
          </cell>
          <cell r="AT3592">
            <v>12895.310399999998</v>
          </cell>
          <cell r="AU3592">
            <v>6579.24</v>
          </cell>
          <cell r="AV3592">
            <v>6316.0703999999987</v>
          </cell>
          <cell r="AW3592">
            <v>12895.32</v>
          </cell>
          <cell r="AX3592">
            <v>-9.6000000012281816E-3</v>
          </cell>
          <cell r="AY3592">
            <v>318838</v>
          </cell>
          <cell r="AZ3592" t="str">
            <v>TAMPO CRISTAL LAPIDADO (15MM) INCOLOR (REDONDO)</v>
          </cell>
          <cell r="BA3592"/>
          <cell r="BB3592">
            <v>1.96</v>
          </cell>
          <cell r="BC3592"/>
          <cell r="BD3592">
            <v>6579.24</v>
          </cell>
          <cell r="BE3592">
            <v>0</v>
          </cell>
          <cell r="BF3592">
            <v>-6579.24</v>
          </cell>
          <cell r="BG3592" t="str">
            <v/>
          </cell>
          <cell r="BH3592">
            <v>12</v>
          </cell>
          <cell r="BI3592">
            <v>12895.310399999998</v>
          </cell>
          <cell r="BJ3592">
            <v>0</v>
          </cell>
          <cell r="BK3592">
            <v>0</v>
          </cell>
          <cell r="BL3592"/>
          <cell r="BM3592"/>
          <cell r="BN3592"/>
          <cell r="BO3592"/>
          <cell r="BQ3592" t="str">
            <v>NOVO</v>
          </cell>
          <cell r="BS3592" t="str">
            <v>TAMPO CRISTAL</v>
          </cell>
          <cell r="BT3592" t="str">
            <v>TAMPO CRISTAL (15MM)</v>
          </cell>
        </row>
        <row r="3593">
          <cell r="H3593">
            <v>3</v>
          </cell>
          <cell r="O3593">
            <v>232110</v>
          </cell>
          <cell r="P3593" t="str">
            <v>2024/233-0026-01</v>
          </cell>
          <cell r="Q3593" t="str">
            <v>EST TAMPO CRISTAL LAPIDADO (15MM) INCOLOR (CIRCULAR)</v>
          </cell>
          <cell r="R3593"/>
          <cell r="S3593"/>
          <cell r="T3593">
            <v>1.4</v>
          </cell>
          <cell r="U3593">
            <v>0</v>
          </cell>
          <cell r="V3593">
            <v>0.01</v>
          </cell>
          <cell r="W3593">
            <v>1.4</v>
          </cell>
          <cell r="X3593" t="str">
            <v>EST TAMPO CRISTAL LAPIDADO (15MM) INCOLOR (CIRCULAR) - Ø1,4x0,01H</v>
          </cell>
          <cell r="Y3593">
            <v>12895.310399999998</v>
          </cell>
          <cell r="Z3593">
            <v>0.35</v>
          </cell>
          <cell r="AA3593">
            <v>8381.9517599999999</v>
          </cell>
          <cell r="AB3593"/>
          <cell r="AC3593"/>
          <cell r="AD3593"/>
          <cell r="AE3593">
            <v>12895.310399999998</v>
          </cell>
          <cell r="AF3593">
            <v>12895.310399999998</v>
          </cell>
          <cell r="AG3593">
            <v>0</v>
          </cell>
          <cell r="AH3593">
            <v>12895.310399999998</v>
          </cell>
          <cell r="AI3593" t="str">
            <v>REF: 318838</v>
          </cell>
          <cell r="AJ3593"/>
          <cell r="AK3593">
            <v>318838</v>
          </cell>
          <cell r="AL3593" t="str">
            <v>TAMPO CRISTAL LAPIDADO (15MM) INCOLOR (REDONDO)</v>
          </cell>
          <cell r="AM3593"/>
          <cell r="AN3593">
            <v>0</v>
          </cell>
          <cell r="AO3593">
            <v>0</v>
          </cell>
          <cell r="AP3593">
            <v>0</v>
          </cell>
          <cell r="AQ3593">
            <v>0</v>
          </cell>
          <cell r="AR3593" t="str">
            <v>TAMPO CRISTAL LAPIDADO (15MM) INCOLOR (REDONDO) - Ø0x0H</v>
          </cell>
          <cell r="AS3593">
            <v>12895.310399999998</v>
          </cell>
          <cell r="AT3593">
            <v>12895.310399999998</v>
          </cell>
          <cell r="AU3593">
            <v>6579.24</v>
          </cell>
          <cell r="AV3593">
            <v>6316.0703999999987</v>
          </cell>
          <cell r="AW3593">
            <v>12895.32</v>
          </cell>
          <cell r="AX3593">
            <v>-9.6000000012281816E-3</v>
          </cell>
          <cell r="AY3593">
            <v>318838</v>
          </cell>
          <cell r="AZ3593" t="str">
            <v>TAMPO CRISTAL LAPIDADO (15MM) INCOLOR (REDONDO)</v>
          </cell>
          <cell r="BA3593"/>
          <cell r="BB3593">
            <v>1.96</v>
          </cell>
          <cell r="BC3593"/>
          <cell r="BD3593">
            <v>6579.24</v>
          </cell>
          <cell r="BE3593">
            <v>0</v>
          </cell>
          <cell r="BF3593">
            <v>-6579.24</v>
          </cell>
          <cell r="BG3593" t="str">
            <v/>
          </cell>
          <cell r="BH3593">
            <v>12</v>
          </cell>
          <cell r="BI3593">
            <v>12895.310399999998</v>
          </cell>
          <cell r="BJ3593">
            <v>0</v>
          </cell>
          <cell r="BK3593">
            <v>0</v>
          </cell>
          <cell r="BL3593"/>
          <cell r="BM3593"/>
          <cell r="BN3593"/>
          <cell r="BO3593"/>
          <cell r="BQ3593" t="str">
            <v>NOVO</v>
          </cell>
          <cell r="BS3593" t="str">
            <v>TAMPO CRISTAL</v>
          </cell>
          <cell r="BT3593" t="str">
            <v>TAMPO CRISTAL (15MM)</v>
          </cell>
        </row>
        <row r="3594">
          <cell r="H3594">
            <v>2</v>
          </cell>
          <cell r="O3594">
            <v>231017</v>
          </cell>
          <cell r="P3594"/>
          <cell r="Q3594" t="str">
            <v>EST CADEIRA FLORA C/BRACO (ESTOFADA) TC 7040</v>
          </cell>
          <cell r="R3594"/>
          <cell r="S3594"/>
          <cell r="T3594">
            <v>0.63</v>
          </cell>
          <cell r="U3594">
            <v>0.65</v>
          </cell>
          <cell r="V3594">
            <v>0.88</v>
          </cell>
          <cell r="W3594">
            <v>0</v>
          </cell>
          <cell r="X3594" t="str">
            <v>EST CADEIRA FLORA C/BRACO (ESTOFADA) TC 7040 - 0,63x0,65x0,88H</v>
          </cell>
          <cell r="Y3594">
            <v>5561.84</v>
          </cell>
          <cell r="Z3594">
            <v>0.65</v>
          </cell>
          <cell r="AA3594">
            <v>1946.6439999999998</v>
          </cell>
          <cell r="AB3594"/>
          <cell r="AC3594"/>
          <cell r="AD3594"/>
          <cell r="AE3594">
            <v>5561.84</v>
          </cell>
          <cell r="AF3594">
            <v>5561.84</v>
          </cell>
          <cell r="AG3594">
            <v>0</v>
          </cell>
          <cell r="AH3594">
            <v>5561.84</v>
          </cell>
          <cell r="AI3594" t="str">
            <v>REF: 231017</v>
          </cell>
          <cell r="AJ3594" t="str">
            <v>PRODUTO FORA DE LINHA</v>
          </cell>
          <cell r="AK3594">
            <v>231017</v>
          </cell>
          <cell r="AL3594" t="str">
            <v>EST CADEIRA FLORA C/BRACO (ESTOFADA) TC 7040</v>
          </cell>
          <cell r="AM3594"/>
          <cell r="AN3594">
            <v>0.63</v>
          </cell>
          <cell r="AO3594">
            <v>0.65</v>
          </cell>
          <cell r="AP3594">
            <v>0.88</v>
          </cell>
          <cell r="AQ3594">
            <v>0</v>
          </cell>
          <cell r="AR3594" t="str">
            <v>EST CADEIRA FLORA C/BRACO (ESTOFADA) TC 7040 - 0,63x0,65x0,88H</v>
          </cell>
          <cell r="AS3594">
            <v>5561.84</v>
          </cell>
          <cell r="AT3594">
            <v>5561.84</v>
          </cell>
          <cell r="AU3594">
            <v>5561.84</v>
          </cell>
          <cell r="AV3594">
            <v>0</v>
          </cell>
          <cell r="AW3594">
            <v>5561.84</v>
          </cell>
          <cell r="AX3594">
            <v>0</v>
          </cell>
          <cell r="AY3594"/>
          <cell r="AZ3594" t="str">
            <v/>
          </cell>
          <cell r="BA3594"/>
          <cell r="BB3594"/>
          <cell r="BC3594"/>
          <cell r="BD3594" t="str">
            <v/>
          </cell>
          <cell r="BE3594">
            <v>0</v>
          </cell>
          <cell r="BF3594" t="str">
            <v/>
          </cell>
          <cell r="BG3594" t="str">
            <v/>
          </cell>
          <cell r="BH3594">
            <v>14</v>
          </cell>
          <cell r="BI3594" t="str">
            <v>0</v>
          </cell>
          <cell r="BJ3594">
            <v>0</v>
          </cell>
          <cell r="BK3594">
            <v>0</v>
          </cell>
          <cell r="BL3594"/>
          <cell r="BM3594"/>
          <cell r="BN3594"/>
          <cell r="BO3594"/>
          <cell r="BQ3594" t="str">
            <v>NOVO</v>
          </cell>
          <cell r="BS3594" t="str">
            <v>CLAMI CADEIRA</v>
          </cell>
          <cell r="BT3594" t="str">
            <v>CADEIRA FLORA (FL)</v>
          </cell>
        </row>
        <row r="3595">
          <cell r="H3595">
            <v>1</v>
          </cell>
          <cell r="O3595">
            <v>228452</v>
          </cell>
          <cell r="P3595" t="str">
            <v>2018/317-0134-01</v>
          </cell>
          <cell r="Q3595" t="str">
            <v>EST BANQUETA BAR CILINDRO (MAD A MUIRACATIARA POA) COURO PTO</v>
          </cell>
          <cell r="R3595"/>
          <cell r="S3595"/>
          <cell r="T3595">
            <v>0.36</v>
          </cell>
          <cell r="U3595">
            <v>0</v>
          </cell>
          <cell r="V3595">
            <v>0.76</v>
          </cell>
          <cell r="W3595">
            <v>0.36</v>
          </cell>
          <cell r="X3595" t="str">
            <v>EST BANQUETA BAR CILINDRO (MAD A MUIRACATIARA POA) COURO PTO - Ø0,36x0,76H</v>
          </cell>
          <cell r="Y3595">
            <v>10183.49</v>
          </cell>
          <cell r="Z3595">
            <v>0.5</v>
          </cell>
          <cell r="AA3595">
            <v>5091.7449999999999</v>
          </cell>
          <cell r="AB3595"/>
          <cell r="AC3595"/>
          <cell r="AD3595"/>
          <cell r="AE3595">
            <v>10183.49</v>
          </cell>
          <cell r="AF3595">
            <v>10183.49</v>
          </cell>
          <cell r="AG3595">
            <v>0</v>
          </cell>
          <cell r="AH3595">
            <v>10183.49</v>
          </cell>
          <cell r="AI3595" t="str">
            <v>REF: 228452</v>
          </cell>
          <cell r="AJ3595" t="str">
            <v>REVESTIMENTO FORA DE LINHA</v>
          </cell>
          <cell r="AK3595">
            <v>228452</v>
          </cell>
          <cell r="AL3595" t="str">
            <v>EST BANQUETA BAR CILINDRO (MAD A MUIRACATIARA POA) COURO PTO</v>
          </cell>
          <cell r="AM3595"/>
          <cell r="AN3595">
            <v>0.36</v>
          </cell>
          <cell r="AO3595">
            <v>0</v>
          </cell>
          <cell r="AP3595">
            <v>0.76</v>
          </cell>
          <cell r="AQ3595">
            <v>0.36</v>
          </cell>
          <cell r="AR3595" t="str">
            <v>EST BANQUETA BAR CILINDRO (MAD A MUIRACATIARA POA) COURO PTO - Ø0,36x0,76H</v>
          </cell>
          <cell r="AS3595">
            <v>10183.49</v>
          </cell>
          <cell r="AT3595">
            <v>10183.49</v>
          </cell>
          <cell r="AU3595">
            <v>10183.49</v>
          </cell>
          <cell r="AV3595">
            <v>0</v>
          </cell>
          <cell r="AW3595">
            <v>10183.49</v>
          </cell>
          <cell r="AX3595">
            <v>0</v>
          </cell>
          <cell r="AY3595"/>
          <cell r="AZ3595" t="str">
            <v/>
          </cell>
          <cell r="BA3595"/>
          <cell r="BB3595"/>
          <cell r="BC3595"/>
          <cell r="BD3595" t="str">
            <v/>
          </cell>
          <cell r="BE3595">
            <v>0</v>
          </cell>
          <cell r="BF3595" t="str">
            <v/>
          </cell>
          <cell r="BG3595" t="str">
            <v/>
          </cell>
          <cell r="BH3595">
            <v>12</v>
          </cell>
          <cell r="BI3595" t="str">
            <v>0</v>
          </cell>
          <cell r="BJ3595">
            <v>0</v>
          </cell>
          <cell r="BK3595">
            <v>0</v>
          </cell>
          <cell r="BL3595"/>
          <cell r="BM3595"/>
          <cell r="BN3595"/>
          <cell r="BO3595"/>
          <cell r="BQ3595" t="str">
            <v>NOVO</v>
          </cell>
          <cell r="BS3595" t="str">
            <v>CLAMI BANQUETA BAR</v>
          </cell>
          <cell r="BT3595" t="str">
            <v>BANQUETA BAR CILINDRO</v>
          </cell>
        </row>
        <row r="3596">
          <cell r="H3596">
            <v>0</v>
          </cell>
          <cell r="O3596">
            <v>224535</v>
          </cell>
          <cell r="P3596"/>
          <cell r="Q3596" t="str">
            <v>EST LUMINARIA XXO (BASE ACRILICO / CUPULA VIDRO)</v>
          </cell>
          <cell r="R3596"/>
          <cell r="S3596"/>
          <cell r="T3596">
            <v>0.25</v>
          </cell>
          <cell r="U3596">
            <v>0.25</v>
          </cell>
          <cell r="V3596">
            <v>0.2</v>
          </cell>
          <cell r="W3596">
            <v>0</v>
          </cell>
          <cell r="X3596" t="str">
            <v>EST LUMINARIA XXO (BASE ACRILICO / CUPULA VIDRO) - 0,25x0,25x0,2H</v>
          </cell>
          <cell r="Y3596">
            <v>0</v>
          </cell>
          <cell r="Z3596">
            <v>0.35</v>
          </cell>
          <cell r="AA3596">
            <v>0</v>
          </cell>
          <cell r="AB3596"/>
          <cell r="AC3596"/>
          <cell r="AD3596"/>
          <cell r="AE3596">
            <v>0</v>
          </cell>
          <cell r="AF3596">
            <v>0</v>
          </cell>
          <cell r="AG3596">
            <v>0</v>
          </cell>
          <cell r="AH3596">
            <v>0</v>
          </cell>
          <cell r="AI3596" t="str">
            <v xml:space="preserve">REF: </v>
          </cell>
          <cell r="AJ3596"/>
          <cell r="AK3596"/>
          <cell r="AL3596" t="str">
            <v>ETIQUETA DE ESTOQUE</v>
          </cell>
          <cell r="AM3596"/>
          <cell r="AN3596" t="str">
            <v/>
          </cell>
          <cell r="AO3596" t="str">
            <v/>
          </cell>
          <cell r="AP3596" t="str">
            <v/>
          </cell>
          <cell r="AQ3596" t="str">
            <v/>
          </cell>
          <cell r="AR3596" t="str">
            <v>ETIQUETA DE ESTOQUE - xxH</v>
          </cell>
          <cell r="AS3596"/>
          <cell r="AT3596" t="str">
            <v>EST</v>
          </cell>
          <cell r="AU3596" t="str">
            <v>EST</v>
          </cell>
          <cell r="AV3596" t="str">
            <v/>
          </cell>
          <cell r="AW3596">
            <v>6926.84</v>
          </cell>
          <cell r="AX3596">
            <v>-6926.84</v>
          </cell>
          <cell r="AY3596"/>
          <cell r="AZ3596" t="str">
            <v/>
          </cell>
          <cell r="BA3596"/>
          <cell r="BB3596"/>
          <cell r="BC3596"/>
          <cell r="BD3596" t="str">
            <v/>
          </cell>
          <cell r="BE3596">
            <v>0</v>
          </cell>
          <cell r="BF3596" t="str">
            <v/>
          </cell>
          <cell r="BG3596" t="str">
            <v/>
          </cell>
          <cell r="BH3596">
            <v>14</v>
          </cell>
          <cell r="BI3596" t="str">
            <v>0</v>
          </cell>
          <cell r="BJ3596">
            <v>0</v>
          </cell>
          <cell r="BK3596">
            <v>0</v>
          </cell>
          <cell r="BL3596"/>
          <cell r="BM3596"/>
          <cell r="BN3596"/>
          <cell r="BO3596"/>
          <cell r="BQ3596" t="str">
            <v>NOVO</v>
          </cell>
          <cell r="BS3596" t="str">
            <v/>
          </cell>
          <cell r="BT3596" t="str">
            <v/>
          </cell>
        </row>
        <row r="3597">
          <cell r="H3597">
            <v>1</v>
          </cell>
          <cell r="O3597">
            <v>223874</v>
          </cell>
          <cell r="P3597"/>
          <cell r="Q3597" t="str">
            <v>EST MESA CENTRO CLOS (INOX JASPER) (LACA BRILHO H155)</v>
          </cell>
          <cell r="R3597"/>
          <cell r="S3597"/>
          <cell r="T3597">
            <v>1.8</v>
          </cell>
          <cell r="U3597">
            <v>0.6</v>
          </cell>
          <cell r="V3597">
            <v>0.3</v>
          </cell>
          <cell r="W3597">
            <v>0</v>
          </cell>
          <cell r="X3597" t="str">
            <v>EST MESA CENTRO CLOS (INOX JASPER) (LACA BRILHO H155) - 1,8x0,6x0,3H</v>
          </cell>
          <cell r="Y3597">
            <v>20570.28</v>
          </cell>
          <cell r="Z3597">
            <v>0.65</v>
          </cell>
          <cell r="AA3597">
            <v>7199.598</v>
          </cell>
          <cell r="AB3597"/>
          <cell r="AC3597"/>
          <cell r="AD3597"/>
          <cell r="AE3597">
            <v>20570.28</v>
          </cell>
          <cell r="AF3597">
            <v>20570.28</v>
          </cell>
          <cell r="AG3597">
            <v>0</v>
          </cell>
          <cell r="AH3597">
            <v>20570.28</v>
          </cell>
          <cell r="AI3597" t="str">
            <v>REF: 223874</v>
          </cell>
          <cell r="AJ3597" t="str">
            <v>PRODUTO FORA DE LINHA</v>
          </cell>
          <cell r="AK3597">
            <v>223874</v>
          </cell>
          <cell r="AL3597" t="str">
            <v>EST MESA CENTRO CLOS (INOX JASPER) (LACA BRILHO H155)</v>
          </cell>
          <cell r="AM3597"/>
          <cell r="AN3597">
            <v>1.8</v>
          </cell>
          <cell r="AO3597">
            <v>0.6</v>
          </cell>
          <cell r="AP3597">
            <v>0.3</v>
          </cell>
          <cell r="AQ3597">
            <v>0</v>
          </cell>
          <cell r="AR3597" t="str">
            <v>EST MESA CENTRO CLOS (INOX JASPER) (LACA BRILHO H155) - 1,8x0,6x0,3H</v>
          </cell>
          <cell r="AS3597">
            <v>20570.28</v>
          </cell>
          <cell r="AT3597">
            <v>20570.28</v>
          </cell>
          <cell r="AU3597">
            <v>20570.28</v>
          </cell>
          <cell r="AV3597">
            <v>0</v>
          </cell>
          <cell r="AW3597">
            <v>20570.28</v>
          </cell>
          <cell r="AX3597">
            <v>0</v>
          </cell>
          <cell r="AY3597"/>
          <cell r="AZ3597" t="str">
            <v/>
          </cell>
          <cell r="BA3597"/>
          <cell r="BB3597"/>
          <cell r="BC3597"/>
          <cell r="BD3597" t="str">
            <v/>
          </cell>
          <cell r="BE3597">
            <v>0</v>
          </cell>
          <cell r="BF3597" t="str">
            <v/>
          </cell>
          <cell r="BG3597" t="str">
            <v/>
          </cell>
          <cell r="BH3597">
            <v>14</v>
          </cell>
          <cell r="BI3597" t="str">
            <v>0</v>
          </cell>
          <cell r="BJ3597">
            <v>0</v>
          </cell>
          <cell r="BK3597">
            <v>0</v>
          </cell>
          <cell r="BL3597"/>
          <cell r="BM3597"/>
          <cell r="BN3597"/>
          <cell r="BO3597"/>
          <cell r="BQ3597" t="str">
            <v>NOVO</v>
          </cell>
          <cell r="BS3597" t="str">
            <v>CLAMI MESA CENTRO</v>
          </cell>
          <cell r="BT3597" t="str">
            <v>MESA CENTRO CLOS (FL)</v>
          </cell>
        </row>
        <row r="3598">
          <cell r="H3598">
            <v>1</v>
          </cell>
          <cell r="O3598">
            <v>222971</v>
          </cell>
          <cell r="P3598" t="str">
            <v>2018/127-0031-01</v>
          </cell>
          <cell r="Q3598" t="str">
            <v>EST TAMPO CRISTAL LAPIDADO (15MM) INCOLOR CTO MOEDA</v>
          </cell>
          <cell r="R3598"/>
          <cell r="S3598"/>
          <cell r="T3598">
            <v>1.5</v>
          </cell>
          <cell r="U3598">
            <v>0.7</v>
          </cell>
          <cell r="V3598">
            <v>0.01</v>
          </cell>
          <cell r="W3598">
            <v>0</v>
          </cell>
          <cell r="X3598" t="str">
            <v>EST TAMPO CRISTAL LAPIDADO (15MM) INCOLOR CTO MOEDA - 1,5x0,7x0,01H</v>
          </cell>
          <cell r="Y3598">
            <v>5766.61</v>
          </cell>
          <cell r="Z3598">
            <v>0.35</v>
          </cell>
          <cell r="AA3598">
            <v>3748.2964999999999</v>
          </cell>
          <cell r="AB3598"/>
          <cell r="AC3598"/>
          <cell r="AD3598"/>
          <cell r="AE3598">
            <v>5766.61</v>
          </cell>
          <cell r="AF3598">
            <v>5766.61</v>
          </cell>
          <cell r="AG3598">
            <v>0</v>
          </cell>
          <cell r="AH3598">
            <v>5766.61</v>
          </cell>
          <cell r="AI3598" t="str">
            <v>REF: 318837</v>
          </cell>
          <cell r="AJ3598"/>
          <cell r="AK3598">
            <v>318837</v>
          </cell>
          <cell r="AL3598" t="str">
            <v>TAMPO CRISTAL LAPIDADO (15MM) INCOLOR (RETILINEO)</v>
          </cell>
          <cell r="AM3598"/>
          <cell r="AN3598">
            <v>0</v>
          </cell>
          <cell r="AO3598">
            <v>0</v>
          </cell>
          <cell r="AP3598">
            <v>0</v>
          </cell>
          <cell r="AQ3598">
            <v>0</v>
          </cell>
          <cell r="AR3598" t="str">
            <v>TAMPO CRISTAL LAPIDADO (15MM) INCOLOR (RETILINEO) - Ø0x0H</v>
          </cell>
          <cell r="AS3598">
            <v>5766.61</v>
          </cell>
          <cell r="AT3598">
            <v>5766.61</v>
          </cell>
          <cell r="AU3598">
            <v>5766.61</v>
          </cell>
          <cell r="AV3598">
            <v>0</v>
          </cell>
          <cell r="AW3598">
            <v>5593.59</v>
          </cell>
          <cell r="AX3598">
            <v>173.01999999999953</v>
          </cell>
          <cell r="AY3598">
            <v>318837</v>
          </cell>
          <cell r="AZ3598" t="str">
            <v>TAMPO CRISTAL LAPIDADO (15MM) INCOLOR (RETILINEO)</v>
          </cell>
          <cell r="BA3598"/>
          <cell r="BB3598">
            <v>1</v>
          </cell>
          <cell r="BC3598"/>
          <cell r="BD3598">
            <v>5766.61</v>
          </cell>
          <cell r="BE3598">
            <v>0</v>
          </cell>
          <cell r="BF3598">
            <v>-5766.61</v>
          </cell>
          <cell r="BG3598" t="str">
            <v/>
          </cell>
          <cell r="BH3598">
            <v>12</v>
          </cell>
          <cell r="BI3598">
            <v>5766.61</v>
          </cell>
          <cell r="BJ3598">
            <v>0</v>
          </cell>
          <cell r="BK3598">
            <v>0</v>
          </cell>
          <cell r="BL3598"/>
          <cell r="BM3598"/>
          <cell r="BN3598"/>
          <cell r="BO3598"/>
          <cell r="BQ3598" t="str">
            <v>NOVO</v>
          </cell>
          <cell r="BS3598" t="str">
            <v>TAMPO CRISTAL</v>
          </cell>
          <cell r="BT3598" t="str">
            <v>TAMPO CRISTAL (15MM)</v>
          </cell>
        </row>
        <row r="3599">
          <cell r="H3599">
            <v>1</v>
          </cell>
          <cell r="O3599">
            <v>219524</v>
          </cell>
          <cell r="P3599" t="str">
            <v>2018/213-0087-01</v>
          </cell>
          <cell r="Q3599" t="str">
            <v>EST TAMPO CRISTAL LAPIDADO (15MM) INCOLOR CANTO TICK</v>
          </cell>
          <cell r="R3599"/>
          <cell r="S3599"/>
          <cell r="T3599">
            <v>1.8</v>
          </cell>
          <cell r="U3599">
            <v>0.7</v>
          </cell>
          <cell r="V3599">
            <v>0.01</v>
          </cell>
          <cell r="W3599">
            <v>0</v>
          </cell>
          <cell r="X3599" t="str">
            <v>EST TAMPO CRISTAL LAPIDADO (15MM) INCOLOR CANTO TICK - 1,8x0,7x0,01H</v>
          </cell>
          <cell r="Y3599">
            <v>7265.9285999999993</v>
          </cell>
          <cell r="Z3599">
            <v>0.35</v>
          </cell>
          <cell r="AA3599">
            <v>4722.8535899999997</v>
          </cell>
          <cell r="AB3599"/>
          <cell r="AC3599"/>
          <cell r="AD3599"/>
          <cell r="AE3599">
            <v>7265.9285999999993</v>
          </cell>
          <cell r="AF3599">
            <v>7265.9285999999993</v>
          </cell>
          <cell r="AG3599">
            <v>0</v>
          </cell>
          <cell r="AH3599">
            <v>7265.9285999999993</v>
          </cell>
          <cell r="AI3599" t="str">
            <v>REF: 318837</v>
          </cell>
          <cell r="AJ3599"/>
          <cell r="AK3599">
            <v>318837</v>
          </cell>
          <cell r="AL3599" t="str">
            <v>TAMPO CRISTAL LAPIDADO (15MM) INCOLOR (RETILINEO)</v>
          </cell>
          <cell r="AM3599"/>
          <cell r="AN3599">
            <v>0</v>
          </cell>
          <cell r="AO3599">
            <v>0</v>
          </cell>
          <cell r="AP3599">
            <v>0</v>
          </cell>
          <cell r="AQ3599">
            <v>0</v>
          </cell>
          <cell r="AR3599" t="str">
            <v>TAMPO CRISTAL LAPIDADO (15MM) INCOLOR (RETILINEO) - Ø0x0H</v>
          </cell>
          <cell r="AS3599">
            <v>7265.9285999999993</v>
          </cell>
          <cell r="AT3599">
            <v>7265.9285999999993</v>
          </cell>
          <cell r="AU3599">
            <v>5766.61</v>
          </cell>
          <cell r="AV3599">
            <v>1499.3185999999996</v>
          </cell>
          <cell r="AW3599">
            <v>7265.93</v>
          </cell>
          <cell r="AX3599">
            <v>-1.4000000010128133E-3</v>
          </cell>
          <cell r="AY3599">
            <v>318837</v>
          </cell>
          <cell r="AZ3599" t="str">
            <v>TAMPO CRISTAL LAPIDADO (15MM) INCOLOR (RETILINEO)</v>
          </cell>
          <cell r="BA3599"/>
          <cell r="BB3599">
            <v>1.26</v>
          </cell>
          <cell r="BC3599"/>
          <cell r="BD3599">
            <v>5766.61</v>
          </cell>
          <cell r="BE3599">
            <v>0</v>
          </cell>
          <cell r="BF3599">
            <v>-5766.61</v>
          </cell>
          <cell r="BG3599" t="str">
            <v/>
          </cell>
          <cell r="BH3599">
            <v>12</v>
          </cell>
          <cell r="BI3599">
            <v>7265.9285999999993</v>
          </cell>
          <cell r="BJ3599">
            <v>0</v>
          </cell>
          <cell r="BK3599">
            <v>0</v>
          </cell>
          <cell r="BL3599"/>
          <cell r="BM3599"/>
          <cell r="BN3599"/>
          <cell r="BO3599"/>
          <cell r="BQ3599" t="str">
            <v>NOVO</v>
          </cell>
          <cell r="BS3599" t="str">
            <v>TAMPO CRISTAL</v>
          </cell>
          <cell r="BT3599" t="str">
            <v>TAMPO CRISTAL (15MM)</v>
          </cell>
        </row>
        <row r="3600">
          <cell r="H3600">
            <v>1</v>
          </cell>
          <cell r="O3600">
            <v>219387</v>
          </cell>
          <cell r="P3600"/>
          <cell r="Q3600" t="str">
            <v>EST MESA CENTRO CLOS (INOX JASPER) (LACA BRILHO H155)</v>
          </cell>
          <cell r="R3600"/>
          <cell r="S3600"/>
          <cell r="T3600">
            <v>1.6</v>
          </cell>
          <cell r="U3600">
            <v>0.45</v>
          </cell>
          <cell r="V3600">
            <v>0.3</v>
          </cell>
          <cell r="W3600">
            <v>0</v>
          </cell>
          <cell r="X3600" t="str">
            <v>EST MESA CENTRO CLOS (INOX JASPER) (LACA BRILHO H155) - 1,6x0,45x0,3H</v>
          </cell>
          <cell r="Y3600">
            <v>14540.76</v>
          </cell>
          <cell r="Z3600">
            <v>0.85</v>
          </cell>
          <cell r="AA3600">
            <v>2181.1139999999996</v>
          </cell>
          <cell r="AB3600"/>
          <cell r="AC3600"/>
          <cell r="AD3600"/>
          <cell r="AE3600">
            <v>14540.76</v>
          </cell>
          <cell r="AF3600">
            <v>14540.76</v>
          </cell>
          <cell r="AG3600">
            <v>0</v>
          </cell>
          <cell r="AH3600">
            <v>14540.76</v>
          </cell>
          <cell r="AI3600" t="str">
            <v>REF: 219387</v>
          </cell>
          <cell r="AJ3600" t="str">
            <v>PRODUTO FORA DE LINHA</v>
          </cell>
          <cell r="AK3600">
            <v>219387</v>
          </cell>
          <cell r="AL3600" t="str">
            <v>EST MESA CENTRO CLOS (INOX JASPER) (LACA BRILHO H155)</v>
          </cell>
          <cell r="AM3600"/>
          <cell r="AN3600">
            <v>1.6</v>
          </cell>
          <cell r="AO3600">
            <v>0.45</v>
          </cell>
          <cell r="AP3600">
            <v>0.3</v>
          </cell>
          <cell r="AQ3600">
            <v>0</v>
          </cell>
          <cell r="AR3600" t="str">
            <v>EST MESA CENTRO CLOS (INOX JASPER) (LACA BRILHO H155) - 1,6x0,45x0,3H</v>
          </cell>
          <cell r="AS3600">
            <v>14540.76</v>
          </cell>
          <cell r="AT3600">
            <v>14540.76</v>
          </cell>
          <cell r="AU3600">
            <v>14540.76</v>
          </cell>
          <cell r="AV3600">
            <v>0</v>
          </cell>
          <cell r="AW3600">
            <v>14540.76</v>
          </cell>
          <cell r="AX3600">
            <v>0</v>
          </cell>
          <cell r="AY3600"/>
          <cell r="AZ3600" t="str">
            <v/>
          </cell>
          <cell r="BA3600"/>
          <cell r="BB3600"/>
          <cell r="BC3600"/>
          <cell r="BD3600" t="str">
            <v/>
          </cell>
          <cell r="BE3600">
            <v>0</v>
          </cell>
          <cell r="BF3600" t="str">
            <v/>
          </cell>
          <cell r="BG3600" t="str">
            <v/>
          </cell>
          <cell r="BH3600">
            <v>14</v>
          </cell>
          <cell r="BI3600" t="str">
            <v>0</v>
          </cell>
          <cell r="BJ3600">
            <v>0</v>
          </cell>
          <cell r="BK3600">
            <v>0</v>
          </cell>
          <cell r="BL3600"/>
          <cell r="BM3600"/>
          <cell r="BN3600"/>
          <cell r="BO3600"/>
          <cell r="BQ3600" t="str">
            <v>NOVO</v>
          </cell>
          <cell r="BS3600" t="str">
            <v>CLAMI MESA CENTRO</v>
          </cell>
          <cell r="BT3600" t="str">
            <v>MESA CENTRO CLOS (FL)</v>
          </cell>
        </row>
        <row r="3601">
          <cell r="H3601">
            <v>1</v>
          </cell>
          <cell r="O3601">
            <v>217341</v>
          </cell>
          <cell r="P3601"/>
          <cell r="Q3601" t="str">
            <v>EST TAMPO MESA JANTAR QUADRATTA (MAD A CINAMOMO 03)</v>
          </cell>
          <cell r="R3601"/>
          <cell r="S3601"/>
          <cell r="T3601">
            <v>1</v>
          </cell>
          <cell r="U3601">
            <v>0</v>
          </cell>
          <cell r="V3601">
            <v>0</v>
          </cell>
          <cell r="W3601">
            <v>1</v>
          </cell>
          <cell r="X3601" t="str">
            <v>EST TAMPO MESA JANTAR QUADRATTA (MAD A CINAMOMO 03) - Ø1x0H</v>
          </cell>
          <cell r="Y3601">
            <v>4722.28</v>
          </cell>
          <cell r="Z3601">
            <v>0.5</v>
          </cell>
          <cell r="AA3601">
            <v>2361.14</v>
          </cell>
          <cell r="AB3601"/>
          <cell r="AC3601"/>
          <cell r="AD3601"/>
          <cell r="AE3601">
            <v>4722.28</v>
          </cell>
          <cell r="AF3601">
            <v>4722.28</v>
          </cell>
          <cell r="AG3601">
            <v>0</v>
          </cell>
          <cell r="AH3601">
            <v>4722.28</v>
          </cell>
          <cell r="AI3601" t="str">
            <v>REF: 217341</v>
          </cell>
          <cell r="AJ3601" t="str">
            <v>PRODUTO FORA DE LINHA</v>
          </cell>
          <cell r="AK3601">
            <v>217341</v>
          </cell>
          <cell r="AL3601" t="str">
            <v>EST TAMPO MESA JANTAR QUADRATTA (MAD A CINAMOMO 03)</v>
          </cell>
          <cell r="AM3601"/>
          <cell r="AN3601">
            <v>1</v>
          </cell>
          <cell r="AO3601">
            <v>0</v>
          </cell>
          <cell r="AP3601">
            <v>0</v>
          </cell>
          <cell r="AQ3601">
            <v>1</v>
          </cell>
          <cell r="AR3601" t="str">
            <v>EST TAMPO MESA JANTAR QUADRATTA (MAD A CINAMOMO 03) - Ø1x0H</v>
          </cell>
          <cell r="AS3601">
            <v>4722.28</v>
          </cell>
          <cell r="AT3601">
            <v>4722.28</v>
          </cell>
          <cell r="AU3601">
            <v>4722.28</v>
          </cell>
          <cell r="AV3601">
            <v>0</v>
          </cell>
          <cell r="AW3601">
            <v>4722.28</v>
          </cell>
          <cell r="AX3601">
            <v>0</v>
          </cell>
          <cell r="AY3601"/>
          <cell r="AZ3601" t="str">
            <v/>
          </cell>
          <cell r="BA3601"/>
          <cell r="BB3601"/>
          <cell r="BC3601"/>
          <cell r="BD3601" t="str">
            <v/>
          </cell>
          <cell r="BE3601">
            <v>0</v>
          </cell>
          <cell r="BF3601" t="str">
            <v/>
          </cell>
          <cell r="BG3601" t="str">
            <v/>
          </cell>
          <cell r="BH3601">
            <v>14</v>
          </cell>
          <cell r="BI3601" t="str">
            <v>0</v>
          </cell>
          <cell r="BJ3601">
            <v>0</v>
          </cell>
          <cell r="BK3601">
            <v>0</v>
          </cell>
          <cell r="BL3601"/>
          <cell r="BM3601"/>
          <cell r="BN3601"/>
          <cell r="BO3601"/>
          <cell r="BQ3601" t="str">
            <v>NOVO</v>
          </cell>
          <cell r="BS3601" t="str">
            <v>CLAMI MESA JANTAR</v>
          </cell>
          <cell r="BT3601" t="str">
            <v>MESA JANTAR QUADRATTA (FL)</v>
          </cell>
        </row>
        <row r="3602">
          <cell r="H3602">
            <v>1</v>
          </cell>
          <cell r="O3602">
            <v>217201</v>
          </cell>
          <cell r="P3602"/>
          <cell r="Q3602" t="str">
            <v>EST MANCEBO DIX (FREIJO NATURAL PU) (INOX ENVELHECIDO)</v>
          </cell>
          <cell r="R3602"/>
          <cell r="S3602"/>
          <cell r="T3602">
            <v>0.59</v>
          </cell>
          <cell r="U3602">
            <v>0.47</v>
          </cell>
          <cell r="V3602">
            <v>1.43</v>
          </cell>
          <cell r="W3602">
            <v>0</v>
          </cell>
          <cell r="X3602" t="str">
            <v>EST MANCEBO DIX (FREIJO NATURAL PU) (INOX ENVELHECIDO) - 0,59x0,47x1,43H</v>
          </cell>
          <cell r="Y3602">
            <v>18233.46</v>
          </cell>
          <cell r="Z3602">
            <v>0.6</v>
          </cell>
          <cell r="AA3602">
            <v>7293.384</v>
          </cell>
          <cell r="AB3602"/>
          <cell r="AC3602"/>
          <cell r="AD3602"/>
          <cell r="AE3602">
            <v>18233.46</v>
          </cell>
          <cell r="AF3602">
            <v>18233.46</v>
          </cell>
          <cell r="AG3602">
            <v>0</v>
          </cell>
          <cell r="AH3602">
            <v>18233.46</v>
          </cell>
          <cell r="AI3602" t="str">
            <v>REF: 217201</v>
          </cell>
          <cell r="AJ3602" t="str">
            <v>PRODUTO FORA DE LINHA</v>
          </cell>
          <cell r="AK3602">
            <v>217201</v>
          </cell>
          <cell r="AL3602" t="str">
            <v>EST MANCEBO DIX (FREIJO NATURAL PU) (INOX ENVELHECIDO)</v>
          </cell>
          <cell r="AM3602"/>
          <cell r="AN3602">
            <v>0.59</v>
          </cell>
          <cell r="AO3602">
            <v>0.47</v>
          </cell>
          <cell r="AP3602">
            <v>1.43</v>
          </cell>
          <cell r="AQ3602">
            <v>0</v>
          </cell>
          <cell r="AR3602" t="str">
            <v>EST MANCEBO DIX (FREIJO NATURAL PU) (INOX ENVELHECIDO) - 0,59x0,47x1,43H</v>
          </cell>
          <cell r="AS3602">
            <v>18233.46</v>
          </cell>
          <cell r="AT3602">
            <v>18233.46</v>
          </cell>
          <cell r="AU3602">
            <v>18233.46</v>
          </cell>
          <cell r="AV3602">
            <v>0</v>
          </cell>
          <cell r="AW3602">
            <v>18233.46</v>
          </cell>
          <cell r="AX3602">
            <v>0</v>
          </cell>
          <cell r="AY3602"/>
          <cell r="AZ3602" t="str">
            <v/>
          </cell>
          <cell r="BA3602"/>
          <cell r="BB3602"/>
          <cell r="BC3602"/>
          <cell r="BD3602" t="str">
            <v/>
          </cell>
          <cell r="BE3602">
            <v>0</v>
          </cell>
          <cell r="BF3602" t="str">
            <v/>
          </cell>
          <cell r="BG3602" t="str">
            <v/>
          </cell>
          <cell r="BH3602">
            <v>14</v>
          </cell>
          <cell r="BI3602" t="str">
            <v>0</v>
          </cell>
          <cell r="BJ3602">
            <v>0</v>
          </cell>
          <cell r="BK3602">
            <v>0</v>
          </cell>
          <cell r="BL3602"/>
          <cell r="BM3602"/>
          <cell r="BN3602"/>
          <cell r="BO3602"/>
          <cell r="BQ3602" t="str">
            <v>NOVO</v>
          </cell>
          <cell r="BS3602" t="str">
            <v>CLAMI ACESSORIOS</v>
          </cell>
          <cell r="BT3602" t="str">
            <v>MANCEBO DIX (FL)</v>
          </cell>
        </row>
        <row r="3603">
          <cell r="H3603">
            <v>2</v>
          </cell>
          <cell r="O3603">
            <v>210542</v>
          </cell>
          <cell r="P3603"/>
          <cell r="Q3603" t="str">
            <v>EST PUFF ZEN (IMBUIA) TC VELVET BAMBU DARKPURPLE</v>
          </cell>
          <cell r="R3603"/>
          <cell r="S3603"/>
          <cell r="T3603">
            <v>0.5</v>
          </cell>
          <cell r="U3603">
            <v>0</v>
          </cell>
          <cell r="V3603">
            <v>0.43</v>
          </cell>
          <cell r="W3603">
            <v>0.5</v>
          </cell>
          <cell r="X3603" t="str">
            <v>EST PUFF ZEN (IMBUIA) TC VELVET BAMBU DARKPURPLE - Ø0,5x0,43H</v>
          </cell>
          <cell r="Y3603">
            <v>3076.8</v>
          </cell>
          <cell r="Z3603">
            <v>0.65</v>
          </cell>
          <cell r="AA3603">
            <v>1076.8799999999999</v>
          </cell>
          <cell r="AB3603"/>
          <cell r="AC3603"/>
          <cell r="AD3603"/>
          <cell r="AE3603">
            <v>3076.8</v>
          </cell>
          <cell r="AF3603">
            <v>3076.8</v>
          </cell>
          <cell r="AG3603">
            <v>0</v>
          </cell>
          <cell r="AH3603">
            <v>3076.8</v>
          </cell>
          <cell r="AI3603" t="str">
            <v>REF: 210542</v>
          </cell>
          <cell r="AJ3603" t="str">
            <v>PRODUTO FORA DE LINHA</v>
          </cell>
          <cell r="AK3603">
            <v>210542</v>
          </cell>
          <cell r="AL3603" t="str">
            <v>EST PUFF ZEN (IMBUIA) TC VELVET BAMBU DARKPURPLE</v>
          </cell>
          <cell r="AM3603"/>
          <cell r="AN3603">
            <v>0.5</v>
          </cell>
          <cell r="AO3603">
            <v>0</v>
          </cell>
          <cell r="AP3603">
            <v>0.43</v>
          </cell>
          <cell r="AQ3603">
            <v>0.5</v>
          </cell>
          <cell r="AR3603" t="str">
            <v>EST PUFF ZEN (IMBUIA) TC VELVET BAMBU DARKPURPLE - Ø0,5x0,43H</v>
          </cell>
          <cell r="AS3603">
            <v>3076.8</v>
          </cell>
          <cell r="AT3603">
            <v>3076.8</v>
          </cell>
          <cell r="AU3603">
            <v>3076.8</v>
          </cell>
          <cell r="AV3603">
            <v>0</v>
          </cell>
          <cell r="AW3603">
            <v>3076.8</v>
          </cell>
          <cell r="AX3603">
            <v>0</v>
          </cell>
          <cell r="AY3603"/>
          <cell r="AZ3603" t="str">
            <v/>
          </cell>
          <cell r="BA3603"/>
          <cell r="BB3603"/>
          <cell r="BC3603"/>
          <cell r="BD3603" t="str">
            <v/>
          </cell>
          <cell r="BE3603">
            <v>0</v>
          </cell>
          <cell r="BF3603" t="str">
            <v/>
          </cell>
          <cell r="BG3603" t="str">
            <v/>
          </cell>
          <cell r="BH3603">
            <v>14</v>
          </cell>
          <cell r="BI3603" t="str">
            <v>0</v>
          </cell>
          <cell r="BJ3603">
            <v>0</v>
          </cell>
          <cell r="BK3603">
            <v>0</v>
          </cell>
          <cell r="BL3603"/>
          <cell r="BM3603"/>
          <cell r="BN3603"/>
          <cell r="BO3603"/>
          <cell r="BQ3603" t="str">
            <v>NOVO</v>
          </cell>
          <cell r="BS3603" t="str">
            <v>CLAMI PUFF</v>
          </cell>
          <cell r="BT3603" t="str">
            <v>PUFF ZEN (FL)</v>
          </cell>
        </row>
        <row r="3604">
          <cell r="H3604">
            <v>1</v>
          </cell>
          <cell r="O3604">
            <v>210386</v>
          </cell>
          <cell r="P3604"/>
          <cell r="Q3604" t="str">
            <v>EST CADEIRA GAVEA C/BRACO (MEL) COURO 20363</v>
          </cell>
          <cell r="R3604"/>
          <cell r="S3604"/>
          <cell r="T3604">
            <v>0.5</v>
          </cell>
          <cell r="U3604">
            <v>0.63</v>
          </cell>
          <cell r="V3604">
            <v>0.87</v>
          </cell>
          <cell r="W3604">
            <v>0</v>
          </cell>
          <cell r="X3604" t="str">
            <v>EST CADEIRA GAVEA C/BRACO (MEL) COURO 20363 - 0,5x0,63x0,87H</v>
          </cell>
          <cell r="Y3604">
            <v>6671.92</v>
          </cell>
          <cell r="Z3604">
            <v>0.65</v>
          </cell>
          <cell r="AA3604">
            <v>2335.1719999999996</v>
          </cell>
          <cell r="AB3604"/>
          <cell r="AC3604"/>
          <cell r="AD3604"/>
          <cell r="AE3604">
            <v>6671.92</v>
          </cell>
          <cell r="AF3604">
            <v>6671.92</v>
          </cell>
          <cell r="AG3604">
            <v>0</v>
          </cell>
          <cell r="AH3604">
            <v>6671.92</v>
          </cell>
          <cell r="AI3604" t="str">
            <v>REF: 210386</v>
          </cell>
          <cell r="AJ3604" t="str">
            <v>PRODUTO FORA DE LINHA</v>
          </cell>
          <cell r="AK3604">
            <v>210386</v>
          </cell>
          <cell r="AL3604" t="str">
            <v>EST CADEIRA GAVEA C/BRACO (MEL) COURO 20363</v>
          </cell>
          <cell r="AM3604"/>
          <cell r="AN3604">
            <v>0.5</v>
          </cell>
          <cell r="AO3604">
            <v>0.63</v>
          </cell>
          <cell r="AP3604">
            <v>0.87</v>
          </cell>
          <cell r="AQ3604">
            <v>0</v>
          </cell>
          <cell r="AR3604" t="str">
            <v>EST CADEIRA GAVEA C/BRACO (MEL) COURO 20363 - 0,5x0,63x0,87H</v>
          </cell>
          <cell r="AS3604">
            <v>6671.92</v>
          </cell>
          <cell r="AT3604">
            <v>6671.92</v>
          </cell>
          <cell r="AU3604">
            <v>6671.92</v>
          </cell>
          <cell r="AV3604">
            <v>0</v>
          </cell>
          <cell r="AW3604">
            <v>6671.92</v>
          </cell>
          <cell r="AX3604">
            <v>0</v>
          </cell>
          <cell r="AY3604"/>
          <cell r="AZ3604" t="str">
            <v/>
          </cell>
          <cell r="BA3604"/>
          <cell r="BB3604"/>
          <cell r="BC3604"/>
          <cell r="BD3604" t="str">
            <v/>
          </cell>
          <cell r="BE3604">
            <v>0</v>
          </cell>
          <cell r="BF3604" t="str">
            <v/>
          </cell>
          <cell r="BG3604" t="str">
            <v/>
          </cell>
          <cell r="BH3604">
            <v>14</v>
          </cell>
          <cell r="BI3604" t="str">
            <v>0</v>
          </cell>
          <cell r="BJ3604">
            <v>0</v>
          </cell>
          <cell r="BK3604">
            <v>0</v>
          </cell>
          <cell r="BL3604"/>
          <cell r="BM3604"/>
          <cell r="BN3604"/>
          <cell r="BO3604"/>
          <cell r="BQ3604" t="str">
            <v>NOVO</v>
          </cell>
          <cell r="BS3604" t="str">
            <v>CLAMI CADEIRA</v>
          </cell>
          <cell r="BT3604" t="str">
            <v>CADEIRA GAVEA (FL)</v>
          </cell>
        </row>
        <row r="3605">
          <cell r="H3605">
            <v>1</v>
          </cell>
          <cell r="O3605">
            <v>210376</v>
          </cell>
          <cell r="P3605"/>
          <cell r="Q3605" t="str">
            <v>EST APARADOR DONNA (LACA BRILHO BRANCA) (TAMPO ULTRACLEAR)</v>
          </cell>
          <cell r="R3605"/>
          <cell r="S3605"/>
          <cell r="T3605">
            <v>1.8</v>
          </cell>
          <cell r="U3605">
            <v>0.4</v>
          </cell>
          <cell r="V3605">
            <v>0.75</v>
          </cell>
          <cell r="W3605">
            <v>0</v>
          </cell>
          <cell r="X3605" t="str">
            <v>EST APARADOR DONNA (LACA BRILHO BRANCA) (TAMPO ULTRACLEAR) - 1,8x0,4x0,75H</v>
          </cell>
          <cell r="Y3605">
            <v>11683.4</v>
          </cell>
          <cell r="Z3605">
            <v>0.65</v>
          </cell>
          <cell r="AA3605">
            <v>4089.1899999999996</v>
          </cell>
          <cell r="AB3605"/>
          <cell r="AC3605"/>
          <cell r="AD3605"/>
          <cell r="AE3605">
            <v>11683.4</v>
          </cell>
          <cell r="AF3605">
            <v>11683.4</v>
          </cell>
          <cell r="AG3605">
            <v>0</v>
          </cell>
          <cell r="AH3605">
            <v>11683.4</v>
          </cell>
          <cell r="AI3605" t="str">
            <v>REF: 210376</v>
          </cell>
          <cell r="AJ3605" t="str">
            <v>PRODUTO FORA DE LINHA</v>
          </cell>
          <cell r="AK3605">
            <v>210376</v>
          </cell>
          <cell r="AL3605" t="str">
            <v>EST APARADOR DONNA (LACA BRILHO BRANCA) (TAMPO ULTRACLEAR)</v>
          </cell>
          <cell r="AM3605"/>
          <cell r="AN3605">
            <v>1.8</v>
          </cell>
          <cell r="AO3605">
            <v>0.4</v>
          </cell>
          <cell r="AP3605">
            <v>0.75</v>
          </cell>
          <cell r="AQ3605">
            <v>0</v>
          </cell>
          <cell r="AR3605" t="str">
            <v>EST APARADOR DONNA (LACA BRILHO BRANCA) (TAMPO ULTRACLEAR) - 1,8x0,4x0,75H</v>
          </cell>
          <cell r="AS3605">
            <v>11683.4</v>
          </cell>
          <cell r="AT3605">
            <v>11683.4</v>
          </cell>
          <cell r="AU3605">
            <v>11683.4</v>
          </cell>
          <cell r="AV3605">
            <v>0</v>
          </cell>
          <cell r="AW3605">
            <v>11683.4</v>
          </cell>
          <cell r="AX3605">
            <v>0</v>
          </cell>
          <cell r="AY3605"/>
          <cell r="AZ3605" t="str">
            <v/>
          </cell>
          <cell r="BA3605"/>
          <cell r="BB3605"/>
          <cell r="BC3605"/>
          <cell r="BD3605" t="str">
            <v/>
          </cell>
          <cell r="BE3605">
            <v>0</v>
          </cell>
          <cell r="BF3605" t="str">
            <v/>
          </cell>
          <cell r="BG3605" t="str">
            <v/>
          </cell>
          <cell r="BH3605">
            <v>14</v>
          </cell>
          <cell r="BI3605" t="str">
            <v>0</v>
          </cell>
          <cell r="BJ3605">
            <v>0</v>
          </cell>
          <cell r="BK3605">
            <v>0</v>
          </cell>
          <cell r="BL3605"/>
          <cell r="BM3605"/>
          <cell r="BN3605"/>
          <cell r="BO3605"/>
          <cell r="BQ3605" t="str">
            <v>NOVO</v>
          </cell>
          <cell r="BS3605" t="str">
            <v>CLAMI APARADOR</v>
          </cell>
          <cell r="BT3605" t="str">
            <v>APARADOR DONNA (FL)</v>
          </cell>
        </row>
        <row r="3606">
          <cell r="H3606">
            <v>4</v>
          </cell>
          <cell r="O3606">
            <v>210373</v>
          </cell>
          <cell r="P3606"/>
          <cell r="Q3606" t="str">
            <v>EST CADEIRA FLORA (ESTOFADA) TC 7008</v>
          </cell>
          <cell r="R3606"/>
          <cell r="S3606"/>
          <cell r="T3606">
            <v>0.51</v>
          </cell>
          <cell r="U3606">
            <v>0.65</v>
          </cell>
          <cell r="V3606">
            <v>0.88</v>
          </cell>
          <cell r="W3606">
            <v>0</v>
          </cell>
          <cell r="X3606" t="str">
            <v>EST CADEIRA FLORA (ESTOFADA) TC 7008 - 0,51x0,65x0,88H</v>
          </cell>
          <cell r="Y3606">
            <v>3360</v>
          </cell>
          <cell r="Z3606">
            <v>0.7</v>
          </cell>
          <cell r="AA3606">
            <v>1008</v>
          </cell>
          <cell r="AB3606"/>
          <cell r="AC3606"/>
          <cell r="AD3606"/>
          <cell r="AE3606">
            <v>3360</v>
          </cell>
          <cell r="AF3606">
            <v>3360</v>
          </cell>
          <cell r="AG3606">
            <v>0</v>
          </cell>
          <cell r="AH3606">
            <v>3360</v>
          </cell>
          <cell r="AI3606" t="str">
            <v>REF: 210373</v>
          </cell>
          <cell r="AJ3606" t="str">
            <v>PRODUTO FORA DE LINHA</v>
          </cell>
          <cell r="AK3606">
            <v>210373</v>
          </cell>
          <cell r="AL3606" t="str">
            <v>EST CADEIRA FLORA (ESTOFADA) TC 7008</v>
          </cell>
          <cell r="AM3606"/>
          <cell r="AN3606">
            <v>0.51</v>
          </cell>
          <cell r="AO3606">
            <v>0.65</v>
          </cell>
          <cell r="AP3606">
            <v>0.88</v>
          </cell>
          <cell r="AQ3606">
            <v>0</v>
          </cell>
          <cell r="AR3606" t="str">
            <v>EST CADEIRA FLORA (ESTOFADA) TC 7008 - 0,51x0,65x0,88H</v>
          </cell>
          <cell r="AS3606">
            <v>3360</v>
          </cell>
          <cell r="AT3606">
            <v>3360</v>
          </cell>
          <cell r="AU3606">
            <v>3360</v>
          </cell>
          <cell r="AV3606">
            <v>0</v>
          </cell>
          <cell r="AW3606">
            <v>3360</v>
          </cell>
          <cell r="AX3606">
            <v>0</v>
          </cell>
          <cell r="AY3606"/>
          <cell r="AZ3606" t="str">
            <v/>
          </cell>
          <cell r="BA3606"/>
          <cell r="BB3606"/>
          <cell r="BC3606"/>
          <cell r="BD3606" t="str">
            <v/>
          </cell>
          <cell r="BE3606">
            <v>0</v>
          </cell>
          <cell r="BF3606" t="str">
            <v/>
          </cell>
          <cell r="BG3606" t="str">
            <v/>
          </cell>
          <cell r="BH3606">
            <v>14</v>
          </cell>
          <cell r="BI3606" t="str">
            <v>0</v>
          </cell>
          <cell r="BJ3606">
            <v>0</v>
          </cell>
          <cell r="BK3606">
            <v>0</v>
          </cell>
          <cell r="BL3606"/>
          <cell r="BM3606"/>
          <cell r="BN3606"/>
          <cell r="BO3606"/>
          <cell r="BQ3606" t="str">
            <v>NOVO</v>
          </cell>
          <cell r="BS3606" t="str">
            <v>CLAMI CADEIRA</v>
          </cell>
          <cell r="BT3606" t="str">
            <v>CADEIRA FLORA (FL)</v>
          </cell>
        </row>
        <row r="3607">
          <cell r="H3607">
            <v>1</v>
          </cell>
          <cell r="O3607">
            <v>208851</v>
          </cell>
          <cell r="P3607"/>
          <cell r="Q3607" t="str">
            <v>EST CADEIRA DONNA (MEL CLARO) COURO GRAND CANYON 11</v>
          </cell>
          <cell r="R3607"/>
          <cell r="S3607"/>
          <cell r="T3607">
            <v>0.52</v>
          </cell>
          <cell r="U3607">
            <v>0.61</v>
          </cell>
          <cell r="V3607">
            <v>0.75</v>
          </cell>
          <cell r="W3607">
            <v>0</v>
          </cell>
          <cell r="X3607" t="str">
            <v>EST CADEIRA DONNA (MEL CLARO) COURO GRAND CANYON 11 - 0,52x0,61x0,75H</v>
          </cell>
          <cell r="Y3607">
            <v>4898.5600000000004</v>
          </cell>
          <cell r="Z3607">
            <v>0.65</v>
          </cell>
          <cell r="AA3607">
            <v>1714.4960000000001</v>
          </cell>
          <cell r="AB3607"/>
          <cell r="AC3607"/>
          <cell r="AD3607"/>
          <cell r="AE3607">
            <v>4898.5600000000004</v>
          </cell>
          <cell r="AF3607">
            <v>4898.5600000000004</v>
          </cell>
          <cell r="AG3607">
            <v>0</v>
          </cell>
          <cell r="AH3607">
            <v>4898.5600000000004</v>
          </cell>
          <cell r="AI3607" t="str">
            <v>REF: 208851</v>
          </cell>
          <cell r="AJ3607" t="str">
            <v>PRODUTO FORA DE LINHA</v>
          </cell>
          <cell r="AK3607">
            <v>208851</v>
          </cell>
          <cell r="AL3607" t="str">
            <v>EST CADEIRA DONNA (MEL CLARO) COURO GRAND CANYON 11</v>
          </cell>
          <cell r="AM3607"/>
          <cell r="AN3607">
            <v>0.52</v>
          </cell>
          <cell r="AO3607">
            <v>0.61</v>
          </cell>
          <cell r="AP3607">
            <v>0.75</v>
          </cell>
          <cell r="AQ3607">
            <v>0</v>
          </cell>
          <cell r="AR3607" t="str">
            <v>EST CADEIRA DONNA (MEL CLARO) COURO GRAND CANYON 11 - 0,52x0,61x0,75H</v>
          </cell>
          <cell r="AS3607">
            <v>4898.5600000000004</v>
          </cell>
          <cell r="AT3607">
            <v>4898.5600000000004</v>
          </cell>
          <cell r="AU3607">
            <v>4898.5600000000004</v>
          </cell>
          <cell r="AV3607">
            <v>0</v>
          </cell>
          <cell r="AW3607">
            <v>4898.5600000000004</v>
          </cell>
          <cell r="AX3607">
            <v>0</v>
          </cell>
          <cell r="AY3607"/>
          <cell r="AZ3607" t="str">
            <v/>
          </cell>
          <cell r="BA3607"/>
          <cell r="BB3607"/>
          <cell r="BC3607"/>
          <cell r="BD3607" t="str">
            <v/>
          </cell>
          <cell r="BE3607">
            <v>0</v>
          </cell>
          <cell r="BF3607" t="str">
            <v/>
          </cell>
          <cell r="BG3607" t="str">
            <v/>
          </cell>
          <cell r="BH3607">
            <v>14</v>
          </cell>
          <cell r="BI3607" t="str">
            <v>0</v>
          </cell>
          <cell r="BJ3607">
            <v>0</v>
          </cell>
          <cell r="BK3607">
            <v>0</v>
          </cell>
          <cell r="BL3607"/>
          <cell r="BM3607"/>
          <cell r="BN3607"/>
          <cell r="BO3607"/>
          <cell r="BQ3607" t="str">
            <v>NOVO</v>
          </cell>
          <cell r="BS3607" t="str">
            <v>CLAMI CADEIRA</v>
          </cell>
          <cell r="BT3607" t="str">
            <v>CADEIRA DONNA (FL)</v>
          </cell>
        </row>
        <row r="3608">
          <cell r="H3608">
            <v>2</v>
          </cell>
          <cell r="O3608">
            <v>207223</v>
          </cell>
          <cell r="P3608"/>
          <cell r="Q3608" t="str">
            <v>EST CADEIRA FILO C/BRACO (IPE) COURO CAMURCA GRAFITE</v>
          </cell>
          <cell r="R3608"/>
          <cell r="S3608"/>
          <cell r="T3608">
            <v>0.56000000000000005</v>
          </cell>
          <cell r="U3608">
            <v>0.56000000000000005</v>
          </cell>
          <cell r="V3608">
            <v>0.81</v>
          </cell>
          <cell r="W3608">
            <v>0</v>
          </cell>
          <cell r="X3608" t="str">
            <v>EST CADEIRA FILO C/BRACO (IPE) COURO CAMURCA GRAFITE - 0,56x0,56x0,81H</v>
          </cell>
          <cell r="Y3608">
            <v>24930.36</v>
          </cell>
          <cell r="Z3608">
            <v>0.5</v>
          </cell>
          <cell r="AA3608">
            <v>12465.18</v>
          </cell>
          <cell r="AB3608"/>
          <cell r="AC3608"/>
          <cell r="AD3608"/>
          <cell r="AE3608">
            <v>24930.36</v>
          </cell>
          <cell r="AF3608">
            <v>24930.36</v>
          </cell>
          <cell r="AG3608">
            <v>0</v>
          </cell>
          <cell r="AH3608">
            <v>24930.36</v>
          </cell>
          <cell r="AI3608" t="str">
            <v>REF: 207223</v>
          </cell>
          <cell r="AJ3608" t="str">
            <v>PRODUTO FORA DE LINHA</v>
          </cell>
          <cell r="AK3608">
            <v>207223</v>
          </cell>
          <cell r="AL3608" t="str">
            <v>EST CADEIRA FILO C/BRACO (IPE) COURO CAMURCA GRAFITE</v>
          </cell>
          <cell r="AM3608"/>
          <cell r="AN3608">
            <v>0.56000000000000005</v>
          </cell>
          <cell r="AO3608">
            <v>0.56000000000000005</v>
          </cell>
          <cell r="AP3608">
            <v>0.81</v>
          </cell>
          <cell r="AQ3608">
            <v>0</v>
          </cell>
          <cell r="AR3608" t="str">
            <v>EST CADEIRA FILO C/BRACO (IPE) COURO CAMURCA GRAFITE - 0,56x0,56x0,81H</v>
          </cell>
          <cell r="AS3608">
            <v>24930.36</v>
          </cell>
          <cell r="AT3608">
            <v>24930.36</v>
          </cell>
          <cell r="AU3608">
            <v>24930.36</v>
          </cell>
          <cell r="AV3608">
            <v>0</v>
          </cell>
          <cell r="AW3608">
            <v>24930.36</v>
          </cell>
          <cell r="AX3608">
            <v>0</v>
          </cell>
          <cell r="AY3608"/>
          <cell r="AZ3608" t="str">
            <v/>
          </cell>
          <cell r="BA3608"/>
          <cell r="BB3608"/>
          <cell r="BC3608"/>
          <cell r="BD3608" t="str">
            <v/>
          </cell>
          <cell r="BE3608">
            <v>0</v>
          </cell>
          <cell r="BF3608" t="str">
            <v/>
          </cell>
          <cell r="BG3608" t="str">
            <v/>
          </cell>
          <cell r="BH3608">
            <v>14</v>
          </cell>
          <cell r="BI3608" t="str">
            <v>0</v>
          </cell>
          <cell r="BJ3608">
            <v>0</v>
          </cell>
          <cell r="BK3608">
            <v>0</v>
          </cell>
          <cell r="BL3608"/>
          <cell r="BM3608"/>
          <cell r="BN3608"/>
          <cell r="BO3608"/>
          <cell r="BQ3608" t="str">
            <v>NOVO</v>
          </cell>
          <cell r="BS3608" t="str">
            <v>CLAMI CADEIRA</v>
          </cell>
          <cell r="BT3608" t="str">
            <v>CADEIRA FILO (FL)</v>
          </cell>
        </row>
        <row r="3609">
          <cell r="H3609">
            <v>1</v>
          </cell>
          <cell r="O3609">
            <v>206588</v>
          </cell>
          <cell r="P3609"/>
          <cell r="Q3609" t="str">
            <v>EST CADEIRA MADDA (ACO CARBONO LAMINADO NOGAL) TC 551</v>
          </cell>
          <cell r="R3609"/>
          <cell r="S3609"/>
          <cell r="T3609">
            <v>0.64</v>
          </cell>
          <cell r="U3609">
            <v>0.57999999999999996</v>
          </cell>
          <cell r="V3609">
            <v>0.82</v>
          </cell>
          <cell r="W3609">
            <v>0</v>
          </cell>
          <cell r="X3609" t="str">
            <v>EST CADEIRA MADDA (ACO CARBONO LAMINADO NOGAL) TC 551 - 0,64x0,58x0,82H</v>
          </cell>
          <cell r="Y3609">
            <v>6807.6</v>
          </cell>
          <cell r="Z3609">
            <v>0.65</v>
          </cell>
          <cell r="AA3609">
            <v>2382.66</v>
          </cell>
          <cell r="AB3609"/>
          <cell r="AC3609"/>
          <cell r="AD3609"/>
          <cell r="AE3609">
            <v>6807.6</v>
          </cell>
          <cell r="AF3609">
            <v>6807.6</v>
          </cell>
          <cell r="AG3609">
            <v>0</v>
          </cell>
          <cell r="AH3609">
            <v>6807.6</v>
          </cell>
          <cell r="AI3609" t="str">
            <v>REF: 206588</v>
          </cell>
          <cell r="AJ3609" t="str">
            <v>PRODUTO FORA DE LINHA</v>
          </cell>
          <cell r="AK3609">
            <v>206588</v>
          </cell>
          <cell r="AL3609" t="str">
            <v>EST CADEIRA MADDA (ACO CARBONO LAMINADO NOGAL) TC 551</v>
          </cell>
          <cell r="AM3609"/>
          <cell r="AN3609">
            <v>0.64</v>
          </cell>
          <cell r="AO3609">
            <v>0.57999999999999996</v>
          </cell>
          <cell r="AP3609">
            <v>0.82</v>
          </cell>
          <cell r="AQ3609">
            <v>0</v>
          </cell>
          <cell r="AR3609" t="str">
            <v>EST CADEIRA MADDA (ACO CARBONO LAMINADO NOGAL) TC 551 - 0,64x0,58x0,82H</v>
          </cell>
          <cell r="AS3609">
            <v>6807.6</v>
          </cell>
          <cell r="AT3609">
            <v>6807.6</v>
          </cell>
          <cell r="AU3609">
            <v>6807.6</v>
          </cell>
          <cell r="AV3609">
            <v>0</v>
          </cell>
          <cell r="AW3609">
            <v>6807.6</v>
          </cell>
          <cell r="AX3609">
            <v>0</v>
          </cell>
          <cell r="AY3609"/>
          <cell r="AZ3609" t="str">
            <v/>
          </cell>
          <cell r="BA3609"/>
          <cell r="BB3609"/>
          <cell r="BC3609"/>
          <cell r="BD3609" t="str">
            <v/>
          </cell>
          <cell r="BE3609">
            <v>0</v>
          </cell>
          <cell r="BF3609" t="str">
            <v/>
          </cell>
          <cell r="BG3609" t="str">
            <v/>
          </cell>
          <cell r="BH3609">
            <v>14</v>
          </cell>
          <cell r="BI3609" t="str">
            <v>0</v>
          </cell>
          <cell r="BJ3609">
            <v>0</v>
          </cell>
          <cell r="BK3609">
            <v>0</v>
          </cell>
          <cell r="BL3609"/>
          <cell r="BM3609"/>
          <cell r="BN3609"/>
          <cell r="BO3609"/>
          <cell r="BQ3609" t="str">
            <v>NOVO</v>
          </cell>
          <cell r="BS3609" t="str">
            <v>CLAMI CADEIRA</v>
          </cell>
          <cell r="BT3609" t="str">
            <v>CADEIRA MADDA (FL)</v>
          </cell>
        </row>
        <row r="3610">
          <cell r="H3610">
            <v>1</v>
          </cell>
          <cell r="O3610">
            <v>205161</v>
          </cell>
          <cell r="P3610"/>
          <cell r="Q3610" t="str">
            <v>EST MESA CENTRO KOBO (DUPLA) (LACA H155 | LEGNO)</v>
          </cell>
          <cell r="R3610"/>
          <cell r="S3610"/>
          <cell r="T3610">
            <v>1.9</v>
          </cell>
          <cell r="U3610">
            <v>1</v>
          </cell>
          <cell r="V3610">
            <v>0.34</v>
          </cell>
          <cell r="W3610">
            <v>0</v>
          </cell>
          <cell r="X3610" t="str">
            <v>EST MESA CENTRO KOBO (DUPLA) (LACA H155 | LEGNO) - 1,9x1x0,34H</v>
          </cell>
          <cell r="Y3610">
            <v>16427.71</v>
          </cell>
          <cell r="Z3610">
            <v>0.65</v>
          </cell>
          <cell r="AA3610">
            <v>5749.6984999999986</v>
          </cell>
          <cell r="AB3610"/>
          <cell r="AC3610"/>
          <cell r="AD3610"/>
          <cell r="AE3610">
            <v>16427.71</v>
          </cell>
          <cell r="AF3610">
            <v>16427.71</v>
          </cell>
          <cell r="AG3610">
            <v>0</v>
          </cell>
          <cell r="AH3610">
            <v>16427.71</v>
          </cell>
          <cell r="AI3610" t="str">
            <v>REF: 205161</v>
          </cell>
          <cell r="AJ3610" t="str">
            <v>PRODUTO FORA DE LINHA</v>
          </cell>
          <cell r="AK3610">
            <v>205161</v>
          </cell>
          <cell r="AL3610" t="str">
            <v>EST MESA CENTRO KOBO (DUPLA) (LACA H155 | LEGNO)</v>
          </cell>
          <cell r="AM3610"/>
          <cell r="AN3610">
            <v>1.9</v>
          </cell>
          <cell r="AO3610">
            <v>1</v>
          </cell>
          <cell r="AP3610">
            <v>0.34</v>
          </cell>
          <cell r="AQ3610">
            <v>0</v>
          </cell>
          <cell r="AR3610" t="str">
            <v>EST MESA CENTRO KOBO (DUPLA) (LACA H155 | LEGNO) - 1,9x1x0,34H</v>
          </cell>
          <cell r="AS3610">
            <v>16427.71</v>
          </cell>
          <cell r="AT3610">
            <v>16427.71</v>
          </cell>
          <cell r="AU3610">
            <v>16427.71</v>
          </cell>
          <cell r="AV3610">
            <v>0</v>
          </cell>
          <cell r="AW3610">
            <v>16427.71</v>
          </cell>
          <cell r="AX3610">
            <v>0</v>
          </cell>
          <cell r="AY3610"/>
          <cell r="AZ3610" t="str">
            <v/>
          </cell>
          <cell r="BA3610"/>
          <cell r="BB3610"/>
          <cell r="BC3610"/>
          <cell r="BD3610" t="str">
            <v/>
          </cell>
          <cell r="BE3610">
            <v>0</v>
          </cell>
          <cell r="BF3610" t="str">
            <v/>
          </cell>
          <cell r="BG3610" t="str">
            <v/>
          </cell>
          <cell r="BH3610">
            <v>14</v>
          </cell>
          <cell r="BI3610" t="str">
            <v>0</v>
          </cell>
          <cell r="BJ3610">
            <v>0</v>
          </cell>
          <cell r="BK3610">
            <v>0</v>
          </cell>
          <cell r="BL3610"/>
          <cell r="BM3610"/>
          <cell r="BN3610"/>
          <cell r="BO3610"/>
          <cell r="BQ3610" t="str">
            <v>NOVO</v>
          </cell>
          <cell r="BS3610" t="str">
            <v>CLAMI MESA CENTRO</v>
          </cell>
          <cell r="BT3610" t="str">
            <v>MESA CENTRO KOBO (FL)</v>
          </cell>
        </row>
        <row r="3611">
          <cell r="H3611">
            <v>1</v>
          </cell>
          <cell r="O3611">
            <v>203827</v>
          </cell>
          <cell r="P3611"/>
          <cell r="Q3611" t="str">
            <v>EST APARADOR NEST (LACA BRILHO METALIZADA CHAMPAGNE)</v>
          </cell>
          <cell r="R3611"/>
          <cell r="S3611"/>
          <cell r="T3611">
            <v>1.5</v>
          </cell>
          <cell r="U3611">
            <v>0.4</v>
          </cell>
          <cell r="V3611">
            <v>0.76</v>
          </cell>
          <cell r="W3611">
            <v>0</v>
          </cell>
          <cell r="X3611" t="str">
            <v>EST APARADOR NEST (LACA BRILHO METALIZADA CHAMPAGNE) - 1,5x0,4x0,76H</v>
          </cell>
          <cell r="Y3611">
            <v>12529.52</v>
          </cell>
          <cell r="Z3611">
            <v>0.7</v>
          </cell>
          <cell r="AA3611">
            <v>3758.8560000000016</v>
          </cell>
          <cell r="AB3611"/>
          <cell r="AC3611"/>
          <cell r="AD3611"/>
          <cell r="AE3611">
            <v>12529.52</v>
          </cell>
          <cell r="AF3611">
            <v>12529.52</v>
          </cell>
          <cell r="AG3611">
            <v>0</v>
          </cell>
          <cell r="AH3611">
            <v>12529.52</v>
          </cell>
          <cell r="AI3611" t="str">
            <v>REF: 203827</v>
          </cell>
          <cell r="AJ3611" t="str">
            <v>PRODUTO FORA DE LINHA</v>
          </cell>
          <cell r="AK3611">
            <v>203827</v>
          </cell>
          <cell r="AL3611" t="str">
            <v>EST APARADOR NEST (LACA BRILHO METALIZADA CHAMPAGNE)</v>
          </cell>
          <cell r="AM3611"/>
          <cell r="AN3611">
            <v>1.5</v>
          </cell>
          <cell r="AO3611">
            <v>0.4</v>
          </cell>
          <cell r="AP3611">
            <v>0.76</v>
          </cell>
          <cell r="AQ3611">
            <v>0</v>
          </cell>
          <cell r="AR3611" t="str">
            <v>EST APARADOR NEST (LACA BRILHO METALIZADA CHAMPAGNE) - 1,5x0,4x0,76H</v>
          </cell>
          <cell r="AS3611">
            <v>12529.52</v>
          </cell>
          <cell r="AT3611">
            <v>12529.52</v>
          </cell>
          <cell r="AU3611">
            <v>12529.52</v>
          </cell>
          <cell r="AV3611">
            <v>0</v>
          </cell>
          <cell r="AW3611">
            <v>12529.52</v>
          </cell>
          <cell r="AX3611">
            <v>0</v>
          </cell>
          <cell r="AY3611"/>
          <cell r="AZ3611" t="str">
            <v/>
          </cell>
          <cell r="BA3611"/>
          <cell r="BB3611"/>
          <cell r="BC3611"/>
          <cell r="BD3611" t="str">
            <v/>
          </cell>
          <cell r="BE3611">
            <v>0</v>
          </cell>
          <cell r="BF3611" t="str">
            <v/>
          </cell>
          <cell r="BG3611" t="str">
            <v/>
          </cell>
          <cell r="BH3611">
            <v>14</v>
          </cell>
          <cell r="BI3611" t="str">
            <v>0</v>
          </cell>
          <cell r="BJ3611">
            <v>0</v>
          </cell>
          <cell r="BK3611">
            <v>0</v>
          </cell>
          <cell r="BL3611"/>
          <cell r="BM3611"/>
          <cell r="BN3611"/>
          <cell r="BO3611"/>
          <cell r="BQ3611" t="str">
            <v>NOVO</v>
          </cell>
          <cell r="BS3611" t="str">
            <v>CLAMI APARADOR</v>
          </cell>
          <cell r="BT3611" t="str">
            <v>APARADOR NEST (FL)</v>
          </cell>
        </row>
        <row r="3612">
          <cell r="H3612">
            <v>1</v>
          </cell>
          <cell r="O3612">
            <v>203601</v>
          </cell>
          <cell r="P3612"/>
          <cell r="Q3612" t="str">
            <v>EST QUADRO ROUND BAMBU RED LISO D64X7,2CM (RDL60-BB)</v>
          </cell>
          <cell r="R3612"/>
          <cell r="S3612"/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 t="str">
            <v>EST QUADRO ROUND BAMBU RED LISO D64X7,2CM (RDL60-BB) - Ø0x0H</v>
          </cell>
          <cell r="Y3612">
            <v>3153.75</v>
          </cell>
          <cell r="Z3612">
            <v>0.5</v>
          </cell>
          <cell r="AA3612">
            <v>1576.875</v>
          </cell>
          <cell r="AB3612"/>
          <cell r="AC3612"/>
          <cell r="AD3612"/>
          <cell r="AE3612">
            <v>3153.75</v>
          </cell>
          <cell r="AF3612">
            <v>3153.75</v>
          </cell>
          <cell r="AG3612">
            <v>0</v>
          </cell>
          <cell r="AH3612">
            <v>3153.75</v>
          </cell>
          <cell r="AI3612" t="str">
            <v>REF: 203601</v>
          </cell>
          <cell r="AJ3612" t="str">
            <v>PRODUTO PRONTA ENTREGA</v>
          </cell>
          <cell r="AK3612">
            <v>203601</v>
          </cell>
          <cell r="AL3612" t="str">
            <v>EST QUADRO ROUND BAMBU RED LISO D64X7,2CM (RDL60-BB)</v>
          </cell>
          <cell r="AM3612"/>
          <cell r="AN3612">
            <v>0</v>
          </cell>
          <cell r="AO3612">
            <v>0</v>
          </cell>
          <cell r="AP3612">
            <v>0</v>
          </cell>
          <cell r="AQ3612">
            <v>0</v>
          </cell>
          <cell r="AR3612" t="str">
            <v>EST QUADRO ROUND BAMBU RED LISO D64X7,2CM (RDL60-BB) - Ø0x0H</v>
          </cell>
          <cell r="AS3612">
            <v>3153.75</v>
          </cell>
          <cell r="AT3612">
            <v>3153.75</v>
          </cell>
          <cell r="AU3612">
            <v>3153.75</v>
          </cell>
          <cell r="AV3612">
            <v>0</v>
          </cell>
          <cell r="AW3612">
            <v>3153.75</v>
          </cell>
          <cell r="AX3612">
            <v>0</v>
          </cell>
          <cell r="AY3612"/>
          <cell r="AZ3612" t="str">
            <v/>
          </cell>
          <cell r="BA3612"/>
          <cell r="BB3612"/>
          <cell r="BC3612"/>
          <cell r="BD3612" t="str">
            <v/>
          </cell>
          <cell r="BE3612">
            <v>0</v>
          </cell>
          <cell r="BF3612" t="str">
            <v/>
          </cell>
          <cell r="BG3612" t="str">
            <v/>
          </cell>
          <cell r="BH3612">
            <v>14</v>
          </cell>
          <cell r="BI3612" t="str">
            <v>0</v>
          </cell>
          <cell r="BJ3612">
            <v>0</v>
          </cell>
          <cell r="BK3612">
            <v>0</v>
          </cell>
          <cell r="BL3612"/>
          <cell r="BM3612"/>
          <cell r="BN3612"/>
          <cell r="BO3612"/>
          <cell r="BQ3612" t="str">
            <v>NOVO</v>
          </cell>
          <cell r="BS3612" t="str">
            <v>CLAMI ACESSORIOS</v>
          </cell>
          <cell r="BT3612" t="str">
            <v>QUADRO DECORATIVO</v>
          </cell>
        </row>
        <row r="3613">
          <cell r="H3613">
            <v>2</v>
          </cell>
          <cell r="O3613">
            <v>203600</v>
          </cell>
          <cell r="P3613"/>
          <cell r="Q3613" t="str">
            <v>EST QUADRO ROUND BAMBU RED LISO D74X7,2CM (RDL70-BB)</v>
          </cell>
          <cell r="R3613"/>
          <cell r="S3613"/>
          <cell r="T3613">
            <v>0</v>
          </cell>
          <cell r="U3613">
            <v>0</v>
          </cell>
          <cell r="V3613">
            <v>0</v>
          </cell>
          <cell r="W3613">
            <v>0</v>
          </cell>
          <cell r="X3613" t="str">
            <v>EST QUADRO ROUND BAMBU RED LISO D74X7,2CM (RDL70-BB) - Ø0x0H</v>
          </cell>
          <cell r="Y3613">
            <v>4096.25</v>
          </cell>
          <cell r="Z3613">
            <v>0.5</v>
          </cell>
          <cell r="AA3613">
            <v>2048.125</v>
          </cell>
          <cell r="AB3613"/>
          <cell r="AC3613"/>
          <cell r="AD3613"/>
          <cell r="AE3613">
            <v>4096.25</v>
          </cell>
          <cell r="AF3613">
            <v>4096.25</v>
          </cell>
          <cell r="AG3613">
            <v>0</v>
          </cell>
          <cell r="AH3613">
            <v>4096.25</v>
          </cell>
          <cell r="AI3613" t="str">
            <v>REF: 203600</v>
          </cell>
          <cell r="AJ3613" t="str">
            <v>PRODUTO PRONTA ENTREGA</v>
          </cell>
          <cell r="AK3613">
            <v>203600</v>
          </cell>
          <cell r="AL3613" t="str">
            <v>EST QUADRO ROUND BAMBU RED LISO D74X7,2CM (RDL70-BB)</v>
          </cell>
          <cell r="AM3613"/>
          <cell r="AN3613">
            <v>0</v>
          </cell>
          <cell r="AO3613">
            <v>0</v>
          </cell>
          <cell r="AP3613">
            <v>0</v>
          </cell>
          <cell r="AQ3613">
            <v>0</v>
          </cell>
          <cell r="AR3613" t="str">
            <v>EST QUADRO ROUND BAMBU RED LISO D74X7,2CM (RDL70-BB) - Ø0x0H</v>
          </cell>
          <cell r="AS3613">
            <v>4096.25</v>
          </cell>
          <cell r="AT3613">
            <v>4096.25</v>
          </cell>
          <cell r="AU3613">
            <v>4096.25</v>
          </cell>
          <cell r="AV3613">
            <v>0</v>
          </cell>
          <cell r="AW3613">
            <v>4096.25</v>
          </cell>
          <cell r="AX3613">
            <v>0</v>
          </cell>
          <cell r="AY3613"/>
          <cell r="AZ3613" t="str">
            <v/>
          </cell>
          <cell r="BA3613"/>
          <cell r="BB3613"/>
          <cell r="BC3613"/>
          <cell r="BD3613" t="str">
            <v/>
          </cell>
          <cell r="BE3613">
            <v>0</v>
          </cell>
          <cell r="BF3613" t="str">
            <v/>
          </cell>
          <cell r="BG3613" t="str">
            <v/>
          </cell>
          <cell r="BH3613">
            <v>14</v>
          </cell>
          <cell r="BI3613" t="str">
            <v>0</v>
          </cell>
          <cell r="BJ3613">
            <v>0</v>
          </cell>
          <cell r="BK3613">
            <v>0</v>
          </cell>
          <cell r="BL3613"/>
          <cell r="BM3613"/>
          <cell r="BN3613"/>
          <cell r="BO3613"/>
          <cell r="BQ3613" t="str">
            <v>NOVO</v>
          </cell>
          <cell r="BS3613" t="str">
            <v>CLAMI ACESSORIOS</v>
          </cell>
          <cell r="BT3613" t="str">
            <v>QUADRO DECORATIVO</v>
          </cell>
        </row>
        <row r="3614">
          <cell r="H3614">
            <v>1</v>
          </cell>
          <cell r="O3614">
            <v>203140</v>
          </cell>
          <cell r="P3614"/>
          <cell r="Q3614" t="str">
            <v>EST POLTRONA VOGUE (MADEIRA IMBUIA MEL) TC G2228</v>
          </cell>
          <cell r="R3614"/>
          <cell r="S3614"/>
          <cell r="T3614">
            <v>0.55000000000000004</v>
          </cell>
          <cell r="U3614">
            <v>0.51</v>
          </cell>
          <cell r="V3614">
            <v>0.91</v>
          </cell>
          <cell r="W3614">
            <v>0</v>
          </cell>
          <cell r="X3614" t="str">
            <v>EST POLTRONA VOGUE (MADEIRA IMBUIA MEL) TC G2228 - 0,55x0,51x0,91H</v>
          </cell>
          <cell r="Y3614">
            <v>3652.8</v>
          </cell>
          <cell r="Z3614">
            <v>0.65</v>
          </cell>
          <cell r="AA3614">
            <v>1278.48</v>
          </cell>
          <cell r="AB3614"/>
          <cell r="AC3614"/>
          <cell r="AD3614"/>
          <cell r="AE3614">
            <v>3652.8</v>
          </cell>
          <cell r="AF3614">
            <v>3652.8</v>
          </cell>
          <cell r="AG3614">
            <v>0</v>
          </cell>
          <cell r="AH3614">
            <v>3652.8</v>
          </cell>
          <cell r="AI3614" t="str">
            <v>REF: 203140</v>
          </cell>
          <cell r="AJ3614" t="str">
            <v>PRODUTO FORA DE LINHA</v>
          </cell>
          <cell r="AK3614">
            <v>203140</v>
          </cell>
          <cell r="AL3614" t="str">
            <v>EST POLTRONA VOGUE (MADEIRA IMBUIA MEL) TC G2228</v>
          </cell>
          <cell r="AM3614"/>
          <cell r="AN3614">
            <v>0.55000000000000004</v>
          </cell>
          <cell r="AO3614">
            <v>0.51</v>
          </cell>
          <cell r="AP3614">
            <v>0.91</v>
          </cell>
          <cell r="AQ3614">
            <v>0</v>
          </cell>
          <cell r="AR3614" t="str">
            <v>EST POLTRONA VOGUE (MADEIRA IMBUIA MEL) TC G2228 - 0,55x0,51x0,91H</v>
          </cell>
          <cell r="AS3614">
            <v>3652.8</v>
          </cell>
          <cell r="AT3614">
            <v>3652.8</v>
          </cell>
          <cell r="AU3614">
            <v>3652.8</v>
          </cell>
          <cell r="AV3614">
            <v>0</v>
          </cell>
          <cell r="AW3614">
            <v>3652.8</v>
          </cell>
          <cell r="AX3614">
            <v>0</v>
          </cell>
          <cell r="AY3614"/>
          <cell r="AZ3614" t="str">
            <v/>
          </cell>
          <cell r="BA3614"/>
          <cell r="BB3614"/>
          <cell r="BC3614"/>
          <cell r="BD3614" t="str">
            <v/>
          </cell>
          <cell r="BE3614">
            <v>0</v>
          </cell>
          <cell r="BF3614" t="str">
            <v/>
          </cell>
          <cell r="BG3614" t="str">
            <v/>
          </cell>
          <cell r="BH3614">
            <v>14</v>
          </cell>
          <cell r="BI3614" t="str">
            <v>0</v>
          </cell>
          <cell r="BJ3614">
            <v>0</v>
          </cell>
          <cell r="BK3614">
            <v>0</v>
          </cell>
          <cell r="BL3614"/>
          <cell r="BM3614"/>
          <cell r="BN3614"/>
          <cell r="BO3614"/>
          <cell r="BQ3614" t="str">
            <v>NOVO</v>
          </cell>
          <cell r="BS3614" t="str">
            <v>CLAMI POLTRONA</v>
          </cell>
          <cell r="BT3614" t="str">
            <v>POLTRONA VOGUE (FL)</v>
          </cell>
        </row>
        <row r="3615">
          <cell r="H3615">
            <v>1</v>
          </cell>
          <cell r="O3615">
            <v>203139</v>
          </cell>
          <cell r="P3615"/>
          <cell r="Q3615" t="str">
            <v>EST POLTRONA VOGUE (MADEIRA MEL) TC P3321</v>
          </cell>
          <cell r="R3615"/>
          <cell r="S3615"/>
          <cell r="T3615">
            <v>0.55000000000000004</v>
          </cell>
          <cell r="U3615">
            <v>0.51</v>
          </cell>
          <cell r="V3615">
            <v>0.91</v>
          </cell>
          <cell r="W3615">
            <v>0</v>
          </cell>
          <cell r="X3615" t="str">
            <v>EST POLTRONA VOGUE (MADEIRA MEL) TC P3321 - 0,55x0,51x0,91H</v>
          </cell>
          <cell r="Y3615">
            <v>4928</v>
          </cell>
          <cell r="Z3615">
            <v>0.75</v>
          </cell>
          <cell r="AA3615">
            <v>1232</v>
          </cell>
          <cell r="AB3615"/>
          <cell r="AC3615"/>
          <cell r="AD3615"/>
          <cell r="AE3615">
            <v>4928</v>
          </cell>
          <cell r="AF3615">
            <v>4928</v>
          </cell>
          <cell r="AG3615">
            <v>0</v>
          </cell>
          <cell r="AH3615">
            <v>4928</v>
          </cell>
          <cell r="AI3615" t="str">
            <v>REF: 203139</v>
          </cell>
          <cell r="AJ3615" t="str">
            <v>PRODUTO FORA DE LINHA</v>
          </cell>
          <cell r="AK3615">
            <v>203139</v>
          </cell>
          <cell r="AL3615" t="str">
            <v>EST POLTRONA VOGUE (MADEIRA MEL) TC P3321</v>
          </cell>
          <cell r="AM3615"/>
          <cell r="AN3615">
            <v>0.55000000000000004</v>
          </cell>
          <cell r="AO3615">
            <v>0.51</v>
          </cell>
          <cell r="AP3615">
            <v>0.91</v>
          </cell>
          <cell r="AQ3615">
            <v>0</v>
          </cell>
          <cell r="AR3615" t="str">
            <v>EST POLTRONA VOGUE (MADEIRA MEL) TC P3321 - 0,55x0,51x0,91H</v>
          </cell>
          <cell r="AS3615">
            <v>4928</v>
          </cell>
          <cell r="AT3615">
            <v>4928</v>
          </cell>
          <cell r="AU3615">
            <v>4928</v>
          </cell>
          <cell r="AV3615">
            <v>0</v>
          </cell>
          <cell r="AW3615">
            <v>4928</v>
          </cell>
          <cell r="AX3615">
            <v>0</v>
          </cell>
          <cell r="AY3615"/>
          <cell r="AZ3615" t="str">
            <v/>
          </cell>
          <cell r="BA3615"/>
          <cell r="BB3615"/>
          <cell r="BC3615"/>
          <cell r="BD3615" t="str">
            <v/>
          </cell>
          <cell r="BE3615">
            <v>0</v>
          </cell>
          <cell r="BF3615" t="str">
            <v/>
          </cell>
          <cell r="BG3615" t="str">
            <v/>
          </cell>
          <cell r="BH3615">
            <v>14</v>
          </cell>
          <cell r="BI3615" t="str">
            <v>0</v>
          </cell>
          <cell r="BJ3615">
            <v>0</v>
          </cell>
          <cell r="BK3615">
            <v>0</v>
          </cell>
          <cell r="BL3615"/>
          <cell r="BM3615"/>
          <cell r="BN3615"/>
          <cell r="BO3615"/>
          <cell r="BQ3615" t="str">
            <v>NOVO</v>
          </cell>
          <cell r="BS3615" t="str">
            <v>CLAMI POLTRONA</v>
          </cell>
          <cell r="BT3615" t="str">
            <v>POLTRONA VOGUE (FL)</v>
          </cell>
        </row>
        <row r="3616">
          <cell r="H3616">
            <v>1</v>
          </cell>
          <cell r="O3616">
            <v>203135</v>
          </cell>
          <cell r="P3616"/>
          <cell r="Q3616" t="str">
            <v>EST CADEIRA ZARA (MADEIRA IMBUIA MEL) TC P3339</v>
          </cell>
          <cell r="R3616"/>
          <cell r="S3616"/>
          <cell r="T3616">
            <v>0.48</v>
          </cell>
          <cell r="U3616">
            <v>0.53</v>
          </cell>
          <cell r="V3616">
            <v>0.85</v>
          </cell>
          <cell r="W3616">
            <v>0</v>
          </cell>
          <cell r="X3616" t="str">
            <v>EST CADEIRA ZARA (MADEIRA IMBUIA MEL) TC P3339 - 0,48x0,53x0,85H</v>
          </cell>
          <cell r="Y3616">
            <v>1749.81</v>
          </cell>
          <cell r="Z3616">
            <v>0.7</v>
          </cell>
          <cell r="AA3616">
            <v>524.94299999999998</v>
          </cell>
          <cell r="AB3616"/>
          <cell r="AC3616"/>
          <cell r="AD3616"/>
          <cell r="AE3616">
            <v>1749.81</v>
          </cell>
          <cell r="AF3616">
            <v>1749.81</v>
          </cell>
          <cell r="AG3616">
            <v>0</v>
          </cell>
          <cell r="AH3616">
            <v>1749.81</v>
          </cell>
          <cell r="AI3616" t="str">
            <v>REF: 203135</v>
          </cell>
          <cell r="AJ3616" t="str">
            <v>PRODUTO FORA DE LINHA</v>
          </cell>
          <cell r="AK3616">
            <v>203135</v>
          </cell>
          <cell r="AL3616" t="str">
            <v>EST CADEIRA ZARA (MADEIRA IMBUIA MEL) TC P3339</v>
          </cell>
          <cell r="AM3616"/>
          <cell r="AN3616">
            <v>0.48</v>
          </cell>
          <cell r="AO3616">
            <v>0.53</v>
          </cell>
          <cell r="AP3616">
            <v>0.85</v>
          </cell>
          <cell r="AQ3616">
            <v>0</v>
          </cell>
          <cell r="AR3616" t="str">
            <v>EST CADEIRA ZARA (MADEIRA IMBUIA MEL) TC P3339 - 0,48x0,53x0,85H</v>
          </cell>
          <cell r="AS3616">
            <v>1749.81</v>
          </cell>
          <cell r="AT3616">
            <v>1749.81</v>
          </cell>
          <cell r="AU3616">
            <v>1749.81</v>
          </cell>
          <cell r="AV3616">
            <v>0</v>
          </cell>
          <cell r="AW3616">
            <v>1749.81</v>
          </cell>
          <cell r="AX3616">
            <v>0</v>
          </cell>
          <cell r="AY3616"/>
          <cell r="AZ3616" t="str">
            <v/>
          </cell>
          <cell r="BA3616"/>
          <cell r="BB3616"/>
          <cell r="BC3616"/>
          <cell r="BD3616" t="str">
            <v/>
          </cell>
          <cell r="BE3616">
            <v>0</v>
          </cell>
          <cell r="BF3616" t="str">
            <v/>
          </cell>
          <cell r="BG3616" t="str">
            <v/>
          </cell>
          <cell r="BH3616">
            <v>14</v>
          </cell>
          <cell r="BI3616" t="str">
            <v>0</v>
          </cell>
          <cell r="BJ3616">
            <v>0</v>
          </cell>
          <cell r="BK3616">
            <v>0</v>
          </cell>
          <cell r="BL3616"/>
          <cell r="BM3616"/>
          <cell r="BN3616"/>
          <cell r="BO3616"/>
          <cell r="BQ3616" t="str">
            <v>NOVO</v>
          </cell>
          <cell r="BS3616" t="str">
            <v>CLAMI CADEIRA</v>
          </cell>
          <cell r="BT3616" t="str">
            <v>CADEIRA ZARA (FL)</v>
          </cell>
        </row>
        <row r="3617">
          <cell r="H3617">
            <v>1</v>
          </cell>
          <cell r="O3617">
            <v>203130</v>
          </cell>
          <cell r="P3617"/>
          <cell r="Q3617" t="str">
            <v>EST POLTRONA PAETE (C/CAPA) (FIXA) TC 10030113</v>
          </cell>
          <cell r="R3617"/>
          <cell r="S3617"/>
          <cell r="T3617">
            <v>0.9</v>
          </cell>
          <cell r="U3617">
            <v>0.87</v>
          </cell>
          <cell r="V3617">
            <v>0.86</v>
          </cell>
          <cell r="W3617">
            <v>0</v>
          </cell>
          <cell r="X3617" t="str">
            <v>EST POLTRONA PAETE (C/CAPA) (FIXA) TC 10030113 - 0,9x0,87x0,86H</v>
          </cell>
          <cell r="Y3617">
            <v>9153.76</v>
          </cell>
          <cell r="Z3617">
            <v>0.75</v>
          </cell>
          <cell r="AA3617">
            <v>2288.4400000000005</v>
          </cell>
          <cell r="AB3617"/>
          <cell r="AC3617"/>
          <cell r="AD3617"/>
          <cell r="AE3617">
            <v>9153.76</v>
          </cell>
          <cell r="AF3617">
            <v>9153.76</v>
          </cell>
          <cell r="AG3617">
            <v>0</v>
          </cell>
          <cell r="AH3617">
            <v>9153.76</v>
          </cell>
          <cell r="AI3617" t="str">
            <v>REF: 203130</v>
          </cell>
          <cell r="AJ3617" t="str">
            <v>PRODUTO FORA DE LINHA</v>
          </cell>
          <cell r="AK3617">
            <v>203130</v>
          </cell>
          <cell r="AL3617" t="str">
            <v>EST POLTRONA PAETE (C/CAPA) (FIXA) TC 10030113</v>
          </cell>
          <cell r="AM3617"/>
          <cell r="AN3617">
            <v>0.9</v>
          </cell>
          <cell r="AO3617">
            <v>0.87</v>
          </cell>
          <cell r="AP3617">
            <v>0.86</v>
          </cell>
          <cell r="AQ3617">
            <v>0</v>
          </cell>
          <cell r="AR3617" t="str">
            <v>EST POLTRONA PAETE (C/CAPA) (FIXA) TC 10030113 - 0,9x0,87x0,86H</v>
          </cell>
          <cell r="AS3617">
            <v>9153.76</v>
          </cell>
          <cell r="AT3617">
            <v>9153.76</v>
          </cell>
          <cell r="AU3617">
            <v>9153.76</v>
          </cell>
          <cell r="AV3617">
            <v>0</v>
          </cell>
          <cell r="AW3617">
            <v>9153.76</v>
          </cell>
          <cell r="AX3617">
            <v>0</v>
          </cell>
          <cell r="AY3617"/>
          <cell r="AZ3617" t="str">
            <v/>
          </cell>
          <cell r="BA3617"/>
          <cell r="BB3617"/>
          <cell r="BC3617"/>
          <cell r="BD3617" t="str">
            <v/>
          </cell>
          <cell r="BE3617">
            <v>0</v>
          </cell>
          <cell r="BF3617" t="str">
            <v/>
          </cell>
          <cell r="BG3617" t="str">
            <v/>
          </cell>
          <cell r="BH3617">
            <v>14</v>
          </cell>
          <cell r="BI3617" t="str">
            <v>0</v>
          </cell>
          <cell r="BJ3617">
            <v>0</v>
          </cell>
          <cell r="BK3617">
            <v>0</v>
          </cell>
          <cell r="BL3617"/>
          <cell r="BM3617"/>
          <cell r="BN3617"/>
          <cell r="BO3617"/>
          <cell r="BQ3617" t="str">
            <v>NOVO</v>
          </cell>
          <cell r="BS3617" t="str">
            <v>CLAMI POLTRONA</v>
          </cell>
          <cell r="BT3617" t="str">
            <v>POLTRONA PAETE (FL)</v>
          </cell>
        </row>
        <row r="3618">
          <cell r="H3618">
            <v>1</v>
          </cell>
          <cell r="O3618">
            <v>201241</v>
          </cell>
          <cell r="P3618"/>
          <cell r="Q3618" t="str">
            <v>EST POLTRONA DONNA (IMBUIA) TC 0116 D</v>
          </cell>
          <cell r="R3618"/>
          <cell r="S3618"/>
          <cell r="T3618">
            <v>0.9</v>
          </cell>
          <cell r="U3618">
            <v>0.84</v>
          </cell>
          <cell r="V3618">
            <v>0.85</v>
          </cell>
          <cell r="W3618">
            <v>0</v>
          </cell>
          <cell r="X3618" t="str">
            <v>EST POLTRONA DONNA (IMBUIA) TC 0116 D - 0,9x0,84x0,85H</v>
          </cell>
          <cell r="Y3618">
            <v>11685.22</v>
          </cell>
          <cell r="Z3618">
            <v>0.7</v>
          </cell>
          <cell r="AA3618">
            <v>3505.5660000000007</v>
          </cell>
          <cell r="AB3618"/>
          <cell r="AC3618"/>
          <cell r="AD3618"/>
          <cell r="AE3618">
            <v>11685.22</v>
          </cell>
          <cell r="AF3618">
            <v>11685.22</v>
          </cell>
          <cell r="AG3618">
            <v>0</v>
          </cell>
          <cell r="AH3618">
            <v>11685.22</v>
          </cell>
          <cell r="AI3618" t="str">
            <v>REF: 201241</v>
          </cell>
          <cell r="AJ3618" t="str">
            <v>PRODUTO FORA DE LINHA</v>
          </cell>
          <cell r="AK3618">
            <v>201241</v>
          </cell>
          <cell r="AL3618" t="str">
            <v>EST POLTRONA DONNA (IMBUIA) TC 0116 D</v>
          </cell>
          <cell r="AM3618"/>
          <cell r="AN3618">
            <v>0.9</v>
          </cell>
          <cell r="AO3618">
            <v>0.84</v>
          </cell>
          <cell r="AP3618">
            <v>0.85</v>
          </cell>
          <cell r="AQ3618">
            <v>0</v>
          </cell>
          <cell r="AR3618" t="str">
            <v>EST POLTRONA DONNA (IMBUIA) TC 0116 D - 0,9x0,84x0,85H</v>
          </cell>
          <cell r="AS3618">
            <v>11685.22</v>
          </cell>
          <cell r="AT3618">
            <v>11685.22</v>
          </cell>
          <cell r="AU3618">
            <v>11685.22</v>
          </cell>
          <cell r="AV3618">
            <v>0</v>
          </cell>
          <cell r="AW3618">
            <v>11685.22</v>
          </cell>
          <cell r="AX3618">
            <v>0</v>
          </cell>
          <cell r="AY3618"/>
          <cell r="AZ3618" t="str">
            <v/>
          </cell>
          <cell r="BA3618"/>
          <cell r="BB3618"/>
          <cell r="BC3618"/>
          <cell r="BD3618" t="str">
            <v/>
          </cell>
          <cell r="BE3618">
            <v>0</v>
          </cell>
          <cell r="BF3618" t="str">
            <v/>
          </cell>
          <cell r="BG3618" t="str">
            <v/>
          </cell>
          <cell r="BH3618">
            <v>14</v>
          </cell>
          <cell r="BI3618" t="str">
            <v>0</v>
          </cell>
          <cell r="BJ3618">
            <v>0</v>
          </cell>
          <cell r="BK3618">
            <v>0</v>
          </cell>
          <cell r="BL3618"/>
          <cell r="BM3618"/>
          <cell r="BN3618"/>
          <cell r="BO3618"/>
          <cell r="BQ3618" t="str">
            <v>NOVO</v>
          </cell>
          <cell r="BS3618" t="str">
            <v>CLAMI POLTRONA</v>
          </cell>
          <cell r="BT3618" t="str">
            <v>POLTRONA DONNA (FL)</v>
          </cell>
        </row>
        <row r="3619">
          <cell r="H3619">
            <v>2</v>
          </cell>
          <cell r="O3619">
            <v>196059</v>
          </cell>
          <cell r="P3619"/>
          <cell r="Q3619" t="str">
            <v>EST POLTRONA FLY (CAPUCCINO) (FIBRA FB42) TC Q135</v>
          </cell>
          <cell r="R3619"/>
          <cell r="S3619"/>
          <cell r="T3619">
            <v>0.7</v>
          </cell>
          <cell r="U3619">
            <v>0.69</v>
          </cell>
          <cell r="V3619">
            <v>0.81</v>
          </cell>
          <cell r="W3619">
            <v>0</v>
          </cell>
          <cell r="X3619" t="str">
            <v>EST POLTRONA FLY (CAPUCCINO) (FIBRA FB42) TC Q135 - 0,7x0,69x0,81H</v>
          </cell>
          <cell r="Y3619">
            <v>11927.39</v>
          </cell>
          <cell r="Z3619">
            <v>0.7</v>
          </cell>
          <cell r="AA3619">
            <v>3578.2170000000006</v>
          </cell>
          <cell r="AB3619"/>
          <cell r="AC3619"/>
          <cell r="AD3619"/>
          <cell r="AE3619">
            <v>11927.39</v>
          </cell>
          <cell r="AF3619">
            <v>11927.39</v>
          </cell>
          <cell r="AG3619">
            <v>0</v>
          </cell>
          <cell r="AH3619">
            <v>11927.39</v>
          </cell>
          <cell r="AI3619" t="str">
            <v>REF: 196059</v>
          </cell>
          <cell r="AJ3619" t="str">
            <v>PRODUTO FORA DE LINHA</v>
          </cell>
          <cell r="AK3619">
            <v>196059</v>
          </cell>
          <cell r="AL3619" t="str">
            <v>EST POLTRONA FLY (CAPUCCINO) (FIBRA FB42) TC Q135</v>
          </cell>
          <cell r="AM3619"/>
          <cell r="AN3619">
            <v>0.7</v>
          </cell>
          <cell r="AO3619">
            <v>0.69</v>
          </cell>
          <cell r="AP3619">
            <v>0.81</v>
          </cell>
          <cell r="AQ3619">
            <v>0</v>
          </cell>
          <cell r="AR3619" t="str">
            <v>EST POLTRONA FLY (CAPUCCINO) (FIBRA FB42) TC Q135 - 0,7x0,69x0,81H</v>
          </cell>
          <cell r="AS3619">
            <v>11927.39</v>
          </cell>
          <cell r="AT3619">
            <v>11927.39</v>
          </cell>
          <cell r="AU3619">
            <v>11927.39</v>
          </cell>
          <cell r="AV3619">
            <v>0</v>
          </cell>
          <cell r="AW3619">
            <v>11927.39</v>
          </cell>
          <cell r="AX3619">
            <v>0</v>
          </cell>
          <cell r="AY3619"/>
          <cell r="AZ3619" t="str">
            <v/>
          </cell>
          <cell r="BA3619"/>
          <cell r="BB3619"/>
          <cell r="BC3619"/>
          <cell r="BD3619" t="str">
            <v/>
          </cell>
          <cell r="BE3619">
            <v>0</v>
          </cell>
          <cell r="BF3619" t="str">
            <v/>
          </cell>
          <cell r="BG3619" t="str">
            <v/>
          </cell>
          <cell r="BH3619">
            <v>14</v>
          </cell>
          <cell r="BI3619" t="str">
            <v>0</v>
          </cell>
          <cell r="BJ3619">
            <v>0</v>
          </cell>
          <cell r="BK3619">
            <v>0</v>
          </cell>
          <cell r="BL3619"/>
          <cell r="BM3619"/>
          <cell r="BN3619"/>
          <cell r="BO3619"/>
          <cell r="BQ3619" t="str">
            <v>NOVO</v>
          </cell>
          <cell r="BS3619" t="str">
            <v>CLAMI POLTRONA</v>
          </cell>
          <cell r="BT3619" t="str">
            <v>POLTRONA FLY (CAPUCCINO) (FL)</v>
          </cell>
        </row>
        <row r="3620">
          <cell r="H3620">
            <v>1</v>
          </cell>
          <cell r="O3620">
            <v>196058</v>
          </cell>
          <cell r="P3620"/>
          <cell r="Q3620" t="str">
            <v>EST POLTRONA EIXO (CAPUCCINO) (FB44/FB42) TC Q151</v>
          </cell>
          <cell r="R3620"/>
          <cell r="S3620"/>
          <cell r="T3620">
            <v>0.7</v>
          </cell>
          <cell r="U3620">
            <v>0.7</v>
          </cell>
          <cell r="V3620">
            <v>0.78</v>
          </cell>
          <cell r="W3620">
            <v>0</v>
          </cell>
          <cell r="X3620" t="str">
            <v>EST POLTRONA EIXO (CAPUCCINO) (FB44/FB42) TC Q151 - 0,7x0,7x0,78H</v>
          </cell>
          <cell r="Y3620">
            <v>9178.99</v>
          </cell>
          <cell r="Z3620">
            <v>0.65</v>
          </cell>
          <cell r="AA3620">
            <v>3212.6464999999998</v>
          </cell>
          <cell r="AB3620"/>
          <cell r="AC3620"/>
          <cell r="AD3620"/>
          <cell r="AE3620">
            <v>9178.99</v>
          </cell>
          <cell r="AF3620">
            <v>9178.99</v>
          </cell>
          <cell r="AG3620">
            <v>0</v>
          </cell>
          <cell r="AH3620">
            <v>9178.99</v>
          </cell>
          <cell r="AI3620" t="str">
            <v>REF: 196058</v>
          </cell>
          <cell r="AJ3620" t="str">
            <v>PRODUTO FORA DE LINHA</v>
          </cell>
          <cell r="AK3620">
            <v>196058</v>
          </cell>
          <cell r="AL3620" t="str">
            <v>EST POLTRONA EIXO (CAPUCCINO) (FB44/FB42) TC Q151</v>
          </cell>
          <cell r="AM3620"/>
          <cell r="AN3620">
            <v>0.7</v>
          </cell>
          <cell r="AO3620">
            <v>0.7</v>
          </cell>
          <cell r="AP3620">
            <v>0.78</v>
          </cell>
          <cell r="AQ3620">
            <v>0</v>
          </cell>
          <cell r="AR3620" t="str">
            <v>EST POLTRONA EIXO (CAPUCCINO) (FB44/FB42) TC Q151 - 0,7x0,7x0,78H</v>
          </cell>
          <cell r="AS3620">
            <v>9178.99</v>
          </cell>
          <cell r="AT3620">
            <v>9178.99</v>
          </cell>
          <cell r="AU3620">
            <v>9178.99</v>
          </cell>
          <cell r="AV3620">
            <v>0</v>
          </cell>
          <cell r="AW3620">
            <v>9178.99</v>
          </cell>
          <cell r="AX3620">
            <v>0</v>
          </cell>
          <cell r="AY3620"/>
          <cell r="AZ3620" t="str">
            <v/>
          </cell>
          <cell r="BA3620"/>
          <cell r="BB3620"/>
          <cell r="BC3620"/>
          <cell r="BD3620" t="str">
            <v/>
          </cell>
          <cell r="BE3620">
            <v>0</v>
          </cell>
          <cell r="BF3620" t="str">
            <v/>
          </cell>
          <cell r="BG3620" t="str">
            <v/>
          </cell>
          <cell r="BH3620">
            <v>14</v>
          </cell>
          <cell r="BI3620" t="str">
            <v>0</v>
          </cell>
          <cell r="BJ3620">
            <v>0</v>
          </cell>
          <cell r="BK3620">
            <v>0</v>
          </cell>
          <cell r="BL3620"/>
          <cell r="BM3620"/>
          <cell r="BN3620"/>
          <cell r="BO3620"/>
          <cell r="BQ3620" t="str">
            <v>NOVO</v>
          </cell>
          <cell r="BS3620" t="str">
            <v>CLAMI POLTRONA</v>
          </cell>
          <cell r="BT3620" t="str">
            <v>POLTRONA EIXO (FL)</v>
          </cell>
        </row>
        <row r="3621">
          <cell r="H3621">
            <v>1</v>
          </cell>
          <cell r="O3621">
            <v>196057</v>
          </cell>
          <cell r="P3621"/>
          <cell r="Q3621" t="str">
            <v>EST MESA CENTRO BERTALHA (ALUMINIO CAPUCCINO)</v>
          </cell>
          <cell r="R3621"/>
          <cell r="S3621"/>
          <cell r="T3621">
            <v>1.1000000000000001</v>
          </cell>
          <cell r="U3621">
            <v>1.1000000000000001</v>
          </cell>
          <cell r="V3621">
            <v>0.23</v>
          </cell>
          <cell r="W3621">
            <v>0</v>
          </cell>
          <cell r="X3621" t="str">
            <v>EST MESA CENTRO BERTALHA (ALUMINIO CAPUCCINO) - 1,1x1,1x0,23H</v>
          </cell>
          <cell r="Y3621">
            <v>7055.97</v>
          </cell>
          <cell r="Z3621">
            <v>0.65</v>
          </cell>
          <cell r="AA3621">
            <v>2469.5895</v>
          </cell>
          <cell r="AB3621"/>
          <cell r="AC3621"/>
          <cell r="AD3621"/>
          <cell r="AE3621">
            <v>7055.97</v>
          </cell>
          <cell r="AF3621">
            <v>7055.97</v>
          </cell>
          <cell r="AG3621">
            <v>0</v>
          </cell>
          <cell r="AH3621">
            <v>7055.97</v>
          </cell>
          <cell r="AI3621" t="str">
            <v>REF: 196057</v>
          </cell>
          <cell r="AJ3621" t="str">
            <v>PRODUTO FORA DE LINHA</v>
          </cell>
          <cell r="AK3621">
            <v>196057</v>
          </cell>
          <cell r="AL3621" t="str">
            <v>EST MESA CENTRO BERTALHA (ALUMINIO CAPUCCINO)</v>
          </cell>
          <cell r="AM3621"/>
          <cell r="AN3621">
            <v>1.1000000000000001</v>
          </cell>
          <cell r="AO3621">
            <v>1.1000000000000001</v>
          </cell>
          <cell r="AP3621">
            <v>0.23</v>
          </cell>
          <cell r="AQ3621">
            <v>0</v>
          </cell>
          <cell r="AR3621" t="str">
            <v>EST MESA CENTRO BERTALHA (ALUMINIO CAPUCCINO) - 1,1x1,1x0,23H</v>
          </cell>
          <cell r="AS3621">
            <v>7055.97</v>
          </cell>
          <cell r="AT3621">
            <v>7055.97</v>
          </cell>
          <cell r="AU3621">
            <v>7055.97</v>
          </cell>
          <cell r="AV3621">
            <v>0</v>
          </cell>
          <cell r="AW3621">
            <v>7055.97</v>
          </cell>
          <cell r="AX3621">
            <v>0</v>
          </cell>
          <cell r="AY3621"/>
          <cell r="AZ3621" t="str">
            <v/>
          </cell>
          <cell r="BA3621"/>
          <cell r="BB3621"/>
          <cell r="BC3621"/>
          <cell r="BD3621" t="str">
            <v/>
          </cell>
          <cell r="BE3621">
            <v>0</v>
          </cell>
          <cell r="BF3621" t="str">
            <v/>
          </cell>
          <cell r="BG3621" t="str">
            <v/>
          </cell>
          <cell r="BH3621">
            <v>14</v>
          </cell>
          <cell r="BI3621" t="str">
            <v>0</v>
          </cell>
          <cell r="BJ3621">
            <v>0</v>
          </cell>
          <cell r="BK3621">
            <v>0</v>
          </cell>
          <cell r="BL3621"/>
          <cell r="BM3621"/>
          <cell r="BN3621"/>
          <cell r="BO3621"/>
          <cell r="BQ3621" t="str">
            <v>NOVO</v>
          </cell>
          <cell r="BS3621" t="str">
            <v>CLAMI AREA EXTERNA</v>
          </cell>
          <cell r="BT3621" t="str">
            <v>MESA CENTRO BERTALHA (FL)</v>
          </cell>
        </row>
        <row r="3622">
          <cell r="H3622">
            <v>1</v>
          </cell>
          <cell r="O3622">
            <v>193067</v>
          </cell>
          <cell r="P3622"/>
          <cell r="Q3622" t="str">
            <v>EST MESA CENTRO MOOVE (INOX) (FREIJO) (LACA K155)</v>
          </cell>
          <cell r="R3622"/>
          <cell r="S3622"/>
          <cell r="T3622">
            <v>1.4</v>
          </cell>
          <cell r="U3622">
            <v>1.4</v>
          </cell>
          <cell r="V3622">
            <v>0.34</v>
          </cell>
          <cell r="W3622">
            <v>0</v>
          </cell>
          <cell r="X3622" t="str">
            <v>EST MESA CENTRO MOOVE (INOX) (FREIJO) (LACA K155) - 1,4x1,4x0,34H</v>
          </cell>
          <cell r="Y3622">
            <v>12064.5</v>
          </cell>
          <cell r="Z3622">
            <v>0.7</v>
          </cell>
          <cell r="AA3622">
            <v>3619.3500000000004</v>
          </cell>
          <cell r="AB3622"/>
          <cell r="AC3622"/>
          <cell r="AD3622"/>
          <cell r="AE3622">
            <v>12064.5</v>
          </cell>
          <cell r="AF3622">
            <v>12064.5</v>
          </cell>
          <cell r="AG3622">
            <v>0</v>
          </cell>
          <cell r="AH3622">
            <v>12064.5</v>
          </cell>
          <cell r="AI3622" t="str">
            <v>REF: 193067</v>
          </cell>
          <cell r="AJ3622" t="str">
            <v>PRODUTO FORA DE LINHA</v>
          </cell>
          <cell r="AK3622">
            <v>193067</v>
          </cell>
          <cell r="AL3622" t="str">
            <v>EST MESA CENTRO MOOVE (INOX) (FREIJO) (LACA K155)</v>
          </cell>
          <cell r="AM3622"/>
          <cell r="AN3622">
            <v>1.4</v>
          </cell>
          <cell r="AO3622">
            <v>1.4</v>
          </cell>
          <cell r="AP3622">
            <v>0.34</v>
          </cell>
          <cell r="AQ3622">
            <v>0</v>
          </cell>
          <cell r="AR3622" t="str">
            <v>EST MESA CENTRO MOOVE (INOX) (FREIJO) (LACA K155) - 1,4x1,4x0,34H</v>
          </cell>
          <cell r="AS3622">
            <v>12064.5</v>
          </cell>
          <cell r="AT3622">
            <v>12064.5</v>
          </cell>
          <cell r="AU3622">
            <v>12064.5</v>
          </cell>
          <cell r="AV3622">
            <v>0</v>
          </cell>
          <cell r="AW3622">
            <v>12064.5</v>
          </cell>
          <cell r="AX3622">
            <v>0</v>
          </cell>
          <cell r="AY3622"/>
          <cell r="AZ3622" t="str">
            <v/>
          </cell>
          <cell r="BA3622"/>
          <cell r="BB3622"/>
          <cell r="BC3622"/>
          <cell r="BD3622" t="str">
            <v/>
          </cell>
          <cell r="BE3622">
            <v>0</v>
          </cell>
          <cell r="BF3622" t="str">
            <v/>
          </cell>
          <cell r="BG3622" t="str">
            <v/>
          </cell>
          <cell r="BH3622">
            <v>14</v>
          </cell>
          <cell r="BI3622" t="str">
            <v>0</v>
          </cell>
          <cell r="BJ3622">
            <v>0</v>
          </cell>
          <cell r="BK3622">
            <v>0</v>
          </cell>
          <cell r="BL3622"/>
          <cell r="BM3622"/>
          <cell r="BN3622"/>
          <cell r="BO3622"/>
          <cell r="BQ3622" t="str">
            <v>NOVO</v>
          </cell>
          <cell r="BS3622" t="str">
            <v>CLAMI MESA CENTRO</v>
          </cell>
          <cell r="BT3622" t="str">
            <v>MESA CENTRO MOOVE (FL)</v>
          </cell>
        </row>
        <row r="3623">
          <cell r="H3623">
            <v>1</v>
          </cell>
          <cell r="O3623">
            <v>191066</v>
          </cell>
          <cell r="P3623"/>
          <cell r="Q3623" t="str">
            <v>EST POLTRONA DIONE (PES REVESTIDOS) TC 647-B4</v>
          </cell>
          <cell r="R3623"/>
          <cell r="S3623"/>
          <cell r="T3623">
            <v>1.2</v>
          </cell>
          <cell r="U3623">
            <v>0.98</v>
          </cell>
          <cell r="V3623">
            <v>0.85</v>
          </cell>
          <cell r="W3623">
            <v>0</v>
          </cell>
          <cell r="X3623" t="str">
            <v>EST POLTRONA DIONE (PES REVESTIDOS) TC 647-B4 - 1,2x0,98x0,85H</v>
          </cell>
          <cell r="Y3623">
            <v>14776.39</v>
          </cell>
          <cell r="Z3623">
            <v>0.65</v>
          </cell>
          <cell r="AA3623">
            <v>5171.7364999999991</v>
          </cell>
          <cell r="AB3623"/>
          <cell r="AC3623"/>
          <cell r="AD3623"/>
          <cell r="AE3623">
            <v>14776.39</v>
          </cell>
          <cell r="AF3623">
            <v>14776.39</v>
          </cell>
          <cell r="AG3623">
            <v>0</v>
          </cell>
          <cell r="AH3623">
            <v>14776.39</v>
          </cell>
          <cell r="AI3623" t="str">
            <v>REF: 191066</v>
          </cell>
          <cell r="AJ3623" t="str">
            <v>PRODUTO FORA DE LINHA</v>
          </cell>
          <cell r="AK3623">
            <v>191066</v>
          </cell>
          <cell r="AL3623" t="str">
            <v>EST POLTRONA DIONE (PES REVESTIDOS) TC 647-B4</v>
          </cell>
          <cell r="AM3623"/>
          <cell r="AN3623">
            <v>1.2</v>
          </cell>
          <cell r="AO3623">
            <v>0.98</v>
          </cell>
          <cell r="AP3623">
            <v>0.85</v>
          </cell>
          <cell r="AQ3623">
            <v>0</v>
          </cell>
          <cell r="AR3623" t="str">
            <v>EST POLTRONA DIONE (PES REVESTIDOS) TC 647-B4 - 1,2x0,98x0,85H</v>
          </cell>
          <cell r="AS3623">
            <v>14776.39</v>
          </cell>
          <cell r="AT3623">
            <v>14776.39</v>
          </cell>
          <cell r="AU3623">
            <v>14776.39</v>
          </cell>
          <cell r="AV3623">
            <v>0</v>
          </cell>
          <cell r="AW3623">
            <v>14776.39</v>
          </cell>
          <cell r="AX3623">
            <v>0</v>
          </cell>
          <cell r="AY3623"/>
          <cell r="AZ3623" t="str">
            <v/>
          </cell>
          <cell r="BA3623"/>
          <cell r="BB3623"/>
          <cell r="BC3623"/>
          <cell r="BD3623" t="str">
            <v/>
          </cell>
          <cell r="BE3623">
            <v>0</v>
          </cell>
          <cell r="BF3623" t="str">
            <v/>
          </cell>
          <cell r="BG3623" t="str">
            <v/>
          </cell>
          <cell r="BH3623">
            <v>14</v>
          </cell>
          <cell r="BI3623" t="str">
            <v>0</v>
          </cell>
          <cell r="BJ3623">
            <v>0</v>
          </cell>
          <cell r="BK3623">
            <v>0</v>
          </cell>
          <cell r="BL3623"/>
          <cell r="BM3623"/>
          <cell r="BN3623"/>
          <cell r="BO3623"/>
          <cell r="BQ3623" t="str">
            <v>NOVO</v>
          </cell>
          <cell r="BS3623" t="str">
            <v>CLAMI POLTRONA</v>
          </cell>
          <cell r="BT3623" t="str">
            <v>POLTRONA DIONE (FL)</v>
          </cell>
        </row>
        <row r="3624">
          <cell r="H3624">
            <v>1</v>
          </cell>
          <cell r="O3624">
            <v>190044</v>
          </cell>
          <cell r="P3624"/>
          <cell r="Q3624" t="str">
            <v>EST BASE JANTAR ESPLANADA (LOURO FREIJO ENV)</v>
          </cell>
          <cell r="R3624"/>
          <cell r="S3624"/>
          <cell r="T3624">
            <v>1.69</v>
          </cell>
          <cell r="U3624">
            <v>0.99</v>
          </cell>
          <cell r="V3624">
            <v>0.73</v>
          </cell>
          <cell r="W3624">
            <v>0</v>
          </cell>
          <cell r="X3624" t="str">
            <v>EST BASE JANTAR ESPLANADA (LOURO FREIJO ENV) - 1,69x0,99x0,73H</v>
          </cell>
          <cell r="Y3624">
            <v>20709.84</v>
          </cell>
          <cell r="Z3624">
            <v>0.7</v>
          </cell>
          <cell r="AA3624">
            <v>6212.9520000000011</v>
          </cell>
          <cell r="AB3624"/>
          <cell r="AC3624"/>
          <cell r="AD3624"/>
          <cell r="AE3624">
            <v>20709.84</v>
          </cell>
          <cell r="AF3624">
            <v>20709.84</v>
          </cell>
          <cell r="AG3624">
            <v>0</v>
          </cell>
          <cell r="AH3624">
            <v>20709.84</v>
          </cell>
          <cell r="AI3624" t="str">
            <v>REF: 190044</v>
          </cell>
          <cell r="AJ3624" t="str">
            <v>PRODUTO FORA DE LINHA</v>
          </cell>
          <cell r="AK3624">
            <v>190044</v>
          </cell>
          <cell r="AL3624" t="str">
            <v>EST BASE JANTAR ESPLANADA (LOURO FREIJO ENV)</v>
          </cell>
          <cell r="AM3624"/>
          <cell r="AN3624">
            <v>1.69</v>
          </cell>
          <cell r="AO3624">
            <v>0.99</v>
          </cell>
          <cell r="AP3624">
            <v>0.73</v>
          </cell>
          <cell r="AQ3624">
            <v>0</v>
          </cell>
          <cell r="AR3624" t="str">
            <v>EST BASE JANTAR ESPLANADA (LOURO FREIJO ENV) - 1,69x0,99x0,73H</v>
          </cell>
          <cell r="AS3624">
            <v>20709.84</v>
          </cell>
          <cell r="AT3624">
            <v>20709.84</v>
          </cell>
          <cell r="AU3624">
            <v>20709.84</v>
          </cell>
          <cell r="AV3624">
            <v>0</v>
          </cell>
          <cell r="AW3624">
            <v>20709.84</v>
          </cell>
          <cell r="AX3624">
            <v>0</v>
          </cell>
          <cell r="AY3624"/>
          <cell r="AZ3624" t="str">
            <v/>
          </cell>
          <cell r="BA3624"/>
          <cell r="BB3624"/>
          <cell r="BC3624"/>
          <cell r="BD3624" t="str">
            <v/>
          </cell>
          <cell r="BE3624">
            <v>0</v>
          </cell>
          <cell r="BF3624" t="str">
            <v/>
          </cell>
          <cell r="BG3624" t="str">
            <v/>
          </cell>
          <cell r="BH3624">
            <v>14</v>
          </cell>
          <cell r="BI3624" t="str">
            <v>0</v>
          </cell>
          <cell r="BJ3624">
            <v>0</v>
          </cell>
          <cell r="BK3624">
            <v>0</v>
          </cell>
          <cell r="BL3624"/>
          <cell r="BM3624"/>
          <cell r="BN3624"/>
          <cell r="BO3624"/>
          <cell r="BQ3624" t="str">
            <v>NOVO</v>
          </cell>
          <cell r="BS3624" t="str">
            <v>CLAMI MESA JANTAR</v>
          </cell>
          <cell r="BT3624" t="str">
            <v>MESA JANTAR ESPLANADA (FL)</v>
          </cell>
        </row>
        <row r="3625">
          <cell r="H3625">
            <v>2</v>
          </cell>
          <cell r="O3625">
            <v>187636</v>
          </cell>
          <cell r="P3625"/>
          <cell r="Q3625" t="str">
            <v>EST CADEIRA PLIS (CASTANHO) TC 7008 | TC 5343</v>
          </cell>
          <cell r="R3625"/>
          <cell r="S3625"/>
          <cell r="T3625">
            <v>0.57999999999999996</v>
          </cell>
          <cell r="U3625">
            <v>0.64</v>
          </cell>
          <cell r="V3625">
            <v>0.94</v>
          </cell>
          <cell r="W3625">
            <v>0</v>
          </cell>
          <cell r="X3625" t="str">
            <v>EST CADEIRA PLIS (CASTANHO) TC 7008 | TC 5343 - 0,58x0,64x0,94H</v>
          </cell>
          <cell r="Y3625">
            <v>7976.66</v>
          </cell>
          <cell r="Z3625">
            <v>0.7</v>
          </cell>
          <cell r="AA3625">
            <v>2392.9980000000005</v>
          </cell>
          <cell r="AB3625"/>
          <cell r="AC3625"/>
          <cell r="AD3625"/>
          <cell r="AE3625">
            <v>7976.66</v>
          </cell>
          <cell r="AF3625">
            <v>7976.66</v>
          </cell>
          <cell r="AG3625">
            <v>0</v>
          </cell>
          <cell r="AH3625">
            <v>7976.66</v>
          </cell>
          <cell r="AI3625" t="str">
            <v>REF: 187636</v>
          </cell>
          <cell r="AJ3625" t="str">
            <v>PRODUTO FORA DE LINHA</v>
          </cell>
          <cell r="AK3625">
            <v>187636</v>
          </cell>
          <cell r="AL3625" t="str">
            <v>EST CADEIRA PLIS (CASTANHO) TC 7008 | TC 5343</v>
          </cell>
          <cell r="AM3625"/>
          <cell r="AN3625">
            <v>0.57999999999999996</v>
          </cell>
          <cell r="AO3625">
            <v>0.64</v>
          </cell>
          <cell r="AP3625">
            <v>0.94</v>
          </cell>
          <cell r="AQ3625">
            <v>0</v>
          </cell>
          <cell r="AR3625" t="str">
            <v>EST CADEIRA PLIS (CASTANHO) TC 7008 | TC 5343 - 0,58x0,64x0,94H</v>
          </cell>
          <cell r="AS3625">
            <v>7976.66</v>
          </cell>
          <cell r="AT3625">
            <v>5729.45</v>
          </cell>
          <cell r="AU3625">
            <v>5729.45</v>
          </cell>
          <cell r="AV3625">
            <v>0</v>
          </cell>
          <cell r="AW3625">
            <v>5729.45</v>
          </cell>
          <cell r="AX3625">
            <v>2247.21</v>
          </cell>
          <cell r="AY3625"/>
          <cell r="AZ3625" t="str">
            <v/>
          </cell>
          <cell r="BA3625"/>
          <cell r="BB3625"/>
          <cell r="BC3625"/>
          <cell r="BD3625" t="str">
            <v/>
          </cell>
          <cell r="BE3625">
            <v>0</v>
          </cell>
          <cell r="BF3625" t="str">
            <v/>
          </cell>
          <cell r="BG3625" t="str">
            <v/>
          </cell>
          <cell r="BH3625">
            <v>14</v>
          </cell>
          <cell r="BI3625" t="str">
            <v>0</v>
          </cell>
          <cell r="BJ3625">
            <v>0</v>
          </cell>
          <cell r="BK3625">
            <v>0</v>
          </cell>
          <cell r="BL3625"/>
          <cell r="BM3625"/>
          <cell r="BN3625"/>
          <cell r="BO3625"/>
          <cell r="BQ3625" t="str">
            <v>NOVO</v>
          </cell>
          <cell r="BS3625" t="str">
            <v>CLAMI CADEIRA</v>
          </cell>
          <cell r="BT3625" t="str">
            <v>CADEIRA PLIS (FL)</v>
          </cell>
        </row>
        <row r="3626">
          <cell r="H3626">
            <v>1</v>
          </cell>
          <cell r="O3626">
            <v>187342</v>
          </cell>
          <cell r="P3626"/>
          <cell r="Q3626" t="str">
            <v>EST MODULO CHAISE BRACO DIR AFTONE TC 4085 | TC F6034</v>
          </cell>
          <cell r="R3626"/>
          <cell r="S3626"/>
          <cell r="T3626">
            <v>1</v>
          </cell>
          <cell r="U3626">
            <v>2.85</v>
          </cell>
          <cell r="V3626">
            <v>0</v>
          </cell>
          <cell r="W3626">
            <v>0</v>
          </cell>
          <cell r="X3626" t="str">
            <v>EST MODULO CHAISE BRACO DIR AFTONE TC 4085 | TC F6034 - 1x2,85x0H</v>
          </cell>
          <cell r="Y3626">
            <v>26097.58</v>
          </cell>
          <cell r="Z3626">
            <v>0.7</v>
          </cell>
          <cell r="AA3626">
            <v>7829.2740000000013</v>
          </cell>
          <cell r="AB3626"/>
          <cell r="AC3626"/>
          <cell r="AD3626"/>
          <cell r="AE3626">
            <v>26097.58</v>
          </cell>
          <cell r="AF3626">
            <v>26097.58</v>
          </cell>
          <cell r="AG3626">
            <v>0</v>
          </cell>
          <cell r="AH3626">
            <v>26097.58</v>
          </cell>
          <cell r="AI3626" t="str">
            <v>REF: 187342</v>
          </cell>
          <cell r="AJ3626" t="str">
            <v>PRODUTO FORA DE LINHA</v>
          </cell>
          <cell r="AK3626">
            <v>187342</v>
          </cell>
          <cell r="AL3626" t="str">
            <v>EST MODULO CHAISE BRACO DIR AFTONE TC 4085 | TC F6034</v>
          </cell>
          <cell r="AM3626"/>
          <cell r="AN3626">
            <v>1</v>
          </cell>
          <cell r="AO3626">
            <v>2.85</v>
          </cell>
          <cell r="AP3626">
            <v>0</v>
          </cell>
          <cell r="AQ3626">
            <v>0</v>
          </cell>
          <cell r="AR3626" t="str">
            <v>EST MODULO CHAISE BRACO DIR AFTONE TC 4085 | TC F6034 - 1x2,85x0H</v>
          </cell>
          <cell r="AS3626">
            <v>26097.58</v>
          </cell>
          <cell r="AT3626">
            <v>26097.58</v>
          </cell>
          <cell r="AU3626">
            <v>26097.58</v>
          </cell>
          <cell r="AV3626">
            <v>0</v>
          </cell>
          <cell r="AW3626">
            <v>26097.58</v>
          </cell>
          <cell r="AX3626">
            <v>0</v>
          </cell>
          <cell r="AY3626"/>
          <cell r="AZ3626" t="str">
            <v/>
          </cell>
          <cell r="BA3626"/>
          <cell r="BB3626"/>
          <cell r="BC3626"/>
          <cell r="BD3626" t="str">
            <v/>
          </cell>
          <cell r="BE3626">
            <v>0</v>
          </cell>
          <cell r="BF3626" t="str">
            <v/>
          </cell>
          <cell r="BG3626" t="str">
            <v/>
          </cell>
          <cell r="BH3626">
            <v>14</v>
          </cell>
          <cell r="BI3626" t="str">
            <v>0</v>
          </cell>
          <cell r="BJ3626">
            <v>0</v>
          </cell>
          <cell r="BK3626">
            <v>0</v>
          </cell>
          <cell r="BL3626"/>
          <cell r="BM3626"/>
          <cell r="BN3626"/>
          <cell r="BO3626"/>
          <cell r="BQ3626" t="str">
            <v>NOVO</v>
          </cell>
          <cell r="BS3626" t="str">
            <v>CLAMI SOFA</v>
          </cell>
          <cell r="BT3626" t="str">
            <v>SOFA AFTONE (FL)</v>
          </cell>
        </row>
        <row r="3627">
          <cell r="H3627">
            <v>1</v>
          </cell>
          <cell r="O3627">
            <v>186330</v>
          </cell>
          <cell r="P3627"/>
          <cell r="Q3627" t="str">
            <v>EST POLTRONA LIVEA (ALUMINIO FENDI) TC 200031 C/VIVOS 3007</v>
          </cell>
          <cell r="R3627"/>
          <cell r="S3627"/>
          <cell r="T3627">
            <v>0.88</v>
          </cell>
          <cell r="U3627">
            <v>1.1499999999999999</v>
          </cell>
          <cell r="V3627">
            <v>0.98</v>
          </cell>
          <cell r="W3627">
            <v>0</v>
          </cell>
          <cell r="X3627" t="str">
            <v>EST POLTRONA LIVEA (ALUMINIO FENDI) TC 200031 C/VIVOS 3007 - 0,88x1,15x0,98H</v>
          </cell>
          <cell r="Y3627">
            <v>11200</v>
          </cell>
          <cell r="Z3627">
            <v>0.75</v>
          </cell>
          <cell r="AA3627">
            <v>2800</v>
          </cell>
          <cell r="AB3627"/>
          <cell r="AC3627"/>
          <cell r="AD3627"/>
          <cell r="AE3627">
            <v>11200</v>
          </cell>
          <cell r="AF3627">
            <v>11200</v>
          </cell>
          <cell r="AG3627">
            <v>0</v>
          </cell>
          <cell r="AH3627">
            <v>11200</v>
          </cell>
          <cell r="AI3627" t="str">
            <v>REF: 186330</v>
          </cell>
          <cell r="AJ3627" t="str">
            <v>PRODUTO FORA DE LINHA</v>
          </cell>
          <cell r="AK3627">
            <v>186330</v>
          </cell>
          <cell r="AL3627" t="str">
            <v>EST POLTRONA LIVEA (ALUMINIO FENDI) TC 200031 C/VIVOS 3007</v>
          </cell>
          <cell r="AM3627"/>
          <cell r="AN3627">
            <v>0.88</v>
          </cell>
          <cell r="AO3627">
            <v>1.1499999999999999</v>
          </cell>
          <cell r="AP3627">
            <v>0.98</v>
          </cell>
          <cell r="AQ3627">
            <v>0</v>
          </cell>
          <cell r="AR3627" t="str">
            <v>EST POLTRONA LIVEA (ALUMINIO FENDI) TC 200031 C/VIVOS 3007 - 0,88x1,15x0,98H</v>
          </cell>
          <cell r="AS3627">
            <v>11200</v>
          </cell>
          <cell r="AT3627">
            <v>11200</v>
          </cell>
          <cell r="AU3627">
            <v>11200</v>
          </cell>
          <cell r="AV3627">
            <v>0</v>
          </cell>
          <cell r="AW3627">
            <v>11200</v>
          </cell>
          <cell r="AX3627">
            <v>0</v>
          </cell>
          <cell r="AY3627"/>
          <cell r="AZ3627" t="str">
            <v/>
          </cell>
          <cell r="BA3627"/>
          <cell r="BB3627"/>
          <cell r="BC3627"/>
          <cell r="BD3627" t="str">
            <v/>
          </cell>
          <cell r="BE3627">
            <v>0</v>
          </cell>
          <cell r="BF3627" t="str">
            <v/>
          </cell>
          <cell r="BG3627" t="str">
            <v/>
          </cell>
          <cell r="BH3627">
            <v>14</v>
          </cell>
          <cell r="BI3627" t="str">
            <v>0</v>
          </cell>
          <cell r="BJ3627">
            <v>0</v>
          </cell>
          <cell r="BK3627">
            <v>0</v>
          </cell>
          <cell r="BL3627"/>
          <cell r="BM3627"/>
          <cell r="BN3627"/>
          <cell r="BO3627"/>
          <cell r="BQ3627" t="str">
            <v>NOVO</v>
          </cell>
          <cell r="BS3627" t="str">
            <v>CLAMI POLTRONA</v>
          </cell>
          <cell r="BT3627" t="str">
            <v>POLTRONA LIVEA (FL)</v>
          </cell>
        </row>
        <row r="3628">
          <cell r="H3628">
            <v>1</v>
          </cell>
          <cell r="O3628">
            <v>183815</v>
          </cell>
          <cell r="P3628"/>
          <cell r="Q3628" t="str">
            <v>EST BANCO CLARICE (CUMARU)</v>
          </cell>
          <cell r="R3628"/>
          <cell r="S3628"/>
          <cell r="T3628">
            <v>2.4700000000000002</v>
          </cell>
          <cell r="U3628">
            <v>0.46</v>
          </cell>
          <cell r="V3628">
            <v>0.46</v>
          </cell>
          <cell r="W3628">
            <v>0</v>
          </cell>
          <cell r="X3628" t="str">
            <v>EST BANCO CLARICE (CUMARU) - 2,47x0,46x0,46H</v>
          </cell>
          <cell r="Y3628">
            <v>12882.59</v>
          </cell>
          <cell r="Z3628">
            <v>0.7</v>
          </cell>
          <cell r="AA3628">
            <v>3864.777</v>
          </cell>
          <cell r="AB3628"/>
          <cell r="AC3628"/>
          <cell r="AD3628"/>
          <cell r="AE3628">
            <v>12882.59</v>
          </cell>
          <cell r="AF3628">
            <v>12882.59</v>
          </cell>
          <cell r="AG3628">
            <v>0</v>
          </cell>
          <cell r="AH3628">
            <v>12882.59</v>
          </cell>
          <cell r="AI3628" t="str">
            <v>REF: 183815</v>
          </cell>
          <cell r="AJ3628" t="str">
            <v>PRODUTO FORA DE LINHA</v>
          </cell>
          <cell r="AK3628">
            <v>183815</v>
          </cell>
          <cell r="AL3628" t="str">
            <v>EST BANCO CLARICE (CUMARU)</v>
          </cell>
          <cell r="AM3628"/>
          <cell r="AN3628">
            <v>2.4700000000000002</v>
          </cell>
          <cell r="AO3628">
            <v>0.46</v>
          </cell>
          <cell r="AP3628">
            <v>0.46</v>
          </cell>
          <cell r="AQ3628">
            <v>0</v>
          </cell>
          <cell r="AR3628" t="str">
            <v>EST BANCO CLARICE (CUMARU) - 2,47x0,46x0,46H</v>
          </cell>
          <cell r="AS3628">
            <v>12882.59</v>
          </cell>
          <cell r="AT3628">
            <v>12882.59</v>
          </cell>
          <cell r="AU3628">
            <v>12882.59</v>
          </cell>
          <cell r="AV3628">
            <v>0</v>
          </cell>
          <cell r="AW3628">
            <v>12882.59</v>
          </cell>
          <cell r="AX3628">
            <v>0</v>
          </cell>
          <cell r="AY3628"/>
          <cell r="AZ3628" t="str">
            <v/>
          </cell>
          <cell r="BA3628"/>
          <cell r="BB3628"/>
          <cell r="BC3628"/>
          <cell r="BD3628" t="str">
            <v/>
          </cell>
          <cell r="BE3628">
            <v>0</v>
          </cell>
          <cell r="BF3628" t="str">
            <v/>
          </cell>
          <cell r="BG3628" t="str">
            <v/>
          </cell>
          <cell r="BH3628">
            <v>14</v>
          </cell>
          <cell r="BI3628" t="str">
            <v>0</v>
          </cell>
          <cell r="BJ3628">
            <v>0</v>
          </cell>
          <cell r="BK3628">
            <v>0</v>
          </cell>
          <cell r="BL3628"/>
          <cell r="BM3628"/>
          <cell r="BN3628"/>
          <cell r="BO3628"/>
          <cell r="BQ3628" t="str">
            <v>NOVO</v>
          </cell>
          <cell r="BS3628" t="str">
            <v>CLAMI BANCO</v>
          </cell>
          <cell r="BT3628" t="str">
            <v>BANCO CLARICE (FL)</v>
          </cell>
        </row>
        <row r="3629">
          <cell r="H3629">
            <v>2</v>
          </cell>
          <cell r="O3629">
            <v>182715</v>
          </cell>
          <cell r="P3629" t="str">
            <v>2016/019-0148-01</v>
          </cell>
          <cell r="Q3629" t="str">
            <v>EST SOFA TABLE POSITANO (EXTERNO ROVERE) (INTERNO BRANCO)</v>
          </cell>
          <cell r="R3629"/>
          <cell r="S3629"/>
          <cell r="T3629">
            <v>2.6</v>
          </cell>
          <cell r="U3629">
            <v>1</v>
          </cell>
          <cell r="V3629">
            <v>0.45</v>
          </cell>
          <cell r="W3629">
            <v>0</v>
          </cell>
          <cell r="X3629" t="str">
            <v>EST SOFA TABLE POSITANO (EXTERNO ROVERE) (INTERNO BRANCO) - 2,6x1x0,45H</v>
          </cell>
          <cell r="Y3629">
            <v>25212.29</v>
          </cell>
          <cell r="Z3629">
            <v>0.7</v>
          </cell>
          <cell r="AA3629">
            <v>7563.6870000000017</v>
          </cell>
          <cell r="AB3629"/>
          <cell r="AC3629"/>
          <cell r="AD3629"/>
          <cell r="AE3629">
            <v>25212.29</v>
          </cell>
          <cell r="AF3629">
            <v>25212.29</v>
          </cell>
          <cell r="AG3629">
            <v>0</v>
          </cell>
          <cell r="AH3629">
            <v>25212.29</v>
          </cell>
          <cell r="AI3629" t="str">
            <v>REF: 182715</v>
          </cell>
          <cell r="AJ3629" t="str">
            <v>PRODUTO FORA DE LINHA</v>
          </cell>
          <cell r="AK3629">
            <v>182715</v>
          </cell>
          <cell r="AL3629" t="str">
            <v>EST SOFA TABLE POSITANO (EXTERNO ROVERE) (INTERNO BRANCO)</v>
          </cell>
          <cell r="AM3629"/>
          <cell r="AN3629">
            <v>2.6</v>
          </cell>
          <cell r="AO3629">
            <v>1</v>
          </cell>
          <cell r="AP3629">
            <v>0.45</v>
          </cell>
          <cell r="AQ3629">
            <v>0</v>
          </cell>
          <cell r="AR3629" t="str">
            <v>EST SOFA TABLE POSITANO (EXTERNO ROVERE) (INTERNO BRANCO) - 2,6x1x0,45H</v>
          </cell>
          <cell r="AS3629">
            <v>25212.29</v>
          </cell>
          <cell r="AT3629">
            <v>25212.29</v>
          </cell>
          <cell r="AU3629">
            <v>25212.29</v>
          </cell>
          <cell r="AV3629">
            <v>0</v>
          </cell>
          <cell r="AW3629">
            <v>25212.29</v>
          </cell>
          <cell r="AX3629">
            <v>0</v>
          </cell>
          <cell r="AY3629"/>
          <cell r="AZ3629" t="str">
            <v/>
          </cell>
          <cell r="BA3629"/>
          <cell r="BB3629"/>
          <cell r="BC3629"/>
          <cell r="BD3629" t="str">
            <v/>
          </cell>
          <cell r="BE3629">
            <v>0</v>
          </cell>
          <cell r="BF3629" t="str">
            <v/>
          </cell>
          <cell r="BG3629" t="str">
            <v/>
          </cell>
          <cell r="BH3629">
            <v>14</v>
          </cell>
          <cell r="BI3629" t="str">
            <v>0</v>
          </cell>
          <cell r="BJ3629">
            <v>0</v>
          </cell>
          <cell r="BK3629">
            <v>0</v>
          </cell>
          <cell r="BL3629"/>
          <cell r="BM3629"/>
          <cell r="BN3629"/>
          <cell r="BO3629"/>
          <cell r="BQ3629" t="str">
            <v>NOVO</v>
          </cell>
          <cell r="BS3629" t="str">
            <v>CLAMI SOFA TABLE</v>
          </cell>
          <cell r="BT3629" t="str">
            <v>SOFA TABLE POSITANO (FL)</v>
          </cell>
        </row>
        <row r="3630">
          <cell r="H3630">
            <v>2</v>
          </cell>
          <cell r="O3630">
            <v>182715</v>
          </cell>
          <cell r="P3630" t="str">
            <v>2016/019-0149-01</v>
          </cell>
          <cell r="Q3630" t="str">
            <v>EST SOFA TABLE POSITANO (EXTERNO ROVERE) (INTERNO BRANCO)</v>
          </cell>
          <cell r="R3630"/>
          <cell r="S3630"/>
          <cell r="T3630">
            <v>2.6</v>
          </cell>
          <cell r="U3630">
            <v>1</v>
          </cell>
          <cell r="V3630">
            <v>0.45</v>
          </cell>
          <cell r="W3630">
            <v>0</v>
          </cell>
          <cell r="X3630" t="str">
            <v>EST SOFA TABLE POSITANO (EXTERNO ROVERE) (INTERNO BRANCO) - 2,6x1x0,45H</v>
          </cell>
          <cell r="Y3630">
            <v>25212.29</v>
          </cell>
          <cell r="Z3630">
            <v>0.7</v>
          </cell>
          <cell r="AA3630">
            <v>7563.6870000000017</v>
          </cell>
          <cell r="AB3630"/>
          <cell r="AC3630"/>
          <cell r="AD3630"/>
          <cell r="AE3630">
            <v>25212.29</v>
          </cell>
          <cell r="AF3630">
            <v>25212.29</v>
          </cell>
          <cell r="AG3630">
            <v>0</v>
          </cell>
          <cell r="AH3630">
            <v>25212.29</v>
          </cell>
          <cell r="AI3630" t="str">
            <v>REF: 182715</v>
          </cell>
          <cell r="AJ3630" t="str">
            <v>PRODUTO FORA DE LINHA</v>
          </cell>
          <cell r="AK3630">
            <v>182715</v>
          </cell>
          <cell r="AL3630" t="str">
            <v>EST SOFA TABLE POSITANO (EXTERNO ROVERE) (INTERNO BRANCO)</v>
          </cell>
          <cell r="AM3630"/>
          <cell r="AN3630">
            <v>2.6</v>
          </cell>
          <cell r="AO3630">
            <v>1</v>
          </cell>
          <cell r="AP3630">
            <v>0.45</v>
          </cell>
          <cell r="AQ3630">
            <v>0</v>
          </cell>
          <cell r="AR3630" t="str">
            <v>EST SOFA TABLE POSITANO (EXTERNO ROVERE) (INTERNO BRANCO) - 2,6x1x0,45H</v>
          </cell>
          <cell r="AS3630">
            <v>25212.29</v>
          </cell>
          <cell r="AT3630">
            <v>25212.29</v>
          </cell>
          <cell r="AU3630">
            <v>25212.29</v>
          </cell>
          <cell r="AV3630">
            <v>0</v>
          </cell>
          <cell r="AW3630">
            <v>25212.29</v>
          </cell>
          <cell r="AX3630">
            <v>0</v>
          </cell>
          <cell r="AY3630"/>
          <cell r="AZ3630" t="str">
            <v/>
          </cell>
          <cell r="BA3630"/>
          <cell r="BB3630"/>
          <cell r="BC3630"/>
          <cell r="BD3630" t="str">
            <v/>
          </cell>
          <cell r="BE3630">
            <v>0</v>
          </cell>
          <cell r="BF3630" t="str">
            <v/>
          </cell>
          <cell r="BG3630" t="str">
            <v/>
          </cell>
          <cell r="BH3630">
            <v>14</v>
          </cell>
          <cell r="BI3630" t="str">
            <v>0</v>
          </cell>
          <cell r="BJ3630">
            <v>0</v>
          </cell>
          <cell r="BK3630">
            <v>0</v>
          </cell>
          <cell r="BL3630"/>
          <cell r="BM3630"/>
          <cell r="BN3630"/>
          <cell r="BO3630"/>
          <cell r="BQ3630" t="str">
            <v>NOVO</v>
          </cell>
          <cell r="BS3630" t="str">
            <v>CLAMI SOFA TABLE</v>
          </cell>
          <cell r="BT3630" t="str">
            <v>SOFA TABLE POSITANO (FL)</v>
          </cell>
        </row>
        <row r="3631">
          <cell r="H3631">
            <v>1</v>
          </cell>
          <cell r="O3631">
            <v>182609</v>
          </cell>
          <cell r="P3631"/>
          <cell r="Q3631" t="str">
            <v>EST MESA CENTRO ALECRIM (FIBRA ESTONADO TABACO)</v>
          </cell>
          <cell r="R3631"/>
          <cell r="S3631"/>
          <cell r="T3631">
            <v>0.8</v>
          </cell>
          <cell r="U3631">
            <v>0.8</v>
          </cell>
          <cell r="V3631">
            <v>0.3</v>
          </cell>
          <cell r="W3631">
            <v>0</v>
          </cell>
          <cell r="X3631" t="str">
            <v>EST MESA CENTRO ALECRIM (FIBRA ESTONADO TABACO) - 0,8x0,8x0,3H</v>
          </cell>
          <cell r="Y3631">
            <v>6720</v>
          </cell>
          <cell r="Z3631">
            <v>0.7</v>
          </cell>
          <cell r="AA3631">
            <v>2016</v>
          </cell>
          <cell r="AB3631"/>
          <cell r="AC3631"/>
          <cell r="AD3631"/>
          <cell r="AE3631">
            <v>6720</v>
          </cell>
          <cell r="AF3631">
            <v>6720</v>
          </cell>
          <cell r="AG3631">
            <v>0</v>
          </cell>
          <cell r="AH3631">
            <v>6720</v>
          </cell>
          <cell r="AI3631" t="str">
            <v>REF: 182609</v>
          </cell>
          <cell r="AJ3631"/>
          <cell r="AK3631">
            <v>182609</v>
          </cell>
          <cell r="AL3631" t="str">
            <v>EST MESA CENTRO ALECRIM (FIBRA ESTONADO TABACO)</v>
          </cell>
          <cell r="AM3631"/>
          <cell r="AN3631">
            <v>0.8</v>
          </cell>
          <cell r="AO3631">
            <v>0.8</v>
          </cell>
          <cell r="AP3631">
            <v>0.3</v>
          </cell>
          <cell r="AQ3631">
            <v>0</v>
          </cell>
          <cell r="AR3631" t="str">
            <v>EST MESA CENTRO ALECRIM (FIBRA ESTONADO TABACO) - 0,8x0,8x0,3H</v>
          </cell>
          <cell r="AS3631">
            <v>6720</v>
          </cell>
          <cell r="AT3631">
            <v>6720</v>
          </cell>
          <cell r="AU3631">
            <v>6720</v>
          </cell>
          <cell r="AV3631">
            <v>0</v>
          </cell>
          <cell r="AW3631">
            <v>6720</v>
          </cell>
          <cell r="AX3631">
            <v>0</v>
          </cell>
          <cell r="AY3631"/>
          <cell r="AZ3631" t="str">
            <v/>
          </cell>
          <cell r="BA3631"/>
          <cell r="BB3631"/>
          <cell r="BC3631"/>
          <cell r="BD3631" t="str">
            <v/>
          </cell>
          <cell r="BE3631">
            <v>0</v>
          </cell>
          <cell r="BF3631" t="str">
            <v/>
          </cell>
          <cell r="BG3631" t="str">
            <v/>
          </cell>
          <cell r="BH3631">
            <v>14</v>
          </cell>
          <cell r="BI3631" t="str">
            <v>0</v>
          </cell>
          <cell r="BJ3631">
            <v>0</v>
          </cell>
          <cell r="BK3631">
            <v>0</v>
          </cell>
          <cell r="BL3631"/>
          <cell r="BM3631"/>
          <cell r="BN3631"/>
          <cell r="BO3631"/>
          <cell r="BQ3631" t="str">
            <v>NOVO</v>
          </cell>
          <cell r="BS3631" t="str">
            <v>CLAMI AREA EXTERNA</v>
          </cell>
          <cell r="BT3631" t="str">
            <v>MESA CENTRO ALECRIM (FL)</v>
          </cell>
        </row>
        <row r="3632">
          <cell r="H3632">
            <v>1</v>
          </cell>
          <cell r="O3632">
            <v>182608</v>
          </cell>
          <cell r="P3632"/>
          <cell r="Q3632" t="str">
            <v>EST MESA CENTRO LUMINA (ALUMINIO CAPUCCINO)</v>
          </cell>
          <cell r="R3632"/>
          <cell r="S3632"/>
          <cell r="T3632">
            <v>1.5</v>
          </cell>
          <cell r="U3632">
            <v>0.75</v>
          </cell>
          <cell r="V3632">
            <v>0.25</v>
          </cell>
          <cell r="W3632">
            <v>0</v>
          </cell>
          <cell r="X3632" t="str">
            <v>EST MESA CENTRO LUMINA (ALUMINIO CAPUCCINO) - 1,5x0,75x0,25H</v>
          </cell>
          <cell r="Y3632">
            <v>9305.52</v>
          </cell>
          <cell r="Z3632">
            <v>0.7</v>
          </cell>
          <cell r="AA3632">
            <v>2791.6560000000009</v>
          </cell>
          <cell r="AB3632"/>
          <cell r="AC3632"/>
          <cell r="AD3632"/>
          <cell r="AE3632">
            <v>9305.52</v>
          </cell>
          <cell r="AF3632">
            <v>9305.52</v>
          </cell>
          <cell r="AG3632">
            <v>0</v>
          </cell>
          <cell r="AH3632">
            <v>9305.52</v>
          </cell>
          <cell r="AI3632" t="str">
            <v>REF: 182608</v>
          </cell>
          <cell r="AJ3632" t="str">
            <v>PRODUTO FORA DE LINHA</v>
          </cell>
          <cell r="AK3632">
            <v>182608</v>
          </cell>
          <cell r="AL3632" t="str">
            <v>EST MESA CENTRO LUMINA (ALUMINIO CAPUCCINO)</v>
          </cell>
          <cell r="AM3632"/>
          <cell r="AN3632">
            <v>1.5</v>
          </cell>
          <cell r="AO3632">
            <v>0.75</v>
          </cell>
          <cell r="AP3632">
            <v>0.25</v>
          </cell>
          <cell r="AQ3632">
            <v>0</v>
          </cell>
          <cell r="AR3632" t="str">
            <v>EST MESA CENTRO LUMINA (ALUMINIO CAPUCCINO) - 1,5x0,75x0,25H</v>
          </cell>
          <cell r="AS3632">
            <v>9305.52</v>
          </cell>
          <cell r="AT3632">
            <v>9305.52</v>
          </cell>
          <cell r="AU3632">
            <v>9305.52</v>
          </cell>
          <cell r="AV3632">
            <v>0</v>
          </cell>
          <cell r="AW3632">
            <v>9305.52</v>
          </cell>
          <cell r="AX3632">
            <v>0</v>
          </cell>
          <cell r="AY3632"/>
          <cell r="AZ3632" t="str">
            <v/>
          </cell>
          <cell r="BA3632"/>
          <cell r="BB3632"/>
          <cell r="BC3632"/>
          <cell r="BD3632" t="str">
            <v/>
          </cell>
          <cell r="BE3632">
            <v>0</v>
          </cell>
          <cell r="BF3632" t="str">
            <v/>
          </cell>
          <cell r="BG3632" t="str">
            <v/>
          </cell>
          <cell r="BH3632">
            <v>14</v>
          </cell>
          <cell r="BI3632" t="str">
            <v>0</v>
          </cell>
          <cell r="BJ3632">
            <v>0</v>
          </cell>
          <cell r="BK3632">
            <v>0</v>
          </cell>
          <cell r="BL3632"/>
          <cell r="BM3632"/>
          <cell r="BN3632"/>
          <cell r="BO3632"/>
          <cell r="BQ3632" t="str">
            <v>NOVO</v>
          </cell>
          <cell r="BS3632" t="str">
            <v>CLAMI AREA EXTERNA</v>
          </cell>
          <cell r="BT3632" t="str">
            <v>MESA CENTRO LUMINA (FL)</v>
          </cell>
        </row>
        <row r="3633">
          <cell r="H3633">
            <v>0</v>
          </cell>
          <cell r="O3633">
            <v>181338</v>
          </cell>
          <cell r="P3633"/>
          <cell r="Q3633" t="str">
            <v>EST QUADRO PAGINAS (MP060B-4040-CV)</v>
          </cell>
          <cell r="R3633"/>
          <cell r="S3633"/>
          <cell r="T3633">
            <v>0.4</v>
          </cell>
          <cell r="U3633">
            <v>0.4</v>
          </cell>
          <cell r="V3633">
            <v>0</v>
          </cell>
          <cell r="W3633">
            <v>0</v>
          </cell>
          <cell r="X3633" t="str">
            <v>EST QUADRO PAGINAS (MP060B-4040-CV) - 0,4x0,4x0H</v>
          </cell>
          <cell r="Y3633">
            <v>0</v>
          </cell>
          <cell r="Z3633">
            <v>0.7</v>
          </cell>
          <cell r="AA3633">
            <v>0</v>
          </cell>
          <cell r="AB3633"/>
          <cell r="AC3633"/>
          <cell r="AD3633"/>
          <cell r="AE3633">
            <v>0</v>
          </cell>
          <cell r="AF3633">
            <v>0</v>
          </cell>
          <cell r="AG3633">
            <v>0</v>
          </cell>
          <cell r="AH3633">
            <v>0</v>
          </cell>
          <cell r="AI3633" t="str">
            <v xml:space="preserve">REF: </v>
          </cell>
          <cell r="AJ3633"/>
          <cell r="AK3633"/>
          <cell r="AL3633" t="str">
            <v>ETIQUETA DE ESTOQUE</v>
          </cell>
          <cell r="AM3633"/>
          <cell r="AN3633" t="str">
            <v/>
          </cell>
          <cell r="AO3633" t="str">
            <v/>
          </cell>
          <cell r="AP3633" t="str">
            <v/>
          </cell>
          <cell r="AQ3633" t="str">
            <v/>
          </cell>
          <cell r="AR3633" t="str">
            <v>ETIQUETA DE ESTOQUE - xxH</v>
          </cell>
          <cell r="AS3633"/>
          <cell r="AT3633" t="str">
            <v>EST</v>
          </cell>
          <cell r="AU3633" t="str">
            <v>EST</v>
          </cell>
          <cell r="AV3633" t="str">
            <v/>
          </cell>
          <cell r="AW3633">
            <v>1803.01</v>
          </cell>
          <cell r="AX3633">
            <v>-1803.01</v>
          </cell>
          <cell r="AY3633"/>
          <cell r="AZ3633" t="str">
            <v/>
          </cell>
          <cell r="BA3633"/>
          <cell r="BB3633"/>
          <cell r="BC3633"/>
          <cell r="BD3633" t="str">
            <v/>
          </cell>
          <cell r="BE3633">
            <v>0</v>
          </cell>
          <cell r="BF3633" t="str">
            <v/>
          </cell>
          <cell r="BG3633" t="str">
            <v/>
          </cell>
          <cell r="BH3633">
            <v>14</v>
          </cell>
          <cell r="BI3633" t="str">
            <v>0</v>
          </cell>
          <cell r="BJ3633">
            <v>0</v>
          </cell>
          <cell r="BK3633">
            <v>0</v>
          </cell>
          <cell r="BL3633"/>
          <cell r="BM3633"/>
          <cell r="BN3633"/>
          <cell r="BO3633"/>
          <cell r="BQ3633" t="str">
            <v>NOVO</v>
          </cell>
          <cell r="BS3633" t="str">
            <v/>
          </cell>
          <cell r="BT3633" t="str">
            <v/>
          </cell>
        </row>
        <row r="3634">
          <cell r="H3634">
            <v>1</v>
          </cell>
          <cell r="O3634">
            <v>179261</v>
          </cell>
          <cell r="P3634"/>
          <cell r="Q3634" t="str">
            <v>EST CADEIRA MEDALHAO FUTURE (IMBUIA) TC LINHO CRU</v>
          </cell>
          <cell r="R3634"/>
          <cell r="S3634"/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 t="str">
            <v>EST CADEIRA MEDALHAO FUTURE (IMBUIA) TC LINHO CRU - Ø0x0H</v>
          </cell>
          <cell r="Y3634">
            <v>4659.8900000000003</v>
          </cell>
          <cell r="Z3634">
            <v>0.7</v>
          </cell>
          <cell r="AA3634">
            <v>1397.9670000000001</v>
          </cell>
          <cell r="AB3634"/>
          <cell r="AC3634"/>
          <cell r="AD3634"/>
          <cell r="AE3634">
            <v>4659.8900000000003</v>
          </cell>
          <cell r="AF3634">
            <v>4659.8900000000003</v>
          </cell>
          <cell r="AG3634">
            <v>0</v>
          </cell>
          <cell r="AH3634">
            <v>4659.8900000000003</v>
          </cell>
          <cell r="AI3634" t="str">
            <v>REF: 179261</v>
          </cell>
          <cell r="AJ3634" t="str">
            <v>PRODUTO FORA DE LINHA</v>
          </cell>
          <cell r="AK3634">
            <v>179261</v>
          </cell>
          <cell r="AL3634" t="str">
            <v>EST CADEIRA MEDALHAO FUTURE (IMBUIA) TC LINHO CRU</v>
          </cell>
          <cell r="AM3634"/>
          <cell r="AN3634">
            <v>0</v>
          </cell>
          <cell r="AO3634">
            <v>0</v>
          </cell>
          <cell r="AP3634">
            <v>0</v>
          </cell>
          <cell r="AQ3634">
            <v>0</v>
          </cell>
          <cell r="AR3634" t="str">
            <v>EST CADEIRA MEDALHAO FUTURE (IMBUIA) TC LINHO CRU - Ø0x0H</v>
          </cell>
          <cell r="AS3634">
            <v>4659.8900000000003</v>
          </cell>
          <cell r="AT3634">
            <v>4659.8900000000003</v>
          </cell>
          <cell r="AU3634">
            <v>4659.8900000000003</v>
          </cell>
          <cell r="AV3634">
            <v>0</v>
          </cell>
          <cell r="AW3634">
            <v>4659.8900000000003</v>
          </cell>
          <cell r="AX3634">
            <v>0</v>
          </cell>
          <cell r="AY3634"/>
          <cell r="AZ3634" t="str">
            <v/>
          </cell>
          <cell r="BA3634"/>
          <cell r="BB3634"/>
          <cell r="BC3634"/>
          <cell r="BD3634" t="str">
            <v/>
          </cell>
          <cell r="BE3634">
            <v>0</v>
          </cell>
          <cell r="BF3634" t="str">
            <v/>
          </cell>
          <cell r="BG3634" t="str">
            <v/>
          </cell>
          <cell r="BH3634">
            <v>14</v>
          </cell>
          <cell r="BI3634" t="str">
            <v>0</v>
          </cell>
          <cell r="BJ3634">
            <v>0</v>
          </cell>
          <cell r="BK3634">
            <v>0</v>
          </cell>
          <cell r="BL3634"/>
          <cell r="BM3634"/>
          <cell r="BN3634"/>
          <cell r="BO3634"/>
          <cell r="BQ3634" t="str">
            <v>NOVO</v>
          </cell>
          <cell r="BS3634" t="str">
            <v>CLAMI CADEIRA</v>
          </cell>
          <cell r="BT3634" t="str">
            <v>CADEIRA MEDALHAO (FL)</v>
          </cell>
        </row>
        <row r="3635">
          <cell r="H3635">
            <v>1</v>
          </cell>
          <cell r="O3635">
            <v>179253</v>
          </cell>
          <cell r="P3635"/>
          <cell r="Q3635" t="str">
            <v>EST MOVEL BAR BARTHO (LACA GRAFITE FSC) (VD PINTADO PRETO)</v>
          </cell>
          <cell r="R3635"/>
          <cell r="S3635"/>
          <cell r="T3635">
            <v>1.1599999999999999</v>
          </cell>
          <cell r="U3635">
            <v>0.46</v>
          </cell>
          <cell r="V3635">
            <v>0.99</v>
          </cell>
          <cell r="W3635">
            <v>0</v>
          </cell>
          <cell r="X3635" t="str">
            <v>EST MOVEL BAR BARTHO (LACA GRAFITE FSC) (VD PINTADO PRETO) - 1,16x0,46x0,99H</v>
          </cell>
          <cell r="Y3635">
            <v>23002.86</v>
          </cell>
          <cell r="Z3635">
            <v>0.7</v>
          </cell>
          <cell r="AA3635">
            <v>6900.858000000002</v>
          </cell>
          <cell r="AB3635"/>
          <cell r="AC3635"/>
          <cell r="AD3635"/>
          <cell r="AE3635">
            <v>23002.86</v>
          </cell>
          <cell r="AF3635">
            <v>23002.86</v>
          </cell>
          <cell r="AG3635">
            <v>0</v>
          </cell>
          <cell r="AH3635">
            <v>23002.86</v>
          </cell>
          <cell r="AI3635" t="str">
            <v>REF: 179253</v>
          </cell>
          <cell r="AJ3635" t="str">
            <v>PRODUTO FORA DE LINHA</v>
          </cell>
          <cell r="AK3635">
            <v>179253</v>
          </cell>
          <cell r="AL3635" t="str">
            <v>EST MOVEL BAR BARTHO (LACA GRAFITE FSC) (VD PINTADO PRETO)</v>
          </cell>
          <cell r="AM3635"/>
          <cell r="AN3635">
            <v>1.1599999999999999</v>
          </cell>
          <cell r="AO3635">
            <v>0.46</v>
          </cell>
          <cell r="AP3635">
            <v>0.99</v>
          </cell>
          <cell r="AQ3635">
            <v>0</v>
          </cell>
          <cell r="AR3635" t="str">
            <v>EST MOVEL BAR BARTHO (LACA GRAFITE FSC) (VD PINTADO PRETO) - 1,16x0,46x0,99H</v>
          </cell>
          <cell r="AS3635">
            <v>23002.86</v>
          </cell>
          <cell r="AT3635">
            <v>23002.86</v>
          </cell>
          <cell r="AU3635">
            <v>23002.86</v>
          </cell>
          <cell r="AV3635">
            <v>0</v>
          </cell>
          <cell r="AW3635">
            <v>23002.86</v>
          </cell>
          <cell r="AX3635">
            <v>0</v>
          </cell>
          <cell r="AY3635"/>
          <cell r="AZ3635" t="str">
            <v/>
          </cell>
          <cell r="BA3635"/>
          <cell r="BB3635"/>
          <cell r="BC3635"/>
          <cell r="BD3635" t="str">
            <v/>
          </cell>
          <cell r="BE3635">
            <v>0</v>
          </cell>
          <cell r="BF3635" t="str">
            <v/>
          </cell>
          <cell r="BG3635" t="str">
            <v/>
          </cell>
          <cell r="BH3635">
            <v>14</v>
          </cell>
          <cell r="BI3635" t="str">
            <v>0</v>
          </cell>
          <cell r="BJ3635">
            <v>0</v>
          </cell>
          <cell r="BK3635">
            <v>0</v>
          </cell>
          <cell r="BL3635"/>
          <cell r="BM3635"/>
          <cell r="BN3635"/>
          <cell r="BO3635"/>
          <cell r="BQ3635" t="str">
            <v>NOVO</v>
          </cell>
          <cell r="BS3635" t="str">
            <v>CLAMI MOVEL BAR</v>
          </cell>
          <cell r="BT3635" t="str">
            <v>MOVEL BAR BARTHO (FL)</v>
          </cell>
        </row>
        <row r="3636">
          <cell r="H3636">
            <v>7</v>
          </cell>
          <cell r="O3636">
            <v>179057</v>
          </cell>
          <cell r="P3636"/>
          <cell r="Q3636" t="str">
            <v>EST BANCO BETA (LACA BRILHO M033)</v>
          </cell>
          <cell r="R3636"/>
          <cell r="S3636"/>
          <cell r="T3636">
            <v>0.45</v>
          </cell>
          <cell r="U3636">
            <v>0.45</v>
          </cell>
          <cell r="V3636">
            <v>0.45</v>
          </cell>
          <cell r="W3636">
            <v>0</v>
          </cell>
          <cell r="X3636" t="str">
            <v>EST BANCO BETA (LACA BRILHO M033) - 0,45x0,45x0,45H</v>
          </cell>
          <cell r="Y3636">
            <v>5318.76</v>
          </cell>
          <cell r="Z3636">
            <v>0.7</v>
          </cell>
          <cell r="AA3636">
            <v>1595.6280000000002</v>
          </cell>
          <cell r="AB3636"/>
          <cell r="AC3636"/>
          <cell r="AD3636"/>
          <cell r="AE3636">
            <v>5318.76</v>
          </cell>
          <cell r="AF3636">
            <v>5318.76</v>
          </cell>
          <cell r="AG3636">
            <v>0</v>
          </cell>
          <cell r="AH3636">
            <v>5318.76</v>
          </cell>
          <cell r="AI3636" t="str">
            <v>REF: 179057</v>
          </cell>
          <cell r="AJ3636" t="str">
            <v>PRODUTO FORA DE LINHA</v>
          </cell>
          <cell r="AK3636">
            <v>179057</v>
          </cell>
          <cell r="AL3636" t="str">
            <v>EST BANCO BETA (LACA BRILHO M033)</v>
          </cell>
          <cell r="AM3636"/>
          <cell r="AN3636">
            <v>0.45</v>
          </cell>
          <cell r="AO3636">
            <v>0.45</v>
          </cell>
          <cell r="AP3636">
            <v>0.45</v>
          </cell>
          <cell r="AQ3636">
            <v>0</v>
          </cell>
          <cell r="AR3636" t="str">
            <v>EST BANCO BETA (LACA BRILHO M033) - 0,45x0,45x0,45H</v>
          </cell>
          <cell r="AS3636">
            <v>5318.76</v>
          </cell>
          <cell r="AT3636">
            <v>4935.0600000000004</v>
          </cell>
          <cell r="AU3636">
            <v>4935.0600000000004</v>
          </cell>
          <cell r="AV3636">
            <v>0</v>
          </cell>
          <cell r="AW3636">
            <v>4935.0600000000004</v>
          </cell>
          <cell r="AX3636">
            <v>383.69999999999982</v>
          </cell>
          <cell r="AY3636"/>
          <cell r="AZ3636" t="str">
            <v/>
          </cell>
          <cell r="BA3636"/>
          <cell r="BB3636"/>
          <cell r="BC3636"/>
          <cell r="BD3636" t="str">
            <v/>
          </cell>
          <cell r="BE3636">
            <v>0</v>
          </cell>
          <cell r="BF3636" t="str">
            <v/>
          </cell>
          <cell r="BG3636" t="str">
            <v/>
          </cell>
          <cell r="BH3636">
            <v>14</v>
          </cell>
          <cell r="BI3636" t="str">
            <v>0</v>
          </cell>
          <cell r="BJ3636">
            <v>0</v>
          </cell>
          <cell r="BK3636">
            <v>0</v>
          </cell>
          <cell r="BL3636"/>
          <cell r="BM3636"/>
          <cell r="BN3636"/>
          <cell r="BO3636"/>
          <cell r="BQ3636" t="str">
            <v>NOVO</v>
          </cell>
          <cell r="BS3636" t="str">
            <v>CLAMI BANCO</v>
          </cell>
          <cell r="BT3636" t="str">
            <v>BANCO BETA (FL)</v>
          </cell>
        </row>
        <row r="3637">
          <cell r="H3637">
            <v>1</v>
          </cell>
          <cell r="O3637">
            <v>179052</v>
          </cell>
          <cell r="P3637"/>
          <cell r="Q3637" t="str">
            <v>EST MESA CENTRO TOM (NOGUEIRA) (PONTEIRAS LATAO) (VD OURO)</v>
          </cell>
          <cell r="R3637"/>
          <cell r="S3637"/>
          <cell r="T3637">
            <v>1.6</v>
          </cell>
          <cell r="U3637">
            <v>0.6</v>
          </cell>
          <cell r="V3637">
            <v>0.3</v>
          </cell>
          <cell r="W3637">
            <v>0</v>
          </cell>
          <cell r="X3637" t="str">
            <v>EST MESA CENTRO TOM (NOGUEIRA) (PONTEIRAS LATAO) (VD OURO) - 1,6x0,6x0,3H</v>
          </cell>
          <cell r="Y3637">
            <v>0</v>
          </cell>
          <cell r="Z3637">
            <v>0.7</v>
          </cell>
          <cell r="AA3637">
            <v>0</v>
          </cell>
          <cell r="AB3637"/>
          <cell r="AC3637"/>
          <cell r="AD3637"/>
          <cell r="AE3637">
            <v>0</v>
          </cell>
          <cell r="AF3637">
            <v>0</v>
          </cell>
          <cell r="AG3637">
            <v>0</v>
          </cell>
          <cell r="AH3637">
            <v>0</v>
          </cell>
          <cell r="AI3637" t="str">
            <v xml:space="preserve">REF: </v>
          </cell>
          <cell r="AJ3637"/>
          <cell r="AK3637"/>
          <cell r="AL3637" t="str">
            <v>ETIQUETA DE ESTOQUE</v>
          </cell>
          <cell r="AM3637"/>
          <cell r="AN3637" t="str">
            <v/>
          </cell>
          <cell r="AO3637" t="str">
            <v/>
          </cell>
          <cell r="AP3637" t="str">
            <v/>
          </cell>
          <cell r="AQ3637" t="str">
            <v/>
          </cell>
          <cell r="AR3637" t="str">
            <v>ETIQUETA DE ESTOQUE - xxH</v>
          </cell>
          <cell r="AS3637"/>
          <cell r="AT3637" t="str">
            <v>EST</v>
          </cell>
          <cell r="AU3637" t="str">
            <v>EST</v>
          </cell>
          <cell r="AV3637" t="str">
            <v/>
          </cell>
          <cell r="AW3637">
            <v>11200</v>
          </cell>
          <cell r="AX3637">
            <v>-11200</v>
          </cell>
          <cell r="AY3637"/>
          <cell r="AZ3637" t="str">
            <v/>
          </cell>
          <cell r="BA3637"/>
          <cell r="BB3637"/>
          <cell r="BC3637"/>
          <cell r="BD3637" t="str">
            <v/>
          </cell>
          <cell r="BE3637">
            <v>0</v>
          </cell>
          <cell r="BF3637" t="str">
            <v/>
          </cell>
          <cell r="BG3637" t="str">
            <v/>
          </cell>
          <cell r="BH3637">
            <v>14</v>
          </cell>
          <cell r="BI3637" t="str">
            <v>0</v>
          </cell>
          <cell r="BJ3637">
            <v>0</v>
          </cell>
          <cell r="BK3637">
            <v>0</v>
          </cell>
          <cell r="BL3637"/>
          <cell r="BM3637"/>
          <cell r="BN3637"/>
          <cell r="BO3637"/>
          <cell r="BQ3637" t="str">
            <v>NOVO</v>
          </cell>
          <cell r="BS3637" t="str">
            <v>CLAMI MESA CENTRO</v>
          </cell>
          <cell r="BT3637" t="str">
            <v>MESA CENTRO TOM (FL)</v>
          </cell>
        </row>
        <row r="3638">
          <cell r="H3638">
            <v>1</v>
          </cell>
          <cell r="O3638">
            <v>179026</v>
          </cell>
          <cell r="P3638" t="str">
            <v>2015/316-000-801</v>
          </cell>
          <cell r="Q3638" t="str">
            <v>EST TAMPO CRISTAL LAPIDADO (10MM) ULTRA CLEAR BCO CTO RETO</v>
          </cell>
          <cell r="R3638"/>
          <cell r="S3638"/>
          <cell r="T3638">
            <v>1.6</v>
          </cell>
          <cell r="U3638">
            <v>1.1000000000000001</v>
          </cell>
          <cell r="V3638">
            <v>0.01</v>
          </cell>
          <cell r="W3638">
            <v>0</v>
          </cell>
          <cell r="X3638" t="str">
            <v>EST TAMPO CRISTAL LAPIDADO (10MM) ULTRA CLEAR BCO CTO RETO - 1,6x1,1x0,01H</v>
          </cell>
          <cell r="Y3638">
            <v>12910.251200000001</v>
          </cell>
          <cell r="Z3638">
            <v>0.35</v>
          </cell>
          <cell r="AA3638">
            <v>8391.6632800000007</v>
          </cell>
          <cell r="AB3638"/>
          <cell r="AC3638"/>
          <cell r="AD3638"/>
          <cell r="AE3638">
            <v>12910.251200000001</v>
          </cell>
          <cell r="AF3638">
            <v>12910.251200000001</v>
          </cell>
          <cell r="AG3638">
            <v>0</v>
          </cell>
          <cell r="AH3638">
            <v>12910.251200000001</v>
          </cell>
          <cell r="AI3638" t="str">
            <v>REF: 318897</v>
          </cell>
          <cell r="AJ3638"/>
          <cell r="AK3638">
            <v>318897</v>
          </cell>
          <cell r="AL3638" t="str">
            <v>TAMPO CRISTAL LAPIDADO (10MM) ULTRA CLEAR PINTADO (RETILINEO</v>
          </cell>
          <cell r="AM3638"/>
          <cell r="AN3638">
            <v>0</v>
          </cell>
          <cell r="AO3638">
            <v>0</v>
          </cell>
          <cell r="AP3638">
            <v>0</v>
          </cell>
          <cell r="AQ3638">
            <v>0</v>
          </cell>
          <cell r="AR3638" t="str">
            <v>TAMPO CRISTAL LAPIDADO (10MM) ULTRA CLEAR PINTADO (RETILINEO - Ø0x0H</v>
          </cell>
          <cell r="AS3638">
            <v>12910.251200000001</v>
          </cell>
          <cell r="AT3638">
            <v>12910.251200000001</v>
          </cell>
          <cell r="AU3638">
            <v>7335.37</v>
          </cell>
          <cell r="AV3638">
            <v>5574.8812000000007</v>
          </cell>
          <cell r="AW3638">
            <v>12910.24</v>
          </cell>
          <cell r="AX3638">
            <v>1.1200000000826549E-2</v>
          </cell>
          <cell r="AY3638">
            <v>318897</v>
          </cell>
          <cell r="AZ3638" t="str">
            <v>TAMPO CRISTAL LAPIDADO (10MM) ULTRA CLEAR PINTADO (RETILINEO</v>
          </cell>
          <cell r="BA3638"/>
          <cell r="BB3638">
            <v>1.76</v>
          </cell>
          <cell r="BC3638"/>
          <cell r="BD3638">
            <v>7335.37</v>
          </cell>
          <cell r="BE3638">
            <v>0</v>
          </cell>
          <cell r="BF3638">
            <v>-7335.37</v>
          </cell>
          <cell r="BG3638" t="str">
            <v/>
          </cell>
          <cell r="BH3638">
            <v>12</v>
          </cell>
          <cell r="BI3638">
            <v>12910.251200000001</v>
          </cell>
          <cell r="BJ3638">
            <v>0</v>
          </cell>
          <cell r="BK3638">
            <v>0</v>
          </cell>
          <cell r="BL3638"/>
          <cell r="BM3638"/>
          <cell r="BN3638"/>
          <cell r="BO3638"/>
          <cell r="BQ3638" t="str">
            <v>NOVO</v>
          </cell>
          <cell r="BS3638" t="str">
            <v>TAMPO CRISTAL</v>
          </cell>
          <cell r="BT3638" t="str">
            <v>TAMPO CRISTAL (10MM)</v>
          </cell>
        </row>
        <row r="3639">
          <cell r="H3639">
            <v>1</v>
          </cell>
          <cell r="O3639">
            <v>178083</v>
          </cell>
          <cell r="P3639"/>
          <cell r="Q3639" t="str">
            <v>EST POLTRONA NANA (MEL CLARO) (TELA NATURAL)</v>
          </cell>
          <cell r="R3639"/>
          <cell r="S3639"/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 t="str">
            <v>EST POLTRONA NANA (MEL CLARO) (TELA NATURAL) - Ø0x0H</v>
          </cell>
          <cell r="Y3639">
            <v>13440</v>
          </cell>
          <cell r="Z3639">
            <v>0.75</v>
          </cell>
          <cell r="AA3639">
            <v>3360</v>
          </cell>
          <cell r="AB3639"/>
          <cell r="AC3639"/>
          <cell r="AD3639"/>
          <cell r="AE3639">
            <v>13440</v>
          </cell>
          <cell r="AF3639">
            <v>13440</v>
          </cell>
          <cell r="AG3639">
            <v>0</v>
          </cell>
          <cell r="AH3639">
            <v>13440</v>
          </cell>
          <cell r="AI3639" t="str">
            <v>REF: 178083</v>
          </cell>
          <cell r="AJ3639" t="str">
            <v>PRODUTO FORA DE LINHA</v>
          </cell>
          <cell r="AK3639">
            <v>178083</v>
          </cell>
          <cell r="AL3639" t="str">
            <v>EST POLTRONA NANA (MEL CLARO) (TELA NATURAL)</v>
          </cell>
          <cell r="AM3639"/>
          <cell r="AN3639">
            <v>0</v>
          </cell>
          <cell r="AO3639">
            <v>0</v>
          </cell>
          <cell r="AP3639">
            <v>0</v>
          </cell>
          <cell r="AQ3639">
            <v>0</v>
          </cell>
          <cell r="AR3639" t="str">
            <v>EST POLTRONA NANA (MEL CLARO) (TELA NATURAL) - Ø0x0H</v>
          </cell>
          <cell r="AS3639">
            <v>13440</v>
          </cell>
          <cell r="AT3639">
            <v>13440</v>
          </cell>
          <cell r="AU3639">
            <v>13440</v>
          </cell>
          <cell r="AV3639">
            <v>0</v>
          </cell>
          <cell r="AW3639">
            <v>13440</v>
          </cell>
          <cell r="AX3639">
            <v>0</v>
          </cell>
          <cell r="AY3639"/>
          <cell r="AZ3639" t="str">
            <v/>
          </cell>
          <cell r="BA3639"/>
          <cell r="BB3639"/>
          <cell r="BC3639"/>
          <cell r="BD3639" t="str">
            <v/>
          </cell>
          <cell r="BE3639">
            <v>0</v>
          </cell>
          <cell r="BF3639" t="str">
            <v/>
          </cell>
          <cell r="BG3639" t="str">
            <v/>
          </cell>
          <cell r="BH3639">
            <v>14</v>
          </cell>
          <cell r="BI3639" t="str">
            <v>0</v>
          </cell>
          <cell r="BJ3639">
            <v>0</v>
          </cell>
          <cell r="BK3639">
            <v>0</v>
          </cell>
          <cell r="BL3639"/>
          <cell r="BM3639"/>
          <cell r="BN3639"/>
          <cell r="BO3639"/>
          <cell r="BQ3639" t="str">
            <v>NOVO</v>
          </cell>
          <cell r="BS3639" t="str">
            <v>CLAMI POLTRONA</v>
          </cell>
          <cell r="BT3639" t="str">
            <v>POLTRONA NANA (FL)</v>
          </cell>
        </row>
        <row r="3640">
          <cell r="H3640">
            <v>1</v>
          </cell>
          <cell r="O3640">
            <v>175629</v>
          </cell>
          <cell r="P3640"/>
          <cell r="Q3640" t="str">
            <v>EST BANCO STRONGER (ALUMINIO PRETO)</v>
          </cell>
          <cell r="R3640"/>
          <cell r="S3640"/>
          <cell r="T3640">
            <v>2</v>
          </cell>
          <cell r="U3640">
            <v>0.6</v>
          </cell>
          <cell r="V3640">
            <v>0.45</v>
          </cell>
          <cell r="W3640">
            <v>0</v>
          </cell>
          <cell r="X3640" t="str">
            <v>EST BANCO STRONGER (ALUMINIO PRETO) - 2x0,6x0,45H</v>
          </cell>
          <cell r="Y3640">
            <v>9014.64</v>
          </cell>
          <cell r="Z3640">
            <v>0.5</v>
          </cell>
          <cell r="AA3640">
            <v>4507.32</v>
          </cell>
          <cell r="AB3640"/>
          <cell r="AC3640"/>
          <cell r="AD3640"/>
          <cell r="AE3640">
            <v>9014.64</v>
          </cell>
          <cell r="AF3640">
            <v>9014.64</v>
          </cell>
          <cell r="AG3640">
            <v>0</v>
          </cell>
          <cell r="AH3640">
            <v>9014.64</v>
          </cell>
          <cell r="AI3640" t="str">
            <v>REF: 175629</v>
          </cell>
          <cell r="AJ3640" t="str">
            <v>PRODUTO FORA DE LINHA</v>
          </cell>
          <cell r="AK3640">
            <v>175629</v>
          </cell>
          <cell r="AL3640" t="str">
            <v>EST BANCO STRONGER (ALUMINIO PRETO)</v>
          </cell>
          <cell r="AM3640"/>
          <cell r="AN3640">
            <v>2</v>
          </cell>
          <cell r="AO3640">
            <v>0.6</v>
          </cell>
          <cell r="AP3640">
            <v>0.45</v>
          </cell>
          <cell r="AQ3640">
            <v>0</v>
          </cell>
          <cell r="AR3640" t="str">
            <v>EST BANCO STRONGER (ALUMINIO PRETO) - 2x0,6x0,45H</v>
          </cell>
          <cell r="AS3640">
            <v>9014.64</v>
          </cell>
          <cell r="AT3640">
            <v>9014.64</v>
          </cell>
          <cell r="AU3640">
            <v>9014.64</v>
          </cell>
          <cell r="AV3640">
            <v>0</v>
          </cell>
          <cell r="AW3640">
            <v>9014.64</v>
          </cell>
          <cell r="AX3640">
            <v>0</v>
          </cell>
          <cell r="AY3640"/>
          <cell r="AZ3640" t="str">
            <v/>
          </cell>
          <cell r="BA3640"/>
          <cell r="BB3640"/>
          <cell r="BC3640"/>
          <cell r="BD3640" t="str">
            <v/>
          </cell>
          <cell r="BE3640">
            <v>0</v>
          </cell>
          <cell r="BF3640" t="str">
            <v/>
          </cell>
          <cell r="BG3640" t="str">
            <v/>
          </cell>
          <cell r="BH3640">
            <v>14</v>
          </cell>
          <cell r="BI3640" t="str">
            <v>0</v>
          </cell>
          <cell r="BJ3640">
            <v>0</v>
          </cell>
          <cell r="BK3640">
            <v>0</v>
          </cell>
          <cell r="BL3640"/>
          <cell r="BM3640"/>
          <cell r="BN3640"/>
          <cell r="BO3640"/>
          <cell r="BQ3640" t="str">
            <v>NOVO</v>
          </cell>
          <cell r="BS3640" t="str">
            <v>CLAMI AREA EXTERNA</v>
          </cell>
          <cell r="BT3640" t="str">
            <v>BANCO STRONGER (FL)</v>
          </cell>
        </row>
        <row r="3641">
          <cell r="H3641">
            <v>1</v>
          </cell>
          <cell r="O3641">
            <v>175157</v>
          </cell>
          <cell r="P3641"/>
          <cell r="Q3641" t="str">
            <v>EST BUFFET MICHELLE II (CHAMPAGNE METALIC) (PELINO BRANCO)</v>
          </cell>
          <cell r="R3641"/>
          <cell r="S3641"/>
          <cell r="T3641">
            <v>2</v>
          </cell>
          <cell r="U3641">
            <v>0.5</v>
          </cell>
          <cell r="V3641">
            <v>0.8</v>
          </cell>
          <cell r="W3641">
            <v>0</v>
          </cell>
          <cell r="X3641" t="str">
            <v>EST BUFFET MICHELLE II (CHAMPAGNE METALIC) (PELINO BRANCO) - 2x0,5x0,8H</v>
          </cell>
          <cell r="Y3641">
            <v>26109.599999999999</v>
          </cell>
          <cell r="Z3641">
            <v>0.6</v>
          </cell>
          <cell r="AA3641">
            <v>10443.84</v>
          </cell>
          <cell r="AB3641"/>
          <cell r="AC3641"/>
          <cell r="AD3641"/>
          <cell r="AE3641">
            <v>26109.599999999999</v>
          </cell>
          <cell r="AF3641">
            <v>26109.599999999999</v>
          </cell>
          <cell r="AG3641">
            <v>0</v>
          </cell>
          <cell r="AH3641">
            <v>26109.599999999999</v>
          </cell>
          <cell r="AI3641" t="str">
            <v>REF: 175157</v>
          </cell>
          <cell r="AJ3641" t="str">
            <v>PRODUTO FORA DE LINHA</v>
          </cell>
          <cell r="AK3641">
            <v>175157</v>
          </cell>
          <cell r="AL3641" t="str">
            <v>EST BUFFET MICHELLE II (CHAMPAGNE METALIC) (PELINO BRANCO)</v>
          </cell>
          <cell r="AM3641"/>
          <cell r="AN3641">
            <v>2</v>
          </cell>
          <cell r="AO3641">
            <v>0.5</v>
          </cell>
          <cell r="AP3641">
            <v>0.8</v>
          </cell>
          <cell r="AQ3641">
            <v>0</v>
          </cell>
          <cell r="AR3641" t="str">
            <v>EST BUFFET MICHELLE II (CHAMPAGNE METALIC) (PELINO BRANCO) - 2x0,5x0,8H</v>
          </cell>
          <cell r="AS3641">
            <v>26109.599999999999</v>
          </cell>
          <cell r="AT3641">
            <v>26109.599999999999</v>
          </cell>
          <cell r="AU3641">
            <v>26109.599999999999</v>
          </cell>
          <cell r="AV3641">
            <v>0</v>
          </cell>
          <cell r="AW3641">
            <v>26109.599999999999</v>
          </cell>
          <cell r="AX3641">
            <v>0</v>
          </cell>
          <cell r="AY3641"/>
          <cell r="AZ3641" t="str">
            <v/>
          </cell>
          <cell r="BA3641"/>
          <cell r="BB3641"/>
          <cell r="BC3641"/>
          <cell r="BD3641" t="str">
            <v/>
          </cell>
          <cell r="BE3641">
            <v>0</v>
          </cell>
          <cell r="BF3641" t="str">
            <v/>
          </cell>
          <cell r="BG3641" t="str">
            <v/>
          </cell>
          <cell r="BH3641">
            <v>14</v>
          </cell>
          <cell r="BI3641" t="str">
            <v>0</v>
          </cell>
          <cell r="BJ3641">
            <v>0</v>
          </cell>
          <cell r="BK3641">
            <v>0</v>
          </cell>
          <cell r="BL3641"/>
          <cell r="BM3641"/>
          <cell r="BN3641"/>
          <cell r="BO3641"/>
          <cell r="BQ3641" t="str">
            <v>NOVO</v>
          </cell>
          <cell r="BS3641" t="str">
            <v>CLAMI BUFFET</v>
          </cell>
          <cell r="BT3641" t="str">
            <v>BUFFET MICHELLE II (FL)</v>
          </cell>
        </row>
        <row r="3642">
          <cell r="H3642">
            <v>2</v>
          </cell>
          <cell r="O3642">
            <v>174976</v>
          </cell>
          <cell r="P3642"/>
          <cell r="Q3642" t="str">
            <v>EST POLTROMA COOL (INOX) TC BOUCLE PRETO</v>
          </cell>
          <cell r="R3642"/>
          <cell r="S3642"/>
          <cell r="T3642">
            <v>0.8</v>
          </cell>
          <cell r="U3642">
            <v>0.3</v>
          </cell>
          <cell r="V3642">
            <v>0.68</v>
          </cell>
          <cell r="W3642">
            <v>0</v>
          </cell>
          <cell r="X3642" t="str">
            <v>EST POLTROMA COOL (INOX) TC BOUCLE PRETO - 0,8x0,3x0,68H</v>
          </cell>
          <cell r="Y3642">
            <v>32637.1</v>
          </cell>
          <cell r="Z3642">
            <v>0.7</v>
          </cell>
          <cell r="AA3642">
            <v>9791.130000000001</v>
          </cell>
          <cell r="AB3642"/>
          <cell r="AC3642"/>
          <cell r="AD3642"/>
          <cell r="AE3642">
            <v>32637.1</v>
          </cell>
          <cell r="AF3642">
            <v>32637.1</v>
          </cell>
          <cell r="AG3642">
            <v>0</v>
          </cell>
          <cell r="AH3642">
            <v>32637.1</v>
          </cell>
          <cell r="AI3642" t="str">
            <v>REF: 174976</v>
          </cell>
          <cell r="AJ3642" t="str">
            <v>PRODUTO FORA DE LINHA</v>
          </cell>
          <cell r="AK3642">
            <v>174976</v>
          </cell>
          <cell r="AL3642" t="str">
            <v>EST POLTROMA COOL (INOX) TC BOUCLE PRETO</v>
          </cell>
          <cell r="AM3642"/>
          <cell r="AN3642">
            <v>0.8</v>
          </cell>
          <cell r="AO3642">
            <v>0.3</v>
          </cell>
          <cell r="AP3642">
            <v>0.68</v>
          </cell>
          <cell r="AQ3642">
            <v>0</v>
          </cell>
          <cell r="AR3642" t="str">
            <v>EST POLTROMA COOL (INOX) TC BOUCLE PRETO - 0,8x0,3x0,68H</v>
          </cell>
          <cell r="AS3642">
            <v>32637.1</v>
          </cell>
          <cell r="AT3642">
            <v>32637.1</v>
          </cell>
          <cell r="AU3642">
            <v>32637.1</v>
          </cell>
          <cell r="AV3642">
            <v>0</v>
          </cell>
          <cell r="AW3642">
            <v>32637.1</v>
          </cell>
          <cell r="AX3642">
            <v>0</v>
          </cell>
          <cell r="AY3642"/>
          <cell r="AZ3642" t="str">
            <v/>
          </cell>
          <cell r="BA3642"/>
          <cell r="BB3642"/>
          <cell r="BC3642"/>
          <cell r="BD3642" t="str">
            <v/>
          </cell>
          <cell r="BE3642">
            <v>0</v>
          </cell>
          <cell r="BF3642" t="str">
            <v/>
          </cell>
          <cell r="BG3642" t="str">
            <v/>
          </cell>
          <cell r="BH3642">
            <v>14</v>
          </cell>
          <cell r="BI3642" t="str">
            <v>0</v>
          </cell>
          <cell r="BJ3642">
            <v>0</v>
          </cell>
          <cell r="BK3642">
            <v>0</v>
          </cell>
          <cell r="BL3642"/>
          <cell r="BM3642"/>
          <cell r="BN3642"/>
          <cell r="BO3642"/>
          <cell r="BQ3642" t="str">
            <v>NOVO</v>
          </cell>
          <cell r="BS3642" t="str">
            <v>CLAMI POLTRONA</v>
          </cell>
          <cell r="BT3642" t="str">
            <v>POLTROMA COOL (FL)</v>
          </cell>
        </row>
        <row r="3643">
          <cell r="H3643">
            <v>1</v>
          </cell>
          <cell r="O3643">
            <v>166407</v>
          </cell>
          <cell r="P3643" t="str">
            <v>2015/044-0003-01</v>
          </cell>
          <cell r="Q3643" t="str">
            <v>EST TAMPO CRISTAL LAPIDADO (12MM) INCOLOR CTO MOEDA</v>
          </cell>
          <cell r="R3643"/>
          <cell r="S3643"/>
          <cell r="T3643">
            <v>1.7</v>
          </cell>
          <cell r="U3643">
            <v>1.1000000000000001</v>
          </cell>
          <cell r="V3643">
            <v>0.01</v>
          </cell>
          <cell r="W3643">
            <v>0</v>
          </cell>
          <cell r="X3643" t="str">
            <v>EST TAMPO CRISTAL LAPIDADO (12MM) INCOLOR CTO MOEDA - 1,7x1,1x0,01H</v>
          </cell>
          <cell r="Y3643">
            <v>7191.7582000000002</v>
          </cell>
          <cell r="Z3643">
            <v>0.35</v>
          </cell>
          <cell r="AA3643">
            <v>4674.6428300000007</v>
          </cell>
          <cell r="AB3643"/>
          <cell r="AC3643"/>
          <cell r="AD3643"/>
          <cell r="AE3643">
            <v>7191.7582000000002</v>
          </cell>
          <cell r="AF3643">
            <v>7191.7582000000002</v>
          </cell>
          <cell r="AG3643">
            <v>0</v>
          </cell>
          <cell r="AH3643">
            <v>7191.7582000000002</v>
          </cell>
          <cell r="AI3643" t="str">
            <v>REF: 318834</v>
          </cell>
          <cell r="AJ3643"/>
          <cell r="AK3643">
            <v>318834</v>
          </cell>
          <cell r="AL3643" t="str">
            <v>TAMPO CRISTAL LAPIDADO (12MM) INCOLOR (RETILINEO)</v>
          </cell>
          <cell r="AM3643"/>
          <cell r="AN3643">
            <v>0</v>
          </cell>
          <cell r="AO3643">
            <v>0</v>
          </cell>
          <cell r="AP3643">
            <v>0</v>
          </cell>
          <cell r="AQ3643">
            <v>0</v>
          </cell>
          <cell r="AR3643" t="str">
            <v>TAMPO CRISTAL LAPIDADO (12MM) INCOLOR (RETILINEO) - Ø0x0H</v>
          </cell>
          <cell r="AS3643">
            <v>7191.7582000000002</v>
          </cell>
          <cell r="AT3643">
            <v>7191.7582000000002</v>
          </cell>
          <cell r="AU3643">
            <v>3845.86</v>
          </cell>
          <cell r="AV3643">
            <v>3345.8982000000001</v>
          </cell>
          <cell r="AW3643">
            <v>7191.74</v>
          </cell>
          <cell r="AX3643">
            <v>1.8200000000433647E-2</v>
          </cell>
          <cell r="AY3643">
            <v>318834</v>
          </cell>
          <cell r="AZ3643" t="str">
            <v>TAMPO CRISTAL LAPIDADO (12MM) INCOLOR (RETILINEO)</v>
          </cell>
          <cell r="BA3643"/>
          <cell r="BB3643">
            <v>1.87</v>
          </cell>
          <cell r="BC3643"/>
          <cell r="BD3643">
            <v>3845.86</v>
          </cell>
          <cell r="BE3643">
            <v>0</v>
          </cell>
          <cell r="BF3643">
            <v>-3845.86</v>
          </cell>
          <cell r="BG3643" t="str">
            <v/>
          </cell>
          <cell r="BH3643">
            <v>12</v>
          </cell>
          <cell r="BI3643">
            <v>7191.7582000000002</v>
          </cell>
          <cell r="BJ3643">
            <v>0</v>
          </cell>
          <cell r="BK3643">
            <v>0</v>
          </cell>
          <cell r="BL3643"/>
          <cell r="BM3643"/>
          <cell r="BN3643"/>
          <cell r="BO3643"/>
          <cell r="BQ3643" t="str">
            <v>NOVO</v>
          </cell>
          <cell r="BS3643" t="str">
            <v>TAMPO CRISTAL</v>
          </cell>
          <cell r="BT3643" t="str">
            <v>TAMPO CRISTAL (12MM)</v>
          </cell>
        </row>
        <row r="3644">
          <cell r="H3644">
            <v>1</v>
          </cell>
          <cell r="O3644">
            <v>163878</v>
          </cell>
          <cell r="P3644"/>
          <cell r="Q3644" t="str">
            <v>EST POLTRONA CENA (JEQUITIBA EBANO) TC 11202-280 LINHO</v>
          </cell>
          <cell r="R3644"/>
          <cell r="S3644"/>
          <cell r="T3644">
            <v>0.79</v>
          </cell>
          <cell r="U3644">
            <v>0.93</v>
          </cell>
          <cell r="V3644">
            <v>1.1000000000000001</v>
          </cell>
          <cell r="W3644">
            <v>0</v>
          </cell>
          <cell r="X3644" t="str">
            <v>EST POLTRONA CENA (JEQUITIBA EBANO) TC 11202-280 LINHO - 0,79x0,93x1,1H</v>
          </cell>
          <cell r="Y3644">
            <v>27580.59</v>
          </cell>
          <cell r="Z3644">
            <v>0.7</v>
          </cell>
          <cell r="AA3644">
            <v>8274.1769999999997</v>
          </cell>
          <cell r="AB3644"/>
          <cell r="AC3644"/>
          <cell r="AD3644"/>
          <cell r="AE3644">
            <v>27580.59</v>
          </cell>
          <cell r="AF3644">
            <v>27580.59</v>
          </cell>
          <cell r="AG3644">
            <v>0</v>
          </cell>
          <cell r="AH3644">
            <v>27580.59</v>
          </cell>
          <cell r="AI3644" t="str">
            <v>REF: 163878</v>
          </cell>
          <cell r="AJ3644" t="str">
            <v>PRODUTO FORA DE LINHA</v>
          </cell>
          <cell r="AK3644">
            <v>163878</v>
          </cell>
          <cell r="AL3644" t="str">
            <v>EST POLTRONA CENA (JEQUITIBA EBANO) TC 11202-280 LINHO</v>
          </cell>
          <cell r="AM3644"/>
          <cell r="AN3644">
            <v>0.79</v>
          </cell>
          <cell r="AO3644">
            <v>0.93</v>
          </cell>
          <cell r="AP3644">
            <v>1.1000000000000001</v>
          </cell>
          <cell r="AQ3644">
            <v>0</v>
          </cell>
          <cell r="AR3644" t="str">
            <v>EST POLTRONA CENA (JEQUITIBA EBANO) TC 11202-280 LINHO - 0,79x0,93x1,1H</v>
          </cell>
          <cell r="AS3644">
            <v>27580.59</v>
          </cell>
          <cell r="AT3644">
            <v>27580.59</v>
          </cell>
          <cell r="AU3644">
            <v>27580.59</v>
          </cell>
          <cell r="AV3644">
            <v>0</v>
          </cell>
          <cell r="AW3644">
            <v>27580.59</v>
          </cell>
          <cell r="AX3644">
            <v>0</v>
          </cell>
          <cell r="AY3644"/>
          <cell r="AZ3644" t="str">
            <v/>
          </cell>
          <cell r="BA3644"/>
          <cell r="BB3644"/>
          <cell r="BC3644"/>
          <cell r="BD3644" t="str">
            <v/>
          </cell>
          <cell r="BE3644">
            <v>0</v>
          </cell>
          <cell r="BF3644" t="str">
            <v/>
          </cell>
          <cell r="BG3644" t="str">
            <v/>
          </cell>
          <cell r="BH3644">
            <v>14</v>
          </cell>
          <cell r="BI3644" t="str">
            <v>0</v>
          </cell>
          <cell r="BJ3644">
            <v>0</v>
          </cell>
          <cell r="BK3644">
            <v>0</v>
          </cell>
          <cell r="BL3644"/>
          <cell r="BM3644"/>
          <cell r="BN3644"/>
          <cell r="BO3644"/>
          <cell r="BQ3644" t="str">
            <v>NOVO</v>
          </cell>
          <cell r="BS3644" t="str">
            <v>CLAMI POLTRONA</v>
          </cell>
          <cell r="BT3644" t="str">
            <v>POLTRONA CENA (FL)</v>
          </cell>
        </row>
        <row r="3645">
          <cell r="H3645">
            <v>3</v>
          </cell>
          <cell r="O3645">
            <v>163876</v>
          </cell>
          <cell r="P3645"/>
          <cell r="Q3645" t="str">
            <v>EST CADEIRA PADAUNG (CATUABA PU) TC 11202-282 LINHO</v>
          </cell>
          <cell r="R3645"/>
          <cell r="S3645"/>
          <cell r="T3645">
            <v>0.46</v>
          </cell>
          <cell r="U3645">
            <v>0.6</v>
          </cell>
          <cell r="V3645">
            <v>0.84</v>
          </cell>
          <cell r="W3645">
            <v>0</v>
          </cell>
          <cell r="X3645" t="str">
            <v>EST CADEIRA PADAUNG (CATUABA PU) TC 11202-282 LINHO - 0,46x0,6x0,84H</v>
          </cell>
          <cell r="Y3645">
            <v>7059.18</v>
          </cell>
          <cell r="Z3645">
            <v>0.7</v>
          </cell>
          <cell r="AA3645">
            <v>2117.7540000000008</v>
          </cell>
          <cell r="AB3645"/>
          <cell r="AC3645"/>
          <cell r="AD3645"/>
          <cell r="AE3645">
            <v>7059.18</v>
          </cell>
          <cell r="AF3645">
            <v>7059.18</v>
          </cell>
          <cell r="AG3645">
            <v>0</v>
          </cell>
          <cell r="AH3645">
            <v>7059.18</v>
          </cell>
          <cell r="AI3645" t="str">
            <v>REF: 163876</v>
          </cell>
          <cell r="AJ3645" t="str">
            <v>PRODUTO FORA DE LINHA</v>
          </cell>
          <cell r="AK3645">
            <v>163876</v>
          </cell>
          <cell r="AL3645" t="str">
            <v>EST CADEIRA PADAUNG (CATUABA PU) TC 11202-282 LINHO</v>
          </cell>
          <cell r="AM3645"/>
          <cell r="AN3645">
            <v>0.46</v>
          </cell>
          <cell r="AO3645">
            <v>0.6</v>
          </cell>
          <cell r="AP3645">
            <v>0.84</v>
          </cell>
          <cell r="AQ3645">
            <v>0</v>
          </cell>
          <cell r="AR3645" t="str">
            <v>EST CADEIRA PADAUNG (CATUABA PU) TC 11202-282 LINHO - 0,46x0,6x0,84H</v>
          </cell>
          <cell r="AS3645">
            <v>7059.18</v>
          </cell>
          <cell r="AT3645">
            <v>7059.18</v>
          </cell>
          <cell r="AU3645">
            <v>7059.18</v>
          </cell>
          <cell r="AV3645">
            <v>0</v>
          </cell>
          <cell r="AW3645">
            <v>7059.18</v>
          </cell>
          <cell r="AX3645">
            <v>0</v>
          </cell>
          <cell r="AY3645"/>
          <cell r="AZ3645" t="str">
            <v/>
          </cell>
          <cell r="BA3645"/>
          <cell r="BB3645"/>
          <cell r="BC3645"/>
          <cell r="BD3645" t="str">
            <v/>
          </cell>
          <cell r="BE3645">
            <v>0</v>
          </cell>
          <cell r="BF3645" t="str">
            <v/>
          </cell>
          <cell r="BG3645" t="str">
            <v/>
          </cell>
          <cell r="BH3645">
            <v>14</v>
          </cell>
          <cell r="BI3645" t="str">
            <v>0</v>
          </cell>
          <cell r="BJ3645">
            <v>0</v>
          </cell>
          <cell r="BK3645">
            <v>0</v>
          </cell>
          <cell r="BL3645"/>
          <cell r="BM3645"/>
          <cell r="BN3645"/>
          <cell r="BO3645"/>
          <cell r="BQ3645" t="str">
            <v>NOVO</v>
          </cell>
          <cell r="BS3645" t="str">
            <v>CLAMI CADEIRA</v>
          </cell>
          <cell r="BT3645" t="str">
            <v>CADEIRA PADAUNG (FL)</v>
          </cell>
        </row>
        <row r="3646">
          <cell r="H3646">
            <v>2</v>
          </cell>
          <cell r="O3646">
            <v>163874</v>
          </cell>
          <cell r="P3646"/>
          <cell r="Q3646" t="str">
            <v>EST BANCO VITE (CINAMOMO EBANO) TC LINHO PANAMA CRU</v>
          </cell>
          <cell r="R3646"/>
          <cell r="S3646"/>
          <cell r="T3646">
            <v>0</v>
          </cell>
          <cell r="U3646">
            <v>0</v>
          </cell>
          <cell r="V3646">
            <v>0</v>
          </cell>
          <cell r="W3646">
            <v>0</v>
          </cell>
          <cell r="X3646" t="str">
            <v>EST BANCO VITE (CINAMOMO EBANO) TC LINHO PANAMA CRU - Ø0x0H</v>
          </cell>
          <cell r="Y3646">
            <v>6826.69</v>
          </cell>
          <cell r="Z3646">
            <v>0.7</v>
          </cell>
          <cell r="AA3646">
            <v>2048.0070000000005</v>
          </cell>
          <cell r="AB3646"/>
          <cell r="AC3646"/>
          <cell r="AD3646"/>
          <cell r="AE3646">
            <v>6826.69</v>
          </cell>
          <cell r="AF3646">
            <v>6826.69</v>
          </cell>
          <cell r="AG3646">
            <v>0</v>
          </cell>
          <cell r="AH3646">
            <v>6826.69</v>
          </cell>
          <cell r="AI3646" t="str">
            <v>REF: 163874</v>
          </cell>
          <cell r="AJ3646" t="str">
            <v>PRODUTO FORA DE LINHA</v>
          </cell>
          <cell r="AK3646">
            <v>163874</v>
          </cell>
          <cell r="AL3646" t="str">
            <v>EST BANCO VITE (CINAMOMO EBANO) TC LINHO PANAMA CRU</v>
          </cell>
          <cell r="AM3646"/>
          <cell r="AN3646">
            <v>0</v>
          </cell>
          <cell r="AO3646">
            <v>0</v>
          </cell>
          <cell r="AP3646">
            <v>0</v>
          </cell>
          <cell r="AQ3646">
            <v>0</v>
          </cell>
          <cell r="AR3646" t="str">
            <v>EST BANCO VITE (CINAMOMO EBANO) TC LINHO PANAMA CRU - Ø0x0H</v>
          </cell>
          <cell r="AS3646">
            <v>6826.69</v>
          </cell>
          <cell r="AT3646">
            <v>6826.69</v>
          </cell>
          <cell r="AU3646">
            <v>6826.69</v>
          </cell>
          <cell r="AV3646">
            <v>0</v>
          </cell>
          <cell r="AW3646">
            <v>6826.69</v>
          </cell>
          <cell r="AX3646">
            <v>0</v>
          </cell>
          <cell r="AY3646"/>
          <cell r="AZ3646" t="str">
            <v/>
          </cell>
          <cell r="BA3646"/>
          <cell r="BB3646"/>
          <cell r="BC3646"/>
          <cell r="BD3646" t="str">
            <v/>
          </cell>
          <cell r="BE3646">
            <v>0</v>
          </cell>
          <cell r="BF3646" t="str">
            <v/>
          </cell>
          <cell r="BG3646" t="str">
            <v/>
          </cell>
          <cell r="BH3646">
            <v>14</v>
          </cell>
          <cell r="BI3646" t="str">
            <v>0</v>
          </cell>
          <cell r="BJ3646">
            <v>0</v>
          </cell>
          <cell r="BK3646">
            <v>0</v>
          </cell>
          <cell r="BL3646"/>
          <cell r="BM3646"/>
          <cell r="BN3646"/>
          <cell r="BO3646"/>
          <cell r="BQ3646" t="str">
            <v>NOVO</v>
          </cell>
          <cell r="BS3646" t="str">
            <v>CLAMI BANCO</v>
          </cell>
          <cell r="BT3646" t="str">
            <v>BANCO VITE (FL)</v>
          </cell>
        </row>
        <row r="3647">
          <cell r="H3647">
            <v>1</v>
          </cell>
          <cell r="O3647">
            <v>163804</v>
          </cell>
          <cell r="P3647"/>
          <cell r="Q3647" t="str">
            <v>EST APARADOR RIOS (MEL FOSCO)</v>
          </cell>
          <cell r="R3647"/>
          <cell r="S3647"/>
          <cell r="T3647">
            <v>2.2999999999999998</v>
          </cell>
          <cell r="U3647">
            <v>0.4</v>
          </cell>
          <cell r="V3647">
            <v>0.76</v>
          </cell>
          <cell r="W3647">
            <v>0</v>
          </cell>
          <cell r="X3647" t="str">
            <v>EST APARADOR RIOS (MEL FOSCO) - 2,3x0,4x0,76H</v>
          </cell>
          <cell r="Y3647">
            <v>10540.55</v>
          </cell>
          <cell r="Z3647">
            <v>0.7</v>
          </cell>
          <cell r="AA3647">
            <v>3162.165</v>
          </cell>
          <cell r="AB3647"/>
          <cell r="AC3647"/>
          <cell r="AD3647"/>
          <cell r="AE3647">
            <v>10540.55</v>
          </cell>
          <cell r="AF3647">
            <v>10540.55</v>
          </cell>
          <cell r="AG3647">
            <v>0</v>
          </cell>
          <cell r="AH3647">
            <v>10540.55</v>
          </cell>
          <cell r="AI3647" t="str">
            <v>REF: 163804</v>
          </cell>
          <cell r="AJ3647" t="str">
            <v>PRODUTO FORA DE LINHA</v>
          </cell>
          <cell r="AK3647">
            <v>163804</v>
          </cell>
          <cell r="AL3647" t="str">
            <v>EST APARADOR RIOS (MEL FOSCO)</v>
          </cell>
          <cell r="AM3647"/>
          <cell r="AN3647">
            <v>2.2999999999999998</v>
          </cell>
          <cell r="AO3647">
            <v>0.4</v>
          </cell>
          <cell r="AP3647">
            <v>0.76</v>
          </cell>
          <cell r="AQ3647">
            <v>0</v>
          </cell>
          <cell r="AR3647" t="str">
            <v>EST APARADOR RIOS (MEL FOSCO) - 2,3x0,4x0,76H</v>
          </cell>
          <cell r="AS3647">
            <v>10540.55</v>
          </cell>
          <cell r="AT3647">
            <v>10540.55</v>
          </cell>
          <cell r="AU3647">
            <v>10540.55</v>
          </cell>
          <cell r="AV3647">
            <v>0</v>
          </cell>
          <cell r="AW3647">
            <v>10540.55</v>
          </cell>
          <cell r="AX3647">
            <v>0</v>
          </cell>
          <cell r="AY3647"/>
          <cell r="AZ3647" t="str">
            <v/>
          </cell>
          <cell r="BA3647"/>
          <cell r="BB3647"/>
          <cell r="BC3647"/>
          <cell r="BD3647" t="str">
            <v/>
          </cell>
          <cell r="BE3647">
            <v>0</v>
          </cell>
          <cell r="BF3647" t="str">
            <v/>
          </cell>
          <cell r="BG3647" t="str">
            <v/>
          </cell>
          <cell r="BH3647">
            <v>14</v>
          </cell>
          <cell r="BI3647" t="str">
            <v>0</v>
          </cell>
          <cell r="BJ3647">
            <v>0</v>
          </cell>
          <cell r="BK3647">
            <v>0</v>
          </cell>
          <cell r="BL3647"/>
          <cell r="BM3647"/>
          <cell r="BN3647"/>
          <cell r="BO3647"/>
          <cell r="BQ3647" t="str">
            <v>NOVO</v>
          </cell>
          <cell r="BS3647" t="str">
            <v>CLAMI APARADOR</v>
          </cell>
          <cell r="BT3647" t="str">
            <v>APARADOR RIOS (FL)</v>
          </cell>
        </row>
        <row r="3648">
          <cell r="H3648">
            <v>1</v>
          </cell>
          <cell r="O3648">
            <v>163364</v>
          </cell>
          <cell r="P3648"/>
          <cell r="Q3648" t="str">
            <v>EST COMODA MIXED (ROVERE NOGUEIRA) (GAVETA LACA BEGE)</v>
          </cell>
          <cell r="R3648"/>
          <cell r="S3648"/>
          <cell r="T3648">
            <v>1</v>
          </cell>
          <cell r="U3648">
            <v>0.5</v>
          </cell>
          <cell r="V3648">
            <v>0.9</v>
          </cell>
          <cell r="W3648">
            <v>0</v>
          </cell>
          <cell r="X3648" t="str">
            <v>EST COMODA MIXED (ROVERE NOGUEIRA) (GAVETA LACA BEGE) - 1x0,5x0,9H</v>
          </cell>
          <cell r="Y3648">
            <v>21072.99</v>
          </cell>
          <cell r="Z3648">
            <v>0.7</v>
          </cell>
          <cell r="AA3648">
            <v>6321.8970000000008</v>
          </cell>
          <cell r="AB3648"/>
          <cell r="AC3648"/>
          <cell r="AD3648"/>
          <cell r="AE3648">
            <v>21072.99</v>
          </cell>
          <cell r="AF3648">
            <v>21072.99</v>
          </cell>
          <cell r="AG3648">
            <v>0</v>
          </cell>
          <cell r="AH3648">
            <v>21072.99</v>
          </cell>
          <cell r="AI3648" t="str">
            <v>REF: 163364</v>
          </cell>
          <cell r="AJ3648" t="str">
            <v>PRODUTO FORA DE LINHA</v>
          </cell>
          <cell r="AK3648">
            <v>163364</v>
          </cell>
          <cell r="AL3648" t="str">
            <v>EST COMODA MIXED (ROVERE NOGUEIRA) (GAVETA LACA BEGE)</v>
          </cell>
          <cell r="AM3648"/>
          <cell r="AN3648">
            <v>1</v>
          </cell>
          <cell r="AO3648">
            <v>0.5</v>
          </cell>
          <cell r="AP3648">
            <v>0.9</v>
          </cell>
          <cell r="AQ3648">
            <v>0</v>
          </cell>
          <cell r="AR3648" t="str">
            <v>EST COMODA MIXED (ROVERE NOGUEIRA) (GAVETA LACA BEGE) - 1x0,5x0,9H</v>
          </cell>
          <cell r="AS3648">
            <v>21072.99</v>
          </cell>
          <cell r="AT3648">
            <v>21072.99</v>
          </cell>
          <cell r="AU3648">
            <v>21072.99</v>
          </cell>
          <cell r="AV3648">
            <v>0</v>
          </cell>
          <cell r="AW3648">
            <v>21072.99</v>
          </cell>
          <cell r="AX3648">
            <v>0</v>
          </cell>
          <cell r="AY3648"/>
          <cell r="AZ3648" t="str">
            <v/>
          </cell>
          <cell r="BA3648"/>
          <cell r="BB3648"/>
          <cell r="BC3648"/>
          <cell r="BD3648" t="str">
            <v/>
          </cell>
          <cell r="BE3648">
            <v>0</v>
          </cell>
          <cell r="BF3648" t="str">
            <v/>
          </cell>
          <cell r="BG3648" t="str">
            <v/>
          </cell>
          <cell r="BH3648">
            <v>14</v>
          </cell>
          <cell r="BI3648" t="str">
            <v>0</v>
          </cell>
          <cell r="BJ3648">
            <v>0</v>
          </cell>
          <cell r="BK3648">
            <v>0</v>
          </cell>
          <cell r="BL3648"/>
          <cell r="BM3648"/>
          <cell r="BN3648"/>
          <cell r="BO3648"/>
          <cell r="BQ3648" t="str">
            <v>NOVO</v>
          </cell>
          <cell r="BS3648" t="str">
            <v>CLAMI COMODA</v>
          </cell>
          <cell r="BT3648" t="str">
            <v>COMODA MIXED (FL)</v>
          </cell>
        </row>
        <row r="3649">
          <cell r="H3649">
            <v>2</v>
          </cell>
          <cell r="O3649">
            <v>160943</v>
          </cell>
          <cell r="P3649" t="str">
            <v>2024/323-0016-01</v>
          </cell>
          <cell r="Q3649" t="str">
            <v>EST TAMPO CRISTAL LAPIDADO (15MM) INCOLOR RETILINEO</v>
          </cell>
          <cell r="R3649"/>
          <cell r="S3649"/>
          <cell r="T3649">
            <v>1.5</v>
          </cell>
          <cell r="U3649">
            <v>1.5</v>
          </cell>
          <cell r="V3649">
            <v>0.01</v>
          </cell>
          <cell r="W3649">
            <v>0</v>
          </cell>
          <cell r="X3649" t="str">
            <v>EST TAMPO CRISTAL LAPIDADO (15MM) INCOLOR RETILINEO - 1,5x1,5x0,01H</v>
          </cell>
          <cell r="Y3649">
            <v>12974.872499999999</v>
          </cell>
          <cell r="Z3649">
            <v>0.35</v>
          </cell>
          <cell r="AA3649">
            <v>8433.6671249999999</v>
          </cell>
          <cell r="AB3649"/>
          <cell r="AC3649"/>
          <cell r="AD3649"/>
          <cell r="AE3649">
            <v>12974.872499999999</v>
          </cell>
          <cell r="AF3649">
            <v>12974.872499999999</v>
          </cell>
          <cell r="AG3649">
            <v>0</v>
          </cell>
          <cell r="AH3649">
            <v>12974.872499999999</v>
          </cell>
          <cell r="AI3649" t="str">
            <v>REF: 318837</v>
          </cell>
          <cell r="AJ3649"/>
          <cell r="AK3649">
            <v>318837</v>
          </cell>
          <cell r="AL3649" t="str">
            <v>TAMPO CRISTAL LAPIDADO (15MM) INCOLOR (RETILINEO)</v>
          </cell>
          <cell r="AM3649"/>
          <cell r="AN3649">
            <v>0</v>
          </cell>
          <cell r="AO3649">
            <v>0</v>
          </cell>
          <cell r="AP3649">
            <v>0</v>
          </cell>
          <cell r="AQ3649">
            <v>0</v>
          </cell>
          <cell r="AR3649" t="str">
            <v>TAMPO CRISTAL LAPIDADO (15MM) INCOLOR (RETILINEO) - Ø0x0H</v>
          </cell>
          <cell r="AS3649">
            <v>12974.872499999999</v>
          </cell>
          <cell r="AT3649">
            <v>12974.872499999999</v>
          </cell>
          <cell r="AU3649">
            <v>5766.61</v>
          </cell>
          <cell r="AV3649">
            <v>7208.2624999999998</v>
          </cell>
          <cell r="AW3649">
            <v>12974.89</v>
          </cell>
          <cell r="AX3649">
            <v>-1.749999999992724E-2</v>
          </cell>
          <cell r="AY3649">
            <v>318837</v>
          </cell>
          <cell r="AZ3649" t="str">
            <v>TAMPO CRISTAL LAPIDADO (15MM) INCOLOR (RETILINEO)</v>
          </cell>
          <cell r="BA3649"/>
          <cell r="BB3649">
            <v>2.25</v>
          </cell>
          <cell r="BC3649"/>
          <cell r="BD3649">
            <v>5766.61</v>
          </cell>
          <cell r="BE3649">
            <v>0</v>
          </cell>
          <cell r="BF3649">
            <v>-5766.61</v>
          </cell>
          <cell r="BG3649" t="str">
            <v/>
          </cell>
          <cell r="BH3649">
            <v>12</v>
          </cell>
          <cell r="BI3649">
            <v>12974.872499999999</v>
          </cell>
          <cell r="BJ3649">
            <v>0</v>
          </cell>
          <cell r="BK3649">
            <v>0</v>
          </cell>
          <cell r="BL3649"/>
          <cell r="BM3649"/>
          <cell r="BN3649"/>
          <cell r="BO3649"/>
          <cell r="BQ3649" t="str">
            <v>NOVO</v>
          </cell>
          <cell r="BS3649" t="str">
            <v>TAMPO CRISTAL</v>
          </cell>
          <cell r="BT3649" t="str">
            <v>TAMPO CRISTAL (15MM)</v>
          </cell>
        </row>
        <row r="3650">
          <cell r="H3650">
            <v>2</v>
          </cell>
          <cell r="O3650">
            <v>160943</v>
          </cell>
          <cell r="P3650" t="str">
            <v>2014/293-0001-01</v>
          </cell>
          <cell r="Q3650" t="str">
            <v>EST TAMPO CRISTAL LAPIDADO (15MM) INCOLOR RETILINEO</v>
          </cell>
          <cell r="R3650"/>
          <cell r="S3650"/>
          <cell r="T3650">
            <v>1.5</v>
          </cell>
          <cell r="U3650">
            <v>1.5</v>
          </cell>
          <cell r="V3650">
            <v>0.01</v>
          </cell>
          <cell r="W3650">
            <v>0</v>
          </cell>
          <cell r="X3650" t="str">
            <v>EST TAMPO CRISTAL LAPIDADO (15MM) INCOLOR RETILINEO - 1,5x1,5x0,01H</v>
          </cell>
          <cell r="Y3650">
            <v>12974.872499999999</v>
          </cell>
          <cell r="Z3650">
            <v>0.35</v>
          </cell>
          <cell r="AA3650">
            <v>8433.6671249999999</v>
          </cell>
          <cell r="AB3650"/>
          <cell r="AC3650"/>
          <cell r="AD3650"/>
          <cell r="AE3650">
            <v>12974.872499999999</v>
          </cell>
          <cell r="AF3650">
            <v>12974.872499999999</v>
          </cell>
          <cell r="AG3650">
            <v>0</v>
          </cell>
          <cell r="AH3650">
            <v>12974.872499999999</v>
          </cell>
          <cell r="AI3650" t="str">
            <v>REF: 318837</v>
          </cell>
          <cell r="AJ3650"/>
          <cell r="AK3650">
            <v>318837</v>
          </cell>
          <cell r="AL3650" t="str">
            <v>TAMPO CRISTAL LAPIDADO (15MM) INCOLOR (RETILINEO)</v>
          </cell>
          <cell r="AM3650"/>
          <cell r="AN3650">
            <v>0</v>
          </cell>
          <cell r="AO3650">
            <v>0</v>
          </cell>
          <cell r="AP3650">
            <v>0</v>
          </cell>
          <cell r="AQ3650">
            <v>0</v>
          </cell>
          <cell r="AR3650" t="str">
            <v>TAMPO CRISTAL LAPIDADO (15MM) INCOLOR (RETILINEO) - Ø0x0H</v>
          </cell>
          <cell r="AS3650">
            <v>12974.872499999999</v>
          </cell>
          <cell r="AT3650">
            <v>12974.872499999999</v>
          </cell>
          <cell r="AU3650">
            <v>5766.61</v>
          </cell>
          <cell r="AV3650">
            <v>7208.2624999999998</v>
          </cell>
          <cell r="AW3650">
            <v>12974.89</v>
          </cell>
          <cell r="AX3650">
            <v>-1.749999999992724E-2</v>
          </cell>
          <cell r="AY3650">
            <v>318837</v>
          </cell>
          <cell r="AZ3650" t="str">
            <v>TAMPO CRISTAL LAPIDADO (15MM) INCOLOR (RETILINEO)</v>
          </cell>
          <cell r="BA3650"/>
          <cell r="BB3650">
            <v>2.25</v>
          </cell>
          <cell r="BC3650"/>
          <cell r="BD3650">
            <v>5766.61</v>
          </cell>
          <cell r="BE3650">
            <v>0</v>
          </cell>
          <cell r="BF3650">
            <v>-5766.61</v>
          </cell>
          <cell r="BG3650" t="str">
            <v/>
          </cell>
          <cell r="BH3650">
            <v>12</v>
          </cell>
          <cell r="BI3650">
            <v>12974.872499999999</v>
          </cell>
          <cell r="BJ3650">
            <v>0</v>
          </cell>
          <cell r="BK3650">
            <v>0</v>
          </cell>
          <cell r="BL3650"/>
          <cell r="BM3650"/>
          <cell r="BN3650"/>
          <cell r="BO3650"/>
          <cell r="BQ3650" t="str">
            <v>NOVO</v>
          </cell>
          <cell r="BS3650" t="str">
            <v>TAMPO CRISTAL</v>
          </cell>
          <cell r="BT3650" t="str">
            <v>TAMPO CRISTAL (15MM)</v>
          </cell>
        </row>
        <row r="3651">
          <cell r="H3651">
            <v>0</v>
          </cell>
          <cell r="O3651">
            <v>160738</v>
          </cell>
          <cell r="P3651"/>
          <cell r="Q3651" t="str">
            <v>EST POTE LEITEIRA JAYME B.DAMASCOS (COD. 10652)</v>
          </cell>
          <cell r="R3651"/>
          <cell r="S3651"/>
          <cell r="T3651">
            <v>0.23</v>
          </cell>
          <cell r="U3651">
            <v>0.37</v>
          </cell>
          <cell r="V3651">
            <v>0</v>
          </cell>
          <cell r="W3651">
            <v>0</v>
          </cell>
          <cell r="X3651" t="str">
            <v>EST POTE LEITEIRA JAYME B.DAMASCOS (COD. 10652) - 0,23x0,37x0H</v>
          </cell>
          <cell r="Y3651">
            <v>0</v>
          </cell>
          <cell r="Z3651">
            <v>0.35</v>
          </cell>
          <cell r="AA3651">
            <v>0</v>
          </cell>
          <cell r="AB3651"/>
          <cell r="AC3651"/>
          <cell r="AD3651"/>
          <cell r="AE3651">
            <v>0</v>
          </cell>
          <cell r="AF3651">
            <v>0</v>
          </cell>
          <cell r="AG3651">
            <v>0</v>
          </cell>
          <cell r="AH3651">
            <v>0</v>
          </cell>
          <cell r="AI3651" t="str">
            <v xml:space="preserve">REF: </v>
          </cell>
          <cell r="AJ3651"/>
          <cell r="AK3651"/>
          <cell r="AL3651" t="str">
            <v>ETIQUETA DE ESTOQUE</v>
          </cell>
          <cell r="AM3651"/>
          <cell r="AN3651" t="str">
            <v/>
          </cell>
          <cell r="AO3651" t="str">
            <v/>
          </cell>
          <cell r="AP3651" t="str">
            <v/>
          </cell>
          <cell r="AQ3651" t="str">
            <v/>
          </cell>
          <cell r="AR3651" t="str">
            <v>ETIQUETA DE ESTOQUE - xxH</v>
          </cell>
          <cell r="AS3651"/>
          <cell r="AT3651" t="str">
            <v>EST</v>
          </cell>
          <cell r="AU3651" t="str">
            <v>EST</v>
          </cell>
          <cell r="AV3651" t="str">
            <v/>
          </cell>
          <cell r="AW3651">
            <v>3279.36</v>
          </cell>
          <cell r="AX3651">
            <v>-3279.36</v>
          </cell>
          <cell r="AY3651"/>
          <cell r="AZ3651" t="str">
            <v/>
          </cell>
          <cell r="BA3651"/>
          <cell r="BB3651"/>
          <cell r="BC3651"/>
          <cell r="BD3651" t="str">
            <v/>
          </cell>
          <cell r="BE3651">
            <v>0</v>
          </cell>
          <cell r="BF3651" t="str">
            <v/>
          </cell>
          <cell r="BG3651" t="str">
            <v/>
          </cell>
          <cell r="BH3651">
            <v>12</v>
          </cell>
          <cell r="BI3651" t="str">
            <v>0</v>
          </cell>
          <cell r="BJ3651">
            <v>0</v>
          </cell>
          <cell r="BK3651">
            <v>0</v>
          </cell>
          <cell r="BL3651"/>
          <cell r="BM3651"/>
          <cell r="BN3651"/>
          <cell r="BO3651"/>
          <cell r="BQ3651" t="str">
            <v>NOVO</v>
          </cell>
          <cell r="BS3651" t="str">
            <v/>
          </cell>
          <cell r="BT3651" t="str">
            <v/>
          </cell>
        </row>
        <row r="3652">
          <cell r="H3652">
            <v>1</v>
          </cell>
          <cell r="O3652">
            <v>158315</v>
          </cell>
          <cell r="P3652"/>
          <cell r="Q3652" t="str">
            <v>EST BUFFET COPA (LACA BRANCA) (MUIRACATIARA POA)</v>
          </cell>
          <cell r="R3652"/>
          <cell r="S3652"/>
          <cell r="T3652">
            <v>2.4</v>
          </cell>
          <cell r="U3652">
            <v>0.5</v>
          </cell>
          <cell r="V3652">
            <v>0.8</v>
          </cell>
          <cell r="W3652">
            <v>0</v>
          </cell>
          <cell r="X3652" t="str">
            <v>EST BUFFET COPA (LACA BRANCA) (MUIRACATIARA POA) - 2,4x0,5x0,8H</v>
          </cell>
          <cell r="Y3652">
            <v>28370.400000000001</v>
          </cell>
          <cell r="Z3652">
            <v>0.7</v>
          </cell>
          <cell r="AA3652">
            <v>8511.1200000000026</v>
          </cell>
          <cell r="AB3652"/>
          <cell r="AC3652"/>
          <cell r="AD3652"/>
          <cell r="AE3652">
            <v>28370.400000000001</v>
          </cell>
          <cell r="AF3652">
            <v>28370.400000000001</v>
          </cell>
          <cell r="AG3652">
            <v>0</v>
          </cell>
          <cell r="AH3652">
            <v>28370.400000000001</v>
          </cell>
          <cell r="AI3652" t="str">
            <v>REF: 158315</v>
          </cell>
          <cell r="AJ3652" t="str">
            <v>PRODUTO FORA DE LINHA</v>
          </cell>
          <cell r="AK3652">
            <v>158315</v>
          </cell>
          <cell r="AL3652" t="str">
            <v>EST BUFFET COPA (LACA BRANCA) (MUIRACATIARA POA)</v>
          </cell>
          <cell r="AM3652"/>
          <cell r="AN3652">
            <v>2.4</v>
          </cell>
          <cell r="AO3652">
            <v>0.5</v>
          </cell>
          <cell r="AP3652">
            <v>0.8</v>
          </cell>
          <cell r="AQ3652">
            <v>0</v>
          </cell>
          <cell r="AR3652" t="str">
            <v>EST BUFFET COPA (LACA BRANCA) (MUIRACATIARA POA) - 2,4x0,5x0,8H</v>
          </cell>
          <cell r="AS3652">
            <v>28370.400000000001</v>
          </cell>
          <cell r="AT3652">
            <v>28370.400000000001</v>
          </cell>
          <cell r="AU3652">
            <v>28370.400000000001</v>
          </cell>
          <cell r="AV3652">
            <v>0</v>
          </cell>
          <cell r="AW3652">
            <v>28370.400000000001</v>
          </cell>
          <cell r="AX3652">
            <v>0</v>
          </cell>
          <cell r="AY3652"/>
          <cell r="AZ3652" t="str">
            <v/>
          </cell>
          <cell r="BA3652"/>
          <cell r="BB3652"/>
          <cell r="BC3652"/>
          <cell r="BD3652" t="str">
            <v/>
          </cell>
          <cell r="BE3652">
            <v>0</v>
          </cell>
          <cell r="BF3652" t="str">
            <v/>
          </cell>
          <cell r="BG3652" t="str">
            <v/>
          </cell>
          <cell r="BH3652">
            <v>14</v>
          </cell>
          <cell r="BI3652" t="str">
            <v>0</v>
          </cell>
          <cell r="BJ3652">
            <v>0</v>
          </cell>
          <cell r="BK3652">
            <v>0</v>
          </cell>
          <cell r="BL3652"/>
          <cell r="BM3652"/>
          <cell r="BN3652"/>
          <cell r="BO3652"/>
          <cell r="BQ3652" t="str">
            <v>NOVO</v>
          </cell>
          <cell r="BS3652" t="str">
            <v>CLAMI BUFFET</v>
          </cell>
          <cell r="BT3652" t="str">
            <v>BUFFET COPA (FL)</v>
          </cell>
        </row>
        <row r="3653">
          <cell r="H3653">
            <v>1</v>
          </cell>
          <cell r="O3653">
            <v>158312</v>
          </cell>
          <cell r="P3653"/>
          <cell r="Q3653" t="str">
            <v>EST HOME CINE (LACA BRILHO J155) (CINAMOMO)</v>
          </cell>
          <cell r="R3653"/>
          <cell r="S3653"/>
          <cell r="T3653">
            <v>2.6</v>
          </cell>
          <cell r="U3653">
            <v>0.46</v>
          </cell>
          <cell r="V3653">
            <v>0.55000000000000004</v>
          </cell>
          <cell r="W3653">
            <v>0</v>
          </cell>
          <cell r="X3653" t="str">
            <v>EST HOME CINE (LACA BRILHO J155) (CINAMOMO) - 2,6x0,46x0,55H</v>
          </cell>
          <cell r="Y3653">
            <v>27910.26</v>
          </cell>
          <cell r="Z3653">
            <v>0.5</v>
          </cell>
          <cell r="AA3653">
            <v>13955.13</v>
          </cell>
          <cell r="AB3653"/>
          <cell r="AC3653"/>
          <cell r="AD3653"/>
          <cell r="AE3653">
            <v>27910.26</v>
          </cell>
          <cell r="AF3653">
            <v>27910.26</v>
          </cell>
          <cell r="AG3653">
            <v>0</v>
          </cell>
          <cell r="AH3653">
            <v>27910.26</v>
          </cell>
          <cell r="AI3653" t="str">
            <v>REF: 158312</v>
          </cell>
          <cell r="AJ3653" t="str">
            <v>PRODUTO FORA DE LINHA</v>
          </cell>
          <cell r="AK3653">
            <v>158312</v>
          </cell>
          <cell r="AL3653" t="str">
            <v>EST HOME CINE (LACA BRILHO J155) (CINAMOMO)</v>
          </cell>
          <cell r="AM3653"/>
          <cell r="AN3653">
            <v>2.6</v>
          </cell>
          <cell r="AO3653">
            <v>0.46</v>
          </cell>
          <cell r="AP3653">
            <v>0.55000000000000004</v>
          </cell>
          <cell r="AQ3653">
            <v>0</v>
          </cell>
          <cell r="AR3653" t="str">
            <v>EST HOME CINE (LACA BRILHO J155) (CINAMOMO) - 2,6x0,46x0,55H</v>
          </cell>
          <cell r="AS3653">
            <v>27910.26</v>
          </cell>
          <cell r="AT3653">
            <v>27910.26</v>
          </cell>
          <cell r="AU3653">
            <v>27910.26</v>
          </cell>
          <cell r="AV3653">
            <v>0</v>
          </cell>
          <cell r="AW3653">
            <v>27910.26</v>
          </cell>
          <cell r="AX3653">
            <v>0</v>
          </cell>
          <cell r="AY3653"/>
          <cell r="AZ3653" t="str">
            <v/>
          </cell>
          <cell r="BA3653"/>
          <cell r="BB3653"/>
          <cell r="BC3653"/>
          <cell r="BD3653" t="str">
            <v/>
          </cell>
          <cell r="BE3653">
            <v>0</v>
          </cell>
          <cell r="BF3653" t="str">
            <v/>
          </cell>
          <cell r="BG3653" t="str">
            <v/>
          </cell>
          <cell r="BH3653">
            <v>14</v>
          </cell>
          <cell r="BI3653" t="str">
            <v>0</v>
          </cell>
          <cell r="BJ3653">
            <v>0</v>
          </cell>
          <cell r="BK3653">
            <v>0</v>
          </cell>
          <cell r="BL3653"/>
          <cell r="BM3653"/>
          <cell r="BN3653"/>
          <cell r="BO3653"/>
          <cell r="BQ3653" t="str">
            <v>NOVO</v>
          </cell>
          <cell r="BS3653" t="str">
            <v>CLAMI HOME</v>
          </cell>
          <cell r="BT3653" t="str">
            <v>HOME CINE (FL)</v>
          </cell>
        </row>
        <row r="3654">
          <cell r="H3654">
            <v>1</v>
          </cell>
          <cell r="O3654">
            <v>157469</v>
          </cell>
          <cell r="P3654"/>
          <cell r="Q3654" t="str">
            <v>EST MESA CENTRO LEE (LACA BRILHO BRANCA)</v>
          </cell>
          <cell r="R3654"/>
          <cell r="S3654"/>
          <cell r="T3654">
            <v>0.8</v>
          </cell>
          <cell r="U3654">
            <v>0.8</v>
          </cell>
          <cell r="V3654">
            <v>0.3</v>
          </cell>
          <cell r="W3654">
            <v>0</v>
          </cell>
          <cell r="X3654" t="str">
            <v>EST MESA CENTRO LEE (LACA BRILHO BRANCA) - 0,8x0,8x0,3H</v>
          </cell>
          <cell r="Y3654">
            <v>7362.3</v>
          </cell>
          <cell r="Z3654">
            <v>0.6</v>
          </cell>
          <cell r="AA3654">
            <v>2944.92</v>
          </cell>
          <cell r="AB3654"/>
          <cell r="AC3654"/>
          <cell r="AD3654"/>
          <cell r="AE3654">
            <v>7362.3</v>
          </cell>
          <cell r="AF3654">
            <v>7362.3</v>
          </cell>
          <cell r="AG3654">
            <v>0</v>
          </cell>
          <cell r="AH3654">
            <v>7362.3</v>
          </cell>
          <cell r="AI3654" t="str">
            <v>REF: 157469</v>
          </cell>
          <cell r="AJ3654" t="str">
            <v>PRODUTO FORA DE LINHA</v>
          </cell>
          <cell r="AK3654">
            <v>157469</v>
          </cell>
          <cell r="AL3654" t="str">
            <v>EST MESA CENTRO LEE (LACA BRILHO BRANCA)</v>
          </cell>
          <cell r="AM3654"/>
          <cell r="AN3654">
            <v>0.8</v>
          </cell>
          <cell r="AO3654">
            <v>0.8</v>
          </cell>
          <cell r="AP3654">
            <v>0.3</v>
          </cell>
          <cell r="AQ3654">
            <v>0</v>
          </cell>
          <cell r="AR3654" t="str">
            <v>EST MESA CENTRO LEE (LACA BRILHO BRANCA) - 0,8x0,8x0,3H</v>
          </cell>
          <cell r="AS3654">
            <v>7362.3</v>
          </cell>
          <cell r="AT3654">
            <v>7362.3</v>
          </cell>
          <cell r="AU3654">
            <v>7362.3</v>
          </cell>
          <cell r="AV3654">
            <v>0</v>
          </cell>
          <cell r="AW3654">
            <v>7362.3</v>
          </cell>
          <cell r="AX3654">
            <v>0</v>
          </cell>
          <cell r="AY3654"/>
          <cell r="AZ3654" t="str">
            <v/>
          </cell>
          <cell r="BA3654"/>
          <cell r="BB3654"/>
          <cell r="BC3654"/>
          <cell r="BD3654" t="str">
            <v/>
          </cell>
          <cell r="BE3654">
            <v>0</v>
          </cell>
          <cell r="BF3654" t="str">
            <v/>
          </cell>
          <cell r="BG3654" t="str">
            <v/>
          </cell>
          <cell r="BH3654">
            <v>14</v>
          </cell>
          <cell r="BI3654" t="str">
            <v>0</v>
          </cell>
          <cell r="BJ3654">
            <v>0</v>
          </cell>
          <cell r="BK3654">
            <v>0</v>
          </cell>
          <cell r="BL3654"/>
          <cell r="BM3654"/>
          <cell r="BN3654"/>
          <cell r="BO3654"/>
          <cell r="BQ3654" t="str">
            <v>NOVO</v>
          </cell>
          <cell r="BS3654" t="str">
            <v>CLAMI MESA CENTRO</v>
          </cell>
          <cell r="BT3654" t="str">
            <v>MESA CENTRO LEE (FL)</v>
          </cell>
        </row>
        <row r="3655">
          <cell r="H3655">
            <v>1</v>
          </cell>
          <cell r="O3655">
            <v>157054</v>
          </cell>
          <cell r="P3655"/>
          <cell r="Q3655" t="str">
            <v>EST TAMPO CRISTAL LAPIDADO (15MM) INCOLOR (CIRCULAR)</v>
          </cell>
          <cell r="R3655"/>
          <cell r="S3655"/>
          <cell r="T3655">
            <v>1.3</v>
          </cell>
          <cell r="U3655">
            <v>0</v>
          </cell>
          <cell r="V3655">
            <v>0.01</v>
          </cell>
          <cell r="W3655">
            <v>1.3</v>
          </cell>
          <cell r="X3655" t="str">
            <v>EST TAMPO CRISTAL LAPIDADO (15MM) INCOLOR (CIRCULAR) - Ø1,3x0,01H</v>
          </cell>
          <cell r="Y3655">
            <v>11118.915599999998</v>
          </cell>
          <cell r="Z3655">
            <v>0.35</v>
          </cell>
          <cell r="AA3655">
            <v>7227.2951399999993</v>
          </cell>
          <cell r="AB3655"/>
          <cell r="AC3655"/>
          <cell r="AD3655"/>
          <cell r="AE3655">
            <v>11118.915599999998</v>
          </cell>
          <cell r="AF3655">
            <v>11118.915599999998</v>
          </cell>
          <cell r="AG3655">
            <v>0</v>
          </cell>
          <cell r="AH3655">
            <v>11118.915599999998</v>
          </cell>
          <cell r="AI3655" t="str">
            <v>REF: 318838</v>
          </cell>
          <cell r="AJ3655"/>
          <cell r="AK3655">
            <v>318838</v>
          </cell>
          <cell r="AL3655" t="str">
            <v>TAMPO CRISTAL LAPIDADO (15MM) INCOLOR (REDONDO)</v>
          </cell>
          <cell r="AM3655"/>
          <cell r="AN3655">
            <v>0</v>
          </cell>
          <cell r="AO3655">
            <v>0</v>
          </cell>
          <cell r="AP3655">
            <v>0</v>
          </cell>
          <cell r="AQ3655">
            <v>0</v>
          </cell>
          <cell r="AR3655" t="str">
            <v>TAMPO CRISTAL LAPIDADO (15MM) INCOLOR (REDONDO) - Ø0x0H</v>
          </cell>
          <cell r="AS3655">
            <v>11118.915599999998</v>
          </cell>
          <cell r="AT3655">
            <v>11118.915599999998</v>
          </cell>
          <cell r="AU3655">
            <v>6579.24</v>
          </cell>
          <cell r="AV3655">
            <v>4539.6755999999987</v>
          </cell>
          <cell r="AW3655">
            <v>11118.91</v>
          </cell>
          <cell r="AX3655">
            <v>5.599999998594285E-3</v>
          </cell>
          <cell r="AY3655">
            <v>318838</v>
          </cell>
          <cell r="AZ3655" t="str">
            <v>TAMPO CRISTAL LAPIDADO (15MM) INCOLOR (REDONDO)</v>
          </cell>
          <cell r="BA3655"/>
          <cell r="BB3655">
            <v>1.69</v>
          </cell>
          <cell r="BC3655"/>
          <cell r="BD3655">
            <v>6579.24</v>
          </cell>
          <cell r="BE3655">
            <v>0</v>
          </cell>
          <cell r="BF3655">
            <v>-6579.24</v>
          </cell>
          <cell r="BG3655" t="str">
            <v/>
          </cell>
          <cell r="BH3655">
            <v>12</v>
          </cell>
          <cell r="BI3655">
            <v>11118.915599999998</v>
          </cell>
          <cell r="BJ3655">
            <v>0</v>
          </cell>
          <cell r="BK3655">
            <v>0</v>
          </cell>
          <cell r="BL3655"/>
          <cell r="BM3655"/>
          <cell r="BN3655"/>
          <cell r="BO3655"/>
          <cell r="BQ3655" t="str">
            <v>NOVO</v>
          </cell>
          <cell r="BS3655" t="str">
            <v>TAMPO CRISTAL</v>
          </cell>
          <cell r="BT3655" t="str">
            <v>TAMPO CRISTAL (15MM)</v>
          </cell>
        </row>
        <row r="3656">
          <cell r="H3656">
            <v>1</v>
          </cell>
          <cell r="O3656">
            <v>151719</v>
          </cell>
          <cell r="P3656"/>
          <cell r="Q3656" t="str">
            <v>EST APARADOR VILALBA (LACA BRILHO GRAFITE METALIZADA)</v>
          </cell>
          <cell r="R3656"/>
          <cell r="S3656"/>
          <cell r="T3656">
            <v>2</v>
          </cell>
          <cell r="U3656">
            <v>0.55000000000000004</v>
          </cell>
          <cell r="V3656">
            <v>0.76</v>
          </cell>
          <cell r="W3656">
            <v>0</v>
          </cell>
          <cell r="X3656" t="str">
            <v>EST APARADOR VILALBA (LACA BRILHO GRAFITE METALIZADA) - 2x0,55x0,76H</v>
          </cell>
          <cell r="Y3656">
            <v>33076.089999999997</v>
          </cell>
          <cell r="Z3656">
            <v>0.7</v>
          </cell>
          <cell r="AA3656">
            <v>9922.8270000000011</v>
          </cell>
          <cell r="AB3656"/>
          <cell r="AC3656"/>
          <cell r="AD3656"/>
          <cell r="AE3656">
            <v>33076.089999999997</v>
          </cell>
          <cell r="AF3656">
            <v>33076.089999999997</v>
          </cell>
          <cell r="AG3656">
            <v>0</v>
          </cell>
          <cell r="AH3656">
            <v>33076.089999999997</v>
          </cell>
          <cell r="AI3656" t="str">
            <v>REF: 151719</v>
          </cell>
          <cell r="AJ3656" t="str">
            <v>PRODUTO FORA DE LINHA</v>
          </cell>
          <cell r="AK3656">
            <v>151719</v>
          </cell>
          <cell r="AL3656" t="str">
            <v>EST APARADOR VILALBA (LACA BRILHO GRAFITE METALIZADA)</v>
          </cell>
          <cell r="AM3656"/>
          <cell r="AN3656">
            <v>2</v>
          </cell>
          <cell r="AO3656">
            <v>0.55000000000000004</v>
          </cell>
          <cell r="AP3656">
            <v>0.76</v>
          </cell>
          <cell r="AQ3656">
            <v>0</v>
          </cell>
          <cell r="AR3656" t="str">
            <v>EST APARADOR VILALBA (LACA BRILHO GRAFITE METALIZADA) - 2x0,55x0,76H</v>
          </cell>
          <cell r="AS3656">
            <v>33076.089999999997</v>
          </cell>
          <cell r="AT3656">
            <v>33076.089999999997</v>
          </cell>
          <cell r="AU3656">
            <v>33076.089999999997</v>
          </cell>
          <cell r="AV3656">
            <v>0</v>
          </cell>
          <cell r="AW3656">
            <v>33076.089999999997</v>
          </cell>
          <cell r="AX3656">
            <v>0</v>
          </cell>
          <cell r="AY3656"/>
          <cell r="AZ3656" t="str">
            <v/>
          </cell>
          <cell r="BA3656"/>
          <cell r="BB3656"/>
          <cell r="BC3656"/>
          <cell r="BD3656" t="str">
            <v/>
          </cell>
          <cell r="BE3656">
            <v>0</v>
          </cell>
          <cell r="BF3656" t="str">
            <v/>
          </cell>
          <cell r="BG3656" t="str">
            <v/>
          </cell>
          <cell r="BH3656">
            <v>14</v>
          </cell>
          <cell r="BI3656" t="str">
            <v>0</v>
          </cell>
          <cell r="BJ3656">
            <v>0</v>
          </cell>
          <cell r="BK3656">
            <v>0</v>
          </cell>
          <cell r="BL3656"/>
          <cell r="BM3656"/>
          <cell r="BN3656"/>
          <cell r="BO3656"/>
          <cell r="BQ3656" t="str">
            <v>NOVO</v>
          </cell>
          <cell r="BS3656" t="str">
            <v>CLAMI APARADOR</v>
          </cell>
          <cell r="BT3656" t="str">
            <v>APARADOR VILALBA (FL)</v>
          </cell>
        </row>
        <row r="3657">
          <cell r="H3657">
            <v>1</v>
          </cell>
          <cell r="O3657">
            <v>151679</v>
          </cell>
          <cell r="P3657" t="str">
            <v>2014/197-0093-01</v>
          </cell>
          <cell r="Q3657" t="str">
            <v>EST TAMPO CRISTAL LAPIDADO 20° (15MM) INCOLOR CTO RETO</v>
          </cell>
          <cell r="R3657"/>
          <cell r="S3657"/>
          <cell r="T3657">
            <v>1.5</v>
          </cell>
          <cell r="U3657">
            <v>1.5</v>
          </cell>
          <cell r="V3657">
            <v>0.01</v>
          </cell>
          <cell r="W3657">
            <v>0</v>
          </cell>
          <cell r="X3657" t="str">
            <v>EST TAMPO CRISTAL LAPIDADO 20° (15MM) INCOLOR CTO RETO - 1,5x1,5x0,01H</v>
          </cell>
          <cell r="Y3657">
            <v>12974.872499999999</v>
          </cell>
          <cell r="Z3657">
            <v>0.35</v>
          </cell>
          <cell r="AA3657">
            <v>8433.6671249999999</v>
          </cell>
          <cell r="AB3657"/>
          <cell r="AC3657"/>
          <cell r="AD3657"/>
          <cell r="AE3657">
            <v>12974.872499999999</v>
          </cell>
          <cell r="AF3657">
            <v>12974.872499999999</v>
          </cell>
          <cell r="AG3657">
            <v>0</v>
          </cell>
          <cell r="AH3657">
            <v>12974.872499999999</v>
          </cell>
          <cell r="AI3657" t="str">
            <v>REF: 318837</v>
          </cell>
          <cell r="AJ3657"/>
          <cell r="AK3657">
            <v>318837</v>
          </cell>
          <cell r="AL3657" t="str">
            <v>TAMPO CRISTAL LAPIDADO (15MM) INCOLOR (RETILINEO)</v>
          </cell>
          <cell r="AM3657"/>
          <cell r="AN3657">
            <v>0</v>
          </cell>
          <cell r="AO3657">
            <v>0</v>
          </cell>
          <cell r="AP3657">
            <v>0</v>
          </cell>
          <cell r="AQ3657">
            <v>0</v>
          </cell>
          <cell r="AR3657" t="str">
            <v>TAMPO CRISTAL LAPIDADO (15MM) INCOLOR (RETILINEO) - Ø0x0H</v>
          </cell>
          <cell r="AS3657">
            <v>12974.872499999999</v>
          </cell>
          <cell r="AT3657">
            <v>12974.872499999999</v>
          </cell>
          <cell r="AU3657">
            <v>5766.61</v>
          </cell>
          <cell r="AV3657">
            <v>7208.2624999999998</v>
          </cell>
          <cell r="AW3657">
            <v>12974.89</v>
          </cell>
          <cell r="AX3657">
            <v>-1.749999999992724E-2</v>
          </cell>
          <cell r="AY3657">
            <v>318837</v>
          </cell>
          <cell r="AZ3657" t="str">
            <v>TAMPO CRISTAL LAPIDADO (15MM) INCOLOR (RETILINEO)</v>
          </cell>
          <cell r="BA3657"/>
          <cell r="BB3657">
            <v>2.25</v>
          </cell>
          <cell r="BC3657"/>
          <cell r="BD3657">
            <v>5766.61</v>
          </cell>
          <cell r="BE3657">
            <v>0</v>
          </cell>
          <cell r="BF3657">
            <v>-5766.61</v>
          </cell>
          <cell r="BG3657" t="str">
            <v/>
          </cell>
          <cell r="BH3657">
            <v>12</v>
          </cell>
          <cell r="BI3657">
            <v>12974.872499999999</v>
          </cell>
          <cell r="BJ3657">
            <v>0</v>
          </cell>
          <cell r="BK3657">
            <v>0</v>
          </cell>
          <cell r="BL3657"/>
          <cell r="BM3657"/>
          <cell r="BN3657"/>
          <cell r="BO3657"/>
          <cell r="BQ3657" t="str">
            <v>NOVO</v>
          </cell>
          <cell r="BS3657" t="str">
            <v>TAMPO CRISTAL</v>
          </cell>
          <cell r="BT3657" t="str">
            <v>TAMPO CRISTAL (15MM)</v>
          </cell>
        </row>
        <row r="3658">
          <cell r="H3658">
            <v>1</v>
          </cell>
          <cell r="O3658">
            <v>151663</v>
          </cell>
          <cell r="P3658"/>
          <cell r="Q3658" t="str">
            <v>EST MESA CENTRO GALDI (INOX POLIDO) (TRAVERTINO ROMANO)</v>
          </cell>
          <cell r="R3658"/>
          <cell r="S3658"/>
          <cell r="T3658">
            <v>0.8</v>
          </cell>
          <cell r="U3658">
            <v>0.8</v>
          </cell>
          <cell r="V3658">
            <v>0.3</v>
          </cell>
          <cell r="W3658">
            <v>0</v>
          </cell>
          <cell r="X3658" t="str">
            <v>EST MESA CENTRO GALDI (INOX POLIDO) (TRAVERTINO ROMANO) - 0,8x0,8x0,3H</v>
          </cell>
          <cell r="Y3658">
            <v>19533.53</v>
          </cell>
          <cell r="Z3658">
            <v>0.7</v>
          </cell>
          <cell r="AA3658">
            <v>5860.0590000000011</v>
          </cell>
          <cell r="AB3658"/>
          <cell r="AC3658"/>
          <cell r="AD3658"/>
          <cell r="AE3658">
            <v>19533.53</v>
          </cell>
          <cell r="AF3658">
            <v>19533.53</v>
          </cell>
          <cell r="AG3658">
            <v>0</v>
          </cell>
          <cell r="AH3658">
            <v>19533.53</v>
          </cell>
          <cell r="AI3658" t="str">
            <v>REF: 151663</v>
          </cell>
          <cell r="AJ3658" t="str">
            <v>PRODUTO FORA DE LINHA</v>
          </cell>
          <cell r="AK3658">
            <v>151663</v>
          </cell>
          <cell r="AL3658" t="str">
            <v>EST MESA CENTRO GALDI (INOX POLIDO) (TRAVERTINO ROMANO)</v>
          </cell>
          <cell r="AM3658"/>
          <cell r="AN3658">
            <v>0.8</v>
          </cell>
          <cell r="AO3658">
            <v>0.8</v>
          </cell>
          <cell r="AP3658">
            <v>0.3</v>
          </cell>
          <cell r="AQ3658">
            <v>0</v>
          </cell>
          <cell r="AR3658" t="str">
            <v>EST MESA CENTRO GALDI (INOX POLIDO) (TRAVERTINO ROMANO) - 0,8x0,8x0,3H</v>
          </cell>
          <cell r="AS3658">
            <v>19533.53</v>
          </cell>
          <cell r="AT3658">
            <v>19533.53</v>
          </cell>
          <cell r="AU3658">
            <v>19533.53</v>
          </cell>
          <cell r="AV3658">
            <v>0</v>
          </cell>
          <cell r="AW3658">
            <v>19533.53</v>
          </cell>
          <cell r="AX3658">
            <v>0</v>
          </cell>
          <cell r="AY3658"/>
          <cell r="AZ3658" t="str">
            <v/>
          </cell>
          <cell r="BA3658"/>
          <cell r="BB3658"/>
          <cell r="BC3658"/>
          <cell r="BD3658" t="str">
            <v/>
          </cell>
          <cell r="BE3658">
            <v>0</v>
          </cell>
          <cell r="BF3658" t="str">
            <v/>
          </cell>
          <cell r="BG3658" t="str">
            <v/>
          </cell>
          <cell r="BH3658">
            <v>14</v>
          </cell>
          <cell r="BI3658" t="str">
            <v>0</v>
          </cell>
          <cell r="BJ3658">
            <v>0</v>
          </cell>
          <cell r="BK3658">
            <v>0</v>
          </cell>
          <cell r="BL3658"/>
          <cell r="BM3658"/>
          <cell r="BN3658"/>
          <cell r="BO3658"/>
          <cell r="BQ3658" t="str">
            <v>NOVO</v>
          </cell>
          <cell r="BS3658" t="str">
            <v>CLAMI MESA CENTRO</v>
          </cell>
          <cell r="BT3658" t="str">
            <v>MESA CENTRO GALDI (FL)</v>
          </cell>
        </row>
        <row r="3659">
          <cell r="H3659">
            <v>4</v>
          </cell>
          <cell r="O3659">
            <v>151638</v>
          </cell>
          <cell r="P3659"/>
          <cell r="Q3659" t="str">
            <v>EST CADEIRA MEDALHAO (ESTOFADA) (LACA PRETA) TC SEDA 9739</v>
          </cell>
          <cell r="R3659"/>
          <cell r="S3659"/>
          <cell r="T3659">
            <v>0.51</v>
          </cell>
          <cell r="U3659">
            <v>0.52</v>
          </cell>
          <cell r="V3659">
            <v>0.95</v>
          </cell>
          <cell r="W3659">
            <v>0</v>
          </cell>
          <cell r="X3659" t="str">
            <v>EST CADEIRA MEDALHAO (ESTOFADA) (LACA PRETA) TC SEDA 9739 - 0,51x0,52x0,95H</v>
          </cell>
          <cell r="Y3659">
            <v>7886.01</v>
          </cell>
          <cell r="Z3659">
            <v>0.7</v>
          </cell>
          <cell r="AA3659">
            <v>2365.8030000000008</v>
          </cell>
          <cell r="AB3659"/>
          <cell r="AC3659"/>
          <cell r="AD3659"/>
          <cell r="AE3659">
            <v>7886.01</v>
          </cell>
          <cell r="AF3659">
            <v>7886.01</v>
          </cell>
          <cell r="AG3659">
            <v>0</v>
          </cell>
          <cell r="AH3659">
            <v>7886.01</v>
          </cell>
          <cell r="AI3659" t="str">
            <v>REF: 151638</v>
          </cell>
          <cell r="AJ3659" t="str">
            <v>PRODUTO FORA DE LINHA</v>
          </cell>
          <cell r="AK3659">
            <v>151638</v>
          </cell>
          <cell r="AL3659" t="str">
            <v>EST CADEIRA MEDALHAO (ESTOFADA) (LACA PRETA) TC SEDA 9739</v>
          </cell>
          <cell r="AM3659"/>
          <cell r="AN3659">
            <v>0.51</v>
          </cell>
          <cell r="AO3659">
            <v>0.52</v>
          </cell>
          <cell r="AP3659">
            <v>0.95</v>
          </cell>
          <cell r="AQ3659">
            <v>0</v>
          </cell>
          <cell r="AR3659" t="str">
            <v>EST CADEIRA MEDALHAO (ESTOFADA) (LACA PRETA) TC SEDA 9739 - 0,51x0,52x0,95H</v>
          </cell>
          <cell r="AS3659">
            <v>7886.01</v>
          </cell>
          <cell r="AT3659">
            <v>7886.01</v>
          </cell>
          <cell r="AU3659">
            <v>7886.01</v>
          </cell>
          <cell r="AV3659">
            <v>0</v>
          </cell>
          <cell r="AW3659">
            <v>7886.01</v>
          </cell>
          <cell r="AX3659">
            <v>0</v>
          </cell>
          <cell r="AY3659"/>
          <cell r="AZ3659" t="str">
            <v/>
          </cell>
          <cell r="BA3659"/>
          <cell r="BB3659"/>
          <cell r="BC3659"/>
          <cell r="BD3659" t="str">
            <v/>
          </cell>
          <cell r="BE3659">
            <v>0</v>
          </cell>
          <cell r="BF3659" t="str">
            <v/>
          </cell>
          <cell r="BG3659" t="str">
            <v/>
          </cell>
          <cell r="BH3659">
            <v>14</v>
          </cell>
          <cell r="BI3659" t="str">
            <v>0</v>
          </cell>
          <cell r="BJ3659">
            <v>0</v>
          </cell>
          <cell r="BK3659">
            <v>0</v>
          </cell>
          <cell r="BL3659"/>
          <cell r="BM3659"/>
          <cell r="BN3659"/>
          <cell r="BO3659"/>
          <cell r="BQ3659" t="str">
            <v>NOVO</v>
          </cell>
          <cell r="BS3659" t="str">
            <v>CLAMI CADEIRA</v>
          </cell>
          <cell r="BT3659" t="str">
            <v>CADEIRA MEDALHAO (FL)</v>
          </cell>
        </row>
        <row r="3660">
          <cell r="H3660">
            <v>4</v>
          </cell>
          <cell r="O3660">
            <v>151612</v>
          </cell>
          <cell r="P3660"/>
          <cell r="Q3660" t="str">
            <v>EST POLTRONA VEGA (TABOA TRANCADA NATURAL) TC FOLEY/AQUA</v>
          </cell>
          <cell r="R3660"/>
          <cell r="S3660"/>
          <cell r="T3660">
            <v>0.77</v>
          </cell>
          <cell r="U3660">
            <v>0.88</v>
          </cell>
          <cell r="V3660">
            <v>0.88</v>
          </cell>
          <cell r="W3660">
            <v>0</v>
          </cell>
          <cell r="X3660" t="str">
            <v>EST POLTRONA VEGA (TABOA TRANCADA NATURAL) TC FOLEY/AQUA - 0,77x0,88x0,88H</v>
          </cell>
          <cell r="Y3660">
            <v>13946.23</v>
          </cell>
          <cell r="Z3660">
            <v>0.7</v>
          </cell>
          <cell r="AA3660">
            <v>4183.8690000000006</v>
          </cell>
          <cell r="AB3660"/>
          <cell r="AC3660"/>
          <cell r="AD3660"/>
          <cell r="AE3660">
            <v>13946.23</v>
          </cell>
          <cell r="AF3660">
            <v>13946.23</v>
          </cell>
          <cell r="AG3660">
            <v>0</v>
          </cell>
          <cell r="AH3660">
            <v>13946.23</v>
          </cell>
          <cell r="AI3660" t="str">
            <v>REF: 151612</v>
          </cell>
          <cell r="AJ3660" t="str">
            <v>PRODUTO FORA DE LINHA</v>
          </cell>
          <cell r="AK3660">
            <v>151612</v>
          </cell>
          <cell r="AL3660" t="str">
            <v>EST POLTRONA VEGA (TABOA TRANCADA NATURAL) TC FOLEY/AQUA</v>
          </cell>
          <cell r="AM3660"/>
          <cell r="AN3660">
            <v>0.77</v>
          </cell>
          <cell r="AO3660">
            <v>0.88</v>
          </cell>
          <cell r="AP3660">
            <v>0.88</v>
          </cell>
          <cell r="AQ3660">
            <v>0</v>
          </cell>
          <cell r="AR3660" t="str">
            <v>EST POLTRONA VEGA (TABOA TRANCADA NATURAL) TC FOLEY/AQUA - 0,77x0,88x0,88H</v>
          </cell>
          <cell r="AS3660">
            <v>13946.23</v>
          </cell>
          <cell r="AT3660">
            <v>13946.23</v>
          </cell>
          <cell r="AU3660">
            <v>13946.23</v>
          </cell>
          <cell r="AV3660">
            <v>0</v>
          </cell>
          <cell r="AW3660">
            <v>13946.23</v>
          </cell>
          <cell r="AX3660">
            <v>0</v>
          </cell>
          <cell r="AY3660"/>
          <cell r="AZ3660" t="str">
            <v/>
          </cell>
          <cell r="BA3660"/>
          <cell r="BB3660"/>
          <cell r="BC3660"/>
          <cell r="BD3660" t="str">
            <v/>
          </cell>
          <cell r="BE3660">
            <v>0</v>
          </cell>
          <cell r="BF3660" t="str">
            <v/>
          </cell>
          <cell r="BG3660" t="str">
            <v/>
          </cell>
          <cell r="BH3660">
            <v>14</v>
          </cell>
          <cell r="BI3660" t="str">
            <v>0</v>
          </cell>
          <cell r="BJ3660">
            <v>0</v>
          </cell>
          <cell r="BK3660">
            <v>0</v>
          </cell>
          <cell r="BL3660"/>
          <cell r="BM3660"/>
          <cell r="BN3660"/>
          <cell r="BO3660"/>
          <cell r="BQ3660" t="str">
            <v>NOVO</v>
          </cell>
          <cell r="BS3660" t="str">
            <v>CLAMI POLTRONA</v>
          </cell>
          <cell r="BT3660" t="str">
            <v>POLTRONA VEGA (FL)</v>
          </cell>
        </row>
        <row r="3661">
          <cell r="H3661">
            <v>3</v>
          </cell>
          <cell r="O3661">
            <v>151611</v>
          </cell>
          <cell r="P3661"/>
          <cell r="Q3661" t="str">
            <v>EST POLTRONA KORINA (APUI) TC PRISMA BELLA AQUA</v>
          </cell>
          <cell r="R3661"/>
          <cell r="S3661"/>
          <cell r="T3661">
            <v>0.74</v>
          </cell>
          <cell r="U3661">
            <v>0.87</v>
          </cell>
          <cell r="V3661">
            <v>0.9</v>
          </cell>
          <cell r="W3661">
            <v>0</v>
          </cell>
          <cell r="X3661" t="str">
            <v>EST POLTRONA KORINA (APUI) TC PRISMA BELLA AQUA - 0,74x0,87x0,9H</v>
          </cell>
          <cell r="Y3661">
            <v>7858.52</v>
          </cell>
          <cell r="Z3661">
            <v>0.7</v>
          </cell>
          <cell r="AA3661">
            <v>2357.5560000000005</v>
          </cell>
          <cell r="AB3661"/>
          <cell r="AC3661"/>
          <cell r="AD3661"/>
          <cell r="AE3661">
            <v>7858.52</v>
          </cell>
          <cell r="AF3661">
            <v>7858.52</v>
          </cell>
          <cell r="AG3661">
            <v>0</v>
          </cell>
          <cell r="AH3661">
            <v>7858.52</v>
          </cell>
          <cell r="AI3661" t="str">
            <v>REF: 151611</v>
          </cell>
          <cell r="AJ3661" t="str">
            <v>PRODUTO FORA DE LINHA</v>
          </cell>
          <cell r="AK3661">
            <v>151611</v>
          </cell>
          <cell r="AL3661" t="str">
            <v>EST POLTRONA KORINA (APUI) TC PRISMA BELLA AQUA</v>
          </cell>
          <cell r="AM3661"/>
          <cell r="AN3661">
            <v>0.74</v>
          </cell>
          <cell r="AO3661">
            <v>0.87</v>
          </cell>
          <cell r="AP3661">
            <v>0.9</v>
          </cell>
          <cell r="AQ3661">
            <v>0</v>
          </cell>
          <cell r="AR3661" t="str">
            <v>EST POLTRONA KORINA (APUI) TC PRISMA BELLA AQUA - 0,74x0,87x0,9H</v>
          </cell>
          <cell r="AS3661">
            <v>7858.52</v>
          </cell>
          <cell r="AT3661">
            <v>7858.52</v>
          </cell>
          <cell r="AU3661">
            <v>7858.52</v>
          </cell>
          <cell r="AV3661">
            <v>0</v>
          </cell>
          <cell r="AW3661">
            <v>7858.52</v>
          </cell>
          <cell r="AX3661">
            <v>0</v>
          </cell>
          <cell r="AY3661"/>
          <cell r="AZ3661" t="str">
            <v/>
          </cell>
          <cell r="BA3661"/>
          <cell r="BB3661"/>
          <cell r="BC3661"/>
          <cell r="BD3661" t="str">
            <v/>
          </cell>
          <cell r="BE3661">
            <v>0</v>
          </cell>
          <cell r="BF3661" t="str">
            <v/>
          </cell>
          <cell r="BG3661" t="str">
            <v/>
          </cell>
          <cell r="BH3661">
            <v>14</v>
          </cell>
          <cell r="BI3661" t="str">
            <v>0</v>
          </cell>
          <cell r="BJ3661">
            <v>0</v>
          </cell>
          <cell r="BK3661">
            <v>0</v>
          </cell>
          <cell r="BL3661"/>
          <cell r="BM3661"/>
          <cell r="BN3661"/>
          <cell r="BO3661"/>
          <cell r="BQ3661" t="str">
            <v>NOVO</v>
          </cell>
          <cell r="BS3661" t="str">
            <v>CLAMI POLTRONA</v>
          </cell>
          <cell r="BT3661" t="str">
            <v>POLTRONA KORINA (FL)</v>
          </cell>
        </row>
        <row r="3662">
          <cell r="H3662">
            <v>1</v>
          </cell>
          <cell r="O3662">
            <v>151597</v>
          </cell>
          <cell r="P3662"/>
          <cell r="Q3662" t="str">
            <v>EST APARADOR BALI (TABOA TRANCADA NATURAL)</v>
          </cell>
          <cell r="R3662"/>
          <cell r="S3662"/>
          <cell r="T3662">
            <v>1.8</v>
          </cell>
          <cell r="U3662">
            <v>0.45</v>
          </cell>
          <cell r="V3662">
            <v>0.8</v>
          </cell>
          <cell r="W3662">
            <v>0</v>
          </cell>
          <cell r="X3662" t="str">
            <v>EST APARADOR BALI (TABOA TRANCADA NATURAL) - 1,8x0,45x0,8H</v>
          </cell>
          <cell r="Y3662">
            <v>9354.4599999999991</v>
          </cell>
          <cell r="Z3662">
            <v>0.7</v>
          </cell>
          <cell r="AA3662">
            <v>2806.3379999999997</v>
          </cell>
          <cell r="AB3662"/>
          <cell r="AC3662"/>
          <cell r="AD3662"/>
          <cell r="AE3662">
            <v>9354.4599999999991</v>
          </cell>
          <cell r="AF3662">
            <v>9354.4599999999991</v>
          </cell>
          <cell r="AG3662">
            <v>0</v>
          </cell>
          <cell r="AH3662">
            <v>9354.4599999999991</v>
          </cell>
          <cell r="AI3662" t="str">
            <v>REF: 151597</v>
          </cell>
          <cell r="AJ3662" t="str">
            <v>PRODUTO FORA DE LINHA</v>
          </cell>
          <cell r="AK3662">
            <v>151597</v>
          </cell>
          <cell r="AL3662" t="str">
            <v>EST APARADOR BALI (TABOA TRANCADA NATURAL)</v>
          </cell>
          <cell r="AM3662"/>
          <cell r="AN3662">
            <v>1.8</v>
          </cell>
          <cell r="AO3662">
            <v>0.45</v>
          </cell>
          <cell r="AP3662">
            <v>0.8</v>
          </cell>
          <cell r="AQ3662">
            <v>0</v>
          </cell>
          <cell r="AR3662" t="str">
            <v>EST APARADOR BALI (TABOA TRANCADA NATURAL) - 1,8x0,45x0,8H</v>
          </cell>
          <cell r="AS3662">
            <v>9354.4599999999991</v>
          </cell>
          <cell r="AT3662">
            <v>9354.4599999999991</v>
          </cell>
          <cell r="AU3662">
            <v>9354.4599999999991</v>
          </cell>
          <cell r="AV3662">
            <v>0</v>
          </cell>
          <cell r="AW3662">
            <v>9354.4599999999991</v>
          </cell>
          <cell r="AX3662">
            <v>0</v>
          </cell>
          <cell r="AY3662"/>
          <cell r="AZ3662" t="str">
            <v/>
          </cell>
          <cell r="BA3662"/>
          <cell r="BB3662"/>
          <cell r="BC3662"/>
          <cell r="BD3662" t="str">
            <v/>
          </cell>
          <cell r="BE3662">
            <v>0</v>
          </cell>
          <cell r="BF3662" t="str">
            <v/>
          </cell>
          <cell r="BG3662" t="str">
            <v/>
          </cell>
          <cell r="BH3662">
            <v>14</v>
          </cell>
          <cell r="BI3662" t="str">
            <v>0</v>
          </cell>
          <cell r="BJ3662">
            <v>0</v>
          </cell>
          <cell r="BK3662">
            <v>0</v>
          </cell>
          <cell r="BL3662"/>
          <cell r="BM3662"/>
          <cell r="BN3662"/>
          <cell r="BO3662"/>
          <cell r="BQ3662" t="str">
            <v>NOVO</v>
          </cell>
          <cell r="BS3662" t="str">
            <v>CLAMI APARADOR</v>
          </cell>
          <cell r="BT3662" t="str">
            <v>APARADOR BALI (FL)</v>
          </cell>
        </row>
        <row r="3663">
          <cell r="H3663">
            <v>1</v>
          </cell>
          <cell r="O3663">
            <v>151546</v>
          </cell>
          <cell r="P3663"/>
          <cell r="Q3663" t="str">
            <v>EST POLTRONA FIRENZE (PRETA) TC NBX0092 COR002 CRU</v>
          </cell>
          <cell r="R3663"/>
          <cell r="S3663"/>
          <cell r="T3663">
            <v>0.8</v>
          </cell>
          <cell r="U3663">
            <v>0.8</v>
          </cell>
          <cell r="V3663">
            <v>0.9</v>
          </cell>
          <cell r="W3663">
            <v>0</v>
          </cell>
          <cell r="X3663" t="str">
            <v>EST POLTRONA FIRENZE (PRETA) TC NBX0092 COR002 CRU - 0,8x0,8x0,9H</v>
          </cell>
          <cell r="Y3663">
            <v>17385.650000000001</v>
          </cell>
          <cell r="Z3663">
            <v>0.7</v>
          </cell>
          <cell r="AA3663">
            <v>5215.6950000000015</v>
          </cell>
          <cell r="AB3663"/>
          <cell r="AC3663"/>
          <cell r="AD3663"/>
          <cell r="AE3663">
            <v>17385.650000000001</v>
          </cell>
          <cell r="AF3663">
            <v>17385.650000000001</v>
          </cell>
          <cell r="AG3663">
            <v>0</v>
          </cell>
          <cell r="AH3663">
            <v>17385.650000000001</v>
          </cell>
          <cell r="AI3663" t="str">
            <v>REF: 151546</v>
          </cell>
          <cell r="AJ3663" t="str">
            <v>PRODUTO FORA DE LINHA</v>
          </cell>
          <cell r="AK3663">
            <v>151546</v>
          </cell>
          <cell r="AL3663" t="str">
            <v>EST POLTRONA FIRENZE (PRETA) TC NBX0092 COR002 CRU</v>
          </cell>
          <cell r="AM3663"/>
          <cell r="AN3663">
            <v>0.8</v>
          </cell>
          <cell r="AO3663">
            <v>0.8</v>
          </cell>
          <cell r="AP3663">
            <v>0.9</v>
          </cell>
          <cell r="AQ3663">
            <v>0</v>
          </cell>
          <cell r="AR3663" t="str">
            <v>EST POLTRONA FIRENZE (PRETA) TC NBX0092 COR002 CRU - 0,8x0,8x0,9H</v>
          </cell>
          <cell r="AS3663">
            <v>17385.650000000001</v>
          </cell>
          <cell r="AT3663">
            <v>17385.650000000001</v>
          </cell>
          <cell r="AU3663">
            <v>17385.650000000001</v>
          </cell>
          <cell r="AV3663">
            <v>0</v>
          </cell>
          <cell r="AW3663">
            <v>17385.650000000001</v>
          </cell>
          <cell r="AX3663">
            <v>0</v>
          </cell>
          <cell r="AY3663"/>
          <cell r="AZ3663" t="str">
            <v/>
          </cell>
          <cell r="BA3663"/>
          <cell r="BB3663"/>
          <cell r="BC3663"/>
          <cell r="BD3663" t="str">
            <v/>
          </cell>
          <cell r="BE3663">
            <v>0</v>
          </cell>
          <cell r="BF3663" t="str">
            <v/>
          </cell>
          <cell r="BG3663" t="str">
            <v/>
          </cell>
          <cell r="BH3663">
            <v>14</v>
          </cell>
          <cell r="BI3663" t="str">
            <v>0</v>
          </cell>
          <cell r="BJ3663">
            <v>0</v>
          </cell>
          <cell r="BK3663">
            <v>0</v>
          </cell>
          <cell r="BL3663"/>
          <cell r="BM3663"/>
          <cell r="BN3663"/>
          <cell r="BO3663"/>
          <cell r="BQ3663" t="str">
            <v>NOVO</v>
          </cell>
          <cell r="BS3663" t="str">
            <v>CLAMI POLTRONA</v>
          </cell>
          <cell r="BT3663" t="str">
            <v>POLTRONA FIRENZE (FL)</v>
          </cell>
        </row>
        <row r="3664">
          <cell r="H3664">
            <v>1</v>
          </cell>
          <cell r="O3664">
            <v>151503</v>
          </cell>
          <cell r="P3664"/>
          <cell r="Q3664" t="str">
            <v>EST MODULO PUFF AUSTIN (BRANCO) TC GH6K AZUL</v>
          </cell>
          <cell r="R3664"/>
          <cell r="S3664"/>
          <cell r="T3664">
            <v>1.5</v>
          </cell>
          <cell r="U3664">
            <v>0.89</v>
          </cell>
          <cell r="V3664">
            <v>0.4</v>
          </cell>
          <cell r="W3664">
            <v>0</v>
          </cell>
          <cell r="X3664" t="str">
            <v>EST MODULO PUFF AUSTIN (BRANCO) TC GH6K AZUL - 1,5x0,89x0,4H</v>
          </cell>
          <cell r="Y3664">
            <v>8683.17</v>
          </cell>
          <cell r="Z3664">
            <v>0.6</v>
          </cell>
          <cell r="AA3664">
            <v>3473.268</v>
          </cell>
          <cell r="AB3664"/>
          <cell r="AC3664"/>
          <cell r="AD3664"/>
          <cell r="AE3664">
            <v>8683.17</v>
          </cell>
          <cell r="AF3664">
            <v>8683.17</v>
          </cell>
          <cell r="AG3664">
            <v>0</v>
          </cell>
          <cell r="AH3664">
            <v>8683.17</v>
          </cell>
          <cell r="AI3664" t="str">
            <v>REF: 151503</v>
          </cell>
          <cell r="AJ3664" t="str">
            <v>PRODUTO FORA DE LINHA</v>
          </cell>
          <cell r="AK3664">
            <v>151503</v>
          </cell>
          <cell r="AL3664" t="str">
            <v>EST MODULO PUFF AUSTIN (BRANCO) TC GH6K AZUL</v>
          </cell>
          <cell r="AM3664"/>
          <cell r="AN3664">
            <v>1.5</v>
          </cell>
          <cell r="AO3664">
            <v>0.89</v>
          </cell>
          <cell r="AP3664">
            <v>0.4</v>
          </cell>
          <cell r="AQ3664">
            <v>0</v>
          </cell>
          <cell r="AR3664" t="str">
            <v>EST MODULO PUFF AUSTIN (BRANCO) TC GH6K AZUL - 1,5x0,89x0,4H</v>
          </cell>
          <cell r="AS3664">
            <v>8683.17</v>
          </cell>
          <cell r="AT3664">
            <v>8683.17</v>
          </cell>
          <cell r="AU3664">
            <v>8683.17</v>
          </cell>
          <cell r="AV3664">
            <v>0</v>
          </cell>
          <cell r="AW3664">
            <v>8683.17</v>
          </cell>
          <cell r="AX3664">
            <v>0</v>
          </cell>
          <cell r="AY3664"/>
          <cell r="AZ3664" t="str">
            <v/>
          </cell>
          <cell r="BA3664"/>
          <cell r="BB3664"/>
          <cell r="BC3664"/>
          <cell r="BD3664" t="str">
            <v/>
          </cell>
          <cell r="BE3664">
            <v>0</v>
          </cell>
          <cell r="BF3664" t="str">
            <v/>
          </cell>
          <cell r="BG3664" t="str">
            <v/>
          </cell>
          <cell r="BH3664">
            <v>14</v>
          </cell>
          <cell r="BI3664" t="str">
            <v>0</v>
          </cell>
          <cell r="BJ3664">
            <v>0</v>
          </cell>
          <cell r="BK3664">
            <v>0</v>
          </cell>
          <cell r="BL3664"/>
          <cell r="BM3664"/>
          <cell r="BN3664"/>
          <cell r="BO3664"/>
          <cell r="BQ3664" t="str">
            <v>NOVO</v>
          </cell>
          <cell r="BS3664" t="str">
            <v>CLAMI PUFF</v>
          </cell>
          <cell r="BT3664" t="str">
            <v>MODULO PUFF AUSTIN (FL)</v>
          </cell>
        </row>
        <row r="3665">
          <cell r="H3665">
            <v>3</v>
          </cell>
          <cell r="O3665">
            <v>151488</v>
          </cell>
          <cell r="P3665"/>
          <cell r="Q3665" t="str">
            <v>EST CADEIRA DALLAS (ALUMINO BRANCO FSC) TC OBRAVIA CHAMPAGNE</v>
          </cell>
          <cell r="R3665"/>
          <cell r="S3665"/>
          <cell r="T3665">
            <v>0.56999999999999995</v>
          </cell>
          <cell r="U3665">
            <v>0.59</v>
          </cell>
          <cell r="V3665">
            <v>0.82</v>
          </cell>
          <cell r="W3665">
            <v>0</v>
          </cell>
          <cell r="X3665" t="str">
            <v>EST CADEIRA DALLAS (ALUMINO BRANCO FSC) TC OBRAVIA CHAMPAGNE - 0,57x0,59x0,82H</v>
          </cell>
          <cell r="Y3665">
            <v>6798.98</v>
          </cell>
          <cell r="Z3665">
            <v>0.5</v>
          </cell>
          <cell r="AA3665">
            <v>3399.49</v>
          </cell>
          <cell r="AB3665"/>
          <cell r="AC3665"/>
          <cell r="AD3665"/>
          <cell r="AE3665">
            <v>6798.98</v>
          </cell>
          <cell r="AF3665">
            <v>6798.98</v>
          </cell>
          <cell r="AG3665">
            <v>0</v>
          </cell>
          <cell r="AH3665">
            <v>6798.98</v>
          </cell>
          <cell r="AI3665" t="str">
            <v>REF: 151488</v>
          </cell>
          <cell r="AJ3665" t="str">
            <v>PRODUTO FORA DE LINHA</v>
          </cell>
          <cell r="AK3665">
            <v>151488</v>
          </cell>
          <cell r="AL3665" t="str">
            <v>EST CADEIRA DALLAS (ALUMINO BRANCO FSC) TC OBRAVIA CHAMPAGNE</v>
          </cell>
          <cell r="AM3665"/>
          <cell r="AN3665">
            <v>0.56999999999999995</v>
          </cell>
          <cell r="AO3665">
            <v>0.59</v>
          </cell>
          <cell r="AP3665">
            <v>0.82</v>
          </cell>
          <cell r="AQ3665">
            <v>0</v>
          </cell>
          <cell r="AR3665" t="str">
            <v>EST CADEIRA DALLAS (ALUMINO BRANCO FSC) TC OBRAVIA CHAMPAGNE - 0,57x0,59x0,82H</v>
          </cell>
          <cell r="AS3665">
            <v>6798.98</v>
          </cell>
          <cell r="AT3665">
            <v>6798.98</v>
          </cell>
          <cell r="AU3665">
            <v>6798.98</v>
          </cell>
          <cell r="AV3665">
            <v>0</v>
          </cell>
          <cell r="AW3665">
            <v>6798.98</v>
          </cell>
          <cell r="AX3665">
            <v>0</v>
          </cell>
          <cell r="AY3665"/>
          <cell r="AZ3665" t="str">
            <v/>
          </cell>
          <cell r="BA3665"/>
          <cell r="BB3665"/>
          <cell r="BC3665"/>
          <cell r="BD3665" t="str">
            <v/>
          </cell>
          <cell r="BE3665">
            <v>0</v>
          </cell>
          <cell r="BF3665" t="str">
            <v/>
          </cell>
          <cell r="BG3665" t="str">
            <v/>
          </cell>
          <cell r="BH3665">
            <v>14</v>
          </cell>
          <cell r="BI3665" t="str">
            <v>0</v>
          </cell>
          <cell r="BJ3665">
            <v>0</v>
          </cell>
          <cell r="BK3665">
            <v>0</v>
          </cell>
          <cell r="BL3665"/>
          <cell r="BM3665"/>
          <cell r="BN3665"/>
          <cell r="BO3665"/>
          <cell r="BQ3665" t="str">
            <v>NOVO</v>
          </cell>
          <cell r="BS3665" t="str">
            <v>CLAMI CADEIRA</v>
          </cell>
          <cell r="BT3665" t="str">
            <v>CADEIRA DALLAS (FL)</v>
          </cell>
        </row>
        <row r="3666">
          <cell r="H3666">
            <v>1</v>
          </cell>
          <cell r="O3666">
            <v>151467</v>
          </cell>
          <cell r="P3666"/>
          <cell r="Q3666" t="str">
            <v>EST POLTRONA SOLAR (APUI COR 6) TC 41</v>
          </cell>
          <cell r="R3666"/>
          <cell r="S3666"/>
          <cell r="T3666">
            <v>0.9</v>
          </cell>
          <cell r="U3666">
            <v>0.85</v>
          </cell>
          <cell r="V3666">
            <v>0.65</v>
          </cell>
          <cell r="W3666">
            <v>0</v>
          </cell>
          <cell r="X3666" t="str">
            <v>EST POLTRONA SOLAR (APUI COR 6) TC 41 - 0,9x0,85x0,65H</v>
          </cell>
          <cell r="Y3666">
            <v>14866.26</v>
          </cell>
          <cell r="Z3666">
            <v>0.7</v>
          </cell>
          <cell r="AA3666">
            <v>4459.8780000000006</v>
          </cell>
          <cell r="AB3666"/>
          <cell r="AC3666"/>
          <cell r="AD3666"/>
          <cell r="AE3666">
            <v>14866.26</v>
          </cell>
          <cell r="AF3666">
            <v>14866.26</v>
          </cell>
          <cell r="AG3666">
            <v>0</v>
          </cell>
          <cell r="AH3666">
            <v>14866.26</v>
          </cell>
          <cell r="AI3666" t="str">
            <v>REF: 151467</v>
          </cell>
          <cell r="AJ3666" t="str">
            <v>PRODUTO FORA DE LINHA</v>
          </cell>
          <cell r="AK3666">
            <v>151467</v>
          </cell>
          <cell r="AL3666" t="str">
            <v>EST POLTRONA SOLAR (APUI COR 6) TC 41</v>
          </cell>
          <cell r="AM3666"/>
          <cell r="AN3666">
            <v>0.9</v>
          </cell>
          <cell r="AO3666">
            <v>0.85</v>
          </cell>
          <cell r="AP3666">
            <v>0.65</v>
          </cell>
          <cell r="AQ3666">
            <v>0</v>
          </cell>
          <cell r="AR3666" t="str">
            <v>EST POLTRONA SOLAR (APUI COR 6) TC 41 - 0,9x0,85x0,65H</v>
          </cell>
          <cell r="AS3666">
            <v>14866.26</v>
          </cell>
          <cell r="AT3666">
            <v>14866.26</v>
          </cell>
          <cell r="AU3666">
            <v>14866.26</v>
          </cell>
          <cell r="AV3666">
            <v>0</v>
          </cell>
          <cell r="AW3666">
            <v>14866.26</v>
          </cell>
          <cell r="AX3666">
            <v>0</v>
          </cell>
          <cell r="AY3666"/>
          <cell r="AZ3666" t="str">
            <v/>
          </cell>
          <cell r="BA3666"/>
          <cell r="BB3666"/>
          <cell r="BC3666"/>
          <cell r="BD3666" t="str">
            <v/>
          </cell>
          <cell r="BE3666">
            <v>0</v>
          </cell>
          <cell r="BF3666" t="str">
            <v/>
          </cell>
          <cell r="BG3666" t="str">
            <v/>
          </cell>
          <cell r="BH3666">
            <v>14</v>
          </cell>
          <cell r="BI3666" t="str">
            <v>0</v>
          </cell>
          <cell r="BJ3666">
            <v>0</v>
          </cell>
          <cell r="BK3666">
            <v>0</v>
          </cell>
          <cell r="BL3666"/>
          <cell r="BM3666"/>
          <cell r="BN3666"/>
          <cell r="BO3666"/>
          <cell r="BQ3666" t="str">
            <v>NOVO</v>
          </cell>
          <cell r="BS3666" t="str">
            <v>CLAMI POLTRONA</v>
          </cell>
          <cell r="BT3666" t="str">
            <v>POLTRONA SOLAR (FL)</v>
          </cell>
        </row>
        <row r="3667">
          <cell r="H3667">
            <v>4</v>
          </cell>
          <cell r="O3667">
            <v>151454</v>
          </cell>
          <cell r="P3667"/>
          <cell r="Q3667" t="str">
            <v>EST CADEIRA CRIS (APUI COR 10) TC 47/C</v>
          </cell>
          <cell r="R3667"/>
          <cell r="S3667"/>
          <cell r="T3667">
            <v>0.56999999999999995</v>
          </cell>
          <cell r="U3667">
            <v>0.63</v>
          </cell>
          <cell r="V3667">
            <v>0.95</v>
          </cell>
          <cell r="W3667">
            <v>0</v>
          </cell>
          <cell r="X3667" t="str">
            <v>EST CADEIRA CRIS (APUI COR 10) TC 47/C - 0,57x0,63x0,95H</v>
          </cell>
          <cell r="Y3667">
            <v>7711.22</v>
          </cell>
          <cell r="Z3667">
            <v>0.7</v>
          </cell>
          <cell r="AA3667">
            <v>2313.366</v>
          </cell>
          <cell r="AB3667"/>
          <cell r="AC3667"/>
          <cell r="AD3667"/>
          <cell r="AE3667">
            <v>7711.22</v>
          </cell>
          <cell r="AF3667">
            <v>7711.22</v>
          </cell>
          <cell r="AG3667">
            <v>0</v>
          </cell>
          <cell r="AH3667">
            <v>7711.22</v>
          </cell>
          <cell r="AI3667" t="str">
            <v>REF: 151454</v>
          </cell>
          <cell r="AJ3667" t="str">
            <v>PRODUTO FORA DE LINHA</v>
          </cell>
          <cell r="AK3667">
            <v>151454</v>
          </cell>
          <cell r="AL3667" t="str">
            <v>EST CADEIRA CRIS (APUI COR 10) TC 47/C</v>
          </cell>
          <cell r="AM3667"/>
          <cell r="AN3667">
            <v>0.56999999999999995</v>
          </cell>
          <cell r="AO3667">
            <v>0.63</v>
          </cell>
          <cell r="AP3667">
            <v>0.95</v>
          </cell>
          <cell r="AQ3667">
            <v>0</v>
          </cell>
          <cell r="AR3667" t="str">
            <v>EST CADEIRA CRIS (APUI COR 10) TC 47/C - 0,57x0,63x0,95H</v>
          </cell>
          <cell r="AS3667">
            <v>7711.22</v>
          </cell>
          <cell r="AT3667">
            <v>7711.22</v>
          </cell>
          <cell r="AU3667">
            <v>7711.22</v>
          </cell>
          <cell r="AV3667">
            <v>0</v>
          </cell>
          <cell r="AW3667">
            <v>7711.22</v>
          </cell>
          <cell r="AX3667">
            <v>0</v>
          </cell>
          <cell r="AY3667"/>
          <cell r="AZ3667" t="str">
            <v/>
          </cell>
          <cell r="BA3667"/>
          <cell r="BB3667"/>
          <cell r="BC3667"/>
          <cell r="BD3667" t="str">
            <v/>
          </cell>
          <cell r="BE3667">
            <v>0</v>
          </cell>
          <cell r="BF3667" t="str">
            <v/>
          </cell>
          <cell r="BG3667" t="str">
            <v/>
          </cell>
          <cell r="BH3667">
            <v>14</v>
          </cell>
          <cell r="BI3667" t="str">
            <v>0</v>
          </cell>
          <cell r="BJ3667">
            <v>0</v>
          </cell>
          <cell r="BK3667">
            <v>0</v>
          </cell>
          <cell r="BL3667"/>
          <cell r="BM3667"/>
          <cell r="BN3667"/>
          <cell r="BO3667"/>
          <cell r="BQ3667" t="str">
            <v>NOVO</v>
          </cell>
          <cell r="BS3667" t="str">
            <v>CLAMI CADEIRA</v>
          </cell>
          <cell r="BT3667" t="str">
            <v>CADEIRA CRIS (FL)</v>
          </cell>
        </row>
        <row r="3668">
          <cell r="H3668">
            <v>2</v>
          </cell>
          <cell r="O3668">
            <v>151452</v>
          </cell>
          <cell r="P3668"/>
          <cell r="Q3668" t="str">
            <v>EST BANCO BRASILIS (LAMINADO COR 10)</v>
          </cell>
          <cell r="R3668"/>
          <cell r="S3668"/>
          <cell r="T3668">
            <v>1.8</v>
          </cell>
          <cell r="U3668">
            <v>0.5</v>
          </cell>
          <cell r="V3668">
            <v>0.42</v>
          </cell>
          <cell r="W3668">
            <v>0</v>
          </cell>
          <cell r="X3668" t="str">
            <v>EST BANCO BRASILIS (LAMINADO COR 10) - 1,8x0,5x0,42H</v>
          </cell>
          <cell r="Y3668">
            <v>17462.12</v>
          </cell>
          <cell r="Z3668">
            <v>0.7</v>
          </cell>
          <cell r="AA3668">
            <v>5238.6360000000004</v>
          </cell>
          <cell r="AB3668"/>
          <cell r="AC3668"/>
          <cell r="AD3668"/>
          <cell r="AE3668">
            <v>17462.12</v>
          </cell>
          <cell r="AF3668">
            <v>17462.12</v>
          </cell>
          <cell r="AG3668">
            <v>0</v>
          </cell>
          <cell r="AH3668">
            <v>17462.12</v>
          </cell>
          <cell r="AI3668" t="str">
            <v>REF: 151452</v>
          </cell>
          <cell r="AJ3668" t="str">
            <v>PRODUTO FORA DE LINHA</v>
          </cell>
          <cell r="AK3668">
            <v>151452</v>
          </cell>
          <cell r="AL3668" t="str">
            <v>EST BANCO BRASILIS (LAMINADO COR 10)</v>
          </cell>
          <cell r="AM3668"/>
          <cell r="AN3668">
            <v>1.8</v>
          </cell>
          <cell r="AO3668">
            <v>0.5</v>
          </cell>
          <cell r="AP3668">
            <v>0.42</v>
          </cell>
          <cell r="AQ3668">
            <v>0</v>
          </cell>
          <cell r="AR3668" t="str">
            <v>EST BANCO BRASILIS (LAMINADO COR 10) - 1,8x0,5x0,42H</v>
          </cell>
          <cell r="AS3668">
            <v>17462.12</v>
          </cell>
          <cell r="AT3668">
            <v>17462.12</v>
          </cell>
          <cell r="AU3668">
            <v>17462.12</v>
          </cell>
          <cell r="AV3668">
            <v>0</v>
          </cell>
          <cell r="AW3668">
            <v>17462.12</v>
          </cell>
          <cell r="AX3668">
            <v>0</v>
          </cell>
          <cell r="AY3668"/>
          <cell r="AZ3668" t="str">
            <v/>
          </cell>
          <cell r="BA3668"/>
          <cell r="BB3668"/>
          <cell r="BC3668"/>
          <cell r="BD3668" t="str">
            <v/>
          </cell>
          <cell r="BE3668">
            <v>0</v>
          </cell>
          <cell r="BF3668" t="str">
            <v/>
          </cell>
          <cell r="BG3668" t="str">
            <v/>
          </cell>
          <cell r="BH3668">
            <v>14</v>
          </cell>
          <cell r="BI3668" t="str">
            <v>0</v>
          </cell>
          <cell r="BJ3668">
            <v>0</v>
          </cell>
          <cell r="BK3668">
            <v>0</v>
          </cell>
          <cell r="BL3668"/>
          <cell r="BM3668"/>
          <cell r="BN3668"/>
          <cell r="BO3668"/>
          <cell r="BQ3668" t="str">
            <v>NOVO</v>
          </cell>
          <cell r="BS3668" t="str">
            <v>CLAMI BANCO</v>
          </cell>
          <cell r="BT3668" t="str">
            <v>BANCO BRASILIS (FL)</v>
          </cell>
        </row>
        <row r="3669">
          <cell r="H3669">
            <v>2</v>
          </cell>
          <cell r="O3669">
            <v>151438</v>
          </cell>
          <cell r="P3669"/>
          <cell r="Q3669" t="str">
            <v>EST CADEIRA 213 C/BRACO (MEL TABACO) TC 11632/007</v>
          </cell>
          <cell r="R3669"/>
          <cell r="S3669"/>
          <cell r="T3669">
            <v>0.57999999999999996</v>
          </cell>
          <cell r="U3669">
            <v>0.56000000000000005</v>
          </cell>
          <cell r="V3669">
            <v>0.89</v>
          </cell>
          <cell r="W3669">
            <v>0</v>
          </cell>
          <cell r="X3669" t="str">
            <v>EST CADEIRA 213 C/BRACO (MEL TABACO) TC 11632/007 - 0,58x0,56x0,89H</v>
          </cell>
          <cell r="Y3669">
            <v>5621.84</v>
          </cell>
          <cell r="Z3669">
            <v>0.7</v>
          </cell>
          <cell r="AA3669">
            <v>1686.5520000000001</v>
          </cell>
          <cell r="AB3669"/>
          <cell r="AC3669"/>
          <cell r="AD3669"/>
          <cell r="AE3669">
            <v>5621.84</v>
          </cell>
          <cell r="AF3669">
            <v>5621.84</v>
          </cell>
          <cell r="AG3669">
            <v>0</v>
          </cell>
          <cell r="AH3669">
            <v>5621.84</v>
          </cell>
          <cell r="AI3669" t="str">
            <v>REF: 151438</v>
          </cell>
          <cell r="AJ3669" t="str">
            <v>PRODUTO FORA DE LINHA</v>
          </cell>
          <cell r="AK3669">
            <v>151438</v>
          </cell>
          <cell r="AL3669" t="str">
            <v>EST CADEIRA 213 C/BRACO (MEL TABACO) TC 11632/007</v>
          </cell>
          <cell r="AM3669"/>
          <cell r="AN3669">
            <v>0.57999999999999996</v>
          </cell>
          <cell r="AO3669">
            <v>0.56000000000000005</v>
          </cell>
          <cell r="AP3669">
            <v>0.89</v>
          </cell>
          <cell r="AQ3669">
            <v>0</v>
          </cell>
          <cell r="AR3669" t="str">
            <v>EST CADEIRA 213 C/BRACO (MEL TABACO) TC 11632/007 - 0,58x0,56x0,89H</v>
          </cell>
          <cell r="AS3669">
            <v>5621.84</v>
          </cell>
          <cell r="AT3669">
            <v>5621.84</v>
          </cell>
          <cell r="AU3669">
            <v>5621.84</v>
          </cell>
          <cell r="AV3669">
            <v>0</v>
          </cell>
          <cell r="AW3669">
            <v>5621.84</v>
          </cell>
          <cell r="AX3669">
            <v>0</v>
          </cell>
          <cell r="AY3669"/>
          <cell r="AZ3669" t="str">
            <v/>
          </cell>
          <cell r="BA3669"/>
          <cell r="BB3669"/>
          <cell r="BC3669"/>
          <cell r="BD3669" t="str">
            <v/>
          </cell>
          <cell r="BE3669">
            <v>0</v>
          </cell>
          <cell r="BF3669" t="str">
            <v/>
          </cell>
          <cell r="BG3669" t="str">
            <v/>
          </cell>
          <cell r="BH3669">
            <v>14</v>
          </cell>
          <cell r="BI3669" t="str">
            <v>0</v>
          </cell>
          <cell r="BJ3669">
            <v>0</v>
          </cell>
          <cell r="BK3669">
            <v>0</v>
          </cell>
          <cell r="BL3669"/>
          <cell r="BM3669"/>
          <cell r="BN3669"/>
          <cell r="BO3669"/>
          <cell r="BQ3669" t="str">
            <v>NOVO</v>
          </cell>
          <cell r="BS3669" t="str">
            <v>CLAMI CADEIRA</v>
          </cell>
          <cell r="BT3669" t="str">
            <v>CADEIRA MEL (FL)</v>
          </cell>
        </row>
        <row r="3670">
          <cell r="H3670">
            <v>1</v>
          </cell>
          <cell r="O3670">
            <v>151436</v>
          </cell>
          <cell r="P3670"/>
          <cell r="Q3670" t="str">
            <v>EST CADEIRA DIX C/BRACO (NATURAL) (TELA NATURAL) TC621/A</v>
          </cell>
          <cell r="R3670"/>
          <cell r="S3670"/>
          <cell r="T3670">
            <v>0.56000000000000005</v>
          </cell>
          <cell r="U3670">
            <v>0.56999999999999995</v>
          </cell>
          <cell r="V3670">
            <v>0.83</v>
          </cell>
          <cell r="W3670">
            <v>0</v>
          </cell>
          <cell r="X3670" t="str">
            <v>EST CADEIRA DIX C/BRACO (NATURAL) (TELA NATURAL) TC621/A - 0,56x0,57x0,83H</v>
          </cell>
          <cell r="Y3670">
            <v>5442.47</v>
          </cell>
          <cell r="Z3670">
            <v>0.7</v>
          </cell>
          <cell r="AA3670">
            <v>1632.7410000000004</v>
          </cell>
          <cell r="AB3670"/>
          <cell r="AC3670"/>
          <cell r="AD3670"/>
          <cell r="AE3670">
            <v>5442.47</v>
          </cell>
          <cell r="AF3670">
            <v>5442.47</v>
          </cell>
          <cell r="AG3670">
            <v>0</v>
          </cell>
          <cell r="AH3670">
            <v>5442.47</v>
          </cell>
          <cell r="AI3670" t="str">
            <v>REF: 151436</v>
          </cell>
          <cell r="AJ3670" t="str">
            <v>PRODUTO FORA DE LINHA</v>
          </cell>
          <cell r="AK3670">
            <v>151436</v>
          </cell>
          <cell r="AL3670" t="str">
            <v>EST CADEIRA DIX C/BRACO (NATURAL) (TELA NATURAL) TC621/A</v>
          </cell>
          <cell r="AM3670"/>
          <cell r="AN3670">
            <v>0.56000000000000005</v>
          </cell>
          <cell r="AO3670">
            <v>0.56999999999999995</v>
          </cell>
          <cell r="AP3670">
            <v>0.83</v>
          </cell>
          <cell r="AQ3670">
            <v>0</v>
          </cell>
          <cell r="AR3670" t="str">
            <v>EST CADEIRA DIX C/BRACO (NATURAL) (TELA NATURAL) TC621/A - 0,56x0,57x0,83H</v>
          </cell>
          <cell r="AS3670">
            <v>5442.47</v>
          </cell>
          <cell r="AT3670">
            <v>4620.6400000000003</v>
          </cell>
          <cell r="AU3670">
            <v>4620.6400000000003</v>
          </cell>
          <cell r="AV3670">
            <v>0</v>
          </cell>
          <cell r="AW3670">
            <v>4620.6400000000003</v>
          </cell>
          <cell r="AX3670">
            <v>821.82999999999993</v>
          </cell>
          <cell r="AY3670"/>
          <cell r="AZ3670" t="str">
            <v/>
          </cell>
          <cell r="BA3670"/>
          <cell r="BB3670"/>
          <cell r="BC3670"/>
          <cell r="BD3670" t="str">
            <v/>
          </cell>
          <cell r="BE3670">
            <v>0</v>
          </cell>
          <cell r="BF3670" t="str">
            <v/>
          </cell>
          <cell r="BG3670" t="str">
            <v/>
          </cell>
          <cell r="BH3670">
            <v>14</v>
          </cell>
          <cell r="BI3670" t="str">
            <v>0</v>
          </cell>
          <cell r="BJ3670">
            <v>0</v>
          </cell>
          <cell r="BK3670">
            <v>0</v>
          </cell>
          <cell r="BL3670"/>
          <cell r="BM3670"/>
          <cell r="BN3670"/>
          <cell r="BO3670"/>
          <cell r="BQ3670" t="str">
            <v>NOVO</v>
          </cell>
          <cell r="BS3670" t="str">
            <v>CLAMI CADEIRA</v>
          </cell>
          <cell r="BT3670" t="str">
            <v>CADEIRA DIX (FL)</v>
          </cell>
        </row>
        <row r="3671">
          <cell r="H3671">
            <v>4</v>
          </cell>
          <cell r="O3671">
            <v>151434</v>
          </cell>
          <cell r="P3671"/>
          <cell r="Q3671" t="str">
            <v>EST CADEIRA ZAZ (TABACO) TC 507/B</v>
          </cell>
          <cell r="R3671"/>
          <cell r="S3671"/>
          <cell r="T3671">
            <v>0.61</v>
          </cell>
          <cell r="U3671">
            <v>0.62</v>
          </cell>
          <cell r="V3671">
            <v>0.77</v>
          </cell>
          <cell r="W3671">
            <v>0</v>
          </cell>
          <cell r="X3671" t="str">
            <v>EST CADEIRA ZAZ (TABACO) TC 507/B - 0,61x0,62x0,77H</v>
          </cell>
          <cell r="Y3671">
            <v>4530.45</v>
          </cell>
          <cell r="Z3671">
            <v>0.7</v>
          </cell>
          <cell r="AA3671">
            <v>1359.1350000000002</v>
          </cell>
          <cell r="AB3671"/>
          <cell r="AC3671"/>
          <cell r="AD3671"/>
          <cell r="AE3671">
            <v>4530.45</v>
          </cell>
          <cell r="AF3671">
            <v>4530.45</v>
          </cell>
          <cell r="AG3671">
            <v>0</v>
          </cell>
          <cell r="AH3671">
            <v>4530.45</v>
          </cell>
          <cell r="AI3671" t="str">
            <v>REF: 151434</v>
          </cell>
          <cell r="AJ3671" t="str">
            <v>PRODUTO FORA DE LINHA</v>
          </cell>
          <cell r="AK3671">
            <v>151434</v>
          </cell>
          <cell r="AL3671" t="str">
            <v>EST CADEIRA ZAZ (TABACO) TC 507/B</v>
          </cell>
          <cell r="AM3671"/>
          <cell r="AN3671">
            <v>0.61</v>
          </cell>
          <cell r="AO3671">
            <v>0.62</v>
          </cell>
          <cell r="AP3671">
            <v>0.77</v>
          </cell>
          <cell r="AQ3671">
            <v>0</v>
          </cell>
          <cell r="AR3671" t="str">
            <v>EST CADEIRA ZAZ (TABACO) TC 507/B - 0,61x0,62x0,77H</v>
          </cell>
          <cell r="AS3671">
            <v>4530.45</v>
          </cell>
          <cell r="AT3671">
            <v>4530.45</v>
          </cell>
          <cell r="AU3671">
            <v>4530.45</v>
          </cell>
          <cell r="AV3671">
            <v>0</v>
          </cell>
          <cell r="AW3671">
            <v>4530.45</v>
          </cell>
          <cell r="AX3671">
            <v>0</v>
          </cell>
          <cell r="AY3671"/>
          <cell r="AZ3671" t="str">
            <v/>
          </cell>
          <cell r="BA3671"/>
          <cell r="BB3671"/>
          <cell r="BC3671"/>
          <cell r="BD3671" t="str">
            <v/>
          </cell>
          <cell r="BE3671">
            <v>0</v>
          </cell>
          <cell r="BF3671" t="str">
            <v/>
          </cell>
          <cell r="BG3671" t="str">
            <v/>
          </cell>
          <cell r="BH3671">
            <v>14</v>
          </cell>
          <cell r="BI3671" t="str">
            <v>0</v>
          </cell>
          <cell r="BJ3671">
            <v>0</v>
          </cell>
          <cell r="BK3671">
            <v>0</v>
          </cell>
          <cell r="BL3671"/>
          <cell r="BM3671"/>
          <cell r="BN3671"/>
          <cell r="BO3671"/>
          <cell r="BQ3671" t="str">
            <v>NOVO</v>
          </cell>
          <cell r="BS3671" t="str">
            <v>CLAMI CADEIRA</v>
          </cell>
          <cell r="BT3671" t="str">
            <v>CADEIRA ZAZ (FL)</v>
          </cell>
        </row>
        <row r="3672">
          <cell r="H3672">
            <v>2</v>
          </cell>
          <cell r="O3672">
            <v>151433</v>
          </cell>
          <cell r="P3672"/>
          <cell r="Q3672" t="str">
            <v>EST CADEIRA 213 C/BRACO (MEL TABACO) TC 430A</v>
          </cell>
          <cell r="R3672"/>
          <cell r="S3672"/>
          <cell r="T3672">
            <v>0.57999999999999996</v>
          </cell>
          <cell r="U3672">
            <v>0.56000000000000005</v>
          </cell>
          <cell r="V3672">
            <v>0.89</v>
          </cell>
          <cell r="W3672">
            <v>0</v>
          </cell>
          <cell r="X3672" t="str">
            <v>EST CADEIRA 213 C/BRACO (MEL TABACO) TC 430A - 0,58x0,56x0,89H</v>
          </cell>
          <cell r="Y3672">
            <v>3650.69</v>
          </cell>
          <cell r="Z3672">
            <v>0.7</v>
          </cell>
          <cell r="AA3672">
            <v>1095.2070000000003</v>
          </cell>
          <cell r="AB3672"/>
          <cell r="AC3672"/>
          <cell r="AD3672"/>
          <cell r="AE3672">
            <v>3650.69</v>
          </cell>
          <cell r="AF3672">
            <v>3650.69</v>
          </cell>
          <cell r="AG3672">
            <v>0</v>
          </cell>
          <cell r="AH3672">
            <v>3650.69</v>
          </cell>
          <cell r="AI3672" t="str">
            <v>REF: 151433</v>
          </cell>
          <cell r="AJ3672" t="str">
            <v>PRODUTO FORA DE LINHA</v>
          </cell>
          <cell r="AK3672">
            <v>151433</v>
          </cell>
          <cell r="AL3672" t="str">
            <v>EST CADEIRA 213 C/BRACO (MEL TABACO) TC 430A</v>
          </cell>
          <cell r="AM3672"/>
          <cell r="AN3672">
            <v>0.57999999999999996</v>
          </cell>
          <cell r="AO3672">
            <v>0.56000000000000005</v>
          </cell>
          <cell r="AP3672">
            <v>0.89</v>
          </cell>
          <cell r="AQ3672">
            <v>0</v>
          </cell>
          <cell r="AR3672" t="str">
            <v>EST CADEIRA 213 C/BRACO (MEL TABACO) TC 430A - 0,58x0,56x0,89H</v>
          </cell>
          <cell r="AS3672">
            <v>3650.69</v>
          </cell>
          <cell r="AT3672">
            <v>3650.69</v>
          </cell>
          <cell r="AU3672">
            <v>3650.69</v>
          </cell>
          <cell r="AV3672">
            <v>0</v>
          </cell>
          <cell r="AW3672">
            <v>3650.69</v>
          </cell>
          <cell r="AX3672">
            <v>0</v>
          </cell>
          <cell r="AY3672"/>
          <cell r="AZ3672" t="str">
            <v/>
          </cell>
          <cell r="BA3672"/>
          <cell r="BB3672"/>
          <cell r="BC3672"/>
          <cell r="BD3672" t="str">
            <v/>
          </cell>
          <cell r="BE3672">
            <v>0</v>
          </cell>
          <cell r="BF3672" t="str">
            <v/>
          </cell>
          <cell r="BG3672" t="str">
            <v/>
          </cell>
          <cell r="BH3672">
            <v>14</v>
          </cell>
          <cell r="BI3672" t="str">
            <v>0</v>
          </cell>
          <cell r="BJ3672">
            <v>0</v>
          </cell>
          <cell r="BK3672">
            <v>0</v>
          </cell>
          <cell r="BL3672"/>
          <cell r="BM3672"/>
          <cell r="BN3672"/>
          <cell r="BO3672"/>
          <cell r="BQ3672" t="str">
            <v>NOVO</v>
          </cell>
          <cell r="BS3672" t="str">
            <v>CLAMI CADEIRA</v>
          </cell>
          <cell r="BT3672" t="str">
            <v>CADEIRA 213 (FL)</v>
          </cell>
        </row>
        <row r="3673">
          <cell r="H3673">
            <v>1</v>
          </cell>
          <cell r="O3673">
            <v>151430</v>
          </cell>
          <cell r="P3673"/>
          <cell r="Q3673" t="str">
            <v>EST MESA CENTRO CATARINA (INOX) (LACA BRILHO PAINA)</v>
          </cell>
          <cell r="R3673"/>
          <cell r="S3673"/>
          <cell r="T3673">
            <v>1.8</v>
          </cell>
          <cell r="U3673">
            <v>0.9</v>
          </cell>
          <cell r="V3673">
            <v>0.3</v>
          </cell>
          <cell r="W3673">
            <v>0</v>
          </cell>
          <cell r="X3673" t="str">
            <v>EST MESA CENTRO CATARINA (INOX) (LACA BRILHO PAINA) - 1,8x0,9x0,3H</v>
          </cell>
          <cell r="Y3673">
            <v>17510.400000000001</v>
          </cell>
          <cell r="Z3673">
            <v>0.7</v>
          </cell>
          <cell r="AA3673">
            <v>5253.1200000000008</v>
          </cell>
          <cell r="AB3673"/>
          <cell r="AC3673"/>
          <cell r="AD3673"/>
          <cell r="AE3673">
            <v>17510.400000000001</v>
          </cell>
          <cell r="AF3673">
            <v>17510.400000000001</v>
          </cell>
          <cell r="AG3673">
            <v>0</v>
          </cell>
          <cell r="AH3673">
            <v>17510.400000000001</v>
          </cell>
          <cell r="AI3673" t="str">
            <v>REF: 151430</v>
          </cell>
          <cell r="AJ3673" t="str">
            <v>PRODUTO FORA DE LINHA</v>
          </cell>
          <cell r="AK3673">
            <v>151430</v>
          </cell>
          <cell r="AL3673" t="str">
            <v>EST MESA CENTRO CATARINA (INOX) (LACA BRILHO PAINA)</v>
          </cell>
          <cell r="AM3673"/>
          <cell r="AN3673">
            <v>1.8</v>
          </cell>
          <cell r="AO3673">
            <v>0.9</v>
          </cell>
          <cell r="AP3673">
            <v>0.3</v>
          </cell>
          <cell r="AQ3673">
            <v>0</v>
          </cell>
          <cell r="AR3673" t="str">
            <v>EST MESA CENTRO CATARINA (INOX) (LACA BRILHO PAINA) - 1,8x0,9x0,3H</v>
          </cell>
          <cell r="AS3673">
            <v>17510.400000000001</v>
          </cell>
          <cell r="AT3673">
            <v>17510.400000000001</v>
          </cell>
          <cell r="AU3673">
            <v>17510.400000000001</v>
          </cell>
          <cell r="AV3673">
            <v>0</v>
          </cell>
          <cell r="AW3673">
            <v>17510.400000000001</v>
          </cell>
          <cell r="AX3673">
            <v>0</v>
          </cell>
          <cell r="AY3673"/>
          <cell r="AZ3673" t="str">
            <v/>
          </cell>
          <cell r="BA3673"/>
          <cell r="BB3673"/>
          <cell r="BC3673"/>
          <cell r="BD3673" t="str">
            <v/>
          </cell>
          <cell r="BE3673">
            <v>0</v>
          </cell>
          <cell r="BF3673" t="str">
            <v/>
          </cell>
          <cell r="BG3673" t="str">
            <v/>
          </cell>
          <cell r="BH3673">
            <v>14</v>
          </cell>
          <cell r="BI3673" t="str">
            <v>0</v>
          </cell>
          <cell r="BJ3673">
            <v>0</v>
          </cell>
          <cell r="BK3673">
            <v>0</v>
          </cell>
          <cell r="BL3673"/>
          <cell r="BM3673"/>
          <cell r="BN3673"/>
          <cell r="BO3673"/>
          <cell r="BQ3673" t="str">
            <v>NOVO</v>
          </cell>
          <cell r="BS3673" t="str">
            <v>CLAMI MESA CENTRO</v>
          </cell>
          <cell r="BT3673" t="str">
            <v>MESA CENTRO CATARINA (FL)</v>
          </cell>
        </row>
        <row r="3674">
          <cell r="H3674">
            <v>2</v>
          </cell>
          <cell r="O3674">
            <v>151386</v>
          </cell>
          <cell r="P3674"/>
          <cell r="Q3674" t="str">
            <v>EST APARADOR BRISTOL (FIBRA 10MM ESTONADO TABACO)</v>
          </cell>
          <cell r="R3674"/>
          <cell r="S3674"/>
          <cell r="T3674">
            <v>1.8</v>
          </cell>
          <cell r="U3674">
            <v>0.6</v>
          </cell>
          <cell r="V3674">
            <v>0.9</v>
          </cell>
          <cell r="W3674">
            <v>0</v>
          </cell>
          <cell r="X3674" t="str">
            <v>EST APARADOR BRISTOL (FIBRA 10MM ESTONADO TABACO) - 1,8x0,6x0,9H</v>
          </cell>
          <cell r="Y3674">
            <v>10192.379999999999</v>
          </cell>
          <cell r="Z3674">
            <v>0.7</v>
          </cell>
          <cell r="AA3674">
            <v>3057.7139999999999</v>
          </cell>
          <cell r="AB3674"/>
          <cell r="AC3674"/>
          <cell r="AD3674"/>
          <cell r="AE3674">
            <v>10192.379999999999</v>
          </cell>
          <cell r="AF3674">
            <v>10192.379999999999</v>
          </cell>
          <cell r="AG3674">
            <v>0</v>
          </cell>
          <cell r="AH3674">
            <v>10192.379999999999</v>
          </cell>
          <cell r="AI3674" t="str">
            <v>REF: 151386</v>
          </cell>
          <cell r="AJ3674" t="str">
            <v>PRODUTO FORA DE LINHA</v>
          </cell>
          <cell r="AK3674">
            <v>151386</v>
          </cell>
          <cell r="AL3674" t="str">
            <v>EST APARADOR BRISTOL (FIBRA 10MM ESTONADO TABACO)</v>
          </cell>
          <cell r="AM3674"/>
          <cell r="AN3674">
            <v>1.8</v>
          </cell>
          <cell r="AO3674">
            <v>0.6</v>
          </cell>
          <cell r="AP3674">
            <v>0.9</v>
          </cell>
          <cell r="AQ3674">
            <v>0</v>
          </cell>
          <cell r="AR3674" t="str">
            <v>EST APARADOR BRISTOL (FIBRA 10MM ESTONADO TABACO) - 1,8x0,6x0,9H</v>
          </cell>
          <cell r="AS3674">
            <v>10192.379999999999</v>
          </cell>
          <cell r="AT3674">
            <v>10192.379999999999</v>
          </cell>
          <cell r="AU3674">
            <v>10192.379999999999</v>
          </cell>
          <cell r="AV3674">
            <v>0</v>
          </cell>
          <cell r="AW3674">
            <v>10192.379999999999</v>
          </cell>
          <cell r="AX3674">
            <v>0</v>
          </cell>
          <cell r="AY3674"/>
          <cell r="AZ3674" t="str">
            <v/>
          </cell>
          <cell r="BA3674"/>
          <cell r="BB3674"/>
          <cell r="BC3674"/>
          <cell r="BD3674" t="str">
            <v/>
          </cell>
          <cell r="BE3674">
            <v>0</v>
          </cell>
          <cell r="BF3674" t="str">
            <v/>
          </cell>
          <cell r="BG3674" t="str">
            <v/>
          </cell>
          <cell r="BH3674">
            <v>14</v>
          </cell>
          <cell r="BI3674" t="str">
            <v>0</v>
          </cell>
          <cell r="BJ3674">
            <v>0</v>
          </cell>
          <cell r="BK3674">
            <v>0</v>
          </cell>
          <cell r="BL3674"/>
          <cell r="BM3674"/>
          <cell r="BN3674"/>
          <cell r="BO3674"/>
          <cell r="BQ3674" t="str">
            <v>NOVO</v>
          </cell>
          <cell r="BS3674" t="str">
            <v>CLAMI APARADOR</v>
          </cell>
          <cell r="BT3674" t="str">
            <v>APARADOR BRISTOL (FL)</v>
          </cell>
        </row>
        <row r="3675">
          <cell r="H3675">
            <v>2</v>
          </cell>
          <cell r="O3675">
            <v>151385</v>
          </cell>
          <cell r="P3675"/>
          <cell r="Q3675" t="str">
            <v>EST BANCO CARTIER (FITA 10MM TABACO) TC SOL</v>
          </cell>
          <cell r="R3675"/>
          <cell r="S3675"/>
          <cell r="T3675">
            <v>1.3</v>
          </cell>
          <cell r="U3675">
            <v>0.4</v>
          </cell>
          <cell r="V3675">
            <v>0.45</v>
          </cell>
          <cell r="W3675">
            <v>0</v>
          </cell>
          <cell r="X3675" t="str">
            <v>EST BANCO CARTIER (FITA 10MM TABACO) TC SOL - 1,3x0,4x0,45H</v>
          </cell>
          <cell r="Y3675">
            <v>6603.8</v>
          </cell>
          <cell r="Z3675">
            <v>0.7</v>
          </cell>
          <cell r="AA3675">
            <v>1981.1400000000003</v>
          </cell>
          <cell r="AB3675"/>
          <cell r="AC3675"/>
          <cell r="AD3675"/>
          <cell r="AE3675">
            <v>6603.8</v>
          </cell>
          <cell r="AF3675">
            <v>6603.8</v>
          </cell>
          <cell r="AG3675">
            <v>0</v>
          </cell>
          <cell r="AH3675">
            <v>6603.8</v>
          </cell>
          <cell r="AI3675" t="str">
            <v>REF: 151385</v>
          </cell>
          <cell r="AJ3675" t="str">
            <v>PRODUTO FORA DE LINHA</v>
          </cell>
          <cell r="AK3675">
            <v>151385</v>
          </cell>
          <cell r="AL3675" t="str">
            <v>EST BANCO CARTIER (FITA 10MM TABACO) TC SOL</v>
          </cell>
          <cell r="AM3675"/>
          <cell r="AN3675">
            <v>1.3</v>
          </cell>
          <cell r="AO3675">
            <v>0.4</v>
          </cell>
          <cell r="AP3675">
            <v>0.45</v>
          </cell>
          <cell r="AQ3675">
            <v>0</v>
          </cell>
          <cell r="AR3675" t="str">
            <v>EST BANCO CARTIER (FITA 10MM TABACO) TC SOL - 1,3x0,4x0,45H</v>
          </cell>
          <cell r="AS3675">
            <v>6603.8</v>
          </cell>
          <cell r="AT3675">
            <v>6603.8</v>
          </cell>
          <cell r="AU3675">
            <v>6603.8</v>
          </cell>
          <cell r="AV3675">
            <v>0</v>
          </cell>
          <cell r="AW3675">
            <v>6603.8</v>
          </cell>
          <cell r="AX3675">
            <v>0</v>
          </cell>
          <cell r="AY3675"/>
          <cell r="AZ3675" t="str">
            <v/>
          </cell>
          <cell r="BA3675"/>
          <cell r="BB3675"/>
          <cell r="BC3675"/>
          <cell r="BD3675" t="str">
            <v/>
          </cell>
          <cell r="BE3675">
            <v>0</v>
          </cell>
          <cell r="BF3675" t="str">
            <v/>
          </cell>
          <cell r="BG3675" t="str">
            <v/>
          </cell>
          <cell r="BH3675">
            <v>14</v>
          </cell>
          <cell r="BI3675" t="str">
            <v>0</v>
          </cell>
          <cell r="BJ3675">
            <v>0</v>
          </cell>
          <cell r="BK3675">
            <v>0</v>
          </cell>
          <cell r="BL3675"/>
          <cell r="BM3675"/>
          <cell r="BN3675"/>
          <cell r="BO3675"/>
          <cell r="BQ3675" t="str">
            <v>NOVO</v>
          </cell>
          <cell r="BS3675" t="str">
            <v>CLAMI AREA EXTERNA</v>
          </cell>
          <cell r="BT3675" t="str">
            <v>BANCO CARTIER (FL)</v>
          </cell>
        </row>
        <row r="3676">
          <cell r="H3676">
            <v>1</v>
          </cell>
          <cell r="O3676">
            <v>151382</v>
          </cell>
          <cell r="P3676"/>
          <cell r="Q3676" t="str">
            <v>EST SOFA BRISTOL (FIBRA 10MM ESTONADO TABACO) TC SOL</v>
          </cell>
          <cell r="R3676"/>
          <cell r="S3676"/>
          <cell r="T3676">
            <v>2.4</v>
          </cell>
          <cell r="U3676">
            <v>0.85</v>
          </cell>
          <cell r="V3676">
            <v>0.65</v>
          </cell>
          <cell r="W3676">
            <v>0</v>
          </cell>
          <cell r="X3676" t="str">
            <v>EST SOFA BRISTOL (FIBRA 10MM ESTONADO TABACO) TC SOL - 2,4x0,85x0,65H</v>
          </cell>
          <cell r="Y3676">
            <v>23631.15</v>
          </cell>
          <cell r="Z3676">
            <v>0.7</v>
          </cell>
          <cell r="AA3676">
            <v>7089.3450000000012</v>
          </cell>
          <cell r="AB3676"/>
          <cell r="AC3676"/>
          <cell r="AD3676"/>
          <cell r="AE3676">
            <v>23631.15</v>
          </cell>
          <cell r="AF3676">
            <v>23631.15</v>
          </cell>
          <cell r="AG3676">
            <v>0</v>
          </cell>
          <cell r="AH3676">
            <v>23631.15</v>
          </cell>
          <cell r="AI3676" t="str">
            <v>REF: 151382</v>
          </cell>
          <cell r="AJ3676" t="str">
            <v>PRODUTO FORA DE LINHA</v>
          </cell>
          <cell r="AK3676">
            <v>151382</v>
          </cell>
          <cell r="AL3676" t="str">
            <v>EST SOFA BRISTOL (FIBRA 10MM ESTONADO TABACO) TC SOL</v>
          </cell>
          <cell r="AM3676"/>
          <cell r="AN3676">
            <v>2.4</v>
          </cell>
          <cell r="AO3676">
            <v>0.85</v>
          </cell>
          <cell r="AP3676">
            <v>0.65</v>
          </cell>
          <cell r="AQ3676">
            <v>0</v>
          </cell>
          <cell r="AR3676" t="str">
            <v>EST SOFA BRISTOL (FIBRA 10MM ESTONADO TABACO) TC SOL - 2,4x0,85x0,65H</v>
          </cell>
          <cell r="AS3676">
            <v>23631.15</v>
          </cell>
          <cell r="AT3676">
            <v>23631.15</v>
          </cell>
          <cell r="AU3676">
            <v>23631.15</v>
          </cell>
          <cell r="AV3676">
            <v>0</v>
          </cell>
          <cell r="AW3676">
            <v>23631.15</v>
          </cell>
          <cell r="AX3676">
            <v>0</v>
          </cell>
          <cell r="AY3676"/>
          <cell r="AZ3676" t="str">
            <v/>
          </cell>
          <cell r="BA3676"/>
          <cell r="BB3676"/>
          <cell r="BC3676"/>
          <cell r="BD3676" t="str">
            <v/>
          </cell>
          <cell r="BE3676">
            <v>0</v>
          </cell>
          <cell r="BF3676" t="str">
            <v/>
          </cell>
          <cell r="BG3676" t="str">
            <v/>
          </cell>
          <cell r="BH3676">
            <v>14</v>
          </cell>
          <cell r="BI3676" t="str">
            <v>0</v>
          </cell>
          <cell r="BJ3676">
            <v>0</v>
          </cell>
          <cell r="BK3676">
            <v>0</v>
          </cell>
          <cell r="BL3676"/>
          <cell r="BM3676"/>
          <cell r="BN3676"/>
          <cell r="BO3676"/>
          <cell r="BQ3676" t="str">
            <v>NOVO</v>
          </cell>
          <cell r="BS3676" t="str">
            <v>CLAMI SOFA</v>
          </cell>
          <cell r="BT3676" t="str">
            <v>SOFA BRISTOL (FL)</v>
          </cell>
        </row>
        <row r="3677">
          <cell r="H3677">
            <v>2</v>
          </cell>
          <cell r="O3677">
            <v>151376</v>
          </cell>
          <cell r="P3677"/>
          <cell r="Q3677" t="str">
            <v>EST BANCO GARDEN SEAT (ALCA) (FIBRA MARROM MESCLADO)</v>
          </cell>
          <cell r="R3677"/>
          <cell r="S3677"/>
          <cell r="T3677">
            <v>0.43</v>
          </cell>
          <cell r="U3677">
            <v>0</v>
          </cell>
          <cell r="V3677">
            <v>0.46</v>
          </cell>
          <cell r="W3677">
            <v>0.46</v>
          </cell>
          <cell r="X3677" t="str">
            <v>EST BANCO GARDEN SEAT (ALCA) (FIBRA MARROM MESCLADO) - Ø0,46x0,46H</v>
          </cell>
          <cell r="Y3677">
            <v>3678.44</v>
          </cell>
          <cell r="Z3677">
            <v>0.7</v>
          </cell>
          <cell r="AA3677">
            <v>1103.5320000000002</v>
          </cell>
          <cell r="AB3677"/>
          <cell r="AC3677"/>
          <cell r="AD3677"/>
          <cell r="AE3677">
            <v>3678.44</v>
          </cell>
          <cell r="AF3677">
            <v>3678.44</v>
          </cell>
          <cell r="AG3677">
            <v>0</v>
          </cell>
          <cell r="AH3677">
            <v>3678.44</v>
          </cell>
          <cell r="AI3677" t="str">
            <v>REF: 151376</v>
          </cell>
          <cell r="AJ3677" t="str">
            <v>PRODUTO FORA DE LINHA</v>
          </cell>
          <cell r="AK3677">
            <v>151376</v>
          </cell>
          <cell r="AL3677" t="str">
            <v>EST BANCO GARDEN SEAT (ALCA) (FIBRA MARROM MESCLADO)</v>
          </cell>
          <cell r="AM3677"/>
          <cell r="AN3677">
            <v>0.43</v>
          </cell>
          <cell r="AO3677">
            <v>0</v>
          </cell>
          <cell r="AP3677">
            <v>0.46</v>
          </cell>
          <cell r="AQ3677">
            <v>0.46</v>
          </cell>
          <cell r="AR3677" t="str">
            <v>EST BANCO GARDEN SEAT (ALCA) (FIBRA MARROM MESCLADO) - Ø0,46x0,46H</v>
          </cell>
          <cell r="AS3677">
            <v>3678.44</v>
          </cell>
          <cell r="AT3677">
            <v>3678.44</v>
          </cell>
          <cell r="AU3677">
            <v>3678.44</v>
          </cell>
          <cell r="AV3677">
            <v>0</v>
          </cell>
          <cell r="AW3677">
            <v>3678.44</v>
          </cell>
          <cell r="AX3677">
            <v>0</v>
          </cell>
          <cell r="AY3677"/>
          <cell r="AZ3677" t="str">
            <v/>
          </cell>
          <cell r="BA3677"/>
          <cell r="BB3677"/>
          <cell r="BC3677"/>
          <cell r="BD3677" t="str">
            <v/>
          </cell>
          <cell r="BE3677">
            <v>0</v>
          </cell>
          <cell r="BF3677" t="str">
            <v/>
          </cell>
          <cell r="BG3677" t="str">
            <v/>
          </cell>
          <cell r="BH3677">
            <v>14</v>
          </cell>
          <cell r="BI3677" t="str">
            <v>0</v>
          </cell>
          <cell r="BJ3677">
            <v>0</v>
          </cell>
          <cell r="BK3677">
            <v>0</v>
          </cell>
          <cell r="BL3677"/>
          <cell r="BM3677"/>
          <cell r="BN3677"/>
          <cell r="BO3677"/>
          <cell r="BQ3677" t="str">
            <v>NOVO</v>
          </cell>
          <cell r="BS3677" t="str">
            <v>CLAMI BANCO</v>
          </cell>
          <cell r="BT3677" t="str">
            <v>BANCO GARDEN SEAT (FL)</v>
          </cell>
        </row>
        <row r="3678">
          <cell r="H3678">
            <v>2</v>
          </cell>
          <cell r="O3678">
            <v>151312</v>
          </cell>
          <cell r="P3678"/>
          <cell r="Q3678" t="str">
            <v>EST POLTRONA ARENA (FIBRA NATURAL CASTANHO) TC LINHO 10711</v>
          </cell>
          <cell r="R3678"/>
          <cell r="S3678"/>
          <cell r="T3678">
            <v>0.9</v>
          </cell>
          <cell r="U3678">
            <v>0.78</v>
          </cell>
          <cell r="V3678">
            <v>0.73</v>
          </cell>
          <cell r="W3678">
            <v>0</v>
          </cell>
          <cell r="X3678" t="str">
            <v>EST POLTRONA ARENA (FIBRA NATURAL CASTANHO) TC LINHO 10711 - 0,9x0,78x0,73H</v>
          </cell>
          <cell r="Y3678">
            <v>17926.939999999999</v>
          </cell>
          <cell r="Z3678">
            <v>0.7</v>
          </cell>
          <cell r="AA3678">
            <v>5378.0820000000003</v>
          </cell>
          <cell r="AB3678"/>
          <cell r="AC3678"/>
          <cell r="AD3678"/>
          <cell r="AE3678">
            <v>17926.939999999999</v>
          </cell>
          <cell r="AF3678">
            <v>17926.939999999999</v>
          </cell>
          <cell r="AG3678">
            <v>0</v>
          </cell>
          <cell r="AH3678">
            <v>17926.939999999999</v>
          </cell>
          <cell r="AI3678" t="str">
            <v>REF: 151312</v>
          </cell>
          <cell r="AJ3678" t="str">
            <v>PRODUTO FORA DE LINHA</v>
          </cell>
          <cell r="AK3678">
            <v>151312</v>
          </cell>
          <cell r="AL3678" t="str">
            <v>EST POLTRONA ARENA (FIBRA NATURAL CASTANHO) TC LINHO 10711</v>
          </cell>
          <cell r="AM3678"/>
          <cell r="AN3678">
            <v>0.9</v>
          </cell>
          <cell r="AO3678">
            <v>0.78</v>
          </cell>
          <cell r="AP3678">
            <v>0.73</v>
          </cell>
          <cell r="AQ3678">
            <v>0</v>
          </cell>
          <cell r="AR3678" t="str">
            <v>EST POLTRONA ARENA (FIBRA NATURAL CASTANHO) TC LINHO 10711 - 0,9x0,78x0,73H</v>
          </cell>
          <cell r="AS3678">
            <v>17926.939999999999</v>
          </cell>
          <cell r="AT3678">
            <v>17926.939999999999</v>
          </cell>
          <cell r="AU3678">
            <v>17926.939999999999</v>
          </cell>
          <cell r="AV3678">
            <v>0</v>
          </cell>
          <cell r="AW3678">
            <v>17926.939999999999</v>
          </cell>
          <cell r="AX3678">
            <v>0</v>
          </cell>
          <cell r="AY3678"/>
          <cell r="AZ3678" t="str">
            <v/>
          </cell>
          <cell r="BA3678"/>
          <cell r="BB3678"/>
          <cell r="BC3678"/>
          <cell r="BD3678" t="str">
            <v/>
          </cell>
          <cell r="BE3678">
            <v>0</v>
          </cell>
          <cell r="BF3678" t="str">
            <v/>
          </cell>
          <cell r="BG3678" t="str">
            <v/>
          </cell>
          <cell r="BH3678">
            <v>14</v>
          </cell>
          <cell r="BI3678" t="str">
            <v>0</v>
          </cell>
          <cell r="BJ3678">
            <v>0</v>
          </cell>
          <cell r="BK3678">
            <v>0</v>
          </cell>
          <cell r="BL3678"/>
          <cell r="BM3678"/>
          <cell r="BN3678"/>
          <cell r="BO3678"/>
          <cell r="BQ3678" t="str">
            <v>NOVO</v>
          </cell>
          <cell r="BS3678" t="str">
            <v>CLAMI POLTRONA</v>
          </cell>
          <cell r="BT3678" t="str">
            <v>POLTRONA ARENA (FL)</v>
          </cell>
        </row>
        <row r="3679">
          <cell r="H3679">
            <v>1</v>
          </cell>
          <cell r="O3679">
            <v>151297</v>
          </cell>
          <cell r="P3679"/>
          <cell r="Q3679" t="str">
            <v>EST MESA APOIO TULIPA (FIBRA NATURAL COR 76)</v>
          </cell>
          <cell r="R3679"/>
          <cell r="S3679"/>
          <cell r="T3679">
            <v>1</v>
          </cell>
          <cell r="U3679">
            <v>0</v>
          </cell>
          <cell r="V3679">
            <v>0.74</v>
          </cell>
          <cell r="W3679">
            <v>1</v>
          </cell>
          <cell r="X3679" t="str">
            <v>EST MESA APOIO TULIPA (FIBRA NATURAL COR 76) - Ø1x0,74H</v>
          </cell>
          <cell r="Y3679">
            <v>11285.61</v>
          </cell>
          <cell r="Z3679">
            <v>0.5</v>
          </cell>
          <cell r="AA3679">
            <v>5642.8050000000003</v>
          </cell>
          <cell r="AB3679"/>
          <cell r="AC3679"/>
          <cell r="AD3679"/>
          <cell r="AE3679">
            <v>11285.61</v>
          </cell>
          <cell r="AF3679">
            <v>11285.61</v>
          </cell>
          <cell r="AG3679">
            <v>0</v>
          </cell>
          <cell r="AH3679">
            <v>11285.61</v>
          </cell>
          <cell r="AI3679" t="str">
            <v>REF: 151297</v>
          </cell>
          <cell r="AJ3679"/>
          <cell r="AK3679">
            <v>151297</v>
          </cell>
          <cell r="AL3679" t="str">
            <v>EST MESA APOIO TULIPA (FIBRA NATURAL COR 76)</v>
          </cell>
          <cell r="AM3679"/>
          <cell r="AN3679">
            <v>1</v>
          </cell>
          <cell r="AO3679">
            <v>0</v>
          </cell>
          <cell r="AP3679">
            <v>0.74</v>
          </cell>
          <cell r="AQ3679">
            <v>1</v>
          </cell>
          <cell r="AR3679" t="str">
            <v>EST MESA APOIO TULIPA (FIBRA NATURAL COR 76) - Ø1x0,74H</v>
          </cell>
          <cell r="AS3679">
            <v>11285.61</v>
          </cell>
          <cell r="AT3679">
            <v>11285.61</v>
          </cell>
          <cell r="AU3679">
            <v>11285.61</v>
          </cell>
          <cell r="AV3679">
            <v>0</v>
          </cell>
          <cell r="AW3679">
            <v>11285.61</v>
          </cell>
          <cell r="AX3679">
            <v>0</v>
          </cell>
          <cell r="AY3679"/>
          <cell r="AZ3679" t="str">
            <v/>
          </cell>
          <cell r="BA3679"/>
          <cell r="BB3679"/>
          <cell r="BC3679"/>
          <cell r="BD3679" t="str">
            <v/>
          </cell>
          <cell r="BE3679">
            <v>0</v>
          </cell>
          <cell r="BF3679" t="str">
            <v/>
          </cell>
          <cell r="BG3679" t="str">
            <v/>
          </cell>
          <cell r="BH3679">
            <v>14</v>
          </cell>
          <cell r="BI3679" t="str">
            <v>0</v>
          </cell>
          <cell r="BJ3679">
            <v>0</v>
          </cell>
          <cell r="BK3679">
            <v>0</v>
          </cell>
          <cell r="BL3679"/>
          <cell r="BM3679"/>
          <cell r="BN3679"/>
          <cell r="BO3679"/>
          <cell r="BQ3679" t="str">
            <v>NOVO</v>
          </cell>
          <cell r="BS3679" t="str">
            <v>CLAMI MESA LATERAL</v>
          </cell>
          <cell r="BT3679" t="str">
            <v>MESA APOIO TULIPA (FL)</v>
          </cell>
        </row>
        <row r="3680">
          <cell r="H3680">
            <v>0</v>
          </cell>
          <cell r="O3680">
            <v>151295</v>
          </cell>
          <cell r="P3680"/>
          <cell r="Q3680" t="str">
            <v>EST AC LUMINARIA TULIPA D30X155 FIBRA BRANCO COR 87</v>
          </cell>
          <cell r="R3680"/>
          <cell r="S3680"/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 t="str">
            <v>EST AC LUMINARIA TULIPA D30X155 FIBRA BRANCO COR 87 - Ø0x0H</v>
          </cell>
          <cell r="Y3680">
            <v>0</v>
          </cell>
          <cell r="Z3680">
            <v>0.35</v>
          </cell>
          <cell r="AA3680">
            <v>0</v>
          </cell>
          <cell r="AB3680"/>
          <cell r="AC3680"/>
          <cell r="AD3680"/>
          <cell r="AE3680">
            <v>0</v>
          </cell>
          <cell r="AF3680">
            <v>0</v>
          </cell>
          <cell r="AG3680">
            <v>0</v>
          </cell>
          <cell r="AH3680">
            <v>0</v>
          </cell>
          <cell r="AI3680" t="str">
            <v xml:space="preserve">REF: </v>
          </cell>
          <cell r="AJ3680"/>
          <cell r="AK3680"/>
          <cell r="AL3680" t="str">
            <v>ETIQUETA DE ESTOQUE</v>
          </cell>
          <cell r="AM3680"/>
          <cell r="AN3680" t="str">
            <v/>
          </cell>
          <cell r="AO3680" t="str">
            <v/>
          </cell>
          <cell r="AP3680" t="str">
            <v/>
          </cell>
          <cell r="AQ3680" t="str">
            <v/>
          </cell>
          <cell r="AR3680" t="str">
            <v>ETIQUETA DE ESTOQUE - xxH</v>
          </cell>
          <cell r="AS3680"/>
          <cell r="AT3680" t="str">
            <v>EST</v>
          </cell>
          <cell r="AU3680" t="str">
            <v>EST</v>
          </cell>
          <cell r="AV3680" t="str">
            <v/>
          </cell>
          <cell r="AW3680">
            <v>3219.96</v>
          </cell>
          <cell r="AX3680">
            <v>-3219.96</v>
          </cell>
          <cell r="AY3680"/>
          <cell r="AZ3680" t="str">
            <v/>
          </cell>
          <cell r="BA3680"/>
          <cell r="BB3680"/>
          <cell r="BC3680"/>
          <cell r="BD3680" t="str">
            <v/>
          </cell>
          <cell r="BE3680">
            <v>0</v>
          </cell>
          <cell r="BF3680" t="str">
            <v/>
          </cell>
          <cell r="BG3680" t="str">
            <v/>
          </cell>
          <cell r="BH3680">
            <v>12</v>
          </cell>
          <cell r="BI3680" t="str">
            <v>0</v>
          </cell>
          <cell r="BJ3680">
            <v>0</v>
          </cell>
          <cell r="BK3680">
            <v>0</v>
          </cell>
          <cell r="BL3680"/>
          <cell r="BM3680"/>
          <cell r="BN3680"/>
          <cell r="BO3680"/>
          <cell r="BQ3680" t="str">
            <v>NOVO</v>
          </cell>
          <cell r="BS3680" t="str">
            <v/>
          </cell>
          <cell r="BT3680" t="str">
            <v/>
          </cell>
        </row>
        <row r="3681">
          <cell r="H3681">
            <v>1</v>
          </cell>
          <cell r="O3681">
            <v>151267</v>
          </cell>
          <cell r="P3681"/>
          <cell r="Q3681" t="str">
            <v>EST MESA CENTRO MOSS (LACA BRILHO ARGILA)</v>
          </cell>
          <cell r="R3681"/>
          <cell r="S3681"/>
          <cell r="T3681">
            <v>2.25</v>
          </cell>
          <cell r="U3681">
            <v>0.52</v>
          </cell>
          <cell r="V3681">
            <v>0.25</v>
          </cell>
          <cell r="W3681">
            <v>0</v>
          </cell>
          <cell r="X3681" t="str">
            <v>EST MESA CENTRO MOSS (LACA BRILHO ARGILA) - 2,25x0,52x0,25H</v>
          </cell>
          <cell r="Y3681">
            <v>18892.87</v>
          </cell>
          <cell r="Z3681">
            <v>0.7</v>
          </cell>
          <cell r="AA3681">
            <v>5667.8610000000008</v>
          </cell>
          <cell r="AB3681"/>
          <cell r="AC3681"/>
          <cell r="AD3681"/>
          <cell r="AE3681">
            <v>18892.87</v>
          </cell>
          <cell r="AF3681">
            <v>18892.87</v>
          </cell>
          <cell r="AG3681">
            <v>0</v>
          </cell>
          <cell r="AH3681">
            <v>18892.87</v>
          </cell>
          <cell r="AI3681" t="str">
            <v>REF: 151267</v>
          </cell>
          <cell r="AJ3681" t="str">
            <v>PRODUTO FORA DE LINHA</v>
          </cell>
          <cell r="AK3681">
            <v>151267</v>
          </cell>
          <cell r="AL3681" t="str">
            <v>EST MESA CENTRO MOSS (LACA BRILHO ARGILA)</v>
          </cell>
          <cell r="AM3681"/>
          <cell r="AN3681">
            <v>2.25</v>
          </cell>
          <cell r="AO3681">
            <v>0.52</v>
          </cell>
          <cell r="AP3681">
            <v>0.25</v>
          </cell>
          <cell r="AQ3681">
            <v>0</v>
          </cell>
          <cell r="AR3681" t="str">
            <v>EST MESA CENTRO MOSS (LACA BRILHO ARGILA) - 2,25x0,52x0,25H</v>
          </cell>
          <cell r="AS3681">
            <v>18892.87</v>
          </cell>
          <cell r="AT3681">
            <v>18892.87</v>
          </cell>
          <cell r="AU3681">
            <v>18892.87</v>
          </cell>
          <cell r="AV3681">
            <v>0</v>
          </cell>
          <cell r="AW3681">
            <v>18892.87</v>
          </cell>
          <cell r="AX3681">
            <v>0</v>
          </cell>
          <cell r="AY3681"/>
          <cell r="AZ3681" t="str">
            <v/>
          </cell>
          <cell r="BA3681"/>
          <cell r="BB3681"/>
          <cell r="BC3681"/>
          <cell r="BD3681" t="str">
            <v/>
          </cell>
          <cell r="BE3681">
            <v>0</v>
          </cell>
          <cell r="BF3681" t="str">
            <v/>
          </cell>
          <cell r="BG3681" t="str">
            <v/>
          </cell>
          <cell r="BH3681">
            <v>14</v>
          </cell>
          <cell r="BI3681" t="str">
            <v>0</v>
          </cell>
          <cell r="BJ3681">
            <v>0</v>
          </cell>
          <cell r="BK3681">
            <v>0</v>
          </cell>
          <cell r="BL3681"/>
          <cell r="BM3681"/>
          <cell r="BN3681"/>
          <cell r="BO3681"/>
          <cell r="BQ3681" t="str">
            <v>NOVO</v>
          </cell>
          <cell r="BS3681" t="str">
            <v>CLAMI MESA CENTRO</v>
          </cell>
          <cell r="BT3681" t="str">
            <v>MESA CENTRO MOSS (FL)</v>
          </cell>
        </row>
        <row r="3682">
          <cell r="H3682">
            <v>3</v>
          </cell>
          <cell r="O3682">
            <v>151242</v>
          </cell>
          <cell r="P3682"/>
          <cell r="Q3682" t="str">
            <v>EST BANCO NINA (CATUABA AVELUDADA) TC 10839/12</v>
          </cell>
          <cell r="R3682"/>
          <cell r="S3682"/>
          <cell r="T3682">
            <v>0.47</v>
          </cell>
          <cell r="U3682">
            <v>0.48</v>
          </cell>
          <cell r="V3682">
            <v>0.42</v>
          </cell>
          <cell r="W3682">
            <v>0</v>
          </cell>
          <cell r="X3682" t="str">
            <v>EST BANCO NINA (CATUABA AVELUDADA) TC 10839/12 - 0,47x0,48x0,42H</v>
          </cell>
          <cell r="Y3682">
            <v>6290.34</v>
          </cell>
          <cell r="Z3682">
            <v>0.7</v>
          </cell>
          <cell r="AA3682">
            <v>1887.1020000000008</v>
          </cell>
          <cell r="AB3682"/>
          <cell r="AC3682"/>
          <cell r="AD3682"/>
          <cell r="AE3682">
            <v>6290.34</v>
          </cell>
          <cell r="AF3682">
            <v>6290.34</v>
          </cell>
          <cell r="AG3682">
            <v>0</v>
          </cell>
          <cell r="AH3682">
            <v>6290.34</v>
          </cell>
          <cell r="AI3682" t="str">
            <v>REF: 151242</v>
          </cell>
          <cell r="AJ3682" t="str">
            <v>PRODUTO FORA DE LINHA</v>
          </cell>
          <cell r="AK3682">
            <v>151242</v>
          </cell>
          <cell r="AL3682" t="str">
            <v>EST BANCO NINA (CATUABA AVELUDADA) TC 10839/12</v>
          </cell>
          <cell r="AM3682"/>
          <cell r="AN3682">
            <v>0.47</v>
          </cell>
          <cell r="AO3682">
            <v>0.48</v>
          </cell>
          <cell r="AP3682">
            <v>0.42</v>
          </cell>
          <cell r="AQ3682">
            <v>0</v>
          </cell>
          <cell r="AR3682" t="str">
            <v>EST BANCO NINA (CATUABA AVELUDADA) TC 10839/12 - 0,47x0,48x0,42H</v>
          </cell>
          <cell r="AS3682">
            <v>6290.34</v>
          </cell>
          <cell r="AT3682">
            <v>6290.34</v>
          </cell>
          <cell r="AU3682">
            <v>6290.34</v>
          </cell>
          <cell r="AV3682">
            <v>0</v>
          </cell>
          <cell r="AW3682">
            <v>6290.34</v>
          </cell>
          <cell r="AX3682">
            <v>0</v>
          </cell>
          <cell r="AY3682"/>
          <cell r="AZ3682" t="str">
            <v/>
          </cell>
          <cell r="BA3682"/>
          <cell r="BB3682"/>
          <cell r="BC3682"/>
          <cell r="BD3682" t="str">
            <v/>
          </cell>
          <cell r="BE3682">
            <v>0</v>
          </cell>
          <cell r="BF3682" t="str">
            <v/>
          </cell>
          <cell r="BG3682" t="str">
            <v/>
          </cell>
          <cell r="BH3682">
            <v>14</v>
          </cell>
          <cell r="BI3682" t="str">
            <v>0</v>
          </cell>
          <cell r="BJ3682">
            <v>0</v>
          </cell>
          <cell r="BK3682">
            <v>0</v>
          </cell>
          <cell r="BL3682"/>
          <cell r="BM3682"/>
          <cell r="BN3682"/>
          <cell r="BO3682"/>
          <cell r="BQ3682" t="str">
            <v>NOVO</v>
          </cell>
          <cell r="BS3682" t="str">
            <v>CLAMI BANCO</v>
          </cell>
          <cell r="BT3682" t="str">
            <v>BANCO NINA (FL)</v>
          </cell>
        </row>
        <row r="3683">
          <cell r="H3683">
            <v>4</v>
          </cell>
          <cell r="O3683">
            <v>151236</v>
          </cell>
          <cell r="P3683"/>
          <cell r="Q3683" t="str">
            <v>EST CADEIRA HELVETICA C/BRACO (CATUABA PU) TC 11202-249#02</v>
          </cell>
          <cell r="R3683"/>
          <cell r="S3683"/>
          <cell r="T3683">
            <v>0.55000000000000004</v>
          </cell>
          <cell r="U3683">
            <v>0.61</v>
          </cell>
          <cell r="V3683">
            <v>0.84</v>
          </cell>
          <cell r="W3683">
            <v>0</v>
          </cell>
          <cell r="X3683" t="str">
            <v>EST CADEIRA HELVETICA C/BRACO (CATUABA PU) TC 11202-249#02 - 0,55x0,61x0,84H</v>
          </cell>
          <cell r="Y3683">
            <v>6813.39</v>
          </cell>
          <cell r="Z3683">
            <v>0.7</v>
          </cell>
          <cell r="AA3683">
            <v>2044.0170000000007</v>
          </cell>
          <cell r="AB3683"/>
          <cell r="AC3683"/>
          <cell r="AD3683"/>
          <cell r="AE3683">
            <v>6813.39</v>
          </cell>
          <cell r="AF3683">
            <v>6813.39</v>
          </cell>
          <cell r="AG3683">
            <v>0</v>
          </cell>
          <cell r="AH3683">
            <v>6813.39</v>
          </cell>
          <cell r="AI3683" t="str">
            <v>REF: 151236</v>
          </cell>
          <cell r="AJ3683" t="str">
            <v>PRODUTO FORA DE LINHA</v>
          </cell>
          <cell r="AK3683">
            <v>151236</v>
          </cell>
          <cell r="AL3683" t="str">
            <v>EST CADEIRA HELVETICA C/BRACO (CATUABA PU) TC 11202-249#02</v>
          </cell>
          <cell r="AM3683"/>
          <cell r="AN3683">
            <v>0.55000000000000004</v>
          </cell>
          <cell r="AO3683">
            <v>0.61</v>
          </cell>
          <cell r="AP3683">
            <v>0.84</v>
          </cell>
          <cell r="AQ3683">
            <v>0</v>
          </cell>
          <cell r="AR3683" t="str">
            <v>EST CADEIRA HELVETICA C/BRACO (CATUABA PU) TC 11202-249#02 - 0,55x0,61x0,84H</v>
          </cell>
          <cell r="AS3683">
            <v>6813.39</v>
          </cell>
          <cell r="AT3683">
            <v>6813.39</v>
          </cell>
          <cell r="AU3683">
            <v>6813.39</v>
          </cell>
          <cell r="AV3683">
            <v>0</v>
          </cell>
          <cell r="AW3683">
            <v>6813.39</v>
          </cell>
          <cell r="AX3683">
            <v>0</v>
          </cell>
          <cell r="AY3683"/>
          <cell r="AZ3683" t="str">
            <v/>
          </cell>
          <cell r="BA3683"/>
          <cell r="BB3683"/>
          <cell r="BC3683"/>
          <cell r="BD3683" t="str">
            <v/>
          </cell>
          <cell r="BE3683">
            <v>0</v>
          </cell>
          <cell r="BF3683" t="str">
            <v/>
          </cell>
          <cell r="BG3683" t="str">
            <v/>
          </cell>
          <cell r="BH3683">
            <v>14</v>
          </cell>
          <cell r="BI3683" t="str">
            <v>0</v>
          </cell>
          <cell r="BJ3683">
            <v>0</v>
          </cell>
          <cell r="BK3683">
            <v>0</v>
          </cell>
          <cell r="BL3683"/>
          <cell r="BM3683"/>
          <cell r="BN3683"/>
          <cell r="BO3683"/>
          <cell r="BQ3683" t="str">
            <v>NOVO</v>
          </cell>
          <cell r="BS3683" t="str">
            <v>CLAMI CADEIRA</v>
          </cell>
          <cell r="BT3683" t="str">
            <v>CADEIRA HELVETICA (FL)</v>
          </cell>
        </row>
        <row r="3684">
          <cell r="H3684">
            <v>1</v>
          </cell>
          <cell r="O3684">
            <v>150911</v>
          </cell>
          <cell r="P3684"/>
          <cell r="Q3684" t="str">
            <v>EST POLTRONA REVERE (CONCRETO BRILHO) TC 397-D</v>
          </cell>
          <cell r="R3684"/>
          <cell r="S3684"/>
          <cell r="T3684">
            <v>1.2</v>
          </cell>
          <cell r="U3684">
            <v>0.86</v>
          </cell>
          <cell r="V3684">
            <v>0.76</v>
          </cell>
          <cell r="W3684">
            <v>0</v>
          </cell>
          <cell r="X3684" t="str">
            <v>EST POLTRONA REVERE (CONCRETO BRILHO) TC 397-D - 1,2x0,86x0,76H</v>
          </cell>
          <cell r="Y3684">
            <v>18275.64</v>
          </cell>
          <cell r="Z3684">
            <v>0.7</v>
          </cell>
          <cell r="AA3684">
            <v>5482.6920000000009</v>
          </cell>
          <cell r="AB3684"/>
          <cell r="AC3684"/>
          <cell r="AD3684"/>
          <cell r="AE3684">
            <v>18275.64</v>
          </cell>
          <cell r="AF3684">
            <v>18275.64</v>
          </cell>
          <cell r="AG3684">
            <v>0</v>
          </cell>
          <cell r="AH3684">
            <v>18275.64</v>
          </cell>
          <cell r="AI3684" t="str">
            <v>REF: 150911</v>
          </cell>
          <cell r="AJ3684" t="str">
            <v>PRODUTO FORA DE LINHA</v>
          </cell>
          <cell r="AK3684">
            <v>150911</v>
          </cell>
          <cell r="AL3684" t="str">
            <v>EST POLTRONA REVERE (CONCRETO BRILHO) TC 397-D</v>
          </cell>
          <cell r="AM3684"/>
          <cell r="AN3684">
            <v>1.2</v>
          </cell>
          <cell r="AO3684">
            <v>0.86</v>
          </cell>
          <cell r="AP3684">
            <v>0.76</v>
          </cell>
          <cell r="AQ3684">
            <v>0</v>
          </cell>
          <cell r="AR3684" t="str">
            <v>EST POLTRONA REVERE (CONCRETO BRILHO) TC 397-D - 1,2x0,86x0,76H</v>
          </cell>
          <cell r="AS3684">
            <v>18275.64</v>
          </cell>
          <cell r="AT3684">
            <v>18275.64</v>
          </cell>
          <cell r="AU3684">
            <v>18275.64</v>
          </cell>
          <cell r="AV3684">
            <v>0</v>
          </cell>
          <cell r="AW3684">
            <v>18275.64</v>
          </cell>
          <cell r="AX3684">
            <v>0</v>
          </cell>
          <cell r="AY3684"/>
          <cell r="AZ3684" t="str">
            <v/>
          </cell>
          <cell r="BA3684"/>
          <cell r="BB3684"/>
          <cell r="BC3684"/>
          <cell r="BD3684" t="str">
            <v/>
          </cell>
          <cell r="BE3684">
            <v>0</v>
          </cell>
          <cell r="BF3684" t="str">
            <v/>
          </cell>
          <cell r="BG3684" t="str">
            <v/>
          </cell>
          <cell r="BH3684">
            <v>14</v>
          </cell>
          <cell r="BI3684" t="str">
            <v>0</v>
          </cell>
          <cell r="BJ3684">
            <v>0</v>
          </cell>
          <cell r="BK3684">
            <v>0</v>
          </cell>
          <cell r="BL3684"/>
          <cell r="BM3684"/>
          <cell r="BN3684"/>
          <cell r="BO3684"/>
          <cell r="BQ3684" t="str">
            <v>NOVO</v>
          </cell>
          <cell r="BS3684" t="str">
            <v>CLAMI POLTRONA</v>
          </cell>
          <cell r="BT3684" t="str">
            <v>POLTRONA REVERE (FL)</v>
          </cell>
        </row>
        <row r="3685">
          <cell r="H3685">
            <v>1</v>
          </cell>
          <cell r="O3685">
            <v>150094</v>
          </cell>
          <cell r="P3685" t="str">
            <v>2024/232-0006-01</v>
          </cell>
          <cell r="Q3685" t="str">
            <v>EST TAMPO CRISTAL LAPIDADO (15MM) INCOLOR CANTO TICK</v>
          </cell>
          <cell r="R3685"/>
          <cell r="S3685"/>
          <cell r="T3685">
            <v>1.2</v>
          </cell>
          <cell r="U3685">
            <v>1.2</v>
          </cell>
          <cell r="V3685">
            <v>0.01</v>
          </cell>
          <cell r="W3685">
            <v>0</v>
          </cell>
          <cell r="X3685" t="str">
            <v>EST TAMPO CRISTAL LAPIDADO (15MM) INCOLOR CANTO TICK - 1,2x1,2x0,01H</v>
          </cell>
          <cell r="Y3685">
            <v>8303.9183999999987</v>
          </cell>
          <cell r="Z3685">
            <v>0.35</v>
          </cell>
          <cell r="AA3685">
            <v>5397.5469599999997</v>
          </cell>
          <cell r="AB3685"/>
          <cell r="AC3685"/>
          <cell r="AD3685"/>
          <cell r="AE3685">
            <v>8303.9183999999987</v>
          </cell>
          <cell r="AF3685">
            <v>8303.9183999999987</v>
          </cell>
          <cell r="AG3685">
            <v>0</v>
          </cell>
          <cell r="AH3685">
            <v>8303.9183999999987</v>
          </cell>
          <cell r="AI3685" t="str">
            <v>REF: 318837</v>
          </cell>
          <cell r="AJ3685"/>
          <cell r="AK3685">
            <v>318837</v>
          </cell>
          <cell r="AL3685" t="str">
            <v>TAMPO CRISTAL LAPIDADO (15MM) INCOLOR (RETILINEO)</v>
          </cell>
          <cell r="AM3685"/>
          <cell r="AN3685">
            <v>0</v>
          </cell>
          <cell r="AO3685">
            <v>0</v>
          </cell>
          <cell r="AP3685">
            <v>0</v>
          </cell>
          <cell r="AQ3685">
            <v>0</v>
          </cell>
          <cell r="AR3685" t="str">
            <v>TAMPO CRISTAL LAPIDADO (15MM) INCOLOR (RETILINEO) - Ø0x0H</v>
          </cell>
          <cell r="AS3685">
            <v>8303.9183999999987</v>
          </cell>
          <cell r="AT3685">
            <v>8303.9183999999987</v>
          </cell>
          <cell r="AU3685">
            <v>5766.61</v>
          </cell>
          <cell r="AV3685">
            <v>2537.308399999999</v>
          </cell>
          <cell r="AW3685">
            <v>8303.91</v>
          </cell>
          <cell r="AX3685">
            <v>8.3999999988009222E-3</v>
          </cell>
          <cell r="AY3685">
            <v>318837</v>
          </cell>
          <cell r="AZ3685" t="str">
            <v>TAMPO CRISTAL LAPIDADO (15MM) INCOLOR (RETILINEO)</v>
          </cell>
          <cell r="BA3685"/>
          <cell r="BB3685">
            <v>1.44</v>
          </cell>
          <cell r="BC3685"/>
          <cell r="BD3685">
            <v>5766.61</v>
          </cell>
          <cell r="BE3685">
            <v>0</v>
          </cell>
          <cell r="BF3685">
            <v>-5766.61</v>
          </cell>
          <cell r="BG3685" t="str">
            <v/>
          </cell>
          <cell r="BH3685">
            <v>12</v>
          </cell>
          <cell r="BI3685">
            <v>8303.9183999999987</v>
          </cell>
          <cell r="BJ3685">
            <v>0</v>
          </cell>
          <cell r="BK3685">
            <v>0</v>
          </cell>
          <cell r="BL3685"/>
          <cell r="BM3685"/>
          <cell r="BN3685"/>
          <cell r="BO3685"/>
          <cell r="BQ3685" t="str">
            <v>NOVO</v>
          </cell>
          <cell r="BS3685" t="str">
            <v>TAMPO CRISTAL</v>
          </cell>
          <cell r="BT3685" t="str">
            <v>TAMPO CRISTAL (15MM)</v>
          </cell>
        </row>
        <row r="3686">
          <cell r="H3686">
            <v>1</v>
          </cell>
          <cell r="O3686">
            <v>147800</v>
          </cell>
          <cell r="P3686"/>
          <cell r="Q3686" t="str">
            <v>EST CADEIRA VANITY (COLORIDO BRANCA)</v>
          </cell>
          <cell r="R3686"/>
          <cell r="S3686"/>
          <cell r="T3686">
            <v>0.49</v>
          </cell>
          <cell r="U3686">
            <v>0.55000000000000004</v>
          </cell>
          <cell r="V3686">
            <v>0.88</v>
          </cell>
          <cell r="W3686">
            <v>0</v>
          </cell>
          <cell r="X3686" t="str">
            <v>EST CADEIRA VANITY (COLORIDO BRANCA) - 0,49x0,55x0,88H</v>
          </cell>
          <cell r="Y3686">
            <v>3376.43</v>
          </cell>
          <cell r="Z3686">
            <v>0.7</v>
          </cell>
          <cell r="AA3686">
            <v>1012.9290000000001</v>
          </cell>
          <cell r="AB3686"/>
          <cell r="AC3686"/>
          <cell r="AD3686"/>
          <cell r="AE3686">
            <v>3376.43</v>
          </cell>
          <cell r="AF3686">
            <v>3376.43</v>
          </cell>
          <cell r="AG3686">
            <v>0</v>
          </cell>
          <cell r="AH3686">
            <v>3376.43</v>
          </cell>
          <cell r="AI3686" t="str">
            <v>REF: 147800</v>
          </cell>
          <cell r="AJ3686" t="str">
            <v>PRODUTO FORA DE LINHA</v>
          </cell>
          <cell r="AK3686">
            <v>147800</v>
          </cell>
          <cell r="AL3686" t="str">
            <v>EST CADEIRA VANITY (COLORIDO BRANCA)</v>
          </cell>
          <cell r="AM3686"/>
          <cell r="AN3686">
            <v>0.49</v>
          </cell>
          <cell r="AO3686">
            <v>0.55000000000000004</v>
          </cell>
          <cell r="AP3686">
            <v>0.88</v>
          </cell>
          <cell r="AQ3686">
            <v>0</v>
          </cell>
          <cell r="AR3686" t="str">
            <v>EST CADEIRA VANITY (COLORIDO BRANCA) - 0,49x0,55x0,88H</v>
          </cell>
          <cell r="AS3686">
            <v>3376.43</v>
          </cell>
          <cell r="AT3686">
            <v>3376.43</v>
          </cell>
          <cell r="AU3686">
            <v>3376.43</v>
          </cell>
          <cell r="AV3686">
            <v>0</v>
          </cell>
          <cell r="AW3686">
            <v>3376.43</v>
          </cell>
          <cell r="AX3686">
            <v>0</v>
          </cell>
          <cell r="AY3686"/>
          <cell r="AZ3686" t="str">
            <v/>
          </cell>
          <cell r="BA3686"/>
          <cell r="BB3686"/>
          <cell r="BC3686"/>
          <cell r="BD3686" t="str">
            <v/>
          </cell>
          <cell r="BE3686">
            <v>0</v>
          </cell>
          <cell r="BF3686" t="str">
            <v/>
          </cell>
          <cell r="BG3686" t="str">
            <v/>
          </cell>
          <cell r="BH3686">
            <v>14</v>
          </cell>
          <cell r="BI3686" t="str">
            <v>0</v>
          </cell>
          <cell r="BJ3686">
            <v>0</v>
          </cell>
          <cell r="BK3686">
            <v>0</v>
          </cell>
          <cell r="BL3686"/>
          <cell r="BM3686"/>
          <cell r="BN3686"/>
          <cell r="BO3686"/>
          <cell r="BQ3686" t="str">
            <v>NOVO</v>
          </cell>
          <cell r="BS3686" t="str">
            <v>CLAMI CADEIRA</v>
          </cell>
          <cell r="BT3686" t="str">
            <v>CADEIRA VANITY (FL)</v>
          </cell>
        </row>
        <row r="3687">
          <cell r="H3687">
            <v>3</v>
          </cell>
          <cell r="O3687">
            <v>147799</v>
          </cell>
          <cell r="P3687"/>
          <cell r="Q3687" t="str">
            <v>EST CADEIRA VANITY (COLORIDO CINZA)</v>
          </cell>
          <cell r="R3687"/>
          <cell r="S3687"/>
          <cell r="T3687">
            <v>0.49</v>
          </cell>
          <cell r="U3687">
            <v>0.55000000000000004</v>
          </cell>
          <cell r="V3687">
            <v>0.88</v>
          </cell>
          <cell r="W3687">
            <v>0</v>
          </cell>
          <cell r="X3687" t="str">
            <v>EST CADEIRA VANITY (COLORIDO CINZA) - 0,49x0,55x0,88H</v>
          </cell>
          <cell r="Y3687">
            <v>4180.3500000000004</v>
          </cell>
          <cell r="Z3687">
            <v>0.7</v>
          </cell>
          <cell r="AA3687">
            <v>1254.1050000000005</v>
          </cell>
          <cell r="AB3687"/>
          <cell r="AC3687"/>
          <cell r="AD3687"/>
          <cell r="AE3687">
            <v>4180.3500000000004</v>
          </cell>
          <cell r="AF3687">
            <v>4180.3500000000004</v>
          </cell>
          <cell r="AG3687">
            <v>0</v>
          </cell>
          <cell r="AH3687">
            <v>4180.3500000000004</v>
          </cell>
          <cell r="AI3687" t="str">
            <v>REF: 147799</v>
          </cell>
          <cell r="AJ3687" t="str">
            <v>PRODUTO FORA DE LINHA</v>
          </cell>
          <cell r="AK3687">
            <v>147799</v>
          </cell>
          <cell r="AL3687" t="str">
            <v>EST CADEIRA VANITY (COLORIDO CINZA)</v>
          </cell>
          <cell r="AM3687"/>
          <cell r="AN3687">
            <v>0.49</v>
          </cell>
          <cell r="AO3687">
            <v>0.55000000000000004</v>
          </cell>
          <cell r="AP3687">
            <v>0.88</v>
          </cell>
          <cell r="AQ3687">
            <v>0</v>
          </cell>
          <cell r="AR3687" t="str">
            <v>EST CADEIRA VANITY (COLORIDO CINZA) - 0,49x0,55x0,88H</v>
          </cell>
          <cell r="AS3687">
            <v>4180.3500000000004</v>
          </cell>
          <cell r="AT3687">
            <v>4180.3500000000004</v>
          </cell>
          <cell r="AU3687">
            <v>4180.3500000000004</v>
          </cell>
          <cell r="AV3687">
            <v>0</v>
          </cell>
          <cell r="AW3687">
            <v>4180.3500000000004</v>
          </cell>
          <cell r="AX3687">
            <v>0</v>
          </cell>
          <cell r="AY3687"/>
          <cell r="AZ3687" t="str">
            <v/>
          </cell>
          <cell r="BA3687"/>
          <cell r="BB3687"/>
          <cell r="BC3687"/>
          <cell r="BD3687" t="str">
            <v/>
          </cell>
          <cell r="BE3687">
            <v>0</v>
          </cell>
          <cell r="BF3687" t="str">
            <v/>
          </cell>
          <cell r="BG3687" t="str">
            <v/>
          </cell>
          <cell r="BH3687">
            <v>14</v>
          </cell>
          <cell r="BI3687" t="str">
            <v>0</v>
          </cell>
          <cell r="BJ3687">
            <v>0</v>
          </cell>
          <cell r="BK3687">
            <v>0</v>
          </cell>
          <cell r="BL3687"/>
          <cell r="BM3687"/>
          <cell r="BN3687"/>
          <cell r="BO3687"/>
          <cell r="BQ3687" t="str">
            <v>NOVO</v>
          </cell>
          <cell r="BS3687" t="str">
            <v>CLAMI CADEIRA</v>
          </cell>
          <cell r="BT3687" t="str">
            <v>CADEIRA VANITY (FL)</v>
          </cell>
        </row>
        <row r="3688">
          <cell r="H3688">
            <v>2</v>
          </cell>
          <cell r="O3688">
            <v>147798</v>
          </cell>
          <cell r="P3688"/>
          <cell r="Q3688" t="str">
            <v>EST CADEIRA VANITY C/BRACO (TRANSPARENTE)</v>
          </cell>
          <cell r="R3688"/>
          <cell r="S3688"/>
          <cell r="T3688">
            <v>0.56999999999999995</v>
          </cell>
          <cell r="U3688">
            <v>0.55000000000000004</v>
          </cell>
          <cell r="V3688">
            <v>0.88</v>
          </cell>
          <cell r="W3688">
            <v>0</v>
          </cell>
          <cell r="X3688" t="str">
            <v>EST CADEIRA VANITY C/BRACO (TRANSPARENTE) - 0,57x0,55x0,88H</v>
          </cell>
          <cell r="Y3688">
            <v>3924.86</v>
          </cell>
          <cell r="Z3688">
            <v>0.7</v>
          </cell>
          <cell r="AA3688">
            <v>1177.4580000000001</v>
          </cell>
          <cell r="AB3688"/>
          <cell r="AC3688"/>
          <cell r="AD3688"/>
          <cell r="AE3688">
            <v>3924.86</v>
          </cell>
          <cell r="AF3688">
            <v>3924.86</v>
          </cell>
          <cell r="AG3688">
            <v>0</v>
          </cell>
          <cell r="AH3688">
            <v>3924.86</v>
          </cell>
          <cell r="AI3688" t="str">
            <v>REF: 147798</v>
          </cell>
          <cell r="AJ3688" t="str">
            <v>PRODUTO FORA DE LINHA</v>
          </cell>
          <cell r="AK3688">
            <v>147798</v>
          </cell>
          <cell r="AL3688" t="str">
            <v>EST CADEIRA VANITY C/BRACO (TRANSPARENTE)</v>
          </cell>
          <cell r="AM3688"/>
          <cell r="AN3688">
            <v>0.56999999999999995</v>
          </cell>
          <cell r="AO3688">
            <v>0.55000000000000004</v>
          </cell>
          <cell r="AP3688">
            <v>0.88</v>
          </cell>
          <cell r="AQ3688">
            <v>0</v>
          </cell>
          <cell r="AR3688" t="str">
            <v>EST CADEIRA VANITY C/BRACO (TRANSPARENTE) - 0,57x0,55x0,88H</v>
          </cell>
          <cell r="AS3688">
            <v>3924.86</v>
          </cell>
          <cell r="AT3688">
            <v>3924.86</v>
          </cell>
          <cell r="AU3688">
            <v>3924.86</v>
          </cell>
          <cell r="AV3688">
            <v>0</v>
          </cell>
          <cell r="AW3688">
            <v>3924.86</v>
          </cell>
          <cell r="AX3688">
            <v>0</v>
          </cell>
          <cell r="AY3688"/>
          <cell r="AZ3688" t="str">
            <v/>
          </cell>
          <cell r="BA3688"/>
          <cell r="BB3688"/>
          <cell r="BC3688"/>
          <cell r="BD3688" t="str">
            <v/>
          </cell>
          <cell r="BE3688">
            <v>0</v>
          </cell>
          <cell r="BF3688" t="str">
            <v/>
          </cell>
          <cell r="BG3688" t="str">
            <v/>
          </cell>
          <cell r="BH3688">
            <v>14</v>
          </cell>
          <cell r="BI3688" t="str">
            <v>0</v>
          </cell>
          <cell r="BJ3688">
            <v>0</v>
          </cell>
          <cell r="BK3688">
            <v>0</v>
          </cell>
          <cell r="BL3688"/>
          <cell r="BM3688"/>
          <cell r="BN3688"/>
          <cell r="BO3688"/>
          <cell r="BQ3688" t="str">
            <v>NOVO</v>
          </cell>
          <cell r="BS3688" t="str">
            <v>CLAMI CADEIRA</v>
          </cell>
          <cell r="BT3688" t="str">
            <v>CADEIRA VANITY (FL)</v>
          </cell>
        </row>
        <row r="3689">
          <cell r="H3689">
            <v>2</v>
          </cell>
          <cell r="O3689">
            <v>147797</v>
          </cell>
          <cell r="P3689"/>
          <cell r="Q3689" t="str">
            <v>EST CADEIRA FEMME FATALE (FUME)</v>
          </cell>
          <cell r="R3689"/>
          <cell r="S3689"/>
          <cell r="T3689">
            <v>0.51</v>
          </cell>
          <cell r="U3689">
            <v>0.54</v>
          </cell>
          <cell r="V3689">
            <v>0.81</v>
          </cell>
          <cell r="W3689">
            <v>0</v>
          </cell>
          <cell r="X3689" t="str">
            <v>EST CADEIRA FEMME FATALE (FUME) - 0,51x0,54x0,81H</v>
          </cell>
          <cell r="Y3689">
            <v>3043.41</v>
          </cell>
          <cell r="Z3689">
            <v>0.7</v>
          </cell>
          <cell r="AA3689">
            <v>913.02300000000014</v>
          </cell>
          <cell r="AB3689"/>
          <cell r="AC3689"/>
          <cell r="AD3689"/>
          <cell r="AE3689">
            <v>3043.41</v>
          </cell>
          <cell r="AF3689">
            <v>3043.41</v>
          </cell>
          <cell r="AG3689">
            <v>0</v>
          </cell>
          <cell r="AH3689">
            <v>3043.41</v>
          </cell>
          <cell r="AI3689" t="str">
            <v>REF: 147797</v>
          </cell>
          <cell r="AJ3689" t="str">
            <v>PRODUTO FORA DE LINHA</v>
          </cell>
          <cell r="AK3689">
            <v>147797</v>
          </cell>
          <cell r="AL3689" t="str">
            <v>EST CADEIRA FEMME FATALE (FUME)</v>
          </cell>
          <cell r="AM3689"/>
          <cell r="AN3689">
            <v>0.51</v>
          </cell>
          <cell r="AO3689">
            <v>0.54</v>
          </cell>
          <cell r="AP3689">
            <v>0.81</v>
          </cell>
          <cell r="AQ3689">
            <v>0</v>
          </cell>
          <cell r="AR3689" t="str">
            <v>EST CADEIRA FEMME FATALE (FUME) - 0,51x0,54x0,81H</v>
          </cell>
          <cell r="AS3689">
            <v>3043.41</v>
          </cell>
          <cell r="AT3689">
            <v>3043.41</v>
          </cell>
          <cell r="AU3689">
            <v>3043.41</v>
          </cell>
          <cell r="AV3689">
            <v>0</v>
          </cell>
          <cell r="AW3689">
            <v>3043.41</v>
          </cell>
          <cell r="AX3689">
            <v>0</v>
          </cell>
          <cell r="AY3689"/>
          <cell r="AZ3689" t="str">
            <v/>
          </cell>
          <cell r="BA3689"/>
          <cell r="BB3689"/>
          <cell r="BC3689"/>
          <cell r="BD3689" t="str">
            <v/>
          </cell>
          <cell r="BE3689">
            <v>0</v>
          </cell>
          <cell r="BF3689" t="str">
            <v/>
          </cell>
          <cell r="BG3689" t="str">
            <v/>
          </cell>
          <cell r="BH3689">
            <v>14</v>
          </cell>
          <cell r="BI3689" t="str">
            <v>0</v>
          </cell>
          <cell r="BJ3689">
            <v>0</v>
          </cell>
          <cell r="BK3689">
            <v>0</v>
          </cell>
          <cell r="BL3689"/>
          <cell r="BM3689"/>
          <cell r="BN3689"/>
          <cell r="BO3689"/>
          <cell r="BQ3689" t="str">
            <v>NOVO</v>
          </cell>
          <cell r="BS3689" t="str">
            <v>CLAMI CADEIRA</v>
          </cell>
          <cell r="BT3689" t="str">
            <v>CADEIRA FEMME (FL)</v>
          </cell>
        </row>
        <row r="3690">
          <cell r="H3690">
            <v>1</v>
          </cell>
          <cell r="O3690">
            <v>147571</v>
          </cell>
          <cell r="P3690"/>
          <cell r="Q3690" t="str">
            <v>EST BANCO GARDEN SEAT GOMILADA (DOURADO)</v>
          </cell>
          <cell r="R3690"/>
          <cell r="S3690"/>
          <cell r="T3690">
            <v>0.32</v>
          </cell>
          <cell r="U3690">
            <v>0</v>
          </cell>
          <cell r="V3690">
            <v>0.46</v>
          </cell>
          <cell r="W3690">
            <v>0.32</v>
          </cell>
          <cell r="X3690" t="str">
            <v>EST BANCO GARDEN SEAT GOMILADA (DOURADO) - Ø0,32x0,46H</v>
          </cell>
          <cell r="Y3690">
            <v>3805.92</v>
          </cell>
          <cell r="Z3690">
            <v>0.7</v>
          </cell>
          <cell r="AA3690">
            <v>1141.7760000000003</v>
          </cell>
          <cell r="AB3690"/>
          <cell r="AC3690"/>
          <cell r="AD3690"/>
          <cell r="AE3690">
            <v>3805.92</v>
          </cell>
          <cell r="AF3690">
            <v>3805.92</v>
          </cell>
          <cell r="AG3690">
            <v>0</v>
          </cell>
          <cell r="AH3690">
            <v>3805.92</v>
          </cell>
          <cell r="AI3690" t="str">
            <v>REF: 147571</v>
          </cell>
          <cell r="AJ3690" t="str">
            <v>PRODUTO FORA DE LINHA</v>
          </cell>
          <cell r="AK3690">
            <v>147571</v>
          </cell>
          <cell r="AL3690" t="str">
            <v>EST BANCO GARDEN SEAT GOMILADA (DOURADO)</v>
          </cell>
          <cell r="AM3690"/>
          <cell r="AN3690">
            <v>0.32</v>
          </cell>
          <cell r="AO3690">
            <v>0</v>
          </cell>
          <cell r="AP3690">
            <v>0.46</v>
          </cell>
          <cell r="AQ3690">
            <v>0.32</v>
          </cell>
          <cell r="AR3690" t="str">
            <v>EST BANCO GARDEN SEAT GOMILADA (DOURADO) - Ø0,32x0,46H</v>
          </cell>
          <cell r="AS3690">
            <v>3805.92</v>
          </cell>
          <cell r="AT3690">
            <v>3805.92</v>
          </cell>
          <cell r="AU3690">
            <v>3805.92</v>
          </cell>
          <cell r="AV3690">
            <v>0</v>
          </cell>
          <cell r="AW3690">
            <v>3805.92</v>
          </cell>
          <cell r="AX3690">
            <v>0</v>
          </cell>
          <cell r="AY3690"/>
          <cell r="AZ3690" t="str">
            <v/>
          </cell>
          <cell r="BA3690"/>
          <cell r="BB3690"/>
          <cell r="BC3690"/>
          <cell r="BD3690" t="str">
            <v/>
          </cell>
          <cell r="BE3690">
            <v>0</v>
          </cell>
          <cell r="BF3690" t="str">
            <v/>
          </cell>
          <cell r="BG3690" t="str">
            <v/>
          </cell>
          <cell r="BH3690">
            <v>14</v>
          </cell>
          <cell r="BI3690" t="str">
            <v>0</v>
          </cell>
          <cell r="BJ3690">
            <v>0</v>
          </cell>
          <cell r="BK3690">
            <v>0</v>
          </cell>
          <cell r="BL3690"/>
          <cell r="BM3690"/>
          <cell r="BN3690"/>
          <cell r="BO3690"/>
          <cell r="BQ3690" t="str">
            <v>NOVO</v>
          </cell>
          <cell r="BS3690" t="str">
            <v>CLAMI BANCO</v>
          </cell>
          <cell r="BT3690" t="str">
            <v>BANCO GARDEN SEAT (FL)</v>
          </cell>
        </row>
        <row r="3691">
          <cell r="H3691">
            <v>2</v>
          </cell>
          <cell r="O3691">
            <v>147559</v>
          </cell>
          <cell r="P3691"/>
          <cell r="Q3691" t="str">
            <v>EST BANCO GARDEN SEAT (TIE DYE) (SIG BERGAMIN)</v>
          </cell>
          <cell r="R3691"/>
          <cell r="S3691"/>
          <cell r="T3691">
            <v>0.37</v>
          </cell>
          <cell r="U3691">
            <v>0</v>
          </cell>
          <cell r="V3691">
            <v>0.46</v>
          </cell>
          <cell r="W3691">
            <v>0.37</v>
          </cell>
          <cell r="X3691" t="str">
            <v>EST BANCO GARDEN SEAT (TIE DYE) (SIG BERGAMIN) - Ø0,37x0,46H</v>
          </cell>
          <cell r="Y3691">
            <v>2252.16</v>
          </cell>
          <cell r="Z3691">
            <v>0.6</v>
          </cell>
          <cell r="AA3691">
            <v>900.86400000000003</v>
          </cell>
          <cell r="AB3691"/>
          <cell r="AC3691"/>
          <cell r="AD3691"/>
          <cell r="AE3691">
            <v>2252.16</v>
          </cell>
          <cell r="AF3691">
            <v>2252.16</v>
          </cell>
          <cell r="AG3691">
            <v>0</v>
          </cell>
          <cell r="AH3691">
            <v>2252.16</v>
          </cell>
          <cell r="AI3691" t="str">
            <v>REF: 147559</v>
          </cell>
          <cell r="AJ3691" t="str">
            <v>PRODUTO FORA DE LINHA</v>
          </cell>
          <cell r="AK3691">
            <v>147559</v>
          </cell>
          <cell r="AL3691" t="str">
            <v>EST BANCO GARDEN SEAT (TIE DYE) (SIG BERGAMIN)</v>
          </cell>
          <cell r="AM3691"/>
          <cell r="AN3691">
            <v>0.37</v>
          </cell>
          <cell r="AO3691">
            <v>0</v>
          </cell>
          <cell r="AP3691">
            <v>0.46</v>
          </cell>
          <cell r="AQ3691">
            <v>0.37</v>
          </cell>
          <cell r="AR3691" t="str">
            <v>EST BANCO GARDEN SEAT (TIE DYE) (SIG BERGAMIN) - Ø0,37x0,46H</v>
          </cell>
          <cell r="AS3691">
            <v>2252.16</v>
          </cell>
          <cell r="AT3691">
            <v>2252.16</v>
          </cell>
          <cell r="AU3691">
            <v>2252.16</v>
          </cell>
          <cell r="AV3691">
            <v>0</v>
          </cell>
          <cell r="AW3691">
            <v>2252.16</v>
          </cell>
          <cell r="AX3691">
            <v>0</v>
          </cell>
          <cell r="AY3691"/>
          <cell r="AZ3691" t="str">
            <v/>
          </cell>
          <cell r="BA3691"/>
          <cell r="BB3691"/>
          <cell r="BC3691"/>
          <cell r="BD3691" t="str">
            <v/>
          </cell>
          <cell r="BE3691">
            <v>0</v>
          </cell>
          <cell r="BF3691" t="str">
            <v/>
          </cell>
          <cell r="BG3691" t="str">
            <v/>
          </cell>
          <cell r="BH3691">
            <v>14</v>
          </cell>
          <cell r="BI3691" t="str">
            <v>0</v>
          </cell>
          <cell r="BJ3691">
            <v>0</v>
          </cell>
          <cell r="BK3691">
            <v>0</v>
          </cell>
          <cell r="BL3691"/>
          <cell r="BM3691"/>
          <cell r="BN3691"/>
          <cell r="BO3691"/>
          <cell r="BQ3691" t="str">
            <v>NOVO</v>
          </cell>
          <cell r="BS3691" t="str">
            <v>CLAMI BANCO</v>
          </cell>
          <cell r="BT3691" t="str">
            <v>BANCO GARDEN SEAT (FL)</v>
          </cell>
        </row>
        <row r="3692">
          <cell r="H3692" t="e">
            <v>#N/A</v>
          </cell>
          <cell r="O3692">
            <v>147539</v>
          </cell>
          <cell r="P3692"/>
          <cell r="Q3692" t="e">
            <v>#N/A</v>
          </cell>
          <cell r="R3692"/>
          <cell r="S3692"/>
          <cell r="T3692" t="e">
            <v>#N/A</v>
          </cell>
          <cell r="U3692" t="e">
            <v>#N/A</v>
          </cell>
          <cell r="V3692" t="e">
            <v>#N/A</v>
          </cell>
          <cell r="W3692" t="e">
            <v>#N/A</v>
          </cell>
          <cell r="X3692" t="e">
            <v>#N/A</v>
          </cell>
          <cell r="Y3692">
            <v>2941.66</v>
          </cell>
          <cell r="Z3692">
            <v>0.5</v>
          </cell>
          <cell r="AA3692">
            <v>1470.83</v>
          </cell>
          <cell r="AB3692"/>
          <cell r="AC3692"/>
          <cell r="AD3692"/>
          <cell r="AE3692">
            <v>2941.66</v>
          </cell>
          <cell r="AF3692">
            <v>2941.66</v>
          </cell>
          <cell r="AG3692">
            <v>0</v>
          </cell>
          <cell r="AH3692">
            <v>2941.66</v>
          </cell>
          <cell r="AI3692" t="str">
            <v>REF: 147539</v>
          </cell>
          <cell r="AJ3692" t="str">
            <v>PRODUTO FORA DE LINHA</v>
          </cell>
          <cell r="AK3692">
            <v>147539</v>
          </cell>
          <cell r="AL3692" t="str">
            <v>EST BANCO GARDEN SEAT (TIEDIE VERDE)</v>
          </cell>
          <cell r="AM3692"/>
          <cell r="AN3692">
            <v>0</v>
          </cell>
          <cell r="AO3692">
            <v>0</v>
          </cell>
          <cell r="AP3692">
            <v>0</v>
          </cell>
          <cell r="AQ3692">
            <v>0</v>
          </cell>
          <cell r="AR3692" t="str">
            <v>EST BANCO GARDEN SEAT (TIEDIE VERDE) - Ø0x0H</v>
          </cell>
          <cell r="AS3692">
            <v>2941.66</v>
          </cell>
          <cell r="AT3692">
            <v>2941.66</v>
          </cell>
          <cell r="AU3692">
            <v>2941.66</v>
          </cell>
          <cell r="AV3692">
            <v>0</v>
          </cell>
          <cell r="AW3692" t="str">
            <v>EST</v>
          </cell>
          <cell r="AX3692" t="e">
            <v>#VALUE!</v>
          </cell>
          <cell r="AY3692"/>
          <cell r="AZ3692" t="str">
            <v/>
          </cell>
          <cell r="BA3692"/>
          <cell r="BB3692"/>
          <cell r="BC3692"/>
          <cell r="BD3692" t="str">
            <v/>
          </cell>
          <cell r="BE3692">
            <v>0</v>
          </cell>
          <cell r="BF3692" t="str">
            <v/>
          </cell>
          <cell r="BG3692" t="str">
            <v/>
          </cell>
          <cell r="BH3692" t="e">
            <v>#N/A</v>
          </cell>
          <cell r="BI3692" t="str">
            <v>0</v>
          </cell>
          <cell r="BJ3692">
            <v>0</v>
          </cell>
          <cell r="BK3692">
            <v>0</v>
          </cell>
          <cell r="BL3692"/>
          <cell r="BM3692"/>
          <cell r="BN3692"/>
          <cell r="BO3692"/>
          <cell r="BQ3692" t="str">
            <v>NOVO</v>
          </cell>
          <cell r="BS3692" t="str">
            <v>CLAMI BANCO</v>
          </cell>
          <cell r="BT3692" t="str">
            <v>BANCO GARDEN (FL)</v>
          </cell>
        </row>
        <row r="3693">
          <cell r="H3693" t="e">
            <v>#N/A</v>
          </cell>
          <cell r="O3693">
            <v>147533</v>
          </cell>
          <cell r="P3693"/>
          <cell r="Q3693" t="e">
            <v>#N/A</v>
          </cell>
          <cell r="R3693"/>
          <cell r="S3693"/>
          <cell r="T3693" t="e">
            <v>#N/A</v>
          </cell>
          <cell r="U3693" t="e">
            <v>#N/A</v>
          </cell>
          <cell r="V3693" t="e">
            <v>#N/A</v>
          </cell>
          <cell r="W3693" t="e">
            <v>#N/A</v>
          </cell>
          <cell r="X3693" t="e">
            <v>#N/A</v>
          </cell>
          <cell r="Y3693">
            <v>3399.25</v>
          </cell>
          <cell r="Z3693">
            <v>0.5</v>
          </cell>
          <cell r="AA3693">
            <v>1699.625</v>
          </cell>
          <cell r="AB3693"/>
          <cell r="AC3693"/>
          <cell r="AD3693"/>
          <cell r="AE3693">
            <v>3399.25</v>
          </cell>
          <cell r="AF3693">
            <v>3399.25</v>
          </cell>
          <cell r="AG3693">
            <v>0</v>
          </cell>
          <cell r="AH3693">
            <v>3399.25</v>
          </cell>
          <cell r="AI3693" t="str">
            <v>REF: 147533</v>
          </cell>
          <cell r="AJ3693" t="str">
            <v>PRODUTO FORA DE LINHA</v>
          </cell>
          <cell r="AK3693">
            <v>147533</v>
          </cell>
          <cell r="AL3693" t="str">
            <v>EST BANCO GARDEN SEAT (CROCO)</v>
          </cell>
          <cell r="AM3693"/>
          <cell r="AN3693">
            <v>0</v>
          </cell>
          <cell r="AO3693">
            <v>0</v>
          </cell>
          <cell r="AP3693">
            <v>0</v>
          </cell>
          <cell r="AQ3693">
            <v>0</v>
          </cell>
          <cell r="AR3693" t="str">
            <v>EST BANCO GARDEN SEAT (CROCO) - Ø0x0H</v>
          </cell>
          <cell r="AS3693">
            <v>3399.25</v>
          </cell>
          <cell r="AT3693">
            <v>3399.25</v>
          </cell>
          <cell r="AU3693">
            <v>3399.25</v>
          </cell>
          <cell r="AV3693">
            <v>0</v>
          </cell>
          <cell r="AW3693" t="str">
            <v>EST</v>
          </cell>
          <cell r="AX3693" t="e">
            <v>#VALUE!</v>
          </cell>
          <cell r="AY3693"/>
          <cell r="AZ3693" t="str">
            <v/>
          </cell>
          <cell r="BA3693"/>
          <cell r="BB3693"/>
          <cell r="BC3693"/>
          <cell r="BD3693" t="str">
            <v/>
          </cell>
          <cell r="BE3693">
            <v>0</v>
          </cell>
          <cell r="BF3693" t="str">
            <v/>
          </cell>
          <cell r="BG3693" t="str">
            <v/>
          </cell>
          <cell r="BH3693" t="e">
            <v>#N/A</v>
          </cell>
          <cell r="BI3693" t="str">
            <v>0</v>
          </cell>
          <cell r="BJ3693">
            <v>0</v>
          </cell>
          <cell r="BK3693">
            <v>0</v>
          </cell>
          <cell r="BL3693"/>
          <cell r="BM3693"/>
          <cell r="BN3693"/>
          <cell r="BO3693"/>
          <cell r="BQ3693" t="str">
            <v>NOVO</v>
          </cell>
          <cell r="BS3693" t="str">
            <v>CLAMI BANCO</v>
          </cell>
          <cell r="BT3693" t="str">
            <v>BANCO GARDEN (FL)</v>
          </cell>
        </row>
        <row r="3694">
          <cell r="H3694">
            <v>1</v>
          </cell>
          <cell r="O3694">
            <v>146079</v>
          </cell>
          <cell r="P3694"/>
          <cell r="Q3694" t="str">
            <v>EST TAMPO CRISTAL LAPIDADO (10MM) PINT BRACO CTO FILETADO</v>
          </cell>
          <cell r="R3694"/>
          <cell r="S3694"/>
          <cell r="T3694">
            <v>1.4</v>
          </cell>
          <cell r="U3694">
            <v>1.4</v>
          </cell>
          <cell r="V3694">
            <v>0.01</v>
          </cell>
          <cell r="W3694">
            <v>0</v>
          </cell>
          <cell r="X3694" t="str">
            <v>EST TAMPO CRISTAL LAPIDADO (10MM) PINT BRACO CTO FILETADO - 1,4x1,4x0,01H</v>
          </cell>
          <cell r="Y3694">
            <v>8244.82</v>
          </cell>
          <cell r="Z3694">
            <v>0.5</v>
          </cell>
          <cell r="AA3694">
            <v>4122.41</v>
          </cell>
          <cell r="AB3694"/>
          <cell r="AC3694"/>
          <cell r="AD3694"/>
          <cell r="AE3694">
            <v>8244.82</v>
          </cell>
          <cell r="AF3694">
            <v>8244.82</v>
          </cell>
          <cell r="AG3694">
            <v>0</v>
          </cell>
          <cell r="AH3694">
            <v>8244.82</v>
          </cell>
          <cell r="AI3694" t="str">
            <v>REF: 146079</v>
          </cell>
          <cell r="AJ3694" t="str">
            <v>PRODUTO FORA DE LINHA</v>
          </cell>
          <cell r="AK3694">
            <v>146079</v>
          </cell>
          <cell r="AL3694" t="str">
            <v>EST TAMPO CRISTAL LAPIDADO (10MM) PINT BRACO CTO FILETADO</v>
          </cell>
          <cell r="AM3694"/>
          <cell r="AN3694">
            <v>1.4</v>
          </cell>
          <cell r="AO3694">
            <v>1.4</v>
          </cell>
          <cell r="AP3694">
            <v>0.01</v>
          </cell>
          <cell r="AQ3694">
            <v>0</v>
          </cell>
          <cell r="AR3694" t="str">
            <v>EST TAMPO CRISTAL LAPIDADO (10MM) PINT BRACO CTO FILETADO - 1,4x1,4x0,01H</v>
          </cell>
          <cell r="AS3694">
            <v>8244.82</v>
          </cell>
          <cell r="AT3694">
            <v>8244.82</v>
          </cell>
          <cell r="AU3694">
            <v>8244.82</v>
          </cell>
          <cell r="AV3694">
            <v>0</v>
          </cell>
          <cell r="AW3694">
            <v>8244.82</v>
          </cell>
          <cell r="AX3694">
            <v>0</v>
          </cell>
          <cell r="AY3694"/>
          <cell r="AZ3694" t="str">
            <v/>
          </cell>
          <cell r="BA3694"/>
          <cell r="BB3694"/>
          <cell r="BC3694"/>
          <cell r="BD3694" t="str">
            <v/>
          </cell>
          <cell r="BE3694">
            <v>0</v>
          </cell>
          <cell r="BF3694" t="str">
            <v/>
          </cell>
          <cell r="BG3694" t="str">
            <v/>
          </cell>
          <cell r="BH3694">
            <v>12</v>
          </cell>
          <cell r="BI3694" t="str">
            <v>0</v>
          </cell>
          <cell r="BJ3694">
            <v>0</v>
          </cell>
          <cell r="BK3694">
            <v>0</v>
          </cell>
          <cell r="BL3694"/>
          <cell r="BM3694"/>
          <cell r="BN3694"/>
          <cell r="BO3694"/>
          <cell r="BQ3694" t="str">
            <v>NOVO</v>
          </cell>
          <cell r="BS3694" t="str">
            <v>TAMPO CRISTAL</v>
          </cell>
          <cell r="BT3694" t="str">
            <v>TAMPO CRISTAL (10MM)</v>
          </cell>
        </row>
        <row r="3695">
          <cell r="H3695">
            <v>1</v>
          </cell>
          <cell r="O3695">
            <v>144647</v>
          </cell>
          <cell r="P3695"/>
          <cell r="Q3695" t="str">
            <v>EST CADEIRA FLORA C/BRACO (CASTANHO) TC 6236</v>
          </cell>
          <cell r="R3695"/>
          <cell r="S3695"/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 t="str">
            <v>EST CADEIRA FLORA C/BRACO (CASTANHO) TC 6236 - Ø0x0H</v>
          </cell>
          <cell r="Y3695">
            <v>2849.7</v>
          </cell>
          <cell r="Z3695">
            <v>0.6</v>
          </cell>
          <cell r="AA3695">
            <v>1139.8799999999999</v>
          </cell>
          <cell r="AB3695"/>
          <cell r="AC3695"/>
          <cell r="AD3695"/>
          <cell r="AE3695">
            <v>2849.7</v>
          </cell>
          <cell r="AF3695">
            <v>2849.7</v>
          </cell>
          <cell r="AG3695">
            <v>0</v>
          </cell>
          <cell r="AH3695">
            <v>2849.7</v>
          </cell>
          <cell r="AI3695" t="str">
            <v>REF: 144647</v>
          </cell>
          <cell r="AJ3695" t="str">
            <v>PRODUTO FORA DE LINHA</v>
          </cell>
          <cell r="AK3695">
            <v>144647</v>
          </cell>
          <cell r="AL3695" t="str">
            <v>EST CADEIRA FLORA C/BRACO (CASTANHO) TC 6236</v>
          </cell>
          <cell r="AM3695"/>
          <cell r="AN3695">
            <v>0</v>
          </cell>
          <cell r="AO3695">
            <v>0</v>
          </cell>
          <cell r="AP3695">
            <v>0</v>
          </cell>
          <cell r="AQ3695">
            <v>0</v>
          </cell>
          <cell r="AR3695" t="str">
            <v>EST CADEIRA FLORA C/BRACO (CASTANHO) TC 6236 - Ø0x0H</v>
          </cell>
          <cell r="AS3695">
            <v>2849.7</v>
          </cell>
          <cell r="AT3695">
            <v>2849.7</v>
          </cell>
          <cell r="AU3695">
            <v>2849.7</v>
          </cell>
          <cell r="AV3695">
            <v>0</v>
          </cell>
          <cell r="AW3695">
            <v>2849.7</v>
          </cell>
          <cell r="AX3695">
            <v>0</v>
          </cell>
          <cell r="AY3695"/>
          <cell r="AZ3695" t="str">
            <v/>
          </cell>
          <cell r="BA3695"/>
          <cell r="BB3695"/>
          <cell r="BC3695"/>
          <cell r="BD3695" t="str">
            <v/>
          </cell>
          <cell r="BE3695">
            <v>0</v>
          </cell>
          <cell r="BF3695" t="str">
            <v/>
          </cell>
          <cell r="BG3695" t="str">
            <v/>
          </cell>
          <cell r="BH3695">
            <v>14</v>
          </cell>
          <cell r="BI3695" t="str">
            <v>0</v>
          </cell>
          <cell r="BJ3695">
            <v>0</v>
          </cell>
          <cell r="BK3695">
            <v>0</v>
          </cell>
          <cell r="BL3695"/>
          <cell r="BM3695"/>
          <cell r="BN3695"/>
          <cell r="BO3695"/>
          <cell r="BQ3695" t="str">
            <v>NOVO</v>
          </cell>
          <cell r="BS3695" t="str">
            <v>CLAMI CADEIRA</v>
          </cell>
          <cell r="BT3695" t="str">
            <v>CADEIRA FLORA (FL)</v>
          </cell>
        </row>
        <row r="3696">
          <cell r="H3696">
            <v>1</v>
          </cell>
          <cell r="O3696">
            <v>144480</v>
          </cell>
          <cell r="P3696"/>
          <cell r="Q3696" t="str">
            <v>EST TAMPO CRISTAL LAPIDADO (15MM) INCOLOR CANTO TICK</v>
          </cell>
          <cell r="R3696"/>
          <cell r="S3696"/>
          <cell r="T3696">
            <v>1.4</v>
          </cell>
          <cell r="U3696">
            <v>1.4</v>
          </cell>
          <cell r="V3696">
            <v>0.01</v>
          </cell>
          <cell r="W3696">
            <v>0</v>
          </cell>
          <cell r="X3696" t="str">
            <v>EST TAMPO CRISTAL LAPIDADO (15MM) INCOLOR CANTO TICK - 1,4x1,4x0,01H</v>
          </cell>
          <cell r="Y3696">
            <v>11302.5556</v>
          </cell>
          <cell r="Z3696">
            <v>0.35</v>
          </cell>
          <cell r="AA3696">
            <v>7346.6611400000002</v>
          </cell>
          <cell r="AB3696"/>
          <cell r="AC3696"/>
          <cell r="AD3696"/>
          <cell r="AE3696">
            <v>11302.5556</v>
          </cell>
          <cell r="AF3696">
            <v>11302.5556</v>
          </cell>
          <cell r="AG3696">
            <v>0</v>
          </cell>
          <cell r="AH3696">
            <v>11302.5556</v>
          </cell>
          <cell r="AI3696" t="str">
            <v>REF: 318837</v>
          </cell>
          <cell r="AJ3696"/>
          <cell r="AK3696">
            <v>318837</v>
          </cell>
          <cell r="AL3696" t="str">
            <v>TAMPO CRISTAL LAPIDADO (15MM) INCOLOR (RETILINEO)</v>
          </cell>
          <cell r="AM3696"/>
          <cell r="AN3696">
            <v>0</v>
          </cell>
          <cell r="AO3696">
            <v>0</v>
          </cell>
          <cell r="AP3696">
            <v>0</v>
          </cell>
          <cell r="AQ3696">
            <v>0</v>
          </cell>
          <cell r="AR3696" t="str">
            <v>TAMPO CRISTAL LAPIDADO (15MM) INCOLOR (RETILINEO) - Ø0x0H</v>
          </cell>
          <cell r="AS3696">
            <v>11302.5556</v>
          </cell>
          <cell r="AT3696">
            <v>11302.5556</v>
          </cell>
          <cell r="AU3696">
            <v>5766.61</v>
          </cell>
          <cell r="AV3696">
            <v>5535.9456</v>
          </cell>
          <cell r="AW3696">
            <v>11302.55</v>
          </cell>
          <cell r="AX3696">
            <v>5.6000000004132744E-3</v>
          </cell>
          <cell r="AY3696">
            <v>318837</v>
          </cell>
          <cell r="AZ3696" t="str">
            <v>TAMPO CRISTAL LAPIDADO (15MM) INCOLOR (RETILINEO)</v>
          </cell>
          <cell r="BA3696"/>
          <cell r="BB3696">
            <v>1.96</v>
          </cell>
          <cell r="BC3696"/>
          <cell r="BD3696">
            <v>5766.61</v>
          </cell>
          <cell r="BE3696">
            <v>0</v>
          </cell>
          <cell r="BF3696">
            <v>-5766.61</v>
          </cell>
          <cell r="BG3696" t="str">
            <v/>
          </cell>
          <cell r="BH3696">
            <v>12</v>
          </cell>
          <cell r="BI3696">
            <v>11302.5556</v>
          </cell>
          <cell r="BJ3696">
            <v>0</v>
          </cell>
          <cell r="BK3696">
            <v>0</v>
          </cell>
          <cell r="BL3696"/>
          <cell r="BM3696"/>
          <cell r="BN3696"/>
          <cell r="BO3696"/>
          <cell r="BQ3696" t="str">
            <v>NOVO</v>
          </cell>
          <cell r="BS3696" t="str">
            <v>TAMPO CRISTAL</v>
          </cell>
          <cell r="BT3696" t="str">
            <v>TAMPO CRISTAL (15MM)</v>
          </cell>
        </row>
        <row r="3697">
          <cell r="H3697">
            <v>2</v>
          </cell>
          <cell r="O3697">
            <v>142219</v>
          </cell>
          <cell r="P3697"/>
          <cell r="Q3697" t="str">
            <v>EST BANCO BETA (LACA BRILHO BERINJELA)</v>
          </cell>
          <cell r="R3697"/>
          <cell r="S3697"/>
          <cell r="T3697">
            <v>0.45</v>
          </cell>
          <cell r="U3697">
            <v>0.45</v>
          </cell>
          <cell r="V3697">
            <v>0.45</v>
          </cell>
          <cell r="W3697">
            <v>0</v>
          </cell>
          <cell r="X3697" t="str">
            <v>EST BANCO BETA (LACA BRILHO BERINJELA) - 0,45x0,45x0,45H</v>
          </cell>
          <cell r="Y3697">
            <v>4935.9799999999996</v>
          </cell>
          <cell r="Z3697">
            <v>0.7</v>
          </cell>
          <cell r="AA3697">
            <v>1480.7939999999999</v>
          </cell>
          <cell r="AB3697"/>
          <cell r="AC3697"/>
          <cell r="AD3697"/>
          <cell r="AE3697">
            <v>4935.9799999999996</v>
          </cell>
          <cell r="AF3697">
            <v>4935.9799999999996</v>
          </cell>
          <cell r="AG3697">
            <v>0</v>
          </cell>
          <cell r="AH3697">
            <v>4935.9799999999996</v>
          </cell>
          <cell r="AI3697" t="str">
            <v>REF: 142219</v>
          </cell>
          <cell r="AJ3697" t="str">
            <v>PRODUTO FORA DE LINHA</v>
          </cell>
          <cell r="AK3697">
            <v>142219</v>
          </cell>
          <cell r="AL3697" t="str">
            <v>EST BANCO BETA (LACA BRILHO BERINJELA)</v>
          </cell>
          <cell r="AM3697"/>
          <cell r="AN3697">
            <v>0.45</v>
          </cell>
          <cell r="AO3697">
            <v>0.45</v>
          </cell>
          <cell r="AP3697">
            <v>0.45</v>
          </cell>
          <cell r="AQ3697">
            <v>0</v>
          </cell>
          <cell r="AR3697" t="str">
            <v>EST BANCO BETA (LACA BRILHO BERINJELA) - 0,45x0,45x0,45H</v>
          </cell>
          <cell r="AS3697">
            <v>4935.9799999999996</v>
          </cell>
          <cell r="AT3697">
            <v>4935.9799999999996</v>
          </cell>
          <cell r="AU3697">
            <v>4935.9799999999996</v>
          </cell>
          <cell r="AV3697">
            <v>0</v>
          </cell>
          <cell r="AW3697">
            <v>4935.9799999999996</v>
          </cell>
          <cell r="AX3697">
            <v>0</v>
          </cell>
          <cell r="AY3697"/>
          <cell r="AZ3697" t="str">
            <v/>
          </cell>
          <cell r="BA3697"/>
          <cell r="BB3697"/>
          <cell r="BC3697"/>
          <cell r="BD3697" t="str">
            <v/>
          </cell>
          <cell r="BE3697">
            <v>0</v>
          </cell>
          <cell r="BF3697" t="str">
            <v/>
          </cell>
          <cell r="BG3697" t="str">
            <v/>
          </cell>
          <cell r="BH3697">
            <v>14</v>
          </cell>
          <cell r="BI3697" t="str">
            <v>0</v>
          </cell>
          <cell r="BJ3697">
            <v>0</v>
          </cell>
          <cell r="BK3697">
            <v>0</v>
          </cell>
          <cell r="BL3697"/>
          <cell r="BM3697"/>
          <cell r="BN3697"/>
          <cell r="BO3697"/>
          <cell r="BQ3697" t="str">
            <v>NOVO</v>
          </cell>
          <cell r="BS3697" t="str">
            <v>CLAMI BANCO</v>
          </cell>
          <cell r="BT3697" t="str">
            <v>BANCO BETA (FL)</v>
          </cell>
        </row>
        <row r="3698">
          <cell r="H3698">
            <v>1</v>
          </cell>
          <cell r="O3698">
            <v>142210</v>
          </cell>
          <cell r="P3698"/>
          <cell r="Q3698" t="str">
            <v>EST BANCO BETA (LACA BRILHO N109)</v>
          </cell>
          <cell r="R3698"/>
          <cell r="S3698"/>
          <cell r="T3698">
            <v>0.45</v>
          </cell>
          <cell r="U3698">
            <v>0.45</v>
          </cell>
          <cell r="V3698">
            <v>0.45</v>
          </cell>
          <cell r="W3698">
            <v>0</v>
          </cell>
          <cell r="X3698" t="str">
            <v>EST BANCO BETA (LACA BRILHO N109) - 0,45x0,45x0,45H</v>
          </cell>
          <cell r="Y3698">
            <v>4935.9799999999996</v>
          </cell>
          <cell r="Z3698">
            <v>0.7</v>
          </cell>
          <cell r="AA3698">
            <v>1480.7939999999999</v>
          </cell>
          <cell r="AB3698"/>
          <cell r="AC3698"/>
          <cell r="AD3698"/>
          <cell r="AE3698">
            <v>4935.9799999999996</v>
          </cell>
          <cell r="AF3698">
            <v>4935.9799999999996</v>
          </cell>
          <cell r="AG3698">
            <v>0</v>
          </cell>
          <cell r="AH3698">
            <v>4935.9799999999996</v>
          </cell>
          <cell r="AI3698" t="str">
            <v>REF: 142210</v>
          </cell>
          <cell r="AJ3698" t="str">
            <v>PRODUTO FORA DE LINHA</v>
          </cell>
          <cell r="AK3698">
            <v>142210</v>
          </cell>
          <cell r="AL3698" t="str">
            <v>EST BANCO BETA (LACA BRILHO N109)</v>
          </cell>
          <cell r="AM3698"/>
          <cell r="AN3698">
            <v>0.45</v>
          </cell>
          <cell r="AO3698">
            <v>0.45</v>
          </cell>
          <cell r="AP3698">
            <v>0.45</v>
          </cell>
          <cell r="AQ3698">
            <v>0</v>
          </cell>
          <cell r="AR3698" t="str">
            <v>EST BANCO BETA (LACA BRILHO N109) - 0,45x0,45x0,45H</v>
          </cell>
          <cell r="AS3698">
            <v>4935.9799999999996</v>
          </cell>
          <cell r="AT3698">
            <v>4935.9799999999996</v>
          </cell>
          <cell r="AU3698">
            <v>4935.9799999999996</v>
          </cell>
          <cell r="AV3698">
            <v>0</v>
          </cell>
          <cell r="AW3698">
            <v>4935.9799999999996</v>
          </cell>
          <cell r="AX3698">
            <v>0</v>
          </cell>
          <cell r="AY3698"/>
          <cell r="AZ3698" t="str">
            <v/>
          </cell>
          <cell r="BA3698"/>
          <cell r="BB3698"/>
          <cell r="BC3698"/>
          <cell r="BD3698" t="str">
            <v/>
          </cell>
          <cell r="BE3698">
            <v>0</v>
          </cell>
          <cell r="BF3698" t="str">
            <v/>
          </cell>
          <cell r="BG3698" t="str">
            <v/>
          </cell>
          <cell r="BH3698">
            <v>14</v>
          </cell>
          <cell r="BI3698" t="str">
            <v>0</v>
          </cell>
          <cell r="BJ3698">
            <v>0</v>
          </cell>
          <cell r="BK3698">
            <v>0</v>
          </cell>
          <cell r="BL3698"/>
          <cell r="BM3698"/>
          <cell r="BN3698"/>
          <cell r="BO3698"/>
          <cell r="BQ3698" t="str">
            <v>NOVO</v>
          </cell>
          <cell r="BS3698" t="str">
            <v>CLAMI BANCO</v>
          </cell>
          <cell r="BT3698" t="str">
            <v>BANCO BETA (FL)</v>
          </cell>
        </row>
        <row r="3699">
          <cell r="H3699">
            <v>1</v>
          </cell>
          <cell r="O3699">
            <v>142050</v>
          </cell>
          <cell r="P3699"/>
          <cell r="Q3699" t="str">
            <v>EST ESTANTE VENEZIA (LACA FOSCA PRETA)</v>
          </cell>
          <cell r="R3699"/>
          <cell r="S3699"/>
          <cell r="T3699">
            <v>0.35</v>
          </cell>
          <cell r="U3699">
            <v>0.35</v>
          </cell>
          <cell r="V3699">
            <v>0.52</v>
          </cell>
          <cell r="W3699">
            <v>0</v>
          </cell>
          <cell r="X3699" t="str">
            <v>EST ESTANTE VENEZIA (LACA FOSCA PRETA) - 0,35x0,35x0,52H</v>
          </cell>
          <cell r="Y3699">
            <v>2963.33</v>
          </cell>
          <cell r="Z3699">
            <v>0.7</v>
          </cell>
          <cell r="AA3699">
            <v>888.99900000000025</v>
          </cell>
          <cell r="AB3699"/>
          <cell r="AC3699"/>
          <cell r="AD3699"/>
          <cell r="AE3699">
            <v>2963.33</v>
          </cell>
          <cell r="AF3699">
            <v>2963.33</v>
          </cell>
          <cell r="AG3699">
            <v>0</v>
          </cell>
          <cell r="AH3699">
            <v>2963.33</v>
          </cell>
          <cell r="AI3699" t="str">
            <v>REF: 142050</v>
          </cell>
          <cell r="AJ3699" t="str">
            <v>PRODUTO FORA DE LINHA</v>
          </cell>
          <cell r="AK3699">
            <v>142050</v>
          </cell>
          <cell r="AL3699" t="str">
            <v>EST ESTANTE VENEZIA (LACA FOSCA PRETA)</v>
          </cell>
          <cell r="AM3699"/>
          <cell r="AN3699">
            <v>0.35</v>
          </cell>
          <cell r="AO3699">
            <v>0.35</v>
          </cell>
          <cell r="AP3699">
            <v>0.52</v>
          </cell>
          <cell r="AQ3699">
            <v>0</v>
          </cell>
          <cell r="AR3699" t="str">
            <v>EST ESTANTE VENEZIA (LACA FOSCA PRETA) - 0,35x0,35x0,52H</v>
          </cell>
          <cell r="AS3699">
            <v>2963.33</v>
          </cell>
          <cell r="AT3699">
            <v>2963.33</v>
          </cell>
          <cell r="AU3699">
            <v>2963.33</v>
          </cell>
          <cell r="AV3699">
            <v>0</v>
          </cell>
          <cell r="AW3699">
            <v>2963.33</v>
          </cell>
          <cell r="AX3699">
            <v>0</v>
          </cell>
          <cell r="AY3699"/>
          <cell r="AZ3699" t="str">
            <v/>
          </cell>
          <cell r="BA3699"/>
          <cell r="BB3699"/>
          <cell r="BC3699"/>
          <cell r="BD3699" t="str">
            <v/>
          </cell>
          <cell r="BE3699">
            <v>0</v>
          </cell>
          <cell r="BF3699" t="str">
            <v/>
          </cell>
          <cell r="BG3699" t="str">
            <v/>
          </cell>
          <cell r="BH3699">
            <v>14</v>
          </cell>
          <cell r="BI3699" t="str">
            <v>0</v>
          </cell>
          <cell r="BJ3699">
            <v>0</v>
          </cell>
          <cell r="BK3699">
            <v>0</v>
          </cell>
          <cell r="BL3699"/>
          <cell r="BM3699"/>
          <cell r="BN3699"/>
          <cell r="BO3699"/>
          <cell r="BQ3699" t="str">
            <v>NOVO</v>
          </cell>
          <cell r="BS3699" t="str">
            <v>CLAMI ESTANTE</v>
          </cell>
          <cell r="BT3699" t="str">
            <v>ESTANTE VENEZIA (FL)</v>
          </cell>
        </row>
        <row r="3700">
          <cell r="H3700">
            <v>1</v>
          </cell>
          <cell r="O3700">
            <v>141358</v>
          </cell>
          <cell r="P3700" t="str">
            <v>2013/297-0037-01</v>
          </cell>
          <cell r="Q3700" t="str">
            <v>EST TAMPO CRISTAL LAPIDADO (15MM) INCOLOR (CIRCULAR)</v>
          </cell>
          <cell r="R3700"/>
          <cell r="S3700"/>
          <cell r="T3700">
            <v>1.8</v>
          </cell>
          <cell r="U3700">
            <v>0</v>
          </cell>
          <cell r="V3700">
            <v>0.01</v>
          </cell>
          <cell r="W3700">
            <v>1.8</v>
          </cell>
          <cell r="X3700" t="str">
            <v>EST TAMPO CRISTAL LAPIDADO (15MM) INCOLOR (CIRCULAR) - Ø1,8x0,01H</v>
          </cell>
          <cell r="Y3700">
            <v>21316.7376</v>
          </cell>
          <cell r="Z3700">
            <v>0.35</v>
          </cell>
          <cell r="AA3700">
            <v>13855.879440000001</v>
          </cell>
          <cell r="AB3700"/>
          <cell r="AC3700"/>
          <cell r="AD3700"/>
          <cell r="AE3700">
            <v>21316.7376</v>
          </cell>
          <cell r="AF3700">
            <v>21316.7376</v>
          </cell>
          <cell r="AG3700">
            <v>0</v>
          </cell>
          <cell r="AH3700">
            <v>21316.7376</v>
          </cell>
          <cell r="AI3700" t="str">
            <v>REF: 318838</v>
          </cell>
          <cell r="AJ3700"/>
          <cell r="AK3700">
            <v>318838</v>
          </cell>
          <cell r="AL3700" t="str">
            <v>TAMPO CRISTAL LAPIDADO (15MM) INCOLOR (REDONDO)</v>
          </cell>
          <cell r="AM3700"/>
          <cell r="AN3700">
            <v>0</v>
          </cell>
          <cell r="AO3700">
            <v>0</v>
          </cell>
          <cell r="AP3700">
            <v>0</v>
          </cell>
          <cell r="AQ3700">
            <v>0</v>
          </cell>
          <cell r="AR3700" t="str">
            <v>TAMPO CRISTAL LAPIDADO (15MM) INCOLOR (REDONDO) - Ø0x0H</v>
          </cell>
          <cell r="AS3700">
            <v>21316.7376</v>
          </cell>
          <cell r="AT3700">
            <v>21316.7376</v>
          </cell>
          <cell r="AU3700">
            <v>6579.24</v>
          </cell>
          <cell r="AV3700">
            <v>14737.497600000001</v>
          </cell>
          <cell r="AW3700">
            <v>21316.74</v>
          </cell>
          <cell r="AX3700">
            <v>-2.4000000012165401E-3</v>
          </cell>
          <cell r="AY3700">
            <v>318838</v>
          </cell>
          <cell r="AZ3700" t="str">
            <v>TAMPO CRISTAL LAPIDADO (15MM) INCOLOR (REDONDO)</v>
          </cell>
          <cell r="BA3700"/>
          <cell r="BB3700">
            <v>3.24</v>
          </cell>
          <cell r="BC3700"/>
          <cell r="BD3700">
            <v>6579.24</v>
          </cell>
          <cell r="BE3700">
            <v>0</v>
          </cell>
          <cell r="BF3700">
            <v>-6579.24</v>
          </cell>
          <cell r="BG3700" t="str">
            <v/>
          </cell>
          <cell r="BH3700">
            <v>12</v>
          </cell>
          <cell r="BI3700">
            <v>21316.7376</v>
          </cell>
          <cell r="BJ3700">
            <v>0</v>
          </cell>
          <cell r="BK3700">
            <v>0</v>
          </cell>
          <cell r="BL3700"/>
          <cell r="BM3700"/>
          <cell r="BN3700"/>
          <cell r="BO3700"/>
          <cell r="BQ3700" t="str">
            <v>NOVO</v>
          </cell>
          <cell r="BS3700" t="str">
            <v>TAMPO CRISTAL</v>
          </cell>
          <cell r="BT3700" t="str">
            <v>TAMPO CRISTAL (15MM)</v>
          </cell>
        </row>
        <row r="3701">
          <cell r="H3701">
            <v>1</v>
          </cell>
          <cell r="O3701">
            <v>139906</v>
          </cell>
          <cell r="P3701"/>
          <cell r="Q3701" t="str">
            <v>EST SOFA CLOUD (TRIPARTIDO) (ASS MOVEL) TC 14071</v>
          </cell>
          <cell r="R3701"/>
          <cell r="S3701"/>
          <cell r="T3701">
            <v>3.12</v>
          </cell>
          <cell r="U3701">
            <v>1.08</v>
          </cell>
          <cell r="V3701">
            <v>0</v>
          </cell>
          <cell r="W3701">
            <v>0</v>
          </cell>
          <cell r="X3701" t="str">
            <v>EST SOFA CLOUD (TRIPARTIDO) (ASS MOVEL) TC 14071 - 3,12x1,08x0H</v>
          </cell>
          <cell r="Y3701">
            <v>44192.34</v>
          </cell>
          <cell r="Z3701">
            <v>0.7</v>
          </cell>
          <cell r="AA3701">
            <v>13257.702000000001</v>
          </cell>
          <cell r="AB3701"/>
          <cell r="AC3701"/>
          <cell r="AD3701"/>
          <cell r="AE3701">
            <v>44192.34</v>
          </cell>
          <cell r="AF3701">
            <v>44192.34</v>
          </cell>
          <cell r="AG3701">
            <v>0</v>
          </cell>
          <cell r="AH3701">
            <v>44192.34</v>
          </cell>
          <cell r="AI3701" t="str">
            <v>REF: 139906</v>
          </cell>
          <cell r="AJ3701" t="str">
            <v>PRODUTO FORA DE LINHA</v>
          </cell>
          <cell r="AK3701">
            <v>139906</v>
          </cell>
          <cell r="AL3701" t="str">
            <v>EST SOFA CLOUD (TRIPARTIDO) (ASS MOVEL) TC 14071</v>
          </cell>
          <cell r="AM3701"/>
          <cell r="AN3701">
            <v>3.12</v>
          </cell>
          <cell r="AO3701">
            <v>1.08</v>
          </cell>
          <cell r="AP3701">
            <v>0</v>
          </cell>
          <cell r="AQ3701">
            <v>0</v>
          </cell>
          <cell r="AR3701" t="str">
            <v>EST SOFA CLOUD (TRIPARTIDO) (ASS MOVEL) TC 14071 - 3,12x1,08x0H</v>
          </cell>
          <cell r="AS3701">
            <v>44192.34</v>
          </cell>
          <cell r="AT3701">
            <v>44192.34</v>
          </cell>
          <cell r="AU3701">
            <v>44192.34</v>
          </cell>
          <cell r="AV3701">
            <v>0</v>
          </cell>
          <cell r="AW3701">
            <v>44192.34</v>
          </cell>
          <cell r="AX3701">
            <v>0</v>
          </cell>
          <cell r="AY3701"/>
          <cell r="AZ3701" t="str">
            <v/>
          </cell>
          <cell r="BA3701"/>
          <cell r="BB3701"/>
          <cell r="BC3701"/>
          <cell r="BD3701" t="str">
            <v/>
          </cell>
          <cell r="BE3701">
            <v>0</v>
          </cell>
          <cell r="BF3701" t="str">
            <v/>
          </cell>
          <cell r="BG3701" t="str">
            <v/>
          </cell>
          <cell r="BH3701">
            <v>14</v>
          </cell>
          <cell r="BI3701" t="str">
            <v>0</v>
          </cell>
          <cell r="BJ3701">
            <v>0</v>
          </cell>
          <cell r="BK3701">
            <v>0</v>
          </cell>
          <cell r="BL3701"/>
          <cell r="BM3701"/>
          <cell r="BN3701"/>
          <cell r="BO3701"/>
          <cell r="BQ3701" t="str">
            <v>NOVO</v>
          </cell>
          <cell r="BS3701" t="str">
            <v>CLAMI SOFA</v>
          </cell>
          <cell r="BT3701" t="str">
            <v>SOFA CLOUD (FL)</v>
          </cell>
        </row>
        <row r="3702">
          <cell r="H3702">
            <v>1</v>
          </cell>
          <cell r="O3702">
            <v>128967</v>
          </cell>
          <cell r="P3702"/>
          <cell r="Q3702" t="str">
            <v>EST MESA CENTRO PASSAREDO (CRISTAL INCOLOR 12MM) (PRETO)</v>
          </cell>
          <cell r="R3702"/>
          <cell r="S3702"/>
          <cell r="T3702">
            <v>1.4</v>
          </cell>
          <cell r="U3702">
            <v>1.4</v>
          </cell>
          <cell r="V3702">
            <v>0.32</v>
          </cell>
          <cell r="W3702">
            <v>0</v>
          </cell>
          <cell r="X3702" t="str">
            <v>EST MESA CENTRO PASSAREDO (CRISTAL INCOLOR 12MM) (PRETO) - 1,4x1,4x0,32H</v>
          </cell>
          <cell r="Y3702">
            <v>12382.05</v>
          </cell>
          <cell r="Z3702">
            <v>0.7</v>
          </cell>
          <cell r="AA3702">
            <v>3714.6149999999998</v>
          </cell>
          <cell r="AB3702"/>
          <cell r="AC3702"/>
          <cell r="AD3702"/>
          <cell r="AE3702">
            <v>12382.05</v>
          </cell>
          <cell r="AF3702">
            <v>12382.05</v>
          </cell>
          <cell r="AG3702">
            <v>0</v>
          </cell>
          <cell r="AH3702">
            <v>12382.05</v>
          </cell>
          <cell r="AI3702" t="str">
            <v>REF: 128967</v>
          </cell>
          <cell r="AJ3702" t="str">
            <v>PRODUTO FORA DE LINHA</v>
          </cell>
          <cell r="AK3702">
            <v>128967</v>
          </cell>
          <cell r="AL3702" t="str">
            <v>EST MESA CENTRO PASSAREDO (CRISTAL INCOLOR 12MM) (PRETO)</v>
          </cell>
          <cell r="AM3702"/>
          <cell r="AN3702">
            <v>1.4</v>
          </cell>
          <cell r="AO3702">
            <v>1.4</v>
          </cell>
          <cell r="AP3702">
            <v>0.32</v>
          </cell>
          <cell r="AQ3702">
            <v>0</v>
          </cell>
          <cell r="AR3702" t="str">
            <v>EST MESA CENTRO PASSAREDO (CRISTAL INCOLOR 12MM) (PRETO) - 1,4x1,4x0,32H</v>
          </cell>
          <cell r="AS3702">
            <v>12382.05</v>
          </cell>
          <cell r="AT3702">
            <v>12382.05</v>
          </cell>
          <cell r="AU3702">
            <v>12382.05</v>
          </cell>
          <cell r="AV3702">
            <v>0</v>
          </cell>
          <cell r="AW3702">
            <v>12382.05</v>
          </cell>
          <cell r="AX3702">
            <v>0</v>
          </cell>
          <cell r="AY3702"/>
          <cell r="AZ3702" t="str">
            <v/>
          </cell>
          <cell r="BA3702"/>
          <cell r="BB3702"/>
          <cell r="BC3702"/>
          <cell r="BD3702" t="str">
            <v/>
          </cell>
          <cell r="BE3702">
            <v>0</v>
          </cell>
          <cell r="BF3702" t="str">
            <v/>
          </cell>
          <cell r="BG3702" t="str">
            <v/>
          </cell>
          <cell r="BH3702">
            <v>14</v>
          </cell>
          <cell r="BI3702" t="str">
            <v>0</v>
          </cell>
          <cell r="BJ3702">
            <v>0</v>
          </cell>
          <cell r="BK3702">
            <v>0</v>
          </cell>
          <cell r="BL3702"/>
          <cell r="BM3702"/>
          <cell r="BN3702"/>
          <cell r="BO3702"/>
          <cell r="BQ3702" t="str">
            <v>NOVO</v>
          </cell>
          <cell r="BS3702" t="str">
            <v>CLAMI MESA CENTRO</v>
          </cell>
          <cell r="BT3702" t="str">
            <v>MESA CENTRO PASSAREDO (FL)</v>
          </cell>
        </row>
        <row r="3703">
          <cell r="H3703">
            <v>1</v>
          </cell>
          <cell r="O3703">
            <v>128948</v>
          </cell>
          <cell r="P3703"/>
          <cell r="Q3703" t="str">
            <v>EST MESA CENTRO MOENA (INOX) (ESPELHO PRATA)</v>
          </cell>
          <cell r="R3703"/>
          <cell r="S3703"/>
          <cell r="T3703">
            <v>1.26</v>
          </cell>
          <cell r="U3703">
            <v>1.1000000000000001</v>
          </cell>
          <cell r="V3703">
            <v>0.3</v>
          </cell>
          <cell r="W3703">
            <v>0</v>
          </cell>
          <cell r="X3703" t="str">
            <v>EST MESA CENTRO MOENA (INOX) (ESPELHO PRATA) - 1,26x1,1x0,3H</v>
          </cell>
          <cell r="Y3703">
            <v>14508.53</v>
          </cell>
          <cell r="Z3703">
            <v>0.7</v>
          </cell>
          <cell r="AA3703">
            <v>4352.5590000000011</v>
          </cell>
          <cell r="AB3703"/>
          <cell r="AC3703"/>
          <cell r="AD3703"/>
          <cell r="AE3703">
            <v>14508.53</v>
          </cell>
          <cell r="AF3703">
            <v>14508.53</v>
          </cell>
          <cell r="AG3703">
            <v>0</v>
          </cell>
          <cell r="AH3703">
            <v>14508.53</v>
          </cell>
          <cell r="AI3703" t="str">
            <v>REF: 128948</v>
          </cell>
          <cell r="AJ3703" t="str">
            <v>PRODUTO FORA DE LINHA</v>
          </cell>
          <cell r="AK3703">
            <v>128948</v>
          </cell>
          <cell r="AL3703" t="str">
            <v>EST MESA CENTRO MOENA (INOX) (ESPELHO PRATA)</v>
          </cell>
          <cell r="AM3703"/>
          <cell r="AN3703">
            <v>1.26</v>
          </cell>
          <cell r="AO3703">
            <v>1.1000000000000001</v>
          </cell>
          <cell r="AP3703">
            <v>0.3</v>
          </cell>
          <cell r="AQ3703">
            <v>0</v>
          </cell>
          <cell r="AR3703" t="str">
            <v>EST MESA CENTRO MOENA (INOX) (ESPELHO PRATA) - 1,26x1,1x0,3H</v>
          </cell>
          <cell r="AS3703">
            <v>14508.53</v>
          </cell>
          <cell r="AT3703">
            <v>14508.53</v>
          </cell>
          <cell r="AU3703">
            <v>14508.53</v>
          </cell>
          <cell r="AV3703">
            <v>0</v>
          </cell>
          <cell r="AW3703">
            <v>14508.53</v>
          </cell>
          <cell r="AX3703">
            <v>0</v>
          </cell>
          <cell r="AY3703"/>
          <cell r="AZ3703" t="str">
            <v/>
          </cell>
          <cell r="BA3703"/>
          <cell r="BB3703"/>
          <cell r="BC3703"/>
          <cell r="BD3703" t="str">
            <v/>
          </cell>
          <cell r="BE3703">
            <v>0</v>
          </cell>
          <cell r="BF3703" t="str">
            <v/>
          </cell>
          <cell r="BG3703" t="str">
            <v/>
          </cell>
          <cell r="BH3703">
            <v>14</v>
          </cell>
          <cell r="BI3703" t="str">
            <v>0</v>
          </cell>
          <cell r="BJ3703">
            <v>0</v>
          </cell>
          <cell r="BK3703">
            <v>0</v>
          </cell>
          <cell r="BL3703"/>
          <cell r="BM3703"/>
          <cell r="BN3703"/>
          <cell r="BO3703"/>
          <cell r="BQ3703" t="str">
            <v>NOVO</v>
          </cell>
          <cell r="BS3703" t="str">
            <v>CLAMI MESA CENTRO</v>
          </cell>
          <cell r="BT3703" t="str">
            <v>MESA CENTRO MOENA (FL)</v>
          </cell>
        </row>
        <row r="3704">
          <cell r="H3704">
            <v>1</v>
          </cell>
          <cell r="O3704">
            <v>128597</v>
          </cell>
          <cell r="P3704"/>
          <cell r="Q3704" t="str">
            <v>EST BUFFET THETYS (LACA BRILHO BRANCA) (ESPELHO PRATA)</v>
          </cell>
          <cell r="R3704"/>
          <cell r="S3704"/>
          <cell r="T3704">
            <v>2.2000000000000002</v>
          </cell>
          <cell r="U3704">
            <v>0.8</v>
          </cell>
          <cell r="V3704">
            <v>0.52</v>
          </cell>
          <cell r="W3704">
            <v>0</v>
          </cell>
          <cell r="X3704" t="str">
            <v>EST BUFFET THETYS (LACA BRILHO BRANCA) (ESPELHO PRATA) - 2,2x0,8x0,52H</v>
          </cell>
          <cell r="Y3704">
            <v>48006.11</v>
          </cell>
          <cell r="Z3704">
            <v>0.7</v>
          </cell>
          <cell r="AA3704">
            <v>14401.832999999999</v>
          </cell>
          <cell r="AB3704"/>
          <cell r="AC3704"/>
          <cell r="AD3704"/>
          <cell r="AE3704">
            <v>48006.11</v>
          </cell>
          <cell r="AF3704">
            <v>48006.11</v>
          </cell>
          <cell r="AG3704">
            <v>0</v>
          </cell>
          <cell r="AH3704">
            <v>48006.11</v>
          </cell>
          <cell r="AI3704" t="str">
            <v>REF: 128597</v>
          </cell>
          <cell r="AJ3704" t="str">
            <v>PRODUTO FORA DE LINHA</v>
          </cell>
          <cell r="AK3704">
            <v>128597</v>
          </cell>
          <cell r="AL3704" t="str">
            <v>EST BUFFET THETYS (LACA BRILHO BRANCA) (ESPELHO PRATA)</v>
          </cell>
          <cell r="AM3704"/>
          <cell r="AN3704">
            <v>2.2000000000000002</v>
          </cell>
          <cell r="AO3704">
            <v>0.8</v>
          </cell>
          <cell r="AP3704">
            <v>0.52</v>
          </cell>
          <cell r="AQ3704">
            <v>0</v>
          </cell>
          <cell r="AR3704" t="str">
            <v>EST BUFFET THETYS (LACA BRILHO BRANCA) (ESPELHO PRATA) - 2,2x0,8x0,52H</v>
          </cell>
          <cell r="AS3704">
            <v>48006.11</v>
          </cell>
          <cell r="AT3704">
            <v>48006.11</v>
          </cell>
          <cell r="AU3704">
            <v>48006.11</v>
          </cell>
          <cell r="AV3704">
            <v>0</v>
          </cell>
          <cell r="AW3704">
            <v>48006.11</v>
          </cell>
          <cell r="AX3704">
            <v>0</v>
          </cell>
          <cell r="AY3704"/>
          <cell r="AZ3704" t="str">
            <v/>
          </cell>
          <cell r="BA3704"/>
          <cell r="BB3704"/>
          <cell r="BC3704"/>
          <cell r="BD3704" t="str">
            <v/>
          </cell>
          <cell r="BE3704">
            <v>0</v>
          </cell>
          <cell r="BF3704" t="str">
            <v/>
          </cell>
          <cell r="BG3704" t="str">
            <v/>
          </cell>
          <cell r="BH3704">
            <v>14</v>
          </cell>
          <cell r="BI3704" t="str">
            <v>0</v>
          </cell>
          <cell r="BJ3704">
            <v>0</v>
          </cell>
          <cell r="BK3704">
            <v>0</v>
          </cell>
          <cell r="BL3704"/>
          <cell r="BM3704"/>
          <cell r="BN3704"/>
          <cell r="BO3704"/>
          <cell r="BQ3704" t="str">
            <v>NOVO</v>
          </cell>
          <cell r="BS3704" t="str">
            <v>CLAMI BUFFET</v>
          </cell>
          <cell r="BT3704" t="str">
            <v>BUFFET THETYS (FL)</v>
          </cell>
        </row>
        <row r="3705">
          <cell r="H3705">
            <v>1</v>
          </cell>
          <cell r="O3705">
            <v>128485</v>
          </cell>
          <cell r="P3705"/>
          <cell r="Q3705" t="str">
            <v>EST CADEIRA BASEL (TABACO) TC 430A</v>
          </cell>
          <cell r="R3705"/>
          <cell r="S3705"/>
          <cell r="T3705">
            <v>0.52</v>
          </cell>
          <cell r="U3705">
            <v>0.56000000000000005</v>
          </cell>
          <cell r="V3705">
            <v>0.89</v>
          </cell>
          <cell r="W3705">
            <v>0</v>
          </cell>
          <cell r="X3705" t="str">
            <v>EST CADEIRA BASEL (TABACO) TC 430A - 0,52x0,56x0,89H</v>
          </cell>
          <cell r="Y3705">
            <v>2627</v>
          </cell>
          <cell r="Z3705">
            <v>0.7</v>
          </cell>
          <cell r="AA3705">
            <v>788.10000000000014</v>
          </cell>
          <cell r="AB3705"/>
          <cell r="AC3705"/>
          <cell r="AD3705"/>
          <cell r="AE3705">
            <v>2627</v>
          </cell>
          <cell r="AF3705">
            <v>2627</v>
          </cell>
          <cell r="AG3705">
            <v>0</v>
          </cell>
          <cell r="AH3705">
            <v>2627</v>
          </cell>
          <cell r="AI3705" t="str">
            <v>REF: 128485</v>
          </cell>
          <cell r="AJ3705" t="str">
            <v>PRODUTO FORA DE LINHA</v>
          </cell>
          <cell r="AK3705">
            <v>128485</v>
          </cell>
          <cell r="AL3705" t="str">
            <v>EST CADEIRA BASEL (TABACO) TC 430A</v>
          </cell>
          <cell r="AM3705"/>
          <cell r="AN3705">
            <v>0.52</v>
          </cell>
          <cell r="AO3705">
            <v>0.56000000000000005</v>
          </cell>
          <cell r="AP3705">
            <v>0.89</v>
          </cell>
          <cell r="AQ3705">
            <v>0</v>
          </cell>
          <cell r="AR3705" t="str">
            <v>EST CADEIRA BASEL (TABACO) TC 430A - 0,52x0,56x0,89H</v>
          </cell>
          <cell r="AS3705">
            <v>2627</v>
          </cell>
          <cell r="AT3705">
            <v>2627</v>
          </cell>
          <cell r="AU3705">
            <v>2627</v>
          </cell>
          <cell r="AV3705">
            <v>0</v>
          </cell>
          <cell r="AW3705">
            <v>2627</v>
          </cell>
          <cell r="AX3705">
            <v>0</v>
          </cell>
          <cell r="AY3705"/>
          <cell r="AZ3705" t="str">
            <v/>
          </cell>
          <cell r="BA3705"/>
          <cell r="BB3705"/>
          <cell r="BC3705"/>
          <cell r="BD3705" t="str">
            <v/>
          </cell>
          <cell r="BE3705">
            <v>0</v>
          </cell>
          <cell r="BF3705" t="str">
            <v/>
          </cell>
          <cell r="BG3705" t="str">
            <v/>
          </cell>
          <cell r="BH3705">
            <v>14</v>
          </cell>
          <cell r="BI3705" t="str">
            <v>0</v>
          </cell>
          <cell r="BJ3705">
            <v>0</v>
          </cell>
          <cell r="BK3705">
            <v>0</v>
          </cell>
          <cell r="BL3705"/>
          <cell r="BM3705"/>
          <cell r="BN3705"/>
          <cell r="BO3705"/>
          <cell r="BQ3705" t="str">
            <v>NOVO</v>
          </cell>
          <cell r="BS3705" t="str">
            <v>CLAMI CADEIRA</v>
          </cell>
          <cell r="BT3705" t="str">
            <v>CADEIRA BASEL (FL)</v>
          </cell>
        </row>
        <row r="3706">
          <cell r="H3706">
            <v>1</v>
          </cell>
          <cell r="O3706">
            <v>128450</v>
          </cell>
          <cell r="P3706"/>
          <cell r="Q3706" t="str">
            <v>EST MESA CENTRO CASULO (LACA BRILHO AMARELA L272)</v>
          </cell>
          <cell r="R3706"/>
          <cell r="S3706"/>
          <cell r="T3706">
            <v>1.63</v>
          </cell>
          <cell r="U3706">
            <v>0.45</v>
          </cell>
          <cell r="V3706">
            <v>0.28000000000000003</v>
          </cell>
          <cell r="W3706">
            <v>0</v>
          </cell>
          <cell r="X3706" t="str">
            <v>EST MESA CENTRO CASULO (LACA BRILHO AMARELA L272) - 1,63x0,45x0,28H</v>
          </cell>
          <cell r="Y3706">
            <v>6469.54</v>
          </cell>
          <cell r="Z3706">
            <v>0.7</v>
          </cell>
          <cell r="AA3706">
            <v>1940.8620000000001</v>
          </cell>
          <cell r="AB3706"/>
          <cell r="AC3706"/>
          <cell r="AD3706"/>
          <cell r="AE3706">
            <v>6469.54</v>
          </cell>
          <cell r="AF3706">
            <v>6469.54</v>
          </cell>
          <cell r="AG3706">
            <v>0</v>
          </cell>
          <cell r="AH3706">
            <v>6469.54</v>
          </cell>
          <cell r="AI3706" t="str">
            <v>REF: 128450</v>
          </cell>
          <cell r="AJ3706" t="str">
            <v>PRODUTO FORA DE LINHA</v>
          </cell>
          <cell r="AK3706">
            <v>128450</v>
          </cell>
          <cell r="AL3706" t="str">
            <v>EST MESA CENTRO CASULO (LACA BRILHO AMARELA L272)</v>
          </cell>
          <cell r="AM3706"/>
          <cell r="AN3706">
            <v>1.63</v>
          </cell>
          <cell r="AO3706">
            <v>0.45</v>
          </cell>
          <cell r="AP3706">
            <v>0.28000000000000003</v>
          </cell>
          <cell r="AQ3706">
            <v>0</v>
          </cell>
          <cell r="AR3706" t="str">
            <v>EST MESA CENTRO CASULO (LACA BRILHO AMARELA L272) - 1,63x0,45x0,28H</v>
          </cell>
          <cell r="AS3706">
            <v>6469.54</v>
          </cell>
          <cell r="AT3706">
            <v>6469.54</v>
          </cell>
          <cell r="AU3706">
            <v>6469.54</v>
          </cell>
          <cell r="AV3706">
            <v>0</v>
          </cell>
          <cell r="AW3706">
            <v>6469.54</v>
          </cell>
          <cell r="AX3706">
            <v>0</v>
          </cell>
          <cell r="AY3706"/>
          <cell r="AZ3706" t="str">
            <v/>
          </cell>
          <cell r="BA3706"/>
          <cell r="BB3706"/>
          <cell r="BC3706"/>
          <cell r="BD3706" t="str">
            <v/>
          </cell>
          <cell r="BE3706">
            <v>0</v>
          </cell>
          <cell r="BF3706" t="str">
            <v/>
          </cell>
          <cell r="BG3706" t="str">
            <v/>
          </cell>
          <cell r="BH3706">
            <v>14</v>
          </cell>
          <cell r="BI3706" t="str">
            <v>0</v>
          </cell>
          <cell r="BJ3706">
            <v>0</v>
          </cell>
          <cell r="BK3706">
            <v>0</v>
          </cell>
          <cell r="BL3706"/>
          <cell r="BM3706"/>
          <cell r="BN3706"/>
          <cell r="BO3706"/>
          <cell r="BQ3706" t="str">
            <v>NOVO</v>
          </cell>
          <cell r="BS3706" t="str">
            <v>CLAMI MESA CENTRO</v>
          </cell>
          <cell r="BT3706" t="str">
            <v>MESA CENTRO CASULO (FL)</v>
          </cell>
        </row>
        <row r="3707">
          <cell r="H3707">
            <v>1</v>
          </cell>
          <cell r="O3707">
            <v>120998</v>
          </cell>
          <cell r="P3707"/>
          <cell r="Q3707" t="str">
            <v>EST MESA CENTRO LEE (RESINA BRANCA)</v>
          </cell>
          <cell r="R3707"/>
          <cell r="S3707"/>
          <cell r="T3707">
            <v>1.2</v>
          </cell>
          <cell r="U3707">
            <v>1.2</v>
          </cell>
          <cell r="V3707">
            <v>0.3</v>
          </cell>
          <cell r="W3707">
            <v>0</v>
          </cell>
          <cell r="X3707" t="str">
            <v>EST MESA CENTRO LEE (RESINA BRANCA) - 1,2x1,2x0,3H</v>
          </cell>
          <cell r="Y3707">
            <v>12582.22</v>
          </cell>
          <cell r="Z3707">
            <v>0.5</v>
          </cell>
          <cell r="AA3707">
            <v>6291.11</v>
          </cell>
          <cell r="AB3707"/>
          <cell r="AC3707"/>
          <cell r="AD3707"/>
          <cell r="AE3707">
            <v>12582.22</v>
          </cell>
          <cell r="AF3707">
            <v>12582.22</v>
          </cell>
          <cell r="AG3707">
            <v>0</v>
          </cell>
          <cell r="AH3707">
            <v>12582.22</v>
          </cell>
          <cell r="AI3707" t="str">
            <v>REF: 120998</v>
          </cell>
          <cell r="AJ3707" t="str">
            <v>PRODUTO FORA DE LINHA</v>
          </cell>
          <cell r="AK3707">
            <v>120998</v>
          </cell>
          <cell r="AL3707" t="str">
            <v>EST MESA CENTRO LEE (RESINA BRANCA)</v>
          </cell>
          <cell r="AM3707"/>
          <cell r="AN3707">
            <v>1.2</v>
          </cell>
          <cell r="AO3707">
            <v>1.2</v>
          </cell>
          <cell r="AP3707">
            <v>0.3</v>
          </cell>
          <cell r="AQ3707">
            <v>0</v>
          </cell>
          <cell r="AR3707" t="str">
            <v>EST MESA CENTRO LEE (RESINA BRANCA) - 1,2x1,2x0,3H</v>
          </cell>
          <cell r="AS3707">
            <v>12582.22</v>
          </cell>
          <cell r="AT3707">
            <v>12582.22</v>
          </cell>
          <cell r="AU3707">
            <v>12582.22</v>
          </cell>
          <cell r="AV3707">
            <v>0</v>
          </cell>
          <cell r="AW3707">
            <v>12582.22</v>
          </cell>
          <cell r="AX3707">
            <v>0</v>
          </cell>
          <cell r="AY3707"/>
          <cell r="AZ3707" t="str">
            <v/>
          </cell>
          <cell r="BA3707"/>
          <cell r="BB3707"/>
          <cell r="BC3707"/>
          <cell r="BD3707" t="str">
            <v/>
          </cell>
          <cell r="BE3707">
            <v>0</v>
          </cell>
          <cell r="BF3707" t="str">
            <v/>
          </cell>
          <cell r="BG3707" t="str">
            <v/>
          </cell>
          <cell r="BH3707">
            <v>14</v>
          </cell>
          <cell r="BI3707" t="str">
            <v>0</v>
          </cell>
          <cell r="BJ3707">
            <v>0</v>
          </cell>
          <cell r="BK3707">
            <v>0</v>
          </cell>
          <cell r="BL3707"/>
          <cell r="BM3707"/>
          <cell r="BN3707"/>
          <cell r="BO3707"/>
          <cell r="BQ3707" t="str">
            <v>NOVO</v>
          </cell>
          <cell r="BS3707" t="str">
            <v>CLAMI MESA CENTRO</v>
          </cell>
          <cell r="BT3707" t="str">
            <v>MESA CENTRO LEE (FL)</v>
          </cell>
        </row>
        <row r="3708">
          <cell r="H3708">
            <v>1</v>
          </cell>
          <cell r="O3708">
            <v>113388</v>
          </cell>
          <cell r="P3708"/>
          <cell r="Q3708" t="str">
            <v>EST BANQUETA BAR ELDORADO (CATUABA AVELUDADA) (DET INOX)</v>
          </cell>
          <cell r="R3708"/>
          <cell r="S3708"/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 t="str">
            <v>EST BANQUETA BAR ELDORADO (CATUABA AVELUDADA) (DET INOX) - Ø0x0H</v>
          </cell>
          <cell r="Y3708">
            <v>5622.09</v>
          </cell>
          <cell r="Z3708">
            <v>0.75</v>
          </cell>
          <cell r="AA3708">
            <v>1405.5225</v>
          </cell>
          <cell r="AB3708"/>
          <cell r="AC3708"/>
          <cell r="AD3708"/>
          <cell r="AE3708">
            <v>5622.09</v>
          </cell>
          <cell r="AF3708">
            <v>5622.09</v>
          </cell>
          <cell r="AG3708">
            <v>0</v>
          </cell>
          <cell r="AH3708">
            <v>5622.09</v>
          </cell>
          <cell r="AI3708" t="str">
            <v>REF: 113388</v>
          </cell>
          <cell r="AJ3708" t="str">
            <v>PRODUTO FORA DE LINHA</v>
          </cell>
          <cell r="AK3708">
            <v>113388</v>
          </cell>
          <cell r="AL3708" t="str">
            <v>EST BANQUETA BAR ELDORADO (CATUABA AVELUDADA) (DET INOX)</v>
          </cell>
          <cell r="AM3708"/>
          <cell r="AN3708">
            <v>0</v>
          </cell>
          <cell r="AO3708">
            <v>0</v>
          </cell>
          <cell r="AP3708">
            <v>0</v>
          </cell>
          <cell r="AQ3708">
            <v>0</v>
          </cell>
          <cell r="AR3708" t="str">
            <v>EST BANQUETA BAR ELDORADO (CATUABA AVELUDADA) (DET INOX) - Ø0x0H</v>
          </cell>
          <cell r="AS3708">
            <v>5622.09</v>
          </cell>
          <cell r="AT3708">
            <v>5622.09</v>
          </cell>
          <cell r="AU3708">
            <v>5622.09</v>
          </cell>
          <cell r="AV3708">
            <v>0</v>
          </cell>
          <cell r="AW3708">
            <v>5622.09</v>
          </cell>
          <cell r="AX3708">
            <v>0</v>
          </cell>
          <cell r="AY3708"/>
          <cell r="AZ3708" t="str">
            <v/>
          </cell>
          <cell r="BA3708"/>
          <cell r="BB3708"/>
          <cell r="BC3708"/>
          <cell r="BD3708" t="str">
            <v/>
          </cell>
          <cell r="BE3708">
            <v>0</v>
          </cell>
          <cell r="BF3708" t="str">
            <v/>
          </cell>
          <cell r="BG3708" t="str">
            <v/>
          </cell>
          <cell r="BH3708">
            <v>14</v>
          </cell>
          <cell r="BI3708" t="str">
            <v>0</v>
          </cell>
          <cell r="BJ3708">
            <v>0</v>
          </cell>
          <cell r="BK3708">
            <v>0</v>
          </cell>
          <cell r="BL3708"/>
          <cell r="BM3708"/>
          <cell r="BN3708"/>
          <cell r="BO3708"/>
          <cell r="BQ3708" t="str">
            <v>NOVO</v>
          </cell>
          <cell r="BS3708" t="str">
            <v>CLAMI BANQUETA BAR</v>
          </cell>
          <cell r="BT3708" t="str">
            <v>BANQUETA BAR ELDORADO (FL)</v>
          </cell>
        </row>
        <row r="3709">
          <cell r="H3709">
            <v>2</v>
          </cell>
          <cell r="O3709">
            <v>113370</v>
          </cell>
          <cell r="P3709"/>
          <cell r="Q3709" t="str">
            <v>EST POLTRONA MARIA TC NEVOA</v>
          </cell>
          <cell r="R3709"/>
          <cell r="S3709"/>
          <cell r="T3709">
            <v>0.6</v>
          </cell>
          <cell r="U3709">
            <v>0.97</v>
          </cell>
          <cell r="V3709">
            <v>0.63</v>
          </cell>
          <cell r="W3709">
            <v>0</v>
          </cell>
          <cell r="X3709" t="str">
            <v>EST POLTRONA MARIA TC NEVOA - 0,6x0,97x0,63H</v>
          </cell>
          <cell r="Y3709">
            <v>11496.64</v>
          </cell>
          <cell r="Z3709">
            <v>0.7</v>
          </cell>
          <cell r="AA3709">
            <v>3448.9920000000002</v>
          </cell>
          <cell r="AB3709"/>
          <cell r="AC3709"/>
          <cell r="AD3709"/>
          <cell r="AE3709">
            <v>11496.64</v>
          </cell>
          <cell r="AF3709">
            <v>11496.64</v>
          </cell>
          <cell r="AG3709">
            <v>0</v>
          </cell>
          <cell r="AH3709">
            <v>11496.64</v>
          </cell>
          <cell r="AI3709" t="str">
            <v>REF: 113370</v>
          </cell>
          <cell r="AJ3709" t="str">
            <v>PRODUTO FORA DE LINHA</v>
          </cell>
          <cell r="AK3709">
            <v>113370</v>
          </cell>
          <cell r="AL3709" t="str">
            <v>EST POLTRONA MARIA TC NEVOA</v>
          </cell>
          <cell r="AM3709"/>
          <cell r="AN3709">
            <v>0.6</v>
          </cell>
          <cell r="AO3709">
            <v>0.97</v>
          </cell>
          <cell r="AP3709">
            <v>0.63</v>
          </cell>
          <cell r="AQ3709">
            <v>0</v>
          </cell>
          <cell r="AR3709" t="str">
            <v>EST POLTRONA MARIA TC NEVOA - 0,6x0,97x0,63H</v>
          </cell>
          <cell r="AS3709">
            <v>11496.64</v>
          </cell>
          <cell r="AT3709">
            <v>11496.64</v>
          </cell>
          <cell r="AU3709">
            <v>11496.64</v>
          </cell>
          <cell r="AV3709">
            <v>0</v>
          </cell>
          <cell r="AW3709">
            <v>11496.64</v>
          </cell>
          <cell r="AX3709">
            <v>0</v>
          </cell>
          <cell r="AY3709"/>
          <cell r="AZ3709" t="str">
            <v/>
          </cell>
          <cell r="BA3709"/>
          <cell r="BB3709"/>
          <cell r="BC3709"/>
          <cell r="BD3709" t="str">
            <v/>
          </cell>
          <cell r="BE3709">
            <v>0</v>
          </cell>
          <cell r="BF3709" t="str">
            <v/>
          </cell>
          <cell r="BG3709" t="str">
            <v/>
          </cell>
          <cell r="BH3709">
            <v>14</v>
          </cell>
          <cell r="BI3709" t="str">
            <v>0</v>
          </cell>
          <cell r="BJ3709">
            <v>0</v>
          </cell>
          <cell r="BK3709">
            <v>0</v>
          </cell>
          <cell r="BL3709"/>
          <cell r="BM3709"/>
          <cell r="BN3709"/>
          <cell r="BO3709"/>
          <cell r="BQ3709" t="str">
            <v>NOVO</v>
          </cell>
          <cell r="BS3709" t="str">
            <v>CLAMI POLTRONA</v>
          </cell>
          <cell r="BT3709" t="str">
            <v>POLTRONA MARIA (FL)</v>
          </cell>
        </row>
        <row r="3710">
          <cell r="H3710">
            <v>3</v>
          </cell>
          <cell r="O3710">
            <v>113368</v>
          </cell>
          <cell r="P3710"/>
          <cell r="Q3710" t="str">
            <v>EST MESA ONDA (INFANTIL) (PRETA)</v>
          </cell>
          <cell r="R3710"/>
          <cell r="S3710"/>
          <cell r="T3710">
            <v>0.35</v>
          </cell>
          <cell r="U3710">
            <v>0.35</v>
          </cell>
          <cell r="V3710">
            <v>0.3</v>
          </cell>
          <cell r="W3710">
            <v>0</v>
          </cell>
          <cell r="X3710" t="str">
            <v>EST MESA ONDA (INFANTIL) (PRETA) - 0,35x0,35x0,3H</v>
          </cell>
          <cell r="Y3710">
            <v>1640.99</v>
          </cell>
          <cell r="Z3710">
            <v>0.75</v>
          </cell>
          <cell r="AA3710">
            <v>410.24749999999995</v>
          </cell>
          <cell r="AB3710"/>
          <cell r="AC3710"/>
          <cell r="AD3710"/>
          <cell r="AE3710">
            <v>1640.99</v>
          </cell>
          <cell r="AF3710">
            <v>1640.99</v>
          </cell>
          <cell r="AG3710">
            <v>0</v>
          </cell>
          <cell r="AH3710">
            <v>1640.99</v>
          </cell>
          <cell r="AI3710" t="str">
            <v>REF: 113368</v>
          </cell>
          <cell r="AJ3710" t="str">
            <v>PRODUTO FORA DE LINHA</v>
          </cell>
          <cell r="AK3710">
            <v>113368</v>
          </cell>
          <cell r="AL3710" t="str">
            <v>EST MESA ONDA (INFANTIL) (PRETA)</v>
          </cell>
          <cell r="AM3710"/>
          <cell r="AN3710">
            <v>0.35</v>
          </cell>
          <cell r="AO3710">
            <v>0.35</v>
          </cell>
          <cell r="AP3710">
            <v>0.3</v>
          </cell>
          <cell r="AQ3710">
            <v>0</v>
          </cell>
          <cell r="AR3710" t="str">
            <v>EST MESA ONDA (INFANTIL) (PRETA) - 0,35x0,35x0,3H</v>
          </cell>
          <cell r="AS3710">
            <v>1640.99</v>
          </cell>
          <cell r="AT3710">
            <v>1640.99</v>
          </cell>
          <cell r="AU3710">
            <v>1640.99</v>
          </cell>
          <cell r="AV3710">
            <v>0</v>
          </cell>
          <cell r="AW3710">
            <v>1640.99</v>
          </cell>
          <cell r="AX3710">
            <v>0</v>
          </cell>
          <cell r="AY3710"/>
          <cell r="AZ3710" t="str">
            <v/>
          </cell>
          <cell r="BA3710"/>
          <cell r="BB3710"/>
          <cell r="BC3710"/>
          <cell r="BD3710" t="str">
            <v/>
          </cell>
          <cell r="BE3710">
            <v>0</v>
          </cell>
          <cell r="BF3710" t="str">
            <v/>
          </cell>
          <cell r="BG3710" t="str">
            <v/>
          </cell>
          <cell r="BH3710">
            <v>14</v>
          </cell>
          <cell r="BI3710" t="str">
            <v>0</v>
          </cell>
          <cell r="BJ3710">
            <v>0</v>
          </cell>
          <cell r="BK3710">
            <v>0</v>
          </cell>
          <cell r="BL3710"/>
          <cell r="BM3710"/>
          <cell r="BN3710"/>
          <cell r="BO3710"/>
          <cell r="BQ3710" t="str">
            <v>NOVO</v>
          </cell>
          <cell r="BS3710" t="str">
            <v>CLAMI MESA LATERAL</v>
          </cell>
          <cell r="BT3710" t="str">
            <v>MESA LATERAL ONDA (FL)</v>
          </cell>
        </row>
        <row r="3711">
          <cell r="H3711">
            <v>3</v>
          </cell>
          <cell r="O3711">
            <v>113368</v>
          </cell>
          <cell r="P3711"/>
          <cell r="Q3711" t="str">
            <v>EST MESA ONDA (INFANTIL) (PRETA)</v>
          </cell>
          <cell r="R3711"/>
          <cell r="S3711"/>
          <cell r="T3711">
            <v>0.35</v>
          </cell>
          <cell r="U3711">
            <v>0.35</v>
          </cell>
          <cell r="V3711">
            <v>0.3</v>
          </cell>
          <cell r="W3711">
            <v>0</v>
          </cell>
          <cell r="X3711" t="str">
            <v>EST MESA ONDA (INFANTIL) (PRETA) - 0,35x0,35x0,3H</v>
          </cell>
          <cell r="Y3711">
            <v>1640.99</v>
          </cell>
          <cell r="Z3711">
            <v>0.75</v>
          </cell>
          <cell r="AA3711">
            <v>410.24749999999995</v>
          </cell>
          <cell r="AB3711"/>
          <cell r="AC3711"/>
          <cell r="AD3711"/>
          <cell r="AE3711">
            <v>1640.99</v>
          </cell>
          <cell r="AF3711">
            <v>1640.99</v>
          </cell>
          <cell r="AG3711">
            <v>0</v>
          </cell>
          <cell r="AH3711">
            <v>1640.99</v>
          </cell>
          <cell r="AI3711" t="str">
            <v>REF: 113368</v>
          </cell>
          <cell r="AJ3711" t="str">
            <v>PRODUTO FORA DE LINHA</v>
          </cell>
          <cell r="AK3711">
            <v>113368</v>
          </cell>
          <cell r="AL3711" t="str">
            <v>EST MESA ONDA (INFANTIL) (PRETA)</v>
          </cell>
          <cell r="AM3711"/>
          <cell r="AN3711">
            <v>0.35</v>
          </cell>
          <cell r="AO3711">
            <v>0.35</v>
          </cell>
          <cell r="AP3711">
            <v>0.3</v>
          </cell>
          <cell r="AQ3711">
            <v>0</v>
          </cell>
          <cell r="AR3711" t="str">
            <v>EST MESA ONDA (INFANTIL) (PRETA) - 0,35x0,35x0,3H</v>
          </cell>
          <cell r="AS3711">
            <v>1640.99</v>
          </cell>
          <cell r="AT3711">
            <v>1640.99</v>
          </cell>
          <cell r="AU3711">
            <v>1640.99</v>
          </cell>
          <cell r="AV3711">
            <v>0</v>
          </cell>
          <cell r="AW3711">
            <v>1640.99</v>
          </cell>
          <cell r="AX3711">
            <v>0</v>
          </cell>
          <cell r="AY3711"/>
          <cell r="AZ3711" t="str">
            <v/>
          </cell>
          <cell r="BA3711"/>
          <cell r="BB3711"/>
          <cell r="BC3711"/>
          <cell r="BD3711" t="str">
            <v/>
          </cell>
          <cell r="BE3711">
            <v>0</v>
          </cell>
          <cell r="BF3711" t="str">
            <v/>
          </cell>
          <cell r="BG3711" t="str">
            <v/>
          </cell>
          <cell r="BH3711">
            <v>14</v>
          </cell>
          <cell r="BI3711" t="str">
            <v>0</v>
          </cell>
          <cell r="BJ3711">
            <v>0</v>
          </cell>
          <cell r="BK3711">
            <v>0</v>
          </cell>
          <cell r="BL3711"/>
          <cell r="BM3711"/>
          <cell r="BN3711"/>
          <cell r="BO3711"/>
          <cell r="BQ3711" t="str">
            <v>NOVO</v>
          </cell>
          <cell r="BS3711" t="str">
            <v>CLAMI MESA LATERAL</v>
          </cell>
          <cell r="BT3711" t="str">
            <v>MESA LATERAL ONDA (FL)</v>
          </cell>
        </row>
        <row r="3712">
          <cell r="H3712">
            <v>3</v>
          </cell>
          <cell r="O3712">
            <v>113368</v>
          </cell>
          <cell r="P3712"/>
          <cell r="Q3712" t="str">
            <v>EST MESA ONDA (INFANTIL) (PRETA)</v>
          </cell>
          <cell r="R3712"/>
          <cell r="S3712"/>
          <cell r="T3712">
            <v>0.35</v>
          </cell>
          <cell r="U3712">
            <v>0.35</v>
          </cell>
          <cell r="V3712">
            <v>0.3</v>
          </cell>
          <cell r="W3712">
            <v>0</v>
          </cell>
          <cell r="X3712" t="str">
            <v>EST MESA ONDA (INFANTIL) (PRETA) - 0,35x0,35x0,3H</v>
          </cell>
          <cell r="Y3712">
            <v>1640.99</v>
          </cell>
          <cell r="Z3712">
            <v>0.75</v>
          </cell>
          <cell r="AA3712">
            <v>410.24749999999995</v>
          </cell>
          <cell r="AB3712"/>
          <cell r="AC3712"/>
          <cell r="AD3712"/>
          <cell r="AE3712">
            <v>1640.99</v>
          </cell>
          <cell r="AF3712">
            <v>1640.99</v>
          </cell>
          <cell r="AG3712">
            <v>0</v>
          </cell>
          <cell r="AH3712">
            <v>1640.99</v>
          </cell>
          <cell r="AI3712" t="str">
            <v>REF: 113368</v>
          </cell>
          <cell r="AJ3712" t="str">
            <v>PRODUTO FORA DE LINHA</v>
          </cell>
          <cell r="AK3712">
            <v>113368</v>
          </cell>
          <cell r="AL3712" t="str">
            <v>EST MESA ONDA (INFANTIL) (PRETA)</v>
          </cell>
          <cell r="AM3712"/>
          <cell r="AN3712">
            <v>0.35</v>
          </cell>
          <cell r="AO3712">
            <v>0.35</v>
          </cell>
          <cell r="AP3712">
            <v>0.3</v>
          </cell>
          <cell r="AQ3712">
            <v>0</v>
          </cell>
          <cell r="AR3712" t="str">
            <v>EST MESA ONDA (INFANTIL) (PRETA) - 0,35x0,35x0,3H</v>
          </cell>
          <cell r="AS3712">
            <v>1640.99</v>
          </cell>
          <cell r="AT3712">
            <v>1640.99</v>
          </cell>
          <cell r="AU3712">
            <v>1640.99</v>
          </cell>
          <cell r="AV3712">
            <v>0</v>
          </cell>
          <cell r="AW3712">
            <v>1640.99</v>
          </cell>
          <cell r="AX3712">
            <v>0</v>
          </cell>
          <cell r="AY3712"/>
          <cell r="AZ3712" t="str">
            <v/>
          </cell>
          <cell r="BA3712"/>
          <cell r="BB3712"/>
          <cell r="BC3712"/>
          <cell r="BD3712" t="str">
            <v/>
          </cell>
          <cell r="BE3712">
            <v>0</v>
          </cell>
          <cell r="BF3712" t="str">
            <v/>
          </cell>
          <cell r="BG3712" t="str">
            <v/>
          </cell>
          <cell r="BH3712">
            <v>14</v>
          </cell>
          <cell r="BI3712" t="str">
            <v>0</v>
          </cell>
          <cell r="BJ3712">
            <v>0</v>
          </cell>
          <cell r="BK3712">
            <v>0</v>
          </cell>
          <cell r="BL3712"/>
          <cell r="BM3712"/>
          <cell r="BN3712"/>
          <cell r="BO3712"/>
          <cell r="BQ3712" t="str">
            <v>NOVO</v>
          </cell>
          <cell r="BS3712" t="str">
            <v>CLAMI MESA LATERAL</v>
          </cell>
          <cell r="BT3712" t="str">
            <v>MESA LATERAL ONDA (FL)</v>
          </cell>
        </row>
        <row r="3713">
          <cell r="H3713">
            <v>3</v>
          </cell>
          <cell r="O3713">
            <v>113368</v>
          </cell>
          <cell r="P3713"/>
          <cell r="Q3713" t="str">
            <v>EST MESA ONDA (INFANTIL) (PRETA)</v>
          </cell>
          <cell r="R3713"/>
          <cell r="S3713"/>
          <cell r="T3713">
            <v>0.35</v>
          </cell>
          <cell r="U3713">
            <v>0.35</v>
          </cell>
          <cell r="V3713">
            <v>0.3</v>
          </cell>
          <cell r="W3713">
            <v>0</v>
          </cell>
          <cell r="X3713" t="str">
            <v>EST MESA ONDA (INFANTIL) (PRETA) - 0,35x0,35x0,3H</v>
          </cell>
          <cell r="Y3713">
            <v>1640.99</v>
          </cell>
          <cell r="Z3713">
            <v>0.75</v>
          </cell>
          <cell r="AA3713">
            <v>410.24749999999995</v>
          </cell>
          <cell r="AB3713"/>
          <cell r="AC3713"/>
          <cell r="AD3713"/>
          <cell r="AE3713">
            <v>1640.99</v>
          </cell>
          <cell r="AF3713">
            <v>1640.99</v>
          </cell>
          <cell r="AG3713">
            <v>0</v>
          </cell>
          <cell r="AH3713">
            <v>1640.99</v>
          </cell>
          <cell r="AI3713" t="str">
            <v>REF: 113368</v>
          </cell>
          <cell r="AJ3713" t="str">
            <v>PRODUTO FORA DE LINHA</v>
          </cell>
          <cell r="AK3713">
            <v>113368</v>
          </cell>
          <cell r="AL3713" t="str">
            <v>EST MESA ONDA (INFANTIL) (PRETA)</v>
          </cell>
          <cell r="AM3713"/>
          <cell r="AN3713">
            <v>0.35</v>
          </cell>
          <cell r="AO3713">
            <v>0.35</v>
          </cell>
          <cell r="AP3713">
            <v>0.3</v>
          </cell>
          <cell r="AQ3713">
            <v>0</v>
          </cell>
          <cell r="AR3713" t="str">
            <v>EST MESA ONDA (INFANTIL) (PRETA) - 0,35x0,35x0,3H</v>
          </cell>
          <cell r="AS3713">
            <v>1640.99</v>
          </cell>
          <cell r="AT3713">
            <v>1640.99</v>
          </cell>
          <cell r="AU3713">
            <v>1640.99</v>
          </cell>
          <cell r="AV3713">
            <v>0</v>
          </cell>
          <cell r="AW3713">
            <v>1640.99</v>
          </cell>
          <cell r="AX3713">
            <v>0</v>
          </cell>
          <cell r="AY3713"/>
          <cell r="AZ3713" t="str">
            <v/>
          </cell>
          <cell r="BA3713"/>
          <cell r="BB3713"/>
          <cell r="BC3713"/>
          <cell r="BD3713" t="str">
            <v/>
          </cell>
          <cell r="BE3713">
            <v>0</v>
          </cell>
          <cell r="BF3713" t="str">
            <v/>
          </cell>
          <cell r="BG3713" t="str">
            <v/>
          </cell>
          <cell r="BH3713">
            <v>14</v>
          </cell>
          <cell r="BI3713" t="str">
            <v>0</v>
          </cell>
          <cell r="BJ3713">
            <v>0</v>
          </cell>
          <cell r="BK3713">
            <v>0</v>
          </cell>
          <cell r="BL3713"/>
          <cell r="BM3713"/>
          <cell r="BN3713"/>
          <cell r="BO3713"/>
          <cell r="BQ3713" t="str">
            <v>NOVO</v>
          </cell>
          <cell r="BS3713" t="str">
            <v>CLAMI MESA LATERAL</v>
          </cell>
          <cell r="BT3713" t="str">
            <v>MESA LATERAL ONDA (FL)</v>
          </cell>
        </row>
        <row r="3714">
          <cell r="H3714">
            <v>1</v>
          </cell>
          <cell r="O3714">
            <v>102495</v>
          </cell>
          <cell r="P3714"/>
          <cell r="Q3714" t="str">
            <v>EST BANCO WOOD TC IPANEMA COR 201 | 203</v>
          </cell>
          <cell r="R3714"/>
          <cell r="S3714"/>
          <cell r="T3714">
            <v>0.45</v>
          </cell>
          <cell r="U3714">
            <v>0.45</v>
          </cell>
          <cell r="V3714">
            <v>0.46</v>
          </cell>
          <cell r="W3714">
            <v>0</v>
          </cell>
          <cell r="X3714" t="str">
            <v>EST BANCO WOOD TC IPANEMA COR 201 | 203 - 0,45x0,45x0,46H</v>
          </cell>
          <cell r="Y3714">
            <v>2928.62</v>
          </cell>
          <cell r="Z3714">
            <v>0.75</v>
          </cell>
          <cell r="AA3714">
            <v>732.15499999999975</v>
          </cell>
          <cell r="AB3714"/>
          <cell r="AC3714"/>
          <cell r="AD3714"/>
          <cell r="AE3714">
            <v>2928.62</v>
          </cell>
          <cell r="AF3714">
            <v>2928.62</v>
          </cell>
          <cell r="AG3714">
            <v>0</v>
          </cell>
          <cell r="AH3714">
            <v>2928.62</v>
          </cell>
          <cell r="AI3714" t="str">
            <v>REF: 102495</v>
          </cell>
          <cell r="AJ3714" t="str">
            <v>PRODUTO FORA DE LINHA</v>
          </cell>
          <cell r="AK3714">
            <v>102495</v>
          </cell>
          <cell r="AL3714" t="str">
            <v>EST BANCO WOOD TC IPANEMA COR 201 | 203</v>
          </cell>
          <cell r="AM3714"/>
          <cell r="AN3714">
            <v>0.45</v>
          </cell>
          <cell r="AO3714">
            <v>0.45</v>
          </cell>
          <cell r="AP3714">
            <v>0.46</v>
          </cell>
          <cell r="AQ3714">
            <v>0</v>
          </cell>
          <cell r="AR3714" t="str">
            <v>EST BANCO WOOD TC IPANEMA COR 201 | 203 - 0,45x0,45x0,46H</v>
          </cell>
          <cell r="AS3714">
            <v>2928.62</v>
          </cell>
          <cell r="AT3714">
            <v>2928.62</v>
          </cell>
          <cell r="AU3714">
            <v>2928.62</v>
          </cell>
          <cell r="AV3714">
            <v>0</v>
          </cell>
          <cell r="AW3714">
            <v>2928.62</v>
          </cell>
          <cell r="AX3714">
            <v>0</v>
          </cell>
          <cell r="AY3714"/>
          <cell r="AZ3714" t="str">
            <v/>
          </cell>
          <cell r="BA3714"/>
          <cell r="BB3714"/>
          <cell r="BC3714"/>
          <cell r="BD3714" t="str">
            <v/>
          </cell>
          <cell r="BE3714">
            <v>0</v>
          </cell>
          <cell r="BF3714" t="str">
            <v/>
          </cell>
          <cell r="BG3714" t="str">
            <v/>
          </cell>
          <cell r="BH3714">
            <v>14</v>
          </cell>
          <cell r="BI3714" t="str">
            <v>0</v>
          </cell>
          <cell r="BJ3714">
            <v>0</v>
          </cell>
          <cell r="BK3714">
            <v>0</v>
          </cell>
          <cell r="BL3714"/>
          <cell r="BM3714"/>
          <cell r="BN3714"/>
          <cell r="BO3714"/>
          <cell r="BQ3714" t="str">
            <v>NOVO</v>
          </cell>
          <cell r="BS3714" t="str">
            <v>CLAMI BANCO</v>
          </cell>
          <cell r="BT3714" t="str">
            <v>BANCO WOOD (FL)</v>
          </cell>
        </row>
        <row r="3715">
          <cell r="H3715">
            <v>1</v>
          </cell>
          <cell r="O3715">
            <v>101748</v>
          </cell>
          <cell r="P3715"/>
          <cell r="Q3715" t="str">
            <v>EST TAMPO CRISTAL LAPIDADO (15MM) INCOLOR (OVAL)</v>
          </cell>
          <cell r="R3715"/>
          <cell r="S3715"/>
          <cell r="T3715">
            <v>1.1000000000000001</v>
          </cell>
          <cell r="U3715">
            <v>0.7</v>
          </cell>
          <cell r="V3715">
            <v>0.01</v>
          </cell>
          <cell r="W3715">
            <v>0</v>
          </cell>
          <cell r="X3715" t="str">
            <v>EST TAMPO CRISTAL LAPIDADO (15MM) INCOLOR (OVAL) - 1,1x0,7x0,01H</v>
          </cell>
          <cell r="Y3715">
            <v>5066.0200000000004</v>
          </cell>
          <cell r="Z3715">
            <v>0.5</v>
          </cell>
          <cell r="AA3715">
            <v>2533.0100000000002</v>
          </cell>
          <cell r="AB3715"/>
          <cell r="AC3715"/>
          <cell r="AD3715"/>
          <cell r="AE3715">
            <v>5066.0200000000004</v>
          </cell>
          <cell r="AF3715">
            <v>5066.0200000000004</v>
          </cell>
          <cell r="AG3715">
            <v>0</v>
          </cell>
          <cell r="AH3715">
            <v>5066.0200000000004</v>
          </cell>
          <cell r="AI3715" t="str">
            <v>REF: 101748</v>
          </cell>
          <cell r="AJ3715"/>
          <cell r="AK3715">
            <v>101748</v>
          </cell>
          <cell r="AL3715" t="str">
            <v>EST TAMPO CRISTAL LAPIDADO (15MM) INCOLOR (OVAL)</v>
          </cell>
          <cell r="AM3715"/>
          <cell r="AN3715">
            <v>1.1000000000000001</v>
          </cell>
          <cell r="AO3715">
            <v>0.7</v>
          </cell>
          <cell r="AP3715">
            <v>0.01</v>
          </cell>
          <cell r="AQ3715">
            <v>0</v>
          </cell>
          <cell r="AR3715" t="str">
            <v>EST TAMPO CRISTAL LAPIDADO (15MM) INCOLOR (OVAL) - 1,1x0,7x0,01H</v>
          </cell>
          <cell r="AS3715">
            <v>5066.0200000000004</v>
          </cell>
          <cell r="AT3715">
            <v>5066.0200000000004</v>
          </cell>
          <cell r="AU3715">
            <v>5066.0200000000004</v>
          </cell>
          <cell r="AV3715">
            <v>0</v>
          </cell>
          <cell r="AW3715">
            <v>5066.0200000000004</v>
          </cell>
          <cell r="AX3715">
            <v>0</v>
          </cell>
          <cell r="AY3715"/>
          <cell r="AZ3715" t="str">
            <v/>
          </cell>
          <cell r="BA3715"/>
          <cell r="BB3715"/>
          <cell r="BC3715"/>
          <cell r="BD3715" t="str">
            <v/>
          </cell>
          <cell r="BE3715">
            <v>0</v>
          </cell>
          <cell r="BF3715" t="str">
            <v/>
          </cell>
          <cell r="BG3715" t="str">
            <v/>
          </cell>
          <cell r="BH3715">
            <v>12</v>
          </cell>
          <cell r="BI3715" t="str">
            <v>0</v>
          </cell>
          <cell r="BJ3715">
            <v>0</v>
          </cell>
          <cell r="BK3715">
            <v>0</v>
          </cell>
          <cell r="BL3715"/>
          <cell r="BM3715"/>
          <cell r="BN3715"/>
          <cell r="BO3715"/>
          <cell r="BQ3715" t="str">
            <v>NOVO</v>
          </cell>
          <cell r="BS3715" t="str">
            <v>TAMPO CRISTAL</v>
          </cell>
          <cell r="BT3715" t="str">
            <v>TAMPO CRISTAL (15MM)</v>
          </cell>
        </row>
        <row r="3716">
          <cell r="H3716">
            <v>0</v>
          </cell>
          <cell r="O3716">
            <v>97400</v>
          </cell>
          <cell r="P3716"/>
          <cell r="Q3716" t="str">
            <v>EST AC LUM GRADIL MESA LACA FOSCA M140</v>
          </cell>
          <cell r="R3716"/>
          <cell r="S3716"/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 t="str">
            <v>EST AC LUM GRADIL MESA LACA FOSCA M140 - Ø0x0H</v>
          </cell>
          <cell r="Y3716">
            <v>0</v>
          </cell>
          <cell r="Z3716">
            <v>0.35</v>
          </cell>
          <cell r="AA3716">
            <v>0</v>
          </cell>
          <cell r="AB3716"/>
          <cell r="AC3716"/>
          <cell r="AD3716"/>
          <cell r="AE3716">
            <v>0</v>
          </cell>
          <cell r="AF3716">
            <v>0</v>
          </cell>
          <cell r="AG3716">
            <v>0</v>
          </cell>
          <cell r="AH3716">
            <v>0</v>
          </cell>
          <cell r="AI3716" t="str">
            <v xml:space="preserve">REF: </v>
          </cell>
          <cell r="AJ3716"/>
          <cell r="AK3716"/>
          <cell r="AL3716" t="str">
            <v>ETIQUETA DE ESTOQUE</v>
          </cell>
          <cell r="AM3716"/>
          <cell r="AN3716" t="str">
            <v/>
          </cell>
          <cell r="AO3716" t="str">
            <v/>
          </cell>
          <cell r="AP3716" t="str">
            <v/>
          </cell>
          <cell r="AQ3716" t="str">
            <v/>
          </cell>
          <cell r="AR3716" t="str">
            <v>ETIQUETA DE ESTOQUE - xxH</v>
          </cell>
          <cell r="AS3716"/>
          <cell r="AT3716" t="str">
            <v>EST</v>
          </cell>
          <cell r="AU3716" t="str">
            <v>EST</v>
          </cell>
          <cell r="AV3716" t="str">
            <v/>
          </cell>
          <cell r="AW3716">
            <v>4926.47</v>
          </cell>
          <cell r="AX3716">
            <v>-4926.47</v>
          </cell>
          <cell r="AY3716"/>
          <cell r="AZ3716" t="str">
            <v/>
          </cell>
          <cell r="BA3716"/>
          <cell r="BB3716"/>
          <cell r="BC3716"/>
          <cell r="BD3716" t="str">
            <v/>
          </cell>
          <cell r="BE3716">
            <v>0</v>
          </cell>
          <cell r="BF3716" t="str">
            <v/>
          </cell>
          <cell r="BG3716" t="str">
            <v/>
          </cell>
          <cell r="BH3716">
            <v>12</v>
          </cell>
          <cell r="BI3716" t="str">
            <v>0</v>
          </cell>
          <cell r="BJ3716">
            <v>0</v>
          </cell>
          <cell r="BK3716">
            <v>0</v>
          </cell>
          <cell r="BL3716"/>
          <cell r="BM3716"/>
          <cell r="BN3716"/>
          <cell r="BO3716"/>
          <cell r="BQ3716" t="str">
            <v>NOVO</v>
          </cell>
          <cell r="BS3716" t="str">
            <v/>
          </cell>
          <cell r="BT3716" t="str">
            <v/>
          </cell>
        </row>
        <row r="3717">
          <cell r="H3717">
            <v>1</v>
          </cell>
          <cell r="O3717">
            <v>90922</v>
          </cell>
          <cell r="P3717"/>
          <cell r="Q3717" t="str">
            <v>EST CADEIRA MARTA (JEQUITIBA) TC BOUCLET 10394/13</v>
          </cell>
          <cell r="R3717"/>
          <cell r="S3717"/>
          <cell r="T3717">
            <v>0.64</v>
          </cell>
          <cell r="U3717">
            <v>0.52</v>
          </cell>
          <cell r="V3717">
            <v>74</v>
          </cell>
          <cell r="W3717">
            <v>0</v>
          </cell>
          <cell r="X3717" t="str">
            <v>EST CADEIRA MARTA (JEQUITIBA) TC BOUCLET 10394/13 - 0,64x0,52x74H</v>
          </cell>
          <cell r="Y3717">
            <v>10846.17</v>
          </cell>
          <cell r="Z3717">
            <v>0.5</v>
          </cell>
          <cell r="AA3717">
            <v>5423.085</v>
          </cell>
          <cell r="AB3717"/>
          <cell r="AC3717"/>
          <cell r="AD3717"/>
          <cell r="AE3717">
            <v>10846.17</v>
          </cell>
          <cell r="AF3717">
            <v>10846.17</v>
          </cell>
          <cell r="AG3717">
            <v>0</v>
          </cell>
          <cell r="AH3717">
            <v>10846.17</v>
          </cell>
          <cell r="AI3717" t="str">
            <v>REF: 90922</v>
          </cell>
          <cell r="AJ3717" t="str">
            <v>PRODUTO FORA DE LINHA</v>
          </cell>
          <cell r="AK3717">
            <v>90922</v>
          </cell>
          <cell r="AL3717" t="str">
            <v>EST CADEIRA MARTA (JEQUITIBA) TC BOUCLET 10394/13</v>
          </cell>
          <cell r="AM3717"/>
          <cell r="AN3717">
            <v>0.64</v>
          </cell>
          <cell r="AO3717">
            <v>0.52</v>
          </cell>
          <cell r="AP3717">
            <v>74</v>
          </cell>
          <cell r="AQ3717">
            <v>0</v>
          </cell>
          <cell r="AR3717" t="str">
            <v>EST CADEIRA MARTA (JEQUITIBA) TC BOUCLET 10394/13 - 0,64x0,52x74H</v>
          </cell>
          <cell r="AS3717">
            <v>10846.17</v>
          </cell>
          <cell r="AT3717">
            <v>10846.17</v>
          </cell>
          <cell r="AU3717">
            <v>10846.17</v>
          </cell>
          <cell r="AV3717">
            <v>0</v>
          </cell>
          <cell r="AW3717">
            <v>10846.17</v>
          </cell>
          <cell r="AX3717">
            <v>0</v>
          </cell>
          <cell r="AY3717"/>
          <cell r="AZ3717" t="str">
            <v/>
          </cell>
          <cell r="BA3717"/>
          <cell r="BB3717"/>
          <cell r="BC3717"/>
          <cell r="BD3717" t="str">
            <v/>
          </cell>
          <cell r="BE3717">
            <v>0</v>
          </cell>
          <cell r="BF3717" t="str">
            <v/>
          </cell>
          <cell r="BG3717" t="str">
            <v/>
          </cell>
          <cell r="BH3717">
            <v>14</v>
          </cell>
          <cell r="BI3717" t="str">
            <v>0</v>
          </cell>
          <cell r="BJ3717">
            <v>0</v>
          </cell>
          <cell r="BK3717">
            <v>0</v>
          </cell>
          <cell r="BL3717"/>
          <cell r="BM3717"/>
          <cell r="BN3717"/>
          <cell r="BO3717"/>
          <cell r="BQ3717" t="str">
            <v>NOVO</v>
          </cell>
          <cell r="BS3717" t="str">
            <v>CLAMI CADEIRA</v>
          </cell>
          <cell r="BT3717" t="str">
            <v>CADEIRA MARTA (FL)</v>
          </cell>
        </row>
        <row r="3718">
          <cell r="H3718">
            <v>1</v>
          </cell>
          <cell r="O3718">
            <v>90497</v>
          </cell>
          <cell r="P3718"/>
          <cell r="Q3718" t="str">
            <v>EST CADEIRA JET (JEQUITIBA NATURAL) TC SUED 405</v>
          </cell>
          <cell r="R3718"/>
          <cell r="S3718"/>
          <cell r="T3718">
            <v>0.46</v>
          </cell>
          <cell r="U3718">
            <v>0.59</v>
          </cell>
          <cell r="V3718">
            <v>0.85</v>
          </cell>
          <cell r="W3718">
            <v>0</v>
          </cell>
          <cell r="X3718" t="str">
            <v>EST CADEIRA JET (JEQUITIBA NATURAL) TC SUED 405 - 0,46x0,59x0,85H</v>
          </cell>
          <cell r="Y3718">
            <v>3095.7</v>
          </cell>
          <cell r="Z3718">
            <v>0.75</v>
          </cell>
          <cell r="AA3718">
            <v>773.92500000000018</v>
          </cell>
          <cell r="AB3718"/>
          <cell r="AC3718"/>
          <cell r="AD3718"/>
          <cell r="AE3718">
            <v>3095.7</v>
          </cell>
          <cell r="AF3718">
            <v>3095.7</v>
          </cell>
          <cell r="AG3718">
            <v>0</v>
          </cell>
          <cell r="AH3718">
            <v>3095.7</v>
          </cell>
          <cell r="AI3718" t="str">
            <v>REF: 90497</v>
          </cell>
          <cell r="AJ3718" t="str">
            <v>PRODUTO FORA DE LINHA</v>
          </cell>
          <cell r="AK3718">
            <v>90497</v>
          </cell>
          <cell r="AL3718" t="str">
            <v>EST CADEIRA JET (JEQUITIBA NATURAL) TC SUED 405</v>
          </cell>
          <cell r="AM3718"/>
          <cell r="AN3718">
            <v>0.46</v>
          </cell>
          <cell r="AO3718">
            <v>0.59</v>
          </cell>
          <cell r="AP3718">
            <v>0.85</v>
          </cell>
          <cell r="AQ3718">
            <v>0</v>
          </cell>
          <cell r="AR3718" t="str">
            <v>EST CADEIRA JET (JEQUITIBA NATURAL) TC SUED 405 - 0,46x0,59x0,85H</v>
          </cell>
          <cell r="AS3718">
            <v>3095.7</v>
          </cell>
          <cell r="AT3718">
            <v>3095.7</v>
          </cell>
          <cell r="AU3718">
            <v>3095.7</v>
          </cell>
          <cell r="AV3718">
            <v>0</v>
          </cell>
          <cell r="AW3718">
            <v>3095.7</v>
          </cell>
          <cell r="AX3718">
            <v>0</v>
          </cell>
          <cell r="AY3718"/>
          <cell r="AZ3718" t="str">
            <v/>
          </cell>
          <cell r="BA3718"/>
          <cell r="BB3718"/>
          <cell r="BC3718"/>
          <cell r="BD3718" t="str">
            <v/>
          </cell>
          <cell r="BE3718">
            <v>0</v>
          </cell>
          <cell r="BF3718" t="str">
            <v/>
          </cell>
          <cell r="BG3718" t="str">
            <v/>
          </cell>
          <cell r="BH3718">
            <v>14</v>
          </cell>
          <cell r="BI3718" t="str">
            <v>0</v>
          </cell>
          <cell r="BJ3718">
            <v>0</v>
          </cell>
          <cell r="BK3718">
            <v>0</v>
          </cell>
          <cell r="BL3718"/>
          <cell r="BM3718"/>
          <cell r="BN3718"/>
          <cell r="BO3718"/>
          <cell r="BQ3718" t="str">
            <v>NOVO</v>
          </cell>
          <cell r="BS3718" t="str">
            <v>CLAMI CADEIRA</v>
          </cell>
          <cell r="BT3718" t="str">
            <v>CADEIRA JET (FL)</v>
          </cell>
        </row>
        <row r="3719">
          <cell r="H3719">
            <v>1</v>
          </cell>
          <cell r="O3719">
            <v>89154</v>
          </cell>
          <cell r="P3719"/>
          <cell r="Q3719" t="str">
            <v>EST TAMPO CRISTAL LAPIDADO (12MM) INCOLOR (CIRCULAR)</v>
          </cell>
          <cell r="R3719"/>
          <cell r="S3719"/>
          <cell r="T3719">
            <v>1.5</v>
          </cell>
          <cell r="U3719">
            <v>0</v>
          </cell>
          <cell r="V3719">
            <v>0.01</v>
          </cell>
          <cell r="W3719">
            <v>1.5</v>
          </cell>
          <cell r="X3719" t="str">
            <v>EST TAMPO CRISTAL LAPIDADO (12MM) INCOLOR (CIRCULAR) - Ø1,5x0,01H</v>
          </cell>
          <cell r="Y3719">
            <v>9728.7199999999993</v>
          </cell>
          <cell r="Z3719">
            <v>0.5</v>
          </cell>
          <cell r="AA3719">
            <v>4864.3599999999997</v>
          </cell>
          <cell r="AB3719"/>
          <cell r="AC3719"/>
          <cell r="AD3719"/>
          <cell r="AE3719">
            <v>9728.7199999999993</v>
          </cell>
          <cell r="AF3719">
            <v>9728.7199999999993</v>
          </cell>
          <cell r="AG3719">
            <v>0</v>
          </cell>
          <cell r="AH3719">
            <v>9728.7199999999993</v>
          </cell>
          <cell r="AI3719" t="str">
            <v>REF: 89154</v>
          </cell>
          <cell r="AJ3719" t="str">
            <v>PRODUTO FORA DE LINHA</v>
          </cell>
          <cell r="AK3719">
            <v>89154</v>
          </cell>
          <cell r="AL3719" t="str">
            <v>EST TAMPO CRISTAL LAPIDADO (12MM) INCOLOR (CIRCULAR)</v>
          </cell>
          <cell r="AM3719"/>
          <cell r="AN3719">
            <v>1.5</v>
          </cell>
          <cell r="AO3719">
            <v>0</v>
          </cell>
          <cell r="AP3719">
            <v>0.01</v>
          </cell>
          <cell r="AQ3719">
            <v>1.5</v>
          </cell>
          <cell r="AR3719" t="str">
            <v>EST TAMPO CRISTAL LAPIDADO (12MM) INCOLOR (CIRCULAR) - Ø1,5x0,01H</v>
          </cell>
          <cell r="AS3719">
            <v>9728.7199999999993</v>
          </cell>
          <cell r="AT3719">
            <v>9728.7199999999993</v>
          </cell>
          <cell r="AU3719">
            <v>9728.7199999999993</v>
          </cell>
          <cell r="AV3719">
            <v>0</v>
          </cell>
          <cell r="AW3719">
            <v>9728.7199999999993</v>
          </cell>
          <cell r="AX3719">
            <v>0</v>
          </cell>
          <cell r="AY3719"/>
          <cell r="AZ3719" t="str">
            <v/>
          </cell>
          <cell r="BA3719"/>
          <cell r="BB3719"/>
          <cell r="BC3719"/>
          <cell r="BD3719" t="str">
            <v/>
          </cell>
          <cell r="BE3719">
            <v>0</v>
          </cell>
          <cell r="BF3719" t="str">
            <v/>
          </cell>
          <cell r="BG3719" t="str">
            <v/>
          </cell>
          <cell r="BH3719">
            <v>12</v>
          </cell>
          <cell r="BI3719" t="str">
            <v>0</v>
          </cell>
          <cell r="BJ3719">
            <v>0</v>
          </cell>
          <cell r="BK3719">
            <v>0</v>
          </cell>
          <cell r="BL3719"/>
          <cell r="BM3719"/>
          <cell r="BN3719"/>
          <cell r="BO3719"/>
          <cell r="BQ3719" t="str">
            <v>NOVO</v>
          </cell>
          <cell r="BS3719" t="str">
            <v>TAMPO CRISTAL</v>
          </cell>
          <cell r="BT3719" t="str">
            <v>TAMPO CRISTAL (12MM)</v>
          </cell>
        </row>
        <row r="3720">
          <cell r="H3720">
            <v>1</v>
          </cell>
          <cell r="O3720">
            <v>88671</v>
          </cell>
          <cell r="P3720"/>
          <cell r="Q3720" t="str">
            <v>EST TAMPO SAARINEN (OVAL) 160X90 FORN 116 PAU FERRO</v>
          </cell>
          <cell r="R3720"/>
          <cell r="S3720"/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 t="str">
            <v>EST TAMPO SAARINEN (OVAL) 160X90 FORN 116 PAU FERRO - Ø0x0H</v>
          </cell>
          <cell r="Y3720">
            <v>9180</v>
          </cell>
          <cell r="Z3720">
            <v>0.5</v>
          </cell>
          <cell r="AA3720">
            <v>4590</v>
          </cell>
          <cell r="AB3720"/>
          <cell r="AC3720"/>
          <cell r="AD3720"/>
          <cell r="AE3720">
            <v>9180</v>
          </cell>
          <cell r="AF3720">
            <v>9180</v>
          </cell>
          <cell r="AG3720">
            <v>0</v>
          </cell>
          <cell r="AH3720">
            <v>9180</v>
          </cell>
          <cell r="AI3720" t="str">
            <v>REF: 88671</v>
          </cell>
          <cell r="AJ3720" t="str">
            <v>FORA DE LINHA</v>
          </cell>
          <cell r="AK3720">
            <v>88671</v>
          </cell>
          <cell r="AL3720" t="str">
            <v>EST TAMPO SAARINEN (OVAL) 160X90 FORN 116 PAU FERRO</v>
          </cell>
          <cell r="AM3720"/>
          <cell r="AN3720">
            <v>0</v>
          </cell>
          <cell r="AO3720">
            <v>0</v>
          </cell>
          <cell r="AP3720">
            <v>0</v>
          </cell>
          <cell r="AQ3720">
            <v>0</v>
          </cell>
          <cell r="AR3720" t="str">
            <v>EST TAMPO SAARINEN (OVAL) 160X90 FORN 116 PAU FERRO - Ø0x0H</v>
          </cell>
          <cell r="AS3720">
            <v>9180</v>
          </cell>
          <cell r="AT3720">
            <v>9180</v>
          </cell>
          <cell r="AU3720">
            <v>9180</v>
          </cell>
          <cell r="AV3720">
            <v>0</v>
          </cell>
          <cell r="AW3720">
            <v>9180</v>
          </cell>
          <cell r="AX3720">
            <v>0</v>
          </cell>
          <cell r="AY3720"/>
          <cell r="AZ3720" t="str">
            <v/>
          </cell>
          <cell r="BA3720"/>
          <cell r="BB3720"/>
          <cell r="BC3720"/>
          <cell r="BD3720" t="str">
            <v/>
          </cell>
          <cell r="BE3720">
            <v>0</v>
          </cell>
          <cell r="BF3720" t="str">
            <v/>
          </cell>
          <cell r="BG3720" t="str">
            <v/>
          </cell>
          <cell r="BH3720">
            <v>14</v>
          </cell>
          <cell r="BI3720" t="str">
            <v>0</v>
          </cell>
          <cell r="BJ3720">
            <v>0</v>
          </cell>
          <cell r="BK3720">
            <v>0</v>
          </cell>
          <cell r="BL3720"/>
          <cell r="BM3720"/>
          <cell r="BN3720"/>
          <cell r="BO3720"/>
          <cell r="BQ3720" t="str">
            <v>NOVO</v>
          </cell>
          <cell r="BS3720" t="str">
            <v>TAMPO MARMORE</v>
          </cell>
          <cell r="BT3720" t="str">
            <v>TAMPO SAARINEN (FL)</v>
          </cell>
        </row>
        <row r="3721">
          <cell r="H3721">
            <v>0</v>
          </cell>
          <cell r="O3721">
            <v>88605</v>
          </cell>
          <cell r="P3721"/>
          <cell r="Q3721" t="str">
            <v>EST LUMINARIA VIC (P) (BASE EBANO) (CUPULA PEROBA DO CAMPO)</v>
          </cell>
          <cell r="R3721"/>
          <cell r="S3721"/>
          <cell r="T3721">
            <v>0.4</v>
          </cell>
          <cell r="U3721">
            <v>0</v>
          </cell>
          <cell r="V3721">
            <v>0.7</v>
          </cell>
          <cell r="W3721">
            <v>0.4</v>
          </cell>
          <cell r="X3721" t="str">
            <v>EST LUMINARIA VIC (P) (BASE EBANO) (CUPULA PEROBA DO CAMPO) - Ø0,4x0,7H</v>
          </cell>
          <cell r="Y3721">
            <v>0</v>
          </cell>
          <cell r="Z3721">
            <v>0.75</v>
          </cell>
          <cell r="AA3721">
            <v>0</v>
          </cell>
          <cell r="AB3721"/>
          <cell r="AC3721"/>
          <cell r="AD3721"/>
          <cell r="AE3721">
            <v>0</v>
          </cell>
          <cell r="AF3721">
            <v>0</v>
          </cell>
          <cell r="AG3721">
            <v>0</v>
          </cell>
          <cell r="AH3721">
            <v>0</v>
          </cell>
          <cell r="AI3721" t="str">
            <v xml:space="preserve">REF: </v>
          </cell>
          <cell r="AJ3721"/>
          <cell r="AK3721"/>
          <cell r="AL3721" t="str">
            <v>ETIQUETA DE ESTOQUE</v>
          </cell>
          <cell r="AM3721"/>
          <cell r="AN3721" t="str">
            <v/>
          </cell>
          <cell r="AO3721" t="str">
            <v/>
          </cell>
          <cell r="AP3721" t="str">
            <v/>
          </cell>
          <cell r="AQ3721" t="str">
            <v/>
          </cell>
          <cell r="AR3721" t="str">
            <v>ETIQUETA DE ESTOQUE - xxH</v>
          </cell>
          <cell r="AS3721"/>
          <cell r="AT3721" t="str">
            <v>EST</v>
          </cell>
          <cell r="AU3721" t="str">
            <v>EST</v>
          </cell>
          <cell r="AV3721" t="str">
            <v/>
          </cell>
          <cell r="AW3721">
            <v>3688.93</v>
          </cell>
          <cell r="AX3721">
            <v>-3688.93</v>
          </cell>
          <cell r="AY3721"/>
          <cell r="AZ3721" t="str">
            <v/>
          </cell>
          <cell r="BA3721"/>
          <cell r="BB3721"/>
          <cell r="BC3721"/>
          <cell r="BD3721" t="str">
            <v/>
          </cell>
          <cell r="BE3721">
            <v>0</v>
          </cell>
          <cell r="BF3721" t="str">
            <v/>
          </cell>
          <cell r="BG3721" t="str">
            <v/>
          </cell>
          <cell r="BH3721">
            <v>22</v>
          </cell>
          <cell r="BI3721" t="str">
            <v>0</v>
          </cell>
          <cell r="BJ3721">
            <v>0</v>
          </cell>
          <cell r="BK3721">
            <v>0</v>
          </cell>
          <cell r="BL3721"/>
          <cell r="BM3721"/>
          <cell r="BN3721"/>
          <cell r="BO3721"/>
          <cell r="BQ3721" t="str">
            <v>NOVO</v>
          </cell>
          <cell r="BS3721" t="str">
            <v/>
          </cell>
          <cell r="BT3721" t="str">
            <v/>
          </cell>
        </row>
        <row r="3722">
          <cell r="H3722">
            <v>1</v>
          </cell>
          <cell r="O3722">
            <v>86814</v>
          </cell>
          <cell r="P3722"/>
          <cell r="Q3722" t="str">
            <v>EST CADEIRA JOSEPHINA (LACA PRETA) TC CAMURCA GENGIBRE</v>
          </cell>
          <cell r="R3722"/>
          <cell r="S3722"/>
          <cell r="T3722">
            <v>0.53</v>
          </cell>
          <cell r="U3722">
            <v>0.62</v>
          </cell>
          <cell r="V3722">
            <v>0.95</v>
          </cell>
          <cell r="W3722">
            <v>0</v>
          </cell>
          <cell r="X3722" t="str">
            <v>EST CADEIRA JOSEPHINA (LACA PRETA) TC CAMURCA GENGIBRE - 0,53x0,62x0,95H</v>
          </cell>
          <cell r="Y3722">
            <v>5803.8</v>
          </cell>
          <cell r="Z3722">
            <v>0.75</v>
          </cell>
          <cell r="AA3722">
            <v>1450.9499999999998</v>
          </cell>
          <cell r="AB3722"/>
          <cell r="AC3722"/>
          <cell r="AD3722"/>
          <cell r="AE3722">
            <v>5803.8</v>
          </cell>
          <cell r="AF3722">
            <v>5803.8</v>
          </cell>
          <cell r="AG3722">
            <v>0</v>
          </cell>
          <cell r="AH3722">
            <v>5803.8</v>
          </cell>
          <cell r="AI3722" t="str">
            <v>REF: 86814</v>
          </cell>
          <cell r="AJ3722" t="str">
            <v>PRODUTO FORA DE LINHA</v>
          </cell>
          <cell r="AK3722">
            <v>86814</v>
          </cell>
          <cell r="AL3722" t="str">
            <v>EST CADEIRA JOSEPHINA (LACA PRETA) TC CAMURCA GENGIBRE</v>
          </cell>
          <cell r="AM3722"/>
          <cell r="AN3722">
            <v>0.53</v>
          </cell>
          <cell r="AO3722">
            <v>0.62</v>
          </cell>
          <cell r="AP3722">
            <v>0.95</v>
          </cell>
          <cell r="AQ3722">
            <v>0</v>
          </cell>
          <cell r="AR3722" t="str">
            <v>EST CADEIRA JOSEPHINA (LACA PRETA) TC CAMURCA GENGIBRE - 0,53x0,62x0,95H</v>
          </cell>
          <cell r="AS3722">
            <v>5803.8</v>
          </cell>
          <cell r="AT3722">
            <v>5803.8</v>
          </cell>
          <cell r="AU3722">
            <v>5803.8</v>
          </cell>
          <cell r="AV3722">
            <v>0</v>
          </cell>
          <cell r="AW3722">
            <v>5803.8</v>
          </cell>
          <cell r="AX3722">
            <v>0</v>
          </cell>
          <cell r="AY3722"/>
          <cell r="AZ3722" t="str">
            <v/>
          </cell>
          <cell r="BA3722"/>
          <cell r="BB3722"/>
          <cell r="BC3722"/>
          <cell r="BD3722" t="str">
            <v/>
          </cell>
          <cell r="BE3722">
            <v>0</v>
          </cell>
          <cell r="BF3722" t="str">
            <v/>
          </cell>
          <cell r="BG3722" t="str">
            <v/>
          </cell>
          <cell r="BH3722">
            <v>14</v>
          </cell>
          <cell r="BI3722" t="str">
            <v>0</v>
          </cell>
          <cell r="BJ3722">
            <v>0</v>
          </cell>
          <cell r="BK3722">
            <v>0</v>
          </cell>
          <cell r="BL3722"/>
          <cell r="BM3722"/>
          <cell r="BN3722"/>
          <cell r="BO3722"/>
          <cell r="BQ3722" t="str">
            <v>NOVO</v>
          </cell>
          <cell r="BS3722" t="str">
            <v>CLAMI CADEIRA</v>
          </cell>
          <cell r="BT3722" t="str">
            <v>CADEIRA JOSEPHINA (FL)</v>
          </cell>
        </row>
        <row r="3723">
          <cell r="H3723">
            <v>2</v>
          </cell>
          <cell r="O3723">
            <v>86812</v>
          </cell>
          <cell r="P3723"/>
          <cell r="Q3723" t="str">
            <v>EST BANCO LILLY II (LACA INDIGO BRILHO) TC M-7900</v>
          </cell>
          <cell r="R3723"/>
          <cell r="S3723"/>
          <cell r="T3723">
            <v>0.6</v>
          </cell>
          <cell r="U3723">
            <v>0.5</v>
          </cell>
          <cell r="V3723">
            <v>0.53</v>
          </cell>
          <cell r="W3723">
            <v>0</v>
          </cell>
          <cell r="X3723" t="str">
            <v>EST BANCO LILLY II (LACA INDIGO BRILHO) TC M-7900 - 0,6x0,5x0,53H</v>
          </cell>
          <cell r="Y3723">
            <v>9435</v>
          </cell>
          <cell r="Z3723">
            <v>0.75</v>
          </cell>
          <cell r="AA3723">
            <v>2358.75</v>
          </cell>
          <cell r="AB3723"/>
          <cell r="AC3723"/>
          <cell r="AD3723"/>
          <cell r="AE3723">
            <v>9435</v>
          </cell>
          <cell r="AF3723">
            <v>9435</v>
          </cell>
          <cell r="AG3723">
            <v>0</v>
          </cell>
          <cell r="AH3723">
            <v>9435</v>
          </cell>
          <cell r="AI3723" t="str">
            <v>REF: 86812</v>
          </cell>
          <cell r="AJ3723" t="str">
            <v>PRODUTO FORA DE LINHA</v>
          </cell>
          <cell r="AK3723">
            <v>86812</v>
          </cell>
          <cell r="AL3723" t="str">
            <v>EST BANCO LILLY II (LACA INDIGO BRILHO) TC M-7900</v>
          </cell>
          <cell r="AM3723"/>
          <cell r="AN3723">
            <v>0.6</v>
          </cell>
          <cell r="AO3723">
            <v>0.5</v>
          </cell>
          <cell r="AP3723">
            <v>0.53</v>
          </cell>
          <cell r="AQ3723">
            <v>0</v>
          </cell>
          <cell r="AR3723" t="str">
            <v>EST BANCO LILLY II (LACA INDIGO BRILHO) TC M-7900 - 0,6x0,5x0,53H</v>
          </cell>
          <cell r="AS3723">
            <v>9435</v>
          </cell>
          <cell r="AT3723">
            <v>9435</v>
          </cell>
          <cell r="AU3723">
            <v>9435</v>
          </cell>
          <cell r="AV3723">
            <v>0</v>
          </cell>
          <cell r="AW3723">
            <v>9435</v>
          </cell>
          <cell r="AX3723">
            <v>0</v>
          </cell>
          <cell r="AY3723"/>
          <cell r="AZ3723" t="str">
            <v/>
          </cell>
          <cell r="BA3723"/>
          <cell r="BB3723"/>
          <cell r="BC3723"/>
          <cell r="BD3723" t="str">
            <v/>
          </cell>
          <cell r="BE3723">
            <v>0</v>
          </cell>
          <cell r="BF3723" t="str">
            <v/>
          </cell>
          <cell r="BG3723" t="str">
            <v/>
          </cell>
          <cell r="BH3723">
            <v>14</v>
          </cell>
          <cell r="BI3723" t="str">
            <v>0</v>
          </cell>
          <cell r="BJ3723">
            <v>0</v>
          </cell>
          <cell r="BK3723">
            <v>0</v>
          </cell>
          <cell r="BL3723"/>
          <cell r="BM3723"/>
          <cell r="BN3723"/>
          <cell r="BO3723"/>
          <cell r="BQ3723" t="str">
            <v>NOVO</v>
          </cell>
          <cell r="BS3723" t="str">
            <v>CLAMI BANCO</v>
          </cell>
          <cell r="BT3723" t="str">
            <v>BANCO LILLY II (FL)</v>
          </cell>
        </row>
        <row r="3724">
          <cell r="H3724">
            <v>1</v>
          </cell>
          <cell r="O3724">
            <v>82236</v>
          </cell>
          <cell r="P3724"/>
          <cell r="Q3724" t="str">
            <v>EST BANCO FLOR (BRANCO)</v>
          </cell>
          <cell r="R3724"/>
          <cell r="S3724"/>
          <cell r="T3724">
            <v>0.4</v>
          </cell>
          <cell r="U3724">
            <v>0.4</v>
          </cell>
          <cell r="V3724">
            <v>0.4</v>
          </cell>
          <cell r="W3724">
            <v>0</v>
          </cell>
          <cell r="X3724" t="str">
            <v>EST BANCO FLOR (BRANCO) - 0,4x0,4x0,4H</v>
          </cell>
          <cell r="Y3724">
            <v>8280</v>
          </cell>
          <cell r="Z3724">
            <v>0.6</v>
          </cell>
          <cell r="AA3724">
            <v>3312</v>
          </cell>
          <cell r="AB3724"/>
          <cell r="AC3724"/>
          <cell r="AD3724"/>
          <cell r="AE3724">
            <v>8280</v>
          </cell>
          <cell r="AF3724">
            <v>8280</v>
          </cell>
          <cell r="AG3724">
            <v>0</v>
          </cell>
          <cell r="AH3724">
            <v>8280</v>
          </cell>
          <cell r="AI3724" t="str">
            <v>REF: 82236</v>
          </cell>
          <cell r="AJ3724" t="str">
            <v>PRODUTO FORA DE LINHA</v>
          </cell>
          <cell r="AK3724">
            <v>82236</v>
          </cell>
          <cell r="AL3724" t="str">
            <v>EST BANCO FLOR (BRANCO)</v>
          </cell>
          <cell r="AM3724"/>
          <cell r="AN3724">
            <v>0.4</v>
          </cell>
          <cell r="AO3724">
            <v>0.4</v>
          </cell>
          <cell r="AP3724">
            <v>0.4</v>
          </cell>
          <cell r="AQ3724">
            <v>0</v>
          </cell>
          <cell r="AR3724" t="str">
            <v>EST BANCO FLOR (BRANCO) - 0,4x0,4x0,4H</v>
          </cell>
          <cell r="AS3724">
            <v>8280</v>
          </cell>
          <cell r="AT3724">
            <v>8280</v>
          </cell>
          <cell r="AU3724">
            <v>8280</v>
          </cell>
          <cell r="AV3724">
            <v>0</v>
          </cell>
          <cell r="AW3724">
            <v>8280</v>
          </cell>
          <cell r="AX3724">
            <v>0</v>
          </cell>
          <cell r="AY3724"/>
          <cell r="AZ3724" t="str">
            <v/>
          </cell>
          <cell r="BA3724"/>
          <cell r="BB3724"/>
          <cell r="BC3724"/>
          <cell r="BD3724" t="str">
            <v/>
          </cell>
          <cell r="BE3724">
            <v>0</v>
          </cell>
          <cell r="BF3724" t="str">
            <v/>
          </cell>
          <cell r="BG3724" t="str">
            <v/>
          </cell>
          <cell r="BH3724">
            <v>14</v>
          </cell>
          <cell r="BI3724" t="str">
            <v>0</v>
          </cell>
          <cell r="BJ3724">
            <v>0</v>
          </cell>
          <cell r="BK3724">
            <v>0</v>
          </cell>
          <cell r="BL3724"/>
          <cell r="BM3724"/>
          <cell r="BN3724"/>
          <cell r="BO3724"/>
          <cell r="BQ3724" t="str">
            <v>NOVO</v>
          </cell>
          <cell r="BS3724" t="str">
            <v>CLAMI BANCO</v>
          </cell>
          <cell r="BT3724" t="str">
            <v>BANCO FLOR (FL)</v>
          </cell>
        </row>
        <row r="3725">
          <cell r="H3725">
            <v>1</v>
          </cell>
          <cell r="O3725">
            <v>80909</v>
          </cell>
          <cell r="P3725"/>
          <cell r="Q3725" t="str">
            <v>EST MODULO BRACO DIR ILHA BELA (PENA) TC AT520</v>
          </cell>
          <cell r="R3725"/>
          <cell r="S3725"/>
          <cell r="T3725">
            <v>1.52</v>
          </cell>
          <cell r="U3725">
            <v>0</v>
          </cell>
          <cell r="V3725">
            <v>0.79</v>
          </cell>
          <cell r="W3725">
            <v>0</v>
          </cell>
          <cell r="X3725" t="str">
            <v>EST MODULO BRACO DIR ILHA BELA (PENA) TC AT520 - Ø0x0,79H</v>
          </cell>
          <cell r="Y3725">
            <v>14266.68</v>
          </cell>
          <cell r="Z3725">
            <v>0.75</v>
          </cell>
          <cell r="AA3725">
            <v>3566.67</v>
          </cell>
          <cell r="AB3725"/>
          <cell r="AC3725"/>
          <cell r="AD3725"/>
          <cell r="AE3725">
            <v>14266.68</v>
          </cell>
          <cell r="AF3725">
            <v>14266.68</v>
          </cell>
          <cell r="AG3725">
            <v>0</v>
          </cell>
          <cell r="AH3725">
            <v>14266.68</v>
          </cell>
          <cell r="AI3725" t="str">
            <v>REF: 80909</v>
          </cell>
          <cell r="AJ3725"/>
          <cell r="AK3725">
            <v>80909</v>
          </cell>
          <cell r="AL3725" t="str">
            <v>EST MODULO BRACO DIR ILHA BELA (PENA) TC AT520</v>
          </cell>
          <cell r="AM3725"/>
          <cell r="AN3725">
            <v>1.52</v>
          </cell>
          <cell r="AO3725">
            <v>0</v>
          </cell>
          <cell r="AP3725">
            <v>0.79</v>
          </cell>
          <cell r="AQ3725">
            <v>0</v>
          </cell>
          <cell r="AR3725" t="str">
            <v>EST MODULO BRACO DIR ILHA BELA (PENA) TC AT520 - Ø0x0,79H</v>
          </cell>
          <cell r="AS3725">
            <v>14266.68</v>
          </cell>
          <cell r="AT3725">
            <v>14266.68</v>
          </cell>
          <cell r="AU3725">
            <v>14266.68</v>
          </cell>
          <cell r="AV3725">
            <v>0</v>
          </cell>
          <cell r="AW3725">
            <v>14266.68</v>
          </cell>
          <cell r="AX3725">
            <v>0</v>
          </cell>
          <cell r="AY3725"/>
          <cell r="AZ3725" t="str">
            <v/>
          </cell>
          <cell r="BA3725"/>
          <cell r="BB3725"/>
          <cell r="BC3725"/>
          <cell r="BD3725" t="str">
            <v/>
          </cell>
          <cell r="BE3725">
            <v>0</v>
          </cell>
          <cell r="BF3725" t="str">
            <v/>
          </cell>
          <cell r="BG3725" t="str">
            <v/>
          </cell>
          <cell r="BH3725">
            <v>14</v>
          </cell>
          <cell r="BI3725" t="str">
            <v>0</v>
          </cell>
          <cell r="BJ3725">
            <v>0</v>
          </cell>
          <cell r="BK3725">
            <v>0</v>
          </cell>
          <cell r="BL3725"/>
          <cell r="BM3725"/>
          <cell r="BN3725"/>
          <cell r="BO3725"/>
          <cell r="BQ3725" t="str">
            <v>NOVO</v>
          </cell>
          <cell r="BS3725" t="str">
            <v>CLAMI SOFA</v>
          </cell>
          <cell r="BT3725" t="str">
            <v>SOFA ILHA BELA (FL)</v>
          </cell>
        </row>
        <row r="3726">
          <cell r="H3726">
            <v>1</v>
          </cell>
          <cell r="O3726">
            <v>80189</v>
          </cell>
          <cell r="P3726"/>
          <cell r="Q3726" t="str">
            <v>EST BANCO CROCCO (CATUABA) (LACA V100)</v>
          </cell>
          <cell r="R3726"/>
          <cell r="S3726"/>
          <cell r="T3726">
            <v>0.4</v>
          </cell>
          <cell r="U3726">
            <v>0.4</v>
          </cell>
          <cell r="V3726">
            <v>0.45</v>
          </cell>
          <cell r="W3726">
            <v>0</v>
          </cell>
          <cell r="X3726" t="str">
            <v>EST BANCO CROCCO (CATUABA) (LACA V100) - 0,4x0,4x0,45H</v>
          </cell>
          <cell r="Y3726">
            <v>6623.6</v>
          </cell>
          <cell r="Z3726">
            <v>0.75</v>
          </cell>
          <cell r="AA3726">
            <v>1655.8999999999996</v>
          </cell>
          <cell r="AB3726"/>
          <cell r="AC3726"/>
          <cell r="AD3726"/>
          <cell r="AE3726">
            <v>6623.6</v>
          </cell>
          <cell r="AF3726">
            <v>6623.6</v>
          </cell>
          <cell r="AG3726">
            <v>0</v>
          </cell>
          <cell r="AH3726">
            <v>6623.6</v>
          </cell>
          <cell r="AI3726" t="str">
            <v>REF: 80189</v>
          </cell>
          <cell r="AJ3726" t="str">
            <v>PRODUTO FORA DE LINHA</v>
          </cell>
          <cell r="AK3726">
            <v>80189</v>
          </cell>
          <cell r="AL3726" t="str">
            <v>EST BANCO CROCCO (CATUABA) (LACA V100)</v>
          </cell>
          <cell r="AM3726"/>
          <cell r="AN3726">
            <v>0.4</v>
          </cell>
          <cell r="AO3726">
            <v>0.4</v>
          </cell>
          <cell r="AP3726">
            <v>0.45</v>
          </cell>
          <cell r="AQ3726">
            <v>0</v>
          </cell>
          <cell r="AR3726" t="str">
            <v>EST BANCO CROCCO (CATUABA) (LACA V100) - 0,4x0,4x0,45H</v>
          </cell>
          <cell r="AS3726">
            <v>6623.6</v>
          </cell>
          <cell r="AT3726">
            <v>6623.6</v>
          </cell>
          <cell r="AU3726">
            <v>6623.6</v>
          </cell>
          <cell r="AV3726">
            <v>0</v>
          </cell>
          <cell r="AW3726">
            <v>6623.6</v>
          </cell>
          <cell r="AX3726">
            <v>0</v>
          </cell>
          <cell r="AY3726"/>
          <cell r="AZ3726" t="str">
            <v/>
          </cell>
          <cell r="BA3726"/>
          <cell r="BB3726"/>
          <cell r="BC3726"/>
          <cell r="BD3726" t="str">
            <v/>
          </cell>
          <cell r="BE3726">
            <v>0</v>
          </cell>
          <cell r="BF3726" t="str">
            <v/>
          </cell>
          <cell r="BG3726" t="str">
            <v/>
          </cell>
          <cell r="BH3726">
            <v>14</v>
          </cell>
          <cell r="BI3726" t="str">
            <v>0</v>
          </cell>
          <cell r="BJ3726">
            <v>0</v>
          </cell>
          <cell r="BK3726">
            <v>0</v>
          </cell>
          <cell r="BL3726"/>
          <cell r="BM3726"/>
          <cell r="BN3726"/>
          <cell r="BO3726"/>
          <cell r="BQ3726" t="str">
            <v>NOVO</v>
          </cell>
          <cell r="BS3726" t="str">
            <v>CLAMI BANCO</v>
          </cell>
          <cell r="BT3726" t="str">
            <v>BANCO CROCCO (FL)</v>
          </cell>
        </row>
        <row r="3727">
          <cell r="H3727">
            <v>2</v>
          </cell>
          <cell r="O3727">
            <v>80044</v>
          </cell>
          <cell r="P3727"/>
          <cell r="Q3727" t="str">
            <v>EST POLTRONA CROCCO (CATUABA AVELUDADA) TC SARJA</v>
          </cell>
          <cell r="R3727"/>
          <cell r="S3727"/>
          <cell r="T3727">
            <v>0.74</v>
          </cell>
          <cell r="U3727">
            <v>0.72</v>
          </cell>
          <cell r="V3727">
            <v>0.81</v>
          </cell>
          <cell r="W3727">
            <v>0</v>
          </cell>
          <cell r="X3727" t="str">
            <v>EST POLTRONA CROCCO (CATUABA AVELUDADA) TC SARJA - 0,74x0,72x0,81H</v>
          </cell>
          <cell r="Y3727">
            <v>14512.05</v>
          </cell>
          <cell r="Z3727">
            <v>0.75</v>
          </cell>
          <cell r="AA3727">
            <v>3628.0125000000007</v>
          </cell>
          <cell r="AB3727"/>
          <cell r="AC3727"/>
          <cell r="AD3727"/>
          <cell r="AE3727">
            <v>14512.05</v>
          </cell>
          <cell r="AF3727">
            <v>14512.05</v>
          </cell>
          <cell r="AG3727">
            <v>0</v>
          </cell>
          <cell r="AH3727">
            <v>14512.05</v>
          </cell>
          <cell r="AI3727" t="str">
            <v>REF: 80044</v>
          </cell>
          <cell r="AJ3727" t="str">
            <v>PRODUTO FORA DE LINHA</v>
          </cell>
          <cell r="AK3727">
            <v>80044</v>
          </cell>
          <cell r="AL3727" t="str">
            <v>EST POLTRONA CROCCO (CATUABA AVELUDADA) TC SARJA</v>
          </cell>
          <cell r="AM3727"/>
          <cell r="AN3727">
            <v>0.74</v>
          </cell>
          <cell r="AO3727">
            <v>0.72</v>
          </cell>
          <cell r="AP3727">
            <v>0.81</v>
          </cell>
          <cell r="AQ3727">
            <v>0</v>
          </cell>
          <cell r="AR3727" t="str">
            <v>EST POLTRONA CROCCO (CATUABA AVELUDADA) TC SARJA - 0,74x0,72x0,81H</v>
          </cell>
          <cell r="AS3727">
            <v>14512.05</v>
          </cell>
          <cell r="AT3727">
            <v>14512.05</v>
          </cell>
          <cell r="AU3727">
            <v>14512.05</v>
          </cell>
          <cell r="AV3727">
            <v>0</v>
          </cell>
          <cell r="AW3727">
            <v>14512.05</v>
          </cell>
          <cell r="AX3727">
            <v>0</v>
          </cell>
          <cell r="AY3727"/>
          <cell r="AZ3727" t="str">
            <v/>
          </cell>
          <cell r="BA3727"/>
          <cell r="BB3727"/>
          <cell r="BC3727"/>
          <cell r="BD3727" t="str">
            <v/>
          </cell>
          <cell r="BE3727">
            <v>0</v>
          </cell>
          <cell r="BF3727" t="str">
            <v/>
          </cell>
          <cell r="BG3727" t="str">
            <v/>
          </cell>
          <cell r="BH3727">
            <v>14</v>
          </cell>
          <cell r="BI3727" t="str">
            <v>0</v>
          </cell>
          <cell r="BJ3727">
            <v>0</v>
          </cell>
          <cell r="BK3727">
            <v>0</v>
          </cell>
          <cell r="BL3727"/>
          <cell r="BM3727"/>
          <cell r="BN3727"/>
          <cell r="BO3727"/>
          <cell r="BQ3727" t="str">
            <v>NOVO</v>
          </cell>
          <cell r="BS3727" t="str">
            <v>CLAMI POLTRONA</v>
          </cell>
          <cell r="BT3727" t="str">
            <v>POLTRONA CROCCO (FL)</v>
          </cell>
        </row>
        <row r="3728">
          <cell r="H3728">
            <v>1</v>
          </cell>
          <cell r="O3728">
            <v>80036</v>
          </cell>
          <cell r="P3728"/>
          <cell r="Q3728" t="str">
            <v>EST BUFFET CROCCO (CATUABA AVELUDA) (LC V100 FOSCA)</v>
          </cell>
          <cell r="R3728"/>
          <cell r="S3728"/>
          <cell r="T3728">
            <v>2</v>
          </cell>
          <cell r="U3728">
            <v>0.5</v>
          </cell>
          <cell r="V3728">
            <v>0.75</v>
          </cell>
          <cell r="W3728">
            <v>0</v>
          </cell>
          <cell r="X3728" t="str">
            <v>EST BUFFET CROCCO (CATUABA AVELUDA) (LC V100 FOSCA) - 2x0,5x0,75H</v>
          </cell>
          <cell r="Y3728">
            <v>34582.589999999997</v>
          </cell>
          <cell r="Z3728">
            <v>0.75</v>
          </cell>
          <cell r="AA3728">
            <v>8645.6474999999991</v>
          </cell>
          <cell r="AB3728"/>
          <cell r="AC3728"/>
          <cell r="AD3728"/>
          <cell r="AE3728">
            <v>34582.589999999997</v>
          </cell>
          <cell r="AF3728">
            <v>34582.589999999997</v>
          </cell>
          <cell r="AG3728">
            <v>0</v>
          </cell>
          <cell r="AH3728">
            <v>34582.589999999997</v>
          </cell>
          <cell r="AI3728" t="str">
            <v>REF: 80036</v>
          </cell>
          <cell r="AJ3728" t="str">
            <v>PRODUTO FORA DE LINHA</v>
          </cell>
          <cell r="AK3728">
            <v>80036</v>
          </cell>
          <cell r="AL3728" t="str">
            <v>EST BUFFET CROCCO (CATUABA AVELUDA) (LC V100 FOSCA)</v>
          </cell>
          <cell r="AM3728"/>
          <cell r="AN3728">
            <v>2</v>
          </cell>
          <cell r="AO3728">
            <v>0.5</v>
          </cell>
          <cell r="AP3728">
            <v>0.75</v>
          </cell>
          <cell r="AQ3728">
            <v>0</v>
          </cell>
          <cell r="AR3728" t="str">
            <v>EST BUFFET CROCCO (CATUABA AVELUDA) (LC V100 FOSCA) - 2x0,5x0,75H</v>
          </cell>
          <cell r="AS3728">
            <v>34582.589999999997</v>
          </cell>
          <cell r="AT3728">
            <v>34582.589999999997</v>
          </cell>
          <cell r="AU3728">
            <v>34582.589999999997</v>
          </cell>
          <cell r="AV3728">
            <v>0</v>
          </cell>
          <cell r="AW3728">
            <v>34582.589999999997</v>
          </cell>
          <cell r="AX3728">
            <v>0</v>
          </cell>
          <cell r="AY3728"/>
          <cell r="AZ3728" t="str">
            <v/>
          </cell>
          <cell r="BA3728"/>
          <cell r="BB3728"/>
          <cell r="BC3728"/>
          <cell r="BD3728" t="str">
            <v/>
          </cell>
          <cell r="BE3728">
            <v>0</v>
          </cell>
          <cell r="BF3728" t="str">
            <v/>
          </cell>
          <cell r="BG3728" t="str">
            <v/>
          </cell>
          <cell r="BH3728">
            <v>14</v>
          </cell>
          <cell r="BI3728" t="str">
            <v>0</v>
          </cell>
          <cell r="BJ3728">
            <v>0</v>
          </cell>
          <cell r="BK3728">
            <v>0</v>
          </cell>
          <cell r="BL3728"/>
          <cell r="BM3728"/>
          <cell r="BN3728"/>
          <cell r="BO3728"/>
          <cell r="BQ3728" t="str">
            <v>NOVO</v>
          </cell>
          <cell r="BS3728" t="str">
            <v>CLAMI BUFFET</v>
          </cell>
          <cell r="BT3728" t="str">
            <v>BUFFET CROCCO (FL)</v>
          </cell>
        </row>
        <row r="3729">
          <cell r="H3729">
            <v>2</v>
          </cell>
          <cell r="O3729">
            <v>77581</v>
          </cell>
          <cell r="P3729"/>
          <cell r="Q3729" t="str">
            <v>EST ESTANTE VENEZIA (4 MODULOS) (FREIJO CASTANHO)</v>
          </cell>
          <cell r="R3729"/>
          <cell r="S3729"/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 t="str">
            <v>EST ESTANTE VENEZIA (4 MODULOS) (FREIJO CASTANHO) - Ø0x0H</v>
          </cell>
          <cell r="Y3729">
            <v>12543.12</v>
          </cell>
          <cell r="Z3729">
            <v>0.75</v>
          </cell>
          <cell r="AA3729">
            <v>3135.7800000000007</v>
          </cell>
          <cell r="AB3729"/>
          <cell r="AC3729"/>
          <cell r="AD3729"/>
          <cell r="AE3729">
            <v>12543.12</v>
          </cell>
          <cell r="AF3729">
            <v>12543.12</v>
          </cell>
          <cell r="AG3729">
            <v>0</v>
          </cell>
          <cell r="AH3729">
            <v>12543.12</v>
          </cell>
          <cell r="AI3729" t="str">
            <v>REF: 77581</v>
          </cell>
          <cell r="AJ3729" t="str">
            <v>PRODUTO FORA DE LINHA</v>
          </cell>
          <cell r="AK3729">
            <v>77581</v>
          </cell>
          <cell r="AL3729" t="str">
            <v>EST ESTANTE VENEZIA (4 MODULOS) (FREIJO CASTANHO)</v>
          </cell>
          <cell r="AM3729"/>
          <cell r="AN3729">
            <v>0</v>
          </cell>
          <cell r="AO3729">
            <v>0</v>
          </cell>
          <cell r="AP3729">
            <v>0</v>
          </cell>
          <cell r="AQ3729">
            <v>0</v>
          </cell>
          <cell r="AR3729" t="str">
            <v>EST ESTANTE VENEZIA (4 MODULOS) (FREIJO CASTANHO) - Ø0x0H</v>
          </cell>
          <cell r="AS3729">
            <v>12543.12</v>
          </cell>
          <cell r="AT3729">
            <v>12543.12</v>
          </cell>
          <cell r="AU3729">
            <v>12543.12</v>
          </cell>
          <cell r="AV3729">
            <v>0</v>
          </cell>
          <cell r="AW3729">
            <v>12543.12</v>
          </cell>
          <cell r="AX3729">
            <v>0</v>
          </cell>
          <cell r="AY3729"/>
          <cell r="AZ3729" t="str">
            <v/>
          </cell>
          <cell r="BA3729"/>
          <cell r="BB3729"/>
          <cell r="BC3729"/>
          <cell r="BD3729" t="str">
            <v/>
          </cell>
          <cell r="BE3729">
            <v>0</v>
          </cell>
          <cell r="BF3729" t="str">
            <v/>
          </cell>
          <cell r="BG3729" t="str">
            <v/>
          </cell>
          <cell r="BH3729">
            <v>14</v>
          </cell>
          <cell r="BI3729" t="str">
            <v>0</v>
          </cell>
          <cell r="BJ3729">
            <v>0</v>
          </cell>
          <cell r="BK3729">
            <v>0</v>
          </cell>
          <cell r="BL3729"/>
          <cell r="BM3729"/>
          <cell r="BN3729"/>
          <cell r="BO3729"/>
          <cell r="BQ3729" t="str">
            <v>NOVO</v>
          </cell>
          <cell r="BS3729" t="str">
            <v>CLAMI ESTANTE</v>
          </cell>
          <cell r="BT3729" t="str">
            <v>ESTANTE VENEZIA (FL)</v>
          </cell>
        </row>
        <row r="3730">
          <cell r="H3730">
            <v>1</v>
          </cell>
          <cell r="O3730">
            <v>77537</v>
          </cell>
          <cell r="P3730"/>
          <cell r="Q3730" t="str">
            <v>EST TAMPO CRISTAL LAPIDADO (15MM) INCOLOR CANTO TICK</v>
          </cell>
          <cell r="R3730"/>
          <cell r="S3730"/>
          <cell r="T3730">
            <v>1.5</v>
          </cell>
          <cell r="U3730">
            <v>1.5</v>
          </cell>
          <cell r="V3730">
            <v>0.01</v>
          </cell>
          <cell r="W3730">
            <v>0</v>
          </cell>
          <cell r="X3730" t="str">
            <v>EST TAMPO CRISTAL LAPIDADO (15MM) INCOLOR CANTO TICK - 1,5x1,5x0,01H</v>
          </cell>
          <cell r="Y3730">
            <v>12974.89</v>
          </cell>
          <cell r="Z3730">
            <v>0.5</v>
          </cell>
          <cell r="AA3730">
            <v>6487.4449999999997</v>
          </cell>
          <cell r="AB3730"/>
          <cell r="AC3730"/>
          <cell r="AD3730"/>
          <cell r="AE3730">
            <v>12974.89</v>
          </cell>
          <cell r="AF3730">
            <v>12974.89</v>
          </cell>
          <cell r="AG3730">
            <v>0</v>
          </cell>
          <cell r="AH3730">
            <v>12974.89</v>
          </cell>
          <cell r="AI3730" t="str">
            <v>REF: 77537</v>
          </cell>
          <cell r="AJ3730"/>
          <cell r="AK3730">
            <v>77537</v>
          </cell>
          <cell r="AL3730" t="str">
            <v>EST TAMPO CRISTAL LAPIDADO (15MM) INCOLOR CANTO TICK</v>
          </cell>
          <cell r="AM3730"/>
          <cell r="AN3730">
            <v>1.5</v>
          </cell>
          <cell r="AO3730">
            <v>1.5</v>
          </cell>
          <cell r="AP3730">
            <v>0.01</v>
          </cell>
          <cell r="AQ3730">
            <v>0</v>
          </cell>
          <cell r="AR3730" t="str">
            <v>EST TAMPO CRISTAL LAPIDADO (15MM) INCOLOR CANTO TICK - 1,5x1,5x0,01H</v>
          </cell>
          <cell r="AS3730">
            <v>12974.89</v>
          </cell>
          <cell r="AT3730">
            <v>12974.89</v>
          </cell>
          <cell r="AU3730">
            <v>12974.89</v>
          </cell>
          <cell r="AV3730">
            <v>0</v>
          </cell>
          <cell r="AW3730">
            <v>12974.89</v>
          </cell>
          <cell r="AX3730">
            <v>0</v>
          </cell>
          <cell r="AY3730"/>
          <cell r="AZ3730" t="str">
            <v/>
          </cell>
          <cell r="BA3730"/>
          <cell r="BB3730"/>
          <cell r="BC3730"/>
          <cell r="BD3730" t="str">
            <v/>
          </cell>
          <cell r="BE3730">
            <v>0</v>
          </cell>
          <cell r="BF3730" t="str">
            <v/>
          </cell>
          <cell r="BG3730" t="str">
            <v/>
          </cell>
          <cell r="BH3730">
            <v>12</v>
          </cell>
          <cell r="BI3730" t="str">
            <v>0</v>
          </cell>
          <cell r="BJ3730">
            <v>0</v>
          </cell>
          <cell r="BK3730">
            <v>0</v>
          </cell>
          <cell r="BL3730"/>
          <cell r="BM3730"/>
          <cell r="BN3730"/>
          <cell r="BO3730"/>
          <cell r="BQ3730" t="str">
            <v>NOVO</v>
          </cell>
          <cell r="BS3730" t="str">
            <v>TAMPO CRISTAL</v>
          </cell>
          <cell r="BT3730" t="str">
            <v>TAMPO CRISTAL (15MM)</v>
          </cell>
        </row>
        <row r="3731">
          <cell r="H3731">
            <v>1</v>
          </cell>
          <cell r="O3731">
            <v>76776</v>
          </cell>
          <cell r="P3731"/>
          <cell r="Q3731" t="str">
            <v>EST POLTRONA ITA TC 5268</v>
          </cell>
          <cell r="R3731"/>
          <cell r="S3731"/>
          <cell r="T3731">
            <v>0</v>
          </cell>
          <cell r="U3731">
            <v>0</v>
          </cell>
          <cell r="V3731">
            <v>0</v>
          </cell>
          <cell r="W3731">
            <v>0</v>
          </cell>
          <cell r="X3731" t="str">
            <v>EST POLTRONA ITA TC 5268 - Ø0x0H</v>
          </cell>
          <cell r="Y3731">
            <v>9079.7199999999993</v>
          </cell>
          <cell r="Z3731">
            <v>0.75</v>
          </cell>
          <cell r="AA3731">
            <v>2269.9300000000003</v>
          </cell>
          <cell r="AB3731"/>
          <cell r="AC3731"/>
          <cell r="AD3731"/>
          <cell r="AE3731">
            <v>9079.7199999999993</v>
          </cell>
          <cell r="AF3731">
            <v>9079.7199999999993</v>
          </cell>
          <cell r="AG3731">
            <v>0</v>
          </cell>
          <cell r="AH3731">
            <v>9079.7199999999993</v>
          </cell>
          <cell r="AI3731" t="str">
            <v>REF: 76776</v>
          </cell>
          <cell r="AJ3731" t="str">
            <v>VERSAO FORA DE LINHA</v>
          </cell>
          <cell r="AK3731">
            <v>76776</v>
          </cell>
          <cell r="AL3731" t="str">
            <v>EST POLTRONA ITA TC 5268</v>
          </cell>
          <cell r="AM3731"/>
          <cell r="AN3731">
            <v>0</v>
          </cell>
          <cell r="AO3731">
            <v>0</v>
          </cell>
          <cell r="AP3731">
            <v>0</v>
          </cell>
          <cell r="AQ3731">
            <v>0</v>
          </cell>
          <cell r="AR3731" t="str">
            <v>EST POLTRONA ITA TC 5268 - Ø0x0H</v>
          </cell>
          <cell r="AS3731">
            <v>9079.7199999999993</v>
          </cell>
          <cell r="AT3731">
            <v>9079.7199999999993</v>
          </cell>
          <cell r="AU3731">
            <v>9079.7199999999993</v>
          </cell>
          <cell r="AV3731">
            <v>0</v>
          </cell>
          <cell r="AW3731">
            <v>9079.7199999999993</v>
          </cell>
          <cell r="AX3731">
            <v>0</v>
          </cell>
          <cell r="AY3731"/>
          <cell r="AZ3731" t="str">
            <v/>
          </cell>
          <cell r="BA3731"/>
          <cell r="BB3731"/>
          <cell r="BC3731"/>
          <cell r="BD3731" t="str">
            <v/>
          </cell>
          <cell r="BE3731">
            <v>0</v>
          </cell>
          <cell r="BF3731" t="str">
            <v/>
          </cell>
          <cell r="BG3731" t="str">
            <v/>
          </cell>
          <cell r="BH3731">
            <v>14</v>
          </cell>
          <cell r="BI3731" t="str">
            <v>0</v>
          </cell>
          <cell r="BJ3731">
            <v>0</v>
          </cell>
          <cell r="BK3731">
            <v>0</v>
          </cell>
          <cell r="BL3731"/>
          <cell r="BM3731"/>
          <cell r="BN3731"/>
          <cell r="BO3731"/>
          <cell r="BQ3731" t="str">
            <v>NOVO</v>
          </cell>
          <cell r="BS3731" t="str">
            <v>CLAMI POLTRONA</v>
          </cell>
          <cell r="BT3731" t="str">
            <v>POLTRONA ITA (FL)</v>
          </cell>
        </row>
        <row r="3732">
          <cell r="H3732">
            <v>1</v>
          </cell>
          <cell r="O3732">
            <v>69099</v>
          </cell>
          <cell r="P3732"/>
          <cell r="Q3732" t="str">
            <v>EST POLTRONA SU (INOX) TC 0190177</v>
          </cell>
          <cell r="R3732"/>
          <cell r="S3732"/>
          <cell r="T3732">
            <v>0.71</v>
          </cell>
          <cell r="U3732">
            <v>0.72</v>
          </cell>
          <cell r="V3732">
            <v>0.99</v>
          </cell>
          <cell r="W3732">
            <v>0</v>
          </cell>
          <cell r="X3732" t="str">
            <v>EST POLTRONA SU (INOX) TC 0190177 - 0,71x0,72x0,99H</v>
          </cell>
          <cell r="Y3732">
            <v>9950.23</v>
          </cell>
          <cell r="Z3732">
            <v>0.75</v>
          </cell>
          <cell r="AA3732">
            <v>2487.5574999999999</v>
          </cell>
          <cell r="AB3732"/>
          <cell r="AC3732"/>
          <cell r="AD3732"/>
          <cell r="AE3732">
            <v>9950.23</v>
          </cell>
          <cell r="AF3732">
            <v>9950.23</v>
          </cell>
          <cell r="AG3732">
            <v>0</v>
          </cell>
          <cell r="AH3732">
            <v>9950.23</v>
          </cell>
          <cell r="AI3732" t="str">
            <v>REF: 69099</v>
          </cell>
          <cell r="AJ3732" t="str">
            <v>PRODUTO FORA DE LINHA</v>
          </cell>
          <cell r="AK3732">
            <v>69099</v>
          </cell>
          <cell r="AL3732" t="str">
            <v>EST POLTRONA SU (INOX) TC 0190177</v>
          </cell>
          <cell r="AM3732"/>
          <cell r="AN3732">
            <v>0.71</v>
          </cell>
          <cell r="AO3732">
            <v>0.72</v>
          </cell>
          <cell r="AP3732">
            <v>0.99</v>
          </cell>
          <cell r="AQ3732">
            <v>0</v>
          </cell>
          <cell r="AR3732" t="str">
            <v>EST POLTRONA SU (INOX) TC 0190177 - 0,71x0,72x0,99H</v>
          </cell>
          <cell r="AS3732">
            <v>9950.23</v>
          </cell>
          <cell r="AT3732">
            <v>9950.23</v>
          </cell>
          <cell r="AU3732">
            <v>9950.23</v>
          </cell>
          <cell r="AV3732">
            <v>0</v>
          </cell>
          <cell r="AW3732">
            <v>9950.23</v>
          </cell>
          <cell r="AX3732">
            <v>0</v>
          </cell>
          <cell r="AY3732"/>
          <cell r="AZ3732" t="str">
            <v/>
          </cell>
          <cell r="BA3732"/>
          <cell r="BB3732"/>
          <cell r="BC3732"/>
          <cell r="BD3732" t="str">
            <v/>
          </cell>
          <cell r="BE3732">
            <v>0</v>
          </cell>
          <cell r="BF3732" t="str">
            <v/>
          </cell>
          <cell r="BG3732" t="str">
            <v/>
          </cell>
          <cell r="BH3732">
            <v>14</v>
          </cell>
          <cell r="BI3732" t="str">
            <v>0</v>
          </cell>
          <cell r="BJ3732">
            <v>0</v>
          </cell>
          <cell r="BK3732">
            <v>0</v>
          </cell>
          <cell r="BL3732"/>
          <cell r="BM3732"/>
          <cell r="BN3732"/>
          <cell r="BO3732"/>
          <cell r="BQ3732" t="str">
            <v>NOVO</v>
          </cell>
          <cell r="BS3732" t="str">
            <v>CLAMI POLTRONA</v>
          </cell>
          <cell r="BT3732" t="str">
            <v>POLTRONA SU (FL)</v>
          </cell>
        </row>
        <row r="3733">
          <cell r="H3733">
            <v>0</v>
          </cell>
          <cell r="O3733">
            <v>65538</v>
          </cell>
          <cell r="P3733"/>
          <cell r="Q3733" t="str">
            <v>EST PF MERLIM 2042 TECIM 1X1 FIBRA CHOC MESCL TC 1400 CRU</v>
          </cell>
          <cell r="R3733"/>
          <cell r="S3733"/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 t="str">
            <v>EST PF MERLIM 2042 TECIM 1X1 FIBRA CHOC MESCL TC 1400 CRU - Ø0x0H</v>
          </cell>
          <cell r="Y3733">
            <v>0</v>
          </cell>
          <cell r="Z3733">
            <v>0.35</v>
          </cell>
          <cell r="AA3733">
            <v>0</v>
          </cell>
          <cell r="AB3733"/>
          <cell r="AC3733"/>
          <cell r="AD3733"/>
          <cell r="AE3733">
            <v>0</v>
          </cell>
          <cell r="AF3733">
            <v>0</v>
          </cell>
          <cell r="AG3733">
            <v>0</v>
          </cell>
          <cell r="AH3733">
            <v>0</v>
          </cell>
          <cell r="AI3733" t="str">
            <v xml:space="preserve">REF: </v>
          </cell>
          <cell r="AJ3733"/>
          <cell r="AK3733"/>
          <cell r="AL3733" t="str">
            <v>ETIQUETA DE ESTOQUE</v>
          </cell>
          <cell r="AM3733"/>
          <cell r="AN3733" t="str">
            <v/>
          </cell>
          <cell r="AO3733" t="str">
            <v/>
          </cell>
          <cell r="AP3733" t="str">
            <v/>
          </cell>
          <cell r="AQ3733" t="str">
            <v/>
          </cell>
          <cell r="AR3733" t="str">
            <v>ETIQUETA DE ESTOQUE - xxH</v>
          </cell>
          <cell r="AS3733"/>
          <cell r="AT3733" t="str">
            <v>EST</v>
          </cell>
          <cell r="AU3733" t="str">
            <v>EST</v>
          </cell>
          <cell r="AV3733" t="str">
            <v/>
          </cell>
          <cell r="AW3733">
            <v>8568</v>
          </cell>
          <cell r="AX3733">
            <v>-8568</v>
          </cell>
          <cell r="AY3733"/>
          <cell r="AZ3733" t="str">
            <v/>
          </cell>
          <cell r="BA3733"/>
          <cell r="BB3733"/>
          <cell r="BC3733"/>
          <cell r="BD3733" t="str">
            <v/>
          </cell>
          <cell r="BE3733">
            <v>0</v>
          </cell>
          <cell r="BF3733" t="str">
            <v/>
          </cell>
          <cell r="BG3733" t="str">
            <v/>
          </cell>
          <cell r="BH3733">
            <v>14</v>
          </cell>
          <cell r="BI3733" t="str">
            <v>0</v>
          </cell>
          <cell r="BJ3733">
            <v>0</v>
          </cell>
          <cell r="BK3733">
            <v>0</v>
          </cell>
          <cell r="BL3733"/>
          <cell r="BM3733"/>
          <cell r="BN3733"/>
          <cell r="BO3733"/>
          <cell r="BQ3733" t="str">
            <v>NOVO</v>
          </cell>
          <cell r="BS3733" t="str">
            <v/>
          </cell>
          <cell r="BT3733" t="str">
            <v/>
          </cell>
        </row>
        <row r="3734">
          <cell r="H3734">
            <v>1</v>
          </cell>
          <cell r="O3734">
            <v>65456</v>
          </cell>
          <cell r="P3734"/>
          <cell r="Q3734" t="str">
            <v>EST POLTRONA CANADA (FIBRA CHOCOLATE MESCLA) TC CRU</v>
          </cell>
          <cell r="R3734"/>
          <cell r="S3734"/>
          <cell r="T3734">
            <v>0.7</v>
          </cell>
          <cell r="U3734">
            <v>0.9</v>
          </cell>
          <cell r="V3734">
            <v>0.93</v>
          </cell>
          <cell r="W3734">
            <v>0</v>
          </cell>
          <cell r="X3734" t="str">
            <v>EST POLTRONA CANADA (FIBRA CHOCOLATE MESCLA) TC CRU - 0,7x0,9x0,93H</v>
          </cell>
          <cell r="Y3734">
            <v>19420</v>
          </cell>
          <cell r="Z3734">
            <v>0.75</v>
          </cell>
          <cell r="AA3734">
            <v>4855</v>
          </cell>
          <cell r="AB3734"/>
          <cell r="AC3734"/>
          <cell r="AD3734"/>
          <cell r="AE3734">
            <v>19420</v>
          </cell>
          <cell r="AF3734">
            <v>19420</v>
          </cell>
          <cell r="AG3734">
            <v>0</v>
          </cell>
          <cell r="AH3734">
            <v>19420</v>
          </cell>
          <cell r="AI3734" t="str">
            <v>REF: 65456</v>
          </cell>
          <cell r="AJ3734" t="str">
            <v>PRODUTO FORA DE LINHA</v>
          </cell>
          <cell r="AK3734">
            <v>65456</v>
          </cell>
          <cell r="AL3734" t="str">
            <v>EST POLTRONA CANADA (FIBRA CHOCOLATE MESCLA) TC CRU</v>
          </cell>
          <cell r="AM3734"/>
          <cell r="AN3734">
            <v>0.7</v>
          </cell>
          <cell r="AO3734">
            <v>0.9</v>
          </cell>
          <cell r="AP3734">
            <v>0.93</v>
          </cell>
          <cell r="AQ3734">
            <v>0</v>
          </cell>
          <cell r="AR3734" t="str">
            <v>EST POLTRONA CANADA (FIBRA CHOCOLATE MESCLA) TC CRU - 0,7x0,9x0,93H</v>
          </cell>
          <cell r="AS3734">
            <v>19420</v>
          </cell>
          <cell r="AT3734">
            <v>19420</v>
          </cell>
          <cell r="AU3734">
            <v>19420</v>
          </cell>
          <cell r="AV3734">
            <v>0</v>
          </cell>
          <cell r="AW3734">
            <v>19420</v>
          </cell>
          <cell r="AX3734">
            <v>0</v>
          </cell>
          <cell r="AY3734"/>
          <cell r="AZ3734" t="str">
            <v/>
          </cell>
          <cell r="BA3734"/>
          <cell r="BB3734"/>
          <cell r="BC3734"/>
          <cell r="BD3734" t="str">
            <v/>
          </cell>
          <cell r="BE3734">
            <v>0</v>
          </cell>
          <cell r="BF3734" t="str">
            <v/>
          </cell>
          <cell r="BG3734" t="str">
            <v/>
          </cell>
          <cell r="BH3734">
            <v>14</v>
          </cell>
          <cell r="BI3734" t="str">
            <v>0</v>
          </cell>
          <cell r="BJ3734">
            <v>0</v>
          </cell>
          <cell r="BK3734">
            <v>0</v>
          </cell>
          <cell r="BL3734"/>
          <cell r="BM3734"/>
          <cell r="BN3734"/>
          <cell r="BO3734"/>
          <cell r="BQ3734" t="str">
            <v>NOVO</v>
          </cell>
          <cell r="BS3734" t="str">
            <v>CLAMI POLTRONA</v>
          </cell>
          <cell r="BT3734" t="str">
            <v>POLTRONA CANADA (FL)</v>
          </cell>
        </row>
        <row r="3735">
          <cell r="H3735">
            <v>1</v>
          </cell>
          <cell r="O3735">
            <v>65397</v>
          </cell>
          <cell r="P3735"/>
          <cell r="Q3735" t="str">
            <v>EST POLTRONA POLTRONETE TC SARJA CRU</v>
          </cell>
          <cell r="R3735"/>
          <cell r="S3735"/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 t="str">
            <v>EST POLTRONA POLTRONETE TC SARJA CRU - Ø0x0H</v>
          </cell>
          <cell r="Y3735">
            <v>18287.43</v>
          </cell>
          <cell r="Z3735">
            <v>0.75</v>
          </cell>
          <cell r="AA3735">
            <v>4571.8575000000001</v>
          </cell>
          <cell r="AB3735"/>
          <cell r="AC3735"/>
          <cell r="AD3735"/>
          <cell r="AE3735">
            <v>18287.43</v>
          </cell>
          <cell r="AF3735">
            <v>18287.43</v>
          </cell>
          <cell r="AG3735">
            <v>0</v>
          </cell>
          <cell r="AH3735">
            <v>18287.43</v>
          </cell>
          <cell r="AI3735" t="str">
            <v>REF: 65397</v>
          </cell>
          <cell r="AJ3735" t="str">
            <v>PRODUTO FORA DE LINHA</v>
          </cell>
          <cell r="AK3735">
            <v>65397</v>
          </cell>
          <cell r="AL3735" t="str">
            <v>EST POLTRONA POLTRONETE TC SARJA CRU</v>
          </cell>
          <cell r="AM3735"/>
          <cell r="AN3735">
            <v>0</v>
          </cell>
          <cell r="AO3735">
            <v>0</v>
          </cell>
          <cell r="AP3735">
            <v>0</v>
          </cell>
          <cell r="AQ3735">
            <v>0</v>
          </cell>
          <cell r="AR3735" t="str">
            <v>EST POLTRONA POLTRONETE TC SARJA CRU - Ø0x0H</v>
          </cell>
          <cell r="AS3735">
            <v>18287.43</v>
          </cell>
          <cell r="AT3735">
            <v>18287.43</v>
          </cell>
          <cell r="AU3735">
            <v>18287.43</v>
          </cell>
          <cell r="AV3735">
            <v>0</v>
          </cell>
          <cell r="AW3735">
            <v>18287.43</v>
          </cell>
          <cell r="AX3735">
            <v>0</v>
          </cell>
          <cell r="AY3735"/>
          <cell r="AZ3735" t="str">
            <v/>
          </cell>
          <cell r="BA3735"/>
          <cell r="BB3735"/>
          <cell r="BC3735"/>
          <cell r="BD3735" t="str">
            <v/>
          </cell>
          <cell r="BE3735">
            <v>0</v>
          </cell>
          <cell r="BF3735" t="str">
            <v/>
          </cell>
          <cell r="BG3735" t="str">
            <v/>
          </cell>
          <cell r="BH3735">
            <v>14</v>
          </cell>
          <cell r="BI3735" t="str">
            <v>0</v>
          </cell>
          <cell r="BJ3735">
            <v>0</v>
          </cell>
          <cell r="BK3735">
            <v>0</v>
          </cell>
          <cell r="BL3735"/>
          <cell r="BM3735"/>
          <cell r="BN3735"/>
          <cell r="BO3735"/>
          <cell r="BQ3735" t="str">
            <v>NOVO</v>
          </cell>
          <cell r="BS3735" t="str">
            <v>CLAMI POLTRONA</v>
          </cell>
          <cell r="BT3735" t="str">
            <v>POLTRONA POLTRONETE (FL)</v>
          </cell>
        </row>
        <row r="3736">
          <cell r="H3736">
            <v>1</v>
          </cell>
          <cell r="O3736">
            <v>64235</v>
          </cell>
          <cell r="P3736"/>
          <cell r="Q3736" t="str">
            <v>EST MESA CENTRO VIENA (FIBRA) (MADEIRA)</v>
          </cell>
          <cell r="R3736"/>
          <cell r="S3736"/>
          <cell r="T3736">
            <v>1.5</v>
          </cell>
          <cell r="U3736">
            <v>0.5</v>
          </cell>
          <cell r="V3736">
            <v>0</v>
          </cell>
          <cell r="W3736">
            <v>0</v>
          </cell>
          <cell r="X3736" t="str">
            <v>EST MESA CENTRO VIENA (FIBRA) (MADEIRA) - 1,5x0,5x0H</v>
          </cell>
          <cell r="Y3736">
            <v>10700.42</v>
          </cell>
          <cell r="Z3736">
            <v>0.7</v>
          </cell>
          <cell r="AA3736">
            <v>3210.1260000000002</v>
          </cell>
          <cell r="AB3736"/>
          <cell r="AC3736"/>
          <cell r="AD3736"/>
          <cell r="AE3736">
            <v>10700.42</v>
          </cell>
          <cell r="AF3736">
            <v>10700.42</v>
          </cell>
          <cell r="AG3736">
            <v>0</v>
          </cell>
          <cell r="AH3736">
            <v>10700.42</v>
          </cell>
          <cell r="AI3736" t="str">
            <v>REF: 64235</v>
          </cell>
          <cell r="AJ3736" t="str">
            <v>PRODUTO FORA DE LINHA</v>
          </cell>
          <cell r="AK3736">
            <v>64235</v>
          </cell>
          <cell r="AL3736" t="str">
            <v>EST MESA CENTRO VIENA (FIBRA) (MADEIRA)</v>
          </cell>
          <cell r="AM3736"/>
          <cell r="AN3736">
            <v>1.5</v>
          </cell>
          <cell r="AO3736">
            <v>0.5</v>
          </cell>
          <cell r="AP3736">
            <v>0</v>
          </cell>
          <cell r="AQ3736">
            <v>0</v>
          </cell>
          <cell r="AR3736" t="str">
            <v>EST MESA CENTRO VIENA (FIBRA) (MADEIRA) - 1,5x0,5x0H</v>
          </cell>
          <cell r="AS3736">
            <v>10700.42</v>
          </cell>
          <cell r="AT3736">
            <v>10700.42</v>
          </cell>
          <cell r="AU3736">
            <v>10700.42</v>
          </cell>
          <cell r="AV3736">
            <v>0</v>
          </cell>
          <cell r="AW3736">
            <v>10700.42</v>
          </cell>
          <cell r="AX3736">
            <v>0</v>
          </cell>
          <cell r="AY3736"/>
          <cell r="AZ3736" t="str">
            <v/>
          </cell>
          <cell r="BA3736"/>
          <cell r="BB3736"/>
          <cell r="BC3736"/>
          <cell r="BD3736" t="str">
            <v/>
          </cell>
          <cell r="BE3736">
            <v>0</v>
          </cell>
          <cell r="BF3736" t="str">
            <v/>
          </cell>
          <cell r="BG3736" t="str">
            <v/>
          </cell>
          <cell r="BH3736">
            <v>14</v>
          </cell>
          <cell r="BI3736" t="str">
            <v>0</v>
          </cell>
          <cell r="BJ3736">
            <v>0</v>
          </cell>
          <cell r="BK3736">
            <v>0</v>
          </cell>
          <cell r="BL3736"/>
          <cell r="BM3736"/>
          <cell r="BN3736"/>
          <cell r="BO3736"/>
          <cell r="BQ3736" t="str">
            <v>NOVO</v>
          </cell>
          <cell r="BS3736" t="str">
            <v>CLAMI MESA CENTRO</v>
          </cell>
          <cell r="BT3736" t="str">
            <v>MESA CENTRO VIENA (FL)</v>
          </cell>
        </row>
        <row r="3737">
          <cell r="H3737">
            <v>1</v>
          </cell>
          <cell r="O3737">
            <v>64228</v>
          </cell>
          <cell r="P3737"/>
          <cell r="Q3737" t="str">
            <v>EST MESA CENTRO PD27 (CARVALHO CHOCOLATE)</v>
          </cell>
          <cell r="R3737"/>
          <cell r="S3737"/>
          <cell r="T3737">
            <v>1.5</v>
          </cell>
          <cell r="U3737">
            <v>0.5</v>
          </cell>
          <cell r="V3737">
            <v>0</v>
          </cell>
          <cell r="W3737">
            <v>0</v>
          </cell>
          <cell r="X3737" t="str">
            <v>EST MESA CENTRO PD27 (CARVALHO CHOCOLATE) - 1,5x0,5x0H</v>
          </cell>
          <cell r="Y3737">
            <v>14565</v>
          </cell>
          <cell r="Z3737">
            <v>0.7</v>
          </cell>
          <cell r="AA3737">
            <v>4369.5</v>
          </cell>
          <cell r="AB3737"/>
          <cell r="AC3737"/>
          <cell r="AD3737"/>
          <cell r="AE3737">
            <v>14565</v>
          </cell>
          <cell r="AF3737">
            <v>14565</v>
          </cell>
          <cell r="AG3737">
            <v>0</v>
          </cell>
          <cell r="AH3737">
            <v>14565</v>
          </cell>
          <cell r="AI3737" t="str">
            <v>REF: 64228</v>
          </cell>
          <cell r="AJ3737" t="str">
            <v>PRODUTO FORA DE LINHA</v>
          </cell>
          <cell r="AK3737">
            <v>64228</v>
          </cell>
          <cell r="AL3737" t="str">
            <v>EST MESA CENTRO PD27 (CARVALHO CHOCOLATE)</v>
          </cell>
          <cell r="AM3737"/>
          <cell r="AN3737">
            <v>1.5</v>
          </cell>
          <cell r="AO3737">
            <v>0.5</v>
          </cell>
          <cell r="AP3737">
            <v>0</v>
          </cell>
          <cell r="AQ3737">
            <v>0</v>
          </cell>
          <cell r="AR3737" t="str">
            <v>EST MESA CENTRO PD27 (CARVALHO CHOCOLATE) - 1,5x0,5x0H</v>
          </cell>
          <cell r="AS3737">
            <v>14565</v>
          </cell>
          <cell r="AT3737">
            <v>14565</v>
          </cell>
          <cell r="AU3737">
            <v>14565</v>
          </cell>
          <cell r="AV3737">
            <v>0</v>
          </cell>
          <cell r="AW3737">
            <v>14565</v>
          </cell>
          <cell r="AX3737">
            <v>0</v>
          </cell>
          <cell r="AY3737"/>
          <cell r="AZ3737" t="str">
            <v/>
          </cell>
          <cell r="BA3737"/>
          <cell r="BB3737"/>
          <cell r="BC3737"/>
          <cell r="BD3737" t="str">
            <v/>
          </cell>
          <cell r="BE3737">
            <v>0</v>
          </cell>
          <cell r="BF3737" t="str">
            <v/>
          </cell>
          <cell r="BG3737" t="str">
            <v/>
          </cell>
          <cell r="BH3737">
            <v>14</v>
          </cell>
          <cell r="BI3737" t="str">
            <v>0</v>
          </cell>
          <cell r="BJ3737">
            <v>0</v>
          </cell>
          <cell r="BK3737">
            <v>0</v>
          </cell>
          <cell r="BL3737"/>
          <cell r="BM3737"/>
          <cell r="BN3737"/>
          <cell r="BO3737"/>
          <cell r="BQ3737" t="str">
            <v>NOVO</v>
          </cell>
          <cell r="BS3737" t="str">
            <v>CLAMI MESA CENTRO</v>
          </cell>
          <cell r="BT3737" t="str">
            <v>MESA CENTRO PD27 (FL)</v>
          </cell>
        </row>
        <row r="3738">
          <cell r="H3738">
            <v>1</v>
          </cell>
          <cell r="O3738">
            <v>64211</v>
          </cell>
          <cell r="P3738"/>
          <cell r="Q3738" t="str">
            <v>EST MESA CENTRO ANGRA (FIBRA SINTETICA)</v>
          </cell>
          <cell r="R3738"/>
          <cell r="S3738"/>
          <cell r="T3738">
            <v>1</v>
          </cell>
          <cell r="U3738">
            <v>1</v>
          </cell>
          <cell r="V3738">
            <v>0.45</v>
          </cell>
          <cell r="W3738">
            <v>0</v>
          </cell>
          <cell r="X3738" t="str">
            <v>EST MESA CENTRO ANGRA (FIBRA SINTETICA) - 1x1x0,45H</v>
          </cell>
          <cell r="Y3738">
            <v>5100.08</v>
          </cell>
          <cell r="Z3738">
            <v>0.75</v>
          </cell>
          <cell r="AA3738">
            <v>1275.02</v>
          </cell>
          <cell r="AB3738"/>
          <cell r="AC3738"/>
          <cell r="AD3738"/>
          <cell r="AE3738">
            <v>5100.08</v>
          </cell>
          <cell r="AF3738">
            <v>5100.08</v>
          </cell>
          <cell r="AG3738">
            <v>0</v>
          </cell>
          <cell r="AH3738">
            <v>5100.08</v>
          </cell>
          <cell r="AI3738" t="str">
            <v>REF: 64211</v>
          </cell>
          <cell r="AJ3738"/>
          <cell r="AK3738">
            <v>64211</v>
          </cell>
          <cell r="AL3738" t="str">
            <v>EST MESA CENTRO ANGRA (FIBRA SINTETICA)</v>
          </cell>
          <cell r="AM3738"/>
          <cell r="AN3738">
            <v>1</v>
          </cell>
          <cell r="AO3738">
            <v>1</v>
          </cell>
          <cell r="AP3738">
            <v>0.45</v>
          </cell>
          <cell r="AQ3738">
            <v>0</v>
          </cell>
          <cell r="AR3738" t="str">
            <v>EST MESA CENTRO ANGRA (FIBRA SINTETICA) - 1x1x0,45H</v>
          </cell>
          <cell r="AS3738">
            <v>5100.08</v>
          </cell>
          <cell r="AT3738">
            <v>5100.08</v>
          </cell>
          <cell r="AU3738">
            <v>5100.08</v>
          </cell>
          <cell r="AV3738">
            <v>0</v>
          </cell>
          <cell r="AW3738">
            <v>5100.08</v>
          </cell>
          <cell r="AX3738">
            <v>0</v>
          </cell>
          <cell r="AY3738"/>
          <cell r="AZ3738" t="str">
            <v/>
          </cell>
          <cell r="BA3738"/>
          <cell r="BB3738"/>
          <cell r="BC3738"/>
          <cell r="BD3738" t="str">
            <v/>
          </cell>
          <cell r="BE3738">
            <v>0</v>
          </cell>
          <cell r="BF3738" t="str">
            <v/>
          </cell>
          <cell r="BG3738" t="str">
            <v/>
          </cell>
          <cell r="BH3738">
            <v>14</v>
          </cell>
          <cell r="BI3738" t="str">
            <v>0</v>
          </cell>
          <cell r="BJ3738">
            <v>0</v>
          </cell>
          <cell r="BK3738">
            <v>0</v>
          </cell>
          <cell r="BL3738"/>
          <cell r="BM3738"/>
          <cell r="BN3738"/>
          <cell r="BO3738"/>
          <cell r="BQ3738" t="str">
            <v>NOVO</v>
          </cell>
          <cell r="BS3738" t="str">
            <v>CLAMI AREA EXTERNA</v>
          </cell>
          <cell r="BT3738" t="str">
            <v>MESA CENTRO ANGRA (FL)</v>
          </cell>
        </row>
        <row r="3739">
          <cell r="H3739">
            <v>0</v>
          </cell>
          <cell r="O3739">
            <v>64130</v>
          </cell>
          <cell r="P3739"/>
          <cell r="Q3739" t="str">
            <v>EST ESPELHO CONE ELIPS (BRANCO)</v>
          </cell>
          <cell r="R3739"/>
          <cell r="S3739"/>
          <cell r="T3739">
            <v>0.5</v>
          </cell>
          <cell r="U3739">
            <v>0</v>
          </cell>
          <cell r="V3739">
            <v>1.7</v>
          </cell>
          <cell r="W3739">
            <v>0.5</v>
          </cell>
          <cell r="X3739" t="str">
            <v>EST ESPELHO CONE ELIPS (BRANCO) - Ø0,5x1,7H</v>
          </cell>
          <cell r="Y3739">
            <v>0</v>
          </cell>
          <cell r="Z3739">
            <v>0.35</v>
          </cell>
          <cell r="AA3739">
            <v>0</v>
          </cell>
          <cell r="AB3739"/>
          <cell r="AC3739"/>
          <cell r="AD3739"/>
          <cell r="AE3739">
            <v>0</v>
          </cell>
          <cell r="AF3739">
            <v>0</v>
          </cell>
          <cell r="AG3739">
            <v>0</v>
          </cell>
          <cell r="AH3739">
            <v>0</v>
          </cell>
          <cell r="AI3739" t="str">
            <v xml:space="preserve">REF: </v>
          </cell>
          <cell r="AJ3739"/>
          <cell r="AK3739"/>
          <cell r="AL3739" t="str">
            <v>ETIQUETA DE ESTOQUE</v>
          </cell>
          <cell r="AM3739"/>
          <cell r="AN3739" t="str">
            <v/>
          </cell>
          <cell r="AO3739" t="str">
            <v/>
          </cell>
          <cell r="AP3739" t="str">
            <v/>
          </cell>
          <cell r="AQ3739" t="str">
            <v/>
          </cell>
          <cell r="AR3739" t="str">
            <v>ETIQUETA DE ESTOQUE - xxH</v>
          </cell>
          <cell r="AS3739"/>
          <cell r="AT3739" t="str">
            <v>EST</v>
          </cell>
          <cell r="AU3739" t="str">
            <v>EST</v>
          </cell>
          <cell r="AV3739" t="str">
            <v/>
          </cell>
          <cell r="AW3739">
            <v>14565</v>
          </cell>
          <cell r="AX3739">
            <v>-14565</v>
          </cell>
          <cell r="AY3739"/>
          <cell r="AZ3739" t="str">
            <v/>
          </cell>
          <cell r="BA3739"/>
          <cell r="BB3739"/>
          <cell r="BC3739"/>
          <cell r="BD3739" t="str">
            <v/>
          </cell>
          <cell r="BE3739">
            <v>0</v>
          </cell>
          <cell r="BF3739" t="str">
            <v/>
          </cell>
          <cell r="BG3739" t="str">
            <v/>
          </cell>
          <cell r="BH3739">
            <v>14</v>
          </cell>
          <cell r="BI3739" t="str">
            <v>0</v>
          </cell>
          <cell r="BJ3739">
            <v>0</v>
          </cell>
          <cell r="BK3739">
            <v>0</v>
          </cell>
          <cell r="BL3739"/>
          <cell r="BM3739"/>
          <cell r="BN3739"/>
          <cell r="BO3739"/>
          <cell r="BQ3739" t="str">
            <v>NOVO</v>
          </cell>
          <cell r="BS3739" t="str">
            <v/>
          </cell>
          <cell r="BT3739" t="str">
            <v/>
          </cell>
        </row>
        <row r="3740">
          <cell r="H3740">
            <v>1</v>
          </cell>
          <cell r="O3740">
            <v>63998</v>
          </cell>
          <cell r="P3740"/>
          <cell r="Q3740" t="str">
            <v>EST BANCO PI (MACICA PINNUS ENVELHECIDO)</v>
          </cell>
          <cell r="R3740"/>
          <cell r="S3740"/>
          <cell r="T3740">
            <v>0.59</v>
          </cell>
          <cell r="U3740">
            <v>0.4</v>
          </cell>
          <cell r="V3740">
            <v>0.45</v>
          </cell>
          <cell r="W3740">
            <v>0</v>
          </cell>
          <cell r="X3740" t="str">
            <v>EST BANCO PI (MACICA PINNUS ENVELHECIDO) - 0,59x0,4x0,45H</v>
          </cell>
          <cell r="Y3740">
            <v>8739</v>
          </cell>
          <cell r="Z3740">
            <v>0.7</v>
          </cell>
          <cell r="AA3740">
            <v>2621.7000000000007</v>
          </cell>
          <cell r="AB3740"/>
          <cell r="AC3740"/>
          <cell r="AD3740"/>
          <cell r="AE3740">
            <v>8739</v>
          </cell>
          <cell r="AF3740">
            <v>8739</v>
          </cell>
          <cell r="AG3740">
            <v>0</v>
          </cell>
          <cell r="AH3740">
            <v>8739</v>
          </cell>
          <cell r="AI3740" t="str">
            <v>REF: 63998</v>
          </cell>
          <cell r="AJ3740" t="str">
            <v>PRODUTO FORA DE LINHA</v>
          </cell>
          <cell r="AK3740">
            <v>63998</v>
          </cell>
          <cell r="AL3740" t="str">
            <v>EST BANCO PI (MACICA PINNUS ENVELHECIDO)</v>
          </cell>
          <cell r="AM3740"/>
          <cell r="AN3740">
            <v>0.59</v>
          </cell>
          <cell r="AO3740">
            <v>0.4</v>
          </cell>
          <cell r="AP3740">
            <v>0.45</v>
          </cell>
          <cell r="AQ3740">
            <v>0</v>
          </cell>
          <cell r="AR3740" t="str">
            <v>EST BANCO PI (MACICA PINNUS ENVELHECIDO) - 0,59x0,4x0,45H</v>
          </cell>
          <cell r="AS3740">
            <v>8739</v>
          </cell>
          <cell r="AT3740">
            <v>8739</v>
          </cell>
          <cell r="AU3740">
            <v>8739</v>
          </cell>
          <cell r="AV3740">
            <v>0</v>
          </cell>
          <cell r="AW3740">
            <v>8739</v>
          </cell>
          <cell r="AX3740">
            <v>0</v>
          </cell>
          <cell r="AY3740"/>
          <cell r="AZ3740" t="str">
            <v/>
          </cell>
          <cell r="BA3740"/>
          <cell r="BB3740"/>
          <cell r="BC3740"/>
          <cell r="BD3740" t="str">
            <v/>
          </cell>
          <cell r="BE3740">
            <v>0</v>
          </cell>
          <cell r="BF3740" t="str">
            <v/>
          </cell>
          <cell r="BG3740" t="str">
            <v/>
          </cell>
          <cell r="BH3740">
            <v>14</v>
          </cell>
          <cell r="BI3740" t="str">
            <v>0</v>
          </cell>
          <cell r="BJ3740">
            <v>0</v>
          </cell>
          <cell r="BK3740">
            <v>0</v>
          </cell>
          <cell r="BL3740"/>
          <cell r="BM3740"/>
          <cell r="BN3740"/>
          <cell r="BO3740"/>
          <cell r="BQ3740" t="str">
            <v>NOVO</v>
          </cell>
          <cell r="BS3740" t="str">
            <v>CLAMI BANCO</v>
          </cell>
          <cell r="BT3740" t="str">
            <v>BANCO PI (FL)</v>
          </cell>
        </row>
        <row r="3741">
          <cell r="H3741">
            <v>1</v>
          </cell>
          <cell r="O3741">
            <v>63798</v>
          </cell>
          <cell r="P3741"/>
          <cell r="Q3741" t="str">
            <v>EST CADEIRA JULIANA (LOURO FREIJO)</v>
          </cell>
          <cell r="R3741"/>
          <cell r="S3741"/>
          <cell r="T3741">
            <v>0.6</v>
          </cell>
          <cell r="U3741">
            <v>0.54</v>
          </cell>
          <cell r="V3741">
            <v>0.73</v>
          </cell>
          <cell r="W3741">
            <v>0</v>
          </cell>
          <cell r="X3741" t="str">
            <v>EST CADEIRA JULIANA (LOURO FREIJO) - 0,6x0,54x0,73H</v>
          </cell>
          <cell r="Y3741">
            <v>9467.25</v>
          </cell>
          <cell r="Z3741">
            <v>0.75</v>
          </cell>
          <cell r="AA3741">
            <v>2366.8125</v>
          </cell>
          <cell r="AB3741"/>
          <cell r="AC3741"/>
          <cell r="AD3741"/>
          <cell r="AE3741">
            <v>9467.25</v>
          </cell>
          <cell r="AF3741">
            <v>9467.25</v>
          </cell>
          <cell r="AG3741">
            <v>0</v>
          </cell>
          <cell r="AH3741">
            <v>9467.25</v>
          </cell>
          <cell r="AI3741" t="str">
            <v>REF: 63798</v>
          </cell>
          <cell r="AJ3741" t="str">
            <v>PRODUTO FORA DE LINHA</v>
          </cell>
          <cell r="AK3741">
            <v>63798</v>
          </cell>
          <cell r="AL3741" t="str">
            <v>EST CADEIRA JULIANA (LOURO FREIJO)</v>
          </cell>
          <cell r="AM3741"/>
          <cell r="AN3741">
            <v>0.6</v>
          </cell>
          <cell r="AO3741">
            <v>0.54</v>
          </cell>
          <cell r="AP3741">
            <v>0.73</v>
          </cell>
          <cell r="AQ3741">
            <v>0</v>
          </cell>
          <cell r="AR3741" t="str">
            <v>EST CADEIRA JULIANA (LOURO FREIJO) - 0,6x0,54x0,73H</v>
          </cell>
          <cell r="AS3741">
            <v>9467.25</v>
          </cell>
          <cell r="AT3741">
            <v>9467.25</v>
          </cell>
          <cell r="AU3741">
            <v>9467.25</v>
          </cell>
          <cell r="AV3741">
            <v>0</v>
          </cell>
          <cell r="AW3741">
            <v>9467.25</v>
          </cell>
          <cell r="AX3741">
            <v>0</v>
          </cell>
          <cell r="AY3741"/>
          <cell r="AZ3741" t="str">
            <v/>
          </cell>
          <cell r="BA3741"/>
          <cell r="BB3741"/>
          <cell r="BC3741"/>
          <cell r="BD3741" t="str">
            <v/>
          </cell>
          <cell r="BE3741">
            <v>0</v>
          </cell>
          <cell r="BF3741" t="str">
            <v/>
          </cell>
          <cell r="BG3741" t="str">
            <v/>
          </cell>
          <cell r="BH3741">
            <v>14</v>
          </cell>
          <cell r="BI3741" t="str">
            <v>0</v>
          </cell>
          <cell r="BJ3741">
            <v>0</v>
          </cell>
          <cell r="BK3741">
            <v>0</v>
          </cell>
          <cell r="BL3741"/>
          <cell r="BM3741"/>
          <cell r="BN3741"/>
          <cell r="BO3741"/>
          <cell r="BQ3741" t="str">
            <v>NOVO</v>
          </cell>
          <cell r="BS3741" t="str">
            <v>CLAMI CADEIRA</v>
          </cell>
          <cell r="BT3741" t="str">
            <v>CADEIRA JULIANA (FL)</v>
          </cell>
        </row>
        <row r="3742">
          <cell r="H3742">
            <v>1</v>
          </cell>
          <cell r="O3742">
            <v>63561</v>
          </cell>
          <cell r="P3742"/>
          <cell r="Q3742" t="str">
            <v>EST POLTRONA 5003 (GIRATORIA) TC VERMELHO</v>
          </cell>
          <cell r="R3742"/>
          <cell r="S3742"/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 t="str">
            <v>EST POLTRONA 5003 (GIRATORIA) TC VERMELHO - Ø0x0H</v>
          </cell>
          <cell r="Y3742">
            <v>8864.56</v>
          </cell>
          <cell r="Z3742">
            <v>0.75</v>
          </cell>
          <cell r="AA3742">
            <v>2216.1399999999994</v>
          </cell>
          <cell r="AB3742"/>
          <cell r="AC3742"/>
          <cell r="AD3742"/>
          <cell r="AE3742">
            <v>8864.56</v>
          </cell>
          <cell r="AF3742">
            <v>8864.56</v>
          </cell>
          <cell r="AG3742">
            <v>0</v>
          </cell>
          <cell r="AH3742">
            <v>8864.56</v>
          </cell>
          <cell r="AI3742" t="str">
            <v>REF: 63561</v>
          </cell>
          <cell r="AJ3742" t="str">
            <v>PRODUTO FORA DE LINHA</v>
          </cell>
          <cell r="AK3742">
            <v>63561</v>
          </cell>
          <cell r="AL3742" t="str">
            <v>EST POLTRONA 5003 (GIRATORIA) TC VERMELHO</v>
          </cell>
          <cell r="AM3742"/>
          <cell r="AN3742">
            <v>0</v>
          </cell>
          <cell r="AO3742">
            <v>0</v>
          </cell>
          <cell r="AP3742">
            <v>0</v>
          </cell>
          <cell r="AQ3742">
            <v>0</v>
          </cell>
          <cell r="AR3742" t="str">
            <v>EST POLTRONA 5003 (GIRATORIA) TC VERMELHO - Ø0x0H</v>
          </cell>
          <cell r="AS3742">
            <v>8864.56</v>
          </cell>
          <cell r="AT3742">
            <v>8864.56</v>
          </cell>
          <cell r="AU3742">
            <v>8864.56</v>
          </cell>
          <cell r="AV3742">
            <v>0</v>
          </cell>
          <cell r="AW3742">
            <v>8864.56</v>
          </cell>
          <cell r="AX3742">
            <v>0</v>
          </cell>
          <cell r="AY3742"/>
          <cell r="AZ3742" t="str">
            <v/>
          </cell>
          <cell r="BA3742"/>
          <cell r="BB3742"/>
          <cell r="BC3742"/>
          <cell r="BD3742" t="str">
            <v/>
          </cell>
          <cell r="BE3742">
            <v>0</v>
          </cell>
          <cell r="BF3742" t="str">
            <v/>
          </cell>
          <cell r="BG3742" t="str">
            <v/>
          </cell>
          <cell r="BH3742">
            <v>14</v>
          </cell>
          <cell r="BI3742" t="str">
            <v>0</v>
          </cell>
          <cell r="BJ3742">
            <v>0</v>
          </cell>
          <cell r="BK3742">
            <v>0</v>
          </cell>
          <cell r="BL3742"/>
          <cell r="BM3742"/>
          <cell r="BN3742"/>
          <cell r="BO3742"/>
          <cell r="BQ3742" t="str">
            <v>NOVO</v>
          </cell>
          <cell r="BS3742" t="str">
            <v>CLAMI POLTRONA</v>
          </cell>
          <cell r="BT3742" t="str">
            <v>POLTRONA 5003 (FL)</v>
          </cell>
        </row>
        <row r="3743">
          <cell r="H3743">
            <v>1</v>
          </cell>
          <cell r="O3743">
            <v>63559</v>
          </cell>
          <cell r="P3743"/>
          <cell r="Q3743" t="str">
            <v>EST POLTRONA MOON (FIBERGLASS BRANCA) TC PLUMBEO GRAPE</v>
          </cell>
          <cell r="R3743"/>
          <cell r="S3743"/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 t="str">
            <v>EST POLTRONA MOON (FIBERGLASS BRANCA) TC PLUMBEO GRAPE - Ø0x0H</v>
          </cell>
          <cell r="Y3743">
            <v>29130</v>
          </cell>
          <cell r="Z3743">
            <v>0.7</v>
          </cell>
          <cell r="AA3743">
            <v>8739</v>
          </cell>
          <cell r="AB3743"/>
          <cell r="AC3743"/>
          <cell r="AD3743"/>
          <cell r="AE3743">
            <v>29130</v>
          </cell>
          <cell r="AF3743">
            <v>29130</v>
          </cell>
          <cell r="AG3743">
            <v>0</v>
          </cell>
          <cell r="AH3743">
            <v>29130</v>
          </cell>
          <cell r="AI3743" t="str">
            <v>REF: 63559</v>
          </cell>
          <cell r="AJ3743"/>
          <cell r="AK3743">
            <v>63559</v>
          </cell>
          <cell r="AL3743" t="str">
            <v>EST POLTRONA MOON (FIBERGLASS BRANCA) TC PLUMBEO GRAPE</v>
          </cell>
          <cell r="AM3743"/>
          <cell r="AN3743">
            <v>0</v>
          </cell>
          <cell r="AO3743">
            <v>0</v>
          </cell>
          <cell r="AP3743">
            <v>0</v>
          </cell>
          <cell r="AQ3743">
            <v>0</v>
          </cell>
          <cell r="AR3743" t="str">
            <v>EST POLTRONA MOON (FIBERGLASS BRANCA) TC PLUMBEO GRAPE - Ø0x0H</v>
          </cell>
          <cell r="AS3743">
            <v>29130</v>
          </cell>
          <cell r="AT3743">
            <v>29130</v>
          </cell>
          <cell r="AU3743">
            <v>29130</v>
          </cell>
          <cell r="AV3743">
            <v>0</v>
          </cell>
          <cell r="AW3743">
            <v>29130</v>
          </cell>
          <cell r="AX3743">
            <v>0</v>
          </cell>
          <cell r="AY3743"/>
          <cell r="AZ3743" t="str">
            <v/>
          </cell>
          <cell r="BA3743"/>
          <cell r="BB3743"/>
          <cell r="BC3743"/>
          <cell r="BD3743" t="str">
            <v/>
          </cell>
          <cell r="BE3743">
            <v>0</v>
          </cell>
          <cell r="BF3743" t="str">
            <v/>
          </cell>
          <cell r="BG3743" t="str">
            <v/>
          </cell>
          <cell r="BH3743">
            <v>14</v>
          </cell>
          <cell r="BI3743" t="str">
            <v>0</v>
          </cell>
          <cell r="BJ3743">
            <v>0</v>
          </cell>
          <cell r="BK3743">
            <v>0</v>
          </cell>
          <cell r="BL3743"/>
          <cell r="BM3743"/>
          <cell r="BN3743"/>
          <cell r="BO3743"/>
          <cell r="BQ3743" t="str">
            <v>NOVO</v>
          </cell>
          <cell r="BS3743" t="str">
            <v>CLAMI POLTRONA</v>
          </cell>
          <cell r="BT3743" t="str">
            <v>POLTRONA MOON (FL)</v>
          </cell>
        </row>
        <row r="3744">
          <cell r="H3744">
            <v>1</v>
          </cell>
          <cell r="O3744">
            <v>63557</v>
          </cell>
          <cell r="P3744"/>
          <cell r="Q3744" t="str">
            <v>EST POLTRONA MILAO (MESCLADO AVELA) TC FORN</v>
          </cell>
          <cell r="R3744"/>
          <cell r="S3744"/>
          <cell r="T3744">
            <v>1</v>
          </cell>
          <cell r="U3744">
            <v>0.7</v>
          </cell>
          <cell r="V3744">
            <v>0.75</v>
          </cell>
          <cell r="W3744">
            <v>0</v>
          </cell>
          <cell r="X3744" t="str">
            <v>EST POLTRONA MILAO (MESCLADO AVELA) TC FORN - 1x0,7x0,75H</v>
          </cell>
          <cell r="Y3744">
            <v>19420</v>
          </cell>
          <cell r="Z3744">
            <v>0.75</v>
          </cell>
          <cell r="AA3744">
            <v>4855</v>
          </cell>
          <cell r="AB3744"/>
          <cell r="AC3744"/>
          <cell r="AD3744"/>
          <cell r="AE3744">
            <v>19420</v>
          </cell>
          <cell r="AF3744">
            <v>19420</v>
          </cell>
          <cell r="AG3744">
            <v>0</v>
          </cell>
          <cell r="AH3744">
            <v>19420</v>
          </cell>
          <cell r="AI3744" t="str">
            <v>REF: 63557</v>
          </cell>
          <cell r="AJ3744" t="str">
            <v>PRODUTO FORA DE LINHA</v>
          </cell>
          <cell r="AK3744">
            <v>63557</v>
          </cell>
          <cell r="AL3744" t="str">
            <v>EST POLTRONA MILAO (MESCLADO AVELA) TC FORN</v>
          </cell>
          <cell r="AM3744"/>
          <cell r="AN3744">
            <v>1</v>
          </cell>
          <cell r="AO3744">
            <v>0.7</v>
          </cell>
          <cell r="AP3744">
            <v>0.75</v>
          </cell>
          <cell r="AQ3744">
            <v>0</v>
          </cell>
          <cell r="AR3744" t="str">
            <v>EST POLTRONA MILAO (MESCLADO AVELA) TC FORN - 1x0,7x0,75H</v>
          </cell>
          <cell r="AS3744">
            <v>19420</v>
          </cell>
          <cell r="AT3744">
            <v>19420</v>
          </cell>
          <cell r="AU3744">
            <v>19420</v>
          </cell>
          <cell r="AV3744">
            <v>0</v>
          </cell>
          <cell r="AW3744">
            <v>19420</v>
          </cell>
          <cell r="AX3744">
            <v>0</v>
          </cell>
          <cell r="AY3744"/>
          <cell r="AZ3744" t="str">
            <v/>
          </cell>
          <cell r="BA3744"/>
          <cell r="BB3744"/>
          <cell r="BC3744"/>
          <cell r="BD3744" t="str">
            <v/>
          </cell>
          <cell r="BE3744">
            <v>0</v>
          </cell>
          <cell r="BF3744" t="str">
            <v/>
          </cell>
          <cell r="BG3744" t="str">
            <v/>
          </cell>
          <cell r="BH3744">
            <v>14</v>
          </cell>
          <cell r="BI3744" t="str">
            <v>0</v>
          </cell>
          <cell r="BJ3744">
            <v>0</v>
          </cell>
          <cell r="BK3744">
            <v>0</v>
          </cell>
          <cell r="BL3744"/>
          <cell r="BM3744"/>
          <cell r="BN3744"/>
          <cell r="BO3744"/>
          <cell r="BQ3744" t="str">
            <v>NOVO</v>
          </cell>
          <cell r="BS3744" t="str">
            <v>CLAMI POLTRONA</v>
          </cell>
          <cell r="BT3744" t="str">
            <v>POLTRONA MILAO (FL)</v>
          </cell>
        </row>
        <row r="3745">
          <cell r="H3745">
            <v>0</v>
          </cell>
          <cell r="O3745">
            <v>63478</v>
          </cell>
          <cell r="P3745"/>
          <cell r="Q3745" t="str">
            <v>EST CD ROMA IMBUIA MEDIA COURO RODEO</v>
          </cell>
          <cell r="R3745"/>
          <cell r="S3745"/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 t="str">
            <v>EST CD ROMA IMBUIA MEDIA COURO RODEO - Ø0x0H</v>
          </cell>
          <cell r="Y3745">
            <v>0</v>
          </cell>
          <cell r="Z3745">
            <v>0.35</v>
          </cell>
          <cell r="AA3745">
            <v>0</v>
          </cell>
          <cell r="AB3745"/>
          <cell r="AC3745"/>
          <cell r="AD3745"/>
          <cell r="AE3745">
            <v>0</v>
          </cell>
          <cell r="AF3745">
            <v>0</v>
          </cell>
          <cell r="AG3745">
            <v>0</v>
          </cell>
          <cell r="AH3745">
            <v>0</v>
          </cell>
          <cell r="AI3745" t="str">
            <v xml:space="preserve">REF: </v>
          </cell>
          <cell r="AJ3745"/>
          <cell r="AK3745"/>
          <cell r="AL3745" t="str">
            <v>ETIQUETA DE ESTOQUE</v>
          </cell>
          <cell r="AM3745"/>
          <cell r="AN3745" t="str">
            <v/>
          </cell>
          <cell r="AO3745" t="str">
            <v/>
          </cell>
          <cell r="AP3745" t="str">
            <v/>
          </cell>
          <cell r="AQ3745" t="str">
            <v/>
          </cell>
          <cell r="AR3745" t="str">
            <v>ETIQUETA DE ESTOQUE - xxH</v>
          </cell>
          <cell r="AS3745"/>
          <cell r="AT3745" t="str">
            <v>EST</v>
          </cell>
          <cell r="AU3745" t="str">
            <v>EST</v>
          </cell>
          <cell r="AV3745" t="str">
            <v/>
          </cell>
          <cell r="AW3745">
            <v>7036.47</v>
          </cell>
          <cell r="AX3745">
            <v>-7036.47</v>
          </cell>
          <cell r="AY3745"/>
          <cell r="AZ3745" t="str">
            <v/>
          </cell>
          <cell r="BA3745"/>
          <cell r="BB3745"/>
          <cell r="BC3745"/>
          <cell r="BD3745" t="str">
            <v/>
          </cell>
          <cell r="BE3745">
            <v>0</v>
          </cell>
          <cell r="BF3745" t="str">
            <v/>
          </cell>
          <cell r="BG3745" t="str">
            <v/>
          </cell>
          <cell r="BH3745">
            <v>14</v>
          </cell>
          <cell r="BI3745" t="str">
            <v>0</v>
          </cell>
          <cell r="BJ3745">
            <v>0</v>
          </cell>
          <cell r="BK3745">
            <v>0</v>
          </cell>
          <cell r="BL3745"/>
          <cell r="BM3745"/>
          <cell r="BN3745"/>
          <cell r="BO3745"/>
          <cell r="BQ3745" t="str">
            <v>NOVO</v>
          </cell>
          <cell r="BS3745" t="str">
            <v/>
          </cell>
          <cell r="BT3745" t="str">
            <v/>
          </cell>
        </row>
        <row r="3746">
          <cell r="H3746">
            <v>1</v>
          </cell>
          <cell r="O3746">
            <v>63453</v>
          </cell>
          <cell r="P3746"/>
          <cell r="Q3746" t="str">
            <v>EST CADEIRA 5124 TC SINTETICO BRANCO CROMADA</v>
          </cell>
          <cell r="R3746"/>
          <cell r="S3746"/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 t="str">
            <v>EST CADEIRA 5124 TC SINTETICO BRANCO CROMADA - Ø0x0H</v>
          </cell>
          <cell r="Y3746">
            <v>4855</v>
          </cell>
          <cell r="Z3746">
            <v>0.7</v>
          </cell>
          <cell r="AA3746">
            <v>1456.5</v>
          </cell>
          <cell r="AB3746"/>
          <cell r="AC3746"/>
          <cell r="AD3746"/>
          <cell r="AE3746">
            <v>4855</v>
          </cell>
          <cell r="AF3746">
            <v>4855</v>
          </cell>
          <cell r="AG3746">
            <v>0</v>
          </cell>
          <cell r="AH3746">
            <v>4855</v>
          </cell>
          <cell r="AI3746" t="str">
            <v>REF: 63453</v>
          </cell>
          <cell r="AJ3746" t="str">
            <v>PRODUTO FORA DE LINHA</v>
          </cell>
          <cell r="AK3746">
            <v>63453</v>
          </cell>
          <cell r="AL3746" t="str">
            <v>EST CADEIRA 5124 TC SINTETICO BRANCO CROMADA</v>
          </cell>
          <cell r="AM3746"/>
          <cell r="AN3746">
            <v>0</v>
          </cell>
          <cell r="AO3746">
            <v>0</v>
          </cell>
          <cell r="AP3746">
            <v>0</v>
          </cell>
          <cell r="AQ3746">
            <v>0</v>
          </cell>
          <cell r="AR3746" t="str">
            <v>EST CADEIRA 5124 TC SINTETICO BRANCO CROMADA - Ø0x0H</v>
          </cell>
          <cell r="AS3746">
            <v>4855</v>
          </cell>
          <cell r="AT3746">
            <v>4855</v>
          </cell>
          <cell r="AU3746">
            <v>4855</v>
          </cell>
          <cell r="AV3746">
            <v>0</v>
          </cell>
          <cell r="AW3746">
            <v>4855</v>
          </cell>
          <cell r="AX3746">
            <v>0</v>
          </cell>
          <cell r="AY3746"/>
          <cell r="AZ3746" t="str">
            <v/>
          </cell>
          <cell r="BA3746"/>
          <cell r="BB3746"/>
          <cell r="BC3746"/>
          <cell r="BD3746" t="str">
            <v/>
          </cell>
          <cell r="BE3746">
            <v>0</v>
          </cell>
          <cell r="BF3746" t="str">
            <v/>
          </cell>
          <cell r="BG3746" t="str">
            <v/>
          </cell>
          <cell r="BH3746">
            <v>14</v>
          </cell>
          <cell r="BI3746" t="str">
            <v>0</v>
          </cell>
          <cell r="BJ3746">
            <v>0</v>
          </cell>
          <cell r="BK3746">
            <v>0</v>
          </cell>
          <cell r="BL3746"/>
          <cell r="BM3746"/>
          <cell r="BN3746"/>
          <cell r="BO3746"/>
          <cell r="BQ3746" t="str">
            <v>NOVO</v>
          </cell>
          <cell r="BS3746" t="str">
            <v>CLAMI CADEIRA</v>
          </cell>
          <cell r="BT3746" t="str">
            <v>CADEIRA 5124 (FL)</v>
          </cell>
        </row>
        <row r="3747">
          <cell r="H3747">
            <v>1</v>
          </cell>
          <cell r="O3747">
            <v>63439</v>
          </cell>
          <cell r="P3747"/>
          <cell r="Q3747" t="str">
            <v>EST APARADOR JOVE (CARVALHO NATURAL)</v>
          </cell>
          <cell r="R3747"/>
          <cell r="S3747"/>
          <cell r="T3747">
            <v>1.8</v>
          </cell>
          <cell r="U3747">
            <v>0.45</v>
          </cell>
          <cell r="V3747">
            <v>0.8</v>
          </cell>
          <cell r="W3747">
            <v>0</v>
          </cell>
          <cell r="X3747" t="str">
            <v>EST APARADOR JOVE (CARVALHO NATURAL) - 1,8x0,45x0,8H</v>
          </cell>
          <cell r="Y3747">
            <v>29678.83</v>
          </cell>
          <cell r="Z3747">
            <v>0.6</v>
          </cell>
          <cell r="AA3747">
            <v>11871.532000000003</v>
          </cell>
          <cell r="AB3747"/>
          <cell r="AC3747"/>
          <cell r="AD3747"/>
          <cell r="AE3747">
            <v>29678.83</v>
          </cell>
          <cell r="AF3747">
            <v>29678.83</v>
          </cell>
          <cell r="AG3747">
            <v>0</v>
          </cell>
          <cell r="AH3747">
            <v>29678.83</v>
          </cell>
          <cell r="AI3747" t="str">
            <v>REF: 63439</v>
          </cell>
          <cell r="AJ3747" t="str">
            <v>PRODUTO FORA DE LINHA</v>
          </cell>
          <cell r="AK3747">
            <v>63439</v>
          </cell>
          <cell r="AL3747" t="str">
            <v>EST APARADOR JOVE (CARVALHO NATURAL)</v>
          </cell>
          <cell r="AM3747"/>
          <cell r="AN3747">
            <v>1.8</v>
          </cell>
          <cell r="AO3747">
            <v>0.45</v>
          </cell>
          <cell r="AP3747">
            <v>0.8</v>
          </cell>
          <cell r="AQ3747">
            <v>0</v>
          </cell>
          <cell r="AR3747" t="str">
            <v>EST APARADOR JOVE (CARVALHO NATURAL) - 1,8x0,45x0,8H</v>
          </cell>
          <cell r="AS3747">
            <v>29678.83</v>
          </cell>
          <cell r="AT3747">
            <v>29678.83</v>
          </cell>
          <cell r="AU3747">
            <v>29678.83</v>
          </cell>
          <cell r="AV3747">
            <v>0</v>
          </cell>
          <cell r="AW3747">
            <v>29678.83</v>
          </cell>
          <cell r="AX3747">
            <v>0</v>
          </cell>
          <cell r="AY3747"/>
          <cell r="AZ3747" t="str">
            <v/>
          </cell>
          <cell r="BA3747"/>
          <cell r="BB3747"/>
          <cell r="BC3747"/>
          <cell r="BD3747" t="str">
            <v/>
          </cell>
          <cell r="BE3747">
            <v>0</v>
          </cell>
          <cell r="BF3747" t="str">
            <v/>
          </cell>
          <cell r="BG3747" t="str">
            <v/>
          </cell>
          <cell r="BH3747">
            <v>14</v>
          </cell>
          <cell r="BI3747" t="str">
            <v>0</v>
          </cell>
          <cell r="BJ3747">
            <v>0</v>
          </cell>
          <cell r="BK3747">
            <v>0</v>
          </cell>
          <cell r="BL3747"/>
          <cell r="BM3747"/>
          <cell r="BN3747"/>
          <cell r="BO3747"/>
          <cell r="BQ3747" t="str">
            <v>NOVO</v>
          </cell>
          <cell r="BS3747" t="str">
            <v>CLAMI APARADOR</v>
          </cell>
          <cell r="BT3747" t="str">
            <v>APARADOR JOVE (FL)</v>
          </cell>
        </row>
        <row r="3748">
          <cell r="H3748">
            <v>2</v>
          </cell>
          <cell r="O3748">
            <v>389957</v>
          </cell>
          <cell r="P3748" t="str">
            <v>2024/247-0114-01</v>
          </cell>
          <cell r="Q3748" t="str">
            <v>EST ALMOFADA DECORATIVA HIMALAYA (G) TC KEEPSAKE TAUPE</v>
          </cell>
          <cell r="R3748"/>
          <cell r="S3748"/>
          <cell r="T3748">
            <v>0.9</v>
          </cell>
          <cell r="U3748">
            <v>0.7</v>
          </cell>
          <cell r="V3748">
            <v>0</v>
          </cell>
          <cell r="W3748">
            <v>0</v>
          </cell>
          <cell r="X3748" t="str">
            <v>EST ALMOFADA DECORATIVA HIMALAYA (G) TC KEEPSAKE TAUPE - 0,9x0,7x0H</v>
          </cell>
          <cell r="Y3748">
            <v>2778.5439400000005</v>
          </cell>
          <cell r="Z3748">
            <v>0.5</v>
          </cell>
          <cell r="AA3748">
            <v>1389.2719700000002</v>
          </cell>
          <cell r="AB3748"/>
          <cell r="AC3748" t="str">
            <v>PROD C/RVST FORN</v>
          </cell>
          <cell r="AD3748" t="str">
            <v>REVESTIMENTO FORN</v>
          </cell>
          <cell r="AE3748">
            <v>2778.5439400000005</v>
          </cell>
          <cell r="AF3748">
            <v>2778.5439400000005</v>
          </cell>
          <cell r="AG3748">
            <v>0</v>
          </cell>
          <cell r="AH3748">
            <v>2778.5439400000005</v>
          </cell>
          <cell r="AI3748" t="str">
            <v>REF: 381754</v>
          </cell>
          <cell r="AJ3748"/>
          <cell r="AK3748">
            <v>381754</v>
          </cell>
          <cell r="AL3748" t="str">
            <v>ALMOFADA DECORATIVA HIMALAYA (G) (SOFT) (TC FORN)</v>
          </cell>
          <cell r="AM3748"/>
          <cell r="AN3748">
            <v>0.9</v>
          </cell>
          <cell r="AO3748">
            <v>0.7</v>
          </cell>
          <cell r="AP3748">
            <v>0.3</v>
          </cell>
          <cell r="AQ3748">
            <v>0</v>
          </cell>
          <cell r="AR3748" t="str">
            <v>ALMOFADA DECORATIVA HIMALAYA (G) (SOFT) (TC FORN) - 0,9x0,7x0,3H</v>
          </cell>
          <cell r="AS3748">
            <v>2778.5439400000005</v>
          </cell>
          <cell r="AT3748">
            <v>2778.5439400000005</v>
          </cell>
          <cell r="AU3748">
            <v>1704.64</v>
          </cell>
          <cell r="AV3748">
            <v>1073.9039400000004</v>
          </cell>
          <cell r="AW3748">
            <v>2778.5</v>
          </cell>
          <cell r="AX3748">
            <v>4.3940000000475266E-2</v>
          </cell>
          <cell r="AY3748">
            <v>337981</v>
          </cell>
          <cell r="AZ3748" t="str">
            <v>TECIDO O'KEEPSAKE -</v>
          </cell>
          <cell r="BA3748" t="str">
            <v>RVST FORN: TECIDO O'KEEPSAKE - TAUPE MIX</v>
          </cell>
          <cell r="BB3748">
            <v>1.7</v>
          </cell>
          <cell r="BC3748"/>
          <cell r="BD3748">
            <v>401.85</v>
          </cell>
          <cell r="BE3748">
            <v>0</v>
          </cell>
          <cell r="BF3748">
            <v>-401.85</v>
          </cell>
          <cell r="BG3748" t="str">
            <v>RVST FORN</v>
          </cell>
          <cell r="BH3748">
            <v>12</v>
          </cell>
          <cell r="BI3748">
            <v>1073.9039400000001</v>
          </cell>
          <cell r="BJ3748">
            <v>0</v>
          </cell>
          <cell r="BK3748">
            <v>0.57200000000000006</v>
          </cell>
          <cell r="BL3748"/>
          <cell r="BM3748"/>
          <cell r="BN3748"/>
          <cell r="BO3748"/>
          <cell r="BQ3748" t="str">
            <v>PE</v>
          </cell>
          <cell r="BS3748" t="str">
            <v>CLAMI COMPONENTE ALMOFADA</v>
          </cell>
          <cell r="BT3748" t="str">
            <v>ALMOFADA HIMALAYA (RBD)</v>
          </cell>
        </row>
        <row r="3749">
          <cell r="H3749">
            <v>1</v>
          </cell>
          <cell r="O3749">
            <v>386949</v>
          </cell>
          <cell r="P3749" t="str">
            <v>2024/117-0021-01</v>
          </cell>
          <cell r="Q3749" t="str">
            <v>EST BANQUETA BAR MEDALHINHA H61 (FREIJO) (RATTAN ABERTA)</v>
          </cell>
          <cell r="R3749"/>
          <cell r="S3749"/>
          <cell r="T3749">
            <v>0.47</v>
          </cell>
          <cell r="U3749">
            <v>0.61</v>
          </cell>
          <cell r="V3749">
            <v>1</v>
          </cell>
          <cell r="W3749">
            <v>0</v>
          </cell>
          <cell r="X3749" t="str">
            <v>EST BANQUETA BAR MEDALHINHA H61 (FREIJO) (RATTAN ABERTA) - 0,47x0,61x1H</v>
          </cell>
          <cell r="Y3749">
            <v>10076.950000000001</v>
          </cell>
          <cell r="Z3749">
            <v>0.5</v>
          </cell>
          <cell r="AA3749">
            <v>5038.4750000000004</v>
          </cell>
          <cell r="AB3749"/>
          <cell r="AC3749"/>
          <cell r="AD3749"/>
          <cell r="AE3749">
            <v>10076.950000000001</v>
          </cell>
          <cell r="AF3749">
            <v>10076.950000000001</v>
          </cell>
          <cell r="AG3749">
            <v>0</v>
          </cell>
          <cell r="AH3749">
            <v>10076.950000000001</v>
          </cell>
          <cell r="AI3749" t="str">
            <v>REF: 327497</v>
          </cell>
          <cell r="AJ3749"/>
          <cell r="AK3749">
            <v>327497</v>
          </cell>
          <cell r="AL3749" t="str">
            <v>BANQUETA BAR MEDALHINHA H61 (S/B) (TELA) (FREIJO)</v>
          </cell>
          <cell r="AM3749"/>
          <cell r="AN3749">
            <v>0.47</v>
          </cell>
          <cell r="AO3749">
            <v>0.61</v>
          </cell>
          <cell r="AP3749">
            <v>1</v>
          </cell>
          <cell r="AQ3749">
            <v>0</v>
          </cell>
          <cell r="AR3749" t="str">
            <v>BANQUETA BAR MEDALHINHA H61 (S/B) (TELA) (FREIJO) - 0,47x0,61x1H</v>
          </cell>
          <cell r="AS3749">
            <v>10076.950000000001</v>
          </cell>
          <cell r="AT3749">
            <v>10076.950000000001</v>
          </cell>
          <cell r="AU3749">
            <v>10076.950000000001</v>
          </cell>
          <cell r="AV3749">
            <v>0</v>
          </cell>
          <cell r="AW3749">
            <v>10076.950000000001</v>
          </cell>
          <cell r="AX3749">
            <v>0</v>
          </cell>
          <cell r="AY3749"/>
          <cell r="AZ3749" t="str">
            <v/>
          </cell>
          <cell r="BA3749"/>
          <cell r="BB3749"/>
          <cell r="BC3749"/>
          <cell r="BD3749" t="str">
            <v/>
          </cell>
          <cell r="BE3749">
            <v>0</v>
          </cell>
          <cell r="BF3749" t="str">
            <v/>
          </cell>
          <cell r="BG3749" t="str">
            <v/>
          </cell>
          <cell r="BH3749">
            <v>12</v>
          </cell>
          <cell r="BI3749" t="str">
            <v>0</v>
          </cell>
          <cell r="BJ3749">
            <v>0</v>
          </cell>
          <cell r="BK3749">
            <v>0</v>
          </cell>
          <cell r="BL3749"/>
          <cell r="BM3749"/>
          <cell r="BN3749"/>
          <cell r="BO3749"/>
          <cell r="BQ3749" t="str">
            <v>PE</v>
          </cell>
          <cell r="BS3749" t="str">
            <v>CLAMI BANQUETA BAR</v>
          </cell>
          <cell r="BT3749" t="str">
            <v>BANQUETA BAR MEDALHINHA</v>
          </cell>
        </row>
        <row r="3750">
          <cell r="H3750">
            <v>1</v>
          </cell>
          <cell r="O3750">
            <v>379927</v>
          </cell>
          <cell r="P3750" t="str">
            <v>2024/095-0016-01</v>
          </cell>
          <cell r="Q3750" t="str">
            <v>EST MODULO CHAISE BRACO ESQ SONETTO (D4139)</v>
          </cell>
          <cell r="R3750">
            <v>3.1</v>
          </cell>
          <cell r="S3750">
            <v>1.75</v>
          </cell>
          <cell r="T3750">
            <v>1.55</v>
          </cell>
          <cell r="U3750">
            <v>1.75</v>
          </cell>
          <cell r="V3750">
            <v>0.8</v>
          </cell>
          <cell r="W3750">
            <v>0</v>
          </cell>
          <cell r="X3750" t="str">
            <v>EST MODULO CHAISE BRACO ESQ SONETTO (D4139) - 1,55x1,75x0,8H</v>
          </cell>
          <cell r="Y3750">
            <v>63416.46</v>
          </cell>
          <cell r="Z3750">
            <v>0.5</v>
          </cell>
          <cell r="AA3750">
            <v>31708.23</v>
          </cell>
          <cell r="AB3750" t="str">
            <v>IW</v>
          </cell>
          <cell r="AC3750" t="str">
            <v>SOFA COMPLETO</v>
          </cell>
          <cell r="AD3750" t="str">
            <v>VALOR MODULO</v>
          </cell>
          <cell r="AE3750">
            <v>31708.23</v>
          </cell>
          <cell r="AF3750">
            <v>31708.23</v>
          </cell>
          <cell r="AG3750">
            <v>0</v>
          </cell>
          <cell r="AH3750">
            <v>63416.46</v>
          </cell>
          <cell r="AI3750" t="str">
            <v>REF: 384551</v>
          </cell>
          <cell r="AJ3750"/>
          <cell r="AK3750">
            <v>384551</v>
          </cell>
          <cell r="AL3750" t="str">
            <v>MODULO CHAISE BRACO SONETTO (FX D)</v>
          </cell>
          <cell r="AM3750"/>
          <cell r="AN3750">
            <v>1.55</v>
          </cell>
          <cell r="AO3750">
            <v>1.75</v>
          </cell>
          <cell r="AP3750">
            <v>0.8</v>
          </cell>
          <cell r="AQ3750">
            <v>0</v>
          </cell>
          <cell r="AR3750" t="str">
            <v>MODULO CHAISE BRACO SONETTO (FX D) - 1,55x1,75x0,8H</v>
          </cell>
          <cell r="AS3750">
            <v>31708.23</v>
          </cell>
          <cell r="AT3750">
            <v>31708.23</v>
          </cell>
          <cell r="AU3750">
            <v>31708.23</v>
          </cell>
          <cell r="AV3750">
            <v>0</v>
          </cell>
          <cell r="AW3750">
            <v>31708.23</v>
          </cell>
          <cell r="AX3750">
            <v>0</v>
          </cell>
          <cell r="AY3750"/>
          <cell r="AZ3750" t="str">
            <v/>
          </cell>
          <cell r="BA3750"/>
          <cell r="BB3750"/>
          <cell r="BC3750"/>
          <cell r="BD3750" t="str">
            <v/>
          </cell>
          <cell r="BE3750">
            <v>0</v>
          </cell>
          <cell r="BF3750" t="str">
            <v/>
          </cell>
          <cell r="BG3750" t="str">
            <v/>
          </cell>
          <cell r="BH3750">
            <v>12</v>
          </cell>
          <cell r="BI3750" t="str">
            <v>0</v>
          </cell>
          <cell r="BJ3750">
            <v>0</v>
          </cell>
          <cell r="BK3750">
            <v>0</v>
          </cell>
          <cell r="BL3750"/>
          <cell r="BM3750"/>
          <cell r="BN3750"/>
          <cell r="BO3750"/>
          <cell r="BQ3750" t="str">
            <v>PE</v>
          </cell>
          <cell r="BR3750" t="str">
            <v>379927 | 379925</v>
          </cell>
          <cell r="BS3750" t="str">
            <v>CLAMI SOFA</v>
          </cell>
          <cell r="BT3750" t="str">
            <v>SOFA SONETTO</v>
          </cell>
        </row>
        <row r="3751">
          <cell r="H3751">
            <v>1</v>
          </cell>
          <cell r="O3751">
            <v>379925</v>
          </cell>
          <cell r="P3751" t="str">
            <v>2024/095-0015-01</v>
          </cell>
          <cell r="Q3751" t="str">
            <v>EST MODULO CHAISE BRACO DIR SONETTO (D4139)</v>
          </cell>
          <cell r="R3751">
            <v>3.1</v>
          </cell>
          <cell r="S3751">
            <v>1.75</v>
          </cell>
          <cell r="T3751">
            <v>1.55</v>
          </cell>
          <cell r="U3751">
            <v>1.75</v>
          </cell>
          <cell r="V3751">
            <v>0.8</v>
          </cell>
          <cell r="W3751">
            <v>0</v>
          </cell>
          <cell r="X3751" t="str">
            <v>EST MODULO CHAISE BRACO DIR SONETTO (D4139) - 1,55x1,75x0,8H</v>
          </cell>
          <cell r="Y3751">
            <v>63416.46</v>
          </cell>
          <cell r="Z3751">
            <v>0.5</v>
          </cell>
          <cell r="AA3751">
            <v>31708.23</v>
          </cell>
          <cell r="AB3751" t="str">
            <v>IW</v>
          </cell>
          <cell r="AC3751" t="str">
            <v>SOFA COMPLETO</v>
          </cell>
          <cell r="AD3751" t="str">
            <v>VALOR MODULO</v>
          </cell>
          <cell r="AE3751">
            <v>31708.23</v>
          </cell>
          <cell r="AF3751">
            <v>31708.23</v>
          </cell>
          <cell r="AG3751">
            <v>0</v>
          </cell>
          <cell r="AH3751">
            <v>63416.46</v>
          </cell>
          <cell r="AI3751" t="str">
            <v>REF: 384551</v>
          </cell>
          <cell r="AJ3751"/>
          <cell r="AK3751">
            <v>384551</v>
          </cell>
          <cell r="AL3751" t="str">
            <v>MODULO CHAISE BRACO SONETTO (FX D)</v>
          </cell>
          <cell r="AM3751"/>
          <cell r="AN3751">
            <v>1.55</v>
          </cell>
          <cell r="AO3751">
            <v>1.75</v>
          </cell>
          <cell r="AP3751">
            <v>0.8</v>
          </cell>
          <cell r="AQ3751">
            <v>0</v>
          </cell>
          <cell r="AR3751" t="str">
            <v>MODULO CHAISE BRACO SONETTO (FX D) - 1,55x1,75x0,8H</v>
          </cell>
          <cell r="AS3751">
            <v>31708.23</v>
          </cell>
          <cell r="AT3751">
            <v>31708.23</v>
          </cell>
          <cell r="AU3751">
            <v>31708.23</v>
          </cell>
          <cell r="AV3751">
            <v>0</v>
          </cell>
          <cell r="AW3751">
            <v>31708.23</v>
          </cell>
          <cell r="AX3751">
            <v>0</v>
          </cell>
          <cell r="AY3751"/>
          <cell r="AZ3751" t="str">
            <v/>
          </cell>
          <cell r="BA3751"/>
          <cell r="BB3751"/>
          <cell r="BC3751"/>
          <cell r="BD3751" t="str">
            <v/>
          </cell>
          <cell r="BE3751">
            <v>0</v>
          </cell>
          <cell r="BF3751" t="str">
            <v/>
          </cell>
          <cell r="BG3751" t="str">
            <v/>
          </cell>
          <cell r="BH3751">
            <v>12</v>
          </cell>
          <cell r="BI3751" t="str">
            <v>0</v>
          </cell>
          <cell r="BJ3751">
            <v>0</v>
          </cell>
          <cell r="BK3751">
            <v>0</v>
          </cell>
          <cell r="BL3751"/>
          <cell r="BM3751"/>
          <cell r="BN3751"/>
          <cell r="BO3751"/>
          <cell r="BQ3751" t="str">
            <v>PE</v>
          </cell>
          <cell r="BR3751" t="str">
            <v>379927 | 379925</v>
          </cell>
          <cell r="BS3751" t="str">
            <v>CLAMI SOFA</v>
          </cell>
          <cell r="BT3751" t="str">
            <v>SOFA SONETTO</v>
          </cell>
        </row>
        <row r="3752">
          <cell r="H3752">
            <v>1</v>
          </cell>
          <cell r="O3752">
            <v>379920</v>
          </cell>
          <cell r="P3752" t="str">
            <v>2024/095-0012-01</v>
          </cell>
          <cell r="Q3752" t="str">
            <v>EST MODULO BRACO ESQ SONETTO SMALL (D4236)</v>
          </cell>
          <cell r="R3752">
            <v>3.8000000000000003</v>
          </cell>
          <cell r="S3752">
            <v>1.55</v>
          </cell>
          <cell r="T3752">
            <v>1.35</v>
          </cell>
          <cell r="U3752">
            <v>1.1499999999999999</v>
          </cell>
          <cell r="V3752">
            <v>0.8</v>
          </cell>
          <cell r="W3752">
            <v>0</v>
          </cell>
          <cell r="X3752" t="str">
            <v>EST MODULO BRACO ESQ SONETTO SMALL (D4236) - 1,35x1,15x0,8H</v>
          </cell>
          <cell r="Y3752">
            <v>69272.45</v>
          </cell>
          <cell r="Z3752">
            <v>0.35</v>
          </cell>
          <cell r="AA3752">
            <v>45027.092499999999</v>
          </cell>
          <cell r="AB3752" t="str">
            <v>JÁ</v>
          </cell>
          <cell r="AC3752" t="str">
            <v>SOFA COMPLETO</v>
          </cell>
          <cell r="AD3752" t="str">
            <v>VALOR MODULO</v>
          </cell>
          <cell r="AE3752">
            <v>22627.18</v>
          </cell>
          <cell r="AF3752">
            <v>22627.18</v>
          </cell>
          <cell r="AG3752">
            <v>0</v>
          </cell>
          <cell r="AH3752">
            <v>69272.45</v>
          </cell>
          <cell r="AI3752" t="str">
            <v>REF: 385013</v>
          </cell>
          <cell r="AJ3752"/>
          <cell r="AK3752">
            <v>385013</v>
          </cell>
          <cell r="AL3752" t="str">
            <v>MODULO BRACO SONETTO SMALL (FX D)</v>
          </cell>
          <cell r="AM3752"/>
          <cell r="AN3752">
            <v>1.35</v>
          </cell>
          <cell r="AO3752">
            <v>1.1499999999999999</v>
          </cell>
          <cell r="AP3752">
            <v>0.8</v>
          </cell>
          <cell r="AQ3752">
            <v>0</v>
          </cell>
          <cell r="AR3752" t="str">
            <v>MODULO BRACO SONETTO SMALL (FX D) - 1,35x1,15x0,8H</v>
          </cell>
          <cell r="AS3752">
            <v>22627.18</v>
          </cell>
          <cell r="AT3752">
            <v>22627.18</v>
          </cell>
          <cell r="AU3752">
            <v>22627.18</v>
          </cell>
          <cell r="AV3752">
            <v>0</v>
          </cell>
          <cell r="AW3752">
            <v>22627.18</v>
          </cell>
          <cell r="AX3752">
            <v>0</v>
          </cell>
          <cell r="AY3752"/>
          <cell r="AZ3752" t="str">
            <v/>
          </cell>
          <cell r="BA3752"/>
          <cell r="BB3752"/>
          <cell r="BC3752"/>
          <cell r="BD3752" t="str">
            <v/>
          </cell>
          <cell r="BE3752">
            <v>0</v>
          </cell>
          <cell r="BF3752" t="str">
            <v/>
          </cell>
          <cell r="BG3752" t="str">
            <v/>
          </cell>
          <cell r="BH3752">
            <v>12</v>
          </cell>
          <cell r="BI3752" t="str">
            <v>0</v>
          </cell>
          <cell r="BJ3752">
            <v>0</v>
          </cell>
          <cell r="BK3752">
            <v>0</v>
          </cell>
          <cell r="BL3752"/>
          <cell r="BM3752"/>
          <cell r="BN3752"/>
          <cell r="BO3752"/>
          <cell r="BQ3752" t="str">
            <v>PE</v>
          </cell>
          <cell r="BR3752" t="str">
            <v>379920 | 379917 | 379915</v>
          </cell>
          <cell r="BS3752" t="str">
            <v>CLAMI SOFA</v>
          </cell>
          <cell r="BT3752" t="str">
            <v>SOFA SONETTO SMALL</v>
          </cell>
        </row>
        <row r="3753">
          <cell r="H3753">
            <v>1</v>
          </cell>
          <cell r="O3753">
            <v>379917</v>
          </cell>
          <cell r="P3753" t="str">
            <v>2024/095-0011-01</v>
          </cell>
          <cell r="Q3753" t="str">
            <v>EST MODULO S/BRACO SONETTO SMALL (D4236)</v>
          </cell>
          <cell r="R3753">
            <v>3.8000000000000003</v>
          </cell>
          <cell r="S3753">
            <v>1.55</v>
          </cell>
          <cell r="T3753">
            <v>1.1000000000000001</v>
          </cell>
          <cell r="U3753">
            <v>1.1499999999999999</v>
          </cell>
          <cell r="V3753">
            <v>0.8</v>
          </cell>
          <cell r="W3753">
            <v>0</v>
          </cell>
          <cell r="X3753" t="str">
            <v>EST MODULO S/BRACO SONETTO SMALL (D4236) - 1,1x1,15x0,8H</v>
          </cell>
          <cell r="Y3753">
            <v>69272.45</v>
          </cell>
          <cell r="Z3753">
            <v>0.35</v>
          </cell>
          <cell r="AA3753">
            <v>45027.092499999999</v>
          </cell>
          <cell r="AB3753" t="str">
            <v>JÁ</v>
          </cell>
          <cell r="AC3753" t="str">
            <v>SOFA COMPLETO</v>
          </cell>
          <cell r="AD3753" t="str">
            <v>VALOR MODULO</v>
          </cell>
          <cell r="AE3753">
            <v>20151.8</v>
          </cell>
          <cell r="AF3753">
            <v>20151.8</v>
          </cell>
          <cell r="AG3753">
            <v>0</v>
          </cell>
          <cell r="AH3753">
            <v>69272.45</v>
          </cell>
          <cell r="AI3753" t="str">
            <v>REF: 385328</v>
          </cell>
          <cell r="AJ3753"/>
          <cell r="AK3753">
            <v>385328</v>
          </cell>
          <cell r="AL3753" t="str">
            <v>MODULO S/BRACO SONETTO SMALL (FX D)</v>
          </cell>
          <cell r="AM3753"/>
          <cell r="AN3753">
            <v>1.1000000000000001</v>
          </cell>
          <cell r="AO3753">
            <v>1.1499999999999999</v>
          </cell>
          <cell r="AP3753">
            <v>0.8</v>
          </cell>
          <cell r="AQ3753">
            <v>0</v>
          </cell>
          <cell r="AR3753" t="str">
            <v>MODULO S/BRACO SONETTO SMALL (FX D) - 1,1x1,15x0,8H</v>
          </cell>
          <cell r="AS3753">
            <v>20151.8</v>
          </cell>
          <cell r="AT3753">
            <v>20151.8</v>
          </cell>
          <cell r="AU3753">
            <v>20151.8</v>
          </cell>
          <cell r="AV3753">
            <v>0</v>
          </cell>
          <cell r="AW3753">
            <v>20151.810000000001</v>
          </cell>
          <cell r="AX3753">
            <v>-1.0000000002037268E-2</v>
          </cell>
          <cell r="AY3753"/>
          <cell r="AZ3753" t="str">
            <v/>
          </cell>
          <cell r="BA3753"/>
          <cell r="BB3753"/>
          <cell r="BC3753"/>
          <cell r="BD3753" t="str">
            <v/>
          </cell>
          <cell r="BE3753">
            <v>0</v>
          </cell>
          <cell r="BF3753" t="str">
            <v/>
          </cell>
          <cell r="BG3753" t="str">
            <v/>
          </cell>
          <cell r="BH3753">
            <v>12</v>
          </cell>
          <cell r="BI3753" t="str">
            <v>0</v>
          </cell>
          <cell r="BJ3753">
            <v>0</v>
          </cell>
          <cell r="BK3753">
            <v>0</v>
          </cell>
          <cell r="BL3753"/>
          <cell r="BM3753"/>
          <cell r="BN3753"/>
          <cell r="BO3753"/>
          <cell r="BQ3753" t="str">
            <v>PE</v>
          </cell>
          <cell r="BR3753" t="str">
            <v>379920 | 379917 | 379915</v>
          </cell>
          <cell r="BS3753" t="str">
            <v>CLAMI SOFA</v>
          </cell>
          <cell r="BT3753" t="str">
            <v>SOFA SONETTO SMALL</v>
          </cell>
        </row>
        <row r="3754">
          <cell r="H3754">
            <v>2</v>
          </cell>
          <cell r="O3754">
            <v>379908</v>
          </cell>
          <cell r="P3754" t="str">
            <v>2024/219-0038-01</v>
          </cell>
          <cell r="Q3754" t="str">
            <v>EST POLTRONA BARISTA (COURO TP2 OPALA) PRETO/NOGUEIRA</v>
          </cell>
          <cell r="R3754"/>
          <cell r="S3754"/>
          <cell r="T3754">
            <v>1</v>
          </cell>
          <cell r="U3754">
            <v>0.81</v>
          </cell>
          <cell r="V3754">
            <v>0.69</v>
          </cell>
          <cell r="W3754">
            <v>0</v>
          </cell>
          <cell r="X3754" t="str">
            <v>EST POLTRONA BARISTA (COURO TP2 OPALA) PRETO/NOGUEIRA - 1x0,81x0,69H</v>
          </cell>
          <cell r="Y3754">
            <v>19488</v>
          </cell>
          <cell r="Z3754">
            <v>0.5</v>
          </cell>
          <cell r="AA3754">
            <v>9744</v>
          </cell>
          <cell r="AB3754"/>
          <cell r="AC3754"/>
          <cell r="AD3754"/>
          <cell r="AE3754">
            <v>19488</v>
          </cell>
          <cell r="AF3754">
            <v>19488</v>
          </cell>
          <cell r="AG3754">
            <v>0</v>
          </cell>
          <cell r="AH3754">
            <v>19488</v>
          </cell>
          <cell r="AI3754" t="str">
            <v>REF: 379908</v>
          </cell>
          <cell r="AJ3754" t="str">
            <v>PRODUTO FORA DE LINHA</v>
          </cell>
          <cell r="AK3754">
            <v>379908</v>
          </cell>
          <cell r="AL3754" t="str">
            <v>EST POLTRONA BARISTA (COURO TP2 OPALA) PRETO/NOGUEIRA</v>
          </cell>
          <cell r="AM3754"/>
          <cell r="AN3754">
            <v>1</v>
          </cell>
          <cell r="AO3754">
            <v>0.81</v>
          </cell>
          <cell r="AP3754">
            <v>0.69</v>
          </cell>
          <cell r="AQ3754">
            <v>0</v>
          </cell>
          <cell r="AR3754" t="str">
            <v>EST POLTRONA BARISTA (COURO TP2 OPALA) PRETO/NOGUEIRA - 1x0,81x0,69H</v>
          </cell>
          <cell r="AS3754">
            <v>19488</v>
          </cell>
          <cell r="AT3754">
            <v>19488</v>
          </cell>
          <cell r="AU3754">
            <v>19488</v>
          </cell>
          <cell r="AV3754">
            <v>0</v>
          </cell>
          <cell r="AW3754">
            <v>19488</v>
          </cell>
          <cell r="AX3754">
            <v>0</v>
          </cell>
          <cell r="AY3754"/>
          <cell r="AZ3754" t="str">
            <v/>
          </cell>
          <cell r="BA3754"/>
          <cell r="BB3754"/>
          <cell r="BC3754"/>
          <cell r="BD3754" t="str">
            <v/>
          </cell>
          <cell r="BE3754">
            <v>0</v>
          </cell>
          <cell r="BF3754" t="str">
            <v/>
          </cell>
          <cell r="BG3754" t="str">
            <v/>
          </cell>
          <cell r="BH3754">
            <v>12</v>
          </cell>
          <cell r="BI3754" t="str">
            <v>0</v>
          </cell>
          <cell r="BJ3754">
            <v>0</v>
          </cell>
          <cell r="BK3754">
            <v>0</v>
          </cell>
          <cell r="BL3754"/>
          <cell r="BM3754"/>
          <cell r="BN3754"/>
          <cell r="BO3754"/>
          <cell r="BQ3754" t="str">
            <v>PE</v>
          </cell>
          <cell r="BS3754" t="str">
            <v>CLAMI POLTRONA</v>
          </cell>
          <cell r="BT3754" t="str">
            <v>POLTRONA BARISTA</v>
          </cell>
        </row>
        <row r="3755">
          <cell r="H3755">
            <v>2</v>
          </cell>
          <cell r="O3755">
            <v>379908</v>
          </cell>
          <cell r="P3755" t="str">
            <v>2024/219-0039-01</v>
          </cell>
          <cell r="Q3755" t="str">
            <v>EST POLTRONA BARISTA (COURO TP2 OPALA) PRETO/NOGUEIRA</v>
          </cell>
          <cell r="R3755"/>
          <cell r="S3755"/>
          <cell r="T3755">
            <v>1</v>
          </cell>
          <cell r="U3755">
            <v>0.81</v>
          </cell>
          <cell r="V3755">
            <v>0.69</v>
          </cell>
          <cell r="W3755">
            <v>0</v>
          </cell>
          <cell r="X3755" t="str">
            <v>EST POLTRONA BARISTA (COURO TP2 OPALA) PRETO/NOGUEIRA - 1x0,81x0,69H</v>
          </cell>
          <cell r="Y3755">
            <v>19488</v>
          </cell>
          <cell r="Z3755">
            <v>0.5</v>
          </cell>
          <cell r="AA3755">
            <v>9744</v>
          </cell>
          <cell r="AB3755"/>
          <cell r="AC3755"/>
          <cell r="AD3755"/>
          <cell r="AE3755">
            <v>19488</v>
          </cell>
          <cell r="AF3755">
            <v>19488</v>
          </cell>
          <cell r="AG3755">
            <v>0</v>
          </cell>
          <cell r="AH3755">
            <v>19488</v>
          </cell>
          <cell r="AI3755" t="str">
            <v>REF: 379908</v>
          </cell>
          <cell r="AJ3755" t="str">
            <v>PRODUTO FORA DE LINHA</v>
          </cell>
          <cell r="AK3755">
            <v>379908</v>
          </cell>
          <cell r="AL3755" t="str">
            <v>EST POLTRONA BARISTA (COURO TP2 OPALA) PRETO/NOGUEIRA</v>
          </cell>
          <cell r="AM3755"/>
          <cell r="AN3755">
            <v>1</v>
          </cell>
          <cell r="AO3755">
            <v>0.81</v>
          </cell>
          <cell r="AP3755">
            <v>0.69</v>
          </cell>
          <cell r="AQ3755">
            <v>0</v>
          </cell>
          <cell r="AR3755" t="str">
            <v>EST POLTRONA BARISTA (COURO TP2 OPALA) PRETO/NOGUEIRA - 1x0,81x0,69H</v>
          </cell>
          <cell r="AS3755">
            <v>19488</v>
          </cell>
          <cell r="AT3755">
            <v>19488</v>
          </cell>
          <cell r="AU3755">
            <v>19488</v>
          </cell>
          <cell r="AV3755">
            <v>0</v>
          </cell>
          <cell r="AW3755">
            <v>19488</v>
          </cell>
          <cell r="AX3755">
            <v>0</v>
          </cell>
          <cell r="AY3755"/>
          <cell r="AZ3755" t="str">
            <v/>
          </cell>
          <cell r="BA3755"/>
          <cell r="BB3755"/>
          <cell r="BC3755"/>
          <cell r="BD3755" t="str">
            <v/>
          </cell>
          <cell r="BE3755">
            <v>0</v>
          </cell>
          <cell r="BF3755" t="str">
            <v/>
          </cell>
          <cell r="BG3755" t="str">
            <v/>
          </cell>
          <cell r="BH3755">
            <v>12</v>
          </cell>
          <cell r="BI3755" t="str">
            <v>0</v>
          </cell>
          <cell r="BJ3755">
            <v>0</v>
          </cell>
          <cell r="BK3755">
            <v>0</v>
          </cell>
          <cell r="BL3755"/>
          <cell r="BM3755"/>
          <cell r="BN3755"/>
          <cell r="BO3755"/>
          <cell r="BQ3755" t="str">
            <v>PE</v>
          </cell>
          <cell r="BS3755" t="str">
            <v>CLAMI POLTRONA</v>
          </cell>
          <cell r="BT3755" t="str">
            <v>POLTRONA BARISTA</v>
          </cell>
        </row>
        <row r="3756">
          <cell r="H3756">
            <v>2</v>
          </cell>
          <cell r="O3756">
            <v>379907</v>
          </cell>
          <cell r="P3756" t="str">
            <v>2024/219-0036-01</v>
          </cell>
          <cell r="Q3756" t="str">
            <v>EST POLTRONA BARISTA (COURO T4 COGNAC) PRETO/PRETO</v>
          </cell>
          <cell r="R3756"/>
          <cell r="S3756"/>
          <cell r="T3756">
            <v>1</v>
          </cell>
          <cell r="U3756">
            <v>0.81</v>
          </cell>
          <cell r="V3756">
            <v>0.69</v>
          </cell>
          <cell r="W3756">
            <v>0</v>
          </cell>
          <cell r="X3756" t="str">
            <v>EST POLTRONA BARISTA (COURO T4 COGNAC) PRETO/PRETO - 1x0,81x0,69H</v>
          </cell>
          <cell r="Y3756">
            <v>21001.52</v>
          </cell>
          <cell r="Z3756">
            <v>0.5</v>
          </cell>
          <cell r="AA3756">
            <v>10500.76</v>
          </cell>
          <cell r="AB3756"/>
          <cell r="AC3756"/>
          <cell r="AD3756"/>
          <cell r="AE3756">
            <v>21001.52</v>
          </cell>
          <cell r="AF3756">
            <v>21001.52</v>
          </cell>
          <cell r="AG3756">
            <v>0</v>
          </cell>
          <cell r="AH3756">
            <v>21001.52</v>
          </cell>
          <cell r="AI3756" t="str">
            <v>REF: 379907</v>
          </cell>
          <cell r="AJ3756" t="str">
            <v>PRODUTO FORA DE LINHA</v>
          </cell>
          <cell r="AK3756">
            <v>379907</v>
          </cell>
          <cell r="AL3756" t="str">
            <v>EST POLTRONA BARISTA (COURO T4 COGNAC) PRETO/PRETO</v>
          </cell>
          <cell r="AM3756"/>
          <cell r="AN3756">
            <v>1</v>
          </cell>
          <cell r="AO3756">
            <v>0.81</v>
          </cell>
          <cell r="AP3756">
            <v>0.69</v>
          </cell>
          <cell r="AQ3756">
            <v>0</v>
          </cell>
          <cell r="AR3756" t="str">
            <v>EST POLTRONA BARISTA (COURO T4 COGNAC) PRETO/PRETO - 1x0,81x0,69H</v>
          </cell>
          <cell r="AS3756">
            <v>21001.52</v>
          </cell>
          <cell r="AT3756">
            <v>21001.52</v>
          </cell>
          <cell r="AU3756">
            <v>21001.52</v>
          </cell>
          <cell r="AV3756">
            <v>0</v>
          </cell>
          <cell r="AW3756">
            <v>21001.52</v>
          </cell>
          <cell r="AX3756">
            <v>0</v>
          </cell>
          <cell r="AY3756"/>
          <cell r="AZ3756" t="str">
            <v/>
          </cell>
          <cell r="BA3756"/>
          <cell r="BB3756"/>
          <cell r="BC3756"/>
          <cell r="BD3756" t="str">
            <v/>
          </cell>
          <cell r="BE3756">
            <v>0</v>
          </cell>
          <cell r="BF3756" t="str">
            <v/>
          </cell>
          <cell r="BG3756" t="str">
            <v/>
          </cell>
          <cell r="BH3756">
            <v>12</v>
          </cell>
          <cell r="BI3756" t="str">
            <v>0</v>
          </cell>
          <cell r="BJ3756">
            <v>0</v>
          </cell>
          <cell r="BK3756">
            <v>0</v>
          </cell>
          <cell r="BL3756"/>
          <cell r="BM3756"/>
          <cell r="BN3756"/>
          <cell r="BO3756"/>
          <cell r="BQ3756" t="str">
            <v>PE</v>
          </cell>
          <cell r="BS3756" t="str">
            <v>CLAMI POLTRONA</v>
          </cell>
          <cell r="BT3756" t="str">
            <v>POLTRONA BARISTA</v>
          </cell>
        </row>
        <row r="3757">
          <cell r="H3757">
            <v>2</v>
          </cell>
          <cell r="O3757">
            <v>379907</v>
          </cell>
          <cell r="P3757" t="str">
            <v>2024/219-0037-01</v>
          </cell>
          <cell r="Q3757" t="str">
            <v>EST POLTRONA BARISTA (COURO T4 COGNAC) PRETO/PRETO</v>
          </cell>
          <cell r="R3757"/>
          <cell r="S3757"/>
          <cell r="T3757">
            <v>1</v>
          </cell>
          <cell r="U3757">
            <v>0.81</v>
          </cell>
          <cell r="V3757">
            <v>0.69</v>
          </cell>
          <cell r="W3757">
            <v>0</v>
          </cell>
          <cell r="X3757" t="str">
            <v>EST POLTRONA BARISTA (COURO T4 COGNAC) PRETO/PRETO - 1x0,81x0,69H</v>
          </cell>
          <cell r="Y3757">
            <v>21001.52</v>
          </cell>
          <cell r="Z3757">
            <v>0.5</v>
          </cell>
          <cell r="AA3757">
            <v>10500.76</v>
          </cell>
          <cell r="AB3757"/>
          <cell r="AC3757"/>
          <cell r="AD3757"/>
          <cell r="AE3757">
            <v>21001.52</v>
          </cell>
          <cell r="AF3757">
            <v>21001.52</v>
          </cell>
          <cell r="AG3757">
            <v>0</v>
          </cell>
          <cell r="AH3757">
            <v>21001.52</v>
          </cell>
          <cell r="AI3757" t="str">
            <v>REF: 379907</v>
          </cell>
          <cell r="AJ3757" t="str">
            <v>PRODUTO FORA DE LINHA</v>
          </cell>
          <cell r="AK3757">
            <v>379907</v>
          </cell>
          <cell r="AL3757" t="str">
            <v>EST POLTRONA BARISTA (COURO T4 COGNAC) PRETO/PRETO</v>
          </cell>
          <cell r="AM3757"/>
          <cell r="AN3757">
            <v>1</v>
          </cell>
          <cell r="AO3757">
            <v>0.81</v>
          </cell>
          <cell r="AP3757">
            <v>0.69</v>
          </cell>
          <cell r="AQ3757">
            <v>0</v>
          </cell>
          <cell r="AR3757" t="str">
            <v>EST POLTRONA BARISTA (COURO T4 COGNAC) PRETO/PRETO - 1x0,81x0,69H</v>
          </cell>
          <cell r="AS3757">
            <v>21001.52</v>
          </cell>
          <cell r="AT3757">
            <v>21001.52</v>
          </cell>
          <cell r="AU3757">
            <v>21001.52</v>
          </cell>
          <cell r="AV3757">
            <v>0</v>
          </cell>
          <cell r="AW3757">
            <v>21001.52</v>
          </cell>
          <cell r="AX3757">
            <v>0</v>
          </cell>
          <cell r="AY3757"/>
          <cell r="AZ3757" t="str">
            <v/>
          </cell>
          <cell r="BA3757"/>
          <cell r="BB3757"/>
          <cell r="BC3757"/>
          <cell r="BD3757" t="str">
            <v/>
          </cell>
          <cell r="BE3757">
            <v>0</v>
          </cell>
          <cell r="BF3757" t="str">
            <v/>
          </cell>
          <cell r="BG3757" t="str">
            <v/>
          </cell>
          <cell r="BH3757">
            <v>12</v>
          </cell>
          <cell r="BI3757" t="str">
            <v>0</v>
          </cell>
          <cell r="BJ3757">
            <v>0</v>
          </cell>
          <cell r="BK3757">
            <v>0</v>
          </cell>
          <cell r="BL3757"/>
          <cell r="BM3757"/>
          <cell r="BN3757"/>
          <cell r="BO3757"/>
          <cell r="BQ3757" t="str">
            <v>PE</v>
          </cell>
          <cell r="BS3757" t="str">
            <v>CLAMI POLTRONA</v>
          </cell>
          <cell r="BT3757" t="str">
            <v>POLTRONA BARISTA</v>
          </cell>
        </row>
        <row r="3758">
          <cell r="H3758">
            <v>1</v>
          </cell>
          <cell r="O3758">
            <v>379890</v>
          </cell>
          <cell r="P3758" t="str">
            <v>2024/068-0053-01</v>
          </cell>
          <cell r="Q3758" t="str">
            <v>EST MODULO S/BRACO MONDRIAN (C1 CREME/CARV) (TC 6649)</v>
          </cell>
          <cell r="R3758">
            <v>3.88</v>
          </cell>
          <cell r="S3758">
            <v>1.7</v>
          </cell>
          <cell r="T3758">
            <v>0.9</v>
          </cell>
          <cell r="U3758">
            <v>0.7</v>
          </cell>
          <cell r="V3758">
            <v>0.71</v>
          </cell>
          <cell r="W3758">
            <v>0</v>
          </cell>
          <cell r="X3758" t="str">
            <v>EST MODULO S/BRACO MONDRIAN (C1 CREME/CARV) (TC 6649) - 0,9x0,7x0,71H</v>
          </cell>
          <cell r="Y3758">
            <v>123866.81</v>
          </cell>
          <cell r="Z3758">
            <v>0.5</v>
          </cell>
          <cell r="AA3758">
            <v>61933.404999999999</v>
          </cell>
          <cell r="AB3758" t="str">
            <v>IO</v>
          </cell>
          <cell r="AC3758" t="str">
            <v>SOFA COMPLETO</v>
          </cell>
          <cell r="AD3758" t="str">
            <v>VALOR MODULO</v>
          </cell>
          <cell r="AE3758">
            <v>27239.61</v>
          </cell>
          <cell r="AF3758">
            <v>27239.61</v>
          </cell>
          <cell r="AG3758">
            <v>0</v>
          </cell>
          <cell r="AH3758">
            <v>123866.81</v>
          </cell>
          <cell r="AI3758" t="str">
            <v>REF: 382518</v>
          </cell>
          <cell r="AJ3758"/>
          <cell r="AK3758">
            <v>382518</v>
          </cell>
          <cell r="AL3758" t="str">
            <v>MODULO S/BRACO MONDRIAN (COURO 1) (FX6000)</v>
          </cell>
          <cell r="AM3758"/>
          <cell r="AN3758">
            <v>0.9</v>
          </cell>
          <cell r="AO3758">
            <v>1.05</v>
          </cell>
          <cell r="AP3758">
            <v>0.71</v>
          </cell>
          <cell r="AQ3758">
            <v>0</v>
          </cell>
          <cell r="AR3758" t="str">
            <v>MODULO S/BRACO MONDRIAN (COURO 1) (FX6000) - 0,9x1,05x0,71H</v>
          </cell>
          <cell r="AS3758">
            <v>27239.61</v>
          </cell>
          <cell r="AT3758">
            <v>27239.61</v>
          </cell>
          <cell r="AU3758">
            <v>27239.61</v>
          </cell>
          <cell r="AV3758">
            <v>0</v>
          </cell>
          <cell r="AW3758">
            <v>27239.62</v>
          </cell>
          <cell r="AX3758">
            <v>-9.9999999983992893E-3</v>
          </cell>
          <cell r="AY3758"/>
          <cell r="AZ3758" t="str">
            <v/>
          </cell>
          <cell r="BA3758"/>
          <cell r="BB3758"/>
          <cell r="BC3758"/>
          <cell r="BD3758" t="str">
            <v/>
          </cell>
          <cell r="BE3758">
            <v>0</v>
          </cell>
          <cell r="BF3758" t="str">
            <v/>
          </cell>
          <cell r="BG3758" t="str">
            <v/>
          </cell>
          <cell r="BH3758">
            <v>12</v>
          </cell>
          <cell r="BI3758" t="str">
            <v>0</v>
          </cell>
          <cell r="BJ3758">
            <v>0</v>
          </cell>
          <cell r="BK3758">
            <v>0</v>
          </cell>
          <cell r="BL3758"/>
          <cell r="BM3758"/>
          <cell r="BN3758"/>
          <cell r="BO3758"/>
          <cell r="BQ3758" t="str">
            <v>PE</v>
          </cell>
          <cell r="BR3758" t="str">
            <v>379891 | 379890 | 379889</v>
          </cell>
          <cell r="BS3758" t="str">
            <v>CLAMI SOFA</v>
          </cell>
          <cell r="BT3758" t="str">
            <v>SOFA MONDRIAN (RBD)</v>
          </cell>
        </row>
        <row r="3759">
          <cell r="H3759">
            <v>2</v>
          </cell>
          <cell r="O3759">
            <v>379646</v>
          </cell>
          <cell r="P3759" t="str">
            <v>2024/081-0056-01</v>
          </cell>
          <cell r="Q3759" t="str">
            <v>EST POLTRONA PATER (IMBUIA) COURO 1 SEPIA/ALMOF FX7560</v>
          </cell>
          <cell r="R3759"/>
          <cell r="S3759"/>
          <cell r="T3759">
            <v>0.82</v>
          </cell>
          <cell r="U3759">
            <v>0.94</v>
          </cell>
          <cell r="V3759">
            <v>0.83</v>
          </cell>
          <cell r="W3759">
            <v>0</v>
          </cell>
          <cell r="X3759" t="str">
            <v>EST POLTRONA PATER (IMBUIA) COURO 1 SEPIA/ALMOF FX7560 - 0,82x0,94x0,83H</v>
          </cell>
          <cell r="Y3759">
            <v>34077.97</v>
          </cell>
          <cell r="Z3759">
            <v>0.5</v>
          </cell>
          <cell r="AA3759">
            <v>17038.985000000001</v>
          </cell>
          <cell r="AB3759"/>
          <cell r="AC3759"/>
          <cell r="AD3759"/>
          <cell r="AE3759">
            <v>34077.97</v>
          </cell>
          <cell r="AF3759">
            <v>34077.97</v>
          </cell>
          <cell r="AG3759">
            <v>0</v>
          </cell>
          <cell r="AH3759">
            <v>34077.97</v>
          </cell>
          <cell r="AI3759" t="str">
            <v>REF: 379646</v>
          </cell>
          <cell r="AJ3759" t="str">
            <v>ACABAMENTO FORA DE LINHA</v>
          </cell>
          <cell r="AK3759">
            <v>379646</v>
          </cell>
          <cell r="AL3759" t="str">
            <v>EST POLTRONA PATER (IMBUIA) COURO 1 SEPIA/ALMOF FX7560</v>
          </cell>
          <cell r="AM3759"/>
          <cell r="AN3759">
            <v>0.82</v>
          </cell>
          <cell r="AO3759">
            <v>0.94</v>
          </cell>
          <cell r="AP3759">
            <v>0.83</v>
          </cell>
          <cell r="AQ3759">
            <v>0</v>
          </cell>
          <cell r="AR3759" t="str">
            <v>EST POLTRONA PATER (IMBUIA) COURO 1 SEPIA/ALMOF FX7560 - 0,82x0,94x0,83H</v>
          </cell>
          <cell r="AS3759">
            <v>34077.97</v>
          </cell>
          <cell r="AT3759">
            <v>34077.97</v>
          </cell>
          <cell r="AU3759">
            <v>34077.97</v>
          </cell>
          <cell r="AV3759">
            <v>0</v>
          </cell>
          <cell r="AW3759">
            <v>34077.97</v>
          </cell>
          <cell r="AX3759">
            <v>0</v>
          </cell>
          <cell r="AY3759"/>
          <cell r="AZ3759" t="str">
            <v/>
          </cell>
          <cell r="BA3759"/>
          <cell r="BB3759"/>
          <cell r="BC3759"/>
          <cell r="BD3759" t="str">
            <v/>
          </cell>
          <cell r="BE3759">
            <v>0</v>
          </cell>
          <cell r="BF3759" t="str">
            <v/>
          </cell>
          <cell r="BG3759" t="str">
            <v/>
          </cell>
          <cell r="BH3759">
            <v>12</v>
          </cell>
          <cell r="BI3759" t="str">
            <v>0</v>
          </cell>
          <cell r="BJ3759">
            <v>0</v>
          </cell>
          <cell r="BK3759">
            <v>0</v>
          </cell>
          <cell r="BL3759"/>
          <cell r="BM3759"/>
          <cell r="BN3759"/>
          <cell r="BO3759"/>
          <cell r="BQ3759" t="str">
            <v>PE</v>
          </cell>
          <cell r="BS3759" t="str">
            <v>CLAMI POLTRONA</v>
          </cell>
          <cell r="BT3759" t="str">
            <v>POLTRONA PATER</v>
          </cell>
        </row>
        <row r="3760">
          <cell r="H3760">
            <v>1</v>
          </cell>
          <cell r="O3760">
            <v>379641</v>
          </cell>
          <cell r="P3760" t="str">
            <v>2024/106-0007-01</v>
          </cell>
          <cell r="Q3760" t="str">
            <v>EST CADEIRA YASMIM (ESTOFADO) (NOGUEIRA) TC 2000 - 2337</v>
          </cell>
          <cell r="R3760"/>
          <cell r="S3760"/>
          <cell r="T3760">
            <v>0.49</v>
          </cell>
          <cell r="U3760">
            <v>0.6</v>
          </cell>
          <cell r="V3760">
            <v>0.84</v>
          </cell>
          <cell r="W3760">
            <v>0</v>
          </cell>
          <cell r="X3760" t="str">
            <v>EST CADEIRA YASMIM (ESTOFADO) (NOGUEIRA) TC 2000 - 2337 - 0,49x0,6x0,84H</v>
          </cell>
          <cell r="Y3760">
            <v>3185.55</v>
          </cell>
          <cell r="Z3760">
            <v>0.5</v>
          </cell>
          <cell r="AA3760">
            <v>1592.7750000000001</v>
          </cell>
          <cell r="AB3760"/>
          <cell r="AC3760"/>
          <cell r="AD3760"/>
          <cell r="AE3760">
            <v>3185.55</v>
          </cell>
          <cell r="AF3760">
            <v>3185.55</v>
          </cell>
          <cell r="AG3760">
            <v>0</v>
          </cell>
          <cell r="AH3760">
            <v>3185.55</v>
          </cell>
          <cell r="AI3760" t="str">
            <v>REF: 373788</v>
          </cell>
          <cell r="AJ3760"/>
          <cell r="AK3760">
            <v>373788</v>
          </cell>
          <cell r="AL3760" t="str">
            <v>CADEIRA YASMIM (S/B) (ESTOFADA) (FX 2000)</v>
          </cell>
          <cell r="AM3760"/>
          <cell r="AN3760">
            <v>0.49</v>
          </cell>
          <cell r="AO3760">
            <v>0.6</v>
          </cell>
          <cell r="AP3760">
            <v>0.84</v>
          </cell>
          <cell r="AQ3760">
            <v>0</v>
          </cell>
          <cell r="AR3760" t="str">
            <v>CADEIRA YASMIM (S/B) (ESTOFADA) (FX 2000) - 0,49x0,6x0,84H</v>
          </cell>
          <cell r="AS3760">
            <v>3185.55</v>
          </cell>
          <cell r="AT3760">
            <v>3185.55</v>
          </cell>
          <cell r="AU3760">
            <v>3185.55</v>
          </cell>
          <cell r="AV3760">
            <v>0</v>
          </cell>
          <cell r="AW3760">
            <v>3185.55</v>
          </cell>
          <cell r="AX3760">
            <v>0</v>
          </cell>
          <cell r="AY3760"/>
          <cell r="AZ3760" t="str">
            <v/>
          </cell>
          <cell r="BA3760"/>
          <cell r="BB3760"/>
          <cell r="BC3760"/>
          <cell r="BD3760" t="str">
            <v/>
          </cell>
          <cell r="BE3760">
            <v>0</v>
          </cell>
          <cell r="BF3760" t="str">
            <v/>
          </cell>
          <cell r="BG3760" t="str">
            <v/>
          </cell>
          <cell r="BH3760">
            <v>12</v>
          </cell>
          <cell r="BI3760" t="str">
            <v>0</v>
          </cell>
          <cell r="BJ3760">
            <v>0</v>
          </cell>
          <cell r="BK3760">
            <v>0</v>
          </cell>
          <cell r="BL3760"/>
          <cell r="BM3760"/>
          <cell r="BN3760"/>
          <cell r="BO3760"/>
          <cell r="BQ3760" t="str">
            <v>PE</v>
          </cell>
          <cell r="BS3760" t="str">
            <v>CLAMI CADEIRA</v>
          </cell>
          <cell r="BT3760" t="str">
            <v>CADEIRA YASMIM</v>
          </cell>
        </row>
        <row r="3761">
          <cell r="H3761">
            <v>3</v>
          </cell>
          <cell r="O3761">
            <v>379549</v>
          </cell>
          <cell r="P3761" t="str">
            <v>2024/080-0013-01</v>
          </cell>
          <cell r="Q3761" t="str">
            <v>EST ALMOFADA DECORATIVA HIMALAYA (P) (SOFT) (C3008/DB3001)</v>
          </cell>
          <cell r="R3761"/>
          <cell r="S3761"/>
          <cell r="T3761">
            <v>0.5</v>
          </cell>
          <cell r="U3761">
            <v>0.33</v>
          </cell>
          <cell r="V3761">
            <v>7.0000000000000007E-2</v>
          </cell>
          <cell r="W3761">
            <v>0</v>
          </cell>
          <cell r="X3761" t="str">
            <v>EST ALMOFADA DECORATIVA HIMALAYA (P) (SOFT) (C3008/DB3001) - 0,5x0,33x0,07H</v>
          </cell>
          <cell r="Y3761">
            <v>2339.4839999999999</v>
          </cell>
          <cell r="Z3761">
            <v>0.5</v>
          </cell>
          <cell r="AA3761">
            <v>1169.742</v>
          </cell>
          <cell r="AB3761"/>
          <cell r="AC3761" t="str">
            <v>5% ACRES DEBRUM</v>
          </cell>
          <cell r="AD3761"/>
          <cell r="AE3761">
            <v>2339.4839999999999</v>
          </cell>
          <cell r="AF3761">
            <v>2339.4839999999999</v>
          </cell>
          <cell r="AG3761">
            <v>0</v>
          </cell>
          <cell r="AH3761">
            <v>2339.4839999999999</v>
          </cell>
          <cell r="AI3761" t="str">
            <v>REF: 381743</v>
          </cell>
          <cell r="AJ3761"/>
          <cell r="AK3761">
            <v>381743</v>
          </cell>
          <cell r="AL3761" t="str">
            <v>ALMOFADA DECORATIVA HIMALAYA (P) (SOFT) (COURO)</v>
          </cell>
          <cell r="AM3761"/>
          <cell r="AN3761">
            <v>0.45</v>
          </cell>
          <cell r="AO3761">
            <v>7.0000000000000007E-2</v>
          </cell>
          <cell r="AP3761">
            <v>0.3</v>
          </cell>
          <cell r="AQ3761">
            <v>0</v>
          </cell>
          <cell r="AR3761" t="str">
            <v>ALMOFADA DECORATIVA HIMALAYA (P) (SOFT) (COURO) - 0,45x0,07x0,3H</v>
          </cell>
          <cell r="AS3761">
            <v>2339.4839999999999</v>
          </cell>
          <cell r="AT3761">
            <v>2339.4839999999999</v>
          </cell>
          <cell r="AU3761">
            <v>2228.08</v>
          </cell>
          <cell r="AV3761">
            <v>111.404</v>
          </cell>
          <cell r="AW3761">
            <v>2339.5</v>
          </cell>
          <cell r="AX3761">
            <v>-1.6000000000076398E-2</v>
          </cell>
          <cell r="AY3761"/>
          <cell r="AZ3761" t="str">
            <v/>
          </cell>
          <cell r="BA3761"/>
          <cell r="BB3761"/>
          <cell r="BC3761"/>
          <cell r="BD3761" t="str">
            <v/>
          </cell>
          <cell r="BE3761">
            <v>0</v>
          </cell>
          <cell r="BF3761" t="str">
            <v/>
          </cell>
          <cell r="BG3761" t="str">
            <v/>
          </cell>
          <cell r="BH3761">
            <v>12</v>
          </cell>
          <cell r="BI3761" t="str">
            <v>0</v>
          </cell>
          <cell r="BJ3761">
            <v>0.05</v>
          </cell>
          <cell r="BK3761">
            <v>0</v>
          </cell>
          <cell r="BL3761"/>
          <cell r="BM3761"/>
          <cell r="BN3761"/>
          <cell r="BO3761"/>
          <cell r="BQ3761" t="str">
            <v>PE</v>
          </cell>
          <cell r="BS3761" t="str">
            <v>CLAMI COMPONENTE ALMOFADA</v>
          </cell>
          <cell r="BT3761" t="str">
            <v>ALMOFADA HIMALAYA (RBD)</v>
          </cell>
        </row>
        <row r="3762">
          <cell r="H3762">
            <v>3</v>
          </cell>
          <cell r="O3762">
            <v>379549</v>
          </cell>
          <cell r="P3762" t="str">
            <v>2024/080-0012-01</v>
          </cell>
          <cell r="Q3762" t="str">
            <v>EST ALMOFADA DECORATIVA HIMALAYA (P) (SOFT) (C3008/DB3001)</v>
          </cell>
          <cell r="R3762"/>
          <cell r="S3762"/>
          <cell r="T3762">
            <v>0.5</v>
          </cell>
          <cell r="U3762">
            <v>0.33</v>
          </cell>
          <cell r="V3762">
            <v>7.0000000000000007E-2</v>
          </cell>
          <cell r="W3762">
            <v>0</v>
          </cell>
          <cell r="X3762" t="str">
            <v>EST ALMOFADA DECORATIVA HIMALAYA (P) (SOFT) (C3008/DB3001) - 0,5x0,33x0,07H</v>
          </cell>
          <cell r="Y3762">
            <v>2339.4839999999999</v>
          </cell>
          <cell r="Z3762">
            <v>0.5</v>
          </cell>
          <cell r="AA3762">
            <v>1169.742</v>
          </cell>
          <cell r="AB3762"/>
          <cell r="AC3762" t="str">
            <v>5% ACRES DEBRUM</v>
          </cell>
          <cell r="AD3762"/>
          <cell r="AE3762">
            <v>2339.4839999999999</v>
          </cell>
          <cell r="AF3762">
            <v>2339.4839999999999</v>
          </cell>
          <cell r="AG3762">
            <v>0</v>
          </cell>
          <cell r="AH3762">
            <v>2339.4839999999999</v>
          </cell>
          <cell r="AI3762" t="str">
            <v>REF: 381743</v>
          </cell>
          <cell r="AJ3762"/>
          <cell r="AK3762">
            <v>381743</v>
          </cell>
          <cell r="AL3762" t="str">
            <v>ALMOFADA DECORATIVA HIMALAYA (P) (SOFT) (COURO)</v>
          </cell>
          <cell r="AM3762"/>
          <cell r="AN3762">
            <v>0.45</v>
          </cell>
          <cell r="AO3762">
            <v>7.0000000000000007E-2</v>
          </cell>
          <cell r="AP3762">
            <v>0.3</v>
          </cell>
          <cell r="AQ3762">
            <v>0</v>
          </cell>
          <cell r="AR3762" t="str">
            <v>ALMOFADA DECORATIVA HIMALAYA (P) (SOFT) (COURO) - 0,45x0,07x0,3H</v>
          </cell>
          <cell r="AS3762">
            <v>2339.4839999999999</v>
          </cell>
          <cell r="AT3762">
            <v>2339.4839999999999</v>
          </cell>
          <cell r="AU3762">
            <v>2228.08</v>
          </cell>
          <cell r="AV3762">
            <v>111.404</v>
          </cell>
          <cell r="AW3762">
            <v>2339.5</v>
          </cell>
          <cell r="AX3762">
            <v>-1.6000000000076398E-2</v>
          </cell>
          <cell r="AY3762"/>
          <cell r="AZ3762" t="str">
            <v/>
          </cell>
          <cell r="BA3762"/>
          <cell r="BB3762"/>
          <cell r="BC3762"/>
          <cell r="BD3762" t="str">
            <v/>
          </cell>
          <cell r="BE3762">
            <v>0</v>
          </cell>
          <cell r="BF3762" t="str">
            <v/>
          </cell>
          <cell r="BG3762" t="str">
            <v/>
          </cell>
          <cell r="BH3762">
            <v>12</v>
          </cell>
          <cell r="BI3762" t="str">
            <v>0</v>
          </cell>
          <cell r="BJ3762">
            <v>0.05</v>
          </cell>
          <cell r="BK3762">
            <v>0</v>
          </cell>
          <cell r="BL3762"/>
          <cell r="BM3762"/>
          <cell r="BN3762"/>
          <cell r="BO3762"/>
          <cell r="BQ3762" t="str">
            <v>PE</v>
          </cell>
          <cell r="BS3762" t="str">
            <v>CLAMI COMPONENTE ALMOFADA</v>
          </cell>
          <cell r="BT3762" t="str">
            <v>ALMOFADA HIMALAYA (RBD)</v>
          </cell>
        </row>
        <row r="3763">
          <cell r="H3763">
            <v>2</v>
          </cell>
          <cell r="O3763">
            <v>379525</v>
          </cell>
          <cell r="P3763" t="str">
            <v>2024/068-0005-01</v>
          </cell>
          <cell r="Q3763" t="str">
            <v>EST PUFF MONDRIAN (C1 SEPIA/NOG) (C2 KURKUMA)</v>
          </cell>
          <cell r="R3763"/>
          <cell r="S3763"/>
          <cell r="T3763">
            <v>0.9</v>
          </cell>
          <cell r="U3763">
            <v>0.6</v>
          </cell>
          <cell r="V3763">
            <v>0.43</v>
          </cell>
          <cell r="W3763">
            <v>0</v>
          </cell>
          <cell r="X3763" t="str">
            <v>EST PUFF MONDRIAN (C1 SEPIA/NOG) (C2 KURKUMA) - 0,9x0,6x0,43H</v>
          </cell>
          <cell r="Y3763">
            <v>23383.67</v>
          </cell>
          <cell r="Z3763">
            <v>0.5</v>
          </cell>
          <cell r="AA3763">
            <v>11691.834999999999</v>
          </cell>
          <cell r="AB3763"/>
          <cell r="AC3763"/>
          <cell r="AD3763"/>
          <cell r="AE3763">
            <v>23383.67</v>
          </cell>
          <cell r="AF3763">
            <v>23383.67</v>
          </cell>
          <cell r="AG3763">
            <v>0</v>
          </cell>
          <cell r="AH3763">
            <v>23383.67</v>
          </cell>
          <cell r="AI3763" t="str">
            <v>REF: 382819</v>
          </cell>
          <cell r="AJ3763"/>
          <cell r="AK3763">
            <v>382819</v>
          </cell>
          <cell r="AL3763" t="str">
            <v>PUFF MONDRIAN (COURO 1) (COURO 2)</v>
          </cell>
          <cell r="AM3763"/>
          <cell r="AN3763">
            <v>0.9</v>
          </cell>
          <cell r="AO3763">
            <v>0.6</v>
          </cell>
          <cell r="AP3763">
            <v>0.43</v>
          </cell>
          <cell r="AQ3763">
            <v>0</v>
          </cell>
          <cell r="AR3763" t="str">
            <v>PUFF MONDRIAN (COURO 1) (COURO 2) - 0,9x0,6x0,43H</v>
          </cell>
          <cell r="AS3763">
            <v>23383.67</v>
          </cell>
          <cell r="AT3763">
            <v>23383.67</v>
          </cell>
          <cell r="AU3763">
            <v>23383.67</v>
          </cell>
          <cell r="AV3763">
            <v>0</v>
          </cell>
          <cell r="AW3763">
            <v>23383.67</v>
          </cell>
          <cell r="AX3763">
            <v>0</v>
          </cell>
          <cell r="AY3763"/>
          <cell r="AZ3763" t="str">
            <v/>
          </cell>
          <cell r="BA3763"/>
          <cell r="BB3763"/>
          <cell r="BC3763"/>
          <cell r="BD3763" t="str">
            <v/>
          </cell>
          <cell r="BE3763">
            <v>0</v>
          </cell>
          <cell r="BF3763" t="str">
            <v/>
          </cell>
          <cell r="BG3763" t="str">
            <v/>
          </cell>
          <cell r="BH3763">
            <v>12</v>
          </cell>
          <cell r="BI3763" t="str">
            <v>0</v>
          </cell>
          <cell r="BJ3763">
            <v>0</v>
          </cell>
          <cell r="BK3763">
            <v>0</v>
          </cell>
          <cell r="BL3763"/>
          <cell r="BM3763"/>
          <cell r="BN3763"/>
          <cell r="BO3763"/>
          <cell r="BQ3763" t="str">
            <v>PE</v>
          </cell>
          <cell r="BS3763" t="str">
            <v>CLAMI PUFF</v>
          </cell>
          <cell r="BT3763" t="str">
            <v>PUFF MONDRIAN (RBD)</v>
          </cell>
        </row>
        <row r="3764">
          <cell r="H3764">
            <v>2</v>
          </cell>
          <cell r="O3764">
            <v>379525</v>
          </cell>
          <cell r="P3764" t="str">
            <v>2024/068-0006-01</v>
          </cell>
          <cell r="Q3764" t="str">
            <v>EST PUFF MONDRIAN (C1 SEPIA/NOG) (C2 KURKUMA)</v>
          </cell>
          <cell r="R3764"/>
          <cell r="S3764"/>
          <cell r="T3764">
            <v>0.9</v>
          </cell>
          <cell r="U3764">
            <v>0.6</v>
          </cell>
          <cell r="V3764">
            <v>0.43</v>
          </cell>
          <cell r="W3764">
            <v>0</v>
          </cell>
          <cell r="X3764" t="str">
            <v>EST PUFF MONDRIAN (C1 SEPIA/NOG) (C2 KURKUMA) - 0,9x0,6x0,43H</v>
          </cell>
          <cell r="Y3764">
            <v>23383.67</v>
          </cell>
          <cell r="Z3764">
            <v>0.5</v>
          </cell>
          <cell r="AA3764">
            <v>11691.834999999999</v>
          </cell>
          <cell r="AB3764"/>
          <cell r="AC3764"/>
          <cell r="AD3764"/>
          <cell r="AE3764">
            <v>23383.67</v>
          </cell>
          <cell r="AF3764">
            <v>23383.67</v>
          </cell>
          <cell r="AG3764">
            <v>0</v>
          </cell>
          <cell r="AH3764">
            <v>23383.67</v>
          </cell>
          <cell r="AI3764" t="str">
            <v>REF: 382819</v>
          </cell>
          <cell r="AJ3764"/>
          <cell r="AK3764">
            <v>382819</v>
          </cell>
          <cell r="AL3764" t="str">
            <v>PUFF MONDRIAN (COURO 1) (COURO 2)</v>
          </cell>
          <cell r="AM3764"/>
          <cell r="AN3764">
            <v>0.9</v>
          </cell>
          <cell r="AO3764">
            <v>0.6</v>
          </cell>
          <cell r="AP3764">
            <v>0.43</v>
          </cell>
          <cell r="AQ3764">
            <v>0</v>
          </cell>
          <cell r="AR3764" t="str">
            <v>PUFF MONDRIAN (COURO 1) (COURO 2) - 0,9x0,6x0,43H</v>
          </cell>
          <cell r="AS3764">
            <v>23383.67</v>
          </cell>
          <cell r="AT3764">
            <v>23383.67</v>
          </cell>
          <cell r="AU3764">
            <v>23383.67</v>
          </cell>
          <cell r="AV3764">
            <v>0</v>
          </cell>
          <cell r="AW3764">
            <v>23383.67</v>
          </cell>
          <cell r="AX3764">
            <v>0</v>
          </cell>
          <cell r="AY3764"/>
          <cell r="AZ3764" t="str">
            <v/>
          </cell>
          <cell r="BA3764"/>
          <cell r="BB3764"/>
          <cell r="BC3764"/>
          <cell r="BD3764" t="str">
            <v/>
          </cell>
          <cell r="BE3764">
            <v>0</v>
          </cell>
          <cell r="BF3764" t="str">
            <v/>
          </cell>
          <cell r="BG3764" t="str">
            <v/>
          </cell>
          <cell r="BH3764">
            <v>12</v>
          </cell>
          <cell r="BI3764" t="str">
            <v>0</v>
          </cell>
          <cell r="BJ3764">
            <v>0</v>
          </cell>
          <cell r="BK3764">
            <v>0</v>
          </cell>
          <cell r="BL3764"/>
          <cell r="BM3764"/>
          <cell r="BN3764"/>
          <cell r="BO3764"/>
          <cell r="BQ3764" t="str">
            <v>PE</v>
          </cell>
          <cell r="BS3764" t="str">
            <v>CLAMI PUFF</v>
          </cell>
          <cell r="BT3764" t="str">
            <v>PUFF MONDRIAN (RBD)</v>
          </cell>
        </row>
        <row r="3765">
          <cell r="H3765">
            <v>2</v>
          </cell>
          <cell r="O3765">
            <v>379023</v>
          </cell>
          <cell r="P3765" t="str">
            <v>2024/073-0008-01</v>
          </cell>
          <cell r="Q3765" t="str">
            <v>EST POLTRONA GALAPAGOS (MST) (TP3 E COGNAC) (TP4 C TABACO)</v>
          </cell>
          <cell r="R3765"/>
          <cell r="S3765"/>
          <cell r="T3765">
            <v>0.85</v>
          </cell>
          <cell r="U3765">
            <v>0.92</v>
          </cell>
          <cell r="V3765">
            <v>0.8</v>
          </cell>
          <cell r="W3765">
            <v>0</v>
          </cell>
          <cell r="X3765" t="str">
            <v>EST POLTRONA GALAPAGOS (MST) (TP3 E COGNAC) (TP4 C TABACO) - 0,85x0,92x0,8H</v>
          </cell>
          <cell r="Y3765">
            <v>25108.43</v>
          </cell>
          <cell r="Z3765">
            <v>0.5</v>
          </cell>
          <cell r="AA3765">
            <v>12554.215</v>
          </cell>
          <cell r="AB3765"/>
          <cell r="AC3765"/>
          <cell r="AD3765"/>
          <cell r="AE3765">
            <v>25108.43</v>
          </cell>
          <cell r="AF3765">
            <v>25108.43</v>
          </cell>
          <cell r="AG3765">
            <v>0</v>
          </cell>
          <cell r="AH3765">
            <v>25108.43</v>
          </cell>
          <cell r="AI3765" t="str">
            <v>REF: 379023</v>
          </cell>
          <cell r="AJ3765" t="str">
            <v>PRODUTO FORA DE LINHA</v>
          </cell>
          <cell r="AK3765">
            <v>379023</v>
          </cell>
          <cell r="AL3765" t="str">
            <v>EST POLTRONA GALAPAGOS (MST) (TP3 E COGNAC) (TP4 C TABACO)</v>
          </cell>
          <cell r="AM3765"/>
          <cell r="AN3765">
            <v>0.85</v>
          </cell>
          <cell r="AO3765">
            <v>0.92</v>
          </cell>
          <cell r="AP3765">
            <v>0.8</v>
          </cell>
          <cell r="AQ3765">
            <v>0</v>
          </cell>
          <cell r="AR3765" t="str">
            <v>EST POLTRONA GALAPAGOS (MST) (TP3 E COGNAC) (TP4 C TABACO) - 0,85x0,92x0,8H</v>
          </cell>
          <cell r="AS3765">
            <v>25108.43</v>
          </cell>
          <cell r="AT3765">
            <v>25108.43</v>
          </cell>
          <cell r="AU3765">
            <v>25108.43</v>
          </cell>
          <cell r="AV3765">
            <v>0</v>
          </cell>
          <cell r="AW3765">
            <v>25108.43</v>
          </cell>
          <cell r="AX3765">
            <v>0</v>
          </cell>
          <cell r="AY3765"/>
          <cell r="AZ3765" t="str">
            <v/>
          </cell>
          <cell r="BA3765"/>
          <cell r="BB3765"/>
          <cell r="BC3765"/>
          <cell r="BD3765" t="str">
            <v/>
          </cell>
          <cell r="BE3765">
            <v>0</v>
          </cell>
          <cell r="BF3765" t="str">
            <v/>
          </cell>
          <cell r="BG3765" t="str">
            <v/>
          </cell>
          <cell r="BH3765">
            <v>12</v>
          </cell>
          <cell r="BI3765" t="str">
            <v>0</v>
          </cell>
          <cell r="BJ3765">
            <v>0</v>
          </cell>
          <cell r="BK3765">
            <v>0</v>
          </cell>
          <cell r="BL3765"/>
          <cell r="BM3765"/>
          <cell r="BN3765"/>
          <cell r="BO3765"/>
          <cell r="BQ3765" t="str">
            <v>PE</v>
          </cell>
          <cell r="BS3765" t="str">
            <v>CLAMI POLTRONA</v>
          </cell>
          <cell r="BT3765" t="str">
            <v>POLTRONA GALAPAGOS</v>
          </cell>
        </row>
        <row r="3766">
          <cell r="H3766">
            <v>2</v>
          </cell>
          <cell r="O3766">
            <v>379023</v>
          </cell>
          <cell r="P3766" t="str">
            <v>2024/073-0009-01</v>
          </cell>
          <cell r="Q3766" t="str">
            <v>EST POLTRONA GALAPAGOS (MST) (TP3 E COGNAC) (TP4 C TABACO)</v>
          </cell>
          <cell r="R3766"/>
          <cell r="S3766"/>
          <cell r="T3766">
            <v>0.85</v>
          </cell>
          <cell r="U3766">
            <v>0.92</v>
          </cell>
          <cell r="V3766">
            <v>0.8</v>
          </cell>
          <cell r="W3766">
            <v>0</v>
          </cell>
          <cell r="X3766" t="str">
            <v>EST POLTRONA GALAPAGOS (MST) (TP3 E COGNAC) (TP4 C TABACO) - 0,85x0,92x0,8H</v>
          </cell>
          <cell r="Y3766">
            <v>25108.43</v>
          </cell>
          <cell r="Z3766">
            <v>0.5</v>
          </cell>
          <cell r="AA3766">
            <v>12554.215</v>
          </cell>
          <cell r="AB3766"/>
          <cell r="AC3766"/>
          <cell r="AD3766"/>
          <cell r="AE3766">
            <v>25108.43</v>
          </cell>
          <cell r="AF3766">
            <v>25108.43</v>
          </cell>
          <cell r="AG3766">
            <v>0</v>
          </cell>
          <cell r="AH3766">
            <v>25108.43</v>
          </cell>
          <cell r="AI3766" t="str">
            <v>REF: 379023</v>
          </cell>
          <cell r="AJ3766" t="str">
            <v>PRODUTO FORA DE LINHA</v>
          </cell>
          <cell r="AK3766">
            <v>379023</v>
          </cell>
          <cell r="AL3766" t="str">
            <v>EST POLTRONA GALAPAGOS (MST) (TP3 E COGNAC) (TP4 C TABACO)</v>
          </cell>
          <cell r="AM3766"/>
          <cell r="AN3766">
            <v>0.85</v>
          </cell>
          <cell r="AO3766">
            <v>0.92</v>
          </cell>
          <cell r="AP3766">
            <v>0.8</v>
          </cell>
          <cell r="AQ3766">
            <v>0</v>
          </cell>
          <cell r="AR3766" t="str">
            <v>EST POLTRONA GALAPAGOS (MST) (TP3 E COGNAC) (TP4 C TABACO) - 0,85x0,92x0,8H</v>
          </cell>
          <cell r="AS3766">
            <v>25108.43</v>
          </cell>
          <cell r="AT3766">
            <v>25108.43</v>
          </cell>
          <cell r="AU3766">
            <v>25108.43</v>
          </cell>
          <cell r="AV3766">
            <v>0</v>
          </cell>
          <cell r="AW3766">
            <v>25108.43</v>
          </cell>
          <cell r="AX3766">
            <v>0</v>
          </cell>
          <cell r="AY3766"/>
          <cell r="AZ3766" t="str">
            <v/>
          </cell>
          <cell r="BA3766"/>
          <cell r="BB3766"/>
          <cell r="BC3766"/>
          <cell r="BD3766" t="str">
            <v/>
          </cell>
          <cell r="BE3766">
            <v>0</v>
          </cell>
          <cell r="BF3766" t="str">
            <v/>
          </cell>
          <cell r="BG3766" t="str">
            <v/>
          </cell>
          <cell r="BH3766">
            <v>12</v>
          </cell>
          <cell r="BI3766" t="str">
            <v>0</v>
          </cell>
          <cell r="BJ3766">
            <v>0</v>
          </cell>
          <cell r="BK3766">
            <v>0</v>
          </cell>
          <cell r="BL3766"/>
          <cell r="BM3766"/>
          <cell r="BN3766"/>
          <cell r="BO3766"/>
          <cell r="BQ3766" t="str">
            <v>PE</v>
          </cell>
          <cell r="BS3766" t="str">
            <v>CLAMI POLTRONA</v>
          </cell>
          <cell r="BT3766" t="str">
            <v>POLTRONA GALAPAGOS</v>
          </cell>
        </row>
        <row r="3767">
          <cell r="H3767">
            <v>1</v>
          </cell>
          <cell r="O3767">
            <v>379022</v>
          </cell>
          <cell r="P3767" t="str">
            <v>2024/073-0007-01</v>
          </cell>
          <cell r="Q3767" t="str">
            <v>EST POLTRONA GALAPAGOS (MST) (TP2 G SILVESTRE) (TP4 C MUSGO)</v>
          </cell>
          <cell r="R3767"/>
          <cell r="S3767"/>
          <cell r="T3767">
            <v>0.85</v>
          </cell>
          <cell r="U3767">
            <v>0.92</v>
          </cell>
          <cell r="V3767">
            <v>0.8</v>
          </cell>
          <cell r="W3767">
            <v>0</v>
          </cell>
          <cell r="X3767" t="str">
            <v>EST POLTRONA GALAPAGOS (MST) (TP2 G SILVESTRE) (TP4 C MUSGO) - 0,85x0,92x0,8H</v>
          </cell>
          <cell r="Y3767">
            <v>25108.43</v>
          </cell>
          <cell r="Z3767">
            <v>0.5</v>
          </cell>
          <cell r="AA3767">
            <v>12554.215</v>
          </cell>
          <cell r="AB3767"/>
          <cell r="AC3767"/>
          <cell r="AD3767"/>
          <cell r="AE3767">
            <v>25108.43</v>
          </cell>
          <cell r="AF3767">
            <v>25108.43</v>
          </cell>
          <cell r="AG3767">
            <v>0</v>
          </cell>
          <cell r="AH3767">
            <v>25108.43</v>
          </cell>
          <cell r="AI3767" t="str">
            <v>REF: 379022</v>
          </cell>
          <cell r="AJ3767" t="str">
            <v>PRODUTO FORA DE LINHA</v>
          </cell>
          <cell r="AK3767">
            <v>379022</v>
          </cell>
          <cell r="AL3767" t="str">
            <v>EST POLTRONA GALAPAGOS (MST) (TP2 G SILVESTRE) (TP4 C MUSGO)</v>
          </cell>
          <cell r="AM3767"/>
          <cell r="AN3767">
            <v>0.85</v>
          </cell>
          <cell r="AO3767">
            <v>0.92</v>
          </cell>
          <cell r="AP3767">
            <v>0.8</v>
          </cell>
          <cell r="AQ3767">
            <v>0</v>
          </cell>
          <cell r="AR3767" t="str">
            <v>EST POLTRONA GALAPAGOS (MST) (TP2 G SILVESTRE) (TP4 C MUSGO) - 0,85x0,92x0,8H</v>
          </cell>
          <cell r="AS3767">
            <v>25108.43</v>
          </cell>
          <cell r="AT3767">
            <v>25108.43</v>
          </cell>
          <cell r="AU3767">
            <v>25108.43</v>
          </cell>
          <cell r="AV3767">
            <v>0</v>
          </cell>
          <cell r="AW3767">
            <v>25108.43</v>
          </cell>
          <cell r="AX3767">
            <v>0</v>
          </cell>
          <cell r="AY3767"/>
          <cell r="AZ3767" t="str">
            <v/>
          </cell>
          <cell r="BA3767"/>
          <cell r="BB3767"/>
          <cell r="BC3767"/>
          <cell r="BD3767" t="str">
            <v/>
          </cell>
          <cell r="BE3767">
            <v>0</v>
          </cell>
          <cell r="BF3767" t="str">
            <v/>
          </cell>
          <cell r="BG3767" t="str">
            <v/>
          </cell>
          <cell r="BH3767">
            <v>12</v>
          </cell>
          <cell r="BI3767" t="str">
            <v>0</v>
          </cell>
          <cell r="BJ3767">
            <v>0</v>
          </cell>
          <cell r="BK3767">
            <v>0</v>
          </cell>
          <cell r="BL3767"/>
          <cell r="BM3767"/>
          <cell r="BN3767"/>
          <cell r="BO3767"/>
          <cell r="BQ3767" t="str">
            <v>PE</v>
          </cell>
          <cell r="BS3767" t="str">
            <v>CLAMI POLTRONA</v>
          </cell>
          <cell r="BT3767" t="str">
            <v>POLTRONA GALAPAGOS</v>
          </cell>
        </row>
        <row r="3768">
          <cell r="H3768">
            <v>1</v>
          </cell>
          <cell r="O3768">
            <v>378391</v>
          </cell>
          <cell r="P3768" t="str">
            <v>2024/030-0067-01</v>
          </cell>
          <cell r="Q3768" t="str">
            <v>EST TAPETE TROPICAL (LISO) (1 COR) (10MM) F:77</v>
          </cell>
          <cell r="R3768"/>
          <cell r="S3768"/>
          <cell r="T3768">
            <v>4</v>
          </cell>
          <cell r="U3768">
            <v>1</v>
          </cell>
          <cell r="V3768">
            <v>0.01</v>
          </cell>
          <cell r="W3768">
            <v>0</v>
          </cell>
          <cell r="X3768" t="str">
            <v>EST TAPETE TROPICAL (LISO) (1 COR) (10MM) F:77 - 4x1x0,01H</v>
          </cell>
          <cell r="Y3768">
            <v>6773.76</v>
          </cell>
          <cell r="Z3768">
            <v>0.5</v>
          </cell>
          <cell r="AA3768">
            <v>3386.88</v>
          </cell>
          <cell r="AB3768"/>
          <cell r="AC3768"/>
          <cell r="AD3768"/>
          <cell r="AE3768">
            <v>6773.76</v>
          </cell>
          <cell r="AF3768">
            <v>6773.76</v>
          </cell>
          <cell r="AG3768">
            <v>0</v>
          </cell>
          <cell r="AH3768">
            <v>6773.76</v>
          </cell>
          <cell r="AI3768" t="str">
            <v>REF: 369260</v>
          </cell>
          <cell r="AJ3768" t="str">
            <v>VALOR A PATIR DE DO M²</v>
          </cell>
          <cell r="AK3768">
            <v>369260</v>
          </cell>
          <cell r="AL3768" t="str">
            <v>TAPETE TROPICAL (LISO) (1 COR) (10MM)</v>
          </cell>
          <cell r="AM3768"/>
          <cell r="AN3768">
            <v>0</v>
          </cell>
          <cell r="AO3768">
            <v>0</v>
          </cell>
          <cell r="AP3768">
            <v>0</v>
          </cell>
          <cell r="AQ3768">
            <v>0</v>
          </cell>
          <cell r="AR3768" t="str">
            <v>TAPETE TROPICAL (LISO) (1 COR) (10MM) - Ø0x0H</v>
          </cell>
          <cell r="AS3768">
            <v>6773.76</v>
          </cell>
          <cell r="AT3768">
            <v>6773.76</v>
          </cell>
          <cell r="AU3768">
            <v>1693.44</v>
          </cell>
          <cell r="AV3768">
            <v>5080.32</v>
          </cell>
          <cell r="AW3768">
            <v>6773.76</v>
          </cell>
          <cell r="AX3768">
            <v>0</v>
          </cell>
          <cell r="AY3768">
            <v>369260</v>
          </cell>
          <cell r="AZ3768" t="str">
            <v>TAPETE TROPICAL (LISO) (1 COR) (10MM)</v>
          </cell>
          <cell r="BA3768" t="str">
            <v>(M²): TAPETE TROPICAL (LISO) (1 COR) (10MM)</v>
          </cell>
          <cell r="BB3768">
            <v>4</v>
          </cell>
          <cell r="BC3768"/>
          <cell r="BD3768">
            <v>1693.44</v>
          </cell>
          <cell r="BE3768">
            <v>0</v>
          </cell>
          <cell r="BF3768">
            <v>-1693.44</v>
          </cell>
          <cell r="BG3768" t="str">
            <v>(M²)</v>
          </cell>
          <cell r="BH3768">
            <v>12</v>
          </cell>
          <cell r="BI3768">
            <v>6773.76</v>
          </cell>
          <cell r="BJ3768">
            <v>0</v>
          </cell>
          <cell r="BK3768">
            <v>0</v>
          </cell>
          <cell r="BL3768"/>
          <cell r="BM3768"/>
          <cell r="BN3768"/>
          <cell r="BO3768"/>
          <cell r="BQ3768" t="str">
            <v>PE</v>
          </cell>
          <cell r="BS3768" t="str">
            <v>CLAMI TAPETE</v>
          </cell>
          <cell r="BT3768" t="str">
            <v>TAPETE (F 504)</v>
          </cell>
        </row>
        <row r="3769">
          <cell r="H3769">
            <v>6</v>
          </cell>
          <cell r="O3769">
            <v>378288</v>
          </cell>
          <cell r="P3769" t="str">
            <v>2024/045-0010-01</v>
          </cell>
          <cell r="Q3769" t="str">
            <v>EST CADEIRA PI C/BRACO (CORTEN) COURO PIG 611</v>
          </cell>
          <cell r="R3769"/>
          <cell r="S3769"/>
          <cell r="T3769">
            <v>0.53</v>
          </cell>
          <cell r="U3769">
            <v>0.6</v>
          </cell>
          <cell r="V3769">
            <v>0.76</v>
          </cell>
          <cell r="W3769">
            <v>0</v>
          </cell>
          <cell r="X3769" t="str">
            <v>EST CADEIRA PI C/BRACO (CORTEN) COURO PIG 611 - 0,53x0,6x0,76H</v>
          </cell>
          <cell r="Y3769">
            <v>10088.870000000001</v>
          </cell>
          <cell r="Z3769">
            <v>0.5</v>
          </cell>
          <cell r="AA3769">
            <v>5044.4350000000004</v>
          </cell>
          <cell r="AB3769"/>
          <cell r="AC3769" t="str">
            <v>PROD C/RVST FORN</v>
          </cell>
          <cell r="AD3769" t="str">
            <v>REVESTIMENTO FORN</v>
          </cell>
          <cell r="AE3769">
            <v>10088.870000000001</v>
          </cell>
          <cell r="AF3769">
            <v>10088.870000000001</v>
          </cell>
          <cell r="AG3769">
            <v>0</v>
          </cell>
          <cell r="AH3769">
            <v>10088.870000000001</v>
          </cell>
          <cell r="AI3769" t="str">
            <v>REF: 378288</v>
          </cell>
          <cell r="AJ3769" t="str">
            <v>PRODUTO FORA DE LINHA</v>
          </cell>
          <cell r="AK3769">
            <v>378288</v>
          </cell>
          <cell r="AL3769" t="str">
            <v>EST CADEIRA PI C/BRACO (CORTEN) COURO PIG 611</v>
          </cell>
          <cell r="AM3769"/>
          <cell r="AN3769">
            <v>0.53</v>
          </cell>
          <cell r="AO3769">
            <v>0.6</v>
          </cell>
          <cell r="AP3769">
            <v>0.76</v>
          </cell>
          <cell r="AQ3769">
            <v>0</v>
          </cell>
          <cell r="AR3769" t="str">
            <v>EST CADEIRA PI C/BRACO (CORTEN) COURO PIG 611 - 0,53x0,6x0,76H</v>
          </cell>
          <cell r="AS3769">
            <v>10088.870000000001</v>
          </cell>
          <cell r="AT3769">
            <v>10088.870000000001</v>
          </cell>
          <cell r="AU3769">
            <v>10088.870000000001</v>
          </cell>
          <cell r="AV3769">
            <v>0</v>
          </cell>
          <cell r="AW3769">
            <v>10088.870000000001</v>
          </cell>
          <cell r="AX3769">
            <v>0</v>
          </cell>
          <cell r="AY3769">
            <v>328272</v>
          </cell>
          <cell r="AZ3769" t="str">
            <v>COURO NATURAL PIGMENTADO/VAQUETA (F378)</v>
          </cell>
          <cell r="BA3769" t="str">
            <v>RVST FORN: COURO NATURAL PIGMENTADO/VAQUETA (F378) - 611</v>
          </cell>
          <cell r="BB3769">
            <v>7</v>
          </cell>
          <cell r="BC3769"/>
          <cell r="BD3769">
            <v>430.08</v>
          </cell>
          <cell r="BE3769">
            <v>0</v>
          </cell>
          <cell r="BF3769">
            <v>-430.08</v>
          </cell>
          <cell r="BG3769" t="str">
            <v>RVST FORN</v>
          </cell>
          <cell r="BH3769">
            <v>12</v>
          </cell>
          <cell r="BI3769">
            <v>3010.56</v>
          </cell>
          <cell r="BJ3769">
            <v>0</v>
          </cell>
          <cell r="BK3769">
            <v>0</v>
          </cell>
          <cell r="BL3769"/>
          <cell r="BM3769"/>
          <cell r="BN3769"/>
          <cell r="BO3769"/>
          <cell r="BQ3769" t="str">
            <v>PE</v>
          </cell>
          <cell r="BS3769" t="str">
            <v>CLAMI CADEIRA</v>
          </cell>
          <cell r="BT3769" t="str">
            <v>CADEIRA PI</v>
          </cell>
        </row>
        <row r="3770">
          <cell r="H3770">
            <v>6</v>
          </cell>
          <cell r="O3770">
            <v>378288</v>
          </cell>
          <cell r="P3770" t="str">
            <v>2024/045-0013-01</v>
          </cell>
          <cell r="Q3770" t="str">
            <v>EST CADEIRA PI C/BRACO (CORTEN) COURO PIG 611</v>
          </cell>
          <cell r="R3770"/>
          <cell r="S3770"/>
          <cell r="T3770">
            <v>0.53</v>
          </cell>
          <cell r="U3770">
            <v>0.6</v>
          </cell>
          <cell r="V3770">
            <v>0.76</v>
          </cell>
          <cell r="W3770">
            <v>0</v>
          </cell>
          <cell r="X3770" t="str">
            <v>EST CADEIRA PI C/BRACO (CORTEN) COURO PIG 611 - 0,53x0,6x0,76H</v>
          </cell>
          <cell r="Y3770">
            <v>10088.870000000001</v>
          </cell>
          <cell r="Z3770">
            <v>0.5</v>
          </cell>
          <cell r="AA3770">
            <v>5044.4350000000004</v>
          </cell>
          <cell r="AB3770"/>
          <cell r="AC3770" t="str">
            <v>PROD C/RVST FORN</v>
          </cell>
          <cell r="AD3770" t="str">
            <v>REVESTIMENTO FORN</v>
          </cell>
          <cell r="AE3770">
            <v>10088.870000000001</v>
          </cell>
          <cell r="AF3770">
            <v>10088.870000000001</v>
          </cell>
          <cell r="AG3770">
            <v>0</v>
          </cell>
          <cell r="AH3770">
            <v>10088.870000000001</v>
          </cell>
          <cell r="AI3770" t="str">
            <v>REF: 378288</v>
          </cell>
          <cell r="AJ3770" t="str">
            <v>PRODUTO FORA DE LINHA</v>
          </cell>
          <cell r="AK3770">
            <v>378288</v>
          </cell>
          <cell r="AL3770" t="str">
            <v>EST CADEIRA PI C/BRACO (CORTEN) COURO PIG 611</v>
          </cell>
          <cell r="AM3770"/>
          <cell r="AN3770">
            <v>0.53</v>
          </cell>
          <cell r="AO3770">
            <v>0.6</v>
          </cell>
          <cell r="AP3770">
            <v>0.76</v>
          </cell>
          <cell r="AQ3770">
            <v>0</v>
          </cell>
          <cell r="AR3770" t="str">
            <v>EST CADEIRA PI C/BRACO (CORTEN) COURO PIG 611 - 0,53x0,6x0,76H</v>
          </cell>
          <cell r="AS3770">
            <v>10088.870000000001</v>
          </cell>
          <cell r="AT3770">
            <v>10088.870000000001</v>
          </cell>
          <cell r="AU3770">
            <v>10088.870000000001</v>
          </cell>
          <cell r="AV3770">
            <v>0</v>
          </cell>
          <cell r="AW3770">
            <v>10088.870000000001</v>
          </cell>
          <cell r="AX3770">
            <v>0</v>
          </cell>
          <cell r="AY3770">
            <v>328272</v>
          </cell>
          <cell r="AZ3770" t="str">
            <v>COURO NATURAL PIGMENTADO/VAQUETA (F378)</v>
          </cell>
          <cell r="BA3770" t="str">
            <v>RVST FORN: COURO NATURAL PIGMENTADO/VAQUETA (F378) - 611</v>
          </cell>
          <cell r="BB3770">
            <v>7</v>
          </cell>
          <cell r="BC3770"/>
          <cell r="BD3770">
            <v>430.08</v>
          </cell>
          <cell r="BE3770">
            <v>0</v>
          </cell>
          <cell r="BF3770">
            <v>-430.08</v>
          </cell>
          <cell r="BG3770" t="str">
            <v>RVST FORN</v>
          </cell>
          <cell r="BH3770">
            <v>12</v>
          </cell>
          <cell r="BI3770">
            <v>3010.56</v>
          </cell>
          <cell r="BJ3770">
            <v>0</v>
          </cell>
          <cell r="BK3770">
            <v>0</v>
          </cell>
          <cell r="BL3770"/>
          <cell r="BM3770"/>
          <cell r="BN3770"/>
          <cell r="BO3770"/>
          <cell r="BQ3770" t="str">
            <v>PE</v>
          </cell>
          <cell r="BS3770" t="str">
            <v>CLAMI CADEIRA</v>
          </cell>
          <cell r="BT3770" t="str">
            <v>CADEIRA PI</v>
          </cell>
        </row>
        <row r="3771">
          <cell r="H3771">
            <v>6</v>
          </cell>
          <cell r="O3771">
            <v>378288</v>
          </cell>
          <cell r="P3771" t="str">
            <v>2024/045-0014-01</v>
          </cell>
          <cell r="Q3771" t="str">
            <v>EST CADEIRA PI C/BRACO (CORTEN) COURO PIG 611</v>
          </cell>
          <cell r="R3771"/>
          <cell r="S3771"/>
          <cell r="T3771">
            <v>0.53</v>
          </cell>
          <cell r="U3771">
            <v>0.6</v>
          </cell>
          <cell r="V3771">
            <v>0.76</v>
          </cell>
          <cell r="W3771">
            <v>0</v>
          </cell>
          <cell r="X3771" t="str">
            <v>EST CADEIRA PI C/BRACO (CORTEN) COURO PIG 611 - 0,53x0,6x0,76H</v>
          </cell>
          <cell r="Y3771">
            <v>10088.870000000001</v>
          </cell>
          <cell r="Z3771">
            <v>0.5</v>
          </cell>
          <cell r="AA3771">
            <v>5044.4350000000004</v>
          </cell>
          <cell r="AB3771"/>
          <cell r="AC3771" t="str">
            <v>PROD C/RVST FORN</v>
          </cell>
          <cell r="AD3771" t="str">
            <v>REVESTIMENTO FORN</v>
          </cell>
          <cell r="AE3771">
            <v>10088.870000000001</v>
          </cell>
          <cell r="AF3771">
            <v>10088.870000000001</v>
          </cell>
          <cell r="AG3771">
            <v>0</v>
          </cell>
          <cell r="AH3771">
            <v>10088.870000000001</v>
          </cell>
          <cell r="AI3771" t="str">
            <v>REF: 378288</v>
          </cell>
          <cell r="AJ3771" t="str">
            <v>PRODUTO FORA DE LINHA</v>
          </cell>
          <cell r="AK3771">
            <v>378288</v>
          </cell>
          <cell r="AL3771" t="str">
            <v>EST CADEIRA PI C/BRACO (CORTEN) COURO PIG 611</v>
          </cell>
          <cell r="AM3771"/>
          <cell r="AN3771">
            <v>0.53</v>
          </cell>
          <cell r="AO3771">
            <v>0.6</v>
          </cell>
          <cell r="AP3771">
            <v>0.76</v>
          </cell>
          <cell r="AQ3771">
            <v>0</v>
          </cell>
          <cell r="AR3771" t="str">
            <v>EST CADEIRA PI C/BRACO (CORTEN) COURO PIG 611 - 0,53x0,6x0,76H</v>
          </cell>
          <cell r="AS3771">
            <v>10088.870000000001</v>
          </cell>
          <cell r="AT3771">
            <v>10088.870000000001</v>
          </cell>
          <cell r="AU3771">
            <v>10088.870000000001</v>
          </cell>
          <cell r="AV3771">
            <v>0</v>
          </cell>
          <cell r="AW3771">
            <v>10088.870000000001</v>
          </cell>
          <cell r="AX3771">
            <v>0</v>
          </cell>
          <cell r="AY3771">
            <v>328272</v>
          </cell>
          <cell r="AZ3771" t="str">
            <v>COURO NATURAL PIGMENTADO/VAQUETA (F378)</v>
          </cell>
          <cell r="BA3771" t="str">
            <v>RVST FORN: COURO NATURAL PIGMENTADO/VAQUETA (F378) - 611</v>
          </cell>
          <cell r="BB3771">
            <v>7</v>
          </cell>
          <cell r="BC3771"/>
          <cell r="BD3771">
            <v>430.08</v>
          </cell>
          <cell r="BE3771">
            <v>0</v>
          </cell>
          <cell r="BF3771">
            <v>-430.08</v>
          </cell>
          <cell r="BG3771" t="str">
            <v>RVST FORN</v>
          </cell>
          <cell r="BH3771">
            <v>12</v>
          </cell>
          <cell r="BI3771">
            <v>3010.56</v>
          </cell>
          <cell r="BJ3771">
            <v>0</v>
          </cell>
          <cell r="BK3771">
            <v>0</v>
          </cell>
          <cell r="BL3771"/>
          <cell r="BM3771"/>
          <cell r="BN3771"/>
          <cell r="BO3771"/>
          <cell r="BQ3771" t="str">
            <v>PE</v>
          </cell>
          <cell r="BS3771" t="str">
            <v>CLAMI CADEIRA</v>
          </cell>
          <cell r="BT3771" t="str">
            <v>CADEIRA PI</v>
          </cell>
        </row>
        <row r="3772">
          <cell r="H3772">
            <v>6</v>
          </cell>
          <cell r="O3772">
            <v>378288</v>
          </cell>
          <cell r="P3772" t="str">
            <v>2024/045-0015-01</v>
          </cell>
          <cell r="Q3772" t="str">
            <v>EST CADEIRA PI C/BRACO (CORTEN) COURO PIG 611</v>
          </cell>
          <cell r="R3772"/>
          <cell r="S3772"/>
          <cell r="T3772">
            <v>0.53</v>
          </cell>
          <cell r="U3772">
            <v>0.6</v>
          </cell>
          <cell r="V3772">
            <v>0.76</v>
          </cell>
          <cell r="W3772">
            <v>0</v>
          </cell>
          <cell r="X3772" t="str">
            <v>EST CADEIRA PI C/BRACO (CORTEN) COURO PIG 611 - 0,53x0,6x0,76H</v>
          </cell>
          <cell r="Y3772">
            <v>10088.870000000001</v>
          </cell>
          <cell r="Z3772">
            <v>0.5</v>
          </cell>
          <cell r="AA3772">
            <v>5044.4350000000004</v>
          </cell>
          <cell r="AB3772"/>
          <cell r="AC3772" t="str">
            <v>PROD C/RVST FORN</v>
          </cell>
          <cell r="AD3772" t="str">
            <v>REVESTIMENTO FORN</v>
          </cell>
          <cell r="AE3772">
            <v>10088.870000000001</v>
          </cell>
          <cell r="AF3772">
            <v>10088.870000000001</v>
          </cell>
          <cell r="AG3772">
            <v>0</v>
          </cell>
          <cell r="AH3772">
            <v>10088.870000000001</v>
          </cell>
          <cell r="AI3772" t="str">
            <v>REF: 378288</v>
          </cell>
          <cell r="AJ3772" t="str">
            <v>PRODUTO FORA DE LINHA</v>
          </cell>
          <cell r="AK3772">
            <v>378288</v>
          </cell>
          <cell r="AL3772" t="str">
            <v>EST CADEIRA PI C/BRACO (CORTEN) COURO PIG 611</v>
          </cell>
          <cell r="AM3772"/>
          <cell r="AN3772">
            <v>0.53</v>
          </cell>
          <cell r="AO3772">
            <v>0.6</v>
          </cell>
          <cell r="AP3772">
            <v>0.76</v>
          </cell>
          <cell r="AQ3772">
            <v>0</v>
          </cell>
          <cell r="AR3772" t="str">
            <v>EST CADEIRA PI C/BRACO (CORTEN) COURO PIG 611 - 0,53x0,6x0,76H</v>
          </cell>
          <cell r="AS3772">
            <v>10088.870000000001</v>
          </cell>
          <cell r="AT3772">
            <v>10088.870000000001</v>
          </cell>
          <cell r="AU3772">
            <v>10088.870000000001</v>
          </cell>
          <cell r="AV3772">
            <v>0</v>
          </cell>
          <cell r="AW3772">
            <v>10088.870000000001</v>
          </cell>
          <cell r="AX3772">
            <v>0</v>
          </cell>
          <cell r="AY3772">
            <v>328272</v>
          </cell>
          <cell r="AZ3772" t="str">
            <v>COURO NATURAL PIGMENTADO/VAQUETA (F378)</v>
          </cell>
          <cell r="BA3772" t="str">
            <v>RVST FORN: COURO NATURAL PIGMENTADO/VAQUETA (F378) - 611</v>
          </cell>
          <cell r="BB3772">
            <v>7</v>
          </cell>
          <cell r="BC3772"/>
          <cell r="BD3772">
            <v>430.08</v>
          </cell>
          <cell r="BE3772">
            <v>0</v>
          </cell>
          <cell r="BF3772">
            <v>-430.08</v>
          </cell>
          <cell r="BG3772" t="str">
            <v>RVST FORN</v>
          </cell>
          <cell r="BH3772">
            <v>12</v>
          </cell>
          <cell r="BI3772">
            <v>3010.56</v>
          </cell>
          <cell r="BJ3772">
            <v>0</v>
          </cell>
          <cell r="BK3772">
            <v>0</v>
          </cell>
          <cell r="BL3772"/>
          <cell r="BM3772"/>
          <cell r="BN3772"/>
          <cell r="BO3772"/>
          <cell r="BQ3772" t="str">
            <v>PE</v>
          </cell>
          <cell r="BS3772" t="str">
            <v>CLAMI CADEIRA</v>
          </cell>
          <cell r="BT3772" t="str">
            <v>CADEIRA PI</v>
          </cell>
        </row>
        <row r="3773">
          <cell r="H3773">
            <v>6</v>
          </cell>
          <cell r="O3773">
            <v>378288</v>
          </cell>
          <cell r="P3773" t="str">
            <v>2024/045-0016-01</v>
          </cell>
          <cell r="Q3773" t="str">
            <v>EST CADEIRA PI C/BRACO (CORTEN) COURO PIG 611</v>
          </cell>
          <cell r="R3773"/>
          <cell r="S3773"/>
          <cell r="T3773">
            <v>0.53</v>
          </cell>
          <cell r="U3773">
            <v>0.6</v>
          </cell>
          <cell r="V3773">
            <v>0.76</v>
          </cell>
          <cell r="W3773">
            <v>0</v>
          </cell>
          <cell r="X3773" t="str">
            <v>EST CADEIRA PI C/BRACO (CORTEN) COURO PIG 611 - 0,53x0,6x0,76H</v>
          </cell>
          <cell r="Y3773">
            <v>10088.870000000001</v>
          </cell>
          <cell r="Z3773">
            <v>0.5</v>
          </cell>
          <cell r="AA3773">
            <v>5044.4350000000004</v>
          </cell>
          <cell r="AB3773"/>
          <cell r="AC3773" t="str">
            <v>PROD C/RVST FORN</v>
          </cell>
          <cell r="AD3773" t="str">
            <v>REVESTIMENTO FORN</v>
          </cell>
          <cell r="AE3773">
            <v>10088.870000000001</v>
          </cell>
          <cell r="AF3773">
            <v>10088.870000000001</v>
          </cell>
          <cell r="AG3773">
            <v>0</v>
          </cell>
          <cell r="AH3773">
            <v>10088.870000000001</v>
          </cell>
          <cell r="AI3773" t="str">
            <v>REF: 378288</v>
          </cell>
          <cell r="AJ3773" t="str">
            <v>PRODUTO FORA DE LINHA</v>
          </cell>
          <cell r="AK3773">
            <v>378288</v>
          </cell>
          <cell r="AL3773" t="str">
            <v>EST CADEIRA PI C/BRACO (CORTEN) COURO PIG 611</v>
          </cell>
          <cell r="AM3773"/>
          <cell r="AN3773">
            <v>0.53</v>
          </cell>
          <cell r="AO3773">
            <v>0.6</v>
          </cell>
          <cell r="AP3773">
            <v>0.76</v>
          </cell>
          <cell r="AQ3773">
            <v>0</v>
          </cell>
          <cell r="AR3773" t="str">
            <v>EST CADEIRA PI C/BRACO (CORTEN) COURO PIG 611 - 0,53x0,6x0,76H</v>
          </cell>
          <cell r="AS3773">
            <v>10088.870000000001</v>
          </cell>
          <cell r="AT3773">
            <v>10088.870000000001</v>
          </cell>
          <cell r="AU3773">
            <v>10088.870000000001</v>
          </cell>
          <cell r="AV3773">
            <v>0</v>
          </cell>
          <cell r="AW3773">
            <v>10088.870000000001</v>
          </cell>
          <cell r="AX3773">
            <v>0</v>
          </cell>
          <cell r="AY3773">
            <v>328272</v>
          </cell>
          <cell r="AZ3773" t="str">
            <v>COURO NATURAL PIGMENTADO/VAQUETA (F378)</v>
          </cell>
          <cell r="BA3773" t="str">
            <v>RVST FORN: COURO NATURAL PIGMENTADO/VAQUETA (F378) - 611</v>
          </cell>
          <cell r="BB3773">
            <v>7</v>
          </cell>
          <cell r="BC3773"/>
          <cell r="BD3773">
            <v>430.08</v>
          </cell>
          <cell r="BE3773">
            <v>0</v>
          </cell>
          <cell r="BF3773">
            <v>-430.08</v>
          </cell>
          <cell r="BG3773" t="str">
            <v>RVST FORN</v>
          </cell>
          <cell r="BH3773">
            <v>12</v>
          </cell>
          <cell r="BI3773">
            <v>3010.56</v>
          </cell>
          <cell r="BJ3773">
            <v>0</v>
          </cell>
          <cell r="BK3773">
            <v>0</v>
          </cell>
          <cell r="BL3773"/>
          <cell r="BM3773"/>
          <cell r="BN3773"/>
          <cell r="BO3773"/>
          <cell r="BQ3773" t="str">
            <v>PE</v>
          </cell>
          <cell r="BS3773" t="str">
            <v>CLAMI CADEIRA</v>
          </cell>
          <cell r="BT3773" t="str">
            <v>CADEIRA PI</v>
          </cell>
        </row>
        <row r="3774">
          <cell r="H3774">
            <v>6</v>
          </cell>
          <cell r="O3774">
            <v>378288</v>
          </cell>
          <cell r="P3774" t="str">
            <v>2024/045-0017-01</v>
          </cell>
          <cell r="Q3774" t="str">
            <v>EST CADEIRA PI C/BRACO (CORTEN) COURO PIG 611</v>
          </cell>
          <cell r="R3774"/>
          <cell r="S3774"/>
          <cell r="T3774">
            <v>0.53</v>
          </cell>
          <cell r="U3774">
            <v>0.6</v>
          </cell>
          <cell r="V3774">
            <v>0.76</v>
          </cell>
          <cell r="W3774">
            <v>0</v>
          </cell>
          <cell r="X3774" t="str">
            <v>EST CADEIRA PI C/BRACO (CORTEN) COURO PIG 611 - 0,53x0,6x0,76H</v>
          </cell>
          <cell r="Y3774">
            <v>10088.870000000001</v>
          </cell>
          <cell r="Z3774">
            <v>0.5</v>
          </cell>
          <cell r="AA3774">
            <v>5044.4350000000004</v>
          </cell>
          <cell r="AB3774"/>
          <cell r="AC3774" t="str">
            <v>PROD C/RVST FORN</v>
          </cell>
          <cell r="AD3774" t="str">
            <v>REVESTIMENTO FORN</v>
          </cell>
          <cell r="AE3774">
            <v>10088.870000000001</v>
          </cell>
          <cell r="AF3774">
            <v>10088.870000000001</v>
          </cell>
          <cell r="AG3774">
            <v>0</v>
          </cell>
          <cell r="AH3774">
            <v>10088.870000000001</v>
          </cell>
          <cell r="AI3774" t="str">
            <v>REF: 378288</v>
          </cell>
          <cell r="AJ3774" t="str">
            <v>PRODUTO FORA DE LINHA</v>
          </cell>
          <cell r="AK3774">
            <v>378288</v>
          </cell>
          <cell r="AL3774" t="str">
            <v>EST CADEIRA PI C/BRACO (CORTEN) COURO PIG 611</v>
          </cell>
          <cell r="AM3774"/>
          <cell r="AN3774">
            <v>0.53</v>
          </cell>
          <cell r="AO3774">
            <v>0.6</v>
          </cell>
          <cell r="AP3774">
            <v>0.76</v>
          </cell>
          <cell r="AQ3774">
            <v>0</v>
          </cell>
          <cell r="AR3774" t="str">
            <v>EST CADEIRA PI C/BRACO (CORTEN) COURO PIG 611 - 0,53x0,6x0,76H</v>
          </cell>
          <cell r="AS3774">
            <v>10088.870000000001</v>
          </cell>
          <cell r="AT3774">
            <v>10088.870000000001</v>
          </cell>
          <cell r="AU3774">
            <v>10088.870000000001</v>
          </cell>
          <cell r="AV3774">
            <v>0</v>
          </cell>
          <cell r="AW3774">
            <v>10088.870000000001</v>
          </cell>
          <cell r="AX3774">
            <v>0</v>
          </cell>
          <cell r="AY3774">
            <v>328272</v>
          </cell>
          <cell r="AZ3774" t="str">
            <v>COURO NATURAL PIGMENTADO/VAQUETA (F378)</v>
          </cell>
          <cell r="BA3774" t="str">
            <v>RVST FORN: COURO NATURAL PIGMENTADO/VAQUETA (F378) - 611</v>
          </cell>
          <cell r="BB3774">
            <v>7</v>
          </cell>
          <cell r="BC3774"/>
          <cell r="BD3774">
            <v>430.08</v>
          </cell>
          <cell r="BE3774">
            <v>0</v>
          </cell>
          <cell r="BF3774">
            <v>-430.08</v>
          </cell>
          <cell r="BG3774" t="str">
            <v>RVST FORN</v>
          </cell>
          <cell r="BH3774">
            <v>12</v>
          </cell>
          <cell r="BI3774">
            <v>3010.56</v>
          </cell>
          <cell r="BJ3774">
            <v>0</v>
          </cell>
          <cell r="BK3774">
            <v>0</v>
          </cell>
          <cell r="BL3774"/>
          <cell r="BM3774"/>
          <cell r="BN3774"/>
          <cell r="BO3774"/>
          <cell r="BQ3774" t="str">
            <v>PE</v>
          </cell>
          <cell r="BS3774" t="str">
            <v>CLAMI CADEIRA</v>
          </cell>
          <cell r="BT3774" t="str">
            <v>CADEIRA PI</v>
          </cell>
        </row>
        <row r="3775">
          <cell r="H3775">
            <v>5</v>
          </cell>
          <cell r="O3775">
            <v>378286</v>
          </cell>
          <cell r="P3775" t="str">
            <v>2024/029-0116-01</v>
          </cell>
          <cell r="Q3775" t="str">
            <v>EST CADEIRA PI C/BRACO (PRETO FSC) TC LEROY 6200-007</v>
          </cell>
          <cell r="R3775"/>
          <cell r="S3775"/>
          <cell r="T3775">
            <v>0.75</v>
          </cell>
          <cell r="U3775">
            <v>0.6</v>
          </cell>
          <cell r="V3775">
            <v>0.76</v>
          </cell>
          <cell r="W3775">
            <v>0</v>
          </cell>
          <cell r="X3775" t="str">
            <v>EST CADEIRA PI C/BRACO (PRETO FSC) TC LEROY 6200-007 - 0,75x0,6x0,76H</v>
          </cell>
          <cell r="Y3775">
            <v>10102.219999999999</v>
          </cell>
          <cell r="Z3775">
            <v>0.5</v>
          </cell>
          <cell r="AA3775">
            <v>5051.1099999999997</v>
          </cell>
          <cell r="AB3775"/>
          <cell r="AC3775" t="str">
            <v>PROD C/RVST FORN</v>
          </cell>
          <cell r="AD3775" t="str">
            <v>REVESTIMENTO FORN</v>
          </cell>
          <cell r="AE3775">
            <v>10102.219999999999</v>
          </cell>
          <cell r="AF3775">
            <v>10102.219999999999</v>
          </cell>
          <cell r="AG3775">
            <v>0</v>
          </cell>
          <cell r="AH3775">
            <v>10102.219999999999</v>
          </cell>
          <cell r="AI3775" t="str">
            <v>REF: 378286</v>
          </cell>
          <cell r="AJ3775" t="str">
            <v>PRODUTO FORA DE LINHA</v>
          </cell>
          <cell r="AK3775">
            <v>378286</v>
          </cell>
          <cell r="AL3775" t="str">
            <v>EST CADEIRA PI C/BRACO (PRETO FSC) TC LEROY 6200-007</v>
          </cell>
          <cell r="AM3775"/>
          <cell r="AN3775">
            <v>0.75</v>
          </cell>
          <cell r="AO3775">
            <v>0.6</v>
          </cell>
          <cell r="AP3775">
            <v>0.76</v>
          </cell>
          <cell r="AQ3775">
            <v>0</v>
          </cell>
          <cell r="AR3775" t="str">
            <v>EST CADEIRA PI C/BRACO (PRETO FSC) TC LEROY 6200-007 - 0,75x0,6x0,76H</v>
          </cell>
          <cell r="AS3775">
            <v>10102.219999999999</v>
          </cell>
          <cell r="AT3775">
            <v>10102.219999999999</v>
          </cell>
          <cell r="AU3775">
            <v>10102.219999999999</v>
          </cell>
          <cell r="AV3775">
            <v>0</v>
          </cell>
          <cell r="AW3775">
            <v>10102.219999999999</v>
          </cell>
          <cell r="AX3775">
            <v>0</v>
          </cell>
          <cell r="AY3775">
            <v>377615</v>
          </cell>
          <cell r="AZ3775" t="str">
            <v>TECIDO TRAMADO LEROY (COD 6200) (BOUCLES&amp;TEXTURAS I) -</v>
          </cell>
          <cell r="BA3775" t="str">
            <v>RVST FORN: TECIDO TRAMADO LEROY (COD 6200) (BOUCLES&amp;TEXTURAS I) - COR 007</v>
          </cell>
          <cell r="BB3775">
            <v>3.5</v>
          </cell>
          <cell r="BC3775"/>
          <cell r="BD3775">
            <v>863.97</v>
          </cell>
          <cell r="BE3775">
            <v>0</v>
          </cell>
          <cell r="BF3775">
            <v>-863.97</v>
          </cell>
          <cell r="BG3775" t="str">
            <v>RVST FORN</v>
          </cell>
          <cell r="BH3775">
            <v>12</v>
          </cell>
          <cell r="BI3775">
            <v>3023.895</v>
          </cell>
          <cell r="BJ3775">
            <v>0</v>
          </cell>
          <cell r="BK3775">
            <v>0</v>
          </cell>
          <cell r="BL3775"/>
          <cell r="BM3775"/>
          <cell r="BN3775"/>
          <cell r="BO3775"/>
          <cell r="BQ3775" t="str">
            <v>PE</v>
          </cell>
          <cell r="BS3775" t="str">
            <v>CLAMI CADEIRA</v>
          </cell>
          <cell r="BT3775" t="str">
            <v>CADEIRA PI</v>
          </cell>
        </row>
        <row r="3776">
          <cell r="H3776">
            <v>5</v>
          </cell>
          <cell r="O3776">
            <v>378286</v>
          </cell>
          <cell r="P3776" t="str">
            <v>2024/029-0117-01</v>
          </cell>
          <cell r="Q3776" t="str">
            <v>EST CADEIRA PI C/BRACO (PRETO FSC) TC LEROY 6200-007</v>
          </cell>
          <cell r="R3776"/>
          <cell r="S3776"/>
          <cell r="T3776">
            <v>0.75</v>
          </cell>
          <cell r="U3776">
            <v>0.6</v>
          </cell>
          <cell r="V3776">
            <v>0.76</v>
          </cell>
          <cell r="W3776">
            <v>0</v>
          </cell>
          <cell r="X3776" t="str">
            <v>EST CADEIRA PI C/BRACO (PRETO FSC) TC LEROY 6200-007 - 0,75x0,6x0,76H</v>
          </cell>
          <cell r="Y3776">
            <v>10102.219999999999</v>
          </cell>
          <cell r="Z3776">
            <v>0.5</v>
          </cell>
          <cell r="AA3776">
            <v>5051.1099999999997</v>
          </cell>
          <cell r="AB3776"/>
          <cell r="AC3776" t="str">
            <v>PROD C/RVST FORN</v>
          </cell>
          <cell r="AD3776" t="str">
            <v>REVESTIMENTO FORN</v>
          </cell>
          <cell r="AE3776">
            <v>10102.219999999999</v>
          </cell>
          <cell r="AF3776">
            <v>10102.219999999999</v>
          </cell>
          <cell r="AG3776">
            <v>0</v>
          </cell>
          <cell r="AH3776">
            <v>10102.219999999999</v>
          </cell>
          <cell r="AI3776" t="str">
            <v>REF: 378286</v>
          </cell>
          <cell r="AJ3776" t="str">
            <v>PRODUTO FORA DE LINHA</v>
          </cell>
          <cell r="AK3776">
            <v>378286</v>
          </cell>
          <cell r="AL3776" t="str">
            <v>EST CADEIRA PI C/BRACO (PRETO FSC) TC LEROY 6200-007</v>
          </cell>
          <cell r="AM3776"/>
          <cell r="AN3776">
            <v>0.75</v>
          </cell>
          <cell r="AO3776">
            <v>0.6</v>
          </cell>
          <cell r="AP3776">
            <v>0.76</v>
          </cell>
          <cell r="AQ3776">
            <v>0</v>
          </cell>
          <cell r="AR3776" t="str">
            <v>EST CADEIRA PI C/BRACO (PRETO FSC) TC LEROY 6200-007 - 0,75x0,6x0,76H</v>
          </cell>
          <cell r="AS3776">
            <v>10102.219999999999</v>
          </cell>
          <cell r="AT3776">
            <v>10102.219999999999</v>
          </cell>
          <cell r="AU3776">
            <v>10102.219999999999</v>
          </cell>
          <cell r="AV3776">
            <v>0</v>
          </cell>
          <cell r="AW3776">
            <v>10102.219999999999</v>
          </cell>
          <cell r="AX3776">
            <v>0</v>
          </cell>
          <cell r="AY3776">
            <v>377615</v>
          </cell>
          <cell r="AZ3776" t="str">
            <v>TECIDO TRAMADO LEROY (COD 6200) (BOUCLES&amp;TEXTURAS I) -</v>
          </cell>
          <cell r="BA3776" t="str">
            <v>RVST FORN: TECIDO TRAMADO LEROY (COD 6200) (BOUCLES&amp;TEXTURAS I) - COR 007</v>
          </cell>
          <cell r="BB3776">
            <v>3.5</v>
          </cell>
          <cell r="BC3776"/>
          <cell r="BD3776">
            <v>863.97</v>
          </cell>
          <cell r="BE3776">
            <v>0</v>
          </cell>
          <cell r="BF3776">
            <v>-863.97</v>
          </cell>
          <cell r="BG3776" t="str">
            <v>RVST FORN</v>
          </cell>
          <cell r="BH3776">
            <v>12</v>
          </cell>
          <cell r="BI3776">
            <v>3023.895</v>
          </cell>
          <cell r="BJ3776">
            <v>0</v>
          </cell>
          <cell r="BK3776">
            <v>0</v>
          </cell>
          <cell r="BL3776"/>
          <cell r="BM3776"/>
          <cell r="BN3776"/>
          <cell r="BO3776"/>
          <cell r="BQ3776" t="str">
            <v>PE</v>
          </cell>
          <cell r="BS3776" t="str">
            <v>CLAMI CADEIRA</v>
          </cell>
          <cell r="BT3776" t="str">
            <v>CADEIRA PI</v>
          </cell>
        </row>
        <row r="3777">
          <cell r="H3777">
            <v>5</v>
          </cell>
          <cell r="O3777">
            <v>378286</v>
          </cell>
          <cell r="P3777" t="str">
            <v>2024/029-0118-01</v>
          </cell>
          <cell r="Q3777" t="str">
            <v>EST CADEIRA PI C/BRACO (PRETO FSC) TC LEROY 6200-007</v>
          </cell>
          <cell r="R3777"/>
          <cell r="S3777"/>
          <cell r="T3777">
            <v>0.75</v>
          </cell>
          <cell r="U3777">
            <v>0.6</v>
          </cell>
          <cell r="V3777">
            <v>0.76</v>
          </cell>
          <cell r="W3777">
            <v>0</v>
          </cell>
          <cell r="X3777" t="str">
            <v>EST CADEIRA PI C/BRACO (PRETO FSC) TC LEROY 6200-007 - 0,75x0,6x0,76H</v>
          </cell>
          <cell r="Y3777">
            <v>10102.219999999999</v>
          </cell>
          <cell r="Z3777">
            <v>0.5</v>
          </cell>
          <cell r="AA3777">
            <v>5051.1099999999997</v>
          </cell>
          <cell r="AB3777"/>
          <cell r="AC3777" t="str">
            <v>PROD C/RVST FORN</v>
          </cell>
          <cell r="AD3777" t="str">
            <v>REVESTIMENTO FORN</v>
          </cell>
          <cell r="AE3777">
            <v>10102.219999999999</v>
          </cell>
          <cell r="AF3777">
            <v>10102.219999999999</v>
          </cell>
          <cell r="AG3777">
            <v>0</v>
          </cell>
          <cell r="AH3777">
            <v>10102.219999999999</v>
          </cell>
          <cell r="AI3777" t="str">
            <v>REF: 378286</v>
          </cell>
          <cell r="AJ3777" t="str">
            <v>PRODUTO FORA DE LINHA</v>
          </cell>
          <cell r="AK3777">
            <v>378286</v>
          </cell>
          <cell r="AL3777" t="str">
            <v>EST CADEIRA PI C/BRACO (PRETO FSC) TC LEROY 6200-007</v>
          </cell>
          <cell r="AM3777"/>
          <cell r="AN3777">
            <v>0.75</v>
          </cell>
          <cell r="AO3777">
            <v>0.6</v>
          </cell>
          <cell r="AP3777">
            <v>0.76</v>
          </cell>
          <cell r="AQ3777">
            <v>0</v>
          </cell>
          <cell r="AR3777" t="str">
            <v>EST CADEIRA PI C/BRACO (PRETO FSC) TC LEROY 6200-007 - 0,75x0,6x0,76H</v>
          </cell>
          <cell r="AS3777">
            <v>10102.219999999999</v>
          </cell>
          <cell r="AT3777">
            <v>10102.219999999999</v>
          </cell>
          <cell r="AU3777">
            <v>10102.219999999999</v>
          </cell>
          <cell r="AV3777">
            <v>0</v>
          </cell>
          <cell r="AW3777">
            <v>10102.219999999999</v>
          </cell>
          <cell r="AX3777">
            <v>0</v>
          </cell>
          <cell r="AY3777">
            <v>377615</v>
          </cell>
          <cell r="AZ3777" t="str">
            <v>TECIDO TRAMADO LEROY (COD 6200) (BOUCLES&amp;TEXTURAS I) -</v>
          </cell>
          <cell r="BA3777" t="str">
            <v>RVST FORN: TECIDO TRAMADO LEROY (COD 6200) (BOUCLES&amp;TEXTURAS I) - COR 007</v>
          </cell>
          <cell r="BB3777">
            <v>3.5</v>
          </cell>
          <cell r="BC3777"/>
          <cell r="BD3777">
            <v>863.97</v>
          </cell>
          <cell r="BE3777">
            <v>0</v>
          </cell>
          <cell r="BF3777">
            <v>-863.97</v>
          </cell>
          <cell r="BG3777" t="str">
            <v>RVST FORN</v>
          </cell>
          <cell r="BH3777">
            <v>12</v>
          </cell>
          <cell r="BI3777">
            <v>3023.895</v>
          </cell>
          <cell r="BJ3777">
            <v>0</v>
          </cell>
          <cell r="BK3777">
            <v>0</v>
          </cell>
          <cell r="BL3777"/>
          <cell r="BM3777"/>
          <cell r="BN3777"/>
          <cell r="BO3777"/>
          <cell r="BQ3777" t="str">
            <v>PE</v>
          </cell>
          <cell r="BS3777" t="str">
            <v>CLAMI CADEIRA</v>
          </cell>
          <cell r="BT3777" t="str">
            <v>CADEIRA PI</v>
          </cell>
        </row>
        <row r="3778">
          <cell r="H3778">
            <v>5</v>
          </cell>
          <cell r="O3778">
            <v>378286</v>
          </cell>
          <cell r="P3778" t="str">
            <v>2024/029-0119-01</v>
          </cell>
          <cell r="Q3778" t="str">
            <v>EST CADEIRA PI C/BRACO (PRETO FSC) TC LEROY 6200-007</v>
          </cell>
          <cell r="R3778"/>
          <cell r="S3778"/>
          <cell r="T3778">
            <v>0.75</v>
          </cell>
          <cell r="U3778">
            <v>0.6</v>
          </cell>
          <cell r="V3778">
            <v>0.76</v>
          </cell>
          <cell r="W3778">
            <v>0</v>
          </cell>
          <cell r="X3778" t="str">
            <v>EST CADEIRA PI C/BRACO (PRETO FSC) TC LEROY 6200-007 - 0,75x0,6x0,76H</v>
          </cell>
          <cell r="Y3778">
            <v>10102.219999999999</v>
          </cell>
          <cell r="Z3778">
            <v>0.5</v>
          </cell>
          <cell r="AA3778">
            <v>5051.1099999999997</v>
          </cell>
          <cell r="AB3778"/>
          <cell r="AC3778" t="str">
            <v>PROD C/RVST FORN</v>
          </cell>
          <cell r="AD3778" t="str">
            <v>REVESTIMENTO FORN</v>
          </cell>
          <cell r="AE3778">
            <v>10102.219999999999</v>
          </cell>
          <cell r="AF3778">
            <v>10102.219999999999</v>
          </cell>
          <cell r="AG3778">
            <v>0</v>
          </cell>
          <cell r="AH3778">
            <v>10102.219999999999</v>
          </cell>
          <cell r="AI3778" t="str">
            <v>REF: 378286</v>
          </cell>
          <cell r="AJ3778" t="str">
            <v>PRODUTO FORA DE LINHA</v>
          </cell>
          <cell r="AK3778">
            <v>378286</v>
          </cell>
          <cell r="AL3778" t="str">
            <v>EST CADEIRA PI C/BRACO (PRETO FSC) TC LEROY 6200-007</v>
          </cell>
          <cell r="AM3778"/>
          <cell r="AN3778">
            <v>0.75</v>
          </cell>
          <cell r="AO3778">
            <v>0.6</v>
          </cell>
          <cell r="AP3778">
            <v>0.76</v>
          </cell>
          <cell r="AQ3778">
            <v>0</v>
          </cell>
          <cell r="AR3778" t="str">
            <v>EST CADEIRA PI C/BRACO (PRETO FSC) TC LEROY 6200-007 - 0,75x0,6x0,76H</v>
          </cell>
          <cell r="AS3778">
            <v>10102.219999999999</v>
          </cell>
          <cell r="AT3778">
            <v>10102.219999999999</v>
          </cell>
          <cell r="AU3778">
            <v>10102.219999999999</v>
          </cell>
          <cell r="AV3778">
            <v>0</v>
          </cell>
          <cell r="AW3778">
            <v>10102.219999999999</v>
          </cell>
          <cell r="AX3778">
            <v>0</v>
          </cell>
          <cell r="AY3778">
            <v>377615</v>
          </cell>
          <cell r="AZ3778" t="str">
            <v>TECIDO TRAMADO LEROY (COD 6200) (BOUCLES&amp;TEXTURAS I) -</v>
          </cell>
          <cell r="BA3778" t="str">
            <v>RVST FORN: TECIDO TRAMADO LEROY (COD 6200) (BOUCLES&amp;TEXTURAS I) - COR 007</v>
          </cell>
          <cell r="BB3778">
            <v>3.5</v>
          </cell>
          <cell r="BC3778"/>
          <cell r="BD3778">
            <v>863.97</v>
          </cell>
          <cell r="BE3778">
            <v>0</v>
          </cell>
          <cell r="BF3778">
            <v>-863.97</v>
          </cell>
          <cell r="BG3778" t="str">
            <v>RVST FORN</v>
          </cell>
          <cell r="BH3778">
            <v>12</v>
          </cell>
          <cell r="BI3778">
            <v>3023.895</v>
          </cell>
          <cell r="BJ3778">
            <v>0</v>
          </cell>
          <cell r="BK3778">
            <v>0</v>
          </cell>
          <cell r="BL3778"/>
          <cell r="BM3778"/>
          <cell r="BN3778"/>
          <cell r="BO3778"/>
          <cell r="BQ3778" t="str">
            <v>PE</v>
          </cell>
          <cell r="BS3778" t="str">
            <v>CLAMI CADEIRA</v>
          </cell>
          <cell r="BT3778" t="str">
            <v>CADEIRA PI</v>
          </cell>
        </row>
        <row r="3779">
          <cell r="H3779">
            <v>8</v>
          </cell>
          <cell r="O3779">
            <v>378285</v>
          </cell>
          <cell r="P3779" t="str">
            <v>2024/033-0034-01</v>
          </cell>
          <cell r="Q3779" t="str">
            <v>EST CADEIRA PI C/BRACO (MARROM) TC RUSTICO ASTI 5229-121</v>
          </cell>
          <cell r="R3779"/>
          <cell r="S3779"/>
          <cell r="T3779">
            <v>0.75</v>
          </cell>
          <cell r="U3779">
            <v>0.6</v>
          </cell>
          <cell r="V3779">
            <v>0.76</v>
          </cell>
          <cell r="W3779">
            <v>0</v>
          </cell>
          <cell r="X3779" t="str">
            <v>EST CADEIRA PI C/BRACO (MARROM) TC RUSTICO ASTI 5229-121 - 0,75x0,6x0,76H</v>
          </cell>
          <cell r="Y3779">
            <v>8684.1200000000008</v>
          </cell>
          <cell r="Z3779">
            <v>0.5</v>
          </cell>
          <cell r="AA3779">
            <v>4342.0600000000004</v>
          </cell>
          <cell r="AB3779"/>
          <cell r="AC3779" t="str">
            <v>PROD C/RVST FORN</v>
          </cell>
          <cell r="AD3779" t="str">
            <v>REVESTIMENTO FORN</v>
          </cell>
          <cell r="AE3779">
            <v>8684.1200000000008</v>
          </cell>
          <cell r="AF3779">
            <v>8684.1200000000008</v>
          </cell>
          <cell r="AG3779">
            <v>0</v>
          </cell>
          <cell r="AH3779">
            <v>8684.1200000000008</v>
          </cell>
          <cell r="AI3779" t="str">
            <v>REF: 378285</v>
          </cell>
          <cell r="AJ3779" t="str">
            <v>PRODUTO FORA DE LINHA</v>
          </cell>
          <cell r="AK3779">
            <v>378285</v>
          </cell>
          <cell r="AL3779" t="str">
            <v>EST CADEIRA PI C/BRACO (MARROM) TC RUSTICO ASTI 5229-121</v>
          </cell>
          <cell r="AM3779"/>
          <cell r="AN3779">
            <v>0.75</v>
          </cell>
          <cell r="AO3779">
            <v>0.6</v>
          </cell>
          <cell r="AP3779">
            <v>0.76</v>
          </cell>
          <cell r="AQ3779">
            <v>0</v>
          </cell>
          <cell r="AR3779" t="str">
            <v>EST CADEIRA PI C/BRACO (MARROM) TC RUSTICO ASTI 5229-121 - 0,75x0,6x0,76H</v>
          </cell>
          <cell r="AS3779">
            <v>8684.1200000000008</v>
          </cell>
          <cell r="AT3779">
            <v>8684.1200000000008</v>
          </cell>
          <cell r="AU3779">
            <v>8684.1200000000008</v>
          </cell>
          <cell r="AV3779">
            <v>0</v>
          </cell>
          <cell r="AW3779">
            <v>8684.1200000000008</v>
          </cell>
          <cell r="AX3779">
            <v>0</v>
          </cell>
          <cell r="AY3779">
            <v>328917</v>
          </cell>
          <cell r="AZ3779" t="str">
            <v>TECIDO RUSTICO ASTI (COD 5229) (EASY&amp;CLEAN - RUSTICOS) -</v>
          </cell>
          <cell r="BA3779" t="str">
            <v>RVST FORN: TECIDO RUSTICO ASTI (COD 5229) (EASY&amp;CLEAN - RUSTICOS) - COR 121</v>
          </cell>
          <cell r="BB3779">
            <v>3.5</v>
          </cell>
          <cell r="BC3779"/>
          <cell r="BD3779">
            <v>461.78</v>
          </cell>
          <cell r="BE3779">
            <v>0</v>
          </cell>
          <cell r="BF3779">
            <v>-461.78</v>
          </cell>
          <cell r="BG3779" t="str">
            <v>RVST FORN</v>
          </cell>
          <cell r="BH3779">
            <v>12</v>
          </cell>
          <cell r="BI3779">
            <v>1616.23</v>
          </cell>
          <cell r="BJ3779">
            <v>0</v>
          </cell>
          <cell r="BK3779">
            <v>0</v>
          </cell>
          <cell r="BL3779"/>
          <cell r="BM3779"/>
          <cell r="BN3779"/>
          <cell r="BO3779"/>
          <cell r="BQ3779" t="str">
            <v>PE</v>
          </cell>
          <cell r="BS3779" t="str">
            <v>CLAMI CADEIRA</v>
          </cell>
          <cell r="BT3779" t="str">
            <v>CADEIRA PI</v>
          </cell>
        </row>
        <row r="3780">
          <cell r="H3780">
            <v>8</v>
          </cell>
          <cell r="O3780">
            <v>378285</v>
          </cell>
          <cell r="P3780" t="str">
            <v>2024/033-0035-01</v>
          </cell>
          <cell r="Q3780" t="str">
            <v>EST CADEIRA PI C/BRACO (MARROM) TC RUSTICO ASTI 5229-121</v>
          </cell>
          <cell r="R3780"/>
          <cell r="S3780"/>
          <cell r="T3780">
            <v>0.75</v>
          </cell>
          <cell r="U3780">
            <v>0.6</v>
          </cell>
          <cell r="V3780">
            <v>0.76</v>
          </cell>
          <cell r="W3780">
            <v>0</v>
          </cell>
          <cell r="X3780" t="str">
            <v>EST CADEIRA PI C/BRACO (MARROM) TC RUSTICO ASTI 5229-121 - 0,75x0,6x0,76H</v>
          </cell>
          <cell r="Y3780">
            <v>8684.1200000000008</v>
          </cell>
          <cell r="Z3780">
            <v>0.5</v>
          </cell>
          <cell r="AA3780">
            <v>4342.0600000000004</v>
          </cell>
          <cell r="AB3780"/>
          <cell r="AC3780" t="str">
            <v>PROD C/RVST FORN</v>
          </cell>
          <cell r="AD3780" t="str">
            <v>REVESTIMENTO FORN</v>
          </cell>
          <cell r="AE3780">
            <v>8684.1200000000008</v>
          </cell>
          <cell r="AF3780">
            <v>8684.1200000000008</v>
          </cell>
          <cell r="AG3780">
            <v>0</v>
          </cell>
          <cell r="AH3780">
            <v>8684.1200000000008</v>
          </cell>
          <cell r="AI3780" t="str">
            <v>REF: 378285</v>
          </cell>
          <cell r="AJ3780" t="str">
            <v>PRODUTO FORA DE LINHA</v>
          </cell>
          <cell r="AK3780">
            <v>378285</v>
          </cell>
          <cell r="AL3780" t="str">
            <v>EST CADEIRA PI C/BRACO (MARROM) TC RUSTICO ASTI 5229-121</v>
          </cell>
          <cell r="AM3780"/>
          <cell r="AN3780">
            <v>0.75</v>
          </cell>
          <cell r="AO3780">
            <v>0.6</v>
          </cell>
          <cell r="AP3780">
            <v>0.76</v>
          </cell>
          <cell r="AQ3780">
            <v>0</v>
          </cell>
          <cell r="AR3780" t="str">
            <v>EST CADEIRA PI C/BRACO (MARROM) TC RUSTICO ASTI 5229-121 - 0,75x0,6x0,76H</v>
          </cell>
          <cell r="AS3780">
            <v>8684.1200000000008</v>
          </cell>
          <cell r="AT3780">
            <v>8684.1200000000008</v>
          </cell>
          <cell r="AU3780">
            <v>8684.1200000000008</v>
          </cell>
          <cell r="AV3780">
            <v>0</v>
          </cell>
          <cell r="AW3780">
            <v>8684.1200000000008</v>
          </cell>
          <cell r="AX3780">
            <v>0</v>
          </cell>
          <cell r="AY3780">
            <v>328917</v>
          </cell>
          <cell r="AZ3780" t="str">
            <v>TECIDO RUSTICO ASTI (COD 5229) (EASY&amp;CLEAN - RUSTICOS) -</v>
          </cell>
          <cell r="BA3780" t="str">
            <v>RVST FORN: TECIDO RUSTICO ASTI (COD 5229) (EASY&amp;CLEAN - RUSTICOS) - COR 121</v>
          </cell>
          <cell r="BB3780">
            <v>3.5</v>
          </cell>
          <cell r="BC3780"/>
          <cell r="BD3780">
            <v>461.78</v>
          </cell>
          <cell r="BE3780">
            <v>0</v>
          </cell>
          <cell r="BF3780">
            <v>-461.78</v>
          </cell>
          <cell r="BG3780" t="str">
            <v>RVST FORN</v>
          </cell>
          <cell r="BH3780">
            <v>12</v>
          </cell>
          <cell r="BI3780">
            <v>1616.23</v>
          </cell>
          <cell r="BJ3780">
            <v>0</v>
          </cell>
          <cell r="BK3780">
            <v>0</v>
          </cell>
          <cell r="BL3780"/>
          <cell r="BM3780"/>
          <cell r="BN3780"/>
          <cell r="BO3780"/>
          <cell r="BQ3780" t="str">
            <v>PE</v>
          </cell>
          <cell r="BS3780" t="str">
            <v>CLAMI CADEIRA</v>
          </cell>
          <cell r="BT3780" t="str">
            <v>CADEIRA PI</v>
          </cell>
        </row>
        <row r="3781">
          <cell r="H3781">
            <v>8</v>
          </cell>
          <cell r="O3781">
            <v>378285</v>
          </cell>
          <cell r="P3781" t="str">
            <v>2024/033-0036-01</v>
          </cell>
          <cell r="Q3781" t="str">
            <v>EST CADEIRA PI C/BRACO (MARROM) TC RUSTICO ASTI 5229-121</v>
          </cell>
          <cell r="R3781"/>
          <cell r="S3781"/>
          <cell r="T3781">
            <v>0.75</v>
          </cell>
          <cell r="U3781">
            <v>0.6</v>
          </cell>
          <cell r="V3781">
            <v>0.76</v>
          </cell>
          <cell r="W3781">
            <v>0</v>
          </cell>
          <cell r="X3781" t="str">
            <v>EST CADEIRA PI C/BRACO (MARROM) TC RUSTICO ASTI 5229-121 - 0,75x0,6x0,76H</v>
          </cell>
          <cell r="Y3781">
            <v>8684.1200000000008</v>
          </cell>
          <cell r="Z3781">
            <v>0.5</v>
          </cell>
          <cell r="AA3781">
            <v>4342.0600000000004</v>
          </cell>
          <cell r="AB3781"/>
          <cell r="AC3781" t="str">
            <v>PROD C/RVST FORN</v>
          </cell>
          <cell r="AD3781" t="str">
            <v>REVESTIMENTO FORN</v>
          </cell>
          <cell r="AE3781">
            <v>8684.1200000000008</v>
          </cell>
          <cell r="AF3781">
            <v>8684.1200000000008</v>
          </cell>
          <cell r="AG3781">
            <v>0</v>
          </cell>
          <cell r="AH3781">
            <v>8684.1200000000008</v>
          </cell>
          <cell r="AI3781" t="str">
            <v>REF: 378285</v>
          </cell>
          <cell r="AJ3781" t="str">
            <v>PRODUTO FORA DE LINHA</v>
          </cell>
          <cell r="AK3781">
            <v>378285</v>
          </cell>
          <cell r="AL3781" t="str">
            <v>EST CADEIRA PI C/BRACO (MARROM) TC RUSTICO ASTI 5229-121</v>
          </cell>
          <cell r="AM3781"/>
          <cell r="AN3781">
            <v>0.75</v>
          </cell>
          <cell r="AO3781">
            <v>0.6</v>
          </cell>
          <cell r="AP3781">
            <v>0.76</v>
          </cell>
          <cell r="AQ3781">
            <v>0</v>
          </cell>
          <cell r="AR3781" t="str">
            <v>EST CADEIRA PI C/BRACO (MARROM) TC RUSTICO ASTI 5229-121 - 0,75x0,6x0,76H</v>
          </cell>
          <cell r="AS3781">
            <v>8684.1200000000008</v>
          </cell>
          <cell r="AT3781">
            <v>8684.1200000000008</v>
          </cell>
          <cell r="AU3781">
            <v>8684.1200000000008</v>
          </cell>
          <cell r="AV3781">
            <v>0</v>
          </cell>
          <cell r="AW3781">
            <v>8684.1200000000008</v>
          </cell>
          <cell r="AX3781">
            <v>0</v>
          </cell>
          <cell r="AY3781">
            <v>328917</v>
          </cell>
          <cell r="AZ3781" t="str">
            <v>TECIDO RUSTICO ASTI (COD 5229) (EASY&amp;CLEAN - RUSTICOS) -</v>
          </cell>
          <cell r="BA3781" t="str">
            <v>RVST FORN: TECIDO RUSTICO ASTI (COD 5229) (EASY&amp;CLEAN - RUSTICOS) - COR 121</v>
          </cell>
          <cell r="BB3781">
            <v>3.5</v>
          </cell>
          <cell r="BC3781"/>
          <cell r="BD3781">
            <v>461.78</v>
          </cell>
          <cell r="BE3781">
            <v>0</v>
          </cell>
          <cell r="BF3781">
            <v>-461.78</v>
          </cell>
          <cell r="BG3781" t="str">
            <v>RVST FORN</v>
          </cell>
          <cell r="BH3781">
            <v>12</v>
          </cell>
          <cell r="BI3781">
            <v>1616.23</v>
          </cell>
          <cell r="BJ3781">
            <v>0</v>
          </cell>
          <cell r="BK3781">
            <v>0</v>
          </cell>
          <cell r="BL3781"/>
          <cell r="BM3781"/>
          <cell r="BN3781"/>
          <cell r="BO3781"/>
          <cell r="BQ3781" t="str">
            <v>PE</v>
          </cell>
          <cell r="BS3781" t="str">
            <v>CLAMI CADEIRA</v>
          </cell>
          <cell r="BT3781" t="str">
            <v>CADEIRA PI</v>
          </cell>
        </row>
        <row r="3782">
          <cell r="H3782">
            <v>8</v>
          </cell>
          <cell r="O3782">
            <v>378285</v>
          </cell>
          <cell r="P3782" t="str">
            <v>2024/033-0037-01</v>
          </cell>
          <cell r="Q3782" t="str">
            <v>EST CADEIRA PI C/BRACO (MARROM) TC RUSTICO ASTI 5229-121</v>
          </cell>
          <cell r="R3782"/>
          <cell r="S3782"/>
          <cell r="T3782">
            <v>0.75</v>
          </cell>
          <cell r="U3782">
            <v>0.6</v>
          </cell>
          <cell r="V3782">
            <v>0.76</v>
          </cell>
          <cell r="W3782">
            <v>0</v>
          </cell>
          <cell r="X3782" t="str">
            <v>EST CADEIRA PI C/BRACO (MARROM) TC RUSTICO ASTI 5229-121 - 0,75x0,6x0,76H</v>
          </cell>
          <cell r="Y3782">
            <v>8684.1200000000008</v>
          </cell>
          <cell r="Z3782">
            <v>0.5</v>
          </cell>
          <cell r="AA3782">
            <v>4342.0600000000004</v>
          </cell>
          <cell r="AB3782"/>
          <cell r="AC3782" t="str">
            <v>PROD C/RVST FORN</v>
          </cell>
          <cell r="AD3782" t="str">
            <v>REVESTIMENTO FORN</v>
          </cell>
          <cell r="AE3782">
            <v>8684.1200000000008</v>
          </cell>
          <cell r="AF3782">
            <v>8684.1200000000008</v>
          </cell>
          <cell r="AG3782">
            <v>0</v>
          </cell>
          <cell r="AH3782">
            <v>8684.1200000000008</v>
          </cell>
          <cell r="AI3782" t="str">
            <v>REF: 378285</v>
          </cell>
          <cell r="AJ3782" t="str">
            <v>PRODUTO FORA DE LINHA</v>
          </cell>
          <cell r="AK3782">
            <v>378285</v>
          </cell>
          <cell r="AL3782" t="str">
            <v>EST CADEIRA PI C/BRACO (MARROM) TC RUSTICO ASTI 5229-121</v>
          </cell>
          <cell r="AM3782"/>
          <cell r="AN3782">
            <v>0.75</v>
          </cell>
          <cell r="AO3782">
            <v>0.6</v>
          </cell>
          <cell r="AP3782">
            <v>0.76</v>
          </cell>
          <cell r="AQ3782">
            <v>0</v>
          </cell>
          <cell r="AR3782" t="str">
            <v>EST CADEIRA PI C/BRACO (MARROM) TC RUSTICO ASTI 5229-121 - 0,75x0,6x0,76H</v>
          </cell>
          <cell r="AS3782">
            <v>8684.1200000000008</v>
          </cell>
          <cell r="AT3782">
            <v>8684.1200000000008</v>
          </cell>
          <cell r="AU3782">
            <v>8684.1200000000008</v>
          </cell>
          <cell r="AV3782">
            <v>0</v>
          </cell>
          <cell r="AW3782">
            <v>8684.1200000000008</v>
          </cell>
          <cell r="AX3782">
            <v>0</v>
          </cell>
          <cell r="AY3782">
            <v>328917</v>
          </cell>
          <cell r="AZ3782" t="str">
            <v>TECIDO RUSTICO ASTI (COD 5229) (EASY&amp;CLEAN - RUSTICOS) -</v>
          </cell>
          <cell r="BA3782" t="str">
            <v>RVST FORN: TECIDO RUSTICO ASTI (COD 5229) (EASY&amp;CLEAN - RUSTICOS) - COR 121</v>
          </cell>
          <cell r="BB3782">
            <v>3.5</v>
          </cell>
          <cell r="BC3782"/>
          <cell r="BD3782">
            <v>461.78</v>
          </cell>
          <cell r="BE3782">
            <v>0</v>
          </cell>
          <cell r="BF3782">
            <v>-461.78</v>
          </cell>
          <cell r="BG3782" t="str">
            <v>RVST FORN</v>
          </cell>
          <cell r="BH3782">
            <v>12</v>
          </cell>
          <cell r="BI3782">
            <v>1616.23</v>
          </cell>
          <cell r="BJ3782">
            <v>0</v>
          </cell>
          <cell r="BK3782">
            <v>0</v>
          </cell>
          <cell r="BL3782"/>
          <cell r="BM3782"/>
          <cell r="BN3782"/>
          <cell r="BO3782"/>
          <cell r="BQ3782" t="str">
            <v>PE</v>
          </cell>
          <cell r="BS3782" t="str">
            <v>CLAMI CADEIRA</v>
          </cell>
          <cell r="BT3782" t="str">
            <v>CADEIRA PI</v>
          </cell>
        </row>
        <row r="3783">
          <cell r="H3783">
            <v>8</v>
          </cell>
          <cell r="O3783">
            <v>378285</v>
          </cell>
          <cell r="P3783" t="str">
            <v>2024/033-0039-01</v>
          </cell>
          <cell r="Q3783" t="str">
            <v>EST CADEIRA PI C/BRACO (MARROM) TC RUSTICO ASTI 5229-121</v>
          </cell>
          <cell r="R3783"/>
          <cell r="S3783"/>
          <cell r="T3783">
            <v>0.75</v>
          </cell>
          <cell r="U3783">
            <v>0.6</v>
          </cell>
          <cell r="V3783">
            <v>0.76</v>
          </cell>
          <cell r="W3783">
            <v>0</v>
          </cell>
          <cell r="X3783" t="str">
            <v>EST CADEIRA PI C/BRACO (MARROM) TC RUSTICO ASTI 5229-121 - 0,75x0,6x0,76H</v>
          </cell>
          <cell r="Y3783">
            <v>8684.1200000000008</v>
          </cell>
          <cell r="Z3783">
            <v>0.5</v>
          </cell>
          <cell r="AA3783">
            <v>4342.0600000000004</v>
          </cell>
          <cell r="AB3783"/>
          <cell r="AC3783" t="str">
            <v>PROD C/RVST FORN</v>
          </cell>
          <cell r="AD3783" t="str">
            <v>REVESTIMENTO FORN</v>
          </cell>
          <cell r="AE3783">
            <v>8684.1200000000008</v>
          </cell>
          <cell r="AF3783">
            <v>8684.1200000000008</v>
          </cell>
          <cell r="AG3783">
            <v>0</v>
          </cell>
          <cell r="AH3783">
            <v>8684.1200000000008</v>
          </cell>
          <cell r="AI3783" t="str">
            <v>REF: 378285</v>
          </cell>
          <cell r="AJ3783" t="str">
            <v>PRODUTO FORA DE LINHA</v>
          </cell>
          <cell r="AK3783">
            <v>378285</v>
          </cell>
          <cell r="AL3783" t="str">
            <v>EST CADEIRA PI C/BRACO (MARROM) TC RUSTICO ASTI 5229-121</v>
          </cell>
          <cell r="AM3783"/>
          <cell r="AN3783">
            <v>0.75</v>
          </cell>
          <cell r="AO3783">
            <v>0.6</v>
          </cell>
          <cell r="AP3783">
            <v>0.76</v>
          </cell>
          <cell r="AQ3783">
            <v>0</v>
          </cell>
          <cell r="AR3783" t="str">
            <v>EST CADEIRA PI C/BRACO (MARROM) TC RUSTICO ASTI 5229-121 - 0,75x0,6x0,76H</v>
          </cell>
          <cell r="AS3783">
            <v>8684.1200000000008</v>
          </cell>
          <cell r="AT3783">
            <v>8684.1200000000008</v>
          </cell>
          <cell r="AU3783">
            <v>8684.1200000000008</v>
          </cell>
          <cell r="AV3783">
            <v>0</v>
          </cell>
          <cell r="AW3783">
            <v>8684.1200000000008</v>
          </cell>
          <cell r="AX3783">
            <v>0</v>
          </cell>
          <cell r="AY3783">
            <v>328917</v>
          </cell>
          <cell r="AZ3783" t="str">
            <v>TECIDO RUSTICO ASTI (COD 5229) (EASY&amp;CLEAN - RUSTICOS) -</v>
          </cell>
          <cell r="BA3783" t="str">
            <v>RVST FORN: TECIDO RUSTICO ASTI (COD 5229) (EASY&amp;CLEAN - RUSTICOS) - COR 121</v>
          </cell>
          <cell r="BB3783">
            <v>3.5</v>
          </cell>
          <cell r="BC3783"/>
          <cell r="BD3783">
            <v>461.78</v>
          </cell>
          <cell r="BE3783">
            <v>0</v>
          </cell>
          <cell r="BF3783">
            <v>-461.78</v>
          </cell>
          <cell r="BG3783" t="str">
            <v>RVST FORN</v>
          </cell>
          <cell r="BH3783">
            <v>12</v>
          </cell>
          <cell r="BI3783">
            <v>1616.23</v>
          </cell>
          <cell r="BJ3783">
            <v>0</v>
          </cell>
          <cell r="BK3783">
            <v>0</v>
          </cell>
          <cell r="BL3783"/>
          <cell r="BM3783"/>
          <cell r="BN3783"/>
          <cell r="BO3783"/>
          <cell r="BQ3783" t="str">
            <v>PE</v>
          </cell>
          <cell r="BS3783" t="str">
            <v>CLAMI CADEIRA</v>
          </cell>
          <cell r="BT3783" t="str">
            <v>CADEIRA PI</v>
          </cell>
        </row>
        <row r="3784">
          <cell r="H3784">
            <v>8</v>
          </cell>
          <cell r="O3784">
            <v>378285</v>
          </cell>
          <cell r="P3784" t="str">
            <v>2024/033-0040-01</v>
          </cell>
          <cell r="Q3784" t="str">
            <v>EST CADEIRA PI C/BRACO (MARROM) TC RUSTICO ASTI 5229-121</v>
          </cell>
          <cell r="R3784"/>
          <cell r="S3784"/>
          <cell r="T3784">
            <v>0.75</v>
          </cell>
          <cell r="U3784">
            <v>0.6</v>
          </cell>
          <cell r="V3784">
            <v>0.76</v>
          </cell>
          <cell r="W3784">
            <v>0</v>
          </cell>
          <cell r="X3784" t="str">
            <v>EST CADEIRA PI C/BRACO (MARROM) TC RUSTICO ASTI 5229-121 - 0,75x0,6x0,76H</v>
          </cell>
          <cell r="Y3784">
            <v>8684.1200000000008</v>
          </cell>
          <cell r="Z3784">
            <v>0.5</v>
          </cell>
          <cell r="AA3784">
            <v>4342.0600000000004</v>
          </cell>
          <cell r="AB3784"/>
          <cell r="AC3784" t="str">
            <v>PROD C/RVST FORN</v>
          </cell>
          <cell r="AD3784" t="str">
            <v>REVESTIMENTO FORN</v>
          </cell>
          <cell r="AE3784">
            <v>8684.1200000000008</v>
          </cell>
          <cell r="AF3784">
            <v>8684.1200000000008</v>
          </cell>
          <cell r="AG3784">
            <v>0</v>
          </cell>
          <cell r="AH3784">
            <v>8684.1200000000008</v>
          </cell>
          <cell r="AI3784" t="str">
            <v>REF: 378285</v>
          </cell>
          <cell r="AJ3784" t="str">
            <v>PRODUTO FORA DE LINHA</v>
          </cell>
          <cell r="AK3784">
            <v>378285</v>
          </cell>
          <cell r="AL3784" t="str">
            <v>EST CADEIRA PI C/BRACO (MARROM) TC RUSTICO ASTI 5229-121</v>
          </cell>
          <cell r="AM3784"/>
          <cell r="AN3784">
            <v>0.75</v>
          </cell>
          <cell r="AO3784">
            <v>0.6</v>
          </cell>
          <cell r="AP3784">
            <v>0.76</v>
          </cell>
          <cell r="AQ3784">
            <v>0</v>
          </cell>
          <cell r="AR3784" t="str">
            <v>EST CADEIRA PI C/BRACO (MARROM) TC RUSTICO ASTI 5229-121 - 0,75x0,6x0,76H</v>
          </cell>
          <cell r="AS3784">
            <v>8684.1200000000008</v>
          </cell>
          <cell r="AT3784">
            <v>8684.1200000000008</v>
          </cell>
          <cell r="AU3784">
            <v>8684.1200000000008</v>
          </cell>
          <cell r="AV3784">
            <v>0</v>
          </cell>
          <cell r="AW3784">
            <v>8684.1200000000008</v>
          </cell>
          <cell r="AX3784">
            <v>0</v>
          </cell>
          <cell r="AY3784">
            <v>328917</v>
          </cell>
          <cell r="AZ3784" t="str">
            <v>TECIDO RUSTICO ASTI (COD 5229) (EASY&amp;CLEAN - RUSTICOS) -</v>
          </cell>
          <cell r="BA3784" t="str">
            <v>RVST FORN: TECIDO RUSTICO ASTI (COD 5229) (EASY&amp;CLEAN - RUSTICOS) - COR 121</v>
          </cell>
          <cell r="BB3784">
            <v>3.5</v>
          </cell>
          <cell r="BC3784"/>
          <cell r="BD3784">
            <v>461.78</v>
          </cell>
          <cell r="BE3784">
            <v>0</v>
          </cell>
          <cell r="BF3784">
            <v>-461.78</v>
          </cell>
          <cell r="BG3784" t="str">
            <v>RVST FORN</v>
          </cell>
          <cell r="BH3784">
            <v>12</v>
          </cell>
          <cell r="BI3784">
            <v>1616.23</v>
          </cell>
          <cell r="BJ3784">
            <v>0</v>
          </cell>
          <cell r="BK3784">
            <v>0</v>
          </cell>
          <cell r="BL3784"/>
          <cell r="BM3784"/>
          <cell r="BN3784"/>
          <cell r="BO3784"/>
          <cell r="BQ3784" t="str">
            <v>PE</v>
          </cell>
          <cell r="BS3784" t="str">
            <v>CLAMI CADEIRA</v>
          </cell>
          <cell r="BT3784" t="str">
            <v>CADEIRA PI</v>
          </cell>
        </row>
        <row r="3785">
          <cell r="H3785">
            <v>8</v>
          </cell>
          <cell r="O3785">
            <v>378285</v>
          </cell>
          <cell r="P3785" t="str">
            <v>2024/033-0033-01</v>
          </cell>
          <cell r="Q3785" t="str">
            <v>EST CADEIRA PI C/BRACO (MARROM) TC RUSTICO ASTI 5229-121</v>
          </cell>
          <cell r="R3785"/>
          <cell r="S3785"/>
          <cell r="T3785">
            <v>0.75</v>
          </cell>
          <cell r="U3785">
            <v>0.6</v>
          </cell>
          <cell r="V3785">
            <v>0.76</v>
          </cell>
          <cell r="W3785">
            <v>0</v>
          </cell>
          <cell r="X3785" t="str">
            <v>EST CADEIRA PI C/BRACO (MARROM) TC RUSTICO ASTI 5229-121 - 0,75x0,6x0,76H</v>
          </cell>
          <cell r="Y3785">
            <v>8684.1200000000008</v>
          </cell>
          <cell r="Z3785">
            <v>0.5</v>
          </cell>
          <cell r="AA3785">
            <v>4342.0600000000004</v>
          </cell>
          <cell r="AB3785"/>
          <cell r="AC3785" t="str">
            <v>PROD C/RVST FORN</v>
          </cell>
          <cell r="AD3785" t="str">
            <v>REVESTIMENTO FORN</v>
          </cell>
          <cell r="AE3785">
            <v>8684.1200000000008</v>
          </cell>
          <cell r="AF3785">
            <v>8684.1200000000008</v>
          </cell>
          <cell r="AG3785">
            <v>0</v>
          </cell>
          <cell r="AH3785">
            <v>8684.1200000000008</v>
          </cell>
          <cell r="AI3785" t="str">
            <v>REF: 378285</v>
          </cell>
          <cell r="AJ3785" t="str">
            <v>PRODUTO FORA DE LINHA</v>
          </cell>
          <cell r="AK3785">
            <v>378285</v>
          </cell>
          <cell r="AL3785" t="str">
            <v>EST CADEIRA PI C/BRACO (MARROM) TC RUSTICO ASTI 5229-121</v>
          </cell>
          <cell r="AM3785"/>
          <cell r="AN3785">
            <v>0.75</v>
          </cell>
          <cell r="AO3785">
            <v>0.6</v>
          </cell>
          <cell r="AP3785">
            <v>0.76</v>
          </cell>
          <cell r="AQ3785">
            <v>0</v>
          </cell>
          <cell r="AR3785" t="str">
            <v>EST CADEIRA PI C/BRACO (MARROM) TC RUSTICO ASTI 5229-121 - 0,75x0,6x0,76H</v>
          </cell>
          <cell r="AS3785">
            <v>8684.1200000000008</v>
          </cell>
          <cell r="AT3785">
            <v>8684.1200000000008</v>
          </cell>
          <cell r="AU3785">
            <v>8684.1200000000008</v>
          </cell>
          <cell r="AV3785">
            <v>0</v>
          </cell>
          <cell r="AW3785">
            <v>8684.1200000000008</v>
          </cell>
          <cell r="AX3785">
            <v>0</v>
          </cell>
          <cell r="AY3785">
            <v>328917</v>
          </cell>
          <cell r="AZ3785" t="str">
            <v>TECIDO RUSTICO ASTI (COD 5229) (EASY&amp;CLEAN - RUSTICOS) -</v>
          </cell>
          <cell r="BA3785" t="str">
            <v>RVST FORN: TECIDO RUSTICO ASTI (COD 5229) (EASY&amp;CLEAN - RUSTICOS) - COR 121</v>
          </cell>
          <cell r="BB3785">
            <v>3.5</v>
          </cell>
          <cell r="BC3785"/>
          <cell r="BD3785">
            <v>461.78</v>
          </cell>
          <cell r="BE3785">
            <v>0</v>
          </cell>
          <cell r="BF3785">
            <v>-461.78</v>
          </cell>
          <cell r="BG3785" t="str">
            <v>RVST FORN</v>
          </cell>
          <cell r="BH3785">
            <v>12</v>
          </cell>
          <cell r="BI3785">
            <v>1616.23</v>
          </cell>
          <cell r="BJ3785">
            <v>0</v>
          </cell>
          <cell r="BK3785">
            <v>0</v>
          </cell>
          <cell r="BL3785"/>
          <cell r="BM3785"/>
          <cell r="BN3785"/>
          <cell r="BO3785"/>
          <cell r="BQ3785" t="str">
            <v>PE</v>
          </cell>
          <cell r="BS3785" t="str">
            <v>CLAMI CADEIRA</v>
          </cell>
          <cell r="BT3785" t="str">
            <v>CADEIRA PI</v>
          </cell>
        </row>
        <row r="3786">
          <cell r="H3786">
            <v>8</v>
          </cell>
          <cell r="O3786">
            <v>378285</v>
          </cell>
          <cell r="P3786" t="str">
            <v>2024/033-0038-01</v>
          </cell>
          <cell r="Q3786" t="str">
            <v>EST CADEIRA PI C/BRACO (MARROM) TC RUSTICO ASTI 5229-121</v>
          </cell>
          <cell r="R3786"/>
          <cell r="S3786"/>
          <cell r="T3786">
            <v>0.75</v>
          </cell>
          <cell r="U3786">
            <v>0.6</v>
          </cell>
          <cell r="V3786">
            <v>0.76</v>
          </cell>
          <cell r="W3786">
            <v>0</v>
          </cell>
          <cell r="X3786" t="str">
            <v>EST CADEIRA PI C/BRACO (MARROM) TC RUSTICO ASTI 5229-121 - 0,75x0,6x0,76H</v>
          </cell>
          <cell r="Y3786">
            <v>8684.1200000000008</v>
          </cell>
          <cell r="Z3786">
            <v>0.5</v>
          </cell>
          <cell r="AA3786">
            <v>4342.0600000000004</v>
          </cell>
          <cell r="AB3786"/>
          <cell r="AC3786" t="str">
            <v>PROD C/RVST FORN</v>
          </cell>
          <cell r="AD3786" t="str">
            <v>REVESTIMENTO FORN</v>
          </cell>
          <cell r="AE3786">
            <v>8684.1200000000008</v>
          </cell>
          <cell r="AF3786">
            <v>8684.1200000000008</v>
          </cell>
          <cell r="AG3786">
            <v>0</v>
          </cell>
          <cell r="AH3786">
            <v>8684.1200000000008</v>
          </cell>
          <cell r="AI3786" t="str">
            <v>REF: 378285</v>
          </cell>
          <cell r="AJ3786" t="str">
            <v>PRODUTO FORA DE LINHA</v>
          </cell>
          <cell r="AK3786">
            <v>378285</v>
          </cell>
          <cell r="AL3786" t="str">
            <v>EST CADEIRA PI C/BRACO (MARROM) TC RUSTICO ASTI 5229-121</v>
          </cell>
          <cell r="AM3786"/>
          <cell r="AN3786">
            <v>0.75</v>
          </cell>
          <cell r="AO3786">
            <v>0.6</v>
          </cell>
          <cell r="AP3786">
            <v>0.76</v>
          </cell>
          <cell r="AQ3786">
            <v>0</v>
          </cell>
          <cell r="AR3786" t="str">
            <v>EST CADEIRA PI C/BRACO (MARROM) TC RUSTICO ASTI 5229-121 - 0,75x0,6x0,76H</v>
          </cell>
          <cell r="AS3786">
            <v>8684.1200000000008</v>
          </cell>
          <cell r="AT3786">
            <v>8684.1200000000008</v>
          </cell>
          <cell r="AU3786">
            <v>8684.1200000000008</v>
          </cell>
          <cell r="AV3786">
            <v>0</v>
          </cell>
          <cell r="AW3786">
            <v>8684.1200000000008</v>
          </cell>
          <cell r="AX3786">
            <v>0</v>
          </cell>
          <cell r="AY3786">
            <v>328917</v>
          </cell>
          <cell r="AZ3786" t="str">
            <v>TECIDO RUSTICO ASTI (COD 5229) (EASY&amp;CLEAN - RUSTICOS) -</v>
          </cell>
          <cell r="BA3786" t="str">
            <v>RVST FORN: TECIDO RUSTICO ASTI (COD 5229) (EASY&amp;CLEAN - RUSTICOS) - COR 121</v>
          </cell>
          <cell r="BB3786">
            <v>3.5</v>
          </cell>
          <cell r="BC3786"/>
          <cell r="BD3786">
            <v>461.78</v>
          </cell>
          <cell r="BE3786">
            <v>0</v>
          </cell>
          <cell r="BF3786">
            <v>-461.78</v>
          </cell>
          <cell r="BG3786" t="str">
            <v>RVST FORN</v>
          </cell>
          <cell r="BH3786">
            <v>12</v>
          </cell>
          <cell r="BI3786">
            <v>1616.23</v>
          </cell>
          <cell r="BJ3786">
            <v>0</v>
          </cell>
          <cell r="BK3786">
            <v>0</v>
          </cell>
          <cell r="BL3786"/>
          <cell r="BM3786"/>
          <cell r="BN3786"/>
          <cell r="BO3786"/>
          <cell r="BQ3786" t="str">
            <v>PE</v>
          </cell>
          <cell r="BS3786" t="str">
            <v>CLAMI CADEIRA</v>
          </cell>
          <cell r="BT3786" t="str">
            <v>CADEIRA PI</v>
          </cell>
        </row>
        <row r="3787">
          <cell r="H3787">
            <v>2</v>
          </cell>
          <cell r="O3787">
            <v>378282</v>
          </cell>
          <cell r="P3787" t="str">
            <v>2024/033-0002-01</v>
          </cell>
          <cell r="Q3787" t="str">
            <v>EST CADEIRA PI C/BRACO (MARROM) TC BOUCLE REIMS 5323-001</v>
          </cell>
          <cell r="R3787"/>
          <cell r="S3787"/>
          <cell r="T3787">
            <v>0.75</v>
          </cell>
          <cell r="U3787">
            <v>0.6</v>
          </cell>
          <cell r="V3787">
            <v>0.76</v>
          </cell>
          <cell r="W3787">
            <v>0</v>
          </cell>
          <cell r="X3787" t="str">
            <v>EST CADEIRA PI C/BRACO (MARROM) TC BOUCLE REIMS 5323-001 - 0,75x0,6x0,76H</v>
          </cell>
          <cell r="Y3787">
            <v>9997.93</v>
          </cell>
          <cell r="Z3787">
            <v>0.49999994879216059</v>
          </cell>
          <cell r="AA3787">
            <v>4998.9655119723939</v>
          </cell>
          <cell r="AB3787"/>
          <cell r="AC3787" t="str">
            <v>PROD C/RVST FORN</v>
          </cell>
          <cell r="AD3787" t="str">
            <v>REVESTIMENTO FORN</v>
          </cell>
          <cell r="AE3787">
            <v>9997.93</v>
          </cell>
          <cell r="AF3787">
            <v>9997.93</v>
          </cell>
          <cell r="AG3787">
            <v>0</v>
          </cell>
          <cell r="AH3787">
            <v>9997.93</v>
          </cell>
          <cell r="AI3787" t="str">
            <v>REF: 378282</v>
          </cell>
          <cell r="AJ3787" t="str">
            <v>REVESTIMENTO FORA DE LINHA</v>
          </cell>
          <cell r="AK3787">
            <v>378282</v>
          </cell>
          <cell r="AL3787" t="str">
            <v>EST CADEIRA PI C/BRACO (MARROM) TC BOUCLE REIMS 5323-001</v>
          </cell>
          <cell r="AM3787"/>
          <cell r="AN3787">
            <v>0.75</v>
          </cell>
          <cell r="AO3787">
            <v>0.6</v>
          </cell>
          <cell r="AP3787">
            <v>0.76</v>
          </cell>
          <cell r="AQ3787">
            <v>0</v>
          </cell>
          <cell r="AR3787" t="str">
            <v>EST CADEIRA PI C/BRACO (MARROM) TC BOUCLE REIMS 5323-001 - 0,75x0,6x0,76H</v>
          </cell>
          <cell r="AS3787">
            <v>9997.93</v>
          </cell>
          <cell r="AT3787">
            <v>9997.93</v>
          </cell>
          <cell r="AU3787">
            <v>9997.93</v>
          </cell>
          <cell r="AV3787">
            <v>0</v>
          </cell>
          <cell r="AW3787">
            <v>9997.93</v>
          </cell>
          <cell r="AX3787">
            <v>0</v>
          </cell>
          <cell r="AY3787">
            <v>377614</v>
          </cell>
          <cell r="AZ3787" t="str">
            <v/>
          </cell>
          <cell r="BA3787" t="str">
            <v>RVST FORN: TECIDO BOUCLE REIMS (COD 5323) (BOUCLES&amp;TEXTURAS I) - COR 001</v>
          </cell>
          <cell r="BB3787">
            <v>3.5</v>
          </cell>
          <cell r="BC3787"/>
          <cell r="BD3787" t="str">
            <v/>
          </cell>
          <cell r="BE3787">
            <v>0</v>
          </cell>
          <cell r="BF3787" t="str">
            <v/>
          </cell>
          <cell r="BG3787" t="str">
            <v>RVST FORN</v>
          </cell>
          <cell r="BH3787">
            <v>12</v>
          </cell>
          <cell r="BI3787" t="str">
            <v>0</v>
          </cell>
          <cell r="BJ3787">
            <v>0</v>
          </cell>
          <cell r="BK3787">
            <v>0</v>
          </cell>
          <cell r="BL3787"/>
          <cell r="BM3787"/>
          <cell r="BN3787"/>
          <cell r="BO3787"/>
          <cell r="BQ3787" t="str">
            <v>PE</v>
          </cell>
          <cell r="BS3787" t="str">
            <v>CLAMI CADEIRA</v>
          </cell>
          <cell r="BT3787" t="str">
            <v>CADEIRA PI (FL)</v>
          </cell>
        </row>
        <row r="3788">
          <cell r="H3788">
            <v>2</v>
          </cell>
          <cell r="O3788">
            <v>378282</v>
          </cell>
          <cell r="P3788" t="str">
            <v>2024/033-0004-01</v>
          </cell>
          <cell r="Q3788" t="str">
            <v>EST CADEIRA PI C/BRACO (MARROM) TC BOUCLE REIMS 5323-001</v>
          </cell>
          <cell r="R3788"/>
          <cell r="S3788"/>
          <cell r="T3788">
            <v>0.75</v>
          </cell>
          <cell r="U3788">
            <v>0.6</v>
          </cell>
          <cell r="V3788">
            <v>0.76</v>
          </cell>
          <cell r="W3788">
            <v>0</v>
          </cell>
          <cell r="X3788" t="str">
            <v>EST CADEIRA PI C/BRACO (MARROM) TC BOUCLE REIMS 5323-001 - 0,75x0,6x0,76H</v>
          </cell>
          <cell r="Y3788">
            <v>9997.93</v>
          </cell>
          <cell r="Z3788">
            <v>0.49999994879216059</v>
          </cell>
          <cell r="AA3788">
            <v>4998.9655119723939</v>
          </cell>
          <cell r="AB3788"/>
          <cell r="AC3788" t="str">
            <v>PROD C/RVST FORN</v>
          </cell>
          <cell r="AD3788" t="str">
            <v>REVESTIMENTO FORN</v>
          </cell>
          <cell r="AE3788">
            <v>9997.93</v>
          </cell>
          <cell r="AF3788">
            <v>9997.93</v>
          </cell>
          <cell r="AG3788">
            <v>0</v>
          </cell>
          <cell r="AH3788">
            <v>9997.93</v>
          </cell>
          <cell r="AI3788" t="str">
            <v>REF: 378282</v>
          </cell>
          <cell r="AJ3788" t="str">
            <v>REVESTIMENTO FORA DE LINHA</v>
          </cell>
          <cell r="AK3788">
            <v>378282</v>
          </cell>
          <cell r="AL3788" t="str">
            <v>EST CADEIRA PI C/BRACO (MARROM) TC BOUCLE REIMS 5323-001</v>
          </cell>
          <cell r="AM3788"/>
          <cell r="AN3788">
            <v>0.75</v>
          </cell>
          <cell r="AO3788">
            <v>0.6</v>
          </cell>
          <cell r="AP3788">
            <v>0.76</v>
          </cell>
          <cell r="AQ3788">
            <v>0</v>
          </cell>
          <cell r="AR3788" t="str">
            <v>EST CADEIRA PI C/BRACO (MARROM) TC BOUCLE REIMS 5323-001 - 0,75x0,6x0,76H</v>
          </cell>
          <cell r="AS3788">
            <v>9997.93</v>
          </cell>
          <cell r="AT3788">
            <v>9997.93</v>
          </cell>
          <cell r="AU3788">
            <v>9997.93</v>
          </cell>
          <cell r="AV3788">
            <v>0</v>
          </cell>
          <cell r="AW3788">
            <v>9997.93</v>
          </cell>
          <cell r="AX3788">
            <v>0</v>
          </cell>
          <cell r="AY3788">
            <v>377614</v>
          </cell>
          <cell r="AZ3788" t="str">
            <v/>
          </cell>
          <cell r="BA3788" t="str">
            <v>RVST FORN: TECIDO BOUCLE REIMS (COD 5323) (BOUCLES&amp;TEXTURAS I) - COR 001</v>
          </cell>
          <cell r="BB3788">
            <v>3.5</v>
          </cell>
          <cell r="BC3788"/>
          <cell r="BD3788" t="str">
            <v/>
          </cell>
          <cell r="BE3788">
            <v>0</v>
          </cell>
          <cell r="BF3788" t="str">
            <v/>
          </cell>
          <cell r="BG3788" t="str">
            <v>RVST FORN</v>
          </cell>
          <cell r="BH3788">
            <v>12</v>
          </cell>
          <cell r="BI3788" t="str">
            <v>0</v>
          </cell>
          <cell r="BJ3788">
            <v>0</v>
          </cell>
          <cell r="BK3788">
            <v>0</v>
          </cell>
          <cell r="BL3788"/>
          <cell r="BM3788"/>
          <cell r="BN3788"/>
          <cell r="BO3788"/>
          <cell r="BQ3788" t="str">
            <v>PE</v>
          </cell>
          <cell r="BS3788" t="str">
            <v>CLAMI CADEIRA</v>
          </cell>
          <cell r="BT3788" t="str">
            <v>CADEIRA PI (FL)</v>
          </cell>
        </row>
        <row r="3789">
          <cell r="H3789">
            <v>1</v>
          </cell>
          <cell r="O3789">
            <v>378054</v>
          </cell>
          <cell r="P3789" t="str">
            <v>2023/333-0003-01</v>
          </cell>
          <cell r="Q3789" t="str">
            <v>EST CADEIRA YASMIM (TELA NOGUEIRA) (AMENDOA) TC 2000 - 2327</v>
          </cell>
          <cell r="R3789"/>
          <cell r="S3789"/>
          <cell r="T3789">
            <v>0.49</v>
          </cell>
          <cell r="U3789">
            <v>0.6</v>
          </cell>
          <cell r="V3789">
            <v>0.84</v>
          </cell>
          <cell r="W3789">
            <v>0</v>
          </cell>
          <cell r="X3789" t="str">
            <v>EST CADEIRA YASMIM (TELA NOGUEIRA) (AMENDOA) TC 2000 - 2327 - 0,49x0,6x0,84H</v>
          </cell>
          <cell r="Y3789">
            <v>3505.96</v>
          </cell>
          <cell r="Z3789">
            <v>0.5</v>
          </cell>
          <cell r="AA3789">
            <v>1752.98</v>
          </cell>
          <cell r="AB3789"/>
          <cell r="AC3789" t="str">
            <v>PROD C/RVST FORN</v>
          </cell>
          <cell r="AD3789" t="str">
            <v>REVESTIMENTO FORN</v>
          </cell>
          <cell r="AE3789">
            <v>3505.96</v>
          </cell>
          <cell r="AF3789">
            <v>3505.96</v>
          </cell>
          <cell r="AG3789">
            <v>0</v>
          </cell>
          <cell r="AH3789">
            <v>3505.96</v>
          </cell>
          <cell r="AI3789" t="str">
            <v>REF: 373794</v>
          </cell>
          <cell r="AJ3789"/>
          <cell r="AK3789">
            <v>373794</v>
          </cell>
          <cell r="AL3789" t="str">
            <v>CADEIRA YASMIM (S/B) (TELA) (FX 2000)</v>
          </cell>
          <cell r="AM3789"/>
          <cell r="AN3789">
            <v>0.49</v>
          </cell>
          <cell r="AO3789">
            <v>0.6</v>
          </cell>
          <cell r="AP3789">
            <v>0.84</v>
          </cell>
          <cell r="AQ3789">
            <v>0</v>
          </cell>
          <cell r="AR3789" t="str">
            <v>CADEIRA YASMIM (S/B) (TELA) (FX 2000) - 0,49x0,6x0,84H</v>
          </cell>
          <cell r="AS3789">
            <v>3505.96</v>
          </cell>
          <cell r="AT3789">
            <v>3505.96</v>
          </cell>
          <cell r="AU3789">
            <v>3505.96</v>
          </cell>
          <cell r="AV3789">
            <v>0</v>
          </cell>
          <cell r="AW3789">
            <v>3505.96</v>
          </cell>
          <cell r="AX3789">
            <v>0</v>
          </cell>
          <cell r="AY3789"/>
          <cell r="AZ3789" t="str">
            <v/>
          </cell>
          <cell r="BA3789"/>
          <cell r="BB3789"/>
          <cell r="BC3789"/>
          <cell r="BD3789" t="str">
            <v/>
          </cell>
          <cell r="BE3789">
            <v>0</v>
          </cell>
          <cell r="BF3789" t="str">
            <v/>
          </cell>
          <cell r="BG3789" t="str">
            <v/>
          </cell>
          <cell r="BH3789">
            <v>12</v>
          </cell>
          <cell r="BI3789" t="str">
            <v>0</v>
          </cell>
          <cell r="BJ3789">
            <v>0</v>
          </cell>
          <cell r="BK3789">
            <v>0</v>
          </cell>
          <cell r="BL3789"/>
          <cell r="BM3789"/>
          <cell r="BN3789"/>
          <cell r="BO3789"/>
          <cell r="BQ3789" t="str">
            <v>PE</v>
          </cell>
          <cell r="BS3789" t="str">
            <v>CLAMI CADEIRA</v>
          </cell>
          <cell r="BT3789" t="str">
            <v>CADEIRA YASMIM</v>
          </cell>
        </row>
        <row r="3790">
          <cell r="H3790">
            <v>1</v>
          </cell>
          <cell r="O3790">
            <v>377429</v>
          </cell>
          <cell r="P3790" t="str">
            <v>2024/039-0112-01</v>
          </cell>
          <cell r="Q3790" t="str">
            <v>EST POLTRONA ALBA (PE VERNIZ) FX B</v>
          </cell>
          <cell r="R3790"/>
          <cell r="S3790"/>
          <cell r="T3790">
            <v>0.63</v>
          </cell>
          <cell r="U3790">
            <v>0.79</v>
          </cell>
          <cell r="V3790">
            <v>0.76</v>
          </cell>
          <cell r="W3790">
            <v>0</v>
          </cell>
          <cell r="X3790" t="str">
            <v>EST POLTRONA ALBA (PE VERNIZ) FX B - 0,63x0,79x0,76H</v>
          </cell>
          <cell r="Y3790">
            <v>8072.02</v>
          </cell>
          <cell r="Z3790">
            <v>0.5</v>
          </cell>
          <cell r="AA3790">
            <v>4036.01</v>
          </cell>
          <cell r="AB3790"/>
          <cell r="AC3790"/>
          <cell r="AD3790"/>
          <cell r="AE3790">
            <v>8072.02</v>
          </cell>
          <cell r="AF3790">
            <v>8072.02</v>
          </cell>
          <cell r="AG3790">
            <v>0</v>
          </cell>
          <cell r="AH3790">
            <v>8072.02</v>
          </cell>
          <cell r="AI3790" t="str">
            <v>REF: 377429</v>
          </cell>
          <cell r="AJ3790" t="str">
            <v>PRODUTO FORA DE LINHA</v>
          </cell>
          <cell r="AK3790">
            <v>377429</v>
          </cell>
          <cell r="AL3790" t="str">
            <v>EST POLTRONA ALBA (PE VERNIZ) FX B</v>
          </cell>
          <cell r="AM3790"/>
          <cell r="AN3790">
            <v>0.63</v>
          </cell>
          <cell r="AO3790">
            <v>0.79</v>
          </cell>
          <cell r="AP3790">
            <v>0.76</v>
          </cell>
          <cell r="AQ3790">
            <v>0</v>
          </cell>
          <cell r="AR3790" t="str">
            <v>EST POLTRONA ALBA (PE VERNIZ) FX B - 0,63x0,79x0,76H</v>
          </cell>
          <cell r="AS3790">
            <v>8072.02</v>
          </cell>
          <cell r="AT3790">
            <v>8072.02</v>
          </cell>
          <cell r="AU3790">
            <v>8072.02</v>
          </cell>
          <cell r="AV3790">
            <v>0</v>
          </cell>
          <cell r="AW3790">
            <v>8072.02</v>
          </cell>
          <cell r="AX3790">
            <v>0</v>
          </cell>
          <cell r="AY3790"/>
          <cell r="AZ3790" t="str">
            <v/>
          </cell>
          <cell r="BA3790"/>
          <cell r="BB3790"/>
          <cell r="BC3790"/>
          <cell r="BD3790" t="str">
            <v/>
          </cell>
          <cell r="BE3790">
            <v>0</v>
          </cell>
          <cell r="BF3790" t="str">
            <v/>
          </cell>
          <cell r="BG3790" t="str">
            <v/>
          </cell>
          <cell r="BH3790">
            <v>14</v>
          </cell>
          <cell r="BI3790" t="str">
            <v>0</v>
          </cell>
          <cell r="BJ3790">
            <v>0</v>
          </cell>
          <cell r="BK3790">
            <v>0</v>
          </cell>
          <cell r="BL3790"/>
          <cell r="BM3790"/>
          <cell r="BN3790"/>
          <cell r="BO3790"/>
          <cell r="BQ3790" t="str">
            <v>PE</v>
          </cell>
          <cell r="BS3790" t="str">
            <v>CLAMI POLTRONA</v>
          </cell>
          <cell r="BT3790" t="str">
            <v>POLTRONA ALBA (FL)</v>
          </cell>
        </row>
        <row r="3791">
          <cell r="H3791">
            <v>1</v>
          </cell>
          <cell r="O3791">
            <v>377302</v>
          </cell>
          <cell r="P3791" t="str">
            <v>2023/331-0025-01</v>
          </cell>
          <cell r="Q3791" t="str">
            <v>EST MESA JANTAR LISBOA (MAD A TAUARI ENV) INOX ENV</v>
          </cell>
          <cell r="R3791"/>
          <cell r="S3791"/>
          <cell r="T3791">
            <v>3</v>
          </cell>
          <cell r="U3791">
            <v>1.2</v>
          </cell>
          <cell r="V3791">
            <v>0.75</v>
          </cell>
          <cell r="W3791">
            <v>0</v>
          </cell>
          <cell r="X3791" t="str">
            <v>EST MESA JANTAR LISBOA (MAD A TAUARI ENV) INOX ENV - 3x1,2x0,75H</v>
          </cell>
          <cell r="Y3791">
            <v>54472.34</v>
          </cell>
          <cell r="Z3791">
            <v>0.5</v>
          </cell>
          <cell r="AA3791">
            <v>27236.17</v>
          </cell>
          <cell r="AB3791"/>
          <cell r="AC3791"/>
          <cell r="AD3791"/>
          <cell r="AE3791">
            <v>54472.34</v>
          </cell>
          <cell r="AF3791">
            <v>54472.34</v>
          </cell>
          <cell r="AG3791">
            <v>0</v>
          </cell>
          <cell r="AH3791">
            <v>54472.34</v>
          </cell>
          <cell r="AI3791" t="str">
            <v>REF: 377302</v>
          </cell>
          <cell r="AJ3791" t="str">
            <v>PRODUTO FORA DE LINHA</v>
          </cell>
          <cell r="AK3791">
            <v>377302</v>
          </cell>
          <cell r="AL3791" t="str">
            <v>EST MESA JANTAR LISBOA (MAD A TAUARI ENV) INOX ENV</v>
          </cell>
          <cell r="AM3791"/>
          <cell r="AN3791">
            <v>3</v>
          </cell>
          <cell r="AO3791">
            <v>1.2</v>
          </cell>
          <cell r="AP3791">
            <v>0.75</v>
          </cell>
          <cell r="AQ3791">
            <v>0</v>
          </cell>
          <cell r="AR3791" t="str">
            <v>EST MESA JANTAR LISBOA (MAD A TAUARI ENV) INOX ENV - 3x1,2x0,75H</v>
          </cell>
          <cell r="AS3791">
            <v>54472.34</v>
          </cell>
          <cell r="AT3791">
            <v>54472.34</v>
          </cell>
          <cell r="AU3791">
            <v>54472.34</v>
          </cell>
          <cell r="AV3791">
            <v>0</v>
          </cell>
          <cell r="AW3791">
            <v>54472.34</v>
          </cell>
          <cell r="AX3791">
            <v>0</v>
          </cell>
          <cell r="AY3791"/>
          <cell r="AZ3791" t="str">
            <v/>
          </cell>
          <cell r="BA3791"/>
          <cell r="BB3791"/>
          <cell r="BC3791"/>
          <cell r="BD3791" t="str">
            <v/>
          </cell>
          <cell r="BE3791">
            <v>0</v>
          </cell>
          <cell r="BF3791" t="str">
            <v/>
          </cell>
          <cell r="BG3791" t="str">
            <v/>
          </cell>
          <cell r="BH3791">
            <v>14</v>
          </cell>
          <cell r="BI3791" t="str">
            <v>0</v>
          </cell>
          <cell r="BJ3791">
            <v>0</v>
          </cell>
          <cell r="BK3791">
            <v>0</v>
          </cell>
          <cell r="BL3791"/>
          <cell r="BM3791"/>
          <cell r="BN3791"/>
          <cell r="BO3791"/>
          <cell r="BQ3791" t="str">
            <v>PE</v>
          </cell>
          <cell r="BS3791" t="str">
            <v>CLAMI MESA JANTAR</v>
          </cell>
          <cell r="BT3791" t="str">
            <v>MESA JANTAR LISBOA (FL)</v>
          </cell>
        </row>
        <row r="3792">
          <cell r="H3792">
            <v>1</v>
          </cell>
          <cell r="O3792">
            <v>374380</v>
          </cell>
          <cell r="P3792" t="str">
            <v>2024/026-0067-01</v>
          </cell>
          <cell r="Q3792" t="str">
            <v>EST CHAISE B/ESQ HIMALAYA (CLA) (C3008/DB3001) NOG</v>
          </cell>
          <cell r="R3792"/>
          <cell r="S3792"/>
          <cell r="T3792">
            <v>1.1499999999999999</v>
          </cell>
          <cell r="U3792">
            <v>1.7</v>
          </cell>
          <cell r="V3792">
            <v>0.74</v>
          </cell>
          <cell r="W3792">
            <v>0</v>
          </cell>
          <cell r="X3792" t="str">
            <v>EST CHAISE B/ESQ HIMALAYA (CLA) (C3008/DB3001) NOG - 1,15x1,7x0,74H</v>
          </cell>
          <cell r="Y3792">
            <v>42534.324000000001</v>
          </cell>
          <cell r="Z3792">
            <v>0.5</v>
          </cell>
          <cell r="AA3792">
            <v>21267.162</v>
          </cell>
          <cell r="AB3792"/>
          <cell r="AC3792" t="str">
            <v>5% ACRES DEBRUM</v>
          </cell>
          <cell r="AD3792"/>
          <cell r="AE3792">
            <v>42534.324000000001</v>
          </cell>
          <cell r="AF3792">
            <v>42534.324000000001</v>
          </cell>
          <cell r="AG3792">
            <v>0</v>
          </cell>
          <cell r="AH3792">
            <v>42534.324000000001</v>
          </cell>
          <cell r="AI3792" t="str">
            <v>REF: 381284</v>
          </cell>
          <cell r="AJ3792"/>
          <cell r="AK3792">
            <v>381284</v>
          </cell>
          <cell r="AL3792" t="str">
            <v>MODULO CHAISE BRACO HIMALAYA (CLASSICO) (COURO)</v>
          </cell>
          <cell r="AM3792"/>
          <cell r="AN3792">
            <v>1.1499999999999999</v>
          </cell>
          <cell r="AO3792">
            <v>1.7</v>
          </cell>
          <cell r="AP3792">
            <v>0.74</v>
          </cell>
          <cell r="AQ3792">
            <v>0</v>
          </cell>
          <cell r="AR3792" t="str">
            <v>MODULO CHAISE BRACO HIMALAYA (CLASSICO) (COURO) - 1,15x1,7x0,74H</v>
          </cell>
          <cell r="AS3792">
            <v>42534.324000000001</v>
          </cell>
          <cell r="AT3792">
            <v>42534.324000000001</v>
          </cell>
          <cell r="AU3792">
            <v>40508.879999999997</v>
          </cell>
          <cell r="AV3792">
            <v>2025.4440000000031</v>
          </cell>
          <cell r="AW3792">
            <v>42534.33</v>
          </cell>
          <cell r="AX3792">
            <v>-6.0000000012223609E-3</v>
          </cell>
          <cell r="AY3792"/>
          <cell r="AZ3792" t="str">
            <v/>
          </cell>
          <cell r="BA3792"/>
          <cell r="BB3792"/>
          <cell r="BC3792"/>
          <cell r="BD3792" t="str">
            <v/>
          </cell>
          <cell r="BE3792">
            <v>0</v>
          </cell>
          <cell r="BF3792" t="str">
            <v/>
          </cell>
          <cell r="BG3792" t="str">
            <v/>
          </cell>
          <cell r="BH3792">
            <v>12</v>
          </cell>
          <cell r="BI3792" t="str">
            <v>0</v>
          </cell>
          <cell r="BJ3792">
            <v>0.05</v>
          </cell>
          <cell r="BK3792">
            <v>0</v>
          </cell>
          <cell r="BL3792"/>
          <cell r="BM3792"/>
          <cell r="BN3792"/>
          <cell r="BO3792"/>
          <cell r="BQ3792" t="str">
            <v>PE</v>
          </cell>
          <cell r="BS3792" t="str">
            <v>CLAMI CHAISE</v>
          </cell>
          <cell r="BT3792" t="str">
            <v>SOFA HIMALAYA (RBD)</v>
          </cell>
        </row>
        <row r="3793">
          <cell r="H3793">
            <v>1</v>
          </cell>
          <cell r="O3793">
            <v>374379</v>
          </cell>
          <cell r="P3793" t="str">
            <v>2024/026-0066-01</v>
          </cell>
          <cell r="Q3793" t="str">
            <v>EST CHAISE B/DIR HIMALAYA (CLA) (C3008/DB3001) NOG</v>
          </cell>
          <cell r="R3793"/>
          <cell r="S3793"/>
          <cell r="T3793">
            <v>1.1499999999999999</v>
          </cell>
          <cell r="U3793">
            <v>1.7</v>
          </cell>
          <cell r="V3793">
            <v>0.74</v>
          </cell>
          <cell r="W3793">
            <v>0</v>
          </cell>
          <cell r="X3793" t="str">
            <v>EST CHAISE B/DIR HIMALAYA (CLA) (C3008/DB3001) NOG - 1,15x1,7x0,74H</v>
          </cell>
          <cell r="Y3793">
            <v>42534.324000000001</v>
          </cell>
          <cell r="Z3793">
            <v>0.5</v>
          </cell>
          <cell r="AA3793">
            <v>21267.162</v>
          </cell>
          <cell r="AB3793"/>
          <cell r="AC3793" t="str">
            <v>5% ACRES DEBRUM</v>
          </cell>
          <cell r="AD3793"/>
          <cell r="AE3793">
            <v>42534.324000000001</v>
          </cell>
          <cell r="AF3793">
            <v>42534.324000000001</v>
          </cell>
          <cell r="AG3793">
            <v>0</v>
          </cell>
          <cell r="AH3793">
            <v>42534.324000000001</v>
          </cell>
          <cell r="AI3793" t="str">
            <v>REF: 381284</v>
          </cell>
          <cell r="AJ3793"/>
          <cell r="AK3793">
            <v>381284</v>
          </cell>
          <cell r="AL3793" t="str">
            <v>MODULO CHAISE BRACO HIMALAYA (CLASSICO) (COURO)</v>
          </cell>
          <cell r="AM3793"/>
          <cell r="AN3793">
            <v>1.1499999999999999</v>
          </cell>
          <cell r="AO3793">
            <v>1.7</v>
          </cell>
          <cell r="AP3793">
            <v>0.74</v>
          </cell>
          <cell r="AQ3793">
            <v>0</v>
          </cell>
          <cell r="AR3793" t="str">
            <v>MODULO CHAISE BRACO HIMALAYA (CLASSICO) (COURO) - 1,15x1,7x0,74H</v>
          </cell>
          <cell r="AS3793">
            <v>42534.324000000001</v>
          </cell>
          <cell r="AT3793">
            <v>42534.324000000001</v>
          </cell>
          <cell r="AU3793">
            <v>40508.879999999997</v>
          </cell>
          <cell r="AV3793">
            <v>2025.4440000000031</v>
          </cell>
          <cell r="AW3793">
            <v>42534.33</v>
          </cell>
          <cell r="AX3793">
            <v>-6.0000000012223609E-3</v>
          </cell>
          <cell r="AY3793"/>
          <cell r="AZ3793" t="str">
            <v/>
          </cell>
          <cell r="BA3793"/>
          <cell r="BB3793"/>
          <cell r="BC3793"/>
          <cell r="BD3793" t="str">
            <v/>
          </cell>
          <cell r="BE3793">
            <v>0</v>
          </cell>
          <cell r="BF3793" t="str">
            <v/>
          </cell>
          <cell r="BG3793" t="str">
            <v/>
          </cell>
          <cell r="BH3793">
            <v>12</v>
          </cell>
          <cell r="BI3793" t="str">
            <v>0</v>
          </cell>
          <cell r="BJ3793">
            <v>0.05</v>
          </cell>
          <cell r="BK3793">
            <v>0</v>
          </cell>
          <cell r="BL3793"/>
          <cell r="BM3793"/>
          <cell r="BN3793"/>
          <cell r="BO3793"/>
          <cell r="BQ3793" t="str">
            <v>PE</v>
          </cell>
          <cell r="BS3793" t="str">
            <v>CLAMI CHAISE</v>
          </cell>
          <cell r="BT3793" t="str">
            <v>SOFA HIMALAYA (RBD)</v>
          </cell>
        </row>
        <row r="3794">
          <cell r="H3794">
            <v>1</v>
          </cell>
          <cell r="O3794">
            <v>374362</v>
          </cell>
          <cell r="P3794" t="str">
            <v>2024/026-0027-01</v>
          </cell>
          <cell r="Q3794" t="str">
            <v>EST MODULO CHAISE DIR HIMALAYA (CON) TC PET 01</v>
          </cell>
          <cell r="R3794"/>
          <cell r="S3794"/>
          <cell r="T3794">
            <v>1.1499999999999999</v>
          </cell>
          <cell r="U3794">
            <v>1.7</v>
          </cell>
          <cell r="V3794">
            <v>0.74</v>
          </cell>
          <cell r="W3794">
            <v>0</v>
          </cell>
          <cell r="X3794" t="str">
            <v>EST MODULO CHAISE DIR HIMALAYA (CON) TC PET 01 - 1,15x1,7x0,74H</v>
          </cell>
          <cell r="Y3794">
            <v>35590.46</v>
          </cell>
          <cell r="Z3794">
            <v>0.5</v>
          </cell>
          <cell r="AA3794">
            <v>17795.23</v>
          </cell>
          <cell r="AB3794"/>
          <cell r="AC3794"/>
          <cell r="AD3794"/>
          <cell r="AE3794">
            <v>35590.46</v>
          </cell>
          <cell r="AF3794">
            <v>35590.46</v>
          </cell>
          <cell r="AG3794">
            <v>0</v>
          </cell>
          <cell r="AH3794">
            <v>35590.46</v>
          </cell>
          <cell r="AI3794" t="str">
            <v>REF: 381681</v>
          </cell>
          <cell r="AJ3794"/>
          <cell r="AK3794">
            <v>381681</v>
          </cell>
          <cell r="AL3794" t="str">
            <v>MODULO CHAISE BRACO HIMALAYA (CONTEMP) (FX PET)</v>
          </cell>
          <cell r="AM3794"/>
          <cell r="AN3794">
            <v>1.1499999999999999</v>
          </cell>
          <cell r="AO3794">
            <v>1.7</v>
          </cell>
          <cell r="AP3794">
            <v>0.74</v>
          </cell>
          <cell r="AQ3794">
            <v>0</v>
          </cell>
          <cell r="AR3794" t="str">
            <v>MODULO CHAISE BRACO HIMALAYA (CONTEMP) (FX PET) - 1,15x1,7x0,74H</v>
          </cell>
          <cell r="AS3794">
            <v>35590.46</v>
          </cell>
          <cell r="AT3794">
            <v>35590.46</v>
          </cell>
          <cell r="AU3794">
            <v>35590.46</v>
          </cell>
          <cell r="AV3794">
            <v>0</v>
          </cell>
          <cell r="AW3794">
            <v>35590.46</v>
          </cell>
          <cell r="AX3794">
            <v>0</v>
          </cell>
          <cell r="AY3794"/>
          <cell r="AZ3794" t="str">
            <v/>
          </cell>
          <cell r="BA3794"/>
          <cell r="BB3794"/>
          <cell r="BC3794"/>
          <cell r="BD3794" t="str">
            <v/>
          </cell>
          <cell r="BE3794">
            <v>0</v>
          </cell>
          <cell r="BF3794" t="str">
            <v/>
          </cell>
          <cell r="BG3794" t="str">
            <v/>
          </cell>
          <cell r="BH3794">
            <v>12</v>
          </cell>
          <cell r="BI3794" t="str">
            <v>0</v>
          </cell>
          <cell r="BJ3794">
            <v>0</v>
          </cell>
          <cell r="BK3794">
            <v>0</v>
          </cell>
          <cell r="BL3794"/>
          <cell r="BM3794"/>
          <cell r="BN3794"/>
          <cell r="BO3794"/>
          <cell r="BQ3794" t="str">
            <v>PE</v>
          </cell>
          <cell r="BS3794" t="str">
            <v>CLAMI SOFA</v>
          </cell>
          <cell r="BT3794" t="str">
            <v>SOFA HIMALAYA (RBD)</v>
          </cell>
        </row>
        <row r="3795">
          <cell r="H3795">
            <v>4</v>
          </cell>
          <cell r="O3795">
            <v>372730</v>
          </cell>
          <cell r="P3795" t="str">
            <v>2023/264-0011-01</v>
          </cell>
          <cell r="Q3795" t="str">
            <v>EST CADEIRA 60 C/BRACO (FREIJO NAT) CS0120/BOUT COURO CAMEL</v>
          </cell>
          <cell r="R3795"/>
          <cell r="S3795"/>
          <cell r="T3795">
            <v>0.56000000000000005</v>
          </cell>
          <cell r="U3795">
            <v>0.59</v>
          </cell>
          <cell r="V3795">
            <v>0.84</v>
          </cell>
          <cell r="W3795">
            <v>0</v>
          </cell>
          <cell r="X3795" t="str">
            <v>EST CADEIRA 60 C/BRACO (FREIJO NAT) CS0120/BOUT COURO CAMEL - 0,56x0,59x0,84H</v>
          </cell>
          <cell r="Y3795">
            <v>9290.1299999999992</v>
          </cell>
          <cell r="Z3795">
            <v>0.5</v>
          </cell>
          <cell r="AA3795">
            <v>4645.0649999999996</v>
          </cell>
          <cell r="AB3795"/>
          <cell r="AC3795"/>
          <cell r="AD3795"/>
          <cell r="AE3795">
            <v>9290.1299999999992</v>
          </cell>
          <cell r="AF3795">
            <v>9290.1299999999992</v>
          </cell>
          <cell r="AG3795">
            <v>0</v>
          </cell>
          <cell r="AH3795">
            <v>9290.1299999999992</v>
          </cell>
          <cell r="AI3795" t="str">
            <v>REF: 364531</v>
          </cell>
          <cell r="AJ3795"/>
          <cell r="AK3795">
            <v>364531</v>
          </cell>
          <cell r="AL3795" t="str">
            <v>CADEIRA 60 (C/B) (FREIJO) (COURO)</v>
          </cell>
          <cell r="AM3795"/>
          <cell r="AN3795">
            <v>0.56000000000000005</v>
          </cell>
          <cell r="AO3795">
            <v>0.59</v>
          </cell>
          <cell r="AP3795">
            <v>0.84</v>
          </cell>
          <cell r="AQ3795">
            <v>0</v>
          </cell>
          <cell r="AR3795" t="str">
            <v>CADEIRA 60 (C/B) (FREIJO) (COURO) - 0,56x0,59x0,84H</v>
          </cell>
          <cell r="AS3795">
            <v>9290.1299999999992</v>
          </cell>
          <cell r="AT3795">
            <v>9290.1299999999992</v>
          </cell>
          <cell r="AU3795">
            <v>9290.1299999999992</v>
          </cell>
          <cell r="AV3795">
            <v>0</v>
          </cell>
          <cell r="AW3795">
            <v>9290.1299999999992</v>
          </cell>
          <cell r="AX3795">
            <v>0</v>
          </cell>
          <cell r="AY3795"/>
          <cell r="AZ3795" t="str">
            <v/>
          </cell>
          <cell r="BA3795"/>
          <cell r="BB3795"/>
          <cell r="BC3795"/>
          <cell r="BD3795" t="str">
            <v/>
          </cell>
          <cell r="BE3795">
            <v>0</v>
          </cell>
          <cell r="BF3795" t="str">
            <v/>
          </cell>
          <cell r="BG3795" t="str">
            <v/>
          </cell>
          <cell r="BH3795">
            <v>12</v>
          </cell>
          <cell r="BI3795" t="str">
            <v>0</v>
          </cell>
          <cell r="BJ3795">
            <v>0</v>
          </cell>
          <cell r="BK3795">
            <v>0</v>
          </cell>
          <cell r="BL3795"/>
          <cell r="BM3795"/>
          <cell r="BN3795"/>
          <cell r="BO3795"/>
          <cell r="BQ3795" t="str">
            <v>PE</v>
          </cell>
          <cell r="BS3795" t="str">
            <v>CLAMI CADEIRA</v>
          </cell>
          <cell r="BT3795" t="str">
            <v>CADEIRA 60</v>
          </cell>
        </row>
        <row r="3796">
          <cell r="H3796">
            <v>4</v>
          </cell>
          <cell r="O3796">
            <v>372730</v>
          </cell>
          <cell r="P3796" t="str">
            <v>2023/264-0016-01</v>
          </cell>
          <cell r="Q3796" t="str">
            <v>EST CADEIRA 60 C/BRACO (FREIJO NAT) CS0120/BOUT COURO CAMEL</v>
          </cell>
          <cell r="R3796"/>
          <cell r="S3796"/>
          <cell r="T3796">
            <v>0.56000000000000005</v>
          </cell>
          <cell r="U3796">
            <v>0.59</v>
          </cell>
          <cell r="V3796">
            <v>0.84</v>
          </cell>
          <cell r="W3796">
            <v>0</v>
          </cell>
          <cell r="X3796" t="str">
            <v>EST CADEIRA 60 C/BRACO (FREIJO NAT) CS0120/BOUT COURO CAMEL - 0,56x0,59x0,84H</v>
          </cell>
          <cell r="Y3796">
            <v>9290.1299999999992</v>
          </cell>
          <cell r="Z3796">
            <v>0.5</v>
          </cell>
          <cell r="AA3796">
            <v>4645.0649999999996</v>
          </cell>
          <cell r="AB3796"/>
          <cell r="AC3796"/>
          <cell r="AD3796"/>
          <cell r="AE3796">
            <v>9290.1299999999992</v>
          </cell>
          <cell r="AF3796">
            <v>9290.1299999999992</v>
          </cell>
          <cell r="AG3796">
            <v>0</v>
          </cell>
          <cell r="AH3796">
            <v>9290.1299999999992</v>
          </cell>
          <cell r="AI3796" t="str">
            <v>REF: 364531</v>
          </cell>
          <cell r="AJ3796"/>
          <cell r="AK3796">
            <v>364531</v>
          </cell>
          <cell r="AL3796" t="str">
            <v>CADEIRA 60 (C/B) (FREIJO) (COURO)</v>
          </cell>
          <cell r="AM3796"/>
          <cell r="AN3796">
            <v>0.56000000000000005</v>
          </cell>
          <cell r="AO3796">
            <v>0.59</v>
          </cell>
          <cell r="AP3796">
            <v>0.84</v>
          </cell>
          <cell r="AQ3796">
            <v>0</v>
          </cell>
          <cell r="AR3796" t="str">
            <v>CADEIRA 60 (C/B) (FREIJO) (COURO) - 0,56x0,59x0,84H</v>
          </cell>
          <cell r="AS3796">
            <v>9290.1299999999992</v>
          </cell>
          <cell r="AT3796">
            <v>9290.1299999999992</v>
          </cell>
          <cell r="AU3796">
            <v>9290.1299999999992</v>
          </cell>
          <cell r="AV3796">
            <v>0</v>
          </cell>
          <cell r="AW3796">
            <v>9290.1299999999992</v>
          </cell>
          <cell r="AX3796">
            <v>0</v>
          </cell>
          <cell r="AY3796"/>
          <cell r="AZ3796" t="str">
            <v/>
          </cell>
          <cell r="BA3796"/>
          <cell r="BB3796"/>
          <cell r="BC3796"/>
          <cell r="BD3796" t="str">
            <v/>
          </cell>
          <cell r="BE3796">
            <v>0</v>
          </cell>
          <cell r="BF3796" t="str">
            <v/>
          </cell>
          <cell r="BG3796" t="str">
            <v/>
          </cell>
          <cell r="BH3796">
            <v>12</v>
          </cell>
          <cell r="BI3796" t="str">
            <v>0</v>
          </cell>
          <cell r="BJ3796">
            <v>0</v>
          </cell>
          <cell r="BK3796">
            <v>0</v>
          </cell>
          <cell r="BL3796"/>
          <cell r="BM3796"/>
          <cell r="BN3796"/>
          <cell r="BO3796"/>
          <cell r="BQ3796" t="str">
            <v>PE</v>
          </cell>
          <cell r="BS3796" t="str">
            <v>CLAMI CADEIRA</v>
          </cell>
          <cell r="BT3796" t="str">
            <v>CADEIRA 60</v>
          </cell>
        </row>
        <row r="3797">
          <cell r="H3797">
            <v>4</v>
          </cell>
          <cell r="O3797">
            <v>372730</v>
          </cell>
          <cell r="P3797" t="str">
            <v>2023/264-0012-01</v>
          </cell>
          <cell r="Q3797" t="str">
            <v>EST CADEIRA 60 C/BRACO (FREIJO NAT) CS0120/BOUT COURO CAMEL</v>
          </cell>
          <cell r="R3797"/>
          <cell r="S3797"/>
          <cell r="T3797">
            <v>0.56000000000000005</v>
          </cell>
          <cell r="U3797">
            <v>0.59</v>
          </cell>
          <cell r="V3797">
            <v>0.84</v>
          </cell>
          <cell r="W3797">
            <v>0</v>
          </cell>
          <cell r="X3797" t="str">
            <v>EST CADEIRA 60 C/BRACO (FREIJO NAT) CS0120/BOUT COURO CAMEL - 0,56x0,59x0,84H</v>
          </cell>
          <cell r="Y3797">
            <v>9290.1299999999992</v>
          </cell>
          <cell r="Z3797">
            <v>0.5</v>
          </cell>
          <cell r="AA3797">
            <v>4645.0649999999996</v>
          </cell>
          <cell r="AB3797"/>
          <cell r="AC3797"/>
          <cell r="AD3797"/>
          <cell r="AE3797">
            <v>9290.1299999999992</v>
          </cell>
          <cell r="AF3797">
            <v>9290.1299999999992</v>
          </cell>
          <cell r="AG3797">
            <v>0</v>
          </cell>
          <cell r="AH3797">
            <v>9290.1299999999992</v>
          </cell>
          <cell r="AI3797" t="str">
            <v>REF: 364531</v>
          </cell>
          <cell r="AJ3797"/>
          <cell r="AK3797">
            <v>364531</v>
          </cell>
          <cell r="AL3797" t="str">
            <v>CADEIRA 60 (C/B) (FREIJO) (COURO)</v>
          </cell>
          <cell r="AM3797"/>
          <cell r="AN3797">
            <v>0.56000000000000005</v>
          </cell>
          <cell r="AO3797">
            <v>0.59</v>
          </cell>
          <cell r="AP3797">
            <v>0.84</v>
          </cell>
          <cell r="AQ3797">
            <v>0</v>
          </cell>
          <cell r="AR3797" t="str">
            <v>CADEIRA 60 (C/B) (FREIJO) (COURO) - 0,56x0,59x0,84H</v>
          </cell>
          <cell r="AS3797">
            <v>9290.1299999999992</v>
          </cell>
          <cell r="AT3797">
            <v>9290.1299999999992</v>
          </cell>
          <cell r="AU3797">
            <v>9290.1299999999992</v>
          </cell>
          <cell r="AV3797">
            <v>0</v>
          </cell>
          <cell r="AW3797">
            <v>9290.1299999999992</v>
          </cell>
          <cell r="AX3797">
            <v>0</v>
          </cell>
          <cell r="AY3797"/>
          <cell r="AZ3797" t="str">
            <v/>
          </cell>
          <cell r="BA3797"/>
          <cell r="BB3797"/>
          <cell r="BC3797"/>
          <cell r="BD3797" t="str">
            <v/>
          </cell>
          <cell r="BE3797">
            <v>0</v>
          </cell>
          <cell r="BF3797" t="str">
            <v/>
          </cell>
          <cell r="BG3797" t="str">
            <v/>
          </cell>
          <cell r="BH3797">
            <v>12</v>
          </cell>
          <cell r="BI3797" t="str">
            <v>0</v>
          </cell>
          <cell r="BJ3797">
            <v>0</v>
          </cell>
          <cell r="BK3797">
            <v>0</v>
          </cell>
          <cell r="BL3797"/>
          <cell r="BM3797"/>
          <cell r="BN3797"/>
          <cell r="BO3797"/>
          <cell r="BQ3797" t="str">
            <v>PE</v>
          </cell>
          <cell r="BS3797" t="str">
            <v>CLAMI CADEIRA</v>
          </cell>
          <cell r="BT3797" t="str">
            <v>CADEIRA 60</v>
          </cell>
        </row>
        <row r="3798">
          <cell r="H3798">
            <v>4</v>
          </cell>
          <cell r="O3798">
            <v>372730</v>
          </cell>
          <cell r="P3798" t="str">
            <v>2023/264-0015-01</v>
          </cell>
          <cell r="Q3798" t="str">
            <v>EST CADEIRA 60 C/BRACO (FREIJO NAT) CS0120/BOUT COURO CAMEL</v>
          </cell>
          <cell r="R3798"/>
          <cell r="S3798"/>
          <cell r="T3798">
            <v>0.56000000000000005</v>
          </cell>
          <cell r="U3798">
            <v>0.59</v>
          </cell>
          <cell r="V3798">
            <v>0.84</v>
          </cell>
          <cell r="W3798">
            <v>0</v>
          </cell>
          <cell r="X3798" t="str">
            <v>EST CADEIRA 60 C/BRACO (FREIJO NAT) CS0120/BOUT COURO CAMEL - 0,56x0,59x0,84H</v>
          </cell>
          <cell r="Y3798">
            <v>9290.1299999999992</v>
          </cell>
          <cell r="Z3798">
            <v>0.5</v>
          </cell>
          <cell r="AA3798">
            <v>4645.0649999999996</v>
          </cell>
          <cell r="AB3798"/>
          <cell r="AC3798"/>
          <cell r="AD3798"/>
          <cell r="AE3798">
            <v>9290.1299999999992</v>
          </cell>
          <cell r="AF3798">
            <v>9290.1299999999992</v>
          </cell>
          <cell r="AG3798">
            <v>0</v>
          </cell>
          <cell r="AH3798">
            <v>9290.1299999999992</v>
          </cell>
          <cell r="AI3798" t="str">
            <v>REF: 364531</v>
          </cell>
          <cell r="AJ3798"/>
          <cell r="AK3798">
            <v>364531</v>
          </cell>
          <cell r="AL3798" t="str">
            <v>CADEIRA 60 (C/B) (FREIJO) (COURO)</v>
          </cell>
          <cell r="AM3798"/>
          <cell r="AN3798">
            <v>0.56000000000000005</v>
          </cell>
          <cell r="AO3798">
            <v>0.59</v>
          </cell>
          <cell r="AP3798">
            <v>0.84</v>
          </cell>
          <cell r="AQ3798">
            <v>0</v>
          </cell>
          <cell r="AR3798" t="str">
            <v>CADEIRA 60 (C/B) (FREIJO) (COURO) - 0,56x0,59x0,84H</v>
          </cell>
          <cell r="AS3798">
            <v>9290.1299999999992</v>
          </cell>
          <cell r="AT3798">
            <v>9290.1299999999992</v>
          </cell>
          <cell r="AU3798">
            <v>9290.1299999999992</v>
          </cell>
          <cell r="AV3798">
            <v>0</v>
          </cell>
          <cell r="AW3798">
            <v>9290.1299999999992</v>
          </cell>
          <cell r="AX3798">
            <v>0</v>
          </cell>
          <cell r="AY3798"/>
          <cell r="AZ3798" t="str">
            <v/>
          </cell>
          <cell r="BA3798"/>
          <cell r="BB3798"/>
          <cell r="BC3798"/>
          <cell r="BD3798" t="str">
            <v/>
          </cell>
          <cell r="BE3798">
            <v>0</v>
          </cell>
          <cell r="BF3798" t="str">
            <v/>
          </cell>
          <cell r="BG3798" t="str">
            <v/>
          </cell>
          <cell r="BH3798">
            <v>12</v>
          </cell>
          <cell r="BI3798" t="str">
            <v>0</v>
          </cell>
          <cell r="BJ3798">
            <v>0</v>
          </cell>
          <cell r="BK3798">
            <v>0</v>
          </cell>
          <cell r="BL3798"/>
          <cell r="BM3798"/>
          <cell r="BN3798"/>
          <cell r="BO3798"/>
          <cell r="BQ3798" t="str">
            <v>PE</v>
          </cell>
          <cell r="BS3798" t="str">
            <v>CLAMI CADEIRA</v>
          </cell>
          <cell r="BT3798" t="str">
            <v>CADEIRA 60</v>
          </cell>
        </row>
        <row r="3799">
          <cell r="H3799">
            <v>1</v>
          </cell>
          <cell r="O3799">
            <v>372714</v>
          </cell>
          <cell r="P3799" t="str">
            <v>2023/313-0003-01</v>
          </cell>
          <cell r="Q3799" t="str">
            <v>EST MESA CENTRO IPANEMA (LACA PRETO BRILHO C/CRISTAL)</v>
          </cell>
          <cell r="R3799"/>
          <cell r="S3799"/>
          <cell r="T3799">
            <v>0.9</v>
          </cell>
          <cell r="U3799">
            <v>0</v>
          </cell>
          <cell r="V3799">
            <v>0.35</v>
          </cell>
          <cell r="W3799">
            <v>0.9</v>
          </cell>
          <cell r="X3799" t="str">
            <v>EST MESA CENTRO IPANEMA (LACA PRETO BRILHO C/CRISTAL) - Ø0,9x0,35H</v>
          </cell>
          <cell r="Y3799">
            <v>10091.83</v>
          </cell>
          <cell r="Z3799">
            <v>0.5</v>
          </cell>
          <cell r="AA3799">
            <v>5045.915</v>
          </cell>
          <cell r="AB3799"/>
          <cell r="AC3799"/>
          <cell r="AD3799"/>
          <cell r="AE3799">
            <v>10091.83</v>
          </cell>
          <cell r="AF3799">
            <v>10091.83</v>
          </cell>
          <cell r="AG3799">
            <v>0</v>
          </cell>
          <cell r="AH3799">
            <v>10091.83</v>
          </cell>
          <cell r="AI3799" t="str">
            <v>REF: 372714</v>
          </cell>
          <cell r="AJ3799" t="str">
            <v>ACABAMENTO FORA DE LINHA</v>
          </cell>
          <cell r="AK3799">
            <v>372714</v>
          </cell>
          <cell r="AL3799" t="str">
            <v>EST MESA CENTRO IPANEMA (LACA PRETO BRILHO C/CRISTAL)</v>
          </cell>
          <cell r="AM3799"/>
          <cell r="AN3799">
            <v>0.9</v>
          </cell>
          <cell r="AO3799">
            <v>0</v>
          </cell>
          <cell r="AP3799">
            <v>0.35</v>
          </cell>
          <cell r="AQ3799">
            <v>0.9</v>
          </cell>
          <cell r="AR3799" t="str">
            <v>EST MESA CENTRO IPANEMA (LACA PRETO BRILHO C/CRISTAL) - Ø0,9x0,35H</v>
          </cell>
          <cell r="AS3799">
            <v>10091.83</v>
          </cell>
          <cell r="AT3799">
            <v>10091.83</v>
          </cell>
          <cell r="AU3799">
            <v>10091.83</v>
          </cell>
          <cell r="AV3799">
            <v>0</v>
          </cell>
          <cell r="AW3799">
            <v>10091.83</v>
          </cell>
          <cell r="AX3799">
            <v>0</v>
          </cell>
          <cell r="AY3799"/>
          <cell r="AZ3799" t="str">
            <v/>
          </cell>
          <cell r="BA3799"/>
          <cell r="BB3799"/>
          <cell r="BC3799"/>
          <cell r="BD3799" t="str">
            <v/>
          </cell>
          <cell r="BE3799">
            <v>0</v>
          </cell>
          <cell r="BF3799" t="str">
            <v/>
          </cell>
          <cell r="BG3799" t="str">
            <v/>
          </cell>
          <cell r="BH3799">
            <v>12</v>
          </cell>
          <cell r="BI3799" t="str">
            <v>0</v>
          </cell>
          <cell r="BJ3799">
            <v>0</v>
          </cell>
          <cell r="BK3799">
            <v>0</v>
          </cell>
          <cell r="BL3799"/>
          <cell r="BM3799"/>
          <cell r="BN3799"/>
          <cell r="BO3799"/>
          <cell r="BQ3799" t="str">
            <v>PE</v>
          </cell>
          <cell r="BS3799" t="str">
            <v>CLAMI MESA CENTRO</v>
          </cell>
          <cell r="BT3799" t="str">
            <v>MESA CENTRO IPANEMA</v>
          </cell>
        </row>
        <row r="3800">
          <cell r="H3800">
            <v>1</v>
          </cell>
          <cell r="O3800">
            <v>371917</v>
          </cell>
          <cell r="P3800" t="str">
            <v>2023/202-0035-01</v>
          </cell>
          <cell r="Q3800" t="str">
            <v>EST TAMPO MARMORE (F9025) (R40/CHANF) (G4-OAK B LEVIG)</v>
          </cell>
          <cell r="R3800">
            <v>2.7</v>
          </cell>
          <cell r="S3800">
            <v>1.2</v>
          </cell>
          <cell r="T3800">
            <v>2.7</v>
          </cell>
          <cell r="U3800">
            <v>1.2</v>
          </cell>
          <cell r="V3800">
            <v>0.02</v>
          </cell>
          <cell r="W3800">
            <v>0</v>
          </cell>
          <cell r="X3800" t="str">
            <v>EST TAMPO MARMORE (F9025) (R40/CHANF) (G4-OAK B LEVIG) - 2,7x1,2x0,02H</v>
          </cell>
          <cell r="Y3800">
            <v>110895.16800000001</v>
          </cell>
          <cell r="Z3800">
            <v>0.5</v>
          </cell>
          <cell r="AA3800">
            <v>55447.584000000003</v>
          </cell>
          <cell r="AB3800" t="str">
            <v>GW</v>
          </cell>
          <cell r="AC3800" t="str">
            <v>TAMPO + BASE</v>
          </cell>
          <cell r="AD3800" t="str">
            <v>VALOR TAMPO</v>
          </cell>
          <cell r="AE3800">
            <v>67007.088000000003</v>
          </cell>
          <cell r="AF3800">
            <v>67007.088000000003</v>
          </cell>
          <cell r="AG3800">
            <v>0</v>
          </cell>
          <cell r="AH3800">
            <v>110895.16800000001</v>
          </cell>
          <cell r="AI3800" t="str">
            <v>REF: 402499</v>
          </cell>
          <cell r="AJ3800"/>
          <cell r="AK3800">
            <v>402499</v>
          </cell>
          <cell r="AL3800" t="str">
            <v>TAMPO MARMORE (F9025) (M²) (PEDRA GRUPO 4)</v>
          </cell>
          <cell r="AM3800"/>
          <cell r="AN3800">
            <v>0</v>
          </cell>
          <cell r="AO3800">
            <v>0</v>
          </cell>
          <cell r="AP3800">
            <v>0.02</v>
          </cell>
          <cell r="AQ3800">
            <v>0</v>
          </cell>
          <cell r="AR3800" t="str">
            <v>TAMPO MARMORE (F9025) (M²) (PEDRA GRUPO 4) - Ø0x0,02H</v>
          </cell>
          <cell r="AS3800">
            <v>67007.088000000003</v>
          </cell>
          <cell r="AT3800">
            <v>67007.088000000003</v>
          </cell>
          <cell r="AU3800">
            <v>20681.2</v>
          </cell>
          <cell r="AV3800">
            <v>46325.888000000006</v>
          </cell>
          <cell r="AW3800">
            <v>67007.09</v>
          </cell>
          <cell r="AX3800">
            <v>-1.999999993131496E-3</v>
          </cell>
          <cell r="AY3800">
            <v>402499</v>
          </cell>
          <cell r="AZ3800" t="str">
            <v>TAMPO MARMORE (F9025) (M²) (PEDRA GRUPO 4)</v>
          </cell>
          <cell r="BA3800" t="str">
            <v>TAMPO FORN: TAMPO HOLG (CANTO RAIO 40) (M²) (PEDRA GRUPO 4)</v>
          </cell>
          <cell r="BB3800">
            <v>3.24</v>
          </cell>
          <cell r="BC3800"/>
          <cell r="BD3800">
            <v>20681.2</v>
          </cell>
          <cell r="BE3800">
            <v>0</v>
          </cell>
          <cell r="BF3800">
            <v>-20681.2</v>
          </cell>
          <cell r="BG3800" t="str">
            <v>TAMPO FORN</v>
          </cell>
          <cell r="BH3800">
            <v>12</v>
          </cell>
          <cell r="BI3800">
            <v>67007.088000000003</v>
          </cell>
          <cell r="BJ3800">
            <v>0</v>
          </cell>
          <cell r="BK3800">
            <v>0</v>
          </cell>
          <cell r="BL3800"/>
          <cell r="BM3800"/>
          <cell r="BN3800"/>
          <cell r="BO3800"/>
          <cell r="BQ3800" t="str">
            <v>PE</v>
          </cell>
          <cell r="BR3800" t="str">
            <v>371917 | 371916</v>
          </cell>
          <cell r="BS3800" t="str">
            <v>TAMPO MARMORE</v>
          </cell>
          <cell r="BT3800" t="str">
            <v>MESA JANTAR HOLG</v>
          </cell>
        </row>
        <row r="3801">
          <cell r="H3801">
            <v>1</v>
          </cell>
          <cell r="O3801">
            <v>371916</v>
          </cell>
          <cell r="P3801" t="str">
            <v>2023/202-0034-01</v>
          </cell>
          <cell r="Q3801" t="str">
            <v>EST BASE JANTAR HOLG (JEQUITIBA TING NOGUEIRA)</v>
          </cell>
          <cell r="R3801">
            <v>2.7</v>
          </cell>
          <cell r="S3801">
            <v>1.2</v>
          </cell>
          <cell r="T3801">
            <v>2.62</v>
          </cell>
          <cell r="U3801">
            <v>1.1200000000000001</v>
          </cell>
          <cell r="V3801">
            <v>0.76</v>
          </cell>
          <cell r="W3801">
            <v>0</v>
          </cell>
          <cell r="X3801" t="str">
            <v>EST BASE JANTAR HOLG (JEQUITIBA TING NOGUEIRA) - 2,62x1,12x0,76H</v>
          </cell>
          <cell r="Y3801">
            <v>110895.16800000001</v>
          </cell>
          <cell r="Z3801">
            <v>0.5</v>
          </cell>
          <cell r="AA3801">
            <v>55447.584000000003</v>
          </cell>
          <cell r="AB3801" t="str">
            <v>GW</v>
          </cell>
          <cell r="AC3801" t="str">
            <v>TAMPO + BASE</v>
          </cell>
          <cell r="AD3801" t="str">
            <v>VALOR BASE</v>
          </cell>
          <cell r="AE3801">
            <v>43888.08</v>
          </cell>
          <cell r="AF3801">
            <v>43888.08</v>
          </cell>
          <cell r="AG3801">
            <v>0</v>
          </cell>
          <cell r="AH3801">
            <v>110895.16800000001</v>
          </cell>
          <cell r="AI3801" t="str">
            <v>REF: 371916</v>
          </cell>
          <cell r="AJ3801" t="str">
            <v>PRODUTO FORA DE LINHA</v>
          </cell>
          <cell r="AK3801">
            <v>371916</v>
          </cell>
          <cell r="AL3801" t="str">
            <v>EST BASE JANTAR HOLG (JEQUITIBA TING NOGUEIRA)</v>
          </cell>
          <cell r="AM3801"/>
          <cell r="AN3801">
            <v>2.62</v>
          </cell>
          <cell r="AO3801">
            <v>1.1200000000000001</v>
          </cell>
          <cell r="AP3801">
            <v>0.76</v>
          </cell>
          <cell r="AQ3801">
            <v>0</v>
          </cell>
          <cell r="AR3801" t="str">
            <v>EST BASE JANTAR HOLG (JEQUITIBA TING NOGUEIRA) - 2,62x1,12x0,76H</v>
          </cell>
          <cell r="AS3801">
            <v>43888.08</v>
          </cell>
          <cell r="AT3801">
            <v>43888.08</v>
          </cell>
          <cell r="AU3801">
            <v>43888.08</v>
          </cell>
          <cell r="AV3801">
            <v>0</v>
          </cell>
          <cell r="AW3801">
            <v>43888.08</v>
          </cell>
          <cell r="AX3801">
            <v>0</v>
          </cell>
          <cell r="AY3801"/>
          <cell r="AZ3801" t="str">
            <v/>
          </cell>
          <cell r="BA3801"/>
          <cell r="BB3801"/>
          <cell r="BC3801"/>
          <cell r="BD3801" t="str">
            <v/>
          </cell>
          <cell r="BE3801">
            <v>0</v>
          </cell>
          <cell r="BF3801" t="str">
            <v/>
          </cell>
          <cell r="BG3801" t="str">
            <v/>
          </cell>
          <cell r="BH3801">
            <v>14</v>
          </cell>
          <cell r="BI3801" t="str">
            <v>0</v>
          </cell>
          <cell r="BJ3801">
            <v>0</v>
          </cell>
          <cell r="BK3801">
            <v>0</v>
          </cell>
          <cell r="BL3801"/>
          <cell r="BM3801"/>
          <cell r="BN3801"/>
          <cell r="BO3801"/>
          <cell r="BQ3801" t="str">
            <v>PE</v>
          </cell>
          <cell r="BR3801" t="str">
            <v>371917 | 371916</v>
          </cell>
          <cell r="BS3801" t="str">
            <v>CLAMI MESA JANTAR</v>
          </cell>
          <cell r="BT3801" t="str">
            <v>MESA JANTAR HOLG (FL)</v>
          </cell>
        </row>
        <row r="3802">
          <cell r="H3802">
            <v>10</v>
          </cell>
          <cell r="O3802">
            <v>371710</v>
          </cell>
          <cell r="P3802" t="str">
            <v>2023/234-0058-01</v>
          </cell>
          <cell r="Q3802" t="str">
            <v>EST CADEIRA LUIZA C/BRACO FORN COURO PIG 259/JEQ CAST CLARO</v>
          </cell>
          <cell r="R3802"/>
          <cell r="S3802"/>
          <cell r="T3802">
            <v>0.59</v>
          </cell>
          <cell r="U3802">
            <v>0.56000000000000005</v>
          </cell>
          <cell r="V3802">
            <v>0.74</v>
          </cell>
          <cell r="W3802">
            <v>0</v>
          </cell>
          <cell r="X3802" t="str">
            <v>EST CADEIRA LUIZA C/BRACO FORN COURO PIG 259/JEQ CAST CLARO - 0,59x0,56x0,74H</v>
          </cell>
          <cell r="Y3802">
            <v>5642.69</v>
          </cell>
          <cell r="Z3802">
            <v>0.35</v>
          </cell>
          <cell r="AA3802">
            <v>3667.7484999999997</v>
          </cell>
          <cell r="AB3802"/>
          <cell r="AC3802" t="str">
            <v>PROD C/RVST FORN</v>
          </cell>
          <cell r="AD3802" t="str">
            <v>REVESTIMENTO FORN</v>
          </cell>
          <cell r="AE3802">
            <v>5642.69</v>
          </cell>
          <cell r="AF3802">
            <v>5642.69</v>
          </cell>
          <cell r="AG3802">
            <v>0</v>
          </cell>
          <cell r="AH3802">
            <v>5642.69</v>
          </cell>
          <cell r="AI3802" t="str">
            <v>REF: 303983</v>
          </cell>
          <cell r="AJ3802"/>
          <cell r="AK3802">
            <v>303983</v>
          </cell>
          <cell r="AL3802" t="str">
            <v>CADEIRA LUIZA (C/B) (RVST FORN)</v>
          </cell>
          <cell r="AM3802"/>
          <cell r="AN3802">
            <v>0.59</v>
          </cell>
          <cell r="AO3802">
            <v>0.56000000000000005</v>
          </cell>
          <cell r="AP3802">
            <v>0.74</v>
          </cell>
          <cell r="AQ3802">
            <v>0</v>
          </cell>
          <cell r="AR3802" t="str">
            <v>CADEIRA LUIZA (C/B) (RVST FORN) - 0,59x0,56x0,74H</v>
          </cell>
          <cell r="AS3802">
            <v>5642.69</v>
          </cell>
          <cell r="AT3802">
            <v>5642.69</v>
          </cell>
          <cell r="AU3802">
            <v>4782.53</v>
          </cell>
          <cell r="AV3802">
            <v>860.15999999999985</v>
          </cell>
          <cell r="AW3802">
            <v>5642.7</v>
          </cell>
          <cell r="AX3802">
            <v>-1.0000000000218279E-2</v>
          </cell>
          <cell r="AY3802">
            <v>328272</v>
          </cell>
          <cell r="AZ3802" t="str">
            <v>COURO NATURAL PIGMENTADO/VAQUETA (F378)</v>
          </cell>
          <cell r="BA3802" t="str">
            <v>RVST FORN: COURO NATURAL PIGMENTADO/VAQUETA (F378) - COD 259</v>
          </cell>
          <cell r="BB3802">
            <v>2</v>
          </cell>
          <cell r="BC3802"/>
          <cell r="BD3802">
            <v>430.08</v>
          </cell>
          <cell r="BE3802">
            <v>0</v>
          </cell>
          <cell r="BF3802">
            <v>-430.08</v>
          </cell>
          <cell r="BG3802" t="str">
            <v>RVST FORN</v>
          </cell>
          <cell r="BH3802">
            <v>12</v>
          </cell>
          <cell r="BI3802">
            <v>860.16</v>
          </cell>
          <cell r="BJ3802">
            <v>0</v>
          </cell>
          <cell r="BK3802">
            <v>0</v>
          </cell>
          <cell r="BL3802"/>
          <cell r="BM3802"/>
          <cell r="BN3802"/>
          <cell r="BO3802"/>
          <cell r="BQ3802" t="str">
            <v>PE</v>
          </cell>
          <cell r="BS3802" t="str">
            <v>CLAMI CADEIRA</v>
          </cell>
          <cell r="BT3802" t="str">
            <v>CADEIRA LUIZA</v>
          </cell>
        </row>
        <row r="3803">
          <cell r="H3803">
            <v>10</v>
          </cell>
          <cell r="O3803">
            <v>371710</v>
          </cell>
          <cell r="P3803" t="str">
            <v>2023/234-0059-01</v>
          </cell>
          <cell r="Q3803" t="str">
            <v>EST CADEIRA LUIZA C/BRACO FORN COURO PIG 259/JEQ CAST CLARO</v>
          </cell>
          <cell r="R3803"/>
          <cell r="S3803"/>
          <cell r="T3803">
            <v>0.59</v>
          </cell>
          <cell r="U3803">
            <v>0.56000000000000005</v>
          </cell>
          <cell r="V3803">
            <v>0.74</v>
          </cell>
          <cell r="W3803">
            <v>0</v>
          </cell>
          <cell r="X3803" t="str">
            <v>EST CADEIRA LUIZA C/BRACO FORN COURO PIG 259/JEQ CAST CLARO - 0,59x0,56x0,74H</v>
          </cell>
          <cell r="Y3803">
            <v>5642.69</v>
          </cell>
          <cell r="Z3803">
            <v>0.35</v>
          </cell>
          <cell r="AA3803">
            <v>3667.7484999999997</v>
          </cell>
          <cell r="AB3803"/>
          <cell r="AC3803" t="str">
            <v>PROD C/RVST FORN</v>
          </cell>
          <cell r="AD3803" t="str">
            <v>REVESTIMENTO FORN</v>
          </cell>
          <cell r="AE3803">
            <v>5642.69</v>
          </cell>
          <cell r="AF3803">
            <v>5642.69</v>
          </cell>
          <cell r="AG3803">
            <v>0</v>
          </cell>
          <cell r="AH3803">
            <v>5642.69</v>
          </cell>
          <cell r="AI3803" t="str">
            <v>REF: 303983</v>
          </cell>
          <cell r="AJ3803"/>
          <cell r="AK3803">
            <v>303983</v>
          </cell>
          <cell r="AL3803" t="str">
            <v>CADEIRA LUIZA (C/B) (RVST FORN)</v>
          </cell>
          <cell r="AM3803"/>
          <cell r="AN3803">
            <v>0.59</v>
          </cell>
          <cell r="AO3803">
            <v>0.56000000000000005</v>
          </cell>
          <cell r="AP3803">
            <v>0.74</v>
          </cell>
          <cell r="AQ3803">
            <v>0</v>
          </cell>
          <cell r="AR3803" t="str">
            <v>CADEIRA LUIZA (C/B) (RVST FORN) - 0,59x0,56x0,74H</v>
          </cell>
          <cell r="AS3803">
            <v>5642.69</v>
          </cell>
          <cell r="AT3803">
            <v>5642.69</v>
          </cell>
          <cell r="AU3803">
            <v>4782.53</v>
          </cell>
          <cell r="AV3803">
            <v>860.15999999999985</v>
          </cell>
          <cell r="AW3803">
            <v>5642.7</v>
          </cell>
          <cell r="AX3803">
            <v>-1.0000000000218279E-2</v>
          </cell>
          <cell r="AY3803">
            <v>328272</v>
          </cell>
          <cell r="AZ3803" t="str">
            <v>COURO NATURAL PIGMENTADO/VAQUETA (F378)</v>
          </cell>
          <cell r="BA3803" t="str">
            <v>RVST FORN: COURO NATURAL PIGMENTADO/VAQUETA (F378) - COD 259</v>
          </cell>
          <cell r="BB3803">
            <v>2</v>
          </cell>
          <cell r="BC3803"/>
          <cell r="BD3803">
            <v>430.08</v>
          </cell>
          <cell r="BE3803">
            <v>0</v>
          </cell>
          <cell r="BF3803">
            <v>-430.08</v>
          </cell>
          <cell r="BG3803" t="str">
            <v>RVST FORN</v>
          </cell>
          <cell r="BH3803">
            <v>12</v>
          </cell>
          <cell r="BI3803">
            <v>860.16</v>
          </cell>
          <cell r="BJ3803">
            <v>0</v>
          </cell>
          <cell r="BK3803">
            <v>0</v>
          </cell>
          <cell r="BL3803"/>
          <cell r="BM3803"/>
          <cell r="BN3803"/>
          <cell r="BO3803"/>
          <cell r="BQ3803" t="str">
            <v>PE</v>
          </cell>
          <cell r="BS3803" t="str">
            <v>CLAMI CADEIRA</v>
          </cell>
          <cell r="BT3803" t="str">
            <v>CADEIRA LUIZA</v>
          </cell>
        </row>
        <row r="3804">
          <cell r="H3804">
            <v>10</v>
          </cell>
          <cell r="O3804">
            <v>371710</v>
          </cell>
          <cell r="P3804" t="str">
            <v>2023/234-0062-01</v>
          </cell>
          <cell r="Q3804" t="str">
            <v>EST CADEIRA LUIZA C/BRACO FORN COURO PIG 259/JEQ CAST CLARO</v>
          </cell>
          <cell r="R3804"/>
          <cell r="S3804"/>
          <cell r="T3804">
            <v>0.59</v>
          </cell>
          <cell r="U3804">
            <v>0.56000000000000005</v>
          </cell>
          <cell r="V3804">
            <v>0.74</v>
          </cell>
          <cell r="W3804">
            <v>0</v>
          </cell>
          <cell r="X3804" t="str">
            <v>EST CADEIRA LUIZA C/BRACO FORN COURO PIG 259/JEQ CAST CLARO - 0,59x0,56x0,74H</v>
          </cell>
          <cell r="Y3804">
            <v>5642.69</v>
          </cell>
          <cell r="Z3804">
            <v>0.35</v>
          </cell>
          <cell r="AA3804">
            <v>3667.7484999999997</v>
          </cell>
          <cell r="AB3804"/>
          <cell r="AC3804" t="str">
            <v>PROD C/RVST FORN</v>
          </cell>
          <cell r="AD3804" t="str">
            <v>REVESTIMENTO FORN</v>
          </cell>
          <cell r="AE3804">
            <v>5642.69</v>
          </cell>
          <cell r="AF3804">
            <v>5642.69</v>
          </cell>
          <cell r="AG3804">
            <v>0</v>
          </cell>
          <cell r="AH3804">
            <v>5642.69</v>
          </cell>
          <cell r="AI3804" t="str">
            <v>REF: 303983</v>
          </cell>
          <cell r="AJ3804"/>
          <cell r="AK3804">
            <v>303983</v>
          </cell>
          <cell r="AL3804" t="str">
            <v>CADEIRA LUIZA (C/B) (RVST FORN)</v>
          </cell>
          <cell r="AM3804"/>
          <cell r="AN3804">
            <v>0.59</v>
          </cell>
          <cell r="AO3804">
            <v>0.56000000000000005</v>
          </cell>
          <cell r="AP3804">
            <v>0.74</v>
          </cell>
          <cell r="AQ3804">
            <v>0</v>
          </cell>
          <cell r="AR3804" t="str">
            <v>CADEIRA LUIZA (C/B) (RVST FORN) - 0,59x0,56x0,74H</v>
          </cell>
          <cell r="AS3804">
            <v>5642.69</v>
          </cell>
          <cell r="AT3804">
            <v>5642.69</v>
          </cell>
          <cell r="AU3804">
            <v>4782.53</v>
          </cell>
          <cell r="AV3804">
            <v>860.15999999999985</v>
          </cell>
          <cell r="AW3804">
            <v>5642.7</v>
          </cell>
          <cell r="AX3804">
            <v>-1.0000000000218279E-2</v>
          </cell>
          <cell r="AY3804">
            <v>328272</v>
          </cell>
          <cell r="AZ3804" t="str">
            <v>COURO NATURAL PIGMENTADO/VAQUETA (F378)</v>
          </cell>
          <cell r="BA3804" t="str">
            <v>RVST FORN: COURO NATURAL PIGMENTADO/VAQUETA (F378) - COD 259</v>
          </cell>
          <cell r="BB3804">
            <v>2</v>
          </cell>
          <cell r="BC3804"/>
          <cell r="BD3804">
            <v>430.08</v>
          </cell>
          <cell r="BE3804">
            <v>0</v>
          </cell>
          <cell r="BF3804">
            <v>-430.08</v>
          </cell>
          <cell r="BG3804" t="str">
            <v>RVST FORN</v>
          </cell>
          <cell r="BH3804">
            <v>12</v>
          </cell>
          <cell r="BI3804">
            <v>860.16</v>
          </cell>
          <cell r="BJ3804">
            <v>0</v>
          </cell>
          <cell r="BK3804">
            <v>0</v>
          </cell>
          <cell r="BL3804"/>
          <cell r="BM3804"/>
          <cell r="BN3804"/>
          <cell r="BO3804"/>
          <cell r="BQ3804" t="str">
            <v>PE</v>
          </cell>
          <cell r="BS3804" t="str">
            <v>CLAMI CADEIRA</v>
          </cell>
          <cell r="BT3804" t="str">
            <v>CADEIRA LUIZA</v>
          </cell>
        </row>
        <row r="3805">
          <cell r="H3805">
            <v>1</v>
          </cell>
          <cell r="O3805">
            <v>371053</v>
          </cell>
          <cell r="P3805" t="str">
            <v>2023/178-0004-01</v>
          </cell>
          <cell r="Q3805" t="str">
            <v>EST CADEIRA TWIN C/BRACO (GIR) (EBANIZADO) TC 1002</v>
          </cell>
          <cell r="R3805"/>
          <cell r="S3805"/>
          <cell r="T3805">
            <v>0.51</v>
          </cell>
          <cell r="U3805">
            <v>0.6</v>
          </cell>
          <cell r="V3805">
            <v>0.83</v>
          </cell>
          <cell r="W3805">
            <v>0</v>
          </cell>
          <cell r="X3805" t="str">
            <v>EST CADEIRA TWIN C/BRACO (GIR) (EBANIZADO) TC 1002 - 0,51x0,6x0,83H</v>
          </cell>
          <cell r="Y3805">
            <v>5114.33</v>
          </cell>
          <cell r="Z3805">
            <v>0.5</v>
          </cell>
          <cell r="AA3805">
            <v>2557.165</v>
          </cell>
          <cell r="AB3805"/>
          <cell r="AC3805"/>
          <cell r="AD3805"/>
          <cell r="AE3805">
            <v>5114.33</v>
          </cell>
          <cell r="AF3805">
            <v>5114.33</v>
          </cell>
          <cell r="AG3805">
            <v>0</v>
          </cell>
          <cell r="AH3805">
            <v>5114.33</v>
          </cell>
          <cell r="AI3805" t="str">
            <v>REF: 371053</v>
          </cell>
          <cell r="AJ3805" t="str">
            <v>PRODUTO FORA DE LINHA</v>
          </cell>
          <cell r="AK3805">
            <v>371053</v>
          </cell>
          <cell r="AL3805" t="str">
            <v>EST CADEIRA TWIN C/BRACO (GIR) (EBANIZADO) TC 1002</v>
          </cell>
          <cell r="AM3805"/>
          <cell r="AN3805">
            <v>0.51</v>
          </cell>
          <cell r="AO3805">
            <v>0.6</v>
          </cell>
          <cell r="AP3805">
            <v>0.83</v>
          </cell>
          <cell r="AQ3805">
            <v>0</v>
          </cell>
          <cell r="AR3805" t="str">
            <v>EST CADEIRA TWIN C/BRACO (GIR) (EBANIZADO) TC 1002 - 0,51x0,6x0,83H</v>
          </cell>
          <cell r="AS3805">
            <v>5114.33</v>
          </cell>
          <cell r="AT3805">
            <v>5114.33</v>
          </cell>
          <cell r="AU3805">
            <v>5114.33</v>
          </cell>
          <cell r="AV3805">
            <v>0</v>
          </cell>
          <cell r="AW3805">
            <v>5114.33</v>
          </cell>
          <cell r="AX3805">
            <v>0</v>
          </cell>
          <cell r="AY3805"/>
          <cell r="AZ3805" t="str">
            <v/>
          </cell>
          <cell r="BA3805"/>
          <cell r="BB3805"/>
          <cell r="BC3805"/>
          <cell r="BD3805" t="str">
            <v/>
          </cell>
          <cell r="BE3805">
            <v>0</v>
          </cell>
          <cell r="BF3805" t="str">
            <v/>
          </cell>
          <cell r="BG3805" t="str">
            <v/>
          </cell>
          <cell r="BH3805">
            <v>14</v>
          </cell>
          <cell r="BI3805" t="str">
            <v>0</v>
          </cell>
          <cell r="BJ3805">
            <v>0</v>
          </cell>
          <cell r="BK3805">
            <v>0</v>
          </cell>
          <cell r="BL3805"/>
          <cell r="BM3805"/>
          <cell r="BN3805"/>
          <cell r="BO3805"/>
          <cell r="BQ3805" t="str">
            <v>PE</v>
          </cell>
          <cell r="BS3805" t="str">
            <v>CLAMI CADEIRA</v>
          </cell>
          <cell r="BT3805" t="str">
            <v>CADEIRA TWIN (FL)</v>
          </cell>
        </row>
        <row r="3806">
          <cell r="H3806">
            <v>1</v>
          </cell>
          <cell r="O3806">
            <v>370332</v>
          </cell>
          <cell r="P3806" t="str">
            <v>2023/144-0003-01</v>
          </cell>
          <cell r="Q3806" t="str">
            <v>EST MESA JANTAR AYLA (SUP2 ROSE NAT) (TP CARV ROSE NT) LATAO</v>
          </cell>
          <cell r="R3806"/>
          <cell r="S3806"/>
          <cell r="T3806">
            <v>3</v>
          </cell>
          <cell r="U3806">
            <v>1.24</v>
          </cell>
          <cell r="V3806">
            <v>0.76</v>
          </cell>
          <cell r="W3806">
            <v>0</v>
          </cell>
          <cell r="X3806" t="str">
            <v>EST MESA JANTAR AYLA (SUP2 ROSE NAT) (TP CARV ROSE NT) LATAO - 3x1,24x0,76H</v>
          </cell>
          <cell r="Y3806">
            <v>21781.040000000001</v>
          </cell>
          <cell r="Z3806">
            <v>0.5</v>
          </cell>
          <cell r="AA3806">
            <v>10890.52</v>
          </cell>
          <cell r="AB3806"/>
          <cell r="AC3806"/>
          <cell r="AD3806"/>
          <cell r="AE3806">
            <v>21781.040000000001</v>
          </cell>
          <cell r="AF3806">
            <v>21781.040000000001</v>
          </cell>
          <cell r="AG3806">
            <v>0</v>
          </cell>
          <cell r="AH3806">
            <v>21781.040000000001</v>
          </cell>
          <cell r="AI3806" t="str">
            <v>REF: 370332</v>
          </cell>
          <cell r="AJ3806" t="str">
            <v>PRODUTO FORA DE LINHA</v>
          </cell>
          <cell r="AK3806">
            <v>370332</v>
          </cell>
          <cell r="AL3806" t="str">
            <v>EST MESA JANTAR AYLA (SUP2 ROSE NAT) (TP CARV ROSE NT) LATAO</v>
          </cell>
          <cell r="AM3806"/>
          <cell r="AN3806">
            <v>3</v>
          </cell>
          <cell r="AO3806">
            <v>1.24</v>
          </cell>
          <cell r="AP3806">
            <v>0.76</v>
          </cell>
          <cell r="AQ3806">
            <v>0</v>
          </cell>
          <cell r="AR3806" t="str">
            <v>EST MESA JANTAR AYLA (SUP2 ROSE NAT) (TP CARV ROSE NT) LATAO - 3x1,24x0,76H</v>
          </cell>
          <cell r="AS3806">
            <v>21781.040000000001</v>
          </cell>
          <cell r="AT3806">
            <v>21781.040000000001</v>
          </cell>
          <cell r="AU3806">
            <v>21781.040000000001</v>
          </cell>
          <cell r="AV3806">
            <v>0</v>
          </cell>
          <cell r="AW3806">
            <v>21781.040000000001</v>
          </cell>
          <cell r="AX3806">
            <v>0</v>
          </cell>
          <cell r="AY3806"/>
          <cell r="AZ3806" t="str">
            <v/>
          </cell>
          <cell r="BA3806"/>
          <cell r="BB3806"/>
          <cell r="BC3806"/>
          <cell r="BD3806" t="str">
            <v/>
          </cell>
          <cell r="BE3806">
            <v>0</v>
          </cell>
          <cell r="BF3806" t="str">
            <v/>
          </cell>
          <cell r="BG3806" t="str">
            <v/>
          </cell>
          <cell r="BH3806">
            <v>14</v>
          </cell>
          <cell r="BI3806" t="str">
            <v>0</v>
          </cell>
          <cell r="BJ3806">
            <v>0</v>
          </cell>
          <cell r="BK3806">
            <v>0</v>
          </cell>
          <cell r="BL3806"/>
          <cell r="BM3806"/>
          <cell r="BN3806"/>
          <cell r="BO3806"/>
          <cell r="BQ3806" t="str">
            <v>PE</v>
          </cell>
          <cell r="BS3806" t="str">
            <v>CLAMI MESA JANTAR</v>
          </cell>
          <cell r="BT3806" t="str">
            <v>MESA JANTAR AYLA (FL)</v>
          </cell>
        </row>
        <row r="3807">
          <cell r="H3807">
            <v>1</v>
          </cell>
          <cell r="O3807">
            <v>369543</v>
          </cell>
          <cell r="P3807" t="str">
            <v>2023/136-0001-01</v>
          </cell>
          <cell r="Q3807" t="str">
            <v>EST MESA CENTRO RUSTICA TORA RUSTICA</v>
          </cell>
          <cell r="R3807"/>
          <cell r="S3807"/>
          <cell r="T3807">
            <v>1.94</v>
          </cell>
          <cell r="U3807">
            <v>0.45</v>
          </cell>
          <cell r="V3807">
            <v>0.4</v>
          </cell>
          <cell r="W3807">
            <v>0</v>
          </cell>
          <cell r="X3807" t="str">
            <v>EST MESA CENTRO RUSTICA TORA RUSTICA - 1,94x0,45x0,4H</v>
          </cell>
          <cell r="Y3807">
            <v>12651.34</v>
          </cell>
          <cell r="Z3807">
            <v>0.5</v>
          </cell>
          <cell r="AA3807">
            <v>6325.67</v>
          </cell>
          <cell r="AB3807"/>
          <cell r="AC3807"/>
          <cell r="AD3807"/>
          <cell r="AE3807">
            <v>12651.34</v>
          </cell>
          <cell r="AF3807">
            <v>12651.34</v>
          </cell>
          <cell r="AG3807">
            <v>0</v>
          </cell>
          <cell r="AH3807">
            <v>12651.34</v>
          </cell>
          <cell r="AI3807" t="str">
            <v>REF: 369543</v>
          </cell>
          <cell r="AJ3807" t="str">
            <v>PRODUTO FORA DE LINHA</v>
          </cell>
          <cell r="AK3807">
            <v>369543</v>
          </cell>
          <cell r="AL3807" t="str">
            <v>EST MESA CENTRO RUSTICA TORA RUSTICA</v>
          </cell>
          <cell r="AM3807"/>
          <cell r="AN3807">
            <v>1.94</v>
          </cell>
          <cell r="AO3807">
            <v>0.45</v>
          </cell>
          <cell r="AP3807">
            <v>0.4</v>
          </cell>
          <cell r="AQ3807">
            <v>0</v>
          </cell>
          <cell r="AR3807" t="str">
            <v>EST MESA CENTRO RUSTICA TORA RUSTICA - 1,94x0,45x0,4H</v>
          </cell>
          <cell r="AS3807">
            <v>12651.34</v>
          </cell>
          <cell r="AT3807">
            <v>12651.34</v>
          </cell>
          <cell r="AU3807">
            <v>12651.34</v>
          </cell>
          <cell r="AV3807">
            <v>0</v>
          </cell>
          <cell r="AW3807">
            <v>12651.34</v>
          </cell>
          <cell r="AX3807">
            <v>0</v>
          </cell>
          <cell r="AY3807"/>
          <cell r="AZ3807" t="str">
            <v/>
          </cell>
          <cell r="BA3807"/>
          <cell r="BB3807"/>
          <cell r="BC3807"/>
          <cell r="BD3807" t="str">
            <v/>
          </cell>
          <cell r="BE3807">
            <v>0</v>
          </cell>
          <cell r="BF3807" t="str">
            <v/>
          </cell>
          <cell r="BG3807" t="str">
            <v/>
          </cell>
          <cell r="BH3807">
            <v>14</v>
          </cell>
          <cell r="BI3807" t="str">
            <v>0</v>
          </cell>
          <cell r="BJ3807">
            <v>0</v>
          </cell>
          <cell r="BK3807">
            <v>0</v>
          </cell>
          <cell r="BL3807"/>
          <cell r="BM3807"/>
          <cell r="BN3807"/>
          <cell r="BO3807"/>
          <cell r="BQ3807" t="str">
            <v>PE</v>
          </cell>
          <cell r="BS3807" t="str">
            <v>CLAMI MESA CENTRO</v>
          </cell>
          <cell r="BT3807" t="str">
            <v>MESA CENTRO RUSTICA (FL)</v>
          </cell>
        </row>
        <row r="3808">
          <cell r="H3808">
            <v>1</v>
          </cell>
          <cell r="O3808">
            <v>365800</v>
          </cell>
          <cell r="P3808" t="str">
            <v>2023/103-0003-01</v>
          </cell>
          <cell r="Q3808" t="str">
            <v>EST SOFA OCA COURO FORN FIRENZE 400/PES RB05/AVANCO DIREITO</v>
          </cell>
          <cell r="R3808"/>
          <cell r="S3808"/>
          <cell r="T3808">
            <v>2.75</v>
          </cell>
          <cell r="U3808">
            <v>1.01</v>
          </cell>
          <cell r="V3808">
            <v>0.78</v>
          </cell>
          <cell r="W3808">
            <v>0</v>
          </cell>
          <cell r="X3808" t="str">
            <v>EST SOFA OCA COURO FORN FIRENZE 400/PES RB05/AVANCO DIREITO - 2,75x1,01x0,78H</v>
          </cell>
          <cell r="Y3808">
            <v>95055.12</v>
          </cell>
          <cell r="Z3808">
            <v>0.5</v>
          </cell>
          <cell r="AA3808">
            <v>47527.56</v>
          </cell>
          <cell r="AB3808"/>
          <cell r="AC3808" t="str">
            <v>PROD C/RVST FORN</v>
          </cell>
          <cell r="AD3808" t="str">
            <v>REVESTIMENTO FORN</v>
          </cell>
          <cell r="AE3808">
            <v>95055.12</v>
          </cell>
          <cell r="AF3808">
            <v>95055.12</v>
          </cell>
          <cell r="AG3808">
            <v>0</v>
          </cell>
          <cell r="AH3808">
            <v>95055.12</v>
          </cell>
          <cell r="AI3808" t="str">
            <v>REF: 365800</v>
          </cell>
          <cell r="AJ3808" t="str">
            <v>PRODUTO FORA DE LINHA</v>
          </cell>
          <cell r="AK3808">
            <v>365800</v>
          </cell>
          <cell r="AL3808" t="str">
            <v>EST SOFA OCA COURO FORN FIRENZE 400/PES RB05/AVANCO DIREITO</v>
          </cell>
          <cell r="AM3808"/>
          <cell r="AN3808">
            <v>2.75</v>
          </cell>
          <cell r="AO3808">
            <v>1.01</v>
          </cell>
          <cell r="AP3808">
            <v>0.78</v>
          </cell>
          <cell r="AQ3808">
            <v>0</v>
          </cell>
          <cell r="AR3808" t="str">
            <v>EST SOFA OCA COURO FORN FIRENZE 400/PES RB05/AVANCO DIREITO - 2,75x1,01x0,78H</v>
          </cell>
          <cell r="AS3808">
            <v>95055.12</v>
          </cell>
          <cell r="AT3808">
            <v>95055.12</v>
          </cell>
          <cell r="AU3808">
            <v>95055.12</v>
          </cell>
          <cell r="AV3808">
            <v>0</v>
          </cell>
          <cell r="AW3808">
            <v>95055.12</v>
          </cell>
          <cell r="AX3808">
            <v>0</v>
          </cell>
          <cell r="AY3808">
            <v>328284</v>
          </cell>
          <cell r="AZ3808" t="str">
            <v>COURO NATURAL FIRENZE (F9969)</v>
          </cell>
          <cell r="BA3808" t="str">
            <v>RVST FORN: COURO NATURAL FIRENZE (F9969) - COD 400</v>
          </cell>
          <cell r="BB3808">
            <v>35</v>
          </cell>
          <cell r="BC3808"/>
          <cell r="BD3808">
            <v>806.4</v>
          </cell>
          <cell r="BE3808">
            <v>0</v>
          </cell>
          <cell r="BF3808">
            <v>-806.4</v>
          </cell>
          <cell r="BG3808" t="str">
            <v>RVST FORN</v>
          </cell>
          <cell r="BH3808">
            <v>12</v>
          </cell>
          <cell r="BI3808">
            <v>28224</v>
          </cell>
          <cell r="BJ3808">
            <v>0</v>
          </cell>
          <cell r="BK3808">
            <v>0</v>
          </cell>
          <cell r="BL3808"/>
          <cell r="BM3808"/>
          <cell r="BN3808"/>
          <cell r="BO3808"/>
          <cell r="BQ3808" t="str">
            <v>PE</v>
          </cell>
          <cell r="BS3808" t="str">
            <v>CLAMI SOFA</v>
          </cell>
          <cell r="BT3808" t="str">
            <v>SOFA OCA</v>
          </cell>
        </row>
        <row r="3809">
          <cell r="H3809">
            <v>1</v>
          </cell>
          <cell r="O3809">
            <v>364785</v>
          </cell>
          <cell r="P3809" t="str">
            <v>2023/135-0037-01</v>
          </cell>
          <cell r="Q3809" t="str">
            <v>EST POLTRONA ORION (INTERNA) (TC ALT COR 907) MARROM/DOURADA</v>
          </cell>
          <cell r="R3809"/>
          <cell r="S3809"/>
          <cell r="T3809">
            <v>1</v>
          </cell>
          <cell r="U3809">
            <v>0</v>
          </cell>
          <cell r="V3809">
            <v>0.45</v>
          </cell>
          <cell r="W3809">
            <v>1</v>
          </cell>
          <cell r="X3809" t="str">
            <v>EST POLTRONA ORION (INTERNA) (TC ALT COR 907) MARROM/DOURADA - Ø1x0,45H</v>
          </cell>
          <cell r="Y3809">
            <v>25924.73</v>
          </cell>
          <cell r="Z3809">
            <v>0.6</v>
          </cell>
          <cell r="AA3809">
            <v>10369.892</v>
          </cell>
          <cell r="AB3809"/>
          <cell r="AC3809" t="str">
            <v>PROD C/RVST FORN + 2,5MT CORDA</v>
          </cell>
          <cell r="AD3809" t="str">
            <v>REVESTIMENTO FORN</v>
          </cell>
          <cell r="AE3809">
            <v>25924.73</v>
          </cell>
          <cell r="AF3809">
            <v>25924.73</v>
          </cell>
          <cell r="AG3809">
            <v>0</v>
          </cell>
          <cell r="AH3809">
            <v>25924.73</v>
          </cell>
          <cell r="AI3809" t="str">
            <v>REF: 364785</v>
          </cell>
          <cell r="AJ3809" t="str">
            <v>PRODUTO FORA DE LINHA</v>
          </cell>
          <cell r="AK3809">
            <v>364785</v>
          </cell>
          <cell r="AL3809" t="str">
            <v>EST POLTRONA ORION (INTERNA) (TC ALT COR 907) MARROM/DOURADA</v>
          </cell>
          <cell r="AM3809"/>
          <cell r="AN3809">
            <v>1</v>
          </cell>
          <cell r="AO3809">
            <v>0</v>
          </cell>
          <cell r="AP3809">
            <v>0.45</v>
          </cell>
          <cell r="AQ3809">
            <v>1</v>
          </cell>
          <cell r="AR3809" t="str">
            <v>EST POLTRONA ORION (INTERNA) (TC ALT COR 907) MARROM/DOURADA - Ø1x0,45H</v>
          </cell>
          <cell r="AS3809">
            <v>25924.73</v>
          </cell>
          <cell r="AT3809">
            <v>25924.73</v>
          </cell>
          <cell r="AU3809">
            <v>25924.73</v>
          </cell>
          <cell r="AV3809">
            <v>0</v>
          </cell>
          <cell r="AW3809">
            <v>25924.73</v>
          </cell>
          <cell r="AX3809">
            <v>0</v>
          </cell>
          <cell r="AY3809">
            <v>328936</v>
          </cell>
          <cell r="AZ3809" t="str">
            <v/>
          </cell>
          <cell r="BA3809" t="str">
            <v>RVST FORN: TECIDO RUSTICO ALTAMURA (COD 5248) (EASY&amp;CLEAN - RUSTICOS) - COD 907</v>
          </cell>
          <cell r="BB3809">
            <v>4</v>
          </cell>
          <cell r="BC3809"/>
          <cell r="BD3809" t="str">
            <v/>
          </cell>
          <cell r="BE3809">
            <v>0</v>
          </cell>
          <cell r="BF3809" t="str">
            <v/>
          </cell>
          <cell r="BG3809" t="str">
            <v>RVST FORN</v>
          </cell>
          <cell r="BH3809">
            <v>14</v>
          </cell>
          <cell r="BI3809" t="str">
            <v>0</v>
          </cell>
          <cell r="BJ3809">
            <v>0</v>
          </cell>
          <cell r="BK3809">
            <v>0</v>
          </cell>
          <cell r="BL3809"/>
          <cell r="BM3809"/>
          <cell r="BN3809"/>
          <cell r="BO3809"/>
          <cell r="BQ3809" t="str">
            <v>PE</v>
          </cell>
          <cell r="BS3809" t="str">
            <v>CLAMI POLTRONA</v>
          </cell>
          <cell r="BT3809" t="str">
            <v>POLTRONA ORION (FL)</v>
          </cell>
        </row>
        <row r="3810">
          <cell r="H3810">
            <v>1</v>
          </cell>
          <cell r="O3810">
            <v>363881</v>
          </cell>
          <cell r="P3810" t="str">
            <v>2023/132-0003-01</v>
          </cell>
          <cell r="Q3810" t="str">
            <v>EST PUFF POMME FX G7125</v>
          </cell>
          <cell r="R3810"/>
          <cell r="S3810"/>
          <cell r="T3810">
            <v>1</v>
          </cell>
          <cell r="U3810">
            <v>1</v>
          </cell>
          <cell r="V3810">
            <v>0.4</v>
          </cell>
          <cell r="W3810">
            <v>0</v>
          </cell>
          <cell r="X3810" t="str">
            <v>EST PUFF POMME FX G7125 - 1x1x0,4H</v>
          </cell>
          <cell r="Y3810">
            <v>16040.37</v>
          </cell>
          <cell r="Z3810">
            <v>0.5</v>
          </cell>
          <cell r="AA3810">
            <v>8020.1850000000004</v>
          </cell>
          <cell r="AB3810"/>
          <cell r="AC3810"/>
          <cell r="AD3810"/>
          <cell r="AE3810">
            <v>16040.37</v>
          </cell>
          <cell r="AF3810">
            <v>16040.37</v>
          </cell>
          <cell r="AG3810">
            <v>0</v>
          </cell>
          <cell r="AH3810">
            <v>16040.37</v>
          </cell>
          <cell r="AI3810" t="str">
            <v>REF: 363656</v>
          </cell>
          <cell r="AJ3810"/>
          <cell r="AK3810">
            <v>363656</v>
          </cell>
          <cell r="AL3810" t="str">
            <v>PUFF POMME (FX G)</v>
          </cell>
          <cell r="AM3810"/>
          <cell r="AN3810">
            <v>1</v>
          </cell>
          <cell r="AO3810">
            <v>1</v>
          </cell>
          <cell r="AP3810">
            <v>0.4</v>
          </cell>
          <cell r="AQ3810">
            <v>0</v>
          </cell>
          <cell r="AR3810" t="str">
            <v>PUFF POMME (FX G) - 1x1x0,4H</v>
          </cell>
          <cell r="AS3810">
            <v>16040.37</v>
          </cell>
          <cell r="AT3810">
            <v>16040.37</v>
          </cell>
          <cell r="AU3810">
            <v>16040.37</v>
          </cell>
          <cell r="AV3810">
            <v>0</v>
          </cell>
          <cell r="AW3810">
            <v>16040.37</v>
          </cell>
          <cell r="AX3810">
            <v>0</v>
          </cell>
          <cell r="AY3810"/>
          <cell r="AZ3810" t="str">
            <v/>
          </cell>
          <cell r="BA3810"/>
          <cell r="BB3810"/>
          <cell r="BC3810"/>
          <cell r="BD3810" t="str">
            <v/>
          </cell>
          <cell r="BE3810">
            <v>0</v>
          </cell>
          <cell r="BF3810" t="str">
            <v/>
          </cell>
          <cell r="BG3810" t="str">
            <v/>
          </cell>
          <cell r="BH3810">
            <v>12</v>
          </cell>
          <cell r="BI3810" t="str">
            <v>0</v>
          </cell>
          <cell r="BJ3810">
            <v>0</v>
          </cell>
          <cell r="BK3810">
            <v>0</v>
          </cell>
          <cell r="BL3810"/>
          <cell r="BM3810"/>
          <cell r="BN3810"/>
          <cell r="BO3810"/>
          <cell r="BQ3810" t="str">
            <v>PE</v>
          </cell>
          <cell r="BS3810" t="str">
            <v>CLAMI PUFF</v>
          </cell>
          <cell r="BT3810" t="str">
            <v>SOFA POMME</v>
          </cell>
        </row>
        <row r="3811">
          <cell r="H3811">
            <v>2</v>
          </cell>
          <cell r="O3811">
            <v>363875</v>
          </cell>
          <cell r="P3811" t="str">
            <v>2023/123-0077-01</v>
          </cell>
          <cell r="Q3811" t="str">
            <v>EST BANQUETA POMME FX G7125</v>
          </cell>
          <cell r="R3811"/>
          <cell r="S3811"/>
          <cell r="T3811">
            <v>0.6</v>
          </cell>
          <cell r="U3811">
            <v>0.6</v>
          </cell>
          <cell r="V3811">
            <v>0.4</v>
          </cell>
          <cell r="W3811">
            <v>0</v>
          </cell>
          <cell r="X3811" t="str">
            <v>EST BANQUETA POMME FX G7125 - 0,6x0,6x0,4H</v>
          </cell>
          <cell r="Y3811">
            <v>7633.56</v>
          </cell>
          <cell r="Z3811">
            <v>0.5</v>
          </cell>
          <cell r="AA3811">
            <v>3816.78</v>
          </cell>
          <cell r="AB3811"/>
          <cell r="AC3811"/>
          <cell r="AD3811"/>
          <cell r="AE3811">
            <v>7633.56</v>
          </cell>
          <cell r="AF3811">
            <v>7633.56</v>
          </cell>
          <cell r="AG3811">
            <v>0</v>
          </cell>
          <cell r="AH3811">
            <v>7633.56</v>
          </cell>
          <cell r="AI3811" t="str">
            <v>REF: 363647</v>
          </cell>
          <cell r="AJ3811"/>
          <cell r="AK3811">
            <v>363647</v>
          </cell>
          <cell r="AL3811" t="str">
            <v>BANQUETA POMME (FX G)</v>
          </cell>
          <cell r="AM3811"/>
          <cell r="AN3811">
            <v>0.6</v>
          </cell>
          <cell r="AO3811">
            <v>0.6</v>
          </cell>
          <cell r="AP3811">
            <v>0.4</v>
          </cell>
          <cell r="AQ3811">
            <v>0</v>
          </cell>
          <cell r="AR3811" t="str">
            <v>BANQUETA POMME (FX G) - 0,6x0,6x0,4H</v>
          </cell>
          <cell r="AS3811">
            <v>7633.56</v>
          </cell>
          <cell r="AT3811">
            <v>7633.56</v>
          </cell>
          <cell r="AU3811">
            <v>7633.56</v>
          </cell>
          <cell r="AV3811">
            <v>0</v>
          </cell>
          <cell r="AW3811">
            <v>7633.56</v>
          </cell>
          <cell r="AX3811">
            <v>0</v>
          </cell>
          <cell r="AY3811"/>
          <cell r="AZ3811" t="str">
            <v/>
          </cell>
          <cell r="BA3811"/>
          <cell r="BB3811"/>
          <cell r="BC3811"/>
          <cell r="BD3811" t="str">
            <v/>
          </cell>
          <cell r="BE3811">
            <v>0</v>
          </cell>
          <cell r="BF3811" t="str">
            <v/>
          </cell>
          <cell r="BG3811" t="str">
            <v/>
          </cell>
          <cell r="BH3811">
            <v>12</v>
          </cell>
          <cell r="BI3811" t="str">
            <v>0</v>
          </cell>
          <cell r="BJ3811">
            <v>0</v>
          </cell>
          <cell r="BK3811">
            <v>0</v>
          </cell>
          <cell r="BL3811"/>
          <cell r="BM3811"/>
          <cell r="BN3811"/>
          <cell r="BO3811"/>
          <cell r="BQ3811" t="str">
            <v>PE</v>
          </cell>
          <cell r="BS3811" t="str">
            <v>CLAMI BANQUETA</v>
          </cell>
          <cell r="BT3811" t="str">
            <v>BANQUETA POMME</v>
          </cell>
        </row>
        <row r="3812">
          <cell r="H3812">
            <v>2</v>
          </cell>
          <cell r="O3812">
            <v>363875</v>
          </cell>
          <cell r="P3812" t="str">
            <v>2023/123-0078-01</v>
          </cell>
          <cell r="Q3812" t="str">
            <v>EST BANQUETA POMME FX G7125</v>
          </cell>
          <cell r="R3812"/>
          <cell r="S3812"/>
          <cell r="T3812">
            <v>0.6</v>
          </cell>
          <cell r="U3812">
            <v>0.6</v>
          </cell>
          <cell r="V3812">
            <v>0.4</v>
          </cell>
          <cell r="W3812">
            <v>0</v>
          </cell>
          <cell r="X3812" t="str">
            <v>EST BANQUETA POMME FX G7125 - 0,6x0,6x0,4H</v>
          </cell>
          <cell r="Y3812">
            <v>7633.56</v>
          </cell>
          <cell r="Z3812">
            <v>0.5</v>
          </cell>
          <cell r="AA3812">
            <v>3816.78</v>
          </cell>
          <cell r="AB3812"/>
          <cell r="AC3812"/>
          <cell r="AD3812"/>
          <cell r="AE3812">
            <v>7633.56</v>
          </cell>
          <cell r="AF3812">
            <v>7633.56</v>
          </cell>
          <cell r="AG3812">
            <v>0</v>
          </cell>
          <cell r="AH3812">
            <v>7633.56</v>
          </cell>
          <cell r="AI3812" t="str">
            <v>REF: 363647</v>
          </cell>
          <cell r="AJ3812"/>
          <cell r="AK3812">
            <v>363647</v>
          </cell>
          <cell r="AL3812" t="str">
            <v>BANQUETA POMME (FX G)</v>
          </cell>
          <cell r="AM3812"/>
          <cell r="AN3812">
            <v>0.6</v>
          </cell>
          <cell r="AO3812">
            <v>0.6</v>
          </cell>
          <cell r="AP3812">
            <v>0.4</v>
          </cell>
          <cell r="AQ3812">
            <v>0</v>
          </cell>
          <cell r="AR3812" t="str">
            <v>BANQUETA POMME (FX G) - 0,6x0,6x0,4H</v>
          </cell>
          <cell r="AS3812">
            <v>7633.56</v>
          </cell>
          <cell r="AT3812">
            <v>7633.56</v>
          </cell>
          <cell r="AU3812">
            <v>7633.56</v>
          </cell>
          <cell r="AV3812">
            <v>0</v>
          </cell>
          <cell r="AW3812">
            <v>7633.56</v>
          </cell>
          <cell r="AX3812">
            <v>0</v>
          </cell>
          <cell r="AY3812"/>
          <cell r="AZ3812" t="str">
            <v/>
          </cell>
          <cell r="BA3812"/>
          <cell r="BB3812"/>
          <cell r="BC3812"/>
          <cell r="BD3812" t="str">
            <v/>
          </cell>
          <cell r="BE3812">
            <v>0</v>
          </cell>
          <cell r="BF3812" t="str">
            <v/>
          </cell>
          <cell r="BG3812" t="str">
            <v/>
          </cell>
          <cell r="BH3812">
            <v>12</v>
          </cell>
          <cell r="BI3812" t="str">
            <v>0</v>
          </cell>
          <cell r="BJ3812">
            <v>0</v>
          </cell>
          <cell r="BK3812">
            <v>0</v>
          </cell>
          <cell r="BL3812"/>
          <cell r="BM3812"/>
          <cell r="BN3812"/>
          <cell r="BO3812"/>
          <cell r="BQ3812" t="str">
            <v>PE</v>
          </cell>
          <cell r="BS3812" t="str">
            <v>CLAMI BANQUETA</v>
          </cell>
          <cell r="BT3812" t="str">
            <v>BANQUETA POMME</v>
          </cell>
        </row>
        <row r="3813">
          <cell r="H3813">
            <v>5</v>
          </cell>
          <cell r="O3813">
            <v>363833</v>
          </cell>
          <cell r="P3813" t="str">
            <v>2023/123-0098-01</v>
          </cell>
          <cell r="Q3813" t="str">
            <v>EST ALMOFADA DECORATIVA (F 39) TC TARENTO 12</v>
          </cell>
          <cell r="R3813"/>
          <cell r="S3813"/>
          <cell r="T3813">
            <v>0.6</v>
          </cell>
          <cell r="U3813">
            <v>0.6</v>
          </cell>
          <cell r="V3813">
            <v>0</v>
          </cell>
          <cell r="W3813">
            <v>0</v>
          </cell>
          <cell r="X3813" t="str">
            <v>EST ALMOFADA DECORATIVA (F 39) TC TARENTO 12 - 0,6x0,6x0H</v>
          </cell>
          <cell r="Y3813">
            <v>1229.98</v>
          </cell>
          <cell r="Z3813">
            <v>0.35</v>
          </cell>
          <cell r="AA3813">
            <v>799.48700000000008</v>
          </cell>
          <cell r="AB3813"/>
          <cell r="AC3813" t="str">
            <v>PROD C/RVST FORN</v>
          </cell>
          <cell r="AD3813" t="str">
            <v>REVESTIMENTO FORN</v>
          </cell>
          <cell r="AE3813">
            <v>1229.98</v>
          </cell>
          <cell r="AF3813">
            <v>1229.98</v>
          </cell>
          <cell r="AG3813">
            <v>0</v>
          </cell>
          <cell r="AH3813">
            <v>1229.98</v>
          </cell>
          <cell r="AI3813" t="str">
            <v>REF: 390343</v>
          </cell>
          <cell r="AJ3813"/>
          <cell r="AK3813">
            <v>390343</v>
          </cell>
          <cell r="AL3813" t="str">
            <v>ALMOFADA DECORATIVA (FIBRA) (M²) (F 39) (TC FORN)</v>
          </cell>
          <cell r="AM3813"/>
          <cell r="AN3813">
            <v>0</v>
          </cell>
          <cell r="AO3813">
            <v>0</v>
          </cell>
          <cell r="AP3813">
            <v>0</v>
          </cell>
          <cell r="AQ3813">
            <v>0</v>
          </cell>
          <cell r="AR3813" t="str">
            <v>ALMOFADA DECORATIVA (FIBRA) (M²) (F 39) (TC FORN) - Ø0x0H</v>
          </cell>
          <cell r="AS3813">
            <v>1229.98</v>
          </cell>
          <cell r="AT3813">
            <v>1229.98</v>
          </cell>
          <cell r="AU3813">
            <v>1363.94</v>
          </cell>
          <cell r="AV3813">
            <v>-133.96000000000004</v>
          </cell>
          <cell r="AW3813">
            <v>1229.98</v>
          </cell>
          <cell r="AX3813">
            <v>0</v>
          </cell>
          <cell r="AY3813">
            <v>366735</v>
          </cell>
          <cell r="AZ3813" t="str">
            <v>TECIDO TARENTO (COD 136271) -</v>
          </cell>
          <cell r="BA3813" t="str">
            <v>RVST FORN: TECIDO TARENTO (COD 136271) - COD 12</v>
          </cell>
          <cell r="BB3813">
            <v>1</v>
          </cell>
          <cell r="BC3813"/>
          <cell r="BD3813">
            <v>738.98</v>
          </cell>
          <cell r="BE3813">
            <v>0</v>
          </cell>
          <cell r="BF3813">
            <v>-738.98</v>
          </cell>
          <cell r="BG3813" t="str">
            <v>RVST FORN</v>
          </cell>
          <cell r="BH3813">
            <v>12</v>
          </cell>
          <cell r="BI3813">
            <v>738.98</v>
          </cell>
          <cell r="BJ3813">
            <v>0</v>
          </cell>
          <cell r="BK3813">
            <v>0</v>
          </cell>
          <cell r="BL3813"/>
          <cell r="BM3813"/>
          <cell r="BN3813"/>
          <cell r="BO3813"/>
          <cell r="BQ3813" t="str">
            <v>PE</v>
          </cell>
          <cell r="BS3813" t="str">
            <v>CLAMI ALMOFADA DECORATIVA</v>
          </cell>
          <cell r="BT3813" t="str">
            <v>ALMOFADA DECORATIVA</v>
          </cell>
        </row>
        <row r="3814">
          <cell r="H3814">
            <v>5</v>
          </cell>
          <cell r="O3814">
            <v>363833</v>
          </cell>
          <cell r="P3814" t="str">
            <v>2023/123-0099-01</v>
          </cell>
          <cell r="Q3814" t="str">
            <v>EST ALMOFADA DECORATIVA (F 39) TC TARENTO 12</v>
          </cell>
          <cell r="R3814"/>
          <cell r="S3814"/>
          <cell r="T3814">
            <v>0.6</v>
          </cell>
          <cell r="U3814">
            <v>0.6</v>
          </cell>
          <cell r="V3814">
            <v>0</v>
          </cell>
          <cell r="W3814">
            <v>0</v>
          </cell>
          <cell r="X3814" t="str">
            <v>EST ALMOFADA DECORATIVA (F 39) TC TARENTO 12 - 0,6x0,6x0H</v>
          </cell>
          <cell r="Y3814">
            <v>1229.98</v>
          </cell>
          <cell r="Z3814">
            <v>0.5</v>
          </cell>
          <cell r="AA3814">
            <v>614.99</v>
          </cell>
          <cell r="AB3814"/>
          <cell r="AC3814" t="str">
            <v>PROD C/RVST FORN</v>
          </cell>
          <cell r="AD3814" t="str">
            <v>REVESTIMENTO FORN</v>
          </cell>
          <cell r="AE3814">
            <v>1229.98</v>
          </cell>
          <cell r="AF3814">
            <v>1229.98</v>
          </cell>
          <cell r="AG3814">
            <v>0</v>
          </cell>
          <cell r="AH3814">
            <v>1229.98</v>
          </cell>
          <cell r="AI3814" t="str">
            <v>REF: 390343</v>
          </cell>
          <cell r="AJ3814"/>
          <cell r="AK3814">
            <v>390343</v>
          </cell>
          <cell r="AL3814" t="str">
            <v>ALMOFADA DECORATIVA (FIBRA) (M²) (F 39) (TC FORN)</v>
          </cell>
          <cell r="AM3814"/>
          <cell r="AN3814">
            <v>0</v>
          </cell>
          <cell r="AO3814">
            <v>0</v>
          </cell>
          <cell r="AP3814">
            <v>0</v>
          </cell>
          <cell r="AQ3814">
            <v>0</v>
          </cell>
          <cell r="AR3814" t="str">
            <v>ALMOFADA DECORATIVA (FIBRA) (M²) (F 39) (TC FORN) - Ø0x0H</v>
          </cell>
          <cell r="AS3814">
            <v>1229.98</v>
          </cell>
          <cell r="AT3814">
            <v>1229.98</v>
          </cell>
          <cell r="AU3814">
            <v>1363.94</v>
          </cell>
          <cell r="AV3814">
            <v>-133.96000000000004</v>
          </cell>
          <cell r="AW3814">
            <v>1229.98</v>
          </cell>
          <cell r="AX3814">
            <v>0</v>
          </cell>
          <cell r="AY3814">
            <v>366735</v>
          </cell>
          <cell r="AZ3814" t="str">
            <v>TECIDO TARENTO (COD 136271) -</v>
          </cell>
          <cell r="BA3814" t="str">
            <v>RVST FORN: TECIDO TARENTO (COD 136271) - COD 12</v>
          </cell>
          <cell r="BB3814">
            <v>1</v>
          </cell>
          <cell r="BC3814"/>
          <cell r="BD3814">
            <v>738.98</v>
          </cell>
          <cell r="BE3814">
            <v>0</v>
          </cell>
          <cell r="BF3814">
            <v>-738.98</v>
          </cell>
          <cell r="BG3814" t="str">
            <v>RVST FORN</v>
          </cell>
          <cell r="BH3814">
            <v>12</v>
          </cell>
          <cell r="BI3814">
            <v>738.98</v>
          </cell>
          <cell r="BJ3814">
            <v>0</v>
          </cell>
          <cell r="BK3814">
            <v>0</v>
          </cell>
          <cell r="BL3814"/>
          <cell r="BM3814"/>
          <cell r="BN3814"/>
          <cell r="BO3814"/>
          <cell r="BQ3814" t="str">
            <v>PE</v>
          </cell>
          <cell r="BS3814" t="str">
            <v>CLAMI ALMOFADA DECORATIVA</v>
          </cell>
          <cell r="BT3814" t="str">
            <v>ALMOFADA DECORATIVA</v>
          </cell>
        </row>
        <row r="3815">
          <cell r="H3815">
            <v>5</v>
          </cell>
          <cell r="O3815">
            <v>363833</v>
          </cell>
          <cell r="P3815" t="str">
            <v>2023/123-0101-01</v>
          </cell>
          <cell r="Q3815" t="str">
            <v>EST ALMOFADA DECORATIVA (F 39) TC TARENTO 12</v>
          </cell>
          <cell r="R3815"/>
          <cell r="S3815"/>
          <cell r="T3815">
            <v>0.6</v>
          </cell>
          <cell r="U3815">
            <v>0.6</v>
          </cell>
          <cell r="V3815">
            <v>0</v>
          </cell>
          <cell r="W3815">
            <v>0</v>
          </cell>
          <cell r="X3815" t="str">
            <v>EST ALMOFADA DECORATIVA (F 39) TC TARENTO 12 - 0,6x0,6x0H</v>
          </cell>
          <cell r="Y3815">
            <v>1229.98</v>
          </cell>
          <cell r="Z3815">
            <v>0.5</v>
          </cell>
          <cell r="AA3815">
            <v>614.99</v>
          </cell>
          <cell r="AB3815"/>
          <cell r="AC3815" t="str">
            <v>PROD C/RVST FORN</v>
          </cell>
          <cell r="AD3815" t="str">
            <v>REVESTIMENTO FORN</v>
          </cell>
          <cell r="AE3815">
            <v>1229.98</v>
          </cell>
          <cell r="AF3815">
            <v>1229.98</v>
          </cell>
          <cell r="AG3815">
            <v>0</v>
          </cell>
          <cell r="AH3815">
            <v>1229.98</v>
          </cell>
          <cell r="AI3815" t="str">
            <v>REF: 390343</v>
          </cell>
          <cell r="AJ3815"/>
          <cell r="AK3815">
            <v>390343</v>
          </cell>
          <cell r="AL3815" t="str">
            <v>ALMOFADA DECORATIVA (FIBRA) (M²) (F 39) (TC FORN)</v>
          </cell>
          <cell r="AM3815"/>
          <cell r="AN3815">
            <v>0</v>
          </cell>
          <cell r="AO3815">
            <v>0</v>
          </cell>
          <cell r="AP3815">
            <v>0</v>
          </cell>
          <cell r="AQ3815">
            <v>0</v>
          </cell>
          <cell r="AR3815" t="str">
            <v>ALMOFADA DECORATIVA (FIBRA) (M²) (F 39) (TC FORN) - Ø0x0H</v>
          </cell>
          <cell r="AS3815">
            <v>1229.98</v>
          </cell>
          <cell r="AT3815">
            <v>1229.98</v>
          </cell>
          <cell r="AU3815">
            <v>1363.94</v>
          </cell>
          <cell r="AV3815">
            <v>-133.96000000000004</v>
          </cell>
          <cell r="AW3815">
            <v>1229.98</v>
          </cell>
          <cell r="AX3815">
            <v>0</v>
          </cell>
          <cell r="AY3815">
            <v>366735</v>
          </cell>
          <cell r="AZ3815" t="str">
            <v>TECIDO TARENTO (COD 136271) -</v>
          </cell>
          <cell r="BA3815" t="str">
            <v>RVST FORN: TECIDO TARENTO (COD 136271) - COD 12</v>
          </cell>
          <cell r="BB3815">
            <v>1</v>
          </cell>
          <cell r="BC3815"/>
          <cell r="BD3815">
            <v>738.98</v>
          </cell>
          <cell r="BE3815">
            <v>0</v>
          </cell>
          <cell r="BF3815">
            <v>-738.98</v>
          </cell>
          <cell r="BG3815" t="str">
            <v>RVST FORN</v>
          </cell>
          <cell r="BH3815">
            <v>12</v>
          </cell>
          <cell r="BI3815">
            <v>738.98</v>
          </cell>
          <cell r="BJ3815">
            <v>0</v>
          </cell>
          <cell r="BK3815">
            <v>0</v>
          </cell>
          <cell r="BL3815"/>
          <cell r="BM3815"/>
          <cell r="BN3815"/>
          <cell r="BO3815"/>
          <cell r="BQ3815" t="str">
            <v>PE</v>
          </cell>
          <cell r="BS3815" t="str">
            <v>CLAMI ALMOFADA DECORATIVA</v>
          </cell>
          <cell r="BT3815" t="str">
            <v>ALMOFADA DECORATIVA</v>
          </cell>
        </row>
        <row r="3816">
          <cell r="H3816">
            <v>5</v>
          </cell>
          <cell r="O3816">
            <v>363833</v>
          </cell>
          <cell r="P3816" t="str">
            <v>2023/123-0102-01</v>
          </cell>
          <cell r="Q3816" t="str">
            <v>EST ALMOFADA DECORATIVA (F 39) TC TARENTO 12</v>
          </cell>
          <cell r="R3816"/>
          <cell r="S3816"/>
          <cell r="T3816">
            <v>0.6</v>
          </cell>
          <cell r="U3816">
            <v>0.6</v>
          </cell>
          <cell r="V3816">
            <v>0</v>
          </cell>
          <cell r="W3816">
            <v>0</v>
          </cell>
          <cell r="X3816" t="str">
            <v>EST ALMOFADA DECORATIVA (F 39) TC TARENTO 12 - 0,6x0,6x0H</v>
          </cell>
          <cell r="Y3816">
            <v>1229.98</v>
          </cell>
          <cell r="Z3816">
            <v>0.5</v>
          </cell>
          <cell r="AA3816">
            <v>614.99</v>
          </cell>
          <cell r="AB3816"/>
          <cell r="AC3816" t="str">
            <v>PROD C/RVST FORN</v>
          </cell>
          <cell r="AD3816" t="str">
            <v>REVESTIMENTO FORN</v>
          </cell>
          <cell r="AE3816">
            <v>1229.98</v>
          </cell>
          <cell r="AF3816">
            <v>1229.98</v>
          </cell>
          <cell r="AG3816">
            <v>0</v>
          </cell>
          <cell r="AH3816">
            <v>1229.98</v>
          </cell>
          <cell r="AI3816" t="str">
            <v>REF: 390343</v>
          </cell>
          <cell r="AJ3816"/>
          <cell r="AK3816">
            <v>390343</v>
          </cell>
          <cell r="AL3816" t="str">
            <v>ALMOFADA DECORATIVA (FIBRA) (M²) (F 39) (TC FORN)</v>
          </cell>
          <cell r="AM3816"/>
          <cell r="AN3816">
            <v>0</v>
          </cell>
          <cell r="AO3816">
            <v>0</v>
          </cell>
          <cell r="AP3816">
            <v>0</v>
          </cell>
          <cell r="AQ3816">
            <v>0</v>
          </cell>
          <cell r="AR3816" t="str">
            <v>ALMOFADA DECORATIVA (FIBRA) (M²) (F 39) (TC FORN) - Ø0x0H</v>
          </cell>
          <cell r="AS3816">
            <v>1229.98</v>
          </cell>
          <cell r="AT3816">
            <v>1229.98</v>
          </cell>
          <cell r="AU3816">
            <v>1363.94</v>
          </cell>
          <cell r="AV3816">
            <v>-133.96000000000004</v>
          </cell>
          <cell r="AW3816">
            <v>1229.98</v>
          </cell>
          <cell r="AX3816">
            <v>0</v>
          </cell>
          <cell r="AY3816">
            <v>366735</v>
          </cell>
          <cell r="AZ3816" t="str">
            <v>TECIDO TARENTO (COD 136271) -</v>
          </cell>
          <cell r="BA3816" t="str">
            <v>RVST FORN: TECIDO TARENTO (COD 136271) - COD 12</v>
          </cell>
          <cell r="BB3816">
            <v>1</v>
          </cell>
          <cell r="BC3816"/>
          <cell r="BD3816">
            <v>738.98</v>
          </cell>
          <cell r="BE3816">
            <v>0</v>
          </cell>
          <cell r="BF3816">
            <v>-738.98</v>
          </cell>
          <cell r="BG3816" t="str">
            <v>RVST FORN</v>
          </cell>
          <cell r="BH3816">
            <v>12</v>
          </cell>
          <cell r="BI3816">
            <v>738.98</v>
          </cell>
          <cell r="BJ3816">
            <v>0</v>
          </cell>
          <cell r="BK3816">
            <v>0</v>
          </cell>
          <cell r="BL3816"/>
          <cell r="BM3816"/>
          <cell r="BN3816"/>
          <cell r="BO3816"/>
          <cell r="BQ3816" t="str">
            <v>PE</v>
          </cell>
          <cell r="BS3816" t="str">
            <v>CLAMI ALMOFADA DECORATIVA</v>
          </cell>
          <cell r="BT3816" t="str">
            <v>ALMOFADA DECORATIVA</v>
          </cell>
        </row>
        <row r="3817">
          <cell r="H3817">
            <v>5</v>
          </cell>
          <cell r="O3817">
            <v>363833</v>
          </cell>
          <cell r="P3817" t="str">
            <v>2023/123-0104-01</v>
          </cell>
          <cell r="Q3817" t="str">
            <v>EST ALMOFADA DECORATIVA (F 39) TC TARENTO 12</v>
          </cell>
          <cell r="R3817"/>
          <cell r="S3817"/>
          <cell r="T3817">
            <v>0.6</v>
          </cell>
          <cell r="U3817">
            <v>0.6</v>
          </cell>
          <cell r="V3817">
            <v>0</v>
          </cell>
          <cell r="W3817">
            <v>0</v>
          </cell>
          <cell r="X3817" t="str">
            <v>EST ALMOFADA DECORATIVA (F 39) TC TARENTO 12 - 0,6x0,6x0H</v>
          </cell>
          <cell r="Y3817">
            <v>1229.98</v>
          </cell>
          <cell r="Z3817">
            <v>0.5</v>
          </cell>
          <cell r="AA3817">
            <v>614.99</v>
          </cell>
          <cell r="AB3817"/>
          <cell r="AC3817" t="str">
            <v>PROD C/RVST FORN</v>
          </cell>
          <cell r="AD3817" t="str">
            <v>REVESTIMENTO FORN</v>
          </cell>
          <cell r="AE3817">
            <v>1229.98</v>
          </cell>
          <cell r="AF3817">
            <v>1229.98</v>
          </cell>
          <cell r="AG3817">
            <v>0</v>
          </cell>
          <cell r="AH3817">
            <v>1229.98</v>
          </cell>
          <cell r="AI3817" t="str">
            <v>REF: 390343</v>
          </cell>
          <cell r="AJ3817"/>
          <cell r="AK3817">
            <v>390343</v>
          </cell>
          <cell r="AL3817" t="str">
            <v>ALMOFADA DECORATIVA (FIBRA) (M²) (F 39) (TC FORN)</v>
          </cell>
          <cell r="AM3817"/>
          <cell r="AN3817">
            <v>0</v>
          </cell>
          <cell r="AO3817">
            <v>0</v>
          </cell>
          <cell r="AP3817">
            <v>0</v>
          </cell>
          <cell r="AQ3817">
            <v>0</v>
          </cell>
          <cell r="AR3817" t="str">
            <v>ALMOFADA DECORATIVA (FIBRA) (M²) (F 39) (TC FORN) - Ø0x0H</v>
          </cell>
          <cell r="AS3817">
            <v>1229.98</v>
          </cell>
          <cell r="AT3817">
            <v>1229.98</v>
          </cell>
          <cell r="AU3817">
            <v>1363.94</v>
          </cell>
          <cell r="AV3817">
            <v>-133.96000000000004</v>
          </cell>
          <cell r="AW3817">
            <v>1229.98</v>
          </cell>
          <cell r="AX3817">
            <v>0</v>
          </cell>
          <cell r="AY3817">
            <v>366735</v>
          </cell>
          <cell r="AZ3817" t="str">
            <v>TECIDO TARENTO (COD 136271) -</v>
          </cell>
          <cell r="BA3817" t="str">
            <v>RVST FORN: TECIDO TARENTO (COD 136271) - COD 12</v>
          </cell>
          <cell r="BB3817">
            <v>1</v>
          </cell>
          <cell r="BC3817"/>
          <cell r="BD3817">
            <v>738.98</v>
          </cell>
          <cell r="BE3817">
            <v>0</v>
          </cell>
          <cell r="BF3817">
            <v>-738.98</v>
          </cell>
          <cell r="BG3817" t="str">
            <v>RVST FORN</v>
          </cell>
          <cell r="BH3817">
            <v>12</v>
          </cell>
          <cell r="BI3817">
            <v>738.98</v>
          </cell>
          <cell r="BJ3817">
            <v>0</v>
          </cell>
          <cell r="BK3817">
            <v>0</v>
          </cell>
          <cell r="BL3817"/>
          <cell r="BM3817"/>
          <cell r="BN3817"/>
          <cell r="BO3817"/>
          <cell r="BQ3817" t="str">
            <v>PE</v>
          </cell>
          <cell r="BS3817" t="str">
            <v>CLAMI ALMOFADA DECORATIVA</v>
          </cell>
          <cell r="BT3817" t="str">
            <v>ALMOFADA DECORATIVA</v>
          </cell>
        </row>
        <row r="3818">
          <cell r="H3818">
            <v>0</v>
          </cell>
          <cell r="O3818">
            <v>363832</v>
          </cell>
          <cell r="P3818" t="str">
            <v>2023/123-0072-01</v>
          </cell>
          <cell r="Q3818" t="str">
            <v>EST ALMOFADA DECORATIVA (F 39) FX G7133</v>
          </cell>
          <cell r="R3818"/>
          <cell r="S3818"/>
          <cell r="T3818">
            <v>0.6</v>
          </cell>
          <cell r="U3818">
            <v>0.6</v>
          </cell>
          <cell r="V3818">
            <v>0</v>
          </cell>
          <cell r="W3818">
            <v>0</v>
          </cell>
          <cell r="X3818" t="str">
            <v>EST ALMOFADA DECORATIVA (F 39) FX G7133 - 0,6x0,6x0H</v>
          </cell>
          <cell r="Y3818">
            <v>1486.8395999999998</v>
          </cell>
          <cell r="Z3818">
            <v>0.5</v>
          </cell>
          <cell r="AA3818">
            <v>743.4197999999999</v>
          </cell>
          <cell r="AB3818"/>
          <cell r="AC3818"/>
          <cell r="AD3818"/>
          <cell r="AE3818">
            <v>1486.8395999999998</v>
          </cell>
          <cell r="AF3818">
            <v>1486.8395999999998</v>
          </cell>
          <cell r="AG3818">
            <v>0</v>
          </cell>
          <cell r="AH3818">
            <v>1486.8395999999998</v>
          </cell>
          <cell r="AI3818" t="str">
            <v>REF: 390349</v>
          </cell>
          <cell r="AJ3818" t="str">
            <v>REVESTIMENTO FORA DE LINHA</v>
          </cell>
          <cell r="AK3818">
            <v>390349</v>
          </cell>
          <cell r="AL3818" t="str">
            <v>ALMOFADA DECORATIVA (FIBRA) (M²) (F 39) (FX G)</v>
          </cell>
          <cell r="AM3818"/>
          <cell r="AN3818">
            <v>0</v>
          </cell>
          <cell r="AO3818">
            <v>0</v>
          </cell>
          <cell r="AP3818">
            <v>0</v>
          </cell>
          <cell r="AQ3818">
            <v>0</v>
          </cell>
          <cell r="AR3818" t="str">
            <v>ALMOFADA DECORATIVA (FIBRA) (M²) (F 39) (FX G) - Ø0x0H</v>
          </cell>
          <cell r="AS3818">
            <v>1486.8395999999998</v>
          </cell>
          <cell r="AT3818">
            <v>1486.8395999999998</v>
          </cell>
          <cell r="AU3818">
            <v>4130.1099999999997</v>
          </cell>
          <cell r="AV3818">
            <v>-2643.2703999999999</v>
          </cell>
          <cell r="AW3818">
            <v>1486.82</v>
          </cell>
          <cell r="AX3818">
            <v>1.9599999999854845E-2</v>
          </cell>
          <cell r="AY3818">
            <v>390349</v>
          </cell>
          <cell r="AZ3818" t="str">
            <v>ALMOFADA DECORATIVA (FIBRA) (M²) (F 39) (FX G)</v>
          </cell>
          <cell r="BA3818"/>
          <cell r="BB3818">
            <v>0.36</v>
          </cell>
          <cell r="BC3818"/>
          <cell r="BD3818">
            <v>4130.1099999999997</v>
          </cell>
          <cell r="BE3818">
            <v>0</v>
          </cell>
          <cell r="BF3818">
            <v>-4130.1099999999997</v>
          </cell>
          <cell r="BG3818" t="str">
            <v/>
          </cell>
          <cell r="BH3818">
            <v>12</v>
          </cell>
          <cell r="BI3818">
            <v>1486.8395999999998</v>
          </cell>
          <cell r="BJ3818">
            <v>0</v>
          </cell>
          <cell r="BK3818">
            <v>0</v>
          </cell>
          <cell r="BL3818"/>
          <cell r="BM3818"/>
          <cell r="BN3818"/>
          <cell r="BO3818"/>
          <cell r="BQ3818" t="str">
            <v>PE</v>
          </cell>
          <cell r="BS3818" t="str">
            <v/>
          </cell>
          <cell r="BT3818" t="str">
            <v/>
          </cell>
        </row>
        <row r="3819">
          <cell r="H3819">
            <v>0</v>
          </cell>
          <cell r="O3819">
            <v>363832</v>
          </cell>
          <cell r="P3819" t="str">
            <v>2023/123-0073-01</v>
          </cell>
          <cell r="Q3819" t="str">
            <v>EST ALMOFADA DECORATIVA (F 39) FX G7133</v>
          </cell>
          <cell r="R3819"/>
          <cell r="S3819"/>
          <cell r="T3819">
            <v>0.6</v>
          </cell>
          <cell r="U3819">
            <v>0.6</v>
          </cell>
          <cell r="V3819">
            <v>0</v>
          </cell>
          <cell r="W3819">
            <v>0</v>
          </cell>
          <cell r="X3819" t="str">
            <v>EST ALMOFADA DECORATIVA (F 39) FX G7133 - 0,6x0,6x0H</v>
          </cell>
          <cell r="Y3819">
            <v>1486.8395999999998</v>
          </cell>
          <cell r="Z3819">
            <v>0.5</v>
          </cell>
          <cell r="AA3819">
            <v>743.4197999999999</v>
          </cell>
          <cell r="AB3819"/>
          <cell r="AC3819"/>
          <cell r="AD3819"/>
          <cell r="AE3819">
            <v>1486.8395999999998</v>
          </cell>
          <cell r="AF3819">
            <v>1486.8395999999998</v>
          </cell>
          <cell r="AG3819">
            <v>0</v>
          </cell>
          <cell r="AH3819">
            <v>1486.8395999999998</v>
          </cell>
          <cell r="AI3819" t="str">
            <v>REF: 390349</v>
          </cell>
          <cell r="AJ3819" t="str">
            <v>REVESTIMENTO FORA DE LINHA</v>
          </cell>
          <cell r="AK3819">
            <v>390349</v>
          </cell>
          <cell r="AL3819" t="str">
            <v>ALMOFADA DECORATIVA (FIBRA) (M²) (F 39) (FX G)</v>
          </cell>
          <cell r="AM3819"/>
          <cell r="AN3819">
            <v>0</v>
          </cell>
          <cell r="AO3819">
            <v>0</v>
          </cell>
          <cell r="AP3819">
            <v>0</v>
          </cell>
          <cell r="AQ3819">
            <v>0</v>
          </cell>
          <cell r="AR3819" t="str">
            <v>ALMOFADA DECORATIVA (FIBRA) (M²) (F 39) (FX G) - Ø0x0H</v>
          </cell>
          <cell r="AS3819">
            <v>1486.8395999999998</v>
          </cell>
          <cell r="AT3819">
            <v>1486.8395999999998</v>
          </cell>
          <cell r="AU3819">
            <v>4130.1099999999997</v>
          </cell>
          <cell r="AV3819">
            <v>-2643.2703999999999</v>
          </cell>
          <cell r="AW3819">
            <v>1486.82</v>
          </cell>
          <cell r="AX3819">
            <v>1.9599999999854845E-2</v>
          </cell>
          <cell r="AY3819">
            <v>390349</v>
          </cell>
          <cell r="AZ3819" t="str">
            <v>ALMOFADA DECORATIVA (FIBRA) (M²) (F 39) (FX G)</v>
          </cell>
          <cell r="BA3819"/>
          <cell r="BB3819">
            <v>0.36</v>
          </cell>
          <cell r="BC3819"/>
          <cell r="BD3819">
            <v>4130.1099999999997</v>
          </cell>
          <cell r="BE3819">
            <v>0</v>
          </cell>
          <cell r="BF3819">
            <v>-4130.1099999999997</v>
          </cell>
          <cell r="BG3819" t="str">
            <v/>
          </cell>
          <cell r="BH3819">
            <v>12</v>
          </cell>
          <cell r="BI3819">
            <v>1486.8395999999998</v>
          </cell>
          <cell r="BJ3819">
            <v>0</v>
          </cell>
          <cell r="BK3819">
            <v>0</v>
          </cell>
          <cell r="BL3819"/>
          <cell r="BM3819"/>
          <cell r="BN3819"/>
          <cell r="BO3819"/>
          <cell r="BQ3819" t="str">
            <v>PE</v>
          </cell>
          <cell r="BS3819" t="str">
            <v/>
          </cell>
          <cell r="BT3819" t="str">
            <v/>
          </cell>
        </row>
        <row r="3820">
          <cell r="H3820">
            <v>1</v>
          </cell>
          <cell r="O3820">
            <v>363831</v>
          </cell>
          <cell r="P3820" t="str">
            <v>2023/124-0005-01</v>
          </cell>
          <cell r="Q3820" t="str">
            <v>EST PUFF POMME TC TARENTO 12</v>
          </cell>
          <cell r="R3820"/>
          <cell r="S3820"/>
          <cell r="T3820">
            <v>1</v>
          </cell>
          <cell r="U3820">
            <v>1</v>
          </cell>
          <cell r="V3820">
            <v>0.4</v>
          </cell>
          <cell r="W3820">
            <v>0</v>
          </cell>
          <cell r="X3820" t="str">
            <v>EST PUFF POMME TC TARENTO 12 - 1x1x0,4H</v>
          </cell>
          <cell r="Y3820">
            <v>17159.580000000002</v>
          </cell>
          <cell r="Z3820">
            <v>0.5</v>
          </cell>
          <cell r="AA3820">
            <v>8579.7900000000009</v>
          </cell>
          <cell r="AB3820"/>
          <cell r="AC3820" t="str">
            <v>PROD C/RVST FORN</v>
          </cell>
          <cell r="AD3820" t="str">
            <v>REVESTIMENTO FORN</v>
          </cell>
          <cell r="AE3820">
            <v>17159.580000000002</v>
          </cell>
          <cell r="AF3820">
            <v>17159.580000000002</v>
          </cell>
          <cell r="AG3820">
            <v>0</v>
          </cell>
          <cell r="AH3820">
            <v>17159.580000000002</v>
          </cell>
          <cell r="AI3820" t="str">
            <v>REF: 363650</v>
          </cell>
          <cell r="AJ3820"/>
          <cell r="AK3820">
            <v>363650</v>
          </cell>
          <cell r="AL3820" t="str">
            <v>PUFF POMME (TC FORN)</v>
          </cell>
          <cell r="AM3820"/>
          <cell r="AN3820">
            <v>1</v>
          </cell>
          <cell r="AO3820">
            <v>1</v>
          </cell>
          <cell r="AP3820">
            <v>0.4</v>
          </cell>
          <cell r="AQ3820">
            <v>0</v>
          </cell>
          <cell r="AR3820" t="str">
            <v>PUFF POMME (TC FORN) - 1x1x0,4H</v>
          </cell>
          <cell r="AS3820">
            <v>17159.580000000002</v>
          </cell>
          <cell r="AT3820">
            <v>17159.580000000002</v>
          </cell>
          <cell r="AU3820">
            <v>14203.66</v>
          </cell>
          <cell r="AV3820">
            <v>2955.9200000000019</v>
          </cell>
          <cell r="AW3820">
            <v>17159.560000000001</v>
          </cell>
          <cell r="AX3820">
            <v>2.0000000000436557E-2</v>
          </cell>
          <cell r="AY3820">
            <v>366735</v>
          </cell>
          <cell r="AZ3820" t="str">
            <v>TECIDO TARENTO (COD 136271) -</v>
          </cell>
          <cell r="BA3820" t="str">
            <v>RVST FORN: TECIDO TARENTO (COD 136271) - COD 12</v>
          </cell>
          <cell r="BB3820">
            <v>4</v>
          </cell>
          <cell r="BC3820"/>
          <cell r="BD3820">
            <v>738.98</v>
          </cell>
          <cell r="BE3820">
            <v>0</v>
          </cell>
          <cell r="BF3820">
            <v>-738.98</v>
          </cell>
          <cell r="BG3820" t="str">
            <v>RVST FORN</v>
          </cell>
          <cell r="BH3820">
            <v>12</v>
          </cell>
          <cell r="BI3820">
            <v>2955.92</v>
          </cell>
          <cell r="BJ3820">
            <v>0</v>
          </cell>
          <cell r="BK3820">
            <v>0</v>
          </cell>
          <cell r="BL3820"/>
          <cell r="BM3820"/>
          <cell r="BN3820"/>
          <cell r="BO3820"/>
          <cell r="BQ3820" t="str">
            <v>PE</v>
          </cell>
          <cell r="BS3820" t="str">
            <v>CLAMI PUFF</v>
          </cell>
          <cell r="BT3820" t="str">
            <v>SOFA POMME</v>
          </cell>
        </row>
        <row r="3821">
          <cell r="H3821">
            <v>3</v>
          </cell>
          <cell r="O3821">
            <v>362675</v>
          </cell>
          <cell r="P3821" t="str">
            <v>2023/115-0080-01</v>
          </cell>
          <cell r="Q3821" t="str">
            <v>EST CADEIRA CLARA C/BRACO (JEQ NOG) (MISTA) (C2 CARAMELO)</v>
          </cell>
          <cell r="R3821"/>
          <cell r="S3821"/>
          <cell r="T3821">
            <v>0.61</v>
          </cell>
          <cell r="U3821">
            <v>0.55000000000000004</v>
          </cell>
          <cell r="V3821">
            <v>0.86</v>
          </cell>
          <cell r="W3821">
            <v>0</v>
          </cell>
          <cell r="X3821" t="str">
            <v>EST CADEIRA CLARA C/BRACO (JEQ NOG) (MISTA) (C2 CARAMELO) - 0,61x0,55x0,86H</v>
          </cell>
          <cell r="Y3821">
            <v>9303.6200000000008</v>
          </cell>
          <cell r="Z3821">
            <v>0.5</v>
          </cell>
          <cell r="AA3821">
            <v>4651.8100000000004</v>
          </cell>
          <cell r="AB3821"/>
          <cell r="AC3821"/>
          <cell r="AD3821"/>
          <cell r="AE3821">
            <v>9303.6200000000008</v>
          </cell>
          <cell r="AF3821">
            <v>9303.6200000000008</v>
          </cell>
          <cell r="AG3821">
            <v>0</v>
          </cell>
          <cell r="AH3821">
            <v>9303.6200000000008</v>
          </cell>
          <cell r="AI3821" t="str">
            <v>REF: 362675</v>
          </cell>
          <cell r="AJ3821" t="str">
            <v>PRODUTO FORA DE LINHA</v>
          </cell>
          <cell r="AK3821">
            <v>362675</v>
          </cell>
          <cell r="AL3821" t="str">
            <v>EST CADEIRA CLARA C/BRACO (JEQ NOG) (MISTA) (C2 CARAMELO)</v>
          </cell>
          <cell r="AM3821"/>
          <cell r="AN3821">
            <v>0.61</v>
          </cell>
          <cell r="AO3821">
            <v>0.55000000000000004</v>
          </cell>
          <cell r="AP3821">
            <v>0.86</v>
          </cell>
          <cell r="AQ3821">
            <v>0</v>
          </cell>
          <cell r="AR3821" t="str">
            <v>EST CADEIRA CLARA C/BRACO (JEQ NOG) (MISTA) (C2 CARAMELO) - 0,61x0,55x0,86H</v>
          </cell>
          <cell r="AS3821">
            <v>9303.6200000000008</v>
          </cell>
          <cell r="AT3821">
            <v>9303.6200000000008</v>
          </cell>
          <cell r="AU3821">
            <v>9303.6200000000008</v>
          </cell>
          <cell r="AV3821">
            <v>0</v>
          </cell>
          <cell r="AW3821">
            <v>9303.6200000000008</v>
          </cell>
          <cell r="AX3821">
            <v>0</v>
          </cell>
          <cell r="AY3821"/>
          <cell r="AZ3821" t="str">
            <v/>
          </cell>
          <cell r="BA3821"/>
          <cell r="BB3821"/>
          <cell r="BC3821"/>
          <cell r="BD3821" t="str">
            <v/>
          </cell>
          <cell r="BE3821">
            <v>0</v>
          </cell>
          <cell r="BF3821" t="str">
            <v/>
          </cell>
          <cell r="BG3821" t="str">
            <v/>
          </cell>
          <cell r="BH3821">
            <v>12</v>
          </cell>
          <cell r="BI3821" t="str">
            <v>0</v>
          </cell>
          <cell r="BJ3821">
            <v>0</v>
          </cell>
          <cell r="BK3821">
            <v>0</v>
          </cell>
          <cell r="BL3821"/>
          <cell r="BM3821"/>
          <cell r="BN3821"/>
          <cell r="BO3821"/>
          <cell r="BQ3821" t="str">
            <v>PE</v>
          </cell>
          <cell r="BS3821" t="str">
            <v>CLAMI CADEIRA</v>
          </cell>
          <cell r="BT3821" t="str">
            <v>CADEIRA CLARA</v>
          </cell>
        </row>
        <row r="3822">
          <cell r="H3822">
            <v>3</v>
          </cell>
          <cell r="O3822">
            <v>362675</v>
          </cell>
          <cell r="P3822" t="str">
            <v>2023/115-0083-01</v>
          </cell>
          <cell r="Q3822" t="str">
            <v>EST CADEIRA CLARA C/BRACO (JEQ NOG) (MISTA) (C2 CARAMELO)</v>
          </cell>
          <cell r="R3822"/>
          <cell r="S3822"/>
          <cell r="T3822">
            <v>0.61</v>
          </cell>
          <cell r="U3822">
            <v>0.55000000000000004</v>
          </cell>
          <cell r="V3822">
            <v>0.86</v>
          </cell>
          <cell r="W3822">
            <v>0</v>
          </cell>
          <cell r="X3822" t="str">
            <v>EST CADEIRA CLARA C/BRACO (JEQ NOG) (MISTA) (C2 CARAMELO) - 0,61x0,55x0,86H</v>
          </cell>
          <cell r="Y3822">
            <v>9303.6200000000008</v>
          </cell>
          <cell r="Z3822">
            <v>0.5</v>
          </cell>
          <cell r="AA3822">
            <v>4651.8100000000004</v>
          </cell>
          <cell r="AB3822"/>
          <cell r="AC3822"/>
          <cell r="AD3822"/>
          <cell r="AE3822">
            <v>9303.6200000000008</v>
          </cell>
          <cell r="AF3822">
            <v>9303.6200000000008</v>
          </cell>
          <cell r="AG3822">
            <v>0</v>
          </cell>
          <cell r="AH3822">
            <v>9303.6200000000008</v>
          </cell>
          <cell r="AI3822" t="str">
            <v>REF: 362675</v>
          </cell>
          <cell r="AJ3822" t="str">
            <v>PRODUTO FORA DE LINHA</v>
          </cell>
          <cell r="AK3822">
            <v>362675</v>
          </cell>
          <cell r="AL3822" t="str">
            <v>EST CADEIRA CLARA C/BRACO (JEQ NOG) (MISTA) (C2 CARAMELO)</v>
          </cell>
          <cell r="AM3822"/>
          <cell r="AN3822">
            <v>0.61</v>
          </cell>
          <cell r="AO3822">
            <v>0.55000000000000004</v>
          </cell>
          <cell r="AP3822">
            <v>0.86</v>
          </cell>
          <cell r="AQ3822">
            <v>0</v>
          </cell>
          <cell r="AR3822" t="str">
            <v>EST CADEIRA CLARA C/BRACO (JEQ NOG) (MISTA) (C2 CARAMELO) - 0,61x0,55x0,86H</v>
          </cell>
          <cell r="AS3822">
            <v>9303.6200000000008</v>
          </cell>
          <cell r="AT3822">
            <v>9303.6200000000008</v>
          </cell>
          <cell r="AU3822">
            <v>9303.6200000000008</v>
          </cell>
          <cell r="AV3822">
            <v>0</v>
          </cell>
          <cell r="AW3822">
            <v>9303.6200000000008</v>
          </cell>
          <cell r="AX3822">
            <v>0</v>
          </cell>
          <cell r="AY3822"/>
          <cell r="AZ3822" t="str">
            <v/>
          </cell>
          <cell r="BA3822"/>
          <cell r="BB3822"/>
          <cell r="BC3822"/>
          <cell r="BD3822" t="str">
            <v/>
          </cell>
          <cell r="BE3822">
            <v>0</v>
          </cell>
          <cell r="BF3822" t="str">
            <v/>
          </cell>
          <cell r="BG3822" t="str">
            <v/>
          </cell>
          <cell r="BH3822">
            <v>12</v>
          </cell>
          <cell r="BI3822" t="str">
            <v>0</v>
          </cell>
          <cell r="BJ3822">
            <v>0</v>
          </cell>
          <cell r="BK3822">
            <v>0</v>
          </cell>
          <cell r="BL3822"/>
          <cell r="BM3822"/>
          <cell r="BN3822"/>
          <cell r="BO3822"/>
          <cell r="BQ3822" t="str">
            <v>PE</v>
          </cell>
          <cell r="BS3822" t="str">
            <v>CLAMI CADEIRA</v>
          </cell>
          <cell r="BT3822" t="str">
            <v>CADEIRA CLARA</v>
          </cell>
        </row>
        <row r="3823">
          <cell r="H3823">
            <v>3</v>
          </cell>
          <cell r="O3823">
            <v>362675</v>
          </cell>
          <cell r="P3823" t="str">
            <v>2023/115-0077-01</v>
          </cell>
          <cell r="Q3823" t="str">
            <v>EST CADEIRA CLARA C/BRACO (JEQ NOG) (MISTA) (C2 CARAMELO)</v>
          </cell>
          <cell r="R3823"/>
          <cell r="S3823"/>
          <cell r="T3823">
            <v>0.61</v>
          </cell>
          <cell r="U3823">
            <v>0.55000000000000004</v>
          </cell>
          <cell r="V3823">
            <v>0.86</v>
          </cell>
          <cell r="W3823">
            <v>0</v>
          </cell>
          <cell r="X3823" t="str">
            <v>EST CADEIRA CLARA C/BRACO (JEQ NOG) (MISTA) (C2 CARAMELO) - 0,61x0,55x0,86H</v>
          </cell>
          <cell r="Y3823">
            <v>9303.6200000000008</v>
          </cell>
          <cell r="Z3823">
            <v>0.5</v>
          </cell>
          <cell r="AA3823">
            <v>4651.8100000000004</v>
          </cell>
          <cell r="AB3823"/>
          <cell r="AC3823"/>
          <cell r="AD3823"/>
          <cell r="AE3823">
            <v>9303.6200000000008</v>
          </cell>
          <cell r="AF3823">
            <v>9303.6200000000008</v>
          </cell>
          <cell r="AG3823">
            <v>0</v>
          </cell>
          <cell r="AH3823">
            <v>9303.6200000000008</v>
          </cell>
          <cell r="AI3823" t="str">
            <v>REF: 362675</v>
          </cell>
          <cell r="AJ3823" t="str">
            <v>PRODUTO FORA DE LINHA</v>
          </cell>
          <cell r="AK3823">
            <v>362675</v>
          </cell>
          <cell r="AL3823" t="str">
            <v>EST CADEIRA CLARA C/BRACO (JEQ NOG) (MISTA) (C2 CARAMELO)</v>
          </cell>
          <cell r="AM3823"/>
          <cell r="AN3823">
            <v>0.61</v>
          </cell>
          <cell r="AO3823">
            <v>0.55000000000000004</v>
          </cell>
          <cell r="AP3823">
            <v>0.86</v>
          </cell>
          <cell r="AQ3823">
            <v>0</v>
          </cell>
          <cell r="AR3823" t="str">
            <v>EST CADEIRA CLARA C/BRACO (JEQ NOG) (MISTA) (C2 CARAMELO) - 0,61x0,55x0,86H</v>
          </cell>
          <cell r="AS3823">
            <v>9303.6200000000008</v>
          </cell>
          <cell r="AT3823">
            <v>9303.6200000000008</v>
          </cell>
          <cell r="AU3823">
            <v>9303.6200000000008</v>
          </cell>
          <cell r="AV3823">
            <v>0</v>
          </cell>
          <cell r="AW3823">
            <v>9303.6200000000008</v>
          </cell>
          <cell r="AX3823">
            <v>0</v>
          </cell>
          <cell r="AY3823"/>
          <cell r="AZ3823" t="str">
            <v/>
          </cell>
          <cell r="BA3823"/>
          <cell r="BB3823"/>
          <cell r="BC3823"/>
          <cell r="BD3823" t="str">
            <v/>
          </cell>
          <cell r="BE3823">
            <v>0</v>
          </cell>
          <cell r="BF3823" t="str">
            <v/>
          </cell>
          <cell r="BG3823" t="str">
            <v/>
          </cell>
          <cell r="BH3823">
            <v>12</v>
          </cell>
          <cell r="BI3823" t="str">
            <v>0</v>
          </cell>
          <cell r="BJ3823">
            <v>0</v>
          </cell>
          <cell r="BK3823">
            <v>0</v>
          </cell>
          <cell r="BL3823"/>
          <cell r="BM3823"/>
          <cell r="BN3823"/>
          <cell r="BO3823"/>
          <cell r="BQ3823" t="str">
            <v>PE</v>
          </cell>
          <cell r="BS3823" t="str">
            <v>CLAMI CADEIRA</v>
          </cell>
          <cell r="BT3823" t="str">
            <v>CADEIRA CLARA</v>
          </cell>
        </row>
        <row r="3824">
          <cell r="H3824">
            <v>1</v>
          </cell>
          <cell r="O3824">
            <v>361893</v>
          </cell>
          <cell r="P3824" t="str">
            <v>2022/343-0036-01</v>
          </cell>
          <cell r="Q3824" t="str">
            <v>EST PUFF ALCALA (DET CENTRAL VERNIZ JEQ NATURAL) FX G7128</v>
          </cell>
          <cell r="R3824"/>
          <cell r="S3824"/>
          <cell r="T3824">
            <v>0.42</v>
          </cell>
          <cell r="U3824">
            <v>0</v>
          </cell>
          <cell r="V3824">
            <v>0.45</v>
          </cell>
          <cell r="W3824">
            <v>0.42</v>
          </cell>
          <cell r="X3824" t="str">
            <v>EST PUFF ALCALA (DET CENTRAL VERNIZ JEQ NATURAL) FX G7128 - Ø0,42x0,45H</v>
          </cell>
          <cell r="Y3824">
            <v>8194.64</v>
          </cell>
          <cell r="Z3824">
            <v>0.5</v>
          </cell>
          <cell r="AA3824">
            <v>4097.32</v>
          </cell>
          <cell r="AB3824"/>
          <cell r="AC3824"/>
          <cell r="AD3824"/>
          <cell r="AE3824">
            <v>8194.64</v>
          </cell>
          <cell r="AF3824">
            <v>8194.64</v>
          </cell>
          <cell r="AG3824">
            <v>0</v>
          </cell>
          <cell r="AH3824">
            <v>8194.64</v>
          </cell>
          <cell r="AI3824" t="str">
            <v>REF: 361893</v>
          </cell>
          <cell r="AJ3824" t="str">
            <v>PRODUTO FORA DE LINHA</v>
          </cell>
          <cell r="AK3824">
            <v>361893</v>
          </cell>
          <cell r="AL3824" t="str">
            <v>EST PUFF ALCALA (DET CENTRAL VERNIZ JEQ NATURAL) FX G7128</v>
          </cell>
          <cell r="AM3824"/>
          <cell r="AN3824">
            <v>0.42</v>
          </cell>
          <cell r="AO3824">
            <v>0</v>
          </cell>
          <cell r="AP3824">
            <v>0.45</v>
          </cell>
          <cell r="AQ3824">
            <v>0.42</v>
          </cell>
          <cell r="AR3824" t="str">
            <v>EST PUFF ALCALA (DET CENTRAL VERNIZ JEQ NATURAL) FX G7128 - Ø0,42x0,45H</v>
          </cell>
          <cell r="AS3824">
            <v>8194.64</v>
          </cell>
          <cell r="AT3824">
            <v>8194.64</v>
          </cell>
          <cell r="AU3824">
            <v>8194.64</v>
          </cell>
          <cell r="AV3824">
            <v>0</v>
          </cell>
          <cell r="AW3824">
            <v>8194.64</v>
          </cell>
          <cell r="AX3824">
            <v>0</v>
          </cell>
          <cell r="AY3824"/>
          <cell r="AZ3824" t="str">
            <v/>
          </cell>
          <cell r="BA3824"/>
          <cell r="BB3824"/>
          <cell r="BC3824"/>
          <cell r="BD3824" t="str">
            <v/>
          </cell>
          <cell r="BE3824">
            <v>0</v>
          </cell>
          <cell r="BF3824" t="str">
            <v/>
          </cell>
          <cell r="BG3824" t="str">
            <v/>
          </cell>
          <cell r="BH3824">
            <v>12</v>
          </cell>
          <cell r="BI3824" t="str">
            <v>0</v>
          </cell>
          <cell r="BJ3824">
            <v>0</v>
          </cell>
          <cell r="BK3824">
            <v>0</v>
          </cell>
          <cell r="BL3824"/>
          <cell r="BM3824"/>
          <cell r="BN3824"/>
          <cell r="BO3824"/>
          <cell r="BQ3824" t="str">
            <v>PE</v>
          </cell>
          <cell r="BS3824" t="str">
            <v>CLAMI PUFF</v>
          </cell>
          <cell r="BT3824" t="str">
            <v>PUFF ALCALA</v>
          </cell>
        </row>
        <row r="3825">
          <cell r="H3825">
            <v>2</v>
          </cell>
          <cell r="O3825">
            <v>361818</v>
          </cell>
          <cell r="P3825" t="str">
            <v>2023/076-0001-01</v>
          </cell>
          <cell r="Q3825" t="str">
            <v>EST MESA CENTRO CACAU (MARMORE 3 JADORE) (MTZ ONIX COBREADO)</v>
          </cell>
          <cell r="R3825"/>
          <cell r="S3825"/>
          <cell r="T3825">
            <v>1.3</v>
          </cell>
          <cell r="U3825">
            <v>0.8</v>
          </cell>
          <cell r="V3825">
            <v>0.3</v>
          </cell>
          <cell r="W3825">
            <v>0</v>
          </cell>
          <cell r="X3825" t="str">
            <v>EST MESA CENTRO CACAU (MARMORE 3 JADORE) (MTZ ONIX COBREADO) - 1,3x0,8x0,3H</v>
          </cell>
          <cell r="Y3825">
            <v>37546.92</v>
          </cell>
          <cell r="Z3825">
            <v>0.5</v>
          </cell>
          <cell r="AA3825">
            <v>18773.46</v>
          </cell>
          <cell r="AB3825"/>
          <cell r="AC3825"/>
          <cell r="AD3825"/>
          <cell r="AE3825">
            <v>37546.92</v>
          </cell>
          <cell r="AF3825">
            <v>37546.92</v>
          </cell>
          <cell r="AG3825">
            <v>0</v>
          </cell>
          <cell r="AH3825">
            <v>37546.92</v>
          </cell>
          <cell r="AI3825" t="str">
            <v>REF: 361818</v>
          </cell>
          <cell r="AJ3825" t="str">
            <v>PRODUTO FORA DE LINHA</v>
          </cell>
          <cell r="AK3825">
            <v>361818</v>
          </cell>
          <cell r="AL3825" t="str">
            <v>EST MESA CENTRO CACAU (MARMORE 3 JADORE) (MTZ ONIX COBREADO)</v>
          </cell>
          <cell r="AM3825"/>
          <cell r="AN3825">
            <v>1.3</v>
          </cell>
          <cell r="AO3825">
            <v>0.8</v>
          </cell>
          <cell r="AP3825">
            <v>0.3</v>
          </cell>
          <cell r="AQ3825">
            <v>0</v>
          </cell>
          <cell r="AR3825" t="str">
            <v>EST MESA CENTRO CACAU (MARMORE 3 JADORE) (MTZ ONIX COBREADO) - 1,3x0,8x0,3H</v>
          </cell>
          <cell r="AS3825">
            <v>37546.92</v>
          </cell>
          <cell r="AT3825">
            <v>37546.92</v>
          </cell>
          <cell r="AU3825">
            <v>37546.92</v>
          </cell>
          <cell r="AV3825">
            <v>0</v>
          </cell>
          <cell r="AW3825">
            <v>37546.92</v>
          </cell>
          <cell r="AX3825">
            <v>0</v>
          </cell>
          <cell r="AY3825"/>
          <cell r="AZ3825" t="str">
            <v/>
          </cell>
          <cell r="BA3825"/>
          <cell r="BB3825"/>
          <cell r="BC3825"/>
          <cell r="BD3825" t="str">
            <v/>
          </cell>
          <cell r="BE3825">
            <v>0</v>
          </cell>
          <cell r="BF3825" t="str">
            <v/>
          </cell>
          <cell r="BG3825" t="str">
            <v/>
          </cell>
          <cell r="BH3825">
            <v>12</v>
          </cell>
          <cell r="BI3825" t="str">
            <v>0</v>
          </cell>
          <cell r="BJ3825">
            <v>0</v>
          </cell>
          <cell r="BK3825">
            <v>0</v>
          </cell>
          <cell r="BL3825"/>
          <cell r="BM3825"/>
          <cell r="BN3825"/>
          <cell r="BO3825"/>
          <cell r="BQ3825" t="str">
            <v>PE</v>
          </cell>
          <cell r="BS3825" t="str">
            <v>CLAMI MESA CENTRO</v>
          </cell>
          <cell r="BT3825" t="str">
            <v>MESA CENTRO CACAU</v>
          </cell>
        </row>
        <row r="3826">
          <cell r="H3826">
            <v>2</v>
          </cell>
          <cell r="O3826">
            <v>361818</v>
          </cell>
          <cell r="P3826" t="str">
            <v>2023/076-0002-01</v>
          </cell>
          <cell r="Q3826" t="str">
            <v>EST MESA CENTRO CACAU (MARMORE 3 JADORE) (MTZ ONIX COBREADO)</v>
          </cell>
          <cell r="R3826"/>
          <cell r="S3826"/>
          <cell r="T3826">
            <v>1.3</v>
          </cell>
          <cell r="U3826">
            <v>0.8</v>
          </cell>
          <cell r="V3826">
            <v>0.3</v>
          </cell>
          <cell r="W3826">
            <v>0</v>
          </cell>
          <cell r="X3826" t="str">
            <v>EST MESA CENTRO CACAU (MARMORE 3 JADORE) (MTZ ONIX COBREADO) - 1,3x0,8x0,3H</v>
          </cell>
          <cell r="Y3826">
            <v>37546.92</v>
          </cell>
          <cell r="Z3826">
            <v>0.5</v>
          </cell>
          <cell r="AA3826">
            <v>18773.46</v>
          </cell>
          <cell r="AB3826"/>
          <cell r="AC3826"/>
          <cell r="AD3826"/>
          <cell r="AE3826">
            <v>37546.92</v>
          </cell>
          <cell r="AF3826">
            <v>37546.92</v>
          </cell>
          <cell r="AG3826">
            <v>0</v>
          </cell>
          <cell r="AH3826">
            <v>37546.92</v>
          </cell>
          <cell r="AI3826" t="str">
            <v>REF: 361818</v>
          </cell>
          <cell r="AJ3826" t="str">
            <v>PRODUTO FORA DE LINHA</v>
          </cell>
          <cell r="AK3826">
            <v>361818</v>
          </cell>
          <cell r="AL3826" t="str">
            <v>EST MESA CENTRO CACAU (MARMORE 3 JADORE) (MTZ ONIX COBREADO)</v>
          </cell>
          <cell r="AM3826"/>
          <cell r="AN3826">
            <v>1.3</v>
          </cell>
          <cell r="AO3826">
            <v>0.8</v>
          </cell>
          <cell r="AP3826">
            <v>0.3</v>
          </cell>
          <cell r="AQ3826">
            <v>0</v>
          </cell>
          <cell r="AR3826" t="str">
            <v>EST MESA CENTRO CACAU (MARMORE 3 JADORE) (MTZ ONIX COBREADO) - 1,3x0,8x0,3H</v>
          </cell>
          <cell r="AS3826">
            <v>37546.92</v>
          </cell>
          <cell r="AT3826">
            <v>37546.92</v>
          </cell>
          <cell r="AU3826">
            <v>37546.92</v>
          </cell>
          <cell r="AV3826">
            <v>0</v>
          </cell>
          <cell r="AW3826">
            <v>37546.92</v>
          </cell>
          <cell r="AX3826">
            <v>0</v>
          </cell>
          <cell r="AY3826"/>
          <cell r="AZ3826" t="str">
            <v/>
          </cell>
          <cell r="BA3826"/>
          <cell r="BB3826"/>
          <cell r="BC3826"/>
          <cell r="BD3826" t="str">
            <v/>
          </cell>
          <cell r="BE3826">
            <v>0</v>
          </cell>
          <cell r="BF3826" t="str">
            <v/>
          </cell>
          <cell r="BG3826" t="str">
            <v/>
          </cell>
          <cell r="BH3826">
            <v>12</v>
          </cell>
          <cell r="BI3826" t="str">
            <v>0</v>
          </cell>
          <cell r="BJ3826">
            <v>0</v>
          </cell>
          <cell r="BK3826">
            <v>0</v>
          </cell>
          <cell r="BL3826"/>
          <cell r="BM3826"/>
          <cell r="BN3826"/>
          <cell r="BO3826"/>
          <cell r="BQ3826" t="str">
            <v>PE</v>
          </cell>
          <cell r="BS3826" t="str">
            <v>CLAMI MESA CENTRO</v>
          </cell>
          <cell r="BT3826" t="str">
            <v>MESA CENTRO CACAU</v>
          </cell>
        </row>
        <row r="3827">
          <cell r="H3827">
            <v>1</v>
          </cell>
          <cell r="O3827">
            <v>361332</v>
          </cell>
          <cell r="P3827" t="str">
            <v>2023/039-0008-01</v>
          </cell>
          <cell r="Q3827" t="str">
            <v>EST MESA CENTRO CACAU (BAND MARM 5 SCARLAT) (MTZ MARROM COB)</v>
          </cell>
          <cell r="R3827"/>
          <cell r="S3827"/>
          <cell r="T3827">
            <v>1.3</v>
          </cell>
          <cell r="U3827">
            <v>0.8</v>
          </cell>
          <cell r="V3827">
            <v>0.3</v>
          </cell>
          <cell r="W3827">
            <v>0</v>
          </cell>
          <cell r="X3827" t="str">
            <v>EST MESA CENTRO CACAU (BAND MARM 5 SCARLAT) (MTZ MARROM COB) - 1,3x0,8x0,3H</v>
          </cell>
          <cell r="Y3827">
            <v>38764.36</v>
          </cell>
          <cell r="Z3827">
            <v>0.5</v>
          </cell>
          <cell r="AA3827">
            <v>19382.18</v>
          </cell>
          <cell r="AB3827"/>
          <cell r="AC3827"/>
          <cell r="AD3827"/>
          <cell r="AE3827">
            <v>38764.36</v>
          </cell>
          <cell r="AF3827">
            <v>38764.36</v>
          </cell>
          <cell r="AG3827">
            <v>0</v>
          </cell>
          <cell r="AH3827">
            <v>38764.36</v>
          </cell>
          <cell r="AI3827" t="str">
            <v>REF: 361332</v>
          </cell>
          <cell r="AJ3827" t="str">
            <v>PRODUTO FORA DE LINHA</v>
          </cell>
          <cell r="AK3827">
            <v>361332</v>
          </cell>
          <cell r="AL3827" t="str">
            <v>EST MESA CENTRO CACAU (BAND MARM 5 SCARLAT) (MTZ MARROM COB)</v>
          </cell>
          <cell r="AM3827"/>
          <cell r="AN3827">
            <v>1.3</v>
          </cell>
          <cell r="AO3827">
            <v>0.8</v>
          </cell>
          <cell r="AP3827">
            <v>0.3</v>
          </cell>
          <cell r="AQ3827">
            <v>0</v>
          </cell>
          <cell r="AR3827" t="str">
            <v>EST MESA CENTRO CACAU (BAND MARM 5 SCARLAT) (MTZ MARROM COB) - 1,3x0,8x0,3H</v>
          </cell>
          <cell r="AS3827">
            <v>38764.36</v>
          </cell>
          <cell r="AT3827">
            <v>38764.36</v>
          </cell>
          <cell r="AU3827">
            <v>38764.36</v>
          </cell>
          <cell r="AV3827">
            <v>0</v>
          </cell>
          <cell r="AW3827">
            <v>38764.36</v>
          </cell>
          <cell r="AX3827">
            <v>0</v>
          </cell>
          <cell r="AY3827"/>
          <cell r="AZ3827" t="str">
            <v/>
          </cell>
          <cell r="BA3827"/>
          <cell r="BB3827"/>
          <cell r="BC3827"/>
          <cell r="BD3827" t="str">
            <v/>
          </cell>
          <cell r="BE3827">
            <v>0</v>
          </cell>
          <cell r="BF3827" t="str">
            <v/>
          </cell>
          <cell r="BG3827" t="str">
            <v/>
          </cell>
          <cell r="BH3827">
            <v>12</v>
          </cell>
          <cell r="BI3827" t="str">
            <v>0</v>
          </cell>
          <cell r="BJ3827">
            <v>0</v>
          </cell>
          <cell r="BK3827">
            <v>0</v>
          </cell>
          <cell r="BL3827"/>
          <cell r="BM3827"/>
          <cell r="BN3827"/>
          <cell r="BO3827"/>
          <cell r="BQ3827" t="str">
            <v>PE</v>
          </cell>
          <cell r="BS3827" t="str">
            <v>CLAMI MESA CENTRO</v>
          </cell>
          <cell r="BT3827" t="str">
            <v>MESA CENTRO CACAU</v>
          </cell>
        </row>
        <row r="3828">
          <cell r="H3828">
            <v>1</v>
          </cell>
          <cell r="O3828">
            <v>361331</v>
          </cell>
          <cell r="P3828" t="str">
            <v>2023/039-0007-01</v>
          </cell>
          <cell r="Q3828" t="str">
            <v>EST MESA CENTRO CACAU (BAND MARM 5 SCARLAT) (MTZ CHAMP ACIN)</v>
          </cell>
          <cell r="R3828"/>
          <cell r="S3828"/>
          <cell r="T3828">
            <v>1.3</v>
          </cell>
          <cell r="U3828">
            <v>0.8</v>
          </cell>
          <cell r="V3828">
            <v>0.3</v>
          </cell>
          <cell r="W3828">
            <v>0</v>
          </cell>
          <cell r="X3828" t="str">
            <v>EST MESA CENTRO CACAU (BAND MARM 5 SCARLAT) (MTZ CHAMP ACIN) - 1,3x0,8x0,3H</v>
          </cell>
          <cell r="Y3828">
            <v>38764.36</v>
          </cell>
          <cell r="Z3828">
            <v>0.5</v>
          </cell>
          <cell r="AA3828">
            <v>19382.18</v>
          </cell>
          <cell r="AB3828"/>
          <cell r="AC3828"/>
          <cell r="AD3828"/>
          <cell r="AE3828">
            <v>38764.36</v>
          </cell>
          <cell r="AF3828">
            <v>38764.36</v>
          </cell>
          <cell r="AG3828">
            <v>0</v>
          </cell>
          <cell r="AH3828">
            <v>38764.36</v>
          </cell>
          <cell r="AI3828" t="str">
            <v>REF: 361331</v>
          </cell>
          <cell r="AJ3828" t="str">
            <v>PRODUTO FORA DE LINHA</v>
          </cell>
          <cell r="AK3828">
            <v>361331</v>
          </cell>
          <cell r="AL3828" t="str">
            <v>EST MESA CENTRO CACAU (BAND MARM 5 SCARLAT) (MTZ CHAMP ACIN)</v>
          </cell>
          <cell r="AM3828"/>
          <cell r="AN3828">
            <v>1.3</v>
          </cell>
          <cell r="AO3828">
            <v>0.8</v>
          </cell>
          <cell r="AP3828">
            <v>0.3</v>
          </cell>
          <cell r="AQ3828">
            <v>0</v>
          </cell>
          <cell r="AR3828" t="str">
            <v>EST MESA CENTRO CACAU (BAND MARM 5 SCARLAT) (MTZ CHAMP ACIN) - 1,3x0,8x0,3H</v>
          </cell>
          <cell r="AS3828">
            <v>38764.36</v>
          </cell>
          <cell r="AT3828">
            <v>38764.36</v>
          </cell>
          <cell r="AU3828">
            <v>38764.36</v>
          </cell>
          <cell r="AV3828">
            <v>0</v>
          </cell>
          <cell r="AW3828">
            <v>38764.36</v>
          </cell>
          <cell r="AX3828">
            <v>0</v>
          </cell>
          <cell r="AY3828"/>
          <cell r="AZ3828" t="str">
            <v/>
          </cell>
          <cell r="BA3828"/>
          <cell r="BB3828"/>
          <cell r="BC3828"/>
          <cell r="BD3828" t="str">
            <v/>
          </cell>
          <cell r="BE3828">
            <v>0</v>
          </cell>
          <cell r="BF3828" t="str">
            <v/>
          </cell>
          <cell r="BG3828" t="str">
            <v/>
          </cell>
          <cell r="BH3828">
            <v>12</v>
          </cell>
          <cell r="BI3828" t="str">
            <v>0</v>
          </cell>
          <cell r="BJ3828">
            <v>0</v>
          </cell>
          <cell r="BK3828">
            <v>0</v>
          </cell>
          <cell r="BL3828"/>
          <cell r="BM3828"/>
          <cell r="BN3828"/>
          <cell r="BO3828"/>
          <cell r="BQ3828" t="str">
            <v>PE</v>
          </cell>
          <cell r="BS3828" t="str">
            <v>CLAMI MESA CENTRO</v>
          </cell>
          <cell r="BT3828" t="str">
            <v>MESA CENTRO CACAU</v>
          </cell>
        </row>
        <row r="3829">
          <cell r="H3829">
            <v>1</v>
          </cell>
          <cell r="O3829">
            <v>361215</v>
          </cell>
          <cell r="P3829" t="str">
            <v>2023/055-0057-01</v>
          </cell>
          <cell r="Q3829" t="str">
            <v>EST MODULO CHAISE BRACO DIR ORSAGO (CIRCULAR) FX 6553</v>
          </cell>
          <cell r="R3829">
            <v>3.9999999999999996</v>
          </cell>
          <cell r="S3829">
            <v>1.58</v>
          </cell>
          <cell r="T3829">
            <v>1.4</v>
          </cell>
          <cell r="U3829">
            <v>1.58</v>
          </cell>
          <cell r="V3829">
            <v>0.71</v>
          </cell>
          <cell r="W3829">
            <v>0</v>
          </cell>
          <cell r="X3829" t="str">
            <v>EST MODULO CHAISE BRACO DIR ORSAGO (CIRCULAR) FX 6553 - 1,4x1,58x0,71H</v>
          </cell>
          <cell r="Y3829">
            <v>45429.67</v>
          </cell>
          <cell r="Z3829">
            <v>0.5</v>
          </cell>
          <cell r="AA3829">
            <v>22714.834999999999</v>
          </cell>
          <cell r="AB3829" t="str">
            <v>GK</v>
          </cell>
          <cell r="AC3829" t="str">
            <v>SOFA COMPLETO</v>
          </cell>
          <cell r="AD3829" t="str">
            <v>VALOR MODULO</v>
          </cell>
          <cell r="AE3829">
            <v>17998.04</v>
          </cell>
          <cell r="AF3829">
            <v>17998.04</v>
          </cell>
          <cell r="AG3829">
            <v>0</v>
          </cell>
          <cell r="AH3829">
            <v>45429.67</v>
          </cell>
          <cell r="AI3829" t="str">
            <v>REF: 361215</v>
          </cell>
          <cell r="AJ3829" t="str">
            <v>PRODUTO FORA DE LINHA</v>
          </cell>
          <cell r="AK3829">
            <v>361215</v>
          </cell>
          <cell r="AL3829" t="str">
            <v>EST MODULO CHAISE BRACO DIR ORSAGO (CIRCULAR) FX 6553</v>
          </cell>
          <cell r="AM3829"/>
          <cell r="AN3829">
            <v>1.4</v>
          </cell>
          <cell r="AO3829">
            <v>1.58</v>
          </cell>
          <cell r="AP3829">
            <v>0.71</v>
          </cell>
          <cell r="AQ3829">
            <v>0</v>
          </cell>
          <cell r="AR3829" t="str">
            <v>EST MODULO CHAISE BRACO DIR ORSAGO (CIRCULAR) FX 6553 - 1,4x1,58x0,71H</v>
          </cell>
          <cell r="AS3829">
            <v>17998.04</v>
          </cell>
          <cell r="AT3829">
            <v>17998.04</v>
          </cell>
          <cell r="AU3829">
            <v>17998.04</v>
          </cell>
          <cell r="AV3829">
            <v>0</v>
          </cell>
          <cell r="AW3829">
            <v>17998.04</v>
          </cell>
          <cell r="AX3829">
            <v>0</v>
          </cell>
          <cell r="AY3829"/>
          <cell r="AZ3829" t="str">
            <v/>
          </cell>
          <cell r="BA3829"/>
          <cell r="BB3829"/>
          <cell r="BC3829"/>
          <cell r="BD3829" t="str">
            <v/>
          </cell>
          <cell r="BE3829">
            <v>0</v>
          </cell>
          <cell r="BF3829" t="str">
            <v/>
          </cell>
          <cell r="BG3829" t="str">
            <v/>
          </cell>
          <cell r="BH3829">
            <v>14</v>
          </cell>
          <cell r="BI3829" t="str">
            <v>0</v>
          </cell>
          <cell r="BJ3829">
            <v>0</v>
          </cell>
          <cell r="BK3829">
            <v>0</v>
          </cell>
          <cell r="BL3829"/>
          <cell r="BM3829"/>
          <cell r="BN3829"/>
          <cell r="BO3829"/>
          <cell r="BQ3829" t="str">
            <v>PE</v>
          </cell>
          <cell r="BR3829" t="str">
            <v>361215 | 361214 | 361213</v>
          </cell>
          <cell r="BS3829" t="str">
            <v>CLAMI SOFA</v>
          </cell>
          <cell r="BT3829" t="str">
            <v>SOFA ORSAGO (FL)</v>
          </cell>
        </row>
        <row r="3830">
          <cell r="H3830">
            <v>1</v>
          </cell>
          <cell r="O3830">
            <v>361214</v>
          </cell>
          <cell r="P3830" t="str">
            <v>2023/055-0056-01</v>
          </cell>
          <cell r="Q3830" t="str">
            <v>EST MODULO S/BRACO ORSAGO (1ASS) FX 6553</v>
          </cell>
          <cell r="R3830">
            <v>3.9999999999999996</v>
          </cell>
          <cell r="S3830">
            <v>1.58</v>
          </cell>
          <cell r="T3830">
            <v>1.2</v>
          </cell>
          <cell r="U3830">
            <v>1</v>
          </cell>
          <cell r="V3830">
            <v>0.71</v>
          </cell>
          <cell r="W3830">
            <v>0</v>
          </cell>
          <cell r="X3830" t="str">
            <v>EST MODULO S/BRACO ORSAGO (1ASS) FX 6553 - 1,2x1x0,71H</v>
          </cell>
          <cell r="Y3830">
            <v>45429.67</v>
          </cell>
          <cell r="Z3830">
            <v>0.5</v>
          </cell>
          <cell r="AA3830">
            <v>22714.834999999999</v>
          </cell>
          <cell r="AB3830" t="str">
            <v>GK</v>
          </cell>
          <cell r="AC3830" t="str">
            <v>SOFA COMPLETO</v>
          </cell>
          <cell r="AD3830" t="str">
            <v>VALOR MODULO</v>
          </cell>
          <cell r="AE3830">
            <v>12686.96</v>
          </cell>
          <cell r="AF3830">
            <v>12686.96</v>
          </cell>
          <cell r="AG3830">
            <v>0</v>
          </cell>
          <cell r="AH3830">
            <v>45429.67</v>
          </cell>
          <cell r="AI3830" t="str">
            <v>REF: 361214</v>
          </cell>
          <cell r="AJ3830" t="str">
            <v>PRODUTO FORA DE LINHA</v>
          </cell>
          <cell r="AK3830">
            <v>361214</v>
          </cell>
          <cell r="AL3830" t="str">
            <v>EST MODULO S/BRACO ORSAGO (1ASS) FX 6553</v>
          </cell>
          <cell r="AM3830"/>
          <cell r="AN3830">
            <v>1.2</v>
          </cell>
          <cell r="AO3830">
            <v>1</v>
          </cell>
          <cell r="AP3830">
            <v>0.71</v>
          </cell>
          <cell r="AQ3830">
            <v>0</v>
          </cell>
          <cell r="AR3830" t="str">
            <v>EST MODULO S/BRACO ORSAGO (1ASS) FX 6553 - 1,2x1x0,71H</v>
          </cell>
          <cell r="AS3830">
            <v>12686.96</v>
          </cell>
          <cell r="AT3830">
            <v>12686.96</v>
          </cell>
          <cell r="AU3830">
            <v>12686.96</v>
          </cell>
          <cell r="AV3830">
            <v>0</v>
          </cell>
          <cell r="AW3830">
            <v>12686.96</v>
          </cell>
          <cell r="AX3830">
            <v>0</v>
          </cell>
          <cell r="AY3830"/>
          <cell r="AZ3830" t="str">
            <v/>
          </cell>
          <cell r="BA3830"/>
          <cell r="BB3830"/>
          <cell r="BC3830"/>
          <cell r="BD3830" t="str">
            <v/>
          </cell>
          <cell r="BE3830">
            <v>0</v>
          </cell>
          <cell r="BF3830" t="str">
            <v/>
          </cell>
          <cell r="BG3830" t="str">
            <v/>
          </cell>
          <cell r="BH3830">
            <v>14</v>
          </cell>
          <cell r="BI3830" t="str">
            <v>0</v>
          </cell>
          <cell r="BJ3830">
            <v>0</v>
          </cell>
          <cell r="BK3830">
            <v>0</v>
          </cell>
          <cell r="BL3830"/>
          <cell r="BM3830"/>
          <cell r="BN3830"/>
          <cell r="BO3830"/>
          <cell r="BQ3830" t="str">
            <v>PE</v>
          </cell>
          <cell r="BR3830" t="str">
            <v>361215 | 361214 | 361213</v>
          </cell>
          <cell r="BS3830" t="str">
            <v>CLAMI SOFA</v>
          </cell>
          <cell r="BT3830" t="str">
            <v>SOFA ORSAGO (FL)</v>
          </cell>
        </row>
        <row r="3831">
          <cell r="H3831">
            <v>1</v>
          </cell>
          <cell r="O3831">
            <v>361213</v>
          </cell>
          <cell r="P3831" t="str">
            <v>2023/055-0055-01</v>
          </cell>
          <cell r="Q3831" t="str">
            <v>EST MODULO BRACO ESQ ORSAGO (B20) (1ASS) FX 6553</v>
          </cell>
          <cell r="R3831">
            <v>3.9999999999999996</v>
          </cell>
          <cell r="S3831">
            <v>1.58</v>
          </cell>
          <cell r="T3831">
            <v>1.4</v>
          </cell>
          <cell r="U3831">
            <v>1</v>
          </cell>
          <cell r="V3831">
            <v>0.71</v>
          </cell>
          <cell r="W3831">
            <v>0</v>
          </cell>
          <cell r="X3831" t="str">
            <v>EST MODULO BRACO ESQ ORSAGO (B20) (1ASS) FX 6553 - 1,4x1x0,71H</v>
          </cell>
          <cell r="Y3831">
            <v>45429.67</v>
          </cell>
          <cell r="Z3831">
            <v>0.5</v>
          </cell>
          <cell r="AA3831">
            <v>22714.834999999999</v>
          </cell>
          <cell r="AB3831" t="str">
            <v>GK</v>
          </cell>
          <cell r="AC3831" t="str">
            <v>SOFA COMPLETO</v>
          </cell>
          <cell r="AD3831" t="str">
            <v>VALOR MODULO</v>
          </cell>
          <cell r="AE3831">
            <v>14744.67</v>
          </cell>
          <cell r="AF3831">
            <v>14744.67</v>
          </cell>
          <cell r="AG3831">
            <v>0</v>
          </cell>
          <cell r="AH3831">
            <v>45429.67</v>
          </cell>
          <cell r="AI3831" t="str">
            <v>REF: 361213</v>
          </cell>
          <cell r="AJ3831" t="str">
            <v>PRODUTO FORA DE LINHA</v>
          </cell>
          <cell r="AK3831">
            <v>361213</v>
          </cell>
          <cell r="AL3831" t="str">
            <v>EST MODULO BRACO ESQ ORSAGO (B20) (1ASS) FX 6553</v>
          </cell>
          <cell r="AM3831"/>
          <cell r="AN3831">
            <v>1.4</v>
          </cell>
          <cell r="AO3831">
            <v>1</v>
          </cell>
          <cell r="AP3831">
            <v>0.71</v>
          </cell>
          <cell r="AQ3831">
            <v>0</v>
          </cell>
          <cell r="AR3831" t="str">
            <v>EST MODULO BRACO ESQ ORSAGO (B20) (1ASS) FX 6553 - 1,4x1x0,71H</v>
          </cell>
          <cell r="AS3831">
            <v>14744.67</v>
          </cell>
          <cell r="AT3831">
            <v>14744.67</v>
          </cell>
          <cell r="AU3831">
            <v>14744.67</v>
          </cell>
          <cell r="AV3831">
            <v>0</v>
          </cell>
          <cell r="AW3831">
            <v>14744.67</v>
          </cell>
          <cell r="AX3831">
            <v>0</v>
          </cell>
          <cell r="AY3831"/>
          <cell r="AZ3831" t="str">
            <v/>
          </cell>
          <cell r="BA3831"/>
          <cell r="BB3831"/>
          <cell r="BC3831"/>
          <cell r="BD3831" t="str">
            <v/>
          </cell>
          <cell r="BE3831">
            <v>0</v>
          </cell>
          <cell r="BF3831" t="str">
            <v/>
          </cell>
          <cell r="BG3831" t="str">
            <v/>
          </cell>
          <cell r="BH3831">
            <v>14</v>
          </cell>
          <cell r="BI3831" t="str">
            <v>0</v>
          </cell>
          <cell r="BJ3831">
            <v>0</v>
          </cell>
          <cell r="BK3831">
            <v>0</v>
          </cell>
          <cell r="BL3831"/>
          <cell r="BM3831"/>
          <cell r="BN3831"/>
          <cell r="BO3831"/>
          <cell r="BQ3831" t="str">
            <v>PE</v>
          </cell>
          <cell r="BR3831" t="str">
            <v>361215 | 361214 | 361213</v>
          </cell>
          <cell r="BS3831" t="str">
            <v>CLAMI SOFA</v>
          </cell>
          <cell r="BT3831" t="str">
            <v>SOFA ORSAGO (FL)</v>
          </cell>
        </row>
        <row r="3832">
          <cell r="H3832">
            <v>0</v>
          </cell>
          <cell r="O3832">
            <v>357397</v>
          </cell>
          <cell r="P3832" t="str">
            <v>2022/329-0009-01</v>
          </cell>
          <cell r="Q3832" t="str">
            <v>EST POLTRONA AGHATA PLUS (GIRATORI) (MTX PRETO) FX D4220</v>
          </cell>
          <cell r="R3832"/>
          <cell r="S3832"/>
          <cell r="T3832">
            <v>0.68</v>
          </cell>
          <cell r="U3832">
            <v>0.8</v>
          </cell>
          <cell r="V3832">
            <v>0.76</v>
          </cell>
          <cell r="W3832">
            <v>0</v>
          </cell>
          <cell r="X3832" t="str">
            <v>EST POLTRONA AGHATA PLUS (GIRATORI) (MTX PRETO) FX D4220 - 0,68x0,8x0,76H</v>
          </cell>
          <cell r="Y3832">
            <v>10061.719999999999</v>
          </cell>
          <cell r="Z3832">
            <v>0.5</v>
          </cell>
          <cell r="AA3832">
            <v>5030.8599999999997</v>
          </cell>
          <cell r="AB3832"/>
          <cell r="AC3832"/>
          <cell r="AD3832"/>
          <cell r="AE3832">
            <v>10061.719999999999</v>
          </cell>
          <cell r="AF3832">
            <v>10061.719999999999</v>
          </cell>
          <cell r="AG3832">
            <v>0</v>
          </cell>
          <cell r="AH3832">
            <v>10061.719999999999</v>
          </cell>
          <cell r="AI3832" t="str">
            <v>REF: 327705</v>
          </cell>
          <cell r="AJ3832" t="str">
            <v>REVESTIMENTO FORA DE LINHA</v>
          </cell>
          <cell r="AK3832">
            <v>327705</v>
          </cell>
          <cell r="AL3832" t="str">
            <v>POLTRONA AGHATA PLUS (GIRATORIA) (MTX) (FX D)</v>
          </cell>
          <cell r="AM3832"/>
          <cell r="AN3832">
            <v>0.68</v>
          </cell>
          <cell r="AO3832">
            <v>0.8</v>
          </cell>
          <cell r="AP3832">
            <v>0.76</v>
          </cell>
          <cell r="AQ3832">
            <v>0</v>
          </cell>
          <cell r="AR3832" t="str">
            <v>POLTRONA AGHATA PLUS (GIRATORIA) (MTX) (FX D) - 0,68x0,8x0,76H</v>
          </cell>
          <cell r="AS3832">
            <v>10061.719999999999</v>
          </cell>
          <cell r="AT3832">
            <v>10061.719999999999</v>
          </cell>
          <cell r="AU3832">
            <v>10061.719999999999</v>
          </cell>
          <cell r="AV3832">
            <v>0</v>
          </cell>
          <cell r="AW3832">
            <v>10061.719999999999</v>
          </cell>
          <cell r="AX3832">
            <v>0</v>
          </cell>
          <cell r="AY3832"/>
          <cell r="AZ3832" t="str">
            <v/>
          </cell>
          <cell r="BA3832"/>
          <cell r="BB3832"/>
          <cell r="BC3832"/>
          <cell r="BD3832" t="str">
            <v/>
          </cell>
          <cell r="BE3832">
            <v>0</v>
          </cell>
          <cell r="BF3832" t="str">
            <v/>
          </cell>
          <cell r="BG3832" t="str">
            <v/>
          </cell>
          <cell r="BH3832">
            <v>12</v>
          </cell>
          <cell r="BI3832" t="str">
            <v>0</v>
          </cell>
          <cell r="BJ3832">
            <v>0</v>
          </cell>
          <cell r="BK3832">
            <v>0</v>
          </cell>
          <cell r="BL3832"/>
          <cell r="BM3832"/>
          <cell r="BN3832"/>
          <cell r="BO3832"/>
          <cell r="BQ3832" t="str">
            <v>PE</v>
          </cell>
          <cell r="BS3832" t="str">
            <v/>
          </cell>
          <cell r="BT3832" t="str">
            <v/>
          </cell>
        </row>
        <row r="3833">
          <cell r="H3833">
            <v>1</v>
          </cell>
          <cell r="O3833">
            <v>357130</v>
          </cell>
          <cell r="P3833" t="str">
            <v>2022/342-0057-01</v>
          </cell>
          <cell r="Q3833" t="str">
            <v>EST ESCRIVANINHA REGIA (LAMINA 2 NOGUEIRA)</v>
          </cell>
          <cell r="R3833"/>
          <cell r="S3833"/>
          <cell r="T3833">
            <v>1.8</v>
          </cell>
          <cell r="U3833">
            <v>0.7</v>
          </cell>
          <cell r="V3833">
            <v>0.75</v>
          </cell>
          <cell r="W3833">
            <v>0</v>
          </cell>
          <cell r="X3833" t="str">
            <v>EST ESCRIVANINHA REGIA (LAMINA 2 NOGUEIRA) - 1,8x0,7x0,75H</v>
          </cell>
          <cell r="Y3833">
            <v>32360.52</v>
          </cell>
          <cell r="Z3833">
            <v>0.5</v>
          </cell>
          <cell r="AA3833">
            <v>16180.26</v>
          </cell>
          <cell r="AB3833"/>
          <cell r="AC3833"/>
          <cell r="AD3833"/>
          <cell r="AE3833">
            <v>32360.52</v>
          </cell>
          <cell r="AF3833">
            <v>32360.52</v>
          </cell>
          <cell r="AG3833">
            <v>0</v>
          </cell>
          <cell r="AH3833">
            <v>32360.52</v>
          </cell>
          <cell r="AI3833" t="str">
            <v>REF: 369619</v>
          </cell>
          <cell r="AJ3833"/>
          <cell r="AK3833">
            <v>369619</v>
          </cell>
          <cell r="AL3833" t="str">
            <v>ESCRIVANINHA REGIA (LAMINA 2)</v>
          </cell>
          <cell r="AM3833"/>
          <cell r="AN3833">
            <v>1.8</v>
          </cell>
          <cell r="AO3833">
            <v>0.7</v>
          </cell>
          <cell r="AP3833">
            <v>0.75</v>
          </cell>
          <cell r="AQ3833">
            <v>0</v>
          </cell>
          <cell r="AR3833" t="str">
            <v>ESCRIVANINHA REGIA (LAMINA 2) - 1,8x0,7x0,75H</v>
          </cell>
          <cell r="AS3833">
            <v>32360.52</v>
          </cell>
          <cell r="AT3833">
            <v>32360.52</v>
          </cell>
          <cell r="AU3833">
            <v>32360.52</v>
          </cell>
          <cell r="AV3833">
            <v>0</v>
          </cell>
          <cell r="AW3833">
            <v>32360.52</v>
          </cell>
          <cell r="AX3833">
            <v>0</v>
          </cell>
          <cell r="AY3833"/>
          <cell r="AZ3833" t="str">
            <v/>
          </cell>
          <cell r="BA3833"/>
          <cell r="BB3833"/>
          <cell r="BC3833"/>
          <cell r="BD3833" t="str">
            <v/>
          </cell>
          <cell r="BE3833">
            <v>0</v>
          </cell>
          <cell r="BF3833" t="str">
            <v/>
          </cell>
          <cell r="BG3833" t="str">
            <v/>
          </cell>
          <cell r="BH3833">
            <v>12</v>
          </cell>
          <cell r="BI3833" t="str">
            <v>0</v>
          </cell>
          <cell r="BJ3833">
            <v>0</v>
          </cell>
          <cell r="BK3833">
            <v>0</v>
          </cell>
          <cell r="BL3833"/>
          <cell r="BM3833"/>
          <cell r="BN3833"/>
          <cell r="BO3833"/>
          <cell r="BQ3833" t="str">
            <v>PE</v>
          </cell>
          <cell r="BS3833" t="str">
            <v/>
          </cell>
          <cell r="BT3833" t="str">
            <v/>
          </cell>
        </row>
        <row r="3834">
          <cell r="H3834">
            <v>1</v>
          </cell>
          <cell r="O3834">
            <v>354854</v>
          </cell>
          <cell r="P3834" t="str">
            <v>2022/3230-004-01</v>
          </cell>
          <cell r="Q3834" t="str">
            <v>EST MODULO ENCOSTO RETO LENCOIS M (LISO) (COURO CH 32)</v>
          </cell>
          <cell r="R3834"/>
          <cell r="S3834"/>
          <cell r="T3834">
            <v>0.7</v>
          </cell>
          <cell r="U3834">
            <v>0.26</v>
          </cell>
          <cell r="V3834">
            <v>0.26</v>
          </cell>
          <cell r="W3834">
            <v>0</v>
          </cell>
          <cell r="X3834" t="str">
            <v>EST MODULO ENCOSTO RETO LENCOIS M (LISO) (COURO CH 32) - 0,7x0,26x0,26H</v>
          </cell>
          <cell r="Y3834">
            <v>5006.5300000000007</v>
          </cell>
          <cell r="Z3834">
            <v>0.5</v>
          </cell>
          <cell r="AA3834">
            <v>2503.2650000000003</v>
          </cell>
          <cell r="AB3834"/>
          <cell r="AC3834" t="str">
            <v>PROD C/RVST FORN VALOR MODULO</v>
          </cell>
          <cell r="AD3834"/>
          <cell r="AE3834">
            <v>5006.5300000000007</v>
          </cell>
          <cell r="AF3834">
            <v>5006.5300000000007</v>
          </cell>
          <cell r="AG3834">
            <v>0</v>
          </cell>
          <cell r="AH3834">
            <v>5006.5300000000007</v>
          </cell>
          <cell r="AI3834" t="str">
            <v>REF: 294819</v>
          </cell>
          <cell r="AJ3834"/>
          <cell r="AK3834">
            <v>294819</v>
          </cell>
          <cell r="AL3834" t="str">
            <v>MODULO ENCOSTO RETO LENCOIS M (LISO) (TC FORN)</v>
          </cell>
          <cell r="AM3834"/>
          <cell r="AN3834">
            <v>0.7</v>
          </cell>
          <cell r="AO3834">
            <v>0.26</v>
          </cell>
          <cell r="AP3834">
            <v>0.26</v>
          </cell>
          <cell r="AQ3834">
            <v>0</v>
          </cell>
          <cell r="AR3834" t="str">
            <v>MODULO ENCOSTO RETO LENCOIS M (LISO) (TC FORN) - 0,7x0,26x0,26H</v>
          </cell>
          <cell r="AS3834">
            <v>5006.5300000000007</v>
          </cell>
          <cell r="AT3834">
            <v>5006.5300000000007</v>
          </cell>
          <cell r="AU3834">
            <v>2627.65</v>
          </cell>
          <cell r="AV3834">
            <v>2378.8800000000006</v>
          </cell>
          <cell r="AW3834">
            <v>5006.53</v>
          </cell>
          <cell r="AX3834">
            <v>0</v>
          </cell>
          <cell r="AY3834">
            <v>328273</v>
          </cell>
          <cell r="AZ3834" t="str">
            <v>COURO NATURAL CH ENVELHECIDO (F378)</v>
          </cell>
          <cell r="BA3834" t="str">
            <v>RVST FORN: COURO NATURAL CH ENVELHECIDO (F378) - COD 32</v>
          </cell>
          <cell r="BB3834">
            <v>3</v>
          </cell>
          <cell r="BC3834"/>
          <cell r="BD3834">
            <v>792.96</v>
          </cell>
          <cell r="BE3834">
            <v>0</v>
          </cell>
          <cell r="BF3834">
            <v>-792.96</v>
          </cell>
          <cell r="BG3834" t="str">
            <v>RVST FORN</v>
          </cell>
          <cell r="BH3834">
            <v>12</v>
          </cell>
          <cell r="BI3834">
            <v>2378.88</v>
          </cell>
          <cell r="BJ3834">
            <v>0</v>
          </cell>
          <cell r="BK3834">
            <v>0</v>
          </cell>
          <cell r="BL3834"/>
          <cell r="BM3834"/>
          <cell r="BN3834"/>
          <cell r="BO3834"/>
          <cell r="BQ3834" t="str">
            <v>PE</v>
          </cell>
          <cell r="BS3834" t="str">
            <v>CLAMI SOFA</v>
          </cell>
          <cell r="BT3834" t="str">
            <v>SOFA LENCOIS MARANHENSES</v>
          </cell>
        </row>
        <row r="3835">
          <cell r="H3835">
            <v>1</v>
          </cell>
          <cell r="O3835">
            <v>354853</v>
          </cell>
          <cell r="P3835" t="str">
            <v>2022/3230-003-01</v>
          </cell>
          <cell r="Q3835" t="str">
            <v>EST MODULO PUFF CANTO 90 LENCOIS M (RVST) (COURO CH 32)</v>
          </cell>
          <cell r="R3835"/>
          <cell r="S3835"/>
          <cell r="T3835">
            <v>1</v>
          </cell>
          <cell r="U3835">
            <v>1</v>
          </cell>
          <cell r="V3835">
            <v>0.38</v>
          </cell>
          <cell r="W3835">
            <v>0</v>
          </cell>
          <cell r="X3835" t="str">
            <v>EST MODULO PUFF CANTO 90 LENCOIS M (RVST) (COURO CH 32) - 1x1x0,38H</v>
          </cell>
          <cell r="Y3835">
            <v>11660.1</v>
          </cell>
          <cell r="Z3835">
            <v>0.5</v>
          </cell>
          <cell r="AA3835">
            <v>5830.05</v>
          </cell>
          <cell r="AB3835"/>
          <cell r="AC3835" t="str">
            <v>PROD C/RVST FORN VALOR MODULO</v>
          </cell>
          <cell r="AD3835"/>
          <cell r="AE3835">
            <v>11660.1</v>
          </cell>
          <cell r="AF3835">
            <v>11660.1</v>
          </cell>
          <cell r="AG3835">
            <v>0</v>
          </cell>
          <cell r="AH3835">
            <v>11660.1</v>
          </cell>
          <cell r="AI3835" t="str">
            <v>REF: 294759</v>
          </cell>
          <cell r="AJ3835"/>
          <cell r="AK3835">
            <v>294759</v>
          </cell>
          <cell r="AL3835" t="str">
            <v>MODULO PUFF CANTO 90 LENCOIS M (RVST LISO) (TC FORN)</v>
          </cell>
          <cell r="AM3835"/>
          <cell r="AN3835">
            <v>1</v>
          </cell>
          <cell r="AO3835">
            <v>1</v>
          </cell>
          <cell r="AP3835">
            <v>0.38</v>
          </cell>
          <cell r="AQ3835">
            <v>0</v>
          </cell>
          <cell r="AR3835" t="str">
            <v>MODULO PUFF CANTO 90 LENCOIS M (RVST LISO) (TC FORN) - 1x1x0,38H</v>
          </cell>
          <cell r="AS3835">
            <v>11660.1</v>
          </cell>
          <cell r="AT3835">
            <v>11660.1</v>
          </cell>
          <cell r="AU3835">
            <v>7695.3</v>
          </cell>
          <cell r="AV3835">
            <v>3964.8</v>
          </cell>
          <cell r="AW3835">
            <v>11660.1</v>
          </cell>
          <cell r="AX3835">
            <v>0</v>
          </cell>
          <cell r="AY3835">
            <v>328273</v>
          </cell>
          <cell r="AZ3835" t="str">
            <v>COURO NATURAL CH ENVELHECIDO (F378)</v>
          </cell>
          <cell r="BA3835" t="str">
            <v>RVST FORN: COURO NATURAL CH ENVELHECIDO (F378) - COD 32</v>
          </cell>
          <cell r="BB3835">
            <v>5</v>
          </cell>
          <cell r="BC3835"/>
          <cell r="BD3835">
            <v>792.96</v>
          </cell>
          <cell r="BE3835">
            <v>0</v>
          </cell>
          <cell r="BF3835">
            <v>-792.96</v>
          </cell>
          <cell r="BG3835" t="str">
            <v>RVST FORN</v>
          </cell>
          <cell r="BH3835">
            <v>12</v>
          </cell>
          <cell r="BI3835">
            <v>3964.8</v>
          </cell>
          <cell r="BJ3835">
            <v>0</v>
          </cell>
          <cell r="BK3835">
            <v>0</v>
          </cell>
          <cell r="BL3835"/>
          <cell r="BM3835"/>
          <cell r="BN3835"/>
          <cell r="BO3835"/>
          <cell r="BQ3835" t="str">
            <v>PE</v>
          </cell>
          <cell r="BS3835" t="str">
            <v>CLAMI SOFA</v>
          </cell>
          <cell r="BT3835" t="str">
            <v>SOFA LENCOIS MARANHENSES</v>
          </cell>
        </row>
        <row r="3836">
          <cell r="H3836">
            <v>2</v>
          </cell>
          <cell r="O3836">
            <v>354570</v>
          </cell>
          <cell r="P3836" t="str">
            <v>2022/245-0018-01</v>
          </cell>
          <cell r="Q3836" t="str">
            <v>EST TAPETE MATISSE WAVES ROUND 2 (LAT) (10MM) F:1280/D:73</v>
          </cell>
          <cell r="R3836"/>
          <cell r="S3836"/>
          <cell r="T3836">
            <v>3</v>
          </cell>
          <cell r="U3836">
            <v>0</v>
          </cell>
          <cell r="V3836">
            <v>0.01</v>
          </cell>
          <cell r="W3836">
            <v>3</v>
          </cell>
          <cell r="X3836" t="str">
            <v>EST TAPETE MATISSE WAVES ROUND 2 (LAT) (10MM) F:1280/D:73 - Ø3x0,01H</v>
          </cell>
          <cell r="Y3836">
            <v>26046.720000000001</v>
          </cell>
          <cell r="Z3836">
            <v>0.5</v>
          </cell>
          <cell r="AA3836">
            <v>13023.36</v>
          </cell>
          <cell r="AB3836"/>
          <cell r="AC3836"/>
          <cell r="AD3836"/>
          <cell r="AE3836">
            <v>26046.720000000001</v>
          </cell>
          <cell r="AF3836">
            <v>26046.720000000001</v>
          </cell>
          <cell r="AG3836">
            <v>0</v>
          </cell>
          <cell r="AH3836">
            <v>26046.720000000001</v>
          </cell>
          <cell r="AI3836" t="str">
            <v>REF: 342291</v>
          </cell>
          <cell r="AJ3836" t="str">
            <v>VALOR A PATIR DE DO M²</v>
          </cell>
          <cell r="AK3836">
            <v>342291</v>
          </cell>
          <cell r="AL3836" t="str">
            <v>TAPETE MATISSE WAVES ROUND 2 (LATERAL) (2 CORES) (10MM)</v>
          </cell>
          <cell r="AM3836"/>
          <cell r="AN3836">
            <v>0</v>
          </cell>
          <cell r="AO3836">
            <v>0</v>
          </cell>
          <cell r="AP3836">
            <v>0</v>
          </cell>
          <cell r="AQ3836">
            <v>0</v>
          </cell>
          <cell r="AR3836" t="str">
            <v>TAPETE MATISSE WAVES ROUND 2 (LATERAL) (2 CORES) (10MM) - Ø0x0H</v>
          </cell>
          <cell r="AS3836">
            <v>26046.720000000001</v>
          </cell>
          <cell r="AT3836">
            <v>26046.720000000001</v>
          </cell>
          <cell r="AU3836">
            <v>2894.08</v>
          </cell>
          <cell r="AV3836">
            <v>23152.639999999999</v>
          </cell>
          <cell r="AW3836">
            <v>26046.720000000001</v>
          </cell>
          <cell r="AX3836">
            <v>0</v>
          </cell>
          <cell r="AY3836">
            <v>342291</v>
          </cell>
          <cell r="AZ3836" t="str">
            <v>TAPETE MATISSE WAVES ROUND 2 (LATERAL) (2 CORES) (10MM)</v>
          </cell>
          <cell r="BA3836" t="str">
            <v>(M²): TAPETE MATISSE WAVES ROUND 2 (LATERAL) (2 CORES) (10MM)</v>
          </cell>
          <cell r="BB3836">
            <v>9</v>
          </cell>
          <cell r="BC3836"/>
          <cell r="BD3836">
            <v>2894.08</v>
          </cell>
          <cell r="BE3836">
            <v>0</v>
          </cell>
          <cell r="BF3836">
            <v>-2894.08</v>
          </cell>
          <cell r="BG3836" t="str">
            <v>(M²)</v>
          </cell>
          <cell r="BH3836">
            <v>12</v>
          </cell>
          <cell r="BI3836">
            <v>26046.720000000001</v>
          </cell>
          <cell r="BJ3836">
            <v>0</v>
          </cell>
          <cell r="BK3836">
            <v>0</v>
          </cell>
          <cell r="BL3836"/>
          <cell r="BM3836"/>
          <cell r="BN3836"/>
          <cell r="BO3836"/>
          <cell r="BQ3836" t="str">
            <v>PE</v>
          </cell>
          <cell r="BS3836" t="str">
            <v>CLAMI TAPETE</v>
          </cell>
          <cell r="BT3836" t="str">
            <v>TAPETE (F 504)</v>
          </cell>
        </row>
        <row r="3837">
          <cell r="H3837">
            <v>2</v>
          </cell>
          <cell r="O3837">
            <v>354570</v>
          </cell>
          <cell r="P3837" t="str">
            <v>2022/245-0017-01</v>
          </cell>
          <cell r="Q3837" t="str">
            <v>EST TAPETE MATISSE WAVES ROUND 2 (LAT) (10MM) F:1280/D:73</v>
          </cell>
          <cell r="R3837"/>
          <cell r="S3837"/>
          <cell r="T3837">
            <v>3</v>
          </cell>
          <cell r="U3837">
            <v>0</v>
          </cell>
          <cell r="V3837">
            <v>0.01</v>
          </cell>
          <cell r="W3837">
            <v>3</v>
          </cell>
          <cell r="X3837" t="str">
            <v>EST TAPETE MATISSE WAVES ROUND 2 (LAT) (10MM) F:1280/D:73 - Ø3x0,01H</v>
          </cell>
          <cell r="Y3837">
            <v>26046.720000000001</v>
          </cell>
          <cell r="Z3837">
            <v>0.5</v>
          </cell>
          <cell r="AA3837">
            <v>13023.36</v>
          </cell>
          <cell r="AB3837"/>
          <cell r="AC3837"/>
          <cell r="AD3837"/>
          <cell r="AE3837">
            <v>26046.720000000001</v>
          </cell>
          <cell r="AF3837">
            <v>26046.720000000001</v>
          </cell>
          <cell r="AG3837">
            <v>0</v>
          </cell>
          <cell r="AH3837">
            <v>26046.720000000001</v>
          </cell>
          <cell r="AI3837" t="str">
            <v>REF: 342291</v>
          </cell>
          <cell r="AJ3837" t="str">
            <v>VALOR A PATIR DE DO M²</v>
          </cell>
          <cell r="AK3837">
            <v>342291</v>
          </cell>
          <cell r="AL3837" t="str">
            <v>TAPETE MATISSE WAVES ROUND 2 (LATERAL) (2 CORES) (10MM)</v>
          </cell>
          <cell r="AM3837"/>
          <cell r="AN3837">
            <v>0</v>
          </cell>
          <cell r="AO3837">
            <v>0</v>
          </cell>
          <cell r="AP3837">
            <v>0</v>
          </cell>
          <cell r="AQ3837">
            <v>0</v>
          </cell>
          <cell r="AR3837" t="str">
            <v>TAPETE MATISSE WAVES ROUND 2 (LATERAL) (2 CORES) (10MM) - Ø0x0H</v>
          </cell>
          <cell r="AS3837">
            <v>26046.720000000001</v>
          </cell>
          <cell r="AT3837">
            <v>26046.720000000001</v>
          </cell>
          <cell r="AU3837">
            <v>2894.08</v>
          </cell>
          <cell r="AV3837">
            <v>23152.639999999999</v>
          </cell>
          <cell r="AW3837">
            <v>26046.720000000001</v>
          </cell>
          <cell r="AX3837">
            <v>0</v>
          </cell>
          <cell r="AY3837">
            <v>342291</v>
          </cell>
          <cell r="AZ3837" t="str">
            <v>TAPETE MATISSE WAVES ROUND 2 (LATERAL) (2 CORES) (10MM)</v>
          </cell>
          <cell r="BA3837" t="str">
            <v>(M²): TAPETE MATISSE WAVES ROUND 2 (LATERAL) (2 CORES) (10MM)</v>
          </cell>
          <cell r="BB3837">
            <v>9</v>
          </cell>
          <cell r="BC3837"/>
          <cell r="BD3837">
            <v>2894.08</v>
          </cell>
          <cell r="BE3837">
            <v>0</v>
          </cell>
          <cell r="BF3837">
            <v>-2894.08</v>
          </cell>
          <cell r="BG3837" t="str">
            <v>(M²)</v>
          </cell>
          <cell r="BH3837">
            <v>12</v>
          </cell>
          <cell r="BI3837">
            <v>26046.720000000001</v>
          </cell>
          <cell r="BJ3837">
            <v>0</v>
          </cell>
          <cell r="BK3837">
            <v>0</v>
          </cell>
          <cell r="BL3837"/>
          <cell r="BM3837"/>
          <cell r="BN3837"/>
          <cell r="BO3837"/>
          <cell r="BQ3837" t="str">
            <v>PE</v>
          </cell>
          <cell r="BS3837" t="str">
            <v>CLAMI TAPETE</v>
          </cell>
          <cell r="BT3837" t="str">
            <v>TAPETE (F 504)</v>
          </cell>
        </row>
        <row r="3838">
          <cell r="H3838">
            <v>1</v>
          </cell>
          <cell r="O3838">
            <v>354548</v>
          </cell>
          <cell r="P3838" t="str">
            <v>2022/248-0029-01</v>
          </cell>
          <cell r="Q3838" t="str">
            <v>EST MESA LATERAL PACO (MAD A TAUARI POA) INOX ENV</v>
          </cell>
          <cell r="R3838">
            <v>1.05</v>
          </cell>
          <cell r="S3838">
            <v>1.04</v>
          </cell>
          <cell r="T3838">
            <v>0.25</v>
          </cell>
          <cell r="U3838">
            <v>0</v>
          </cell>
          <cell r="V3838">
            <v>0.52</v>
          </cell>
          <cell r="W3838">
            <v>0.25</v>
          </cell>
          <cell r="X3838" t="str">
            <v>EST MESA LATERAL PACO (MAD A TAUARI POA) INOX ENV - Ø0,25x0,52H</v>
          </cell>
          <cell r="Y3838">
            <v>38837.549999999996</v>
          </cell>
          <cell r="Z3838">
            <v>0.5</v>
          </cell>
          <cell r="AA3838">
            <v>19418.774999999998</v>
          </cell>
          <cell r="AB3838" t="str">
            <v>EZ</v>
          </cell>
          <cell r="AC3838" t="str">
            <v>POLT + MESA LATERAL</v>
          </cell>
          <cell r="AD3838" t="str">
            <v>MESA LATERAL</v>
          </cell>
          <cell r="AE3838">
            <v>2957.99</v>
          </cell>
          <cell r="AF3838">
            <v>2957.99</v>
          </cell>
          <cell r="AG3838">
            <v>0</v>
          </cell>
          <cell r="AH3838">
            <v>38837.549999999996</v>
          </cell>
          <cell r="AI3838" t="str">
            <v>REF: 354548</v>
          </cell>
          <cell r="AJ3838" t="str">
            <v>PRODUTO FORA DE LINHA</v>
          </cell>
          <cell r="AK3838">
            <v>354548</v>
          </cell>
          <cell r="AL3838" t="str">
            <v>EST MESA LATERAL PACO (MAD A TAUARI POA) INOX ENV</v>
          </cell>
          <cell r="AM3838"/>
          <cell r="AN3838">
            <v>0.25</v>
          </cell>
          <cell r="AO3838">
            <v>0</v>
          </cell>
          <cell r="AP3838">
            <v>0.52</v>
          </cell>
          <cell r="AQ3838">
            <v>0.25</v>
          </cell>
          <cell r="AR3838" t="str">
            <v>EST MESA LATERAL PACO (MAD A TAUARI POA) INOX ENV - Ø0,25x0,52H</v>
          </cell>
          <cell r="AS3838">
            <v>2957.99</v>
          </cell>
          <cell r="AT3838">
            <v>2957.99</v>
          </cell>
          <cell r="AU3838">
            <v>2957.99</v>
          </cell>
          <cell r="AV3838">
            <v>0</v>
          </cell>
          <cell r="AW3838">
            <v>2957.99</v>
          </cell>
          <cell r="AX3838">
            <v>0</v>
          </cell>
          <cell r="AY3838"/>
          <cell r="AZ3838" t="str">
            <v/>
          </cell>
          <cell r="BA3838"/>
          <cell r="BB3838"/>
          <cell r="BC3838"/>
          <cell r="BD3838" t="str">
            <v/>
          </cell>
          <cell r="BE3838">
            <v>0</v>
          </cell>
          <cell r="BF3838" t="str">
            <v/>
          </cell>
          <cell r="BG3838" t="str">
            <v/>
          </cell>
          <cell r="BH3838">
            <v>14</v>
          </cell>
          <cell r="BI3838" t="str">
            <v>0</v>
          </cell>
          <cell r="BJ3838">
            <v>0</v>
          </cell>
          <cell r="BK3838">
            <v>0</v>
          </cell>
          <cell r="BL3838"/>
          <cell r="BM3838"/>
          <cell r="BN3838"/>
          <cell r="BO3838"/>
          <cell r="BQ3838" t="str">
            <v>PE</v>
          </cell>
          <cell r="BR3838" t="str">
            <v>354548 | 336556</v>
          </cell>
          <cell r="BS3838" t="str">
            <v>CLAMI POLTRONA</v>
          </cell>
          <cell r="BT3838" t="str">
            <v>POLTRONA PACO (FL)</v>
          </cell>
        </row>
        <row r="3839">
          <cell r="H3839">
            <v>2</v>
          </cell>
          <cell r="O3839">
            <v>354547</v>
          </cell>
          <cell r="P3839" t="str">
            <v>2022/244-0036-01</v>
          </cell>
          <cell r="Q3839" t="str">
            <v>EST MESA LATERAL PACO (TAMPO CERAMICA BEGE) INOX ENV</v>
          </cell>
          <cell r="R3839">
            <v>1.05</v>
          </cell>
          <cell r="S3839">
            <v>1.04</v>
          </cell>
          <cell r="T3839">
            <v>0.25</v>
          </cell>
          <cell r="U3839">
            <v>0</v>
          </cell>
          <cell r="V3839">
            <v>0.52</v>
          </cell>
          <cell r="W3839">
            <v>0.25</v>
          </cell>
          <cell r="X3839" t="str">
            <v>EST MESA LATERAL PACO (TAMPO CERAMICA BEGE) INOX ENV - Ø0,25x0,52H</v>
          </cell>
          <cell r="Y3839">
            <v>51254.2</v>
          </cell>
          <cell r="Z3839">
            <v>0.5</v>
          </cell>
          <cell r="AA3839">
            <v>25627.1</v>
          </cell>
          <cell r="AB3839" t="str">
            <v>ET</v>
          </cell>
          <cell r="AC3839" t="str">
            <v>POLT + MESA LATERAL</v>
          </cell>
          <cell r="AD3839" t="str">
            <v>MESA LATERAL</v>
          </cell>
          <cell r="AE3839">
            <v>7418.84</v>
          </cell>
          <cell r="AF3839">
            <v>7418.84</v>
          </cell>
          <cell r="AG3839">
            <v>0</v>
          </cell>
          <cell r="AH3839">
            <v>51254.2</v>
          </cell>
          <cell r="AI3839" t="str">
            <v>REF: 354547</v>
          </cell>
          <cell r="AJ3839" t="str">
            <v>PRODUTO FORA DE LINHA</v>
          </cell>
          <cell r="AK3839">
            <v>354547</v>
          </cell>
          <cell r="AL3839" t="str">
            <v>EST MESA LATERAL PACO (TAMPO CERAMICA BEGE) INOX ENV</v>
          </cell>
          <cell r="AM3839"/>
          <cell r="AN3839">
            <v>0.25</v>
          </cell>
          <cell r="AO3839">
            <v>0</v>
          </cell>
          <cell r="AP3839">
            <v>0.52</v>
          </cell>
          <cell r="AQ3839">
            <v>0.25</v>
          </cell>
          <cell r="AR3839" t="str">
            <v>EST MESA LATERAL PACO (TAMPO CERAMICA BEGE) INOX ENV - Ø0,25x0,52H</v>
          </cell>
          <cell r="AS3839">
            <v>7418.84</v>
          </cell>
          <cell r="AT3839">
            <v>7418.84</v>
          </cell>
          <cell r="AU3839">
            <v>7418.84</v>
          </cell>
          <cell r="AV3839">
            <v>0</v>
          </cell>
          <cell r="AW3839">
            <v>7418.84</v>
          </cell>
          <cell r="AX3839">
            <v>0</v>
          </cell>
          <cell r="AY3839"/>
          <cell r="AZ3839" t="str">
            <v/>
          </cell>
          <cell r="BA3839"/>
          <cell r="BB3839"/>
          <cell r="BC3839"/>
          <cell r="BD3839" t="str">
            <v/>
          </cell>
          <cell r="BE3839">
            <v>0</v>
          </cell>
          <cell r="BF3839" t="str">
            <v/>
          </cell>
          <cell r="BG3839" t="str">
            <v/>
          </cell>
          <cell r="BH3839">
            <v>14</v>
          </cell>
          <cell r="BI3839" t="str">
            <v>0</v>
          </cell>
          <cell r="BJ3839">
            <v>0</v>
          </cell>
          <cell r="BK3839">
            <v>0</v>
          </cell>
          <cell r="BL3839"/>
          <cell r="BM3839"/>
          <cell r="BN3839"/>
          <cell r="BO3839"/>
          <cell r="BQ3839" t="str">
            <v>PE</v>
          </cell>
          <cell r="BR3839" t="str">
            <v>354547 | 336696</v>
          </cell>
          <cell r="BS3839" t="str">
            <v>CLAMI POLTRONA</v>
          </cell>
          <cell r="BT3839" t="str">
            <v>POLTRONA PACO (FL)</v>
          </cell>
        </row>
        <row r="3840">
          <cell r="H3840">
            <v>1</v>
          </cell>
          <cell r="O3840">
            <v>354545</v>
          </cell>
          <cell r="P3840" t="str">
            <v>2022/294-0002-01</v>
          </cell>
          <cell r="Q3840" t="str">
            <v>EST MESA LATERAL PACO (MAD A TAUARI ENV) INOX ENV</v>
          </cell>
          <cell r="R3840">
            <v>1.05</v>
          </cell>
          <cell r="S3840">
            <v>1.04</v>
          </cell>
          <cell r="T3840">
            <v>0.25</v>
          </cell>
          <cell r="U3840">
            <v>0</v>
          </cell>
          <cell r="V3840">
            <v>0.52</v>
          </cell>
          <cell r="W3840">
            <v>0.25</v>
          </cell>
          <cell r="X3840" t="str">
            <v>EST MESA LATERAL PACO (MAD A TAUARI ENV) INOX ENV - Ø0,25x0,52H</v>
          </cell>
          <cell r="Y3840">
            <v>46965.24</v>
          </cell>
          <cell r="Z3840">
            <v>0.5</v>
          </cell>
          <cell r="AA3840">
            <v>23482.62</v>
          </cell>
          <cell r="AB3840" t="str">
            <v>FD</v>
          </cell>
          <cell r="AC3840" t="str">
            <v>POLT + MESA LATERAL</v>
          </cell>
          <cell r="AD3840" t="str">
            <v>MESA LATERAL</v>
          </cell>
          <cell r="AE3840">
            <v>3129.88</v>
          </cell>
          <cell r="AF3840">
            <v>3129.88</v>
          </cell>
          <cell r="AG3840">
            <v>0</v>
          </cell>
          <cell r="AH3840">
            <v>46965.24</v>
          </cell>
          <cell r="AI3840" t="str">
            <v>REF: 354545</v>
          </cell>
          <cell r="AJ3840" t="str">
            <v>PRODUTO FORA DE LINHA</v>
          </cell>
          <cell r="AK3840">
            <v>354545</v>
          </cell>
          <cell r="AL3840" t="str">
            <v>EST MESA LATERAL PACO (MAD A TAUARI ENV) INOX ENV</v>
          </cell>
          <cell r="AM3840"/>
          <cell r="AN3840">
            <v>0.25</v>
          </cell>
          <cell r="AO3840">
            <v>0</v>
          </cell>
          <cell r="AP3840">
            <v>0.52</v>
          </cell>
          <cell r="AQ3840">
            <v>0.25</v>
          </cell>
          <cell r="AR3840" t="str">
            <v>EST MESA LATERAL PACO (MAD A TAUARI ENV) INOX ENV - Ø0,25x0,52H</v>
          </cell>
          <cell r="AS3840">
            <v>3129.88</v>
          </cell>
          <cell r="AT3840">
            <v>3129.88</v>
          </cell>
          <cell r="AU3840">
            <v>3129.88</v>
          </cell>
          <cell r="AV3840">
            <v>0</v>
          </cell>
          <cell r="AW3840">
            <v>3129.88</v>
          </cell>
          <cell r="AX3840">
            <v>0</v>
          </cell>
          <cell r="AY3840"/>
          <cell r="AZ3840" t="str">
            <v/>
          </cell>
          <cell r="BA3840"/>
          <cell r="BB3840"/>
          <cell r="BC3840"/>
          <cell r="BD3840" t="str">
            <v/>
          </cell>
          <cell r="BE3840">
            <v>0</v>
          </cell>
          <cell r="BF3840" t="str">
            <v/>
          </cell>
          <cell r="BG3840" t="str">
            <v/>
          </cell>
          <cell r="BH3840">
            <v>14</v>
          </cell>
          <cell r="BI3840" t="str">
            <v>0</v>
          </cell>
          <cell r="BJ3840">
            <v>0</v>
          </cell>
          <cell r="BK3840">
            <v>0</v>
          </cell>
          <cell r="BL3840"/>
          <cell r="BM3840"/>
          <cell r="BN3840"/>
          <cell r="BO3840"/>
          <cell r="BQ3840" t="str">
            <v>PE</v>
          </cell>
          <cell r="BR3840" t="str">
            <v>354545 | 336696</v>
          </cell>
          <cell r="BS3840" t="str">
            <v>CLAMI MESA LATERAL</v>
          </cell>
          <cell r="BT3840" t="str">
            <v>POLTRONA PACO (FL)</v>
          </cell>
        </row>
        <row r="3841">
          <cell r="H3841">
            <v>1</v>
          </cell>
          <cell r="O3841">
            <v>353142</v>
          </cell>
          <cell r="P3841" t="str">
            <v>2022/262-0058-01</v>
          </cell>
          <cell r="Q3841" t="str">
            <v>EST MODULO PUFF CANTO TARANTO TC B2206/VRNZ EBNZ</v>
          </cell>
          <cell r="R3841"/>
          <cell r="S3841"/>
          <cell r="T3841">
            <v>1</v>
          </cell>
          <cell r="U3841">
            <v>1</v>
          </cell>
          <cell r="V3841">
            <v>0.52</v>
          </cell>
          <cell r="W3841">
            <v>0</v>
          </cell>
          <cell r="X3841" t="str">
            <v>EST MODULO PUFF CANTO TARANTO TC B2206/VRNZ EBNZ - 1x1x0,52H</v>
          </cell>
          <cell r="Y3841">
            <v>10514.38</v>
          </cell>
          <cell r="Z3841">
            <v>0.5</v>
          </cell>
          <cell r="AA3841">
            <v>5257.19</v>
          </cell>
          <cell r="AB3841"/>
          <cell r="AC3841"/>
          <cell r="AD3841"/>
          <cell r="AE3841">
            <v>10514.38</v>
          </cell>
          <cell r="AF3841">
            <v>10514.38</v>
          </cell>
          <cell r="AG3841">
            <v>0</v>
          </cell>
          <cell r="AH3841">
            <v>10514.38</v>
          </cell>
          <cell r="AI3841" t="str">
            <v>REF: 282628</v>
          </cell>
          <cell r="AJ3841"/>
          <cell r="AK3841">
            <v>282628</v>
          </cell>
          <cell r="AL3841" t="str">
            <v>MODULO PUFF CANTO TARANTO (FX B)</v>
          </cell>
          <cell r="AM3841"/>
          <cell r="AN3841">
            <v>1</v>
          </cell>
          <cell r="AO3841">
            <v>1</v>
          </cell>
          <cell r="AP3841">
            <v>0.52</v>
          </cell>
          <cell r="AQ3841">
            <v>0</v>
          </cell>
          <cell r="AR3841" t="str">
            <v>MODULO PUFF CANTO TARANTO (FX B) - 1x1x0,52H</v>
          </cell>
          <cell r="AS3841">
            <v>10514.38</v>
          </cell>
          <cell r="AT3841">
            <v>10514.38</v>
          </cell>
          <cell r="AU3841">
            <v>10514.38</v>
          </cell>
          <cell r="AV3841">
            <v>0</v>
          </cell>
          <cell r="AW3841">
            <v>10514.38</v>
          </cell>
          <cell r="AX3841">
            <v>0</v>
          </cell>
          <cell r="AY3841"/>
          <cell r="AZ3841" t="str">
            <v/>
          </cell>
          <cell r="BA3841"/>
          <cell r="BB3841"/>
          <cell r="BC3841"/>
          <cell r="BD3841" t="str">
            <v/>
          </cell>
          <cell r="BE3841">
            <v>0</v>
          </cell>
          <cell r="BF3841" t="str">
            <v/>
          </cell>
          <cell r="BG3841" t="str">
            <v/>
          </cell>
          <cell r="BH3841">
            <v>12</v>
          </cell>
          <cell r="BI3841" t="str">
            <v>0</v>
          </cell>
          <cell r="BJ3841">
            <v>0</v>
          </cell>
          <cell r="BK3841">
            <v>0</v>
          </cell>
          <cell r="BL3841"/>
          <cell r="BM3841"/>
          <cell r="BN3841"/>
          <cell r="BO3841"/>
          <cell r="BQ3841" t="str">
            <v>PE</v>
          </cell>
          <cell r="BS3841" t="str">
            <v>CLAMI SOFA</v>
          </cell>
          <cell r="BT3841" t="str">
            <v>SOFA TARANTO</v>
          </cell>
        </row>
        <row r="3842">
          <cell r="H3842">
            <v>1</v>
          </cell>
          <cell r="O3842">
            <v>353120</v>
          </cell>
          <cell r="P3842" t="str">
            <v>2022/266-0031-01</v>
          </cell>
          <cell r="Q3842" t="str">
            <v>EST POLTRONA PIAF FX E5118 (MTX PRETO)</v>
          </cell>
          <cell r="R3842"/>
          <cell r="S3842"/>
          <cell r="T3842">
            <v>0.75</v>
          </cell>
          <cell r="U3842">
            <v>0.74</v>
          </cell>
          <cell r="V3842">
            <v>0.75</v>
          </cell>
          <cell r="W3842">
            <v>0</v>
          </cell>
          <cell r="X3842" t="str">
            <v>EST POLTRONA PIAF FX E5118 (MTX PRETO) - 0,75x0,74x0,75H</v>
          </cell>
          <cell r="Y3842">
            <v>8576.51</v>
          </cell>
          <cell r="Z3842">
            <v>0.5</v>
          </cell>
          <cell r="AA3842">
            <v>4288.2550000000001</v>
          </cell>
          <cell r="AB3842"/>
          <cell r="AC3842"/>
          <cell r="AD3842"/>
          <cell r="AE3842">
            <v>8576.51</v>
          </cell>
          <cell r="AF3842">
            <v>8576.51</v>
          </cell>
          <cell r="AG3842">
            <v>0</v>
          </cell>
          <cell r="AH3842">
            <v>8576.51</v>
          </cell>
          <cell r="AI3842" t="str">
            <v>REF: 353120</v>
          </cell>
          <cell r="AJ3842" t="str">
            <v>PRODUTO FORA DE LINHA</v>
          </cell>
          <cell r="AK3842">
            <v>353120</v>
          </cell>
          <cell r="AL3842" t="str">
            <v>EST POLTRONA PIAF FX E5118 (MTX PRETO)</v>
          </cell>
          <cell r="AM3842"/>
          <cell r="AN3842">
            <v>0.75</v>
          </cell>
          <cell r="AO3842">
            <v>0.74</v>
          </cell>
          <cell r="AP3842">
            <v>0.75</v>
          </cell>
          <cell r="AQ3842">
            <v>0</v>
          </cell>
          <cell r="AR3842" t="str">
            <v>EST POLTRONA PIAF FX E5118 (MTX PRETO) - 0,75x0,74x0,75H</v>
          </cell>
          <cell r="AS3842">
            <v>8576.51</v>
          </cell>
          <cell r="AT3842">
            <v>8576.51</v>
          </cell>
          <cell r="AU3842">
            <v>8576.51</v>
          </cell>
          <cell r="AV3842">
            <v>0</v>
          </cell>
          <cell r="AW3842">
            <v>8576.51</v>
          </cell>
          <cell r="AX3842">
            <v>0</v>
          </cell>
          <cell r="AY3842"/>
          <cell r="AZ3842" t="str">
            <v/>
          </cell>
          <cell r="BA3842"/>
          <cell r="BB3842"/>
          <cell r="BC3842"/>
          <cell r="BD3842" t="str">
            <v/>
          </cell>
          <cell r="BE3842">
            <v>0</v>
          </cell>
          <cell r="BF3842" t="str">
            <v/>
          </cell>
          <cell r="BG3842" t="str">
            <v/>
          </cell>
          <cell r="BH3842">
            <v>12</v>
          </cell>
          <cell r="BI3842" t="str">
            <v>0</v>
          </cell>
          <cell r="BJ3842">
            <v>0</v>
          </cell>
          <cell r="BK3842">
            <v>0</v>
          </cell>
          <cell r="BL3842"/>
          <cell r="BM3842"/>
          <cell r="BN3842"/>
          <cell r="BO3842"/>
          <cell r="BQ3842" t="str">
            <v>PE</v>
          </cell>
          <cell r="BS3842" t="str">
            <v>CLAMI POLTRONA</v>
          </cell>
          <cell r="BT3842" t="str">
            <v>POLTRONA PIAF (FL)</v>
          </cell>
        </row>
        <row r="3843">
          <cell r="H3843">
            <v>1</v>
          </cell>
          <cell r="O3843">
            <v>353120</v>
          </cell>
          <cell r="P3843" t="str">
            <v>2022/266-0032-01</v>
          </cell>
          <cell r="Q3843" t="str">
            <v>EST POLTRONA PIAF FX E5118 (MTX PRETO)</v>
          </cell>
          <cell r="R3843"/>
          <cell r="S3843"/>
          <cell r="T3843">
            <v>0.75</v>
          </cell>
          <cell r="U3843">
            <v>0.74</v>
          </cell>
          <cell r="V3843">
            <v>0.75</v>
          </cell>
          <cell r="W3843">
            <v>0</v>
          </cell>
          <cell r="X3843" t="str">
            <v>EST POLTRONA PIAF FX E5118 (MTX PRETO) - 0,75x0,74x0,75H</v>
          </cell>
          <cell r="Y3843">
            <v>8576.51</v>
          </cell>
          <cell r="Z3843">
            <v>0.5</v>
          </cell>
          <cell r="AA3843">
            <v>4288.2550000000001</v>
          </cell>
          <cell r="AB3843"/>
          <cell r="AC3843"/>
          <cell r="AD3843"/>
          <cell r="AE3843">
            <v>8576.51</v>
          </cell>
          <cell r="AF3843">
            <v>8576.51</v>
          </cell>
          <cell r="AG3843">
            <v>0</v>
          </cell>
          <cell r="AH3843">
            <v>8576.51</v>
          </cell>
          <cell r="AI3843" t="str">
            <v>REF: 353120</v>
          </cell>
          <cell r="AJ3843" t="str">
            <v>PRODUTO FORA DE LINHA</v>
          </cell>
          <cell r="AK3843">
            <v>353120</v>
          </cell>
          <cell r="AL3843" t="str">
            <v>EST POLTRONA PIAF FX E5118 (MTX PRETO)</v>
          </cell>
          <cell r="AM3843"/>
          <cell r="AN3843">
            <v>0.75</v>
          </cell>
          <cell r="AO3843">
            <v>0.74</v>
          </cell>
          <cell r="AP3843">
            <v>0.75</v>
          </cell>
          <cell r="AQ3843">
            <v>0</v>
          </cell>
          <cell r="AR3843" t="str">
            <v>EST POLTRONA PIAF FX E5118 (MTX PRETO) - 0,75x0,74x0,75H</v>
          </cell>
          <cell r="AS3843">
            <v>8576.51</v>
          </cell>
          <cell r="AT3843">
            <v>8576.51</v>
          </cell>
          <cell r="AU3843">
            <v>8576.51</v>
          </cell>
          <cell r="AV3843">
            <v>0</v>
          </cell>
          <cell r="AW3843">
            <v>8576.51</v>
          </cell>
          <cell r="AX3843">
            <v>0</v>
          </cell>
          <cell r="AY3843"/>
          <cell r="AZ3843" t="str">
            <v/>
          </cell>
          <cell r="BA3843"/>
          <cell r="BB3843"/>
          <cell r="BC3843"/>
          <cell r="BD3843" t="str">
            <v/>
          </cell>
          <cell r="BE3843">
            <v>0</v>
          </cell>
          <cell r="BF3843" t="str">
            <v/>
          </cell>
          <cell r="BG3843" t="str">
            <v/>
          </cell>
          <cell r="BH3843">
            <v>12</v>
          </cell>
          <cell r="BI3843" t="str">
            <v>0</v>
          </cell>
          <cell r="BJ3843">
            <v>0</v>
          </cell>
          <cell r="BK3843">
            <v>0</v>
          </cell>
          <cell r="BL3843"/>
          <cell r="BM3843"/>
          <cell r="BN3843"/>
          <cell r="BO3843"/>
          <cell r="BQ3843" t="str">
            <v>PE</v>
          </cell>
          <cell r="BS3843" t="str">
            <v>CLAMI POLTRONA</v>
          </cell>
          <cell r="BT3843" t="str">
            <v>POLTRONA PIAF (FL)</v>
          </cell>
        </row>
        <row r="3844">
          <cell r="H3844">
            <v>0</v>
          </cell>
          <cell r="O3844">
            <v>351726</v>
          </cell>
          <cell r="P3844"/>
          <cell r="Q3844" t="str">
            <v>EST ALMOFADA CLAMI 2 (PLUMA SINT) (MAQUINETADO CRU/PRETO)</v>
          </cell>
          <cell r="R3844"/>
          <cell r="S3844"/>
          <cell r="T3844">
            <v>0.4</v>
          </cell>
          <cell r="U3844">
            <v>0.3</v>
          </cell>
          <cell r="V3844">
            <v>0.15</v>
          </cell>
          <cell r="W3844">
            <v>0</v>
          </cell>
          <cell r="X3844" t="str">
            <v>EST ALMOFADA CLAMI 2 (PLUMA SINT) (MAQUINETADO CRU/PRETO) - 0,4x0,3x0,15H</v>
          </cell>
          <cell r="Y3844">
            <v>440.29</v>
          </cell>
          <cell r="Z3844">
            <v>0.5</v>
          </cell>
          <cell r="AA3844">
            <v>220.14500000000001</v>
          </cell>
          <cell r="AB3844"/>
          <cell r="AC3844"/>
          <cell r="AD3844"/>
          <cell r="AE3844">
            <v>440.29</v>
          </cell>
          <cell r="AF3844">
            <v>440.29</v>
          </cell>
          <cell r="AG3844">
            <v>0</v>
          </cell>
          <cell r="AH3844">
            <v>440.29</v>
          </cell>
          <cell r="AI3844" t="str">
            <v>REF: 351726</v>
          </cell>
          <cell r="AJ3844"/>
          <cell r="AK3844">
            <v>351726</v>
          </cell>
          <cell r="AL3844" t="str">
            <v>EST ALMOFADA CLAMI 2 (PLUMA SINT) (MAQUINETADO CRU/PRETO)</v>
          </cell>
          <cell r="AM3844"/>
          <cell r="AN3844">
            <v>0.4</v>
          </cell>
          <cell r="AO3844">
            <v>0.3</v>
          </cell>
          <cell r="AP3844">
            <v>0.15</v>
          </cell>
          <cell r="AQ3844">
            <v>0</v>
          </cell>
          <cell r="AR3844" t="str">
            <v>EST ALMOFADA CLAMI 2 (PLUMA SINT) (MAQUINETADO CRU/PRETO) - 0,4x0,3x0,15H</v>
          </cell>
          <cell r="AS3844">
            <v>440.29</v>
          </cell>
          <cell r="AT3844">
            <v>440.29</v>
          </cell>
          <cell r="AU3844">
            <v>440.29</v>
          </cell>
          <cell r="AV3844">
            <v>0</v>
          </cell>
          <cell r="AW3844">
            <v>440.29</v>
          </cell>
          <cell r="AX3844">
            <v>0</v>
          </cell>
          <cell r="AY3844"/>
          <cell r="AZ3844" t="str">
            <v/>
          </cell>
          <cell r="BA3844"/>
          <cell r="BB3844"/>
          <cell r="BC3844"/>
          <cell r="BD3844" t="str">
            <v/>
          </cell>
          <cell r="BE3844">
            <v>0</v>
          </cell>
          <cell r="BF3844" t="str">
            <v/>
          </cell>
          <cell r="BG3844" t="str">
            <v/>
          </cell>
          <cell r="BH3844">
            <v>12</v>
          </cell>
          <cell r="BI3844" t="str">
            <v>0</v>
          </cell>
          <cell r="BJ3844">
            <v>0</v>
          </cell>
          <cell r="BK3844">
            <v>0</v>
          </cell>
          <cell r="BL3844"/>
          <cell r="BM3844"/>
          <cell r="BN3844"/>
          <cell r="BO3844"/>
          <cell r="BQ3844" t="str">
            <v>PE</v>
          </cell>
          <cell r="BS3844" t="str">
            <v/>
          </cell>
          <cell r="BT3844" t="str">
            <v/>
          </cell>
        </row>
        <row r="3845">
          <cell r="H3845">
            <v>1</v>
          </cell>
          <cell r="O3845">
            <v>351725</v>
          </cell>
          <cell r="P3845"/>
          <cell r="Q3845" t="str">
            <v>EST ALMOFADA CLAMI 2 (PLUMA SINT) (MAQUINETADO CRU/PRETO)</v>
          </cell>
          <cell r="R3845"/>
          <cell r="S3845"/>
          <cell r="T3845">
            <v>0.5</v>
          </cell>
          <cell r="U3845">
            <v>0.35</v>
          </cell>
          <cell r="V3845">
            <v>0.15</v>
          </cell>
          <cell r="W3845">
            <v>0</v>
          </cell>
          <cell r="X3845" t="str">
            <v>EST ALMOFADA CLAMI 2 (PLUMA SINT) (MAQUINETADO CRU/PRETO) - 0,5x0,35x0,15H</v>
          </cell>
          <cell r="Y3845">
            <v>642.12</v>
          </cell>
          <cell r="Z3845">
            <v>0.5</v>
          </cell>
          <cell r="AA3845">
            <v>321.06</v>
          </cell>
          <cell r="AB3845"/>
          <cell r="AC3845"/>
          <cell r="AD3845"/>
          <cell r="AE3845">
            <v>642.12</v>
          </cell>
          <cell r="AF3845">
            <v>642.12</v>
          </cell>
          <cell r="AG3845">
            <v>0</v>
          </cell>
          <cell r="AH3845">
            <v>642.12</v>
          </cell>
          <cell r="AI3845" t="str">
            <v>REF: 351725</v>
          </cell>
          <cell r="AJ3845"/>
          <cell r="AK3845">
            <v>351725</v>
          </cell>
          <cell r="AL3845" t="str">
            <v>EST ALMOFADA CLAMI 2 (PLUMA SINT) (MAQUINETADO CRU/PRETO)</v>
          </cell>
          <cell r="AM3845"/>
          <cell r="AN3845">
            <v>0.5</v>
          </cell>
          <cell r="AO3845">
            <v>0.35</v>
          </cell>
          <cell r="AP3845">
            <v>0.15</v>
          </cell>
          <cell r="AQ3845">
            <v>0</v>
          </cell>
          <cell r="AR3845" t="str">
            <v>EST ALMOFADA CLAMI 2 (PLUMA SINT) (MAQUINETADO CRU/PRETO) - 0,5x0,35x0,15H</v>
          </cell>
          <cell r="AS3845">
            <v>642.12</v>
          </cell>
          <cell r="AT3845">
            <v>642.12</v>
          </cell>
          <cell r="AU3845">
            <v>642.12</v>
          </cell>
          <cell r="AV3845">
            <v>0</v>
          </cell>
          <cell r="AW3845">
            <v>642.12</v>
          </cell>
          <cell r="AX3845">
            <v>0</v>
          </cell>
          <cell r="AY3845"/>
          <cell r="AZ3845" t="str">
            <v/>
          </cell>
          <cell r="BA3845"/>
          <cell r="BB3845"/>
          <cell r="BC3845"/>
          <cell r="BD3845" t="str">
            <v/>
          </cell>
          <cell r="BE3845">
            <v>0</v>
          </cell>
          <cell r="BF3845" t="str">
            <v/>
          </cell>
          <cell r="BG3845" t="str">
            <v/>
          </cell>
          <cell r="BH3845">
            <v>12</v>
          </cell>
          <cell r="BI3845" t="str">
            <v>0</v>
          </cell>
          <cell r="BJ3845">
            <v>0</v>
          </cell>
          <cell r="BK3845">
            <v>0</v>
          </cell>
          <cell r="BL3845"/>
          <cell r="BM3845"/>
          <cell r="BN3845"/>
          <cell r="BO3845"/>
          <cell r="BQ3845" t="str">
            <v>PE</v>
          </cell>
          <cell r="BS3845" t="str">
            <v>CLAMI ALMOFADA DECORATIVA</v>
          </cell>
          <cell r="BT3845" t="str">
            <v>ALMOFADA DECORATIVA</v>
          </cell>
        </row>
        <row r="3846">
          <cell r="H3846">
            <v>2</v>
          </cell>
          <cell r="O3846">
            <v>351724</v>
          </cell>
          <cell r="P3846"/>
          <cell r="Q3846" t="str">
            <v>EST ALMOFADA CLAMI 2 (PLUMA SINT) (MAQUINETADO CRU/PRETO)</v>
          </cell>
          <cell r="R3846"/>
          <cell r="S3846"/>
          <cell r="T3846">
            <v>0.6</v>
          </cell>
          <cell r="U3846">
            <v>0.25</v>
          </cell>
          <cell r="V3846">
            <v>0.15</v>
          </cell>
          <cell r="W3846">
            <v>0</v>
          </cell>
          <cell r="X3846" t="str">
            <v>EST ALMOFADA CLAMI 2 (PLUMA SINT) (MAQUINETADO CRU/PRETO) - 0,6x0,25x0,15H</v>
          </cell>
          <cell r="Y3846">
            <v>550.37</v>
          </cell>
          <cell r="Z3846">
            <v>0.5</v>
          </cell>
          <cell r="AA3846">
            <v>275.185</v>
          </cell>
          <cell r="AB3846"/>
          <cell r="AC3846"/>
          <cell r="AD3846"/>
          <cell r="AE3846">
            <v>550.37</v>
          </cell>
          <cell r="AF3846">
            <v>550.37</v>
          </cell>
          <cell r="AG3846">
            <v>0</v>
          </cell>
          <cell r="AH3846">
            <v>550.37</v>
          </cell>
          <cell r="AI3846" t="str">
            <v>REF: 351724</v>
          </cell>
          <cell r="AJ3846"/>
          <cell r="AK3846">
            <v>351724</v>
          </cell>
          <cell r="AL3846" t="str">
            <v>EST ALMOFADA CLAMI 2 (PLUMA SINT) (MAQUINETADO CRU/PRETO)</v>
          </cell>
          <cell r="AM3846"/>
          <cell r="AN3846">
            <v>0.6</v>
          </cell>
          <cell r="AO3846">
            <v>0.25</v>
          </cell>
          <cell r="AP3846">
            <v>0.15</v>
          </cell>
          <cell r="AQ3846">
            <v>0</v>
          </cell>
          <cell r="AR3846" t="str">
            <v>EST ALMOFADA CLAMI 2 (PLUMA SINT) (MAQUINETADO CRU/PRETO) - 0,6x0,25x0,15H</v>
          </cell>
          <cell r="AS3846">
            <v>550.37</v>
          </cell>
          <cell r="AT3846">
            <v>550.37</v>
          </cell>
          <cell r="AU3846">
            <v>550.37</v>
          </cell>
          <cell r="AV3846">
            <v>0</v>
          </cell>
          <cell r="AW3846">
            <v>550.37</v>
          </cell>
          <cell r="AX3846">
            <v>0</v>
          </cell>
          <cell r="AY3846"/>
          <cell r="AZ3846" t="str">
            <v/>
          </cell>
          <cell r="BA3846"/>
          <cell r="BB3846"/>
          <cell r="BC3846"/>
          <cell r="BD3846" t="str">
            <v/>
          </cell>
          <cell r="BE3846">
            <v>0</v>
          </cell>
          <cell r="BF3846" t="str">
            <v/>
          </cell>
          <cell r="BG3846" t="str">
            <v/>
          </cell>
          <cell r="BH3846">
            <v>12</v>
          </cell>
          <cell r="BI3846" t="str">
            <v>0</v>
          </cell>
          <cell r="BJ3846">
            <v>0</v>
          </cell>
          <cell r="BK3846">
            <v>0</v>
          </cell>
          <cell r="BL3846"/>
          <cell r="BM3846"/>
          <cell r="BN3846"/>
          <cell r="BO3846"/>
          <cell r="BQ3846" t="str">
            <v>PE</v>
          </cell>
          <cell r="BS3846" t="str">
            <v>CLAMI ALMOFADA DECORATIVA</v>
          </cell>
          <cell r="BT3846" t="str">
            <v>ALMOFADA DECORATIVA</v>
          </cell>
        </row>
        <row r="3847">
          <cell r="H3847">
            <v>2</v>
          </cell>
          <cell r="O3847">
            <v>351722</v>
          </cell>
          <cell r="P3847"/>
          <cell r="Q3847" t="str">
            <v>EST ALMOFADA CLAMI 1 (PLUMA SINT) (MAQUINETADO CRU/PRETO)</v>
          </cell>
          <cell r="R3847"/>
          <cell r="S3847"/>
          <cell r="T3847">
            <v>0.4</v>
          </cell>
          <cell r="U3847">
            <v>0.3</v>
          </cell>
          <cell r="V3847">
            <v>0.15</v>
          </cell>
          <cell r="W3847">
            <v>0</v>
          </cell>
          <cell r="X3847" t="str">
            <v>EST ALMOFADA CLAMI 1 (PLUMA SINT) (MAQUINETADO CRU/PRETO) - 0,4x0,3x0,15H</v>
          </cell>
          <cell r="Y3847">
            <v>440.29</v>
          </cell>
          <cell r="Z3847">
            <v>0.5</v>
          </cell>
          <cell r="AA3847">
            <v>220.14500000000001</v>
          </cell>
          <cell r="AB3847"/>
          <cell r="AC3847"/>
          <cell r="AD3847"/>
          <cell r="AE3847">
            <v>440.29</v>
          </cell>
          <cell r="AF3847">
            <v>440.29</v>
          </cell>
          <cell r="AG3847">
            <v>0</v>
          </cell>
          <cell r="AH3847">
            <v>440.29</v>
          </cell>
          <cell r="AI3847" t="str">
            <v>REF: 351722</v>
          </cell>
          <cell r="AJ3847"/>
          <cell r="AK3847">
            <v>351722</v>
          </cell>
          <cell r="AL3847" t="str">
            <v>EST ALMOFADA CLAMI 1 (PLUMA SINT) (MAQUINETADO CRU/PRETO)</v>
          </cell>
          <cell r="AM3847"/>
          <cell r="AN3847">
            <v>0.4</v>
          </cell>
          <cell r="AO3847">
            <v>0.3</v>
          </cell>
          <cell r="AP3847">
            <v>0.15</v>
          </cell>
          <cell r="AQ3847">
            <v>0</v>
          </cell>
          <cell r="AR3847" t="str">
            <v>EST ALMOFADA CLAMI 1 (PLUMA SINT) (MAQUINETADO CRU/PRETO) - 0,4x0,3x0,15H</v>
          </cell>
          <cell r="AS3847">
            <v>440.29</v>
          </cell>
          <cell r="AT3847">
            <v>440.29</v>
          </cell>
          <cell r="AU3847">
            <v>440.29</v>
          </cell>
          <cell r="AV3847">
            <v>0</v>
          </cell>
          <cell r="AW3847">
            <v>440.29</v>
          </cell>
          <cell r="AX3847">
            <v>0</v>
          </cell>
          <cell r="AY3847"/>
          <cell r="AZ3847" t="str">
            <v/>
          </cell>
          <cell r="BA3847"/>
          <cell r="BB3847"/>
          <cell r="BC3847"/>
          <cell r="BD3847" t="str">
            <v/>
          </cell>
          <cell r="BE3847">
            <v>0</v>
          </cell>
          <cell r="BF3847" t="str">
            <v/>
          </cell>
          <cell r="BG3847" t="str">
            <v/>
          </cell>
          <cell r="BH3847">
            <v>12</v>
          </cell>
          <cell r="BI3847" t="str">
            <v>0</v>
          </cell>
          <cell r="BJ3847">
            <v>0</v>
          </cell>
          <cell r="BK3847">
            <v>0</v>
          </cell>
          <cell r="BL3847"/>
          <cell r="BM3847"/>
          <cell r="BN3847"/>
          <cell r="BO3847"/>
          <cell r="BQ3847" t="str">
            <v>PE</v>
          </cell>
          <cell r="BS3847" t="str">
            <v>CLAMI ALMOFADA DECORATIVA</v>
          </cell>
          <cell r="BT3847" t="str">
            <v>ALMOFADA DECORATIVA</v>
          </cell>
        </row>
        <row r="3848">
          <cell r="H3848">
            <v>1</v>
          </cell>
          <cell r="O3848">
            <v>351718</v>
          </cell>
          <cell r="P3848"/>
          <cell r="Q3848" t="str">
            <v>EST ALMOFADA CLAMI 1 (PLUMA SINT) (MOHAVE CINZA/CINZA)</v>
          </cell>
          <cell r="R3848"/>
          <cell r="S3848"/>
          <cell r="T3848">
            <v>0.6</v>
          </cell>
          <cell r="U3848">
            <v>0.25</v>
          </cell>
          <cell r="V3848">
            <v>0.15</v>
          </cell>
          <cell r="W3848">
            <v>0</v>
          </cell>
          <cell r="X3848" t="str">
            <v>EST ALMOFADA CLAMI 1 (PLUMA SINT) (MOHAVE CINZA/CINZA) - 0,6x0,25x0,15H</v>
          </cell>
          <cell r="Y3848">
            <v>550.37</v>
          </cell>
          <cell r="Z3848">
            <v>0.5</v>
          </cell>
          <cell r="AA3848">
            <v>275.185</v>
          </cell>
          <cell r="AB3848"/>
          <cell r="AC3848"/>
          <cell r="AD3848"/>
          <cell r="AE3848">
            <v>550.37</v>
          </cell>
          <cell r="AF3848">
            <v>550.37</v>
          </cell>
          <cell r="AG3848">
            <v>0</v>
          </cell>
          <cell r="AH3848">
            <v>550.37</v>
          </cell>
          <cell r="AI3848" t="str">
            <v>REF: 351718</v>
          </cell>
          <cell r="AJ3848"/>
          <cell r="AK3848">
            <v>351718</v>
          </cell>
          <cell r="AL3848" t="str">
            <v>EST ALMOFADA CLAMI 1 (PLUMA SINT) (MOHAVE CINZA/CINZA)</v>
          </cell>
          <cell r="AM3848"/>
          <cell r="AN3848">
            <v>0.6</v>
          </cell>
          <cell r="AO3848">
            <v>0.25</v>
          </cell>
          <cell r="AP3848">
            <v>0.15</v>
          </cell>
          <cell r="AQ3848">
            <v>0</v>
          </cell>
          <cell r="AR3848" t="str">
            <v>EST ALMOFADA CLAMI 1 (PLUMA SINT) (MOHAVE CINZA/CINZA) - 0,6x0,25x0,15H</v>
          </cell>
          <cell r="AS3848">
            <v>550.37</v>
          </cell>
          <cell r="AT3848">
            <v>550.37</v>
          </cell>
          <cell r="AU3848">
            <v>550.37</v>
          </cell>
          <cell r="AV3848">
            <v>0</v>
          </cell>
          <cell r="AW3848">
            <v>550.37</v>
          </cell>
          <cell r="AX3848">
            <v>0</v>
          </cell>
          <cell r="AY3848"/>
          <cell r="AZ3848" t="str">
            <v/>
          </cell>
          <cell r="BA3848"/>
          <cell r="BB3848"/>
          <cell r="BC3848"/>
          <cell r="BD3848" t="str">
            <v/>
          </cell>
          <cell r="BE3848">
            <v>0</v>
          </cell>
          <cell r="BF3848" t="str">
            <v/>
          </cell>
          <cell r="BG3848" t="str">
            <v/>
          </cell>
          <cell r="BH3848">
            <v>12</v>
          </cell>
          <cell r="BI3848" t="str">
            <v>0</v>
          </cell>
          <cell r="BJ3848">
            <v>0</v>
          </cell>
          <cell r="BK3848">
            <v>0</v>
          </cell>
          <cell r="BL3848"/>
          <cell r="BM3848"/>
          <cell r="BN3848"/>
          <cell r="BO3848"/>
          <cell r="BQ3848" t="str">
            <v>PE</v>
          </cell>
          <cell r="BS3848" t="str">
            <v>CLAMI ALMOFADA DECORATIVA</v>
          </cell>
          <cell r="BT3848" t="str">
            <v>ALMOFADA DECORATIVA</v>
          </cell>
        </row>
        <row r="3849">
          <cell r="H3849">
            <v>1</v>
          </cell>
          <cell r="O3849">
            <v>351717</v>
          </cell>
          <cell r="P3849"/>
          <cell r="Q3849" t="str">
            <v>EST ALMOFADA CLAMI 1 (PLUMA SINT) (MOHAVE CINZA/CINZA)</v>
          </cell>
          <cell r="R3849"/>
          <cell r="S3849"/>
          <cell r="T3849">
            <v>0.7</v>
          </cell>
          <cell r="U3849">
            <v>0.3</v>
          </cell>
          <cell r="V3849">
            <v>0.15</v>
          </cell>
          <cell r="W3849">
            <v>0</v>
          </cell>
          <cell r="X3849" t="str">
            <v>EST ALMOFADA CLAMI 1 (PLUMA SINT) (MOHAVE CINZA/CINZA) - 0,7x0,3x0,15H</v>
          </cell>
          <cell r="Y3849">
            <v>770.52</v>
          </cell>
          <cell r="Z3849">
            <v>0.5</v>
          </cell>
          <cell r="AA3849">
            <v>385.26</v>
          </cell>
          <cell r="AB3849"/>
          <cell r="AC3849"/>
          <cell r="AD3849"/>
          <cell r="AE3849">
            <v>770.52</v>
          </cell>
          <cell r="AF3849">
            <v>770.52</v>
          </cell>
          <cell r="AG3849">
            <v>0</v>
          </cell>
          <cell r="AH3849">
            <v>770.52</v>
          </cell>
          <cell r="AI3849" t="str">
            <v>REF: 351717</v>
          </cell>
          <cell r="AJ3849"/>
          <cell r="AK3849">
            <v>351717</v>
          </cell>
          <cell r="AL3849" t="str">
            <v>EST ALMOFADA CLAMI 1 (PLUMA SINT) (MOHAVE CINZA/CINZA)</v>
          </cell>
          <cell r="AM3849"/>
          <cell r="AN3849">
            <v>0.7</v>
          </cell>
          <cell r="AO3849">
            <v>0.3</v>
          </cell>
          <cell r="AP3849">
            <v>0.15</v>
          </cell>
          <cell r="AQ3849">
            <v>0</v>
          </cell>
          <cell r="AR3849" t="str">
            <v>EST ALMOFADA CLAMI 1 (PLUMA SINT) (MOHAVE CINZA/CINZA) - 0,7x0,3x0,15H</v>
          </cell>
          <cell r="AS3849">
            <v>770.52</v>
          </cell>
          <cell r="AT3849">
            <v>770.52</v>
          </cell>
          <cell r="AU3849">
            <v>770.52</v>
          </cell>
          <cell r="AV3849">
            <v>0</v>
          </cell>
          <cell r="AW3849">
            <v>770.52</v>
          </cell>
          <cell r="AX3849">
            <v>0</v>
          </cell>
          <cell r="AY3849"/>
          <cell r="AZ3849" t="str">
            <v/>
          </cell>
          <cell r="BA3849"/>
          <cell r="BB3849"/>
          <cell r="BC3849"/>
          <cell r="BD3849" t="str">
            <v/>
          </cell>
          <cell r="BE3849">
            <v>0</v>
          </cell>
          <cell r="BF3849" t="str">
            <v/>
          </cell>
          <cell r="BG3849" t="str">
            <v/>
          </cell>
          <cell r="BH3849">
            <v>12</v>
          </cell>
          <cell r="BI3849" t="str">
            <v>0</v>
          </cell>
          <cell r="BJ3849">
            <v>0</v>
          </cell>
          <cell r="BK3849">
            <v>0</v>
          </cell>
          <cell r="BL3849"/>
          <cell r="BM3849"/>
          <cell r="BN3849"/>
          <cell r="BO3849"/>
          <cell r="BQ3849" t="str">
            <v>PE</v>
          </cell>
          <cell r="BS3849" t="str">
            <v>CLAMI ALMOFADA DECORATIVA</v>
          </cell>
          <cell r="BT3849" t="str">
            <v>ALMOFADA DECORATIVA</v>
          </cell>
        </row>
        <row r="3850">
          <cell r="H3850">
            <v>1</v>
          </cell>
          <cell r="O3850">
            <v>351716</v>
          </cell>
          <cell r="P3850"/>
          <cell r="Q3850" t="str">
            <v>EST ALMOFADA CLAMI 1 (PLUMA SINT) (MOHAVE CINZA/MARROM)</v>
          </cell>
          <cell r="R3850"/>
          <cell r="S3850"/>
          <cell r="T3850">
            <v>0.6</v>
          </cell>
          <cell r="U3850">
            <v>0.25</v>
          </cell>
          <cell r="V3850">
            <v>0.15</v>
          </cell>
          <cell r="W3850">
            <v>0</v>
          </cell>
          <cell r="X3850" t="str">
            <v>EST ALMOFADA CLAMI 1 (PLUMA SINT) (MOHAVE CINZA/MARROM) - 0,6x0,25x0,15H</v>
          </cell>
          <cell r="Y3850">
            <v>550.37</v>
          </cell>
          <cell r="Z3850">
            <v>0.5</v>
          </cell>
          <cell r="AA3850">
            <v>275.185</v>
          </cell>
          <cell r="AB3850"/>
          <cell r="AC3850"/>
          <cell r="AD3850"/>
          <cell r="AE3850">
            <v>550.37</v>
          </cell>
          <cell r="AF3850">
            <v>550.37</v>
          </cell>
          <cell r="AG3850">
            <v>0</v>
          </cell>
          <cell r="AH3850">
            <v>550.37</v>
          </cell>
          <cell r="AI3850" t="str">
            <v>REF: 351716</v>
          </cell>
          <cell r="AJ3850"/>
          <cell r="AK3850">
            <v>351716</v>
          </cell>
          <cell r="AL3850" t="str">
            <v>EST ALMOFADA CLAMI 1 (PLUMA SINT) (MOHAVE CINZA/MARROM)</v>
          </cell>
          <cell r="AM3850"/>
          <cell r="AN3850">
            <v>0.6</v>
          </cell>
          <cell r="AO3850">
            <v>0.25</v>
          </cell>
          <cell r="AP3850">
            <v>0.15</v>
          </cell>
          <cell r="AQ3850">
            <v>0</v>
          </cell>
          <cell r="AR3850" t="str">
            <v>EST ALMOFADA CLAMI 1 (PLUMA SINT) (MOHAVE CINZA/MARROM) - 0,6x0,25x0,15H</v>
          </cell>
          <cell r="AS3850">
            <v>550.37</v>
          </cell>
          <cell r="AT3850">
            <v>550.37</v>
          </cell>
          <cell r="AU3850">
            <v>550.37</v>
          </cell>
          <cell r="AV3850">
            <v>0</v>
          </cell>
          <cell r="AW3850">
            <v>550.37</v>
          </cell>
          <cell r="AX3850">
            <v>0</v>
          </cell>
          <cell r="AY3850"/>
          <cell r="AZ3850" t="str">
            <v/>
          </cell>
          <cell r="BA3850"/>
          <cell r="BB3850"/>
          <cell r="BC3850"/>
          <cell r="BD3850" t="str">
            <v/>
          </cell>
          <cell r="BE3850">
            <v>0</v>
          </cell>
          <cell r="BF3850" t="str">
            <v/>
          </cell>
          <cell r="BG3850" t="str">
            <v/>
          </cell>
          <cell r="BH3850">
            <v>12</v>
          </cell>
          <cell r="BI3850" t="str">
            <v>0</v>
          </cell>
          <cell r="BJ3850">
            <v>0</v>
          </cell>
          <cell r="BK3850">
            <v>0</v>
          </cell>
          <cell r="BL3850"/>
          <cell r="BM3850"/>
          <cell r="BN3850"/>
          <cell r="BO3850"/>
          <cell r="BQ3850" t="str">
            <v>PE</v>
          </cell>
          <cell r="BS3850" t="str">
            <v>CLAMI ALMOFADA DECORATIVA</v>
          </cell>
          <cell r="BT3850" t="str">
            <v>ALMOFADA DECORATIVA</v>
          </cell>
        </row>
        <row r="3851">
          <cell r="H3851">
            <v>1</v>
          </cell>
          <cell r="O3851">
            <v>351715</v>
          </cell>
          <cell r="P3851"/>
          <cell r="Q3851" t="str">
            <v>EST ALMOFADA CLAMI 1 (PLUMA SINT) (MOHAVE CINZA/MARROM)</v>
          </cell>
          <cell r="R3851"/>
          <cell r="S3851"/>
          <cell r="T3851">
            <v>0.7</v>
          </cell>
          <cell r="U3851">
            <v>0.3</v>
          </cell>
          <cell r="V3851">
            <v>0.15</v>
          </cell>
          <cell r="W3851">
            <v>0</v>
          </cell>
          <cell r="X3851" t="str">
            <v>EST ALMOFADA CLAMI 1 (PLUMA SINT) (MOHAVE CINZA/MARROM) - 0,7x0,3x0,15H</v>
          </cell>
          <cell r="Y3851">
            <v>770.52</v>
          </cell>
          <cell r="Z3851">
            <v>0.5</v>
          </cell>
          <cell r="AA3851">
            <v>385.26</v>
          </cell>
          <cell r="AB3851"/>
          <cell r="AC3851"/>
          <cell r="AD3851"/>
          <cell r="AE3851">
            <v>770.52</v>
          </cell>
          <cell r="AF3851">
            <v>770.52</v>
          </cell>
          <cell r="AG3851">
            <v>0</v>
          </cell>
          <cell r="AH3851">
            <v>770.52</v>
          </cell>
          <cell r="AI3851" t="str">
            <v>REF: 351715</v>
          </cell>
          <cell r="AJ3851"/>
          <cell r="AK3851">
            <v>351715</v>
          </cell>
          <cell r="AL3851" t="str">
            <v>EST ALMOFADA CLAMI 1 (PLUMA SINT) (MOHAVE CINZA/MARROM)</v>
          </cell>
          <cell r="AM3851"/>
          <cell r="AN3851">
            <v>0.7</v>
          </cell>
          <cell r="AO3851">
            <v>0.3</v>
          </cell>
          <cell r="AP3851">
            <v>0.15</v>
          </cell>
          <cell r="AQ3851">
            <v>0</v>
          </cell>
          <cell r="AR3851" t="str">
            <v>EST ALMOFADA CLAMI 1 (PLUMA SINT) (MOHAVE CINZA/MARROM) - 0,7x0,3x0,15H</v>
          </cell>
          <cell r="AS3851">
            <v>770.52</v>
          </cell>
          <cell r="AT3851">
            <v>770.52</v>
          </cell>
          <cell r="AU3851">
            <v>770.52</v>
          </cell>
          <cell r="AV3851">
            <v>0</v>
          </cell>
          <cell r="AW3851">
            <v>770.52</v>
          </cell>
          <cell r="AX3851">
            <v>0</v>
          </cell>
          <cell r="AY3851"/>
          <cell r="AZ3851" t="str">
            <v/>
          </cell>
          <cell r="BA3851"/>
          <cell r="BB3851"/>
          <cell r="BC3851"/>
          <cell r="BD3851" t="str">
            <v/>
          </cell>
          <cell r="BE3851">
            <v>0</v>
          </cell>
          <cell r="BF3851" t="str">
            <v/>
          </cell>
          <cell r="BG3851" t="str">
            <v/>
          </cell>
          <cell r="BH3851">
            <v>12</v>
          </cell>
          <cell r="BI3851" t="str">
            <v>0</v>
          </cell>
          <cell r="BJ3851">
            <v>0</v>
          </cell>
          <cell r="BK3851">
            <v>0</v>
          </cell>
          <cell r="BL3851"/>
          <cell r="BM3851"/>
          <cell r="BN3851"/>
          <cell r="BO3851"/>
          <cell r="BQ3851" t="str">
            <v>PE</v>
          </cell>
          <cell r="BS3851" t="str">
            <v>CLAMI ALMOFADA DECORATIVA</v>
          </cell>
          <cell r="BT3851" t="str">
            <v>ALMOFADA DECORATIVA</v>
          </cell>
        </row>
        <row r="3852">
          <cell r="H3852">
            <v>1</v>
          </cell>
          <cell r="O3852">
            <v>351713</v>
          </cell>
          <cell r="P3852"/>
          <cell r="Q3852" t="str">
            <v>EST ALMOFADA CLAMI 1 (PLUMA SINT) (1341-1 CINZA/CRU)</v>
          </cell>
          <cell r="R3852"/>
          <cell r="S3852"/>
          <cell r="T3852">
            <v>0.6</v>
          </cell>
          <cell r="U3852">
            <v>0.25</v>
          </cell>
          <cell r="V3852">
            <v>0.15</v>
          </cell>
          <cell r="W3852">
            <v>0</v>
          </cell>
          <cell r="X3852" t="str">
            <v>EST ALMOFADA CLAMI 1 (PLUMA SINT) (1341-1 CINZA/CRU) - 0,6x0,25x0,15H</v>
          </cell>
          <cell r="Y3852">
            <v>550.37</v>
          </cell>
          <cell r="Z3852">
            <v>0.5</v>
          </cell>
          <cell r="AA3852">
            <v>275.185</v>
          </cell>
          <cell r="AB3852"/>
          <cell r="AC3852"/>
          <cell r="AD3852"/>
          <cell r="AE3852">
            <v>550.37</v>
          </cell>
          <cell r="AF3852">
            <v>550.37</v>
          </cell>
          <cell r="AG3852">
            <v>0</v>
          </cell>
          <cell r="AH3852">
            <v>550.37</v>
          </cell>
          <cell r="AI3852" t="str">
            <v>REF: 351713</v>
          </cell>
          <cell r="AJ3852"/>
          <cell r="AK3852">
            <v>351713</v>
          </cell>
          <cell r="AL3852" t="str">
            <v>EST ALMOFADA CLAMI 1 (PLUMA SINT) (1341-1 CINZA/CRU)</v>
          </cell>
          <cell r="AM3852"/>
          <cell r="AN3852">
            <v>0.6</v>
          </cell>
          <cell r="AO3852">
            <v>0.25</v>
          </cell>
          <cell r="AP3852">
            <v>0.15</v>
          </cell>
          <cell r="AQ3852">
            <v>0</v>
          </cell>
          <cell r="AR3852" t="str">
            <v>EST ALMOFADA CLAMI 1 (PLUMA SINT) (1341-1 CINZA/CRU) - 0,6x0,25x0,15H</v>
          </cell>
          <cell r="AS3852">
            <v>550.37</v>
          </cell>
          <cell r="AT3852">
            <v>550.37</v>
          </cell>
          <cell r="AU3852">
            <v>550.37</v>
          </cell>
          <cell r="AV3852">
            <v>0</v>
          </cell>
          <cell r="AW3852">
            <v>550.37</v>
          </cell>
          <cell r="AX3852">
            <v>0</v>
          </cell>
          <cell r="AY3852"/>
          <cell r="AZ3852" t="str">
            <v/>
          </cell>
          <cell r="BA3852"/>
          <cell r="BB3852"/>
          <cell r="BC3852"/>
          <cell r="BD3852" t="str">
            <v/>
          </cell>
          <cell r="BE3852">
            <v>0</v>
          </cell>
          <cell r="BF3852" t="str">
            <v/>
          </cell>
          <cell r="BG3852" t="str">
            <v/>
          </cell>
          <cell r="BH3852">
            <v>12</v>
          </cell>
          <cell r="BI3852" t="str">
            <v>0</v>
          </cell>
          <cell r="BJ3852">
            <v>0</v>
          </cell>
          <cell r="BK3852">
            <v>0</v>
          </cell>
          <cell r="BL3852"/>
          <cell r="BM3852"/>
          <cell r="BN3852"/>
          <cell r="BO3852"/>
          <cell r="BQ3852" t="str">
            <v>PE</v>
          </cell>
          <cell r="BS3852" t="str">
            <v>CLAMI ALMOFADA DECORATIVA</v>
          </cell>
          <cell r="BT3852" t="str">
            <v>ALMOFADA DECORATIVA</v>
          </cell>
        </row>
        <row r="3853">
          <cell r="H3853">
            <v>1</v>
          </cell>
          <cell r="O3853">
            <v>351712</v>
          </cell>
          <cell r="P3853"/>
          <cell r="Q3853" t="str">
            <v>EST ALMOFADA CLAMI 1 (PLUMA SINT) (1341-1 CINZA/CRU)</v>
          </cell>
          <cell r="R3853"/>
          <cell r="S3853"/>
          <cell r="T3853">
            <v>0.7</v>
          </cell>
          <cell r="U3853">
            <v>0.3</v>
          </cell>
          <cell r="V3853">
            <v>0.15</v>
          </cell>
          <cell r="W3853">
            <v>0</v>
          </cell>
          <cell r="X3853" t="str">
            <v>EST ALMOFADA CLAMI 1 (PLUMA SINT) (1341-1 CINZA/CRU) - 0,7x0,3x0,15H</v>
          </cell>
          <cell r="Y3853">
            <v>770.52</v>
          </cell>
          <cell r="Z3853">
            <v>0.5</v>
          </cell>
          <cell r="AA3853">
            <v>385.26</v>
          </cell>
          <cell r="AB3853"/>
          <cell r="AC3853"/>
          <cell r="AD3853"/>
          <cell r="AE3853">
            <v>770.52</v>
          </cell>
          <cell r="AF3853">
            <v>770.52</v>
          </cell>
          <cell r="AG3853">
            <v>0</v>
          </cell>
          <cell r="AH3853">
            <v>770.52</v>
          </cell>
          <cell r="AI3853" t="str">
            <v>REF: 351712</v>
          </cell>
          <cell r="AJ3853"/>
          <cell r="AK3853">
            <v>351712</v>
          </cell>
          <cell r="AL3853" t="str">
            <v>EST ALMOFADA CLAMI 1 (PLUMA SINT) (1341-1 CINZA/CRU)</v>
          </cell>
          <cell r="AM3853"/>
          <cell r="AN3853">
            <v>0.7</v>
          </cell>
          <cell r="AO3853">
            <v>0.3</v>
          </cell>
          <cell r="AP3853">
            <v>0.15</v>
          </cell>
          <cell r="AQ3853">
            <v>0</v>
          </cell>
          <cell r="AR3853" t="str">
            <v>EST ALMOFADA CLAMI 1 (PLUMA SINT) (1341-1 CINZA/CRU) - 0,7x0,3x0,15H</v>
          </cell>
          <cell r="AS3853">
            <v>770.52</v>
          </cell>
          <cell r="AT3853">
            <v>770.52</v>
          </cell>
          <cell r="AU3853">
            <v>770.52</v>
          </cell>
          <cell r="AV3853">
            <v>0</v>
          </cell>
          <cell r="AW3853">
            <v>770.52</v>
          </cell>
          <cell r="AX3853">
            <v>0</v>
          </cell>
          <cell r="AY3853"/>
          <cell r="AZ3853" t="str">
            <v/>
          </cell>
          <cell r="BA3853"/>
          <cell r="BB3853"/>
          <cell r="BC3853"/>
          <cell r="BD3853" t="str">
            <v/>
          </cell>
          <cell r="BE3853">
            <v>0</v>
          </cell>
          <cell r="BF3853" t="str">
            <v/>
          </cell>
          <cell r="BG3853" t="str">
            <v/>
          </cell>
          <cell r="BH3853">
            <v>12</v>
          </cell>
          <cell r="BI3853" t="str">
            <v>0</v>
          </cell>
          <cell r="BJ3853">
            <v>0</v>
          </cell>
          <cell r="BK3853">
            <v>0</v>
          </cell>
          <cell r="BL3853"/>
          <cell r="BM3853"/>
          <cell r="BN3853"/>
          <cell r="BO3853"/>
          <cell r="BQ3853" t="str">
            <v>PE</v>
          </cell>
          <cell r="BS3853" t="str">
            <v>CLAMI ALMOFADA DECORATIVA</v>
          </cell>
          <cell r="BT3853" t="str">
            <v>ALMOFADA DECORATIVA</v>
          </cell>
        </row>
        <row r="3854">
          <cell r="H3854">
            <v>1</v>
          </cell>
          <cell r="O3854">
            <v>351709</v>
          </cell>
          <cell r="P3854"/>
          <cell r="Q3854" t="str">
            <v>EST ALMOFADA CLAMI 1 (PLUMA SINT) (PALLA CINZA/MARINHO)</v>
          </cell>
          <cell r="R3854"/>
          <cell r="S3854"/>
          <cell r="T3854">
            <v>0.6</v>
          </cell>
          <cell r="U3854">
            <v>0.25</v>
          </cell>
          <cell r="V3854">
            <v>0.15</v>
          </cell>
          <cell r="W3854">
            <v>0</v>
          </cell>
          <cell r="X3854" t="str">
            <v>EST ALMOFADA CLAMI 1 (PLUMA SINT) (PALLA CINZA/MARINHO) - 0,6x0,25x0,15H</v>
          </cell>
          <cell r="Y3854">
            <v>550.37</v>
          </cell>
          <cell r="Z3854">
            <v>0.5</v>
          </cell>
          <cell r="AA3854">
            <v>275.185</v>
          </cell>
          <cell r="AB3854"/>
          <cell r="AC3854"/>
          <cell r="AD3854"/>
          <cell r="AE3854">
            <v>550.37</v>
          </cell>
          <cell r="AF3854">
            <v>550.37</v>
          </cell>
          <cell r="AG3854">
            <v>0</v>
          </cell>
          <cell r="AH3854">
            <v>550.37</v>
          </cell>
          <cell r="AI3854" t="str">
            <v>REF: 351709</v>
          </cell>
          <cell r="AJ3854"/>
          <cell r="AK3854">
            <v>351709</v>
          </cell>
          <cell r="AL3854" t="str">
            <v>EST ALMOFADA CLAMI 1 (PLUMA SINT) (PALLA CINZA/MARINHO)</v>
          </cell>
          <cell r="AM3854"/>
          <cell r="AN3854">
            <v>0.6</v>
          </cell>
          <cell r="AO3854">
            <v>0.25</v>
          </cell>
          <cell r="AP3854">
            <v>0.15</v>
          </cell>
          <cell r="AQ3854">
            <v>0</v>
          </cell>
          <cell r="AR3854" t="str">
            <v>EST ALMOFADA CLAMI 1 (PLUMA SINT) (PALLA CINZA/MARINHO) - 0,6x0,25x0,15H</v>
          </cell>
          <cell r="AS3854">
            <v>550.37</v>
          </cell>
          <cell r="AT3854">
            <v>550.37</v>
          </cell>
          <cell r="AU3854">
            <v>550.37</v>
          </cell>
          <cell r="AV3854">
            <v>0</v>
          </cell>
          <cell r="AW3854">
            <v>550.37</v>
          </cell>
          <cell r="AX3854">
            <v>0</v>
          </cell>
          <cell r="AY3854"/>
          <cell r="AZ3854" t="str">
            <v/>
          </cell>
          <cell r="BA3854"/>
          <cell r="BB3854"/>
          <cell r="BC3854"/>
          <cell r="BD3854" t="str">
            <v/>
          </cell>
          <cell r="BE3854">
            <v>0</v>
          </cell>
          <cell r="BF3854" t="str">
            <v/>
          </cell>
          <cell r="BG3854" t="str">
            <v/>
          </cell>
          <cell r="BH3854">
            <v>12</v>
          </cell>
          <cell r="BI3854" t="str">
            <v>0</v>
          </cell>
          <cell r="BJ3854">
            <v>0</v>
          </cell>
          <cell r="BK3854">
            <v>0</v>
          </cell>
          <cell r="BL3854"/>
          <cell r="BM3854"/>
          <cell r="BN3854"/>
          <cell r="BO3854"/>
          <cell r="BQ3854" t="str">
            <v>PE</v>
          </cell>
          <cell r="BS3854" t="str">
            <v>CLAMI ALMOFADA DECORATIVA</v>
          </cell>
          <cell r="BT3854" t="str">
            <v>ALMOFADA DECORATIVA</v>
          </cell>
        </row>
        <row r="3855">
          <cell r="H3855">
            <v>1</v>
          </cell>
          <cell r="O3855">
            <v>351708</v>
          </cell>
          <cell r="P3855"/>
          <cell r="Q3855" t="str">
            <v>EST ALMOFADA CLAMI 1 (PLUMA SINT) (PALLA CINZA/MARINHO)</v>
          </cell>
          <cell r="R3855"/>
          <cell r="S3855"/>
          <cell r="T3855">
            <v>0.7</v>
          </cell>
          <cell r="U3855">
            <v>0.3</v>
          </cell>
          <cell r="V3855">
            <v>0.15</v>
          </cell>
          <cell r="W3855">
            <v>0</v>
          </cell>
          <cell r="X3855" t="str">
            <v>EST ALMOFADA CLAMI 1 (PLUMA SINT) (PALLA CINZA/MARINHO) - 0,7x0,3x0,15H</v>
          </cell>
          <cell r="Y3855">
            <v>770.52</v>
          </cell>
          <cell r="Z3855">
            <v>0.5</v>
          </cell>
          <cell r="AA3855">
            <v>385.26</v>
          </cell>
          <cell r="AB3855"/>
          <cell r="AC3855"/>
          <cell r="AD3855"/>
          <cell r="AE3855">
            <v>770.52</v>
          </cell>
          <cell r="AF3855">
            <v>770.52</v>
          </cell>
          <cell r="AG3855">
            <v>0</v>
          </cell>
          <cell r="AH3855">
            <v>770.52</v>
          </cell>
          <cell r="AI3855" t="str">
            <v>REF: 351708</v>
          </cell>
          <cell r="AJ3855"/>
          <cell r="AK3855">
            <v>351708</v>
          </cell>
          <cell r="AL3855" t="str">
            <v>EST ALMOFADA CLAMI 1 (PLUMA SINT) (PALLA CINZA/MARINHO)</v>
          </cell>
          <cell r="AM3855"/>
          <cell r="AN3855">
            <v>0.7</v>
          </cell>
          <cell r="AO3855">
            <v>0.3</v>
          </cell>
          <cell r="AP3855">
            <v>0.15</v>
          </cell>
          <cell r="AQ3855">
            <v>0</v>
          </cell>
          <cell r="AR3855" t="str">
            <v>EST ALMOFADA CLAMI 1 (PLUMA SINT) (PALLA CINZA/MARINHO) - 0,7x0,3x0,15H</v>
          </cell>
          <cell r="AS3855">
            <v>770.52</v>
          </cell>
          <cell r="AT3855">
            <v>770.52</v>
          </cell>
          <cell r="AU3855">
            <v>770.52</v>
          </cell>
          <cell r="AV3855">
            <v>0</v>
          </cell>
          <cell r="AW3855">
            <v>770.52</v>
          </cell>
          <cell r="AX3855">
            <v>0</v>
          </cell>
          <cell r="AY3855"/>
          <cell r="AZ3855" t="str">
            <v/>
          </cell>
          <cell r="BA3855"/>
          <cell r="BB3855"/>
          <cell r="BC3855"/>
          <cell r="BD3855" t="str">
            <v/>
          </cell>
          <cell r="BE3855">
            <v>0</v>
          </cell>
          <cell r="BF3855" t="str">
            <v/>
          </cell>
          <cell r="BG3855" t="str">
            <v/>
          </cell>
          <cell r="BH3855">
            <v>12</v>
          </cell>
          <cell r="BI3855" t="str">
            <v>0</v>
          </cell>
          <cell r="BJ3855">
            <v>0</v>
          </cell>
          <cell r="BK3855">
            <v>0</v>
          </cell>
          <cell r="BL3855"/>
          <cell r="BM3855"/>
          <cell r="BN3855"/>
          <cell r="BO3855"/>
          <cell r="BQ3855" t="str">
            <v>PE</v>
          </cell>
          <cell r="BS3855" t="str">
            <v>CLAMI ALMOFADA DECORATIVA</v>
          </cell>
          <cell r="BT3855" t="str">
            <v>ALMOFADA DECORATIVA</v>
          </cell>
        </row>
        <row r="3856">
          <cell r="H3856">
            <v>1</v>
          </cell>
          <cell r="O3856">
            <v>351705</v>
          </cell>
          <cell r="P3856"/>
          <cell r="Q3856" t="str">
            <v>EST ALMOFADA CLAMI 1 (PLUMA SINT) (BISTROL MARROM/CRU)</v>
          </cell>
          <cell r="R3856"/>
          <cell r="S3856"/>
          <cell r="T3856">
            <v>0.6</v>
          </cell>
          <cell r="U3856">
            <v>0.25</v>
          </cell>
          <cell r="V3856">
            <v>0.15</v>
          </cell>
          <cell r="W3856">
            <v>0</v>
          </cell>
          <cell r="X3856" t="str">
            <v>EST ALMOFADA CLAMI 1 (PLUMA SINT) (BISTROL MARROM/CRU) - 0,6x0,25x0,15H</v>
          </cell>
          <cell r="Y3856">
            <v>550.37</v>
          </cell>
          <cell r="Z3856">
            <v>0.5</v>
          </cell>
          <cell r="AA3856">
            <v>275.185</v>
          </cell>
          <cell r="AB3856"/>
          <cell r="AC3856"/>
          <cell r="AD3856"/>
          <cell r="AE3856">
            <v>550.37</v>
          </cell>
          <cell r="AF3856">
            <v>550.37</v>
          </cell>
          <cell r="AG3856">
            <v>0</v>
          </cell>
          <cell r="AH3856">
            <v>550.37</v>
          </cell>
          <cell r="AI3856" t="str">
            <v>REF: 351705</v>
          </cell>
          <cell r="AJ3856"/>
          <cell r="AK3856">
            <v>351705</v>
          </cell>
          <cell r="AL3856" t="str">
            <v>EST ALMOFADA CLAMI 1 (PLUMA SINT) (BISTROL MARROM/CRU)</v>
          </cell>
          <cell r="AM3856"/>
          <cell r="AN3856">
            <v>0.6</v>
          </cell>
          <cell r="AO3856">
            <v>0.25</v>
          </cell>
          <cell r="AP3856">
            <v>0.15</v>
          </cell>
          <cell r="AQ3856">
            <v>0</v>
          </cell>
          <cell r="AR3856" t="str">
            <v>EST ALMOFADA CLAMI 1 (PLUMA SINT) (BISTROL MARROM/CRU) - 0,6x0,25x0,15H</v>
          </cell>
          <cell r="AS3856">
            <v>550.37</v>
          </cell>
          <cell r="AT3856">
            <v>550.37</v>
          </cell>
          <cell r="AU3856">
            <v>550.37</v>
          </cell>
          <cell r="AV3856">
            <v>0</v>
          </cell>
          <cell r="AW3856">
            <v>550.37</v>
          </cell>
          <cell r="AX3856">
            <v>0</v>
          </cell>
          <cell r="AY3856"/>
          <cell r="AZ3856" t="str">
            <v/>
          </cell>
          <cell r="BA3856"/>
          <cell r="BB3856"/>
          <cell r="BC3856"/>
          <cell r="BD3856" t="str">
            <v/>
          </cell>
          <cell r="BE3856">
            <v>0</v>
          </cell>
          <cell r="BF3856" t="str">
            <v/>
          </cell>
          <cell r="BG3856" t="str">
            <v/>
          </cell>
          <cell r="BH3856">
            <v>12</v>
          </cell>
          <cell r="BI3856" t="str">
            <v>0</v>
          </cell>
          <cell r="BJ3856">
            <v>0</v>
          </cell>
          <cell r="BK3856">
            <v>0</v>
          </cell>
          <cell r="BL3856"/>
          <cell r="BM3856"/>
          <cell r="BN3856"/>
          <cell r="BO3856"/>
          <cell r="BQ3856" t="str">
            <v>PE</v>
          </cell>
          <cell r="BS3856" t="str">
            <v>CLAMI ALMOFADA DECORATIVA</v>
          </cell>
          <cell r="BT3856" t="str">
            <v>ALMOFADA DECORATIVA</v>
          </cell>
        </row>
        <row r="3857">
          <cell r="H3857">
            <v>1</v>
          </cell>
          <cell r="O3857">
            <v>351704</v>
          </cell>
          <cell r="P3857"/>
          <cell r="Q3857" t="str">
            <v>EST ALMOFADA CLAMI 1 (PLUMA SINT) (BISTROL MARROM/CRU)</v>
          </cell>
          <cell r="R3857"/>
          <cell r="S3857"/>
          <cell r="T3857">
            <v>0.7</v>
          </cell>
          <cell r="U3857">
            <v>0.3</v>
          </cell>
          <cell r="V3857">
            <v>0.15</v>
          </cell>
          <cell r="W3857">
            <v>0</v>
          </cell>
          <cell r="X3857" t="str">
            <v>EST ALMOFADA CLAMI 1 (PLUMA SINT) (BISTROL MARROM/CRU) - 0,7x0,3x0,15H</v>
          </cell>
          <cell r="Y3857">
            <v>770.52</v>
          </cell>
          <cell r="Z3857">
            <v>0.5</v>
          </cell>
          <cell r="AA3857">
            <v>385.26</v>
          </cell>
          <cell r="AB3857"/>
          <cell r="AC3857"/>
          <cell r="AD3857"/>
          <cell r="AE3857">
            <v>770.52</v>
          </cell>
          <cell r="AF3857">
            <v>770.52</v>
          </cell>
          <cell r="AG3857">
            <v>0</v>
          </cell>
          <cell r="AH3857">
            <v>770.52</v>
          </cell>
          <cell r="AI3857" t="str">
            <v>REF: 351704</v>
          </cell>
          <cell r="AJ3857"/>
          <cell r="AK3857">
            <v>351704</v>
          </cell>
          <cell r="AL3857" t="str">
            <v>EST ALMOFADA CLAMI 1 (PLUMA SINT) (BISTROL MARROM/CRU)</v>
          </cell>
          <cell r="AM3857"/>
          <cell r="AN3857">
            <v>0.7</v>
          </cell>
          <cell r="AO3857">
            <v>0.3</v>
          </cell>
          <cell r="AP3857">
            <v>0.15</v>
          </cell>
          <cell r="AQ3857">
            <v>0</v>
          </cell>
          <cell r="AR3857" t="str">
            <v>EST ALMOFADA CLAMI 1 (PLUMA SINT) (BISTROL MARROM/CRU) - 0,7x0,3x0,15H</v>
          </cell>
          <cell r="AS3857">
            <v>770.52</v>
          </cell>
          <cell r="AT3857">
            <v>770.52</v>
          </cell>
          <cell r="AU3857">
            <v>770.52</v>
          </cell>
          <cell r="AV3857">
            <v>0</v>
          </cell>
          <cell r="AW3857">
            <v>770.52</v>
          </cell>
          <cell r="AX3857">
            <v>0</v>
          </cell>
          <cell r="AY3857"/>
          <cell r="AZ3857" t="str">
            <v/>
          </cell>
          <cell r="BA3857"/>
          <cell r="BB3857"/>
          <cell r="BC3857"/>
          <cell r="BD3857" t="str">
            <v/>
          </cell>
          <cell r="BE3857">
            <v>0</v>
          </cell>
          <cell r="BF3857" t="str">
            <v/>
          </cell>
          <cell r="BG3857" t="str">
            <v/>
          </cell>
          <cell r="BH3857">
            <v>12</v>
          </cell>
          <cell r="BI3857" t="str">
            <v>0</v>
          </cell>
          <cell r="BJ3857">
            <v>0</v>
          </cell>
          <cell r="BK3857">
            <v>0</v>
          </cell>
          <cell r="BL3857"/>
          <cell r="BM3857"/>
          <cell r="BN3857"/>
          <cell r="BO3857"/>
          <cell r="BQ3857" t="str">
            <v>PE</v>
          </cell>
          <cell r="BS3857" t="str">
            <v>CLAMI ALMOFADA DECORATIVA</v>
          </cell>
          <cell r="BT3857" t="str">
            <v>ALMOFADA DECORATIVA</v>
          </cell>
        </row>
        <row r="3858">
          <cell r="H3858">
            <v>1</v>
          </cell>
          <cell r="O3858">
            <v>351703</v>
          </cell>
          <cell r="P3858"/>
          <cell r="Q3858" t="str">
            <v>EST ALMOFADA CLAMI 2 (PLUMA SINT) (BISTROL NUVEM/CRU)</v>
          </cell>
          <cell r="R3858"/>
          <cell r="S3858"/>
          <cell r="T3858">
            <v>0.4</v>
          </cell>
          <cell r="U3858">
            <v>0.3</v>
          </cell>
          <cell r="V3858">
            <v>0.15</v>
          </cell>
          <cell r="W3858">
            <v>0</v>
          </cell>
          <cell r="X3858" t="str">
            <v>EST ALMOFADA CLAMI 2 (PLUMA SINT) (BISTROL NUVEM/CRU) - 0,4x0,3x0,15H</v>
          </cell>
          <cell r="Y3858">
            <v>440.29</v>
          </cell>
          <cell r="Z3858">
            <v>0.5</v>
          </cell>
          <cell r="AA3858">
            <v>220.14500000000001</v>
          </cell>
          <cell r="AB3858"/>
          <cell r="AC3858"/>
          <cell r="AD3858"/>
          <cell r="AE3858">
            <v>440.29</v>
          </cell>
          <cell r="AF3858">
            <v>440.29</v>
          </cell>
          <cell r="AG3858">
            <v>0</v>
          </cell>
          <cell r="AH3858">
            <v>440.29</v>
          </cell>
          <cell r="AI3858" t="str">
            <v>REF: 351703</v>
          </cell>
          <cell r="AJ3858"/>
          <cell r="AK3858">
            <v>351703</v>
          </cell>
          <cell r="AL3858" t="str">
            <v>EST ALMOFADA CLAMI 2 (PLUMA SINT) (BISTROL NUVEM/CRU)</v>
          </cell>
          <cell r="AM3858"/>
          <cell r="AN3858">
            <v>0.4</v>
          </cell>
          <cell r="AO3858">
            <v>0.3</v>
          </cell>
          <cell r="AP3858">
            <v>0.15</v>
          </cell>
          <cell r="AQ3858">
            <v>0</v>
          </cell>
          <cell r="AR3858" t="str">
            <v>EST ALMOFADA CLAMI 2 (PLUMA SINT) (BISTROL NUVEM/CRU) - 0,4x0,3x0,15H</v>
          </cell>
          <cell r="AS3858">
            <v>440.29</v>
          </cell>
          <cell r="AT3858">
            <v>440.29</v>
          </cell>
          <cell r="AU3858">
            <v>440.29</v>
          </cell>
          <cell r="AV3858">
            <v>0</v>
          </cell>
          <cell r="AW3858">
            <v>440.29</v>
          </cell>
          <cell r="AX3858">
            <v>0</v>
          </cell>
          <cell r="AY3858"/>
          <cell r="AZ3858" t="str">
            <v/>
          </cell>
          <cell r="BA3858"/>
          <cell r="BB3858"/>
          <cell r="BC3858"/>
          <cell r="BD3858" t="str">
            <v/>
          </cell>
          <cell r="BE3858">
            <v>0</v>
          </cell>
          <cell r="BF3858" t="str">
            <v/>
          </cell>
          <cell r="BG3858" t="str">
            <v/>
          </cell>
          <cell r="BH3858">
            <v>12</v>
          </cell>
          <cell r="BI3858" t="str">
            <v>0</v>
          </cell>
          <cell r="BJ3858">
            <v>0</v>
          </cell>
          <cell r="BK3858">
            <v>0</v>
          </cell>
          <cell r="BL3858"/>
          <cell r="BM3858"/>
          <cell r="BN3858"/>
          <cell r="BO3858"/>
          <cell r="BQ3858" t="str">
            <v>PE</v>
          </cell>
          <cell r="BS3858" t="str">
            <v>CLAMI ALMOFADA DECORATIVA</v>
          </cell>
          <cell r="BT3858" t="str">
            <v>ALMOFADA DECORATIVA</v>
          </cell>
        </row>
        <row r="3859">
          <cell r="H3859">
            <v>1</v>
          </cell>
          <cell r="O3859">
            <v>351702</v>
          </cell>
          <cell r="P3859"/>
          <cell r="Q3859" t="str">
            <v>EST ALMOFADA CLAMI 2 (PLUMA SINT) (BISTROL NUVEM/CRU)</v>
          </cell>
          <cell r="R3859"/>
          <cell r="S3859"/>
          <cell r="T3859">
            <v>0.5</v>
          </cell>
          <cell r="U3859">
            <v>0.35</v>
          </cell>
          <cell r="V3859">
            <v>0.15</v>
          </cell>
          <cell r="W3859">
            <v>0</v>
          </cell>
          <cell r="X3859" t="str">
            <v>EST ALMOFADA CLAMI 2 (PLUMA SINT) (BISTROL NUVEM/CRU) - 0,5x0,35x0,15H</v>
          </cell>
          <cell r="Y3859">
            <v>642.12</v>
          </cell>
          <cell r="Z3859">
            <v>0.5</v>
          </cell>
          <cell r="AA3859">
            <v>321.06</v>
          </cell>
          <cell r="AB3859"/>
          <cell r="AC3859"/>
          <cell r="AD3859"/>
          <cell r="AE3859">
            <v>642.12</v>
          </cell>
          <cell r="AF3859">
            <v>642.12</v>
          </cell>
          <cell r="AG3859">
            <v>0</v>
          </cell>
          <cell r="AH3859">
            <v>642.12</v>
          </cell>
          <cell r="AI3859" t="str">
            <v>REF: 351702</v>
          </cell>
          <cell r="AJ3859"/>
          <cell r="AK3859">
            <v>351702</v>
          </cell>
          <cell r="AL3859" t="str">
            <v>EST ALMOFADA CLAMI 2 (PLUMA SINT) (BISTROL NUVEM/CRU)</v>
          </cell>
          <cell r="AM3859"/>
          <cell r="AN3859">
            <v>0.5</v>
          </cell>
          <cell r="AO3859">
            <v>0.35</v>
          </cell>
          <cell r="AP3859">
            <v>0.15</v>
          </cell>
          <cell r="AQ3859">
            <v>0</v>
          </cell>
          <cell r="AR3859" t="str">
            <v>EST ALMOFADA CLAMI 2 (PLUMA SINT) (BISTROL NUVEM/CRU) - 0,5x0,35x0,15H</v>
          </cell>
          <cell r="AS3859">
            <v>642.12</v>
          </cell>
          <cell r="AT3859">
            <v>642.12</v>
          </cell>
          <cell r="AU3859">
            <v>642.12</v>
          </cell>
          <cell r="AV3859">
            <v>0</v>
          </cell>
          <cell r="AW3859">
            <v>642.12</v>
          </cell>
          <cell r="AX3859">
            <v>0</v>
          </cell>
          <cell r="AY3859"/>
          <cell r="AZ3859" t="str">
            <v/>
          </cell>
          <cell r="BA3859"/>
          <cell r="BB3859"/>
          <cell r="BC3859"/>
          <cell r="BD3859" t="str">
            <v/>
          </cell>
          <cell r="BE3859">
            <v>0</v>
          </cell>
          <cell r="BF3859" t="str">
            <v/>
          </cell>
          <cell r="BG3859" t="str">
            <v/>
          </cell>
          <cell r="BH3859">
            <v>12</v>
          </cell>
          <cell r="BI3859" t="str">
            <v>0</v>
          </cell>
          <cell r="BJ3859">
            <v>0</v>
          </cell>
          <cell r="BK3859">
            <v>0</v>
          </cell>
          <cell r="BL3859"/>
          <cell r="BM3859"/>
          <cell r="BN3859"/>
          <cell r="BO3859"/>
          <cell r="BQ3859" t="str">
            <v>PE</v>
          </cell>
          <cell r="BS3859" t="str">
            <v>CLAMI ALMOFADA DECORATIVA</v>
          </cell>
          <cell r="BT3859" t="str">
            <v>ALMOFADA DECORATIVA</v>
          </cell>
        </row>
        <row r="3860">
          <cell r="H3860">
            <v>1</v>
          </cell>
          <cell r="O3860">
            <v>351701</v>
          </cell>
          <cell r="P3860"/>
          <cell r="Q3860" t="str">
            <v>EST ALMOFADA CLAMI 2 (PLUMA SINT) (BISTROL NUVEM/CRU)</v>
          </cell>
          <cell r="R3860"/>
          <cell r="S3860"/>
          <cell r="T3860">
            <v>0.6</v>
          </cell>
          <cell r="U3860">
            <v>0.25</v>
          </cell>
          <cell r="V3860">
            <v>0.15</v>
          </cell>
          <cell r="W3860">
            <v>0</v>
          </cell>
          <cell r="X3860" t="str">
            <v>EST ALMOFADA CLAMI 2 (PLUMA SINT) (BISTROL NUVEM/CRU) - 0,6x0,25x0,15H</v>
          </cell>
          <cell r="Y3860">
            <v>550.37</v>
          </cell>
          <cell r="Z3860">
            <v>0.5</v>
          </cell>
          <cell r="AA3860">
            <v>275.185</v>
          </cell>
          <cell r="AB3860"/>
          <cell r="AC3860"/>
          <cell r="AD3860"/>
          <cell r="AE3860">
            <v>550.37</v>
          </cell>
          <cell r="AF3860">
            <v>550.37</v>
          </cell>
          <cell r="AG3860">
            <v>0</v>
          </cell>
          <cell r="AH3860">
            <v>550.37</v>
          </cell>
          <cell r="AI3860" t="str">
            <v>REF: 351701</v>
          </cell>
          <cell r="AJ3860"/>
          <cell r="AK3860">
            <v>351701</v>
          </cell>
          <cell r="AL3860" t="str">
            <v>EST ALMOFADA CLAMI 2 (PLUMA SINT) (BISTROL NUVEM/CRU)</v>
          </cell>
          <cell r="AM3860"/>
          <cell r="AN3860">
            <v>0.6</v>
          </cell>
          <cell r="AO3860">
            <v>0.25</v>
          </cell>
          <cell r="AP3860">
            <v>0.15</v>
          </cell>
          <cell r="AQ3860">
            <v>0</v>
          </cell>
          <cell r="AR3860" t="str">
            <v>EST ALMOFADA CLAMI 2 (PLUMA SINT) (BISTROL NUVEM/CRU) - 0,6x0,25x0,15H</v>
          </cell>
          <cell r="AS3860">
            <v>550.37</v>
          </cell>
          <cell r="AT3860">
            <v>550.37</v>
          </cell>
          <cell r="AU3860">
            <v>550.37</v>
          </cell>
          <cell r="AV3860">
            <v>0</v>
          </cell>
          <cell r="AW3860">
            <v>550.37</v>
          </cell>
          <cell r="AX3860">
            <v>0</v>
          </cell>
          <cell r="AY3860"/>
          <cell r="AZ3860" t="str">
            <v/>
          </cell>
          <cell r="BA3860"/>
          <cell r="BB3860"/>
          <cell r="BC3860"/>
          <cell r="BD3860" t="str">
            <v/>
          </cell>
          <cell r="BE3860">
            <v>0</v>
          </cell>
          <cell r="BF3860" t="str">
            <v/>
          </cell>
          <cell r="BG3860" t="str">
            <v/>
          </cell>
          <cell r="BH3860">
            <v>12</v>
          </cell>
          <cell r="BI3860" t="str">
            <v>0</v>
          </cell>
          <cell r="BJ3860">
            <v>0</v>
          </cell>
          <cell r="BK3860">
            <v>0</v>
          </cell>
          <cell r="BL3860"/>
          <cell r="BM3860"/>
          <cell r="BN3860"/>
          <cell r="BO3860"/>
          <cell r="BQ3860" t="str">
            <v>PE</v>
          </cell>
          <cell r="BS3860" t="str">
            <v>CLAMI ALMOFADA DECORATIVA</v>
          </cell>
          <cell r="BT3860" t="str">
            <v>ALMOFADA DECORATIVA</v>
          </cell>
        </row>
        <row r="3861">
          <cell r="H3861">
            <v>1</v>
          </cell>
          <cell r="O3861">
            <v>351699</v>
          </cell>
          <cell r="P3861"/>
          <cell r="Q3861" t="str">
            <v>EST ALMOFADA CLAMI 2 (PLUMA SINT) (BISTROL NUVEM/CINZA)</v>
          </cell>
          <cell r="R3861"/>
          <cell r="S3861"/>
          <cell r="T3861">
            <v>0.4</v>
          </cell>
          <cell r="U3861">
            <v>0.3</v>
          </cell>
          <cell r="V3861">
            <v>0.15</v>
          </cell>
          <cell r="W3861">
            <v>0</v>
          </cell>
          <cell r="X3861" t="str">
            <v>EST ALMOFADA CLAMI 2 (PLUMA SINT) (BISTROL NUVEM/CINZA) - 0,4x0,3x0,15H</v>
          </cell>
          <cell r="Y3861">
            <v>440.29</v>
          </cell>
          <cell r="Z3861">
            <v>0.5</v>
          </cell>
          <cell r="AA3861">
            <v>220.14500000000001</v>
          </cell>
          <cell r="AB3861"/>
          <cell r="AC3861"/>
          <cell r="AD3861"/>
          <cell r="AE3861">
            <v>440.29</v>
          </cell>
          <cell r="AF3861">
            <v>440.29</v>
          </cell>
          <cell r="AG3861">
            <v>0</v>
          </cell>
          <cell r="AH3861">
            <v>440.29</v>
          </cell>
          <cell r="AI3861" t="str">
            <v>REF: 351699</v>
          </cell>
          <cell r="AJ3861"/>
          <cell r="AK3861">
            <v>351699</v>
          </cell>
          <cell r="AL3861" t="str">
            <v>EST ALMOFADA CLAMI 2 (PLUMA SINT) (BISTROL NUVEM/CINZA)</v>
          </cell>
          <cell r="AM3861"/>
          <cell r="AN3861">
            <v>0.4</v>
          </cell>
          <cell r="AO3861">
            <v>0.3</v>
          </cell>
          <cell r="AP3861">
            <v>0.15</v>
          </cell>
          <cell r="AQ3861">
            <v>0</v>
          </cell>
          <cell r="AR3861" t="str">
            <v>EST ALMOFADA CLAMI 2 (PLUMA SINT) (BISTROL NUVEM/CINZA) - 0,4x0,3x0,15H</v>
          </cell>
          <cell r="AS3861">
            <v>440.29</v>
          </cell>
          <cell r="AT3861">
            <v>440.29</v>
          </cell>
          <cell r="AU3861">
            <v>440.29</v>
          </cell>
          <cell r="AV3861">
            <v>0</v>
          </cell>
          <cell r="AW3861">
            <v>440.29</v>
          </cell>
          <cell r="AX3861">
            <v>0</v>
          </cell>
          <cell r="AY3861"/>
          <cell r="AZ3861" t="str">
            <v/>
          </cell>
          <cell r="BA3861"/>
          <cell r="BB3861"/>
          <cell r="BC3861"/>
          <cell r="BD3861" t="str">
            <v/>
          </cell>
          <cell r="BE3861">
            <v>0</v>
          </cell>
          <cell r="BF3861" t="str">
            <v/>
          </cell>
          <cell r="BG3861" t="str">
            <v/>
          </cell>
          <cell r="BH3861">
            <v>12</v>
          </cell>
          <cell r="BI3861" t="str">
            <v>0</v>
          </cell>
          <cell r="BJ3861">
            <v>0</v>
          </cell>
          <cell r="BK3861">
            <v>0</v>
          </cell>
          <cell r="BL3861"/>
          <cell r="BM3861"/>
          <cell r="BN3861"/>
          <cell r="BO3861"/>
          <cell r="BQ3861" t="str">
            <v>PE</v>
          </cell>
          <cell r="BS3861" t="str">
            <v>CLAMI ALMOFADA DECORATIVA</v>
          </cell>
          <cell r="BT3861" t="str">
            <v>ALMOFADA DECORATIVA</v>
          </cell>
        </row>
        <row r="3862">
          <cell r="H3862">
            <v>2</v>
          </cell>
          <cell r="O3862">
            <v>351698</v>
          </cell>
          <cell r="P3862"/>
          <cell r="Q3862" t="str">
            <v>EST ALMOFADA CLAMI 2 (PLUMA SINT) (BISTROL NUVEM/CINZA)</v>
          </cell>
          <cell r="R3862"/>
          <cell r="S3862"/>
          <cell r="T3862">
            <v>0.5</v>
          </cell>
          <cell r="U3862">
            <v>0.35</v>
          </cell>
          <cell r="V3862">
            <v>0.15</v>
          </cell>
          <cell r="W3862">
            <v>0</v>
          </cell>
          <cell r="X3862" t="str">
            <v>EST ALMOFADA CLAMI 2 (PLUMA SINT) (BISTROL NUVEM/CINZA) - 0,5x0,35x0,15H</v>
          </cell>
          <cell r="Y3862">
            <v>642.12</v>
          </cell>
          <cell r="Z3862">
            <v>0.5</v>
          </cell>
          <cell r="AA3862">
            <v>321.06</v>
          </cell>
          <cell r="AB3862"/>
          <cell r="AC3862"/>
          <cell r="AD3862"/>
          <cell r="AE3862">
            <v>642.12</v>
          </cell>
          <cell r="AF3862">
            <v>642.12</v>
          </cell>
          <cell r="AG3862">
            <v>0</v>
          </cell>
          <cell r="AH3862">
            <v>642.12</v>
          </cell>
          <cell r="AI3862" t="str">
            <v>REF: 351698</v>
          </cell>
          <cell r="AJ3862"/>
          <cell r="AK3862">
            <v>351698</v>
          </cell>
          <cell r="AL3862" t="str">
            <v>EST ALMOFADA CLAMI 2 (PLUMA SINT) (BISTROL NUVEM/CINZA)</v>
          </cell>
          <cell r="AM3862"/>
          <cell r="AN3862">
            <v>0.5</v>
          </cell>
          <cell r="AO3862">
            <v>0.35</v>
          </cell>
          <cell r="AP3862">
            <v>0.15</v>
          </cell>
          <cell r="AQ3862">
            <v>0</v>
          </cell>
          <cell r="AR3862" t="str">
            <v>EST ALMOFADA CLAMI 2 (PLUMA SINT) (BISTROL NUVEM/CINZA) - 0,5x0,35x0,15H</v>
          </cell>
          <cell r="AS3862">
            <v>642.12</v>
          </cell>
          <cell r="AT3862">
            <v>642.12</v>
          </cell>
          <cell r="AU3862">
            <v>642.12</v>
          </cell>
          <cell r="AV3862">
            <v>0</v>
          </cell>
          <cell r="AW3862">
            <v>642.12</v>
          </cell>
          <cell r="AX3862">
            <v>0</v>
          </cell>
          <cell r="AY3862"/>
          <cell r="AZ3862" t="str">
            <v/>
          </cell>
          <cell r="BA3862"/>
          <cell r="BB3862"/>
          <cell r="BC3862"/>
          <cell r="BD3862" t="str">
            <v/>
          </cell>
          <cell r="BE3862">
            <v>0</v>
          </cell>
          <cell r="BF3862" t="str">
            <v/>
          </cell>
          <cell r="BG3862" t="str">
            <v/>
          </cell>
          <cell r="BH3862">
            <v>12</v>
          </cell>
          <cell r="BI3862" t="str">
            <v>0</v>
          </cell>
          <cell r="BJ3862">
            <v>0</v>
          </cell>
          <cell r="BK3862">
            <v>0</v>
          </cell>
          <cell r="BL3862"/>
          <cell r="BM3862"/>
          <cell r="BN3862"/>
          <cell r="BO3862"/>
          <cell r="BQ3862" t="str">
            <v>PE</v>
          </cell>
          <cell r="BS3862" t="str">
            <v>CLAMI ALMOFADA DECORATIVA</v>
          </cell>
          <cell r="BT3862" t="str">
            <v>ALMOFADA DECORATIVA</v>
          </cell>
        </row>
        <row r="3863">
          <cell r="H3863">
            <v>2</v>
          </cell>
          <cell r="O3863">
            <v>351697</v>
          </cell>
          <cell r="P3863"/>
          <cell r="Q3863" t="str">
            <v>EST ALMOFADA CLAMI 2 (PLUMA SINT) (BISTROL NUVEM/CINZA)</v>
          </cell>
          <cell r="R3863"/>
          <cell r="S3863"/>
          <cell r="T3863">
            <v>0.6</v>
          </cell>
          <cell r="U3863">
            <v>0.25</v>
          </cell>
          <cell r="V3863">
            <v>0.15</v>
          </cell>
          <cell r="W3863">
            <v>0</v>
          </cell>
          <cell r="X3863" t="str">
            <v>EST ALMOFADA CLAMI 2 (PLUMA SINT) (BISTROL NUVEM/CINZA) - 0,6x0,25x0,15H</v>
          </cell>
          <cell r="Y3863">
            <v>550.37</v>
          </cell>
          <cell r="Z3863">
            <v>0.5</v>
          </cell>
          <cell r="AA3863">
            <v>275.185</v>
          </cell>
          <cell r="AB3863"/>
          <cell r="AC3863"/>
          <cell r="AD3863"/>
          <cell r="AE3863">
            <v>550.37</v>
          </cell>
          <cell r="AF3863">
            <v>550.37</v>
          </cell>
          <cell r="AG3863">
            <v>0</v>
          </cell>
          <cell r="AH3863">
            <v>550.37</v>
          </cell>
          <cell r="AI3863" t="str">
            <v>REF: 351697</v>
          </cell>
          <cell r="AJ3863"/>
          <cell r="AK3863">
            <v>351697</v>
          </cell>
          <cell r="AL3863" t="str">
            <v>EST ALMOFADA CLAMI 2 (PLUMA SINT) (BISTROL NUVEM/CINZA)</v>
          </cell>
          <cell r="AM3863"/>
          <cell r="AN3863">
            <v>0.6</v>
          </cell>
          <cell r="AO3863">
            <v>0.25</v>
          </cell>
          <cell r="AP3863">
            <v>0.15</v>
          </cell>
          <cell r="AQ3863">
            <v>0</v>
          </cell>
          <cell r="AR3863" t="str">
            <v>EST ALMOFADA CLAMI 2 (PLUMA SINT) (BISTROL NUVEM/CINZA) - 0,6x0,25x0,15H</v>
          </cell>
          <cell r="AS3863">
            <v>550.37</v>
          </cell>
          <cell r="AT3863">
            <v>550.37</v>
          </cell>
          <cell r="AU3863">
            <v>550.37</v>
          </cell>
          <cell r="AV3863">
            <v>0</v>
          </cell>
          <cell r="AW3863">
            <v>550.37</v>
          </cell>
          <cell r="AX3863">
            <v>0</v>
          </cell>
          <cell r="AY3863"/>
          <cell r="AZ3863" t="str">
            <v/>
          </cell>
          <cell r="BA3863"/>
          <cell r="BB3863"/>
          <cell r="BC3863"/>
          <cell r="BD3863" t="str">
            <v/>
          </cell>
          <cell r="BE3863">
            <v>0</v>
          </cell>
          <cell r="BF3863" t="str">
            <v/>
          </cell>
          <cell r="BG3863" t="str">
            <v/>
          </cell>
          <cell r="BH3863">
            <v>12</v>
          </cell>
          <cell r="BI3863" t="str">
            <v>0</v>
          </cell>
          <cell r="BJ3863">
            <v>0</v>
          </cell>
          <cell r="BK3863">
            <v>0</v>
          </cell>
          <cell r="BL3863"/>
          <cell r="BM3863"/>
          <cell r="BN3863"/>
          <cell r="BO3863"/>
          <cell r="BQ3863" t="str">
            <v>PE</v>
          </cell>
          <cell r="BS3863" t="str">
            <v>CLAMI ALMOFADA DECORATIVA</v>
          </cell>
          <cell r="BT3863" t="str">
            <v>ALMOFADA DECORATIVA</v>
          </cell>
        </row>
        <row r="3864">
          <cell r="H3864">
            <v>2</v>
          </cell>
          <cell r="O3864">
            <v>351695</v>
          </cell>
          <cell r="P3864"/>
          <cell r="Q3864" t="str">
            <v>EST ALMOFADA CLAMI 1 (PLUMA SINT) (BISTROL NUVEM/CRU)</v>
          </cell>
          <cell r="R3864"/>
          <cell r="S3864"/>
          <cell r="T3864">
            <v>0.4</v>
          </cell>
          <cell r="U3864">
            <v>0.3</v>
          </cell>
          <cell r="V3864">
            <v>0.15</v>
          </cell>
          <cell r="W3864">
            <v>0</v>
          </cell>
          <cell r="X3864" t="str">
            <v>EST ALMOFADA CLAMI 1 (PLUMA SINT) (BISTROL NUVEM/CRU) - 0,4x0,3x0,15H</v>
          </cell>
          <cell r="Y3864">
            <v>440.29</v>
          </cell>
          <cell r="Z3864">
            <v>0.5</v>
          </cell>
          <cell r="AA3864">
            <v>220.14500000000001</v>
          </cell>
          <cell r="AB3864"/>
          <cell r="AC3864"/>
          <cell r="AD3864"/>
          <cell r="AE3864">
            <v>440.29</v>
          </cell>
          <cell r="AF3864">
            <v>440.29</v>
          </cell>
          <cell r="AG3864">
            <v>0</v>
          </cell>
          <cell r="AH3864">
            <v>440.29</v>
          </cell>
          <cell r="AI3864" t="str">
            <v>REF: 351695</v>
          </cell>
          <cell r="AJ3864"/>
          <cell r="AK3864">
            <v>351695</v>
          </cell>
          <cell r="AL3864" t="str">
            <v>EST ALMOFADA CLAMI 1 (PLUMA SINT) (BISTROL NUVEM/CRU)</v>
          </cell>
          <cell r="AM3864"/>
          <cell r="AN3864">
            <v>0.4</v>
          </cell>
          <cell r="AO3864">
            <v>0.3</v>
          </cell>
          <cell r="AP3864">
            <v>0.15</v>
          </cell>
          <cell r="AQ3864">
            <v>0</v>
          </cell>
          <cell r="AR3864" t="str">
            <v>EST ALMOFADA CLAMI 1 (PLUMA SINT) (BISTROL NUVEM/CRU) - 0,4x0,3x0,15H</v>
          </cell>
          <cell r="AS3864">
            <v>440.29</v>
          </cell>
          <cell r="AT3864">
            <v>440.29</v>
          </cell>
          <cell r="AU3864">
            <v>440.29</v>
          </cell>
          <cell r="AV3864">
            <v>0</v>
          </cell>
          <cell r="AW3864">
            <v>440.29</v>
          </cell>
          <cell r="AX3864">
            <v>0</v>
          </cell>
          <cell r="AY3864"/>
          <cell r="AZ3864" t="str">
            <v/>
          </cell>
          <cell r="BA3864"/>
          <cell r="BB3864"/>
          <cell r="BC3864"/>
          <cell r="BD3864" t="str">
            <v/>
          </cell>
          <cell r="BE3864">
            <v>0</v>
          </cell>
          <cell r="BF3864" t="str">
            <v/>
          </cell>
          <cell r="BG3864" t="str">
            <v/>
          </cell>
          <cell r="BH3864">
            <v>12</v>
          </cell>
          <cell r="BI3864" t="str">
            <v>0</v>
          </cell>
          <cell r="BJ3864">
            <v>0</v>
          </cell>
          <cell r="BK3864">
            <v>0</v>
          </cell>
          <cell r="BL3864"/>
          <cell r="BM3864"/>
          <cell r="BN3864"/>
          <cell r="BO3864"/>
          <cell r="BQ3864" t="str">
            <v>PE</v>
          </cell>
          <cell r="BS3864" t="str">
            <v>CLAMI ALMOFADA DECORATIVA</v>
          </cell>
          <cell r="BT3864" t="str">
            <v>ALMOFADA DECORATIVA</v>
          </cell>
        </row>
        <row r="3865">
          <cell r="H3865">
            <v>1</v>
          </cell>
          <cell r="O3865">
            <v>351694</v>
          </cell>
          <cell r="P3865"/>
          <cell r="Q3865" t="str">
            <v>EST ALMOFADA CLAMI 1 (PLUMA SINT) (BISTROL NUVEM/CRU)</v>
          </cell>
          <cell r="R3865"/>
          <cell r="S3865"/>
          <cell r="T3865">
            <v>0.5</v>
          </cell>
          <cell r="U3865">
            <v>0.35</v>
          </cell>
          <cell r="V3865">
            <v>0.15</v>
          </cell>
          <cell r="W3865">
            <v>0</v>
          </cell>
          <cell r="X3865" t="str">
            <v>EST ALMOFADA CLAMI 1 (PLUMA SINT) (BISTROL NUVEM/CRU) - 0,5x0,35x0,15H</v>
          </cell>
          <cell r="Y3865">
            <v>642.12</v>
          </cell>
          <cell r="Z3865">
            <v>0.5</v>
          </cell>
          <cell r="AA3865">
            <v>321.06</v>
          </cell>
          <cell r="AB3865"/>
          <cell r="AC3865"/>
          <cell r="AD3865"/>
          <cell r="AE3865">
            <v>642.12</v>
          </cell>
          <cell r="AF3865">
            <v>642.12</v>
          </cell>
          <cell r="AG3865">
            <v>0</v>
          </cell>
          <cell r="AH3865">
            <v>642.12</v>
          </cell>
          <cell r="AI3865" t="str">
            <v>REF: 351694</v>
          </cell>
          <cell r="AJ3865"/>
          <cell r="AK3865">
            <v>351694</v>
          </cell>
          <cell r="AL3865" t="str">
            <v>EST ALMOFADA CLAMI 1 (PLUMA SINT) (BISTROL NUVEM/CRU)</v>
          </cell>
          <cell r="AM3865"/>
          <cell r="AN3865">
            <v>0.5</v>
          </cell>
          <cell r="AO3865">
            <v>0.35</v>
          </cell>
          <cell r="AP3865">
            <v>0.15</v>
          </cell>
          <cell r="AQ3865">
            <v>0</v>
          </cell>
          <cell r="AR3865" t="str">
            <v>EST ALMOFADA CLAMI 1 (PLUMA SINT) (BISTROL NUVEM/CRU) - 0,5x0,35x0,15H</v>
          </cell>
          <cell r="AS3865">
            <v>642.12</v>
          </cell>
          <cell r="AT3865">
            <v>642.12</v>
          </cell>
          <cell r="AU3865">
            <v>642.12</v>
          </cell>
          <cell r="AV3865">
            <v>0</v>
          </cell>
          <cell r="AW3865">
            <v>642.12</v>
          </cell>
          <cell r="AX3865">
            <v>0</v>
          </cell>
          <cell r="AY3865"/>
          <cell r="AZ3865" t="str">
            <v/>
          </cell>
          <cell r="BA3865"/>
          <cell r="BB3865"/>
          <cell r="BC3865"/>
          <cell r="BD3865" t="str">
            <v/>
          </cell>
          <cell r="BE3865">
            <v>0</v>
          </cell>
          <cell r="BF3865" t="str">
            <v/>
          </cell>
          <cell r="BG3865" t="str">
            <v/>
          </cell>
          <cell r="BH3865">
            <v>12</v>
          </cell>
          <cell r="BI3865" t="str">
            <v>0</v>
          </cell>
          <cell r="BJ3865">
            <v>0</v>
          </cell>
          <cell r="BK3865">
            <v>0</v>
          </cell>
          <cell r="BL3865"/>
          <cell r="BM3865"/>
          <cell r="BN3865"/>
          <cell r="BO3865"/>
          <cell r="BQ3865" t="str">
            <v>PE</v>
          </cell>
          <cell r="BS3865" t="str">
            <v>CLAMI ALMOFADA DECORATIVA</v>
          </cell>
          <cell r="BT3865" t="str">
            <v>ALMOFADA DECORATIVA</v>
          </cell>
        </row>
        <row r="3866">
          <cell r="H3866">
            <v>2</v>
          </cell>
          <cell r="O3866">
            <v>351693</v>
          </cell>
          <cell r="P3866"/>
          <cell r="Q3866" t="str">
            <v>EST ALMOFADA CLAMI 1 (PLUMA SINT) (BISTROL NUVEM/CRU)</v>
          </cell>
          <cell r="R3866"/>
          <cell r="S3866"/>
          <cell r="T3866">
            <v>0.6</v>
          </cell>
          <cell r="U3866">
            <v>0.25</v>
          </cell>
          <cell r="V3866">
            <v>0.15</v>
          </cell>
          <cell r="W3866">
            <v>0</v>
          </cell>
          <cell r="X3866" t="str">
            <v>EST ALMOFADA CLAMI 1 (PLUMA SINT) (BISTROL NUVEM/CRU) - 0,6x0,25x0,15H</v>
          </cell>
          <cell r="Y3866">
            <v>550.37</v>
          </cell>
          <cell r="Z3866">
            <v>0.5</v>
          </cell>
          <cell r="AA3866">
            <v>275.185</v>
          </cell>
          <cell r="AB3866"/>
          <cell r="AC3866"/>
          <cell r="AD3866"/>
          <cell r="AE3866">
            <v>550.37</v>
          </cell>
          <cell r="AF3866">
            <v>550.37</v>
          </cell>
          <cell r="AG3866">
            <v>0</v>
          </cell>
          <cell r="AH3866">
            <v>550.37</v>
          </cell>
          <cell r="AI3866" t="str">
            <v>REF: 351693</v>
          </cell>
          <cell r="AJ3866"/>
          <cell r="AK3866">
            <v>351693</v>
          </cell>
          <cell r="AL3866" t="str">
            <v>EST ALMOFADA CLAMI 1 (PLUMA SINT) (BISTROL NUVEM/CRU)</v>
          </cell>
          <cell r="AM3866"/>
          <cell r="AN3866">
            <v>0.6</v>
          </cell>
          <cell r="AO3866">
            <v>0.25</v>
          </cell>
          <cell r="AP3866">
            <v>0.15</v>
          </cell>
          <cell r="AQ3866">
            <v>0</v>
          </cell>
          <cell r="AR3866" t="str">
            <v>EST ALMOFADA CLAMI 1 (PLUMA SINT) (BISTROL NUVEM/CRU) - 0,6x0,25x0,15H</v>
          </cell>
          <cell r="AS3866">
            <v>550.37</v>
          </cell>
          <cell r="AT3866">
            <v>550.37</v>
          </cell>
          <cell r="AU3866">
            <v>550.37</v>
          </cell>
          <cell r="AV3866">
            <v>0</v>
          </cell>
          <cell r="AW3866">
            <v>550.37</v>
          </cell>
          <cell r="AX3866">
            <v>0</v>
          </cell>
          <cell r="AY3866"/>
          <cell r="AZ3866" t="str">
            <v/>
          </cell>
          <cell r="BA3866"/>
          <cell r="BB3866"/>
          <cell r="BC3866"/>
          <cell r="BD3866" t="str">
            <v/>
          </cell>
          <cell r="BE3866">
            <v>0</v>
          </cell>
          <cell r="BF3866" t="str">
            <v/>
          </cell>
          <cell r="BG3866" t="str">
            <v/>
          </cell>
          <cell r="BH3866">
            <v>12</v>
          </cell>
          <cell r="BI3866" t="str">
            <v>0</v>
          </cell>
          <cell r="BJ3866">
            <v>0</v>
          </cell>
          <cell r="BK3866">
            <v>0</v>
          </cell>
          <cell r="BL3866"/>
          <cell r="BM3866"/>
          <cell r="BN3866"/>
          <cell r="BO3866"/>
          <cell r="BQ3866" t="str">
            <v>PE</v>
          </cell>
          <cell r="BS3866" t="str">
            <v>CLAMI ALMOFADA DECORATIVA</v>
          </cell>
          <cell r="BT3866" t="str">
            <v>ALMOFADA DECORATIVA</v>
          </cell>
        </row>
        <row r="3867">
          <cell r="H3867">
            <v>1</v>
          </cell>
          <cell r="O3867">
            <v>351692</v>
          </cell>
          <cell r="P3867"/>
          <cell r="Q3867" t="str">
            <v>EST ALMOFADA CLAMI 1 (PLUMA SINT) (BISTROL NUVEM/CRU)</v>
          </cell>
          <cell r="R3867"/>
          <cell r="S3867"/>
          <cell r="T3867">
            <v>0.7</v>
          </cell>
          <cell r="U3867">
            <v>0.3</v>
          </cell>
          <cell r="V3867">
            <v>0.15</v>
          </cell>
          <cell r="W3867">
            <v>0</v>
          </cell>
          <cell r="X3867" t="str">
            <v>EST ALMOFADA CLAMI 1 (PLUMA SINT) (BISTROL NUVEM/CRU) - 0,7x0,3x0,15H</v>
          </cell>
          <cell r="Y3867">
            <v>770.52</v>
          </cell>
          <cell r="Z3867">
            <v>0.5</v>
          </cell>
          <cell r="AA3867">
            <v>385.26</v>
          </cell>
          <cell r="AB3867"/>
          <cell r="AC3867"/>
          <cell r="AD3867"/>
          <cell r="AE3867">
            <v>770.52</v>
          </cell>
          <cell r="AF3867">
            <v>770.52</v>
          </cell>
          <cell r="AG3867">
            <v>0</v>
          </cell>
          <cell r="AH3867">
            <v>770.52</v>
          </cell>
          <cell r="AI3867" t="str">
            <v>REF: 351692</v>
          </cell>
          <cell r="AJ3867"/>
          <cell r="AK3867">
            <v>351692</v>
          </cell>
          <cell r="AL3867" t="str">
            <v>EST ALMOFADA CLAMI 1 (PLUMA SINT) (BISTROL NUVEM/CRU)</v>
          </cell>
          <cell r="AM3867"/>
          <cell r="AN3867">
            <v>0.7</v>
          </cell>
          <cell r="AO3867">
            <v>0.3</v>
          </cell>
          <cell r="AP3867">
            <v>0.15</v>
          </cell>
          <cell r="AQ3867">
            <v>0</v>
          </cell>
          <cell r="AR3867" t="str">
            <v>EST ALMOFADA CLAMI 1 (PLUMA SINT) (BISTROL NUVEM/CRU) - 0,7x0,3x0,15H</v>
          </cell>
          <cell r="AS3867">
            <v>770.52</v>
          </cell>
          <cell r="AT3867">
            <v>770.52</v>
          </cell>
          <cell r="AU3867">
            <v>770.52</v>
          </cell>
          <cell r="AV3867">
            <v>0</v>
          </cell>
          <cell r="AW3867">
            <v>770.52</v>
          </cell>
          <cell r="AX3867">
            <v>0</v>
          </cell>
          <cell r="AY3867"/>
          <cell r="AZ3867" t="str">
            <v/>
          </cell>
          <cell r="BA3867"/>
          <cell r="BB3867"/>
          <cell r="BC3867"/>
          <cell r="BD3867" t="str">
            <v/>
          </cell>
          <cell r="BE3867">
            <v>0</v>
          </cell>
          <cell r="BF3867" t="str">
            <v/>
          </cell>
          <cell r="BG3867" t="str">
            <v/>
          </cell>
          <cell r="BH3867">
            <v>12</v>
          </cell>
          <cell r="BI3867" t="str">
            <v>0</v>
          </cell>
          <cell r="BJ3867">
            <v>0</v>
          </cell>
          <cell r="BK3867">
            <v>0</v>
          </cell>
          <cell r="BL3867"/>
          <cell r="BM3867"/>
          <cell r="BN3867"/>
          <cell r="BO3867"/>
          <cell r="BQ3867" t="str">
            <v>PE</v>
          </cell>
          <cell r="BS3867" t="str">
            <v>CLAMI ALMOFADA DECORATIVA</v>
          </cell>
          <cell r="BT3867" t="str">
            <v>ALMOFADA DECORATIVA</v>
          </cell>
        </row>
        <row r="3868">
          <cell r="H3868">
            <v>2</v>
          </cell>
          <cell r="O3868">
            <v>351691</v>
          </cell>
          <cell r="P3868"/>
          <cell r="Q3868" t="str">
            <v>EST ALMOFADA CLAMI 1 (PLUMA SINT) (BISTROL NUVEM/CINZA)</v>
          </cell>
          <cell r="R3868"/>
          <cell r="S3868"/>
          <cell r="T3868">
            <v>0.4</v>
          </cell>
          <cell r="U3868">
            <v>0.3</v>
          </cell>
          <cell r="V3868">
            <v>0.15</v>
          </cell>
          <cell r="W3868">
            <v>0</v>
          </cell>
          <cell r="X3868" t="str">
            <v>EST ALMOFADA CLAMI 1 (PLUMA SINT) (BISTROL NUVEM/CINZA) - 0,4x0,3x0,15H</v>
          </cell>
          <cell r="Y3868">
            <v>440.29</v>
          </cell>
          <cell r="Z3868">
            <v>0.5</v>
          </cell>
          <cell r="AA3868">
            <v>220.14500000000001</v>
          </cell>
          <cell r="AB3868"/>
          <cell r="AC3868"/>
          <cell r="AD3868"/>
          <cell r="AE3868">
            <v>440.29</v>
          </cell>
          <cell r="AF3868">
            <v>440.29</v>
          </cell>
          <cell r="AG3868">
            <v>0</v>
          </cell>
          <cell r="AH3868">
            <v>440.29</v>
          </cell>
          <cell r="AI3868" t="str">
            <v>REF: 351691</v>
          </cell>
          <cell r="AJ3868"/>
          <cell r="AK3868">
            <v>351691</v>
          </cell>
          <cell r="AL3868" t="str">
            <v>EST ALMOFADA CLAMI 1 (PLUMA SINT) (BISTROL NUVEM/CINZA)</v>
          </cell>
          <cell r="AM3868"/>
          <cell r="AN3868">
            <v>0.4</v>
          </cell>
          <cell r="AO3868">
            <v>0.3</v>
          </cell>
          <cell r="AP3868">
            <v>0.15</v>
          </cell>
          <cell r="AQ3868">
            <v>0</v>
          </cell>
          <cell r="AR3868" t="str">
            <v>EST ALMOFADA CLAMI 1 (PLUMA SINT) (BISTROL NUVEM/CINZA) - 0,4x0,3x0,15H</v>
          </cell>
          <cell r="AS3868">
            <v>440.29</v>
          </cell>
          <cell r="AT3868">
            <v>440.29</v>
          </cell>
          <cell r="AU3868">
            <v>440.29</v>
          </cell>
          <cell r="AV3868">
            <v>0</v>
          </cell>
          <cell r="AW3868">
            <v>440.29</v>
          </cell>
          <cell r="AX3868">
            <v>0</v>
          </cell>
          <cell r="AY3868"/>
          <cell r="AZ3868" t="str">
            <v/>
          </cell>
          <cell r="BA3868"/>
          <cell r="BB3868"/>
          <cell r="BC3868"/>
          <cell r="BD3868" t="str">
            <v/>
          </cell>
          <cell r="BE3868">
            <v>0</v>
          </cell>
          <cell r="BF3868" t="str">
            <v/>
          </cell>
          <cell r="BG3868" t="str">
            <v/>
          </cell>
          <cell r="BH3868">
            <v>12</v>
          </cell>
          <cell r="BI3868" t="str">
            <v>0</v>
          </cell>
          <cell r="BJ3868">
            <v>0</v>
          </cell>
          <cell r="BK3868">
            <v>0</v>
          </cell>
          <cell r="BL3868"/>
          <cell r="BM3868"/>
          <cell r="BN3868"/>
          <cell r="BO3868"/>
          <cell r="BQ3868" t="str">
            <v>PE</v>
          </cell>
          <cell r="BS3868" t="str">
            <v>CLAMI ALMOFADA DECORATIVA</v>
          </cell>
          <cell r="BT3868" t="str">
            <v>ALMOFADA DECORATIVA</v>
          </cell>
        </row>
        <row r="3869">
          <cell r="H3869">
            <v>1</v>
          </cell>
          <cell r="O3869">
            <v>351690</v>
          </cell>
          <cell r="P3869"/>
          <cell r="Q3869" t="str">
            <v>EST ALMOFADA CLAMI 1 (PLUMA SINT) (BISTROL NUVEM/CINZA)</v>
          </cell>
          <cell r="R3869"/>
          <cell r="S3869"/>
          <cell r="T3869">
            <v>0.5</v>
          </cell>
          <cell r="U3869">
            <v>0.35</v>
          </cell>
          <cell r="V3869">
            <v>0.15</v>
          </cell>
          <cell r="W3869">
            <v>0</v>
          </cell>
          <cell r="X3869" t="str">
            <v>EST ALMOFADA CLAMI 1 (PLUMA SINT) (BISTROL NUVEM/CINZA) - 0,5x0,35x0,15H</v>
          </cell>
          <cell r="Y3869">
            <v>642.12</v>
          </cell>
          <cell r="Z3869">
            <v>0.5</v>
          </cell>
          <cell r="AA3869">
            <v>321.06</v>
          </cell>
          <cell r="AB3869"/>
          <cell r="AC3869"/>
          <cell r="AD3869"/>
          <cell r="AE3869">
            <v>642.12</v>
          </cell>
          <cell r="AF3869">
            <v>642.12</v>
          </cell>
          <cell r="AG3869">
            <v>0</v>
          </cell>
          <cell r="AH3869">
            <v>642.12</v>
          </cell>
          <cell r="AI3869" t="str">
            <v>REF: 351690</v>
          </cell>
          <cell r="AJ3869"/>
          <cell r="AK3869">
            <v>351690</v>
          </cell>
          <cell r="AL3869" t="str">
            <v>EST ALMOFADA CLAMI 1 (PLUMA SINT) (BISTROL NUVEM/CINZA)</v>
          </cell>
          <cell r="AM3869"/>
          <cell r="AN3869">
            <v>0.5</v>
          </cell>
          <cell r="AO3869">
            <v>0.35</v>
          </cell>
          <cell r="AP3869">
            <v>0.15</v>
          </cell>
          <cell r="AQ3869">
            <v>0</v>
          </cell>
          <cell r="AR3869" t="str">
            <v>EST ALMOFADA CLAMI 1 (PLUMA SINT) (BISTROL NUVEM/CINZA) - 0,5x0,35x0,15H</v>
          </cell>
          <cell r="AS3869">
            <v>642.12</v>
          </cell>
          <cell r="AT3869">
            <v>642.12</v>
          </cell>
          <cell r="AU3869">
            <v>642.12</v>
          </cell>
          <cell r="AV3869">
            <v>0</v>
          </cell>
          <cell r="AW3869">
            <v>642.12</v>
          </cell>
          <cell r="AX3869">
            <v>0</v>
          </cell>
          <cell r="AY3869"/>
          <cell r="AZ3869" t="str">
            <v/>
          </cell>
          <cell r="BA3869"/>
          <cell r="BB3869"/>
          <cell r="BC3869"/>
          <cell r="BD3869" t="str">
            <v/>
          </cell>
          <cell r="BE3869">
            <v>0</v>
          </cell>
          <cell r="BF3869" t="str">
            <v/>
          </cell>
          <cell r="BG3869" t="str">
            <v/>
          </cell>
          <cell r="BH3869">
            <v>12</v>
          </cell>
          <cell r="BI3869" t="str">
            <v>0</v>
          </cell>
          <cell r="BJ3869">
            <v>0</v>
          </cell>
          <cell r="BK3869">
            <v>0</v>
          </cell>
          <cell r="BL3869"/>
          <cell r="BM3869"/>
          <cell r="BN3869"/>
          <cell r="BO3869"/>
          <cell r="BQ3869" t="str">
            <v>PE</v>
          </cell>
          <cell r="BS3869" t="str">
            <v>CLAMI ALMOFADA DECORATIVA</v>
          </cell>
          <cell r="BT3869" t="str">
            <v>ALMOFADA DECORATIVA</v>
          </cell>
        </row>
        <row r="3870">
          <cell r="H3870">
            <v>2</v>
          </cell>
          <cell r="O3870">
            <v>351689</v>
          </cell>
          <cell r="P3870"/>
          <cell r="Q3870" t="str">
            <v>EST ALMOFADA CLAMI 1 (PLUMA SINT) (BISTROL NUVEM/CINZA)</v>
          </cell>
          <cell r="R3870"/>
          <cell r="S3870"/>
          <cell r="T3870">
            <v>0.6</v>
          </cell>
          <cell r="U3870">
            <v>0.25</v>
          </cell>
          <cell r="V3870">
            <v>0.15</v>
          </cell>
          <cell r="W3870">
            <v>0</v>
          </cell>
          <cell r="X3870" t="str">
            <v>EST ALMOFADA CLAMI 1 (PLUMA SINT) (BISTROL NUVEM/CINZA) - 0,6x0,25x0,15H</v>
          </cell>
          <cell r="Y3870">
            <v>550.37</v>
          </cell>
          <cell r="Z3870">
            <v>0.5</v>
          </cell>
          <cell r="AA3870">
            <v>275.185</v>
          </cell>
          <cell r="AB3870"/>
          <cell r="AC3870"/>
          <cell r="AD3870"/>
          <cell r="AE3870">
            <v>550.37</v>
          </cell>
          <cell r="AF3870">
            <v>550.37</v>
          </cell>
          <cell r="AG3870">
            <v>0</v>
          </cell>
          <cell r="AH3870">
            <v>550.37</v>
          </cell>
          <cell r="AI3870" t="str">
            <v>REF: 351689</v>
          </cell>
          <cell r="AJ3870"/>
          <cell r="AK3870">
            <v>351689</v>
          </cell>
          <cell r="AL3870" t="str">
            <v>EST ALMOFADA CLAMI 1 (PLUMA SINT) (BISTROL NUVEM/CINZA)</v>
          </cell>
          <cell r="AM3870"/>
          <cell r="AN3870">
            <v>0.6</v>
          </cell>
          <cell r="AO3870">
            <v>0.25</v>
          </cell>
          <cell r="AP3870">
            <v>0.15</v>
          </cell>
          <cell r="AQ3870">
            <v>0</v>
          </cell>
          <cell r="AR3870" t="str">
            <v>EST ALMOFADA CLAMI 1 (PLUMA SINT) (BISTROL NUVEM/CINZA) - 0,6x0,25x0,15H</v>
          </cell>
          <cell r="AS3870">
            <v>550.37</v>
          </cell>
          <cell r="AT3870">
            <v>550.37</v>
          </cell>
          <cell r="AU3870">
            <v>550.37</v>
          </cell>
          <cell r="AV3870">
            <v>0</v>
          </cell>
          <cell r="AW3870">
            <v>550.37</v>
          </cell>
          <cell r="AX3870">
            <v>0</v>
          </cell>
          <cell r="AY3870"/>
          <cell r="AZ3870" t="str">
            <v/>
          </cell>
          <cell r="BA3870"/>
          <cell r="BB3870"/>
          <cell r="BC3870"/>
          <cell r="BD3870" t="str">
            <v/>
          </cell>
          <cell r="BE3870">
            <v>0</v>
          </cell>
          <cell r="BF3870" t="str">
            <v/>
          </cell>
          <cell r="BG3870" t="str">
            <v/>
          </cell>
          <cell r="BH3870">
            <v>12</v>
          </cell>
          <cell r="BI3870" t="str">
            <v>0</v>
          </cell>
          <cell r="BJ3870">
            <v>0</v>
          </cell>
          <cell r="BK3870">
            <v>0</v>
          </cell>
          <cell r="BL3870"/>
          <cell r="BM3870"/>
          <cell r="BN3870"/>
          <cell r="BO3870"/>
          <cell r="BQ3870" t="str">
            <v>PE</v>
          </cell>
          <cell r="BS3870" t="str">
            <v>CLAMI ALMOFADA DECORATIVA</v>
          </cell>
          <cell r="BT3870" t="str">
            <v>ALMOFADA DECORATIVA</v>
          </cell>
        </row>
        <row r="3871">
          <cell r="H3871">
            <v>1</v>
          </cell>
          <cell r="O3871">
            <v>351687</v>
          </cell>
          <cell r="P3871"/>
          <cell r="Q3871" t="str">
            <v>EST ALMOFADA CLAMI 1 (PLUMA SINT) (BISTROL CRU/CINZA)</v>
          </cell>
          <cell r="R3871"/>
          <cell r="S3871"/>
          <cell r="T3871">
            <v>0.4</v>
          </cell>
          <cell r="U3871">
            <v>0.3</v>
          </cell>
          <cell r="V3871">
            <v>0.15</v>
          </cell>
          <cell r="W3871">
            <v>0</v>
          </cell>
          <cell r="X3871" t="str">
            <v>EST ALMOFADA CLAMI 1 (PLUMA SINT) (BISTROL CRU/CINZA) - 0,4x0,3x0,15H</v>
          </cell>
          <cell r="Y3871">
            <v>440.29</v>
          </cell>
          <cell r="Z3871">
            <v>0.5</v>
          </cell>
          <cell r="AA3871">
            <v>220.14500000000001</v>
          </cell>
          <cell r="AB3871"/>
          <cell r="AC3871"/>
          <cell r="AD3871"/>
          <cell r="AE3871">
            <v>440.29</v>
          </cell>
          <cell r="AF3871">
            <v>440.29</v>
          </cell>
          <cell r="AG3871">
            <v>0</v>
          </cell>
          <cell r="AH3871">
            <v>440.29</v>
          </cell>
          <cell r="AI3871" t="str">
            <v>REF: 351687</v>
          </cell>
          <cell r="AJ3871"/>
          <cell r="AK3871">
            <v>351687</v>
          </cell>
          <cell r="AL3871" t="str">
            <v>EST ALMOFADA CLAMI 1 (PLUMA SINT) (BISTROL CRU/CINZA)</v>
          </cell>
          <cell r="AM3871"/>
          <cell r="AN3871">
            <v>0.4</v>
          </cell>
          <cell r="AO3871">
            <v>0.3</v>
          </cell>
          <cell r="AP3871">
            <v>0.15</v>
          </cell>
          <cell r="AQ3871">
            <v>0</v>
          </cell>
          <cell r="AR3871" t="str">
            <v>EST ALMOFADA CLAMI 1 (PLUMA SINT) (BISTROL CRU/CINZA) - 0,4x0,3x0,15H</v>
          </cell>
          <cell r="AS3871">
            <v>440.29</v>
          </cell>
          <cell r="AT3871">
            <v>440.29</v>
          </cell>
          <cell r="AU3871">
            <v>440.29</v>
          </cell>
          <cell r="AV3871">
            <v>0</v>
          </cell>
          <cell r="AW3871">
            <v>440.29</v>
          </cell>
          <cell r="AX3871">
            <v>0</v>
          </cell>
          <cell r="AY3871"/>
          <cell r="AZ3871" t="str">
            <v/>
          </cell>
          <cell r="BA3871"/>
          <cell r="BB3871"/>
          <cell r="BC3871"/>
          <cell r="BD3871" t="str">
            <v/>
          </cell>
          <cell r="BE3871">
            <v>0</v>
          </cell>
          <cell r="BF3871" t="str">
            <v/>
          </cell>
          <cell r="BG3871" t="str">
            <v/>
          </cell>
          <cell r="BH3871">
            <v>12</v>
          </cell>
          <cell r="BI3871" t="str">
            <v>0</v>
          </cell>
          <cell r="BJ3871">
            <v>0</v>
          </cell>
          <cell r="BK3871">
            <v>0</v>
          </cell>
          <cell r="BL3871"/>
          <cell r="BM3871"/>
          <cell r="BN3871"/>
          <cell r="BO3871"/>
          <cell r="BQ3871" t="str">
            <v>PE</v>
          </cell>
          <cell r="BS3871" t="str">
            <v>CLAMI ALMOFADA DECORATIVA</v>
          </cell>
          <cell r="BT3871" t="str">
            <v>ALMOFADA DECORATIVA</v>
          </cell>
        </row>
        <row r="3872">
          <cell r="H3872">
            <v>1</v>
          </cell>
          <cell r="O3872">
            <v>351685</v>
          </cell>
          <cell r="P3872"/>
          <cell r="Q3872" t="str">
            <v>EST ALMOFADA CLAMI 1 (PLUMA SINT) (BISTROL CRU/CINZA)</v>
          </cell>
          <cell r="R3872"/>
          <cell r="S3872"/>
          <cell r="T3872">
            <v>0.5</v>
          </cell>
          <cell r="U3872">
            <v>0.35</v>
          </cell>
          <cell r="V3872">
            <v>0.15</v>
          </cell>
          <cell r="W3872">
            <v>0</v>
          </cell>
          <cell r="X3872" t="str">
            <v>EST ALMOFADA CLAMI 1 (PLUMA SINT) (BISTROL CRU/CINZA) - 0,5x0,35x0,15H</v>
          </cell>
          <cell r="Y3872">
            <v>642.12</v>
          </cell>
          <cell r="Z3872">
            <v>0.5</v>
          </cell>
          <cell r="AA3872">
            <v>321.06</v>
          </cell>
          <cell r="AB3872"/>
          <cell r="AC3872"/>
          <cell r="AD3872"/>
          <cell r="AE3872">
            <v>642.12</v>
          </cell>
          <cell r="AF3872">
            <v>642.12</v>
          </cell>
          <cell r="AG3872">
            <v>0</v>
          </cell>
          <cell r="AH3872">
            <v>642.12</v>
          </cell>
          <cell r="AI3872" t="str">
            <v>REF: 351685</v>
          </cell>
          <cell r="AJ3872"/>
          <cell r="AK3872">
            <v>351685</v>
          </cell>
          <cell r="AL3872" t="str">
            <v>EST ALMOFADA CLAMI 1 (PLUMA SINT) (BISTROL CRU/CINZA)</v>
          </cell>
          <cell r="AM3872"/>
          <cell r="AN3872">
            <v>0.5</v>
          </cell>
          <cell r="AO3872">
            <v>0.35</v>
          </cell>
          <cell r="AP3872">
            <v>0.15</v>
          </cell>
          <cell r="AQ3872">
            <v>0</v>
          </cell>
          <cell r="AR3872" t="str">
            <v>EST ALMOFADA CLAMI 1 (PLUMA SINT) (BISTROL CRU/CINZA) - 0,5x0,35x0,15H</v>
          </cell>
          <cell r="AS3872">
            <v>642.12</v>
          </cell>
          <cell r="AT3872">
            <v>642.12</v>
          </cell>
          <cell r="AU3872">
            <v>642.12</v>
          </cell>
          <cell r="AV3872">
            <v>0</v>
          </cell>
          <cell r="AW3872">
            <v>642.12</v>
          </cell>
          <cell r="AX3872">
            <v>0</v>
          </cell>
          <cell r="AY3872"/>
          <cell r="AZ3872" t="str">
            <v/>
          </cell>
          <cell r="BA3872"/>
          <cell r="BB3872"/>
          <cell r="BC3872"/>
          <cell r="BD3872" t="str">
            <v/>
          </cell>
          <cell r="BE3872">
            <v>0</v>
          </cell>
          <cell r="BF3872" t="str">
            <v/>
          </cell>
          <cell r="BG3872" t="str">
            <v/>
          </cell>
          <cell r="BH3872">
            <v>12</v>
          </cell>
          <cell r="BI3872" t="str">
            <v>0</v>
          </cell>
          <cell r="BJ3872">
            <v>0</v>
          </cell>
          <cell r="BK3872">
            <v>0</v>
          </cell>
          <cell r="BL3872"/>
          <cell r="BM3872"/>
          <cell r="BN3872"/>
          <cell r="BO3872"/>
          <cell r="BQ3872" t="str">
            <v>PE</v>
          </cell>
          <cell r="BS3872" t="str">
            <v>CLAMI ALMOFADA DECORATIVA</v>
          </cell>
          <cell r="BT3872" t="str">
            <v>ALMOFADA DECORATIVA</v>
          </cell>
        </row>
        <row r="3873">
          <cell r="H3873">
            <v>1</v>
          </cell>
          <cell r="O3873">
            <v>351684</v>
          </cell>
          <cell r="P3873"/>
          <cell r="Q3873" t="str">
            <v>EST ALMOFADA CLAMI 1 (PLUMA SINT) (BISTROL CRU/CINZA)</v>
          </cell>
          <cell r="R3873"/>
          <cell r="S3873"/>
          <cell r="T3873">
            <v>0.6</v>
          </cell>
          <cell r="U3873">
            <v>0.25</v>
          </cell>
          <cell r="V3873">
            <v>0.15</v>
          </cell>
          <cell r="W3873">
            <v>0</v>
          </cell>
          <cell r="X3873" t="str">
            <v>EST ALMOFADA CLAMI 1 (PLUMA SINT) (BISTROL CRU/CINZA) - 0,6x0,25x0,15H</v>
          </cell>
          <cell r="Y3873">
            <v>550.37</v>
          </cell>
          <cell r="Z3873">
            <v>0.5</v>
          </cell>
          <cell r="AA3873">
            <v>275.185</v>
          </cell>
          <cell r="AB3873"/>
          <cell r="AC3873"/>
          <cell r="AD3873"/>
          <cell r="AE3873">
            <v>550.37</v>
          </cell>
          <cell r="AF3873">
            <v>550.37</v>
          </cell>
          <cell r="AG3873">
            <v>0</v>
          </cell>
          <cell r="AH3873">
            <v>550.37</v>
          </cell>
          <cell r="AI3873" t="str">
            <v>REF: 351684</v>
          </cell>
          <cell r="AJ3873"/>
          <cell r="AK3873">
            <v>351684</v>
          </cell>
          <cell r="AL3873" t="str">
            <v>EST ALMOFADA CLAMI 1 (PLUMA SINT) (BISTROL CRU/CINZA)</v>
          </cell>
          <cell r="AM3873"/>
          <cell r="AN3873">
            <v>0.6</v>
          </cell>
          <cell r="AO3873">
            <v>0.25</v>
          </cell>
          <cell r="AP3873">
            <v>0.15</v>
          </cell>
          <cell r="AQ3873">
            <v>0</v>
          </cell>
          <cell r="AR3873" t="str">
            <v>EST ALMOFADA CLAMI 1 (PLUMA SINT) (BISTROL CRU/CINZA) - 0,6x0,25x0,15H</v>
          </cell>
          <cell r="AS3873">
            <v>550.37</v>
          </cell>
          <cell r="AT3873">
            <v>550.37</v>
          </cell>
          <cell r="AU3873">
            <v>550.37</v>
          </cell>
          <cell r="AV3873">
            <v>0</v>
          </cell>
          <cell r="AW3873">
            <v>550.37</v>
          </cell>
          <cell r="AX3873">
            <v>0</v>
          </cell>
          <cell r="AY3873"/>
          <cell r="AZ3873" t="str">
            <v/>
          </cell>
          <cell r="BA3873"/>
          <cell r="BB3873"/>
          <cell r="BC3873"/>
          <cell r="BD3873" t="str">
            <v/>
          </cell>
          <cell r="BE3873">
            <v>0</v>
          </cell>
          <cell r="BF3873" t="str">
            <v/>
          </cell>
          <cell r="BG3873" t="str">
            <v/>
          </cell>
          <cell r="BH3873">
            <v>12</v>
          </cell>
          <cell r="BI3873" t="str">
            <v>0</v>
          </cell>
          <cell r="BJ3873">
            <v>0</v>
          </cell>
          <cell r="BK3873">
            <v>0</v>
          </cell>
          <cell r="BL3873"/>
          <cell r="BM3873"/>
          <cell r="BN3873"/>
          <cell r="BO3873"/>
          <cell r="BQ3873" t="str">
            <v>PE</v>
          </cell>
          <cell r="BS3873" t="str">
            <v>CLAMI ALMOFADA DECORATIVA</v>
          </cell>
          <cell r="BT3873" t="str">
            <v>ALMOFADA DECORATIVA</v>
          </cell>
        </row>
        <row r="3874">
          <cell r="H3874">
            <v>1</v>
          </cell>
          <cell r="O3874">
            <v>351683</v>
          </cell>
          <cell r="P3874"/>
          <cell r="Q3874" t="str">
            <v>EST ALMOFADA CLAMI 1 (PLUMA SINT) (BISTROL CRU/CINZA)</v>
          </cell>
          <cell r="R3874"/>
          <cell r="S3874"/>
          <cell r="T3874">
            <v>0.7</v>
          </cell>
          <cell r="U3874">
            <v>0.3</v>
          </cell>
          <cell r="V3874">
            <v>0.15</v>
          </cell>
          <cell r="W3874">
            <v>0</v>
          </cell>
          <cell r="X3874" t="str">
            <v>EST ALMOFADA CLAMI 1 (PLUMA SINT) (BISTROL CRU/CINZA) - 0,7x0,3x0,15H</v>
          </cell>
          <cell r="Y3874">
            <v>770.52</v>
          </cell>
          <cell r="Z3874">
            <v>0.5</v>
          </cell>
          <cell r="AA3874">
            <v>385.26</v>
          </cell>
          <cell r="AB3874"/>
          <cell r="AC3874"/>
          <cell r="AD3874"/>
          <cell r="AE3874">
            <v>770.52</v>
          </cell>
          <cell r="AF3874">
            <v>770.52</v>
          </cell>
          <cell r="AG3874">
            <v>0</v>
          </cell>
          <cell r="AH3874">
            <v>770.52</v>
          </cell>
          <cell r="AI3874" t="str">
            <v>REF: 351683</v>
          </cell>
          <cell r="AJ3874"/>
          <cell r="AK3874">
            <v>351683</v>
          </cell>
          <cell r="AL3874" t="str">
            <v>EST ALMOFADA CLAMI 1 (PLUMA SINT) (BISTROL CRU/CINZA)</v>
          </cell>
          <cell r="AM3874"/>
          <cell r="AN3874">
            <v>0.7</v>
          </cell>
          <cell r="AO3874">
            <v>0.3</v>
          </cell>
          <cell r="AP3874">
            <v>0.15</v>
          </cell>
          <cell r="AQ3874">
            <v>0</v>
          </cell>
          <cell r="AR3874" t="str">
            <v>EST ALMOFADA CLAMI 1 (PLUMA SINT) (BISTROL CRU/CINZA) - 0,7x0,3x0,15H</v>
          </cell>
          <cell r="AS3874">
            <v>770.52</v>
          </cell>
          <cell r="AT3874">
            <v>770.52</v>
          </cell>
          <cell r="AU3874">
            <v>770.52</v>
          </cell>
          <cell r="AV3874">
            <v>0</v>
          </cell>
          <cell r="AW3874">
            <v>770.52</v>
          </cell>
          <cell r="AX3874">
            <v>0</v>
          </cell>
          <cell r="AY3874"/>
          <cell r="AZ3874" t="str">
            <v/>
          </cell>
          <cell r="BA3874"/>
          <cell r="BB3874"/>
          <cell r="BC3874"/>
          <cell r="BD3874" t="str">
            <v/>
          </cell>
          <cell r="BE3874">
            <v>0</v>
          </cell>
          <cell r="BF3874" t="str">
            <v/>
          </cell>
          <cell r="BG3874" t="str">
            <v/>
          </cell>
          <cell r="BH3874">
            <v>12</v>
          </cell>
          <cell r="BI3874" t="str">
            <v>0</v>
          </cell>
          <cell r="BJ3874">
            <v>0</v>
          </cell>
          <cell r="BK3874">
            <v>0</v>
          </cell>
          <cell r="BL3874"/>
          <cell r="BM3874"/>
          <cell r="BN3874"/>
          <cell r="BO3874"/>
          <cell r="BQ3874" t="str">
            <v>PE</v>
          </cell>
          <cell r="BS3874" t="str">
            <v>CLAMI ALMOFADA DECORATIVA</v>
          </cell>
          <cell r="BT3874" t="str">
            <v>ALMOFADA DECORATIVA</v>
          </cell>
        </row>
        <row r="3875">
          <cell r="H3875">
            <v>0</v>
          </cell>
          <cell r="O3875">
            <v>351682</v>
          </cell>
          <cell r="P3875"/>
          <cell r="Q3875" t="str">
            <v>EST ALMOFADA CLAMI 1 (PLUMA SINT) (BISTROL CRU/AZUL)</v>
          </cell>
          <cell r="R3875"/>
          <cell r="S3875"/>
          <cell r="T3875">
            <v>0.4</v>
          </cell>
          <cell r="U3875">
            <v>0.3</v>
          </cell>
          <cell r="V3875">
            <v>0.15</v>
          </cell>
          <cell r="W3875">
            <v>0</v>
          </cell>
          <cell r="X3875" t="str">
            <v>EST ALMOFADA CLAMI 1 (PLUMA SINT) (BISTROL CRU/AZUL) - 0,4x0,3x0,15H</v>
          </cell>
          <cell r="Y3875">
            <v>500</v>
          </cell>
          <cell r="Z3875">
            <v>0.5</v>
          </cell>
          <cell r="AA3875">
            <v>250</v>
          </cell>
          <cell r="AB3875"/>
          <cell r="AC3875"/>
          <cell r="AD3875"/>
          <cell r="AE3875">
            <v>500</v>
          </cell>
          <cell r="AF3875">
            <v>500</v>
          </cell>
          <cell r="AG3875">
            <v>0</v>
          </cell>
          <cell r="AH3875">
            <v>500</v>
          </cell>
          <cell r="AI3875" t="str">
            <v>REF: 351682</v>
          </cell>
          <cell r="AJ3875"/>
          <cell r="AK3875">
            <v>351682</v>
          </cell>
          <cell r="AL3875" t="str">
            <v>EST ALMOFADA CLAMI 1 (PLUMA SINT) (BISTROL CRU/AZUL)</v>
          </cell>
          <cell r="AM3875"/>
          <cell r="AN3875">
            <v>0.4</v>
          </cell>
          <cell r="AO3875">
            <v>0.3</v>
          </cell>
          <cell r="AP3875">
            <v>0.15</v>
          </cell>
          <cell r="AQ3875">
            <v>0</v>
          </cell>
          <cell r="AR3875" t="str">
            <v>EST ALMOFADA CLAMI 1 (PLUMA SINT) (BISTROL CRU/AZUL) - 0,4x0,3x0,15H</v>
          </cell>
          <cell r="AS3875">
            <v>500</v>
          </cell>
          <cell r="AT3875">
            <v>500</v>
          </cell>
          <cell r="AU3875">
            <v>500</v>
          </cell>
          <cell r="AV3875">
            <v>0</v>
          </cell>
          <cell r="AW3875">
            <v>500</v>
          </cell>
          <cell r="AX3875">
            <v>0</v>
          </cell>
          <cell r="AY3875"/>
          <cell r="AZ3875" t="str">
            <v/>
          </cell>
          <cell r="BA3875"/>
          <cell r="BB3875"/>
          <cell r="BC3875"/>
          <cell r="BD3875" t="str">
            <v/>
          </cell>
          <cell r="BE3875">
            <v>0</v>
          </cell>
          <cell r="BF3875" t="str">
            <v/>
          </cell>
          <cell r="BG3875" t="str">
            <v/>
          </cell>
          <cell r="BH3875">
            <v>204</v>
          </cell>
          <cell r="BI3875" t="str">
            <v>0</v>
          </cell>
          <cell r="BJ3875">
            <v>0</v>
          </cell>
          <cell r="BK3875">
            <v>0</v>
          </cell>
          <cell r="BL3875"/>
          <cell r="BM3875"/>
          <cell r="BN3875"/>
          <cell r="BO3875"/>
          <cell r="BQ3875" t="str">
            <v>PE</v>
          </cell>
          <cell r="BS3875" t="str">
            <v/>
          </cell>
          <cell r="BT3875" t="str">
            <v/>
          </cell>
        </row>
        <row r="3876">
          <cell r="H3876">
            <v>0</v>
          </cell>
          <cell r="O3876">
            <v>351681</v>
          </cell>
          <cell r="P3876"/>
          <cell r="Q3876" t="str">
            <v>EST ALMOFADA CLAMI 1 (PLUMA SINT) (BISTROL CRU/AZUL)</v>
          </cell>
          <cell r="R3876"/>
          <cell r="S3876"/>
          <cell r="T3876">
            <v>0.5</v>
          </cell>
          <cell r="U3876">
            <v>0.35</v>
          </cell>
          <cell r="V3876">
            <v>0.15</v>
          </cell>
          <cell r="W3876">
            <v>0</v>
          </cell>
          <cell r="X3876" t="str">
            <v>EST ALMOFADA CLAMI 1 (PLUMA SINT) (BISTROL CRU/AZUL) - 0,5x0,35x0,15H</v>
          </cell>
          <cell r="Y3876">
            <v>500</v>
          </cell>
          <cell r="Z3876">
            <v>0.5</v>
          </cell>
          <cell r="AA3876">
            <v>250</v>
          </cell>
          <cell r="AB3876"/>
          <cell r="AC3876"/>
          <cell r="AD3876"/>
          <cell r="AE3876">
            <v>500</v>
          </cell>
          <cell r="AF3876">
            <v>500</v>
          </cell>
          <cell r="AG3876">
            <v>0</v>
          </cell>
          <cell r="AH3876">
            <v>500</v>
          </cell>
          <cell r="AI3876" t="str">
            <v>REF: 351681</v>
          </cell>
          <cell r="AJ3876"/>
          <cell r="AK3876">
            <v>351681</v>
          </cell>
          <cell r="AL3876" t="str">
            <v>EST ALMOFADA CLAMI 1 (PLUMA SINT) (BISTROL CRU/AZUL)</v>
          </cell>
          <cell r="AM3876"/>
          <cell r="AN3876">
            <v>0.5</v>
          </cell>
          <cell r="AO3876">
            <v>0.35</v>
          </cell>
          <cell r="AP3876">
            <v>0.15</v>
          </cell>
          <cell r="AQ3876">
            <v>0</v>
          </cell>
          <cell r="AR3876" t="str">
            <v>EST ALMOFADA CLAMI 1 (PLUMA SINT) (BISTROL CRU/AZUL) - 0,5x0,35x0,15H</v>
          </cell>
          <cell r="AS3876">
            <v>500</v>
          </cell>
          <cell r="AT3876">
            <v>500</v>
          </cell>
          <cell r="AU3876">
            <v>500</v>
          </cell>
          <cell r="AV3876">
            <v>0</v>
          </cell>
          <cell r="AW3876">
            <v>500</v>
          </cell>
          <cell r="AX3876">
            <v>0</v>
          </cell>
          <cell r="AY3876"/>
          <cell r="AZ3876" t="str">
            <v/>
          </cell>
          <cell r="BA3876"/>
          <cell r="BB3876"/>
          <cell r="BC3876"/>
          <cell r="BD3876" t="str">
            <v/>
          </cell>
          <cell r="BE3876">
            <v>0</v>
          </cell>
          <cell r="BF3876" t="str">
            <v/>
          </cell>
          <cell r="BG3876" t="str">
            <v/>
          </cell>
          <cell r="BH3876">
            <v>204</v>
          </cell>
          <cell r="BI3876" t="str">
            <v>0</v>
          </cell>
          <cell r="BJ3876">
            <v>0</v>
          </cell>
          <cell r="BK3876">
            <v>0</v>
          </cell>
          <cell r="BL3876"/>
          <cell r="BM3876"/>
          <cell r="BN3876"/>
          <cell r="BO3876"/>
          <cell r="BQ3876" t="str">
            <v>PE</v>
          </cell>
          <cell r="BS3876" t="str">
            <v/>
          </cell>
          <cell r="BT3876" t="str">
            <v/>
          </cell>
        </row>
        <row r="3877">
          <cell r="H3877">
            <v>0</v>
          </cell>
          <cell r="O3877">
            <v>351680</v>
          </cell>
          <cell r="P3877"/>
          <cell r="Q3877" t="str">
            <v>EST ALMOFADA CLAMI 1 (PLUMA SINT) (BISTROL CRU/AZUL)</v>
          </cell>
          <cell r="R3877"/>
          <cell r="S3877"/>
          <cell r="T3877">
            <v>0.6</v>
          </cell>
          <cell r="U3877">
            <v>0.25</v>
          </cell>
          <cell r="V3877">
            <v>0.15</v>
          </cell>
          <cell r="W3877">
            <v>0</v>
          </cell>
          <cell r="X3877" t="str">
            <v>EST ALMOFADA CLAMI 1 (PLUMA SINT) (BISTROL CRU/AZUL) - 0,6x0,25x0,15H</v>
          </cell>
          <cell r="Y3877">
            <v>500</v>
          </cell>
          <cell r="Z3877">
            <v>0.5</v>
          </cell>
          <cell r="AA3877">
            <v>250</v>
          </cell>
          <cell r="AB3877"/>
          <cell r="AC3877"/>
          <cell r="AD3877"/>
          <cell r="AE3877">
            <v>500</v>
          </cell>
          <cell r="AF3877">
            <v>500</v>
          </cell>
          <cell r="AG3877">
            <v>0</v>
          </cell>
          <cell r="AH3877">
            <v>500</v>
          </cell>
          <cell r="AI3877" t="str">
            <v>REF: 351680</v>
          </cell>
          <cell r="AJ3877"/>
          <cell r="AK3877">
            <v>351680</v>
          </cell>
          <cell r="AL3877" t="str">
            <v>EST ALMOFADA CLAMI 1 (PLUMA SINT) (BISTROL CRU/AZUL)</v>
          </cell>
          <cell r="AM3877"/>
          <cell r="AN3877">
            <v>0.6</v>
          </cell>
          <cell r="AO3877">
            <v>0.25</v>
          </cell>
          <cell r="AP3877">
            <v>0.15</v>
          </cell>
          <cell r="AQ3877">
            <v>0</v>
          </cell>
          <cell r="AR3877" t="str">
            <v>EST ALMOFADA CLAMI 1 (PLUMA SINT) (BISTROL CRU/AZUL) - 0,6x0,25x0,15H</v>
          </cell>
          <cell r="AS3877">
            <v>500</v>
          </cell>
          <cell r="AT3877">
            <v>500</v>
          </cell>
          <cell r="AU3877">
            <v>500</v>
          </cell>
          <cell r="AV3877">
            <v>0</v>
          </cell>
          <cell r="AW3877">
            <v>500</v>
          </cell>
          <cell r="AX3877">
            <v>0</v>
          </cell>
          <cell r="AY3877"/>
          <cell r="AZ3877" t="str">
            <v/>
          </cell>
          <cell r="BA3877"/>
          <cell r="BB3877"/>
          <cell r="BC3877"/>
          <cell r="BD3877" t="str">
            <v/>
          </cell>
          <cell r="BE3877">
            <v>0</v>
          </cell>
          <cell r="BF3877" t="str">
            <v/>
          </cell>
          <cell r="BG3877" t="str">
            <v/>
          </cell>
          <cell r="BH3877">
            <v>204</v>
          </cell>
          <cell r="BI3877" t="str">
            <v>0</v>
          </cell>
          <cell r="BJ3877">
            <v>0</v>
          </cell>
          <cell r="BK3877">
            <v>0</v>
          </cell>
          <cell r="BL3877"/>
          <cell r="BM3877"/>
          <cell r="BN3877"/>
          <cell r="BO3877"/>
          <cell r="BQ3877" t="str">
            <v>PE</v>
          </cell>
          <cell r="BS3877" t="str">
            <v/>
          </cell>
          <cell r="BT3877" t="str">
            <v/>
          </cell>
        </row>
        <row r="3878">
          <cell r="H3878">
            <v>0</v>
          </cell>
          <cell r="O3878">
            <v>351679</v>
          </cell>
          <cell r="P3878"/>
          <cell r="Q3878" t="str">
            <v>EST ALMOFADA CLAMI 1 (PLUMA SINT) (BISTROL CRU/AZUL)</v>
          </cell>
          <cell r="R3878"/>
          <cell r="S3878"/>
          <cell r="T3878">
            <v>0.7</v>
          </cell>
          <cell r="U3878">
            <v>0.3</v>
          </cell>
          <cell r="V3878">
            <v>0.15</v>
          </cell>
          <cell r="W3878">
            <v>0</v>
          </cell>
          <cell r="X3878" t="str">
            <v>EST ALMOFADA CLAMI 1 (PLUMA SINT) (BISTROL CRU/AZUL) - 0,7x0,3x0,15H</v>
          </cell>
          <cell r="Y3878">
            <v>1200</v>
          </cell>
          <cell r="Z3878">
            <v>0.5</v>
          </cell>
          <cell r="AA3878">
            <v>600</v>
          </cell>
          <cell r="AB3878"/>
          <cell r="AC3878"/>
          <cell r="AD3878"/>
          <cell r="AE3878">
            <v>1200</v>
          </cell>
          <cell r="AF3878">
            <v>1200</v>
          </cell>
          <cell r="AG3878">
            <v>0</v>
          </cell>
          <cell r="AH3878">
            <v>1200</v>
          </cell>
          <cell r="AI3878" t="str">
            <v>REF: 351679</v>
          </cell>
          <cell r="AJ3878"/>
          <cell r="AK3878">
            <v>351679</v>
          </cell>
          <cell r="AL3878" t="str">
            <v>EST ALMOFADA CLAMI 1 (PLUMA SINT) (BISTROL CRU/AZUL)</v>
          </cell>
          <cell r="AM3878"/>
          <cell r="AN3878">
            <v>0.7</v>
          </cell>
          <cell r="AO3878">
            <v>0.3</v>
          </cell>
          <cell r="AP3878">
            <v>0.15</v>
          </cell>
          <cell r="AQ3878">
            <v>0</v>
          </cell>
          <cell r="AR3878" t="str">
            <v>EST ALMOFADA CLAMI 1 (PLUMA SINT) (BISTROL CRU/AZUL) - 0,7x0,3x0,15H</v>
          </cell>
          <cell r="AS3878">
            <v>1200</v>
          </cell>
          <cell r="AT3878">
            <v>1200</v>
          </cell>
          <cell r="AU3878">
            <v>1200</v>
          </cell>
          <cell r="AV3878">
            <v>0</v>
          </cell>
          <cell r="AW3878">
            <v>1200</v>
          </cell>
          <cell r="AX3878">
            <v>0</v>
          </cell>
          <cell r="AY3878"/>
          <cell r="AZ3878" t="str">
            <v/>
          </cell>
          <cell r="BA3878"/>
          <cell r="BB3878"/>
          <cell r="BC3878"/>
          <cell r="BD3878" t="str">
            <v/>
          </cell>
          <cell r="BE3878">
            <v>0</v>
          </cell>
          <cell r="BF3878" t="str">
            <v/>
          </cell>
          <cell r="BG3878" t="str">
            <v/>
          </cell>
          <cell r="BH3878">
            <v>204</v>
          </cell>
          <cell r="BI3878" t="str">
            <v>0</v>
          </cell>
          <cell r="BJ3878">
            <v>0</v>
          </cell>
          <cell r="BK3878">
            <v>0</v>
          </cell>
          <cell r="BL3878"/>
          <cell r="BM3878"/>
          <cell r="BN3878"/>
          <cell r="BO3878"/>
          <cell r="BQ3878" t="str">
            <v>PE</v>
          </cell>
          <cell r="BS3878" t="str">
            <v/>
          </cell>
          <cell r="BT3878" t="str">
            <v/>
          </cell>
        </row>
        <row r="3879">
          <cell r="H3879">
            <v>1</v>
          </cell>
          <cell r="O3879">
            <v>351076</v>
          </cell>
          <cell r="P3879"/>
          <cell r="Q3879" t="str">
            <v>EST BANDEJA MATISSE (NOGUEIRA) (INOX COOPER)</v>
          </cell>
          <cell r="R3879"/>
          <cell r="S3879"/>
          <cell r="T3879">
            <v>0.3</v>
          </cell>
          <cell r="U3879">
            <v>0.3</v>
          </cell>
          <cell r="V3879">
            <v>0.06</v>
          </cell>
          <cell r="W3879">
            <v>0</v>
          </cell>
          <cell r="X3879" t="str">
            <v>EST BANDEJA MATISSE (NOGUEIRA) (INOX COOPER) - 0,3x0,3x0,06H</v>
          </cell>
          <cell r="Y3879">
            <v>1733.54</v>
          </cell>
          <cell r="Z3879">
            <v>0.4</v>
          </cell>
          <cell r="AA3879">
            <v>1040.1239999999998</v>
          </cell>
          <cell r="AB3879"/>
          <cell r="AC3879"/>
          <cell r="AD3879"/>
          <cell r="AE3879">
            <v>1733.54</v>
          </cell>
          <cell r="AF3879">
            <v>1733.54</v>
          </cell>
          <cell r="AG3879">
            <v>0</v>
          </cell>
          <cell r="AH3879">
            <v>1733.54</v>
          </cell>
          <cell r="AI3879" t="str">
            <v>REF: 353408</v>
          </cell>
          <cell r="AJ3879" t="str">
            <v>PRODUTO PRONTA ENTREGA</v>
          </cell>
          <cell r="AK3879">
            <v>353408</v>
          </cell>
          <cell r="AL3879" t="str">
            <v>BANDEJA MATISSE (LAMINA) (INOX)</v>
          </cell>
          <cell r="AM3879"/>
          <cell r="AN3879">
            <v>0.3</v>
          </cell>
          <cell r="AO3879">
            <v>0.3</v>
          </cell>
          <cell r="AP3879">
            <v>0.06</v>
          </cell>
          <cell r="AQ3879">
            <v>0</v>
          </cell>
          <cell r="AR3879" t="str">
            <v>BANDEJA MATISSE (LAMINA) (INOX) - 0,3x0,3x0,06H</v>
          </cell>
          <cell r="AS3879">
            <v>1733.54</v>
          </cell>
          <cell r="AT3879">
            <v>1733.54</v>
          </cell>
          <cell r="AU3879">
            <v>1733.54</v>
          </cell>
          <cell r="AV3879">
            <v>0</v>
          </cell>
          <cell r="AW3879">
            <v>1733.54</v>
          </cell>
          <cell r="AX3879">
            <v>0</v>
          </cell>
          <cell r="AY3879"/>
          <cell r="AZ3879" t="str">
            <v/>
          </cell>
          <cell r="BA3879"/>
          <cell r="BB3879"/>
          <cell r="BC3879"/>
          <cell r="BD3879" t="str">
            <v/>
          </cell>
          <cell r="BE3879">
            <v>0</v>
          </cell>
          <cell r="BF3879" t="str">
            <v/>
          </cell>
          <cell r="BG3879" t="str">
            <v/>
          </cell>
          <cell r="BH3879">
            <v>12</v>
          </cell>
          <cell r="BI3879" t="str">
            <v>0</v>
          </cell>
          <cell r="BJ3879">
            <v>0</v>
          </cell>
          <cell r="BK3879">
            <v>0</v>
          </cell>
          <cell r="BL3879"/>
          <cell r="BM3879"/>
          <cell r="BN3879"/>
          <cell r="BO3879"/>
          <cell r="BQ3879" t="str">
            <v>PE</v>
          </cell>
          <cell r="BS3879" t="str">
            <v>CLAMI ACESSORIOS</v>
          </cell>
          <cell r="BT3879" t="str">
            <v>BANDEJA MATISSE (RBD)</v>
          </cell>
        </row>
        <row r="3880">
          <cell r="H3880">
            <v>1</v>
          </cell>
          <cell r="O3880">
            <v>351069</v>
          </cell>
          <cell r="P3880"/>
          <cell r="Q3880" t="str">
            <v>EST BANDEJA MATISSE (DUETTO RUST) (PINT CHAMPAGNE)</v>
          </cell>
          <cell r="R3880"/>
          <cell r="S3880"/>
          <cell r="T3880">
            <v>0.6</v>
          </cell>
          <cell r="U3880">
            <v>0.3</v>
          </cell>
          <cell r="V3880">
            <v>0.06</v>
          </cell>
          <cell r="W3880">
            <v>0</v>
          </cell>
          <cell r="X3880" t="str">
            <v>EST BANDEJA MATISSE (DUETTO RUST) (PINT CHAMPAGNE) - 0,6x0,3x0,06H</v>
          </cell>
          <cell r="Y3880">
            <v>3779.87</v>
          </cell>
          <cell r="Z3880">
            <v>0.4</v>
          </cell>
          <cell r="AA3880">
            <v>2267.9219999999996</v>
          </cell>
          <cell r="AB3880"/>
          <cell r="AC3880"/>
          <cell r="AD3880"/>
          <cell r="AE3880">
            <v>3779.87</v>
          </cell>
          <cell r="AF3880">
            <v>3779.87</v>
          </cell>
          <cell r="AG3880">
            <v>0</v>
          </cell>
          <cell r="AH3880">
            <v>3779.87</v>
          </cell>
          <cell r="AI3880" t="str">
            <v>REF: 353403</v>
          </cell>
          <cell r="AJ3880" t="str">
            <v>PRODUTO PRONTA ENTREGA</v>
          </cell>
          <cell r="AK3880">
            <v>353403</v>
          </cell>
          <cell r="AL3880" t="str">
            <v>BANDEJA MATISSE (PEDRA) (PINTURA)</v>
          </cell>
          <cell r="AM3880"/>
          <cell r="AN3880">
            <v>0.6</v>
          </cell>
          <cell r="AO3880">
            <v>0.3</v>
          </cell>
          <cell r="AP3880">
            <v>0.06</v>
          </cell>
          <cell r="AQ3880">
            <v>0</v>
          </cell>
          <cell r="AR3880" t="str">
            <v>BANDEJA MATISSE (PEDRA) (PINTURA) - 0,6x0,3x0,06H</v>
          </cell>
          <cell r="AS3880">
            <v>3779.87</v>
          </cell>
          <cell r="AT3880">
            <v>3779.87</v>
          </cell>
          <cell r="AU3880">
            <v>3779.87</v>
          </cell>
          <cell r="AV3880">
            <v>0</v>
          </cell>
          <cell r="AW3880">
            <v>3779.86</v>
          </cell>
          <cell r="AX3880">
            <v>9.9999999997635314E-3</v>
          </cell>
          <cell r="AY3880"/>
          <cell r="AZ3880" t="str">
            <v/>
          </cell>
          <cell r="BA3880"/>
          <cell r="BB3880"/>
          <cell r="BC3880"/>
          <cell r="BD3880" t="str">
            <v/>
          </cell>
          <cell r="BE3880">
            <v>0</v>
          </cell>
          <cell r="BF3880" t="str">
            <v/>
          </cell>
          <cell r="BG3880" t="str">
            <v/>
          </cell>
          <cell r="BH3880">
            <v>12</v>
          </cell>
          <cell r="BI3880" t="str">
            <v>0</v>
          </cell>
          <cell r="BJ3880">
            <v>0</v>
          </cell>
          <cell r="BK3880">
            <v>0</v>
          </cell>
          <cell r="BL3880"/>
          <cell r="BM3880"/>
          <cell r="BN3880"/>
          <cell r="BO3880"/>
          <cell r="BQ3880" t="str">
            <v>PE</v>
          </cell>
          <cell r="BS3880" t="str">
            <v>CLAMI ACESSORIOS</v>
          </cell>
          <cell r="BT3880" t="str">
            <v>BANDEJA MATISSE (RBD)</v>
          </cell>
        </row>
        <row r="3881">
          <cell r="H3881">
            <v>1</v>
          </cell>
          <cell r="O3881">
            <v>351065</v>
          </cell>
          <cell r="P3881"/>
          <cell r="Q3881" t="str">
            <v>EST BANDEJA MATISSE (CIRCULAR) (NOGUEIRA) (INOX COOPER)</v>
          </cell>
          <cell r="R3881"/>
          <cell r="S3881"/>
          <cell r="T3881">
            <v>0.3</v>
          </cell>
          <cell r="U3881">
            <v>0</v>
          </cell>
          <cell r="V3881">
            <v>0.06</v>
          </cell>
          <cell r="W3881">
            <v>0.3</v>
          </cell>
          <cell r="X3881" t="str">
            <v>EST BANDEJA MATISSE (CIRCULAR) (NOGUEIRA) (INOX COOPER) - Ø0,3x0,06H</v>
          </cell>
          <cell r="Y3881">
            <v>1733.54</v>
          </cell>
          <cell r="Z3881">
            <v>0.4</v>
          </cell>
          <cell r="AA3881">
            <v>1040.1239999999998</v>
          </cell>
          <cell r="AB3881"/>
          <cell r="AC3881"/>
          <cell r="AD3881"/>
          <cell r="AE3881">
            <v>1733.54</v>
          </cell>
          <cell r="AF3881">
            <v>1733.54</v>
          </cell>
          <cell r="AG3881">
            <v>0</v>
          </cell>
          <cell r="AH3881">
            <v>1733.54</v>
          </cell>
          <cell r="AI3881" t="str">
            <v>REF: 353360</v>
          </cell>
          <cell r="AJ3881" t="str">
            <v>PRODUTO PRONTA ENTREGA</v>
          </cell>
          <cell r="AK3881">
            <v>353360</v>
          </cell>
          <cell r="AL3881" t="str">
            <v>BANDEJA MATISSE (CIRCULAR) (LAMINA) (INOX)</v>
          </cell>
          <cell r="AM3881"/>
          <cell r="AN3881">
            <v>0.3</v>
          </cell>
          <cell r="AO3881">
            <v>0</v>
          </cell>
          <cell r="AP3881">
            <v>0.06</v>
          </cell>
          <cell r="AQ3881">
            <v>0.3</v>
          </cell>
          <cell r="AR3881" t="str">
            <v>BANDEJA MATISSE (CIRCULAR) (LAMINA) (INOX) - Ø0,3x0,06H</v>
          </cell>
          <cell r="AS3881">
            <v>1733.54</v>
          </cell>
          <cell r="AT3881">
            <v>1733.54</v>
          </cell>
          <cell r="AU3881">
            <v>1733.54</v>
          </cell>
          <cell r="AV3881">
            <v>0</v>
          </cell>
          <cell r="AW3881">
            <v>1733.54</v>
          </cell>
          <cell r="AX3881">
            <v>0</v>
          </cell>
          <cell r="AY3881"/>
          <cell r="AZ3881" t="str">
            <v/>
          </cell>
          <cell r="BA3881"/>
          <cell r="BB3881"/>
          <cell r="BC3881"/>
          <cell r="BD3881" t="str">
            <v/>
          </cell>
          <cell r="BE3881">
            <v>0</v>
          </cell>
          <cell r="BF3881" t="str">
            <v/>
          </cell>
          <cell r="BG3881" t="str">
            <v/>
          </cell>
          <cell r="BH3881">
            <v>12</v>
          </cell>
          <cell r="BI3881" t="str">
            <v>0</v>
          </cell>
          <cell r="BJ3881">
            <v>0</v>
          </cell>
          <cell r="BK3881">
            <v>0</v>
          </cell>
          <cell r="BL3881"/>
          <cell r="BM3881"/>
          <cell r="BN3881"/>
          <cell r="BO3881"/>
          <cell r="BQ3881" t="str">
            <v>PE</v>
          </cell>
          <cell r="BS3881" t="str">
            <v>CLAMI ACESSORIOS</v>
          </cell>
          <cell r="BT3881" t="str">
            <v>BANDEJA MATISSE (RBD)</v>
          </cell>
        </row>
        <row r="3882">
          <cell r="H3882">
            <v>1</v>
          </cell>
          <cell r="O3882">
            <v>351060</v>
          </cell>
          <cell r="P3882"/>
          <cell r="Q3882" t="str">
            <v>EST BANDEJA MATISSE (CIRCULAR) (CARRARA G PINT CINZA CHUMBO)</v>
          </cell>
          <cell r="R3882"/>
          <cell r="S3882"/>
          <cell r="T3882">
            <v>0.4</v>
          </cell>
          <cell r="U3882">
            <v>0</v>
          </cell>
          <cell r="V3882">
            <v>0.06</v>
          </cell>
          <cell r="W3882">
            <v>0.4</v>
          </cell>
          <cell r="X3882" t="str">
            <v>EST BANDEJA MATISSE (CIRCULAR) (CARRARA G PINT CINZA CHUMBO) - Ø0,4x0,06H</v>
          </cell>
          <cell r="Y3882">
            <v>3518.32</v>
          </cell>
          <cell r="Z3882">
            <v>0.4</v>
          </cell>
          <cell r="AA3882">
            <v>2110.9920000000002</v>
          </cell>
          <cell r="AB3882"/>
          <cell r="AC3882"/>
          <cell r="AD3882"/>
          <cell r="AE3882">
            <v>3518.32</v>
          </cell>
          <cell r="AF3882">
            <v>3518.32</v>
          </cell>
          <cell r="AG3882">
            <v>0</v>
          </cell>
          <cell r="AH3882">
            <v>3518.32</v>
          </cell>
          <cell r="AI3882" t="str">
            <v>REF: 353379</v>
          </cell>
          <cell r="AJ3882" t="str">
            <v>PRODUTO PRONTA ENTREGA</v>
          </cell>
          <cell r="AK3882">
            <v>353379</v>
          </cell>
          <cell r="AL3882" t="str">
            <v>BANDEJA MATISSE (CIRCULAR) (PEDRA) (PINTURA)</v>
          </cell>
          <cell r="AM3882"/>
          <cell r="AN3882">
            <v>0.4</v>
          </cell>
          <cell r="AO3882">
            <v>0</v>
          </cell>
          <cell r="AP3882">
            <v>0.06</v>
          </cell>
          <cell r="AQ3882">
            <v>0.4</v>
          </cell>
          <cell r="AR3882" t="str">
            <v>BANDEJA MATISSE (CIRCULAR) (PEDRA) (PINTURA) - Ø0,4x0,06H</v>
          </cell>
          <cell r="AS3882">
            <v>3518.32</v>
          </cell>
          <cell r="AT3882">
            <v>3518.32</v>
          </cell>
          <cell r="AU3882">
            <v>3518.32</v>
          </cell>
          <cell r="AV3882">
            <v>0</v>
          </cell>
          <cell r="AW3882">
            <v>3518.32</v>
          </cell>
          <cell r="AX3882">
            <v>0</v>
          </cell>
          <cell r="AY3882"/>
          <cell r="AZ3882" t="str">
            <v/>
          </cell>
          <cell r="BA3882"/>
          <cell r="BB3882"/>
          <cell r="BC3882"/>
          <cell r="BD3882" t="str">
            <v/>
          </cell>
          <cell r="BE3882">
            <v>0</v>
          </cell>
          <cell r="BF3882" t="str">
            <v/>
          </cell>
          <cell r="BG3882" t="str">
            <v/>
          </cell>
          <cell r="BH3882">
            <v>12</v>
          </cell>
          <cell r="BI3882" t="str">
            <v>0</v>
          </cell>
          <cell r="BJ3882">
            <v>0</v>
          </cell>
          <cell r="BK3882">
            <v>0</v>
          </cell>
          <cell r="BL3882"/>
          <cell r="BM3882"/>
          <cell r="BN3882"/>
          <cell r="BO3882"/>
          <cell r="BQ3882" t="str">
            <v>PE</v>
          </cell>
          <cell r="BS3882" t="str">
            <v>CLAMI ACESSORIOS</v>
          </cell>
          <cell r="BT3882" t="str">
            <v>BANDEJA MATISSE (RBD)</v>
          </cell>
        </row>
        <row r="3883">
          <cell r="H3883">
            <v>1</v>
          </cell>
          <cell r="O3883">
            <v>351059</v>
          </cell>
          <cell r="P3883"/>
          <cell r="Q3883" t="str">
            <v>EST BANDEJA MATISSE (CIRCULAR) (CARRARA G PINT CINZA CHUMBO)</v>
          </cell>
          <cell r="R3883"/>
          <cell r="S3883"/>
          <cell r="T3883">
            <v>0.3</v>
          </cell>
          <cell r="U3883">
            <v>0</v>
          </cell>
          <cell r="V3883">
            <v>0.06</v>
          </cell>
          <cell r="W3883">
            <v>0.3</v>
          </cell>
          <cell r="X3883" t="str">
            <v>EST BANDEJA MATISSE (CIRCULAR) (CARRARA G PINT CINZA CHUMBO) - Ø0,3x0,06H</v>
          </cell>
          <cell r="Y3883">
            <v>2307.96</v>
          </cell>
          <cell r="Z3883">
            <v>0.4</v>
          </cell>
          <cell r="AA3883">
            <v>1384.7759999999998</v>
          </cell>
          <cell r="AB3883"/>
          <cell r="AC3883"/>
          <cell r="AD3883"/>
          <cell r="AE3883">
            <v>2307.96</v>
          </cell>
          <cell r="AF3883">
            <v>2307.96</v>
          </cell>
          <cell r="AG3883">
            <v>0</v>
          </cell>
          <cell r="AH3883">
            <v>2307.96</v>
          </cell>
          <cell r="AI3883" t="str">
            <v>REF: 353367</v>
          </cell>
          <cell r="AJ3883" t="str">
            <v>PRODUTO PRONTA ENTREGA</v>
          </cell>
          <cell r="AK3883">
            <v>353367</v>
          </cell>
          <cell r="AL3883" t="str">
            <v>BANDEJA MATISSE (CIRCULAR) (PEDRA) (PINTURA)</v>
          </cell>
          <cell r="AM3883"/>
          <cell r="AN3883">
            <v>0.3</v>
          </cell>
          <cell r="AO3883">
            <v>0</v>
          </cell>
          <cell r="AP3883">
            <v>0.06</v>
          </cell>
          <cell r="AQ3883">
            <v>0.3</v>
          </cell>
          <cell r="AR3883" t="str">
            <v>BANDEJA MATISSE (CIRCULAR) (PEDRA) (PINTURA) - Ø0,3x0,06H</v>
          </cell>
          <cell r="AS3883">
            <v>2307.96</v>
          </cell>
          <cell r="AT3883">
            <v>2307.96</v>
          </cell>
          <cell r="AU3883">
            <v>2307.96</v>
          </cell>
          <cell r="AV3883">
            <v>0</v>
          </cell>
          <cell r="AW3883">
            <v>2307.96</v>
          </cell>
          <cell r="AX3883">
            <v>0</v>
          </cell>
          <cell r="AY3883"/>
          <cell r="AZ3883" t="str">
            <v/>
          </cell>
          <cell r="BA3883"/>
          <cell r="BB3883"/>
          <cell r="BC3883"/>
          <cell r="BD3883" t="str">
            <v/>
          </cell>
          <cell r="BE3883">
            <v>0</v>
          </cell>
          <cell r="BF3883" t="str">
            <v/>
          </cell>
          <cell r="BG3883" t="str">
            <v/>
          </cell>
          <cell r="BH3883">
            <v>12</v>
          </cell>
          <cell r="BI3883" t="str">
            <v>0</v>
          </cell>
          <cell r="BJ3883">
            <v>0</v>
          </cell>
          <cell r="BK3883">
            <v>0</v>
          </cell>
          <cell r="BL3883"/>
          <cell r="BM3883"/>
          <cell r="BN3883"/>
          <cell r="BO3883"/>
          <cell r="BQ3883" t="str">
            <v>PE</v>
          </cell>
          <cell r="BS3883" t="str">
            <v>CLAMI ACESSORIOS</v>
          </cell>
          <cell r="BT3883" t="str">
            <v>BANDEJA MATISSE (RBD)</v>
          </cell>
        </row>
        <row r="3884">
          <cell r="H3884">
            <v>1</v>
          </cell>
          <cell r="O3884">
            <v>351057</v>
          </cell>
          <cell r="P3884"/>
          <cell r="Q3884" t="str">
            <v>EST BANDEJA MATISSE (CIRCULAR) (GRIS ARMANI INOX COOPER)</v>
          </cell>
          <cell r="R3884"/>
          <cell r="S3884"/>
          <cell r="T3884">
            <v>0.4</v>
          </cell>
          <cell r="U3884">
            <v>0</v>
          </cell>
          <cell r="V3884">
            <v>0.06</v>
          </cell>
          <cell r="W3884">
            <v>0.4</v>
          </cell>
          <cell r="X3884" t="str">
            <v>EST BANDEJA MATISSE (CIRCULAR) (GRIS ARMANI INOX COOPER) - Ø0,4x0,06H</v>
          </cell>
          <cell r="Y3884">
            <v>4349.1400000000003</v>
          </cell>
          <cell r="Z3884">
            <v>0.4</v>
          </cell>
          <cell r="AA3884">
            <v>2609.4840000000004</v>
          </cell>
          <cell r="AB3884"/>
          <cell r="AC3884"/>
          <cell r="AD3884"/>
          <cell r="AE3884">
            <v>4349.1400000000003</v>
          </cell>
          <cell r="AF3884">
            <v>4349.1400000000003</v>
          </cell>
          <cell r="AG3884">
            <v>0</v>
          </cell>
          <cell r="AH3884">
            <v>4349.1400000000003</v>
          </cell>
          <cell r="AI3884" t="str">
            <v>REF: 353378</v>
          </cell>
          <cell r="AJ3884" t="str">
            <v>MARMORE SUSPENSO</v>
          </cell>
          <cell r="AK3884">
            <v>353378</v>
          </cell>
          <cell r="AL3884" t="str">
            <v>BANDEJA MATISSE (CIRCULAR) (PEDRA) (INOX)</v>
          </cell>
          <cell r="AM3884"/>
          <cell r="AN3884">
            <v>0.4</v>
          </cell>
          <cell r="AO3884">
            <v>0</v>
          </cell>
          <cell r="AP3884">
            <v>0.06</v>
          </cell>
          <cell r="AQ3884">
            <v>0.4</v>
          </cell>
          <cell r="AR3884" t="str">
            <v>BANDEJA MATISSE (CIRCULAR) (PEDRA) (INOX) - Ø0,4x0,06H</v>
          </cell>
          <cell r="AS3884">
            <v>4349.1400000000003</v>
          </cell>
          <cell r="AT3884">
            <v>4349.1400000000003</v>
          </cell>
          <cell r="AU3884">
            <v>4349.1400000000003</v>
          </cell>
          <cell r="AV3884">
            <v>0</v>
          </cell>
          <cell r="AW3884">
            <v>4349.1400000000003</v>
          </cell>
          <cell r="AX3884">
            <v>0</v>
          </cell>
          <cell r="AY3884"/>
          <cell r="AZ3884" t="str">
            <v/>
          </cell>
          <cell r="BA3884"/>
          <cell r="BB3884"/>
          <cell r="BC3884"/>
          <cell r="BD3884" t="str">
            <v/>
          </cell>
          <cell r="BE3884">
            <v>0</v>
          </cell>
          <cell r="BF3884" t="str">
            <v/>
          </cell>
          <cell r="BG3884" t="str">
            <v/>
          </cell>
          <cell r="BH3884">
            <v>12</v>
          </cell>
          <cell r="BI3884" t="str">
            <v>0</v>
          </cell>
          <cell r="BJ3884">
            <v>0</v>
          </cell>
          <cell r="BK3884">
            <v>0</v>
          </cell>
          <cell r="BL3884"/>
          <cell r="BM3884"/>
          <cell r="BN3884"/>
          <cell r="BO3884"/>
          <cell r="BQ3884" t="str">
            <v>PE</v>
          </cell>
          <cell r="BS3884" t="str">
            <v>CLAMI ACESSORIOS</v>
          </cell>
          <cell r="BT3884" t="str">
            <v>BANDEJA MATISSE (RBD)</v>
          </cell>
        </row>
        <row r="3885">
          <cell r="H3885">
            <v>1</v>
          </cell>
          <cell r="O3885">
            <v>350007</v>
          </cell>
          <cell r="P3885" t="str">
            <v>2022/222-0008-01</v>
          </cell>
          <cell r="Q3885" t="str">
            <v>EST MESA CENTRO MATISSE (TP RIPADO GIOIA/NERO) (BS CINZA CH)</v>
          </cell>
          <cell r="R3885"/>
          <cell r="S3885"/>
          <cell r="T3885">
            <v>1.5</v>
          </cell>
          <cell r="U3885">
            <v>0</v>
          </cell>
          <cell r="V3885">
            <v>0.2</v>
          </cell>
          <cell r="W3885">
            <v>1.5</v>
          </cell>
          <cell r="X3885" t="str">
            <v>EST MESA CENTRO MATISSE (TP RIPADO GIOIA/NERO) (BS CINZA CH) - Ø1,5x0,2H</v>
          </cell>
          <cell r="Y3885">
            <v>49671.51</v>
          </cell>
          <cell r="Z3885">
            <v>0.4</v>
          </cell>
          <cell r="AA3885">
            <v>29802.905999999999</v>
          </cell>
          <cell r="AB3885"/>
          <cell r="AC3885"/>
          <cell r="AD3885"/>
          <cell r="AE3885">
            <v>49671.51</v>
          </cell>
          <cell r="AF3885">
            <v>49671.51</v>
          </cell>
          <cell r="AG3885">
            <v>0</v>
          </cell>
          <cell r="AH3885">
            <v>49671.51</v>
          </cell>
          <cell r="AI3885" t="str">
            <v>REF: 365354</v>
          </cell>
          <cell r="AJ3885"/>
          <cell r="AK3885">
            <v>365354</v>
          </cell>
          <cell r="AL3885" t="str">
            <v>MESA CENTRO MATISSE (PEDRA RIPADA) (PINTURA)</v>
          </cell>
          <cell r="AM3885"/>
          <cell r="AN3885">
            <v>1.5</v>
          </cell>
          <cell r="AO3885">
            <v>0</v>
          </cell>
          <cell r="AP3885">
            <v>0.2</v>
          </cell>
          <cell r="AQ3885">
            <v>1.5</v>
          </cell>
          <cell r="AR3885" t="str">
            <v>MESA CENTRO MATISSE (PEDRA RIPADA) (PINTURA) - Ø1,5x0,2H</v>
          </cell>
          <cell r="AS3885">
            <v>49671.51</v>
          </cell>
          <cell r="AT3885">
            <v>49671.51</v>
          </cell>
          <cell r="AU3885">
            <v>49671.51</v>
          </cell>
          <cell r="AV3885">
            <v>0</v>
          </cell>
          <cell r="AW3885">
            <v>49671.51</v>
          </cell>
          <cell r="AX3885">
            <v>0</v>
          </cell>
          <cell r="AY3885"/>
          <cell r="AZ3885" t="str">
            <v/>
          </cell>
          <cell r="BA3885"/>
          <cell r="BB3885"/>
          <cell r="BC3885"/>
          <cell r="BD3885" t="str">
            <v/>
          </cell>
          <cell r="BE3885">
            <v>0</v>
          </cell>
          <cell r="BF3885" t="str">
            <v/>
          </cell>
          <cell r="BG3885" t="str">
            <v/>
          </cell>
          <cell r="BH3885">
            <v>12</v>
          </cell>
          <cell r="BI3885" t="str">
            <v>0</v>
          </cell>
          <cell r="BJ3885">
            <v>0</v>
          </cell>
          <cell r="BK3885">
            <v>0</v>
          </cell>
          <cell r="BL3885"/>
          <cell r="BM3885"/>
          <cell r="BN3885"/>
          <cell r="BO3885"/>
          <cell r="BQ3885" t="str">
            <v>PE</v>
          </cell>
          <cell r="BS3885" t="str">
            <v>CLAMI MESA CENTRO</v>
          </cell>
          <cell r="BT3885" t="str">
            <v>MESA CENTRO MATISSE (RBD)</v>
          </cell>
        </row>
        <row r="3886">
          <cell r="H3886">
            <v>1</v>
          </cell>
          <cell r="O3886">
            <v>350005</v>
          </cell>
          <cell r="P3886" t="str">
            <v>2022/222-0006-01</v>
          </cell>
          <cell r="Q3886" t="str">
            <v>EST MESA CENTRO MATISSE ORGANICA (BS CARV GRI) (TP CARV GRI)</v>
          </cell>
          <cell r="R3886"/>
          <cell r="S3886"/>
          <cell r="T3886">
            <v>1.9</v>
          </cell>
          <cell r="U3886">
            <v>1.8</v>
          </cell>
          <cell r="V3886">
            <v>0.3</v>
          </cell>
          <cell r="W3886">
            <v>0</v>
          </cell>
          <cell r="X3886" t="str">
            <v>EST MESA CENTRO MATISSE ORGANICA (BS CARV GRI) (TP CARV GRI) - 1,9x1,8x0,3H</v>
          </cell>
          <cell r="Y3886">
            <v>35157.29</v>
          </cell>
          <cell r="Z3886">
            <v>0.4</v>
          </cell>
          <cell r="AA3886">
            <v>21094.374</v>
          </cell>
          <cell r="AB3886"/>
          <cell r="AC3886"/>
          <cell r="AD3886"/>
          <cell r="AE3886">
            <v>35157.29</v>
          </cell>
          <cell r="AF3886">
            <v>35157.29</v>
          </cell>
          <cell r="AG3886">
            <v>0</v>
          </cell>
          <cell r="AH3886">
            <v>35157.29</v>
          </cell>
          <cell r="AI3886" t="str">
            <v>REF: 365370</v>
          </cell>
          <cell r="AJ3886"/>
          <cell r="AK3886">
            <v>365370</v>
          </cell>
          <cell r="AL3886" t="str">
            <v>MESA CENTRO MATISSE ORGANICA (BASE LAMINA)</v>
          </cell>
          <cell r="AM3886"/>
          <cell r="AN3886">
            <v>1.9</v>
          </cell>
          <cell r="AO3886">
            <v>1.8</v>
          </cell>
          <cell r="AP3886">
            <v>0.3</v>
          </cell>
          <cell r="AQ3886">
            <v>0</v>
          </cell>
          <cell r="AR3886" t="str">
            <v>MESA CENTRO MATISSE ORGANICA (BASE LAMINA) - 1,9x1,8x0,3H</v>
          </cell>
          <cell r="AS3886">
            <v>35157.29</v>
          </cell>
          <cell r="AT3886">
            <v>35157.29</v>
          </cell>
          <cell r="AU3886">
            <v>35157.29</v>
          </cell>
          <cell r="AV3886">
            <v>0</v>
          </cell>
          <cell r="AW3886">
            <v>35157.29</v>
          </cell>
          <cell r="AX3886">
            <v>0</v>
          </cell>
          <cell r="AY3886"/>
          <cell r="AZ3886" t="str">
            <v/>
          </cell>
          <cell r="BA3886"/>
          <cell r="BB3886"/>
          <cell r="BC3886"/>
          <cell r="BD3886" t="str">
            <v/>
          </cell>
          <cell r="BE3886">
            <v>0</v>
          </cell>
          <cell r="BF3886" t="str">
            <v/>
          </cell>
          <cell r="BG3886" t="str">
            <v/>
          </cell>
          <cell r="BH3886">
            <v>12</v>
          </cell>
          <cell r="BI3886" t="str">
            <v>0</v>
          </cell>
          <cell r="BJ3886">
            <v>0</v>
          </cell>
          <cell r="BK3886">
            <v>0</v>
          </cell>
          <cell r="BL3886"/>
          <cell r="BM3886"/>
          <cell r="BN3886"/>
          <cell r="BO3886"/>
          <cell r="BQ3886" t="str">
            <v>PE</v>
          </cell>
          <cell r="BS3886" t="str">
            <v>CLAMI MESA CENTRO</v>
          </cell>
          <cell r="BT3886" t="str">
            <v>MESA CENTRO MATISSE ORGANICA (RBD)</v>
          </cell>
        </row>
        <row r="3887">
          <cell r="H3887">
            <v>1</v>
          </cell>
          <cell r="O3887">
            <v>350004</v>
          </cell>
          <cell r="P3887" t="str">
            <v>2022/222-0005-01</v>
          </cell>
          <cell r="Q3887" t="str">
            <v>EST MESA JANTAR MATISSE (TP CINZA CH C/DET) (BS CARV CRIS)</v>
          </cell>
          <cell r="R3887"/>
          <cell r="S3887"/>
          <cell r="T3887">
            <v>1.83</v>
          </cell>
          <cell r="U3887">
            <v>0</v>
          </cell>
          <cell r="V3887">
            <v>0.75</v>
          </cell>
          <cell r="W3887">
            <v>1.83</v>
          </cell>
          <cell r="X3887" t="str">
            <v>EST MESA JANTAR MATISSE (TP CINZA CH C/DET) (BS CARV CRIS) - Ø1,83x0,75H</v>
          </cell>
          <cell r="Y3887">
            <v>57574.85</v>
          </cell>
          <cell r="Z3887">
            <v>0.4</v>
          </cell>
          <cell r="AA3887">
            <v>34544.909999999996</v>
          </cell>
          <cell r="AB3887"/>
          <cell r="AC3887"/>
          <cell r="AD3887"/>
          <cell r="AE3887">
            <v>57574.85</v>
          </cell>
          <cell r="AF3887">
            <v>57574.85</v>
          </cell>
          <cell r="AG3887">
            <v>0</v>
          </cell>
          <cell r="AH3887">
            <v>57574.85</v>
          </cell>
          <cell r="AI3887" t="str">
            <v>REF: 365010</v>
          </cell>
          <cell r="AJ3887"/>
          <cell r="AK3887">
            <v>365010</v>
          </cell>
          <cell r="AL3887" t="str">
            <v>MESA JANTAR MATISSE (BASE LAMINA)</v>
          </cell>
          <cell r="AM3887"/>
          <cell r="AN3887">
            <v>1.83</v>
          </cell>
          <cell r="AO3887">
            <v>0</v>
          </cell>
          <cell r="AP3887">
            <v>0.75</v>
          </cell>
          <cell r="AQ3887">
            <v>1.83</v>
          </cell>
          <cell r="AR3887" t="str">
            <v>MESA JANTAR MATISSE (BASE LAMINA) - Ø1,83x0,75H</v>
          </cell>
          <cell r="AS3887">
            <v>57574.85</v>
          </cell>
          <cell r="AT3887">
            <v>57574.85</v>
          </cell>
          <cell r="AU3887">
            <v>57574.85</v>
          </cell>
          <cell r="AV3887">
            <v>0</v>
          </cell>
          <cell r="AW3887">
            <v>57574.85</v>
          </cell>
          <cell r="AX3887">
            <v>0</v>
          </cell>
          <cell r="AY3887"/>
          <cell r="AZ3887" t="str">
            <v/>
          </cell>
          <cell r="BA3887"/>
          <cell r="BB3887"/>
          <cell r="BC3887"/>
          <cell r="BD3887" t="str">
            <v/>
          </cell>
          <cell r="BE3887">
            <v>0</v>
          </cell>
          <cell r="BF3887" t="str">
            <v/>
          </cell>
          <cell r="BG3887" t="str">
            <v/>
          </cell>
          <cell r="BH3887">
            <v>12</v>
          </cell>
          <cell r="BI3887" t="str">
            <v>0</v>
          </cell>
          <cell r="BJ3887">
            <v>0</v>
          </cell>
          <cell r="BK3887">
            <v>0</v>
          </cell>
          <cell r="BL3887"/>
          <cell r="BM3887"/>
          <cell r="BN3887"/>
          <cell r="BO3887"/>
          <cell r="BQ3887" t="str">
            <v>PE</v>
          </cell>
          <cell r="BS3887" t="str">
            <v>CLAMI MESA JANTAR</v>
          </cell>
          <cell r="BT3887" t="str">
            <v>MESA JANTAR MATISSE (RBD)</v>
          </cell>
        </row>
        <row r="3888">
          <cell r="H3888">
            <v>1</v>
          </cell>
          <cell r="O3888">
            <v>350003</v>
          </cell>
          <cell r="P3888" t="str">
            <v>2022/222-0004-01</v>
          </cell>
          <cell r="Q3888" t="str">
            <v>EST MESA JANTAR MATISSE (TP CARV GRIS C/DET) (BS CINZA CH)</v>
          </cell>
          <cell r="R3888"/>
          <cell r="S3888"/>
          <cell r="T3888">
            <v>1.83</v>
          </cell>
          <cell r="U3888">
            <v>0</v>
          </cell>
          <cell r="V3888">
            <v>0.75</v>
          </cell>
          <cell r="W3888">
            <v>1.83</v>
          </cell>
          <cell r="X3888" t="str">
            <v>EST MESA JANTAR MATISSE (TP CARV GRIS C/DET) (BS CINZA CH) - Ø1,83x0,75H</v>
          </cell>
          <cell r="Y3888">
            <v>51369.11</v>
          </cell>
          <cell r="Z3888">
            <v>0.5</v>
          </cell>
          <cell r="AA3888">
            <v>25684.555</v>
          </cell>
          <cell r="AB3888"/>
          <cell r="AC3888"/>
          <cell r="AD3888"/>
          <cell r="AE3888">
            <v>51369.11</v>
          </cell>
          <cell r="AF3888">
            <v>51369.11</v>
          </cell>
          <cell r="AG3888">
            <v>0</v>
          </cell>
          <cell r="AH3888">
            <v>51369.11</v>
          </cell>
          <cell r="AI3888" t="str">
            <v>REF: 365075</v>
          </cell>
          <cell r="AJ3888"/>
          <cell r="AK3888">
            <v>365075</v>
          </cell>
          <cell r="AL3888" t="str">
            <v>MESA JANTAR MATISSE BAIXA (BASE PINTURA)</v>
          </cell>
          <cell r="AM3888"/>
          <cell r="AN3888">
            <v>1.83</v>
          </cell>
          <cell r="AO3888">
            <v>0</v>
          </cell>
          <cell r="AP3888">
            <v>0.65</v>
          </cell>
          <cell r="AQ3888">
            <v>1.83</v>
          </cell>
          <cell r="AR3888" t="str">
            <v>MESA JANTAR MATISSE BAIXA (BASE PINTURA) - Ø1,83x0,65H</v>
          </cell>
          <cell r="AS3888">
            <v>51369.11</v>
          </cell>
          <cell r="AT3888">
            <v>51369.11</v>
          </cell>
          <cell r="AU3888">
            <v>51369.11</v>
          </cell>
          <cell r="AV3888">
            <v>0</v>
          </cell>
          <cell r="AW3888">
            <v>51369.11</v>
          </cell>
          <cell r="AX3888">
            <v>0</v>
          </cell>
          <cell r="AY3888"/>
          <cell r="AZ3888" t="str">
            <v/>
          </cell>
          <cell r="BA3888"/>
          <cell r="BB3888"/>
          <cell r="BC3888"/>
          <cell r="BD3888" t="str">
            <v/>
          </cell>
          <cell r="BE3888">
            <v>0</v>
          </cell>
          <cell r="BF3888" t="str">
            <v/>
          </cell>
          <cell r="BG3888" t="str">
            <v/>
          </cell>
          <cell r="BH3888">
            <v>12</v>
          </cell>
          <cell r="BI3888" t="str">
            <v>0</v>
          </cell>
          <cell r="BJ3888">
            <v>0</v>
          </cell>
          <cell r="BK3888">
            <v>0</v>
          </cell>
          <cell r="BL3888"/>
          <cell r="BM3888"/>
          <cell r="BN3888"/>
          <cell r="BO3888"/>
          <cell r="BQ3888" t="str">
            <v>PE</v>
          </cell>
          <cell r="BS3888" t="str">
            <v>CLAMI MESA JANTAR</v>
          </cell>
          <cell r="BT3888" t="str">
            <v>MESA JANTAR MATISSE (RBD)</v>
          </cell>
        </row>
        <row r="3889">
          <cell r="H3889">
            <v>0</v>
          </cell>
          <cell r="O3889">
            <v>344186</v>
          </cell>
          <cell r="P3889" t="str">
            <v>2022/249-0012-01</v>
          </cell>
          <cell r="Q3889" t="str">
            <v>EST ESTANTE LINA (TAUARI TING NOGUEIRA) (LATAO ENV)</v>
          </cell>
          <cell r="R3889"/>
          <cell r="S3889"/>
          <cell r="T3889">
            <v>1.2</v>
          </cell>
          <cell r="U3889">
            <v>0.43</v>
          </cell>
          <cell r="V3889">
            <v>1.9</v>
          </cell>
          <cell r="W3889">
            <v>0</v>
          </cell>
          <cell r="X3889" t="str">
            <v>EST ESTANTE LINA (TAUARI TING NOGUEIRA) (LATAO ENV) - 1,2x0,43x1,9H</v>
          </cell>
          <cell r="Y3889">
            <v>34338.57</v>
          </cell>
          <cell r="Z3889">
            <v>0.5</v>
          </cell>
          <cell r="AA3889">
            <v>17169.285</v>
          </cell>
          <cell r="AB3889"/>
          <cell r="AC3889"/>
          <cell r="AD3889"/>
          <cell r="AE3889">
            <v>34338.57</v>
          </cell>
          <cell r="AF3889">
            <v>34338.57</v>
          </cell>
          <cell r="AG3889">
            <v>0</v>
          </cell>
          <cell r="AH3889">
            <v>34338.57</v>
          </cell>
          <cell r="AI3889" t="str">
            <v>REF: 302240</v>
          </cell>
          <cell r="AJ3889"/>
          <cell r="AK3889">
            <v>302240</v>
          </cell>
          <cell r="AL3889" t="str">
            <v>ESTANTE LINA (TAUARI) (LATAO)</v>
          </cell>
          <cell r="AM3889"/>
          <cell r="AN3889">
            <v>1.2</v>
          </cell>
          <cell r="AO3889">
            <v>0.43</v>
          </cell>
          <cell r="AP3889">
            <v>1.9</v>
          </cell>
          <cell r="AQ3889">
            <v>0</v>
          </cell>
          <cell r="AR3889" t="str">
            <v>ESTANTE LINA (TAUARI) (LATAO) - 1,2x0,43x1,9H</v>
          </cell>
          <cell r="AS3889">
            <v>34338.57</v>
          </cell>
          <cell r="AT3889">
            <v>34338.57</v>
          </cell>
          <cell r="AU3889">
            <v>34338.57</v>
          </cell>
          <cell r="AV3889">
            <v>0</v>
          </cell>
          <cell r="AW3889">
            <v>34338.57</v>
          </cell>
          <cell r="AX3889">
            <v>0</v>
          </cell>
          <cell r="AY3889"/>
          <cell r="AZ3889" t="str">
            <v/>
          </cell>
          <cell r="BA3889"/>
          <cell r="BB3889"/>
          <cell r="BC3889"/>
          <cell r="BD3889" t="str">
            <v/>
          </cell>
          <cell r="BE3889">
            <v>0</v>
          </cell>
          <cell r="BF3889" t="str">
            <v/>
          </cell>
          <cell r="BG3889" t="str">
            <v/>
          </cell>
          <cell r="BH3889">
            <v>12</v>
          </cell>
          <cell r="BI3889" t="str">
            <v>0</v>
          </cell>
          <cell r="BJ3889">
            <v>0</v>
          </cell>
          <cell r="BK3889">
            <v>0</v>
          </cell>
          <cell r="BL3889"/>
          <cell r="BM3889"/>
          <cell r="BN3889"/>
          <cell r="BO3889"/>
          <cell r="BQ3889" t="str">
            <v>PE</v>
          </cell>
          <cell r="BS3889" t="str">
            <v/>
          </cell>
          <cell r="BT3889" t="str">
            <v/>
          </cell>
        </row>
        <row r="3890">
          <cell r="H3890">
            <v>0</v>
          </cell>
          <cell r="O3890">
            <v>344186</v>
          </cell>
          <cell r="P3890" t="str">
            <v>2022/249-0013-01</v>
          </cell>
          <cell r="Q3890" t="str">
            <v>EST ESTANTE LINA (TAUARI TING NOGUEIRA) (LATAO ENV)</v>
          </cell>
          <cell r="R3890"/>
          <cell r="S3890"/>
          <cell r="T3890">
            <v>1.2</v>
          </cell>
          <cell r="U3890">
            <v>0.43</v>
          </cell>
          <cell r="V3890">
            <v>1.9</v>
          </cell>
          <cell r="W3890">
            <v>0</v>
          </cell>
          <cell r="X3890" t="str">
            <v>EST ESTANTE LINA (TAUARI TING NOGUEIRA) (LATAO ENV) - 1,2x0,43x1,9H</v>
          </cell>
          <cell r="Y3890">
            <v>34338.57</v>
          </cell>
          <cell r="Z3890">
            <v>0.5</v>
          </cell>
          <cell r="AA3890">
            <v>17169.285</v>
          </cell>
          <cell r="AB3890"/>
          <cell r="AC3890"/>
          <cell r="AD3890"/>
          <cell r="AE3890">
            <v>34338.57</v>
          </cell>
          <cell r="AF3890">
            <v>34338.57</v>
          </cell>
          <cell r="AG3890">
            <v>0</v>
          </cell>
          <cell r="AH3890">
            <v>34338.57</v>
          </cell>
          <cell r="AI3890" t="str">
            <v>REF: 302240</v>
          </cell>
          <cell r="AJ3890"/>
          <cell r="AK3890">
            <v>302240</v>
          </cell>
          <cell r="AL3890" t="str">
            <v>ESTANTE LINA (TAUARI) (LATAO)</v>
          </cell>
          <cell r="AM3890"/>
          <cell r="AN3890">
            <v>1.2</v>
          </cell>
          <cell r="AO3890">
            <v>0.43</v>
          </cell>
          <cell r="AP3890">
            <v>1.9</v>
          </cell>
          <cell r="AQ3890">
            <v>0</v>
          </cell>
          <cell r="AR3890" t="str">
            <v>ESTANTE LINA (TAUARI) (LATAO) - 1,2x0,43x1,9H</v>
          </cell>
          <cell r="AS3890">
            <v>34338.57</v>
          </cell>
          <cell r="AT3890">
            <v>34338.57</v>
          </cell>
          <cell r="AU3890">
            <v>34338.57</v>
          </cell>
          <cell r="AV3890">
            <v>0</v>
          </cell>
          <cell r="AW3890">
            <v>34338.57</v>
          </cell>
          <cell r="AX3890">
            <v>0</v>
          </cell>
          <cell r="AY3890"/>
          <cell r="AZ3890" t="str">
            <v/>
          </cell>
          <cell r="BA3890"/>
          <cell r="BB3890"/>
          <cell r="BC3890"/>
          <cell r="BD3890" t="str">
            <v/>
          </cell>
          <cell r="BE3890">
            <v>0</v>
          </cell>
          <cell r="BF3890" t="str">
            <v/>
          </cell>
          <cell r="BG3890" t="str">
            <v/>
          </cell>
          <cell r="BH3890">
            <v>12</v>
          </cell>
          <cell r="BI3890" t="str">
            <v>0</v>
          </cell>
          <cell r="BJ3890">
            <v>0</v>
          </cell>
          <cell r="BK3890">
            <v>0</v>
          </cell>
          <cell r="BL3890"/>
          <cell r="BM3890"/>
          <cell r="BN3890"/>
          <cell r="BO3890"/>
          <cell r="BQ3890" t="str">
            <v>PE</v>
          </cell>
          <cell r="BS3890" t="str">
            <v/>
          </cell>
          <cell r="BT3890" t="str">
            <v/>
          </cell>
        </row>
        <row r="3891">
          <cell r="H3891">
            <v>1</v>
          </cell>
          <cell r="O3891">
            <v>344146</v>
          </cell>
          <cell r="P3891" t="str">
            <v>2022/201-0003-01</v>
          </cell>
          <cell r="Q3891" t="str">
            <v>EST REVISTEIRO TECA (COURO FROST) (LATAO BRILHO)</v>
          </cell>
          <cell r="R3891"/>
          <cell r="S3891"/>
          <cell r="T3891">
            <v>0.55000000000000004</v>
          </cell>
          <cell r="U3891">
            <v>0.3</v>
          </cell>
          <cell r="V3891">
            <v>0.23</v>
          </cell>
          <cell r="W3891">
            <v>0</v>
          </cell>
          <cell r="X3891" t="str">
            <v>EST REVISTEIRO TECA (COURO FROST) (LATAO BRILHO) - 0,55x0,3x0,23H</v>
          </cell>
          <cell r="Y3891">
            <v>12560</v>
          </cell>
          <cell r="Z3891">
            <v>0.6</v>
          </cell>
          <cell r="AA3891">
            <v>5024</v>
          </cell>
          <cell r="AB3891"/>
          <cell r="AC3891"/>
          <cell r="AD3891"/>
          <cell r="AE3891">
            <v>12560</v>
          </cell>
          <cell r="AF3891">
            <v>12560</v>
          </cell>
          <cell r="AG3891">
            <v>0</v>
          </cell>
          <cell r="AH3891">
            <v>12560</v>
          </cell>
          <cell r="AI3891" t="str">
            <v>REF: 344146</v>
          </cell>
          <cell r="AJ3891" t="str">
            <v>PRODUTO FORA DE LINHA</v>
          </cell>
          <cell r="AK3891">
            <v>344146</v>
          </cell>
          <cell r="AL3891" t="str">
            <v>EST REVISTEIRO TECA (COURO FROST) (LATAO BRILHO)</v>
          </cell>
          <cell r="AM3891"/>
          <cell r="AN3891">
            <v>0.55000000000000004</v>
          </cell>
          <cell r="AO3891">
            <v>0.3</v>
          </cell>
          <cell r="AP3891">
            <v>0.23</v>
          </cell>
          <cell r="AQ3891">
            <v>0</v>
          </cell>
          <cell r="AR3891" t="str">
            <v>EST REVISTEIRO TECA (COURO FROST) (LATAO BRILHO) - 0,55x0,3x0,23H</v>
          </cell>
          <cell r="AS3891">
            <v>12560</v>
          </cell>
          <cell r="AT3891">
            <v>12560</v>
          </cell>
          <cell r="AU3891">
            <v>12560</v>
          </cell>
          <cell r="AV3891">
            <v>0</v>
          </cell>
          <cell r="AW3891">
            <v>12560</v>
          </cell>
          <cell r="AX3891">
            <v>0</v>
          </cell>
          <cell r="AY3891"/>
          <cell r="AZ3891" t="str">
            <v/>
          </cell>
          <cell r="BA3891"/>
          <cell r="BB3891"/>
          <cell r="BC3891"/>
          <cell r="BD3891" t="str">
            <v/>
          </cell>
          <cell r="BE3891">
            <v>0</v>
          </cell>
          <cell r="BF3891" t="str">
            <v/>
          </cell>
          <cell r="BG3891" t="str">
            <v/>
          </cell>
          <cell r="BH3891">
            <v>22</v>
          </cell>
          <cell r="BI3891" t="str">
            <v>0</v>
          </cell>
          <cell r="BJ3891">
            <v>0</v>
          </cell>
          <cell r="BK3891">
            <v>0</v>
          </cell>
          <cell r="BL3891"/>
          <cell r="BM3891"/>
          <cell r="BN3891"/>
          <cell r="BO3891"/>
          <cell r="BQ3891" t="str">
            <v>PE</v>
          </cell>
          <cell r="BS3891" t="str">
            <v>CLAMI ACESSORIOS</v>
          </cell>
          <cell r="BT3891" t="str">
            <v>REVISTEIRO TECA (FL)</v>
          </cell>
        </row>
        <row r="3892">
          <cell r="H3892">
            <v>1</v>
          </cell>
          <cell r="O3892">
            <v>344048</v>
          </cell>
          <cell r="P3892" t="str">
            <v>2022/325-0039-01</v>
          </cell>
          <cell r="Q3892" t="str">
            <v>EST BANQUETA ONDAS (MTZ MARROM) COURO FIRENZE MARROM 500</v>
          </cell>
          <cell r="R3892"/>
          <cell r="S3892"/>
          <cell r="T3892">
            <v>0.83</v>
          </cell>
          <cell r="U3892">
            <v>0.67</v>
          </cell>
          <cell r="V3892">
            <v>0.83</v>
          </cell>
          <cell r="W3892">
            <v>0</v>
          </cell>
          <cell r="X3892" t="str">
            <v>EST BANQUETA ONDAS (MTZ MARROM) COURO FIRENZE MARROM 500 - 0,83x0,67x0,83H</v>
          </cell>
          <cell r="Y3892">
            <v>16671.09</v>
          </cell>
          <cell r="Z3892">
            <v>0.5</v>
          </cell>
          <cell r="AA3892">
            <v>8335.5450000000001</v>
          </cell>
          <cell r="AB3892"/>
          <cell r="AC3892" t="str">
            <v>PROD C/RVST FORN</v>
          </cell>
          <cell r="AD3892" t="str">
            <v>REVESTIMENTO FORN</v>
          </cell>
          <cell r="AE3892">
            <v>16671.09</v>
          </cell>
          <cell r="AF3892">
            <v>16671.09</v>
          </cell>
          <cell r="AG3892">
            <v>0</v>
          </cell>
          <cell r="AH3892">
            <v>16671.09</v>
          </cell>
          <cell r="AI3892" t="str">
            <v>REF: 344048</v>
          </cell>
          <cell r="AJ3892" t="str">
            <v>PRODUTO FORA DE LINHA</v>
          </cell>
          <cell r="AK3892">
            <v>344048</v>
          </cell>
          <cell r="AL3892" t="str">
            <v>EST BANQUETA ONDAS (MTZ MARROM) COURO FIRENZE MARROM 500</v>
          </cell>
          <cell r="AM3892"/>
          <cell r="AN3892">
            <v>0.83</v>
          </cell>
          <cell r="AO3892">
            <v>0.67</v>
          </cell>
          <cell r="AP3892">
            <v>0.83</v>
          </cell>
          <cell r="AQ3892">
            <v>0</v>
          </cell>
          <cell r="AR3892" t="str">
            <v>EST BANQUETA ONDAS (MTZ MARROM) COURO FIRENZE MARROM 500 - 0,83x0,67x0,83H</v>
          </cell>
          <cell r="AS3892">
            <v>16671.09</v>
          </cell>
          <cell r="AT3892">
            <v>16671.09</v>
          </cell>
          <cell r="AU3892">
            <v>16671.09</v>
          </cell>
          <cell r="AV3892">
            <v>0</v>
          </cell>
          <cell r="AW3892">
            <v>16671.09</v>
          </cell>
          <cell r="AX3892">
            <v>0</v>
          </cell>
          <cell r="AY3892">
            <v>328274</v>
          </cell>
          <cell r="AZ3892" t="str">
            <v>COURO NATURAL FIRENZE (F378)</v>
          </cell>
          <cell r="BA3892" t="str">
            <v>RVST FORN: COURO NATURAL FIRENZE (F378) - COD 500</v>
          </cell>
          <cell r="BB3892">
            <v>4</v>
          </cell>
          <cell r="BC3892"/>
          <cell r="BD3892">
            <v>792.96</v>
          </cell>
          <cell r="BE3892">
            <v>0</v>
          </cell>
          <cell r="BF3892">
            <v>-792.96</v>
          </cell>
          <cell r="BG3892" t="str">
            <v>RVST FORN</v>
          </cell>
          <cell r="BH3892">
            <v>14</v>
          </cell>
          <cell r="BI3892">
            <v>3171.84</v>
          </cell>
          <cell r="BJ3892">
            <v>0</v>
          </cell>
          <cell r="BK3892">
            <v>0</v>
          </cell>
          <cell r="BL3892"/>
          <cell r="BM3892"/>
          <cell r="BN3892"/>
          <cell r="BO3892"/>
          <cell r="BQ3892" t="str">
            <v>PE</v>
          </cell>
          <cell r="BS3892" t="str">
            <v>CLAMI BANQUETA</v>
          </cell>
          <cell r="BT3892" t="str">
            <v>BANQUETA ONDAS (FL)</v>
          </cell>
        </row>
        <row r="3893">
          <cell r="H3893">
            <v>1</v>
          </cell>
          <cell r="O3893">
            <v>344047</v>
          </cell>
          <cell r="P3893" t="str">
            <v>2022/304-0013-01</v>
          </cell>
          <cell r="Q3893" t="str">
            <v>EST BANQUETA ONDAS (BASE ELETROS PRETO FSC) COURO PIG 259</v>
          </cell>
          <cell r="R3893"/>
          <cell r="S3893"/>
          <cell r="T3893">
            <v>0.83</v>
          </cell>
          <cell r="U3893">
            <v>0.5</v>
          </cell>
          <cell r="V3893">
            <v>0.39</v>
          </cell>
          <cell r="W3893">
            <v>0</v>
          </cell>
          <cell r="X3893" t="str">
            <v>EST BANQUETA ONDAS (BASE ELETROS PRETO FSC) COURO PIG 259 - 0,83x0,5x0,39H</v>
          </cell>
          <cell r="Y3893">
            <v>14767.59</v>
          </cell>
          <cell r="Z3893">
            <v>0.5</v>
          </cell>
          <cell r="AA3893">
            <v>7383.7950000000001</v>
          </cell>
          <cell r="AB3893"/>
          <cell r="AC3893" t="str">
            <v>PROD C/RVST FORN</v>
          </cell>
          <cell r="AD3893" t="str">
            <v>REVESTIMENTO FORN</v>
          </cell>
          <cell r="AE3893">
            <v>14767.59</v>
          </cell>
          <cell r="AF3893">
            <v>14767.59</v>
          </cell>
          <cell r="AG3893">
            <v>0</v>
          </cell>
          <cell r="AH3893">
            <v>14767.59</v>
          </cell>
          <cell r="AI3893" t="str">
            <v>REF: 344047</v>
          </cell>
          <cell r="AJ3893" t="str">
            <v>PRODUTO FORA DE LINHA</v>
          </cell>
          <cell r="AK3893">
            <v>344047</v>
          </cell>
          <cell r="AL3893" t="str">
            <v>EST BANQUETA ONDAS (BASE ELETROS PRETO FSC) COURO PIG 259</v>
          </cell>
          <cell r="AM3893"/>
          <cell r="AN3893">
            <v>0.83</v>
          </cell>
          <cell r="AO3893">
            <v>0.5</v>
          </cell>
          <cell r="AP3893">
            <v>0.39</v>
          </cell>
          <cell r="AQ3893">
            <v>0</v>
          </cell>
          <cell r="AR3893" t="str">
            <v>EST BANQUETA ONDAS (BASE ELETROS PRETO FSC) COURO PIG 259 - 0,83x0,5x0,39H</v>
          </cell>
          <cell r="AS3893">
            <v>14767.59</v>
          </cell>
          <cell r="AT3893">
            <v>14767.59</v>
          </cell>
          <cell r="AU3893">
            <v>14767.59</v>
          </cell>
          <cell r="AV3893">
            <v>0</v>
          </cell>
          <cell r="AW3893">
            <v>14767.59</v>
          </cell>
          <cell r="AX3893">
            <v>0</v>
          </cell>
          <cell r="AY3893">
            <v>328272</v>
          </cell>
          <cell r="AZ3893" t="str">
            <v>COURO NATURAL PIGMENTADO/VAQUETA (F378)</v>
          </cell>
          <cell r="BA3893" t="str">
            <v>RVST FORN: COURO NATURAL PIGMENTADO/VAQUETA (F378) - COD 259</v>
          </cell>
          <cell r="BB3893">
            <v>4</v>
          </cell>
          <cell r="BC3893"/>
          <cell r="BD3893">
            <v>430.08</v>
          </cell>
          <cell r="BE3893">
            <v>0</v>
          </cell>
          <cell r="BF3893">
            <v>-430.08</v>
          </cell>
          <cell r="BG3893" t="str">
            <v>RVST FORN</v>
          </cell>
          <cell r="BH3893">
            <v>14</v>
          </cell>
          <cell r="BI3893">
            <v>1720.32</v>
          </cell>
          <cell r="BJ3893">
            <v>0</v>
          </cell>
          <cell r="BK3893">
            <v>0</v>
          </cell>
          <cell r="BL3893"/>
          <cell r="BM3893"/>
          <cell r="BN3893"/>
          <cell r="BO3893"/>
          <cell r="BQ3893" t="str">
            <v>PE</v>
          </cell>
          <cell r="BS3893" t="str">
            <v>CLAMI BANQUETA</v>
          </cell>
          <cell r="BT3893" t="str">
            <v>BANQUETA ONDAS (FL)</v>
          </cell>
        </row>
        <row r="3894">
          <cell r="H3894">
            <v>1</v>
          </cell>
          <cell r="O3894">
            <v>344046</v>
          </cell>
          <cell r="P3894" t="str">
            <v>2022/304-0011-01</v>
          </cell>
          <cell r="Q3894" t="str">
            <v>EST BANQUETA ONDAS (BASE ELETROS PRETO FSC) FORN PIG 101</v>
          </cell>
          <cell r="R3894"/>
          <cell r="S3894"/>
          <cell r="T3894">
            <v>0.83</v>
          </cell>
          <cell r="U3894">
            <v>0.67</v>
          </cell>
          <cell r="V3894">
            <v>0.83</v>
          </cell>
          <cell r="W3894">
            <v>0</v>
          </cell>
          <cell r="X3894" t="str">
            <v>EST BANQUETA ONDAS (BASE ELETROS PRETO FSC) FORN PIG 101 - 0,83x0,67x0,83H</v>
          </cell>
          <cell r="Y3894">
            <v>14767.59</v>
          </cell>
          <cell r="Z3894">
            <v>0.5</v>
          </cell>
          <cell r="AA3894">
            <v>7383.7950000000001</v>
          </cell>
          <cell r="AB3894"/>
          <cell r="AC3894" t="str">
            <v>PROD C/RVST FORN</v>
          </cell>
          <cell r="AD3894" t="str">
            <v>REVESTIMENTO FORN</v>
          </cell>
          <cell r="AE3894">
            <v>14767.59</v>
          </cell>
          <cell r="AF3894">
            <v>14767.59</v>
          </cell>
          <cell r="AG3894">
            <v>0</v>
          </cell>
          <cell r="AH3894">
            <v>14767.59</v>
          </cell>
          <cell r="AI3894" t="str">
            <v>REF: 344046</v>
          </cell>
          <cell r="AJ3894" t="str">
            <v>PRODUTO FORA DE LINHA</v>
          </cell>
          <cell r="AK3894">
            <v>344046</v>
          </cell>
          <cell r="AL3894" t="str">
            <v>EST BANQUETA ONDAS (BASE ELETROS PRETO FSC) FORN PIG 101</v>
          </cell>
          <cell r="AM3894"/>
          <cell r="AN3894">
            <v>0.83</v>
          </cell>
          <cell r="AO3894">
            <v>0.67</v>
          </cell>
          <cell r="AP3894">
            <v>0.83</v>
          </cell>
          <cell r="AQ3894">
            <v>0</v>
          </cell>
          <cell r="AR3894" t="str">
            <v>EST BANQUETA ONDAS (BASE ELETROS PRETO FSC) FORN PIG 101 - 0,83x0,67x0,83H</v>
          </cell>
          <cell r="AS3894">
            <v>14767.59</v>
          </cell>
          <cell r="AT3894">
            <v>14767.59</v>
          </cell>
          <cell r="AU3894">
            <v>14767.59</v>
          </cell>
          <cell r="AV3894">
            <v>0</v>
          </cell>
          <cell r="AW3894">
            <v>14767.59</v>
          </cell>
          <cell r="AX3894">
            <v>0</v>
          </cell>
          <cell r="AY3894">
            <v>328272</v>
          </cell>
          <cell r="AZ3894" t="str">
            <v>COURO NATURAL PIGMENTADO/VAQUETA (F378)</v>
          </cell>
          <cell r="BA3894" t="str">
            <v>RVST FORN: COURO NATURAL PIGMENTADO/VAQUETA (F378) - COD 101 BEGE</v>
          </cell>
          <cell r="BB3894">
            <v>4</v>
          </cell>
          <cell r="BC3894"/>
          <cell r="BD3894">
            <v>430.08</v>
          </cell>
          <cell r="BE3894">
            <v>0</v>
          </cell>
          <cell r="BF3894">
            <v>-430.08</v>
          </cell>
          <cell r="BG3894" t="str">
            <v>RVST FORN</v>
          </cell>
          <cell r="BH3894">
            <v>14</v>
          </cell>
          <cell r="BI3894">
            <v>1720.32</v>
          </cell>
          <cell r="BJ3894">
            <v>0</v>
          </cell>
          <cell r="BK3894">
            <v>0</v>
          </cell>
          <cell r="BL3894"/>
          <cell r="BM3894"/>
          <cell r="BN3894"/>
          <cell r="BO3894"/>
          <cell r="BQ3894" t="str">
            <v>PE</v>
          </cell>
          <cell r="BS3894" t="str">
            <v>CLAMI BANQUETA</v>
          </cell>
          <cell r="BT3894" t="str">
            <v>BANQUETA ONDAS (FL)</v>
          </cell>
        </row>
        <row r="3895">
          <cell r="H3895">
            <v>1</v>
          </cell>
          <cell r="O3895">
            <v>344045</v>
          </cell>
          <cell r="P3895" t="str">
            <v>2022/325-0038-01</v>
          </cell>
          <cell r="Q3895" t="str">
            <v>EST POLTRONA ONDAS (MTZ MARROM) COURO FIRENZE 500</v>
          </cell>
          <cell r="R3895"/>
          <cell r="S3895"/>
          <cell r="T3895">
            <v>0.83</v>
          </cell>
          <cell r="U3895">
            <v>0.67</v>
          </cell>
          <cell r="V3895">
            <v>0.83</v>
          </cell>
          <cell r="W3895">
            <v>0</v>
          </cell>
          <cell r="X3895" t="str">
            <v>EST POLTRONA ONDAS (MTZ MARROM) COURO FIRENZE 500 - 0,83x0,67x0,83H</v>
          </cell>
          <cell r="Y3895">
            <v>28339.78</v>
          </cell>
          <cell r="Z3895">
            <v>0.5</v>
          </cell>
          <cell r="AA3895">
            <v>14169.89</v>
          </cell>
          <cell r="AB3895"/>
          <cell r="AC3895" t="str">
            <v>PROD C/RVST FORN</v>
          </cell>
          <cell r="AD3895" t="str">
            <v>REVESTIMENTO FORN</v>
          </cell>
          <cell r="AE3895">
            <v>28339.78</v>
          </cell>
          <cell r="AF3895">
            <v>28339.78</v>
          </cell>
          <cell r="AG3895">
            <v>0</v>
          </cell>
          <cell r="AH3895">
            <v>28339.78</v>
          </cell>
          <cell r="AI3895" t="str">
            <v>REF: 344045</v>
          </cell>
          <cell r="AJ3895" t="str">
            <v>PRODUTO FORA DE LINHA</v>
          </cell>
          <cell r="AK3895">
            <v>344045</v>
          </cell>
          <cell r="AL3895" t="str">
            <v>EST POLTRONA ONDAS (MTZ MARROM) COURO FIRENZE 500</v>
          </cell>
          <cell r="AM3895"/>
          <cell r="AN3895">
            <v>0.83</v>
          </cell>
          <cell r="AO3895">
            <v>0.67</v>
          </cell>
          <cell r="AP3895">
            <v>0.83</v>
          </cell>
          <cell r="AQ3895">
            <v>0</v>
          </cell>
          <cell r="AR3895" t="str">
            <v>EST POLTRONA ONDAS (MTZ MARROM) COURO FIRENZE 500 - 0,83x0,67x0,83H</v>
          </cell>
          <cell r="AS3895">
            <v>28339.78</v>
          </cell>
          <cell r="AT3895">
            <v>28339.78</v>
          </cell>
          <cell r="AU3895">
            <v>28339.78</v>
          </cell>
          <cell r="AV3895">
            <v>0</v>
          </cell>
          <cell r="AW3895">
            <v>28339.78</v>
          </cell>
          <cell r="AX3895">
            <v>0</v>
          </cell>
          <cell r="AY3895">
            <v>328274</v>
          </cell>
          <cell r="AZ3895" t="str">
            <v>COURO NATURAL FIRENZE (F378)</v>
          </cell>
          <cell r="BA3895" t="str">
            <v>RVST FORN: COURO NATURAL FIRENZE (F378) - COD 500</v>
          </cell>
          <cell r="BB3895">
            <v>8</v>
          </cell>
          <cell r="BC3895"/>
          <cell r="BD3895">
            <v>792.96</v>
          </cell>
          <cell r="BE3895">
            <v>0</v>
          </cell>
          <cell r="BF3895">
            <v>-792.96</v>
          </cell>
          <cell r="BG3895" t="str">
            <v>RVST FORN</v>
          </cell>
          <cell r="BH3895">
            <v>14</v>
          </cell>
          <cell r="BI3895">
            <v>6343.68</v>
          </cell>
          <cell r="BJ3895">
            <v>0</v>
          </cell>
          <cell r="BK3895">
            <v>0</v>
          </cell>
          <cell r="BL3895"/>
          <cell r="BM3895"/>
          <cell r="BN3895"/>
          <cell r="BO3895"/>
          <cell r="BQ3895" t="str">
            <v>PE</v>
          </cell>
          <cell r="BS3895" t="str">
            <v>CLAMI POLTRONA</v>
          </cell>
          <cell r="BT3895" t="str">
            <v>POLTRONA ONDAS (FL)</v>
          </cell>
        </row>
        <row r="3896">
          <cell r="H3896">
            <v>1</v>
          </cell>
          <cell r="O3896">
            <v>344044</v>
          </cell>
          <cell r="P3896" t="str">
            <v>2022/304-0012-01</v>
          </cell>
          <cell r="Q3896" t="str">
            <v>EST POLTRONA ONDAS (BASE ELETROS PRETO FSC) COURO PIG 259</v>
          </cell>
          <cell r="R3896"/>
          <cell r="S3896"/>
          <cell r="T3896">
            <v>0.83</v>
          </cell>
          <cell r="U3896">
            <v>0.67</v>
          </cell>
          <cell r="V3896">
            <v>0.83</v>
          </cell>
          <cell r="W3896">
            <v>0</v>
          </cell>
          <cell r="X3896" t="str">
            <v>EST POLTRONA ONDAS (BASE ELETROS PRETO FSC) COURO PIG 259 - 0,83x0,67x0,83H</v>
          </cell>
          <cell r="Y3896">
            <v>24913.48</v>
          </cell>
          <cell r="Z3896">
            <v>0.5</v>
          </cell>
          <cell r="AA3896">
            <v>12456.74</v>
          </cell>
          <cell r="AB3896"/>
          <cell r="AC3896" t="str">
            <v>PROD C/RVST FORN</v>
          </cell>
          <cell r="AD3896" t="str">
            <v>REVESTIMENTO FORN</v>
          </cell>
          <cell r="AE3896">
            <v>24913.48</v>
          </cell>
          <cell r="AF3896">
            <v>24913.48</v>
          </cell>
          <cell r="AG3896">
            <v>0</v>
          </cell>
          <cell r="AH3896">
            <v>24913.48</v>
          </cell>
          <cell r="AI3896" t="str">
            <v>REF: 344044</v>
          </cell>
          <cell r="AJ3896" t="str">
            <v>PRODUTO FORA DE LINHA</v>
          </cell>
          <cell r="AK3896">
            <v>344044</v>
          </cell>
          <cell r="AL3896" t="str">
            <v>EST POLTRONA ONDAS (BASE ELETROS PRETO FSC) COURO PIG 259</v>
          </cell>
          <cell r="AM3896"/>
          <cell r="AN3896">
            <v>0.83</v>
          </cell>
          <cell r="AO3896">
            <v>0.67</v>
          </cell>
          <cell r="AP3896">
            <v>0.83</v>
          </cell>
          <cell r="AQ3896">
            <v>0</v>
          </cell>
          <cell r="AR3896" t="str">
            <v>EST POLTRONA ONDAS (BASE ELETROS PRETO FSC) COURO PIG 259 - 0,83x0,67x0,83H</v>
          </cell>
          <cell r="AS3896">
            <v>24913.48</v>
          </cell>
          <cell r="AT3896">
            <v>24913.48</v>
          </cell>
          <cell r="AU3896">
            <v>24913.48</v>
          </cell>
          <cell r="AV3896">
            <v>0</v>
          </cell>
          <cell r="AW3896">
            <v>24913.48</v>
          </cell>
          <cell r="AX3896">
            <v>0</v>
          </cell>
          <cell r="AY3896">
            <v>328272</v>
          </cell>
          <cell r="AZ3896" t="str">
            <v>COURO NATURAL PIGMENTADO/VAQUETA (F378)</v>
          </cell>
          <cell r="BA3896" t="str">
            <v>RVST FORN: COURO NATURAL PIGMENTADO/VAQUETA (F378) - COD 259</v>
          </cell>
          <cell r="BB3896">
            <v>8</v>
          </cell>
          <cell r="BC3896"/>
          <cell r="BD3896">
            <v>430.08</v>
          </cell>
          <cell r="BE3896">
            <v>0</v>
          </cell>
          <cell r="BF3896">
            <v>-430.08</v>
          </cell>
          <cell r="BG3896" t="str">
            <v>RVST FORN</v>
          </cell>
          <cell r="BH3896">
            <v>14</v>
          </cell>
          <cell r="BI3896">
            <v>3440.64</v>
          </cell>
          <cell r="BJ3896">
            <v>0</v>
          </cell>
          <cell r="BK3896">
            <v>0</v>
          </cell>
          <cell r="BL3896"/>
          <cell r="BM3896"/>
          <cell r="BN3896"/>
          <cell r="BO3896"/>
          <cell r="BQ3896" t="str">
            <v>PE</v>
          </cell>
          <cell r="BS3896" t="str">
            <v>CLAMI POLTRONA</v>
          </cell>
          <cell r="BT3896" t="str">
            <v>POLTRONA ONDAS (FL)</v>
          </cell>
        </row>
        <row r="3897">
          <cell r="H3897">
            <v>1</v>
          </cell>
          <cell r="O3897">
            <v>344043</v>
          </cell>
          <cell r="P3897" t="str">
            <v>2022/304-0010-01</v>
          </cell>
          <cell r="Q3897" t="str">
            <v>EST POLTRONA ONDAS (BASE ELETROS PRETO FSC) COURO PIG 101</v>
          </cell>
          <cell r="R3897"/>
          <cell r="S3897"/>
          <cell r="T3897">
            <v>0.83</v>
          </cell>
          <cell r="U3897">
            <v>0.67</v>
          </cell>
          <cell r="V3897">
            <v>0.83</v>
          </cell>
          <cell r="W3897">
            <v>0</v>
          </cell>
          <cell r="X3897" t="str">
            <v>EST POLTRONA ONDAS (BASE ELETROS PRETO FSC) COURO PIG 101 - 0,83x0,67x0,83H</v>
          </cell>
          <cell r="Y3897">
            <v>25139.08</v>
          </cell>
          <cell r="Z3897">
            <v>0.5</v>
          </cell>
          <cell r="AA3897">
            <v>12569.54</v>
          </cell>
          <cell r="AB3897"/>
          <cell r="AC3897" t="str">
            <v>PROD C/RVST FORN</v>
          </cell>
          <cell r="AD3897" t="str">
            <v>REVESTIMENTO FORN</v>
          </cell>
          <cell r="AE3897">
            <v>25139.08</v>
          </cell>
          <cell r="AF3897">
            <v>25139.08</v>
          </cell>
          <cell r="AG3897">
            <v>0</v>
          </cell>
          <cell r="AH3897">
            <v>25139.08</v>
          </cell>
          <cell r="AI3897" t="str">
            <v>REF: 344043</v>
          </cell>
          <cell r="AJ3897" t="str">
            <v>PRODUTO FORA DE LINHA</v>
          </cell>
          <cell r="AK3897">
            <v>344043</v>
          </cell>
          <cell r="AL3897" t="str">
            <v>EST POLTRONA ONDAS (BASE ELETROS PRETO FSC) COURO PIG 101</v>
          </cell>
          <cell r="AM3897"/>
          <cell r="AN3897">
            <v>0.83</v>
          </cell>
          <cell r="AO3897">
            <v>0.67</v>
          </cell>
          <cell r="AP3897">
            <v>0.83</v>
          </cell>
          <cell r="AQ3897">
            <v>0</v>
          </cell>
          <cell r="AR3897" t="str">
            <v>EST POLTRONA ONDAS (BASE ELETROS PRETO FSC) COURO PIG 101 - 0,83x0,67x0,83H</v>
          </cell>
          <cell r="AS3897">
            <v>25139.08</v>
          </cell>
          <cell r="AT3897">
            <v>25139.08</v>
          </cell>
          <cell r="AU3897">
            <v>25139.08</v>
          </cell>
          <cell r="AV3897">
            <v>0</v>
          </cell>
          <cell r="AW3897">
            <v>25139.08</v>
          </cell>
          <cell r="AX3897">
            <v>0</v>
          </cell>
          <cell r="AY3897">
            <v>328272</v>
          </cell>
          <cell r="AZ3897" t="str">
            <v>COURO NATURAL PIGMENTADO/VAQUETA (F378)</v>
          </cell>
          <cell r="BA3897" t="str">
            <v>RVST FORN: COURO NATURAL PIGMENTADO/VAQUETA (F378) - COD 101 BEGE</v>
          </cell>
          <cell r="BB3897">
            <v>8</v>
          </cell>
          <cell r="BC3897"/>
          <cell r="BD3897">
            <v>430.08</v>
          </cell>
          <cell r="BE3897">
            <v>0</v>
          </cell>
          <cell r="BF3897">
            <v>-430.08</v>
          </cell>
          <cell r="BG3897" t="str">
            <v>RVST FORN</v>
          </cell>
          <cell r="BH3897">
            <v>14</v>
          </cell>
          <cell r="BI3897">
            <v>3440.64</v>
          </cell>
          <cell r="BJ3897">
            <v>0</v>
          </cell>
          <cell r="BK3897">
            <v>0</v>
          </cell>
          <cell r="BL3897"/>
          <cell r="BM3897"/>
          <cell r="BN3897"/>
          <cell r="BO3897"/>
          <cell r="BQ3897" t="str">
            <v>PE</v>
          </cell>
          <cell r="BS3897" t="str">
            <v>CLAMI POLTRONA</v>
          </cell>
          <cell r="BT3897" t="str">
            <v>POLTRONA ONDAS (FL)</v>
          </cell>
        </row>
        <row r="3898">
          <cell r="H3898">
            <v>1</v>
          </cell>
          <cell r="O3898">
            <v>343998</v>
          </cell>
          <cell r="P3898" t="str">
            <v>2022/196-0001-01</v>
          </cell>
          <cell r="Q3898" t="str">
            <v>EST MESA JANTAR COOLER (TP LAM MATT BLACK) (PRETO FSC)</v>
          </cell>
          <cell r="R3898"/>
          <cell r="S3898"/>
          <cell r="T3898">
            <v>4</v>
          </cell>
          <cell r="U3898">
            <v>1.2</v>
          </cell>
          <cell r="V3898">
            <v>0.75</v>
          </cell>
          <cell r="W3898">
            <v>0</v>
          </cell>
          <cell r="X3898" t="str">
            <v>EST MESA JANTAR COOLER (TP LAM MATT BLACK) (PRETO FSC) - 4x1,2x0,75H</v>
          </cell>
          <cell r="Y3898">
            <v>39524.080000000002</v>
          </cell>
          <cell r="Z3898">
            <v>0.5</v>
          </cell>
          <cell r="AA3898">
            <v>19762.04</v>
          </cell>
          <cell r="AB3898"/>
          <cell r="AC3898"/>
          <cell r="AD3898"/>
          <cell r="AE3898">
            <v>39524.080000000002</v>
          </cell>
          <cell r="AF3898">
            <v>39524.080000000002</v>
          </cell>
          <cell r="AG3898">
            <v>0</v>
          </cell>
          <cell r="AH3898">
            <v>39524.080000000002</v>
          </cell>
          <cell r="AI3898" t="str">
            <v>REF: 343998</v>
          </cell>
          <cell r="AJ3898" t="str">
            <v>PRODUTO FORA DE LINHA</v>
          </cell>
          <cell r="AK3898">
            <v>343998</v>
          </cell>
          <cell r="AL3898" t="str">
            <v>EST MESA JANTAR COOLER (TP LAM MATT BLACK) (PRETO FSC)</v>
          </cell>
          <cell r="AM3898"/>
          <cell r="AN3898">
            <v>4</v>
          </cell>
          <cell r="AO3898">
            <v>1.2</v>
          </cell>
          <cell r="AP3898">
            <v>0.75</v>
          </cell>
          <cell r="AQ3898">
            <v>0</v>
          </cell>
          <cell r="AR3898" t="str">
            <v>EST MESA JANTAR COOLER (TP LAM MATT BLACK) (PRETO FSC) - 4x1,2x0,75H</v>
          </cell>
          <cell r="AS3898">
            <v>39524.080000000002</v>
          </cell>
          <cell r="AT3898">
            <v>39524.080000000002</v>
          </cell>
          <cell r="AU3898">
            <v>39524.080000000002</v>
          </cell>
          <cell r="AV3898">
            <v>0</v>
          </cell>
          <cell r="AW3898">
            <v>39524.080000000002</v>
          </cell>
          <cell r="AX3898">
            <v>0</v>
          </cell>
          <cell r="AY3898"/>
          <cell r="AZ3898" t="str">
            <v/>
          </cell>
          <cell r="BA3898"/>
          <cell r="BB3898"/>
          <cell r="BC3898"/>
          <cell r="BD3898" t="str">
            <v/>
          </cell>
          <cell r="BE3898">
            <v>0</v>
          </cell>
          <cell r="BF3898" t="str">
            <v/>
          </cell>
          <cell r="BG3898" t="str">
            <v/>
          </cell>
          <cell r="BH3898">
            <v>14</v>
          </cell>
          <cell r="BI3898" t="str">
            <v>0</v>
          </cell>
          <cell r="BJ3898">
            <v>0</v>
          </cell>
          <cell r="BK3898">
            <v>0</v>
          </cell>
          <cell r="BL3898"/>
          <cell r="BM3898"/>
          <cell r="BN3898"/>
          <cell r="BO3898"/>
          <cell r="BQ3898" t="str">
            <v>PE</v>
          </cell>
          <cell r="BS3898" t="str">
            <v>CLAMI MESA JANTAR</v>
          </cell>
          <cell r="BT3898" t="str">
            <v>MESA JANTAR COOLER (FL)</v>
          </cell>
        </row>
        <row r="3899">
          <cell r="H3899">
            <v>1</v>
          </cell>
          <cell r="O3899">
            <v>337717</v>
          </cell>
          <cell r="P3899" t="str">
            <v>2022/222-0046-01</v>
          </cell>
          <cell r="Q3899" t="str">
            <v>EST BANQUETA PATER (IMBUIA) TAURUS 30/ ALMOF FX6363</v>
          </cell>
          <cell r="R3899"/>
          <cell r="S3899"/>
          <cell r="T3899">
            <v>0.66</v>
          </cell>
          <cell r="U3899">
            <v>0.51</v>
          </cell>
          <cell r="V3899">
            <v>0.47</v>
          </cell>
          <cell r="W3899">
            <v>0</v>
          </cell>
          <cell r="X3899" t="str">
            <v>EST BANQUETA PATER (IMBUIA) TAURUS 30/ ALMOF FX6363 - 0,66x0,51x0,47H</v>
          </cell>
          <cell r="Y3899">
            <v>15911.39</v>
          </cell>
          <cell r="Z3899">
            <v>0.5</v>
          </cell>
          <cell r="AA3899">
            <v>7955.6949999999997</v>
          </cell>
          <cell r="AB3899"/>
          <cell r="AC3899"/>
          <cell r="AD3899"/>
          <cell r="AE3899">
            <v>15911.39</v>
          </cell>
          <cell r="AF3899">
            <v>15911.39</v>
          </cell>
          <cell r="AG3899">
            <v>0</v>
          </cell>
          <cell r="AH3899">
            <v>15911.39</v>
          </cell>
          <cell r="AI3899" t="str">
            <v>REF: 337717</v>
          </cell>
          <cell r="AJ3899" t="str">
            <v>ACABAMENTO FORA DE LINHA</v>
          </cell>
          <cell r="AK3899">
            <v>337717</v>
          </cell>
          <cell r="AL3899" t="str">
            <v>EST BANQUETA PATER (IMBUIA) TAURUS 30/ ALMOF FX6363</v>
          </cell>
          <cell r="AM3899"/>
          <cell r="AN3899">
            <v>0.66</v>
          </cell>
          <cell r="AO3899">
            <v>0.51</v>
          </cell>
          <cell r="AP3899">
            <v>0.47</v>
          </cell>
          <cell r="AQ3899">
            <v>0</v>
          </cell>
          <cell r="AR3899" t="str">
            <v>EST BANQUETA PATER (IMBUIA) TAURUS 30/ ALMOF FX6363 - 0,66x0,51x0,47H</v>
          </cell>
          <cell r="AS3899">
            <v>15911.39</v>
          </cell>
          <cell r="AT3899">
            <v>15911.39</v>
          </cell>
          <cell r="AU3899">
            <v>15911.39</v>
          </cell>
          <cell r="AV3899">
            <v>0</v>
          </cell>
          <cell r="AW3899">
            <v>15911.39</v>
          </cell>
          <cell r="AX3899">
            <v>0</v>
          </cell>
          <cell r="AY3899"/>
          <cell r="AZ3899" t="str">
            <v/>
          </cell>
          <cell r="BA3899"/>
          <cell r="BB3899"/>
          <cell r="BC3899"/>
          <cell r="BD3899" t="str">
            <v/>
          </cell>
          <cell r="BE3899">
            <v>0</v>
          </cell>
          <cell r="BF3899" t="str">
            <v/>
          </cell>
          <cell r="BG3899" t="str">
            <v/>
          </cell>
          <cell r="BH3899">
            <v>12</v>
          </cell>
          <cell r="BI3899" t="str">
            <v>0</v>
          </cell>
          <cell r="BJ3899">
            <v>0</v>
          </cell>
          <cell r="BK3899">
            <v>0</v>
          </cell>
          <cell r="BL3899"/>
          <cell r="BM3899"/>
          <cell r="BN3899"/>
          <cell r="BO3899"/>
          <cell r="BQ3899" t="str">
            <v>PE</v>
          </cell>
          <cell r="BS3899" t="str">
            <v>CLAMI BANQUETA</v>
          </cell>
          <cell r="BT3899" t="str">
            <v>BANQUETA PATER</v>
          </cell>
        </row>
        <row r="3900">
          <cell r="H3900">
            <v>1</v>
          </cell>
          <cell r="O3900">
            <v>337717</v>
          </cell>
          <cell r="P3900" t="str">
            <v>2022/222-0047-01</v>
          </cell>
          <cell r="Q3900" t="str">
            <v>EST BANQUETA PATER (IMBUIA) TAURUS 30/ ALMOF FX6363</v>
          </cell>
          <cell r="R3900"/>
          <cell r="S3900"/>
          <cell r="T3900">
            <v>0.66</v>
          </cell>
          <cell r="U3900">
            <v>0.51</v>
          </cell>
          <cell r="V3900">
            <v>0.47</v>
          </cell>
          <cell r="W3900">
            <v>0</v>
          </cell>
          <cell r="X3900" t="str">
            <v>EST BANQUETA PATER (IMBUIA) TAURUS 30/ ALMOF FX6363 - 0,66x0,51x0,47H</v>
          </cell>
          <cell r="Y3900">
            <v>15911.39</v>
          </cell>
          <cell r="Z3900">
            <v>0.5</v>
          </cell>
          <cell r="AA3900">
            <v>7955.6949999999997</v>
          </cell>
          <cell r="AB3900"/>
          <cell r="AC3900"/>
          <cell r="AD3900"/>
          <cell r="AE3900">
            <v>15911.39</v>
          </cell>
          <cell r="AF3900">
            <v>15911.39</v>
          </cell>
          <cell r="AG3900">
            <v>0</v>
          </cell>
          <cell r="AH3900">
            <v>15911.39</v>
          </cell>
          <cell r="AI3900" t="str">
            <v>REF: 337717</v>
          </cell>
          <cell r="AJ3900" t="str">
            <v>ACABAMENTO FORA DE LINHA</v>
          </cell>
          <cell r="AK3900">
            <v>337717</v>
          </cell>
          <cell r="AL3900" t="str">
            <v>EST BANQUETA PATER (IMBUIA) TAURUS 30/ ALMOF FX6363</v>
          </cell>
          <cell r="AM3900"/>
          <cell r="AN3900">
            <v>0.66</v>
          </cell>
          <cell r="AO3900">
            <v>0.51</v>
          </cell>
          <cell r="AP3900">
            <v>0.47</v>
          </cell>
          <cell r="AQ3900">
            <v>0</v>
          </cell>
          <cell r="AR3900" t="str">
            <v>EST BANQUETA PATER (IMBUIA) TAURUS 30/ ALMOF FX6363 - 0,66x0,51x0,47H</v>
          </cell>
          <cell r="AS3900">
            <v>15911.39</v>
          </cell>
          <cell r="AT3900">
            <v>15911.39</v>
          </cell>
          <cell r="AU3900">
            <v>15911.39</v>
          </cell>
          <cell r="AV3900">
            <v>0</v>
          </cell>
          <cell r="AW3900">
            <v>15911.39</v>
          </cell>
          <cell r="AX3900">
            <v>0</v>
          </cell>
          <cell r="AY3900"/>
          <cell r="AZ3900" t="str">
            <v/>
          </cell>
          <cell r="BA3900"/>
          <cell r="BB3900"/>
          <cell r="BC3900"/>
          <cell r="BD3900" t="str">
            <v/>
          </cell>
          <cell r="BE3900">
            <v>0</v>
          </cell>
          <cell r="BF3900" t="str">
            <v/>
          </cell>
          <cell r="BG3900" t="str">
            <v/>
          </cell>
          <cell r="BH3900">
            <v>12</v>
          </cell>
          <cell r="BI3900" t="str">
            <v>0</v>
          </cell>
          <cell r="BJ3900">
            <v>0</v>
          </cell>
          <cell r="BK3900">
            <v>0</v>
          </cell>
          <cell r="BL3900"/>
          <cell r="BM3900"/>
          <cell r="BN3900"/>
          <cell r="BO3900"/>
          <cell r="BQ3900" t="str">
            <v>PE</v>
          </cell>
          <cell r="BS3900" t="str">
            <v>CLAMI BANQUETA</v>
          </cell>
          <cell r="BT3900" t="str">
            <v>BANQUETA PATER</v>
          </cell>
        </row>
        <row r="3901">
          <cell r="H3901">
            <v>6</v>
          </cell>
          <cell r="O3901">
            <v>336728</v>
          </cell>
          <cell r="P3901" t="str">
            <v>2022/223-0045-01</v>
          </cell>
          <cell r="Q3901" t="str">
            <v>EST CADEIRA PLIE (MAD A TAUARI ENV) COURO 74 CAMEL</v>
          </cell>
          <cell r="R3901"/>
          <cell r="S3901"/>
          <cell r="T3901">
            <v>0.47</v>
          </cell>
          <cell r="U3901">
            <v>0.55000000000000004</v>
          </cell>
          <cell r="V3901">
            <v>0.8</v>
          </cell>
          <cell r="W3901">
            <v>0</v>
          </cell>
          <cell r="X3901" t="str">
            <v>EST CADEIRA PLIE (MAD A TAUARI ENV) COURO 74 CAMEL - 0,47x0,55x0,8H</v>
          </cell>
          <cell r="Y3901">
            <v>13574.98</v>
          </cell>
          <cell r="Z3901">
            <v>0.5</v>
          </cell>
          <cell r="AA3901">
            <v>6787.49</v>
          </cell>
          <cell r="AB3901"/>
          <cell r="AC3901"/>
          <cell r="AD3901"/>
          <cell r="AE3901">
            <v>13574.98</v>
          </cell>
          <cell r="AF3901">
            <v>13574.98</v>
          </cell>
          <cell r="AG3901">
            <v>0</v>
          </cell>
          <cell r="AH3901">
            <v>13574.98</v>
          </cell>
          <cell r="AI3901" t="str">
            <v>REF: 336728</v>
          </cell>
          <cell r="AJ3901" t="str">
            <v>PRODUTO FORA DE LINHA</v>
          </cell>
          <cell r="AK3901">
            <v>336728</v>
          </cell>
          <cell r="AL3901" t="str">
            <v>EST CADEIRA PLIE (MAD A TAUARI ENV) COURO 74 CAMEL</v>
          </cell>
          <cell r="AM3901"/>
          <cell r="AN3901">
            <v>0.47</v>
          </cell>
          <cell r="AO3901">
            <v>0.55000000000000004</v>
          </cell>
          <cell r="AP3901">
            <v>0.8</v>
          </cell>
          <cell r="AQ3901">
            <v>0</v>
          </cell>
          <cell r="AR3901" t="str">
            <v>EST CADEIRA PLIE (MAD A TAUARI ENV) COURO 74 CAMEL - 0,47x0,55x0,8H</v>
          </cell>
          <cell r="AS3901">
            <v>13574.98</v>
          </cell>
          <cell r="AT3901">
            <v>13574.98</v>
          </cell>
          <cell r="AU3901">
            <v>13574.98</v>
          </cell>
          <cell r="AV3901">
            <v>0</v>
          </cell>
          <cell r="AW3901">
            <v>13574.98</v>
          </cell>
          <cell r="AX3901">
            <v>0</v>
          </cell>
          <cell r="AY3901"/>
          <cell r="AZ3901" t="str">
            <v/>
          </cell>
          <cell r="BA3901"/>
          <cell r="BB3901"/>
          <cell r="BC3901"/>
          <cell r="BD3901" t="str">
            <v/>
          </cell>
          <cell r="BE3901">
            <v>0</v>
          </cell>
          <cell r="BF3901" t="str">
            <v/>
          </cell>
          <cell r="BG3901" t="str">
            <v/>
          </cell>
          <cell r="BH3901">
            <v>14</v>
          </cell>
          <cell r="BI3901" t="str">
            <v>0</v>
          </cell>
          <cell r="BJ3901">
            <v>0</v>
          </cell>
          <cell r="BK3901">
            <v>0</v>
          </cell>
          <cell r="BL3901"/>
          <cell r="BM3901"/>
          <cell r="BN3901"/>
          <cell r="BO3901"/>
          <cell r="BQ3901" t="str">
            <v>PE</v>
          </cell>
          <cell r="BS3901" t="str">
            <v>CLAMI CADEIRA</v>
          </cell>
          <cell r="BT3901" t="str">
            <v>CADEIRA PLIE (FL)</v>
          </cell>
        </row>
        <row r="3902">
          <cell r="H3902">
            <v>6</v>
          </cell>
          <cell r="O3902">
            <v>336728</v>
          </cell>
          <cell r="P3902" t="str">
            <v>2022/223-0046-01</v>
          </cell>
          <cell r="Q3902" t="str">
            <v>EST CADEIRA PLIE (MAD A TAUARI ENV) COURO 74 CAMEL</v>
          </cell>
          <cell r="R3902"/>
          <cell r="S3902"/>
          <cell r="T3902">
            <v>0.47</v>
          </cell>
          <cell r="U3902">
            <v>0.55000000000000004</v>
          </cell>
          <cell r="V3902">
            <v>0.8</v>
          </cell>
          <cell r="W3902">
            <v>0</v>
          </cell>
          <cell r="X3902" t="str">
            <v>EST CADEIRA PLIE (MAD A TAUARI ENV) COURO 74 CAMEL - 0,47x0,55x0,8H</v>
          </cell>
          <cell r="Y3902">
            <v>13574.98</v>
          </cell>
          <cell r="Z3902">
            <v>0.5</v>
          </cell>
          <cell r="AA3902">
            <v>6787.49</v>
          </cell>
          <cell r="AB3902"/>
          <cell r="AC3902"/>
          <cell r="AD3902"/>
          <cell r="AE3902">
            <v>13574.98</v>
          </cell>
          <cell r="AF3902">
            <v>13574.98</v>
          </cell>
          <cell r="AG3902">
            <v>0</v>
          </cell>
          <cell r="AH3902">
            <v>13574.98</v>
          </cell>
          <cell r="AI3902" t="str">
            <v>REF: 336728</v>
          </cell>
          <cell r="AJ3902" t="str">
            <v>PRODUTO FORA DE LINHA</v>
          </cell>
          <cell r="AK3902">
            <v>336728</v>
          </cell>
          <cell r="AL3902" t="str">
            <v>EST CADEIRA PLIE (MAD A TAUARI ENV) COURO 74 CAMEL</v>
          </cell>
          <cell r="AM3902"/>
          <cell r="AN3902">
            <v>0.47</v>
          </cell>
          <cell r="AO3902">
            <v>0.55000000000000004</v>
          </cell>
          <cell r="AP3902">
            <v>0.8</v>
          </cell>
          <cell r="AQ3902">
            <v>0</v>
          </cell>
          <cell r="AR3902" t="str">
            <v>EST CADEIRA PLIE (MAD A TAUARI ENV) COURO 74 CAMEL - 0,47x0,55x0,8H</v>
          </cell>
          <cell r="AS3902">
            <v>13574.98</v>
          </cell>
          <cell r="AT3902">
            <v>13574.98</v>
          </cell>
          <cell r="AU3902">
            <v>13574.98</v>
          </cell>
          <cell r="AV3902">
            <v>0</v>
          </cell>
          <cell r="AW3902">
            <v>13574.98</v>
          </cell>
          <cell r="AX3902">
            <v>0</v>
          </cell>
          <cell r="AY3902"/>
          <cell r="AZ3902" t="str">
            <v/>
          </cell>
          <cell r="BA3902"/>
          <cell r="BB3902"/>
          <cell r="BC3902"/>
          <cell r="BD3902" t="str">
            <v/>
          </cell>
          <cell r="BE3902">
            <v>0</v>
          </cell>
          <cell r="BF3902" t="str">
            <v/>
          </cell>
          <cell r="BG3902" t="str">
            <v/>
          </cell>
          <cell r="BH3902">
            <v>14</v>
          </cell>
          <cell r="BI3902" t="str">
            <v>0</v>
          </cell>
          <cell r="BJ3902">
            <v>0</v>
          </cell>
          <cell r="BK3902">
            <v>0</v>
          </cell>
          <cell r="BL3902"/>
          <cell r="BM3902"/>
          <cell r="BN3902"/>
          <cell r="BO3902"/>
          <cell r="BQ3902" t="str">
            <v>PE</v>
          </cell>
          <cell r="BS3902" t="str">
            <v>CLAMI CADEIRA</v>
          </cell>
          <cell r="BT3902" t="str">
            <v>CADEIRA PLIE (FL)</v>
          </cell>
        </row>
        <row r="3903">
          <cell r="H3903">
            <v>6</v>
          </cell>
          <cell r="O3903">
            <v>336728</v>
          </cell>
          <cell r="P3903" t="str">
            <v>2022/223-0048-01</v>
          </cell>
          <cell r="Q3903" t="str">
            <v>EST CADEIRA PLIE (MAD A TAUARI ENV) COURO 74 CAMEL</v>
          </cell>
          <cell r="R3903"/>
          <cell r="S3903"/>
          <cell r="T3903">
            <v>0.47</v>
          </cell>
          <cell r="U3903">
            <v>0.55000000000000004</v>
          </cell>
          <cell r="V3903">
            <v>0.8</v>
          </cell>
          <cell r="W3903">
            <v>0</v>
          </cell>
          <cell r="X3903" t="str">
            <v>EST CADEIRA PLIE (MAD A TAUARI ENV) COURO 74 CAMEL - 0,47x0,55x0,8H</v>
          </cell>
          <cell r="Y3903">
            <v>13574.98</v>
          </cell>
          <cell r="Z3903">
            <v>0.5</v>
          </cell>
          <cell r="AA3903">
            <v>6787.49</v>
          </cell>
          <cell r="AB3903"/>
          <cell r="AC3903"/>
          <cell r="AD3903"/>
          <cell r="AE3903">
            <v>13574.98</v>
          </cell>
          <cell r="AF3903">
            <v>13574.98</v>
          </cell>
          <cell r="AG3903">
            <v>0</v>
          </cell>
          <cell r="AH3903">
            <v>13574.98</v>
          </cell>
          <cell r="AI3903" t="str">
            <v>REF: 336728</v>
          </cell>
          <cell r="AJ3903" t="str">
            <v>PRODUTO FORA DE LINHA</v>
          </cell>
          <cell r="AK3903">
            <v>336728</v>
          </cell>
          <cell r="AL3903" t="str">
            <v>EST CADEIRA PLIE (MAD A TAUARI ENV) COURO 74 CAMEL</v>
          </cell>
          <cell r="AM3903"/>
          <cell r="AN3903">
            <v>0.47</v>
          </cell>
          <cell r="AO3903">
            <v>0.55000000000000004</v>
          </cell>
          <cell r="AP3903">
            <v>0.8</v>
          </cell>
          <cell r="AQ3903">
            <v>0</v>
          </cell>
          <cell r="AR3903" t="str">
            <v>EST CADEIRA PLIE (MAD A TAUARI ENV) COURO 74 CAMEL - 0,47x0,55x0,8H</v>
          </cell>
          <cell r="AS3903">
            <v>13574.98</v>
          </cell>
          <cell r="AT3903">
            <v>13574.98</v>
          </cell>
          <cell r="AU3903">
            <v>13574.98</v>
          </cell>
          <cell r="AV3903">
            <v>0</v>
          </cell>
          <cell r="AW3903">
            <v>13574.98</v>
          </cell>
          <cell r="AX3903">
            <v>0</v>
          </cell>
          <cell r="AY3903"/>
          <cell r="AZ3903" t="str">
            <v/>
          </cell>
          <cell r="BA3903"/>
          <cell r="BB3903"/>
          <cell r="BC3903"/>
          <cell r="BD3903" t="str">
            <v/>
          </cell>
          <cell r="BE3903">
            <v>0</v>
          </cell>
          <cell r="BF3903" t="str">
            <v/>
          </cell>
          <cell r="BG3903" t="str">
            <v/>
          </cell>
          <cell r="BH3903">
            <v>14</v>
          </cell>
          <cell r="BI3903" t="str">
            <v>0</v>
          </cell>
          <cell r="BJ3903">
            <v>0</v>
          </cell>
          <cell r="BK3903">
            <v>0</v>
          </cell>
          <cell r="BL3903"/>
          <cell r="BM3903"/>
          <cell r="BN3903"/>
          <cell r="BO3903"/>
          <cell r="BQ3903" t="str">
            <v>PE</v>
          </cell>
          <cell r="BS3903" t="str">
            <v>CLAMI CADEIRA</v>
          </cell>
          <cell r="BT3903" t="str">
            <v>CADEIRA PLIE (FL)</v>
          </cell>
        </row>
        <row r="3904">
          <cell r="H3904">
            <v>10</v>
          </cell>
          <cell r="O3904">
            <v>336720</v>
          </cell>
          <cell r="P3904" t="str">
            <v>2022/237-0041-01</v>
          </cell>
          <cell r="Q3904" t="str">
            <v>EST CADEIRA CLARA (JEQ TING SMOKE) (ESTOF) (C3 PRETO)</v>
          </cell>
          <cell r="R3904"/>
          <cell r="S3904"/>
          <cell r="T3904">
            <v>0.48</v>
          </cell>
          <cell r="U3904">
            <v>0.56999999999999995</v>
          </cell>
          <cell r="V3904">
            <v>0.86</v>
          </cell>
          <cell r="W3904">
            <v>0</v>
          </cell>
          <cell r="X3904" t="str">
            <v>EST CADEIRA CLARA (JEQ TING SMOKE) (ESTOF) (C3 PRETO) - 0,48x0,57x0,86H</v>
          </cell>
          <cell r="Y3904">
            <v>7637.06</v>
          </cell>
          <cell r="Z3904">
            <v>0.5</v>
          </cell>
          <cell r="AA3904">
            <v>3818.53</v>
          </cell>
          <cell r="AB3904"/>
          <cell r="AC3904"/>
          <cell r="AD3904"/>
          <cell r="AE3904">
            <v>7637.06</v>
          </cell>
          <cell r="AF3904">
            <v>7637.06</v>
          </cell>
          <cell r="AG3904">
            <v>0</v>
          </cell>
          <cell r="AH3904">
            <v>7637.06</v>
          </cell>
          <cell r="AI3904" t="str">
            <v>REF: 336720</v>
          </cell>
          <cell r="AJ3904" t="str">
            <v>PRODUTO FORA DE LINHA</v>
          </cell>
          <cell r="AK3904">
            <v>336720</v>
          </cell>
          <cell r="AL3904" t="str">
            <v>EST CADEIRA CLARA (JEQ TING SMOKE) (ESTOF) (C3 PRETO)</v>
          </cell>
          <cell r="AM3904"/>
          <cell r="AN3904">
            <v>0.48</v>
          </cell>
          <cell r="AO3904">
            <v>0.56999999999999995</v>
          </cell>
          <cell r="AP3904">
            <v>0.86</v>
          </cell>
          <cell r="AQ3904">
            <v>0</v>
          </cell>
          <cell r="AR3904" t="str">
            <v>EST CADEIRA CLARA (JEQ TING SMOKE) (ESTOF) (C3 PRETO) - 0,48x0,57x0,86H</v>
          </cell>
          <cell r="AS3904">
            <v>7637.06</v>
          </cell>
          <cell r="AT3904">
            <v>7637.06</v>
          </cell>
          <cell r="AU3904">
            <v>7637.06</v>
          </cell>
          <cell r="AV3904">
            <v>0</v>
          </cell>
          <cell r="AW3904">
            <v>7637.06</v>
          </cell>
          <cell r="AX3904">
            <v>0</v>
          </cell>
          <cell r="AY3904"/>
          <cell r="AZ3904" t="str">
            <v/>
          </cell>
          <cell r="BA3904"/>
          <cell r="BB3904"/>
          <cell r="BC3904"/>
          <cell r="BD3904" t="str">
            <v/>
          </cell>
          <cell r="BE3904">
            <v>0</v>
          </cell>
          <cell r="BF3904" t="str">
            <v/>
          </cell>
          <cell r="BG3904" t="str">
            <v/>
          </cell>
          <cell r="BH3904">
            <v>12</v>
          </cell>
          <cell r="BI3904" t="str">
            <v>0</v>
          </cell>
          <cell r="BJ3904">
            <v>0</v>
          </cell>
          <cell r="BK3904">
            <v>0</v>
          </cell>
          <cell r="BL3904"/>
          <cell r="BM3904"/>
          <cell r="BN3904"/>
          <cell r="BO3904"/>
          <cell r="BQ3904" t="str">
            <v>PE</v>
          </cell>
          <cell r="BS3904" t="str">
            <v>CLAMI CADEIRA</v>
          </cell>
          <cell r="BT3904" t="str">
            <v>CADEIRA CLARA</v>
          </cell>
        </row>
        <row r="3905">
          <cell r="H3905">
            <v>10</v>
          </cell>
          <cell r="O3905">
            <v>336720</v>
          </cell>
          <cell r="P3905" t="str">
            <v>2022/237-0042-01</v>
          </cell>
          <cell r="Q3905" t="str">
            <v>EST CADEIRA CLARA (JEQ TING SMOKE) (ESTOF) (C3 PRETO)</v>
          </cell>
          <cell r="R3905"/>
          <cell r="S3905"/>
          <cell r="T3905">
            <v>0.48</v>
          </cell>
          <cell r="U3905">
            <v>0.56999999999999995</v>
          </cell>
          <cell r="V3905">
            <v>0.86</v>
          </cell>
          <cell r="W3905">
            <v>0</v>
          </cell>
          <cell r="X3905" t="str">
            <v>EST CADEIRA CLARA (JEQ TING SMOKE) (ESTOF) (C3 PRETO) - 0,48x0,57x0,86H</v>
          </cell>
          <cell r="Y3905">
            <v>7637.06</v>
          </cell>
          <cell r="Z3905">
            <v>0.5</v>
          </cell>
          <cell r="AA3905">
            <v>3818.53</v>
          </cell>
          <cell r="AB3905"/>
          <cell r="AC3905"/>
          <cell r="AD3905"/>
          <cell r="AE3905">
            <v>7637.06</v>
          </cell>
          <cell r="AF3905">
            <v>7637.06</v>
          </cell>
          <cell r="AG3905">
            <v>0</v>
          </cell>
          <cell r="AH3905">
            <v>7637.06</v>
          </cell>
          <cell r="AI3905" t="str">
            <v>REF: 336720</v>
          </cell>
          <cell r="AJ3905" t="str">
            <v>PRODUTO FORA DE LINHA</v>
          </cell>
          <cell r="AK3905">
            <v>336720</v>
          </cell>
          <cell r="AL3905" t="str">
            <v>EST CADEIRA CLARA (JEQ TING SMOKE) (ESTOF) (C3 PRETO)</v>
          </cell>
          <cell r="AM3905"/>
          <cell r="AN3905">
            <v>0.48</v>
          </cell>
          <cell r="AO3905">
            <v>0.56999999999999995</v>
          </cell>
          <cell r="AP3905">
            <v>0.86</v>
          </cell>
          <cell r="AQ3905">
            <v>0</v>
          </cell>
          <cell r="AR3905" t="str">
            <v>EST CADEIRA CLARA (JEQ TING SMOKE) (ESTOF) (C3 PRETO) - 0,48x0,57x0,86H</v>
          </cell>
          <cell r="AS3905">
            <v>7637.06</v>
          </cell>
          <cell r="AT3905">
            <v>7637.06</v>
          </cell>
          <cell r="AU3905">
            <v>7637.06</v>
          </cell>
          <cell r="AV3905">
            <v>0</v>
          </cell>
          <cell r="AW3905">
            <v>7637.06</v>
          </cell>
          <cell r="AX3905">
            <v>0</v>
          </cell>
          <cell r="AY3905"/>
          <cell r="AZ3905" t="str">
            <v/>
          </cell>
          <cell r="BA3905"/>
          <cell r="BB3905"/>
          <cell r="BC3905"/>
          <cell r="BD3905" t="str">
            <v/>
          </cell>
          <cell r="BE3905">
            <v>0</v>
          </cell>
          <cell r="BF3905" t="str">
            <v/>
          </cell>
          <cell r="BG3905" t="str">
            <v/>
          </cell>
          <cell r="BH3905">
            <v>12</v>
          </cell>
          <cell r="BI3905" t="str">
            <v>0</v>
          </cell>
          <cell r="BJ3905">
            <v>0</v>
          </cell>
          <cell r="BK3905">
            <v>0</v>
          </cell>
          <cell r="BL3905"/>
          <cell r="BM3905"/>
          <cell r="BN3905"/>
          <cell r="BO3905"/>
          <cell r="BQ3905" t="str">
            <v>PE</v>
          </cell>
          <cell r="BS3905" t="str">
            <v>CLAMI CADEIRA</v>
          </cell>
          <cell r="BT3905" t="str">
            <v>CADEIRA CLARA</v>
          </cell>
        </row>
        <row r="3906">
          <cell r="H3906">
            <v>10</v>
          </cell>
          <cell r="O3906">
            <v>336720</v>
          </cell>
          <cell r="P3906" t="str">
            <v>2022/237-0043-01</v>
          </cell>
          <cell r="Q3906" t="str">
            <v>EST CADEIRA CLARA (JEQ TING SMOKE) (ESTOF) (C3 PRETO)</v>
          </cell>
          <cell r="R3906"/>
          <cell r="S3906"/>
          <cell r="T3906">
            <v>0.48</v>
          </cell>
          <cell r="U3906">
            <v>0.56999999999999995</v>
          </cell>
          <cell r="V3906">
            <v>0.86</v>
          </cell>
          <cell r="W3906">
            <v>0</v>
          </cell>
          <cell r="X3906" t="str">
            <v>EST CADEIRA CLARA (JEQ TING SMOKE) (ESTOF) (C3 PRETO) - 0,48x0,57x0,86H</v>
          </cell>
          <cell r="Y3906">
            <v>7637.06</v>
          </cell>
          <cell r="Z3906">
            <v>0.5</v>
          </cell>
          <cell r="AA3906">
            <v>3818.53</v>
          </cell>
          <cell r="AB3906"/>
          <cell r="AC3906"/>
          <cell r="AD3906"/>
          <cell r="AE3906">
            <v>7637.06</v>
          </cell>
          <cell r="AF3906">
            <v>7637.06</v>
          </cell>
          <cell r="AG3906">
            <v>0</v>
          </cell>
          <cell r="AH3906">
            <v>7637.06</v>
          </cell>
          <cell r="AI3906" t="str">
            <v>REF: 336720</v>
          </cell>
          <cell r="AJ3906" t="str">
            <v>PRODUTO FORA DE LINHA</v>
          </cell>
          <cell r="AK3906">
            <v>336720</v>
          </cell>
          <cell r="AL3906" t="str">
            <v>EST CADEIRA CLARA (JEQ TING SMOKE) (ESTOF) (C3 PRETO)</v>
          </cell>
          <cell r="AM3906"/>
          <cell r="AN3906">
            <v>0.48</v>
          </cell>
          <cell r="AO3906">
            <v>0.56999999999999995</v>
          </cell>
          <cell r="AP3906">
            <v>0.86</v>
          </cell>
          <cell r="AQ3906">
            <v>0</v>
          </cell>
          <cell r="AR3906" t="str">
            <v>EST CADEIRA CLARA (JEQ TING SMOKE) (ESTOF) (C3 PRETO) - 0,48x0,57x0,86H</v>
          </cell>
          <cell r="AS3906">
            <v>7637.06</v>
          </cell>
          <cell r="AT3906">
            <v>7637.06</v>
          </cell>
          <cell r="AU3906">
            <v>7637.06</v>
          </cell>
          <cell r="AV3906">
            <v>0</v>
          </cell>
          <cell r="AW3906">
            <v>7637.06</v>
          </cell>
          <cell r="AX3906">
            <v>0</v>
          </cell>
          <cell r="AY3906"/>
          <cell r="AZ3906" t="str">
            <v/>
          </cell>
          <cell r="BA3906"/>
          <cell r="BB3906"/>
          <cell r="BC3906"/>
          <cell r="BD3906" t="str">
            <v/>
          </cell>
          <cell r="BE3906">
            <v>0</v>
          </cell>
          <cell r="BF3906" t="str">
            <v/>
          </cell>
          <cell r="BG3906" t="str">
            <v/>
          </cell>
          <cell r="BH3906">
            <v>12</v>
          </cell>
          <cell r="BI3906" t="str">
            <v>0</v>
          </cell>
          <cell r="BJ3906">
            <v>0</v>
          </cell>
          <cell r="BK3906">
            <v>0</v>
          </cell>
          <cell r="BL3906"/>
          <cell r="BM3906"/>
          <cell r="BN3906"/>
          <cell r="BO3906"/>
          <cell r="BQ3906" t="str">
            <v>PE</v>
          </cell>
          <cell r="BS3906" t="str">
            <v>CLAMI CADEIRA</v>
          </cell>
          <cell r="BT3906" t="str">
            <v>CADEIRA CLARA</v>
          </cell>
        </row>
        <row r="3907">
          <cell r="H3907">
            <v>10</v>
          </cell>
          <cell r="O3907">
            <v>336720</v>
          </cell>
          <cell r="P3907" t="str">
            <v>2022/237-0044-01</v>
          </cell>
          <cell r="Q3907" t="str">
            <v>EST CADEIRA CLARA (JEQ TING SMOKE) (ESTOF) (C3 PRETO)</v>
          </cell>
          <cell r="R3907"/>
          <cell r="S3907"/>
          <cell r="T3907">
            <v>0.48</v>
          </cell>
          <cell r="U3907">
            <v>0.56999999999999995</v>
          </cell>
          <cell r="V3907">
            <v>0.86</v>
          </cell>
          <cell r="W3907">
            <v>0</v>
          </cell>
          <cell r="X3907" t="str">
            <v>EST CADEIRA CLARA (JEQ TING SMOKE) (ESTOF) (C3 PRETO) - 0,48x0,57x0,86H</v>
          </cell>
          <cell r="Y3907">
            <v>7637.06</v>
          </cell>
          <cell r="Z3907">
            <v>0.5</v>
          </cell>
          <cell r="AA3907">
            <v>3818.53</v>
          </cell>
          <cell r="AB3907"/>
          <cell r="AC3907"/>
          <cell r="AD3907"/>
          <cell r="AE3907">
            <v>7637.06</v>
          </cell>
          <cell r="AF3907">
            <v>7637.06</v>
          </cell>
          <cell r="AG3907">
            <v>0</v>
          </cell>
          <cell r="AH3907">
            <v>7637.06</v>
          </cell>
          <cell r="AI3907" t="str">
            <v>REF: 336720</v>
          </cell>
          <cell r="AJ3907" t="str">
            <v>PRODUTO FORA DE LINHA</v>
          </cell>
          <cell r="AK3907">
            <v>336720</v>
          </cell>
          <cell r="AL3907" t="str">
            <v>EST CADEIRA CLARA (JEQ TING SMOKE) (ESTOF) (C3 PRETO)</v>
          </cell>
          <cell r="AM3907"/>
          <cell r="AN3907">
            <v>0.48</v>
          </cell>
          <cell r="AO3907">
            <v>0.56999999999999995</v>
          </cell>
          <cell r="AP3907">
            <v>0.86</v>
          </cell>
          <cell r="AQ3907">
            <v>0</v>
          </cell>
          <cell r="AR3907" t="str">
            <v>EST CADEIRA CLARA (JEQ TING SMOKE) (ESTOF) (C3 PRETO) - 0,48x0,57x0,86H</v>
          </cell>
          <cell r="AS3907">
            <v>7637.06</v>
          </cell>
          <cell r="AT3907">
            <v>7637.06</v>
          </cell>
          <cell r="AU3907">
            <v>7637.06</v>
          </cell>
          <cell r="AV3907">
            <v>0</v>
          </cell>
          <cell r="AW3907">
            <v>7637.06</v>
          </cell>
          <cell r="AX3907">
            <v>0</v>
          </cell>
          <cell r="AY3907"/>
          <cell r="AZ3907" t="str">
            <v/>
          </cell>
          <cell r="BA3907"/>
          <cell r="BB3907"/>
          <cell r="BC3907"/>
          <cell r="BD3907" t="str">
            <v/>
          </cell>
          <cell r="BE3907">
            <v>0</v>
          </cell>
          <cell r="BF3907" t="str">
            <v/>
          </cell>
          <cell r="BG3907" t="str">
            <v/>
          </cell>
          <cell r="BH3907">
            <v>12</v>
          </cell>
          <cell r="BI3907" t="str">
            <v>0</v>
          </cell>
          <cell r="BJ3907">
            <v>0</v>
          </cell>
          <cell r="BK3907">
            <v>0</v>
          </cell>
          <cell r="BL3907"/>
          <cell r="BM3907"/>
          <cell r="BN3907"/>
          <cell r="BO3907"/>
          <cell r="BQ3907" t="str">
            <v>PE</v>
          </cell>
          <cell r="BS3907" t="str">
            <v>CLAMI CADEIRA</v>
          </cell>
          <cell r="BT3907" t="str">
            <v>CADEIRA CLARA</v>
          </cell>
        </row>
        <row r="3908">
          <cell r="H3908">
            <v>10</v>
          </cell>
          <cell r="O3908">
            <v>336720</v>
          </cell>
          <cell r="P3908" t="str">
            <v>2022/237-0045-01</v>
          </cell>
          <cell r="Q3908" t="str">
            <v>EST CADEIRA CLARA (JEQ TING SMOKE) (ESTOF) (C3 PRETO)</v>
          </cell>
          <cell r="R3908"/>
          <cell r="S3908"/>
          <cell r="T3908">
            <v>0.48</v>
          </cell>
          <cell r="U3908">
            <v>0.56999999999999995</v>
          </cell>
          <cell r="V3908">
            <v>0.86</v>
          </cell>
          <cell r="W3908">
            <v>0</v>
          </cell>
          <cell r="X3908" t="str">
            <v>EST CADEIRA CLARA (JEQ TING SMOKE) (ESTOF) (C3 PRETO) - 0,48x0,57x0,86H</v>
          </cell>
          <cell r="Y3908">
            <v>7637.06</v>
          </cell>
          <cell r="Z3908">
            <v>0.5</v>
          </cell>
          <cell r="AA3908">
            <v>3818.53</v>
          </cell>
          <cell r="AB3908"/>
          <cell r="AC3908"/>
          <cell r="AD3908"/>
          <cell r="AE3908">
            <v>7637.06</v>
          </cell>
          <cell r="AF3908">
            <v>7637.06</v>
          </cell>
          <cell r="AG3908">
            <v>0</v>
          </cell>
          <cell r="AH3908">
            <v>7637.06</v>
          </cell>
          <cell r="AI3908" t="str">
            <v>REF: 336720</v>
          </cell>
          <cell r="AJ3908" t="str">
            <v>PRODUTO FORA DE LINHA</v>
          </cell>
          <cell r="AK3908">
            <v>336720</v>
          </cell>
          <cell r="AL3908" t="str">
            <v>EST CADEIRA CLARA (JEQ TING SMOKE) (ESTOF) (C3 PRETO)</v>
          </cell>
          <cell r="AM3908"/>
          <cell r="AN3908">
            <v>0.48</v>
          </cell>
          <cell r="AO3908">
            <v>0.56999999999999995</v>
          </cell>
          <cell r="AP3908">
            <v>0.86</v>
          </cell>
          <cell r="AQ3908">
            <v>0</v>
          </cell>
          <cell r="AR3908" t="str">
            <v>EST CADEIRA CLARA (JEQ TING SMOKE) (ESTOF) (C3 PRETO) - 0,48x0,57x0,86H</v>
          </cell>
          <cell r="AS3908">
            <v>7637.06</v>
          </cell>
          <cell r="AT3908">
            <v>7637.06</v>
          </cell>
          <cell r="AU3908">
            <v>7637.06</v>
          </cell>
          <cell r="AV3908">
            <v>0</v>
          </cell>
          <cell r="AW3908">
            <v>7637.06</v>
          </cell>
          <cell r="AX3908">
            <v>0</v>
          </cell>
          <cell r="AY3908"/>
          <cell r="AZ3908" t="str">
            <v/>
          </cell>
          <cell r="BA3908"/>
          <cell r="BB3908"/>
          <cell r="BC3908"/>
          <cell r="BD3908" t="str">
            <v/>
          </cell>
          <cell r="BE3908">
            <v>0</v>
          </cell>
          <cell r="BF3908" t="str">
            <v/>
          </cell>
          <cell r="BG3908" t="str">
            <v/>
          </cell>
          <cell r="BH3908">
            <v>12</v>
          </cell>
          <cell r="BI3908" t="str">
            <v>0</v>
          </cell>
          <cell r="BJ3908">
            <v>0</v>
          </cell>
          <cell r="BK3908">
            <v>0</v>
          </cell>
          <cell r="BL3908"/>
          <cell r="BM3908"/>
          <cell r="BN3908"/>
          <cell r="BO3908"/>
          <cell r="BQ3908" t="str">
            <v>PE</v>
          </cell>
          <cell r="BS3908" t="str">
            <v>CLAMI CADEIRA</v>
          </cell>
          <cell r="BT3908" t="str">
            <v>CADEIRA CLARA</v>
          </cell>
        </row>
        <row r="3909">
          <cell r="H3909">
            <v>10</v>
          </cell>
          <cell r="O3909">
            <v>336720</v>
          </cell>
          <cell r="P3909" t="str">
            <v>2022/237-0046-01</v>
          </cell>
          <cell r="Q3909" t="str">
            <v>EST CADEIRA CLARA (JEQ TING SMOKE) (ESTOF) (C3 PRETO)</v>
          </cell>
          <cell r="R3909"/>
          <cell r="S3909"/>
          <cell r="T3909">
            <v>0.48</v>
          </cell>
          <cell r="U3909">
            <v>0.56999999999999995</v>
          </cell>
          <cell r="V3909">
            <v>0.86</v>
          </cell>
          <cell r="W3909">
            <v>0</v>
          </cell>
          <cell r="X3909" t="str">
            <v>EST CADEIRA CLARA (JEQ TING SMOKE) (ESTOF) (C3 PRETO) - 0,48x0,57x0,86H</v>
          </cell>
          <cell r="Y3909">
            <v>7637.06</v>
          </cell>
          <cell r="Z3909">
            <v>0.5</v>
          </cell>
          <cell r="AA3909">
            <v>3818.53</v>
          </cell>
          <cell r="AB3909"/>
          <cell r="AC3909"/>
          <cell r="AD3909"/>
          <cell r="AE3909">
            <v>7637.06</v>
          </cell>
          <cell r="AF3909">
            <v>7637.06</v>
          </cell>
          <cell r="AG3909">
            <v>0</v>
          </cell>
          <cell r="AH3909">
            <v>7637.06</v>
          </cell>
          <cell r="AI3909" t="str">
            <v>REF: 336720</v>
          </cell>
          <cell r="AJ3909" t="str">
            <v>PRODUTO FORA DE LINHA</v>
          </cell>
          <cell r="AK3909">
            <v>336720</v>
          </cell>
          <cell r="AL3909" t="str">
            <v>EST CADEIRA CLARA (JEQ TING SMOKE) (ESTOF) (C3 PRETO)</v>
          </cell>
          <cell r="AM3909"/>
          <cell r="AN3909">
            <v>0.48</v>
          </cell>
          <cell r="AO3909">
            <v>0.56999999999999995</v>
          </cell>
          <cell r="AP3909">
            <v>0.86</v>
          </cell>
          <cell r="AQ3909">
            <v>0</v>
          </cell>
          <cell r="AR3909" t="str">
            <v>EST CADEIRA CLARA (JEQ TING SMOKE) (ESTOF) (C3 PRETO) - 0,48x0,57x0,86H</v>
          </cell>
          <cell r="AS3909">
            <v>7637.06</v>
          </cell>
          <cell r="AT3909">
            <v>7637.06</v>
          </cell>
          <cell r="AU3909">
            <v>7637.06</v>
          </cell>
          <cell r="AV3909">
            <v>0</v>
          </cell>
          <cell r="AW3909">
            <v>7637.06</v>
          </cell>
          <cell r="AX3909">
            <v>0</v>
          </cell>
          <cell r="AY3909"/>
          <cell r="AZ3909" t="str">
            <v/>
          </cell>
          <cell r="BA3909"/>
          <cell r="BB3909"/>
          <cell r="BC3909"/>
          <cell r="BD3909" t="str">
            <v/>
          </cell>
          <cell r="BE3909">
            <v>0</v>
          </cell>
          <cell r="BF3909" t="str">
            <v/>
          </cell>
          <cell r="BG3909" t="str">
            <v/>
          </cell>
          <cell r="BH3909">
            <v>12</v>
          </cell>
          <cell r="BI3909" t="str">
            <v>0</v>
          </cell>
          <cell r="BJ3909">
            <v>0</v>
          </cell>
          <cell r="BK3909">
            <v>0</v>
          </cell>
          <cell r="BL3909"/>
          <cell r="BM3909"/>
          <cell r="BN3909"/>
          <cell r="BO3909"/>
          <cell r="BQ3909" t="str">
            <v>PE</v>
          </cell>
          <cell r="BS3909" t="str">
            <v>CLAMI CADEIRA</v>
          </cell>
          <cell r="BT3909" t="str">
            <v>CADEIRA CLARA</v>
          </cell>
        </row>
        <row r="3910">
          <cell r="H3910">
            <v>10</v>
          </cell>
          <cell r="O3910">
            <v>336720</v>
          </cell>
          <cell r="P3910" t="str">
            <v>2022/237-0047-01</v>
          </cell>
          <cell r="Q3910" t="str">
            <v>EST CADEIRA CLARA (JEQ TING SMOKE) (ESTOF) (C3 PRETO)</v>
          </cell>
          <cell r="R3910"/>
          <cell r="S3910"/>
          <cell r="T3910">
            <v>0.48</v>
          </cell>
          <cell r="U3910">
            <v>0.56999999999999995</v>
          </cell>
          <cell r="V3910">
            <v>0.86</v>
          </cell>
          <cell r="W3910">
            <v>0</v>
          </cell>
          <cell r="X3910" t="str">
            <v>EST CADEIRA CLARA (JEQ TING SMOKE) (ESTOF) (C3 PRETO) - 0,48x0,57x0,86H</v>
          </cell>
          <cell r="Y3910">
            <v>7637.06</v>
          </cell>
          <cell r="Z3910">
            <v>0.5</v>
          </cell>
          <cell r="AA3910">
            <v>3818.53</v>
          </cell>
          <cell r="AB3910"/>
          <cell r="AC3910"/>
          <cell r="AD3910"/>
          <cell r="AE3910">
            <v>7637.06</v>
          </cell>
          <cell r="AF3910">
            <v>7637.06</v>
          </cell>
          <cell r="AG3910">
            <v>0</v>
          </cell>
          <cell r="AH3910">
            <v>7637.06</v>
          </cell>
          <cell r="AI3910" t="str">
            <v>REF: 336720</v>
          </cell>
          <cell r="AJ3910" t="str">
            <v>PRODUTO FORA DE LINHA</v>
          </cell>
          <cell r="AK3910">
            <v>336720</v>
          </cell>
          <cell r="AL3910" t="str">
            <v>EST CADEIRA CLARA (JEQ TING SMOKE) (ESTOF) (C3 PRETO)</v>
          </cell>
          <cell r="AM3910"/>
          <cell r="AN3910">
            <v>0.48</v>
          </cell>
          <cell r="AO3910">
            <v>0.56999999999999995</v>
          </cell>
          <cell r="AP3910">
            <v>0.86</v>
          </cell>
          <cell r="AQ3910">
            <v>0</v>
          </cell>
          <cell r="AR3910" t="str">
            <v>EST CADEIRA CLARA (JEQ TING SMOKE) (ESTOF) (C3 PRETO) - 0,48x0,57x0,86H</v>
          </cell>
          <cell r="AS3910">
            <v>7637.06</v>
          </cell>
          <cell r="AT3910">
            <v>7637.06</v>
          </cell>
          <cell r="AU3910">
            <v>7637.06</v>
          </cell>
          <cell r="AV3910">
            <v>0</v>
          </cell>
          <cell r="AW3910">
            <v>7637.06</v>
          </cell>
          <cell r="AX3910">
            <v>0</v>
          </cell>
          <cell r="AY3910"/>
          <cell r="AZ3910" t="str">
            <v/>
          </cell>
          <cell r="BA3910"/>
          <cell r="BB3910"/>
          <cell r="BC3910"/>
          <cell r="BD3910" t="str">
            <v/>
          </cell>
          <cell r="BE3910">
            <v>0</v>
          </cell>
          <cell r="BF3910" t="str">
            <v/>
          </cell>
          <cell r="BG3910" t="str">
            <v/>
          </cell>
          <cell r="BH3910">
            <v>12</v>
          </cell>
          <cell r="BI3910" t="str">
            <v>0</v>
          </cell>
          <cell r="BJ3910">
            <v>0</v>
          </cell>
          <cell r="BK3910">
            <v>0</v>
          </cell>
          <cell r="BL3910"/>
          <cell r="BM3910"/>
          <cell r="BN3910"/>
          <cell r="BO3910"/>
          <cell r="BQ3910" t="str">
            <v>PE</v>
          </cell>
          <cell r="BS3910" t="str">
            <v>CLAMI CADEIRA</v>
          </cell>
          <cell r="BT3910" t="str">
            <v>CADEIRA CLARA</v>
          </cell>
        </row>
        <row r="3911">
          <cell r="H3911">
            <v>10</v>
          </cell>
          <cell r="O3911">
            <v>336720</v>
          </cell>
          <cell r="P3911" t="str">
            <v>2022/237-0048-01</v>
          </cell>
          <cell r="Q3911" t="str">
            <v>EST CADEIRA CLARA (JEQ TING SMOKE) (ESTOF) (C3 PRETO)</v>
          </cell>
          <cell r="R3911"/>
          <cell r="S3911"/>
          <cell r="T3911">
            <v>0.48</v>
          </cell>
          <cell r="U3911">
            <v>0.56999999999999995</v>
          </cell>
          <cell r="V3911">
            <v>0.86</v>
          </cell>
          <cell r="W3911">
            <v>0</v>
          </cell>
          <cell r="X3911" t="str">
            <v>EST CADEIRA CLARA (JEQ TING SMOKE) (ESTOF) (C3 PRETO) - 0,48x0,57x0,86H</v>
          </cell>
          <cell r="Y3911">
            <v>7637.06</v>
          </cell>
          <cell r="Z3911">
            <v>0.5</v>
          </cell>
          <cell r="AA3911">
            <v>3818.53</v>
          </cell>
          <cell r="AB3911"/>
          <cell r="AC3911"/>
          <cell r="AD3911"/>
          <cell r="AE3911">
            <v>7637.06</v>
          </cell>
          <cell r="AF3911">
            <v>7637.06</v>
          </cell>
          <cell r="AG3911">
            <v>0</v>
          </cell>
          <cell r="AH3911">
            <v>7637.06</v>
          </cell>
          <cell r="AI3911" t="str">
            <v>REF: 336720</v>
          </cell>
          <cell r="AJ3911" t="str">
            <v>PRODUTO FORA DE LINHA</v>
          </cell>
          <cell r="AK3911">
            <v>336720</v>
          </cell>
          <cell r="AL3911" t="str">
            <v>EST CADEIRA CLARA (JEQ TING SMOKE) (ESTOF) (C3 PRETO)</v>
          </cell>
          <cell r="AM3911"/>
          <cell r="AN3911">
            <v>0.48</v>
          </cell>
          <cell r="AO3911">
            <v>0.56999999999999995</v>
          </cell>
          <cell r="AP3911">
            <v>0.86</v>
          </cell>
          <cell r="AQ3911">
            <v>0</v>
          </cell>
          <cell r="AR3911" t="str">
            <v>EST CADEIRA CLARA (JEQ TING SMOKE) (ESTOF) (C3 PRETO) - 0,48x0,57x0,86H</v>
          </cell>
          <cell r="AS3911">
            <v>7637.06</v>
          </cell>
          <cell r="AT3911">
            <v>7637.06</v>
          </cell>
          <cell r="AU3911">
            <v>7637.06</v>
          </cell>
          <cell r="AV3911">
            <v>0</v>
          </cell>
          <cell r="AW3911">
            <v>7637.06</v>
          </cell>
          <cell r="AX3911">
            <v>0</v>
          </cell>
          <cell r="AY3911"/>
          <cell r="AZ3911" t="str">
            <v/>
          </cell>
          <cell r="BA3911"/>
          <cell r="BB3911"/>
          <cell r="BC3911"/>
          <cell r="BD3911" t="str">
            <v/>
          </cell>
          <cell r="BE3911">
            <v>0</v>
          </cell>
          <cell r="BF3911" t="str">
            <v/>
          </cell>
          <cell r="BG3911" t="str">
            <v/>
          </cell>
          <cell r="BH3911">
            <v>12</v>
          </cell>
          <cell r="BI3911" t="str">
            <v>0</v>
          </cell>
          <cell r="BJ3911">
            <v>0</v>
          </cell>
          <cell r="BK3911">
            <v>0</v>
          </cell>
          <cell r="BL3911"/>
          <cell r="BM3911"/>
          <cell r="BN3911"/>
          <cell r="BO3911"/>
          <cell r="BQ3911" t="str">
            <v>PE</v>
          </cell>
          <cell r="BS3911" t="str">
            <v>CLAMI CADEIRA</v>
          </cell>
          <cell r="BT3911" t="str">
            <v>CADEIRA CLARA</v>
          </cell>
        </row>
        <row r="3912">
          <cell r="H3912">
            <v>1</v>
          </cell>
          <cell r="O3912">
            <v>336715</v>
          </cell>
          <cell r="P3912" t="str">
            <v>2022/251-0008-01</v>
          </cell>
          <cell r="Q3912" t="str">
            <v>EST APARADOR VELL 02 (JEQ FENDI) (TP JEQ FENDI) (PRETO TXT)</v>
          </cell>
          <cell r="R3912"/>
          <cell r="S3912"/>
          <cell r="T3912">
            <v>2.2000000000000002</v>
          </cell>
          <cell r="U3912">
            <v>0.5</v>
          </cell>
          <cell r="V3912">
            <v>0.75</v>
          </cell>
          <cell r="W3912">
            <v>0</v>
          </cell>
          <cell r="X3912" t="str">
            <v>EST APARADOR VELL 02 (JEQ FENDI) (TP JEQ FENDI) (PRETO TXT) - 2,2x0,5x0,75H</v>
          </cell>
          <cell r="Y3912">
            <v>29653.97</v>
          </cell>
          <cell r="Z3912">
            <v>0.5</v>
          </cell>
          <cell r="AA3912">
            <v>14826.985000000001</v>
          </cell>
          <cell r="AB3912"/>
          <cell r="AC3912"/>
          <cell r="AD3912"/>
          <cell r="AE3912">
            <v>29653.97</v>
          </cell>
          <cell r="AF3912">
            <v>29653.97</v>
          </cell>
          <cell r="AG3912">
            <v>0</v>
          </cell>
          <cell r="AH3912">
            <v>29653.97</v>
          </cell>
          <cell r="AI3912" t="str">
            <v>REF: 336715</v>
          </cell>
          <cell r="AJ3912" t="str">
            <v>PRODUTO FORA DE LINHA</v>
          </cell>
          <cell r="AK3912">
            <v>336715</v>
          </cell>
          <cell r="AL3912" t="str">
            <v>EST APARADOR VELL 02 (JEQ FENDI) (TP JEQ FENDI) (PRETO TXT)</v>
          </cell>
          <cell r="AM3912"/>
          <cell r="AN3912">
            <v>2.2000000000000002</v>
          </cell>
          <cell r="AO3912">
            <v>0.5</v>
          </cell>
          <cell r="AP3912">
            <v>0.75</v>
          </cell>
          <cell r="AQ3912">
            <v>0</v>
          </cell>
          <cell r="AR3912" t="str">
            <v>EST APARADOR VELL 02 (JEQ FENDI) (TP JEQ FENDI) (PRETO TXT) - 2,2x0,5x0,75H</v>
          </cell>
          <cell r="AS3912">
            <v>29653.97</v>
          </cell>
          <cell r="AT3912">
            <v>29653.97</v>
          </cell>
          <cell r="AU3912">
            <v>29653.97</v>
          </cell>
          <cell r="AV3912">
            <v>0</v>
          </cell>
          <cell r="AW3912">
            <v>29653.97</v>
          </cell>
          <cell r="AX3912">
            <v>0</v>
          </cell>
          <cell r="AY3912"/>
          <cell r="AZ3912" t="str">
            <v/>
          </cell>
          <cell r="BA3912"/>
          <cell r="BB3912"/>
          <cell r="BC3912"/>
          <cell r="BD3912" t="str">
            <v/>
          </cell>
          <cell r="BE3912">
            <v>0</v>
          </cell>
          <cell r="BF3912" t="str">
            <v/>
          </cell>
          <cell r="BG3912" t="str">
            <v/>
          </cell>
          <cell r="BH3912">
            <v>12</v>
          </cell>
          <cell r="BI3912" t="str">
            <v>0</v>
          </cell>
          <cell r="BJ3912">
            <v>0</v>
          </cell>
          <cell r="BK3912">
            <v>0</v>
          </cell>
          <cell r="BL3912"/>
          <cell r="BM3912"/>
          <cell r="BN3912"/>
          <cell r="BO3912"/>
          <cell r="BQ3912" t="str">
            <v>PE</v>
          </cell>
          <cell r="BS3912" t="str">
            <v>CLAMI APARADOR</v>
          </cell>
          <cell r="BT3912" t="str">
            <v>APARADOR VELL</v>
          </cell>
        </row>
        <row r="3913">
          <cell r="H3913">
            <v>1</v>
          </cell>
          <cell r="O3913">
            <v>336701</v>
          </cell>
          <cell r="P3913" t="str">
            <v>2022/277-0066-01</v>
          </cell>
          <cell r="Q3913" t="str">
            <v>EST MESA LATERAL LUSA (RED CER AZUL) (MAD B FREIJO NT)</v>
          </cell>
          <cell r="R3913"/>
          <cell r="S3913"/>
          <cell r="T3913">
            <v>0.4</v>
          </cell>
          <cell r="U3913">
            <v>0.45</v>
          </cell>
          <cell r="V3913">
            <v>0.72</v>
          </cell>
          <cell r="W3913">
            <v>0</v>
          </cell>
          <cell r="X3913" t="str">
            <v>EST MESA LATERAL LUSA (RED CER AZUL) (MAD B FREIJO NT) - 0,4x0,45x0,72H</v>
          </cell>
          <cell r="Y3913">
            <v>16169.75</v>
          </cell>
          <cell r="Z3913">
            <v>0.5</v>
          </cell>
          <cell r="AA3913">
            <v>8084.875</v>
          </cell>
          <cell r="AB3913"/>
          <cell r="AC3913" t="str">
            <v>15% ACRES FREIJO NATURAL</v>
          </cell>
          <cell r="AD3913"/>
          <cell r="AE3913">
            <v>16169.75</v>
          </cell>
          <cell r="AF3913">
            <v>16169.75</v>
          </cell>
          <cell r="AG3913">
            <v>0</v>
          </cell>
          <cell r="AH3913">
            <v>16169.75</v>
          </cell>
          <cell r="AI3913" t="str">
            <v>REF: 336701</v>
          </cell>
          <cell r="AJ3913" t="str">
            <v>PRODUTO FORA DE LINHA</v>
          </cell>
          <cell r="AK3913">
            <v>336701</v>
          </cell>
          <cell r="AL3913" t="str">
            <v>EST MESA LATERAL LUSA (RED CER AZUL) (MAD B FREIJO NT)</v>
          </cell>
          <cell r="AM3913"/>
          <cell r="AN3913">
            <v>0.4</v>
          </cell>
          <cell r="AO3913">
            <v>0.45</v>
          </cell>
          <cell r="AP3913">
            <v>0.72</v>
          </cell>
          <cell r="AQ3913">
            <v>0</v>
          </cell>
          <cell r="AR3913" t="str">
            <v>EST MESA LATERAL LUSA (RED CER AZUL) (MAD B FREIJO NT) - 0,4x0,45x0,72H</v>
          </cell>
          <cell r="AS3913">
            <v>16169.75</v>
          </cell>
          <cell r="AT3913">
            <v>16169.75</v>
          </cell>
          <cell r="AU3913">
            <v>16169.75</v>
          </cell>
          <cell r="AV3913">
            <v>0</v>
          </cell>
          <cell r="AW3913">
            <v>16169.75</v>
          </cell>
          <cell r="AX3913">
            <v>0</v>
          </cell>
          <cell r="AY3913"/>
          <cell r="AZ3913" t="str">
            <v/>
          </cell>
          <cell r="BA3913"/>
          <cell r="BB3913"/>
          <cell r="BC3913"/>
          <cell r="BD3913" t="str">
            <v/>
          </cell>
          <cell r="BE3913">
            <v>0</v>
          </cell>
          <cell r="BF3913" t="str">
            <v/>
          </cell>
          <cell r="BG3913" t="str">
            <v/>
          </cell>
          <cell r="BH3913">
            <v>12</v>
          </cell>
          <cell r="BI3913" t="str">
            <v>0</v>
          </cell>
          <cell r="BJ3913">
            <v>0.15</v>
          </cell>
          <cell r="BK3913">
            <v>0</v>
          </cell>
          <cell r="BL3913"/>
          <cell r="BM3913"/>
          <cell r="BN3913"/>
          <cell r="BO3913"/>
          <cell r="BQ3913" t="str">
            <v>PE</v>
          </cell>
          <cell r="BS3913" t="str">
            <v>CLAMI MESA LATERAL</v>
          </cell>
          <cell r="BT3913" t="str">
            <v>MESA LATERAL LUSA</v>
          </cell>
        </row>
        <row r="3914">
          <cell r="H3914">
            <v>1</v>
          </cell>
          <cell r="O3914">
            <v>336699</v>
          </cell>
          <cell r="P3914" t="str">
            <v>2022/277-0065-01</v>
          </cell>
          <cell r="Q3914" t="str">
            <v>EST MESA LATERAL LUSA (OBL CER BEGE) (MAD B FREIJO NT)</v>
          </cell>
          <cell r="R3914"/>
          <cell r="S3914"/>
          <cell r="T3914">
            <v>0.51</v>
          </cell>
          <cell r="U3914">
            <v>0.28000000000000003</v>
          </cell>
          <cell r="V3914">
            <v>0.62</v>
          </cell>
          <cell r="W3914">
            <v>0</v>
          </cell>
          <cell r="X3914" t="str">
            <v>EST MESA LATERAL LUSA (OBL CER BEGE) (MAD B FREIJO NT) - 0,51x0,28x0,62H</v>
          </cell>
          <cell r="Y3914">
            <v>15286.79</v>
          </cell>
          <cell r="Z3914">
            <v>0.5</v>
          </cell>
          <cell r="AA3914">
            <v>7643.3950000000004</v>
          </cell>
          <cell r="AB3914"/>
          <cell r="AC3914" t="str">
            <v>15% ACRES FREIJO NATURAL</v>
          </cell>
          <cell r="AD3914"/>
          <cell r="AE3914">
            <v>15286.79</v>
          </cell>
          <cell r="AF3914">
            <v>15286.79</v>
          </cell>
          <cell r="AG3914">
            <v>0</v>
          </cell>
          <cell r="AH3914">
            <v>15286.79</v>
          </cell>
          <cell r="AI3914" t="str">
            <v>REF: 336699</v>
          </cell>
          <cell r="AJ3914" t="str">
            <v>PRODUTO FORA DE LINHA</v>
          </cell>
          <cell r="AK3914">
            <v>336699</v>
          </cell>
          <cell r="AL3914" t="str">
            <v>EST MESA LATERAL LUSA (OBL CER BEGE) (MAD B FREIJO NT)</v>
          </cell>
          <cell r="AM3914"/>
          <cell r="AN3914">
            <v>0.51</v>
          </cell>
          <cell r="AO3914">
            <v>0.28000000000000003</v>
          </cell>
          <cell r="AP3914">
            <v>0.62</v>
          </cell>
          <cell r="AQ3914">
            <v>0</v>
          </cell>
          <cell r="AR3914" t="str">
            <v>EST MESA LATERAL LUSA (OBL CER BEGE) (MAD B FREIJO NT) - 0,51x0,28x0,62H</v>
          </cell>
          <cell r="AS3914">
            <v>15286.79</v>
          </cell>
          <cell r="AT3914">
            <v>15286.79</v>
          </cell>
          <cell r="AU3914">
            <v>15286.79</v>
          </cell>
          <cell r="AV3914">
            <v>0</v>
          </cell>
          <cell r="AW3914">
            <v>15286.79</v>
          </cell>
          <cell r="AX3914">
            <v>0</v>
          </cell>
          <cell r="AY3914"/>
          <cell r="AZ3914" t="str">
            <v/>
          </cell>
          <cell r="BA3914"/>
          <cell r="BB3914"/>
          <cell r="BC3914"/>
          <cell r="BD3914" t="str">
            <v/>
          </cell>
          <cell r="BE3914">
            <v>0</v>
          </cell>
          <cell r="BF3914" t="str">
            <v/>
          </cell>
          <cell r="BG3914" t="str">
            <v/>
          </cell>
          <cell r="BH3914">
            <v>12</v>
          </cell>
          <cell r="BI3914" t="str">
            <v>0</v>
          </cell>
          <cell r="BJ3914">
            <v>0.15</v>
          </cell>
          <cell r="BK3914">
            <v>0</v>
          </cell>
          <cell r="BL3914"/>
          <cell r="BM3914"/>
          <cell r="BN3914"/>
          <cell r="BO3914"/>
          <cell r="BQ3914" t="str">
            <v>PE</v>
          </cell>
          <cell r="BS3914" t="str">
            <v>CLAMI MESA LATERAL</v>
          </cell>
          <cell r="BT3914" t="str">
            <v>MESA LATERAL LUSA</v>
          </cell>
        </row>
        <row r="3915">
          <cell r="H3915">
            <v>1</v>
          </cell>
          <cell r="O3915">
            <v>336697</v>
          </cell>
          <cell r="P3915" t="str">
            <v>2022/230-0031-01</v>
          </cell>
          <cell r="Q3915" t="str">
            <v>EST MESA JANTAR LISBOA (MAD A CINAM NOG) INOX ENVELHECIDO</v>
          </cell>
          <cell r="R3915"/>
          <cell r="S3915"/>
          <cell r="T3915">
            <v>3</v>
          </cell>
          <cell r="U3915">
            <v>1.2</v>
          </cell>
          <cell r="V3915">
            <v>0.75</v>
          </cell>
          <cell r="W3915">
            <v>0</v>
          </cell>
          <cell r="X3915" t="str">
            <v>EST MESA JANTAR LISBOA (MAD A CINAM NOG) INOX ENVELHECIDO - 3x1,2x0,75H</v>
          </cell>
          <cell r="Y3915">
            <v>54472.34</v>
          </cell>
          <cell r="Z3915">
            <v>0.5</v>
          </cell>
          <cell r="AA3915">
            <v>27236.17</v>
          </cell>
          <cell r="AB3915"/>
          <cell r="AC3915"/>
          <cell r="AD3915"/>
          <cell r="AE3915">
            <v>54472.34</v>
          </cell>
          <cell r="AF3915">
            <v>54472.34</v>
          </cell>
          <cell r="AG3915">
            <v>0</v>
          </cell>
          <cell r="AH3915">
            <v>54472.34</v>
          </cell>
          <cell r="AI3915" t="str">
            <v>REF: 336697</v>
          </cell>
          <cell r="AJ3915" t="str">
            <v>PRODUTO FORA DE LINHA</v>
          </cell>
          <cell r="AK3915">
            <v>336697</v>
          </cell>
          <cell r="AL3915" t="str">
            <v>EST MESA JANTAR LISBOA (MAD A CINAM NOG) INOX ENVELHECIDO</v>
          </cell>
          <cell r="AM3915"/>
          <cell r="AN3915">
            <v>3</v>
          </cell>
          <cell r="AO3915">
            <v>1.2</v>
          </cell>
          <cell r="AP3915">
            <v>0.75</v>
          </cell>
          <cell r="AQ3915">
            <v>0</v>
          </cell>
          <cell r="AR3915" t="str">
            <v>EST MESA JANTAR LISBOA (MAD A CINAM NOG) INOX ENVELHECIDO - 3x1,2x0,75H</v>
          </cell>
          <cell r="AS3915">
            <v>54472.34</v>
          </cell>
          <cell r="AT3915">
            <v>54472.34</v>
          </cell>
          <cell r="AU3915">
            <v>54472.34</v>
          </cell>
          <cell r="AV3915">
            <v>0</v>
          </cell>
          <cell r="AW3915">
            <v>54472.34</v>
          </cell>
          <cell r="AX3915">
            <v>0</v>
          </cell>
          <cell r="AY3915"/>
          <cell r="AZ3915" t="str">
            <v/>
          </cell>
          <cell r="BA3915"/>
          <cell r="BB3915"/>
          <cell r="BC3915"/>
          <cell r="BD3915" t="str">
            <v/>
          </cell>
          <cell r="BE3915">
            <v>0</v>
          </cell>
          <cell r="BF3915" t="str">
            <v/>
          </cell>
          <cell r="BG3915" t="str">
            <v/>
          </cell>
          <cell r="BH3915">
            <v>14</v>
          </cell>
          <cell r="BI3915" t="str">
            <v>0</v>
          </cell>
          <cell r="BJ3915">
            <v>0</v>
          </cell>
          <cell r="BK3915">
            <v>0</v>
          </cell>
          <cell r="BL3915"/>
          <cell r="BM3915"/>
          <cell r="BN3915"/>
          <cell r="BO3915"/>
          <cell r="BQ3915" t="str">
            <v>PE</v>
          </cell>
          <cell r="BS3915" t="str">
            <v>CLAMI MESA JANTAR</v>
          </cell>
          <cell r="BT3915" t="str">
            <v>MESA JANTAR LISBOA (FL)</v>
          </cell>
        </row>
        <row r="3916">
          <cell r="H3916">
            <v>1</v>
          </cell>
          <cell r="O3916">
            <v>336696</v>
          </cell>
          <cell r="P3916" t="str">
            <v>2022/243-0016-01</v>
          </cell>
          <cell r="Q3916" t="str">
            <v>EST POLTRONA PACO (MAD A TAUARI ENV) TC G10-11202-343</v>
          </cell>
          <cell r="R3916"/>
          <cell r="S3916"/>
          <cell r="T3916">
            <v>0.88</v>
          </cell>
          <cell r="U3916">
            <v>1.04</v>
          </cell>
          <cell r="V3916">
            <v>0.81</v>
          </cell>
          <cell r="W3916">
            <v>0</v>
          </cell>
          <cell r="X3916" t="str">
            <v>EST POLTRONA PACO (MAD A TAUARI ENV) TC G10-11202-343 - 0,88x1,04x0,81H</v>
          </cell>
          <cell r="Y3916">
            <v>46965.24</v>
          </cell>
          <cell r="Z3916">
            <v>0.5</v>
          </cell>
          <cell r="AA3916">
            <v>23482.62</v>
          </cell>
          <cell r="AB3916" t="str">
            <v>FD</v>
          </cell>
          <cell r="AC3916" t="str">
            <v>POLT + MESA LATERAL</v>
          </cell>
          <cell r="AD3916" t="str">
            <v>MESA LATERAL</v>
          </cell>
          <cell r="AE3916">
            <v>43835.360000000001</v>
          </cell>
          <cell r="AF3916">
            <v>43835.360000000001</v>
          </cell>
          <cell r="AG3916">
            <v>0</v>
          </cell>
          <cell r="AH3916">
            <v>46965.24</v>
          </cell>
          <cell r="AI3916" t="str">
            <v>REF: 336696</v>
          </cell>
          <cell r="AJ3916" t="str">
            <v>PRODUTO FORA DE LINHA</v>
          </cell>
          <cell r="AK3916">
            <v>336696</v>
          </cell>
          <cell r="AL3916" t="str">
            <v>EST POLTRONA PACO (MAD A TAUARI ENV) TC G10-11202-343</v>
          </cell>
          <cell r="AM3916"/>
          <cell r="AN3916">
            <v>0.88</v>
          </cell>
          <cell r="AO3916">
            <v>1.04</v>
          </cell>
          <cell r="AP3916">
            <v>0.81</v>
          </cell>
          <cell r="AQ3916">
            <v>0</v>
          </cell>
          <cell r="AR3916" t="str">
            <v>EST POLTRONA PACO (MAD A TAUARI ENV) TC G10-11202-343 - 0,88x1,04x0,81H</v>
          </cell>
          <cell r="AS3916">
            <v>43835.360000000001</v>
          </cell>
          <cell r="AT3916">
            <v>43835.360000000001</v>
          </cell>
          <cell r="AU3916">
            <v>43835.360000000001</v>
          </cell>
          <cell r="AV3916">
            <v>0</v>
          </cell>
          <cell r="AW3916">
            <v>43835.360000000001</v>
          </cell>
          <cell r="AX3916">
            <v>0</v>
          </cell>
          <cell r="AY3916"/>
          <cell r="AZ3916" t="str">
            <v/>
          </cell>
          <cell r="BA3916"/>
          <cell r="BB3916"/>
          <cell r="BC3916"/>
          <cell r="BD3916" t="str">
            <v/>
          </cell>
          <cell r="BE3916">
            <v>0</v>
          </cell>
          <cell r="BF3916" t="str">
            <v/>
          </cell>
          <cell r="BG3916" t="str">
            <v/>
          </cell>
          <cell r="BH3916">
            <v>14</v>
          </cell>
          <cell r="BI3916" t="str">
            <v>0</v>
          </cell>
          <cell r="BJ3916">
            <v>0</v>
          </cell>
          <cell r="BK3916">
            <v>0</v>
          </cell>
          <cell r="BL3916"/>
          <cell r="BM3916"/>
          <cell r="BN3916"/>
          <cell r="BO3916"/>
          <cell r="BQ3916" t="str">
            <v>PE</v>
          </cell>
          <cell r="BR3916" t="str">
            <v>354545 | 336696</v>
          </cell>
          <cell r="BS3916" t="str">
            <v>CLAMI POLTRONA</v>
          </cell>
          <cell r="BT3916" t="str">
            <v>POLTRONA PACO (FL)</v>
          </cell>
        </row>
        <row r="3917">
          <cell r="H3917">
            <v>1</v>
          </cell>
          <cell r="O3917">
            <v>336696</v>
          </cell>
          <cell r="P3917" t="str">
            <v>2022/243-0015-01</v>
          </cell>
          <cell r="Q3917" t="str">
            <v>EST POLTRONA PACO (MAD A TAUARI ENV) TC G10-11202-343</v>
          </cell>
          <cell r="R3917">
            <v>1.05</v>
          </cell>
          <cell r="S3917">
            <v>1.04</v>
          </cell>
          <cell r="T3917">
            <v>0.88</v>
          </cell>
          <cell r="U3917">
            <v>1.04</v>
          </cell>
          <cell r="V3917">
            <v>0.81</v>
          </cell>
          <cell r="W3917">
            <v>0</v>
          </cell>
          <cell r="X3917" t="str">
            <v>EST POLTRONA PACO (MAD A TAUARI ENV) TC G10-11202-343 - 0,88x1,04x0,81H</v>
          </cell>
          <cell r="Y3917">
            <v>51254.2</v>
          </cell>
          <cell r="Z3917">
            <v>0.5</v>
          </cell>
          <cell r="AA3917">
            <v>25627.1</v>
          </cell>
          <cell r="AB3917" t="str">
            <v>ET</v>
          </cell>
          <cell r="AC3917" t="str">
            <v>POLT + MESA LATERAL</v>
          </cell>
          <cell r="AD3917" t="str">
            <v>POLTRONA</v>
          </cell>
          <cell r="AE3917">
            <v>43835.360000000001</v>
          </cell>
          <cell r="AF3917">
            <v>43835.360000000001</v>
          </cell>
          <cell r="AG3917">
            <v>0</v>
          </cell>
          <cell r="AH3917">
            <v>51254.2</v>
          </cell>
          <cell r="AI3917" t="str">
            <v>REF: 336696</v>
          </cell>
          <cell r="AJ3917" t="str">
            <v>PRODUTO FORA DE LINHA</v>
          </cell>
          <cell r="AK3917">
            <v>336696</v>
          </cell>
          <cell r="AL3917" t="str">
            <v>EST POLTRONA PACO (MAD A TAUARI ENV) TC G10-11202-343</v>
          </cell>
          <cell r="AM3917"/>
          <cell r="AN3917">
            <v>0.88</v>
          </cell>
          <cell r="AO3917">
            <v>1.04</v>
          </cell>
          <cell r="AP3917">
            <v>0.81</v>
          </cell>
          <cell r="AQ3917">
            <v>0</v>
          </cell>
          <cell r="AR3917" t="str">
            <v>EST POLTRONA PACO (MAD A TAUARI ENV) TC G10-11202-343 - 0,88x1,04x0,81H</v>
          </cell>
          <cell r="AS3917">
            <v>43835.360000000001</v>
          </cell>
          <cell r="AT3917">
            <v>43835.360000000001</v>
          </cell>
          <cell r="AU3917">
            <v>43835.360000000001</v>
          </cell>
          <cell r="AV3917">
            <v>0</v>
          </cell>
          <cell r="AW3917">
            <v>43835.360000000001</v>
          </cell>
          <cell r="AX3917">
            <v>0</v>
          </cell>
          <cell r="AY3917"/>
          <cell r="AZ3917" t="str">
            <v/>
          </cell>
          <cell r="BA3917"/>
          <cell r="BB3917"/>
          <cell r="BC3917"/>
          <cell r="BD3917" t="str">
            <v/>
          </cell>
          <cell r="BE3917">
            <v>0</v>
          </cell>
          <cell r="BF3917" t="str">
            <v/>
          </cell>
          <cell r="BG3917" t="str">
            <v/>
          </cell>
          <cell r="BH3917">
            <v>14</v>
          </cell>
          <cell r="BI3917" t="str">
            <v>0</v>
          </cell>
          <cell r="BJ3917">
            <v>0</v>
          </cell>
          <cell r="BK3917">
            <v>0</v>
          </cell>
          <cell r="BL3917"/>
          <cell r="BM3917"/>
          <cell r="BN3917"/>
          <cell r="BO3917"/>
          <cell r="BQ3917" t="str">
            <v>PE</v>
          </cell>
          <cell r="BR3917" t="str">
            <v>354547 | 336696</v>
          </cell>
          <cell r="BS3917" t="str">
            <v>CLAMI POLTRONA</v>
          </cell>
          <cell r="BT3917" t="str">
            <v>POLTRONA PACO (FL)</v>
          </cell>
        </row>
        <row r="3918">
          <cell r="H3918">
            <v>1</v>
          </cell>
          <cell r="O3918">
            <v>336619</v>
          </cell>
          <cell r="P3918" t="str">
            <v>2022/307-0063-01</v>
          </cell>
          <cell r="Q3918" t="str">
            <v>EST MESA LATERAL LUSA (RED CER BEGE) (MAD A TAUAR ENV)</v>
          </cell>
          <cell r="R3918"/>
          <cell r="S3918"/>
          <cell r="T3918">
            <v>0.4</v>
          </cell>
          <cell r="U3918">
            <v>0.45</v>
          </cell>
          <cell r="V3918">
            <v>0.67</v>
          </cell>
          <cell r="W3918">
            <v>0</v>
          </cell>
          <cell r="X3918" t="str">
            <v>EST MESA LATERAL LUSA (RED CER BEGE) (MAD A TAUAR ENV) - 0,4x0,45x0,67H</v>
          </cell>
          <cell r="Y3918">
            <v>13487.13</v>
          </cell>
          <cell r="Z3918">
            <v>0.5</v>
          </cell>
          <cell r="AA3918">
            <v>6743.5649999999996</v>
          </cell>
          <cell r="AB3918"/>
          <cell r="AC3918"/>
          <cell r="AD3918"/>
          <cell r="AE3918">
            <v>13487.13</v>
          </cell>
          <cell r="AF3918">
            <v>13487.13</v>
          </cell>
          <cell r="AG3918">
            <v>0</v>
          </cell>
          <cell r="AH3918">
            <v>13487.13</v>
          </cell>
          <cell r="AI3918" t="str">
            <v>REF: 336619</v>
          </cell>
          <cell r="AJ3918" t="str">
            <v>PRODUTO FORA DE LINHA</v>
          </cell>
          <cell r="AK3918">
            <v>336619</v>
          </cell>
          <cell r="AL3918" t="str">
            <v>EST MESA LATERAL LUSA (RED CER BEGE) (MAD A TAUAR ENV)</v>
          </cell>
          <cell r="AM3918"/>
          <cell r="AN3918">
            <v>0.4</v>
          </cell>
          <cell r="AO3918">
            <v>0.45</v>
          </cell>
          <cell r="AP3918">
            <v>0.67</v>
          </cell>
          <cell r="AQ3918">
            <v>0</v>
          </cell>
          <cell r="AR3918" t="str">
            <v>EST MESA LATERAL LUSA (RED CER BEGE) (MAD A TAUAR ENV) - 0,4x0,45x0,67H</v>
          </cell>
          <cell r="AS3918">
            <v>13487.13</v>
          </cell>
          <cell r="AT3918">
            <v>13487.13</v>
          </cell>
          <cell r="AU3918">
            <v>13487.13</v>
          </cell>
          <cell r="AV3918">
            <v>0</v>
          </cell>
          <cell r="AW3918">
            <v>13487.13</v>
          </cell>
          <cell r="AX3918">
            <v>0</v>
          </cell>
          <cell r="AY3918"/>
          <cell r="AZ3918" t="str">
            <v/>
          </cell>
          <cell r="BA3918"/>
          <cell r="BB3918"/>
          <cell r="BC3918"/>
          <cell r="BD3918" t="str">
            <v/>
          </cell>
          <cell r="BE3918">
            <v>0</v>
          </cell>
          <cell r="BF3918" t="str">
            <v/>
          </cell>
          <cell r="BG3918" t="str">
            <v/>
          </cell>
          <cell r="BH3918">
            <v>12</v>
          </cell>
          <cell r="BI3918" t="str">
            <v>0</v>
          </cell>
          <cell r="BJ3918">
            <v>0</v>
          </cell>
          <cell r="BK3918">
            <v>0</v>
          </cell>
          <cell r="BL3918"/>
          <cell r="BM3918"/>
          <cell r="BN3918"/>
          <cell r="BO3918"/>
          <cell r="BQ3918" t="str">
            <v>PE</v>
          </cell>
          <cell r="BS3918" t="str">
            <v>CLAMI MESA LATERAL</v>
          </cell>
          <cell r="BT3918" t="str">
            <v>MESA LATERAL LUSA</v>
          </cell>
        </row>
        <row r="3919">
          <cell r="H3919">
            <v>1</v>
          </cell>
          <cell r="O3919">
            <v>336618</v>
          </cell>
          <cell r="P3919" t="str">
            <v>2022/307-0062-01</v>
          </cell>
          <cell r="Q3919" t="str">
            <v>EST MESA LATERAL LUSA (OBL CER BEGE) (MAD A TAUARI ENV)</v>
          </cell>
          <cell r="R3919"/>
          <cell r="S3919"/>
          <cell r="T3919">
            <v>0.51</v>
          </cell>
          <cell r="U3919">
            <v>0.28000000000000003</v>
          </cell>
          <cell r="V3919">
            <v>0.56999999999999995</v>
          </cell>
          <cell r="W3919">
            <v>0</v>
          </cell>
          <cell r="X3919" t="str">
            <v>EST MESA LATERAL LUSA (OBL CER BEGE) (MAD A TAUARI ENV) - 0,51x0,28x0,57H</v>
          </cell>
          <cell r="Y3919">
            <v>12756.35</v>
          </cell>
          <cell r="Z3919">
            <v>0.5</v>
          </cell>
          <cell r="AA3919">
            <v>6378.1750000000002</v>
          </cell>
          <cell r="AB3919"/>
          <cell r="AC3919"/>
          <cell r="AD3919"/>
          <cell r="AE3919">
            <v>12756.35</v>
          </cell>
          <cell r="AF3919">
            <v>12756.35</v>
          </cell>
          <cell r="AG3919">
            <v>0</v>
          </cell>
          <cell r="AH3919">
            <v>12756.35</v>
          </cell>
          <cell r="AI3919" t="str">
            <v>REF: 336618</v>
          </cell>
          <cell r="AJ3919" t="str">
            <v>PRODUTO FORA DE LINHA</v>
          </cell>
          <cell r="AK3919">
            <v>336618</v>
          </cell>
          <cell r="AL3919" t="str">
            <v>EST MESA LATERAL LUSA (OBL CER BEGE) (MAD A TAUARI ENV)</v>
          </cell>
          <cell r="AM3919"/>
          <cell r="AN3919">
            <v>0.51</v>
          </cell>
          <cell r="AO3919">
            <v>0.28000000000000003</v>
          </cell>
          <cell r="AP3919">
            <v>0.56999999999999995</v>
          </cell>
          <cell r="AQ3919">
            <v>0</v>
          </cell>
          <cell r="AR3919" t="str">
            <v>EST MESA LATERAL LUSA (OBL CER BEGE) (MAD A TAUARI ENV) - 0,51x0,28x0,57H</v>
          </cell>
          <cell r="AS3919">
            <v>12756.35</v>
          </cell>
          <cell r="AT3919">
            <v>12756.35</v>
          </cell>
          <cell r="AU3919">
            <v>12756.35</v>
          </cell>
          <cell r="AV3919">
            <v>0</v>
          </cell>
          <cell r="AW3919">
            <v>12756.35</v>
          </cell>
          <cell r="AX3919">
            <v>0</v>
          </cell>
          <cell r="AY3919"/>
          <cell r="AZ3919" t="str">
            <v/>
          </cell>
          <cell r="BA3919"/>
          <cell r="BB3919"/>
          <cell r="BC3919"/>
          <cell r="BD3919" t="str">
            <v/>
          </cell>
          <cell r="BE3919">
            <v>0</v>
          </cell>
          <cell r="BF3919" t="str">
            <v/>
          </cell>
          <cell r="BG3919" t="str">
            <v/>
          </cell>
          <cell r="BH3919">
            <v>12</v>
          </cell>
          <cell r="BI3919" t="str">
            <v>0</v>
          </cell>
          <cell r="BJ3919">
            <v>0</v>
          </cell>
          <cell r="BK3919">
            <v>0</v>
          </cell>
          <cell r="BL3919"/>
          <cell r="BM3919"/>
          <cell r="BN3919"/>
          <cell r="BO3919"/>
          <cell r="BQ3919" t="str">
            <v>PE</v>
          </cell>
          <cell r="BS3919" t="str">
            <v>CLAMI MESA LATERAL</v>
          </cell>
          <cell r="BT3919" t="str">
            <v>MESA LATERAL LUSA</v>
          </cell>
        </row>
        <row r="3920">
          <cell r="H3920">
            <v>1</v>
          </cell>
          <cell r="O3920">
            <v>336616</v>
          </cell>
          <cell r="P3920" t="str">
            <v>2022/236-0046-01</v>
          </cell>
          <cell r="Q3920" t="str">
            <v>EST APARADOR MAR ADENTRO (PINTURA CS125)</v>
          </cell>
          <cell r="R3920"/>
          <cell r="S3920"/>
          <cell r="T3920">
            <v>2.0699999999999998</v>
          </cell>
          <cell r="U3920">
            <v>0.47</v>
          </cell>
          <cell r="V3920">
            <v>0.84</v>
          </cell>
          <cell r="W3920">
            <v>0</v>
          </cell>
          <cell r="X3920" t="str">
            <v>EST APARADOR MAR ADENTRO (PINTURA CS125) - 2,07x0,47x0,84H</v>
          </cell>
          <cell r="Y3920">
            <v>29795.05</v>
          </cell>
          <cell r="Z3920">
            <v>0.5</v>
          </cell>
          <cell r="AA3920">
            <v>14897.525</v>
          </cell>
          <cell r="AB3920"/>
          <cell r="AC3920"/>
          <cell r="AD3920"/>
          <cell r="AE3920">
            <v>29795.05</v>
          </cell>
          <cell r="AF3920">
            <v>29795.05</v>
          </cell>
          <cell r="AG3920">
            <v>0</v>
          </cell>
          <cell r="AH3920">
            <v>29795.05</v>
          </cell>
          <cell r="AI3920" t="str">
            <v>REF: 351429</v>
          </cell>
          <cell r="AJ3920"/>
          <cell r="AK3920">
            <v>351429</v>
          </cell>
          <cell r="AL3920" t="str">
            <v>APARADOR MAR ADENTRO (PINTURA)</v>
          </cell>
          <cell r="AM3920"/>
          <cell r="AN3920">
            <v>2.0699999999999998</v>
          </cell>
          <cell r="AO3920">
            <v>0.47</v>
          </cell>
          <cell r="AP3920">
            <v>0.84</v>
          </cell>
          <cell r="AQ3920">
            <v>0</v>
          </cell>
          <cell r="AR3920" t="str">
            <v>APARADOR MAR ADENTRO (PINTURA) - 2,07x0,47x0,84H</v>
          </cell>
          <cell r="AS3920">
            <v>29795.05</v>
          </cell>
          <cell r="AT3920">
            <v>29795.05</v>
          </cell>
          <cell r="AU3920">
            <v>29795.05</v>
          </cell>
          <cell r="AV3920">
            <v>0</v>
          </cell>
          <cell r="AW3920">
            <v>29795.05</v>
          </cell>
          <cell r="AX3920">
            <v>0</v>
          </cell>
          <cell r="AY3920"/>
          <cell r="AZ3920" t="str">
            <v/>
          </cell>
          <cell r="BA3920"/>
          <cell r="BB3920"/>
          <cell r="BC3920"/>
          <cell r="BD3920" t="str">
            <v/>
          </cell>
          <cell r="BE3920">
            <v>0</v>
          </cell>
          <cell r="BF3920" t="str">
            <v/>
          </cell>
          <cell r="BG3920" t="str">
            <v/>
          </cell>
          <cell r="BH3920">
            <v>12</v>
          </cell>
          <cell r="BI3920" t="str">
            <v>0</v>
          </cell>
          <cell r="BJ3920">
            <v>0</v>
          </cell>
          <cell r="BK3920">
            <v>0</v>
          </cell>
          <cell r="BL3920"/>
          <cell r="BM3920"/>
          <cell r="BN3920"/>
          <cell r="BO3920"/>
          <cell r="BQ3920" t="str">
            <v>PE</v>
          </cell>
          <cell r="BS3920" t="str">
            <v>CLAMI APARADOR</v>
          </cell>
          <cell r="BT3920" t="str">
            <v>APARADOR MAR ADENTRO</v>
          </cell>
        </row>
        <row r="3921">
          <cell r="H3921">
            <v>1</v>
          </cell>
          <cell r="O3921">
            <v>336556</v>
          </cell>
          <cell r="P3921" t="str">
            <v>2022/259-0032-01</v>
          </cell>
          <cell r="Q3921" t="str">
            <v>EST POLTRONA PACO (MAD A TAUARI POA) TC RUST BRUN 5230/231</v>
          </cell>
          <cell r="R3921">
            <v>1.05</v>
          </cell>
          <cell r="S3921">
            <v>1.04</v>
          </cell>
          <cell r="T3921">
            <v>0.88</v>
          </cell>
          <cell r="U3921">
            <v>1.04</v>
          </cell>
          <cell r="V3921">
            <v>0.81</v>
          </cell>
          <cell r="W3921">
            <v>0</v>
          </cell>
          <cell r="X3921" t="str">
            <v>EST POLTRONA PACO (MAD A TAUARI POA) TC RUST BRUN 5230/231 - 0,88x1,04x0,81H</v>
          </cell>
          <cell r="Y3921">
            <v>38837.549999999996</v>
          </cell>
          <cell r="Z3921">
            <v>0.5</v>
          </cell>
          <cell r="AA3921">
            <v>19418.774999999998</v>
          </cell>
          <cell r="AB3921" t="str">
            <v>EZ</v>
          </cell>
          <cell r="AC3921" t="str">
            <v>PROD C/RVST FORN + MESA</v>
          </cell>
          <cell r="AD3921" t="str">
            <v>VALOR S/MESA RVST FORN</v>
          </cell>
          <cell r="AE3921">
            <v>35879.56</v>
          </cell>
          <cell r="AF3921">
            <v>35879.56</v>
          </cell>
          <cell r="AG3921">
            <v>0</v>
          </cell>
          <cell r="AH3921">
            <v>38837.549999999996</v>
          </cell>
          <cell r="AI3921" t="str">
            <v>REF: 336556</v>
          </cell>
          <cell r="AJ3921" t="str">
            <v>PRODUTO FORA DE LINHA</v>
          </cell>
          <cell r="AK3921">
            <v>336556</v>
          </cell>
          <cell r="AL3921" t="str">
            <v>EST POLTRONA PACO (MAD A TAUARI POA) TC RUST BRUN 5230/231</v>
          </cell>
          <cell r="AM3921"/>
          <cell r="AN3921">
            <v>0.88</v>
          </cell>
          <cell r="AO3921">
            <v>1.04</v>
          </cell>
          <cell r="AP3921">
            <v>0.81</v>
          </cell>
          <cell r="AQ3921">
            <v>0</v>
          </cell>
          <cell r="AR3921" t="str">
            <v>EST POLTRONA PACO (MAD A TAUARI POA) TC RUST BRUN 5230/231 - 0,88x1,04x0,81H</v>
          </cell>
          <cell r="AS3921">
            <v>35879.56</v>
          </cell>
          <cell r="AT3921">
            <v>35879.56</v>
          </cell>
          <cell r="AU3921">
            <v>35879.56</v>
          </cell>
          <cell r="AV3921">
            <v>0</v>
          </cell>
          <cell r="AW3921">
            <v>35879.56</v>
          </cell>
          <cell r="AX3921">
            <v>0</v>
          </cell>
          <cell r="AY3921">
            <v>328918</v>
          </cell>
          <cell r="AZ3921" t="str">
            <v>TECIDO RUSTICO BRUNELLO (COD 5230) (EASY&amp;CLEAN - RUSTICOS) -</v>
          </cell>
          <cell r="BA3921" t="str">
            <v>RVST FORN: TECIDO RUSTICO BRUNELLO (COD 5230) (EASY&amp;CLEAN - RUSTICOS) - COR 231</v>
          </cell>
          <cell r="BB3921">
            <v>5</v>
          </cell>
          <cell r="BC3921"/>
          <cell r="BD3921">
            <v>342.63</v>
          </cell>
          <cell r="BE3921">
            <v>0</v>
          </cell>
          <cell r="BF3921">
            <v>-342.63</v>
          </cell>
          <cell r="BG3921" t="str">
            <v>RVST FORN</v>
          </cell>
          <cell r="BH3921">
            <v>14</v>
          </cell>
          <cell r="BI3921">
            <v>1713.15</v>
          </cell>
          <cell r="BJ3921">
            <v>0</v>
          </cell>
          <cell r="BK3921">
            <v>0</v>
          </cell>
          <cell r="BL3921"/>
          <cell r="BM3921"/>
          <cell r="BN3921"/>
          <cell r="BO3921"/>
          <cell r="BQ3921" t="str">
            <v>PE</v>
          </cell>
          <cell r="BR3921" t="str">
            <v>354548 | 336556</v>
          </cell>
          <cell r="BS3921" t="str">
            <v>CLAMI POLTRONA</v>
          </cell>
          <cell r="BT3921" t="str">
            <v>POLTRONA PACO (FL)</v>
          </cell>
        </row>
        <row r="3922">
          <cell r="H3922">
            <v>1</v>
          </cell>
          <cell r="O3922">
            <v>336556</v>
          </cell>
          <cell r="P3922" t="str">
            <v>2022/248-0013-01</v>
          </cell>
          <cell r="Q3922" t="str">
            <v>EST POLTRONA PACO (MAD A TAUARI POA) TC RUST BRUN 5230/231</v>
          </cell>
          <cell r="R3922"/>
          <cell r="S3922"/>
          <cell r="T3922">
            <v>0.88</v>
          </cell>
          <cell r="U3922">
            <v>1.04</v>
          </cell>
          <cell r="V3922">
            <v>0.81</v>
          </cell>
          <cell r="W3922">
            <v>0</v>
          </cell>
          <cell r="X3922" t="str">
            <v>EST POLTRONA PACO (MAD A TAUARI POA) TC RUST BRUN 5230/231 - 0,88x1,04x0,81H</v>
          </cell>
          <cell r="Y3922">
            <v>35879.56</v>
          </cell>
          <cell r="Z3922">
            <v>0.5</v>
          </cell>
          <cell r="AA3922">
            <v>17939.78</v>
          </cell>
          <cell r="AB3922"/>
          <cell r="AC3922" t="str">
            <v>PROD C/RVST FORN</v>
          </cell>
          <cell r="AD3922" t="str">
            <v>REVESTIMENTO FORN</v>
          </cell>
          <cell r="AE3922">
            <v>35879.56</v>
          </cell>
          <cell r="AF3922">
            <v>35879.56</v>
          </cell>
          <cell r="AG3922">
            <v>0</v>
          </cell>
          <cell r="AH3922">
            <v>35879.56</v>
          </cell>
          <cell r="AI3922" t="str">
            <v>REF: 336556</v>
          </cell>
          <cell r="AJ3922" t="str">
            <v>PRODUTO FORA DE LINHA</v>
          </cell>
          <cell r="AK3922">
            <v>336556</v>
          </cell>
          <cell r="AL3922" t="str">
            <v>EST POLTRONA PACO (MAD A TAUARI POA) TC RUST BRUN 5230/231</v>
          </cell>
          <cell r="AM3922"/>
          <cell r="AN3922">
            <v>0.88</v>
          </cell>
          <cell r="AO3922">
            <v>1.04</v>
          </cell>
          <cell r="AP3922">
            <v>0.81</v>
          </cell>
          <cell r="AQ3922">
            <v>0</v>
          </cell>
          <cell r="AR3922" t="str">
            <v>EST POLTRONA PACO (MAD A TAUARI POA) TC RUST BRUN 5230/231 - 0,88x1,04x0,81H</v>
          </cell>
          <cell r="AS3922">
            <v>35879.56</v>
          </cell>
          <cell r="AT3922">
            <v>35879.56</v>
          </cell>
          <cell r="AU3922">
            <v>35879.56</v>
          </cell>
          <cell r="AV3922">
            <v>0</v>
          </cell>
          <cell r="AW3922">
            <v>35879.56</v>
          </cell>
          <cell r="AX3922">
            <v>0</v>
          </cell>
          <cell r="AY3922">
            <v>328918</v>
          </cell>
          <cell r="AZ3922" t="str">
            <v>TECIDO RUSTICO BRUNELLO (COD 5230) (EASY&amp;CLEAN - RUSTICOS) -</v>
          </cell>
          <cell r="BA3922" t="str">
            <v>RVST FORN: TECIDO RUSTICO BRUNELLO (COD 5230) (EASY&amp;CLEAN - RUSTICOS) - COR 231</v>
          </cell>
          <cell r="BB3922">
            <v>5</v>
          </cell>
          <cell r="BC3922"/>
          <cell r="BD3922">
            <v>342.63</v>
          </cell>
          <cell r="BE3922">
            <v>0</v>
          </cell>
          <cell r="BF3922">
            <v>-342.63</v>
          </cell>
          <cell r="BG3922" t="str">
            <v>RVST FORN</v>
          </cell>
          <cell r="BH3922">
            <v>14</v>
          </cell>
          <cell r="BI3922">
            <v>1713.15</v>
          </cell>
          <cell r="BJ3922">
            <v>0</v>
          </cell>
          <cell r="BK3922">
            <v>0</v>
          </cell>
          <cell r="BL3922"/>
          <cell r="BM3922"/>
          <cell r="BN3922"/>
          <cell r="BO3922"/>
          <cell r="BQ3922" t="str">
            <v>PE</v>
          </cell>
          <cell r="BR3922" t="str">
            <v>354548 | 336556</v>
          </cell>
          <cell r="BS3922" t="str">
            <v>CLAMI POLTRONA</v>
          </cell>
          <cell r="BT3922" t="str">
            <v>POLTRONA PACO (FL)</v>
          </cell>
        </row>
        <row r="3923">
          <cell r="H3923">
            <v>1</v>
          </cell>
          <cell r="O3923">
            <v>336551</v>
          </cell>
          <cell r="P3923" t="str">
            <v>2022/307-0061-01</v>
          </cell>
          <cell r="Q3923" t="str">
            <v>EST MESA LATERAL LUSA (RED CER AZUL) (MAD A TAUARI ENV)</v>
          </cell>
          <cell r="R3923"/>
          <cell r="S3923"/>
          <cell r="T3923">
            <v>0.4</v>
          </cell>
          <cell r="U3923">
            <v>0.45</v>
          </cell>
          <cell r="V3923">
            <v>0.72</v>
          </cell>
          <cell r="W3923">
            <v>0</v>
          </cell>
          <cell r="X3923" t="str">
            <v>EST MESA LATERAL LUSA (RED CER AZUL) (MAD A TAUARI ENV) - 0,4x0,45x0,72H</v>
          </cell>
          <cell r="Y3923">
            <v>14060.66</v>
          </cell>
          <cell r="Z3923">
            <v>0.5</v>
          </cell>
          <cell r="AA3923">
            <v>7030.33</v>
          </cell>
          <cell r="AB3923"/>
          <cell r="AC3923"/>
          <cell r="AD3923"/>
          <cell r="AE3923">
            <v>14060.66</v>
          </cell>
          <cell r="AF3923">
            <v>14060.66</v>
          </cell>
          <cell r="AG3923">
            <v>0</v>
          </cell>
          <cell r="AH3923">
            <v>14060.66</v>
          </cell>
          <cell r="AI3923" t="str">
            <v>REF: 336551</v>
          </cell>
          <cell r="AJ3923" t="str">
            <v>PRODUTO FORA DE LINHA</v>
          </cell>
          <cell r="AK3923">
            <v>336551</v>
          </cell>
          <cell r="AL3923" t="str">
            <v>EST MESA LATERAL LUSA (RED CER AZUL) (MAD A TAUARI ENV)</v>
          </cell>
          <cell r="AM3923"/>
          <cell r="AN3923">
            <v>0.4</v>
          </cell>
          <cell r="AO3923">
            <v>0.45</v>
          </cell>
          <cell r="AP3923">
            <v>0.72</v>
          </cell>
          <cell r="AQ3923">
            <v>0</v>
          </cell>
          <cell r="AR3923" t="str">
            <v>EST MESA LATERAL LUSA (RED CER AZUL) (MAD A TAUARI ENV) - 0,4x0,45x0,72H</v>
          </cell>
          <cell r="AS3923">
            <v>14060.66</v>
          </cell>
          <cell r="AT3923">
            <v>14060.66</v>
          </cell>
          <cell r="AU3923">
            <v>14060.66</v>
          </cell>
          <cell r="AV3923">
            <v>0</v>
          </cell>
          <cell r="AW3923">
            <v>14060.66</v>
          </cell>
          <cell r="AX3923">
            <v>0</v>
          </cell>
          <cell r="AY3923"/>
          <cell r="AZ3923" t="str">
            <v/>
          </cell>
          <cell r="BA3923"/>
          <cell r="BB3923"/>
          <cell r="BC3923"/>
          <cell r="BD3923" t="str">
            <v/>
          </cell>
          <cell r="BE3923">
            <v>0</v>
          </cell>
          <cell r="BF3923" t="str">
            <v/>
          </cell>
          <cell r="BG3923" t="str">
            <v/>
          </cell>
          <cell r="BH3923">
            <v>12</v>
          </cell>
          <cell r="BI3923" t="str">
            <v>0</v>
          </cell>
          <cell r="BJ3923">
            <v>0</v>
          </cell>
          <cell r="BK3923">
            <v>0</v>
          </cell>
          <cell r="BL3923"/>
          <cell r="BM3923"/>
          <cell r="BN3923"/>
          <cell r="BO3923"/>
          <cell r="BQ3923" t="str">
            <v>PE</v>
          </cell>
          <cell r="BS3923" t="str">
            <v>CLAMI MESA LATERAL</v>
          </cell>
          <cell r="BT3923" t="str">
            <v>MESA LATERAL LUSA</v>
          </cell>
        </row>
        <row r="3924">
          <cell r="H3924">
            <v>7</v>
          </cell>
          <cell r="O3924">
            <v>336546</v>
          </cell>
          <cell r="P3924" t="str">
            <v>2022/248-0003-01</v>
          </cell>
          <cell r="Q3924" t="str">
            <v>EST CADEIRA NINA (MAD B LOURO ESP) 74 CAMEL/SEXT NAT</v>
          </cell>
          <cell r="R3924"/>
          <cell r="S3924"/>
          <cell r="T3924">
            <v>0.5</v>
          </cell>
          <cell r="U3924">
            <v>0.61</v>
          </cell>
          <cell r="V3924">
            <v>0.88</v>
          </cell>
          <cell r="W3924">
            <v>0</v>
          </cell>
          <cell r="X3924" t="str">
            <v>EST CADEIRA NINA (MAD B LOURO ESP) 74 CAMEL/SEXT NAT - 0,5x0,61x0,88H</v>
          </cell>
          <cell r="Y3924">
            <v>10068.620000000001</v>
          </cell>
          <cell r="Z3924">
            <v>0.5</v>
          </cell>
          <cell r="AA3924">
            <v>5034.3100000000004</v>
          </cell>
          <cell r="AB3924"/>
          <cell r="AC3924"/>
          <cell r="AD3924"/>
          <cell r="AE3924">
            <v>10068.620000000001</v>
          </cell>
          <cell r="AF3924">
            <v>10068.620000000001</v>
          </cell>
          <cell r="AG3924">
            <v>0</v>
          </cell>
          <cell r="AH3924">
            <v>10068.620000000001</v>
          </cell>
          <cell r="AI3924" t="str">
            <v>REF: 336546</v>
          </cell>
          <cell r="AJ3924" t="str">
            <v>PRODUTO FORA DE LINHA</v>
          </cell>
          <cell r="AK3924">
            <v>336546</v>
          </cell>
          <cell r="AL3924" t="str">
            <v>EST CADEIRA NINA (MAD B LOURO ESP) 74 CAMEL/SEXT NAT</v>
          </cell>
          <cell r="AM3924"/>
          <cell r="AN3924">
            <v>0.5</v>
          </cell>
          <cell r="AO3924">
            <v>0.61</v>
          </cell>
          <cell r="AP3924">
            <v>0.88</v>
          </cell>
          <cell r="AQ3924">
            <v>0</v>
          </cell>
          <cell r="AR3924" t="str">
            <v>EST CADEIRA NINA (MAD B LOURO ESP) 74 CAMEL/SEXT NAT - 0,5x0,61x0,88H</v>
          </cell>
          <cell r="AS3924">
            <v>10068.620000000001</v>
          </cell>
          <cell r="AT3924">
            <v>10068.620000000001</v>
          </cell>
          <cell r="AU3924">
            <v>10068.620000000001</v>
          </cell>
          <cell r="AV3924">
            <v>0</v>
          </cell>
          <cell r="AW3924">
            <v>10068.620000000001</v>
          </cell>
          <cell r="AX3924">
            <v>0</v>
          </cell>
          <cell r="AY3924"/>
          <cell r="AZ3924" t="str">
            <v/>
          </cell>
          <cell r="BA3924"/>
          <cell r="BB3924"/>
          <cell r="BC3924"/>
          <cell r="BD3924" t="str">
            <v/>
          </cell>
          <cell r="BE3924">
            <v>0</v>
          </cell>
          <cell r="BF3924" t="str">
            <v/>
          </cell>
          <cell r="BG3924" t="str">
            <v/>
          </cell>
          <cell r="BH3924">
            <v>14</v>
          </cell>
          <cell r="BI3924" t="str">
            <v>0</v>
          </cell>
          <cell r="BJ3924">
            <v>0</v>
          </cell>
          <cell r="BK3924">
            <v>0</v>
          </cell>
          <cell r="BL3924"/>
          <cell r="BM3924"/>
          <cell r="BN3924"/>
          <cell r="BO3924"/>
          <cell r="BQ3924" t="str">
            <v>PE</v>
          </cell>
          <cell r="BS3924" t="str">
            <v>CLAMI CADEIRA</v>
          </cell>
          <cell r="BT3924" t="str">
            <v>CADEIRA NINA (FL)</v>
          </cell>
        </row>
        <row r="3925">
          <cell r="H3925">
            <v>7</v>
          </cell>
          <cell r="O3925">
            <v>336546</v>
          </cell>
          <cell r="P3925" t="str">
            <v>2022/248-0004-01</v>
          </cell>
          <cell r="Q3925" t="str">
            <v>EST CADEIRA NINA (MAD B LOURO ESP) 74 CAMEL/SEXT NAT</v>
          </cell>
          <cell r="R3925"/>
          <cell r="S3925"/>
          <cell r="T3925">
            <v>0.5</v>
          </cell>
          <cell r="U3925">
            <v>0.61</v>
          </cell>
          <cell r="V3925">
            <v>0.88</v>
          </cell>
          <cell r="W3925">
            <v>0</v>
          </cell>
          <cell r="X3925" t="str">
            <v>EST CADEIRA NINA (MAD B LOURO ESP) 74 CAMEL/SEXT NAT - 0,5x0,61x0,88H</v>
          </cell>
          <cell r="Y3925">
            <v>10068.620000000001</v>
          </cell>
          <cell r="Z3925">
            <v>0.5</v>
          </cell>
          <cell r="AA3925">
            <v>5034.3100000000004</v>
          </cell>
          <cell r="AB3925"/>
          <cell r="AC3925"/>
          <cell r="AD3925"/>
          <cell r="AE3925">
            <v>10068.620000000001</v>
          </cell>
          <cell r="AF3925">
            <v>10068.620000000001</v>
          </cell>
          <cell r="AG3925">
            <v>0</v>
          </cell>
          <cell r="AH3925">
            <v>10068.620000000001</v>
          </cell>
          <cell r="AI3925" t="str">
            <v>REF: 336546</v>
          </cell>
          <cell r="AJ3925" t="str">
            <v>PRODUTO FORA DE LINHA</v>
          </cell>
          <cell r="AK3925">
            <v>336546</v>
          </cell>
          <cell r="AL3925" t="str">
            <v>EST CADEIRA NINA (MAD B LOURO ESP) 74 CAMEL/SEXT NAT</v>
          </cell>
          <cell r="AM3925"/>
          <cell r="AN3925">
            <v>0.5</v>
          </cell>
          <cell r="AO3925">
            <v>0.61</v>
          </cell>
          <cell r="AP3925">
            <v>0.88</v>
          </cell>
          <cell r="AQ3925">
            <v>0</v>
          </cell>
          <cell r="AR3925" t="str">
            <v>EST CADEIRA NINA (MAD B LOURO ESP) 74 CAMEL/SEXT NAT - 0,5x0,61x0,88H</v>
          </cell>
          <cell r="AS3925">
            <v>10068.620000000001</v>
          </cell>
          <cell r="AT3925">
            <v>10068.620000000001</v>
          </cell>
          <cell r="AU3925">
            <v>10068.620000000001</v>
          </cell>
          <cell r="AV3925">
            <v>0</v>
          </cell>
          <cell r="AW3925">
            <v>10068.620000000001</v>
          </cell>
          <cell r="AX3925">
            <v>0</v>
          </cell>
          <cell r="AY3925"/>
          <cell r="AZ3925" t="str">
            <v/>
          </cell>
          <cell r="BA3925"/>
          <cell r="BB3925"/>
          <cell r="BC3925"/>
          <cell r="BD3925" t="str">
            <v/>
          </cell>
          <cell r="BE3925">
            <v>0</v>
          </cell>
          <cell r="BF3925" t="str">
            <v/>
          </cell>
          <cell r="BG3925" t="str">
            <v/>
          </cell>
          <cell r="BH3925">
            <v>14</v>
          </cell>
          <cell r="BI3925" t="str">
            <v>0</v>
          </cell>
          <cell r="BJ3925">
            <v>0</v>
          </cell>
          <cell r="BK3925">
            <v>0</v>
          </cell>
          <cell r="BL3925"/>
          <cell r="BM3925"/>
          <cell r="BN3925"/>
          <cell r="BO3925"/>
          <cell r="BQ3925" t="str">
            <v>PE</v>
          </cell>
          <cell r="BS3925" t="str">
            <v>CLAMI CADEIRA</v>
          </cell>
          <cell r="BT3925" t="str">
            <v>CADEIRA NINA (FL)</v>
          </cell>
        </row>
        <row r="3926">
          <cell r="H3926">
            <v>7</v>
          </cell>
          <cell r="O3926">
            <v>336546</v>
          </cell>
          <cell r="P3926" t="str">
            <v>2022/248-0005-01</v>
          </cell>
          <cell r="Q3926" t="str">
            <v>EST CADEIRA NINA (MAD B LOURO ESP) 74 CAMEL/SEXT NAT</v>
          </cell>
          <cell r="R3926"/>
          <cell r="S3926"/>
          <cell r="T3926">
            <v>0.5</v>
          </cell>
          <cell r="U3926">
            <v>0.61</v>
          </cell>
          <cell r="V3926">
            <v>0.88</v>
          </cell>
          <cell r="W3926">
            <v>0</v>
          </cell>
          <cell r="X3926" t="str">
            <v>EST CADEIRA NINA (MAD B LOURO ESP) 74 CAMEL/SEXT NAT - 0,5x0,61x0,88H</v>
          </cell>
          <cell r="Y3926">
            <v>10068.620000000001</v>
          </cell>
          <cell r="Z3926">
            <v>0.5</v>
          </cell>
          <cell r="AA3926">
            <v>5034.3100000000004</v>
          </cell>
          <cell r="AB3926"/>
          <cell r="AC3926"/>
          <cell r="AD3926"/>
          <cell r="AE3926">
            <v>10068.620000000001</v>
          </cell>
          <cell r="AF3926">
            <v>10068.620000000001</v>
          </cell>
          <cell r="AG3926">
            <v>0</v>
          </cell>
          <cell r="AH3926">
            <v>10068.620000000001</v>
          </cell>
          <cell r="AI3926" t="str">
            <v>REF: 336546</v>
          </cell>
          <cell r="AJ3926" t="str">
            <v>PRODUTO FORA DE LINHA</v>
          </cell>
          <cell r="AK3926">
            <v>336546</v>
          </cell>
          <cell r="AL3926" t="str">
            <v>EST CADEIRA NINA (MAD B LOURO ESP) 74 CAMEL/SEXT NAT</v>
          </cell>
          <cell r="AM3926"/>
          <cell r="AN3926">
            <v>0.5</v>
          </cell>
          <cell r="AO3926">
            <v>0.61</v>
          </cell>
          <cell r="AP3926">
            <v>0.88</v>
          </cell>
          <cell r="AQ3926">
            <v>0</v>
          </cell>
          <cell r="AR3926" t="str">
            <v>EST CADEIRA NINA (MAD B LOURO ESP) 74 CAMEL/SEXT NAT - 0,5x0,61x0,88H</v>
          </cell>
          <cell r="AS3926">
            <v>10068.620000000001</v>
          </cell>
          <cell r="AT3926">
            <v>10068.620000000001</v>
          </cell>
          <cell r="AU3926">
            <v>10068.620000000001</v>
          </cell>
          <cell r="AV3926">
            <v>0</v>
          </cell>
          <cell r="AW3926">
            <v>10068.620000000001</v>
          </cell>
          <cell r="AX3926">
            <v>0</v>
          </cell>
          <cell r="AY3926"/>
          <cell r="AZ3926" t="str">
            <v/>
          </cell>
          <cell r="BA3926"/>
          <cell r="BB3926"/>
          <cell r="BC3926"/>
          <cell r="BD3926" t="str">
            <v/>
          </cell>
          <cell r="BE3926">
            <v>0</v>
          </cell>
          <cell r="BF3926" t="str">
            <v/>
          </cell>
          <cell r="BG3926" t="str">
            <v/>
          </cell>
          <cell r="BH3926">
            <v>14</v>
          </cell>
          <cell r="BI3926" t="str">
            <v>0</v>
          </cell>
          <cell r="BJ3926">
            <v>0</v>
          </cell>
          <cell r="BK3926">
            <v>0</v>
          </cell>
          <cell r="BL3926"/>
          <cell r="BM3926"/>
          <cell r="BN3926"/>
          <cell r="BO3926"/>
          <cell r="BQ3926" t="str">
            <v>PE</v>
          </cell>
          <cell r="BS3926" t="str">
            <v>CLAMI CADEIRA</v>
          </cell>
          <cell r="BT3926" t="str">
            <v>CADEIRA NINA (FL)</v>
          </cell>
        </row>
        <row r="3927">
          <cell r="H3927">
            <v>7</v>
          </cell>
          <cell r="O3927">
            <v>336546</v>
          </cell>
          <cell r="P3927" t="str">
            <v>2022/248-0006-01</v>
          </cell>
          <cell r="Q3927" t="str">
            <v>EST CADEIRA NINA (MAD B LOURO ESP) 74 CAMEL/SEXT NAT</v>
          </cell>
          <cell r="R3927"/>
          <cell r="S3927"/>
          <cell r="T3927">
            <v>0.5</v>
          </cell>
          <cell r="U3927">
            <v>0.61</v>
          </cell>
          <cell r="V3927">
            <v>0.88</v>
          </cell>
          <cell r="W3927">
            <v>0</v>
          </cell>
          <cell r="X3927" t="str">
            <v>EST CADEIRA NINA (MAD B LOURO ESP) 74 CAMEL/SEXT NAT - 0,5x0,61x0,88H</v>
          </cell>
          <cell r="Y3927">
            <v>10068.620000000001</v>
          </cell>
          <cell r="Z3927">
            <v>0.5</v>
          </cell>
          <cell r="AA3927">
            <v>5034.3100000000004</v>
          </cell>
          <cell r="AB3927"/>
          <cell r="AC3927"/>
          <cell r="AD3927"/>
          <cell r="AE3927">
            <v>10068.620000000001</v>
          </cell>
          <cell r="AF3927">
            <v>10068.620000000001</v>
          </cell>
          <cell r="AG3927">
            <v>0</v>
          </cell>
          <cell r="AH3927">
            <v>10068.620000000001</v>
          </cell>
          <cell r="AI3927" t="str">
            <v>REF: 336546</v>
          </cell>
          <cell r="AJ3927" t="str">
            <v>PRODUTO FORA DE LINHA</v>
          </cell>
          <cell r="AK3927">
            <v>336546</v>
          </cell>
          <cell r="AL3927" t="str">
            <v>EST CADEIRA NINA (MAD B LOURO ESP) 74 CAMEL/SEXT NAT</v>
          </cell>
          <cell r="AM3927"/>
          <cell r="AN3927">
            <v>0.5</v>
          </cell>
          <cell r="AO3927">
            <v>0.61</v>
          </cell>
          <cell r="AP3927">
            <v>0.88</v>
          </cell>
          <cell r="AQ3927">
            <v>0</v>
          </cell>
          <cell r="AR3927" t="str">
            <v>EST CADEIRA NINA (MAD B LOURO ESP) 74 CAMEL/SEXT NAT - 0,5x0,61x0,88H</v>
          </cell>
          <cell r="AS3927">
            <v>10068.620000000001</v>
          </cell>
          <cell r="AT3927">
            <v>10068.620000000001</v>
          </cell>
          <cell r="AU3927">
            <v>10068.620000000001</v>
          </cell>
          <cell r="AV3927">
            <v>0</v>
          </cell>
          <cell r="AW3927">
            <v>10068.620000000001</v>
          </cell>
          <cell r="AX3927">
            <v>0</v>
          </cell>
          <cell r="AY3927"/>
          <cell r="AZ3927" t="str">
            <v/>
          </cell>
          <cell r="BA3927"/>
          <cell r="BB3927"/>
          <cell r="BC3927"/>
          <cell r="BD3927" t="str">
            <v/>
          </cell>
          <cell r="BE3927">
            <v>0</v>
          </cell>
          <cell r="BF3927" t="str">
            <v/>
          </cell>
          <cell r="BG3927" t="str">
            <v/>
          </cell>
          <cell r="BH3927">
            <v>14</v>
          </cell>
          <cell r="BI3927" t="str">
            <v>0</v>
          </cell>
          <cell r="BJ3927">
            <v>0</v>
          </cell>
          <cell r="BK3927">
            <v>0</v>
          </cell>
          <cell r="BL3927"/>
          <cell r="BM3927"/>
          <cell r="BN3927"/>
          <cell r="BO3927"/>
          <cell r="BQ3927" t="str">
            <v>PE</v>
          </cell>
          <cell r="BS3927" t="str">
            <v>CLAMI CADEIRA</v>
          </cell>
          <cell r="BT3927" t="str">
            <v>CADEIRA NINA (FL)</v>
          </cell>
        </row>
        <row r="3928">
          <cell r="H3928">
            <v>7</v>
          </cell>
          <cell r="O3928">
            <v>336546</v>
          </cell>
          <cell r="P3928" t="str">
            <v>2022/248-0008-01</v>
          </cell>
          <cell r="Q3928" t="str">
            <v>EST CADEIRA NINA (MAD B LOURO ESP) 74 CAMEL/SEXT NAT</v>
          </cell>
          <cell r="R3928"/>
          <cell r="S3928"/>
          <cell r="T3928">
            <v>0.5</v>
          </cell>
          <cell r="U3928">
            <v>0.61</v>
          </cell>
          <cell r="V3928">
            <v>0.88</v>
          </cell>
          <cell r="W3928">
            <v>0</v>
          </cell>
          <cell r="X3928" t="str">
            <v>EST CADEIRA NINA (MAD B LOURO ESP) 74 CAMEL/SEXT NAT - 0,5x0,61x0,88H</v>
          </cell>
          <cell r="Y3928">
            <v>10068.620000000001</v>
          </cell>
          <cell r="Z3928">
            <v>0.5</v>
          </cell>
          <cell r="AA3928">
            <v>5034.3100000000004</v>
          </cell>
          <cell r="AB3928"/>
          <cell r="AC3928"/>
          <cell r="AD3928"/>
          <cell r="AE3928">
            <v>10068.620000000001</v>
          </cell>
          <cell r="AF3928">
            <v>10068.620000000001</v>
          </cell>
          <cell r="AG3928">
            <v>0</v>
          </cell>
          <cell r="AH3928">
            <v>10068.620000000001</v>
          </cell>
          <cell r="AI3928" t="str">
            <v>REF: 336546</v>
          </cell>
          <cell r="AJ3928" t="str">
            <v>PRODUTO FORA DE LINHA</v>
          </cell>
          <cell r="AK3928">
            <v>336546</v>
          </cell>
          <cell r="AL3928" t="str">
            <v>EST CADEIRA NINA (MAD B LOURO ESP) 74 CAMEL/SEXT NAT</v>
          </cell>
          <cell r="AM3928"/>
          <cell r="AN3928">
            <v>0.5</v>
          </cell>
          <cell r="AO3928">
            <v>0.61</v>
          </cell>
          <cell r="AP3928">
            <v>0.88</v>
          </cell>
          <cell r="AQ3928">
            <v>0</v>
          </cell>
          <cell r="AR3928" t="str">
            <v>EST CADEIRA NINA (MAD B LOURO ESP) 74 CAMEL/SEXT NAT - 0,5x0,61x0,88H</v>
          </cell>
          <cell r="AS3928">
            <v>10068.620000000001</v>
          </cell>
          <cell r="AT3928">
            <v>10068.620000000001</v>
          </cell>
          <cell r="AU3928">
            <v>10068.620000000001</v>
          </cell>
          <cell r="AV3928">
            <v>0</v>
          </cell>
          <cell r="AW3928">
            <v>10068.620000000001</v>
          </cell>
          <cell r="AX3928">
            <v>0</v>
          </cell>
          <cell r="AY3928"/>
          <cell r="AZ3928" t="str">
            <v/>
          </cell>
          <cell r="BA3928"/>
          <cell r="BB3928"/>
          <cell r="BC3928"/>
          <cell r="BD3928" t="str">
            <v/>
          </cell>
          <cell r="BE3928">
            <v>0</v>
          </cell>
          <cell r="BF3928" t="str">
            <v/>
          </cell>
          <cell r="BG3928" t="str">
            <v/>
          </cell>
          <cell r="BH3928">
            <v>14</v>
          </cell>
          <cell r="BI3928" t="str">
            <v>0</v>
          </cell>
          <cell r="BJ3928">
            <v>0</v>
          </cell>
          <cell r="BK3928">
            <v>0</v>
          </cell>
          <cell r="BL3928"/>
          <cell r="BM3928"/>
          <cell r="BN3928"/>
          <cell r="BO3928"/>
          <cell r="BQ3928" t="str">
            <v>PE</v>
          </cell>
          <cell r="BS3928" t="str">
            <v>CLAMI CADEIRA</v>
          </cell>
          <cell r="BT3928" t="str">
            <v>CADEIRA NINA (FL)</v>
          </cell>
        </row>
        <row r="3929">
          <cell r="H3929">
            <v>7</v>
          </cell>
          <cell r="O3929">
            <v>336546</v>
          </cell>
          <cell r="P3929" t="str">
            <v>2022/248-0009-01</v>
          </cell>
          <cell r="Q3929" t="str">
            <v>EST CADEIRA NINA (MAD B LOURO ESP) 74 CAMEL/SEXT NAT</v>
          </cell>
          <cell r="R3929"/>
          <cell r="S3929"/>
          <cell r="T3929">
            <v>0.5</v>
          </cell>
          <cell r="U3929">
            <v>0.61</v>
          </cell>
          <cell r="V3929">
            <v>0.88</v>
          </cell>
          <cell r="W3929">
            <v>0</v>
          </cell>
          <cell r="X3929" t="str">
            <v>EST CADEIRA NINA (MAD B LOURO ESP) 74 CAMEL/SEXT NAT - 0,5x0,61x0,88H</v>
          </cell>
          <cell r="Y3929">
            <v>10068.620000000001</v>
          </cell>
          <cell r="Z3929">
            <v>0.5</v>
          </cell>
          <cell r="AA3929">
            <v>5034.3100000000004</v>
          </cell>
          <cell r="AB3929"/>
          <cell r="AC3929"/>
          <cell r="AD3929"/>
          <cell r="AE3929">
            <v>10068.620000000001</v>
          </cell>
          <cell r="AF3929">
            <v>10068.620000000001</v>
          </cell>
          <cell r="AG3929">
            <v>0</v>
          </cell>
          <cell r="AH3929">
            <v>10068.620000000001</v>
          </cell>
          <cell r="AI3929" t="str">
            <v>REF: 336546</v>
          </cell>
          <cell r="AJ3929" t="str">
            <v>PRODUTO FORA DE LINHA</v>
          </cell>
          <cell r="AK3929">
            <v>336546</v>
          </cell>
          <cell r="AL3929" t="str">
            <v>EST CADEIRA NINA (MAD B LOURO ESP) 74 CAMEL/SEXT NAT</v>
          </cell>
          <cell r="AM3929"/>
          <cell r="AN3929">
            <v>0.5</v>
          </cell>
          <cell r="AO3929">
            <v>0.61</v>
          </cell>
          <cell r="AP3929">
            <v>0.88</v>
          </cell>
          <cell r="AQ3929">
            <v>0</v>
          </cell>
          <cell r="AR3929" t="str">
            <v>EST CADEIRA NINA (MAD B LOURO ESP) 74 CAMEL/SEXT NAT - 0,5x0,61x0,88H</v>
          </cell>
          <cell r="AS3929">
            <v>10068.620000000001</v>
          </cell>
          <cell r="AT3929">
            <v>10068.620000000001</v>
          </cell>
          <cell r="AU3929">
            <v>10068.620000000001</v>
          </cell>
          <cell r="AV3929">
            <v>0</v>
          </cell>
          <cell r="AW3929">
            <v>10068.620000000001</v>
          </cell>
          <cell r="AX3929">
            <v>0</v>
          </cell>
          <cell r="AY3929"/>
          <cell r="AZ3929" t="str">
            <v/>
          </cell>
          <cell r="BA3929"/>
          <cell r="BB3929"/>
          <cell r="BC3929"/>
          <cell r="BD3929" t="str">
            <v/>
          </cell>
          <cell r="BE3929">
            <v>0</v>
          </cell>
          <cell r="BF3929" t="str">
            <v/>
          </cell>
          <cell r="BG3929" t="str">
            <v/>
          </cell>
          <cell r="BH3929">
            <v>14</v>
          </cell>
          <cell r="BI3929" t="str">
            <v>0</v>
          </cell>
          <cell r="BJ3929">
            <v>0</v>
          </cell>
          <cell r="BK3929">
            <v>0</v>
          </cell>
          <cell r="BL3929"/>
          <cell r="BM3929"/>
          <cell r="BN3929"/>
          <cell r="BO3929"/>
          <cell r="BQ3929" t="str">
            <v>PE</v>
          </cell>
          <cell r="BS3929" t="str">
            <v>CLAMI CADEIRA</v>
          </cell>
          <cell r="BT3929" t="str">
            <v>CADEIRA NINA (FL)</v>
          </cell>
        </row>
        <row r="3930">
          <cell r="H3930">
            <v>7</v>
          </cell>
          <cell r="O3930">
            <v>336546</v>
          </cell>
          <cell r="P3930" t="str">
            <v>2022/248-0010-01</v>
          </cell>
          <cell r="Q3930" t="str">
            <v>EST CADEIRA NINA (MAD B LOURO ESP) 74 CAMEL/SEXT NAT</v>
          </cell>
          <cell r="R3930"/>
          <cell r="S3930"/>
          <cell r="T3930">
            <v>0.5</v>
          </cell>
          <cell r="U3930">
            <v>0.61</v>
          </cell>
          <cell r="V3930">
            <v>0.88</v>
          </cell>
          <cell r="W3930">
            <v>0</v>
          </cell>
          <cell r="X3930" t="str">
            <v>EST CADEIRA NINA (MAD B LOURO ESP) 74 CAMEL/SEXT NAT - 0,5x0,61x0,88H</v>
          </cell>
          <cell r="Y3930">
            <v>10068.620000000001</v>
          </cell>
          <cell r="Z3930">
            <v>0.5</v>
          </cell>
          <cell r="AA3930">
            <v>5034.3100000000004</v>
          </cell>
          <cell r="AB3930"/>
          <cell r="AC3930"/>
          <cell r="AD3930"/>
          <cell r="AE3930">
            <v>10068.620000000001</v>
          </cell>
          <cell r="AF3930">
            <v>10068.620000000001</v>
          </cell>
          <cell r="AG3930">
            <v>0</v>
          </cell>
          <cell r="AH3930">
            <v>10068.620000000001</v>
          </cell>
          <cell r="AI3930" t="str">
            <v>REF: 336546</v>
          </cell>
          <cell r="AJ3930" t="str">
            <v>PRODUTO FORA DE LINHA</v>
          </cell>
          <cell r="AK3930">
            <v>336546</v>
          </cell>
          <cell r="AL3930" t="str">
            <v>EST CADEIRA NINA (MAD B LOURO ESP) 74 CAMEL/SEXT NAT</v>
          </cell>
          <cell r="AM3930"/>
          <cell r="AN3930">
            <v>0.5</v>
          </cell>
          <cell r="AO3930">
            <v>0.61</v>
          </cell>
          <cell r="AP3930">
            <v>0.88</v>
          </cell>
          <cell r="AQ3930">
            <v>0</v>
          </cell>
          <cell r="AR3930" t="str">
            <v>EST CADEIRA NINA (MAD B LOURO ESP) 74 CAMEL/SEXT NAT - 0,5x0,61x0,88H</v>
          </cell>
          <cell r="AS3930">
            <v>10068.620000000001</v>
          </cell>
          <cell r="AT3930">
            <v>10068.620000000001</v>
          </cell>
          <cell r="AU3930">
            <v>10068.620000000001</v>
          </cell>
          <cell r="AV3930">
            <v>0</v>
          </cell>
          <cell r="AW3930">
            <v>10068.620000000001</v>
          </cell>
          <cell r="AX3930">
            <v>0</v>
          </cell>
          <cell r="AY3930"/>
          <cell r="AZ3930" t="str">
            <v/>
          </cell>
          <cell r="BA3930"/>
          <cell r="BB3930"/>
          <cell r="BC3930"/>
          <cell r="BD3930" t="str">
            <v/>
          </cell>
          <cell r="BE3930">
            <v>0</v>
          </cell>
          <cell r="BF3930" t="str">
            <v/>
          </cell>
          <cell r="BG3930" t="str">
            <v/>
          </cell>
          <cell r="BH3930">
            <v>14</v>
          </cell>
          <cell r="BI3930" t="str">
            <v>0</v>
          </cell>
          <cell r="BJ3930">
            <v>0</v>
          </cell>
          <cell r="BK3930">
            <v>0</v>
          </cell>
          <cell r="BL3930"/>
          <cell r="BM3930"/>
          <cell r="BN3930"/>
          <cell r="BO3930"/>
          <cell r="BQ3930" t="str">
            <v>PE</v>
          </cell>
          <cell r="BS3930" t="str">
            <v>CLAMI CADEIRA</v>
          </cell>
          <cell r="BT3930" t="str">
            <v>CADEIRA NINA (FL)</v>
          </cell>
        </row>
        <row r="3931">
          <cell r="H3931">
            <v>1</v>
          </cell>
          <cell r="O3931">
            <v>335343</v>
          </cell>
          <cell r="P3931" t="str">
            <v>2022/292-0038-01</v>
          </cell>
          <cell r="Q3931" t="str">
            <v>EST MESA LATERAL LUSA (OBL CER AZUL) (MAD A CINAM NOG)</v>
          </cell>
          <cell r="R3931"/>
          <cell r="S3931"/>
          <cell r="T3931">
            <v>0.45</v>
          </cell>
          <cell r="U3931">
            <v>0.28000000000000003</v>
          </cell>
          <cell r="V3931">
            <v>0.62</v>
          </cell>
          <cell r="W3931">
            <v>0</v>
          </cell>
          <cell r="X3931" t="str">
            <v>EST MESA LATERAL LUSA (OBL CER AZUL) (MAD A CINAM NOG) - 0,45x0,28x0,62H</v>
          </cell>
          <cell r="Y3931">
            <v>13292.88</v>
          </cell>
          <cell r="Z3931">
            <v>0.5</v>
          </cell>
          <cell r="AA3931">
            <v>6646.44</v>
          </cell>
          <cell r="AB3931"/>
          <cell r="AC3931"/>
          <cell r="AD3931"/>
          <cell r="AE3931">
            <v>13292.88</v>
          </cell>
          <cell r="AF3931">
            <v>13292.88</v>
          </cell>
          <cell r="AG3931">
            <v>0</v>
          </cell>
          <cell r="AH3931">
            <v>13292.88</v>
          </cell>
          <cell r="AI3931" t="str">
            <v>REF: 335343</v>
          </cell>
          <cell r="AJ3931" t="str">
            <v>PRODUTO FORA DE LINHA</v>
          </cell>
          <cell r="AK3931">
            <v>335343</v>
          </cell>
          <cell r="AL3931" t="str">
            <v>EST MESA LATERAL LUSA (OBL CER AZUL) (MAD A CINAM NOG)</v>
          </cell>
          <cell r="AM3931"/>
          <cell r="AN3931">
            <v>0.45</v>
          </cell>
          <cell r="AO3931">
            <v>0.28000000000000003</v>
          </cell>
          <cell r="AP3931">
            <v>0.62</v>
          </cell>
          <cell r="AQ3931">
            <v>0</v>
          </cell>
          <cell r="AR3931" t="str">
            <v>EST MESA LATERAL LUSA (OBL CER AZUL) (MAD A CINAM NOG) - 0,45x0,28x0,62H</v>
          </cell>
          <cell r="AS3931">
            <v>13292.88</v>
          </cell>
          <cell r="AT3931">
            <v>13292.88</v>
          </cell>
          <cell r="AU3931">
            <v>13292.88</v>
          </cell>
          <cell r="AV3931">
            <v>0</v>
          </cell>
          <cell r="AW3931">
            <v>13292.88</v>
          </cell>
          <cell r="AX3931">
            <v>0</v>
          </cell>
          <cell r="AY3931"/>
          <cell r="AZ3931" t="str">
            <v/>
          </cell>
          <cell r="BA3931"/>
          <cell r="BB3931"/>
          <cell r="BC3931"/>
          <cell r="BD3931" t="str">
            <v/>
          </cell>
          <cell r="BE3931">
            <v>0</v>
          </cell>
          <cell r="BF3931" t="str">
            <v/>
          </cell>
          <cell r="BG3931" t="str">
            <v/>
          </cell>
          <cell r="BH3931">
            <v>12</v>
          </cell>
          <cell r="BI3931" t="str">
            <v>0</v>
          </cell>
          <cell r="BJ3931">
            <v>0</v>
          </cell>
          <cell r="BK3931">
            <v>0</v>
          </cell>
          <cell r="BL3931"/>
          <cell r="BM3931"/>
          <cell r="BN3931"/>
          <cell r="BO3931"/>
          <cell r="BQ3931" t="str">
            <v>PE</v>
          </cell>
          <cell r="BS3931" t="str">
            <v>CLAMI MESA LATERAL</v>
          </cell>
          <cell r="BT3931" t="str">
            <v>MESA LATERAL LUSA</v>
          </cell>
        </row>
        <row r="3932">
          <cell r="H3932">
            <v>1</v>
          </cell>
          <cell r="O3932">
            <v>335342</v>
          </cell>
          <cell r="P3932" t="str">
            <v>2022/277-0085-01</v>
          </cell>
          <cell r="Q3932" t="str">
            <v>EST MESA LATERAL LUSA (OBL CER BEGE) (MAD A CINAM NOG)</v>
          </cell>
          <cell r="R3932"/>
          <cell r="S3932"/>
          <cell r="T3932">
            <v>0.45</v>
          </cell>
          <cell r="U3932">
            <v>0.28000000000000003</v>
          </cell>
          <cell r="V3932">
            <v>0.62</v>
          </cell>
          <cell r="W3932">
            <v>0</v>
          </cell>
          <cell r="X3932" t="str">
            <v>EST MESA LATERAL LUSA (OBL CER BEGE) (MAD A CINAM NOG) - 0,45x0,28x0,62H</v>
          </cell>
          <cell r="Y3932">
            <v>13292.88</v>
          </cell>
          <cell r="Z3932">
            <v>0.5</v>
          </cell>
          <cell r="AA3932">
            <v>6646.44</v>
          </cell>
          <cell r="AB3932"/>
          <cell r="AC3932"/>
          <cell r="AD3932"/>
          <cell r="AE3932">
            <v>13292.88</v>
          </cell>
          <cell r="AF3932">
            <v>13292.88</v>
          </cell>
          <cell r="AG3932">
            <v>0</v>
          </cell>
          <cell r="AH3932">
            <v>13292.88</v>
          </cell>
          <cell r="AI3932" t="str">
            <v>REF: 335342</v>
          </cell>
          <cell r="AJ3932" t="str">
            <v>PRODUTO FORA DE LINHA</v>
          </cell>
          <cell r="AK3932">
            <v>335342</v>
          </cell>
          <cell r="AL3932" t="str">
            <v>EST MESA LATERAL LUSA (OBL CER BEGE) (MAD A CINAM NOG)</v>
          </cell>
          <cell r="AM3932"/>
          <cell r="AN3932">
            <v>0.45</v>
          </cell>
          <cell r="AO3932">
            <v>0.28000000000000003</v>
          </cell>
          <cell r="AP3932">
            <v>0.62</v>
          </cell>
          <cell r="AQ3932">
            <v>0</v>
          </cell>
          <cell r="AR3932" t="str">
            <v>EST MESA LATERAL LUSA (OBL CER BEGE) (MAD A CINAM NOG) - 0,45x0,28x0,62H</v>
          </cell>
          <cell r="AS3932">
            <v>13292.88</v>
          </cell>
          <cell r="AT3932">
            <v>13292.88</v>
          </cell>
          <cell r="AU3932">
            <v>13292.88</v>
          </cell>
          <cell r="AV3932">
            <v>0</v>
          </cell>
          <cell r="AW3932">
            <v>13292.88</v>
          </cell>
          <cell r="AX3932">
            <v>0</v>
          </cell>
          <cell r="AY3932"/>
          <cell r="AZ3932" t="str">
            <v/>
          </cell>
          <cell r="BA3932"/>
          <cell r="BB3932"/>
          <cell r="BC3932"/>
          <cell r="BD3932" t="str">
            <v/>
          </cell>
          <cell r="BE3932">
            <v>0</v>
          </cell>
          <cell r="BF3932" t="str">
            <v/>
          </cell>
          <cell r="BG3932" t="str">
            <v/>
          </cell>
          <cell r="BH3932">
            <v>12</v>
          </cell>
          <cell r="BI3932" t="str">
            <v>0</v>
          </cell>
          <cell r="BJ3932">
            <v>0</v>
          </cell>
          <cell r="BK3932">
            <v>0</v>
          </cell>
          <cell r="BL3932"/>
          <cell r="BM3932"/>
          <cell r="BN3932"/>
          <cell r="BO3932"/>
          <cell r="BQ3932" t="str">
            <v>PE</v>
          </cell>
          <cell r="BS3932" t="str">
            <v>CLAMI MESA LATERAL</v>
          </cell>
          <cell r="BT3932" t="str">
            <v>MESA LATERAL LUSA</v>
          </cell>
        </row>
        <row r="3933">
          <cell r="H3933">
            <v>1</v>
          </cell>
          <cell r="O3933">
            <v>335340</v>
          </cell>
          <cell r="P3933" t="str">
            <v>2022/292-0037-01</v>
          </cell>
          <cell r="Q3933" t="str">
            <v>EST MESA LATERAL LUSA (RED CER AZUL) (MAD A CINAM NOG)</v>
          </cell>
          <cell r="R3933"/>
          <cell r="S3933"/>
          <cell r="T3933">
            <v>0.4</v>
          </cell>
          <cell r="U3933">
            <v>0</v>
          </cell>
          <cell r="V3933">
            <v>0.72</v>
          </cell>
          <cell r="W3933">
            <v>0.4</v>
          </cell>
          <cell r="X3933" t="str">
            <v>EST MESA LATERAL LUSA (RED CER AZUL) (MAD A CINAM NOG) - Ø0,4x0,72H</v>
          </cell>
          <cell r="Y3933">
            <v>14060.66</v>
          </cell>
          <cell r="Z3933">
            <v>0.5</v>
          </cell>
          <cell r="AA3933">
            <v>7030.33</v>
          </cell>
          <cell r="AB3933"/>
          <cell r="AC3933"/>
          <cell r="AD3933"/>
          <cell r="AE3933">
            <v>14060.66</v>
          </cell>
          <cell r="AF3933">
            <v>14060.66</v>
          </cell>
          <cell r="AG3933">
            <v>0</v>
          </cell>
          <cell r="AH3933">
            <v>14060.66</v>
          </cell>
          <cell r="AI3933" t="str">
            <v>REF: 335340</v>
          </cell>
          <cell r="AJ3933" t="str">
            <v>PRODUTO FORA DE LINHA</v>
          </cell>
          <cell r="AK3933">
            <v>335340</v>
          </cell>
          <cell r="AL3933" t="str">
            <v>EST MESA LATERAL LUSA (RED CER AZUL) (MAD A CINAM NOG)</v>
          </cell>
          <cell r="AM3933"/>
          <cell r="AN3933">
            <v>0.4</v>
          </cell>
          <cell r="AO3933">
            <v>0</v>
          </cell>
          <cell r="AP3933">
            <v>0.72</v>
          </cell>
          <cell r="AQ3933">
            <v>0.4</v>
          </cell>
          <cell r="AR3933" t="str">
            <v>EST MESA LATERAL LUSA (RED CER AZUL) (MAD A CINAM NOG) - Ø0,4x0,72H</v>
          </cell>
          <cell r="AS3933">
            <v>14060.66</v>
          </cell>
          <cell r="AT3933">
            <v>14060.66</v>
          </cell>
          <cell r="AU3933">
            <v>14060.66</v>
          </cell>
          <cell r="AV3933">
            <v>0</v>
          </cell>
          <cell r="AW3933">
            <v>14060.66</v>
          </cell>
          <cell r="AX3933">
            <v>0</v>
          </cell>
          <cell r="AY3933"/>
          <cell r="AZ3933" t="str">
            <v/>
          </cell>
          <cell r="BA3933"/>
          <cell r="BB3933"/>
          <cell r="BC3933"/>
          <cell r="BD3933" t="str">
            <v/>
          </cell>
          <cell r="BE3933">
            <v>0</v>
          </cell>
          <cell r="BF3933" t="str">
            <v/>
          </cell>
          <cell r="BG3933" t="str">
            <v/>
          </cell>
          <cell r="BH3933">
            <v>12</v>
          </cell>
          <cell r="BI3933" t="str">
            <v>0</v>
          </cell>
          <cell r="BJ3933">
            <v>0</v>
          </cell>
          <cell r="BK3933">
            <v>0</v>
          </cell>
          <cell r="BL3933"/>
          <cell r="BM3933"/>
          <cell r="BN3933"/>
          <cell r="BO3933"/>
          <cell r="BQ3933" t="str">
            <v>PE</v>
          </cell>
          <cell r="BS3933" t="str">
            <v>CLAMI MESA LATERAL</v>
          </cell>
          <cell r="BT3933" t="str">
            <v>MESA LATERAL LUSA</v>
          </cell>
        </row>
        <row r="3934">
          <cell r="H3934">
            <v>1</v>
          </cell>
          <cell r="O3934">
            <v>335334</v>
          </cell>
          <cell r="P3934" t="str">
            <v>2022/251-0047-01</v>
          </cell>
          <cell r="Q3934" t="str">
            <v>EST MESA JANTAR LISBOA (MAD A CINAM NOG) INOX ENVELHECIDO</v>
          </cell>
          <cell r="R3934"/>
          <cell r="S3934"/>
          <cell r="T3934">
            <v>2.8</v>
          </cell>
          <cell r="U3934">
            <v>1.2</v>
          </cell>
          <cell r="V3934">
            <v>0.75</v>
          </cell>
          <cell r="W3934">
            <v>0</v>
          </cell>
          <cell r="X3934" t="str">
            <v>EST MESA JANTAR LISBOA (MAD A CINAM NOG) INOX ENVELHECIDO - 2,8x1,2x0,75H</v>
          </cell>
          <cell r="Y3934">
            <v>50435.23</v>
          </cell>
          <cell r="Z3934">
            <v>0.5</v>
          </cell>
          <cell r="AA3934">
            <v>25217.615000000002</v>
          </cell>
          <cell r="AB3934"/>
          <cell r="AC3934"/>
          <cell r="AD3934"/>
          <cell r="AE3934">
            <v>50435.23</v>
          </cell>
          <cell r="AF3934">
            <v>50435.23</v>
          </cell>
          <cell r="AG3934">
            <v>0</v>
          </cell>
          <cell r="AH3934">
            <v>50435.23</v>
          </cell>
          <cell r="AI3934" t="str">
            <v>REF: 335334</v>
          </cell>
          <cell r="AJ3934" t="str">
            <v>PRODUTO FORA DE LINHA</v>
          </cell>
          <cell r="AK3934">
            <v>335334</v>
          </cell>
          <cell r="AL3934" t="str">
            <v>EST MESA JANTAR LISBOA (MAD A CINAM NOG) INOX ENVELHECIDO</v>
          </cell>
          <cell r="AM3934"/>
          <cell r="AN3934">
            <v>2.8</v>
          </cell>
          <cell r="AO3934">
            <v>1.2</v>
          </cell>
          <cell r="AP3934">
            <v>0.75</v>
          </cell>
          <cell r="AQ3934">
            <v>0</v>
          </cell>
          <cell r="AR3934" t="str">
            <v>EST MESA JANTAR LISBOA (MAD A CINAM NOG) INOX ENVELHECIDO - 2,8x1,2x0,75H</v>
          </cell>
          <cell r="AS3934">
            <v>50435.23</v>
          </cell>
          <cell r="AT3934">
            <v>50435.23</v>
          </cell>
          <cell r="AU3934">
            <v>50435.23</v>
          </cell>
          <cell r="AV3934">
            <v>0</v>
          </cell>
          <cell r="AW3934">
            <v>50435.23</v>
          </cell>
          <cell r="AX3934">
            <v>0</v>
          </cell>
          <cell r="AY3934"/>
          <cell r="AZ3934" t="str">
            <v/>
          </cell>
          <cell r="BA3934"/>
          <cell r="BB3934"/>
          <cell r="BC3934"/>
          <cell r="BD3934" t="str">
            <v/>
          </cell>
          <cell r="BE3934">
            <v>0</v>
          </cell>
          <cell r="BF3934" t="str">
            <v/>
          </cell>
          <cell r="BG3934" t="str">
            <v/>
          </cell>
          <cell r="BH3934">
            <v>14</v>
          </cell>
          <cell r="BI3934" t="str">
            <v>0</v>
          </cell>
          <cell r="BJ3934">
            <v>0</v>
          </cell>
          <cell r="BK3934">
            <v>0</v>
          </cell>
          <cell r="BL3934"/>
          <cell r="BM3934"/>
          <cell r="BN3934"/>
          <cell r="BO3934"/>
          <cell r="BQ3934" t="str">
            <v>PE</v>
          </cell>
          <cell r="BS3934" t="str">
            <v>CLAMI MESA JANTAR</v>
          </cell>
          <cell r="BT3934" t="str">
            <v>MESA JANTAR LISBOA (FL)</v>
          </cell>
        </row>
        <row r="3935">
          <cell r="H3935">
            <v>1</v>
          </cell>
          <cell r="O3935">
            <v>335232</v>
          </cell>
          <cell r="P3935" t="str">
            <v>2022/217-0024-01</v>
          </cell>
          <cell r="Q3935" t="str">
            <v>EST BANCO EOS Ø40 (PINT MARROM) (BOU STELLA 225)</v>
          </cell>
          <cell r="R3935"/>
          <cell r="S3935"/>
          <cell r="T3935">
            <v>0.4</v>
          </cell>
          <cell r="U3935">
            <v>0</v>
          </cell>
          <cell r="V3935">
            <v>0.43</v>
          </cell>
          <cell r="W3935">
            <v>0.4</v>
          </cell>
          <cell r="X3935" t="str">
            <v>EST BANCO EOS Ø40 (PINT MARROM) (BOU STELLA 225) - Ø0,4x0,43H</v>
          </cell>
          <cell r="Y3935">
            <v>3801.28</v>
          </cell>
          <cell r="Z3935">
            <v>0.5</v>
          </cell>
          <cell r="AA3935">
            <v>1900.64</v>
          </cell>
          <cell r="AB3935"/>
          <cell r="AC3935" t="str">
            <v>PROD C/RVST FORN</v>
          </cell>
          <cell r="AD3935" t="str">
            <v>REVESTIMENTO FORN</v>
          </cell>
          <cell r="AE3935">
            <v>3801.28</v>
          </cell>
          <cell r="AF3935">
            <v>3801.28</v>
          </cell>
          <cell r="AG3935">
            <v>0</v>
          </cell>
          <cell r="AH3935">
            <v>3801.28</v>
          </cell>
          <cell r="AI3935" t="str">
            <v>REF: 335232</v>
          </cell>
          <cell r="AJ3935" t="str">
            <v>PRODUTO FORA DE LINHA</v>
          </cell>
          <cell r="AK3935">
            <v>335232</v>
          </cell>
          <cell r="AL3935" t="str">
            <v>EST BANCO EOS Ø40 (PINT MARROM) (BOU STELLA 225)</v>
          </cell>
          <cell r="AM3935"/>
          <cell r="AN3935">
            <v>0.4</v>
          </cell>
          <cell r="AO3935">
            <v>0</v>
          </cell>
          <cell r="AP3935">
            <v>0.43</v>
          </cell>
          <cell r="AQ3935">
            <v>0.4</v>
          </cell>
          <cell r="AR3935" t="str">
            <v>EST BANCO EOS Ø40 (PINT MARROM) (BOU STELLA 225) - Ø0,4x0,43H</v>
          </cell>
          <cell r="AS3935">
            <v>3801.28</v>
          </cell>
          <cell r="AT3935">
            <v>3801.28</v>
          </cell>
          <cell r="AU3935">
            <v>3801.28</v>
          </cell>
          <cell r="AV3935">
            <v>0</v>
          </cell>
          <cell r="AW3935">
            <v>3801.28</v>
          </cell>
          <cell r="AX3935">
            <v>0</v>
          </cell>
          <cell r="AY3935">
            <v>328942</v>
          </cell>
          <cell r="AZ3935" t="str">
            <v>TECIDO BOUCLE STELLA (COD 5313) (CASCATA) -</v>
          </cell>
          <cell r="BA3935" t="str">
            <v>RVST FORN: TECIDO BOUCLE STELLA (COD 5313) (CASCATA) - COD 225</v>
          </cell>
          <cell r="BB3935">
            <v>1</v>
          </cell>
          <cell r="BC3935"/>
          <cell r="BD3935">
            <v>834.18</v>
          </cell>
          <cell r="BE3935">
            <v>0</v>
          </cell>
          <cell r="BF3935">
            <v>-834.18</v>
          </cell>
          <cell r="BG3935" t="str">
            <v>RVST FORN</v>
          </cell>
          <cell r="BH3935">
            <v>14</v>
          </cell>
          <cell r="BI3935">
            <v>834.18</v>
          </cell>
          <cell r="BJ3935">
            <v>0</v>
          </cell>
          <cell r="BK3935">
            <v>0</v>
          </cell>
          <cell r="BL3935"/>
          <cell r="BM3935"/>
          <cell r="BN3935"/>
          <cell r="BO3935"/>
          <cell r="BQ3935" t="str">
            <v>PE</v>
          </cell>
          <cell r="BS3935" t="str">
            <v>CLAMI BANCO</v>
          </cell>
          <cell r="BT3935" t="str">
            <v>BANCO EOS (FL)</v>
          </cell>
        </row>
        <row r="3936">
          <cell r="H3936">
            <v>1</v>
          </cell>
          <cell r="O3936">
            <v>335217</v>
          </cell>
          <cell r="P3936" t="str">
            <v>2022/210-0074-01</v>
          </cell>
          <cell r="Q3936" t="str">
            <v>EST MODULO CHAISE BRACO ESQ TARANTO TC B2111/VRNZ EBNZ</v>
          </cell>
          <cell r="R3936">
            <v>2.4</v>
          </cell>
          <cell r="S3936">
            <v>1.8</v>
          </cell>
          <cell r="T3936">
            <v>1.2</v>
          </cell>
          <cell r="U3936">
            <v>1.8</v>
          </cell>
          <cell r="V3936">
            <v>0.95</v>
          </cell>
          <cell r="W3936">
            <v>0</v>
          </cell>
          <cell r="X3936" t="str">
            <v>EST MODULO CHAISE BRACO ESQ TARANTO TC B2111/VRNZ EBNZ - 1,2x1,8x0,95H</v>
          </cell>
          <cell r="Y3936">
            <v>37919.699999999997</v>
          </cell>
          <cell r="Z3936">
            <v>0.5</v>
          </cell>
          <cell r="AA3936">
            <v>18959.849999999999</v>
          </cell>
          <cell r="AB3936" t="str">
            <v>IL</v>
          </cell>
          <cell r="AC3936" t="str">
            <v>SOFA COMP/MEDIDA ESP</v>
          </cell>
          <cell r="AD3936" t="str">
            <v>VALOR MODULO</v>
          </cell>
          <cell r="AE3936">
            <v>18959.849999999999</v>
          </cell>
          <cell r="AF3936">
            <v>18959.849999999999</v>
          </cell>
          <cell r="AG3936">
            <v>0</v>
          </cell>
          <cell r="AH3936">
            <v>37919.699999999997</v>
          </cell>
          <cell r="AI3936" t="str">
            <v>REF: 335217</v>
          </cell>
          <cell r="AJ3936" t="str">
            <v>MEDIDA ESPECIAL - TECIDO FORA DE LINHA</v>
          </cell>
          <cell r="AK3936">
            <v>335217</v>
          </cell>
          <cell r="AL3936" t="str">
            <v>EST MODULO CHAISE BRACO ESQ TARANTO TC B2111/VRNZ EBNZ</v>
          </cell>
          <cell r="AM3936"/>
          <cell r="AN3936">
            <v>1.2</v>
          </cell>
          <cell r="AO3936">
            <v>1.8</v>
          </cell>
          <cell r="AP3936">
            <v>0.95</v>
          </cell>
          <cell r="AQ3936">
            <v>0</v>
          </cell>
          <cell r="AR3936" t="str">
            <v>EST MODULO CHAISE BRACO ESQ TARANTO TC B2111/VRNZ EBNZ - 1,2x1,8x0,95H</v>
          </cell>
          <cell r="AS3936">
            <v>18959.849999999999</v>
          </cell>
          <cell r="AT3936">
            <v>18959.849999999999</v>
          </cell>
          <cell r="AU3936">
            <v>18959.849999999999</v>
          </cell>
          <cell r="AV3936">
            <v>0</v>
          </cell>
          <cell r="AW3936">
            <v>18959.849999999999</v>
          </cell>
          <cell r="AX3936">
            <v>0</v>
          </cell>
          <cell r="AY3936"/>
          <cell r="AZ3936" t="str">
            <v/>
          </cell>
          <cell r="BA3936"/>
          <cell r="BB3936"/>
          <cell r="BC3936"/>
          <cell r="BD3936" t="str">
            <v/>
          </cell>
          <cell r="BE3936">
            <v>0</v>
          </cell>
          <cell r="BF3936" t="str">
            <v/>
          </cell>
          <cell r="BG3936" t="str">
            <v/>
          </cell>
          <cell r="BH3936">
            <v>12</v>
          </cell>
          <cell r="BI3936" t="str">
            <v>0</v>
          </cell>
          <cell r="BJ3936">
            <v>0</v>
          </cell>
          <cell r="BK3936">
            <v>0</v>
          </cell>
          <cell r="BL3936"/>
          <cell r="BM3936"/>
          <cell r="BN3936"/>
          <cell r="BO3936"/>
          <cell r="BQ3936" t="str">
            <v>PE</v>
          </cell>
          <cell r="BR3936" t="str">
            <v>335217 | 335216</v>
          </cell>
          <cell r="BS3936" t="str">
            <v>CLAMI SOFA</v>
          </cell>
          <cell r="BT3936" t="str">
            <v>SOFA TARANTO</v>
          </cell>
        </row>
        <row r="3937">
          <cell r="H3937">
            <v>1</v>
          </cell>
          <cell r="O3937">
            <v>335216</v>
          </cell>
          <cell r="P3937" t="str">
            <v>2022/210-0073-01</v>
          </cell>
          <cell r="Q3937" t="str">
            <v>EST MODULO CHAISE BRACO DIR TARANTO TC B2111/VRNZ EBNZ</v>
          </cell>
          <cell r="R3937">
            <v>2.4</v>
          </cell>
          <cell r="S3937">
            <v>1.8</v>
          </cell>
          <cell r="T3937">
            <v>1.2</v>
          </cell>
          <cell r="U3937">
            <v>1.8</v>
          </cell>
          <cell r="V3937">
            <v>0.95</v>
          </cell>
          <cell r="W3937">
            <v>0</v>
          </cell>
          <cell r="X3937" t="str">
            <v>EST MODULO CHAISE BRACO DIR TARANTO TC B2111/VRNZ EBNZ - 1,2x1,8x0,95H</v>
          </cell>
          <cell r="Y3937">
            <v>37919.699999999997</v>
          </cell>
          <cell r="Z3937">
            <v>0.5</v>
          </cell>
          <cell r="AA3937">
            <v>18959.849999999999</v>
          </cell>
          <cell r="AB3937" t="str">
            <v>IL</v>
          </cell>
          <cell r="AC3937" t="str">
            <v>SOFA COMP/MEDIDA ESP</v>
          </cell>
          <cell r="AD3937" t="str">
            <v>VALOR MODULO</v>
          </cell>
          <cell r="AE3937">
            <v>18959.849999999999</v>
          </cell>
          <cell r="AF3937">
            <v>18959.849999999999</v>
          </cell>
          <cell r="AG3937">
            <v>0</v>
          </cell>
          <cell r="AH3937">
            <v>37919.699999999997</v>
          </cell>
          <cell r="AI3937" t="str">
            <v>REF: 335216</v>
          </cell>
          <cell r="AJ3937" t="str">
            <v>MEDIDA ESPECIAL - TECIDO FORA DE LINHA</v>
          </cell>
          <cell r="AK3937">
            <v>335216</v>
          </cell>
          <cell r="AL3937" t="str">
            <v>EST MODULO CHAISE BRACO DIR TARANTO TC B2111/VRNZ EBNZ</v>
          </cell>
          <cell r="AM3937"/>
          <cell r="AN3937">
            <v>1.2</v>
          </cell>
          <cell r="AO3937">
            <v>1.8</v>
          </cell>
          <cell r="AP3937">
            <v>0.95</v>
          </cell>
          <cell r="AQ3937">
            <v>0</v>
          </cell>
          <cell r="AR3937" t="str">
            <v>EST MODULO CHAISE BRACO DIR TARANTO TC B2111/VRNZ EBNZ - 1,2x1,8x0,95H</v>
          </cell>
          <cell r="AS3937">
            <v>18959.849999999999</v>
          </cell>
          <cell r="AT3937">
            <v>18959.849999999999</v>
          </cell>
          <cell r="AU3937">
            <v>18959.849999999999</v>
          </cell>
          <cell r="AV3937">
            <v>0</v>
          </cell>
          <cell r="AW3937">
            <v>18959.849999999999</v>
          </cell>
          <cell r="AX3937">
            <v>0</v>
          </cell>
          <cell r="AY3937"/>
          <cell r="AZ3937" t="str">
            <v/>
          </cell>
          <cell r="BA3937"/>
          <cell r="BB3937"/>
          <cell r="BC3937"/>
          <cell r="BD3937" t="str">
            <v/>
          </cell>
          <cell r="BE3937">
            <v>0</v>
          </cell>
          <cell r="BF3937" t="str">
            <v/>
          </cell>
          <cell r="BG3937" t="str">
            <v/>
          </cell>
          <cell r="BH3937">
            <v>12</v>
          </cell>
          <cell r="BI3937" t="str">
            <v>0</v>
          </cell>
          <cell r="BJ3937">
            <v>0</v>
          </cell>
          <cell r="BK3937">
            <v>0</v>
          </cell>
          <cell r="BL3937"/>
          <cell r="BM3937"/>
          <cell r="BN3937"/>
          <cell r="BO3937"/>
          <cell r="BQ3937" t="str">
            <v>PE</v>
          </cell>
          <cell r="BR3937" t="str">
            <v>335217 | 335216</v>
          </cell>
          <cell r="BS3937" t="str">
            <v>CLAMI SOFA</v>
          </cell>
          <cell r="BT3937" t="str">
            <v>SOFA TARANTO</v>
          </cell>
        </row>
        <row r="3938">
          <cell r="H3938">
            <v>1</v>
          </cell>
          <cell r="O3938">
            <v>335084</v>
          </cell>
          <cell r="P3938" t="str">
            <v>2022/349-0020-01</v>
          </cell>
          <cell r="Q3938" t="str">
            <v>EST LUMINARIA PISO TROY (2101) ACO/JEQ NT/CUP LIN OFF WHITE</v>
          </cell>
          <cell r="R3938"/>
          <cell r="S3938"/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 t="str">
            <v>EST LUMINARIA PISO TROY (2101) ACO/JEQ NT/CUP LIN OFF WHITE - Ø0x0H</v>
          </cell>
          <cell r="Y3938">
            <v>5152</v>
          </cell>
          <cell r="Z3938">
            <v>0.5</v>
          </cell>
          <cell r="AA3938">
            <v>2576</v>
          </cell>
          <cell r="AB3938"/>
          <cell r="AC3938"/>
          <cell r="AD3938"/>
          <cell r="AE3938">
            <v>5152</v>
          </cell>
          <cell r="AF3938">
            <v>5152</v>
          </cell>
          <cell r="AG3938">
            <v>0</v>
          </cell>
          <cell r="AH3938">
            <v>5152</v>
          </cell>
          <cell r="AI3938" t="str">
            <v>REF: 335084</v>
          </cell>
          <cell r="AJ3938" t="str">
            <v>PRODUTO PRONTA ENTREGA</v>
          </cell>
          <cell r="AK3938">
            <v>335084</v>
          </cell>
          <cell r="AL3938" t="str">
            <v>EST LUMINARIA PISO TROY (2101) ACO/JEQ NT/CUP LIN OFF WHITE</v>
          </cell>
          <cell r="AM3938"/>
          <cell r="AN3938">
            <v>0</v>
          </cell>
          <cell r="AO3938">
            <v>0</v>
          </cell>
          <cell r="AP3938">
            <v>0</v>
          </cell>
          <cell r="AQ3938">
            <v>0</v>
          </cell>
          <cell r="AR3938" t="str">
            <v>EST LUMINARIA PISO TROY (2101) ACO/JEQ NT/CUP LIN OFF WHITE - Ø0x0H</v>
          </cell>
          <cell r="AS3938">
            <v>5152</v>
          </cell>
          <cell r="AT3938">
            <v>5152</v>
          </cell>
          <cell r="AU3938">
            <v>5152</v>
          </cell>
          <cell r="AV3938">
            <v>0</v>
          </cell>
          <cell r="AW3938">
            <v>5152</v>
          </cell>
          <cell r="AX3938">
            <v>0</v>
          </cell>
          <cell r="AY3938"/>
          <cell r="AZ3938" t="str">
            <v/>
          </cell>
          <cell r="BA3938"/>
          <cell r="BB3938"/>
          <cell r="BC3938"/>
          <cell r="BD3938" t="str">
            <v/>
          </cell>
          <cell r="BE3938">
            <v>0</v>
          </cell>
          <cell r="BF3938" t="str">
            <v/>
          </cell>
          <cell r="BG3938" t="str">
            <v/>
          </cell>
          <cell r="BH3938">
            <v>12</v>
          </cell>
          <cell r="BI3938" t="str">
            <v>0</v>
          </cell>
          <cell r="BJ3938">
            <v>0</v>
          </cell>
          <cell r="BK3938">
            <v>0</v>
          </cell>
          <cell r="BL3938"/>
          <cell r="BM3938"/>
          <cell r="BN3938"/>
          <cell r="BO3938"/>
          <cell r="BQ3938" t="str">
            <v>PE</v>
          </cell>
          <cell r="BS3938" t="str">
            <v>CLAMI LUMINARIA</v>
          </cell>
          <cell r="BT3938" t="str">
            <v>LUMINARIA TROY</v>
          </cell>
        </row>
        <row r="3939">
          <cell r="H3939">
            <v>1</v>
          </cell>
          <cell r="O3939">
            <v>334648</v>
          </cell>
          <cell r="P3939" t="str">
            <v>2022/210-0133-01</v>
          </cell>
          <cell r="Q3939" t="str">
            <v>EST MESA CENTRO BALLET II (FX4 CALACATA FSC) (AUT OXI)</v>
          </cell>
          <cell r="R3939"/>
          <cell r="S3939"/>
          <cell r="T3939">
            <v>1.8</v>
          </cell>
          <cell r="U3939">
            <v>0.8</v>
          </cell>
          <cell r="V3939">
            <v>0.3</v>
          </cell>
          <cell r="W3939">
            <v>0</v>
          </cell>
          <cell r="X3939" t="str">
            <v>EST MESA CENTRO BALLET II (FX4 CALACATA FSC) (AUT OXI) - 1,8x0,8x0,3H</v>
          </cell>
          <cell r="Y3939">
            <v>56537.96</v>
          </cell>
          <cell r="Z3939">
            <v>0.5</v>
          </cell>
          <cell r="AA3939">
            <v>28268.98</v>
          </cell>
          <cell r="AB3939"/>
          <cell r="AC3939"/>
          <cell r="AD3939"/>
          <cell r="AE3939">
            <v>56537.96</v>
          </cell>
          <cell r="AF3939">
            <v>56537.96</v>
          </cell>
          <cell r="AG3939">
            <v>0</v>
          </cell>
          <cell r="AH3939">
            <v>56537.96</v>
          </cell>
          <cell r="AI3939" t="str">
            <v>REF: 334648</v>
          </cell>
          <cell r="AJ3939" t="str">
            <v>PRODUTO FORA DE LINHA</v>
          </cell>
          <cell r="AK3939">
            <v>334648</v>
          </cell>
          <cell r="AL3939" t="str">
            <v>EST MESA CENTRO BALLET II (FX4 CALACATA FSC) (AUT OXI)</v>
          </cell>
          <cell r="AM3939"/>
          <cell r="AN3939">
            <v>1.8</v>
          </cell>
          <cell r="AO3939">
            <v>0.8</v>
          </cell>
          <cell r="AP3939">
            <v>0.3</v>
          </cell>
          <cell r="AQ3939">
            <v>0</v>
          </cell>
          <cell r="AR3939" t="str">
            <v>EST MESA CENTRO BALLET II (FX4 CALACATA FSC) (AUT OXI) - 1,8x0,8x0,3H</v>
          </cell>
          <cell r="AS3939">
            <v>56537.96</v>
          </cell>
          <cell r="AT3939">
            <v>56537.96</v>
          </cell>
          <cell r="AU3939">
            <v>56537.96</v>
          </cell>
          <cell r="AV3939">
            <v>0</v>
          </cell>
          <cell r="AW3939">
            <v>56537.96</v>
          </cell>
          <cell r="AX3939">
            <v>0</v>
          </cell>
          <cell r="AY3939"/>
          <cell r="AZ3939" t="str">
            <v/>
          </cell>
          <cell r="BA3939"/>
          <cell r="BB3939"/>
          <cell r="BC3939"/>
          <cell r="BD3939" t="str">
            <v/>
          </cell>
          <cell r="BE3939">
            <v>0</v>
          </cell>
          <cell r="BF3939" t="str">
            <v/>
          </cell>
          <cell r="BG3939" t="str">
            <v/>
          </cell>
          <cell r="BH3939">
            <v>12</v>
          </cell>
          <cell r="BI3939" t="str">
            <v>0</v>
          </cell>
          <cell r="BJ3939">
            <v>0</v>
          </cell>
          <cell r="BK3939">
            <v>0</v>
          </cell>
          <cell r="BL3939"/>
          <cell r="BM3939"/>
          <cell r="BN3939"/>
          <cell r="BO3939"/>
          <cell r="BQ3939" t="str">
            <v>PE</v>
          </cell>
          <cell r="BS3939" t="str">
            <v>CLAMI MESA CENTRO</v>
          </cell>
          <cell r="BT3939" t="str">
            <v>MESA CENTRO BALLET II</v>
          </cell>
        </row>
        <row r="3940">
          <cell r="H3940">
            <v>8</v>
          </cell>
          <cell r="O3940">
            <v>334629</v>
          </cell>
          <cell r="P3940" t="str">
            <v>2022/259-0048-01</v>
          </cell>
          <cell r="Q3940" t="str">
            <v>EST CADEIRA KEEF C/BRACO (JEQ TING DARK) (MISTA) (C4 COFFEE)</v>
          </cell>
          <cell r="R3940"/>
          <cell r="S3940"/>
          <cell r="T3940">
            <v>0.55000000000000004</v>
          </cell>
          <cell r="U3940">
            <v>0.54</v>
          </cell>
          <cell r="V3940">
            <v>0.89</v>
          </cell>
          <cell r="W3940">
            <v>0</v>
          </cell>
          <cell r="X3940" t="str">
            <v>EST CADEIRA KEEF C/BRACO (JEQ TING DARK) (MISTA) (C4 COFFEE) - 0,55x0,54x0,89H</v>
          </cell>
          <cell r="Y3940">
            <v>9927.3700000000008</v>
          </cell>
          <cell r="Z3940">
            <v>0.5</v>
          </cell>
          <cell r="AA3940">
            <v>4963.6850000000004</v>
          </cell>
          <cell r="AB3940"/>
          <cell r="AC3940"/>
          <cell r="AD3940"/>
          <cell r="AE3940">
            <v>9927.3700000000008</v>
          </cell>
          <cell r="AF3940">
            <v>9927.3700000000008</v>
          </cell>
          <cell r="AG3940">
            <v>0</v>
          </cell>
          <cell r="AH3940">
            <v>9927.3700000000008</v>
          </cell>
          <cell r="AI3940" t="str">
            <v>REF: 378617</v>
          </cell>
          <cell r="AJ3940"/>
          <cell r="AK3940">
            <v>378617</v>
          </cell>
          <cell r="AL3940" t="str">
            <v>CADEIRA KEEF (C/B) (JEQUITIBA) (MISTA) (CLASSE 4)</v>
          </cell>
          <cell r="AM3940"/>
          <cell r="AN3940">
            <v>0.55000000000000004</v>
          </cell>
          <cell r="AO3940">
            <v>0.6</v>
          </cell>
          <cell r="AP3940">
            <v>0.89</v>
          </cell>
          <cell r="AQ3940">
            <v>0</v>
          </cell>
          <cell r="AR3940" t="str">
            <v>CADEIRA KEEF (C/B) (JEQUITIBA) (MISTA) (CLASSE 4) - 0,55x0,6x0,89H</v>
          </cell>
          <cell r="AS3940">
            <v>9927.3700000000008</v>
          </cell>
          <cell r="AT3940">
            <v>9927.3700000000008</v>
          </cell>
          <cell r="AU3940">
            <v>9927.3700000000008</v>
          </cell>
          <cell r="AV3940">
            <v>0</v>
          </cell>
          <cell r="AW3940">
            <v>9927.3700000000008</v>
          </cell>
          <cell r="AX3940">
            <v>0</v>
          </cell>
          <cell r="AY3940"/>
          <cell r="AZ3940" t="str">
            <v/>
          </cell>
          <cell r="BA3940"/>
          <cell r="BB3940"/>
          <cell r="BC3940"/>
          <cell r="BD3940" t="str">
            <v/>
          </cell>
          <cell r="BE3940">
            <v>0</v>
          </cell>
          <cell r="BF3940" t="str">
            <v/>
          </cell>
          <cell r="BG3940" t="str">
            <v/>
          </cell>
          <cell r="BH3940">
            <v>12</v>
          </cell>
          <cell r="BI3940" t="str">
            <v>0</v>
          </cell>
          <cell r="BJ3940">
            <v>0</v>
          </cell>
          <cell r="BK3940">
            <v>0</v>
          </cell>
          <cell r="BL3940"/>
          <cell r="BM3940"/>
          <cell r="BN3940"/>
          <cell r="BO3940"/>
          <cell r="BQ3940" t="str">
            <v>PE</v>
          </cell>
          <cell r="BS3940" t="str">
            <v>CLAMI CADEIRA</v>
          </cell>
          <cell r="BT3940" t="str">
            <v>CADEIRA KEEF</v>
          </cell>
        </row>
        <row r="3941">
          <cell r="H3941">
            <v>1</v>
          </cell>
          <cell r="O3941">
            <v>334565</v>
          </cell>
          <cell r="P3941" t="str">
            <v>2022/228-0030-01</v>
          </cell>
          <cell r="Q3941" t="str">
            <v>EST MESA CENTRO IPANEMA (LACA BRILHO PRETA C/CRISTAL PRETO)</v>
          </cell>
          <cell r="R3941"/>
          <cell r="S3941"/>
          <cell r="T3941">
            <v>1</v>
          </cell>
          <cell r="U3941">
            <v>0</v>
          </cell>
          <cell r="V3941">
            <v>0.32</v>
          </cell>
          <cell r="W3941">
            <v>1</v>
          </cell>
          <cell r="X3941" t="str">
            <v>EST MESA CENTRO IPANEMA (LACA BRILHO PRETA C/CRISTAL PRETO) - Ø1x0,32H</v>
          </cell>
          <cell r="Y3941">
            <v>11298.47</v>
          </cell>
          <cell r="Z3941">
            <v>0.5</v>
          </cell>
          <cell r="AA3941">
            <v>5649.2349999999997</v>
          </cell>
          <cell r="AB3941"/>
          <cell r="AC3941"/>
          <cell r="AD3941"/>
          <cell r="AE3941">
            <v>11298.47</v>
          </cell>
          <cell r="AF3941">
            <v>11298.47</v>
          </cell>
          <cell r="AG3941">
            <v>0</v>
          </cell>
          <cell r="AH3941">
            <v>11298.47</v>
          </cell>
          <cell r="AI3941" t="str">
            <v>REF: 334565</v>
          </cell>
          <cell r="AJ3941" t="str">
            <v>ACABAMENTO FORA DE LINHA</v>
          </cell>
          <cell r="AK3941">
            <v>334565</v>
          </cell>
          <cell r="AL3941" t="str">
            <v>EST MESA CENTRO IPANEMA (LACA BRILHO PRETA C/CRISTAL PRETO)</v>
          </cell>
          <cell r="AM3941"/>
          <cell r="AN3941">
            <v>1</v>
          </cell>
          <cell r="AO3941">
            <v>0</v>
          </cell>
          <cell r="AP3941">
            <v>0.32</v>
          </cell>
          <cell r="AQ3941">
            <v>1</v>
          </cell>
          <cell r="AR3941" t="str">
            <v>EST MESA CENTRO IPANEMA (LACA BRILHO PRETA C/CRISTAL PRETO) - Ø1x0,32H</v>
          </cell>
          <cell r="AS3941">
            <v>11298.47</v>
          </cell>
          <cell r="AT3941">
            <v>11298.47</v>
          </cell>
          <cell r="AU3941">
            <v>11298.47</v>
          </cell>
          <cell r="AV3941">
            <v>0</v>
          </cell>
          <cell r="AW3941">
            <v>11298.47</v>
          </cell>
          <cell r="AX3941">
            <v>0</v>
          </cell>
          <cell r="AY3941"/>
          <cell r="AZ3941" t="str">
            <v/>
          </cell>
          <cell r="BA3941"/>
          <cell r="BB3941"/>
          <cell r="BC3941"/>
          <cell r="BD3941" t="str">
            <v/>
          </cell>
          <cell r="BE3941">
            <v>0</v>
          </cell>
          <cell r="BF3941" t="str">
            <v/>
          </cell>
          <cell r="BG3941" t="str">
            <v/>
          </cell>
          <cell r="BH3941">
            <v>12</v>
          </cell>
          <cell r="BI3941" t="str">
            <v>0</v>
          </cell>
          <cell r="BJ3941">
            <v>0</v>
          </cell>
          <cell r="BK3941">
            <v>0</v>
          </cell>
          <cell r="BL3941"/>
          <cell r="BM3941"/>
          <cell r="BN3941"/>
          <cell r="BO3941"/>
          <cell r="BQ3941" t="str">
            <v>PE</v>
          </cell>
          <cell r="BS3941" t="str">
            <v>CLAMI MESA CENTRO</v>
          </cell>
          <cell r="BT3941" t="str">
            <v>MESA CENTRO IPANEMA</v>
          </cell>
        </row>
        <row r="3942">
          <cell r="H3942">
            <v>2</v>
          </cell>
          <cell r="O3942">
            <v>334521</v>
          </cell>
          <cell r="P3942" t="str">
            <v>2022/199-0087-01</v>
          </cell>
          <cell r="Q3942" t="str">
            <v>EST PUFF OLY H45 FX F8027 HASTE METAL MARROM CLARO</v>
          </cell>
          <cell r="R3942"/>
          <cell r="S3942"/>
          <cell r="T3942">
            <v>0.6</v>
          </cell>
          <cell r="U3942">
            <v>0</v>
          </cell>
          <cell r="V3942">
            <v>0.45</v>
          </cell>
          <cell r="W3942">
            <v>0.6</v>
          </cell>
          <cell r="X3942" t="str">
            <v>EST PUFF OLY H45 FX F8027 HASTE METAL MARROM CLARO - Ø0,6x0,45H</v>
          </cell>
          <cell r="Y3942">
            <v>7494.64</v>
          </cell>
          <cell r="Z3942">
            <v>0.5</v>
          </cell>
          <cell r="AA3942">
            <v>3747.32</v>
          </cell>
          <cell r="AB3942"/>
          <cell r="AC3942"/>
          <cell r="AD3942"/>
          <cell r="AE3942">
            <v>7494.64</v>
          </cell>
          <cell r="AF3942">
            <v>7494.64</v>
          </cell>
          <cell r="AG3942">
            <v>0</v>
          </cell>
          <cell r="AH3942">
            <v>7494.64</v>
          </cell>
          <cell r="AI3942" t="str">
            <v>REF: 299285</v>
          </cell>
          <cell r="AJ3942"/>
          <cell r="AK3942">
            <v>299285</v>
          </cell>
          <cell r="AL3942" t="str">
            <v>PUFF OLY H45 (FX F)</v>
          </cell>
          <cell r="AM3942"/>
          <cell r="AN3942">
            <v>0.6</v>
          </cell>
          <cell r="AO3942">
            <v>0</v>
          </cell>
          <cell r="AP3942">
            <v>0.56999999999999995</v>
          </cell>
          <cell r="AQ3942">
            <v>0.6</v>
          </cell>
          <cell r="AR3942" t="str">
            <v>PUFF OLY H45 (FX F) - Ø0,6x0,57H</v>
          </cell>
          <cell r="AS3942">
            <v>7494.64</v>
          </cell>
          <cell r="AT3942">
            <v>7494.64</v>
          </cell>
          <cell r="AU3942">
            <v>7494.64</v>
          </cell>
          <cell r="AV3942">
            <v>0</v>
          </cell>
          <cell r="AW3942">
            <v>7494.64</v>
          </cell>
          <cell r="AX3942">
            <v>0</v>
          </cell>
          <cell r="AY3942"/>
          <cell r="AZ3942" t="str">
            <v/>
          </cell>
          <cell r="BA3942"/>
          <cell r="BB3942"/>
          <cell r="BC3942"/>
          <cell r="BD3942" t="str">
            <v/>
          </cell>
          <cell r="BE3942">
            <v>0</v>
          </cell>
          <cell r="BF3942" t="str">
            <v/>
          </cell>
          <cell r="BG3942" t="str">
            <v/>
          </cell>
          <cell r="BH3942">
            <v>12</v>
          </cell>
          <cell r="BI3942" t="str">
            <v>0</v>
          </cell>
          <cell r="BJ3942">
            <v>0</v>
          </cell>
          <cell r="BK3942">
            <v>0</v>
          </cell>
          <cell r="BL3942"/>
          <cell r="BM3942"/>
          <cell r="BN3942"/>
          <cell r="BO3942"/>
          <cell r="BQ3942" t="str">
            <v>PE</v>
          </cell>
          <cell r="BS3942" t="str">
            <v>CLAMI PUFF</v>
          </cell>
          <cell r="BT3942" t="str">
            <v>PUFF OLY</v>
          </cell>
        </row>
        <row r="3943">
          <cell r="H3943">
            <v>1</v>
          </cell>
          <cell r="O3943">
            <v>334520</v>
          </cell>
          <cell r="P3943" t="str">
            <v>2022/207-0012-01</v>
          </cell>
          <cell r="Q3943" t="str">
            <v>EST MODULO BRACO DIREITO MALONE FX E5001</v>
          </cell>
          <cell r="R3943">
            <v>4.4000000000000004</v>
          </cell>
          <cell r="S3943">
            <v>3.35</v>
          </cell>
          <cell r="T3943">
            <v>1.3</v>
          </cell>
          <cell r="U3943">
            <v>1</v>
          </cell>
          <cell r="V3943">
            <v>0.85</v>
          </cell>
          <cell r="W3943">
            <v>0</v>
          </cell>
          <cell r="X3943" t="str">
            <v>EST MODULO BRACO DIREITO MALONE FX E5001 - 1,3x1x0,85H</v>
          </cell>
          <cell r="Y3943">
            <v>87044.779999999984</v>
          </cell>
          <cell r="Z3943">
            <v>0.5</v>
          </cell>
          <cell r="AA3943">
            <v>43522.389999999992</v>
          </cell>
          <cell r="AB3943" t="str">
            <v>FS</v>
          </cell>
          <cell r="AC3943" t="str">
            <v>SOFA COMPLETO</v>
          </cell>
          <cell r="AD3943" t="str">
            <v>VALOR MODULO</v>
          </cell>
          <cell r="AE3943">
            <v>15261.7</v>
          </cell>
          <cell r="AF3943">
            <v>15261.7</v>
          </cell>
          <cell r="AG3943">
            <v>0</v>
          </cell>
          <cell r="AH3943">
            <v>87044.779999999984</v>
          </cell>
          <cell r="AI3943" t="str">
            <v>REF: 334520</v>
          </cell>
          <cell r="AJ3943" t="str">
            <v>PRODUTO FORA DE LINHA</v>
          </cell>
          <cell r="AK3943">
            <v>334520</v>
          </cell>
          <cell r="AL3943" t="str">
            <v>EST MODULO BRACO DIREITO MALONE FX E5001</v>
          </cell>
          <cell r="AM3943"/>
          <cell r="AN3943">
            <v>1.3</v>
          </cell>
          <cell r="AO3943">
            <v>1</v>
          </cell>
          <cell r="AP3943">
            <v>0.85</v>
          </cell>
          <cell r="AQ3943">
            <v>0</v>
          </cell>
          <cell r="AR3943" t="str">
            <v>EST MODULO BRACO DIREITO MALONE FX E5001 - 1,3x1x0,85H</v>
          </cell>
          <cell r="AS3943">
            <v>15261.7</v>
          </cell>
          <cell r="AT3943">
            <v>15261.7</v>
          </cell>
          <cell r="AU3943">
            <v>15261.7</v>
          </cell>
          <cell r="AV3943">
            <v>0</v>
          </cell>
          <cell r="AW3943">
            <v>15261.7</v>
          </cell>
          <cell r="AX3943">
            <v>0</v>
          </cell>
          <cell r="AY3943"/>
          <cell r="AZ3943" t="str">
            <v/>
          </cell>
          <cell r="BA3943"/>
          <cell r="BB3943"/>
          <cell r="BC3943"/>
          <cell r="BD3943" t="str">
            <v/>
          </cell>
          <cell r="BE3943">
            <v>0</v>
          </cell>
          <cell r="BF3943" t="str">
            <v/>
          </cell>
          <cell r="BG3943" t="str">
            <v/>
          </cell>
          <cell r="BH3943">
            <v>12</v>
          </cell>
          <cell r="BI3943" t="str">
            <v>0</v>
          </cell>
          <cell r="BJ3943">
            <v>0</v>
          </cell>
          <cell r="BK3943">
            <v>0</v>
          </cell>
          <cell r="BL3943"/>
          <cell r="BM3943"/>
          <cell r="BN3943"/>
          <cell r="BO3943"/>
          <cell r="BQ3943" t="str">
            <v>PE</v>
          </cell>
          <cell r="BR3943" t="str">
            <v>334520 | 334519 | 334518 | 334517</v>
          </cell>
          <cell r="BS3943" t="str">
            <v>CLAMI SOFA</v>
          </cell>
          <cell r="BT3943" t="str">
            <v>SOFA MALONE</v>
          </cell>
        </row>
        <row r="3944">
          <cell r="H3944">
            <v>1</v>
          </cell>
          <cell r="O3944">
            <v>334519</v>
          </cell>
          <cell r="P3944" t="str">
            <v>2022/207-0011-01</v>
          </cell>
          <cell r="Q3944" t="str">
            <v>EST MODULO CANTO MALONE FX E5001</v>
          </cell>
          <cell r="R3944">
            <v>4.4000000000000004</v>
          </cell>
          <cell r="S3944">
            <v>3.35</v>
          </cell>
          <cell r="T3944">
            <v>1</v>
          </cell>
          <cell r="U3944">
            <v>1</v>
          </cell>
          <cell r="V3944">
            <v>0.85</v>
          </cell>
          <cell r="W3944">
            <v>0</v>
          </cell>
          <cell r="X3944" t="str">
            <v>EST MODULO CANTO MALONE FX E5001 - 1x1x0,85H</v>
          </cell>
          <cell r="Y3944">
            <v>87044.779999999984</v>
          </cell>
          <cell r="Z3944">
            <v>0.5</v>
          </cell>
          <cell r="AA3944">
            <v>43522.389999999992</v>
          </cell>
          <cell r="AB3944" t="str">
            <v>FS</v>
          </cell>
          <cell r="AC3944" t="str">
            <v>SOFA COMPLETO</v>
          </cell>
          <cell r="AD3944" t="str">
            <v>VALOR MODULO</v>
          </cell>
          <cell r="AE3944">
            <v>14171.94</v>
          </cell>
          <cell r="AF3944">
            <v>14171.94</v>
          </cell>
          <cell r="AG3944">
            <v>0</v>
          </cell>
          <cell r="AH3944">
            <v>87044.779999999984</v>
          </cell>
          <cell r="AI3944" t="str">
            <v>REF: 334519</v>
          </cell>
          <cell r="AJ3944" t="str">
            <v>PRODUTO FORA DE LINHA</v>
          </cell>
          <cell r="AK3944">
            <v>334519</v>
          </cell>
          <cell r="AL3944" t="str">
            <v>EST MODULO CANTO MALONE FX E5001</v>
          </cell>
          <cell r="AM3944"/>
          <cell r="AN3944">
            <v>1</v>
          </cell>
          <cell r="AO3944">
            <v>1</v>
          </cell>
          <cell r="AP3944">
            <v>0.85</v>
          </cell>
          <cell r="AQ3944">
            <v>0</v>
          </cell>
          <cell r="AR3944" t="str">
            <v>EST MODULO CANTO MALONE FX E5001 - 1x1x0,85H</v>
          </cell>
          <cell r="AS3944">
            <v>14171.94</v>
          </cell>
          <cell r="AT3944">
            <v>14171.94</v>
          </cell>
          <cell r="AU3944">
            <v>14171.94</v>
          </cell>
          <cell r="AV3944">
            <v>0</v>
          </cell>
          <cell r="AW3944">
            <v>14171.94</v>
          </cell>
          <cell r="AX3944">
            <v>0</v>
          </cell>
          <cell r="AY3944"/>
          <cell r="AZ3944" t="str">
            <v/>
          </cell>
          <cell r="BA3944"/>
          <cell r="BB3944"/>
          <cell r="BC3944"/>
          <cell r="BD3944" t="str">
            <v/>
          </cell>
          <cell r="BE3944">
            <v>0</v>
          </cell>
          <cell r="BF3944" t="str">
            <v/>
          </cell>
          <cell r="BG3944" t="str">
            <v/>
          </cell>
          <cell r="BH3944">
            <v>12</v>
          </cell>
          <cell r="BI3944" t="str">
            <v>0</v>
          </cell>
          <cell r="BJ3944">
            <v>0</v>
          </cell>
          <cell r="BK3944">
            <v>0</v>
          </cell>
          <cell r="BL3944"/>
          <cell r="BM3944"/>
          <cell r="BN3944"/>
          <cell r="BO3944"/>
          <cell r="BQ3944" t="str">
            <v>PE</v>
          </cell>
          <cell r="BR3944" t="str">
            <v>334520 | 334519 | 334518 | 334517</v>
          </cell>
          <cell r="BS3944" t="str">
            <v>CLAMI SOFA</v>
          </cell>
          <cell r="BT3944" t="str">
            <v>SOFA MALONE</v>
          </cell>
        </row>
        <row r="3945">
          <cell r="H3945">
            <v>3</v>
          </cell>
          <cell r="O3945">
            <v>334518</v>
          </cell>
          <cell r="P3945" t="str">
            <v>2022/207-0008-01</v>
          </cell>
          <cell r="Q3945" t="str">
            <v>EST MODULO S/BRACO MALONE FX E5001</v>
          </cell>
          <cell r="R3945">
            <v>4.4000000000000004</v>
          </cell>
          <cell r="S3945">
            <v>3.35</v>
          </cell>
          <cell r="T3945">
            <v>1.05</v>
          </cell>
          <cell r="U3945">
            <v>1</v>
          </cell>
          <cell r="V3945">
            <v>0.85</v>
          </cell>
          <cell r="W3945">
            <v>0</v>
          </cell>
          <cell r="X3945" t="str">
            <v>EST MODULO S/BRACO MALONE FX E5001 - 1,05x1x0,85H</v>
          </cell>
          <cell r="Y3945">
            <v>87044.779999999984</v>
          </cell>
          <cell r="Z3945">
            <v>0.5</v>
          </cell>
          <cell r="AA3945">
            <v>43522.389999999992</v>
          </cell>
          <cell r="AB3945" t="str">
            <v>FS</v>
          </cell>
          <cell r="AC3945" t="str">
            <v>SOFA COMPLETO</v>
          </cell>
          <cell r="AD3945" t="str">
            <v>VALOR MODULO</v>
          </cell>
          <cell r="AE3945">
            <v>14116.48</v>
          </cell>
          <cell r="AF3945">
            <v>14116.48</v>
          </cell>
          <cell r="AG3945">
            <v>0</v>
          </cell>
          <cell r="AH3945">
            <v>87044.779999999984</v>
          </cell>
          <cell r="AI3945" t="str">
            <v>REF: 334518</v>
          </cell>
          <cell r="AJ3945" t="str">
            <v>PRODUTO FORA DE LINHA</v>
          </cell>
          <cell r="AK3945">
            <v>334518</v>
          </cell>
          <cell r="AL3945" t="str">
            <v>EST MODULO S/BRACO MALONE FX E5001</v>
          </cell>
          <cell r="AM3945"/>
          <cell r="AN3945">
            <v>1.05</v>
          </cell>
          <cell r="AO3945">
            <v>1</v>
          </cell>
          <cell r="AP3945">
            <v>0.85</v>
          </cell>
          <cell r="AQ3945">
            <v>0</v>
          </cell>
          <cell r="AR3945" t="str">
            <v>EST MODULO S/BRACO MALONE FX E5001 - 1,05x1x0,85H</v>
          </cell>
          <cell r="AS3945">
            <v>14116.48</v>
          </cell>
          <cell r="AT3945">
            <v>14116.48</v>
          </cell>
          <cell r="AU3945">
            <v>14116.48</v>
          </cell>
          <cell r="AV3945">
            <v>0</v>
          </cell>
          <cell r="AW3945">
            <v>14116.48</v>
          </cell>
          <cell r="AX3945">
            <v>0</v>
          </cell>
          <cell r="AY3945"/>
          <cell r="AZ3945" t="str">
            <v/>
          </cell>
          <cell r="BA3945"/>
          <cell r="BB3945"/>
          <cell r="BC3945"/>
          <cell r="BD3945" t="str">
            <v/>
          </cell>
          <cell r="BE3945">
            <v>0</v>
          </cell>
          <cell r="BF3945" t="str">
            <v/>
          </cell>
          <cell r="BG3945" t="str">
            <v/>
          </cell>
          <cell r="BH3945">
            <v>12</v>
          </cell>
          <cell r="BI3945" t="str">
            <v>0</v>
          </cell>
          <cell r="BJ3945">
            <v>0</v>
          </cell>
          <cell r="BK3945">
            <v>0</v>
          </cell>
          <cell r="BL3945"/>
          <cell r="BM3945"/>
          <cell r="BN3945"/>
          <cell r="BO3945"/>
          <cell r="BQ3945" t="str">
            <v>PE</v>
          </cell>
          <cell r="BR3945" t="str">
            <v>334520 | 334519 | 334518 | 334517</v>
          </cell>
          <cell r="BS3945" t="str">
            <v>CLAMI SOFA</v>
          </cell>
          <cell r="BT3945" t="str">
            <v>SOFA MALONE</v>
          </cell>
        </row>
        <row r="3946">
          <cell r="H3946">
            <v>3</v>
          </cell>
          <cell r="O3946">
            <v>334518</v>
          </cell>
          <cell r="P3946" t="str">
            <v>2022/207-0009-01</v>
          </cell>
          <cell r="Q3946" t="str">
            <v>EST MODULO S/BRACO MALONE FX E5001</v>
          </cell>
          <cell r="R3946">
            <v>4.4000000000000004</v>
          </cell>
          <cell r="S3946">
            <v>3.35</v>
          </cell>
          <cell r="T3946">
            <v>1.05</v>
          </cell>
          <cell r="U3946">
            <v>1</v>
          </cell>
          <cell r="V3946">
            <v>0.85</v>
          </cell>
          <cell r="W3946">
            <v>0</v>
          </cell>
          <cell r="X3946" t="str">
            <v>EST MODULO S/BRACO MALONE FX E5001 - 1,05x1x0,85H</v>
          </cell>
          <cell r="Y3946">
            <v>87044.779999999984</v>
          </cell>
          <cell r="Z3946">
            <v>0.5</v>
          </cell>
          <cell r="AA3946">
            <v>43522.389999999992</v>
          </cell>
          <cell r="AB3946" t="str">
            <v>FS</v>
          </cell>
          <cell r="AC3946" t="str">
            <v>SOFA COMPLETO</v>
          </cell>
          <cell r="AD3946" t="str">
            <v>VALOR MODULO</v>
          </cell>
          <cell r="AE3946">
            <v>14116.48</v>
          </cell>
          <cell r="AF3946">
            <v>14116.48</v>
          </cell>
          <cell r="AG3946">
            <v>0</v>
          </cell>
          <cell r="AH3946">
            <v>87044.779999999984</v>
          </cell>
          <cell r="AI3946" t="str">
            <v>REF: 334518</v>
          </cell>
          <cell r="AJ3946" t="str">
            <v>PRODUTO FORA DE LINHA</v>
          </cell>
          <cell r="AK3946">
            <v>334518</v>
          </cell>
          <cell r="AL3946" t="str">
            <v>EST MODULO S/BRACO MALONE FX E5001</v>
          </cell>
          <cell r="AM3946"/>
          <cell r="AN3946">
            <v>1.05</v>
          </cell>
          <cell r="AO3946">
            <v>1</v>
          </cell>
          <cell r="AP3946">
            <v>0.85</v>
          </cell>
          <cell r="AQ3946">
            <v>0</v>
          </cell>
          <cell r="AR3946" t="str">
            <v>EST MODULO S/BRACO MALONE FX E5001 - 1,05x1x0,85H</v>
          </cell>
          <cell r="AS3946">
            <v>14116.48</v>
          </cell>
          <cell r="AT3946">
            <v>14116.48</v>
          </cell>
          <cell r="AU3946">
            <v>14116.48</v>
          </cell>
          <cell r="AV3946">
            <v>0</v>
          </cell>
          <cell r="AW3946">
            <v>14116.48</v>
          </cell>
          <cell r="AX3946">
            <v>0</v>
          </cell>
          <cell r="AY3946"/>
          <cell r="AZ3946" t="str">
            <v/>
          </cell>
          <cell r="BA3946"/>
          <cell r="BB3946"/>
          <cell r="BC3946"/>
          <cell r="BD3946" t="str">
            <v/>
          </cell>
          <cell r="BE3946">
            <v>0</v>
          </cell>
          <cell r="BF3946" t="str">
            <v/>
          </cell>
          <cell r="BG3946" t="str">
            <v/>
          </cell>
          <cell r="BH3946">
            <v>12</v>
          </cell>
          <cell r="BI3946" t="str">
            <v>0</v>
          </cell>
          <cell r="BJ3946">
            <v>0</v>
          </cell>
          <cell r="BK3946">
            <v>0</v>
          </cell>
          <cell r="BL3946"/>
          <cell r="BM3946"/>
          <cell r="BN3946"/>
          <cell r="BO3946"/>
          <cell r="BQ3946" t="str">
            <v>PE</v>
          </cell>
          <cell r="BR3946" t="str">
            <v>334520 | 334519 | 334518 | 334517</v>
          </cell>
          <cell r="BS3946" t="str">
            <v>CLAMI SOFA</v>
          </cell>
          <cell r="BT3946" t="str">
            <v>SOFA MALONE</v>
          </cell>
        </row>
        <row r="3947">
          <cell r="H3947">
            <v>3</v>
          </cell>
          <cell r="O3947">
            <v>334518</v>
          </cell>
          <cell r="P3947" t="str">
            <v>2022/207-0010-01</v>
          </cell>
          <cell r="Q3947" t="str">
            <v>EST MODULO S/BRACO MALONE FX E5001</v>
          </cell>
          <cell r="R3947">
            <v>4.4000000000000004</v>
          </cell>
          <cell r="S3947">
            <v>3.35</v>
          </cell>
          <cell r="T3947">
            <v>1.05</v>
          </cell>
          <cell r="U3947">
            <v>1</v>
          </cell>
          <cell r="V3947">
            <v>0.85</v>
          </cell>
          <cell r="W3947">
            <v>0</v>
          </cell>
          <cell r="X3947" t="str">
            <v>EST MODULO S/BRACO MALONE FX E5001 - 1,05x1x0,85H</v>
          </cell>
          <cell r="Y3947">
            <v>87044.779999999984</v>
          </cell>
          <cell r="Z3947">
            <v>0.5</v>
          </cell>
          <cell r="AA3947">
            <v>43522.389999999992</v>
          </cell>
          <cell r="AB3947" t="str">
            <v>FS</v>
          </cell>
          <cell r="AC3947" t="str">
            <v>SOFA COMPLETO</v>
          </cell>
          <cell r="AD3947" t="str">
            <v>VALOR MODULO</v>
          </cell>
          <cell r="AE3947">
            <v>14116.48</v>
          </cell>
          <cell r="AF3947">
            <v>14116.48</v>
          </cell>
          <cell r="AG3947">
            <v>0</v>
          </cell>
          <cell r="AH3947">
            <v>87044.779999999984</v>
          </cell>
          <cell r="AI3947" t="str">
            <v>REF: 334518</v>
          </cell>
          <cell r="AJ3947" t="str">
            <v>PRODUTO FORA DE LINHA</v>
          </cell>
          <cell r="AK3947">
            <v>334518</v>
          </cell>
          <cell r="AL3947" t="str">
            <v>EST MODULO S/BRACO MALONE FX E5001</v>
          </cell>
          <cell r="AM3947"/>
          <cell r="AN3947">
            <v>1.05</v>
          </cell>
          <cell r="AO3947">
            <v>1</v>
          </cell>
          <cell r="AP3947">
            <v>0.85</v>
          </cell>
          <cell r="AQ3947">
            <v>0</v>
          </cell>
          <cell r="AR3947" t="str">
            <v>EST MODULO S/BRACO MALONE FX E5001 - 1,05x1x0,85H</v>
          </cell>
          <cell r="AS3947">
            <v>14116.48</v>
          </cell>
          <cell r="AT3947">
            <v>14116.48</v>
          </cell>
          <cell r="AU3947">
            <v>14116.48</v>
          </cell>
          <cell r="AV3947">
            <v>0</v>
          </cell>
          <cell r="AW3947">
            <v>14116.48</v>
          </cell>
          <cell r="AX3947">
            <v>0</v>
          </cell>
          <cell r="AY3947"/>
          <cell r="AZ3947" t="str">
            <v/>
          </cell>
          <cell r="BA3947"/>
          <cell r="BB3947"/>
          <cell r="BC3947"/>
          <cell r="BD3947" t="str">
            <v/>
          </cell>
          <cell r="BE3947">
            <v>0</v>
          </cell>
          <cell r="BF3947" t="str">
            <v/>
          </cell>
          <cell r="BG3947" t="str">
            <v/>
          </cell>
          <cell r="BH3947">
            <v>12</v>
          </cell>
          <cell r="BI3947" t="str">
            <v>0</v>
          </cell>
          <cell r="BJ3947">
            <v>0</v>
          </cell>
          <cell r="BK3947">
            <v>0</v>
          </cell>
          <cell r="BL3947"/>
          <cell r="BM3947"/>
          <cell r="BN3947"/>
          <cell r="BO3947"/>
          <cell r="BQ3947" t="str">
            <v>PE</v>
          </cell>
          <cell r="BR3947" t="str">
            <v>334520 | 334519 | 334518 | 334517</v>
          </cell>
          <cell r="BS3947" t="str">
            <v>CLAMI SOFA</v>
          </cell>
          <cell r="BT3947" t="str">
            <v>SOFA MALONE</v>
          </cell>
        </row>
        <row r="3948">
          <cell r="H3948">
            <v>1</v>
          </cell>
          <cell r="O3948">
            <v>334517</v>
          </cell>
          <cell r="P3948" t="str">
            <v>2022/207-0007-01</v>
          </cell>
          <cell r="Q3948" t="str">
            <v>EST MODULO BRACO ESQUERDO MALONE FX E5001</v>
          </cell>
          <cell r="R3948">
            <v>4.4000000000000004</v>
          </cell>
          <cell r="S3948">
            <v>3.35</v>
          </cell>
          <cell r="T3948">
            <v>1.3</v>
          </cell>
          <cell r="U3948">
            <v>1</v>
          </cell>
          <cell r="V3948">
            <v>0.85</v>
          </cell>
          <cell r="W3948">
            <v>0</v>
          </cell>
          <cell r="X3948" t="str">
            <v>EST MODULO BRACO ESQUERDO MALONE FX E5001 - 1,3x1x0,85H</v>
          </cell>
          <cell r="Y3948">
            <v>87044.779999999984</v>
          </cell>
          <cell r="Z3948">
            <v>0.5</v>
          </cell>
          <cell r="AA3948">
            <v>43522.389999999992</v>
          </cell>
          <cell r="AB3948" t="str">
            <v>FS</v>
          </cell>
          <cell r="AC3948" t="str">
            <v>SOFA COMPLETO</v>
          </cell>
          <cell r="AD3948" t="str">
            <v>VALOR MODULO</v>
          </cell>
          <cell r="AE3948">
            <v>15261.7</v>
          </cell>
          <cell r="AF3948">
            <v>15261.7</v>
          </cell>
          <cell r="AG3948">
            <v>0</v>
          </cell>
          <cell r="AH3948">
            <v>87044.779999999984</v>
          </cell>
          <cell r="AI3948" t="str">
            <v>REF: 334517</v>
          </cell>
          <cell r="AJ3948" t="str">
            <v>PRODUTO FORA DE LINHA</v>
          </cell>
          <cell r="AK3948">
            <v>334517</v>
          </cell>
          <cell r="AL3948" t="str">
            <v>EST MODULO BRACO ESQUERDO MALONE FX E5001</v>
          </cell>
          <cell r="AM3948"/>
          <cell r="AN3948">
            <v>1.3</v>
          </cell>
          <cell r="AO3948">
            <v>1</v>
          </cell>
          <cell r="AP3948">
            <v>0.85</v>
          </cell>
          <cell r="AQ3948">
            <v>0</v>
          </cell>
          <cell r="AR3948" t="str">
            <v>EST MODULO BRACO ESQUERDO MALONE FX E5001 - 1,3x1x0,85H</v>
          </cell>
          <cell r="AS3948">
            <v>15261.7</v>
          </cell>
          <cell r="AT3948">
            <v>15261.7</v>
          </cell>
          <cell r="AU3948">
            <v>15261.7</v>
          </cell>
          <cell r="AV3948">
            <v>0</v>
          </cell>
          <cell r="AW3948">
            <v>15261.7</v>
          </cell>
          <cell r="AX3948">
            <v>0</v>
          </cell>
          <cell r="AY3948"/>
          <cell r="AZ3948" t="str">
            <v/>
          </cell>
          <cell r="BA3948"/>
          <cell r="BB3948"/>
          <cell r="BC3948"/>
          <cell r="BD3948" t="str">
            <v/>
          </cell>
          <cell r="BE3948">
            <v>0</v>
          </cell>
          <cell r="BF3948" t="str">
            <v/>
          </cell>
          <cell r="BG3948" t="str">
            <v/>
          </cell>
          <cell r="BH3948">
            <v>12</v>
          </cell>
          <cell r="BI3948" t="str">
            <v>0</v>
          </cell>
          <cell r="BJ3948">
            <v>0</v>
          </cell>
          <cell r="BK3948">
            <v>0</v>
          </cell>
          <cell r="BL3948"/>
          <cell r="BM3948"/>
          <cell r="BN3948"/>
          <cell r="BO3948"/>
          <cell r="BQ3948" t="str">
            <v>PE</v>
          </cell>
          <cell r="BR3948" t="str">
            <v>334520 | 334519 | 334518 | 334517</v>
          </cell>
          <cell r="BS3948" t="str">
            <v>CLAMI SOFA</v>
          </cell>
          <cell r="BT3948" t="str">
            <v>SOFA MALONE</v>
          </cell>
        </row>
        <row r="3949">
          <cell r="H3949">
            <v>1</v>
          </cell>
          <cell r="O3949">
            <v>334454</v>
          </cell>
          <cell r="P3949" t="str">
            <v>2022/189-0020-01</v>
          </cell>
          <cell r="Q3949" t="str">
            <v>EST SOFA OCA COURO VQ425/PES PRETO/AVANCO DIREITO</v>
          </cell>
          <cell r="R3949"/>
          <cell r="S3949"/>
          <cell r="T3949">
            <v>2.75</v>
          </cell>
          <cell r="U3949">
            <v>1.01</v>
          </cell>
          <cell r="V3949">
            <v>0.78</v>
          </cell>
          <cell r="W3949">
            <v>0</v>
          </cell>
          <cell r="X3949" t="str">
            <v>EST SOFA OCA COURO VQ425/PES PRETO/AVANCO DIREITO - 2,75x1,01x0,78H</v>
          </cell>
          <cell r="Y3949">
            <v>87348.62</v>
          </cell>
          <cell r="Z3949">
            <v>0.5</v>
          </cell>
          <cell r="AA3949">
            <v>43674.31</v>
          </cell>
          <cell r="AB3949"/>
          <cell r="AC3949"/>
          <cell r="AD3949"/>
          <cell r="AE3949">
            <v>87348.62</v>
          </cell>
          <cell r="AF3949">
            <v>87348.62</v>
          </cell>
          <cell r="AG3949">
            <v>0</v>
          </cell>
          <cell r="AH3949">
            <v>87348.62</v>
          </cell>
          <cell r="AI3949" t="str">
            <v>REF: 334454</v>
          </cell>
          <cell r="AJ3949" t="str">
            <v>PRODUTO FORA DE LINHA</v>
          </cell>
          <cell r="AK3949">
            <v>334454</v>
          </cell>
          <cell r="AL3949" t="str">
            <v>EST SOFA OCA COURO VQ425/PES PRETO/AVANCO DIREITO</v>
          </cell>
          <cell r="AM3949"/>
          <cell r="AN3949">
            <v>2.75</v>
          </cell>
          <cell r="AO3949">
            <v>1.01</v>
          </cell>
          <cell r="AP3949">
            <v>0.78</v>
          </cell>
          <cell r="AQ3949">
            <v>0</v>
          </cell>
          <cell r="AR3949" t="str">
            <v>EST SOFA OCA COURO VQ425/PES PRETO/AVANCO DIREITO - 2,75x1,01x0,78H</v>
          </cell>
          <cell r="AS3949">
            <v>87348.62</v>
          </cell>
          <cell r="AT3949">
            <v>87348.62</v>
          </cell>
          <cell r="AU3949">
            <v>87348.62</v>
          </cell>
          <cell r="AV3949">
            <v>0</v>
          </cell>
          <cell r="AW3949">
            <v>87348.62</v>
          </cell>
          <cell r="AX3949">
            <v>0</v>
          </cell>
          <cell r="AY3949"/>
          <cell r="AZ3949" t="str">
            <v/>
          </cell>
          <cell r="BA3949"/>
          <cell r="BB3949"/>
          <cell r="BC3949"/>
          <cell r="BD3949" t="str">
            <v/>
          </cell>
          <cell r="BE3949">
            <v>0</v>
          </cell>
          <cell r="BF3949" t="str">
            <v/>
          </cell>
          <cell r="BG3949" t="str">
            <v/>
          </cell>
          <cell r="BH3949">
            <v>12</v>
          </cell>
          <cell r="BI3949" t="str">
            <v>0</v>
          </cell>
          <cell r="BJ3949">
            <v>0</v>
          </cell>
          <cell r="BK3949">
            <v>0</v>
          </cell>
          <cell r="BL3949"/>
          <cell r="BM3949"/>
          <cell r="BN3949"/>
          <cell r="BO3949"/>
          <cell r="BQ3949" t="str">
            <v>PE</v>
          </cell>
          <cell r="BS3949" t="str">
            <v>CLAMI SOFA</v>
          </cell>
          <cell r="BT3949" t="str">
            <v>SOFA OCA</v>
          </cell>
        </row>
        <row r="3950">
          <cell r="H3950">
            <v>0</v>
          </cell>
          <cell r="O3950">
            <v>334448</v>
          </cell>
          <cell r="P3950" t="str">
            <v>2022/222-0015-01</v>
          </cell>
          <cell r="Q3950" t="str">
            <v>EST ESTANTE BURLE (MTX MARROM FSC) (LAM 2 PRAT NOGUEIRA)</v>
          </cell>
          <cell r="R3950"/>
          <cell r="S3950"/>
          <cell r="T3950">
            <v>1.3</v>
          </cell>
          <cell r="U3950">
            <v>1.45</v>
          </cell>
          <cell r="V3950">
            <v>1.83</v>
          </cell>
          <cell r="W3950">
            <v>0</v>
          </cell>
          <cell r="X3950" t="str">
            <v>EST ESTANTE BURLE (MTX MARROM FSC) (LAM 2 PRAT NOGUEIRA) - 1,3x1,45x1,83H</v>
          </cell>
          <cell r="Y3950">
            <v>44856.36</v>
          </cell>
          <cell r="Z3950">
            <v>0.5</v>
          </cell>
          <cell r="AA3950">
            <v>22428.18</v>
          </cell>
          <cell r="AB3950"/>
          <cell r="AC3950"/>
          <cell r="AD3950"/>
          <cell r="AE3950">
            <v>44856.36</v>
          </cell>
          <cell r="AF3950">
            <v>44856.36</v>
          </cell>
          <cell r="AG3950">
            <v>0</v>
          </cell>
          <cell r="AH3950">
            <v>44856.36</v>
          </cell>
          <cell r="AI3950" t="str">
            <v>REF: 369588</v>
          </cell>
          <cell r="AJ3950"/>
          <cell r="AK3950">
            <v>369588</v>
          </cell>
          <cell r="AL3950" t="str">
            <v>ESTANTE BURLE (LAMINA 2)</v>
          </cell>
          <cell r="AM3950"/>
          <cell r="AN3950">
            <v>1.3</v>
          </cell>
          <cell r="AO3950">
            <v>0.45</v>
          </cell>
          <cell r="AP3950">
            <v>1.83</v>
          </cell>
          <cell r="AQ3950">
            <v>0</v>
          </cell>
          <cell r="AR3950" t="str">
            <v>ESTANTE BURLE (LAMINA 2) - 1,3x0,45x1,83H</v>
          </cell>
          <cell r="AS3950">
            <v>44856.36</v>
          </cell>
          <cell r="AT3950">
            <v>44856.36</v>
          </cell>
          <cell r="AU3950">
            <v>44856.36</v>
          </cell>
          <cell r="AV3950">
            <v>0</v>
          </cell>
          <cell r="AW3950">
            <v>44856.36</v>
          </cell>
          <cell r="AX3950">
            <v>0</v>
          </cell>
          <cell r="AY3950"/>
          <cell r="AZ3950" t="str">
            <v/>
          </cell>
          <cell r="BA3950"/>
          <cell r="BB3950"/>
          <cell r="BC3950"/>
          <cell r="BD3950" t="str">
            <v/>
          </cell>
          <cell r="BE3950">
            <v>0</v>
          </cell>
          <cell r="BF3950" t="str">
            <v/>
          </cell>
          <cell r="BG3950" t="str">
            <v/>
          </cell>
          <cell r="BH3950">
            <v>12</v>
          </cell>
          <cell r="BI3950" t="str">
            <v>0</v>
          </cell>
          <cell r="BJ3950">
            <v>0</v>
          </cell>
          <cell r="BK3950">
            <v>0</v>
          </cell>
          <cell r="BL3950"/>
          <cell r="BM3950"/>
          <cell r="BN3950"/>
          <cell r="BO3950"/>
          <cell r="BQ3950" t="str">
            <v>PE</v>
          </cell>
          <cell r="BS3950" t="str">
            <v/>
          </cell>
          <cell r="BT3950" t="str">
            <v/>
          </cell>
        </row>
        <row r="3951">
          <cell r="H3951">
            <v>0</v>
          </cell>
          <cell r="O3951">
            <v>334448</v>
          </cell>
          <cell r="P3951" t="str">
            <v>2022/222-0014-01</v>
          </cell>
          <cell r="Q3951" t="str">
            <v>EST ESTANTE BURLE (MTX MARROM FSC) (LAM 2 PRAT NOGUEIRA)</v>
          </cell>
          <cell r="R3951"/>
          <cell r="S3951"/>
          <cell r="T3951">
            <v>1.3</v>
          </cell>
          <cell r="U3951">
            <v>1.45</v>
          </cell>
          <cell r="V3951">
            <v>1.83</v>
          </cell>
          <cell r="W3951">
            <v>0</v>
          </cell>
          <cell r="X3951" t="str">
            <v>EST ESTANTE BURLE (MTX MARROM FSC) (LAM 2 PRAT NOGUEIRA) - 1,3x1,45x1,83H</v>
          </cell>
          <cell r="Y3951">
            <v>44856.36</v>
          </cell>
          <cell r="Z3951">
            <v>0.5</v>
          </cell>
          <cell r="AA3951">
            <v>22428.18</v>
          </cell>
          <cell r="AB3951"/>
          <cell r="AC3951"/>
          <cell r="AD3951"/>
          <cell r="AE3951">
            <v>44856.36</v>
          </cell>
          <cell r="AF3951">
            <v>44856.36</v>
          </cell>
          <cell r="AG3951">
            <v>0</v>
          </cell>
          <cell r="AH3951">
            <v>44856.36</v>
          </cell>
          <cell r="AI3951" t="str">
            <v>REF: 369588</v>
          </cell>
          <cell r="AJ3951"/>
          <cell r="AK3951">
            <v>369588</v>
          </cell>
          <cell r="AL3951" t="str">
            <v>ESTANTE BURLE (LAMINA 2)</v>
          </cell>
          <cell r="AM3951"/>
          <cell r="AN3951">
            <v>1.3</v>
          </cell>
          <cell r="AO3951">
            <v>0.45</v>
          </cell>
          <cell r="AP3951">
            <v>1.83</v>
          </cell>
          <cell r="AQ3951">
            <v>0</v>
          </cell>
          <cell r="AR3951" t="str">
            <v>ESTANTE BURLE (LAMINA 2) - 1,3x0,45x1,83H</v>
          </cell>
          <cell r="AS3951">
            <v>44856.36</v>
          </cell>
          <cell r="AT3951">
            <v>44856.36</v>
          </cell>
          <cell r="AU3951">
            <v>44856.36</v>
          </cell>
          <cell r="AV3951">
            <v>0</v>
          </cell>
          <cell r="AW3951">
            <v>44856.36</v>
          </cell>
          <cell r="AX3951">
            <v>0</v>
          </cell>
          <cell r="AY3951"/>
          <cell r="AZ3951" t="str">
            <v/>
          </cell>
          <cell r="BA3951"/>
          <cell r="BB3951"/>
          <cell r="BC3951"/>
          <cell r="BD3951" t="str">
            <v/>
          </cell>
          <cell r="BE3951">
            <v>0</v>
          </cell>
          <cell r="BF3951" t="str">
            <v/>
          </cell>
          <cell r="BG3951" t="str">
            <v/>
          </cell>
          <cell r="BH3951">
            <v>12</v>
          </cell>
          <cell r="BI3951" t="str">
            <v>0</v>
          </cell>
          <cell r="BJ3951">
            <v>0</v>
          </cell>
          <cell r="BK3951">
            <v>0</v>
          </cell>
          <cell r="BL3951"/>
          <cell r="BM3951"/>
          <cell r="BN3951"/>
          <cell r="BO3951"/>
          <cell r="BQ3951" t="str">
            <v>PE</v>
          </cell>
          <cell r="BS3951" t="str">
            <v/>
          </cell>
          <cell r="BT3951" t="str">
            <v/>
          </cell>
        </row>
        <row r="3952">
          <cell r="H3952">
            <v>1</v>
          </cell>
          <cell r="O3952">
            <v>334447</v>
          </cell>
          <cell r="P3952" t="str">
            <v>2022/216-0090-01</v>
          </cell>
          <cell r="Q3952" t="str">
            <v>EST POLTRONA MARE COURO TP3 LA PAZ VERDE/MARROM</v>
          </cell>
          <cell r="R3952"/>
          <cell r="S3952"/>
          <cell r="T3952">
            <v>0.93</v>
          </cell>
          <cell r="U3952">
            <v>1.06</v>
          </cell>
          <cell r="V3952">
            <v>0.83</v>
          </cell>
          <cell r="W3952">
            <v>0</v>
          </cell>
          <cell r="X3952" t="str">
            <v>EST POLTRONA MARE COURO TP3 LA PAZ VERDE/MARROM - 0,93x1,06x0,83H</v>
          </cell>
          <cell r="Y3952">
            <v>24086.09</v>
          </cell>
          <cell r="Z3952">
            <v>0.5</v>
          </cell>
          <cell r="AA3952">
            <v>12043.045</v>
          </cell>
          <cell r="AB3952"/>
          <cell r="AC3952"/>
          <cell r="AD3952"/>
          <cell r="AE3952">
            <v>24086.09</v>
          </cell>
          <cell r="AF3952">
            <v>24086.09</v>
          </cell>
          <cell r="AG3952">
            <v>0</v>
          </cell>
          <cell r="AH3952">
            <v>24086.09</v>
          </cell>
          <cell r="AI3952" t="str">
            <v>REF: 334447</v>
          </cell>
          <cell r="AJ3952" t="str">
            <v>PRODUTO FORA DE LINHA</v>
          </cell>
          <cell r="AK3952">
            <v>334447</v>
          </cell>
          <cell r="AL3952" t="str">
            <v>EST POLTRONA MARE COURO TP3 LA PAZ VERDE/MARROM</v>
          </cell>
          <cell r="AM3952"/>
          <cell r="AN3952">
            <v>0.93</v>
          </cell>
          <cell r="AO3952">
            <v>1.06</v>
          </cell>
          <cell r="AP3952">
            <v>0.83</v>
          </cell>
          <cell r="AQ3952">
            <v>0</v>
          </cell>
          <cell r="AR3952" t="str">
            <v>EST POLTRONA MARE COURO TP3 LA PAZ VERDE/MARROM - 0,93x1,06x0,83H</v>
          </cell>
          <cell r="AS3952">
            <v>24086.09</v>
          </cell>
          <cell r="AT3952">
            <v>24086.09</v>
          </cell>
          <cell r="AU3952">
            <v>24086.09</v>
          </cell>
          <cell r="AV3952">
            <v>0</v>
          </cell>
          <cell r="AW3952">
            <v>24086.09</v>
          </cell>
          <cell r="AX3952">
            <v>0</v>
          </cell>
          <cell r="AY3952"/>
          <cell r="AZ3952" t="str">
            <v/>
          </cell>
          <cell r="BA3952"/>
          <cell r="BB3952"/>
          <cell r="BC3952"/>
          <cell r="BD3952" t="str">
            <v/>
          </cell>
          <cell r="BE3952">
            <v>0</v>
          </cell>
          <cell r="BF3952" t="str">
            <v/>
          </cell>
          <cell r="BG3952" t="str">
            <v/>
          </cell>
          <cell r="BH3952">
            <v>14</v>
          </cell>
          <cell r="BI3952" t="str">
            <v>0</v>
          </cell>
          <cell r="BJ3952">
            <v>0</v>
          </cell>
          <cell r="BK3952">
            <v>0</v>
          </cell>
          <cell r="BL3952"/>
          <cell r="BM3952"/>
          <cell r="BN3952"/>
          <cell r="BO3952"/>
          <cell r="BQ3952" t="str">
            <v>PE</v>
          </cell>
          <cell r="BS3952" t="str">
            <v>CLAMI POLTRONA</v>
          </cell>
          <cell r="BT3952" t="str">
            <v>POLTRONA MARE (FL)</v>
          </cell>
        </row>
        <row r="3953">
          <cell r="H3953">
            <v>1</v>
          </cell>
          <cell r="O3953">
            <v>334446</v>
          </cell>
          <cell r="P3953" t="str">
            <v>2022/216-0089-01</v>
          </cell>
          <cell r="Q3953" t="str">
            <v>EST BANQUETA MARE COURO TP3 LA PAZ VERDE/MARROM</v>
          </cell>
          <cell r="R3953"/>
          <cell r="S3953"/>
          <cell r="T3953">
            <v>0.91</v>
          </cell>
          <cell r="U3953">
            <v>0.56999999999999995</v>
          </cell>
          <cell r="V3953">
            <v>0.4</v>
          </cell>
          <cell r="W3953">
            <v>0</v>
          </cell>
          <cell r="X3953" t="str">
            <v>EST BANQUETA MARE COURO TP3 LA PAZ VERDE/MARROM - 0,91x0,57x0,4H</v>
          </cell>
          <cell r="Y3953">
            <v>11308.2</v>
          </cell>
          <cell r="Z3953">
            <v>0.5</v>
          </cell>
          <cell r="AA3953">
            <v>5654.1</v>
          </cell>
          <cell r="AB3953"/>
          <cell r="AC3953"/>
          <cell r="AD3953"/>
          <cell r="AE3953">
            <v>11308.2</v>
          </cell>
          <cell r="AF3953">
            <v>11308.2</v>
          </cell>
          <cell r="AG3953">
            <v>0</v>
          </cell>
          <cell r="AH3953">
            <v>11308.2</v>
          </cell>
          <cell r="AI3953" t="str">
            <v>REF: 334446</v>
          </cell>
          <cell r="AJ3953" t="str">
            <v>PRODUTO FORA DE LINHA</v>
          </cell>
          <cell r="AK3953">
            <v>334446</v>
          </cell>
          <cell r="AL3953" t="str">
            <v>EST BANQUETA MARE COURO TP3 LA PAZ VERDE/MARROM</v>
          </cell>
          <cell r="AM3953"/>
          <cell r="AN3953">
            <v>0.91</v>
          </cell>
          <cell r="AO3953">
            <v>0.56999999999999995</v>
          </cell>
          <cell r="AP3953">
            <v>0.4</v>
          </cell>
          <cell r="AQ3953">
            <v>0</v>
          </cell>
          <cell r="AR3953" t="str">
            <v>EST BANQUETA MARE COURO TP3 LA PAZ VERDE/MARROM - 0,91x0,57x0,4H</v>
          </cell>
          <cell r="AS3953">
            <v>11308.2</v>
          </cell>
          <cell r="AT3953">
            <v>11308.2</v>
          </cell>
          <cell r="AU3953">
            <v>11308.2</v>
          </cell>
          <cell r="AV3953">
            <v>0</v>
          </cell>
          <cell r="AW3953">
            <v>11308.2</v>
          </cell>
          <cell r="AX3953">
            <v>0</v>
          </cell>
          <cell r="AY3953"/>
          <cell r="AZ3953" t="str">
            <v/>
          </cell>
          <cell r="BA3953"/>
          <cell r="BB3953"/>
          <cell r="BC3953"/>
          <cell r="BD3953" t="str">
            <v/>
          </cell>
          <cell r="BE3953">
            <v>0</v>
          </cell>
          <cell r="BF3953" t="str">
            <v/>
          </cell>
          <cell r="BG3953" t="str">
            <v/>
          </cell>
          <cell r="BH3953">
            <v>14</v>
          </cell>
          <cell r="BI3953" t="str">
            <v>0</v>
          </cell>
          <cell r="BJ3953">
            <v>0</v>
          </cell>
          <cell r="BK3953">
            <v>0</v>
          </cell>
          <cell r="BL3953"/>
          <cell r="BM3953"/>
          <cell r="BN3953"/>
          <cell r="BO3953"/>
          <cell r="BQ3953" t="str">
            <v>PE</v>
          </cell>
          <cell r="BS3953" t="str">
            <v>CLAMI BANQUETA</v>
          </cell>
          <cell r="BT3953" t="str">
            <v>BANQUETA MARE (FL)</v>
          </cell>
        </row>
        <row r="3954">
          <cell r="H3954">
            <v>1</v>
          </cell>
          <cell r="O3954">
            <v>334437</v>
          </cell>
          <cell r="P3954" t="str">
            <v>2022/224-0048-01</v>
          </cell>
          <cell r="Q3954" t="str">
            <v>EST MESA CENTRO SANTIAGO (TRI) (MTX MARROM) (MARM VERDE)</v>
          </cell>
          <cell r="R3954"/>
          <cell r="S3954"/>
          <cell r="T3954">
            <v>1.4</v>
          </cell>
          <cell r="U3954">
            <v>1.5</v>
          </cell>
          <cell r="V3954">
            <v>0.32</v>
          </cell>
          <cell r="W3954">
            <v>0</v>
          </cell>
          <cell r="X3954" t="str">
            <v>EST MESA CENTRO SANTIAGO (TRI) (MTX MARROM) (MARM VERDE) - 1,4x1,5x0,32H</v>
          </cell>
          <cell r="Y3954">
            <v>32533.31</v>
          </cell>
          <cell r="Z3954">
            <v>0.5</v>
          </cell>
          <cell r="AA3954">
            <v>16266.655000000001</v>
          </cell>
          <cell r="AB3954"/>
          <cell r="AC3954"/>
          <cell r="AD3954"/>
          <cell r="AE3954">
            <v>32533.31</v>
          </cell>
          <cell r="AF3954">
            <v>32533.31</v>
          </cell>
          <cell r="AG3954">
            <v>0</v>
          </cell>
          <cell r="AH3954">
            <v>32533.31</v>
          </cell>
          <cell r="AI3954" t="str">
            <v>REF: 327114</v>
          </cell>
          <cell r="AJ3954"/>
          <cell r="AK3954">
            <v>327114</v>
          </cell>
          <cell r="AL3954" t="str">
            <v>MESA CENTRO SANTIAGO (TRIANGULAR) (MTX) (MARMORE)</v>
          </cell>
          <cell r="AM3954"/>
          <cell r="AN3954">
            <v>1.4</v>
          </cell>
          <cell r="AO3954">
            <v>1.5</v>
          </cell>
          <cell r="AP3954">
            <v>0.32</v>
          </cell>
          <cell r="AQ3954">
            <v>0</v>
          </cell>
          <cell r="AR3954" t="str">
            <v>MESA CENTRO SANTIAGO (TRIANGULAR) (MTX) (MARMORE) - 1,4x1,5x0,32H</v>
          </cell>
          <cell r="AS3954">
            <v>32533.31</v>
          </cell>
          <cell r="AT3954">
            <v>32533.31</v>
          </cell>
          <cell r="AU3954">
            <v>32533.31</v>
          </cell>
          <cell r="AV3954">
            <v>0</v>
          </cell>
          <cell r="AW3954">
            <v>32533.31</v>
          </cell>
          <cell r="AX3954">
            <v>0</v>
          </cell>
          <cell r="AY3954"/>
          <cell r="AZ3954" t="str">
            <v/>
          </cell>
          <cell r="BA3954"/>
          <cell r="BB3954"/>
          <cell r="BC3954"/>
          <cell r="BD3954" t="str">
            <v/>
          </cell>
          <cell r="BE3954">
            <v>0</v>
          </cell>
          <cell r="BF3954" t="str">
            <v/>
          </cell>
          <cell r="BG3954" t="str">
            <v/>
          </cell>
          <cell r="BH3954">
            <v>12</v>
          </cell>
          <cell r="BI3954" t="str">
            <v>0</v>
          </cell>
          <cell r="BJ3954">
            <v>0</v>
          </cell>
          <cell r="BK3954">
            <v>0</v>
          </cell>
          <cell r="BL3954"/>
          <cell r="BM3954"/>
          <cell r="BN3954"/>
          <cell r="BO3954"/>
          <cell r="BQ3954" t="str">
            <v>PE</v>
          </cell>
          <cell r="BS3954" t="str">
            <v>CLAMI MESA CENTRO</v>
          </cell>
          <cell r="BT3954" t="str">
            <v>MESA CENTRO SANTIAGO</v>
          </cell>
        </row>
        <row r="3955">
          <cell r="H3955">
            <v>2</v>
          </cell>
          <cell r="O3955">
            <v>334436</v>
          </cell>
          <cell r="P3955" t="str">
            <v>2022/210-0068-01</v>
          </cell>
          <cell r="Q3955" t="str">
            <v>EST POLTRONA ALBA VERNIZ TABACO) FX G7092</v>
          </cell>
          <cell r="R3955"/>
          <cell r="S3955"/>
          <cell r="T3955">
            <v>0.63</v>
          </cell>
          <cell r="U3955">
            <v>0.79</v>
          </cell>
          <cell r="V3955">
            <v>0.76</v>
          </cell>
          <cell r="W3955">
            <v>0</v>
          </cell>
          <cell r="X3955" t="str">
            <v>EST POLTRONA ALBA VERNIZ TABACO) FX G7092 - 0,63x0,79x0,76H</v>
          </cell>
          <cell r="Y3955">
            <v>9853.4599999999991</v>
          </cell>
          <cell r="Z3955">
            <v>0.5</v>
          </cell>
          <cell r="AA3955">
            <v>4926.7299999999996</v>
          </cell>
          <cell r="AB3955"/>
          <cell r="AC3955"/>
          <cell r="AD3955"/>
          <cell r="AE3955">
            <v>9853.4599999999991</v>
          </cell>
          <cell r="AF3955">
            <v>9853.4599999999991</v>
          </cell>
          <cell r="AG3955">
            <v>0</v>
          </cell>
          <cell r="AH3955">
            <v>9853.4599999999991</v>
          </cell>
          <cell r="AI3955" t="str">
            <v>REF: 334436</v>
          </cell>
          <cell r="AJ3955" t="str">
            <v>PRODUTO FORA DE LINHA</v>
          </cell>
          <cell r="AK3955">
            <v>334436</v>
          </cell>
          <cell r="AL3955" t="str">
            <v>EST POLTRONA ALBA VERNIZ TABACO) FX G7092</v>
          </cell>
          <cell r="AM3955"/>
          <cell r="AN3955">
            <v>0.63</v>
          </cell>
          <cell r="AO3955">
            <v>0.79</v>
          </cell>
          <cell r="AP3955">
            <v>0.76</v>
          </cell>
          <cell r="AQ3955">
            <v>0</v>
          </cell>
          <cell r="AR3955" t="str">
            <v>EST POLTRONA ALBA VERNIZ TABACO) FX G7092 - 0,63x0,79x0,76H</v>
          </cell>
          <cell r="AS3955">
            <v>9853.4599999999991</v>
          </cell>
          <cell r="AT3955">
            <v>9853.4599999999991</v>
          </cell>
          <cell r="AU3955">
            <v>9853.4599999999991</v>
          </cell>
          <cell r="AV3955">
            <v>0</v>
          </cell>
          <cell r="AW3955">
            <v>9853.4599999999991</v>
          </cell>
          <cell r="AX3955">
            <v>0</v>
          </cell>
          <cell r="AY3955"/>
          <cell r="AZ3955" t="str">
            <v/>
          </cell>
          <cell r="BA3955"/>
          <cell r="BB3955"/>
          <cell r="BC3955"/>
          <cell r="BD3955" t="str">
            <v/>
          </cell>
          <cell r="BE3955">
            <v>0</v>
          </cell>
          <cell r="BF3955" t="str">
            <v/>
          </cell>
          <cell r="BG3955" t="str">
            <v/>
          </cell>
          <cell r="BH3955">
            <v>14</v>
          </cell>
          <cell r="BI3955" t="str">
            <v>0</v>
          </cell>
          <cell r="BJ3955">
            <v>0</v>
          </cell>
          <cell r="BK3955">
            <v>0</v>
          </cell>
          <cell r="BL3955"/>
          <cell r="BM3955"/>
          <cell r="BN3955"/>
          <cell r="BO3955"/>
          <cell r="BQ3955" t="str">
            <v>PE</v>
          </cell>
          <cell r="BS3955" t="str">
            <v>CLAMI POLTRONA</v>
          </cell>
          <cell r="BT3955" t="str">
            <v>POLTRONA ALBA (FL)</v>
          </cell>
        </row>
        <row r="3956">
          <cell r="H3956">
            <v>2</v>
          </cell>
          <cell r="O3956">
            <v>334436</v>
          </cell>
          <cell r="P3956" t="str">
            <v>2022/210-0069-01</v>
          </cell>
          <cell r="Q3956" t="str">
            <v>EST POLTRONA ALBA VERNIZ TABACO) FX G7092</v>
          </cell>
          <cell r="R3956"/>
          <cell r="S3956"/>
          <cell r="T3956">
            <v>0.63</v>
          </cell>
          <cell r="U3956">
            <v>0.79</v>
          </cell>
          <cell r="V3956">
            <v>0.76</v>
          </cell>
          <cell r="W3956">
            <v>0</v>
          </cell>
          <cell r="X3956" t="str">
            <v>EST POLTRONA ALBA VERNIZ TABACO) FX G7092 - 0,63x0,79x0,76H</v>
          </cell>
          <cell r="Y3956">
            <v>9853.4599999999991</v>
          </cell>
          <cell r="Z3956">
            <v>0.5</v>
          </cell>
          <cell r="AA3956">
            <v>4926.7299999999996</v>
          </cell>
          <cell r="AB3956"/>
          <cell r="AC3956"/>
          <cell r="AD3956"/>
          <cell r="AE3956">
            <v>9853.4599999999991</v>
          </cell>
          <cell r="AF3956">
            <v>9853.4599999999991</v>
          </cell>
          <cell r="AG3956">
            <v>0</v>
          </cell>
          <cell r="AH3956">
            <v>9853.4599999999991</v>
          </cell>
          <cell r="AI3956" t="str">
            <v>REF: 334436</v>
          </cell>
          <cell r="AJ3956" t="str">
            <v>PRODUTO FORA DE LINHA</v>
          </cell>
          <cell r="AK3956">
            <v>334436</v>
          </cell>
          <cell r="AL3956" t="str">
            <v>EST POLTRONA ALBA VERNIZ TABACO) FX G7092</v>
          </cell>
          <cell r="AM3956"/>
          <cell r="AN3956">
            <v>0.63</v>
          </cell>
          <cell r="AO3956">
            <v>0.79</v>
          </cell>
          <cell r="AP3956">
            <v>0.76</v>
          </cell>
          <cell r="AQ3956">
            <v>0</v>
          </cell>
          <cell r="AR3956" t="str">
            <v>EST POLTRONA ALBA VERNIZ TABACO) FX G7092 - 0,63x0,79x0,76H</v>
          </cell>
          <cell r="AS3956">
            <v>9853.4599999999991</v>
          </cell>
          <cell r="AT3956">
            <v>9853.4599999999991</v>
          </cell>
          <cell r="AU3956">
            <v>9853.4599999999991</v>
          </cell>
          <cell r="AV3956">
            <v>0</v>
          </cell>
          <cell r="AW3956">
            <v>9853.4599999999991</v>
          </cell>
          <cell r="AX3956">
            <v>0</v>
          </cell>
          <cell r="AY3956"/>
          <cell r="AZ3956" t="str">
            <v/>
          </cell>
          <cell r="BA3956"/>
          <cell r="BB3956"/>
          <cell r="BC3956"/>
          <cell r="BD3956" t="str">
            <v/>
          </cell>
          <cell r="BE3956">
            <v>0</v>
          </cell>
          <cell r="BF3956" t="str">
            <v/>
          </cell>
          <cell r="BG3956" t="str">
            <v/>
          </cell>
          <cell r="BH3956">
            <v>14</v>
          </cell>
          <cell r="BI3956" t="str">
            <v>0</v>
          </cell>
          <cell r="BJ3956">
            <v>0</v>
          </cell>
          <cell r="BK3956">
            <v>0</v>
          </cell>
          <cell r="BL3956"/>
          <cell r="BM3956"/>
          <cell r="BN3956"/>
          <cell r="BO3956"/>
          <cell r="BQ3956" t="str">
            <v>PE</v>
          </cell>
          <cell r="BS3956" t="str">
            <v>CLAMI POLTRONA</v>
          </cell>
          <cell r="BT3956" t="str">
            <v>POLTRONA ALBA (FL)</v>
          </cell>
        </row>
        <row r="3957">
          <cell r="H3957">
            <v>1</v>
          </cell>
          <cell r="O3957">
            <v>334356</v>
          </cell>
          <cell r="P3957" t="str">
            <v>2024/022-0018-01</v>
          </cell>
          <cell r="Q3957" t="str">
            <v>EST MESA JANTAR MAR ADENTRO (LAMINA 1 EBANIZADO/BS PRETA)</v>
          </cell>
          <cell r="R3957"/>
          <cell r="S3957"/>
          <cell r="T3957">
            <v>3.5</v>
          </cell>
          <cell r="U3957">
            <v>1.2</v>
          </cell>
          <cell r="V3957">
            <v>0.75</v>
          </cell>
          <cell r="W3957">
            <v>0</v>
          </cell>
          <cell r="X3957" t="str">
            <v>EST MESA JANTAR MAR ADENTRO (LAMINA 1 EBANIZADO/BS PRETA) - 3,5x1,2x0,75H</v>
          </cell>
          <cell r="Y3957">
            <v>71290.42</v>
          </cell>
          <cell r="Z3957">
            <v>0.5</v>
          </cell>
          <cell r="AA3957">
            <v>35645.21</v>
          </cell>
          <cell r="AB3957"/>
          <cell r="AC3957"/>
          <cell r="AD3957"/>
          <cell r="AE3957">
            <v>71290.42</v>
          </cell>
          <cell r="AF3957">
            <v>71290.42</v>
          </cell>
          <cell r="AG3957">
            <v>0</v>
          </cell>
          <cell r="AH3957">
            <v>71290.42</v>
          </cell>
          <cell r="AI3957" t="str">
            <v>REF: 351464</v>
          </cell>
          <cell r="AJ3957"/>
          <cell r="AK3957">
            <v>351464</v>
          </cell>
          <cell r="AL3957" t="str">
            <v>MESA JANTAR MAR ADENTRO (LAMINA A1)</v>
          </cell>
          <cell r="AM3957"/>
          <cell r="AN3957">
            <v>3.5</v>
          </cell>
          <cell r="AO3957">
            <v>1.2</v>
          </cell>
          <cell r="AP3957">
            <v>0.75</v>
          </cell>
          <cell r="AQ3957">
            <v>0</v>
          </cell>
          <cell r="AR3957" t="str">
            <v>MESA JANTAR MAR ADENTRO (LAMINA A1) - 3,5x1,2x0,75H</v>
          </cell>
          <cell r="AS3957">
            <v>71290.42</v>
          </cell>
          <cell r="AT3957">
            <v>71290.42</v>
          </cell>
          <cell r="AU3957">
            <v>71290.42</v>
          </cell>
          <cell r="AV3957">
            <v>0</v>
          </cell>
          <cell r="AW3957">
            <v>71290.42</v>
          </cell>
          <cell r="AX3957">
            <v>0</v>
          </cell>
          <cell r="AY3957"/>
          <cell r="AZ3957" t="str">
            <v/>
          </cell>
          <cell r="BA3957"/>
          <cell r="BB3957"/>
          <cell r="BC3957"/>
          <cell r="BD3957" t="str">
            <v/>
          </cell>
          <cell r="BE3957">
            <v>0</v>
          </cell>
          <cell r="BF3957" t="str">
            <v/>
          </cell>
          <cell r="BG3957" t="str">
            <v/>
          </cell>
          <cell r="BH3957">
            <v>12</v>
          </cell>
          <cell r="BI3957" t="str">
            <v>0</v>
          </cell>
          <cell r="BJ3957">
            <v>0</v>
          </cell>
          <cell r="BK3957">
            <v>0</v>
          </cell>
          <cell r="BL3957"/>
          <cell r="BM3957"/>
          <cell r="BN3957"/>
          <cell r="BO3957"/>
          <cell r="BQ3957" t="str">
            <v>PE</v>
          </cell>
          <cell r="BS3957" t="str">
            <v>CLAMI MESA JANTAR</v>
          </cell>
          <cell r="BT3957" t="str">
            <v>MESA JANTAR MAR ADENTRO</v>
          </cell>
        </row>
        <row r="3958">
          <cell r="H3958">
            <v>1</v>
          </cell>
          <cell r="O3958">
            <v>334351</v>
          </cell>
          <cell r="P3958" t="str">
            <v>2022/185-0093-01</v>
          </cell>
          <cell r="Q3958" t="str">
            <v>EST CHAISE REGIA COURO VQ222/V8003/MTZ RB 02</v>
          </cell>
          <cell r="R3958"/>
          <cell r="S3958"/>
          <cell r="T3958">
            <v>1.68</v>
          </cell>
          <cell r="U3958">
            <v>1.65</v>
          </cell>
          <cell r="V3958">
            <v>0.85</v>
          </cell>
          <cell r="W3958">
            <v>0</v>
          </cell>
          <cell r="X3958" t="str">
            <v>EST CHAISE REGIA COURO VQ222/V8003/MTZ RB 02 - 1,68x1,65x0,85H</v>
          </cell>
          <cell r="Y3958">
            <v>60453.75</v>
          </cell>
          <cell r="Z3958">
            <v>0.5</v>
          </cell>
          <cell r="AA3958">
            <v>30226.875</v>
          </cell>
          <cell r="AB3958"/>
          <cell r="AC3958"/>
          <cell r="AD3958"/>
          <cell r="AE3958">
            <v>60453.75</v>
          </cell>
          <cell r="AF3958">
            <v>60453.75</v>
          </cell>
          <cell r="AG3958">
            <v>0</v>
          </cell>
          <cell r="AH3958">
            <v>60453.75</v>
          </cell>
          <cell r="AI3958" t="str">
            <v>REF: 334351</v>
          </cell>
          <cell r="AJ3958" t="str">
            <v>PRODUTO FORA DE LINHA</v>
          </cell>
          <cell r="AK3958">
            <v>334351</v>
          </cell>
          <cell r="AL3958" t="str">
            <v>EST CHAISE REGIA COURO VQ222/V8003/MTZ RB 02</v>
          </cell>
          <cell r="AM3958"/>
          <cell r="AN3958">
            <v>1.68</v>
          </cell>
          <cell r="AO3958">
            <v>1.65</v>
          </cell>
          <cell r="AP3958">
            <v>0.85</v>
          </cell>
          <cell r="AQ3958">
            <v>0</v>
          </cell>
          <cell r="AR3958" t="str">
            <v>EST CHAISE REGIA COURO VQ222/V8003/MTZ RB 02 - 1,68x1,65x0,85H</v>
          </cell>
          <cell r="AS3958">
            <v>60453.75</v>
          </cell>
          <cell r="AT3958">
            <v>60453.75</v>
          </cell>
          <cell r="AU3958">
            <v>60453.75</v>
          </cell>
          <cell r="AV3958">
            <v>0</v>
          </cell>
          <cell r="AW3958">
            <v>60453.75</v>
          </cell>
          <cell r="AX3958">
            <v>0</v>
          </cell>
          <cell r="AY3958"/>
          <cell r="AZ3958" t="str">
            <v/>
          </cell>
          <cell r="BA3958"/>
          <cell r="BB3958"/>
          <cell r="BC3958"/>
          <cell r="BD3958" t="str">
            <v/>
          </cell>
          <cell r="BE3958">
            <v>0</v>
          </cell>
          <cell r="BF3958" t="str">
            <v/>
          </cell>
          <cell r="BG3958" t="str">
            <v/>
          </cell>
          <cell r="BH3958">
            <v>12</v>
          </cell>
          <cell r="BI3958" t="str">
            <v>0</v>
          </cell>
          <cell r="BJ3958">
            <v>0</v>
          </cell>
          <cell r="BK3958">
            <v>0</v>
          </cell>
          <cell r="BL3958"/>
          <cell r="BM3958"/>
          <cell r="BN3958"/>
          <cell r="BO3958"/>
          <cell r="BQ3958" t="str">
            <v>PE</v>
          </cell>
          <cell r="BS3958" t="str">
            <v>CLAMI CHAISE</v>
          </cell>
          <cell r="BT3958" t="str">
            <v>CHAISE REGIA</v>
          </cell>
        </row>
        <row r="3959">
          <cell r="H3959">
            <v>1</v>
          </cell>
          <cell r="O3959">
            <v>334344</v>
          </cell>
          <cell r="P3959" t="str">
            <v>2022/157-0026-01</v>
          </cell>
          <cell r="Q3959" t="str">
            <v>EST BANQUETA YUMI COURO 2 8002/JEQ EBANIZADO</v>
          </cell>
          <cell r="R3959"/>
          <cell r="S3959"/>
          <cell r="T3959">
            <v>0.69</v>
          </cell>
          <cell r="U3959">
            <v>0.53</v>
          </cell>
          <cell r="V3959">
            <v>0.4</v>
          </cell>
          <cell r="W3959">
            <v>0</v>
          </cell>
          <cell r="X3959" t="str">
            <v>EST BANQUETA YUMI COURO 2 8002/JEQ EBANIZADO - 0,69x0,53x0,4H</v>
          </cell>
          <cell r="Y3959">
            <v>13868.56</v>
          </cell>
          <cell r="Z3959">
            <v>0.5</v>
          </cell>
          <cell r="AA3959">
            <v>6934.28</v>
          </cell>
          <cell r="AB3959"/>
          <cell r="AC3959"/>
          <cell r="AD3959"/>
          <cell r="AE3959">
            <v>13868.56</v>
          </cell>
          <cell r="AF3959">
            <v>13868.56</v>
          </cell>
          <cell r="AG3959">
            <v>0</v>
          </cell>
          <cell r="AH3959">
            <v>13868.56</v>
          </cell>
          <cell r="AI3959" t="str">
            <v>REF: 303908</v>
          </cell>
          <cell r="AJ3959"/>
          <cell r="AK3959">
            <v>303908</v>
          </cell>
          <cell r="AL3959" t="str">
            <v>BANQUETA YUMI (COURO 2)</v>
          </cell>
          <cell r="AM3959"/>
          <cell r="AN3959">
            <v>0.69</v>
          </cell>
          <cell r="AO3959">
            <v>0.53</v>
          </cell>
          <cell r="AP3959">
            <v>0.4</v>
          </cell>
          <cell r="AQ3959">
            <v>0</v>
          </cell>
          <cell r="AR3959" t="str">
            <v>BANQUETA YUMI (COURO 2) - 0,69x0,53x0,4H</v>
          </cell>
          <cell r="AS3959">
            <v>13868.56</v>
          </cell>
          <cell r="AT3959">
            <v>13868.56</v>
          </cell>
          <cell r="AU3959">
            <v>13868.56</v>
          </cell>
          <cell r="AV3959">
            <v>0</v>
          </cell>
          <cell r="AW3959">
            <v>13868.56</v>
          </cell>
          <cell r="AX3959">
            <v>0</v>
          </cell>
          <cell r="AY3959"/>
          <cell r="AZ3959" t="str">
            <v/>
          </cell>
          <cell r="BA3959"/>
          <cell r="BB3959"/>
          <cell r="BC3959"/>
          <cell r="BD3959" t="str">
            <v/>
          </cell>
          <cell r="BE3959">
            <v>0</v>
          </cell>
          <cell r="BF3959" t="str">
            <v/>
          </cell>
          <cell r="BG3959" t="str">
            <v/>
          </cell>
          <cell r="BH3959">
            <v>12</v>
          </cell>
          <cell r="BI3959" t="str">
            <v>0</v>
          </cell>
          <cell r="BJ3959">
            <v>0</v>
          </cell>
          <cell r="BK3959">
            <v>0</v>
          </cell>
          <cell r="BL3959"/>
          <cell r="BM3959"/>
          <cell r="BN3959"/>
          <cell r="BO3959"/>
          <cell r="BQ3959" t="str">
            <v>PE</v>
          </cell>
          <cell r="BS3959" t="str">
            <v>CLAMI BANQUETA</v>
          </cell>
          <cell r="BT3959" t="str">
            <v>BANQUETA YUMI</v>
          </cell>
        </row>
        <row r="3960">
          <cell r="H3960">
            <v>1</v>
          </cell>
          <cell r="O3960">
            <v>334270</v>
          </cell>
          <cell r="P3960" t="str">
            <v>2022/203-0131-01</v>
          </cell>
          <cell r="Q3960" t="str">
            <v>EST CHAISE SAN ANDRES (2B) (MTX MARROM) FX D4139/COUR EQUUS</v>
          </cell>
          <cell r="R3960"/>
          <cell r="S3960"/>
          <cell r="T3960">
            <v>1.1000000000000001</v>
          </cell>
          <cell r="U3960">
            <v>1.6</v>
          </cell>
          <cell r="V3960">
            <v>0.82</v>
          </cell>
          <cell r="W3960">
            <v>0</v>
          </cell>
          <cell r="X3960" t="str">
            <v>EST CHAISE SAN ANDRES (2B) (MTX MARROM) FX D4139/COUR EQUUS - 1,1x1,6x0,82H</v>
          </cell>
          <cell r="Y3960">
            <v>38993.449999999997</v>
          </cell>
          <cell r="Z3960">
            <v>0.5</v>
          </cell>
          <cell r="AA3960">
            <v>19496.724999999999</v>
          </cell>
          <cell r="AB3960"/>
          <cell r="AC3960"/>
          <cell r="AD3960"/>
          <cell r="AE3960">
            <v>38993.449999999997</v>
          </cell>
          <cell r="AF3960">
            <v>38993.449999999997</v>
          </cell>
          <cell r="AG3960">
            <v>0</v>
          </cell>
          <cell r="AH3960">
            <v>38993.449999999997</v>
          </cell>
          <cell r="AI3960" t="str">
            <v>REF: 334270</v>
          </cell>
          <cell r="AJ3960" t="str">
            <v>PRODUTO FORA DE LINHA</v>
          </cell>
          <cell r="AK3960">
            <v>334270</v>
          </cell>
          <cell r="AL3960" t="str">
            <v>EST CHAISE SAN ANDRES (2B) (MTX MARROM) FX D4139/COUR EQUUS</v>
          </cell>
          <cell r="AM3960"/>
          <cell r="AN3960">
            <v>1.1000000000000001</v>
          </cell>
          <cell r="AO3960">
            <v>1.6</v>
          </cell>
          <cell r="AP3960">
            <v>0.82</v>
          </cell>
          <cell r="AQ3960">
            <v>0</v>
          </cell>
          <cell r="AR3960" t="str">
            <v>EST CHAISE SAN ANDRES (2B) (MTX MARROM) FX D4139/COUR EQUUS - 1,1x1,6x0,82H</v>
          </cell>
          <cell r="AS3960">
            <v>38993.449999999997</v>
          </cell>
          <cell r="AT3960">
            <v>38993.449999999997</v>
          </cell>
          <cell r="AU3960">
            <v>38993.449999999997</v>
          </cell>
          <cell r="AV3960">
            <v>0</v>
          </cell>
          <cell r="AW3960">
            <v>38993.449999999997</v>
          </cell>
          <cell r="AX3960">
            <v>0</v>
          </cell>
          <cell r="AY3960"/>
          <cell r="AZ3960" t="str">
            <v/>
          </cell>
          <cell r="BA3960"/>
          <cell r="BB3960"/>
          <cell r="BC3960"/>
          <cell r="BD3960" t="str">
            <v/>
          </cell>
          <cell r="BE3960">
            <v>0</v>
          </cell>
          <cell r="BF3960" t="str">
            <v/>
          </cell>
          <cell r="BG3960" t="str">
            <v/>
          </cell>
          <cell r="BH3960">
            <v>14</v>
          </cell>
          <cell r="BI3960" t="str">
            <v>0</v>
          </cell>
          <cell r="BJ3960">
            <v>0</v>
          </cell>
          <cell r="BK3960">
            <v>0</v>
          </cell>
          <cell r="BL3960"/>
          <cell r="BM3960"/>
          <cell r="BN3960"/>
          <cell r="BO3960"/>
          <cell r="BQ3960" t="str">
            <v>PE</v>
          </cell>
          <cell r="BS3960" t="str">
            <v>CLAMI CHAISE</v>
          </cell>
          <cell r="BT3960" t="str">
            <v>CHAISE SAN ANDRES (FL)</v>
          </cell>
        </row>
        <row r="3961">
          <cell r="H3961">
            <v>2</v>
          </cell>
          <cell r="O3961">
            <v>334250</v>
          </cell>
          <cell r="P3961" t="str">
            <v>2022/203-0089-01</v>
          </cell>
          <cell r="Q3961" t="str">
            <v>EST ALMOFADA BRACO PARATY (FX 40030) (COFFEE MATT)</v>
          </cell>
          <cell r="R3961"/>
          <cell r="S3961"/>
          <cell r="T3961">
            <v>0.52</v>
          </cell>
          <cell r="U3961">
            <v>0.23</v>
          </cell>
          <cell r="V3961">
            <v>0.14000000000000001</v>
          </cell>
          <cell r="W3961">
            <v>0</v>
          </cell>
          <cell r="X3961" t="str">
            <v>EST ALMOFADA BRACO PARATY (FX 40030) (COFFEE MATT) - 0,52x0,23x0,14H</v>
          </cell>
          <cell r="Y3961">
            <v>1513.39</v>
          </cell>
          <cell r="Z3961">
            <v>0.5</v>
          </cell>
          <cell r="AA3961">
            <v>756.69500000000005</v>
          </cell>
          <cell r="AB3961"/>
          <cell r="AC3961"/>
          <cell r="AD3961"/>
          <cell r="AE3961">
            <v>1513.39</v>
          </cell>
          <cell r="AF3961">
            <v>1513.39</v>
          </cell>
          <cell r="AG3961">
            <v>0</v>
          </cell>
          <cell r="AH3961">
            <v>1513.39</v>
          </cell>
          <cell r="AI3961" t="str">
            <v>REF: 299750</v>
          </cell>
          <cell r="AJ3961"/>
          <cell r="AK3961">
            <v>299750</v>
          </cell>
          <cell r="AL3961" t="str">
            <v>ALMOFADA BRACO PARATY (FX 4)</v>
          </cell>
          <cell r="AM3961"/>
          <cell r="AN3961">
            <v>0.52</v>
          </cell>
          <cell r="AO3961">
            <v>0.23</v>
          </cell>
          <cell r="AP3961">
            <v>0.14000000000000001</v>
          </cell>
          <cell r="AQ3961">
            <v>0</v>
          </cell>
          <cell r="AR3961" t="str">
            <v>ALMOFADA BRACO PARATY (FX 4) - 0,52x0,23x0,14H</v>
          </cell>
          <cell r="AS3961">
            <v>1513.39</v>
          </cell>
          <cell r="AT3961">
            <v>1513.39</v>
          </cell>
          <cell r="AU3961">
            <v>1513.39</v>
          </cell>
          <cell r="AV3961">
            <v>0</v>
          </cell>
          <cell r="AW3961">
            <v>1513.39</v>
          </cell>
          <cell r="AX3961">
            <v>0</v>
          </cell>
          <cell r="AY3961"/>
          <cell r="AZ3961" t="str">
            <v/>
          </cell>
          <cell r="BA3961"/>
          <cell r="BB3961"/>
          <cell r="BC3961"/>
          <cell r="BD3961" t="str">
            <v/>
          </cell>
          <cell r="BE3961">
            <v>0</v>
          </cell>
          <cell r="BF3961" t="str">
            <v/>
          </cell>
          <cell r="BG3961" t="str">
            <v/>
          </cell>
          <cell r="BH3961">
            <v>12</v>
          </cell>
          <cell r="BI3961" t="str">
            <v>0</v>
          </cell>
          <cell r="BJ3961">
            <v>0</v>
          </cell>
          <cell r="BK3961">
            <v>0</v>
          </cell>
          <cell r="BL3961"/>
          <cell r="BM3961"/>
          <cell r="BN3961"/>
          <cell r="BO3961"/>
          <cell r="BQ3961" t="str">
            <v>PE</v>
          </cell>
          <cell r="BS3961" t="str">
            <v>CLAMI COMPONENTE ALMOFADA</v>
          </cell>
          <cell r="BT3961" t="str">
            <v>ALMOFADA PARATY</v>
          </cell>
        </row>
        <row r="3962">
          <cell r="H3962">
            <v>2</v>
          </cell>
          <cell r="O3962">
            <v>334250</v>
          </cell>
          <cell r="P3962" t="str">
            <v>2022/203-0090-01</v>
          </cell>
          <cell r="Q3962" t="str">
            <v>EST ALMOFADA BRACO PARATY (FX 40030) (COFFEE MATT)</v>
          </cell>
          <cell r="R3962"/>
          <cell r="S3962"/>
          <cell r="T3962">
            <v>0.52</v>
          </cell>
          <cell r="U3962">
            <v>0.23</v>
          </cell>
          <cell r="V3962">
            <v>0.14000000000000001</v>
          </cell>
          <cell r="W3962">
            <v>0</v>
          </cell>
          <cell r="X3962" t="str">
            <v>EST ALMOFADA BRACO PARATY (FX 40030) (COFFEE MATT) - 0,52x0,23x0,14H</v>
          </cell>
          <cell r="Y3962">
            <v>1513.39</v>
          </cell>
          <cell r="Z3962">
            <v>0.5</v>
          </cell>
          <cell r="AA3962">
            <v>756.69500000000005</v>
          </cell>
          <cell r="AB3962"/>
          <cell r="AC3962"/>
          <cell r="AD3962"/>
          <cell r="AE3962">
            <v>1513.39</v>
          </cell>
          <cell r="AF3962">
            <v>1513.39</v>
          </cell>
          <cell r="AG3962">
            <v>0</v>
          </cell>
          <cell r="AH3962">
            <v>1513.39</v>
          </cell>
          <cell r="AI3962" t="str">
            <v>REF: 299750</v>
          </cell>
          <cell r="AJ3962"/>
          <cell r="AK3962">
            <v>299750</v>
          </cell>
          <cell r="AL3962" t="str">
            <v>ALMOFADA BRACO PARATY (FX 4)</v>
          </cell>
          <cell r="AM3962"/>
          <cell r="AN3962">
            <v>0.52</v>
          </cell>
          <cell r="AO3962">
            <v>0.23</v>
          </cell>
          <cell r="AP3962">
            <v>0.14000000000000001</v>
          </cell>
          <cell r="AQ3962">
            <v>0</v>
          </cell>
          <cell r="AR3962" t="str">
            <v>ALMOFADA BRACO PARATY (FX 4) - 0,52x0,23x0,14H</v>
          </cell>
          <cell r="AS3962">
            <v>1513.39</v>
          </cell>
          <cell r="AT3962">
            <v>1513.39</v>
          </cell>
          <cell r="AU3962">
            <v>1513.39</v>
          </cell>
          <cell r="AV3962">
            <v>0</v>
          </cell>
          <cell r="AW3962">
            <v>1513.39</v>
          </cell>
          <cell r="AX3962">
            <v>0</v>
          </cell>
          <cell r="AY3962"/>
          <cell r="AZ3962" t="str">
            <v/>
          </cell>
          <cell r="BA3962"/>
          <cell r="BB3962"/>
          <cell r="BC3962"/>
          <cell r="BD3962" t="str">
            <v/>
          </cell>
          <cell r="BE3962">
            <v>0</v>
          </cell>
          <cell r="BF3962" t="str">
            <v/>
          </cell>
          <cell r="BG3962" t="str">
            <v/>
          </cell>
          <cell r="BH3962">
            <v>12</v>
          </cell>
          <cell r="BI3962" t="str">
            <v>0</v>
          </cell>
          <cell r="BJ3962">
            <v>0</v>
          </cell>
          <cell r="BK3962">
            <v>0</v>
          </cell>
          <cell r="BL3962"/>
          <cell r="BM3962"/>
          <cell r="BN3962"/>
          <cell r="BO3962"/>
          <cell r="BQ3962" t="str">
            <v>PE</v>
          </cell>
          <cell r="BS3962" t="str">
            <v>CLAMI COMPONENTE ALMOFADA</v>
          </cell>
          <cell r="BT3962" t="str">
            <v>ALMOFADA PARATY</v>
          </cell>
        </row>
        <row r="3963">
          <cell r="H3963">
            <v>2</v>
          </cell>
          <cell r="O3963">
            <v>334249</v>
          </cell>
          <cell r="P3963" t="str">
            <v>2022/203-0087-01</v>
          </cell>
          <cell r="Q3963" t="str">
            <v>EST MODULO S/BRACO C/ENCOSTO PARATY (FX 40030) (COFFEE MATT)</v>
          </cell>
          <cell r="R3963">
            <v>3.6</v>
          </cell>
          <cell r="S3963">
            <v>1.77</v>
          </cell>
          <cell r="T3963">
            <v>0.9</v>
          </cell>
          <cell r="U3963">
            <v>1</v>
          </cell>
          <cell r="V3963">
            <v>0.77</v>
          </cell>
          <cell r="W3963">
            <v>0</v>
          </cell>
          <cell r="X3963" t="str">
            <v>EST MODULO S/BRACO C/ENCOSTO PARATY (FX 40030) (COFFEE MATT) - 0,9x1x0,77H</v>
          </cell>
          <cell r="Y3963">
            <v>45780.5</v>
          </cell>
          <cell r="Z3963">
            <v>0.5</v>
          </cell>
          <cell r="AA3963">
            <v>22890.25</v>
          </cell>
          <cell r="AB3963" t="str">
            <v>DV</v>
          </cell>
          <cell r="AC3963" t="str">
            <v>SOFA COMP S/ALMOFADA</v>
          </cell>
          <cell r="AD3963" t="str">
            <v>VALOR MODULO</v>
          </cell>
          <cell r="AE3963">
            <v>11293.68</v>
          </cell>
          <cell r="AF3963">
            <v>11293.68</v>
          </cell>
          <cell r="AG3963">
            <v>0</v>
          </cell>
          <cell r="AH3963">
            <v>45780.5</v>
          </cell>
          <cell r="AI3963" t="str">
            <v>REF: 299670</v>
          </cell>
          <cell r="AJ3963"/>
          <cell r="AK3963">
            <v>299670</v>
          </cell>
          <cell r="AL3963" t="str">
            <v>MODULO S/BRACO PARATY (FX 4)</v>
          </cell>
          <cell r="AM3963"/>
          <cell r="AN3963">
            <v>0.9</v>
          </cell>
          <cell r="AO3963">
            <v>1</v>
          </cell>
          <cell r="AP3963">
            <v>0.77</v>
          </cell>
          <cell r="AQ3963">
            <v>0</v>
          </cell>
          <cell r="AR3963" t="str">
            <v>MODULO S/BRACO PARATY (FX 4) - 0,9x1x0,77H</v>
          </cell>
          <cell r="AS3963">
            <v>11293.68</v>
          </cell>
          <cell r="AT3963">
            <v>11293.68</v>
          </cell>
          <cell r="AU3963">
            <v>11293.68</v>
          </cell>
          <cell r="AV3963">
            <v>0</v>
          </cell>
          <cell r="AW3963">
            <v>11293.67</v>
          </cell>
          <cell r="AX3963">
            <v>1.0000000000218279E-2</v>
          </cell>
          <cell r="AY3963"/>
          <cell r="AZ3963" t="str">
            <v/>
          </cell>
          <cell r="BA3963"/>
          <cell r="BB3963"/>
          <cell r="BC3963"/>
          <cell r="BD3963" t="str">
            <v/>
          </cell>
          <cell r="BE3963">
            <v>0</v>
          </cell>
          <cell r="BF3963" t="str">
            <v/>
          </cell>
          <cell r="BG3963" t="str">
            <v/>
          </cell>
          <cell r="BH3963">
            <v>12</v>
          </cell>
          <cell r="BI3963" t="str">
            <v>0</v>
          </cell>
          <cell r="BJ3963">
            <v>0</v>
          </cell>
          <cell r="BK3963">
            <v>0</v>
          </cell>
          <cell r="BL3963"/>
          <cell r="BM3963"/>
          <cell r="BN3963"/>
          <cell r="BO3963"/>
          <cell r="BQ3963" t="str">
            <v>PE</v>
          </cell>
          <cell r="BR3963" t="str">
            <v>334249 | 334248 | 334247</v>
          </cell>
          <cell r="BS3963" t="str">
            <v>CLAMI SOFA</v>
          </cell>
          <cell r="BT3963" t="str">
            <v>SOFA PARATY (CLAMI)</v>
          </cell>
        </row>
        <row r="3964">
          <cell r="H3964">
            <v>2</v>
          </cell>
          <cell r="O3964">
            <v>334249</v>
          </cell>
          <cell r="P3964" t="str">
            <v>2022/203-0088-01</v>
          </cell>
          <cell r="Q3964" t="str">
            <v>EST MODULO S/BRACO C/ENCOSTO PARATY (FX 40030) (COFFEE MATT)</v>
          </cell>
          <cell r="R3964">
            <v>3.6</v>
          </cell>
          <cell r="S3964">
            <v>1.77</v>
          </cell>
          <cell r="T3964">
            <v>0.9</v>
          </cell>
          <cell r="U3964">
            <v>1</v>
          </cell>
          <cell r="V3964">
            <v>0.77</v>
          </cell>
          <cell r="W3964">
            <v>0</v>
          </cell>
          <cell r="X3964" t="str">
            <v>EST MODULO S/BRACO C/ENCOSTO PARATY (FX 40030) (COFFEE MATT) - 0,9x1x0,77H</v>
          </cell>
          <cell r="Y3964">
            <v>45780.5</v>
          </cell>
          <cell r="Z3964">
            <v>0.5</v>
          </cell>
          <cell r="AA3964">
            <v>22890.25</v>
          </cell>
          <cell r="AB3964" t="str">
            <v>GG</v>
          </cell>
          <cell r="AC3964" t="str">
            <v>SOFA COMPLETO</v>
          </cell>
          <cell r="AD3964" t="str">
            <v>VALOR MODULO</v>
          </cell>
          <cell r="AE3964">
            <v>11293.68</v>
          </cell>
          <cell r="AF3964">
            <v>11293.68</v>
          </cell>
          <cell r="AG3964">
            <v>0</v>
          </cell>
          <cell r="AH3964">
            <v>45780.5</v>
          </cell>
          <cell r="AI3964" t="str">
            <v>REF: 299670</v>
          </cell>
          <cell r="AJ3964"/>
          <cell r="AK3964">
            <v>299670</v>
          </cell>
          <cell r="AL3964" t="str">
            <v>MODULO S/BRACO PARATY (FX 4)</v>
          </cell>
          <cell r="AM3964"/>
          <cell r="AN3964">
            <v>0.9</v>
          </cell>
          <cell r="AO3964">
            <v>1</v>
          </cell>
          <cell r="AP3964">
            <v>0.77</v>
          </cell>
          <cell r="AQ3964">
            <v>0</v>
          </cell>
          <cell r="AR3964" t="str">
            <v>MODULO S/BRACO PARATY (FX 4) - 0,9x1x0,77H</v>
          </cell>
          <cell r="AS3964">
            <v>11293.68</v>
          </cell>
          <cell r="AT3964">
            <v>11293.68</v>
          </cell>
          <cell r="AU3964">
            <v>11293.68</v>
          </cell>
          <cell r="AV3964">
            <v>0</v>
          </cell>
          <cell r="AW3964">
            <v>11293.67</v>
          </cell>
          <cell r="AX3964">
            <v>1.0000000000218279E-2</v>
          </cell>
          <cell r="AY3964"/>
          <cell r="AZ3964" t="str">
            <v/>
          </cell>
          <cell r="BA3964"/>
          <cell r="BB3964"/>
          <cell r="BC3964"/>
          <cell r="BD3964" t="str">
            <v/>
          </cell>
          <cell r="BE3964">
            <v>0</v>
          </cell>
          <cell r="BF3964" t="str">
            <v/>
          </cell>
          <cell r="BG3964" t="str">
            <v/>
          </cell>
          <cell r="BH3964">
            <v>12</v>
          </cell>
          <cell r="BI3964" t="str">
            <v>0</v>
          </cell>
          <cell r="BJ3964">
            <v>0</v>
          </cell>
          <cell r="BK3964">
            <v>0</v>
          </cell>
          <cell r="BL3964"/>
          <cell r="BM3964"/>
          <cell r="BN3964"/>
          <cell r="BO3964"/>
          <cell r="BQ3964" t="str">
            <v>PE</v>
          </cell>
          <cell r="BR3964" t="str">
            <v>334249 | 334248 | 334247</v>
          </cell>
          <cell r="BS3964" t="str">
            <v>CLAMI SOFA</v>
          </cell>
          <cell r="BT3964" t="str">
            <v>SOFA PARATY (CLAMI)</v>
          </cell>
        </row>
        <row r="3965">
          <cell r="H3965">
            <v>2</v>
          </cell>
          <cell r="O3965">
            <v>334248</v>
          </cell>
          <cell r="P3965" t="str">
            <v>2022/203-0085-01</v>
          </cell>
          <cell r="Q3965" t="str">
            <v>EST MODULO S/BRACO C/ENCOSTO PARATY (FX 40030) (COFFEE MATT)</v>
          </cell>
          <cell r="R3965">
            <v>3.6</v>
          </cell>
          <cell r="S3965">
            <v>1.77</v>
          </cell>
          <cell r="T3965">
            <v>1.8</v>
          </cell>
          <cell r="U3965">
            <v>1</v>
          </cell>
          <cell r="V3965">
            <v>0.77</v>
          </cell>
          <cell r="W3965">
            <v>0</v>
          </cell>
          <cell r="X3965" t="str">
            <v>EST MODULO S/BRACO C/ENCOSTO PARATY (FX 40030) (COFFEE MATT) - 1,8x1x0,77H</v>
          </cell>
          <cell r="Y3965">
            <v>45780.5</v>
          </cell>
          <cell r="Z3965">
            <v>0.5</v>
          </cell>
          <cell r="AA3965">
            <v>22890.25</v>
          </cell>
          <cell r="AB3965" t="str">
            <v>DV</v>
          </cell>
          <cell r="AC3965" t="str">
            <v>SOFA COMP S/ALMOFADA</v>
          </cell>
          <cell r="AD3965" t="str">
            <v>VALOR MODULO</v>
          </cell>
          <cell r="AE3965">
            <v>18070.89</v>
          </cell>
          <cell r="AF3965">
            <v>18070.89</v>
          </cell>
          <cell r="AG3965">
            <v>0</v>
          </cell>
          <cell r="AH3965">
            <v>45780.5</v>
          </cell>
          <cell r="AI3965" t="str">
            <v>REF: 299678</v>
          </cell>
          <cell r="AJ3965"/>
          <cell r="AK3965">
            <v>299678</v>
          </cell>
          <cell r="AL3965" t="str">
            <v>MODULO S/BRACO PARATY (FX 4)</v>
          </cell>
          <cell r="AM3965"/>
          <cell r="AN3965">
            <v>1.8</v>
          </cell>
          <cell r="AO3965">
            <v>1</v>
          </cell>
          <cell r="AP3965">
            <v>0.77</v>
          </cell>
          <cell r="AQ3965">
            <v>0</v>
          </cell>
          <cell r="AR3965" t="str">
            <v>MODULO S/BRACO PARATY (FX 4) - 1,8x1x0,77H</v>
          </cell>
          <cell r="AS3965">
            <v>18070.89</v>
          </cell>
          <cell r="AT3965">
            <v>18070.89</v>
          </cell>
          <cell r="AU3965">
            <v>18070.89</v>
          </cell>
          <cell r="AV3965">
            <v>0</v>
          </cell>
          <cell r="AW3965">
            <v>18070.89</v>
          </cell>
          <cell r="AX3965">
            <v>0</v>
          </cell>
          <cell r="AY3965"/>
          <cell r="AZ3965" t="str">
            <v/>
          </cell>
          <cell r="BA3965"/>
          <cell r="BB3965"/>
          <cell r="BC3965"/>
          <cell r="BD3965" t="str">
            <v/>
          </cell>
          <cell r="BE3965">
            <v>0</v>
          </cell>
          <cell r="BF3965" t="str">
            <v/>
          </cell>
          <cell r="BG3965" t="str">
            <v/>
          </cell>
          <cell r="BH3965">
            <v>12</v>
          </cell>
          <cell r="BI3965" t="str">
            <v>0</v>
          </cell>
          <cell r="BJ3965">
            <v>0</v>
          </cell>
          <cell r="BK3965">
            <v>0</v>
          </cell>
          <cell r="BL3965"/>
          <cell r="BM3965"/>
          <cell r="BN3965"/>
          <cell r="BO3965"/>
          <cell r="BQ3965" t="str">
            <v>PE</v>
          </cell>
          <cell r="BR3965" t="str">
            <v>334249 | 334248 | 334247</v>
          </cell>
          <cell r="BS3965" t="str">
            <v>CLAMI SOFA</v>
          </cell>
          <cell r="BT3965" t="str">
            <v>SOFA PARATY (CLAMI)</v>
          </cell>
        </row>
        <row r="3966">
          <cell r="H3966">
            <v>2</v>
          </cell>
          <cell r="O3966">
            <v>334248</v>
          </cell>
          <cell r="P3966" t="str">
            <v>2022/203-0086-01</v>
          </cell>
          <cell r="Q3966" t="str">
            <v>EST MODULO S/BRACO C/ENCOSTO PARATY (FX 40030) (COFFEE MATT)</v>
          </cell>
          <cell r="R3966">
            <v>3.6</v>
          </cell>
          <cell r="S3966">
            <v>1.77</v>
          </cell>
          <cell r="T3966">
            <v>1.8</v>
          </cell>
          <cell r="U3966">
            <v>1</v>
          </cell>
          <cell r="V3966">
            <v>0.77</v>
          </cell>
          <cell r="W3966">
            <v>0</v>
          </cell>
          <cell r="X3966" t="str">
            <v>EST MODULO S/BRACO C/ENCOSTO PARATY (FX 40030) (COFFEE MATT) - 1,8x1x0,77H</v>
          </cell>
          <cell r="Y3966">
            <v>45780.5</v>
          </cell>
          <cell r="Z3966">
            <v>0.5</v>
          </cell>
          <cell r="AA3966">
            <v>22890.25</v>
          </cell>
          <cell r="AB3966" t="str">
            <v>GG</v>
          </cell>
          <cell r="AC3966" t="str">
            <v>SOFA COMPLETO</v>
          </cell>
          <cell r="AD3966" t="str">
            <v>VALOR MODULO</v>
          </cell>
          <cell r="AE3966">
            <v>18070.89</v>
          </cell>
          <cell r="AF3966">
            <v>18070.89</v>
          </cell>
          <cell r="AG3966">
            <v>0</v>
          </cell>
          <cell r="AH3966">
            <v>45780.5</v>
          </cell>
          <cell r="AI3966" t="str">
            <v>REF: 299678</v>
          </cell>
          <cell r="AJ3966"/>
          <cell r="AK3966">
            <v>299678</v>
          </cell>
          <cell r="AL3966" t="str">
            <v>MODULO S/BRACO PARATY (FX 4)</v>
          </cell>
          <cell r="AM3966"/>
          <cell r="AN3966">
            <v>1.8</v>
          </cell>
          <cell r="AO3966">
            <v>1</v>
          </cell>
          <cell r="AP3966">
            <v>0.77</v>
          </cell>
          <cell r="AQ3966">
            <v>0</v>
          </cell>
          <cell r="AR3966" t="str">
            <v>MODULO S/BRACO PARATY (FX 4) - 1,8x1x0,77H</v>
          </cell>
          <cell r="AS3966">
            <v>18070.89</v>
          </cell>
          <cell r="AT3966">
            <v>18070.89</v>
          </cell>
          <cell r="AU3966">
            <v>18070.89</v>
          </cell>
          <cell r="AV3966">
            <v>0</v>
          </cell>
          <cell r="AW3966">
            <v>18070.89</v>
          </cell>
          <cell r="AX3966">
            <v>0</v>
          </cell>
          <cell r="AY3966"/>
          <cell r="AZ3966" t="str">
            <v/>
          </cell>
          <cell r="BA3966"/>
          <cell r="BB3966"/>
          <cell r="BC3966"/>
          <cell r="BD3966" t="str">
            <v/>
          </cell>
          <cell r="BE3966">
            <v>0</v>
          </cell>
          <cell r="BF3966" t="str">
            <v/>
          </cell>
          <cell r="BG3966" t="str">
            <v/>
          </cell>
          <cell r="BH3966">
            <v>12</v>
          </cell>
          <cell r="BI3966" t="str">
            <v>0</v>
          </cell>
          <cell r="BJ3966">
            <v>0</v>
          </cell>
          <cell r="BK3966">
            <v>0</v>
          </cell>
          <cell r="BL3966"/>
          <cell r="BM3966"/>
          <cell r="BN3966"/>
          <cell r="BO3966"/>
          <cell r="BQ3966" t="str">
            <v>PE</v>
          </cell>
          <cell r="BR3966" t="str">
            <v>334249 | 334248 | 334247</v>
          </cell>
          <cell r="BS3966" t="str">
            <v>CLAMI SOFA</v>
          </cell>
          <cell r="BT3966" t="str">
            <v>SOFA PARATY (CLAMI)</v>
          </cell>
        </row>
        <row r="3967">
          <cell r="H3967">
            <v>2</v>
          </cell>
          <cell r="O3967">
            <v>334247</v>
          </cell>
          <cell r="P3967" t="str">
            <v>2022/203-0084-01</v>
          </cell>
          <cell r="Q3967" t="str">
            <v>EST MODULO CHAISE S/BRACO PARATY (FX 40030) (COFFEE MATT)</v>
          </cell>
          <cell r="R3967">
            <v>3.6</v>
          </cell>
          <cell r="S3967">
            <v>1.77</v>
          </cell>
          <cell r="T3967">
            <v>0.9</v>
          </cell>
          <cell r="U3967">
            <v>1.77</v>
          </cell>
          <cell r="V3967">
            <v>0.77</v>
          </cell>
          <cell r="W3967">
            <v>0</v>
          </cell>
          <cell r="X3967" t="str">
            <v>EST MODULO CHAISE S/BRACO PARATY (FX 40030) (COFFEE MATT) - 0,9x1,77x0,77H</v>
          </cell>
          <cell r="Y3967">
            <v>45780.5</v>
          </cell>
          <cell r="Z3967">
            <v>0.5</v>
          </cell>
          <cell r="AA3967">
            <v>22890.25</v>
          </cell>
          <cell r="AB3967" t="str">
            <v>DV</v>
          </cell>
          <cell r="AC3967" t="str">
            <v>SOFA COMP S/ALMOFADA</v>
          </cell>
          <cell r="AD3967" t="str">
            <v>VALOR MODULO</v>
          </cell>
          <cell r="AE3967">
            <v>16415.93</v>
          </cell>
          <cell r="AF3967">
            <v>16415.93</v>
          </cell>
          <cell r="AG3967">
            <v>0</v>
          </cell>
          <cell r="AH3967">
            <v>45780.5</v>
          </cell>
          <cell r="AI3967" t="str">
            <v>REF: 299686</v>
          </cell>
          <cell r="AJ3967"/>
          <cell r="AK3967">
            <v>299686</v>
          </cell>
          <cell r="AL3967" t="str">
            <v>MODULO CHAISE S/BRACO PARATY (FX 4)</v>
          </cell>
          <cell r="AM3967"/>
          <cell r="AN3967">
            <v>0.9</v>
          </cell>
          <cell r="AO3967">
            <v>1.77</v>
          </cell>
          <cell r="AP3967">
            <v>0.77</v>
          </cell>
          <cell r="AQ3967">
            <v>0</v>
          </cell>
          <cell r="AR3967" t="str">
            <v>MODULO CHAISE S/BRACO PARATY (FX 4) - 0,9x1,77x0,77H</v>
          </cell>
          <cell r="AS3967">
            <v>16415.93</v>
          </cell>
          <cell r="AT3967">
            <v>16415.93</v>
          </cell>
          <cell r="AU3967">
            <v>16415.93</v>
          </cell>
          <cell r="AV3967">
            <v>0</v>
          </cell>
          <cell r="AW3967">
            <v>16415.93</v>
          </cell>
          <cell r="AX3967">
            <v>0</v>
          </cell>
          <cell r="AY3967"/>
          <cell r="AZ3967" t="str">
            <v/>
          </cell>
          <cell r="BA3967"/>
          <cell r="BB3967"/>
          <cell r="BC3967"/>
          <cell r="BD3967" t="str">
            <v/>
          </cell>
          <cell r="BE3967">
            <v>0</v>
          </cell>
          <cell r="BF3967" t="str">
            <v/>
          </cell>
          <cell r="BG3967" t="str">
            <v/>
          </cell>
          <cell r="BH3967">
            <v>12</v>
          </cell>
          <cell r="BI3967" t="str">
            <v>0</v>
          </cell>
          <cell r="BJ3967">
            <v>0</v>
          </cell>
          <cell r="BK3967">
            <v>0</v>
          </cell>
          <cell r="BL3967"/>
          <cell r="BM3967"/>
          <cell r="BN3967"/>
          <cell r="BO3967"/>
          <cell r="BQ3967" t="str">
            <v>PE</v>
          </cell>
          <cell r="BR3967" t="str">
            <v>334249 | 334248 | 334247</v>
          </cell>
          <cell r="BS3967" t="str">
            <v>CLAMI SOFA</v>
          </cell>
          <cell r="BT3967" t="str">
            <v>SOFA PARATY (CLAMI)</v>
          </cell>
        </row>
        <row r="3968">
          <cell r="H3968">
            <v>2</v>
          </cell>
          <cell r="O3968">
            <v>334247</v>
          </cell>
          <cell r="P3968" t="str">
            <v>2022/203-0083-01</v>
          </cell>
          <cell r="Q3968" t="str">
            <v>EST MODULO CHAISE S/BRACO PARATY (FX 40030) (COFFEE MATT)</v>
          </cell>
          <cell r="R3968">
            <v>3.6</v>
          </cell>
          <cell r="S3968">
            <v>1.77</v>
          </cell>
          <cell r="T3968">
            <v>0.9</v>
          </cell>
          <cell r="U3968">
            <v>1.77</v>
          </cell>
          <cell r="V3968">
            <v>0.77</v>
          </cell>
          <cell r="W3968">
            <v>0</v>
          </cell>
          <cell r="X3968" t="str">
            <v>EST MODULO CHAISE S/BRACO PARATY (FX 40030) (COFFEE MATT) - 0,9x1,77x0,77H</v>
          </cell>
          <cell r="Y3968">
            <v>45780.5</v>
          </cell>
          <cell r="Z3968">
            <v>0.5</v>
          </cell>
          <cell r="AA3968">
            <v>22890.25</v>
          </cell>
          <cell r="AB3968" t="str">
            <v>GG</v>
          </cell>
          <cell r="AC3968" t="str">
            <v>SOFA COMPLETO</v>
          </cell>
          <cell r="AD3968" t="str">
            <v>VALOR MODULO</v>
          </cell>
          <cell r="AE3968">
            <v>16415.93</v>
          </cell>
          <cell r="AF3968">
            <v>16415.93</v>
          </cell>
          <cell r="AG3968">
            <v>0</v>
          </cell>
          <cell r="AH3968">
            <v>45780.5</v>
          </cell>
          <cell r="AI3968" t="str">
            <v>REF: 299686</v>
          </cell>
          <cell r="AJ3968"/>
          <cell r="AK3968">
            <v>299686</v>
          </cell>
          <cell r="AL3968" t="str">
            <v>MODULO CHAISE S/BRACO PARATY (FX 4)</v>
          </cell>
          <cell r="AM3968"/>
          <cell r="AN3968">
            <v>0.9</v>
          </cell>
          <cell r="AO3968">
            <v>1.77</v>
          </cell>
          <cell r="AP3968">
            <v>0.77</v>
          </cell>
          <cell r="AQ3968">
            <v>0</v>
          </cell>
          <cell r="AR3968" t="str">
            <v>MODULO CHAISE S/BRACO PARATY (FX 4) - 0,9x1,77x0,77H</v>
          </cell>
          <cell r="AS3968">
            <v>16415.93</v>
          </cell>
          <cell r="AT3968">
            <v>16415.93</v>
          </cell>
          <cell r="AU3968">
            <v>16415.93</v>
          </cell>
          <cell r="AV3968">
            <v>0</v>
          </cell>
          <cell r="AW3968">
            <v>16415.93</v>
          </cell>
          <cell r="AX3968">
            <v>0</v>
          </cell>
          <cell r="AY3968"/>
          <cell r="AZ3968" t="str">
            <v/>
          </cell>
          <cell r="BA3968"/>
          <cell r="BB3968"/>
          <cell r="BC3968"/>
          <cell r="BD3968" t="str">
            <v/>
          </cell>
          <cell r="BE3968">
            <v>0</v>
          </cell>
          <cell r="BF3968" t="str">
            <v/>
          </cell>
          <cell r="BG3968" t="str">
            <v/>
          </cell>
          <cell r="BH3968">
            <v>12</v>
          </cell>
          <cell r="BI3968" t="str">
            <v>0</v>
          </cell>
          <cell r="BJ3968">
            <v>0</v>
          </cell>
          <cell r="BK3968">
            <v>0</v>
          </cell>
          <cell r="BL3968"/>
          <cell r="BM3968"/>
          <cell r="BN3968"/>
          <cell r="BO3968"/>
          <cell r="BQ3968" t="str">
            <v>PE</v>
          </cell>
          <cell r="BR3968" t="str">
            <v>334249 | 334248 | 334247</v>
          </cell>
          <cell r="BS3968" t="str">
            <v>CLAMI SOFA</v>
          </cell>
          <cell r="BT3968" t="str">
            <v>SOFA PARATY (CLAMI)</v>
          </cell>
        </row>
        <row r="3969">
          <cell r="H3969">
            <v>4</v>
          </cell>
          <cell r="O3969">
            <v>334238</v>
          </cell>
          <cell r="P3969" t="str">
            <v>2022/166-0100-01</v>
          </cell>
          <cell r="Q3969" t="str">
            <v>EST CADEIRA ALE (LAM FREIJO MEL) (REC CARAM) SOLETA CARAMELO</v>
          </cell>
          <cell r="R3969"/>
          <cell r="S3969"/>
          <cell r="T3969">
            <v>0.56000000000000005</v>
          </cell>
          <cell r="U3969">
            <v>0.55000000000000004</v>
          </cell>
          <cell r="V3969">
            <v>0.78</v>
          </cell>
          <cell r="W3969">
            <v>0</v>
          </cell>
          <cell r="X3969" t="str">
            <v>EST CADEIRA ALE (LAM FREIJO MEL) (REC CARAM) SOLETA CARAMELO - 0,56x0,55x0,78H</v>
          </cell>
          <cell r="Y3969">
            <v>9327.9</v>
          </cell>
          <cell r="Z3969">
            <v>0.5</v>
          </cell>
          <cell r="AA3969">
            <v>4663.95</v>
          </cell>
          <cell r="AB3969"/>
          <cell r="AC3969"/>
          <cell r="AD3969"/>
          <cell r="AE3969">
            <v>9327.9</v>
          </cell>
          <cell r="AF3969">
            <v>9327.9</v>
          </cell>
          <cell r="AG3969">
            <v>0</v>
          </cell>
          <cell r="AH3969">
            <v>9327.9</v>
          </cell>
          <cell r="AI3969" t="str">
            <v>REF: 371146</v>
          </cell>
          <cell r="AJ3969"/>
          <cell r="AK3969">
            <v>371146</v>
          </cell>
          <cell r="AL3969" t="str">
            <v>CADEIRA ALE (S/B) (LAMINADA) (RECONSTITUIDO)</v>
          </cell>
          <cell r="AM3969"/>
          <cell r="AN3969">
            <v>0.52</v>
          </cell>
          <cell r="AO3969">
            <v>0.55000000000000004</v>
          </cell>
          <cell r="AP3969">
            <v>0.78</v>
          </cell>
          <cell r="AQ3969">
            <v>0</v>
          </cell>
          <cell r="AR3969" t="str">
            <v>CADEIRA ALE (S/B) (LAMINADA) (RECONSTITUIDO) - 0,52x0,55x0,78H</v>
          </cell>
          <cell r="AS3969">
            <v>9327.9</v>
          </cell>
          <cell r="AT3969">
            <v>9327.9</v>
          </cell>
          <cell r="AU3969">
            <v>9327.9</v>
          </cell>
          <cell r="AV3969">
            <v>0</v>
          </cell>
          <cell r="AW3969">
            <v>9327.9</v>
          </cell>
          <cell r="AX3969">
            <v>0</v>
          </cell>
          <cell r="AY3969"/>
          <cell r="AZ3969" t="str">
            <v/>
          </cell>
          <cell r="BA3969"/>
          <cell r="BB3969"/>
          <cell r="BC3969"/>
          <cell r="BD3969" t="str">
            <v/>
          </cell>
          <cell r="BE3969">
            <v>0</v>
          </cell>
          <cell r="BF3969" t="str">
            <v/>
          </cell>
          <cell r="BG3969" t="str">
            <v/>
          </cell>
          <cell r="BH3969">
            <v>12</v>
          </cell>
          <cell r="BI3969" t="str">
            <v>0</v>
          </cell>
          <cell r="BJ3969">
            <v>0</v>
          </cell>
          <cell r="BK3969">
            <v>0</v>
          </cell>
          <cell r="BL3969"/>
          <cell r="BM3969"/>
          <cell r="BN3969"/>
          <cell r="BO3969"/>
          <cell r="BQ3969" t="str">
            <v>PE</v>
          </cell>
          <cell r="BS3969" t="str">
            <v>CLAMI CADEIRA</v>
          </cell>
          <cell r="BT3969" t="str">
            <v>CADEIRA ALE</v>
          </cell>
        </row>
        <row r="3970">
          <cell r="H3970">
            <v>4</v>
          </cell>
          <cell r="O3970">
            <v>334238</v>
          </cell>
          <cell r="P3970" t="str">
            <v>2022/166-0101-01</v>
          </cell>
          <cell r="Q3970" t="str">
            <v>EST CADEIRA ALE (LAM FREIJO MEL) (REC CARAM) SOLETA CARAMELO</v>
          </cell>
          <cell r="R3970"/>
          <cell r="S3970"/>
          <cell r="T3970">
            <v>0.56000000000000005</v>
          </cell>
          <cell r="U3970">
            <v>0.55000000000000004</v>
          </cell>
          <cell r="V3970">
            <v>0.78</v>
          </cell>
          <cell r="W3970">
            <v>0</v>
          </cell>
          <cell r="X3970" t="str">
            <v>EST CADEIRA ALE (LAM FREIJO MEL) (REC CARAM) SOLETA CARAMELO - 0,56x0,55x0,78H</v>
          </cell>
          <cell r="Y3970">
            <v>9327.9</v>
          </cell>
          <cell r="Z3970">
            <v>0.5</v>
          </cell>
          <cell r="AA3970">
            <v>4663.95</v>
          </cell>
          <cell r="AB3970"/>
          <cell r="AC3970"/>
          <cell r="AD3970"/>
          <cell r="AE3970">
            <v>9327.9</v>
          </cell>
          <cell r="AF3970">
            <v>9327.9</v>
          </cell>
          <cell r="AG3970">
            <v>0</v>
          </cell>
          <cell r="AH3970">
            <v>9327.9</v>
          </cell>
          <cell r="AI3970" t="str">
            <v>REF: 371146</v>
          </cell>
          <cell r="AJ3970"/>
          <cell r="AK3970">
            <v>371146</v>
          </cell>
          <cell r="AL3970" t="str">
            <v>CADEIRA ALE (S/B) (LAMINADA) (RECONSTITUIDO)</v>
          </cell>
          <cell r="AM3970"/>
          <cell r="AN3970">
            <v>0.52</v>
          </cell>
          <cell r="AO3970">
            <v>0.55000000000000004</v>
          </cell>
          <cell r="AP3970">
            <v>0.78</v>
          </cell>
          <cell r="AQ3970">
            <v>0</v>
          </cell>
          <cell r="AR3970" t="str">
            <v>CADEIRA ALE (S/B) (LAMINADA) (RECONSTITUIDO) - 0,52x0,55x0,78H</v>
          </cell>
          <cell r="AS3970">
            <v>9327.9</v>
          </cell>
          <cell r="AT3970">
            <v>9327.9</v>
          </cell>
          <cell r="AU3970">
            <v>9327.9</v>
          </cell>
          <cell r="AV3970">
            <v>0</v>
          </cell>
          <cell r="AW3970">
            <v>9327.9</v>
          </cell>
          <cell r="AX3970">
            <v>0</v>
          </cell>
          <cell r="AY3970"/>
          <cell r="AZ3970" t="str">
            <v/>
          </cell>
          <cell r="BA3970"/>
          <cell r="BB3970"/>
          <cell r="BC3970"/>
          <cell r="BD3970" t="str">
            <v/>
          </cell>
          <cell r="BE3970">
            <v>0</v>
          </cell>
          <cell r="BF3970" t="str">
            <v/>
          </cell>
          <cell r="BG3970" t="str">
            <v/>
          </cell>
          <cell r="BH3970">
            <v>12</v>
          </cell>
          <cell r="BI3970" t="str">
            <v>0</v>
          </cell>
          <cell r="BJ3970">
            <v>0</v>
          </cell>
          <cell r="BK3970">
            <v>0</v>
          </cell>
          <cell r="BL3970"/>
          <cell r="BM3970"/>
          <cell r="BN3970"/>
          <cell r="BO3970"/>
          <cell r="BQ3970" t="str">
            <v>PE</v>
          </cell>
          <cell r="BS3970" t="str">
            <v>CLAMI CADEIRA</v>
          </cell>
          <cell r="BT3970" t="str">
            <v>CADEIRA ALE</v>
          </cell>
        </row>
        <row r="3971">
          <cell r="H3971">
            <v>1</v>
          </cell>
          <cell r="O3971">
            <v>334228</v>
          </cell>
          <cell r="P3971" t="str">
            <v>2022/235-0067-01</v>
          </cell>
          <cell r="Q3971" t="str">
            <v>EST CHAISE ALF (BRACO ESQ) CURATOR 110115/910/CS 125</v>
          </cell>
          <cell r="R3971"/>
          <cell r="S3971"/>
          <cell r="T3971">
            <v>1.6</v>
          </cell>
          <cell r="U3971">
            <v>0.95</v>
          </cell>
          <cell r="V3971">
            <v>0.8</v>
          </cell>
          <cell r="W3971">
            <v>0</v>
          </cell>
          <cell r="X3971" t="str">
            <v>EST CHAISE ALF (BRACO ESQ) CURATOR 110115/910/CS 125 - 1,6x0,95x0,8H</v>
          </cell>
          <cell r="Y3971">
            <v>27132.91</v>
          </cell>
          <cell r="Z3971">
            <v>0.5</v>
          </cell>
          <cell r="AA3971">
            <v>13566.455</v>
          </cell>
          <cell r="AB3971"/>
          <cell r="AC3971"/>
          <cell r="AD3971"/>
          <cell r="AE3971">
            <v>27132.91</v>
          </cell>
          <cell r="AF3971">
            <v>27132.91</v>
          </cell>
          <cell r="AG3971">
            <v>0</v>
          </cell>
          <cell r="AH3971">
            <v>27132.91</v>
          </cell>
          <cell r="AI3971" t="str">
            <v>REF: 334228</v>
          </cell>
          <cell r="AJ3971" t="str">
            <v>PRODUTO FORA DE LINHA</v>
          </cell>
          <cell r="AK3971">
            <v>334228</v>
          </cell>
          <cell r="AL3971" t="str">
            <v>EST CHAISE ALF (BRACO ESQ) CURATOR 110115/910/CS 125</v>
          </cell>
          <cell r="AM3971"/>
          <cell r="AN3971">
            <v>1.6</v>
          </cell>
          <cell r="AO3971">
            <v>0.95</v>
          </cell>
          <cell r="AP3971">
            <v>0.8</v>
          </cell>
          <cell r="AQ3971">
            <v>0</v>
          </cell>
          <cell r="AR3971" t="str">
            <v>EST CHAISE ALF (BRACO ESQ) CURATOR 110115/910/CS 125 - 1,6x0,95x0,8H</v>
          </cell>
          <cell r="AS3971">
            <v>27132.91</v>
          </cell>
          <cell r="AT3971">
            <v>27132.91</v>
          </cell>
          <cell r="AU3971">
            <v>27132.91</v>
          </cell>
          <cell r="AV3971">
            <v>0</v>
          </cell>
          <cell r="AW3971">
            <v>27132.91</v>
          </cell>
          <cell r="AX3971">
            <v>0</v>
          </cell>
          <cell r="AY3971"/>
          <cell r="AZ3971" t="str">
            <v/>
          </cell>
          <cell r="BA3971"/>
          <cell r="BB3971"/>
          <cell r="BC3971"/>
          <cell r="BD3971" t="str">
            <v/>
          </cell>
          <cell r="BE3971">
            <v>0</v>
          </cell>
          <cell r="BF3971" t="str">
            <v/>
          </cell>
          <cell r="BG3971" t="str">
            <v/>
          </cell>
          <cell r="BH3971">
            <v>14</v>
          </cell>
          <cell r="BI3971" t="str">
            <v>0</v>
          </cell>
          <cell r="BJ3971">
            <v>0</v>
          </cell>
          <cell r="BK3971">
            <v>0</v>
          </cell>
          <cell r="BL3971"/>
          <cell r="BM3971"/>
          <cell r="BN3971"/>
          <cell r="BO3971"/>
          <cell r="BQ3971" t="str">
            <v>PE</v>
          </cell>
          <cell r="BS3971" t="str">
            <v>CLAMI CHAISE</v>
          </cell>
          <cell r="BT3971" t="str">
            <v>CHAISE ALF (FL)</v>
          </cell>
        </row>
        <row r="3972">
          <cell r="H3972">
            <v>8</v>
          </cell>
          <cell r="O3972">
            <v>334219</v>
          </cell>
          <cell r="P3972" t="str">
            <v>2022/166-0087-01</v>
          </cell>
          <cell r="Q3972" t="str">
            <v>EST CADEIRA MOI (PINT MARROM FSC) (TC LISO BRUN CRU)</v>
          </cell>
          <cell r="R3972"/>
          <cell r="S3972"/>
          <cell r="T3972">
            <v>0.48</v>
          </cell>
          <cell r="U3972">
            <v>0.56999999999999995</v>
          </cell>
          <cell r="V3972">
            <v>0.82</v>
          </cell>
          <cell r="W3972">
            <v>0</v>
          </cell>
          <cell r="X3972" t="str">
            <v>EST CADEIRA MOI (PINT MARROM FSC) (TC LISO BRUN CRU) - 0,48x0,57x0,82H</v>
          </cell>
          <cell r="Y3972">
            <v>8103.02</v>
          </cell>
          <cell r="Z3972">
            <v>0.5</v>
          </cell>
          <cell r="AA3972">
            <v>4051.51</v>
          </cell>
          <cell r="AB3972"/>
          <cell r="AC3972"/>
          <cell r="AD3972"/>
          <cell r="AE3972">
            <v>8103.02</v>
          </cell>
          <cell r="AF3972">
            <v>8103.02</v>
          </cell>
          <cell r="AG3972">
            <v>0</v>
          </cell>
          <cell r="AH3972">
            <v>8103.02</v>
          </cell>
          <cell r="AI3972" t="str">
            <v>REF: 371163</v>
          </cell>
          <cell r="AJ3972"/>
          <cell r="AK3972">
            <v>371163</v>
          </cell>
          <cell r="AL3972" t="str">
            <v>CADEIRA MOI (S/B) (PINTURA) (TC LISO)</v>
          </cell>
          <cell r="AM3972"/>
          <cell r="AN3972">
            <v>0.48</v>
          </cell>
          <cell r="AO3972">
            <v>0.56999999999999995</v>
          </cell>
          <cell r="AP3972">
            <v>0.82</v>
          </cell>
          <cell r="AQ3972">
            <v>0</v>
          </cell>
          <cell r="AR3972" t="str">
            <v>CADEIRA MOI (S/B) (PINTURA) (TC LISO) - 0,48x0,57x0,82H</v>
          </cell>
          <cell r="AS3972">
            <v>8103.02</v>
          </cell>
          <cell r="AT3972">
            <v>8103.02</v>
          </cell>
          <cell r="AU3972">
            <v>8103.02</v>
          </cell>
          <cell r="AV3972">
            <v>0</v>
          </cell>
          <cell r="AW3972">
            <v>8103.02</v>
          </cell>
          <cell r="AX3972">
            <v>0</v>
          </cell>
          <cell r="AY3972"/>
          <cell r="AZ3972" t="str">
            <v/>
          </cell>
          <cell r="BA3972"/>
          <cell r="BB3972"/>
          <cell r="BC3972"/>
          <cell r="BD3972" t="str">
            <v/>
          </cell>
          <cell r="BE3972">
            <v>0</v>
          </cell>
          <cell r="BF3972" t="str">
            <v/>
          </cell>
          <cell r="BG3972" t="str">
            <v/>
          </cell>
          <cell r="BH3972">
            <v>12</v>
          </cell>
          <cell r="BI3972" t="str">
            <v>0</v>
          </cell>
          <cell r="BJ3972">
            <v>0</v>
          </cell>
          <cell r="BK3972">
            <v>0</v>
          </cell>
          <cell r="BL3972"/>
          <cell r="BM3972"/>
          <cell r="BN3972"/>
          <cell r="BO3972"/>
          <cell r="BQ3972" t="str">
            <v>PE</v>
          </cell>
          <cell r="BS3972" t="str">
            <v>CLAMI CADEIRA</v>
          </cell>
          <cell r="BT3972" t="str">
            <v>CADEIRA MOI</v>
          </cell>
        </row>
        <row r="3973">
          <cell r="H3973">
            <v>8</v>
          </cell>
          <cell r="O3973">
            <v>334219</v>
          </cell>
          <cell r="P3973" t="str">
            <v>2022/166-0094-01</v>
          </cell>
          <cell r="Q3973" t="str">
            <v>EST CADEIRA MOI (PINT MARROM FSC) (TC LISO BRUN CRU)</v>
          </cell>
          <cell r="R3973"/>
          <cell r="S3973"/>
          <cell r="T3973">
            <v>0.48</v>
          </cell>
          <cell r="U3973">
            <v>0.56999999999999995</v>
          </cell>
          <cell r="V3973">
            <v>0.82</v>
          </cell>
          <cell r="W3973">
            <v>0</v>
          </cell>
          <cell r="X3973" t="str">
            <v>EST CADEIRA MOI (PINT MARROM FSC) (TC LISO BRUN CRU) - 0,48x0,57x0,82H</v>
          </cell>
          <cell r="Y3973">
            <v>8103.02</v>
          </cell>
          <cell r="Z3973">
            <v>0.5</v>
          </cell>
          <cell r="AA3973">
            <v>4051.51</v>
          </cell>
          <cell r="AB3973"/>
          <cell r="AC3973"/>
          <cell r="AD3973"/>
          <cell r="AE3973">
            <v>8103.02</v>
          </cell>
          <cell r="AF3973">
            <v>8103.02</v>
          </cell>
          <cell r="AG3973">
            <v>0</v>
          </cell>
          <cell r="AH3973">
            <v>8103.02</v>
          </cell>
          <cell r="AI3973" t="str">
            <v>REF: 371163</v>
          </cell>
          <cell r="AJ3973"/>
          <cell r="AK3973">
            <v>371163</v>
          </cell>
          <cell r="AL3973" t="str">
            <v>CADEIRA MOI (S/B) (PINTURA) (TC LISO)</v>
          </cell>
          <cell r="AM3973"/>
          <cell r="AN3973">
            <v>0.48</v>
          </cell>
          <cell r="AO3973">
            <v>0.56999999999999995</v>
          </cell>
          <cell r="AP3973">
            <v>0.82</v>
          </cell>
          <cell r="AQ3973">
            <v>0</v>
          </cell>
          <cell r="AR3973" t="str">
            <v>CADEIRA MOI (S/B) (PINTURA) (TC LISO) - 0,48x0,57x0,82H</v>
          </cell>
          <cell r="AS3973">
            <v>8103.02</v>
          </cell>
          <cell r="AT3973">
            <v>8103.02</v>
          </cell>
          <cell r="AU3973">
            <v>8103.02</v>
          </cell>
          <cell r="AV3973">
            <v>0</v>
          </cell>
          <cell r="AW3973">
            <v>8103.02</v>
          </cell>
          <cell r="AX3973">
            <v>0</v>
          </cell>
          <cell r="AY3973"/>
          <cell r="AZ3973" t="str">
            <v/>
          </cell>
          <cell r="BA3973"/>
          <cell r="BB3973"/>
          <cell r="BC3973"/>
          <cell r="BD3973" t="str">
            <v/>
          </cell>
          <cell r="BE3973">
            <v>0</v>
          </cell>
          <cell r="BF3973" t="str">
            <v/>
          </cell>
          <cell r="BG3973" t="str">
            <v/>
          </cell>
          <cell r="BH3973">
            <v>12</v>
          </cell>
          <cell r="BI3973" t="str">
            <v>0</v>
          </cell>
          <cell r="BJ3973">
            <v>0</v>
          </cell>
          <cell r="BK3973">
            <v>0</v>
          </cell>
          <cell r="BL3973"/>
          <cell r="BM3973"/>
          <cell r="BN3973"/>
          <cell r="BO3973"/>
          <cell r="BQ3973" t="str">
            <v>PE</v>
          </cell>
          <cell r="BS3973" t="str">
            <v>CLAMI CADEIRA</v>
          </cell>
          <cell r="BT3973" t="str">
            <v>CADEIRA MOI</v>
          </cell>
        </row>
        <row r="3974">
          <cell r="H3974">
            <v>1</v>
          </cell>
          <cell r="O3974">
            <v>334217</v>
          </cell>
          <cell r="P3974" t="str">
            <v>2022/216-0088-01</v>
          </cell>
          <cell r="Q3974" t="str">
            <v>EST CHAISE MARAIS TC CURATOR 136195/003/BS CS125</v>
          </cell>
          <cell r="R3974"/>
          <cell r="S3974"/>
          <cell r="T3974">
            <v>2.02</v>
          </cell>
          <cell r="U3974">
            <v>0.81</v>
          </cell>
          <cell r="V3974">
            <v>0.57999999999999996</v>
          </cell>
          <cell r="W3974">
            <v>0</v>
          </cell>
          <cell r="X3974" t="str">
            <v>EST CHAISE MARAIS TC CURATOR 136195/003/BS CS125 - 2,02x0,81x0,58H</v>
          </cell>
          <cell r="Y3974">
            <v>29191.56</v>
          </cell>
          <cell r="Z3974">
            <v>0.5</v>
          </cell>
          <cell r="AA3974">
            <v>14595.78</v>
          </cell>
          <cell r="AB3974"/>
          <cell r="AC3974"/>
          <cell r="AD3974"/>
          <cell r="AE3974">
            <v>29191.56</v>
          </cell>
          <cell r="AF3974">
            <v>29191.56</v>
          </cell>
          <cell r="AG3974">
            <v>0</v>
          </cell>
          <cell r="AH3974">
            <v>29191.56</v>
          </cell>
          <cell r="AI3974" t="str">
            <v>REF: 334217</v>
          </cell>
          <cell r="AJ3974" t="str">
            <v>PRODUTO FORA DE LINHA</v>
          </cell>
          <cell r="AK3974">
            <v>334217</v>
          </cell>
          <cell r="AL3974" t="str">
            <v>EST CHAISE MARAIS TC CURATOR 136195/003/BS CS125</v>
          </cell>
          <cell r="AM3974"/>
          <cell r="AN3974">
            <v>2.02</v>
          </cell>
          <cell r="AO3974">
            <v>0.81</v>
          </cell>
          <cell r="AP3974">
            <v>0.57999999999999996</v>
          </cell>
          <cell r="AQ3974">
            <v>0</v>
          </cell>
          <cell r="AR3974" t="str">
            <v>EST CHAISE MARAIS TC CURATOR 136195/003/BS CS125 - 2,02x0,81x0,58H</v>
          </cell>
          <cell r="AS3974">
            <v>29191.56</v>
          </cell>
          <cell r="AT3974">
            <v>29191.56</v>
          </cell>
          <cell r="AU3974">
            <v>29191.56</v>
          </cell>
          <cell r="AV3974">
            <v>0</v>
          </cell>
          <cell r="AW3974">
            <v>29191.56</v>
          </cell>
          <cell r="AX3974">
            <v>0</v>
          </cell>
          <cell r="AY3974"/>
          <cell r="AZ3974" t="str">
            <v/>
          </cell>
          <cell r="BA3974"/>
          <cell r="BB3974"/>
          <cell r="BC3974"/>
          <cell r="BD3974" t="str">
            <v/>
          </cell>
          <cell r="BE3974">
            <v>0</v>
          </cell>
          <cell r="BF3974" t="str">
            <v/>
          </cell>
          <cell r="BG3974" t="str">
            <v/>
          </cell>
          <cell r="BH3974">
            <v>14</v>
          </cell>
          <cell r="BI3974" t="str">
            <v>0</v>
          </cell>
          <cell r="BJ3974">
            <v>0</v>
          </cell>
          <cell r="BK3974">
            <v>0</v>
          </cell>
          <cell r="BL3974"/>
          <cell r="BM3974"/>
          <cell r="BN3974"/>
          <cell r="BO3974"/>
          <cell r="BQ3974" t="str">
            <v>PE</v>
          </cell>
          <cell r="BS3974" t="str">
            <v>CLAMI CHAISE</v>
          </cell>
          <cell r="BT3974" t="str">
            <v>CHAISE MARAIS (FL)</v>
          </cell>
        </row>
        <row r="3975">
          <cell r="H3975">
            <v>1</v>
          </cell>
          <cell r="O3975">
            <v>334190</v>
          </cell>
          <cell r="P3975" t="str">
            <v>2022/173-0034-01</v>
          </cell>
          <cell r="Q3975" t="str">
            <v>EST POLTRONA CACAU TC V8002 (BRACO LADO ESQUERDO)</v>
          </cell>
          <cell r="R3975"/>
          <cell r="S3975"/>
          <cell r="T3975">
            <v>1.27</v>
          </cell>
          <cell r="U3975">
            <v>0.93</v>
          </cell>
          <cell r="V3975">
            <v>0.74</v>
          </cell>
          <cell r="W3975">
            <v>0</v>
          </cell>
          <cell r="X3975" t="str">
            <v>EST POLTRONA CACAU TC V8002 (BRACO LADO ESQUERDO) - 1,27x0,93x0,74H</v>
          </cell>
          <cell r="Y3975">
            <v>23254.07</v>
          </cell>
          <cell r="Z3975">
            <v>0.5</v>
          </cell>
          <cell r="AA3975">
            <v>11627.035</v>
          </cell>
          <cell r="AB3975"/>
          <cell r="AC3975"/>
          <cell r="AD3975"/>
          <cell r="AE3975">
            <v>23254.07</v>
          </cell>
          <cell r="AF3975">
            <v>23254.07</v>
          </cell>
          <cell r="AG3975">
            <v>0</v>
          </cell>
          <cell r="AH3975">
            <v>23254.07</v>
          </cell>
          <cell r="AI3975" t="str">
            <v>REF: 299263</v>
          </cell>
          <cell r="AJ3975" t="str">
            <v>REVESTIMENTO FORA DE LINHA</v>
          </cell>
          <cell r="AK3975">
            <v>299263</v>
          </cell>
          <cell r="AL3975" t="str">
            <v>POLTRONA CACAU (TC V)</v>
          </cell>
          <cell r="AM3975"/>
          <cell r="AN3975">
            <v>1.27</v>
          </cell>
          <cell r="AO3975">
            <v>0.93</v>
          </cell>
          <cell r="AP3975">
            <v>0.74</v>
          </cell>
          <cell r="AQ3975">
            <v>0</v>
          </cell>
          <cell r="AR3975" t="str">
            <v>POLTRONA CACAU (TC V) - 1,27x0,93x0,74H</v>
          </cell>
          <cell r="AS3975">
            <v>23254.07</v>
          </cell>
          <cell r="AT3975">
            <v>23254.07</v>
          </cell>
          <cell r="AU3975">
            <v>23254.07</v>
          </cell>
          <cell r="AV3975">
            <v>0</v>
          </cell>
          <cell r="AW3975">
            <v>23254.07</v>
          </cell>
          <cell r="AX3975">
            <v>0</v>
          </cell>
          <cell r="AY3975"/>
          <cell r="AZ3975" t="str">
            <v/>
          </cell>
          <cell r="BA3975"/>
          <cell r="BB3975"/>
          <cell r="BC3975"/>
          <cell r="BD3975" t="str">
            <v/>
          </cell>
          <cell r="BE3975">
            <v>0</v>
          </cell>
          <cell r="BF3975" t="str">
            <v/>
          </cell>
          <cell r="BG3975" t="str">
            <v/>
          </cell>
          <cell r="BH3975">
            <v>12</v>
          </cell>
          <cell r="BI3975" t="str">
            <v>0</v>
          </cell>
          <cell r="BJ3975">
            <v>0</v>
          </cell>
          <cell r="BK3975">
            <v>0</v>
          </cell>
          <cell r="BL3975"/>
          <cell r="BM3975"/>
          <cell r="BN3975"/>
          <cell r="BO3975"/>
          <cell r="BQ3975" t="str">
            <v>PE</v>
          </cell>
          <cell r="BS3975" t="str">
            <v>CLAMI POLTRONA</v>
          </cell>
          <cell r="BT3975" t="str">
            <v>POLTRONA CACAU</v>
          </cell>
        </row>
        <row r="3976">
          <cell r="H3976">
            <v>1</v>
          </cell>
          <cell r="O3976">
            <v>334189</v>
          </cell>
          <cell r="P3976" t="str">
            <v>2022/173-0033-01</v>
          </cell>
          <cell r="Q3976" t="str">
            <v>EST BANQUETA CACAU TC V8002</v>
          </cell>
          <cell r="R3976"/>
          <cell r="S3976"/>
          <cell r="T3976">
            <v>0.92</v>
          </cell>
          <cell r="U3976">
            <v>0.57999999999999996</v>
          </cell>
          <cell r="V3976">
            <v>0.4</v>
          </cell>
          <cell r="W3976">
            <v>0</v>
          </cell>
          <cell r="X3976" t="str">
            <v>EST BANQUETA CACAU TC V8002 - 0,92x0,58x0,4H</v>
          </cell>
          <cell r="Y3976">
            <v>11952.73</v>
          </cell>
          <cell r="Z3976">
            <v>0.5</v>
          </cell>
          <cell r="AA3976">
            <v>5976.3649999999998</v>
          </cell>
          <cell r="AB3976"/>
          <cell r="AC3976"/>
          <cell r="AD3976"/>
          <cell r="AE3976">
            <v>11952.73</v>
          </cell>
          <cell r="AF3976">
            <v>11952.73</v>
          </cell>
          <cell r="AG3976">
            <v>0</v>
          </cell>
          <cell r="AH3976">
            <v>11952.73</v>
          </cell>
          <cell r="AI3976" t="str">
            <v>REF: 299267</v>
          </cell>
          <cell r="AJ3976" t="str">
            <v>REVESTIMENTO FORA DE LINHA</v>
          </cell>
          <cell r="AK3976">
            <v>299267</v>
          </cell>
          <cell r="AL3976" t="str">
            <v>BANQUETA CACAU (TC V)</v>
          </cell>
          <cell r="AM3976"/>
          <cell r="AN3976">
            <v>0.92</v>
          </cell>
          <cell r="AO3976">
            <v>0.57999999999999996</v>
          </cell>
          <cell r="AP3976">
            <v>0.4</v>
          </cell>
          <cell r="AQ3976">
            <v>0</v>
          </cell>
          <cell r="AR3976" t="str">
            <v>BANQUETA CACAU (TC V) - 0,92x0,58x0,4H</v>
          </cell>
          <cell r="AS3976">
            <v>11952.73</v>
          </cell>
          <cell r="AT3976">
            <v>11952.73</v>
          </cell>
          <cell r="AU3976">
            <v>11952.73</v>
          </cell>
          <cell r="AV3976">
            <v>0</v>
          </cell>
          <cell r="AW3976">
            <v>11952.73</v>
          </cell>
          <cell r="AX3976">
            <v>0</v>
          </cell>
          <cell r="AY3976"/>
          <cell r="AZ3976" t="str">
            <v/>
          </cell>
          <cell r="BA3976"/>
          <cell r="BB3976"/>
          <cell r="BC3976"/>
          <cell r="BD3976" t="str">
            <v/>
          </cell>
          <cell r="BE3976">
            <v>0</v>
          </cell>
          <cell r="BF3976" t="str">
            <v/>
          </cell>
          <cell r="BG3976" t="str">
            <v/>
          </cell>
          <cell r="BH3976">
            <v>12</v>
          </cell>
          <cell r="BI3976" t="str">
            <v>0</v>
          </cell>
          <cell r="BJ3976">
            <v>0</v>
          </cell>
          <cell r="BK3976">
            <v>0</v>
          </cell>
          <cell r="BL3976"/>
          <cell r="BM3976"/>
          <cell r="BN3976"/>
          <cell r="BO3976"/>
          <cell r="BQ3976" t="str">
            <v>PE</v>
          </cell>
          <cell r="BS3976" t="str">
            <v>CLAMI BANQUETA</v>
          </cell>
          <cell r="BT3976" t="str">
            <v>BANQUETA CACAU</v>
          </cell>
        </row>
        <row r="3977">
          <cell r="H3977">
            <v>1</v>
          </cell>
          <cell r="O3977">
            <v>334184</v>
          </cell>
          <cell r="P3977" t="str">
            <v>2022/207-0031-01</v>
          </cell>
          <cell r="Q3977" t="str">
            <v>EST MODULO S/BRACO CURVO ARAGON (MTZ CAPUCC) D4140</v>
          </cell>
          <cell r="R3977">
            <v>4.1500000000000004</v>
          </cell>
          <cell r="S3977">
            <v>2</v>
          </cell>
          <cell r="T3977">
            <v>2.1</v>
          </cell>
          <cell r="U3977">
            <v>1.4</v>
          </cell>
          <cell r="V3977">
            <v>0.92</v>
          </cell>
          <cell r="W3977">
            <v>0</v>
          </cell>
          <cell r="X3977" t="str">
            <v>EST MODULO S/BRACO CURVO ARAGON (MTZ CAPUCC) D4140 - 2,1x1,4x0,92H</v>
          </cell>
          <cell r="Y3977">
            <v>69574.19</v>
          </cell>
          <cell r="Z3977">
            <v>0.5</v>
          </cell>
          <cell r="AA3977">
            <v>34787.095000000001</v>
          </cell>
          <cell r="AB3977" t="str">
            <v>DP</v>
          </cell>
          <cell r="AC3977" t="str">
            <v>SOFA COMPLETO</v>
          </cell>
          <cell r="AD3977" t="str">
            <v>VALOR MODULO</v>
          </cell>
          <cell r="AE3977">
            <v>32269.31</v>
          </cell>
          <cell r="AF3977">
            <v>32269.31</v>
          </cell>
          <cell r="AG3977">
            <v>0</v>
          </cell>
          <cell r="AH3977">
            <v>69574.19</v>
          </cell>
          <cell r="AI3977" t="str">
            <v>REF: 334184</v>
          </cell>
          <cell r="AJ3977" t="str">
            <v>VERSAO FORA DE LINHA</v>
          </cell>
          <cell r="AK3977">
            <v>334184</v>
          </cell>
          <cell r="AL3977" t="str">
            <v>EST MODULO S/BRACO CURVO ARAGON (MTZ CAPUCC) D4140</v>
          </cell>
          <cell r="AM3977"/>
          <cell r="AN3977">
            <v>2.1</v>
          </cell>
          <cell r="AO3977">
            <v>1.4</v>
          </cell>
          <cell r="AP3977">
            <v>0.92</v>
          </cell>
          <cell r="AQ3977">
            <v>0</v>
          </cell>
          <cell r="AR3977" t="str">
            <v>EST MODULO S/BRACO CURVO ARAGON (MTZ CAPUCC) D4140 - 2,1x1,4x0,92H</v>
          </cell>
          <cell r="AS3977">
            <v>32269.31</v>
          </cell>
          <cell r="AT3977">
            <v>32269.31</v>
          </cell>
          <cell r="AU3977">
            <v>32269.31</v>
          </cell>
          <cell r="AV3977">
            <v>0</v>
          </cell>
          <cell r="AW3977">
            <v>32269.31</v>
          </cell>
          <cell r="AX3977">
            <v>0</v>
          </cell>
          <cell r="AY3977"/>
          <cell r="AZ3977" t="str">
            <v/>
          </cell>
          <cell r="BA3977"/>
          <cell r="BB3977"/>
          <cell r="BC3977"/>
          <cell r="BD3977" t="str">
            <v/>
          </cell>
          <cell r="BE3977">
            <v>0</v>
          </cell>
          <cell r="BF3977" t="str">
            <v/>
          </cell>
          <cell r="BG3977" t="str">
            <v/>
          </cell>
          <cell r="BH3977">
            <v>12</v>
          </cell>
          <cell r="BI3977" t="str">
            <v>0</v>
          </cell>
          <cell r="BJ3977">
            <v>0</v>
          </cell>
          <cell r="BK3977">
            <v>0</v>
          </cell>
          <cell r="BL3977"/>
          <cell r="BM3977"/>
          <cell r="BN3977"/>
          <cell r="BO3977"/>
          <cell r="BQ3977" t="str">
            <v>PE</v>
          </cell>
          <cell r="BR3977" t="str">
            <v>334183 | 334182 | 334184</v>
          </cell>
          <cell r="BS3977" t="str">
            <v>CLAMI SOFA</v>
          </cell>
          <cell r="BT3977" t="str">
            <v>SOFA ARAGON</v>
          </cell>
        </row>
        <row r="3978">
          <cell r="H3978">
            <v>1</v>
          </cell>
          <cell r="O3978">
            <v>334183</v>
          </cell>
          <cell r="P3978" t="str">
            <v>2022/207-0030-01</v>
          </cell>
          <cell r="Q3978" t="str">
            <v>EST MODULO BRACO ESQ ARAGON (1AS) (BC10) (MTZ CAPPUC) D4140</v>
          </cell>
          <cell r="R3978">
            <v>4.1500000000000004</v>
          </cell>
          <cell r="S3978">
            <v>2</v>
          </cell>
          <cell r="T3978">
            <v>1.1000000000000001</v>
          </cell>
          <cell r="U3978">
            <v>1</v>
          </cell>
          <cell r="V3978">
            <v>0.92</v>
          </cell>
          <cell r="W3978">
            <v>0</v>
          </cell>
          <cell r="X3978" t="str">
            <v>EST MODULO BRACO ESQ ARAGON (1AS) (BC10) (MTZ CAPPUC) D4140 - 1,1x1x0,92H</v>
          </cell>
          <cell r="Y3978">
            <v>69574.19</v>
          </cell>
          <cell r="Z3978">
            <v>0.5</v>
          </cell>
          <cell r="AA3978">
            <v>34787.095000000001</v>
          </cell>
          <cell r="AB3978" t="str">
            <v>DP</v>
          </cell>
          <cell r="AC3978" t="str">
            <v>SOFA COMPLETO</v>
          </cell>
          <cell r="AD3978" t="str">
            <v>VALOR MODULO</v>
          </cell>
          <cell r="AE3978">
            <v>18652.439999999999</v>
          </cell>
          <cell r="AF3978">
            <v>18652.439999999999</v>
          </cell>
          <cell r="AG3978">
            <v>0</v>
          </cell>
          <cell r="AH3978">
            <v>69574.19</v>
          </cell>
          <cell r="AI3978" t="str">
            <v>REF: 334183</v>
          </cell>
          <cell r="AJ3978" t="str">
            <v>VERSAO FORA DE LINHA</v>
          </cell>
          <cell r="AK3978">
            <v>334183</v>
          </cell>
          <cell r="AL3978" t="str">
            <v>EST MODULO BRACO ESQ ARAGON (1AS) (BC10) (MTZ CAPPUC) D4140</v>
          </cell>
          <cell r="AM3978"/>
          <cell r="AN3978">
            <v>1.1000000000000001</v>
          </cell>
          <cell r="AO3978">
            <v>1</v>
          </cell>
          <cell r="AP3978">
            <v>0.92</v>
          </cell>
          <cell r="AQ3978">
            <v>0</v>
          </cell>
          <cell r="AR3978" t="str">
            <v>EST MODULO BRACO ESQ ARAGON (1AS) (BC10) (MTZ CAPPUC) D4140 - 1,1x1x0,92H</v>
          </cell>
          <cell r="AS3978">
            <v>18652.439999999999</v>
          </cell>
          <cell r="AT3978">
            <v>18652.439999999999</v>
          </cell>
          <cell r="AU3978">
            <v>18652.439999999999</v>
          </cell>
          <cell r="AV3978">
            <v>0</v>
          </cell>
          <cell r="AW3978">
            <v>18652.439999999999</v>
          </cell>
          <cell r="AX3978">
            <v>0</v>
          </cell>
          <cell r="AY3978"/>
          <cell r="AZ3978" t="str">
            <v/>
          </cell>
          <cell r="BA3978"/>
          <cell r="BB3978"/>
          <cell r="BC3978"/>
          <cell r="BD3978" t="str">
            <v/>
          </cell>
          <cell r="BE3978">
            <v>0</v>
          </cell>
          <cell r="BF3978" t="str">
            <v/>
          </cell>
          <cell r="BG3978" t="str">
            <v/>
          </cell>
          <cell r="BH3978">
            <v>12</v>
          </cell>
          <cell r="BI3978" t="str">
            <v>0</v>
          </cell>
          <cell r="BJ3978">
            <v>0</v>
          </cell>
          <cell r="BK3978">
            <v>0</v>
          </cell>
          <cell r="BL3978"/>
          <cell r="BM3978"/>
          <cell r="BN3978"/>
          <cell r="BO3978"/>
          <cell r="BQ3978" t="str">
            <v>PE</v>
          </cell>
          <cell r="BR3978" t="str">
            <v>334183 | 334182 | 334184</v>
          </cell>
          <cell r="BS3978" t="str">
            <v>CLAMI SOFA</v>
          </cell>
          <cell r="BT3978" t="str">
            <v>SOFA ARAGON</v>
          </cell>
        </row>
        <row r="3979">
          <cell r="H3979">
            <v>1</v>
          </cell>
          <cell r="O3979">
            <v>334182</v>
          </cell>
          <cell r="P3979" t="str">
            <v>2022/207-0029-01</v>
          </cell>
          <cell r="Q3979" t="str">
            <v>EST MODULO BRACO DIR ARAGON (1AS) (BC10) (MTZ CAPPUC) D4140</v>
          </cell>
          <cell r="R3979">
            <v>4.1500000000000004</v>
          </cell>
          <cell r="S3979">
            <v>2</v>
          </cell>
          <cell r="T3979">
            <v>1.1000000000000001</v>
          </cell>
          <cell r="U3979">
            <v>1</v>
          </cell>
          <cell r="V3979">
            <v>0.92</v>
          </cell>
          <cell r="W3979">
            <v>0</v>
          </cell>
          <cell r="X3979" t="str">
            <v>EST MODULO BRACO DIR ARAGON (1AS) (BC10) (MTZ CAPPUC) D4140 - 1,1x1x0,92H</v>
          </cell>
          <cell r="Y3979">
            <v>69574.19</v>
          </cell>
          <cell r="Z3979">
            <v>0.5</v>
          </cell>
          <cell r="AA3979">
            <v>34787.095000000001</v>
          </cell>
          <cell r="AB3979" t="str">
            <v>DP</v>
          </cell>
          <cell r="AC3979" t="str">
            <v>SOFA COMPLETO</v>
          </cell>
          <cell r="AD3979" t="str">
            <v>VALOR MODULO</v>
          </cell>
          <cell r="AE3979">
            <v>18652.439999999999</v>
          </cell>
          <cell r="AF3979">
            <v>18652.439999999999</v>
          </cell>
          <cell r="AG3979">
            <v>0</v>
          </cell>
          <cell r="AH3979">
            <v>69574.19</v>
          </cell>
          <cell r="AI3979" t="str">
            <v>REF: 334182</v>
          </cell>
          <cell r="AJ3979" t="str">
            <v>VERSAO FORA DE LINHA</v>
          </cell>
          <cell r="AK3979">
            <v>334182</v>
          </cell>
          <cell r="AL3979" t="str">
            <v>EST MODULO BRACO DIR ARAGON (1AS) (BC10) (MTZ CAPPUC) D4140</v>
          </cell>
          <cell r="AM3979"/>
          <cell r="AN3979">
            <v>1.1000000000000001</v>
          </cell>
          <cell r="AO3979">
            <v>1</v>
          </cell>
          <cell r="AP3979">
            <v>0.92</v>
          </cell>
          <cell r="AQ3979">
            <v>0</v>
          </cell>
          <cell r="AR3979" t="str">
            <v>EST MODULO BRACO DIR ARAGON (1AS) (BC10) (MTZ CAPPUC) D4140 - 1,1x1x0,92H</v>
          </cell>
          <cell r="AS3979">
            <v>18652.439999999999</v>
          </cell>
          <cell r="AT3979">
            <v>18652.439999999999</v>
          </cell>
          <cell r="AU3979">
            <v>18652.439999999999</v>
          </cell>
          <cell r="AV3979">
            <v>0</v>
          </cell>
          <cell r="AW3979">
            <v>18652.439999999999</v>
          </cell>
          <cell r="AX3979">
            <v>0</v>
          </cell>
          <cell r="AY3979"/>
          <cell r="AZ3979" t="str">
            <v/>
          </cell>
          <cell r="BA3979"/>
          <cell r="BB3979"/>
          <cell r="BC3979"/>
          <cell r="BD3979" t="str">
            <v/>
          </cell>
          <cell r="BE3979">
            <v>0</v>
          </cell>
          <cell r="BF3979" t="str">
            <v/>
          </cell>
          <cell r="BG3979" t="str">
            <v/>
          </cell>
          <cell r="BH3979">
            <v>12</v>
          </cell>
          <cell r="BI3979" t="str">
            <v>0</v>
          </cell>
          <cell r="BJ3979">
            <v>0</v>
          </cell>
          <cell r="BK3979">
            <v>0</v>
          </cell>
          <cell r="BL3979"/>
          <cell r="BM3979"/>
          <cell r="BN3979"/>
          <cell r="BO3979"/>
          <cell r="BQ3979" t="str">
            <v>PE</v>
          </cell>
          <cell r="BR3979" t="str">
            <v>334183 | 334182 | 334184</v>
          </cell>
          <cell r="BS3979" t="str">
            <v>CLAMI SOFA</v>
          </cell>
          <cell r="BT3979" t="str">
            <v>SOFA ARAGON</v>
          </cell>
        </row>
        <row r="3980">
          <cell r="H3980">
            <v>1</v>
          </cell>
          <cell r="O3980">
            <v>334176</v>
          </cell>
          <cell r="P3980" t="str">
            <v>2022/206-0009-01</v>
          </cell>
          <cell r="Q3980" t="str">
            <v>EST APARADOR X (FREIJO EBANIZADO) DET LC PRETA FSC</v>
          </cell>
          <cell r="R3980"/>
          <cell r="S3980"/>
          <cell r="T3980">
            <v>2.6</v>
          </cell>
          <cell r="U3980">
            <v>0.48</v>
          </cell>
          <cell r="V3980">
            <v>0.75</v>
          </cell>
          <cell r="W3980">
            <v>0</v>
          </cell>
          <cell r="X3980" t="str">
            <v>EST APARADOR X (FREIJO EBANIZADO) DET LC PRETA FSC - 2,6x0,48x0,75H</v>
          </cell>
          <cell r="Y3980">
            <v>33668.519999999997</v>
          </cell>
          <cell r="Z3980">
            <v>0.5</v>
          </cell>
          <cell r="AA3980">
            <v>16834.259999999998</v>
          </cell>
          <cell r="AB3980"/>
          <cell r="AC3980"/>
          <cell r="AD3980"/>
          <cell r="AE3980">
            <v>33668.519999999997</v>
          </cell>
          <cell r="AF3980">
            <v>33668.519999999997</v>
          </cell>
          <cell r="AG3980">
            <v>0</v>
          </cell>
          <cell r="AH3980">
            <v>33668.519999999997</v>
          </cell>
          <cell r="AI3980" t="str">
            <v>REF: 334176</v>
          </cell>
          <cell r="AJ3980" t="str">
            <v>PRODUTO FORA DE LINHA</v>
          </cell>
          <cell r="AK3980">
            <v>334176</v>
          </cell>
          <cell r="AL3980" t="str">
            <v>EST APARADOR X (FREIJO EBANIZADO) DET LC PRETA FSC</v>
          </cell>
          <cell r="AM3980"/>
          <cell r="AN3980">
            <v>2.6</v>
          </cell>
          <cell r="AO3980">
            <v>0.48</v>
          </cell>
          <cell r="AP3980">
            <v>0.75</v>
          </cell>
          <cell r="AQ3980">
            <v>0</v>
          </cell>
          <cell r="AR3980" t="str">
            <v>EST APARADOR X (FREIJO EBANIZADO) DET LC PRETA FSC - 2,6x0,48x0,75H</v>
          </cell>
          <cell r="AS3980">
            <v>33668.519999999997</v>
          </cell>
          <cell r="AT3980">
            <v>33668.519999999997</v>
          </cell>
          <cell r="AU3980">
            <v>33668.519999999997</v>
          </cell>
          <cell r="AV3980">
            <v>0</v>
          </cell>
          <cell r="AW3980">
            <v>33668.519999999997</v>
          </cell>
          <cell r="AX3980">
            <v>0</v>
          </cell>
          <cell r="AY3980"/>
          <cell r="AZ3980" t="str">
            <v/>
          </cell>
          <cell r="BA3980"/>
          <cell r="BB3980"/>
          <cell r="BC3980"/>
          <cell r="BD3980" t="str">
            <v/>
          </cell>
          <cell r="BE3980">
            <v>0</v>
          </cell>
          <cell r="BF3980" t="str">
            <v/>
          </cell>
          <cell r="BG3980" t="str">
            <v/>
          </cell>
          <cell r="BH3980">
            <v>14</v>
          </cell>
          <cell r="BI3980" t="str">
            <v>0</v>
          </cell>
          <cell r="BJ3980">
            <v>0</v>
          </cell>
          <cell r="BK3980">
            <v>0</v>
          </cell>
          <cell r="BL3980"/>
          <cell r="BM3980"/>
          <cell r="BN3980"/>
          <cell r="BO3980"/>
          <cell r="BQ3980" t="str">
            <v>PE</v>
          </cell>
          <cell r="BS3980" t="str">
            <v>CLAMI APARADOR</v>
          </cell>
          <cell r="BT3980" t="str">
            <v>APARADOR X (FL)</v>
          </cell>
        </row>
        <row r="3981">
          <cell r="H3981">
            <v>1</v>
          </cell>
          <cell r="O3981">
            <v>334174</v>
          </cell>
          <cell r="P3981" t="str">
            <v>2022/210-0041-01</v>
          </cell>
          <cell r="Q3981" t="str">
            <v>EST MESA CENTRO MATIZ (MOD 02) (MAD A CINAM 05) PT FSC</v>
          </cell>
          <cell r="R3981"/>
          <cell r="S3981"/>
          <cell r="T3981">
            <v>1.63</v>
          </cell>
          <cell r="U3981">
            <v>0.52</v>
          </cell>
          <cell r="V3981">
            <v>0.25</v>
          </cell>
          <cell r="W3981">
            <v>0</v>
          </cell>
          <cell r="X3981" t="str">
            <v>EST MESA CENTRO MATIZ (MOD 02) (MAD A CINAM 05) PT FSC - 1,63x0,52x0,25H</v>
          </cell>
          <cell r="Y3981">
            <v>18130.78</v>
          </cell>
          <cell r="Z3981">
            <v>0.5</v>
          </cell>
          <cell r="AA3981">
            <v>9065.39</v>
          </cell>
          <cell r="AB3981"/>
          <cell r="AC3981"/>
          <cell r="AD3981"/>
          <cell r="AE3981">
            <v>18130.78</v>
          </cell>
          <cell r="AF3981">
            <v>18130.78</v>
          </cell>
          <cell r="AG3981">
            <v>0</v>
          </cell>
          <cell r="AH3981">
            <v>18130.78</v>
          </cell>
          <cell r="AI3981" t="str">
            <v>REF: 306650</v>
          </cell>
          <cell r="AJ3981"/>
          <cell r="AK3981">
            <v>306650</v>
          </cell>
          <cell r="AL3981" t="str">
            <v>MESA CENTRO MATIZ (MOD 02) (MADEIRA)</v>
          </cell>
          <cell r="AM3981"/>
          <cell r="AN3981">
            <v>1.63</v>
          </cell>
          <cell r="AO3981">
            <v>0.52</v>
          </cell>
          <cell r="AP3981">
            <v>0.25</v>
          </cell>
          <cell r="AQ3981">
            <v>0</v>
          </cell>
          <cell r="AR3981" t="str">
            <v>MESA CENTRO MATIZ (MOD 02) (MADEIRA) - 1,63x0,52x0,25H</v>
          </cell>
          <cell r="AS3981">
            <v>18130.78</v>
          </cell>
          <cell r="AT3981">
            <v>18130.78</v>
          </cell>
          <cell r="AU3981">
            <v>18130.78</v>
          </cell>
          <cell r="AV3981">
            <v>0</v>
          </cell>
          <cell r="AW3981">
            <v>18130.78</v>
          </cell>
          <cell r="AX3981">
            <v>0</v>
          </cell>
          <cell r="AY3981"/>
          <cell r="AZ3981" t="str">
            <v/>
          </cell>
          <cell r="BA3981"/>
          <cell r="BB3981"/>
          <cell r="BC3981"/>
          <cell r="BD3981" t="str">
            <v/>
          </cell>
          <cell r="BE3981">
            <v>0</v>
          </cell>
          <cell r="BF3981" t="str">
            <v/>
          </cell>
          <cell r="BG3981" t="str">
            <v/>
          </cell>
          <cell r="BH3981">
            <v>12</v>
          </cell>
          <cell r="BI3981" t="str">
            <v>0</v>
          </cell>
          <cell r="BJ3981">
            <v>0</v>
          </cell>
          <cell r="BK3981">
            <v>0</v>
          </cell>
          <cell r="BL3981"/>
          <cell r="BM3981"/>
          <cell r="BN3981"/>
          <cell r="BO3981"/>
          <cell r="BQ3981" t="str">
            <v>PE</v>
          </cell>
          <cell r="BS3981" t="str">
            <v>CLAMI MESA CENTRO</v>
          </cell>
          <cell r="BT3981" t="str">
            <v>MESA CENTRO MATIZ</v>
          </cell>
        </row>
        <row r="3982">
          <cell r="H3982">
            <v>1</v>
          </cell>
          <cell r="O3982">
            <v>334173</v>
          </cell>
          <cell r="P3982" t="str">
            <v>2022/210-0040-01</v>
          </cell>
          <cell r="Q3982" t="str">
            <v>EST MESA CENTRO MATIZ (MOD 01) (CARRARA) (MAD A CINAM 05)</v>
          </cell>
          <cell r="R3982"/>
          <cell r="S3982"/>
          <cell r="T3982">
            <v>1.63</v>
          </cell>
          <cell r="U3982">
            <v>0.43</v>
          </cell>
          <cell r="V3982">
            <v>0.25</v>
          </cell>
          <cell r="W3982">
            <v>0</v>
          </cell>
          <cell r="X3982" t="str">
            <v>EST MESA CENTRO MATIZ (MOD 01) (CARRARA) (MAD A CINAM 05) - 1,63x0,43x0,25H</v>
          </cell>
          <cell r="Y3982">
            <v>38703.75</v>
          </cell>
          <cell r="Z3982">
            <v>0.5</v>
          </cell>
          <cell r="AA3982">
            <v>19351.875</v>
          </cell>
          <cell r="AB3982"/>
          <cell r="AC3982"/>
          <cell r="AD3982"/>
          <cell r="AE3982">
            <v>38703.75</v>
          </cell>
          <cell r="AF3982">
            <v>38703.75</v>
          </cell>
          <cell r="AG3982">
            <v>0</v>
          </cell>
          <cell r="AH3982">
            <v>38703.75</v>
          </cell>
          <cell r="AI3982" t="str">
            <v>REF: 309948</v>
          </cell>
          <cell r="AJ3982"/>
          <cell r="AK3982">
            <v>309948</v>
          </cell>
          <cell r="AL3982" t="str">
            <v>MESA CENTRO MATIZ (MOD 01) (MARMORE)</v>
          </cell>
          <cell r="AM3982"/>
          <cell r="AN3982">
            <v>1.63</v>
          </cell>
          <cell r="AO3982">
            <v>0.43</v>
          </cell>
          <cell r="AP3982">
            <v>0.25</v>
          </cell>
          <cell r="AQ3982">
            <v>0</v>
          </cell>
          <cell r="AR3982" t="str">
            <v>MESA CENTRO MATIZ (MOD 01) (MARMORE) - 1,63x0,43x0,25H</v>
          </cell>
          <cell r="AS3982">
            <v>38703.75</v>
          </cell>
          <cell r="AT3982">
            <v>38703.75</v>
          </cell>
          <cell r="AU3982">
            <v>38703.75</v>
          </cell>
          <cell r="AV3982">
            <v>0</v>
          </cell>
          <cell r="AW3982">
            <v>38703.75</v>
          </cell>
          <cell r="AX3982">
            <v>0</v>
          </cell>
          <cell r="AY3982"/>
          <cell r="AZ3982" t="str">
            <v/>
          </cell>
          <cell r="BA3982"/>
          <cell r="BB3982"/>
          <cell r="BC3982"/>
          <cell r="BD3982" t="str">
            <v/>
          </cell>
          <cell r="BE3982">
            <v>0</v>
          </cell>
          <cell r="BF3982" t="str">
            <v/>
          </cell>
          <cell r="BG3982" t="str">
            <v/>
          </cell>
          <cell r="BH3982">
            <v>12</v>
          </cell>
          <cell r="BI3982" t="str">
            <v>0</v>
          </cell>
          <cell r="BJ3982">
            <v>0</v>
          </cell>
          <cell r="BK3982">
            <v>0</v>
          </cell>
          <cell r="BL3982"/>
          <cell r="BM3982"/>
          <cell r="BN3982"/>
          <cell r="BO3982"/>
          <cell r="BQ3982" t="str">
            <v>PE</v>
          </cell>
          <cell r="BS3982" t="str">
            <v>CLAMI MESA CENTRO</v>
          </cell>
          <cell r="BT3982" t="str">
            <v>MESA CENTRO MATIZ</v>
          </cell>
        </row>
        <row r="3983">
          <cell r="H3983">
            <v>1</v>
          </cell>
          <cell r="O3983">
            <v>334172</v>
          </cell>
          <cell r="P3983" t="str">
            <v>2022/214-0017-01</v>
          </cell>
          <cell r="Q3983" t="str">
            <v>EST TAMPO MARMORE (F9025) (RETO/CHANF) (G3-VITORIA R LEVIG)</v>
          </cell>
          <cell r="R3983">
            <v>1.5</v>
          </cell>
          <cell r="S3983">
            <v>1.5</v>
          </cell>
          <cell r="T3983">
            <v>1.5</v>
          </cell>
          <cell r="U3983">
            <v>1.5</v>
          </cell>
          <cell r="V3983">
            <v>0.02</v>
          </cell>
          <cell r="W3983">
            <v>0</v>
          </cell>
          <cell r="X3983" t="str">
            <v>EST TAMPO MARMORE (F9025) (RETO/CHANF) (G3-VITORIA R LEVIG) - 1,5x1,5x0,02H</v>
          </cell>
          <cell r="Y3983">
            <v>72182.334999999992</v>
          </cell>
          <cell r="Z3983">
            <v>0.5</v>
          </cell>
          <cell r="AA3983">
            <v>36091.167499999996</v>
          </cell>
          <cell r="AB3983" t="str">
            <v>DX</v>
          </cell>
          <cell r="AC3983" t="str">
            <v>TAMPO + BASE</v>
          </cell>
          <cell r="AD3983" t="str">
            <v>VALOR TAMPO</v>
          </cell>
          <cell r="AE3983">
            <v>38264.084999999999</v>
          </cell>
          <cell r="AF3983">
            <v>38264.084999999999</v>
          </cell>
          <cell r="AG3983">
            <v>0</v>
          </cell>
          <cell r="AH3983">
            <v>72182.334999999992</v>
          </cell>
          <cell r="AI3983" t="str">
            <v>REF: 402498</v>
          </cell>
          <cell r="AJ3983"/>
          <cell r="AK3983">
            <v>402498</v>
          </cell>
          <cell r="AL3983" t="str">
            <v>TAMPO MARMORE (F9025) (M²) (PEDRA GRUPO 3)</v>
          </cell>
          <cell r="AM3983"/>
          <cell r="AN3983">
            <v>0</v>
          </cell>
          <cell r="AO3983">
            <v>0</v>
          </cell>
          <cell r="AP3983">
            <v>0.02</v>
          </cell>
          <cell r="AQ3983">
            <v>0</v>
          </cell>
          <cell r="AR3983" t="str">
            <v>TAMPO MARMORE (F9025) (M²) (PEDRA GRUPO 3) - Ø0x0,02H</v>
          </cell>
          <cell r="AS3983">
            <v>38264.084999999999</v>
          </cell>
          <cell r="AT3983">
            <v>38264.084999999999</v>
          </cell>
          <cell r="AU3983">
            <v>17006.259999999998</v>
          </cell>
          <cell r="AV3983">
            <v>21257.825000000001</v>
          </cell>
          <cell r="AW3983">
            <v>38264.080000000002</v>
          </cell>
          <cell r="AX3983">
            <v>4.9999999973806553E-3</v>
          </cell>
          <cell r="AY3983">
            <v>402498</v>
          </cell>
          <cell r="AZ3983" t="str">
            <v>TAMPO MARMORE (F9025) (M²) (PEDRA GRUPO 3)</v>
          </cell>
          <cell r="BA3983" t="str">
            <v>TAMPO FORN: TAMPO PREMIUM (CANTO RETO) (M²) (PEDRA GRUPO 3)</v>
          </cell>
          <cell r="BB3983">
            <v>2.25</v>
          </cell>
          <cell r="BC3983"/>
          <cell r="BD3983">
            <v>17006.259999999998</v>
          </cell>
          <cell r="BE3983">
            <v>0</v>
          </cell>
          <cell r="BF3983">
            <v>-17006.259999999998</v>
          </cell>
          <cell r="BG3983" t="str">
            <v>TAMPO FORN</v>
          </cell>
          <cell r="BH3983">
            <v>12</v>
          </cell>
          <cell r="BI3983">
            <v>38264.084999999999</v>
          </cell>
          <cell r="BJ3983">
            <v>0</v>
          </cell>
          <cell r="BK3983">
            <v>0</v>
          </cell>
          <cell r="BL3983"/>
          <cell r="BM3983"/>
          <cell r="BN3983"/>
          <cell r="BO3983"/>
          <cell r="BQ3983" t="str">
            <v>PE</v>
          </cell>
          <cell r="BR3983" t="str">
            <v>334172 | 334159</v>
          </cell>
          <cell r="BS3983" t="str">
            <v>TAMPO MARMORE</v>
          </cell>
          <cell r="BT3983" t="str">
            <v>MESA JANTAR HOLG</v>
          </cell>
        </row>
        <row r="3984">
          <cell r="H3984">
            <v>1</v>
          </cell>
          <cell r="O3984">
            <v>334167</v>
          </cell>
          <cell r="P3984" t="str">
            <v>2022/214-0035-01</v>
          </cell>
          <cell r="Q3984" t="str">
            <v>EST APARADOR RENE (TP G4 GOF 235 MARROM/EST PINT PRETA)</v>
          </cell>
          <cell r="R3984"/>
          <cell r="S3984"/>
          <cell r="T3984">
            <v>1.8</v>
          </cell>
          <cell r="U3984">
            <v>0.4</v>
          </cell>
          <cell r="V3984">
            <v>0.75</v>
          </cell>
          <cell r="W3984">
            <v>0</v>
          </cell>
          <cell r="X3984" t="str">
            <v>EST APARADOR RENE (TP G4 GOF 235 MARROM/EST PINT PRETA) - 1,8x0,4x0,75H</v>
          </cell>
          <cell r="Y3984">
            <v>14033.06</v>
          </cell>
          <cell r="Z3984">
            <v>0.5</v>
          </cell>
          <cell r="AA3984">
            <v>7016.53</v>
          </cell>
          <cell r="AB3984"/>
          <cell r="AC3984"/>
          <cell r="AD3984"/>
          <cell r="AE3984">
            <v>14033.06</v>
          </cell>
          <cell r="AF3984">
            <v>14033.06</v>
          </cell>
          <cell r="AG3984">
            <v>0</v>
          </cell>
          <cell r="AH3984">
            <v>14033.06</v>
          </cell>
          <cell r="AI3984" t="str">
            <v>REF: 334167</v>
          </cell>
          <cell r="AJ3984" t="str">
            <v>PRODUTO FORA DE LINHA</v>
          </cell>
          <cell r="AK3984">
            <v>334167</v>
          </cell>
          <cell r="AL3984" t="str">
            <v>EST APARADOR RENE (TP G4 GOF 235 MARROM/EST PINT PRETA)</v>
          </cell>
          <cell r="AM3984"/>
          <cell r="AN3984">
            <v>1.8</v>
          </cell>
          <cell r="AO3984">
            <v>0.4</v>
          </cell>
          <cell r="AP3984">
            <v>0.75</v>
          </cell>
          <cell r="AQ3984">
            <v>0</v>
          </cell>
          <cell r="AR3984" t="str">
            <v>EST APARADOR RENE (TP G4 GOF 235 MARROM/EST PINT PRETA) - 1,8x0,4x0,75H</v>
          </cell>
          <cell r="AS3984">
            <v>14033.06</v>
          </cell>
          <cell r="AT3984">
            <v>14033.06</v>
          </cell>
          <cell r="AU3984">
            <v>14033.06</v>
          </cell>
          <cell r="AV3984">
            <v>0</v>
          </cell>
          <cell r="AW3984">
            <v>14033.06</v>
          </cell>
          <cell r="AX3984">
            <v>0</v>
          </cell>
          <cell r="AY3984"/>
          <cell r="AZ3984" t="str">
            <v/>
          </cell>
          <cell r="BA3984"/>
          <cell r="BB3984"/>
          <cell r="BC3984"/>
          <cell r="BD3984" t="str">
            <v/>
          </cell>
          <cell r="BE3984">
            <v>0</v>
          </cell>
          <cell r="BF3984" t="str">
            <v/>
          </cell>
          <cell r="BG3984" t="str">
            <v/>
          </cell>
          <cell r="BH3984">
            <v>14</v>
          </cell>
          <cell r="BI3984" t="str">
            <v>0</v>
          </cell>
          <cell r="BJ3984">
            <v>0</v>
          </cell>
          <cell r="BK3984">
            <v>0</v>
          </cell>
          <cell r="BL3984"/>
          <cell r="BM3984"/>
          <cell r="BN3984"/>
          <cell r="BO3984"/>
          <cell r="BQ3984" t="str">
            <v>PE</v>
          </cell>
          <cell r="BS3984" t="str">
            <v>CLAMI APARADOR</v>
          </cell>
          <cell r="BT3984" t="str">
            <v>APARADOR RENE (FL)</v>
          </cell>
        </row>
        <row r="3985">
          <cell r="H3985">
            <v>0</v>
          </cell>
          <cell r="O3985">
            <v>334162</v>
          </cell>
          <cell r="P3985" t="str">
            <v>2022/206-0042-01</v>
          </cell>
          <cell r="Q3985" t="str">
            <v>EST SOFA ANDROS (2B) FX D4142 (BASE LAMINA EBONY)</v>
          </cell>
          <cell r="R3985"/>
          <cell r="S3985"/>
          <cell r="T3985">
            <v>3</v>
          </cell>
          <cell r="U3985">
            <v>1.5</v>
          </cell>
          <cell r="V3985">
            <v>0.76</v>
          </cell>
          <cell r="W3985">
            <v>0</v>
          </cell>
          <cell r="X3985" t="str">
            <v>EST SOFA ANDROS (2B) FX D4142 (BASE LAMINA EBONY) - 3x1,5x0,76H</v>
          </cell>
          <cell r="Y3985">
            <v>50640.98</v>
          </cell>
          <cell r="Z3985">
            <v>0.5</v>
          </cell>
          <cell r="AA3985">
            <v>25320.49</v>
          </cell>
          <cell r="AB3985"/>
          <cell r="AC3985"/>
          <cell r="AD3985"/>
          <cell r="AE3985">
            <v>50640.98</v>
          </cell>
          <cell r="AF3985">
            <v>50640.98</v>
          </cell>
          <cell r="AG3985">
            <v>0</v>
          </cell>
          <cell r="AH3985">
            <v>50640.98</v>
          </cell>
          <cell r="AI3985" t="str">
            <v>REF: 398771</v>
          </cell>
          <cell r="AJ3985" t="str">
            <v>VERSAO FORA DE LINHA</v>
          </cell>
          <cell r="AK3985">
            <v>398771</v>
          </cell>
          <cell r="AL3985" t="str">
            <v>SOFA NEW ANDROS (2B) (LAMINA) (FX D)</v>
          </cell>
          <cell r="AM3985"/>
          <cell r="AN3985">
            <v>3</v>
          </cell>
          <cell r="AO3985">
            <v>1.5</v>
          </cell>
          <cell r="AP3985">
            <v>0.76</v>
          </cell>
          <cell r="AQ3985">
            <v>0</v>
          </cell>
          <cell r="AR3985" t="str">
            <v>SOFA NEW ANDROS (2B) (LAMINA) (FX D) - 3x1,5x0,76H</v>
          </cell>
          <cell r="AS3985">
            <v>50640.98</v>
          </cell>
          <cell r="AT3985">
            <v>50638.83</v>
          </cell>
          <cell r="AU3985">
            <v>50638.83</v>
          </cell>
          <cell r="AV3985">
            <v>0</v>
          </cell>
          <cell r="AW3985">
            <v>50638.83</v>
          </cell>
          <cell r="AX3985">
            <v>2.1500000000014552</v>
          </cell>
          <cell r="AY3985"/>
          <cell r="AZ3985" t="str">
            <v/>
          </cell>
          <cell r="BA3985"/>
          <cell r="BB3985"/>
          <cell r="BC3985"/>
          <cell r="BD3985" t="str">
            <v/>
          </cell>
          <cell r="BE3985">
            <v>0</v>
          </cell>
          <cell r="BF3985" t="str">
            <v/>
          </cell>
          <cell r="BG3985" t="str">
            <v/>
          </cell>
          <cell r="BH3985">
            <v>12</v>
          </cell>
          <cell r="BI3985" t="str">
            <v>0</v>
          </cell>
          <cell r="BJ3985">
            <v>0</v>
          </cell>
          <cell r="BK3985">
            <v>0</v>
          </cell>
          <cell r="BL3985"/>
          <cell r="BM3985"/>
          <cell r="BN3985"/>
          <cell r="BO3985"/>
          <cell r="BQ3985" t="str">
            <v>PE</v>
          </cell>
          <cell r="BS3985" t="str">
            <v>CLAMI SOFA</v>
          </cell>
          <cell r="BT3985" t="str">
            <v>SOFA ANDROS</v>
          </cell>
        </row>
        <row r="3986">
          <cell r="H3986">
            <v>2</v>
          </cell>
          <cell r="O3986">
            <v>334160</v>
          </cell>
          <cell r="P3986" t="str">
            <v>2022/214-0022-01</v>
          </cell>
          <cell r="Q3986" t="str">
            <v>EST CADEIRA 60 C/BRACO (EUC TABACO) INOX/ BOUT COURO MARROM</v>
          </cell>
          <cell r="R3986"/>
          <cell r="S3986"/>
          <cell r="T3986">
            <v>0.56000000000000005</v>
          </cell>
          <cell r="U3986">
            <v>0.59</v>
          </cell>
          <cell r="V3986">
            <v>0.84</v>
          </cell>
          <cell r="W3986">
            <v>0</v>
          </cell>
          <cell r="X3986" t="str">
            <v>EST CADEIRA 60 C/BRACO (EUC TABACO) INOX/ BOUT COURO MARROM - 0,56x0,59x0,84H</v>
          </cell>
          <cell r="Y3986">
            <v>7016.8</v>
          </cell>
          <cell r="Z3986">
            <v>0.5</v>
          </cell>
          <cell r="AA3986">
            <v>3508.4</v>
          </cell>
          <cell r="AB3986"/>
          <cell r="AC3986"/>
          <cell r="AD3986"/>
          <cell r="AE3986">
            <v>7016.8</v>
          </cell>
          <cell r="AF3986">
            <v>7016.8</v>
          </cell>
          <cell r="AG3986">
            <v>0</v>
          </cell>
          <cell r="AH3986">
            <v>7016.8</v>
          </cell>
          <cell r="AI3986" t="str">
            <v>REF: 364528</v>
          </cell>
          <cell r="AJ3986"/>
          <cell r="AK3986">
            <v>364528</v>
          </cell>
          <cell r="AL3986" t="str">
            <v>CADEIRA 60 (C/B) (EUCALIPTO) (COURO)</v>
          </cell>
          <cell r="AM3986"/>
          <cell r="AN3986">
            <v>0.56000000000000005</v>
          </cell>
          <cell r="AO3986">
            <v>0.59</v>
          </cell>
          <cell r="AP3986">
            <v>0.84</v>
          </cell>
          <cell r="AQ3986">
            <v>0</v>
          </cell>
          <cell r="AR3986" t="str">
            <v>CADEIRA 60 (C/B) (EUCALIPTO) (COURO) - 0,56x0,59x0,84H</v>
          </cell>
          <cell r="AS3986">
            <v>7016.8</v>
          </cell>
          <cell r="AT3986">
            <v>7016.8</v>
          </cell>
          <cell r="AU3986">
            <v>7016.8</v>
          </cell>
          <cell r="AV3986">
            <v>0</v>
          </cell>
          <cell r="AW3986">
            <v>7016.8</v>
          </cell>
          <cell r="AX3986">
            <v>0</v>
          </cell>
          <cell r="AY3986"/>
          <cell r="AZ3986" t="str">
            <v/>
          </cell>
          <cell r="BA3986"/>
          <cell r="BB3986"/>
          <cell r="BC3986"/>
          <cell r="BD3986" t="str">
            <v/>
          </cell>
          <cell r="BE3986">
            <v>0</v>
          </cell>
          <cell r="BF3986" t="str">
            <v/>
          </cell>
          <cell r="BG3986" t="str">
            <v/>
          </cell>
          <cell r="BH3986">
            <v>12</v>
          </cell>
          <cell r="BI3986" t="str">
            <v>0</v>
          </cell>
          <cell r="BJ3986">
            <v>0</v>
          </cell>
          <cell r="BK3986">
            <v>0</v>
          </cell>
          <cell r="BL3986"/>
          <cell r="BM3986"/>
          <cell r="BN3986"/>
          <cell r="BO3986"/>
          <cell r="BQ3986" t="str">
            <v>PE</v>
          </cell>
          <cell r="BS3986" t="str">
            <v>CLAMI CADEIRA</v>
          </cell>
          <cell r="BT3986" t="str">
            <v>CADEIRA 60</v>
          </cell>
        </row>
        <row r="3987">
          <cell r="H3987">
            <v>2</v>
          </cell>
          <cell r="O3987">
            <v>334160</v>
          </cell>
          <cell r="P3987" t="str">
            <v>2022/214-0026-01</v>
          </cell>
          <cell r="Q3987" t="str">
            <v>EST CADEIRA 60 C/BRACO (EUC TABACO) INOX/ BOUT COURO MARROM</v>
          </cell>
          <cell r="R3987"/>
          <cell r="S3987"/>
          <cell r="T3987">
            <v>0.56000000000000005</v>
          </cell>
          <cell r="U3987">
            <v>0.59</v>
          </cell>
          <cell r="V3987">
            <v>0.84</v>
          </cell>
          <cell r="W3987">
            <v>0</v>
          </cell>
          <cell r="X3987" t="str">
            <v>EST CADEIRA 60 C/BRACO (EUC TABACO) INOX/ BOUT COURO MARROM - 0,56x0,59x0,84H</v>
          </cell>
          <cell r="Y3987">
            <v>7016.8</v>
          </cell>
          <cell r="Z3987">
            <v>0.5</v>
          </cell>
          <cell r="AA3987">
            <v>3508.4</v>
          </cell>
          <cell r="AB3987"/>
          <cell r="AC3987"/>
          <cell r="AD3987"/>
          <cell r="AE3987">
            <v>7016.8</v>
          </cell>
          <cell r="AF3987">
            <v>7016.8</v>
          </cell>
          <cell r="AG3987">
            <v>0</v>
          </cell>
          <cell r="AH3987">
            <v>7016.8</v>
          </cell>
          <cell r="AI3987" t="str">
            <v>REF: 364528</v>
          </cell>
          <cell r="AJ3987"/>
          <cell r="AK3987">
            <v>364528</v>
          </cell>
          <cell r="AL3987" t="str">
            <v>CADEIRA 60 (C/B) (EUCALIPTO) (COURO)</v>
          </cell>
          <cell r="AM3987"/>
          <cell r="AN3987">
            <v>0.56000000000000005</v>
          </cell>
          <cell r="AO3987">
            <v>0.59</v>
          </cell>
          <cell r="AP3987">
            <v>0.84</v>
          </cell>
          <cell r="AQ3987">
            <v>0</v>
          </cell>
          <cell r="AR3987" t="str">
            <v>CADEIRA 60 (C/B) (EUCALIPTO) (COURO) - 0,56x0,59x0,84H</v>
          </cell>
          <cell r="AS3987">
            <v>7016.8</v>
          </cell>
          <cell r="AT3987">
            <v>7016.8</v>
          </cell>
          <cell r="AU3987">
            <v>7016.8</v>
          </cell>
          <cell r="AV3987">
            <v>0</v>
          </cell>
          <cell r="AW3987">
            <v>7016.8</v>
          </cell>
          <cell r="AX3987">
            <v>0</v>
          </cell>
          <cell r="AY3987"/>
          <cell r="AZ3987" t="str">
            <v/>
          </cell>
          <cell r="BA3987"/>
          <cell r="BB3987"/>
          <cell r="BC3987"/>
          <cell r="BD3987" t="str">
            <v/>
          </cell>
          <cell r="BE3987">
            <v>0</v>
          </cell>
          <cell r="BF3987" t="str">
            <v/>
          </cell>
          <cell r="BG3987" t="str">
            <v/>
          </cell>
          <cell r="BH3987">
            <v>12</v>
          </cell>
          <cell r="BI3987" t="str">
            <v>0</v>
          </cell>
          <cell r="BJ3987">
            <v>0</v>
          </cell>
          <cell r="BK3987">
            <v>0</v>
          </cell>
          <cell r="BL3987"/>
          <cell r="BM3987"/>
          <cell r="BN3987"/>
          <cell r="BO3987"/>
          <cell r="BQ3987" t="str">
            <v>PE</v>
          </cell>
          <cell r="BS3987" t="str">
            <v>CLAMI CADEIRA</v>
          </cell>
          <cell r="BT3987" t="str">
            <v>CADEIRA 60</v>
          </cell>
        </row>
        <row r="3988">
          <cell r="H3988">
            <v>1</v>
          </cell>
          <cell r="O3988">
            <v>334159</v>
          </cell>
          <cell r="P3988" t="str">
            <v>2022/180-0033-01</v>
          </cell>
          <cell r="Q3988" t="str">
            <v>EST BASE JANTAR HOLG (JEQUITIBA TING DARK WALNUT)</v>
          </cell>
          <cell r="R3988">
            <v>1.5</v>
          </cell>
          <cell r="S3988">
            <v>1.5</v>
          </cell>
          <cell r="T3988">
            <v>1.5</v>
          </cell>
          <cell r="U3988">
            <v>1.5</v>
          </cell>
          <cell r="V3988">
            <v>0.76</v>
          </cell>
          <cell r="W3988">
            <v>0</v>
          </cell>
          <cell r="X3988" t="str">
            <v>EST BASE JANTAR HOLG (JEQUITIBA TING DARK WALNUT) - 1,5x1,5x0,76H</v>
          </cell>
          <cell r="Y3988">
            <v>72182.334999999992</v>
          </cell>
          <cell r="Z3988">
            <v>0.5</v>
          </cell>
          <cell r="AA3988">
            <v>36091.167499999996</v>
          </cell>
          <cell r="AB3988" t="str">
            <v>DX</v>
          </cell>
          <cell r="AC3988" t="str">
            <v>TAMPO + BASE</v>
          </cell>
          <cell r="AD3988" t="str">
            <v>VALOR BASE</v>
          </cell>
          <cell r="AE3988">
            <v>33918.25</v>
          </cell>
          <cell r="AF3988">
            <v>33918.25</v>
          </cell>
          <cell r="AG3988">
            <v>0</v>
          </cell>
          <cell r="AH3988">
            <v>72182.334999999992</v>
          </cell>
          <cell r="AI3988" t="str">
            <v>REF: 334159</v>
          </cell>
          <cell r="AJ3988" t="str">
            <v>PRODUTO FORA DE LINHA</v>
          </cell>
          <cell r="AK3988">
            <v>334159</v>
          </cell>
          <cell r="AL3988" t="str">
            <v>EST BASE JANTAR HOLG (JEQUITIBA TING DARK WALNUT)</v>
          </cell>
          <cell r="AM3988"/>
          <cell r="AN3988">
            <v>1.5</v>
          </cell>
          <cell r="AO3988">
            <v>1.5</v>
          </cell>
          <cell r="AP3988">
            <v>0.76</v>
          </cell>
          <cell r="AQ3988">
            <v>0</v>
          </cell>
          <cell r="AR3988" t="str">
            <v>EST BASE JANTAR HOLG (JEQUITIBA TING DARK WALNUT) - 1,5x1,5x0,76H</v>
          </cell>
          <cell r="AS3988">
            <v>33918.25</v>
          </cell>
          <cell r="AT3988">
            <v>33918.25</v>
          </cell>
          <cell r="AU3988">
            <v>33918.25</v>
          </cell>
          <cell r="AV3988">
            <v>0</v>
          </cell>
          <cell r="AW3988">
            <v>33918.25</v>
          </cell>
          <cell r="AX3988">
            <v>0</v>
          </cell>
          <cell r="AY3988"/>
          <cell r="AZ3988" t="str">
            <v/>
          </cell>
          <cell r="BA3988"/>
          <cell r="BB3988"/>
          <cell r="BC3988"/>
          <cell r="BD3988" t="str">
            <v/>
          </cell>
          <cell r="BE3988">
            <v>0</v>
          </cell>
          <cell r="BF3988" t="str">
            <v/>
          </cell>
          <cell r="BG3988" t="str">
            <v/>
          </cell>
          <cell r="BH3988">
            <v>14</v>
          </cell>
          <cell r="BI3988" t="str">
            <v>0</v>
          </cell>
          <cell r="BJ3988">
            <v>0</v>
          </cell>
          <cell r="BK3988">
            <v>0</v>
          </cell>
          <cell r="BL3988"/>
          <cell r="BM3988"/>
          <cell r="BN3988"/>
          <cell r="BO3988"/>
          <cell r="BQ3988" t="str">
            <v>PE</v>
          </cell>
          <cell r="BR3988" t="str">
            <v>334172 | 334159</v>
          </cell>
          <cell r="BS3988" t="str">
            <v>CLAMI MESA JANTAR</v>
          </cell>
          <cell r="BT3988" t="str">
            <v>MESA JANTAR HOLG (FL)</v>
          </cell>
        </row>
        <row r="3989">
          <cell r="H3989">
            <v>1</v>
          </cell>
          <cell r="O3989">
            <v>330637</v>
          </cell>
          <cell r="P3989" t="str">
            <v>2022/161-0024-01</v>
          </cell>
          <cell r="Q3989" t="str">
            <v>EST BANQUETA CACAU TC N 2063</v>
          </cell>
          <cell r="R3989"/>
          <cell r="S3989"/>
          <cell r="T3989">
            <v>0.92</v>
          </cell>
          <cell r="U3989">
            <v>0.57999999999999996</v>
          </cell>
          <cell r="V3989">
            <v>0.4</v>
          </cell>
          <cell r="W3989">
            <v>0</v>
          </cell>
          <cell r="X3989" t="str">
            <v>EST BANQUETA CACAU TC N 2063 - 0,92x0,58x0,4H</v>
          </cell>
          <cell r="Y3989">
            <v>11427.76</v>
          </cell>
          <cell r="Z3989">
            <v>0.5</v>
          </cell>
          <cell r="AA3989">
            <v>5713.88</v>
          </cell>
          <cell r="AB3989"/>
          <cell r="AC3989"/>
          <cell r="AD3989"/>
          <cell r="AE3989">
            <v>11427.76</v>
          </cell>
          <cell r="AF3989">
            <v>11427.76</v>
          </cell>
          <cell r="AG3989">
            <v>0</v>
          </cell>
          <cell r="AH3989">
            <v>11427.76</v>
          </cell>
          <cell r="AI3989" t="str">
            <v>REF: 299265</v>
          </cell>
          <cell r="AJ3989"/>
          <cell r="AK3989">
            <v>299265</v>
          </cell>
          <cell r="AL3989" t="str">
            <v>BANQUETA CACAU (TC N)</v>
          </cell>
          <cell r="AM3989"/>
          <cell r="AN3989">
            <v>0.92</v>
          </cell>
          <cell r="AO3989">
            <v>0.57999999999999996</v>
          </cell>
          <cell r="AP3989">
            <v>0.4</v>
          </cell>
          <cell r="AQ3989">
            <v>0</v>
          </cell>
          <cell r="AR3989" t="str">
            <v>BANQUETA CACAU (TC N) - 0,92x0,58x0,4H</v>
          </cell>
          <cell r="AS3989">
            <v>11427.76</v>
          </cell>
          <cell r="AT3989">
            <v>11427.76</v>
          </cell>
          <cell r="AU3989">
            <v>11427.76</v>
          </cell>
          <cell r="AV3989">
            <v>0</v>
          </cell>
          <cell r="AW3989">
            <v>11427.76</v>
          </cell>
          <cell r="AX3989">
            <v>0</v>
          </cell>
          <cell r="AY3989"/>
          <cell r="AZ3989" t="str">
            <v/>
          </cell>
          <cell r="BA3989"/>
          <cell r="BB3989"/>
          <cell r="BC3989"/>
          <cell r="BD3989" t="str">
            <v/>
          </cell>
          <cell r="BE3989">
            <v>0</v>
          </cell>
          <cell r="BF3989" t="str">
            <v/>
          </cell>
          <cell r="BG3989" t="str">
            <v/>
          </cell>
          <cell r="BH3989">
            <v>12</v>
          </cell>
          <cell r="BI3989" t="str">
            <v>0</v>
          </cell>
          <cell r="BJ3989">
            <v>0</v>
          </cell>
          <cell r="BK3989">
            <v>0</v>
          </cell>
          <cell r="BL3989"/>
          <cell r="BM3989"/>
          <cell r="BN3989"/>
          <cell r="BO3989"/>
          <cell r="BQ3989" t="str">
            <v>PE</v>
          </cell>
          <cell r="BS3989" t="str">
            <v>CLAMI BANQUETA</v>
          </cell>
          <cell r="BT3989" t="str">
            <v>BANQUETA CACAU</v>
          </cell>
        </row>
        <row r="3990">
          <cell r="H3990">
            <v>1</v>
          </cell>
          <cell r="O3990">
            <v>330635</v>
          </cell>
          <cell r="P3990" t="str">
            <v>2022/161-0023-01</v>
          </cell>
          <cell r="Q3990" t="str">
            <v>EST POLTRONA CACAU TC N2063 (BRACO LADO DIREITO)</v>
          </cell>
          <cell r="R3990"/>
          <cell r="S3990"/>
          <cell r="T3990">
            <v>1.27</v>
          </cell>
          <cell r="U3990">
            <v>0.93</v>
          </cell>
          <cell r="V3990">
            <v>0.74</v>
          </cell>
          <cell r="W3990">
            <v>0</v>
          </cell>
          <cell r="X3990" t="str">
            <v>EST POLTRONA CACAU TC N2063 (BRACO LADO DIREITO) - 1,27x0,93x0,74H</v>
          </cell>
          <cell r="Y3990">
            <v>21825.040000000001</v>
          </cell>
          <cell r="Z3990">
            <v>0.5</v>
          </cell>
          <cell r="AA3990">
            <v>10912.52</v>
          </cell>
          <cell r="AB3990"/>
          <cell r="AC3990"/>
          <cell r="AD3990"/>
          <cell r="AE3990">
            <v>21825.040000000001</v>
          </cell>
          <cell r="AF3990">
            <v>21825.040000000001</v>
          </cell>
          <cell r="AG3990">
            <v>0</v>
          </cell>
          <cell r="AH3990">
            <v>21825.040000000001</v>
          </cell>
          <cell r="AI3990" t="str">
            <v>REF: 299261</v>
          </cell>
          <cell r="AJ3990"/>
          <cell r="AK3990">
            <v>299261</v>
          </cell>
          <cell r="AL3990" t="str">
            <v>POLTRONA CACAU (TC N)</v>
          </cell>
          <cell r="AM3990"/>
          <cell r="AN3990">
            <v>1.27</v>
          </cell>
          <cell r="AO3990">
            <v>0.93</v>
          </cell>
          <cell r="AP3990">
            <v>0.74</v>
          </cell>
          <cell r="AQ3990">
            <v>0</v>
          </cell>
          <cell r="AR3990" t="str">
            <v>POLTRONA CACAU (TC N) - 1,27x0,93x0,74H</v>
          </cell>
          <cell r="AS3990">
            <v>21825.040000000001</v>
          </cell>
          <cell r="AT3990">
            <v>21825.040000000001</v>
          </cell>
          <cell r="AU3990">
            <v>21825.040000000001</v>
          </cell>
          <cell r="AV3990">
            <v>0</v>
          </cell>
          <cell r="AW3990">
            <v>21825.040000000001</v>
          </cell>
          <cell r="AX3990">
            <v>0</v>
          </cell>
          <cell r="AY3990"/>
          <cell r="AZ3990" t="str">
            <v/>
          </cell>
          <cell r="BA3990"/>
          <cell r="BB3990"/>
          <cell r="BC3990"/>
          <cell r="BD3990" t="str">
            <v/>
          </cell>
          <cell r="BE3990">
            <v>0</v>
          </cell>
          <cell r="BF3990" t="str">
            <v/>
          </cell>
          <cell r="BG3990" t="str">
            <v/>
          </cell>
          <cell r="BH3990">
            <v>12</v>
          </cell>
          <cell r="BI3990" t="str">
            <v>0</v>
          </cell>
          <cell r="BJ3990">
            <v>0</v>
          </cell>
          <cell r="BK3990">
            <v>0</v>
          </cell>
          <cell r="BL3990"/>
          <cell r="BM3990"/>
          <cell r="BN3990"/>
          <cell r="BO3990"/>
          <cell r="BQ3990" t="str">
            <v>PE</v>
          </cell>
          <cell r="BS3990" t="str">
            <v>CLAMI POLTRONA</v>
          </cell>
          <cell r="BT3990" t="str">
            <v>POLTRONA CACAU</v>
          </cell>
        </row>
        <row r="3991">
          <cell r="H3991">
            <v>1</v>
          </cell>
          <cell r="O3991">
            <v>329026</v>
          </cell>
          <cell r="P3991" t="str">
            <v>2022/207-0042-01</v>
          </cell>
          <cell r="Q3991" t="str">
            <v>EST MESA CENTRO BALLET II (TP MAD PINT AUT SAND) (AUT SAND)</v>
          </cell>
          <cell r="R3991"/>
          <cell r="S3991"/>
          <cell r="T3991">
            <v>1</v>
          </cell>
          <cell r="U3991">
            <v>1</v>
          </cell>
          <cell r="V3991">
            <v>0.3</v>
          </cell>
          <cell r="W3991">
            <v>0</v>
          </cell>
          <cell r="X3991" t="str">
            <v>EST MESA CENTRO BALLET II (TP MAD PINT AUT SAND) (AUT SAND) - 1x1x0,3H</v>
          </cell>
          <cell r="Y3991">
            <v>32350.84</v>
          </cell>
          <cell r="Z3991">
            <v>0.5</v>
          </cell>
          <cell r="AA3991">
            <v>16175.42</v>
          </cell>
          <cell r="AB3991"/>
          <cell r="AC3991"/>
          <cell r="AD3991"/>
          <cell r="AE3991">
            <v>32350.84</v>
          </cell>
          <cell r="AF3991">
            <v>32350.84</v>
          </cell>
          <cell r="AG3991">
            <v>0</v>
          </cell>
          <cell r="AH3991">
            <v>32350.84</v>
          </cell>
          <cell r="AI3991" t="str">
            <v>REF: 329026</v>
          </cell>
          <cell r="AJ3991" t="str">
            <v>PRODUTO FORA DE LINHA</v>
          </cell>
          <cell r="AK3991">
            <v>329026</v>
          </cell>
          <cell r="AL3991" t="str">
            <v>EST MESA CENTRO BALLET II (TP MAD PINT AUT SAND) (AUT SAND)</v>
          </cell>
          <cell r="AM3991"/>
          <cell r="AN3991">
            <v>1</v>
          </cell>
          <cell r="AO3991">
            <v>1</v>
          </cell>
          <cell r="AP3991">
            <v>0.3</v>
          </cell>
          <cell r="AQ3991">
            <v>0</v>
          </cell>
          <cell r="AR3991" t="str">
            <v>EST MESA CENTRO BALLET II (TP MAD PINT AUT SAND) (AUT SAND) - 1x1x0,3H</v>
          </cell>
          <cell r="AS3991">
            <v>32350.84</v>
          </cell>
          <cell r="AT3991">
            <v>32350.84</v>
          </cell>
          <cell r="AU3991">
            <v>32350.84</v>
          </cell>
          <cell r="AV3991">
            <v>0</v>
          </cell>
          <cell r="AW3991">
            <v>32350.84</v>
          </cell>
          <cell r="AX3991">
            <v>0</v>
          </cell>
          <cell r="AY3991"/>
          <cell r="AZ3991" t="str">
            <v/>
          </cell>
          <cell r="BA3991"/>
          <cell r="BB3991"/>
          <cell r="BC3991"/>
          <cell r="BD3991" t="str">
            <v/>
          </cell>
          <cell r="BE3991">
            <v>0</v>
          </cell>
          <cell r="BF3991" t="str">
            <v/>
          </cell>
          <cell r="BG3991" t="str">
            <v/>
          </cell>
          <cell r="BH3991">
            <v>12</v>
          </cell>
          <cell r="BI3991" t="str">
            <v>0</v>
          </cell>
          <cell r="BJ3991">
            <v>0</v>
          </cell>
          <cell r="BK3991">
            <v>0</v>
          </cell>
          <cell r="BL3991"/>
          <cell r="BM3991"/>
          <cell r="BN3991"/>
          <cell r="BO3991"/>
          <cell r="BQ3991" t="str">
            <v>PE</v>
          </cell>
          <cell r="BS3991" t="str">
            <v>CLAMI MESA CENTRO</v>
          </cell>
          <cell r="BT3991" t="str">
            <v>MESA CENTRO BALLET II</v>
          </cell>
        </row>
        <row r="3992">
          <cell r="H3992">
            <v>1</v>
          </cell>
          <cell r="O3992">
            <v>328889</v>
          </cell>
          <cell r="P3992" t="str">
            <v>2022/207-0041-01</v>
          </cell>
          <cell r="Q3992" t="str">
            <v>EST MESA CENTRO BALLET II (FX5 SAARA FSC) (AUT SAND)</v>
          </cell>
          <cell r="R3992"/>
          <cell r="S3992"/>
          <cell r="T3992">
            <v>1</v>
          </cell>
          <cell r="U3992">
            <v>0</v>
          </cell>
          <cell r="V3992">
            <v>0.35</v>
          </cell>
          <cell r="W3992">
            <v>1</v>
          </cell>
          <cell r="X3992" t="str">
            <v>EST MESA CENTRO BALLET II (FX5 SAARA FSC) (AUT SAND) - Ø1x0,35H</v>
          </cell>
          <cell r="Y3992">
            <v>56312.26</v>
          </cell>
          <cell r="Z3992">
            <v>0.5</v>
          </cell>
          <cell r="AA3992">
            <v>28156.13</v>
          </cell>
          <cell r="AB3992"/>
          <cell r="AC3992"/>
          <cell r="AD3992"/>
          <cell r="AE3992">
            <v>56312.26</v>
          </cell>
          <cell r="AF3992">
            <v>56312.26</v>
          </cell>
          <cell r="AG3992">
            <v>0</v>
          </cell>
          <cell r="AH3992">
            <v>56312.26</v>
          </cell>
          <cell r="AI3992" t="str">
            <v>REF: 328889</v>
          </cell>
          <cell r="AJ3992" t="str">
            <v>PRODUTO FORA DE LINHA</v>
          </cell>
          <cell r="AK3992">
            <v>328889</v>
          </cell>
          <cell r="AL3992" t="str">
            <v>EST MESA CENTRO BALLET II (FX5 SAARA FSC) (AUT SAND)</v>
          </cell>
          <cell r="AM3992"/>
          <cell r="AN3992">
            <v>1</v>
          </cell>
          <cell r="AO3992">
            <v>0</v>
          </cell>
          <cell r="AP3992">
            <v>0.35</v>
          </cell>
          <cell r="AQ3992">
            <v>1</v>
          </cell>
          <cell r="AR3992" t="str">
            <v>EST MESA CENTRO BALLET II (FX5 SAARA FSC) (AUT SAND) - Ø1x0,35H</v>
          </cell>
          <cell r="AS3992">
            <v>56312.26</v>
          </cell>
          <cell r="AT3992">
            <v>56312.26</v>
          </cell>
          <cell r="AU3992">
            <v>56312.26</v>
          </cell>
          <cell r="AV3992">
            <v>0</v>
          </cell>
          <cell r="AW3992">
            <v>56312.26</v>
          </cell>
          <cell r="AX3992">
            <v>0</v>
          </cell>
          <cell r="AY3992"/>
          <cell r="AZ3992" t="str">
            <v/>
          </cell>
          <cell r="BA3992"/>
          <cell r="BB3992"/>
          <cell r="BC3992"/>
          <cell r="BD3992" t="str">
            <v/>
          </cell>
          <cell r="BE3992">
            <v>0</v>
          </cell>
          <cell r="BF3992" t="str">
            <v/>
          </cell>
          <cell r="BG3992" t="str">
            <v/>
          </cell>
          <cell r="BH3992">
            <v>12</v>
          </cell>
          <cell r="BI3992" t="str">
            <v>0</v>
          </cell>
          <cell r="BJ3992">
            <v>0</v>
          </cell>
          <cell r="BK3992">
            <v>0</v>
          </cell>
          <cell r="BL3992"/>
          <cell r="BM3992"/>
          <cell r="BN3992"/>
          <cell r="BO3992"/>
          <cell r="BQ3992" t="str">
            <v>PE</v>
          </cell>
          <cell r="BS3992" t="str">
            <v>CLAMI MESA CENTRO</v>
          </cell>
          <cell r="BT3992" t="str">
            <v>MESA CENTRO BALLET II</v>
          </cell>
        </row>
        <row r="3993">
          <cell r="H3993">
            <v>1</v>
          </cell>
          <cell r="O3993">
            <v>328727</v>
          </cell>
          <cell r="P3993" t="str">
            <v>2022/193-0072-01</v>
          </cell>
          <cell r="Q3993" t="str">
            <v>EST MODULO BRACO ESQUERDO DIXON FX C3005/PES MARROM ESCURO</v>
          </cell>
          <cell r="R3993">
            <v>3.77</v>
          </cell>
          <cell r="S3993">
            <v>2.67</v>
          </cell>
          <cell r="T3993">
            <v>2.75</v>
          </cell>
          <cell r="U3993">
            <v>1.02</v>
          </cell>
          <cell r="V3993">
            <v>0.8</v>
          </cell>
          <cell r="W3993">
            <v>0</v>
          </cell>
          <cell r="X3993" t="str">
            <v>EST MODULO BRACO ESQUERDO DIXON FX C3005/PES MARROM ESCURO - 2,75x1,02x0,8H</v>
          </cell>
          <cell r="Y3993">
            <v>58146.820000000007</v>
          </cell>
          <cell r="Z3993">
            <v>0.5</v>
          </cell>
          <cell r="AA3993">
            <v>29073.410000000003</v>
          </cell>
          <cell r="AB3993" t="str">
            <v>EQ</v>
          </cell>
          <cell r="AC3993" t="str">
            <v>SOFA COMPLETO</v>
          </cell>
          <cell r="AD3993" t="str">
            <v>VALOR MODULO</v>
          </cell>
          <cell r="AE3993">
            <v>23485.91</v>
          </cell>
          <cell r="AF3993">
            <v>23485.91</v>
          </cell>
          <cell r="AG3993">
            <v>0</v>
          </cell>
          <cell r="AH3993">
            <v>58146.820000000007</v>
          </cell>
          <cell r="AI3993" t="str">
            <v>REF: 296718</v>
          </cell>
          <cell r="AJ3993"/>
          <cell r="AK3993">
            <v>296718</v>
          </cell>
          <cell r="AL3993" t="str">
            <v>MODULO BRACO DIXON (FX C)</v>
          </cell>
          <cell r="AM3993"/>
          <cell r="AN3993">
            <v>2.75</v>
          </cell>
          <cell r="AO3993">
            <v>1.02</v>
          </cell>
          <cell r="AP3993">
            <v>0.8</v>
          </cell>
          <cell r="AQ3993">
            <v>0</v>
          </cell>
          <cell r="AR3993" t="str">
            <v>MODULO BRACO DIXON (FX C) - 2,75x1,02x0,8H</v>
          </cell>
          <cell r="AS3993">
            <v>23485.91</v>
          </cell>
          <cell r="AT3993">
            <v>23485.91</v>
          </cell>
          <cell r="AU3993">
            <v>23485.91</v>
          </cell>
          <cell r="AV3993">
            <v>0</v>
          </cell>
          <cell r="AW3993">
            <v>23485.91</v>
          </cell>
          <cell r="AX3993">
            <v>0</v>
          </cell>
          <cell r="AY3993"/>
          <cell r="AZ3993" t="str">
            <v/>
          </cell>
          <cell r="BA3993"/>
          <cell r="BB3993"/>
          <cell r="BC3993"/>
          <cell r="BD3993" t="str">
            <v/>
          </cell>
          <cell r="BE3993">
            <v>0</v>
          </cell>
          <cell r="BF3993" t="str">
            <v/>
          </cell>
          <cell r="BG3993" t="str">
            <v/>
          </cell>
          <cell r="BH3993">
            <v>12</v>
          </cell>
          <cell r="BI3993" t="str">
            <v>0</v>
          </cell>
          <cell r="BJ3993">
            <v>0</v>
          </cell>
          <cell r="BK3993">
            <v>0</v>
          </cell>
          <cell r="BL3993"/>
          <cell r="BM3993"/>
          <cell r="BN3993"/>
          <cell r="BO3993"/>
          <cell r="BQ3993" t="str">
            <v>PE</v>
          </cell>
          <cell r="BR3993" t="str">
            <v>328727 | 328726 | 328725 | 328716</v>
          </cell>
          <cell r="BS3993" t="str">
            <v>CLAMI SOFA</v>
          </cell>
          <cell r="BT3993" t="str">
            <v>SOFA DIXON</v>
          </cell>
        </row>
        <row r="3994">
          <cell r="H3994">
            <v>1</v>
          </cell>
          <cell r="O3994">
            <v>328726</v>
          </cell>
          <cell r="P3994" t="str">
            <v>2022/193-0071-01</v>
          </cell>
          <cell r="Q3994" t="str">
            <v>EST MODULO PUFF DIXON FX C3005/PES MARROMO ESCURO</v>
          </cell>
          <cell r="R3994">
            <v>3.77</v>
          </cell>
          <cell r="S3994">
            <v>2.67</v>
          </cell>
          <cell r="T3994">
            <v>1.01</v>
          </cell>
          <cell r="U3994">
            <v>1.01</v>
          </cell>
          <cell r="V3994">
            <v>0.44</v>
          </cell>
          <cell r="W3994">
            <v>0</v>
          </cell>
          <cell r="X3994" t="str">
            <v>EST MODULO PUFF DIXON FX C3005/PES MARROMO ESCURO - 1,01x1,01x0,44H</v>
          </cell>
          <cell r="Y3994">
            <v>58146.820000000007</v>
          </cell>
          <cell r="Z3994">
            <v>0.5</v>
          </cell>
          <cell r="AA3994">
            <v>29073.410000000003</v>
          </cell>
          <cell r="AB3994" t="str">
            <v>EQ</v>
          </cell>
          <cell r="AC3994" t="str">
            <v>SOFA COMPLETO</v>
          </cell>
          <cell r="AD3994" t="str">
            <v>VALOR MODULO</v>
          </cell>
          <cell r="AE3994">
            <v>8690.6200000000008</v>
          </cell>
          <cell r="AF3994">
            <v>8690.6200000000008</v>
          </cell>
          <cell r="AG3994">
            <v>0</v>
          </cell>
          <cell r="AH3994">
            <v>58146.820000000007</v>
          </cell>
          <cell r="AI3994" t="str">
            <v>REF: 297334</v>
          </cell>
          <cell r="AJ3994"/>
          <cell r="AK3994">
            <v>297334</v>
          </cell>
          <cell r="AL3994" t="str">
            <v>MODULO PUFF DIXON (FX C)</v>
          </cell>
          <cell r="AM3994"/>
          <cell r="AN3994">
            <v>1.01</v>
          </cell>
          <cell r="AO3994">
            <v>1.01</v>
          </cell>
          <cell r="AP3994">
            <v>0.44</v>
          </cell>
          <cell r="AQ3994">
            <v>0</v>
          </cell>
          <cell r="AR3994" t="str">
            <v>MODULO PUFF DIXON (FX C) - 1,01x1,01x0,44H</v>
          </cell>
          <cell r="AS3994">
            <v>8690.6200000000008</v>
          </cell>
          <cell r="AT3994">
            <v>8690.6200000000008</v>
          </cell>
          <cell r="AU3994">
            <v>8690.6200000000008</v>
          </cell>
          <cell r="AV3994">
            <v>0</v>
          </cell>
          <cell r="AW3994">
            <v>8690.6200000000008</v>
          </cell>
          <cell r="AX3994">
            <v>0</v>
          </cell>
          <cell r="AY3994"/>
          <cell r="AZ3994" t="str">
            <v/>
          </cell>
          <cell r="BA3994"/>
          <cell r="BB3994"/>
          <cell r="BC3994"/>
          <cell r="BD3994" t="str">
            <v/>
          </cell>
          <cell r="BE3994">
            <v>0</v>
          </cell>
          <cell r="BF3994" t="str">
            <v/>
          </cell>
          <cell r="BG3994" t="str">
            <v/>
          </cell>
          <cell r="BH3994">
            <v>12</v>
          </cell>
          <cell r="BI3994" t="str">
            <v>0</v>
          </cell>
          <cell r="BJ3994">
            <v>0</v>
          </cell>
          <cell r="BK3994">
            <v>0</v>
          </cell>
          <cell r="BL3994"/>
          <cell r="BM3994"/>
          <cell r="BN3994"/>
          <cell r="BO3994"/>
          <cell r="BQ3994" t="str">
            <v>PE</v>
          </cell>
          <cell r="BR3994" t="str">
            <v>328727 | 328726 | 328725 | 328716</v>
          </cell>
          <cell r="BS3994" t="str">
            <v>CLAMI SOFA</v>
          </cell>
          <cell r="BT3994" t="str">
            <v>SOFA DIXON</v>
          </cell>
        </row>
        <row r="3995">
          <cell r="H3995">
            <v>1</v>
          </cell>
          <cell r="O3995">
            <v>328725</v>
          </cell>
          <cell r="P3995" t="str">
            <v>2022/193-0070-01</v>
          </cell>
          <cell r="Q3995" t="str">
            <v>EST MODULO S/BRACO C/AVANCO DIXON FX C3005/PES MARROM ESCURO</v>
          </cell>
          <cell r="R3995">
            <v>3.77</v>
          </cell>
          <cell r="S3995">
            <v>2.67</v>
          </cell>
          <cell r="T3995">
            <v>1.65</v>
          </cell>
          <cell r="U3995">
            <v>1.02</v>
          </cell>
          <cell r="V3995">
            <v>0.8</v>
          </cell>
          <cell r="W3995">
            <v>0</v>
          </cell>
          <cell r="X3995" t="str">
            <v>EST MODULO S/BRACO C/AVANCO DIXON FX C3005/PES MARROM ESCURO - 1,65x1,02x0,8H</v>
          </cell>
          <cell r="Y3995">
            <v>58146.820000000007</v>
          </cell>
          <cell r="Z3995">
            <v>0.5</v>
          </cell>
          <cell r="AA3995">
            <v>29073.410000000003</v>
          </cell>
          <cell r="AB3995" t="str">
            <v>EQ</v>
          </cell>
          <cell r="AC3995" t="str">
            <v>SOFA COMPLETO</v>
          </cell>
          <cell r="AD3995" t="str">
            <v>VALOR MODULO</v>
          </cell>
          <cell r="AE3995">
            <v>15548.02</v>
          </cell>
          <cell r="AF3995">
            <v>15548.02</v>
          </cell>
          <cell r="AG3995">
            <v>0</v>
          </cell>
          <cell r="AH3995">
            <v>58146.820000000007</v>
          </cell>
          <cell r="AI3995" t="str">
            <v>REF: 297422</v>
          </cell>
          <cell r="AJ3995"/>
          <cell r="AK3995">
            <v>297422</v>
          </cell>
          <cell r="AL3995" t="str">
            <v>MODULO S/BRACO C/AVANCO BASE DIXON (FX C)</v>
          </cell>
          <cell r="AM3995"/>
          <cell r="AN3995">
            <v>1.65</v>
          </cell>
          <cell r="AO3995">
            <v>1.02</v>
          </cell>
          <cell r="AP3995">
            <v>0.8</v>
          </cell>
          <cell r="AQ3995">
            <v>0</v>
          </cell>
          <cell r="AR3995" t="str">
            <v>MODULO S/BRACO C/AVANCO BASE DIXON (FX C) - 1,65x1,02x0,8H</v>
          </cell>
          <cell r="AS3995">
            <v>15548.02</v>
          </cell>
          <cell r="AT3995">
            <v>15548.02</v>
          </cell>
          <cell r="AU3995">
            <v>15548.02</v>
          </cell>
          <cell r="AV3995">
            <v>0</v>
          </cell>
          <cell r="AW3995">
            <v>15548.02</v>
          </cell>
          <cell r="AX3995">
            <v>0</v>
          </cell>
          <cell r="AY3995"/>
          <cell r="AZ3995" t="str">
            <v/>
          </cell>
          <cell r="BA3995"/>
          <cell r="BB3995"/>
          <cell r="BC3995"/>
          <cell r="BD3995" t="str">
            <v/>
          </cell>
          <cell r="BE3995">
            <v>0</v>
          </cell>
          <cell r="BF3995" t="str">
            <v/>
          </cell>
          <cell r="BG3995" t="str">
            <v/>
          </cell>
          <cell r="BH3995">
            <v>12</v>
          </cell>
          <cell r="BI3995" t="str">
            <v>0</v>
          </cell>
          <cell r="BJ3995">
            <v>0</v>
          </cell>
          <cell r="BK3995">
            <v>0</v>
          </cell>
          <cell r="BL3995"/>
          <cell r="BM3995"/>
          <cell r="BN3995"/>
          <cell r="BO3995"/>
          <cell r="BQ3995" t="str">
            <v>PE</v>
          </cell>
          <cell r="BR3995" t="str">
            <v>328727 | 328726 | 328725 | 328716</v>
          </cell>
          <cell r="BS3995" t="str">
            <v>CLAMI SOFA</v>
          </cell>
          <cell r="BT3995" t="str">
            <v>SOFA DIXON</v>
          </cell>
        </row>
        <row r="3996">
          <cell r="H3996">
            <v>1</v>
          </cell>
          <cell r="O3996">
            <v>328721</v>
          </cell>
          <cell r="P3996" t="str">
            <v>2022/172-0041-01</v>
          </cell>
          <cell r="Q3996" t="str">
            <v>EST CADEIRA MELIZA (GIR) (FX 60004) (TING NOGAL)</v>
          </cell>
          <cell r="R3996"/>
          <cell r="S3996"/>
          <cell r="T3996">
            <v>0.6</v>
          </cell>
          <cell r="U3996">
            <v>0.49</v>
          </cell>
          <cell r="V3996">
            <v>0.79</v>
          </cell>
          <cell r="W3996">
            <v>0</v>
          </cell>
          <cell r="X3996" t="str">
            <v>EST CADEIRA MELIZA (GIR) (FX 60004) (TING NOGAL) - 0,6x0,49x0,79H</v>
          </cell>
          <cell r="Y3996">
            <v>5980.67</v>
          </cell>
          <cell r="Z3996">
            <v>0.5</v>
          </cell>
          <cell r="AA3996">
            <v>2990.335</v>
          </cell>
          <cell r="AB3996"/>
          <cell r="AC3996"/>
          <cell r="AD3996"/>
          <cell r="AE3996">
            <v>5980.67</v>
          </cell>
          <cell r="AF3996">
            <v>5980.67</v>
          </cell>
          <cell r="AG3996">
            <v>0</v>
          </cell>
          <cell r="AH3996">
            <v>5980.67</v>
          </cell>
          <cell r="AI3996" t="str">
            <v>REF: 299760</v>
          </cell>
          <cell r="AJ3996"/>
          <cell r="AK3996">
            <v>299760</v>
          </cell>
          <cell r="AL3996" t="str">
            <v>CADEIRA MELIZA (S/B) (GIRATORIA) (FX 6)</v>
          </cell>
          <cell r="AM3996"/>
          <cell r="AN3996">
            <v>0.5</v>
          </cell>
          <cell r="AO3996">
            <v>0.59</v>
          </cell>
          <cell r="AP3996">
            <v>0.8</v>
          </cell>
          <cell r="AQ3996">
            <v>0</v>
          </cell>
          <cell r="AR3996" t="str">
            <v>CADEIRA MELIZA (S/B) (GIRATORIA) (FX 6) - 0,5x0,59x0,8H</v>
          </cell>
          <cell r="AS3996">
            <v>5980.67</v>
          </cell>
          <cell r="AT3996">
            <v>5980.67</v>
          </cell>
          <cell r="AU3996">
            <v>5980.67</v>
          </cell>
          <cell r="AV3996">
            <v>0</v>
          </cell>
          <cell r="AW3996">
            <v>5980.67</v>
          </cell>
          <cell r="AX3996">
            <v>0</v>
          </cell>
          <cell r="AY3996"/>
          <cell r="AZ3996" t="str">
            <v/>
          </cell>
          <cell r="BA3996"/>
          <cell r="BB3996"/>
          <cell r="BC3996"/>
          <cell r="BD3996" t="str">
            <v/>
          </cell>
          <cell r="BE3996">
            <v>0</v>
          </cell>
          <cell r="BF3996" t="str">
            <v/>
          </cell>
          <cell r="BG3996" t="str">
            <v/>
          </cell>
          <cell r="BH3996">
            <v>12</v>
          </cell>
          <cell r="BI3996" t="str">
            <v>0</v>
          </cell>
          <cell r="BJ3996">
            <v>0</v>
          </cell>
          <cell r="BK3996">
            <v>0</v>
          </cell>
          <cell r="BL3996"/>
          <cell r="BM3996"/>
          <cell r="BN3996"/>
          <cell r="BO3996"/>
          <cell r="BQ3996" t="str">
            <v>PE</v>
          </cell>
          <cell r="BS3996" t="str">
            <v>CLAMI CADEIRA</v>
          </cell>
          <cell r="BT3996" t="str">
            <v>CADEIRA MELIZA</v>
          </cell>
        </row>
        <row r="3997">
          <cell r="H3997">
            <v>1</v>
          </cell>
          <cell r="O3997">
            <v>328716</v>
          </cell>
          <cell r="P3997" t="str">
            <v>2022/193-0069-01</v>
          </cell>
          <cell r="Q3997" t="str">
            <v>EST ACESSORIO MESA DIXON (METAL/COURO PINHAO)</v>
          </cell>
          <cell r="R3997">
            <v>3.77</v>
          </cell>
          <cell r="S3997">
            <v>2.67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 t="str">
            <v>EST ACESSORIO MESA DIXON (METAL/COURO PINHAO) - Ø0x0H</v>
          </cell>
          <cell r="Y3997">
            <v>58146.820000000007</v>
          </cell>
          <cell r="Z3997">
            <v>0.5</v>
          </cell>
          <cell r="AA3997">
            <v>29073.410000000003</v>
          </cell>
          <cell r="AB3997" t="str">
            <v>EQ</v>
          </cell>
          <cell r="AC3997" t="str">
            <v>SOFA COMPLETO</v>
          </cell>
          <cell r="AD3997" t="str">
            <v>VALOR BANDEJA</v>
          </cell>
          <cell r="AE3997">
            <v>10422.27</v>
          </cell>
          <cell r="AF3997">
            <v>10422.27</v>
          </cell>
          <cell r="AG3997">
            <v>0</v>
          </cell>
          <cell r="AH3997">
            <v>58146.820000000007</v>
          </cell>
          <cell r="AI3997" t="str">
            <v>REF: 308169</v>
          </cell>
          <cell r="AJ3997"/>
          <cell r="AK3997">
            <v>308169</v>
          </cell>
          <cell r="AL3997" t="str">
            <v>ACESSORIO MESA DIXON (METAL /COURO)</v>
          </cell>
          <cell r="AM3997"/>
          <cell r="AN3997">
            <v>0</v>
          </cell>
          <cell r="AO3997">
            <v>0</v>
          </cell>
          <cell r="AP3997">
            <v>0</v>
          </cell>
          <cell r="AQ3997">
            <v>0</v>
          </cell>
          <cell r="AR3997" t="str">
            <v>ACESSORIO MESA DIXON (METAL /COURO) - Ø0x0H</v>
          </cell>
          <cell r="AS3997">
            <v>10422.27</v>
          </cell>
          <cell r="AT3997">
            <v>10422.27</v>
          </cell>
          <cell r="AU3997">
            <v>10422.27</v>
          </cell>
          <cell r="AV3997">
            <v>0</v>
          </cell>
          <cell r="AW3997">
            <v>10422.27</v>
          </cell>
          <cell r="AX3997">
            <v>0</v>
          </cell>
          <cell r="AY3997"/>
          <cell r="AZ3997" t="str">
            <v/>
          </cell>
          <cell r="BA3997"/>
          <cell r="BB3997"/>
          <cell r="BC3997"/>
          <cell r="BD3997" t="str">
            <v/>
          </cell>
          <cell r="BE3997">
            <v>0</v>
          </cell>
          <cell r="BF3997" t="str">
            <v/>
          </cell>
          <cell r="BG3997" t="str">
            <v/>
          </cell>
          <cell r="BH3997">
            <v>12</v>
          </cell>
          <cell r="BI3997" t="str">
            <v>0</v>
          </cell>
          <cell r="BJ3997">
            <v>0</v>
          </cell>
          <cell r="BK3997">
            <v>0</v>
          </cell>
          <cell r="BL3997"/>
          <cell r="BM3997"/>
          <cell r="BN3997"/>
          <cell r="BO3997"/>
          <cell r="BQ3997" t="str">
            <v>PE</v>
          </cell>
          <cell r="BR3997" t="str">
            <v>328727 | 328726 | 328725 | 328716</v>
          </cell>
          <cell r="BS3997" t="str">
            <v>CLAMI SOFA</v>
          </cell>
          <cell r="BT3997" t="str">
            <v>SOFA DIXON</v>
          </cell>
        </row>
        <row r="3998">
          <cell r="H3998">
            <v>1</v>
          </cell>
          <cell r="O3998">
            <v>328653</v>
          </cell>
          <cell r="P3998" t="str">
            <v>2022/181-0008-01</v>
          </cell>
          <cell r="Q3998" t="str">
            <v>EST PUFF ALCALA (BASE LAMINADA WALNUT) FX C3092</v>
          </cell>
          <cell r="R3998"/>
          <cell r="S3998"/>
          <cell r="T3998">
            <v>1</v>
          </cell>
          <cell r="U3998">
            <v>1</v>
          </cell>
          <cell r="V3998">
            <v>0.4</v>
          </cell>
          <cell r="W3998">
            <v>0</v>
          </cell>
          <cell r="X3998" t="str">
            <v>EST PUFF ALCALA (BASE LAMINADA WALNUT) FX C3092 - 1x1x0,4H</v>
          </cell>
          <cell r="Y3998">
            <v>11735.58</v>
          </cell>
          <cell r="Z3998">
            <v>0.5</v>
          </cell>
          <cell r="AA3998">
            <v>5867.79</v>
          </cell>
          <cell r="AB3998"/>
          <cell r="AC3998"/>
          <cell r="AD3998"/>
          <cell r="AE3998">
            <v>11735.58</v>
          </cell>
          <cell r="AF3998">
            <v>11735.58</v>
          </cell>
          <cell r="AG3998">
            <v>0</v>
          </cell>
          <cell r="AH3998">
            <v>11735.58</v>
          </cell>
          <cell r="AI3998" t="str">
            <v>REF: 328653</v>
          </cell>
          <cell r="AJ3998" t="str">
            <v>PRODUTO FORA DE LINHA</v>
          </cell>
          <cell r="AK3998">
            <v>328653</v>
          </cell>
          <cell r="AL3998" t="str">
            <v>EST PUFF ALCALA (BASE LAMINADA WALNUT) FX C3092</v>
          </cell>
          <cell r="AM3998"/>
          <cell r="AN3998">
            <v>1</v>
          </cell>
          <cell r="AO3998">
            <v>1</v>
          </cell>
          <cell r="AP3998">
            <v>0.4</v>
          </cell>
          <cell r="AQ3998">
            <v>0</v>
          </cell>
          <cell r="AR3998" t="str">
            <v>EST PUFF ALCALA (BASE LAMINADA WALNUT) FX C3092 - 1x1x0,4H</v>
          </cell>
          <cell r="AS3998">
            <v>11735.58</v>
          </cell>
          <cell r="AT3998">
            <v>11735.58</v>
          </cell>
          <cell r="AU3998">
            <v>11735.58</v>
          </cell>
          <cell r="AV3998">
            <v>0</v>
          </cell>
          <cell r="AW3998">
            <v>11735.58</v>
          </cell>
          <cell r="AX3998">
            <v>0</v>
          </cell>
          <cell r="AY3998"/>
          <cell r="AZ3998" t="str">
            <v/>
          </cell>
          <cell r="BA3998"/>
          <cell r="BB3998"/>
          <cell r="BC3998"/>
          <cell r="BD3998" t="str">
            <v/>
          </cell>
          <cell r="BE3998">
            <v>0</v>
          </cell>
          <cell r="BF3998" t="str">
            <v/>
          </cell>
          <cell r="BG3998" t="str">
            <v/>
          </cell>
          <cell r="BH3998">
            <v>12</v>
          </cell>
          <cell r="BI3998" t="str">
            <v>0</v>
          </cell>
          <cell r="BJ3998">
            <v>0</v>
          </cell>
          <cell r="BK3998">
            <v>0</v>
          </cell>
          <cell r="BL3998"/>
          <cell r="BM3998"/>
          <cell r="BN3998"/>
          <cell r="BO3998"/>
          <cell r="BQ3998" t="str">
            <v>PE</v>
          </cell>
          <cell r="BS3998" t="str">
            <v>CLAMI PUFF</v>
          </cell>
          <cell r="BT3998" t="str">
            <v>PUFF ALCALA (FL)</v>
          </cell>
        </row>
        <row r="3999">
          <cell r="H3999">
            <v>1</v>
          </cell>
          <cell r="O3999">
            <v>327347</v>
          </cell>
          <cell r="P3999" t="str">
            <v>2022/067-0010-01</v>
          </cell>
          <cell r="Q3999" t="str">
            <v>EST MODULO BRACO ESQ DALOA FX B2072 FREIJO</v>
          </cell>
          <cell r="R3999">
            <v>5.23</v>
          </cell>
          <cell r="S3999">
            <v>1.8</v>
          </cell>
          <cell r="T3999">
            <v>2.13</v>
          </cell>
          <cell r="U3999">
            <v>1</v>
          </cell>
          <cell r="V3999">
            <v>0.85</v>
          </cell>
          <cell r="W3999">
            <v>0</v>
          </cell>
          <cell r="X3999" t="str">
            <v>EST MODULO BRACO ESQ DALOA FX B2072 FREIJO - 2,13x1x0,85H</v>
          </cell>
          <cell r="Y3999">
            <v>76837.649999999994</v>
          </cell>
          <cell r="Z3999">
            <v>0.5</v>
          </cell>
          <cell r="AA3999">
            <v>38418.824999999997</v>
          </cell>
          <cell r="AB3999" t="str">
            <v>FY</v>
          </cell>
          <cell r="AC3999" t="str">
            <v>SOFA COMPLETO</v>
          </cell>
          <cell r="AD3999" t="str">
            <v>VALOR MODULO</v>
          </cell>
          <cell r="AE3999">
            <v>26529.040000000001</v>
          </cell>
          <cell r="AF3999">
            <v>26529.040000000001</v>
          </cell>
          <cell r="AG3999">
            <v>0</v>
          </cell>
          <cell r="AH3999">
            <v>76837.649999999994</v>
          </cell>
          <cell r="AI3999" t="str">
            <v>REF: 296585</v>
          </cell>
          <cell r="AJ3999"/>
          <cell r="AK3999">
            <v>296585</v>
          </cell>
          <cell r="AL3999" t="str">
            <v>MODULO BRACO DALOA (FX B)</v>
          </cell>
          <cell r="AM3999"/>
          <cell r="AN3999">
            <v>2.13</v>
          </cell>
          <cell r="AO3999">
            <v>1</v>
          </cell>
          <cell r="AP3999">
            <v>0.85</v>
          </cell>
          <cell r="AQ3999">
            <v>0</v>
          </cell>
          <cell r="AR3999" t="str">
            <v>MODULO BRACO DALOA (FX B) - 2,13x1x0,85H</v>
          </cell>
          <cell r="AS3999">
            <v>26529.040000000001</v>
          </cell>
          <cell r="AT3999">
            <v>26529.040000000001</v>
          </cell>
          <cell r="AU3999">
            <v>26529.040000000001</v>
          </cell>
          <cell r="AV3999">
            <v>0</v>
          </cell>
          <cell r="AW3999">
            <v>26529.040000000001</v>
          </cell>
          <cell r="AX3999">
            <v>0</v>
          </cell>
          <cell r="AY3999"/>
          <cell r="AZ3999" t="str">
            <v/>
          </cell>
          <cell r="BA3999"/>
          <cell r="BB3999"/>
          <cell r="BC3999"/>
          <cell r="BD3999" t="str">
            <v/>
          </cell>
          <cell r="BE3999">
            <v>0</v>
          </cell>
          <cell r="BF3999" t="str">
            <v/>
          </cell>
          <cell r="BG3999" t="str">
            <v/>
          </cell>
          <cell r="BH3999">
            <v>12</v>
          </cell>
          <cell r="BI3999" t="str">
            <v>0</v>
          </cell>
          <cell r="BJ3999">
            <v>0</v>
          </cell>
          <cell r="BK3999">
            <v>0</v>
          </cell>
          <cell r="BL3999"/>
          <cell r="BM3999"/>
          <cell r="BN3999"/>
          <cell r="BO3999"/>
          <cell r="BQ3999" t="str">
            <v>PE</v>
          </cell>
          <cell r="BR3999" t="str">
            <v>327347 | 327346 | 300252</v>
          </cell>
          <cell r="BS3999" t="str">
            <v>CLAMI SOFA</v>
          </cell>
          <cell r="BT3999" t="str">
            <v>SOFA DALOA</v>
          </cell>
        </row>
        <row r="4000">
          <cell r="H4000">
            <v>1</v>
          </cell>
          <cell r="O4000">
            <v>327346</v>
          </cell>
          <cell r="P4000" t="str">
            <v>2022/067-0009-01</v>
          </cell>
          <cell r="Q4000" t="str">
            <v>EST MODULO BRACO DIR C/AVANCO BS DALOA FX B2072 FREIJO</v>
          </cell>
          <cell r="R4000">
            <v>5.23</v>
          </cell>
          <cell r="S4000">
            <v>1.8</v>
          </cell>
          <cell r="T4000">
            <v>1.55</v>
          </cell>
          <cell r="U4000">
            <v>1</v>
          </cell>
          <cell r="V4000">
            <v>0.85</v>
          </cell>
          <cell r="W4000">
            <v>0</v>
          </cell>
          <cell r="X4000" t="str">
            <v>EST MODULO BRACO DIR C/AVANCO BS DALOA FX B2072 FREIJO - 1,55x1x0,85H</v>
          </cell>
          <cell r="Y4000">
            <v>76837.649999999994</v>
          </cell>
          <cell r="Z4000">
            <v>0.5</v>
          </cell>
          <cell r="AA4000">
            <v>38418.824999999997</v>
          </cell>
          <cell r="AB4000" t="str">
            <v>FY</v>
          </cell>
          <cell r="AC4000" t="str">
            <v>SOFA COMPLETO</v>
          </cell>
          <cell r="AD4000" t="str">
            <v>VALOR MODULO</v>
          </cell>
          <cell r="AE4000">
            <v>22003.61</v>
          </cell>
          <cell r="AF4000">
            <v>22003.61</v>
          </cell>
          <cell r="AG4000">
            <v>0</v>
          </cell>
          <cell r="AH4000">
            <v>76837.649999999994</v>
          </cell>
          <cell r="AI4000" t="str">
            <v>REF: 296959</v>
          </cell>
          <cell r="AJ4000"/>
          <cell r="AK4000">
            <v>296959</v>
          </cell>
          <cell r="AL4000" t="str">
            <v>MODULO BRACO C/AVANCO BASE DALOA (FX B)</v>
          </cell>
          <cell r="AM4000"/>
          <cell r="AN4000">
            <v>1.55</v>
          </cell>
          <cell r="AO4000">
            <v>1</v>
          </cell>
          <cell r="AP4000">
            <v>0.85</v>
          </cell>
          <cell r="AQ4000">
            <v>0</v>
          </cell>
          <cell r="AR4000" t="str">
            <v>MODULO BRACO C/AVANCO BASE DALOA (FX B) - 1,55x1x0,85H</v>
          </cell>
          <cell r="AS4000">
            <v>22003.61</v>
          </cell>
          <cell r="AT4000">
            <v>22003.61</v>
          </cell>
          <cell r="AU4000">
            <v>22003.61</v>
          </cell>
          <cell r="AV4000">
            <v>0</v>
          </cell>
          <cell r="AW4000">
            <v>22003.61</v>
          </cell>
          <cell r="AX4000">
            <v>0</v>
          </cell>
          <cell r="AY4000"/>
          <cell r="AZ4000" t="str">
            <v/>
          </cell>
          <cell r="BA4000"/>
          <cell r="BB4000"/>
          <cell r="BC4000"/>
          <cell r="BD4000" t="str">
            <v/>
          </cell>
          <cell r="BE4000">
            <v>0</v>
          </cell>
          <cell r="BF4000" t="str">
            <v/>
          </cell>
          <cell r="BG4000" t="str">
            <v/>
          </cell>
          <cell r="BH4000">
            <v>12</v>
          </cell>
          <cell r="BI4000" t="str">
            <v>0</v>
          </cell>
          <cell r="BJ4000">
            <v>0</v>
          </cell>
          <cell r="BK4000">
            <v>0</v>
          </cell>
          <cell r="BL4000"/>
          <cell r="BM4000"/>
          <cell r="BN4000"/>
          <cell r="BO4000"/>
          <cell r="BQ4000" t="str">
            <v>PE</v>
          </cell>
          <cell r="BR4000" t="str">
            <v>327347 | 327346 | 300252</v>
          </cell>
          <cell r="BS4000" t="str">
            <v>CLAMI SOFA</v>
          </cell>
          <cell r="BT4000" t="str">
            <v>SOFA DALOA</v>
          </cell>
        </row>
        <row r="4001">
          <cell r="H4001">
            <v>2</v>
          </cell>
          <cell r="O4001">
            <v>325591</v>
          </cell>
          <cell r="P4001"/>
          <cell r="Q4001" t="str">
            <v>EST CADEIRA MADRE TC FORN FAIRLEY DARKSTONE</v>
          </cell>
          <cell r="R4001"/>
          <cell r="S4001"/>
          <cell r="T4001">
            <v>0.85</v>
          </cell>
          <cell r="U4001">
            <v>0.54</v>
          </cell>
          <cell r="V4001">
            <v>0.61</v>
          </cell>
          <cell r="W4001">
            <v>0</v>
          </cell>
          <cell r="X4001" t="str">
            <v>EST CADEIRA MADRE TC FORN FAIRLEY DARKSTONE - 0,85x0,54x0,61H</v>
          </cell>
          <cell r="Y4001">
            <v>6908</v>
          </cell>
          <cell r="Z4001">
            <v>0.5</v>
          </cell>
          <cell r="AA4001">
            <v>3454</v>
          </cell>
          <cell r="AB4001"/>
          <cell r="AC4001"/>
          <cell r="AD4001"/>
          <cell r="AE4001">
            <v>6908</v>
          </cell>
          <cell r="AF4001">
            <v>6908</v>
          </cell>
          <cell r="AG4001">
            <v>0</v>
          </cell>
          <cell r="AH4001">
            <v>6908</v>
          </cell>
          <cell r="AI4001" t="str">
            <v>REF: 325591</v>
          </cell>
          <cell r="AJ4001" t="str">
            <v>PRODUTO FORA DE LINHA</v>
          </cell>
          <cell r="AK4001">
            <v>325591</v>
          </cell>
          <cell r="AL4001" t="str">
            <v>EST CADEIRA MADRE TC FORN FAIRLEY DARKSTONE</v>
          </cell>
          <cell r="AM4001"/>
          <cell r="AN4001">
            <v>0.85</v>
          </cell>
          <cell r="AO4001">
            <v>0.54</v>
          </cell>
          <cell r="AP4001">
            <v>0.61</v>
          </cell>
          <cell r="AQ4001">
            <v>0</v>
          </cell>
          <cell r="AR4001" t="str">
            <v>EST CADEIRA MADRE TC FORN FAIRLEY DARKSTONE - 0,85x0,54x0,61H</v>
          </cell>
          <cell r="AS4001">
            <v>6908</v>
          </cell>
          <cell r="AT4001">
            <v>4255.99</v>
          </cell>
          <cell r="AU4001">
            <v>4255.99</v>
          </cell>
          <cell r="AV4001">
            <v>0</v>
          </cell>
          <cell r="AW4001">
            <v>4255.99</v>
          </cell>
          <cell r="AX4001">
            <v>2652.01</v>
          </cell>
          <cell r="AY4001"/>
          <cell r="AZ4001" t="str">
            <v/>
          </cell>
          <cell r="BA4001"/>
          <cell r="BB4001"/>
          <cell r="BC4001"/>
          <cell r="BD4001" t="str">
            <v/>
          </cell>
          <cell r="BE4001">
            <v>0</v>
          </cell>
          <cell r="BF4001" t="str">
            <v/>
          </cell>
          <cell r="BG4001" t="str">
            <v/>
          </cell>
          <cell r="BH4001">
            <v>14</v>
          </cell>
          <cell r="BI4001" t="str">
            <v>0</v>
          </cell>
          <cell r="BJ4001">
            <v>0</v>
          </cell>
          <cell r="BK4001">
            <v>0</v>
          </cell>
          <cell r="BL4001"/>
          <cell r="BM4001"/>
          <cell r="BN4001"/>
          <cell r="BO4001"/>
          <cell r="BQ4001" t="str">
            <v>PE</v>
          </cell>
          <cell r="BS4001" t="str">
            <v>CLAMI CADEIRA</v>
          </cell>
          <cell r="BT4001" t="str">
            <v>CADEIRA MADRE (FL)</v>
          </cell>
        </row>
        <row r="4002">
          <cell r="H4002">
            <v>2</v>
          </cell>
          <cell r="O4002">
            <v>325591</v>
          </cell>
          <cell r="P4002"/>
          <cell r="Q4002" t="str">
            <v>EST CADEIRA MADRE TC FORN FAIRLEY DARKSTONE</v>
          </cell>
          <cell r="R4002"/>
          <cell r="S4002"/>
          <cell r="T4002">
            <v>0.85</v>
          </cell>
          <cell r="U4002">
            <v>0.54</v>
          </cell>
          <cell r="V4002">
            <v>0.61</v>
          </cell>
          <cell r="W4002">
            <v>0</v>
          </cell>
          <cell r="X4002" t="str">
            <v>EST CADEIRA MADRE TC FORN FAIRLEY DARKSTONE - 0,85x0,54x0,61H</v>
          </cell>
          <cell r="Y4002">
            <v>6908</v>
          </cell>
          <cell r="Z4002">
            <v>0.5</v>
          </cell>
          <cell r="AA4002">
            <v>3454</v>
          </cell>
          <cell r="AB4002"/>
          <cell r="AC4002"/>
          <cell r="AD4002"/>
          <cell r="AE4002">
            <v>6908</v>
          </cell>
          <cell r="AF4002">
            <v>6908</v>
          </cell>
          <cell r="AG4002">
            <v>0</v>
          </cell>
          <cell r="AH4002">
            <v>6908</v>
          </cell>
          <cell r="AI4002" t="str">
            <v>REF: 325591</v>
          </cell>
          <cell r="AJ4002" t="str">
            <v>PRODUTO FORA DE LINHA</v>
          </cell>
          <cell r="AK4002">
            <v>325591</v>
          </cell>
          <cell r="AL4002" t="str">
            <v>EST CADEIRA MADRE TC FORN FAIRLEY DARKSTONE</v>
          </cell>
          <cell r="AM4002"/>
          <cell r="AN4002">
            <v>0.85</v>
          </cell>
          <cell r="AO4002">
            <v>0.54</v>
          </cell>
          <cell r="AP4002">
            <v>0.61</v>
          </cell>
          <cell r="AQ4002">
            <v>0</v>
          </cell>
          <cell r="AR4002" t="str">
            <v>EST CADEIRA MADRE TC FORN FAIRLEY DARKSTONE - 0,85x0,54x0,61H</v>
          </cell>
          <cell r="AS4002">
            <v>6908</v>
          </cell>
          <cell r="AT4002">
            <v>4255.99</v>
          </cell>
          <cell r="AU4002">
            <v>4255.99</v>
          </cell>
          <cell r="AV4002">
            <v>0</v>
          </cell>
          <cell r="AW4002">
            <v>4255.99</v>
          </cell>
          <cell r="AX4002">
            <v>2652.01</v>
          </cell>
          <cell r="AY4002"/>
          <cell r="AZ4002" t="str">
            <v/>
          </cell>
          <cell r="BA4002"/>
          <cell r="BB4002"/>
          <cell r="BC4002"/>
          <cell r="BD4002" t="str">
            <v/>
          </cell>
          <cell r="BE4002">
            <v>0</v>
          </cell>
          <cell r="BF4002" t="str">
            <v/>
          </cell>
          <cell r="BG4002" t="str">
            <v/>
          </cell>
          <cell r="BH4002">
            <v>14</v>
          </cell>
          <cell r="BI4002" t="str">
            <v>0</v>
          </cell>
          <cell r="BJ4002">
            <v>0</v>
          </cell>
          <cell r="BK4002">
            <v>0</v>
          </cell>
          <cell r="BL4002"/>
          <cell r="BM4002"/>
          <cell r="BN4002"/>
          <cell r="BO4002"/>
          <cell r="BQ4002" t="str">
            <v>PE</v>
          </cell>
          <cell r="BS4002" t="str">
            <v>CLAMI CADEIRA</v>
          </cell>
          <cell r="BT4002" t="str">
            <v>CADEIRA MADRE (FL)</v>
          </cell>
        </row>
        <row r="4003">
          <cell r="H4003">
            <v>1</v>
          </cell>
          <cell r="O4003">
            <v>324020</v>
          </cell>
          <cell r="P4003" t="str">
            <v>2022/090-0057-01</v>
          </cell>
          <cell r="Q4003" t="str">
            <v>EST TAPETE ONDA (ESCULPIDO) (1 COR) (14MM) F: 5056</v>
          </cell>
          <cell r="R4003"/>
          <cell r="S4003"/>
          <cell r="T4003">
            <v>3.5</v>
          </cell>
          <cell r="U4003">
            <v>4.5</v>
          </cell>
          <cell r="V4003">
            <v>0.01</v>
          </cell>
          <cell r="W4003">
            <v>0</v>
          </cell>
          <cell r="X4003" t="str">
            <v>EST TAPETE ONDA (ESCULPIDO) (1 COR) (14MM) F: 5056 - 3,5x4,5x0,01H</v>
          </cell>
          <cell r="Y4003">
            <v>49039.199999999997</v>
          </cell>
          <cell r="Z4003">
            <v>0.5</v>
          </cell>
          <cell r="AA4003">
            <v>24519.599999999999</v>
          </cell>
          <cell r="AB4003"/>
          <cell r="AC4003"/>
          <cell r="AD4003"/>
          <cell r="AE4003">
            <v>49039.199999999997</v>
          </cell>
          <cell r="AF4003">
            <v>49039.199999999997</v>
          </cell>
          <cell r="AG4003">
            <v>0</v>
          </cell>
          <cell r="AH4003">
            <v>49039.199999999997</v>
          </cell>
          <cell r="AI4003" t="str">
            <v>REF: 369309</v>
          </cell>
          <cell r="AJ4003" t="str">
            <v>VALOR A PATIR DE DO M²</v>
          </cell>
          <cell r="AK4003">
            <v>369309</v>
          </cell>
          <cell r="AL4003" t="str">
            <v>TAPETE ONDA (ESCULPIDO) (1 COR) (14MM)</v>
          </cell>
          <cell r="AM4003"/>
          <cell r="AN4003">
            <v>0</v>
          </cell>
          <cell r="AO4003">
            <v>0</v>
          </cell>
          <cell r="AP4003">
            <v>0</v>
          </cell>
          <cell r="AQ4003">
            <v>0</v>
          </cell>
          <cell r="AR4003" t="str">
            <v>TAPETE ONDA (ESCULPIDO) (1 COR) (14MM) - Ø0x0H</v>
          </cell>
          <cell r="AS4003">
            <v>49039.199999999997</v>
          </cell>
          <cell r="AT4003">
            <v>49039.199999999997</v>
          </cell>
          <cell r="AU4003">
            <v>3113.6</v>
          </cell>
          <cell r="AV4003">
            <v>45925.599999999999</v>
          </cell>
          <cell r="AW4003">
            <v>49039.199999999997</v>
          </cell>
          <cell r="AX4003">
            <v>0</v>
          </cell>
          <cell r="AY4003">
            <v>369309</v>
          </cell>
          <cell r="AZ4003" t="str">
            <v>TAPETE ONDA (ESCULPIDO) (1 COR) (14MM)</v>
          </cell>
          <cell r="BA4003" t="str">
            <v>(M²): TAPETE ONDA (ESCULPIDO) (1 COR) (14MM)</v>
          </cell>
          <cell r="BB4003">
            <v>15.75</v>
          </cell>
          <cell r="BC4003"/>
          <cell r="BD4003">
            <v>3113.6</v>
          </cell>
          <cell r="BE4003">
            <v>0</v>
          </cell>
          <cell r="BF4003">
            <v>-3113.6</v>
          </cell>
          <cell r="BG4003" t="str">
            <v>(M²)</v>
          </cell>
          <cell r="BH4003">
            <v>12</v>
          </cell>
          <cell r="BI4003">
            <v>49039.199999999997</v>
          </cell>
          <cell r="BJ4003">
            <v>0</v>
          </cell>
          <cell r="BK4003">
            <v>0</v>
          </cell>
          <cell r="BL4003"/>
          <cell r="BM4003"/>
          <cell r="BN4003"/>
          <cell r="BO4003"/>
          <cell r="BQ4003" t="str">
            <v>PE</v>
          </cell>
          <cell r="BS4003" t="str">
            <v>CLAMI TAPETE</v>
          </cell>
          <cell r="BT4003" t="str">
            <v>TAPETE (F 504)</v>
          </cell>
        </row>
        <row r="4004">
          <cell r="H4004">
            <v>1</v>
          </cell>
          <cell r="O4004">
            <v>324020</v>
          </cell>
          <cell r="P4004" t="str">
            <v>2022/101-0066-01</v>
          </cell>
          <cell r="Q4004" t="str">
            <v>EST TAPETE ONDA (ESCULPIDO) (1 COR) (14MM) F: 5056</v>
          </cell>
          <cell r="R4004"/>
          <cell r="S4004"/>
          <cell r="T4004">
            <v>3.5</v>
          </cell>
          <cell r="U4004">
            <v>4.5</v>
          </cell>
          <cell r="V4004">
            <v>0.01</v>
          </cell>
          <cell r="W4004">
            <v>0</v>
          </cell>
          <cell r="X4004" t="str">
            <v>EST TAPETE ONDA (ESCULPIDO) (1 COR) (14MM) F: 5056 - 3,5x4,5x0,01H</v>
          </cell>
          <cell r="Y4004">
            <v>49039.199999999997</v>
          </cell>
          <cell r="Z4004">
            <v>0.5</v>
          </cell>
          <cell r="AA4004">
            <v>24519.599999999999</v>
          </cell>
          <cell r="AB4004"/>
          <cell r="AC4004"/>
          <cell r="AD4004"/>
          <cell r="AE4004">
            <v>49039.199999999997</v>
          </cell>
          <cell r="AF4004">
            <v>49039.199999999997</v>
          </cell>
          <cell r="AG4004">
            <v>0</v>
          </cell>
          <cell r="AH4004">
            <v>49039.199999999997</v>
          </cell>
          <cell r="AI4004" t="str">
            <v>REF: 369309</v>
          </cell>
          <cell r="AJ4004" t="str">
            <v>VALOR A PATIR DE DO M²</v>
          </cell>
          <cell r="AK4004">
            <v>369309</v>
          </cell>
          <cell r="AL4004" t="str">
            <v>TAPETE ONDA (ESCULPIDO) (1 COR) (14MM)</v>
          </cell>
          <cell r="AM4004"/>
          <cell r="AN4004">
            <v>0</v>
          </cell>
          <cell r="AO4004">
            <v>0</v>
          </cell>
          <cell r="AP4004">
            <v>0</v>
          </cell>
          <cell r="AQ4004">
            <v>0</v>
          </cell>
          <cell r="AR4004" t="str">
            <v>TAPETE ONDA (ESCULPIDO) (1 COR) (14MM) - Ø0x0H</v>
          </cell>
          <cell r="AS4004">
            <v>49039.199999999997</v>
          </cell>
          <cell r="AT4004">
            <v>49039.199999999997</v>
          </cell>
          <cell r="AU4004">
            <v>3113.6</v>
          </cell>
          <cell r="AV4004">
            <v>45925.599999999999</v>
          </cell>
          <cell r="AW4004">
            <v>49039.199999999997</v>
          </cell>
          <cell r="AX4004">
            <v>0</v>
          </cell>
          <cell r="AY4004">
            <v>369309</v>
          </cell>
          <cell r="AZ4004" t="str">
            <v>TAPETE ONDA (ESCULPIDO) (1 COR) (14MM)</v>
          </cell>
          <cell r="BA4004" t="str">
            <v>(M²): TAPETE ONDA (ESCULPIDO) (1 COR) (14MM)</v>
          </cell>
          <cell r="BB4004">
            <v>15.75</v>
          </cell>
          <cell r="BC4004"/>
          <cell r="BD4004">
            <v>3113.6</v>
          </cell>
          <cell r="BE4004">
            <v>0</v>
          </cell>
          <cell r="BF4004">
            <v>-3113.6</v>
          </cell>
          <cell r="BG4004" t="str">
            <v>(M²)</v>
          </cell>
          <cell r="BH4004">
            <v>12</v>
          </cell>
          <cell r="BI4004">
            <v>49039.199999999997</v>
          </cell>
          <cell r="BJ4004">
            <v>0</v>
          </cell>
          <cell r="BK4004">
            <v>0</v>
          </cell>
          <cell r="BL4004"/>
          <cell r="BM4004"/>
          <cell r="BN4004"/>
          <cell r="BO4004"/>
          <cell r="BQ4004" t="str">
            <v>PE</v>
          </cell>
          <cell r="BS4004" t="str">
            <v>CLAMI TAPETE</v>
          </cell>
          <cell r="BT4004" t="str">
            <v>TAPETE (F 504)</v>
          </cell>
        </row>
        <row r="4005">
          <cell r="H4005">
            <v>0</v>
          </cell>
          <cell r="O4005">
            <v>324018</v>
          </cell>
          <cell r="P4005" t="str">
            <v>2022/090-0055-01</v>
          </cell>
          <cell r="Q4005" t="str">
            <v>EST TAPETE PEROLA (LIST DENSO) (2 CORES) (10MM) F:1236/5061</v>
          </cell>
          <cell r="R4005"/>
          <cell r="S4005"/>
          <cell r="T4005">
            <v>3</v>
          </cell>
          <cell r="U4005">
            <v>4</v>
          </cell>
          <cell r="V4005">
            <v>0.01</v>
          </cell>
          <cell r="W4005">
            <v>0</v>
          </cell>
          <cell r="X4005" t="str">
            <v>EST TAPETE PEROLA (LIST DENSO) (2 CORES) (10MM) F:1236/5061 - 3x4x0,01H</v>
          </cell>
          <cell r="Y4005">
            <v>26772.48</v>
          </cell>
          <cell r="Z4005">
            <v>0.5</v>
          </cell>
          <cell r="AA4005">
            <v>13386.24</v>
          </cell>
          <cell r="AB4005"/>
          <cell r="AC4005"/>
          <cell r="AD4005"/>
          <cell r="AE4005">
            <v>26772.48</v>
          </cell>
          <cell r="AF4005">
            <v>26772.48</v>
          </cell>
          <cell r="AG4005">
            <v>0</v>
          </cell>
          <cell r="AH4005">
            <v>26772.48</v>
          </cell>
          <cell r="AI4005" t="str">
            <v>REF: 369313</v>
          </cell>
          <cell r="AJ4005" t="str">
            <v>VALOR A PATIR DE DO M²</v>
          </cell>
          <cell r="AK4005">
            <v>369313</v>
          </cell>
          <cell r="AL4005" t="str">
            <v>TAPETE PEROLA (LISTRADO DENSO) (2 CORES) (10MM)</v>
          </cell>
          <cell r="AM4005"/>
          <cell r="AN4005">
            <v>0</v>
          </cell>
          <cell r="AO4005">
            <v>0</v>
          </cell>
          <cell r="AP4005">
            <v>0</v>
          </cell>
          <cell r="AQ4005">
            <v>0</v>
          </cell>
          <cell r="AR4005" t="str">
            <v>TAPETE PEROLA (LISTRADO DENSO) (2 CORES) (10MM) - Ø0x0H</v>
          </cell>
          <cell r="AS4005">
            <v>26772.48</v>
          </cell>
          <cell r="AT4005">
            <v>26772.48</v>
          </cell>
          <cell r="AU4005">
            <v>2231.04</v>
          </cell>
          <cell r="AV4005">
            <v>24541.439999999999</v>
          </cell>
          <cell r="AW4005">
            <v>26772.48</v>
          </cell>
          <cell r="AX4005">
            <v>0</v>
          </cell>
          <cell r="AY4005">
            <v>369313</v>
          </cell>
          <cell r="AZ4005" t="str">
            <v>TAPETE PEROLA (LISTRADO DENSO) (2 CORES) (10MM)</v>
          </cell>
          <cell r="BA4005" t="str">
            <v>(M²): TAPETE PEROLA (LISTRADO DENSO) (2 CORES) (10MM)</v>
          </cell>
          <cell r="BB4005">
            <v>12</v>
          </cell>
          <cell r="BC4005"/>
          <cell r="BD4005">
            <v>2231.04</v>
          </cell>
          <cell r="BE4005">
            <v>0</v>
          </cell>
          <cell r="BF4005">
            <v>-2231.04</v>
          </cell>
          <cell r="BG4005" t="str">
            <v>(M²)</v>
          </cell>
          <cell r="BH4005">
            <v>12</v>
          </cell>
          <cell r="BI4005">
            <v>26772.48</v>
          </cell>
          <cell r="BJ4005">
            <v>0</v>
          </cell>
          <cell r="BK4005">
            <v>0</v>
          </cell>
          <cell r="BL4005"/>
          <cell r="BM4005"/>
          <cell r="BN4005"/>
          <cell r="BO4005"/>
          <cell r="BQ4005" t="str">
            <v>PE</v>
          </cell>
          <cell r="BS4005" t="str">
            <v/>
          </cell>
          <cell r="BT4005" t="str">
            <v/>
          </cell>
        </row>
        <row r="4006">
          <cell r="H4006">
            <v>0</v>
          </cell>
          <cell r="O4006">
            <v>324018</v>
          </cell>
          <cell r="P4006" t="str">
            <v>2022/090-0056-01</v>
          </cell>
          <cell r="Q4006" t="str">
            <v>EST TAPETE PEROLA (LIST DENSO) (2 CORES) (10MM) F:1236/5061</v>
          </cell>
          <cell r="R4006"/>
          <cell r="S4006"/>
          <cell r="T4006">
            <v>3</v>
          </cell>
          <cell r="U4006">
            <v>4</v>
          </cell>
          <cell r="V4006">
            <v>0.01</v>
          </cell>
          <cell r="W4006">
            <v>0</v>
          </cell>
          <cell r="X4006" t="str">
            <v>EST TAPETE PEROLA (LIST DENSO) (2 CORES) (10MM) F:1236/5061 - 3x4x0,01H</v>
          </cell>
          <cell r="Y4006">
            <v>26772.48</v>
          </cell>
          <cell r="Z4006">
            <v>0.5</v>
          </cell>
          <cell r="AA4006">
            <v>13386.24</v>
          </cell>
          <cell r="AB4006"/>
          <cell r="AC4006"/>
          <cell r="AD4006"/>
          <cell r="AE4006">
            <v>26772.48</v>
          </cell>
          <cell r="AF4006">
            <v>26772.48</v>
          </cell>
          <cell r="AG4006">
            <v>0</v>
          </cell>
          <cell r="AH4006">
            <v>26772.48</v>
          </cell>
          <cell r="AI4006" t="str">
            <v>REF: 369313</v>
          </cell>
          <cell r="AJ4006" t="str">
            <v>VALOR A PATIR DE DO M²</v>
          </cell>
          <cell r="AK4006">
            <v>369313</v>
          </cell>
          <cell r="AL4006" t="str">
            <v>TAPETE PEROLA (LISTRADO DENSO) (2 CORES) (10MM)</v>
          </cell>
          <cell r="AM4006"/>
          <cell r="AN4006">
            <v>0</v>
          </cell>
          <cell r="AO4006">
            <v>0</v>
          </cell>
          <cell r="AP4006">
            <v>0</v>
          </cell>
          <cell r="AQ4006">
            <v>0</v>
          </cell>
          <cell r="AR4006" t="str">
            <v>TAPETE PEROLA (LISTRADO DENSO) (2 CORES) (10MM) - Ø0x0H</v>
          </cell>
          <cell r="AS4006">
            <v>26772.48</v>
          </cell>
          <cell r="AT4006">
            <v>26772.48</v>
          </cell>
          <cell r="AU4006">
            <v>2231.04</v>
          </cell>
          <cell r="AV4006">
            <v>24541.439999999999</v>
          </cell>
          <cell r="AW4006">
            <v>26772.48</v>
          </cell>
          <cell r="AX4006">
            <v>0</v>
          </cell>
          <cell r="AY4006">
            <v>369313</v>
          </cell>
          <cell r="AZ4006" t="str">
            <v>TAPETE PEROLA (LISTRADO DENSO) (2 CORES) (10MM)</v>
          </cell>
          <cell r="BA4006" t="str">
            <v>(M²): TAPETE PEROLA (LISTRADO DENSO) (2 CORES) (10MM)</v>
          </cell>
          <cell r="BB4006">
            <v>12</v>
          </cell>
          <cell r="BC4006"/>
          <cell r="BD4006">
            <v>2231.04</v>
          </cell>
          <cell r="BE4006">
            <v>0</v>
          </cell>
          <cell r="BF4006">
            <v>-2231.04</v>
          </cell>
          <cell r="BG4006" t="str">
            <v>(M²)</v>
          </cell>
          <cell r="BH4006">
            <v>12</v>
          </cell>
          <cell r="BI4006">
            <v>26772.48</v>
          </cell>
          <cell r="BJ4006">
            <v>0</v>
          </cell>
          <cell r="BK4006">
            <v>0</v>
          </cell>
          <cell r="BL4006"/>
          <cell r="BM4006"/>
          <cell r="BN4006"/>
          <cell r="BO4006"/>
          <cell r="BQ4006" t="str">
            <v>PE</v>
          </cell>
          <cell r="BS4006" t="str">
            <v/>
          </cell>
          <cell r="BT4006" t="str">
            <v/>
          </cell>
        </row>
        <row r="4007">
          <cell r="H4007">
            <v>1</v>
          </cell>
          <cell r="O4007">
            <v>322235</v>
          </cell>
          <cell r="P4007" t="str">
            <v>2022/049-0030-01</v>
          </cell>
          <cell r="Q4007" t="str">
            <v>EST ACESSORIO MESA DIXON (METAL/COURO CAMEL)</v>
          </cell>
          <cell r="R4007">
            <v>3.77</v>
          </cell>
          <cell r="S4007">
            <v>2.67</v>
          </cell>
          <cell r="T4007">
            <v>0</v>
          </cell>
          <cell r="U4007">
            <v>0</v>
          </cell>
          <cell r="V4007">
            <v>0</v>
          </cell>
          <cell r="W4007">
            <v>0</v>
          </cell>
          <cell r="X4007" t="str">
            <v>EST ACESSORIO MESA DIXON (METAL/COURO CAMEL) - Ø0x0H</v>
          </cell>
          <cell r="Y4007">
            <v>58146.820000000007</v>
          </cell>
          <cell r="Z4007">
            <v>0.5</v>
          </cell>
          <cell r="AA4007">
            <v>29073.410000000003</v>
          </cell>
          <cell r="AB4007" t="str">
            <v>CY</v>
          </cell>
          <cell r="AC4007" t="str">
            <v>SOFA COMPLETO</v>
          </cell>
          <cell r="AD4007" t="str">
            <v>VALOR BANDEJA</v>
          </cell>
          <cell r="AE4007">
            <v>10422.27</v>
          </cell>
          <cell r="AF4007">
            <v>10422.27</v>
          </cell>
          <cell r="AG4007">
            <v>0</v>
          </cell>
          <cell r="AH4007">
            <v>58146.820000000007</v>
          </cell>
          <cell r="AI4007" t="str">
            <v>REF: 308169</v>
          </cell>
          <cell r="AJ4007"/>
          <cell r="AK4007">
            <v>308169</v>
          </cell>
          <cell r="AL4007" t="str">
            <v>ACESSORIO MESA DIXON (METAL /COURO)</v>
          </cell>
          <cell r="AM4007"/>
          <cell r="AN4007">
            <v>0</v>
          </cell>
          <cell r="AO4007">
            <v>0</v>
          </cell>
          <cell r="AP4007">
            <v>0</v>
          </cell>
          <cell r="AQ4007">
            <v>0</v>
          </cell>
          <cell r="AR4007" t="str">
            <v>ACESSORIO MESA DIXON (METAL /COURO) - Ø0x0H</v>
          </cell>
          <cell r="AS4007">
            <v>10422.27</v>
          </cell>
          <cell r="AT4007">
            <v>10422.27</v>
          </cell>
          <cell r="AU4007">
            <v>10422.27</v>
          </cell>
          <cell r="AV4007">
            <v>0</v>
          </cell>
          <cell r="AW4007">
            <v>10422.27</v>
          </cell>
          <cell r="AX4007">
            <v>0</v>
          </cell>
          <cell r="AY4007"/>
          <cell r="AZ4007" t="str">
            <v/>
          </cell>
          <cell r="BA4007"/>
          <cell r="BB4007"/>
          <cell r="BC4007"/>
          <cell r="BD4007" t="str">
            <v/>
          </cell>
          <cell r="BE4007">
            <v>0</v>
          </cell>
          <cell r="BF4007" t="str">
            <v/>
          </cell>
          <cell r="BG4007" t="str">
            <v/>
          </cell>
          <cell r="BH4007">
            <v>12</v>
          </cell>
          <cell r="BI4007" t="str">
            <v>0</v>
          </cell>
          <cell r="BJ4007">
            <v>0</v>
          </cell>
          <cell r="BK4007">
            <v>0</v>
          </cell>
          <cell r="BL4007"/>
          <cell r="BM4007"/>
          <cell r="BN4007"/>
          <cell r="BO4007"/>
          <cell r="BQ4007" t="str">
            <v>PE</v>
          </cell>
          <cell r="BR4007" t="str">
            <v>322235 | 206601 | 206600 | 206602</v>
          </cell>
          <cell r="BS4007" t="str">
            <v>CLAMI SOFA</v>
          </cell>
          <cell r="BT4007" t="str">
            <v>SOFA DIXON</v>
          </cell>
        </row>
        <row r="4008">
          <cell r="H4008">
            <v>1</v>
          </cell>
          <cell r="O4008">
            <v>320804</v>
          </cell>
          <cell r="P4008" t="str">
            <v>2021/347-0150-01</v>
          </cell>
          <cell r="Q4008" t="str">
            <v>EST MESA CENTRO PISAC (RET) (MTZ CAPUCCINO) (LAMINA WALNUT)</v>
          </cell>
          <cell r="R4008"/>
          <cell r="S4008"/>
          <cell r="T4008">
            <v>1.4</v>
          </cell>
          <cell r="U4008">
            <v>0.7</v>
          </cell>
          <cell r="V4008">
            <v>0.4</v>
          </cell>
          <cell r="W4008">
            <v>0</v>
          </cell>
          <cell r="X4008" t="str">
            <v>EST MESA CENTRO PISAC (RET) (MTZ CAPUCCINO) (LAMINA WALNUT) - 1,4x0,7x0,4H</v>
          </cell>
          <cell r="Y4008">
            <v>16851.34</v>
          </cell>
          <cell r="Z4008">
            <v>0.5</v>
          </cell>
          <cell r="AA4008">
            <v>8425.67</v>
          </cell>
          <cell r="AB4008"/>
          <cell r="AC4008"/>
          <cell r="AD4008"/>
          <cell r="AE4008">
            <v>16851.34</v>
          </cell>
          <cell r="AF4008">
            <v>16851.34</v>
          </cell>
          <cell r="AG4008">
            <v>0</v>
          </cell>
          <cell r="AH4008">
            <v>16851.34</v>
          </cell>
          <cell r="AI4008" t="str">
            <v>REF: 291081</v>
          </cell>
          <cell r="AJ4008"/>
          <cell r="AK4008">
            <v>291081</v>
          </cell>
          <cell r="AL4008" t="str">
            <v>MESA CENTRO PISAC (LAMINA)</v>
          </cell>
          <cell r="AM4008"/>
          <cell r="AN4008">
            <v>1.4</v>
          </cell>
          <cell r="AO4008">
            <v>0.7</v>
          </cell>
          <cell r="AP4008">
            <v>0.4</v>
          </cell>
          <cell r="AQ4008">
            <v>0</v>
          </cell>
          <cell r="AR4008" t="str">
            <v>MESA CENTRO PISAC (LAMINA) - 1,4x0,7x0,4H</v>
          </cell>
          <cell r="AS4008">
            <v>16851.34</v>
          </cell>
          <cell r="AT4008">
            <v>16851.34</v>
          </cell>
          <cell r="AU4008">
            <v>16851.34</v>
          </cell>
          <cell r="AV4008">
            <v>0</v>
          </cell>
          <cell r="AW4008">
            <v>16851.34</v>
          </cell>
          <cell r="AX4008">
            <v>0</v>
          </cell>
          <cell r="AY4008"/>
          <cell r="AZ4008" t="str">
            <v/>
          </cell>
          <cell r="BA4008"/>
          <cell r="BB4008"/>
          <cell r="BC4008"/>
          <cell r="BD4008" t="str">
            <v/>
          </cell>
          <cell r="BE4008">
            <v>0</v>
          </cell>
          <cell r="BF4008" t="str">
            <v/>
          </cell>
          <cell r="BG4008" t="str">
            <v/>
          </cell>
          <cell r="BH4008">
            <v>12</v>
          </cell>
          <cell r="BI4008" t="str">
            <v>0</v>
          </cell>
          <cell r="BJ4008">
            <v>0</v>
          </cell>
          <cell r="BK4008">
            <v>0</v>
          </cell>
          <cell r="BL4008"/>
          <cell r="BM4008"/>
          <cell r="BN4008"/>
          <cell r="BO4008"/>
          <cell r="BQ4008" t="str">
            <v>PE</v>
          </cell>
          <cell r="BS4008" t="str">
            <v>CLAMI MESA CENTRO</v>
          </cell>
          <cell r="BT4008" t="str">
            <v>MESA CENTRO PISAC</v>
          </cell>
        </row>
        <row r="4009">
          <cell r="H4009">
            <v>1</v>
          </cell>
          <cell r="O4009">
            <v>320759</v>
          </cell>
          <cell r="P4009" t="str">
            <v>2022/053-0043-01</v>
          </cell>
          <cell r="Q4009" t="str">
            <v>EST POLTRONA PATER (IMBUIA) TAURUS 30/ALMOF FX6363</v>
          </cell>
          <cell r="R4009"/>
          <cell r="S4009"/>
          <cell r="T4009">
            <v>0.82</v>
          </cell>
          <cell r="U4009">
            <v>0.94</v>
          </cell>
          <cell r="V4009">
            <v>0.83</v>
          </cell>
          <cell r="W4009">
            <v>0</v>
          </cell>
          <cell r="X4009" t="str">
            <v>EST POLTRONA PATER (IMBUIA) TAURUS 30/ALMOF FX6363 - 0,82x0,94x0,83H</v>
          </cell>
          <cell r="Y4009">
            <v>30546.75</v>
          </cell>
          <cell r="Z4009">
            <v>0.5</v>
          </cell>
          <cell r="AA4009">
            <v>15273.375</v>
          </cell>
          <cell r="AB4009"/>
          <cell r="AC4009"/>
          <cell r="AD4009"/>
          <cell r="AE4009">
            <v>30546.75</v>
          </cell>
          <cell r="AF4009">
            <v>30546.75</v>
          </cell>
          <cell r="AG4009">
            <v>0</v>
          </cell>
          <cell r="AH4009">
            <v>30546.75</v>
          </cell>
          <cell r="AI4009" t="str">
            <v>REF: 320759</v>
          </cell>
          <cell r="AJ4009" t="str">
            <v>ACABAMENTO FORA DE LINHA</v>
          </cell>
          <cell r="AK4009">
            <v>320759</v>
          </cell>
          <cell r="AL4009" t="str">
            <v>EST POLTRONA PATER (IMBUIA) TAURUS 30/ALMOF FX6363</v>
          </cell>
          <cell r="AM4009"/>
          <cell r="AN4009">
            <v>0.82</v>
          </cell>
          <cell r="AO4009">
            <v>0.94</v>
          </cell>
          <cell r="AP4009">
            <v>0.83</v>
          </cell>
          <cell r="AQ4009">
            <v>0</v>
          </cell>
          <cell r="AR4009" t="str">
            <v>EST POLTRONA PATER (IMBUIA) TAURUS 30/ALMOF FX6363 - 0,82x0,94x0,83H</v>
          </cell>
          <cell r="AS4009">
            <v>30546.75</v>
          </cell>
          <cell r="AT4009">
            <v>30546.75</v>
          </cell>
          <cell r="AU4009">
            <v>30546.75</v>
          </cell>
          <cell r="AV4009">
            <v>0</v>
          </cell>
          <cell r="AW4009">
            <v>30546.75</v>
          </cell>
          <cell r="AX4009">
            <v>0</v>
          </cell>
          <cell r="AY4009"/>
          <cell r="AZ4009" t="str">
            <v/>
          </cell>
          <cell r="BA4009"/>
          <cell r="BB4009"/>
          <cell r="BC4009"/>
          <cell r="BD4009" t="str">
            <v/>
          </cell>
          <cell r="BE4009">
            <v>0</v>
          </cell>
          <cell r="BF4009" t="str">
            <v/>
          </cell>
          <cell r="BG4009" t="str">
            <v/>
          </cell>
          <cell r="BH4009">
            <v>12</v>
          </cell>
          <cell r="BI4009" t="str">
            <v>0</v>
          </cell>
          <cell r="BJ4009">
            <v>0</v>
          </cell>
          <cell r="BK4009">
            <v>0</v>
          </cell>
          <cell r="BL4009"/>
          <cell r="BM4009"/>
          <cell r="BN4009"/>
          <cell r="BO4009"/>
          <cell r="BQ4009" t="str">
            <v>PE</v>
          </cell>
          <cell r="BS4009" t="str">
            <v>CLAMI POLTRONA</v>
          </cell>
          <cell r="BT4009" t="str">
            <v>POLTRONA PATER</v>
          </cell>
        </row>
        <row r="4010">
          <cell r="H4010">
            <v>1</v>
          </cell>
          <cell r="O4010">
            <v>320759</v>
          </cell>
          <cell r="P4010" t="str">
            <v>2022/061-0072-01</v>
          </cell>
          <cell r="Q4010" t="str">
            <v>EST POLTRONA PATER (IMBUIA) TAURUS 30/ALMOF FX6363</v>
          </cell>
          <cell r="R4010"/>
          <cell r="S4010"/>
          <cell r="T4010">
            <v>0.82</v>
          </cell>
          <cell r="U4010">
            <v>0.94</v>
          </cell>
          <cell r="V4010">
            <v>0.83</v>
          </cell>
          <cell r="W4010">
            <v>0</v>
          </cell>
          <cell r="X4010" t="str">
            <v>EST POLTRONA PATER (IMBUIA) TAURUS 30/ALMOF FX6363 - 0,82x0,94x0,83H</v>
          </cell>
          <cell r="Y4010">
            <v>30546.75</v>
          </cell>
          <cell r="Z4010">
            <v>0.5</v>
          </cell>
          <cell r="AA4010">
            <v>15273.375</v>
          </cell>
          <cell r="AB4010"/>
          <cell r="AC4010"/>
          <cell r="AD4010"/>
          <cell r="AE4010">
            <v>30546.75</v>
          </cell>
          <cell r="AF4010">
            <v>30546.75</v>
          </cell>
          <cell r="AG4010">
            <v>0</v>
          </cell>
          <cell r="AH4010">
            <v>30546.75</v>
          </cell>
          <cell r="AI4010" t="str">
            <v>REF: 320759</v>
          </cell>
          <cell r="AJ4010" t="str">
            <v>ACABAMENTO FORA DE LINHA</v>
          </cell>
          <cell r="AK4010">
            <v>320759</v>
          </cell>
          <cell r="AL4010" t="str">
            <v>EST POLTRONA PATER (IMBUIA) TAURUS 30/ALMOF FX6363</v>
          </cell>
          <cell r="AM4010"/>
          <cell r="AN4010">
            <v>0.82</v>
          </cell>
          <cell r="AO4010">
            <v>0.94</v>
          </cell>
          <cell r="AP4010">
            <v>0.83</v>
          </cell>
          <cell r="AQ4010">
            <v>0</v>
          </cell>
          <cell r="AR4010" t="str">
            <v>EST POLTRONA PATER (IMBUIA) TAURUS 30/ALMOF FX6363 - 0,82x0,94x0,83H</v>
          </cell>
          <cell r="AS4010">
            <v>30546.75</v>
          </cell>
          <cell r="AT4010">
            <v>30546.75</v>
          </cell>
          <cell r="AU4010">
            <v>30546.75</v>
          </cell>
          <cell r="AV4010">
            <v>0</v>
          </cell>
          <cell r="AW4010">
            <v>30546.75</v>
          </cell>
          <cell r="AX4010">
            <v>0</v>
          </cell>
          <cell r="AY4010"/>
          <cell r="AZ4010" t="str">
            <v/>
          </cell>
          <cell r="BA4010"/>
          <cell r="BB4010"/>
          <cell r="BC4010"/>
          <cell r="BD4010" t="str">
            <v/>
          </cell>
          <cell r="BE4010">
            <v>0</v>
          </cell>
          <cell r="BF4010" t="str">
            <v/>
          </cell>
          <cell r="BG4010" t="str">
            <v/>
          </cell>
          <cell r="BH4010">
            <v>12</v>
          </cell>
          <cell r="BI4010" t="str">
            <v>0</v>
          </cell>
          <cell r="BJ4010">
            <v>0</v>
          </cell>
          <cell r="BK4010">
            <v>0</v>
          </cell>
          <cell r="BL4010"/>
          <cell r="BM4010"/>
          <cell r="BN4010"/>
          <cell r="BO4010"/>
          <cell r="BQ4010" t="str">
            <v>PE</v>
          </cell>
          <cell r="BS4010" t="str">
            <v>CLAMI POLTRONA</v>
          </cell>
          <cell r="BT4010" t="str">
            <v>POLTRONA PATER</v>
          </cell>
        </row>
        <row r="4011">
          <cell r="H4011">
            <v>1</v>
          </cell>
          <cell r="O4011">
            <v>320759</v>
          </cell>
          <cell r="P4011" t="str">
            <v>2022/061-0071-01</v>
          </cell>
          <cell r="Q4011" t="str">
            <v>EST POLTRONA PATER (IMBUIA) TAURUS 30/ALMOF FX6363</v>
          </cell>
          <cell r="R4011"/>
          <cell r="S4011"/>
          <cell r="T4011">
            <v>0.82</v>
          </cell>
          <cell r="U4011">
            <v>0.94</v>
          </cell>
          <cell r="V4011">
            <v>0.83</v>
          </cell>
          <cell r="W4011">
            <v>0</v>
          </cell>
          <cell r="X4011" t="str">
            <v>EST POLTRONA PATER (IMBUIA) TAURUS 30/ALMOF FX6363 - 0,82x0,94x0,83H</v>
          </cell>
          <cell r="Y4011">
            <v>30546.75</v>
          </cell>
          <cell r="Z4011">
            <v>0.5</v>
          </cell>
          <cell r="AA4011">
            <v>15273.375</v>
          </cell>
          <cell r="AB4011"/>
          <cell r="AC4011"/>
          <cell r="AD4011"/>
          <cell r="AE4011">
            <v>30546.75</v>
          </cell>
          <cell r="AF4011">
            <v>30546.75</v>
          </cell>
          <cell r="AG4011">
            <v>0</v>
          </cell>
          <cell r="AH4011">
            <v>30546.75</v>
          </cell>
          <cell r="AI4011" t="str">
            <v>REF: 320759</v>
          </cell>
          <cell r="AJ4011" t="str">
            <v>ACABAMENTO FORA DE LINHA</v>
          </cell>
          <cell r="AK4011">
            <v>320759</v>
          </cell>
          <cell r="AL4011" t="str">
            <v>EST POLTRONA PATER (IMBUIA) TAURUS 30/ALMOF FX6363</v>
          </cell>
          <cell r="AM4011"/>
          <cell r="AN4011">
            <v>0.82</v>
          </cell>
          <cell r="AO4011">
            <v>0.94</v>
          </cell>
          <cell r="AP4011">
            <v>0.83</v>
          </cell>
          <cell r="AQ4011">
            <v>0</v>
          </cell>
          <cell r="AR4011" t="str">
            <v>EST POLTRONA PATER (IMBUIA) TAURUS 30/ALMOF FX6363 - 0,82x0,94x0,83H</v>
          </cell>
          <cell r="AS4011">
            <v>30546.75</v>
          </cell>
          <cell r="AT4011">
            <v>30546.75</v>
          </cell>
          <cell r="AU4011">
            <v>30546.75</v>
          </cell>
          <cell r="AV4011">
            <v>0</v>
          </cell>
          <cell r="AW4011">
            <v>30546.75</v>
          </cell>
          <cell r="AX4011">
            <v>0</v>
          </cell>
          <cell r="AY4011"/>
          <cell r="AZ4011" t="str">
            <v/>
          </cell>
          <cell r="BA4011"/>
          <cell r="BB4011"/>
          <cell r="BC4011"/>
          <cell r="BD4011" t="str">
            <v/>
          </cell>
          <cell r="BE4011">
            <v>0</v>
          </cell>
          <cell r="BF4011" t="str">
            <v/>
          </cell>
          <cell r="BG4011" t="str">
            <v/>
          </cell>
          <cell r="BH4011">
            <v>12</v>
          </cell>
          <cell r="BI4011" t="str">
            <v>0</v>
          </cell>
          <cell r="BJ4011">
            <v>0</v>
          </cell>
          <cell r="BK4011">
            <v>0</v>
          </cell>
          <cell r="BL4011"/>
          <cell r="BM4011"/>
          <cell r="BN4011"/>
          <cell r="BO4011"/>
          <cell r="BQ4011" t="str">
            <v>PE</v>
          </cell>
          <cell r="BS4011" t="str">
            <v>CLAMI POLTRONA</v>
          </cell>
          <cell r="BT4011" t="str">
            <v>POLTRONA PATER</v>
          </cell>
        </row>
        <row r="4012">
          <cell r="H4012">
            <v>1</v>
          </cell>
          <cell r="O4012">
            <v>320759</v>
          </cell>
          <cell r="P4012" t="str">
            <v>2022/053-0044-01</v>
          </cell>
          <cell r="Q4012" t="str">
            <v>EST POLTRONA PATER (IMBUIA) TAURUS 30/ALMOF FX6363</v>
          </cell>
          <cell r="R4012"/>
          <cell r="S4012"/>
          <cell r="T4012">
            <v>0.82</v>
          </cell>
          <cell r="U4012">
            <v>0.94</v>
          </cell>
          <cell r="V4012">
            <v>0.83</v>
          </cell>
          <cell r="W4012">
            <v>0</v>
          </cell>
          <cell r="X4012" t="str">
            <v>EST POLTRONA PATER (IMBUIA) TAURUS 30/ALMOF FX6363 - 0,82x0,94x0,83H</v>
          </cell>
          <cell r="Y4012">
            <v>30546.75</v>
          </cell>
          <cell r="Z4012">
            <v>0.5</v>
          </cell>
          <cell r="AA4012">
            <v>15273.375</v>
          </cell>
          <cell r="AB4012"/>
          <cell r="AC4012"/>
          <cell r="AD4012"/>
          <cell r="AE4012">
            <v>30546.75</v>
          </cell>
          <cell r="AF4012">
            <v>30546.75</v>
          </cell>
          <cell r="AG4012">
            <v>0</v>
          </cell>
          <cell r="AH4012">
            <v>30546.75</v>
          </cell>
          <cell r="AI4012" t="str">
            <v>REF: 320759</v>
          </cell>
          <cell r="AJ4012" t="str">
            <v>ACABAMENTO FORA DE LINHA</v>
          </cell>
          <cell r="AK4012">
            <v>320759</v>
          </cell>
          <cell r="AL4012" t="str">
            <v>EST POLTRONA PATER (IMBUIA) TAURUS 30/ALMOF FX6363</v>
          </cell>
          <cell r="AM4012"/>
          <cell r="AN4012">
            <v>0.82</v>
          </cell>
          <cell r="AO4012">
            <v>0.94</v>
          </cell>
          <cell r="AP4012">
            <v>0.83</v>
          </cell>
          <cell r="AQ4012">
            <v>0</v>
          </cell>
          <cell r="AR4012" t="str">
            <v>EST POLTRONA PATER (IMBUIA) TAURUS 30/ALMOF FX6363 - 0,82x0,94x0,83H</v>
          </cell>
          <cell r="AS4012">
            <v>30546.75</v>
          </cell>
          <cell r="AT4012">
            <v>30546.75</v>
          </cell>
          <cell r="AU4012">
            <v>30546.75</v>
          </cell>
          <cell r="AV4012">
            <v>0</v>
          </cell>
          <cell r="AW4012">
            <v>30546.75</v>
          </cell>
          <cell r="AX4012">
            <v>0</v>
          </cell>
          <cell r="AY4012"/>
          <cell r="AZ4012" t="str">
            <v/>
          </cell>
          <cell r="BA4012"/>
          <cell r="BB4012"/>
          <cell r="BC4012"/>
          <cell r="BD4012" t="str">
            <v/>
          </cell>
          <cell r="BE4012">
            <v>0</v>
          </cell>
          <cell r="BF4012" t="str">
            <v/>
          </cell>
          <cell r="BG4012" t="str">
            <v/>
          </cell>
          <cell r="BH4012">
            <v>12</v>
          </cell>
          <cell r="BI4012" t="str">
            <v>0</v>
          </cell>
          <cell r="BJ4012">
            <v>0</v>
          </cell>
          <cell r="BK4012">
            <v>0</v>
          </cell>
          <cell r="BL4012"/>
          <cell r="BM4012"/>
          <cell r="BN4012"/>
          <cell r="BO4012"/>
          <cell r="BQ4012" t="str">
            <v>PE</v>
          </cell>
          <cell r="BS4012" t="str">
            <v>CLAMI POLTRONA</v>
          </cell>
          <cell r="BT4012" t="str">
            <v>POLTRONA PATER</v>
          </cell>
        </row>
        <row r="4013">
          <cell r="H4013">
            <v>1</v>
          </cell>
          <cell r="O4013">
            <v>319905</v>
          </cell>
          <cell r="P4013" t="str">
            <v>2021/340-0001-01</v>
          </cell>
          <cell r="Q4013" t="str">
            <v>EST BANCO DALI (ALUMINIO POLIDO) FX D4163</v>
          </cell>
          <cell r="R4013"/>
          <cell r="S4013"/>
          <cell r="T4013">
            <v>1.8</v>
          </cell>
          <cell r="U4013">
            <v>0.6</v>
          </cell>
          <cell r="V4013">
            <v>0.44</v>
          </cell>
          <cell r="W4013">
            <v>0</v>
          </cell>
          <cell r="X4013" t="str">
            <v>EST BANCO DALI (ALUMINIO POLIDO) FX D4163 - 1,8x0,6x0,44H</v>
          </cell>
          <cell r="Y4013">
            <v>11400.84</v>
          </cell>
          <cell r="Z4013">
            <v>0.5</v>
          </cell>
          <cell r="AA4013">
            <v>5700.42</v>
          </cell>
          <cell r="AB4013"/>
          <cell r="AC4013"/>
          <cell r="AD4013"/>
          <cell r="AE4013">
            <v>11400.84</v>
          </cell>
          <cell r="AF4013">
            <v>11400.84</v>
          </cell>
          <cell r="AG4013">
            <v>0</v>
          </cell>
          <cell r="AH4013">
            <v>11400.84</v>
          </cell>
          <cell r="AI4013" t="str">
            <v>REF: 319905</v>
          </cell>
          <cell r="AJ4013" t="str">
            <v>PRODUTO FORA DE LINHA</v>
          </cell>
          <cell r="AK4013">
            <v>319905</v>
          </cell>
          <cell r="AL4013" t="str">
            <v>EST BANCO DALI (ALUMINIO POLIDO) FX D4163</v>
          </cell>
          <cell r="AM4013"/>
          <cell r="AN4013">
            <v>1.8</v>
          </cell>
          <cell r="AO4013">
            <v>0.6</v>
          </cell>
          <cell r="AP4013">
            <v>0.44</v>
          </cell>
          <cell r="AQ4013">
            <v>0</v>
          </cell>
          <cell r="AR4013" t="str">
            <v>EST BANCO DALI (ALUMINIO POLIDO) FX D4163 - 1,8x0,6x0,44H</v>
          </cell>
          <cell r="AS4013">
            <v>11400.84</v>
          </cell>
          <cell r="AT4013">
            <v>11400.84</v>
          </cell>
          <cell r="AU4013">
            <v>11400.84</v>
          </cell>
          <cell r="AV4013">
            <v>0</v>
          </cell>
          <cell r="AW4013">
            <v>11400.84</v>
          </cell>
          <cell r="AX4013">
            <v>0</v>
          </cell>
          <cell r="AY4013"/>
          <cell r="AZ4013" t="str">
            <v/>
          </cell>
          <cell r="BA4013"/>
          <cell r="BB4013"/>
          <cell r="BC4013"/>
          <cell r="BD4013" t="str">
            <v/>
          </cell>
          <cell r="BE4013">
            <v>0</v>
          </cell>
          <cell r="BF4013" t="str">
            <v/>
          </cell>
          <cell r="BG4013" t="str">
            <v/>
          </cell>
          <cell r="BH4013">
            <v>12</v>
          </cell>
          <cell r="BI4013" t="str">
            <v>0</v>
          </cell>
          <cell r="BJ4013">
            <v>0</v>
          </cell>
          <cell r="BK4013">
            <v>0</v>
          </cell>
          <cell r="BL4013"/>
          <cell r="BM4013"/>
          <cell r="BN4013"/>
          <cell r="BO4013"/>
          <cell r="BQ4013" t="str">
            <v>PE</v>
          </cell>
          <cell r="BS4013" t="str">
            <v>CLAMI BANCO</v>
          </cell>
          <cell r="BT4013" t="str">
            <v>BANCO DALI (FL)</v>
          </cell>
        </row>
        <row r="4014">
          <cell r="H4014">
            <v>1</v>
          </cell>
          <cell r="O4014">
            <v>319559</v>
          </cell>
          <cell r="P4014" t="str">
            <v>2022/073-0072-01</v>
          </cell>
          <cell r="Q4014" t="str">
            <v>EST MODULO BRACO ESQUERDO MALONE FX F7140</v>
          </cell>
          <cell r="R4014">
            <v>3</v>
          </cell>
          <cell r="S4014">
            <v>1</v>
          </cell>
          <cell r="T4014">
            <v>1.5</v>
          </cell>
          <cell r="U4014">
            <v>1</v>
          </cell>
          <cell r="V4014">
            <v>0.85</v>
          </cell>
          <cell r="W4014">
            <v>0</v>
          </cell>
          <cell r="X4014" t="str">
            <v>EST MODULO BRACO ESQUERDO MALONE FX F7140 - 1,5x1x0,85H</v>
          </cell>
          <cell r="Y4014">
            <v>33838.959999999999</v>
          </cell>
          <cell r="Z4014">
            <v>0.5</v>
          </cell>
          <cell r="AA4014">
            <v>16919.48</v>
          </cell>
          <cell r="AB4014" t="str">
            <v>H</v>
          </cell>
          <cell r="AC4014" t="str">
            <v>SOFA COMPLETO</v>
          </cell>
          <cell r="AD4014" t="str">
            <v>VALOR MODULO</v>
          </cell>
          <cell r="AE4014">
            <v>16919.48</v>
          </cell>
          <cell r="AF4014">
            <v>16919.48</v>
          </cell>
          <cell r="AG4014">
            <v>0</v>
          </cell>
          <cell r="AH4014">
            <v>33838.959999999999</v>
          </cell>
          <cell r="AI4014" t="str">
            <v>REF: 319559</v>
          </cell>
          <cell r="AJ4014" t="str">
            <v>PRODUTO FORA DE LINHA</v>
          </cell>
          <cell r="AK4014">
            <v>319559</v>
          </cell>
          <cell r="AL4014" t="str">
            <v>EST MODULO BRACO ESQUERDO MALONE FX F7140</v>
          </cell>
          <cell r="AM4014"/>
          <cell r="AN4014">
            <v>1.5</v>
          </cell>
          <cell r="AO4014">
            <v>1</v>
          </cell>
          <cell r="AP4014">
            <v>0.85</v>
          </cell>
          <cell r="AQ4014">
            <v>0</v>
          </cell>
          <cell r="AR4014" t="str">
            <v>EST MODULO BRACO ESQUERDO MALONE FX F7140 - 1,5x1x0,85H</v>
          </cell>
          <cell r="AS4014">
            <v>16919.48</v>
          </cell>
          <cell r="AT4014">
            <v>16919.48</v>
          </cell>
          <cell r="AU4014">
            <v>16919.48</v>
          </cell>
          <cell r="AV4014">
            <v>0</v>
          </cell>
          <cell r="AW4014">
            <v>16919.48</v>
          </cell>
          <cell r="AX4014">
            <v>0</v>
          </cell>
          <cell r="AY4014"/>
          <cell r="AZ4014" t="str">
            <v/>
          </cell>
          <cell r="BA4014"/>
          <cell r="BB4014"/>
          <cell r="BC4014"/>
          <cell r="BD4014" t="str">
            <v/>
          </cell>
          <cell r="BE4014">
            <v>0</v>
          </cell>
          <cell r="BF4014" t="str">
            <v/>
          </cell>
          <cell r="BG4014" t="str">
            <v/>
          </cell>
          <cell r="BH4014">
            <v>12</v>
          </cell>
          <cell r="BI4014" t="str">
            <v>0</v>
          </cell>
          <cell r="BJ4014">
            <v>0</v>
          </cell>
          <cell r="BK4014">
            <v>0</v>
          </cell>
          <cell r="BL4014"/>
          <cell r="BM4014"/>
          <cell r="BN4014"/>
          <cell r="BO4014"/>
          <cell r="BQ4014" t="str">
            <v>PE</v>
          </cell>
          <cell r="BR4014" t="str">
            <v>319559 | 319558</v>
          </cell>
          <cell r="BS4014" t="str">
            <v>CLAMI SOFA</v>
          </cell>
          <cell r="BT4014" t="str">
            <v>SOFA MALONE</v>
          </cell>
        </row>
        <row r="4015">
          <cell r="H4015">
            <v>1</v>
          </cell>
          <cell r="O4015">
            <v>319558</v>
          </cell>
          <cell r="P4015" t="str">
            <v>2022/073-0071-01</v>
          </cell>
          <cell r="Q4015" t="str">
            <v>EST MODULO BRACO DIREITO MALONE FX F7140</v>
          </cell>
          <cell r="R4015">
            <v>3</v>
          </cell>
          <cell r="S4015">
            <v>1</v>
          </cell>
          <cell r="T4015">
            <v>1.5</v>
          </cell>
          <cell r="U4015">
            <v>1</v>
          </cell>
          <cell r="V4015">
            <v>0.85</v>
          </cell>
          <cell r="W4015">
            <v>0</v>
          </cell>
          <cell r="X4015" t="str">
            <v>EST MODULO BRACO DIREITO MALONE FX F7140 - 1,5x1x0,85H</v>
          </cell>
          <cell r="Y4015">
            <v>33838.959999999999</v>
          </cell>
          <cell r="Z4015">
            <v>0.5</v>
          </cell>
          <cell r="AA4015">
            <v>16919.48</v>
          </cell>
          <cell r="AB4015" t="str">
            <v>H</v>
          </cell>
          <cell r="AC4015" t="str">
            <v>SOFA COMPLETO</v>
          </cell>
          <cell r="AD4015" t="str">
            <v>VALOR MODULO</v>
          </cell>
          <cell r="AE4015">
            <v>16919.48</v>
          </cell>
          <cell r="AF4015">
            <v>16919.48</v>
          </cell>
          <cell r="AG4015">
            <v>0</v>
          </cell>
          <cell r="AH4015">
            <v>33838.959999999999</v>
          </cell>
          <cell r="AI4015" t="str">
            <v>REF: 319558</v>
          </cell>
          <cell r="AJ4015" t="str">
            <v>PRODUTO FORA DE LINHA</v>
          </cell>
          <cell r="AK4015">
            <v>319558</v>
          </cell>
          <cell r="AL4015" t="str">
            <v>EST MODULO BRACO DIREITO MALONE FX F7140</v>
          </cell>
          <cell r="AM4015"/>
          <cell r="AN4015">
            <v>1.5</v>
          </cell>
          <cell r="AO4015">
            <v>1</v>
          </cell>
          <cell r="AP4015">
            <v>0.85</v>
          </cell>
          <cell r="AQ4015">
            <v>0</v>
          </cell>
          <cell r="AR4015" t="str">
            <v>EST MODULO BRACO DIREITO MALONE FX F7140 - 1,5x1x0,85H</v>
          </cell>
          <cell r="AS4015">
            <v>16919.48</v>
          </cell>
          <cell r="AT4015">
            <v>16919.48</v>
          </cell>
          <cell r="AU4015">
            <v>16919.48</v>
          </cell>
          <cell r="AV4015">
            <v>0</v>
          </cell>
          <cell r="AW4015">
            <v>16919.48</v>
          </cell>
          <cell r="AX4015">
            <v>0</v>
          </cell>
          <cell r="AY4015"/>
          <cell r="AZ4015" t="str">
            <v/>
          </cell>
          <cell r="BA4015"/>
          <cell r="BB4015"/>
          <cell r="BC4015"/>
          <cell r="BD4015" t="str">
            <v/>
          </cell>
          <cell r="BE4015">
            <v>0</v>
          </cell>
          <cell r="BF4015" t="str">
            <v/>
          </cell>
          <cell r="BG4015" t="str">
            <v/>
          </cell>
          <cell r="BH4015">
            <v>12</v>
          </cell>
          <cell r="BI4015" t="str">
            <v>0</v>
          </cell>
          <cell r="BJ4015">
            <v>0</v>
          </cell>
          <cell r="BK4015">
            <v>0</v>
          </cell>
          <cell r="BL4015"/>
          <cell r="BM4015"/>
          <cell r="BN4015"/>
          <cell r="BO4015"/>
          <cell r="BQ4015" t="str">
            <v>PE</v>
          </cell>
          <cell r="BR4015" t="str">
            <v>319559 | 319558</v>
          </cell>
          <cell r="BS4015" t="str">
            <v>CLAMI SOFA</v>
          </cell>
          <cell r="BT4015" t="str">
            <v>SOFA MALONE</v>
          </cell>
        </row>
        <row r="4016">
          <cell r="H4016">
            <v>1</v>
          </cell>
          <cell r="O4016">
            <v>316571</v>
          </cell>
          <cell r="P4016" t="str">
            <v>2022/034-0028-01</v>
          </cell>
          <cell r="Q4016" t="str">
            <v>EST ESTANTE VO (A) (MTZ ONIX PRETO) (LAM 2 NOGUEIRA)</v>
          </cell>
          <cell r="R4016"/>
          <cell r="S4016"/>
          <cell r="T4016">
            <v>1.04</v>
          </cell>
          <cell r="U4016">
            <v>0.45</v>
          </cell>
          <cell r="V4016">
            <v>2.11</v>
          </cell>
          <cell r="W4016">
            <v>0</v>
          </cell>
          <cell r="X4016" t="str">
            <v>EST ESTANTE VO (A) (MTZ ONIX PRETO) (LAM 2 NOGUEIRA) - 1,04x0,45x2,11H</v>
          </cell>
          <cell r="Y4016">
            <v>63617.43</v>
          </cell>
          <cell r="Z4016">
            <v>0.5</v>
          </cell>
          <cell r="AA4016">
            <v>31808.715</v>
          </cell>
          <cell r="AB4016"/>
          <cell r="AC4016"/>
          <cell r="AD4016"/>
          <cell r="AE4016">
            <v>63617.43</v>
          </cell>
          <cell r="AF4016">
            <v>63617.43</v>
          </cell>
          <cell r="AG4016">
            <v>0</v>
          </cell>
          <cell r="AH4016">
            <v>63617.43</v>
          </cell>
          <cell r="AI4016" t="str">
            <v>REF: 369592</v>
          </cell>
          <cell r="AJ4016"/>
          <cell r="AK4016">
            <v>369592</v>
          </cell>
          <cell r="AL4016" t="str">
            <v>ESTANTE VO (A) (LAMINA 2)</v>
          </cell>
          <cell r="AM4016"/>
          <cell r="AN4016">
            <v>1.04</v>
          </cell>
          <cell r="AO4016">
            <v>0.45</v>
          </cell>
          <cell r="AP4016">
            <v>2.11</v>
          </cell>
          <cell r="AQ4016">
            <v>0</v>
          </cell>
          <cell r="AR4016" t="str">
            <v>ESTANTE VO (A) (LAMINA 2) - 1,04x0,45x2,11H</v>
          </cell>
          <cell r="AS4016">
            <v>63617.43</v>
          </cell>
          <cell r="AT4016">
            <v>63617.43</v>
          </cell>
          <cell r="AU4016">
            <v>63617.43</v>
          </cell>
          <cell r="AV4016">
            <v>0</v>
          </cell>
          <cell r="AW4016">
            <v>63617.43</v>
          </cell>
          <cell r="AX4016">
            <v>0</v>
          </cell>
          <cell r="AY4016"/>
          <cell r="AZ4016" t="str">
            <v/>
          </cell>
          <cell r="BA4016"/>
          <cell r="BB4016"/>
          <cell r="BC4016"/>
          <cell r="BD4016" t="str">
            <v/>
          </cell>
          <cell r="BE4016">
            <v>0</v>
          </cell>
          <cell r="BF4016" t="str">
            <v/>
          </cell>
          <cell r="BG4016" t="str">
            <v/>
          </cell>
          <cell r="BH4016">
            <v>12</v>
          </cell>
          <cell r="BI4016" t="str">
            <v>0</v>
          </cell>
          <cell r="BJ4016">
            <v>0</v>
          </cell>
          <cell r="BK4016">
            <v>0</v>
          </cell>
          <cell r="BL4016"/>
          <cell r="BM4016"/>
          <cell r="BN4016"/>
          <cell r="BO4016"/>
          <cell r="BQ4016" t="str">
            <v>PE</v>
          </cell>
          <cell r="BS4016" t="str">
            <v>CLAMI ESTANTE</v>
          </cell>
          <cell r="BT4016" t="str">
            <v>ESTANTE VO</v>
          </cell>
        </row>
        <row r="4017">
          <cell r="H4017">
            <v>0</v>
          </cell>
          <cell r="O4017">
            <v>314842</v>
          </cell>
          <cell r="P4017" t="str">
            <v>2021/344-0155-01</v>
          </cell>
          <cell r="Q4017" t="str">
            <v>EST ALMOFADA TRESSE CASTOR</v>
          </cell>
          <cell r="R4017"/>
          <cell r="S4017"/>
          <cell r="T4017">
            <v>0.5</v>
          </cell>
          <cell r="U4017">
            <v>0.5</v>
          </cell>
          <cell r="V4017">
            <v>0</v>
          </cell>
          <cell r="W4017">
            <v>0</v>
          </cell>
          <cell r="X4017" t="str">
            <v>EST ALMOFADA TRESSE CASTOR - 0,5x0,5x0H</v>
          </cell>
          <cell r="Y4017">
            <v>1451.22</v>
          </cell>
          <cell r="Z4017">
            <v>0.5</v>
          </cell>
          <cell r="AA4017">
            <v>725.61</v>
          </cell>
          <cell r="AB4017"/>
          <cell r="AC4017"/>
          <cell r="AD4017"/>
          <cell r="AE4017">
            <v>1451.22</v>
          </cell>
          <cell r="AF4017">
            <v>1451.22</v>
          </cell>
          <cell r="AG4017">
            <v>0</v>
          </cell>
          <cell r="AH4017">
            <v>1451.22</v>
          </cell>
          <cell r="AI4017" t="str">
            <v>REF: 314842</v>
          </cell>
          <cell r="AJ4017"/>
          <cell r="AK4017">
            <v>314842</v>
          </cell>
          <cell r="AL4017" t="str">
            <v>EST ALMOFADA TRESSE CASTOR</v>
          </cell>
          <cell r="AM4017"/>
          <cell r="AN4017">
            <v>0.5</v>
          </cell>
          <cell r="AO4017">
            <v>0.5</v>
          </cell>
          <cell r="AP4017">
            <v>0</v>
          </cell>
          <cell r="AQ4017">
            <v>0</v>
          </cell>
          <cell r="AR4017" t="str">
            <v>EST ALMOFADA TRESSE CASTOR - 0,5x0,5x0H</v>
          </cell>
          <cell r="AS4017">
            <v>1451.22</v>
          </cell>
          <cell r="AT4017">
            <v>1451.22</v>
          </cell>
          <cell r="AU4017">
            <v>1451.22</v>
          </cell>
          <cell r="AV4017">
            <v>0</v>
          </cell>
          <cell r="AW4017">
            <v>1451.22</v>
          </cell>
          <cell r="AX4017">
            <v>0</v>
          </cell>
          <cell r="AY4017"/>
          <cell r="AZ4017" t="str">
            <v/>
          </cell>
          <cell r="BA4017"/>
          <cell r="BB4017"/>
          <cell r="BC4017"/>
          <cell r="BD4017" t="str">
            <v/>
          </cell>
          <cell r="BE4017">
            <v>0</v>
          </cell>
          <cell r="BF4017" t="str">
            <v/>
          </cell>
          <cell r="BG4017" t="str">
            <v/>
          </cell>
          <cell r="BH4017">
            <v>14</v>
          </cell>
          <cell r="BI4017" t="str">
            <v>0</v>
          </cell>
          <cell r="BJ4017">
            <v>0</v>
          </cell>
          <cell r="BK4017">
            <v>0</v>
          </cell>
          <cell r="BL4017"/>
          <cell r="BM4017"/>
          <cell r="BN4017"/>
          <cell r="BO4017"/>
          <cell r="BQ4017" t="str">
            <v>PE</v>
          </cell>
          <cell r="BS4017" t="str">
            <v/>
          </cell>
          <cell r="BT4017" t="str">
            <v/>
          </cell>
        </row>
        <row r="4018">
          <cell r="H4018">
            <v>0</v>
          </cell>
          <cell r="O4018">
            <v>314842</v>
          </cell>
          <cell r="P4018" t="str">
            <v>2021/344-0159-01</v>
          </cell>
          <cell r="Q4018" t="str">
            <v>EST ALMOFADA TRESSE CASTOR</v>
          </cell>
          <cell r="R4018"/>
          <cell r="S4018"/>
          <cell r="T4018">
            <v>0.5</v>
          </cell>
          <cell r="U4018">
            <v>0.5</v>
          </cell>
          <cell r="V4018">
            <v>0</v>
          </cell>
          <cell r="W4018">
            <v>0</v>
          </cell>
          <cell r="X4018" t="str">
            <v>EST ALMOFADA TRESSE CASTOR - 0,5x0,5x0H</v>
          </cell>
          <cell r="Y4018">
            <v>1451.22</v>
          </cell>
          <cell r="Z4018">
            <v>0.5</v>
          </cell>
          <cell r="AA4018">
            <v>725.61</v>
          </cell>
          <cell r="AB4018"/>
          <cell r="AC4018"/>
          <cell r="AD4018"/>
          <cell r="AE4018">
            <v>1451.22</v>
          </cell>
          <cell r="AF4018">
            <v>1451.22</v>
          </cell>
          <cell r="AG4018">
            <v>0</v>
          </cell>
          <cell r="AH4018">
            <v>1451.22</v>
          </cell>
          <cell r="AI4018" t="str">
            <v>REF: 314842</v>
          </cell>
          <cell r="AJ4018"/>
          <cell r="AK4018">
            <v>314842</v>
          </cell>
          <cell r="AL4018" t="str">
            <v>EST ALMOFADA TRESSE CASTOR</v>
          </cell>
          <cell r="AM4018"/>
          <cell r="AN4018">
            <v>0.5</v>
          </cell>
          <cell r="AO4018">
            <v>0.5</v>
          </cell>
          <cell r="AP4018">
            <v>0</v>
          </cell>
          <cell r="AQ4018">
            <v>0</v>
          </cell>
          <cell r="AR4018" t="str">
            <v>EST ALMOFADA TRESSE CASTOR - 0,5x0,5x0H</v>
          </cell>
          <cell r="AS4018">
            <v>1451.22</v>
          </cell>
          <cell r="AT4018">
            <v>1451.22</v>
          </cell>
          <cell r="AU4018">
            <v>1451.22</v>
          </cell>
          <cell r="AV4018">
            <v>0</v>
          </cell>
          <cell r="AW4018">
            <v>1451.22</v>
          </cell>
          <cell r="AX4018">
            <v>0</v>
          </cell>
          <cell r="AY4018"/>
          <cell r="AZ4018" t="str">
            <v/>
          </cell>
          <cell r="BA4018"/>
          <cell r="BB4018"/>
          <cell r="BC4018"/>
          <cell r="BD4018" t="str">
            <v/>
          </cell>
          <cell r="BE4018">
            <v>0</v>
          </cell>
          <cell r="BF4018" t="str">
            <v/>
          </cell>
          <cell r="BG4018" t="str">
            <v/>
          </cell>
          <cell r="BH4018">
            <v>14</v>
          </cell>
          <cell r="BI4018" t="str">
            <v>0</v>
          </cell>
          <cell r="BJ4018">
            <v>0</v>
          </cell>
          <cell r="BK4018">
            <v>0</v>
          </cell>
          <cell r="BL4018"/>
          <cell r="BM4018"/>
          <cell r="BN4018"/>
          <cell r="BO4018"/>
          <cell r="BQ4018" t="str">
            <v>PE</v>
          </cell>
          <cell r="BS4018" t="str">
            <v/>
          </cell>
          <cell r="BT4018" t="str">
            <v/>
          </cell>
        </row>
        <row r="4019">
          <cell r="H4019">
            <v>1</v>
          </cell>
          <cell r="O4019">
            <v>312433</v>
          </cell>
          <cell r="P4019" t="str">
            <v>2022/039-0036-01</v>
          </cell>
          <cell r="Q4019" t="str">
            <v>EST QUADRO SAVANA TARTARUGA (LADO DIREITO)</v>
          </cell>
          <cell r="R4019"/>
          <cell r="S4019"/>
          <cell r="T4019">
            <v>1</v>
          </cell>
          <cell r="U4019">
            <v>0.7</v>
          </cell>
          <cell r="V4019">
            <v>0</v>
          </cell>
          <cell r="W4019">
            <v>0</v>
          </cell>
          <cell r="X4019" t="str">
            <v>EST QUADRO SAVANA TARTARUGA (LADO DIREITO) - 1x0,7x0H</v>
          </cell>
          <cell r="Y4019">
            <v>2549.12</v>
          </cell>
          <cell r="Z4019">
            <v>0.5</v>
          </cell>
          <cell r="AA4019">
            <v>1274.56</v>
          </cell>
          <cell r="AB4019"/>
          <cell r="AC4019"/>
          <cell r="AD4019"/>
          <cell r="AE4019">
            <v>2549.12</v>
          </cell>
          <cell r="AF4019">
            <v>2549.12</v>
          </cell>
          <cell r="AG4019">
            <v>0</v>
          </cell>
          <cell r="AH4019">
            <v>2549.12</v>
          </cell>
          <cell r="AI4019" t="str">
            <v>REF: 312433</v>
          </cell>
          <cell r="AJ4019" t="str">
            <v>PRODUTO PRONTA ENTREGA</v>
          </cell>
          <cell r="AK4019">
            <v>312433</v>
          </cell>
          <cell r="AL4019" t="str">
            <v>EST QUADRO SAVANA TARTARUGA (LADO DIREITO)</v>
          </cell>
          <cell r="AM4019"/>
          <cell r="AN4019">
            <v>1</v>
          </cell>
          <cell r="AO4019">
            <v>0.7</v>
          </cell>
          <cell r="AP4019">
            <v>0</v>
          </cell>
          <cell r="AQ4019">
            <v>0</v>
          </cell>
          <cell r="AR4019" t="str">
            <v>EST QUADRO SAVANA TARTARUGA (LADO DIREITO) - 1x0,7x0H</v>
          </cell>
          <cell r="AS4019">
            <v>2549.12</v>
          </cell>
          <cell r="AT4019">
            <v>2549.12</v>
          </cell>
          <cell r="AU4019">
            <v>2549.12</v>
          </cell>
          <cell r="AV4019">
            <v>0</v>
          </cell>
          <cell r="AW4019">
            <v>2549.12</v>
          </cell>
          <cell r="AX4019">
            <v>0</v>
          </cell>
          <cell r="AY4019"/>
          <cell r="AZ4019" t="str">
            <v/>
          </cell>
          <cell r="BA4019"/>
          <cell r="BB4019"/>
          <cell r="BC4019"/>
          <cell r="BD4019" t="str">
            <v/>
          </cell>
          <cell r="BE4019">
            <v>0</v>
          </cell>
          <cell r="BF4019" t="str">
            <v/>
          </cell>
          <cell r="BG4019" t="str">
            <v/>
          </cell>
          <cell r="BH4019">
            <v>12</v>
          </cell>
          <cell r="BI4019" t="str">
            <v>0</v>
          </cell>
          <cell r="BJ4019">
            <v>0</v>
          </cell>
          <cell r="BK4019">
            <v>0</v>
          </cell>
          <cell r="BL4019"/>
          <cell r="BM4019"/>
          <cell r="BN4019"/>
          <cell r="BO4019"/>
          <cell r="BQ4019" t="str">
            <v>PE</v>
          </cell>
          <cell r="BS4019" t="str">
            <v>CLAMI ACESSORIOS</v>
          </cell>
          <cell r="BT4019" t="str">
            <v>QUADRO DECORATIVO</v>
          </cell>
        </row>
        <row r="4020">
          <cell r="H4020">
            <v>2</v>
          </cell>
          <cell r="O4020">
            <v>312428</v>
          </cell>
          <cell r="P4020" t="str">
            <v>2022/039-0021-01</v>
          </cell>
          <cell r="Q4020" t="str">
            <v>EST QUADRO GALEE SAREE (COD961)</v>
          </cell>
          <cell r="R4020"/>
          <cell r="S4020"/>
          <cell r="T4020">
            <v>1.7</v>
          </cell>
          <cell r="U4020">
            <v>1</v>
          </cell>
          <cell r="V4020">
            <v>0</v>
          </cell>
          <cell r="W4020">
            <v>0</v>
          </cell>
          <cell r="X4020" t="str">
            <v>EST QUADRO GALEE SAREE (COD961) - 1,7x1x0H</v>
          </cell>
          <cell r="Y4020">
            <v>5331.2</v>
          </cell>
          <cell r="Z4020">
            <v>0.5</v>
          </cell>
          <cell r="AA4020">
            <v>2665.6</v>
          </cell>
          <cell r="AB4020"/>
          <cell r="AC4020"/>
          <cell r="AD4020"/>
          <cell r="AE4020">
            <v>5331.2</v>
          </cell>
          <cell r="AF4020">
            <v>5331.2</v>
          </cell>
          <cell r="AG4020">
            <v>0</v>
          </cell>
          <cell r="AH4020">
            <v>5331.2</v>
          </cell>
          <cell r="AI4020" t="str">
            <v>REF: 312428</v>
          </cell>
          <cell r="AJ4020" t="str">
            <v>PRODUTO PRONTA ENTREGA</v>
          </cell>
          <cell r="AK4020">
            <v>312428</v>
          </cell>
          <cell r="AL4020" t="str">
            <v>EST QUADRO GALEE SAREE (COD961)</v>
          </cell>
          <cell r="AM4020"/>
          <cell r="AN4020">
            <v>1.7</v>
          </cell>
          <cell r="AO4020">
            <v>1</v>
          </cell>
          <cell r="AP4020">
            <v>0</v>
          </cell>
          <cell r="AQ4020">
            <v>0</v>
          </cell>
          <cell r="AR4020" t="str">
            <v>EST QUADRO GALEE SAREE (COD961) - 1,7x1x0H</v>
          </cell>
          <cell r="AS4020">
            <v>5331.2</v>
          </cell>
          <cell r="AT4020">
            <v>5331.2</v>
          </cell>
          <cell r="AU4020">
            <v>5331.2</v>
          </cell>
          <cell r="AV4020">
            <v>0</v>
          </cell>
          <cell r="AW4020">
            <v>5331.2</v>
          </cell>
          <cell r="AX4020">
            <v>0</v>
          </cell>
          <cell r="AY4020"/>
          <cell r="AZ4020" t="str">
            <v/>
          </cell>
          <cell r="BA4020"/>
          <cell r="BB4020"/>
          <cell r="BC4020"/>
          <cell r="BD4020" t="str">
            <v/>
          </cell>
          <cell r="BE4020">
            <v>0</v>
          </cell>
          <cell r="BF4020" t="str">
            <v/>
          </cell>
          <cell r="BG4020" t="str">
            <v/>
          </cell>
          <cell r="BH4020">
            <v>12</v>
          </cell>
          <cell r="BI4020" t="str">
            <v>0</v>
          </cell>
          <cell r="BJ4020">
            <v>0</v>
          </cell>
          <cell r="BK4020">
            <v>0</v>
          </cell>
          <cell r="BL4020"/>
          <cell r="BM4020"/>
          <cell r="BN4020"/>
          <cell r="BO4020"/>
          <cell r="BQ4020" t="str">
            <v>PE</v>
          </cell>
          <cell r="BS4020" t="str">
            <v>CLAMI ACESSORIOS</v>
          </cell>
          <cell r="BT4020" t="str">
            <v>QUADRO DECORATIVO</v>
          </cell>
        </row>
        <row r="4021">
          <cell r="H4021">
            <v>2</v>
          </cell>
          <cell r="O4021">
            <v>312428</v>
          </cell>
          <cell r="P4021" t="str">
            <v>2024/289-0104-01</v>
          </cell>
          <cell r="Q4021" t="str">
            <v>EST QUADRO GALEE SAREE (COD961)</v>
          </cell>
          <cell r="R4021"/>
          <cell r="S4021"/>
          <cell r="T4021">
            <v>1.7</v>
          </cell>
          <cell r="U4021">
            <v>1</v>
          </cell>
          <cell r="V4021">
            <v>0</v>
          </cell>
          <cell r="W4021">
            <v>0</v>
          </cell>
          <cell r="X4021" t="str">
            <v>EST QUADRO GALEE SAREE (COD961) - 1,7x1x0H</v>
          </cell>
          <cell r="Y4021">
            <v>5331.2</v>
          </cell>
          <cell r="Z4021">
            <v>0.5</v>
          </cell>
          <cell r="AA4021">
            <v>2665.6</v>
          </cell>
          <cell r="AB4021"/>
          <cell r="AC4021"/>
          <cell r="AD4021"/>
          <cell r="AE4021">
            <v>5331.2</v>
          </cell>
          <cell r="AF4021">
            <v>5331.2</v>
          </cell>
          <cell r="AG4021">
            <v>0</v>
          </cell>
          <cell r="AH4021">
            <v>5331.2</v>
          </cell>
          <cell r="AI4021" t="str">
            <v>REF: 312428</v>
          </cell>
          <cell r="AJ4021" t="str">
            <v>PRODUTO PRONTA ENTREGA</v>
          </cell>
          <cell r="AK4021">
            <v>312428</v>
          </cell>
          <cell r="AL4021" t="str">
            <v>EST QUADRO GALEE SAREE (COD961)</v>
          </cell>
          <cell r="AM4021"/>
          <cell r="AN4021">
            <v>1.7</v>
          </cell>
          <cell r="AO4021">
            <v>1</v>
          </cell>
          <cell r="AP4021">
            <v>0</v>
          </cell>
          <cell r="AQ4021">
            <v>0</v>
          </cell>
          <cell r="AR4021" t="str">
            <v>EST QUADRO GALEE SAREE (COD961) - 1,7x1x0H</v>
          </cell>
          <cell r="AS4021">
            <v>5331.2</v>
          </cell>
          <cell r="AT4021">
            <v>5331.2</v>
          </cell>
          <cell r="AU4021">
            <v>5331.2</v>
          </cell>
          <cell r="AV4021">
            <v>0</v>
          </cell>
          <cell r="AW4021">
            <v>5331.2</v>
          </cell>
          <cell r="AX4021">
            <v>0</v>
          </cell>
          <cell r="AY4021"/>
          <cell r="AZ4021" t="str">
            <v/>
          </cell>
          <cell r="BA4021"/>
          <cell r="BB4021"/>
          <cell r="BC4021"/>
          <cell r="BD4021" t="str">
            <v/>
          </cell>
          <cell r="BE4021">
            <v>0</v>
          </cell>
          <cell r="BF4021" t="str">
            <v/>
          </cell>
          <cell r="BG4021" t="str">
            <v/>
          </cell>
          <cell r="BH4021">
            <v>12</v>
          </cell>
          <cell r="BI4021" t="str">
            <v>0</v>
          </cell>
          <cell r="BJ4021">
            <v>0</v>
          </cell>
          <cell r="BK4021">
            <v>0</v>
          </cell>
          <cell r="BL4021"/>
          <cell r="BM4021"/>
          <cell r="BN4021"/>
          <cell r="BO4021"/>
          <cell r="BQ4021" t="str">
            <v>PE</v>
          </cell>
          <cell r="BS4021" t="str">
            <v>CLAMI ACESSORIOS</v>
          </cell>
          <cell r="BT4021" t="str">
            <v>QUADRO DECORATIVO</v>
          </cell>
        </row>
        <row r="4022">
          <cell r="H4022">
            <v>3</v>
          </cell>
          <cell r="O4022">
            <v>312427</v>
          </cell>
          <cell r="P4022" t="str">
            <v>2022/039-0018-01</v>
          </cell>
          <cell r="Q4022" t="str">
            <v>EST QUADRO GALEE BAEM (COD960)</v>
          </cell>
          <cell r="R4022"/>
          <cell r="S4022"/>
          <cell r="T4022">
            <v>1.7</v>
          </cell>
          <cell r="U4022">
            <v>1</v>
          </cell>
          <cell r="V4022">
            <v>0</v>
          </cell>
          <cell r="W4022">
            <v>0</v>
          </cell>
          <cell r="X4022" t="str">
            <v>EST QUADRO GALEE BAEM (COD960) - 1,7x1x0H</v>
          </cell>
          <cell r="Y4022">
            <v>5331.2</v>
          </cell>
          <cell r="Z4022">
            <v>0.5</v>
          </cell>
          <cell r="AA4022">
            <v>2665.6</v>
          </cell>
          <cell r="AB4022"/>
          <cell r="AC4022"/>
          <cell r="AD4022"/>
          <cell r="AE4022">
            <v>5331.2</v>
          </cell>
          <cell r="AF4022">
            <v>5331.2</v>
          </cell>
          <cell r="AG4022">
            <v>0</v>
          </cell>
          <cell r="AH4022">
            <v>5331.2</v>
          </cell>
          <cell r="AI4022" t="str">
            <v>REF: 312427</v>
          </cell>
          <cell r="AJ4022" t="str">
            <v>PRODUTO PRONTA ENTREGA</v>
          </cell>
          <cell r="AK4022">
            <v>312427</v>
          </cell>
          <cell r="AL4022" t="str">
            <v>EST QUADRO GALEE BAEM (COD960)</v>
          </cell>
          <cell r="AM4022"/>
          <cell r="AN4022">
            <v>1.7</v>
          </cell>
          <cell r="AO4022">
            <v>1</v>
          </cell>
          <cell r="AP4022">
            <v>0</v>
          </cell>
          <cell r="AQ4022">
            <v>0</v>
          </cell>
          <cell r="AR4022" t="str">
            <v>EST QUADRO GALEE BAEM (COD960) - 1,7x1x0H</v>
          </cell>
          <cell r="AS4022">
            <v>5331.2</v>
          </cell>
          <cell r="AT4022">
            <v>5331.2</v>
          </cell>
          <cell r="AU4022">
            <v>5331.2</v>
          </cell>
          <cell r="AV4022">
            <v>0</v>
          </cell>
          <cell r="AW4022">
            <v>5331.2</v>
          </cell>
          <cell r="AX4022">
            <v>0</v>
          </cell>
          <cell r="AY4022"/>
          <cell r="AZ4022" t="str">
            <v/>
          </cell>
          <cell r="BA4022"/>
          <cell r="BB4022"/>
          <cell r="BC4022"/>
          <cell r="BD4022" t="str">
            <v/>
          </cell>
          <cell r="BE4022">
            <v>0</v>
          </cell>
          <cell r="BF4022" t="str">
            <v/>
          </cell>
          <cell r="BG4022" t="str">
            <v/>
          </cell>
          <cell r="BH4022">
            <v>12</v>
          </cell>
          <cell r="BI4022" t="str">
            <v>0</v>
          </cell>
          <cell r="BJ4022">
            <v>0</v>
          </cell>
          <cell r="BK4022">
            <v>0</v>
          </cell>
          <cell r="BL4022"/>
          <cell r="BM4022"/>
          <cell r="BN4022"/>
          <cell r="BO4022"/>
          <cell r="BQ4022" t="str">
            <v>PE</v>
          </cell>
          <cell r="BS4022" t="str">
            <v>CLAMI ACESSORIOS</v>
          </cell>
          <cell r="BT4022" t="str">
            <v>QUADRO DECORATIVO</v>
          </cell>
        </row>
        <row r="4023">
          <cell r="H4023">
            <v>3</v>
          </cell>
          <cell r="O4023">
            <v>312427</v>
          </cell>
          <cell r="P4023" t="str">
            <v>2022/039-0016-01</v>
          </cell>
          <cell r="Q4023" t="str">
            <v>EST QUADRO GALEE BAEM (COD960)</v>
          </cell>
          <cell r="R4023"/>
          <cell r="S4023"/>
          <cell r="T4023">
            <v>1.7</v>
          </cell>
          <cell r="U4023">
            <v>1</v>
          </cell>
          <cell r="V4023">
            <v>0</v>
          </cell>
          <cell r="W4023">
            <v>0</v>
          </cell>
          <cell r="X4023" t="str">
            <v>EST QUADRO GALEE BAEM (COD960) - 1,7x1x0H</v>
          </cell>
          <cell r="Y4023">
            <v>5331.2</v>
          </cell>
          <cell r="Z4023">
            <v>0.5</v>
          </cell>
          <cell r="AA4023">
            <v>2665.6</v>
          </cell>
          <cell r="AB4023"/>
          <cell r="AC4023"/>
          <cell r="AD4023"/>
          <cell r="AE4023">
            <v>5331.2</v>
          </cell>
          <cell r="AF4023">
            <v>5331.2</v>
          </cell>
          <cell r="AG4023">
            <v>0</v>
          </cell>
          <cell r="AH4023">
            <v>5331.2</v>
          </cell>
          <cell r="AI4023" t="str">
            <v>REF: 312427</v>
          </cell>
          <cell r="AJ4023" t="str">
            <v>PRODUTO PRONTA ENTREGA</v>
          </cell>
          <cell r="AK4023">
            <v>312427</v>
          </cell>
          <cell r="AL4023" t="str">
            <v>EST QUADRO GALEE BAEM (COD960)</v>
          </cell>
          <cell r="AM4023"/>
          <cell r="AN4023">
            <v>1.7</v>
          </cell>
          <cell r="AO4023">
            <v>1</v>
          </cell>
          <cell r="AP4023">
            <v>0</v>
          </cell>
          <cell r="AQ4023">
            <v>0</v>
          </cell>
          <cell r="AR4023" t="str">
            <v>EST QUADRO GALEE BAEM (COD960) - 1,7x1x0H</v>
          </cell>
          <cell r="AS4023">
            <v>5331.2</v>
          </cell>
          <cell r="AT4023">
            <v>5331.2</v>
          </cell>
          <cell r="AU4023">
            <v>5331.2</v>
          </cell>
          <cell r="AV4023">
            <v>0</v>
          </cell>
          <cell r="AW4023">
            <v>5331.2</v>
          </cell>
          <cell r="AX4023">
            <v>0</v>
          </cell>
          <cell r="AY4023"/>
          <cell r="AZ4023" t="str">
            <v/>
          </cell>
          <cell r="BA4023"/>
          <cell r="BB4023"/>
          <cell r="BC4023"/>
          <cell r="BD4023" t="str">
            <v/>
          </cell>
          <cell r="BE4023">
            <v>0</v>
          </cell>
          <cell r="BF4023" t="str">
            <v/>
          </cell>
          <cell r="BG4023" t="str">
            <v/>
          </cell>
          <cell r="BH4023">
            <v>12</v>
          </cell>
          <cell r="BI4023" t="str">
            <v>0</v>
          </cell>
          <cell r="BJ4023">
            <v>0</v>
          </cell>
          <cell r="BK4023">
            <v>0</v>
          </cell>
          <cell r="BL4023"/>
          <cell r="BM4023"/>
          <cell r="BN4023"/>
          <cell r="BO4023"/>
          <cell r="BQ4023" t="str">
            <v>PE</v>
          </cell>
          <cell r="BS4023" t="str">
            <v>CLAMI ACESSORIOS</v>
          </cell>
          <cell r="BT4023" t="str">
            <v>QUADRO DECORATIVO</v>
          </cell>
        </row>
        <row r="4024">
          <cell r="H4024">
            <v>0</v>
          </cell>
          <cell r="O4024">
            <v>312422</v>
          </cell>
          <cell r="P4024" t="str">
            <v>2022/039-0005-01</v>
          </cell>
          <cell r="Q4024" t="str">
            <v>EST QUADRO CARBONE VERTICAL</v>
          </cell>
          <cell r="R4024"/>
          <cell r="S4024"/>
          <cell r="T4024">
            <v>1</v>
          </cell>
          <cell r="U4024">
            <v>0.7</v>
          </cell>
          <cell r="V4024">
            <v>0</v>
          </cell>
          <cell r="W4024">
            <v>0</v>
          </cell>
          <cell r="X4024" t="str">
            <v>EST QUADRO CARBONE VERTICAL - 1x0,7x0H</v>
          </cell>
          <cell r="Y4024">
            <v>3091.2</v>
          </cell>
          <cell r="Z4024">
            <v>0.5</v>
          </cell>
          <cell r="AA4024">
            <v>1545.6</v>
          </cell>
          <cell r="AB4024"/>
          <cell r="AC4024"/>
          <cell r="AD4024"/>
          <cell r="AE4024">
            <v>3091.2</v>
          </cell>
          <cell r="AF4024">
            <v>3091.2</v>
          </cell>
          <cell r="AG4024">
            <v>0</v>
          </cell>
          <cell r="AH4024">
            <v>3091.2</v>
          </cell>
          <cell r="AI4024" t="str">
            <v>REF: 312422</v>
          </cell>
          <cell r="AJ4024" t="str">
            <v>PRODUTO PRONTA ENTREGA</v>
          </cell>
          <cell r="AK4024">
            <v>312422</v>
          </cell>
          <cell r="AL4024" t="str">
            <v>EST QUADRO CARBONE VERTICAL</v>
          </cell>
          <cell r="AM4024"/>
          <cell r="AN4024">
            <v>1</v>
          </cell>
          <cell r="AO4024">
            <v>0.7</v>
          </cell>
          <cell r="AP4024">
            <v>0</v>
          </cell>
          <cell r="AQ4024">
            <v>0</v>
          </cell>
          <cell r="AR4024" t="str">
            <v>EST QUADRO CARBONE VERTICAL - 1x0,7x0H</v>
          </cell>
          <cell r="AS4024">
            <v>3091.2</v>
          </cell>
          <cell r="AT4024">
            <v>3091.2</v>
          </cell>
          <cell r="AU4024">
            <v>3091.2</v>
          </cell>
          <cell r="AV4024">
            <v>0</v>
          </cell>
          <cell r="AW4024">
            <v>3091.2</v>
          </cell>
          <cell r="AX4024">
            <v>0</v>
          </cell>
          <cell r="AY4024"/>
          <cell r="AZ4024" t="str">
            <v/>
          </cell>
          <cell r="BA4024"/>
          <cell r="BB4024"/>
          <cell r="BC4024"/>
          <cell r="BD4024" t="str">
            <v/>
          </cell>
          <cell r="BE4024">
            <v>0</v>
          </cell>
          <cell r="BF4024" t="str">
            <v/>
          </cell>
          <cell r="BG4024" t="str">
            <v/>
          </cell>
          <cell r="BH4024">
            <v>12</v>
          </cell>
          <cell r="BI4024" t="str">
            <v>0</v>
          </cell>
          <cell r="BJ4024">
            <v>0</v>
          </cell>
          <cell r="BK4024">
            <v>0</v>
          </cell>
          <cell r="BL4024"/>
          <cell r="BM4024"/>
          <cell r="BN4024"/>
          <cell r="BO4024"/>
          <cell r="BQ4024" t="str">
            <v>PE</v>
          </cell>
          <cell r="BS4024" t="str">
            <v/>
          </cell>
          <cell r="BT4024" t="str">
            <v/>
          </cell>
        </row>
        <row r="4025">
          <cell r="H4025">
            <v>0</v>
          </cell>
          <cell r="O4025">
            <v>312422</v>
          </cell>
          <cell r="P4025" t="str">
            <v>2022/039-0007-01</v>
          </cell>
          <cell r="Q4025" t="str">
            <v>EST QUADRO CARBONE VERTICAL</v>
          </cell>
          <cell r="R4025"/>
          <cell r="S4025"/>
          <cell r="T4025">
            <v>1</v>
          </cell>
          <cell r="U4025">
            <v>0.7</v>
          </cell>
          <cell r="V4025">
            <v>0</v>
          </cell>
          <cell r="W4025">
            <v>0</v>
          </cell>
          <cell r="X4025" t="str">
            <v>EST QUADRO CARBONE VERTICAL - 1x0,7x0H</v>
          </cell>
          <cell r="Y4025">
            <v>3091.2</v>
          </cell>
          <cell r="Z4025">
            <v>0.5</v>
          </cell>
          <cell r="AA4025">
            <v>1545.6</v>
          </cell>
          <cell r="AB4025"/>
          <cell r="AC4025"/>
          <cell r="AD4025"/>
          <cell r="AE4025">
            <v>3091.2</v>
          </cell>
          <cell r="AF4025">
            <v>3091.2</v>
          </cell>
          <cell r="AG4025">
            <v>0</v>
          </cell>
          <cell r="AH4025">
            <v>3091.2</v>
          </cell>
          <cell r="AI4025" t="str">
            <v>REF: 312422</v>
          </cell>
          <cell r="AJ4025" t="str">
            <v>PRODUTO PRONTA ENTREGA</v>
          </cell>
          <cell r="AK4025">
            <v>312422</v>
          </cell>
          <cell r="AL4025" t="str">
            <v>EST QUADRO CARBONE VERTICAL</v>
          </cell>
          <cell r="AM4025"/>
          <cell r="AN4025">
            <v>1</v>
          </cell>
          <cell r="AO4025">
            <v>0.7</v>
          </cell>
          <cell r="AP4025">
            <v>0</v>
          </cell>
          <cell r="AQ4025">
            <v>0</v>
          </cell>
          <cell r="AR4025" t="str">
            <v>EST QUADRO CARBONE VERTICAL - 1x0,7x0H</v>
          </cell>
          <cell r="AS4025">
            <v>3091.2</v>
          </cell>
          <cell r="AT4025">
            <v>3091.2</v>
          </cell>
          <cell r="AU4025">
            <v>3091.2</v>
          </cell>
          <cell r="AV4025">
            <v>0</v>
          </cell>
          <cell r="AW4025">
            <v>3091.2</v>
          </cell>
          <cell r="AX4025">
            <v>0</v>
          </cell>
          <cell r="AY4025"/>
          <cell r="AZ4025" t="str">
            <v/>
          </cell>
          <cell r="BA4025"/>
          <cell r="BB4025"/>
          <cell r="BC4025"/>
          <cell r="BD4025" t="str">
            <v/>
          </cell>
          <cell r="BE4025">
            <v>0</v>
          </cell>
          <cell r="BF4025" t="str">
            <v/>
          </cell>
          <cell r="BG4025" t="str">
            <v/>
          </cell>
          <cell r="BH4025">
            <v>12</v>
          </cell>
          <cell r="BI4025" t="str">
            <v>0</v>
          </cell>
          <cell r="BJ4025">
            <v>0</v>
          </cell>
          <cell r="BK4025">
            <v>0</v>
          </cell>
          <cell r="BL4025"/>
          <cell r="BM4025"/>
          <cell r="BN4025"/>
          <cell r="BO4025"/>
          <cell r="BQ4025" t="str">
            <v>PE</v>
          </cell>
          <cell r="BS4025" t="str">
            <v/>
          </cell>
          <cell r="BT4025" t="str">
            <v/>
          </cell>
        </row>
        <row r="4026">
          <cell r="H4026">
            <v>1</v>
          </cell>
          <cell r="O4026">
            <v>312421</v>
          </cell>
          <cell r="P4026" t="str">
            <v>2022/039-0002-01</v>
          </cell>
          <cell r="Q4026" t="str">
            <v>EST QUADRO CARBONE DIAGONAL</v>
          </cell>
          <cell r="R4026"/>
          <cell r="S4026"/>
          <cell r="T4026">
            <v>1</v>
          </cell>
          <cell r="U4026">
            <v>0.7</v>
          </cell>
          <cell r="V4026">
            <v>0</v>
          </cell>
          <cell r="W4026">
            <v>0</v>
          </cell>
          <cell r="X4026" t="str">
            <v>EST QUADRO CARBONE DIAGONAL - 1x0,7x0H</v>
          </cell>
          <cell r="Y4026">
            <v>3091.2</v>
          </cell>
          <cell r="Z4026">
            <v>0.5</v>
          </cell>
          <cell r="AA4026">
            <v>1545.6</v>
          </cell>
          <cell r="AB4026"/>
          <cell r="AC4026"/>
          <cell r="AD4026"/>
          <cell r="AE4026">
            <v>3091.2</v>
          </cell>
          <cell r="AF4026">
            <v>3091.2</v>
          </cell>
          <cell r="AG4026">
            <v>0</v>
          </cell>
          <cell r="AH4026">
            <v>3091.2</v>
          </cell>
          <cell r="AI4026" t="str">
            <v>REF: 312421</v>
          </cell>
          <cell r="AJ4026" t="str">
            <v>PRODUTO PRONTA ENTREGA</v>
          </cell>
          <cell r="AK4026">
            <v>312421</v>
          </cell>
          <cell r="AL4026" t="str">
            <v>EST QUADRO CARBONE DIAGONAL</v>
          </cell>
          <cell r="AM4026"/>
          <cell r="AN4026">
            <v>1</v>
          </cell>
          <cell r="AO4026">
            <v>0.7</v>
          </cell>
          <cell r="AP4026">
            <v>0</v>
          </cell>
          <cell r="AQ4026">
            <v>0</v>
          </cell>
          <cell r="AR4026" t="str">
            <v>EST QUADRO CARBONE DIAGONAL - 1x0,7x0H</v>
          </cell>
          <cell r="AS4026">
            <v>3091.2</v>
          </cell>
          <cell r="AT4026">
            <v>3091.2</v>
          </cell>
          <cell r="AU4026">
            <v>3091.2</v>
          </cell>
          <cell r="AV4026">
            <v>0</v>
          </cell>
          <cell r="AW4026">
            <v>3091.2</v>
          </cell>
          <cell r="AX4026">
            <v>0</v>
          </cell>
          <cell r="AY4026"/>
          <cell r="AZ4026" t="str">
            <v/>
          </cell>
          <cell r="BA4026"/>
          <cell r="BB4026"/>
          <cell r="BC4026"/>
          <cell r="BD4026" t="str">
            <v/>
          </cell>
          <cell r="BE4026">
            <v>0</v>
          </cell>
          <cell r="BF4026" t="str">
            <v/>
          </cell>
          <cell r="BG4026" t="str">
            <v/>
          </cell>
          <cell r="BH4026">
            <v>12</v>
          </cell>
          <cell r="BI4026" t="str">
            <v>0</v>
          </cell>
          <cell r="BJ4026">
            <v>0</v>
          </cell>
          <cell r="BK4026">
            <v>0</v>
          </cell>
          <cell r="BL4026"/>
          <cell r="BM4026"/>
          <cell r="BN4026"/>
          <cell r="BO4026"/>
          <cell r="BQ4026" t="str">
            <v>PE</v>
          </cell>
          <cell r="BS4026" t="str">
            <v>CLAMI ACESSORIOS</v>
          </cell>
          <cell r="BT4026" t="str">
            <v>QUADRO DECORATIVO</v>
          </cell>
        </row>
        <row r="4027">
          <cell r="H4027">
            <v>1</v>
          </cell>
          <cell r="O4027">
            <v>312421</v>
          </cell>
          <cell r="P4027" t="str">
            <v>2022/039-0004-01</v>
          </cell>
          <cell r="Q4027" t="str">
            <v>EST QUADRO CARBONE DIAGONAL</v>
          </cell>
          <cell r="R4027"/>
          <cell r="S4027"/>
          <cell r="T4027">
            <v>1</v>
          </cell>
          <cell r="U4027">
            <v>0.7</v>
          </cell>
          <cell r="V4027">
            <v>0</v>
          </cell>
          <cell r="W4027">
            <v>0</v>
          </cell>
          <cell r="X4027" t="str">
            <v>EST QUADRO CARBONE DIAGONAL - 1x0,7x0H</v>
          </cell>
          <cell r="Y4027">
            <v>3091.2</v>
          </cell>
          <cell r="Z4027">
            <v>0.5</v>
          </cell>
          <cell r="AA4027">
            <v>1545.6</v>
          </cell>
          <cell r="AB4027"/>
          <cell r="AC4027"/>
          <cell r="AD4027"/>
          <cell r="AE4027">
            <v>3091.2</v>
          </cell>
          <cell r="AF4027">
            <v>3091.2</v>
          </cell>
          <cell r="AG4027">
            <v>0</v>
          </cell>
          <cell r="AH4027">
            <v>3091.2</v>
          </cell>
          <cell r="AI4027" t="str">
            <v>REF: 312421</v>
          </cell>
          <cell r="AJ4027" t="str">
            <v>PRODUTO PRONTA ENTREGA</v>
          </cell>
          <cell r="AK4027">
            <v>312421</v>
          </cell>
          <cell r="AL4027" t="str">
            <v>EST QUADRO CARBONE DIAGONAL</v>
          </cell>
          <cell r="AM4027"/>
          <cell r="AN4027">
            <v>1</v>
          </cell>
          <cell r="AO4027">
            <v>0.7</v>
          </cell>
          <cell r="AP4027">
            <v>0</v>
          </cell>
          <cell r="AQ4027">
            <v>0</v>
          </cell>
          <cell r="AR4027" t="str">
            <v>EST QUADRO CARBONE DIAGONAL - 1x0,7x0H</v>
          </cell>
          <cell r="AS4027">
            <v>3091.2</v>
          </cell>
          <cell r="AT4027">
            <v>3091.2</v>
          </cell>
          <cell r="AU4027">
            <v>3091.2</v>
          </cell>
          <cell r="AV4027">
            <v>0</v>
          </cell>
          <cell r="AW4027">
            <v>3091.2</v>
          </cell>
          <cell r="AX4027">
            <v>0</v>
          </cell>
          <cell r="AY4027"/>
          <cell r="AZ4027" t="str">
            <v/>
          </cell>
          <cell r="BA4027"/>
          <cell r="BB4027"/>
          <cell r="BC4027"/>
          <cell r="BD4027" t="str">
            <v/>
          </cell>
          <cell r="BE4027">
            <v>0</v>
          </cell>
          <cell r="BF4027" t="str">
            <v/>
          </cell>
          <cell r="BG4027" t="str">
            <v/>
          </cell>
          <cell r="BH4027">
            <v>12</v>
          </cell>
          <cell r="BI4027" t="str">
            <v>0</v>
          </cell>
          <cell r="BJ4027">
            <v>0</v>
          </cell>
          <cell r="BK4027">
            <v>0</v>
          </cell>
          <cell r="BL4027"/>
          <cell r="BM4027"/>
          <cell r="BN4027"/>
          <cell r="BO4027"/>
          <cell r="BQ4027" t="str">
            <v>PE</v>
          </cell>
          <cell r="BS4027" t="str">
            <v>CLAMI ACESSORIOS</v>
          </cell>
          <cell r="BT4027" t="str">
            <v>QUADRO DECORATIVO</v>
          </cell>
        </row>
        <row r="4028">
          <cell r="H4028">
            <v>5</v>
          </cell>
          <cell r="O4028">
            <v>309891</v>
          </cell>
          <cell r="P4028" t="str">
            <v>2022/284-0069-01</v>
          </cell>
          <cell r="Q4028" t="str">
            <v>EST COMPONENTE PRATELEIRA ESTANTE VO (UNIAO) (LAM 2 NOG)</v>
          </cell>
          <cell r="R4028">
            <v>2.56</v>
          </cell>
          <cell r="S4028">
            <v>0.45</v>
          </cell>
          <cell r="T4028">
            <v>0.6</v>
          </cell>
          <cell r="U4028">
            <v>0.39</v>
          </cell>
          <cell r="V4028">
            <v>0.02</v>
          </cell>
          <cell r="W4028">
            <v>0</v>
          </cell>
          <cell r="X4028" t="str">
            <v>EST COMPONENTE PRATELEIRA ESTANTE VO (UNIAO) (LAM 2 NOG) - 0,6x0,39x0,02H</v>
          </cell>
          <cell r="Y4028">
            <v>141393.61000000002</v>
          </cell>
          <cell r="Z4028">
            <v>0.5</v>
          </cell>
          <cell r="AA4028">
            <v>70696.805000000008</v>
          </cell>
          <cell r="AB4028" t="str">
            <v>HN</v>
          </cell>
          <cell r="AC4028" t="str">
            <v>2 ESTANTES + 6 PRAT</v>
          </cell>
          <cell r="AD4028" t="str">
            <v>PRATELEIRA</v>
          </cell>
          <cell r="AE4028">
            <v>2603.1</v>
          </cell>
          <cell r="AF4028">
            <v>2603.1</v>
          </cell>
          <cell r="AG4028">
            <v>0</v>
          </cell>
          <cell r="AH4028">
            <v>141393.61000000002</v>
          </cell>
          <cell r="AI4028" t="str">
            <v>REF: 369604</v>
          </cell>
          <cell r="AJ4028"/>
          <cell r="AK4028">
            <v>369604</v>
          </cell>
          <cell r="AL4028" t="str">
            <v>COMPONENTE PRATELEIRA ESTANTE VO (UNIAO) (LAMINA 2)</v>
          </cell>
          <cell r="AM4028"/>
          <cell r="AN4028">
            <v>0.6</v>
          </cell>
          <cell r="AO4028">
            <v>0.39</v>
          </cell>
          <cell r="AP4028">
            <v>0.03</v>
          </cell>
          <cell r="AQ4028">
            <v>0</v>
          </cell>
          <cell r="AR4028" t="str">
            <v>COMPONENTE PRATELEIRA ESTANTE VO (UNIAO) (LAMINA 2) - 0,6x0,39x0,03H</v>
          </cell>
          <cell r="AS4028">
            <v>2603.1</v>
          </cell>
          <cell r="AT4028">
            <v>2603.1</v>
          </cell>
          <cell r="AU4028">
            <v>2603.1</v>
          </cell>
          <cell r="AV4028">
            <v>0</v>
          </cell>
          <cell r="AW4028">
            <v>2603.11</v>
          </cell>
          <cell r="AX4028">
            <v>-1.0000000000218279E-2</v>
          </cell>
          <cell r="AY4028"/>
          <cell r="AZ4028" t="str">
            <v/>
          </cell>
          <cell r="BA4028"/>
          <cell r="BB4028"/>
          <cell r="BC4028"/>
          <cell r="BD4028" t="str">
            <v/>
          </cell>
          <cell r="BE4028">
            <v>0</v>
          </cell>
          <cell r="BF4028" t="str">
            <v/>
          </cell>
          <cell r="BG4028" t="str">
            <v/>
          </cell>
          <cell r="BH4028">
            <v>12</v>
          </cell>
          <cell r="BI4028" t="str">
            <v>0</v>
          </cell>
          <cell r="BJ4028">
            <v>0</v>
          </cell>
          <cell r="BK4028">
            <v>0</v>
          </cell>
          <cell r="BL4028"/>
          <cell r="BM4028"/>
          <cell r="BN4028"/>
          <cell r="BO4028"/>
          <cell r="BQ4028" t="str">
            <v>PE</v>
          </cell>
          <cell r="BR4028" t="str">
            <v>309891 | 299562 | 299533</v>
          </cell>
          <cell r="BS4028" t="str">
            <v>CLAMI ESTANTE</v>
          </cell>
          <cell r="BT4028" t="str">
            <v>ESTANTE VO</v>
          </cell>
        </row>
        <row r="4029">
          <cell r="H4029">
            <v>5</v>
          </cell>
          <cell r="O4029">
            <v>309891</v>
          </cell>
          <cell r="P4029" t="str">
            <v>2022/284-0070-01</v>
          </cell>
          <cell r="Q4029" t="str">
            <v>EST COMPONENTE PRATELEIRA ESTANTE VO (UNIAO) (LAM 2 NOG)</v>
          </cell>
          <cell r="R4029">
            <v>2.56</v>
          </cell>
          <cell r="S4029">
            <v>0.45</v>
          </cell>
          <cell r="T4029">
            <v>0.6</v>
          </cell>
          <cell r="U4029">
            <v>0.39</v>
          </cell>
          <cell r="V4029">
            <v>0.02</v>
          </cell>
          <cell r="W4029">
            <v>0</v>
          </cell>
          <cell r="X4029" t="str">
            <v>EST COMPONENTE PRATELEIRA ESTANTE VO (UNIAO) (LAM 2 NOG) - 0,6x0,39x0,02H</v>
          </cell>
          <cell r="Y4029">
            <v>141393.61000000002</v>
          </cell>
          <cell r="Z4029">
            <v>0.5</v>
          </cell>
          <cell r="AA4029">
            <v>70696.805000000008</v>
          </cell>
          <cell r="AB4029" t="str">
            <v>HN</v>
          </cell>
          <cell r="AC4029" t="str">
            <v>2 ESTANTES + 6 PRAT</v>
          </cell>
          <cell r="AD4029" t="str">
            <v>PRATELEIRA</v>
          </cell>
          <cell r="AE4029">
            <v>2603.1</v>
          </cell>
          <cell r="AF4029">
            <v>2603.1</v>
          </cell>
          <cell r="AG4029">
            <v>0</v>
          </cell>
          <cell r="AH4029">
            <v>141393.61000000002</v>
          </cell>
          <cell r="AI4029" t="str">
            <v>REF: 369604</v>
          </cell>
          <cell r="AJ4029"/>
          <cell r="AK4029">
            <v>369604</v>
          </cell>
          <cell r="AL4029" t="str">
            <v>COMPONENTE PRATELEIRA ESTANTE VO (UNIAO) (LAMINA 2)</v>
          </cell>
          <cell r="AM4029"/>
          <cell r="AN4029">
            <v>0.6</v>
          </cell>
          <cell r="AO4029">
            <v>0.39</v>
          </cell>
          <cell r="AP4029">
            <v>0.03</v>
          </cell>
          <cell r="AQ4029">
            <v>0</v>
          </cell>
          <cell r="AR4029" t="str">
            <v>COMPONENTE PRATELEIRA ESTANTE VO (UNIAO) (LAMINA 2) - 0,6x0,39x0,03H</v>
          </cell>
          <cell r="AS4029">
            <v>2603.1</v>
          </cell>
          <cell r="AT4029">
            <v>2603.1</v>
          </cell>
          <cell r="AU4029">
            <v>2603.1</v>
          </cell>
          <cell r="AV4029">
            <v>0</v>
          </cell>
          <cell r="AW4029">
            <v>2603.11</v>
          </cell>
          <cell r="AX4029">
            <v>-1.0000000000218279E-2</v>
          </cell>
          <cell r="AY4029"/>
          <cell r="AZ4029" t="str">
            <v/>
          </cell>
          <cell r="BA4029"/>
          <cell r="BB4029"/>
          <cell r="BC4029"/>
          <cell r="BD4029" t="str">
            <v/>
          </cell>
          <cell r="BE4029">
            <v>0</v>
          </cell>
          <cell r="BF4029" t="str">
            <v/>
          </cell>
          <cell r="BG4029" t="str">
            <v/>
          </cell>
          <cell r="BH4029">
            <v>12</v>
          </cell>
          <cell r="BI4029" t="str">
            <v>0</v>
          </cell>
          <cell r="BJ4029">
            <v>0</v>
          </cell>
          <cell r="BK4029">
            <v>0</v>
          </cell>
          <cell r="BL4029"/>
          <cell r="BM4029"/>
          <cell r="BN4029"/>
          <cell r="BO4029"/>
          <cell r="BQ4029" t="str">
            <v>PE</v>
          </cell>
          <cell r="BR4029" t="str">
            <v>309891 | 299562 | 299533</v>
          </cell>
          <cell r="BS4029" t="str">
            <v>CLAMI ESTANTE</v>
          </cell>
          <cell r="BT4029" t="str">
            <v>ESTANTE VO</v>
          </cell>
        </row>
        <row r="4030">
          <cell r="H4030">
            <v>5</v>
          </cell>
          <cell r="O4030">
            <v>309891</v>
          </cell>
          <cell r="P4030" t="str">
            <v>2022/284-0071-01</v>
          </cell>
          <cell r="Q4030" t="str">
            <v>EST COMPONENTE PRATELEIRA ESTANTE VO (UNIAO) (LAM 2 NOG)</v>
          </cell>
          <cell r="R4030">
            <v>2.56</v>
          </cell>
          <cell r="S4030">
            <v>0.45</v>
          </cell>
          <cell r="T4030">
            <v>0.6</v>
          </cell>
          <cell r="U4030">
            <v>0.39</v>
          </cell>
          <cell r="V4030">
            <v>0.02</v>
          </cell>
          <cell r="W4030">
            <v>0</v>
          </cell>
          <cell r="X4030" t="str">
            <v>EST COMPONENTE PRATELEIRA ESTANTE VO (UNIAO) (LAM 2 NOG) - 0,6x0,39x0,02H</v>
          </cell>
          <cell r="Y4030">
            <v>141393.61000000002</v>
          </cell>
          <cell r="Z4030">
            <v>0.5</v>
          </cell>
          <cell r="AA4030">
            <v>70696.805000000008</v>
          </cell>
          <cell r="AB4030" t="str">
            <v>HN</v>
          </cell>
          <cell r="AC4030" t="str">
            <v>2 ESTANTES + 6 PRAT</v>
          </cell>
          <cell r="AD4030" t="str">
            <v>PRATELEIRA</v>
          </cell>
          <cell r="AE4030">
            <v>2603.1</v>
          </cell>
          <cell r="AF4030">
            <v>2603.1</v>
          </cell>
          <cell r="AG4030">
            <v>0</v>
          </cell>
          <cell r="AH4030">
            <v>141393.61000000002</v>
          </cell>
          <cell r="AI4030" t="str">
            <v>REF: 369604</v>
          </cell>
          <cell r="AJ4030"/>
          <cell r="AK4030">
            <v>369604</v>
          </cell>
          <cell r="AL4030" t="str">
            <v>COMPONENTE PRATELEIRA ESTANTE VO (UNIAO) (LAMINA 2)</v>
          </cell>
          <cell r="AM4030"/>
          <cell r="AN4030">
            <v>0.6</v>
          </cell>
          <cell r="AO4030">
            <v>0.39</v>
          </cell>
          <cell r="AP4030">
            <v>0.03</v>
          </cell>
          <cell r="AQ4030">
            <v>0</v>
          </cell>
          <cell r="AR4030" t="str">
            <v>COMPONENTE PRATELEIRA ESTANTE VO (UNIAO) (LAMINA 2) - 0,6x0,39x0,03H</v>
          </cell>
          <cell r="AS4030">
            <v>2603.1</v>
          </cell>
          <cell r="AT4030">
            <v>2603.1</v>
          </cell>
          <cell r="AU4030">
            <v>2603.1</v>
          </cell>
          <cell r="AV4030">
            <v>0</v>
          </cell>
          <cell r="AW4030">
            <v>2603.11</v>
          </cell>
          <cell r="AX4030">
            <v>-1.0000000000218279E-2</v>
          </cell>
          <cell r="AY4030"/>
          <cell r="AZ4030" t="str">
            <v/>
          </cell>
          <cell r="BA4030"/>
          <cell r="BB4030"/>
          <cell r="BC4030"/>
          <cell r="BD4030" t="str">
            <v/>
          </cell>
          <cell r="BE4030">
            <v>0</v>
          </cell>
          <cell r="BF4030" t="str">
            <v/>
          </cell>
          <cell r="BG4030" t="str">
            <v/>
          </cell>
          <cell r="BH4030">
            <v>12</v>
          </cell>
          <cell r="BI4030" t="str">
            <v>0</v>
          </cell>
          <cell r="BJ4030">
            <v>0</v>
          </cell>
          <cell r="BK4030">
            <v>0</v>
          </cell>
          <cell r="BL4030"/>
          <cell r="BM4030"/>
          <cell r="BN4030"/>
          <cell r="BO4030"/>
          <cell r="BQ4030" t="str">
            <v>PE</v>
          </cell>
          <cell r="BR4030" t="str">
            <v>309891 | 299562 | 299533</v>
          </cell>
          <cell r="BS4030" t="str">
            <v>CLAMI ESTANTE</v>
          </cell>
          <cell r="BT4030" t="str">
            <v>ESTANTE VO</v>
          </cell>
        </row>
        <row r="4031">
          <cell r="H4031">
            <v>5</v>
          </cell>
          <cell r="O4031">
            <v>309891</v>
          </cell>
          <cell r="P4031" t="str">
            <v>2022/284-0072-01</v>
          </cell>
          <cell r="Q4031" t="str">
            <v>EST COMPONENTE PRATELEIRA ESTANTE VO (UNIAO) (LAM 2 NOG)</v>
          </cell>
          <cell r="R4031">
            <v>2.56</v>
          </cell>
          <cell r="S4031">
            <v>0.45</v>
          </cell>
          <cell r="T4031">
            <v>0.6</v>
          </cell>
          <cell r="U4031">
            <v>0.39</v>
          </cell>
          <cell r="V4031">
            <v>0.02</v>
          </cell>
          <cell r="W4031">
            <v>0</v>
          </cell>
          <cell r="X4031" t="str">
            <v>EST COMPONENTE PRATELEIRA ESTANTE VO (UNIAO) (LAM 2 NOG) - 0,6x0,39x0,02H</v>
          </cell>
          <cell r="Y4031">
            <v>141393.61000000002</v>
          </cell>
          <cell r="Z4031">
            <v>0.5</v>
          </cell>
          <cell r="AA4031">
            <v>70696.805000000008</v>
          </cell>
          <cell r="AB4031" t="str">
            <v>HN</v>
          </cell>
          <cell r="AC4031" t="str">
            <v>2 ESTANTES + 6 PRAT</v>
          </cell>
          <cell r="AD4031" t="str">
            <v>PRATELEIRA</v>
          </cell>
          <cell r="AE4031">
            <v>2603.1</v>
          </cell>
          <cell r="AF4031">
            <v>2603.1</v>
          </cell>
          <cell r="AG4031">
            <v>0</v>
          </cell>
          <cell r="AH4031">
            <v>141393.61000000002</v>
          </cell>
          <cell r="AI4031" t="str">
            <v>REF: 369604</v>
          </cell>
          <cell r="AJ4031"/>
          <cell r="AK4031">
            <v>369604</v>
          </cell>
          <cell r="AL4031" t="str">
            <v>COMPONENTE PRATELEIRA ESTANTE VO (UNIAO) (LAMINA 2)</v>
          </cell>
          <cell r="AM4031"/>
          <cell r="AN4031">
            <v>0.6</v>
          </cell>
          <cell r="AO4031">
            <v>0.39</v>
          </cell>
          <cell r="AP4031">
            <v>0.03</v>
          </cell>
          <cell r="AQ4031">
            <v>0</v>
          </cell>
          <cell r="AR4031" t="str">
            <v>COMPONENTE PRATELEIRA ESTANTE VO (UNIAO) (LAMINA 2) - 0,6x0,39x0,03H</v>
          </cell>
          <cell r="AS4031">
            <v>2603.1</v>
          </cell>
          <cell r="AT4031">
            <v>2603.1</v>
          </cell>
          <cell r="AU4031">
            <v>2603.1</v>
          </cell>
          <cell r="AV4031">
            <v>0</v>
          </cell>
          <cell r="AW4031">
            <v>2603.11</v>
          </cell>
          <cell r="AX4031">
            <v>-1.0000000000218279E-2</v>
          </cell>
          <cell r="AY4031"/>
          <cell r="AZ4031" t="str">
            <v/>
          </cell>
          <cell r="BA4031"/>
          <cell r="BB4031"/>
          <cell r="BC4031"/>
          <cell r="BD4031" t="str">
            <v/>
          </cell>
          <cell r="BE4031">
            <v>0</v>
          </cell>
          <cell r="BF4031" t="str">
            <v/>
          </cell>
          <cell r="BG4031" t="str">
            <v/>
          </cell>
          <cell r="BH4031">
            <v>12</v>
          </cell>
          <cell r="BI4031" t="str">
            <v>0</v>
          </cell>
          <cell r="BJ4031">
            <v>0</v>
          </cell>
          <cell r="BK4031">
            <v>0</v>
          </cell>
          <cell r="BL4031"/>
          <cell r="BM4031"/>
          <cell r="BN4031"/>
          <cell r="BO4031"/>
          <cell r="BQ4031" t="str">
            <v>PE</v>
          </cell>
          <cell r="BR4031" t="str">
            <v>309891 | 299562 | 299533</v>
          </cell>
          <cell r="BS4031" t="str">
            <v>CLAMI ESTANTE</v>
          </cell>
          <cell r="BT4031" t="str">
            <v>ESTANTE VO</v>
          </cell>
        </row>
        <row r="4032">
          <cell r="H4032">
            <v>5</v>
          </cell>
          <cell r="O4032">
            <v>309891</v>
          </cell>
          <cell r="P4032" t="str">
            <v>2022/284-0073-01</v>
          </cell>
          <cell r="Q4032" t="str">
            <v>EST COMPONENTE PRATELEIRA ESTANTE VO (UNIAO) (LAM 2 NOG)</v>
          </cell>
          <cell r="R4032">
            <v>2.56</v>
          </cell>
          <cell r="S4032">
            <v>0.45</v>
          </cell>
          <cell r="T4032">
            <v>0.6</v>
          </cell>
          <cell r="U4032">
            <v>0.39</v>
          </cell>
          <cell r="V4032">
            <v>0.02</v>
          </cell>
          <cell r="W4032">
            <v>0</v>
          </cell>
          <cell r="X4032" t="str">
            <v>EST COMPONENTE PRATELEIRA ESTANTE VO (UNIAO) (LAM 2 NOG) - 0,6x0,39x0,02H</v>
          </cell>
          <cell r="Y4032">
            <v>141393.61000000002</v>
          </cell>
          <cell r="Z4032">
            <v>0.5</v>
          </cell>
          <cell r="AA4032">
            <v>70696.805000000008</v>
          </cell>
          <cell r="AB4032" t="str">
            <v>HN</v>
          </cell>
          <cell r="AC4032" t="str">
            <v>2 ESTANTES + 6 PRAT</v>
          </cell>
          <cell r="AD4032" t="str">
            <v>PRATELEIRA</v>
          </cell>
          <cell r="AE4032">
            <v>2603.1</v>
          </cell>
          <cell r="AF4032">
            <v>2603.1</v>
          </cell>
          <cell r="AG4032">
            <v>0</v>
          </cell>
          <cell r="AH4032">
            <v>141393.61000000002</v>
          </cell>
          <cell r="AI4032" t="str">
            <v>REF: 369604</v>
          </cell>
          <cell r="AJ4032"/>
          <cell r="AK4032">
            <v>369604</v>
          </cell>
          <cell r="AL4032" t="str">
            <v>COMPONENTE PRATELEIRA ESTANTE VO (UNIAO) (LAMINA 2)</v>
          </cell>
          <cell r="AM4032"/>
          <cell r="AN4032">
            <v>0.6</v>
          </cell>
          <cell r="AO4032">
            <v>0.39</v>
          </cell>
          <cell r="AP4032">
            <v>0.03</v>
          </cell>
          <cell r="AQ4032">
            <v>0</v>
          </cell>
          <cell r="AR4032" t="str">
            <v>COMPONENTE PRATELEIRA ESTANTE VO (UNIAO) (LAMINA 2) - 0,6x0,39x0,03H</v>
          </cell>
          <cell r="AS4032">
            <v>2603.1</v>
          </cell>
          <cell r="AT4032">
            <v>2603.1</v>
          </cell>
          <cell r="AU4032">
            <v>2603.1</v>
          </cell>
          <cell r="AV4032">
            <v>0</v>
          </cell>
          <cell r="AW4032">
            <v>2603.11</v>
          </cell>
          <cell r="AX4032">
            <v>-1.0000000000218279E-2</v>
          </cell>
          <cell r="AY4032"/>
          <cell r="AZ4032" t="str">
            <v/>
          </cell>
          <cell r="BA4032"/>
          <cell r="BB4032"/>
          <cell r="BC4032"/>
          <cell r="BD4032" t="str">
            <v/>
          </cell>
          <cell r="BE4032">
            <v>0</v>
          </cell>
          <cell r="BF4032" t="str">
            <v/>
          </cell>
          <cell r="BG4032" t="str">
            <v/>
          </cell>
          <cell r="BH4032">
            <v>12</v>
          </cell>
          <cell r="BI4032" t="str">
            <v>0</v>
          </cell>
          <cell r="BJ4032">
            <v>0</v>
          </cell>
          <cell r="BK4032">
            <v>0</v>
          </cell>
          <cell r="BL4032"/>
          <cell r="BM4032"/>
          <cell r="BN4032"/>
          <cell r="BO4032"/>
          <cell r="BQ4032" t="str">
            <v>PE</v>
          </cell>
          <cell r="BR4032" t="str">
            <v>309891 | 299562 | 299533</v>
          </cell>
          <cell r="BS4032" t="str">
            <v>CLAMI ESTANTE</v>
          </cell>
          <cell r="BT4032" t="str">
            <v>ESTANTE VO</v>
          </cell>
        </row>
        <row r="4033">
          <cell r="H4033">
            <v>5</v>
          </cell>
          <cell r="O4033">
            <v>309891</v>
          </cell>
          <cell r="P4033" t="str">
            <v>2022/284-0074-01</v>
          </cell>
          <cell r="Q4033" t="str">
            <v>EST COMPONENTE PRATELEIRA ESTANTE VO (UNIAO) (LAM 2 NOG)</v>
          </cell>
          <cell r="R4033">
            <v>2.56</v>
          </cell>
          <cell r="S4033">
            <v>0.45</v>
          </cell>
          <cell r="T4033">
            <v>0.6</v>
          </cell>
          <cell r="U4033">
            <v>0.39</v>
          </cell>
          <cell r="V4033">
            <v>0.02</v>
          </cell>
          <cell r="W4033">
            <v>0</v>
          </cell>
          <cell r="X4033" t="str">
            <v>EST COMPONENTE PRATELEIRA ESTANTE VO (UNIAO) (LAM 2 NOG) - 0,6x0,39x0,02H</v>
          </cell>
          <cell r="Y4033">
            <v>141393.61000000002</v>
          </cell>
          <cell r="Z4033">
            <v>0.5</v>
          </cell>
          <cell r="AA4033">
            <v>70696.805000000008</v>
          </cell>
          <cell r="AB4033" t="str">
            <v>HN</v>
          </cell>
          <cell r="AC4033" t="str">
            <v>2 ESTANTES + 6 PRAT</v>
          </cell>
          <cell r="AD4033" t="str">
            <v>PRATELEIRA</v>
          </cell>
          <cell r="AE4033">
            <v>2603.1</v>
          </cell>
          <cell r="AF4033">
            <v>2603.1</v>
          </cell>
          <cell r="AG4033">
            <v>0</v>
          </cell>
          <cell r="AH4033">
            <v>141393.61000000002</v>
          </cell>
          <cell r="AI4033" t="str">
            <v>REF: 369604</v>
          </cell>
          <cell r="AJ4033"/>
          <cell r="AK4033">
            <v>369604</v>
          </cell>
          <cell r="AL4033" t="str">
            <v>COMPONENTE PRATELEIRA ESTANTE VO (UNIAO) (LAMINA 2)</v>
          </cell>
          <cell r="AM4033"/>
          <cell r="AN4033">
            <v>0.6</v>
          </cell>
          <cell r="AO4033">
            <v>0.39</v>
          </cell>
          <cell r="AP4033">
            <v>0.03</v>
          </cell>
          <cell r="AQ4033">
            <v>0</v>
          </cell>
          <cell r="AR4033" t="str">
            <v>COMPONENTE PRATELEIRA ESTANTE VO (UNIAO) (LAMINA 2) - 0,6x0,39x0,03H</v>
          </cell>
          <cell r="AS4033">
            <v>2603.1</v>
          </cell>
          <cell r="AT4033">
            <v>2603.1</v>
          </cell>
          <cell r="AU4033">
            <v>2603.1</v>
          </cell>
          <cell r="AV4033">
            <v>0</v>
          </cell>
          <cell r="AW4033">
            <v>2603.11</v>
          </cell>
          <cell r="AX4033">
            <v>-1.0000000000218279E-2</v>
          </cell>
          <cell r="AY4033"/>
          <cell r="AZ4033" t="str">
            <v/>
          </cell>
          <cell r="BA4033"/>
          <cell r="BB4033"/>
          <cell r="BC4033"/>
          <cell r="BD4033" t="str">
            <v/>
          </cell>
          <cell r="BE4033">
            <v>0</v>
          </cell>
          <cell r="BF4033" t="str">
            <v/>
          </cell>
          <cell r="BG4033" t="str">
            <v/>
          </cell>
          <cell r="BH4033">
            <v>12</v>
          </cell>
          <cell r="BI4033" t="str">
            <v>0</v>
          </cell>
          <cell r="BJ4033">
            <v>0</v>
          </cell>
          <cell r="BK4033">
            <v>0</v>
          </cell>
          <cell r="BL4033"/>
          <cell r="BM4033"/>
          <cell r="BN4033"/>
          <cell r="BO4033"/>
          <cell r="BQ4033" t="str">
            <v>PE</v>
          </cell>
          <cell r="BR4033" t="str">
            <v>309891 | 299562 | 299533</v>
          </cell>
          <cell r="BS4033" t="str">
            <v>CLAMI ESTANTE</v>
          </cell>
          <cell r="BT4033" t="str">
            <v>ESTANTE VO</v>
          </cell>
        </row>
        <row r="4034">
          <cell r="H4034">
            <v>7</v>
          </cell>
          <cell r="O4034">
            <v>308799</v>
          </cell>
          <cell r="P4034" t="str">
            <v>2022/165-0015-01</v>
          </cell>
          <cell r="Q4034" t="str">
            <v>EST CADEIRA 60 C/BRACO (EUC EBANIZ) CS0125/BOUT COURO 3815-1</v>
          </cell>
          <cell r="R4034"/>
          <cell r="S4034"/>
          <cell r="T4034">
            <v>0.56000000000000005</v>
          </cell>
          <cell r="U4034">
            <v>0.59</v>
          </cell>
          <cell r="V4034">
            <v>0.84</v>
          </cell>
          <cell r="W4034">
            <v>0</v>
          </cell>
          <cell r="X4034" t="str">
            <v>EST CADEIRA 60 C/BRACO (EUC EBANIZ) CS0125/BOUT COURO 3815-1 - 0,56x0,59x0,84H</v>
          </cell>
          <cell r="Y4034">
            <v>7016.8</v>
          </cell>
          <cell r="Z4034">
            <v>0.5</v>
          </cell>
          <cell r="AA4034">
            <v>3508.4</v>
          </cell>
          <cell r="AB4034"/>
          <cell r="AC4034"/>
          <cell r="AD4034"/>
          <cell r="AE4034">
            <v>7016.8</v>
          </cell>
          <cell r="AF4034">
            <v>7016.8</v>
          </cell>
          <cell r="AG4034">
            <v>0</v>
          </cell>
          <cell r="AH4034">
            <v>7016.8</v>
          </cell>
          <cell r="AI4034" t="str">
            <v>REF: 364528</v>
          </cell>
          <cell r="AJ4034"/>
          <cell r="AK4034">
            <v>364528</v>
          </cell>
          <cell r="AL4034" t="str">
            <v>CADEIRA 60 (C/B) (EUCALIPTO) (COURO)</v>
          </cell>
          <cell r="AM4034"/>
          <cell r="AN4034">
            <v>0.56000000000000005</v>
          </cell>
          <cell r="AO4034">
            <v>0.59</v>
          </cell>
          <cell r="AP4034">
            <v>0.84</v>
          </cell>
          <cell r="AQ4034">
            <v>0</v>
          </cell>
          <cell r="AR4034" t="str">
            <v>CADEIRA 60 (C/B) (EUCALIPTO) (COURO) - 0,56x0,59x0,84H</v>
          </cell>
          <cell r="AS4034">
            <v>7016.8</v>
          </cell>
          <cell r="AT4034">
            <v>7016.8</v>
          </cell>
          <cell r="AU4034">
            <v>7016.8</v>
          </cell>
          <cell r="AV4034">
            <v>0</v>
          </cell>
          <cell r="AW4034">
            <v>7016.8</v>
          </cell>
          <cell r="AX4034">
            <v>0</v>
          </cell>
          <cell r="AY4034"/>
          <cell r="AZ4034" t="str">
            <v/>
          </cell>
          <cell r="BA4034"/>
          <cell r="BB4034"/>
          <cell r="BC4034"/>
          <cell r="BD4034" t="str">
            <v/>
          </cell>
          <cell r="BE4034">
            <v>0</v>
          </cell>
          <cell r="BF4034" t="str">
            <v/>
          </cell>
          <cell r="BG4034" t="str">
            <v/>
          </cell>
          <cell r="BH4034">
            <v>12</v>
          </cell>
          <cell r="BI4034" t="str">
            <v>0</v>
          </cell>
          <cell r="BJ4034">
            <v>0</v>
          </cell>
          <cell r="BK4034">
            <v>0</v>
          </cell>
          <cell r="BL4034"/>
          <cell r="BM4034"/>
          <cell r="BN4034"/>
          <cell r="BO4034"/>
          <cell r="BQ4034" t="str">
            <v>PE</v>
          </cell>
          <cell r="BS4034" t="str">
            <v>CLAMI CADEIRA</v>
          </cell>
          <cell r="BT4034" t="str">
            <v>CADEIRA 60</v>
          </cell>
        </row>
        <row r="4035">
          <cell r="H4035">
            <v>7</v>
          </cell>
          <cell r="O4035">
            <v>308799</v>
          </cell>
          <cell r="P4035" t="str">
            <v>2022/165-0016-01</v>
          </cell>
          <cell r="Q4035" t="str">
            <v>EST CADEIRA 60 C/BRACO (EUC EBANIZ) CS0125/BOUT COURO 3815-1</v>
          </cell>
          <cell r="R4035"/>
          <cell r="S4035"/>
          <cell r="T4035">
            <v>0.56000000000000005</v>
          </cell>
          <cell r="U4035">
            <v>0.59</v>
          </cell>
          <cell r="V4035">
            <v>0.84</v>
          </cell>
          <cell r="W4035">
            <v>0</v>
          </cell>
          <cell r="X4035" t="str">
            <v>EST CADEIRA 60 C/BRACO (EUC EBANIZ) CS0125/BOUT COURO 3815-1 - 0,56x0,59x0,84H</v>
          </cell>
          <cell r="Y4035">
            <v>7016.8</v>
          </cell>
          <cell r="Z4035">
            <v>0.5</v>
          </cell>
          <cell r="AA4035">
            <v>3508.4</v>
          </cell>
          <cell r="AB4035"/>
          <cell r="AC4035"/>
          <cell r="AD4035"/>
          <cell r="AE4035">
            <v>7016.8</v>
          </cell>
          <cell r="AF4035">
            <v>7016.8</v>
          </cell>
          <cell r="AG4035">
            <v>0</v>
          </cell>
          <cell r="AH4035">
            <v>7016.8</v>
          </cell>
          <cell r="AI4035" t="str">
            <v>REF: 364528</v>
          </cell>
          <cell r="AJ4035"/>
          <cell r="AK4035">
            <v>364528</v>
          </cell>
          <cell r="AL4035" t="str">
            <v>CADEIRA 60 (C/B) (EUCALIPTO) (COURO)</v>
          </cell>
          <cell r="AM4035"/>
          <cell r="AN4035">
            <v>0.56000000000000005</v>
          </cell>
          <cell r="AO4035">
            <v>0.59</v>
          </cell>
          <cell r="AP4035">
            <v>0.84</v>
          </cell>
          <cell r="AQ4035">
            <v>0</v>
          </cell>
          <cell r="AR4035" t="str">
            <v>CADEIRA 60 (C/B) (EUCALIPTO) (COURO) - 0,56x0,59x0,84H</v>
          </cell>
          <cell r="AS4035">
            <v>7016.8</v>
          </cell>
          <cell r="AT4035">
            <v>7016.8</v>
          </cell>
          <cell r="AU4035">
            <v>7016.8</v>
          </cell>
          <cell r="AV4035">
            <v>0</v>
          </cell>
          <cell r="AW4035">
            <v>7016.8</v>
          </cell>
          <cell r="AX4035">
            <v>0</v>
          </cell>
          <cell r="AY4035"/>
          <cell r="AZ4035" t="str">
            <v/>
          </cell>
          <cell r="BA4035"/>
          <cell r="BB4035"/>
          <cell r="BC4035"/>
          <cell r="BD4035" t="str">
            <v/>
          </cell>
          <cell r="BE4035">
            <v>0</v>
          </cell>
          <cell r="BF4035" t="str">
            <v/>
          </cell>
          <cell r="BG4035" t="str">
            <v/>
          </cell>
          <cell r="BH4035">
            <v>12</v>
          </cell>
          <cell r="BI4035" t="str">
            <v>0</v>
          </cell>
          <cell r="BJ4035">
            <v>0</v>
          </cell>
          <cell r="BK4035">
            <v>0</v>
          </cell>
          <cell r="BL4035"/>
          <cell r="BM4035"/>
          <cell r="BN4035"/>
          <cell r="BO4035"/>
          <cell r="BQ4035" t="str">
            <v>PE</v>
          </cell>
          <cell r="BS4035" t="str">
            <v>CLAMI CADEIRA</v>
          </cell>
          <cell r="BT4035" t="str">
            <v>CADEIRA 60</v>
          </cell>
        </row>
        <row r="4036">
          <cell r="H4036">
            <v>7</v>
          </cell>
          <cell r="O4036">
            <v>308799</v>
          </cell>
          <cell r="P4036" t="str">
            <v>2022/165-0017-01</v>
          </cell>
          <cell r="Q4036" t="str">
            <v>EST CADEIRA 60 C/BRACO (EUC EBANIZ) CS0125/BOUT COURO 3815-1</v>
          </cell>
          <cell r="R4036"/>
          <cell r="S4036"/>
          <cell r="T4036">
            <v>0.56000000000000005</v>
          </cell>
          <cell r="U4036">
            <v>0.59</v>
          </cell>
          <cell r="V4036">
            <v>0.84</v>
          </cell>
          <cell r="W4036">
            <v>0</v>
          </cell>
          <cell r="X4036" t="str">
            <v>EST CADEIRA 60 C/BRACO (EUC EBANIZ) CS0125/BOUT COURO 3815-1 - 0,56x0,59x0,84H</v>
          </cell>
          <cell r="Y4036">
            <v>7016.8</v>
          </cell>
          <cell r="Z4036">
            <v>0.5</v>
          </cell>
          <cell r="AA4036">
            <v>3508.4</v>
          </cell>
          <cell r="AB4036"/>
          <cell r="AC4036"/>
          <cell r="AD4036"/>
          <cell r="AE4036">
            <v>7016.8</v>
          </cell>
          <cell r="AF4036">
            <v>7016.8</v>
          </cell>
          <cell r="AG4036">
            <v>0</v>
          </cell>
          <cell r="AH4036">
            <v>7016.8</v>
          </cell>
          <cell r="AI4036" t="str">
            <v>REF: 364528</v>
          </cell>
          <cell r="AJ4036"/>
          <cell r="AK4036">
            <v>364528</v>
          </cell>
          <cell r="AL4036" t="str">
            <v>CADEIRA 60 (C/B) (EUCALIPTO) (COURO)</v>
          </cell>
          <cell r="AM4036"/>
          <cell r="AN4036">
            <v>0.56000000000000005</v>
          </cell>
          <cell r="AO4036">
            <v>0.59</v>
          </cell>
          <cell r="AP4036">
            <v>0.84</v>
          </cell>
          <cell r="AQ4036">
            <v>0</v>
          </cell>
          <cell r="AR4036" t="str">
            <v>CADEIRA 60 (C/B) (EUCALIPTO) (COURO) - 0,56x0,59x0,84H</v>
          </cell>
          <cell r="AS4036">
            <v>7016.8</v>
          </cell>
          <cell r="AT4036">
            <v>7016.8</v>
          </cell>
          <cell r="AU4036">
            <v>7016.8</v>
          </cell>
          <cell r="AV4036">
            <v>0</v>
          </cell>
          <cell r="AW4036">
            <v>7016.8</v>
          </cell>
          <cell r="AX4036">
            <v>0</v>
          </cell>
          <cell r="AY4036"/>
          <cell r="AZ4036" t="str">
            <v/>
          </cell>
          <cell r="BA4036"/>
          <cell r="BB4036"/>
          <cell r="BC4036"/>
          <cell r="BD4036" t="str">
            <v/>
          </cell>
          <cell r="BE4036">
            <v>0</v>
          </cell>
          <cell r="BF4036" t="str">
            <v/>
          </cell>
          <cell r="BG4036" t="str">
            <v/>
          </cell>
          <cell r="BH4036">
            <v>12</v>
          </cell>
          <cell r="BI4036" t="str">
            <v>0</v>
          </cell>
          <cell r="BJ4036">
            <v>0</v>
          </cell>
          <cell r="BK4036">
            <v>0</v>
          </cell>
          <cell r="BL4036"/>
          <cell r="BM4036"/>
          <cell r="BN4036"/>
          <cell r="BO4036"/>
          <cell r="BQ4036" t="str">
            <v>PE</v>
          </cell>
          <cell r="BS4036" t="str">
            <v>CLAMI CADEIRA</v>
          </cell>
          <cell r="BT4036" t="str">
            <v>CADEIRA 60</v>
          </cell>
        </row>
        <row r="4037">
          <cell r="H4037">
            <v>7</v>
          </cell>
          <cell r="O4037">
            <v>308799</v>
          </cell>
          <cell r="P4037" t="str">
            <v>2022/165-0018-01</v>
          </cell>
          <cell r="Q4037" t="str">
            <v>EST CADEIRA 60 C/BRACO (EUC EBANIZ) CS0125/BOUT COURO 3815-1</v>
          </cell>
          <cell r="R4037"/>
          <cell r="S4037"/>
          <cell r="T4037">
            <v>0.56000000000000005</v>
          </cell>
          <cell r="U4037">
            <v>0.59</v>
          </cell>
          <cell r="V4037">
            <v>0.84</v>
          </cell>
          <cell r="W4037">
            <v>0</v>
          </cell>
          <cell r="X4037" t="str">
            <v>EST CADEIRA 60 C/BRACO (EUC EBANIZ) CS0125/BOUT COURO 3815-1 - 0,56x0,59x0,84H</v>
          </cell>
          <cell r="Y4037">
            <v>7016.8</v>
          </cell>
          <cell r="Z4037">
            <v>0.5</v>
          </cell>
          <cell r="AA4037">
            <v>3508.4</v>
          </cell>
          <cell r="AB4037"/>
          <cell r="AC4037"/>
          <cell r="AD4037"/>
          <cell r="AE4037">
            <v>7016.8</v>
          </cell>
          <cell r="AF4037">
            <v>7016.8</v>
          </cell>
          <cell r="AG4037">
            <v>0</v>
          </cell>
          <cell r="AH4037">
            <v>7016.8</v>
          </cell>
          <cell r="AI4037" t="str">
            <v>REF: 364528</v>
          </cell>
          <cell r="AJ4037"/>
          <cell r="AK4037">
            <v>364528</v>
          </cell>
          <cell r="AL4037" t="str">
            <v>CADEIRA 60 (C/B) (EUCALIPTO) (COURO)</v>
          </cell>
          <cell r="AM4037"/>
          <cell r="AN4037">
            <v>0.56000000000000005</v>
          </cell>
          <cell r="AO4037">
            <v>0.59</v>
          </cell>
          <cell r="AP4037">
            <v>0.84</v>
          </cell>
          <cell r="AQ4037">
            <v>0</v>
          </cell>
          <cell r="AR4037" t="str">
            <v>CADEIRA 60 (C/B) (EUCALIPTO) (COURO) - 0,56x0,59x0,84H</v>
          </cell>
          <cell r="AS4037">
            <v>7016.8</v>
          </cell>
          <cell r="AT4037">
            <v>7016.8</v>
          </cell>
          <cell r="AU4037">
            <v>7016.8</v>
          </cell>
          <cell r="AV4037">
            <v>0</v>
          </cell>
          <cell r="AW4037">
            <v>7016.8</v>
          </cell>
          <cell r="AX4037">
            <v>0</v>
          </cell>
          <cell r="AY4037"/>
          <cell r="AZ4037" t="str">
            <v/>
          </cell>
          <cell r="BA4037"/>
          <cell r="BB4037"/>
          <cell r="BC4037"/>
          <cell r="BD4037" t="str">
            <v/>
          </cell>
          <cell r="BE4037">
            <v>0</v>
          </cell>
          <cell r="BF4037" t="str">
            <v/>
          </cell>
          <cell r="BG4037" t="str">
            <v/>
          </cell>
          <cell r="BH4037">
            <v>12</v>
          </cell>
          <cell r="BI4037" t="str">
            <v>0</v>
          </cell>
          <cell r="BJ4037">
            <v>0</v>
          </cell>
          <cell r="BK4037">
            <v>0</v>
          </cell>
          <cell r="BL4037"/>
          <cell r="BM4037"/>
          <cell r="BN4037"/>
          <cell r="BO4037"/>
          <cell r="BQ4037" t="str">
            <v>PE</v>
          </cell>
          <cell r="BS4037" t="str">
            <v>CLAMI CADEIRA</v>
          </cell>
          <cell r="BT4037" t="str">
            <v>CADEIRA 60</v>
          </cell>
        </row>
        <row r="4038">
          <cell r="H4038">
            <v>7</v>
          </cell>
          <cell r="O4038">
            <v>308799</v>
          </cell>
          <cell r="P4038" t="str">
            <v>2022/165-0019-01</v>
          </cell>
          <cell r="Q4038" t="str">
            <v>EST CADEIRA 60 C/BRACO (EUC EBANIZ) CS0125/BOUT COURO 3815-1</v>
          </cell>
          <cell r="R4038"/>
          <cell r="S4038"/>
          <cell r="T4038">
            <v>0.56000000000000005</v>
          </cell>
          <cell r="U4038">
            <v>0.59</v>
          </cell>
          <cell r="V4038">
            <v>0.84</v>
          </cell>
          <cell r="W4038">
            <v>0</v>
          </cell>
          <cell r="X4038" t="str">
            <v>EST CADEIRA 60 C/BRACO (EUC EBANIZ) CS0125/BOUT COURO 3815-1 - 0,56x0,59x0,84H</v>
          </cell>
          <cell r="Y4038">
            <v>7016.8</v>
          </cell>
          <cell r="Z4038">
            <v>0.5</v>
          </cell>
          <cell r="AA4038">
            <v>3508.4</v>
          </cell>
          <cell r="AB4038"/>
          <cell r="AC4038"/>
          <cell r="AD4038"/>
          <cell r="AE4038">
            <v>7016.8</v>
          </cell>
          <cell r="AF4038">
            <v>7016.8</v>
          </cell>
          <cell r="AG4038">
            <v>0</v>
          </cell>
          <cell r="AH4038">
            <v>7016.8</v>
          </cell>
          <cell r="AI4038" t="str">
            <v>REF: 364528</v>
          </cell>
          <cell r="AJ4038"/>
          <cell r="AK4038">
            <v>364528</v>
          </cell>
          <cell r="AL4038" t="str">
            <v>CADEIRA 60 (C/B) (EUCALIPTO) (COURO)</v>
          </cell>
          <cell r="AM4038"/>
          <cell r="AN4038">
            <v>0.56000000000000005</v>
          </cell>
          <cell r="AO4038">
            <v>0.59</v>
          </cell>
          <cell r="AP4038">
            <v>0.84</v>
          </cell>
          <cell r="AQ4038">
            <v>0</v>
          </cell>
          <cell r="AR4038" t="str">
            <v>CADEIRA 60 (C/B) (EUCALIPTO) (COURO) - 0,56x0,59x0,84H</v>
          </cell>
          <cell r="AS4038">
            <v>7016.8</v>
          </cell>
          <cell r="AT4038">
            <v>7016.8</v>
          </cell>
          <cell r="AU4038">
            <v>7016.8</v>
          </cell>
          <cell r="AV4038">
            <v>0</v>
          </cell>
          <cell r="AW4038">
            <v>7016.8</v>
          </cell>
          <cell r="AX4038">
            <v>0</v>
          </cell>
          <cell r="AY4038"/>
          <cell r="AZ4038" t="str">
            <v/>
          </cell>
          <cell r="BA4038"/>
          <cell r="BB4038"/>
          <cell r="BC4038"/>
          <cell r="BD4038" t="str">
            <v/>
          </cell>
          <cell r="BE4038">
            <v>0</v>
          </cell>
          <cell r="BF4038" t="str">
            <v/>
          </cell>
          <cell r="BG4038" t="str">
            <v/>
          </cell>
          <cell r="BH4038">
            <v>12</v>
          </cell>
          <cell r="BI4038" t="str">
            <v>0</v>
          </cell>
          <cell r="BJ4038">
            <v>0</v>
          </cell>
          <cell r="BK4038">
            <v>0</v>
          </cell>
          <cell r="BL4038"/>
          <cell r="BM4038"/>
          <cell r="BN4038"/>
          <cell r="BO4038"/>
          <cell r="BQ4038" t="str">
            <v>PE</v>
          </cell>
          <cell r="BS4038" t="str">
            <v>CLAMI CADEIRA</v>
          </cell>
          <cell r="BT4038" t="str">
            <v>CADEIRA 60</v>
          </cell>
        </row>
        <row r="4039">
          <cell r="H4039">
            <v>7</v>
          </cell>
          <cell r="O4039">
            <v>308799</v>
          </cell>
          <cell r="P4039" t="str">
            <v>2022/165-0020-01</v>
          </cell>
          <cell r="Q4039" t="str">
            <v>EST CADEIRA 60 C/BRACO (EUC EBANIZ) CS0125/BOUT COURO 3815-1</v>
          </cell>
          <cell r="R4039"/>
          <cell r="S4039"/>
          <cell r="T4039">
            <v>0.56000000000000005</v>
          </cell>
          <cell r="U4039">
            <v>0.59</v>
          </cell>
          <cell r="V4039">
            <v>0.84</v>
          </cell>
          <cell r="W4039">
            <v>0</v>
          </cell>
          <cell r="X4039" t="str">
            <v>EST CADEIRA 60 C/BRACO (EUC EBANIZ) CS0125/BOUT COURO 3815-1 - 0,56x0,59x0,84H</v>
          </cell>
          <cell r="Y4039">
            <v>7016.8</v>
          </cell>
          <cell r="Z4039">
            <v>0.5</v>
          </cell>
          <cell r="AA4039">
            <v>3508.4</v>
          </cell>
          <cell r="AB4039"/>
          <cell r="AC4039"/>
          <cell r="AD4039"/>
          <cell r="AE4039">
            <v>7016.8</v>
          </cell>
          <cell r="AF4039">
            <v>7016.8</v>
          </cell>
          <cell r="AG4039">
            <v>0</v>
          </cell>
          <cell r="AH4039">
            <v>7016.8</v>
          </cell>
          <cell r="AI4039" t="str">
            <v>REF: 364528</v>
          </cell>
          <cell r="AJ4039"/>
          <cell r="AK4039">
            <v>364528</v>
          </cell>
          <cell r="AL4039" t="str">
            <v>CADEIRA 60 (C/B) (EUCALIPTO) (COURO)</v>
          </cell>
          <cell r="AM4039"/>
          <cell r="AN4039">
            <v>0.56000000000000005</v>
          </cell>
          <cell r="AO4039">
            <v>0.59</v>
          </cell>
          <cell r="AP4039">
            <v>0.84</v>
          </cell>
          <cell r="AQ4039">
            <v>0</v>
          </cell>
          <cell r="AR4039" t="str">
            <v>CADEIRA 60 (C/B) (EUCALIPTO) (COURO) - 0,56x0,59x0,84H</v>
          </cell>
          <cell r="AS4039">
            <v>7016.8</v>
          </cell>
          <cell r="AT4039">
            <v>7016.8</v>
          </cell>
          <cell r="AU4039">
            <v>7016.8</v>
          </cell>
          <cell r="AV4039">
            <v>0</v>
          </cell>
          <cell r="AW4039">
            <v>7016.8</v>
          </cell>
          <cell r="AX4039">
            <v>0</v>
          </cell>
          <cell r="AY4039"/>
          <cell r="AZ4039" t="str">
            <v/>
          </cell>
          <cell r="BA4039"/>
          <cell r="BB4039"/>
          <cell r="BC4039"/>
          <cell r="BD4039" t="str">
            <v/>
          </cell>
          <cell r="BE4039">
            <v>0</v>
          </cell>
          <cell r="BF4039" t="str">
            <v/>
          </cell>
          <cell r="BG4039" t="str">
            <v/>
          </cell>
          <cell r="BH4039">
            <v>12</v>
          </cell>
          <cell r="BI4039" t="str">
            <v>0</v>
          </cell>
          <cell r="BJ4039">
            <v>0</v>
          </cell>
          <cell r="BK4039">
            <v>0</v>
          </cell>
          <cell r="BL4039"/>
          <cell r="BM4039"/>
          <cell r="BN4039"/>
          <cell r="BO4039"/>
          <cell r="BQ4039" t="str">
            <v>PE</v>
          </cell>
          <cell r="BS4039" t="str">
            <v>CLAMI CADEIRA</v>
          </cell>
          <cell r="BT4039" t="str">
            <v>CADEIRA 60</v>
          </cell>
        </row>
        <row r="4040">
          <cell r="H4040">
            <v>7</v>
          </cell>
          <cell r="O4040">
            <v>308799</v>
          </cell>
          <cell r="P4040" t="str">
            <v>2022/165-0021-01</v>
          </cell>
          <cell r="Q4040" t="str">
            <v>EST CADEIRA 60 C/BRACO (EUC EBANIZ) CS0125/BOUT COURO 3815-1</v>
          </cell>
          <cell r="R4040"/>
          <cell r="S4040"/>
          <cell r="T4040">
            <v>0.56000000000000005</v>
          </cell>
          <cell r="U4040">
            <v>0.59</v>
          </cell>
          <cell r="V4040">
            <v>0.84</v>
          </cell>
          <cell r="W4040">
            <v>0</v>
          </cell>
          <cell r="X4040" t="str">
            <v>EST CADEIRA 60 C/BRACO (EUC EBANIZ) CS0125/BOUT COURO 3815-1 - 0,56x0,59x0,84H</v>
          </cell>
          <cell r="Y4040">
            <v>7016.8</v>
          </cell>
          <cell r="Z4040">
            <v>0.5</v>
          </cell>
          <cell r="AA4040">
            <v>3508.4</v>
          </cell>
          <cell r="AB4040"/>
          <cell r="AC4040"/>
          <cell r="AD4040"/>
          <cell r="AE4040">
            <v>7016.8</v>
          </cell>
          <cell r="AF4040">
            <v>7016.8</v>
          </cell>
          <cell r="AG4040">
            <v>0</v>
          </cell>
          <cell r="AH4040">
            <v>7016.8</v>
          </cell>
          <cell r="AI4040" t="str">
            <v>REF: 364528</v>
          </cell>
          <cell r="AJ4040"/>
          <cell r="AK4040">
            <v>364528</v>
          </cell>
          <cell r="AL4040" t="str">
            <v>CADEIRA 60 (C/B) (EUCALIPTO) (COURO)</v>
          </cell>
          <cell r="AM4040"/>
          <cell r="AN4040">
            <v>0.56000000000000005</v>
          </cell>
          <cell r="AO4040">
            <v>0.59</v>
          </cell>
          <cell r="AP4040">
            <v>0.84</v>
          </cell>
          <cell r="AQ4040">
            <v>0</v>
          </cell>
          <cell r="AR4040" t="str">
            <v>CADEIRA 60 (C/B) (EUCALIPTO) (COURO) - 0,56x0,59x0,84H</v>
          </cell>
          <cell r="AS4040">
            <v>7016.8</v>
          </cell>
          <cell r="AT4040">
            <v>7016.8</v>
          </cell>
          <cell r="AU4040">
            <v>7016.8</v>
          </cell>
          <cell r="AV4040">
            <v>0</v>
          </cell>
          <cell r="AW4040">
            <v>7016.8</v>
          </cell>
          <cell r="AX4040">
            <v>0</v>
          </cell>
          <cell r="AY4040"/>
          <cell r="AZ4040" t="str">
            <v/>
          </cell>
          <cell r="BA4040"/>
          <cell r="BB4040"/>
          <cell r="BC4040"/>
          <cell r="BD4040" t="str">
            <v/>
          </cell>
          <cell r="BE4040">
            <v>0</v>
          </cell>
          <cell r="BF4040" t="str">
            <v/>
          </cell>
          <cell r="BG4040" t="str">
            <v/>
          </cell>
          <cell r="BH4040">
            <v>12</v>
          </cell>
          <cell r="BI4040" t="str">
            <v>0</v>
          </cell>
          <cell r="BJ4040">
            <v>0</v>
          </cell>
          <cell r="BK4040">
            <v>0</v>
          </cell>
          <cell r="BL4040"/>
          <cell r="BM4040"/>
          <cell r="BN4040"/>
          <cell r="BO4040"/>
          <cell r="BQ4040" t="str">
            <v>PE</v>
          </cell>
          <cell r="BS4040" t="str">
            <v>CLAMI CADEIRA</v>
          </cell>
          <cell r="BT4040" t="str">
            <v>CADEIRA 60</v>
          </cell>
        </row>
        <row r="4041">
          <cell r="H4041">
            <v>1</v>
          </cell>
          <cell r="O4041">
            <v>308716</v>
          </cell>
          <cell r="P4041" t="str">
            <v>2021/287-0004-01</v>
          </cell>
          <cell r="Q4041" t="str">
            <v>EST BUFFET DIXIE (TP NERO/LAMINADO CARV OAK PRETO/MTX PRETO)</v>
          </cell>
          <cell r="R4041"/>
          <cell r="S4041"/>
          <cell r="T4041">
            <v>1.6</v>
          </cell>
          <cell r="U4041">
            <v>0.51</v>
          </cell>
          <cell r="V4041">
            <v>0.76</v>
          </cell>
          <cell r="W4041">
            <v>0</v>
          </cell>
          <cell r="X4041" t="str">
            <v>EST BUFFET DIXIE (TP NERO/LAMINADO CARV OAK PRETO/MTX PRETO) - 1,6x0,51x0,76H</v>
          </cell>
          <cell r="Y4041">
            <v>62892.15</v>
          </cell>
          <cell r="Z4041">
            <v>0.55000000000000004</v>
          </cell>
          <cell r="AA4041">
            <v>28301.467499999999</v>
          </cell>
          <cell r="AB4041"/>
          <cell r="AC4041"/>
          <cell r="AD4041"/>
          <cell r="AE4041">
            <v>62892.15</v>
          </cell>
          <cell r="AF4041">
            <v>62892.15</v>
          </cell>
          <cell r="AG4041">
            <v>0</v>
          </cell>
          <cell r="AH4041">
            <v>62892.15</v>
          </cell>
          <cell r="AI4041" t="str">
            <v>REF: 308716</v>
          </cell>
          <cell r="AJ4041" t="str">
            <v>PRODUTO FORA DE LINHA</v>
          </cell>
          <cell r="AK4041">
            <v>308716</v>
          </cell>
          <cell r="AL4041" t="str">
            <v>EST BUFFET DIXIE (TP NERO/LAMINADO CARV OAK PRETO/MTX PRETO)</v>
          </cell>
          <cell r="AM4041"/>
          <cell r="AN4041">
            <v>1.6</v>
          </cell>
          <cell r="AO4041">
            <v>0.51</v>
          </cell>
          <cell r="AP4041">
            <v>0.76</v>
          </cell>
          <cell r="AQ4041">
            <v>0</v>
          </cell>
          <cell r="AR4041" t="str">
            <v>EST BUFFET DIXIE (TP NERO/LAMINADO CARV OAK PRETO/MTX PRETO) - 1,6x0,51x0,76H</v>
          </cell>
          <cell r="AS4041">
            <v>62892.15</v>
          </cell>
          <cell r="AT4041">
            <v>62892.15</v>
          </cell>
          <cell r="AU4041">
            <v>62892.15</v>
          </cell>
          <cell r="AV4041">
            <v>0</v>
          </cell>
          <cell r="AW4041">
            <v>62892.15</v>
          </cell>
          <cell r="AX4041">
            <v>0</v>
          </cell>
          <cell r="AY4041"/>
          <cell r="AZ4041" t="str">
            <v/>
          </cell>
          <cell r="BA4041"/>
          <cell r="BB4041"/>
          <cell r="BC4041"/>
          <cell r="BD4041" t="str">
            <v/>
          </cell>
          <cell r="BE4041">
            <v>0</v>
          </cell>
          <cell r="BF4041" t="str">
            <v/>
          </cell>
          <cell r="BG4041" t="str">
            <v/>
          </cell>
          <cell r="BH4041">
            <v>14</v>
          </cell>
          <cell r="BI4041" t="str">
            <v>0</v>
          </cell>
          <cell r="BJ4041">
            <v>0</v>
          </cell>
          <cell r="BK4041">
            <v>0</v>
          </cell>
          <cell r="BL4041"/>
          <cell r="BM4041"/>
          <cell r="BN4041"/>
          <cell r="BO4041"/>
          <cell r="BQ4041" t="str">
            <v>PE</v>
          </cell>
          <cell r="BS4041" t="str">
            <v>CLAMI BUFFET</v>
          </cell>
          <cell r="BT4041" t="str">
            <v>BUFFET DIXIE (FL)</v>
          </cell>
        </row>
        <row r="4042">
          <cell r="H4042">
            <v>1</v>
          </cell>
          <cell r="O4042">
            <v>308176</v>
          </cell>
          <cell r="P4042" t="str">
            <v>2022/018-0038-01</v>
          </cell>
          <cell r="Q4042" t="str">
            <v>EST BANQUETA CACAU TC N2008</v>
          </cell>
          <cell r="R4042"/>
          <cell r="S4042"/>
          <cell r="T4042">
            <v>0.92</v>
          </cell>
          <cell r="U4042">
            <v>0.57999999999999996</v>
          </cell>
          <cell r="V4042">
            <v>0.4</v>
          </cell>
          <cell r="W4042">
            <v>0</v>
          </cell>
          <cell r="X4042" t="str">
            <v>EST BANQUETA CACAU TC N2008 - 0,92x0,58x0,4H</v>
          </cell>
          <cell r="Y4042">
            <v>11427.76</v>
          </cell>
          <cell r="Z4042">
            <v>0.5</v>
          </cell>
          <cell r="AA4042">
            <v>5713.88</v>
          </cell>
          <cell r="AB4042"/>
          <cell r="AC4042"/>
          <cell r="AD4042"/>
          <cell r="AE4042">
            <v>11427.76</v>
          </cell>
          <cell r="AF4042">
            <v>11427.76</v>
          </cell>
          <cell r="AG4042">
            <v>0</v>
          </cell>
          <cell r="AH4042">
            <v>11427.76</v>
          </cell>
          <cell r="AI4042" t="str">
            <v>REF: 299265</v>
          </cell>
          <cell r="AJ4042"/>
          <cell r="AK4042">
            <v>299265</v>
          </cell>
          <cell r="AL4042" t="str">
            <v>BANQUETA CACAU (TC N)</v>
          </cell>
          <cell r="AM4042"/>
          <cell r="AN4042">
            <v>0.92</v>
          </cell>
          <cell r="AO4042">
            <v>0.57999999999999996</v>
          </cell>
          <cell r="AP4042">
            <v>0.4</v>
          </cell>
          <cell r="AQ4042">
            <v>0</v>
          </cell>
          <cell r="AR4042" t="str">
            <v>BANQUETA CACAU (TC N) - 0,92x0,58x0,4H</v>
          </cell>
          <cell r="AS4042">
            <v>11427.76</v>
          </cell>
          <cell r="AT4042">
            <v>11427.76</v>
          </cell>
          <cell r="AU4042">
            <v>11427.76</v>
          </cell>
          <cell r="AV4042">
            <v>0</v>
          </cell>
          <cell r="AW4042">
            <v>11427.76</v>
          </cell>
          <cell r="AX4042">
            <v>0</v>
          </cell>
          <cell r="AY4042"/>
          <cell r="AZ4042" t="str">
            <v/>
          </cell>
          <cell r="BA4042"/>
          <cell r="BB4042"/>
          <cell r="BC4042"/>
          <cell r="BD4042" t="str">
            <v/>
          </cell>
          <cell r="BE4042">
            <v>0</v>
          </cell>
          <cell r="BF4042" t="str">
            <v/>
          </cell>
          <cell r="BG4042" t="str">
            <v/>
          </cell>
          <cell r="BH4042">
            <v>12</v>
          </cell>
          <cell r="BI4042" t="str">
            <v>0</v>
          </cell>
          <cell r="BJ4042">
            <v>0</v>
          </cell>
          <cell r="BK4042">
            <v>0</v>
          </cell>
          <cell r="BL4042"/>
          <cell r="BM4042"/>
          <cell r="BN4042"/>
          <cell r="BO4042"/>
          <cell r="BQ4042" t="str">
            <v>PE</v>
          </cell>
          <cell r="BS4042" t="str">
            <v>CLAMI BANQUETA</v>
          </cell>
          <cell r="BT4042" t="str">
            <v>BANQUETA CACAU</v>
          </cell>
        </row>
        <row r="4043">
          <cell r="H4043">
            <v>1</v>
          </cell>
          <cell r="O4043">
            <v>308175</v>
          </cell>
          <cell r="P4043" t="str">
            <v>2022/018-0037-01</v>
          </cell>
          <cell r="Q4043" t="str">
            <v>EST POLTRONA CACAU TC N2008 (BRACO LADO DIREITO)</v>
          </cell>
          <cell r="R4043"/>
          <cell r="S4043"/>
          <cell r="T4043">
            <v>1.27</v>
          </cell>
          <cell r="U4043">
            <v>0.93</v>
          </cell>
          <cell r="V4043">
            <v>0.74</v>
          </cell>
          <cell r="W4043">
            <v>0</v>
          </cell>
          <cell r="X4043" t="str">
            <v>EST POLTRONA CACAU TC N2008 (BRACO LADO DIREITO) - 1,27x0,93x0,74H</v>
          </cell>
          <cell r="Y4043">
            <v>21825.040000000001</v>
          </cell>
          <cell r="Z4043">
            <v>0.5</v>
          </cell>
          <cell r="AA4043">
            <v>10912.52</v>
          </cell>
          <cell r="AB4043"/>
          <cell r="AC4043"/>
          <cell r="AD4043"/>
          <cell r="AE4043">
            <v>21825.040000000001</v>
          </cell>
          <cell r="AF4043">
            <v>21825.040000000001</v>
          </cell>
          <cell r="AG4043">
            <v>0</v>
          </cell>
          <cell r="AH4043">
            <v>21825.040000000001</v>
          </cell>
          <cell r="AI4043" t="str">
            <v>REF: 299261</v>
          </cell>
          <cell r="AJ4043"/>
          <cell r="AK4043">
            <v>299261</v>
          </cell>
          <cell r="AL4043" t="str">
            <v>POLTRONA CACAU (TC N)</v>
          </cell>
          <cell r="AM4043"/>
          <cell r="AN4043">
            <v>1.27</v>
          </cell>
          <cell r="AO4043">
            <v>0.93</v>
          </cell>
          <cell r="AP4043">
            <v>0.74</v>
          </cell>
          <cell r="AQ4043">
            <v>0</v>
          </cell>
          <cell r="AR4043" t="str">
            <v>POLTRONA CACAU (TC N) - 1,27x0,93x0,74H</v>
          </cell>
          <cell r="AS4043">
            <v>21825.040000000001</v>
          </cell>
          <cell r="AT4043">
            <v>21825.040000000001</v>
          </cell>
          <cell r="AU4043">
            <v>21825.040000000001</v>
          </cell>
          <cell r="AV4043">
            <v>0</v>
          </cell>
          <cell r="AW4043">
            <v>21825.040000000001</v>
          </cell>
          <cell r="AX4043">
            <v>0</v>
          </cell>
          <cell r="AY4043"/>
          <cell r="AZ4043" t="str">
            <v/>
          </cell>
          <cell r="BA4043"/>
          <cell r="BB4043"/>
          <cell r="BC4043"/>
          <cell r="BD4043" t="str">
            <v/>
          </cell>
          <cell r="BE4043">
            <v>0</v>
          </cell>
          <cell r="BF4043" t="str">
            <v/>
          </cell>
          <cell r="BG4043" t="str">
            <v/>
          </cell>
          <cell r="BH4043">
            <v>12</v>
          </cell>
          <cell r="BI4043" t="str">
            <v>0</v>
          </cell>
          <cell r="BJ4043">
            <v>0</v>
          </cell>
          <cell r="BK4043">
            <v>0</v>
          </cell>
          <cell r="BL4043"/>
          <cell r="BM4043"/>
          <cell r="BN4043"/>
          <cell r="BO4043"/>
          <cell r="BQ4043" t="str">
            <v>PE</v>
          </cell>
          <cell r="BS4043" t="str">
            <v>CLAMI POLTRONA</v>
          </cell>
          <cell r="BT4043" t="str">
            <v>POLTRONA CACAU</v>
          </cell>
        </row>
        <row r="4044">
          <cell r="H4044">
            <v>1</v>
          </cell>
          <cell r="O4044">
            <v>308172</v>
          </cell>
          <cell r="P4044" t="str">
            <v>2022/018-0047-01</v>
          </cell>
          <cell r="Q4044" t="str">
            <v>EST BANQUETA CACAU TC N2021</v>
          </cell>
          <cell r="R4044"/>
          <cell r="S4044"/>
          <cell r="T4044">
            <v>0.92</v>
          </cell>
          <cell r="U4044">
            <v>0.57999999999999996</v>
          </cell>
          <cell r="V4044">
            <v>0.4</v>
          </cell>
          <cell r="W4044">
            <v>0</v>
          </cell>
          <cell r="X4044" t="str">
            <v>EST BANQUETA CACAU TC N2021 - 0,92x0,58x0,4H</v>
          </cell>
          <cell r="Y4044">
            <v>11427.76</v>
          </cell>
          <cell r="Z4044">
            <v>0.5</v>
          </cell>
          <cell r="AA4044">
            <v>5713.88</v>
          </cell>
          <cell r="AB4044"/>
          <cell r="AC4044"/>
          <cell r="AD4044"/>
          <cell r="AE4044">
            <v>11427.76</v>
          </cell>
          <cell r="AF4044">
            <v>11427.76</v>
          </cell>
          <cell r="AG4044">
            <v>0</v>
          </cell>
          <cell r="AH4044">
            <v>11427.76</v>
          </cell>
          <cell r="AI4044" t="str">
            <v>REF: 299265</v>
          </cell>
          <cell r="AJ4044"/>
          <cell r="AK4044">
            <v>299265</v>
          </cell>
          <cell r="AL4044" t="str">
            <v>BANQUETA CACAU (TC N)</v>
          </cell>
          <cell r="AM4044"/>
          <cell r="AN4044">
            <v>0.92</v>
          </cell>
          <cell r="AO4044">
            <v>0.57999999999999996</v>
          </cell>
          <cell r="AP4044">
            <v>0.4</v>
          </cell>
          <cell r="AQ4044">
            <v>0</v>
          </cell>
          <cell r="AR4044" t="str">
            <v>BANQUETA CACAU (TC N) - 0,92x0,58x0,4H</v>
          </cell>
          <cell r="AS4044">
            <v>11427.76</v>
          </cell>
          <cell r="AT4044">
            <v>11427.76</v>
          </cell>
          <cell r="AU4044">
            <v>11427.76</v>
          </cell>
          <cell r="AV4044">
            <v>0</v>
          </cell>
          <cell r="AW4044">
            <v>11427.76</v>
          </cell>
          <cell r="AX4044">
            <v>0</v>
          </cell>
          <cell r="AY4044"/>
          <cell r="AZ4044" t="str">
            <v/>
          </cell>
          <cell r="BA4044"/>
          <cell r="BB4044"/>
          <cell r="BC4044"/>
          <cell r="BD4044" t="str">
            <v/>
          </cell>
          <cell r="BE4044">
            <v>0</v>
          </cell>
          <cell r="BF4044" t="str">
            <v/>
          </cell>
          <cell r="BG4044" t="str">
            <v/>
          </cell>
          <cell r="BH4044">
            <v>12</v>
          </cell>
          <cell r="BI4044" t="str">
            <v>0</v>
          </cell>
          <cell r="BJ4044">
            <v>0</v>
          </cell>
          <cell r="BK4044">
            <v>0</v>
          </cell>
          <cell r="BL4044"/>
          <cell r="BM4044"/>
          <cell r="BN4044"/>
          <cell r="BO4044"/>
          <cell r="BQ4044" t="str">
            <v>PE</v>
          </cell>
          <cell r="BS4044" t="str">
            <v>CLAMI BANQUETA</v>
          </cell>
          <cell r="BT4044" t="str">
            <v>BANQUETA CACAU</v>
          </cell>
        </row>
        <row r="4045">
          <cell r="H4045">
            <v>1</v>
          </cell>
          <cell r="O4045">
            <v>308171</v>
          </cell>
          <cell r="P4045" t="str">
            <v>2022/018-0046-01</v>
          </cell>
          <cell r="Q4045" t="str">
            <v>EST POLTRONA CACAU TC N2021 (BRACO LADO DIREITO)</v>
          </cell>
          <cell r="R4045"/>
          <cell r="S4045"/>
          <cell r="T4045">
            <v>1.27</v>
          </cell>
          <cell r="U4045">
            <v>0.93</v>
          </cell>
          <cell r="V4045">
            <v>0.74</v>
          </cell>
          <cell r="W4045">
            <v>0</v>
          </cell>
          <cell r="X4045" t="str">
            <v>EST POLTRONA CACAU TC N2021 (BRACO LADO DIREITO) - 1,27x0,93x0,74H</v>
          </cell>
          <cell r="Y4045">
            <v>21825.040000000001</v>
          </cell>
          <cell r="Z4045">
            <v>0.5</v>
          </cell>
          <cell r="AA4045">
            <v>10912.52</v>
          </cell>
          <cell r="AB4045"/>
          <cell r="AC4045"/>
          <cell r="AD4045"/>
          <cell r="AE4045">
            <v>21825.040000000001</v>
          </cell>
          <cell r="AF4045">
            <v>21825.040000000001</v>
          </cell>
          <cell r="AG4045">
            <v>0</v>
          </cell>
          <cell r="AH4045">
            <v>21825.040000000001</v>
          </cell>
          <cell r="AI4045" t="str">
            <v>REF: 299261</v>
          </cell>
          <cell r="AJ4045"/>
          <cell r="AK4045">
            <v>299261</v>
          </cell>
          <cell r="AL4045" t="str">
            <v>POLTRONA CACAU (TC N)</v>
          </cell>
          <cell r="AM4045"/>
          <cell r="AN4045">
            <v>1.27</v>
          </cell>
          <cell r="AO4045">
            <v>0.93</v>
          </cell>
          <cell r="AP4045">
            <v>0.74</v>
          </cell>
          <cell r="AQ4045">
            <v>0</v>
          </cell>
          <cell r="AR4045" t="str">
            <v>POLTRONA CACAU (TC N) - 1,27x0,93x0,74H</v>
          </cell>
          <cell r="AS4045">
            <v>21825.040000000001</v>
          </cell>
          <cell r="AT4045">
            <v>21825.040000000001</v>
          </cell>
          <cell r="AU4045">
            <v>21825.040000000001</v>
          </cell>
          <cell r="AV4045">
            <v>0</v>
          </cell>
          <cell r="AW4045">
            <v>21825.040000000001</v>
          </cell>
          <cell r="AX4045">
            <v>0</v>
          </cell>
          <cell r="AY4045"/>
          <cell r="AZ4045" t="str">
            <v/>
          </cell>
          <cell r="BA4045"/>
          <cell r="BB4045"/>
          <cell r="BC4045"/>
          <cell r="BD4045" t="str">
            <v/>
          </cell>
          <cell r="BE4045">
            <v>0</v>
          </cell>
          <cell r="BF4045" t="str">
            <v/>
          </cell>
          <cell r="BG4045" t="str">
            <v/>
          </cell>
          <cell r="BH4045">
            <v>12</v>
          </cell>
          <cell r="BI4045" t="str">
            <v>0</v>
          </cell>
          <cell r="BJ4045">
            <v>0</v>
          </cell>
          <cell r="BK4045">
            <v>0</v>
          </cell>
          <cell r="BL4045"/>
          <cell r="BM4045"/>
          <cell r="BN4045"/>
          <cell r="BO4045"/>
          <cell r="BQ4045" t="str">
            <v>PE</v>
          </cell>
          <cell r="BS4045" t="str">
            <v>CLAMI POLTRONA</v>
          </cell>
          <cell r="BT4045" t="str">
            <v>POLTRONA CACAU</v>
          </cell>
        </row>
        <row r="4046">
          <cell r="H4046">
            <v>1</v>
          </cell>
          <cell r="O4046">
            <v>308170</v>
          </cell>
          <cell r="P4046" t="str">
            <v>2022/018-0059-01</v>
          </cell>
          <cell r="Q4046" t="str">
            <v>EST CHAISE REGIA COURO VQ604/TC V8003/PES MTZ RB03</v>
          </cell>
          <cell r="R4046"/>
          <cell r="S4046"/>
          <cell r="T4046">
            <v>1.68</v>
          </cell>
          <cell r="U4046">
            <v>1.65</v>
          </cell>
          <cell r="V4046">
            <v>0.85</v>
          </cell>
          <cell r="W4046">
            <v>0</v>
          </cell>
          <cell r="X4046" t="str">
            <v>EST CHAISE REGIA COURO VQ604/TC V8003/PES MTZ RB03 - 1,68x1,65x0,85H</v>
          </cell>
          <cell r="Y4046">
            <v>60453.75</v>
          </cell>
          <cell r="Z4046">
            <v>0.5</v>
          </cell>
          <cell r="AA4046">
            <v>30226.875</v>
          </cell>
          <cell r="AB4046"/>
          <cell r="AC4046"/>
          <cell r="AD4046"/>
          <cell r="AE4046">
            <v>60453.75</v>
          </cell>
          <cell r="AF4046">
            <v>60453.75</v>
          </cell>
          <cell r="AG4046">
            <v>0</v>
          </cell>
          <cell r="AH4046">
            <v>60453.75</v>
          </cell>
          <cell r="AI4046" t="str">
            <v>REF: 308170</v>
          </cell>
          <cell r="AJ4046" t="str">
            <v>PRODUTO FORA DE LINHA</v>
          </cell>
          <cell r="AK4046">
            <v>308170</v>
          </cell>
          <cell r="AL4046" t="str">
            <v>EST CHAISE REGIA COURO VQ604/TC V8003/PES MTZ RB03</v>
          </cell>
          <cell r="AM4046"/>
          <cell r="AN4046">
            <v>1.68</v>
          </cell>
          <cell r="AO4046">
            <v>1.65</v>
          </cell>
          <cell r="AP4046">
            <v>0.85</v>
          </cell>
          <cell r="AQ4046">
            <v>0</v>
          </cell>
          <cell r="AR4046" t="str">
            <v>EST CHAISE REGIA COURO VQ604/TC V8003/PES MTZ RB03 - 1,68x1,65x0,85H</v>
          </cell>
          <cell r="AS4046">
            <v>60453.75</v>
          </cell>
          <cell r="AT4046">
            <v>60453.75</v>
          </cell>
          <cell r="AU4046">
            <v>60453.75</v>
          </cell>
          <cell r="AV4046">
            <v>0</v>
          </cell>
          <cell r="AW4046">
            <v>60453.75</v>
          </cell>
          <cell r="AX4046">
            <v>0</v>
          </cell>
          <cell r="AY4046"/>
          <cell r="AZ4046" t="str">
            <v/>
          </cell>
          <cell r="BA4046"/>
          <cell r="BB4046"/>
          <cell r="BC4046"/>
          <cell r="BD4046" t="str">
            <v/>
          </cell>
          <cell r="BE4046">
            <v>0</v>
          </cell>
          <cell r="BF4046" t="str">
            <v/>
          </cell>
          <cell r="BG4046" t="str">
            <v/>
          </cell>
          <cell r="BH4046">
            <v>12</v>
          </cell>
          <cell r="BI4046" t="str">
            <v>0</v>
          </cell>
          <cell r="BJ4046">
            <v>0</v>
          </cell>
          <cell r="BK4046">
            <v>0</v>
          </cell>
          <cell r="BL4046"/>
          <cell r="BM4046"/>
          <cell r="BN4046"/>
          <cell r="BO4046"/>
          <cell r="BQ4046" t="str">
            <v>PE</v>
          </cell>
          <cell r="BS4046" t="str">
            <v>CLAMI CHAISE</v>
          </cell>
          <cell r="BT4046" t="str">
            <v>CHAISE REGIA</v>
          </cell>
        </row>
        <row r="4047">
          <cell r="H4047">
            <v>1</v>
          </cell>
          <cell r="O4047">
            <v>307904</v>
          </cell>
          <cell r="P4047" t="str">
            <v>2022/028-0017-01</v>
          </cell>
          <cell r="Q4047" t="str">
            <v>EST MODULO BRACO ESQUERDO MALONE FX E5001</v>
          </cell>
          <cell r="R4047">
            <v>2.8</v>
          </cell>
          <cell r="S4047">
            <v>1</v>
          </cell>
          <cell r="T4047">
            <v>1.4</v>
          </cell>
          <cell r="U4047">
            <v>1</v>
          </cell>
          <cell r="V4047">
            <v>0.85</v>
          </cell>
          <cell r="W4047">
            <v>0</v>
          </cell>
          <cell r="X4047" t="str">
            <v>EST MODULO BRACO ESQUERDO MALONE FX E5001 - 1,4x1x0,85H</v>
          </cell>
          <cell r="Y4047">
            <v>31770.18</v>
          </cell>
          <cell r="Z4047">
            <v>0.5</v>
          </cell>
          <cell r="AA4047">
            <v>15885.09</v>
          </cell>
          <cell r="AB4047" t="str">
            <v>FX</v>
          </cell>
          <cell r="AC4047" t="str">
            <v>SOFA COMPLETO</v>
          </cell>
          <cell r="AD4047" t="str">
            <v>VALOR MODULO</v>
          </cell>
          <cell r="AE4047">
            <v>15885.09</v>
          </cell>
          <cell r="AF4047">
            <v>15885.09</v>
          </cell>
          <cell r="AG4047">
            <v>0</v>
          </cell>
          <cell r="AH4047">
            <v>31770.18</v>
          </cell>
          <cell r="AI4047" t="str">
            <v>REF: 307904</v>
          </cell>
          <cell r="AJ4047" t="str">
            <v>PRODUTO FORA DE LINHA</v>
          </cell>
          <cell r="AK4047">
            <v>307904</v>
          </cell>
          <cell r="AL4047" t="str">
            <v>EST MODULO BRACO ESQUERDO MALONE FX E5001</v>
          </cell>
          <cell r="AM4047"/>
          <cell r="AN4047">
            <v>1.4</v>
          </cell>
          <cell r="AO4047">
            <v>1</v>
          </cell>
          <cell r="AP4047">
            <v>0.85</v>
          </cell>
          <cell r="AQ4047">
            <v>0</v>
          </cell>
          <cell r="AR4047" t="str">
            <v>EST MODULO BRACO ESQUERDO MALONE FX E5001 - 1,4x1x0,85H</v>
          </cell>
          <cell r="AS4047">
            <v>15885.09</v>
          </cell>
          <cell r="AT4047">
            <v>15885.09</v>
          </cell>
          <cell r="AU4047">
            <v>15885.09</v>
          </cell>
          <cell r="AV4047">
            <v>0</v>
          </cell>
          <cell r="AW4047">
            <v>15885.09</v>
          </cell>
          <cell r="AX4047">
            <v>0</v>
          </cell>
          <cell r="AY4047"/>
          <cell r="AZ4047" t="str">
            <v/>
          </cell>
          <cell r="BA4047"/>
          <cell r="BB4047"/>
          <cell r="BC4047"/>
          <cell r="BD4047" t="str">
            <v/>
          </cell>
          <cell r="BE4047">
            <v>0</v>
          </cell>
          <cell r="BF4047" t="str">
            <v/>
          </cell>
          <cell r="BG4047" t="str">
            <v/>
          </cell>
          <cell r="BH4047">
            <v>12</v>
          </cell>
          <cell r="BI4047" t="str">
            <v>0</v>
          </cell>
          <cell r="BJ4047">
            <v>0</v>
          </cell>
          <cell r="BK4047">
            <v>0</v>
          </cell>
          <cell r="BL4047"/>
          <cell r="BM4047"/>
          <cell r="BN4047"/>
          <cell r="BO4047"/>
          <cell r="BQ4047" t="str">
            <v>PE</v>
          </cell>
          <cell r="BR4047" t="str">
            <v>307904 | 302765</v>
          </cell>
          <cell r="BS4047" t="str">
            <v>CLAMI SOFA</v>
          </cell>
          <cell r="BT4047" t="str">
            <v>SOFA MALONE</v>
          </cell>
        </row>
        <row r="4048">
          <cell r="H4048">
            <v>8</v>
          </cell>
          <cell r="O4048">
            <v>307831</v>
          </cell>
          <cell r="P4048" t="str">
            <v>2021/350-0143-01</v>
          </cell>
          <cell r="Q4048" t="str">
            <v>EST CADEIRA KEEF C/BRACO (JEQ TING NOG) (MADEIRA)</v>
          </cell>
          <cell r="R4048"/>
          <cell r="S4048"/>
          <cell r="T4048">
            <v>0.55000000000000004</v>
          </cell>
          <cell r="U4048">
            <v>0.54</v>
          </cell>
          <cell r="V4048">
            <v>0.89</v>
          </cell>
          <cell r="W4048">
            <v>0</v>
          </cell>
          <cell r="X4048" t="str">
            <v>EST CADEIRA KEEF C/BRACO (JEQ TING NOG) (MADEIRA) - 0,55x0,54x0,89H</v>
          </cell>
          <cell r="Y4048">
            <v>9339.19</v>
          </cell>
          <cell r="Z4048">
            <v>0.5</v>
          </cell>
          <cell r="AA4048">
            <v>4669.5950000000003</v>
          </cell>
          <cell r="AB4048"/>
          <cell r="AC4048"/>
          <cell r="AD4048"/>
          <cell r="AE4048">
            <v>9339.19</v>
          </cell>
          <cell r="AF4048">
            <v>9339.19</v>
          </cell>
          <cell r="AG4048">
            <v>0</v>
          </cell>
          <cell r="AH4048">
            <v>9339.19</v>
          </cell>
          <cell r="AI4048" t="str">
            <v>REF: 378573</v>
          </cell>
          <cell r="AJ4048"/>
          <cell r="AK4048">
            <v>378573</v>
          </cell>
          <cell r="AL4048" t="str">
            <v>CADEIRA KEEF (C/B) (JEQUITIBA) (MADEIRA)</v>
          </cell>
          <cell r="AM4048"/>
          <cell r="AN4048">
            <v>0.55000000000000004</v>
          </cell>
          <cell r="AO4048">
            <v>0.6</v>
          </cell>
          <cell r="AP4048">
            <v>0.89</v>
          </cell>
          <cell r="AQ4048">
            <v>0</v>
          </cell>
          <cell r="AR4048" t="str">
            <v>CADEIRA KEEF (C/B) (JEQUITIBA) (MADEIRA) - 0,55x0,6x0,89H</v>
          </cell>
          <cell r="AS4048">
            <v>9339.19</v>
          </cell>
          <cell r="AT4048">
            <v>9339.19</v>
          </cell>
          <cell r="AU4048">
            <v>9339.19</v>
          </cell>
          <cell r="AV4048">
            <v>0</v>
          </cell>
          <cell r="AW4048">
            <v>9339.19</v>
          </cell>
          <cell r="AX4048">
            <v>0</v>
          </cell>
          <cell r="AY4048"/>
          <cell r="AZ4048" t="str">
            <v/>
          </cell>
          <cell r="BA4048"/>
          <cell r="BB4048"/>
          <cell r="BC4048"/>
          <cell r="BD4048" t="str">
            <v/>
          </cell>
          <cell r="BE4048">
            <v>0</v>
          </cell>
          <cell r="BF4048" t="str">
            <v/>
          </cell>
          <cell r="BG4048" t="str">
            <v/>
          </cell>
          <cell r="BH4048">
            <v>12</v>
          </cell>
          <cell r="BI4048" t="str">
            <v>0</v>
          </cell>
          <cell r="BJ4048">
            <v>0</v>
          </cell>
          <cell r="BK4048">
            <v>0</v>
          </cell>
          <cell r="BL4048"/>
          <cell r="BM4048"/>
          <cell r="BN4048"/>
          <cell r="BO4048"/>
          <cell r="BQ4048" t="str">
            <v>PE</v>
          </cell>
          <cell r="BS4048" t="str">
            <v>CLAMI CADEIRA</v>
          </cell>
          <cell r="BT4048" t="str">
            <v>CADEIRA KEEF</v>
          </cell>
        </row>
        <row r="4049">
          <cell r="H4049">
            <v>8</v>
          </cell>
          <cell r="O4049">
            <v>307831</v>
          </cell>
          <cell r="P4049" t="str">
            <v>2021/350-0140-01</v>
          </cell>
          <cell r="Q4049" t="str">
            <v>EST CADEIRA KEEF C/BRACO (JEQ TING NOG) (MADEIRA)</v>
          </cell>
          <cell r="R4049"/>
          <cell r="S4049"/>
          <cell r="T4049">
            <v>0.55000000000000004</v>
          </cell>
          <cell r="U4049">
            <v>0.54</v>
          </cell>
          <cell r="V4049">
            <v>0.89</v>
          </cell>
          <cell r="W4049">
            <v>0</v>
          </cell>
          <cell r="X4049" t="str">
            <v>EST CADEIRA KEEF C/BRACO (JEQ TING NOG) (MADEIRA) - 0,55x0,54x0,89H</v>
          </cell>
          <cell r="Y4049">
            <v>9339.19</v>
          </cell>
          <cell r="Z4049">
            <v>0.5</v>
          </cell>
          <cell r="AA4049">
            <v>4669.5950000000003</v>
          </cell>
          <cell r="AB4049"/>
          <cell r="AC4049"/>
          <cell r="AD4049"/>
          <cell r="AE4049">
            <v>9339.19</v>
          </cell>
          <cell r="AF4049">
            <v>9339.19</v>
          </cell>
          <cell r="AG4049">
            <v>0</v>
          </cell>
          <cell r="AH4049">
            <v>9339.19</v>
          </cell>
          <cell r="AI4049" t="str">
            <v>REF: 378573</v>
          </cell>
          <cell r="AJ4049"/>
          <cell r="AK4049">
            <v>378573</v>
          </cell>
          <cell r="AL4049" t="str">
            <v>CADEIRA KEEF (C/B) (JEQUITIBA) (MADEIRA)</v>
          </cell>
          <cell r="AM4049"/>
          <cell r="AN4049">
            <v>0.55000000000000004</v>
          </cell>
          <cell r="AO4049">
            <v>0.6</v>
          </cell>
          <cell r="AP4049">
            <v>0.89</v>
          </cell>
          <cell r="AQ4049">
            <v>0</v>
          </cell>
          <cell r="AR4049" t="str">
            <v>CADEIRA KEEF (C/B) (JEQUITIBA) (MADEIRA) - 0,55x0,6x0,89H</v>
          </cell>
          <cell r="AS4049">
            <v>9339.19</v>
          </cell>
          <cell r="AT4049">
            <v>9339.19</v>
          </cell>
          <cell r="AU4049">
            <v>9339.19</v>
          </cell>
          <cell r="AV4049">
            <v>0</v>
          </cell>
          <cell r="AW4049">
            <v>9339.19</v>
          </cell>
          <cell r="AX4049">
            <v>0</v>
          </cell>
          <cell r="AY4049"/>
          <cell r="AZ4049" t="str">
            <v/>
          </cell>
          <cell r="BA4049"/>
          <cell r="BB4049"/>
          <cell r="BC4049"/>
          <cell r="BD4049" t="str">
            <v/>
          </cell>
          <cell r="BE4049">
            <v>0</v>
          </cell>
          <cell r="BF4049" t="str">
            <v/>
          </cell>
          <cell r="BG4049" t="str">
            <v/>
          </cell>
          <cell r="BH4049">
            <v>12</v>
          </cell>
          <cell r="BI4049" t="str">
            <v>0</v>
          </cell>
          <cell r="BJ4049">
            <v>0</v>
          </cell>
          <cell r="BK4049">
            <v>0</v>
          </cell>
          <cell r="BL4049"/>
          <cell r="BM4049"/>
          <cell r="BN4049"/>
          <cell r="BO4049"/>
          <cell r="BQ4049" t="str">
            <v>PE</v>
          </cell>
          <cell r="BS4049" t="str">
            <v>CLAMI CADEIRA</v>
          </cell>
          <cell r="BT4049" t="str">
            <v>CADEIRA KEEF</v>
          </cell>
        </row>
        <row r="4050">
          <cell r="H4050">
            <v>8</v>
          </cell>
          <cell r="O4050">
            <v>307831</v>
          </cell>
          <cell r="P4050" t="str">
            <v>2021/350-0142-01</v>
          </cell>
          <cell r="Q4050" t="str">
            <v>EST CADEIRA KEEF C/BRACO (JEQ TING NOG) (MADEIRA)</v>
          </cell>
          <cell r="R4050"/>
          <cell r="S4050"/>
          <cell r="T4050">
            <v>0.55000000000000004</v>
          </cell>
          <cell r="U4050">
            <v>0.54</v>
          </cell>
          <cell r="V4050">
            <v>0.89</v>
          </cell>
          <cell r="W4050">
            <v>0</v>
          </cell>
          <cell r="X4050" t="str">
            <v>EST CADEIRA KEEF C/BRACO (JEQ TING NOG) (MADEIRA) - 0,55x0,54x0,89H</v>
          </cell>
          <cell r="Y4050">
            <v>9339.19</v>
          </cell>
          <cell r="Z4050">
            <v>0.5</v>
          </cell>
          <cell r="AA4050">
            <v>4669.5950000000003</v>
          </cell>
          <cell r="AB4050"/>
          <cell r="AC4050"/>
          <cell r="AD4050"/>
          <cell r="AE4050">
            <v>9339.19</v>
          </cell>
          <cell r="AF4050">
            <v>9339.19</v>
          </cell>
          <cell r="AG4050">
            <v>0</v>
          </cell>
          <cell r="AH4050">
            <v>9339.19</v>
          </cell>
          <cell r="AI4050" t="str">
            <v>REF: 378573</v>
          </cell>
          <cell r="AJ4050"/>
          <cell r="AK4050">
            <v>378573</v>
          </cell>
          <cell r="AL4050" t="str">
            <v>CADEIRA KEEF (C/B) (JEQUITIBA) (MADEIRA)</v>
          </cell>
          <cell r="AM4050"/>
          <cell r="AN4050">
            <v>0.55000000000000004</v>
          </cell>
          <cell r="AO4050">
            <v>0.6</v>
          </cell>
          <cell r="AP4050">
            <v>0.89</v>
          </cell>
          <cell r="AQ4050">
            <v>0</v>
          </cell>
          <cell r="AR4050" t="str">
            <v>CADEIRA KEEF (C/B) (JEQUITIBA) (MADEIRA) - 0,55x0,6x0,89H</v>
          </cell>
          <cell r="AS4050">
            <v>9339.19</v>
          </cell>
          <cell r="AT4050">
            <v>9339.19</v>
          </cell>
          <cell r="AU4050">
            <v>9339.19</v>
          </cell>
          <cell r="AV4050">
            <v>0</v>
          </cell>
          <cell r="AW4050">
            <v>9339.19</v>
          </cell>
          <cell r="AX4050">
            <v>0</v>
          </cell>
          <cell r="AY4050"/>
          <cell r="AZ4050" t="str">
            <v/>
          </cell>
          <cell r="BA4050"/>
          <cell r="BB4050"/>
          <cell r="BC4050"/>
          <cell r="BD4050" t="str">
            <v/>
          </cell>
          <cell r="BE4050">
            <v>0</v>
          </cell>
          <cell r="BF4050" t="str">
            <v/>
          </cell>
          <cell r="BG4050" t="str">
            <v/>
          </cell>
          <cell r="BH4050">
            <v>12</v>
          </cell>
          <cell r="BI4050" t="str">
            <v>0</v>
          </cell>
          <cell r="BJ4050">
            <v>0</v>
          </cell>
          <cell r="BK4050">
            <v>0</v>
          </cell>
          <cell r="BL4050"/>
          <cell r="BM4050"/>
          <cell r="BN4050"/>
          <cell r="BO4050"/>
          <cell r="BQ4050" t="str">
            <v>PE</v>
          </cell>
          <cell r="BS4050" t="str">
            <v>CLAMI CADEIRA</v>
          </cell>
          <cell r="BT4050" t="str">
            <v>CADEIRA KEEF</v>
          </cell>
        </row>
        <row r="4051">
          <cell r="H4051">
            <v>8</v>
          </cell>
          <cell r="O4051">
            <v>307831</v>
          </cell>
          <cell r="P4051" t="str">
            <v>2021/350-0138-01</v>
          </cell>
          <cell r="Q4051" t="str">
            <v>EST CADEIRA KEEF C/BRACO (JEQ TING NOG) (MADEIRA)</v>
          </cell>
          <cell r="R4051"/>
          <cell r="S4051"/>
          <cell r="T4051">
            <v>0.55000000000000004</v>
          </cell>
          <cell r="U4051">
            <v>0.54</v>
          </cell>
          <cell r="V4051">
            <v>0.89</v>
          </cell>
          <cell r="W4051">
            <v>0</v>
          </cell>
          <cell r="X4051" t="str">
            <v>EST CADEIRA KEEF C/BRACO (JEQ TING NOG) (MADEIRA) - 0,55x0,54x0,89H</v>
          </cell>
          <cell r="Y4051">
            <v>9339.19</v>
          </cell>
          <cell r="Z4051">
            <v>0.5</v>
          </cell>
          <cell r="AA4051">
            <v>4669.5950000000003</v>
          </cell>
          <cell r="AB4051"/>
          <cell r="AC4051"/>
          <cell r="AD4051"/>
          <cell r="AE4051">
            <v>9339.19</v>
          </cell>
          <cell r="AF4051">
            <v>9339.19</v>
          </cell>
          <cell r="AG4051">
            <v>0</v>
          </cell>
          <cell r="AH4051">
            <v>9339.19</v>
          </cell>
          <cell r="AI4051" t="str">
            <v>REF: 378573</v>
          </cell>
          <cell r="AJ4051"/>
          <cell r="AK4051">
            <v>378573</v>
          </cell>
          <cell r="AL4051" t="str">
            <v>CADEIRA KEEF (C/B) (JEQUITIBA) (MADEIRA)</v>
          </cell>
          <cell r="AM4051"/>
          <cell r="AN4051">
            <v>0.55000000000000004</v>
          </cell>
          <cell r="AO4051">
            <v>0.6</v>
          </cell>
          <cell r="AP4051">
            <v>0.89</v>
          </cell>
          <cell r="AQ4051">
            <v>0</v>
          </cell>
          <cell r="AR4051" t="str">
            <v>CADEIRA KEEF (C/B) (JEQUITIBA) (MADEIRA) - 0,55x0,6x0,89H</v>
          </cell>
          <cell r="AS4051">
            <v>9339.19</v>
          </cell>
          <cell r="AT4051">
            <v>9339.19</v>
          </cell>
          <cell r="AU4051">
            <v>9339.19</v>
          </cell>
          <cell r="AV4051">
            <v>0</v>
          </cell>
          <cell r="AW4051">
            <v>9339.19</v>
          </cell>
          <cell r="AX4051">
            <v>0</v>
          </cell>
          <cell r="AY4051"/>
          <cell r="AZ4051" t="str">
            <v/>
          </cell>
          <cell r="BA4051"/>
          <cell r="BB4051"/>
          <cell r="BC4051"/>
          <cell r="BD4051" t="str">
            <v/>
          </cell>
          <cell r="BE4051">
            <v>0</v>
          </cell>
          <cell r="BF4051" t="str">
            <v/>
          </cell>
          <cell r="BG4051" t="str">
            <v/>
          </cell>
          <cell r="BH4051">
            <v>12</v>
          </cell>
          <cell r="BI4051" t="str">
            <v>0</v>
          </cell>
          <cell r="BJ4051">
            <v>0</v>
          </cell>
          <cell r="BK4051">
            <v>0</v>
          </cell>
          <cell r="BL4051"/>
          <cell r="BM4051"/>
          <cell r="BN4051"/>
          <cell r="BO4051"/>
          <cell r="BQ4051" t="str">
            <v>PE</v>
          </cell>
          <cell r="BS4051" t="str">
            <v>CLAMI CADEIRA</v>
          </cell>
          <cell r="BT4051" t="str">
            <v>CADEIRA KEEF</v>
          </cell>
        </row>
        <row r="4052">
          <cell r="H4052">
            <v>8</v>
          </cell>
          <cell r="O4052">
            <v>307831</v>
          </cell>
          <cell r="P4052" t="str">
            <v>2021/350-0145-01</v>
          </cell>
          <cell r="Q4052" t="str">
            <v>EST CADEIRA KEEF C/BRACO (JEQ TING NOG) (MADEIRA)</v>
          </cell>
          <cell r="R4052"/>
          <cell r="S4052"/>
          <cell r="T4052">
            <v>0.55000000000000004</v>
          </cell>
          <cell r="U4052">
            <v>0.54</v>
          </cell>
          <cell r="V4052">
            <v>0.89</v>
          </cell>
          <cell r="W4052">
            <v>0</v>
          </cell>
          <cell r="X4052" t="str">
            <v>EST CADEIRA KEEF C/BRACO (JEQ TING NOG) (MADEIRA) - 0,55x0,54x0,89H</v>
          </cell>
          <cell r="Y4052">
            <v>9339.19</v>
          </cell>
          <cell r="Z4052">
            <v>0.5</v>
          </cell>
          <cell r="AA4052">
            <v>4669.5950000000003</v>
          </cell>
          <cell r="AB4052"/>
          <cell r="AC4052"/>
          <cell r="AD4052"/>
          <cell r="AE4052">
            <v>9339.19</v>
          </cell>
          <cell r="AF4052">
            <v>9339.19</v>
          </cell>
          <cell r="AG4052">
            <v>0</v>
          </cell>
          <cell r="AH4052">
            <v>9339.19</v>
          </cell>
          <cell r="AI4052" t="str">
            <v>REF: 378573</v>
          </cell>
          <cell r="AJ4052"/>
          <cell r="AK4052">
            <v>378573</v>
          </cell>
          <cell r="AL4052" t="str">
            <v>CADEIRA KEEF (C/B) (JEQUITIBA) (MADEIRA)</v>
          </cell>
          <cell r="AM4052"/>
          <cell r="AN4052">
            <v>0.55000000000000004</v>
          </cell>
          <cell r="AO4052">
            <v>0.6</v>
          </cell>
          <cell r="AP4052">
            <v>0.89</v>
          </cell>
          <cell r="AQ4052">
            <v>0</v>
          </cell>
          <cell r="AR4052" t="str">
            <v>CADEIRA KEEF (C/B) (JEQUITIBA) (MADEIRA) - 0,55x0,6x0,89H</v>
          </cell>
          <cell r="AS4052">
            <v>9339.19</v>
          </cell>
          <cell r="AT4052">
            <v>9339.19</v>
          </cell>
          <cell r="AU4052">
            <v>9339.19</v>
          </cell>
          <cell r="AV4052">
            <v>0</v>
          </cell>
          <cell r="AW4052">
            <v>9339.19</v>
          </cell>
          <cell r="AX4052">
            <v>0</v>
          </cell>
          <cell r="AY4052"/>
          <cell r="AZ4052" t="str">
            <v/>
          </cell>
          <cell r="BA4052"/>
          <cell r="BB4052"/>
          <cell r="BC4052"/>
          <cell r="BD4052" t="str">
            <v/>
          </cell>
          <cell r="BE4052">
            <v>0</v>
          </cell>
          <cell r="BF4052" t="str">
            <v/>
          </cell>
          <cell r="BG4052" t="str">
            <v/>
          </cell>
          <cell r="BH4052">
            <v>12</v>
          </cell>
          <cell r="BI4052" t="str">
            <v>0</v>
          </cell>
          <cell r="BJ4052">
            <v>0</v>
          </cell>
          <cell r="BK4052">
            <v>0</v>
          </cell>
          <cell r="BL4052"/>
          <cell r="BM4052"/>
          <cell r="BN4052"/>
          <cell r="BO4052"/>
          <cell r="BQ4052" t="str">
            <v>PE</v>
          </cell>
          <cell r="BS4052" t="str">
            <v>CLAMI CADEIRA</v>
          </cell>
          <cell r="BT4052" t="str">
            <v>CADEIRA KEEF</v>
          </cell>
        </row>
        <row r="4053">
          <cell r="H4053">
            <v>8</v>
          </cell>
          <cell r="O4053">
            <v>307831</v>
          </cell>
          <cell r="P4053" t="str">
            <v>2021/350-0139-01</v>
          </cell>
          <cell r="Q4053" t="str">
            <v>EST CADEIRA KEEF C/BRACO (JEQ TING NOG) (MADEIRA)</v>
          </cell>
          <cell r="R4053"/>
          <cell r="S4053"/>
          <cell r="T4053">
            <v>0.55000000000000004</v>
          </cell>
          <cell r="U4053">
            <v>0.54</v>
          </cell>
          <cell r="V4053">
            <v>0.89</v>
          </cell>
          <cell r="W4053">
            <v>0</v>
          </cell>
          <cell r="X4053" t="str">
            <v>EST CADEIRA KEEF C/BRACO (JEQ TING NOG) (MADEIRA) - 0,55x0,54x0,89H</v>
          </cell>
          <cell r="Y4053">
            <v>9339.19</v>
          </cell>
          <cell r="Z4053">
            <v>0.5</v>
          </cell>
          <cell r="AA4053">
            <v>4669.5950000000003</v>
          </cell>
          <cell r="AB4053"/>
          <cell r="AC4053"/>
          <cell r="AD4053"/>
          <cell r="AE4053">
            <v>9339.19</v>
          </cell>
          <cell r="AF4053">
            <v>9339.19</v>
          </cell>
          <cell r="AG4053">
            <v>0</v>
          </cell>
          <cell r="AH4053">
            <v>9339.19</v>
          </cell>
          <cell r="AI4053" t="str">
            <v>REF: 378573</v>
          </cell>
          <cell r="AJ4053"/>
          <cell r="AK4053">
            <v>378573</v>
          </cell>
          <cell r="AL4053" t="str">
            <v>CADEIRA KEEF (C/B) (JEQUITIBA) (MADEIRA)</v>
          </cell>
          <cell r="AM4053"/>
          <cell r="AN4053">
            <v>0.55000000000000004</v>
          </cell>
          <cell r="AO4053">
            <v>0.6</v>
          </cell>
          <cell r="AP4053">
            <v>0.89</v>
          </cell>
          <cell r="AQ4053">
            <v>0</v>
          </cell>
          <cell r="AR4053" t="str">
            <v>CADEIRA KEEF (C/B) (JEQUITIBA) (MADEIRA) - 0,55x0,6x0,89H</v>
          </cell>
          <cell r="AS4053">
            <v>9339.19</v>
          </cell>
          <cell r="AT4053">
            <v>9339.19</v>
          </cell>
          <cell r="AU4053">
            <v>9339.19</v>
          </cell>
          <cell r="AV4053">
            <v>0</v>
          </cell>
          <cell r="AW4053">
            <v>9339.19</v>
          </cell>
          <cell r="AX4053">
            <v>0</v>
          </cell>
          <cell r="AY4053"/>
          <cell r="AZ4053" t="str">
            <v/>
          </cell>
          <cell r="BA4053"/>
          <cell r="BB4053"/>
          <cell r="BC4053"/>
          <cell r="BD4053" t="str">
            <v/>
          </cell>
          <cell r="BE4053">
            <v>0</v>
          </cell>
          <cell r="BF4053" t="str">
            <v/>
          </cell>
          <cell r="BG4053" t="str">
            <v/>
          </cell>
          <cell r="BH4053">
            <v>12</v>
          </cell>
          <cell r="BI4053" t="str">
            <v>0</v>
          </cell>
          <cell r="BJ4053">
            <v>0</v>
          </cell>
          <cell r="BK4053">
            <v>0</v>
          </cell>
          <cell r="BL4053"/>
          <cell r="BM4053"/>
          <cell r="BN4053"/>
          <cell r="BO4053"/>
          <cell r="BQ4053" t="str">
            <v>PE</v>
          </cell>
          <cell r="BS4053" t="str">
            <v>CLAMI CADEIRA</v>
          </cell>
          <cell r="BT4053" t="str">
            <v>CADEIRA KEEF</v>
          </cell>
        </row>
        <row r="4054">
          <cell r="H4054">
            <v>8</v>
          </cell>
          <cell r="O4054">
            <v>307826</v>
          </cell>
          <cell r="P4054" t="str">
            <v>2021/350-0123-01</v>
          </cell>
          <cell r="Q4054" t="str">
            <v>EST CADEIRA KEEF C/BRACO (JEQ TING NOG) (MISTA) (C4 PINHAO)</v>
          </cell>
          <cell r="R4054"/>
          <cell r="S4054"/>
          <cell r="T4054">
            <v>0.55000000000000004</v>
          </cell>
          <cell r="U4054">
            <v>0.54</v>
          </cell>
          <cell r="V4054">
            <v>0.89</v>
          </cell>
          <cell r="W4054">
            <v>0</v>
          </cell>
          <cell r="X4054" t="str">
            <v>EST CADEIRA KEEF C/BRACO (JEQ TING NOG) (MISTA) (C4 PINHAO) - 0,55x0,54x0,89H</v>
          </cell>
          <cell r="Y4054">
            <v>9927.3700000000008</v>
          </cell>
          <cell r="Z4054">
            <v>0.5</v>
          </cell>
          <cell r="AA4054">
            <v>4963.6850000000004</v>
          </cell>
          <cell r="AB4054"/>
          <cell r="AC4054"/>
          <cell r="AD4054"/>
          <cell r="AE4054">
            <v>9927.3700000000008</v>
          </cell>
          <cell r="AF4054">
            <v>9927.3700000000008</v>
          </cell>
          <cell r="AG4054">
            <v>0</v>
          </cell>
          <cell r="AH4054">
            <v>9927.3700000000008</v>
          </cell>
          <cell r="AI4054" t="str">
            <v>REF: 378617</v>
          </cell>
          <cell r="AJ4054"/>
          <cell r="AK4054">
            <v>378617</v>
          </cell>
          <cell r="AL4054" t="str">
            <v>CADEIRA KEEF (C/B) (JEQUITIBA) (MISTA) (CLASSE 4)</v>
          </cell>
          <cell r="AM4054"/>
          <cell r="AN4054">
            <v>0.55000000000000004</v>
          </cell>
          <cell r="AO4054">
            <v>0.6</v>
          </cell>
          <cell r="AP4054">
            <v>0.89</v>
          </cell>
          <cell r="AQ4054">
            <v>0</v>
          </cell>
          <cell r="AR4054" t="str">
            <v>CADEIRA KEEF (C/B) (JEQUITIBA) (MISTA) (CLASSE 4) - 0,55x0,6x0,89H</v>
          </cell>
          <cell r="AS4054">
            <v>9927.3700000000008</v>
          </cell>
          <cell r="AT4054">
            <v>9927.3700000000008</v>
          </cell>
          <cell r="AU4054">
            <v>9927.3700000000008</v>
          </cell>
          <cell r="AV4054">
            <v>0</v>
          </cell>
          <cell r="AW4054">
            <v>9927.3700000000008</v>
          </cell>
          <cell r="AX4054">
            <v>0</v>
          </cell>
          <cell r="AY4054"/>
          <cell r="AZ4054" t="str">
            <v/>
          </cell>
          <cell r="BA4054"/>
          <cell r="BB4054"/>
          <cell r="BC4054"/>
          <cell r="BD4054" t="str">
            <v/>
          </cell>
          <cell r="BE4054">
            <v>0</v>
          </cell>
          <cell r="BF4054" t="str">
            <v/>
          </cell>
          <cell r="BG4054" t="str">
            <v/>
          </cell>
          <cell r="BH4054">
            <v>12</v>
          </cell>
          <cell r="BI4054" t="str">
            <v>0</v>
          </cell>
          <cell r="BJ4054">
            <v>0</v>
          </cell>
          <cell r="BK4054">
            <v>0</v>
          </cell>
          <cell r="BL4054"/>
          <cell r="BM4054"/>
          <cell r="BN4054"/>
          <cell r="BO4054"/>
          <cell r="BQ4054" t="str">
            <v>PE</v>
          </cell>
          <cell r="BS4054" t="str">
            <v>CLAMI CADEIRA</v>
          </cell>
          <cell r="BT4054" t="str">
            <v>CADEIRA KEEF</v>
          </cell>
        </row>
        <row r="4055">
          <cell r="H4055">
            <v>8</v>
          </cell>
          <cell r="O4055">
            <v>307826</v>
          </cell>
          <cell r="P4055" t="str">
            <v>2021/350-0121-01</v>
          </cell>
          <cell r="Q4055" t="str">
            <v>EST CADEIRA KEEF C/BRACO (JEQ TING NOG) (MISTA) (C4 PINHAO)</v>
          </cell>
          <cell r="R4055"/>
          <cell r="S4055"/>
          <cell r="T4055">
            <v>0.55000000000000004</v>
          </cell>
          <cell r="U4055">
            <v>0.54</v>
          </cell>
          <cell r="V4055">
            <v>0.89</v>
          </cell>
          <cell r="W4055">
            <v>0</v>
          </cell>
          <cell r="X4055" t="str">
            <v>EST CADEIRA KEEF C/BRACO (JEQ TING NOG) (MISTA) (C4 PINHAO) - 0,55x0,54x0,89H</v>
          </cell>
          <cell r="Y4055">
            <v>9927.3700000000008</v>
          </cell>
          <cell r="Z4055">
            <v>0.5</v>
          </cell>
          <cell r="AA4055">
            <v>4963.6850000000004</v>
          </cell>
          <cell r="AB4055"/>
          <cell r="AC4055"/>
          <cell r="AD4055"/>
          <cell r="AE4055">
            <v>9927.3700000000008</v>
          </cell>
          <cell r="AF4055">
            <v>9927.3700000000008</v>
          </cell>
          <cell r="AG4055">
            <v>0</v>
          </cell>
          <cell r="AH4055">
            <v>9927.3700000000008</v>
          </cell>
          <cell r="AI4055" t="str">
            <v>REF: 378617</v>
          </cell>
          <cell r="AJ4055"/>
          <cell r="AK4055">
            <v>378617</v>
          </cell>
          <cell r="AL4055" t="str">
            <v>CADEIRA KEEF (C/B) (JEQUITIBA) (MISTA) (CLASSE 4)</v>
          </cell>
          <cell r="AM4055"/>
          <cell r="AN4055">
            <v>0.55000000000000004</v>
          </cell>
          <cell r="AO4055">
            <v>0.6</v>
          </cell>
          <cell r="AP4055">
            <v>0.89</v>
          </cell>
          <cell r="AQ4055">
            <v>0</v>
          </cell>
          <cell r="AR4055" t="str">
            <v>CADEIRA KEEF (C/B) (JEQUITIBA) (MISTA) (CLASSE 4) - 0,55x0,6x0,89H</v>
          </cell>
          <cell r="AS4055">
            <v>9927.3700000000008</v>
          </cell>
          <cell r="AT4055">
            <v>9927.3700000000008</v>
          </cell>
          <cell r="AU4055">
            <v>9927.3700000000008</v>
          </cell>
          <cell r="AV4055">
            <v>0</v>
          </cell>
          <cell r="AW4055">
            <v>9927.3700000000008</v>
          </cell>
          <cell r="AX4055">
            <v>0</v>
          </cell>
          <cell r="AY4055"/>
          <cell r="AZ4055" t="str">
            <v/>
          </cell>
          <cell r="BA4055"/>
          <cell r="BB4055"/>
          <cell r="BC4055"/>
          <cell r="BD4055" t="str">
            <v/>
          </cell>
          <cell r="BE4055">
            <v>0</v>
          </cell>
          <cell r="BF4055" t="str">
            <v/>
          </cell>
          <cell r="BG4055" t="str">
            <v/>
          </cell>
          <cell r="BH4055">
            <v>12</v>
          </cell>
          <cell r="BI4055" t="str">
            <v>0</v>
          </cell>
          <cell r="BJ4055">
            <v>0</v>
          </cell>
          <cell r="BK4055">
            <v>0</v>
          </cell>
          <cell r="BL4055"/>
          <cell r="BM4055"/>
          <cell r="BN4055"/>
          <cell r="BO4055"/>
          <cell r="BQ4055" t="str">
            <v>PE</v>
          </cell>
          <cell r="BS4055" t="str">
            <v>CLAMI CADEIRA</v>
          </cell>
          <cell r="BT4055" t="str">
            <v>CADEIRA KEEF</v>
          </cell>
        </row>
        <row r="4056">
          <cell r="H4056">
            <v>1</v>
          </cell>
          <cell r="O4056">
            <v>302831</v>
          </cell>
          <cell r="P4056" t="str">
            <v>2021/327-0216-01</v>
          </cell>
          <cell r="Q4056" t="str">
            <v>EST MODULO CHAISE BRACO DIREITO LUME FX6360/PES NOGUEIRA</v>
          </cell>
          <cell r="R4056">
            <v>3.32</v>
          </cell>
          <cell r="S4056">
            <v>1.6</v>
          </cell>
          <cell r="T4056">
            <v>1.06</v>
          </cell>
          <cell r="U4056">
            <v>1.6</v>
          </cell>
          <cell r="V4056">
            <v>0.67</v>
          </cell>
          <cell r="W4056">
            <v>0</v>
          </cell>
          <cell r="X4056" t="str">
            <v>EST MODULO CHAISE BRACO DIREITO LUME FX6360/PES NOGUEIRA - 1,06x1,6x0,67H</v>
          </cell>
          <cell r="Y4056">
            <v>52550.240000000005</v>
          </cell>
          <cell r="Z4056">
            <v>0.5</v>
          </cell>
          <cell r="AA4056">
            <v>26275.120000000003</v>
          </cell>
          <cell r="AB4056" t="str">
            <v>EC</v>
          </cell>
          <cell r="AC4056" t="str">
            <v>SOFA COMPLETO</v>
          </cell>
          <cell r="AD4056" t="str">
            <v>VALOR MODULO</v>
          </cell>
          <cell r="AE4056">
            <v>20956.68</v>
          </cell>
          <cell r="AF4056">
            <v>20956.68</v>
          </cell>
          <cell r="AG4056">
            <v>0</v>
          </cell>
          <cell r="AH4056">
            <v>52550.240000000005</v>
          </cell>
          <cell r="AI4056" t="str">
            <v>REF: 302831</v>
          </cell>
          <cell r="AJ4056" t="str">
            <v>PRODUTO FORA DE LINHA</v>
          </cell>
          <cell r="AK4056">
            <v>302831</v>
          </cell>
          <cell r="AL4056" t="str">
            <v>EST MODULO CHAISE BRACO DIREITO LUME FX6360/PES NOGUEIRA</v>
          </cell>
          <cell r="AM4056"/>
          <cell r="AN4056">
            <v>1.06</v>
          </cell>
          <cell r="AO4056">
            <v>1.6</v>
          </cell>
          <cell r="AP4056">
            <v>0.67</v>
          </cell>
          <cell r="AQ4056">
            <v>0</v>
          </cell>
          <cell r="AR4056" t="str">
            <v>EST MODULO CHAISE BRACO DIREITO LUME FX6360/PES NOGUEIRA - 1,06x1,6x0,67H</v>
          </cell>
          <cell r="AS4056">
            <v>20956.68</v>
          </cell>
          <cell r="AT4056">
            <v>20956.68</v>
          </cell>
          <cell r="AU4056">
            <v>20956.68</v>
          </cell>
          <cell r="AV4056">
            <v>0</v>
          </cell>
          <cell r="AW4056">
            <v>20956.68</v>
          </cell>
          <cell r="AX4056">
            <v>0</v>
          </cell>
          <cell r="AY4056"/>
          <cell r="AZ4056" t="str">
            <v/>
          </cell>
          <cell r="BA4056"/>
          <cell r="BB4056"/>
          <cell r="BC4056"/>
          <cell r="BD4056" t="str">
            <v/>
          </cell>
          <cell r="BE4056">
            <v>0</v>
          </cell>
          <cell r="BF4056" t="str">
            <v/>
          </cell>
          <cell r="BG4056" t="str">
            <v/>
          </cell>
          <cell r="BH4056">
            <v>14</v>
          </cell>
          <cell r="BI4056" t="str">
            <v>0</v>
          </cell>
          <cell r="BJ4056">
            <v>0</v>
          </cell>
          <cell r="BK4056">
            <v>0</v>
          </cell>
          <cell r="BL4056"/>
          <cell r="BM4056"/>
          <cell r="BN4056"/>
          <cell r="BO4056"/>
          <cell r="BQ4056" t="str">
            <v>PE</v>
          </cell>
          <cell r="BR4056" t="str">
            <v>302831 | 302830</v>
          </cell>
          <cell r="BS4056" t="str">
            <v>CLAMI SOFA</v>
          </cell>
          <cell r="BT4056" t="str">
            <v>SOFA LUME (FL)</v>
          </cell>
        </row>
        <row r="4057">
          <cell r="H4057">
            <v>1</v>
          </cell>
          <cell r="O4057">
            <v>302830</v>
          </cell>
          <cell r="P4057" t="str">
            <v>2021/327-0215-01</v>
          </cell>
          <cell r="Q4057" t="str">
            <v>EST MODULO BRACO ESQUERDO LUME (2AS) FX6360/PES NOGUEIRA</v>
          </cell>
          <cell r="R4057">
            <v>3.32</v>
          </cell>
          <cell r="S4057">
            <v>1.6</v>
          </cell>
          <cell r="T4057">
            <v>2.2599999999999998</v>
          </cell>
          <cell r="U4057">
            <v>0.93</v>
          </cell>
          <cell r="V4057">
            <v>0.67</v>
          </cell>
          <cell r="W4057">
            <v>0</v>
          </cell>
          <cell r="X4057" t="str">
            <v>EST MODULO BRACO ESQUERDO LUME (2AS) FX6360/PES NOGUEIRA - 2,26x0,93x0,67H</v>
          </cell>
          <cell r="Y4057">
            <v>52550.240000000005</v>
          </cell>
          <cell r="Z4057">
            <v>0.5</v>
          </cell>
          <cell r="AA4057">
            <v>26275.120000000003</v>
          </cell>
          <cell r="AB4057" t="str">
            <v>EC</v>
          </cell>
          <cell r="AC4057" t="str">
            <v>SOFA COMPLETO</v>
          </cell>
          <cell r="AD4057" t="str">
            <v>VALOR MODULO</v>
          </cell>
          <cell r="AE4057">
            <v>31593.56</v>
          </cell>
          <cell r="AF4057">
            <v>31593.56</v>
          </cell>
          <cell r="AG4057">
            <v>0</v>
          </cell>
          <cell r="AH4057">
            <v>52550.240000000005</v>
          </cell>
          <cell r="AI4057" t="str">
            <v>REF: 302830</v>
          </cell>
          <cell r="AJ4057" t="str">
            <v>PRODUTO FORA DE LINHA</v>
          </cell>
          <cell r="AK4057">
            <v>302830</v>
          </cell>
          <cell r="AL4057" t="str">
            <v>EST MODULO BRACO ESQUERDO LUME (2AS) FX6360/PES NOGUEIRA</v>
          </cell>
          <cell r="AM4057"/>
          <cell r="AN4057">
            <v>2.2599999999999998</v>
          </cell>
          <cell r="AO4057">
            <v>0.93</v>
          </cell>
          <cell r="AP4057">
            <v>0.67</v>
          </cell>
          <cell r="AQ4057">
            <v>0</v>
          </cell>
          <cell r="AR4057" t="str">
            <v>EST MODULO BRACO ESQUERDO LUME (2AS) FX6360/PES NOGUEIRA - 2,26x0,93x0,67H</v>
          </cell>
          <cell r="AS4057">
            <v>31593.56</v>
          </cell>
          <cell r="AT4057">
            <v>31593.56</v>
          </cell>
          <cell r="AU4057">
            <v>31593.56</v>
          </cell>
          <cell r="AV4057">
            <v>0</v>
          </cell>
          <cell r="AW4057">
            <v>31593.56</v>
          </cell>
          <cell r="AX4057">
            <v>0</v>
          </cell>
          <cell r="AY4057"/>
          <cell r="AZ4057" t="str">
            <v/>
          </cell>
          <cell r="BA4057"/>
          <cell r="BB4057"/>
          <cell r="BC4057"/>
          <cell r="BD4057" t="str">
            <v/>
          </cell>
          <cell r="BE4057">
            <v>0</v>
          </cell>
          <cell r="BF4057" t="str">
            <v/>
          </cell>
          <cell r="BG4057" t="str">
            <v/>
          </cell>
          <cell r="BH4057">
            <v>14</v>
          </cell>
          <cell r="BI4057" t="str">
            <v>0</v>
          </cell>
          <cell r="BJ4057">
            <v>0</v>
          </cell>
          <cell r="BK4057">
            <v>0</v>
          </cell>
          <cell r="BL4057"/>
          <cell r="BM4057"/>
          <cell r="BN4057"/>
          <cell r="BO4057"/>
          <cell r="BQ4057" t="str">
            <v>PE</v>
          </cell>
          <cell r="BR4057" t="str">
            <v>302831 | 302830</v>
          </cell>
          <cell r="BS4057" t="str">
            <v>CLAMI SOFA</v>
          </cell>
          <cell r="BT4057" t="str">
            <v>SOFA LUME (FL)</v>
          </cell>
        </row>
        <row r="4058">
          <cell r="H4058">
            <v>1</v>
          </cell>
          <cell r="O4058">
            <v>302827</v>
          </cell>
          <cell r="P4058" t="str">
            <v>2021/308-0022-01</v>
          </cell>
          <cell r="Q4058" t="str">
            <v>EST MESA CENTRO WHITE (PINT PX) (TC LISO LINHO PT) (TP CER)</v>
          </cell>
          <cell r="R4058"/>
          <cell r="S4058"/>
          <cell r="T4058">
            <v>1.4</v>
          </cell>
          <cell r="U4058">
            <v>0.95</v>
          </cell>
          <cell r="V4058">
            <v>0.34</v>
          </cell>
          <cell r="W4058">
            <v>0</v>
          </cell>
          <cell r="X4058" t="str">
            <v>EST MESA CENTRO WHITE (PINT PX) (TC LISO LINHO PT) (TP CER) - 1,4x0,95x0,34H</v>
          </cell>
          <cell r="Y4058">
            <v>16598.400000000001</v>
          </cell>
          <cell r="Z4058">
            <v>0.55000000000000004</v>
          </cell>
          <cell r="AA4058">
            <v>7469.2800000000007</v>
          </cell>
          <cell r="AB4058"/>
          <cell r="AC4058"/>
          <cell r="AD4058"/>
          <cell r="AE4058">
            <v>16598.400000000001</v>
          </cell>
          <cell r="AF4058">
            <v>16598.400000000001</v>
          </cell>
          <cell r="AG4058">
            <v>0</v>
          </cell>
          <cell r="AH4058">
            <v>16598.400000000001</v>
          </cell>
          <cell r="AI4058" t="str">
            <v>REF: 302827</v>
          </cell>
          <cell r="AJ4058" t="str">
            <v>PRODUTO FORA DE LINHA</v>
          </cell>
          <cell r="AK4058">
            <v>302827</v>
          </cell>
          <cell r="AL4058" t="str">
            <v>EST MESA CENTRO WHITE (PINT PX) (TC LISO LINHO PT) (TP CER)</v>
          </cell>
          <cell r="AM4058"/>
          <cell r="AN4058">
            <v>1.4</v>
          </cell>
          <cell r="AO4058">
            <v>0.95</v>
          </cell>
          <cell r="AP4058">
            <v>0.34</v>
          </cell>
          <cell r="AQ4058">
            <v>0</v>
          </cell>
          <cell r="AR4058" t="str">
            <v>EST MESA CENTRO WHITE (PINT PX) (TC LISO LINHO PT) (TP CER) - 1,4x0,95x0,34H</v>
          </cell>
          <cell r="AS4058">
            <v>16598.400000000001</v>
          </cell>
          <cell r="AT4058">
            <v>16598.400000000001</v>
          </cell>
          <cell r="AU4058">
            <v>16598.400000000001</v>
          </cell>
          <cell r="AV4058">
            <v>0</v>
          </cell>
          <cell r="AW4058">
            <v>16598.400000000001</v>
          </cell>
          <cell r="AX4058">
            <v>0</v>
          </cell>
          <cell r="AY4058"/>
          <cell r="AZ4058" t="str">
            <v/>
          </cell>
          <cell r="BA4058"/>
          <cell r="BB4058"/>
          <cell r="BC4058"/>
          <cell r="BD4058" t="str">
            <v/>
          </cell>
          <cell r="BE4058">
            <v>0</v>
          </cell>
          <cell r="BF4058" t="str">
            <v/>
          </cell>
          <cell r="BG4058" t="str">
            <v/>
          </cell>
          <cell r="BH4058">
            <v>14</v>
          </cell>
          <cell r="BI4058" t="str">
            <v>0</v>
          </cell>
          <cell r="BJ4058">
            <v>0</v>
          </cell>
          <cell r="BK4058">
            <v>0</v>
          </cell>
          <cell r="BL4058"/>
          <cell r="BM4058"/>
          <cell r="BN4058"/>
          <cell r="BO4058"/>
          <cell r="BQ4058" t="str">
            <v>PE</v>
          </cell>
          <cell r="BS4058" t="str">
            <v>CLAMI MESA CENTRO</v>
          </cell>
          <cell r="BT4058" t="str">
            <v>MESA CENTRO WHITE (FL)</v>
          </cell>
        </row>
        <row r="4059">
          <cell r="H4059">
            <v>1</v>
          </cell>
          <cell r="O4059">
            <v>302765</v>
          </cell>
          <cell r="P4059" t="str">
            <v>2022/028-0016-01</v>
          </cell>
          <cell r="Q4059" t="str">
            <v>EST MODULO BRACO DIREITO MALONE FX E5001</v>
          </cell>
          <cell r="R4059">
            <v>2.8</v>
          </cell>
          <cell r="S4059">
            <v>1</v>
          </cell>
          <cell r="T4059">
            <v>1.4</v>
          </cell>
          <cell r="U4059">
            <v>1</v>
          </cell>
          <cell r="V4059">
            <v>0.85</v>
          </cell>
          <cell r="W4059">
            <v>0</v>
          </cell>
          <cell r="X4059" t="str">
            <v>EST MODULO BRACO DIREITO MALONE FX E5001 - 1,4x1x0,85H</v>
          </cell>
          <cell r="Y4059">
            <v>31770.18</v>
          </cell>
          <cell r="Z4059">
            <v>0.5</v>
          </cell>
          <cell r="AA4059">
            <v>15885.09</v>
          </cell>
          <cell r="AB4059" t="str">
            <v>FX</v>
          </cell>
          <cell r="AC4059" t="str">
            <v>SOFA COMPLETO</v>
          </cell>
          <cell r="AD4059" t="str">
            <v>VALOR MODULO</v>
          </cell>
          <cell r="AE4059">
            <v>15885.09</v>
          </cell>
          <cell r="AF4059">
            <v>15885.09</v>
          </cell>
          <cell r="AG4059">
            <v>0</v>
          </cell>
          <cell r="AH4059">
            <v>31770.18</v>
          </cell>
          <cell r="AI4059" t="str">
            <v>REF: 302765</v>
          </cell>
          <cell r="AJ4059" t="str">
            <v>PRODUTO FORA DE LINHA</v>
          </cell>
          <cell r="AK4059">
            <v>302765</v>
          </cell>
          <cell r="AL4059" t="str">
            <v>EST MODULO BRACO DIREITO MALONE FX E5001</v>
          </cell>
          <cell r="AM4059"/>
          <cell r="AN4059">
            <v>1.4</v>
          </cell>
          <cell r="AO4059">
            <v>1</v>
          </cell>
          <cell r="AP4059">
            <v>0.85</v>
          </cell>
          <cell r="AQ4059">
            <v>0</v>
          </cell>
          <cell r="AR4059" t="str">
            <v>EST MODULO BRACO DIREITO MALONE FX E5001 - 1,4x1x0,85H</v>
          </cell>
          <cell r="AS4059">
            <v>15885.09</v>
          </cell>
          <cell r="AT4059">
            <v>15885.09</v>
          </cell>
          <cell r="AU4059">
            <v>15885.09</v>
          </cell>
          <cell r="AV4059">
            <v>0</v>
          </cell>
          <cell r="AW4059">
            <v>15885.09</v>
          </cell>
          <cell r="AX4059">
            <v>0</v>
          </cell>
          <cell r="AY4059"/>
          <cell r="AZ4059" t="str">
            <v/>
          </cell>
          <cell r="BA4059"/>
          <cell r="BB4059"/>
          <cell r="BC4059"/>
          <cell r="BD4059" t="str">
            <v/>
          </cell>
          <cell r="BE4059">
            <v>0</v>
          </cell>
          <cell r="BF4059" t="str">
            <v/>
          </cell>
          <cell r="BG4059" t="str">
            <v/>
          </cell>
          <cell r="BH4059">
            <v>12</v>
          </cell>
          <cell r="BI4059" t="str">
            <v>0</v>
          </cell>
          <cell r="BJ4059">
            <v>0</v>
          </cell>
          <cell r="BK4059">
            <v>0</v>
          </cell>
          <cell r="BL4059"/>
          <cell r="BM4059"/>
          <cell r="BN4059"/>
          <cell r="BO4059"/>
          <cell r="BQ4059" t="str">
            <v>PE</v>
          </cell>
          <cell r="BR4059" t="str">
            <v>307904 | 302765</v>
          </cell>
          <cell r="BS4059" t="str">
            <v>CLAMI SOFA</v>
          </cell>
          <cell r="BT4059" t="str">
            <v>SOFA MALONE</v>
          </cell>
        </row>
        <row r="4060">
          <cell r="H4060">
            <v>1</v>
          </cell>
          <cell r="O4060">
            <v>300252</v>
          </cell>
          <cell r="P4060" t="str">
            <v>2022/007-0003-01</v>
          </cell>
          <cell r="Q4060" t="str">
            <v>EST MODULO CHAISE S/BRACO DALOA FX B2072 FREIJO</v>
          </cell>
          <cell r="R4060">
            <v>5.23</v>
          </cell>
          <cell r="S4060">
            <v>1.8</v>
          </cell>
          <cell r="T4060">
            <v>1.55</v>
          </cell>
          <cell r="U4060">
            <v>1.8</v>
          </cell>
          <cell r="V4060">
            <v>0</v>
          </cell>
          <cell r="W4060">
            <v>0</v>
          </cell>
          <cell r="X4060" t="str">
            <v>EST MODULO CHAISE S/BRACO DALOA FX B2072 FREIJO - 1,55x1,8x0H</v>
          </cell>
          <cell r="Y4060">
            <v>76837.649999999994</v>
          </cell>
          <cell r="Z4060">
            <v>0.5</v>
          </cell>
          <cell r="AA4060">
            <v>38418.824999999997</v>
          </cell>
          <cell r="AB4060" t="str">
            <v>FY</v>
          </cell>
          <cell r="AC4060" t="str">
            <v>SOFA COMPLETO</v>
          </cell>
          <cell r="AD4060" t="str">
            <v>VALOR MODULO</v>
          </cell>
          <cell r="AE4060">
            <v>28305</v>
          </cell>
          <cell r="AF4060">
            <v>28305</v>
          </cell>
          <cell r="AG4060">
            <v>0</v>
          </cell>
          <cell r="AH4060">
            <v>76837.649999999994</v>
          </cell>
          <cell r="AI4060" t="str">
            <v>REF: 300252</v>
          </cell>
          <cell r="AJ4060" t="str">
            <v>PRODUTO ESPECIAL</v>
          </cell>
          <cell r="AK4060">
            <v>300252</v>
          </cell>
          <cell r="AL4060" t="str">
            <v>EST MODULO CHAISE S/BRACO DALOA FX B2072 FREIJO</v>
          </cell>
          <cell r="AM4060"/>
          <cell r="AN4060">
            <v>1.55</v>
          </cell>
          <cell r="AO4060">
            <v>1.8</v>
          </cell>
          <cell r="AP4060">
            <v>0</v>
          </cell>
          <cell r="AQ4060">
            <v>0</v>
          </cell>
          <cell r="AR4060" t="str">
            <v>EST MODULO CHAISE S/BRACO DALOA FX B2072 FREIJO - 1,55x1,8x0H</v>
          </cell>
          <cell r="AS4060">
            <v>28305</v>
          </cell>
          <cell r="AT4060">
            <v>28305</v>
          </cell>
          <cell r="AU4060">
            <v>28305</v>
          </cell>
          <cell r="AV4060">
            <v>0</v>
          </cell>
          <cell r="AW4060">
            <v>28305</v>
          </cell>
          <cell r="AX4060">
            <v>0</v>
          </cell>
          <cell r="AY4060"/>
          <cell r="AZ4060" t="str">
            <v/>
          </cell>
          <cell r="BA4060"/>
          <cell r="BB4060"/>
          <cell r="BC4060"/>
          <cell r="BD4060" t="str">
            <v/>
          </cell>
          <cell r="BE4060">
            <v>0</v>
          </cell>
          <cell r="BF4060" t="str">
            <v/>
          </cell>
          <cell r="BG4060" t="str">
            <v/>
          </cell>
          <cell r="BH4060">
            <v>12</v>
          </cell>
          <cell r="BI4060" t="str">
            <v>0</v>
          </cell>
          <cell r="BJ4060">
            <v>0</v>
          </cell>
          <cell r="BK4060">
            <v>0</v>
          </cell>
          <cell r="BL4060"/>
          <cell r="BM4060"/>
          <cell r="BN4060"/>
          <cell r="BO4060"/>
          <cell r="BQ4060" t="str">
            <v>PE</v>
          </cell>
          <cell r="BR4060" t="str">
            <v>327347 | 327346 | 300252</v>
          </cell>
          <cell r="BS4060" t="str">
            <v>CLAMI SOFA</v>
          </cell>
          <cell r="BT4060" t="str">
            <v>SOFA DALOA</v>
          </cell>
        </row>
        <row r="4061">
          <cell r="H4061">
            <v>1</v>
          </cell>
          <cell r="O4061">
            <v>299562</v>
          </cell>
          <cell r="P4061" t="str">
            <v>2022/034-0015-01</v>
          </cell>
          <cell r="Q4061" t="str">
            <v>EST ESTANTE VO (C) (MTZ ONIX PRETO) (LAM 2 NOGUEIRA)</v>
          </cell>
          <cell r="R4061">
            <v>2.56</v>
          </cell>
          <cell r="S4061">
            <v>0.45</v>
          </cell>
          <cell r="T4061">
            <v>1.04</v>
          </cell>
          <cell r="U4061">
            <v>0.45</v>
          </cell>
          <cell r="V4061">
            <v>2.11</v>
          </cell>
          <cell r="W4061">
            <v>0</v>
          </cell>
          <cell r="X4061" t="str">
            <v>EST ESTANTE VO (C) (MTZ ONIX PRETO) (LAM 2 NOGUEIRA) - 1,04x0,45x2,11H</v>
          </cell>
          <cell r="Y4061">
            <v>141393.61000000002</v>
          </cell>
          <cell r="Z4061">
            <v>0.35</v>
          </cell>
          <cell r="AA4061">
            <v>91905.846500000014</v>
          </cell>
          <cell r="AB4061" t="str">
            <v>HN</v>
          </cell>
          <cell r="AC4061" t="str">
            <v>2 ESTANTES + 6 PRAT</v>
          </cell>
          <cell r="AD4061" t="str">
            <v>ESTANTE</v>
          </cell>
          <cell r="AE4061">
            <v>61959.61</v>
          </cell>
          <cell r="AF4061">
            <v>61959.61</v>
          </cell>
          <cell r="AG4061">
            <v>0</v>
          </cell>
          <cell r="AH4061">
            <v>141393.61000000002</v>
          </cell>
          <cell r="AI4061" t="str">
            <v>REF: 369600</v>
          </cell>
          <cell r="AJ4061"/>
          <cell r="AK4061">
            <v>369600</v>
          </cell>
          <cell r="AL4061" t="str">
            <v>ESTANTE VO (C) (LAMINA 2)</v>
          </cell>
          <cell r="AM4061"/>
          <cell r="AN4061">
            <v>1.04</v>
          </cell>
          <cell r="AO4061">
            <v>0.45</v>
          </cell>
          <cell r="AP4061">
            <v>2.11</v>
          </cell>
          <cell r="AQ4061">
            <v>0</v>
          </cell>
          <cell r="AR4061" t="str">
            <v>ESTANTE VO (C) (LAMINA 2) - 1,04x0,45x2,11H</v>
          </cell>
          <cell r="AS4061">
            <v>61959.61</v>
          </cell>
          <cell r="AT4061">
            <v>61959.61</v>
          </cell>
          <cell r="AU4061">
            <v>61959.61</v>
          </cell>
          <cell r="AV4061">
            <v>0</v>
          </cell>
          <cell r="AW4061">
            <v>61959.61</v>
          </cell>
          <cell r="AX4061">
            <v>0</v>
          </cell>
          <cell r="AY4061"/>
          <cell r="AZ4061" t="str">
            <v/>
          </cell>
          <cell r="BA4061"/>
          <cell r="BB4061"/>
          <cell r="BC4061"/>
          <cell r="BD4061" t="str">
            <v/>
          </cell>
          <cell r="BE4061">
            <v>0</v>
          </cell>
          <cell r="BF4061" t="str">
            <v/>
          </cell>
          <cell r="BG4061" t="str">
            <v/>
          </cell>
          <cell r="BH4061">
            <v>12</v>
          </cell>
          <cell r="BI4061" t="str">
            <v>0</v>
          </cell>
          <cell r="BJ4061">
            <v>0</v>
          </cell>
          <cell r="BK4061">
            <v>0</v>
          </cell>
          <cell r="BL4061"/>
          <cell r="BM4061"/>
          <cell r="BN4061"/>
          <cell r="BO4061"/>
          <cell r="BQ4061" t="str">
            <v>PE</v>
          </cell>
          <cell r="BR4061" t="str">
            <v>309891 | 299562 | 299533</v>
          </cell>
          <cell r="BS4061" t="str">
            <v>CLAMI ESTANTE</v>
          </cell>
          <cell r="BT4061" t="str">
            <v>ESTANTE VO</v>
          </cell>
        </row>
        <row r="4062">
          <cell r="H4062">
            <v>1</v>
          </cell>
          <cell r="O4062">
            <v>299533</v>
          </cell>
          <cell r="P4062" t="str">
            <v>2022/034-0014-01</v>
          </cell>
          <cell r="Q4062" t="str">
            <v>EST ESTANTE VO (B) (MTZ ONIX PRETO) (LAM 2 NOGUEIRA)</v>
          </cell>
          <cell r="R4062">
            <v>2.56</v>
          </cell>
          <cell r="S4062">
            <v>0.45</v>
          </cell>
          <cell r="T4062">
            <v>1.04</v>
          </cell>
          <cell r="U4062">
            <v>0.45</v>
          </cell>
          <cell r="V4062">
            <v>2.11</v>
          </cell>
          <cell r="W4062">
            <v>0</v>
          </cell>
          <cell r="X4062" t="str">
            <v>EST ESTANTE VO (B) (MTZ ONIX PRETO) (LAM 2 NOGUEIRA) - 1,04x0,45x2,11H</v>
          </cell>
          <cell r="Y4062">
            <v>141393.61000000002</v>
          </cell>
          <cell r="Z4062">
            <v>0.35</v>
          </cell>
          <cell r="AA4062">
            <v>91905.846500000014</v>
          </cell>
          <cell r="AB4062" t="str">
            <v>HN</v>
          </cell>
          <cell r="AC4062" t="str">
            <v>2 ESTANTES + 6 PRAT</v>
          </cell>
          <cell r="AD4062" t="str">
            <v>ESTANTE</v>
          </cell>
          <cell r="AE4062">
            <v>63815.4</v>
          </cell>
          <cell r="AF4062">
            <v>63815.4</v>
          </cell>
          <cell r="AG4062">
            <v>0</v>
          </cell>
          <cell r="AH4062">
            <v>141393.61000000002</v>
          </cell>
          <cell r="AI4062" t="str">
            <v>REF: 369596</v>
          </cell>
          <cell r="AJ4062"/>
          <cell r="AK4062">
            <v>369596</v>
          </cell>
          <cell r="AL4062" t="str">
            <v>ESTANTE VO (B) (LAMINA 2)</v>
          </cell>
          <cell r="AM4062"/>
          <cell r="AN4062">
            <v>1.04</v>
          </cell>
          <cell r="AO4062">
            <v>0.45</v>
          </cell>
          <cell r="AP4062">
            <v>2.11</v>
          </cell>
          <cell r="AQ4062">
            <v>0</v>
          </cell>
          <cell r="AR4062" t="str">
            <v>ESTANTE VO (B) (LAMINA 2) - 1,04x0,45x2,11H</v>
          </cell>
          <cell r="AS4062">
            <v>63815.4</v>
          </cell>
          <cell r="AT4062">
            <v>63815.4</v>
          </cell>
          <cell r="AU4062">
            <v>63815.4</v>
          </cell>
          <cell r="AV4062">
            <v>0</v>
          </cell>
          <cell r="AW4062">
            <v>63815.4</v>
          </cell>
          <cell r="AX4062">
            <v>0</v>
          </cell>
          <cell r="AY4062"/>
          <cell r="AZ4062" t="str">
            <v/>
          </cell>
          <cell r="BA4062"/>
          <cell r="BB4062"/>
          <cell r="BC4062"/>
          <cell r="BD4062" t="str">
            <v/>
          </cell>
          <cell r="BE4062">
            <v>0</v>
          </cell>
          <cell r="BF4062" t="str">
            <v/>
          </cell>
          <cell r="BG4062" t="str">
            <v/>
          </cell>
          <cell r="BH4062">
            <v>12</v>
          </cell>
          <cell r="BI4062" t="str">
            <v>0</v>
          </cell>
          <cell r="BJ4062">
            <v>0</v>
          </cell>
          <cell r="BK4062">
            <v>0</v>
          </cell>
          <cell r="BL4062"/>
          <cell r="BM4062"/>
          <cell r="BN4062"/>
          <cell r="BO4062"/>
          <cell r="BQ4062" t="str">
            <v>PE</v>
          </cell>
          <cell r="BR4062" t="str">
            <v>309891 | 299562 | 299533</v>
          </cell>
          <cell r="BS4062" t="str">
            <v>CLAMI ESTANTE</v>
          </cell>
          <cell r="BT4062" t="str">
            <v>ESTANTE VO</v>
          </cell>
        </row>
        <row r="4063">
          <cell r="H4063">
            <v>1</v>
          </cell>
          <cell r="O4063">
            <v>299531</v>
          </cell>
          <cell r="P4063" t="str">
            <v>2022/034-0012-01</v>
          </cell>
          <cell r="Q4063" t="str">
            <v>EST APARADOR REGIA (LAMINA 3 LOURO PRETO)</v>
          </cell>
          <cell r="R4063"/>
          <cell r="S4063"/>
          <cell r="T4063">
            <v>2.2000000000000002</v>
          </cell>
          <cell r="U4063">
            <v>0.7</v>
          </cell>
          <cell r="V4063">
            <v>0.82</v>
          </cell>
          <cell r="W4063">
            <v>0</v>
          </cell>
          <cell r="X4063" t="str">
            <v>EST APARADOR REGIA (LAMINA 3 LOURO PRETO) - 2,2x0,7x0,82H</v>
          </cell>
          <cell r="Y4063">
            <v>37230.19</v>
          </cell>
          <cell r="Z4063">
            <v>0.5</v>
          </cell>
          <cell r="AA4063">
            <v>18615.095000000001</v>
          </cell>
          <cell r="AB4063"/>
          <cell r="AC4063"/>
          <cell r="AD4063"/>
          <cell r="AE4063">
            <v>37230.19</v>
          </cell>
          <cell r="AF4063">
            <v>37230.19</v>
          </cell>
          <cell r="AG4063">
            <v>0</v>
          </cell>
          <cell r="AH4063">
            <v>37230.19</v>
          </cell>
          <cell r="AI4063" t="str">
            <v>REF: 299531</v>
          </cell>
          <cell r="AJ4063" t="str">
            <v>PRODUTO FORA DE LINHA</v>
          </cell>
          <cell r="AK4063">
            <v>299531</v>
          </cell>
          <cell r="AL4063" t="str">
            <v>EST APARADOR REGIA (LAMINA 3 LOURO PRETO)</v>
          </cell>
          <cell r="AM4063"/>
          <cell r="AN4063">
            <v>2.2000000000000002</v>
          </cell>
          <cell r="AO4063">
            <v>0.7</v>
          </cell>
          <cell r="AP4063">
            <v>0.82</v>
          </cell>
          <cell r="AQ4063">
            <v>0</v>
          </cell>
          <cell r="AR4063" t="str">
            <v>EST APARADOR REGIA (LAMINA 3 LOURO PRETO) - 2,2x0,7x0,82H</v>
          </cell>
          <cell r="AS4063">
            <v>37230.19</v>
          </cell>
          <cell r="AT4063">
            <v>37230.19</v>
          </cell>
          <cell r="AU4063">
            <v>37230.19</v>
          </cell>
          <cell r="AV4063">
            <v>0</v>
          </cell>
          <cell r="AW4063">
            <v>37230.19</v>
          </cell>
          <cell r="AX4063">
            <v>0</v>
          </cell>
          <cell r="AY4063"/>
          <cell r="AZ4063" t="str">
            <v/>
          </cell>
          <cell r="BA4063"/>
          <cell r="BB4063"/>
          <cell r="BC4063"/>
          <cell r="BD4063" t="str">
            <v/>
          </cell>
          <cell r="BE4063">
            <v>0</v>
          </cell>
          <cell r="BF4063" t="str">
            <v/>
          </cell>
          <cell r="BG4063" t="str">
            <v/>
          </cell>
          <cell r="BH4063">
            <v>12</v>
          </cell>
          <cell r="BI4063" t="str">
            <v>0</v>
          </cell>
          <cell r="BJ4063">
            <v>0</v>
          </cell>
          <cell r="BK4063">
            <v>0</v>
          </cell>
          <cell r="BL4063"/>
          <cell r="BM4063"/>
          <cell r="BN4063"/>
          <cell r="BO4063"/>
          <cell r="BQ4063" t="str">
            <v>PE</v>
          </cell>
          <cell r="BS4063" t="str">
            <v>CLAMI APARADOR</v>
          </cell>
          <cell r="BT4063" t="str">
            <v>APARADOR REGIA</v>
          </cell>
        </row>
        <row r="4064">
          <cell r="H4064">
            <v>2</v>
          </cell>
          <cell r="O4064">
            <v>299525</v>
          </cell>
          <cell r="P4064" t="str">
            <v>2021/354-0045-01</v>
          </cell>
          <cell r="Q4064" t="str">
            <v>EST PUFF OLY H45 FX E7120/HASTE METAL 2415</v>
          </cell>
          <cell r="R4064"/>
          <cell r="S4064"/>
          <cell r="T4064">
            <v>0.6</v>
          </cell>
          <cell r="U4064">
            <v>0</v>
          </cell>
          <cell r="V4064">
            <v>0.45</v>
          </cell>
          <cell r="W4064">
            <v>0.6</v>
          </cell>
          <cell r="X4064" t="str">
            <v>EST PUFF OLY H45 FX E7120/HASTE METAL 2415 - Ø0,6x0,45H</v>
          </cell>
          <cell r="Y4064">
            <v>7411.49</v>
          </cell>
          <cell r="Z4064">
            <v>0.5</v>
          </cell>
          <cell r="AA4064">
            <v>3705.7449999999999</v>
          </cell>
          <cell r="AB4064"/>
          <cell r="AC4064"/>
          <cell r="AD4064"/>
          <cell r="AE4064">
            <v>7411.49</v>
          </cell>
          <cell r="AF4064">
            <v>7411.49</v>
          </cell>
          <cell r="AG4064">
            <v>0</v>
          </cell>
          <cell r="AH4064">
            <v>7411.49</v>
          </cell>
          <cell r="AI4064" t="str">
            <v>REF: 299284</v>
          </cell>
          <cell r="AJ4064"/>
          <cell r="AK4064">
            <v>299284</v>
          </cell>
          <cell r="AL4064" t="str">
            <v>PUFF OLY H45 (FX E)</v>
          </cell>
          <cell r="AM4064"/>
          <cell r="AN4064">
            <v>0.6</v>
          </cell>
          <cell r="AO4064">
            <v>0</v>
          </cell>
          <cell r="AP4064">
            <v>0.56999999999999995</v>
          </cell>
          <cell r="AQ4064">
            <v>0.6</v>
          </cell>
          <cell r="AR4064" t="str">
            <v>PUFF OLY H45 (FX E) - Ø0,6x0,57H</v>
          </cell>
          <cell r="AS4064">
            <v>7411.49</v>
          </cell>
          <cell r="AT4064">
            <v>7411.49</v>
          </cell>
          <cell r="AU4064">
            <v>7411.49</v>
          </cell>
          <cell r="AV4064">
            <v>0</v>
          </cell>
          <cell r="AW4064">
            <v>7411.49</v>
          </cell>
          <cell r="AX4064">
            <v>0</v>
          </cell>
          <cell r="AY4064"/>
          <cell r="AZ4064" t="str">
            <v/>
          </cell>
          <cell r="BA4064"/>
          <cell r="BB4064"/>
          <cell r="BC4064"/>
          <cell r="BD4064" t="str">
            <v/>
          </cell>
          <cell r="BE4064">
            <v>0</v>
          </cell>
          <cell r="BF4064" t="str">
            <v/>
          </cell>
          <cell r="BG4064" t="str">
            <v/>
          </cell>
          <cell r="BH4064">
            <v>12</v>
          </cell>
          <cell r="BI4064" t="str">
            <v>0</v>
          </cell>
          <cell r="BJ4064">
            <v>0</v>
          </cell>
          <cell r="BK4064">
            <v>0</v>
          </cell>
          <cell r="BL4064"/>
          <cell r="BM4064"/>
          <cell r="BN4064"/>
          <cell r="BO4064"/>
          <cell r="BQ4064" t="str">
            <v>PE</v>
          </cell>
          <cell r="BS4064" t="str">
            <v>CLAMI PUFF</v>
          </cell>
          <cell r="BT4064" t="str">
            <v>PUFF OLY</v>
          </cell>
        </row>
        <row r="4065">
          <cell r="H4065">
            <v>2</v>
          </cell>
          <cell r="O4065">
            <v>299525</v>
          </cell>
          <cell r="P4065" t="str">
            <v>2021/354-0046-01</v>
          </cell>
          <cell r="Q4065" t="str">
            <v>EST PUFF OLY H45 FX E7120/HASTE METAL 2415</v>
          </cell>
          <cell r="R4065"/>
          <cell r="S4065"/>
          <cell r="T4065">
            <v>0.6</v>
          </cell>
          <cell r="U4065">
            <v>0</v>
          </cell>
          <cell r="V4065">
            <v>0.45</v>
          </cell>
          <cell r="W4065">
            <v>0.6</v>
          </cell>
          <cell r="X4065" t="str">
            <v>EST PUFF OLY H45 FX E7120/HASTE METAL 2415 - Ø0,6x0,45H</v>
          </cell>
          <cell r="Y4065">
            <v>7411.49</v>
          </cell>
          <cell r="Z4065">
            <v>0.5</v>
          </cell>
          <cell r="AA4065">
            <v>3705.7449999999999</v>
          </cell>
          <cell r="AB4065"/>
          <cell r="AC4065"/>
          <cell r="AD4065"/>
          <cell r="AE4065">
            <v>7411.49</v>
          </cell>
          <cell r="AF4065">
            <v>7411.49</v>
          </cell>
          <cell r="AG4065">
            <v>0</v>
          </cell>
          <cell r="AH4065">
            <v>7411.49</v>
          </cell>
          <cell r="AI4065" t="str">
            <v>REF: 299284</v>
          </cell>
          <cell r="AJ4065"/>
          <cell r="AK4065">
            <v>299284</v>
          </cell>
          <cell r="AL4065" t="str">
            <v>PUFF OLY H45 (FX E)</v>
          </cell>
          <cell r="AM4065"/>
          <cell r="AN4065">
            <v>0.6</v>
          </cell>
          <cell r="AO4065">
            <v>0</v>
          </cell>
          <cell r="AP4065">
            <v>0.56999999999999995</v>
          </cell>
          <cell r="AQ4065">
            <v>0.6</v>
          </cell>
          <cell r="AR4065" t="str">
            <v>PUFF OLY H45 (FX E) - Ø0,6x0,57H</v>
          </cell>
          <cell r="AS4065">
            <v>7411.49</v>
          </cell>
          <cell r="AT4065">
            <v>7411.49</v>
          </cell>
          <cell r="AU4065">
            <v>7411.49</v>
          </cell>
          <cell r="AV4065">
            <v>0</v>
          </cell>
          <cell r="AW4065">
            <v>7411.49</v>
          </cell>
          <cell r="AX4065">
            <v>0</v>
          </cell>
          <cell r="AY4065"/>
          <cell r="AZ4065" t="str">
            <v/>
          </cell>
          <cell r="BA4065"/>
          <cell r="BB4065"/>
          <cell r="BC4065"/>
          <cell r="BD4065" t="str">
            <v/>
          </cell>
          <cell r="BE4065">
            <v>0</v>
          </cell>
          <cell r="BF4065" t="str">
            <v/>
          </cell>
          <cell r="BG4065" t="str">
            <v/>
          </cell>
          <cell r="BH4065">
            <v>12</v>
          </cell>
          <cell r="BI4065" t="str">
            <v>0</v>
          </cell>
          <cell r="BJ4065">
            <v>0</v>
          </cell>
          <cell r="BK4065">
            <v>0</v>
          </cell>
          <cell r="BL4065"/>
          <cell r="BM4065"/>
          <cell r="BN4065"/>
          <cell r="BO4065"/>
          <cell r="BQ4065" t="str">
            <v>PE</v>
          </cell>
          <cell r="BS4065" t="str">
            <v>CLAMI PUFF</v>
          </cell>
          <cell r="BT4065" t="str">
            <v>PUFF OLY</v>
          </cell>
        </row>
        <row r="4066">
          <cell r="H4066">
            <v>2</v>
          </cell>
          <cell r="O4066">
            <v>278062</v>
          </cell>
          <cell r="P4066" t="str">
            <v>2021/182-0039-01</v>
          </cell>
          <cell r="Q4066" t="str">
            <v>EST CADEIRA RENDEIRA (FX 50038/TELA LEVE NAT) (NATURE MATT)</v>
          </cell>
          <cell r="R4066"/>
          <cell r="S4066"/>
          <cell r="T4066">
            <v>0.48</v>
          </cell>
          <cell r="U4066">
            <v>0.59</v>
          </cell>
          <cell r="V4066">
            <v>0.8</v>
          </cell>
          <cell r="W4066">
            <v>0</v>
          </cell>
          <cell r="X4066" t="str">
            <v>EST CADEIRA RENDEIRA (FX 50038/TELA LEVE NAT) (NATURE MATT) - 0,48x0,59x0,8H</v>
          </cell>
          <cell r="Y4066">
            <v>6796.25</v>
          </cell>
          <cell r="Z4066">
            <v>0.5</v>
          </cell>
          <cell r="AA4066">
            <v>3398.125</v>
          </cell>
          <cell r="AB4066"/>
          <cell r="AC4066"/>
          <cell r="AD4066"/>
          <cell r="AE4066">
            <v>6796.25</v>
          </cell>
          <cell r="AF4066">
            <v>6796.25</v>
          </cell>
          <cell r="AG4066">
            <v>0</v>
          </cell>
          <cell r="AH4066">
            <v>6796.25</v>
          </cell>
          <cell r="AI4066" t="str">
            <v>REF: 299776</v>
          </cell>
          <cell r="AJ4066"/>
          <cell r="AK4066">
            <v>299776</v>
          </cell>
          <cell r="AL4066" t="str">
            <v>CADEIRA RENDEIRA (S/B) (MISTA) (TELA LEVE) (FX 5)</v>
          </cell>
          <cell r="AM4066"/>
          <cell r="AN4066">
            <v>0.48</v>
          </cell>
          <cell r="AO4066">
            <v>0.59</v>
          </cell>
          <cell r="AP4066">
            <v>0.8</v>
          </cell>
          <cell r="AQ4066">
            <v>0</v>
          </cell>
          <cell r="AR4066" t="str">
            <v>CADEIRA RENDEIRA (S/B) (MISTA) (TELA LEVE) (FX 5) - 0,48x0,59x0,8H</v>
          </cell>
          <cell r="AS4066">
            <v>6796.25</v>
          </cell>
          <cell r="AT4066">
            <v>6796.25</v>
          </cell>
          <cell r="AU4066">
            <v>6796.25</v>
          </cell>
          <cell r="AV4066">
            <v>0</v>
          </cell>
          <cell r="AW4066">
            <v>6796.25</v>
          </cell>
          <cell r="AX4066">
            <v>0</v>
          </cell>
          <cell r="AY4066"/>
          <cell r="AZ4066" t="str">
            <v/>
          </cell>
          <cell r="BA4066"/>
          <cell r="BB4066"/>
          <cell r="BC4066"/>
          <cell r="BD4066" t="str">
            <v/>
          </cell>
          <cell r="BE4066">
            <v>0</v>
          </cell>
          <cell r="BF4066" t="str">
            <v/>
          </cell>
          <cell r="BG4066" t="str">
            <v/>
          </cell>
          <cell r="BH4066">
            <v>12</v>
          </cell>
          <cell r="BI4066" t="str">
            <v>0</v>
          </cell>
          <cell r="BJ4066">
            <v>0</v>
          </cell>
          <cell r="BK4066">
            <v>0</v>
          </cell>
          <cell r="BL4066"/>
          <cell r="BM4066"/>
          <cell r="BN4066"/>
          <cell r="BO4066"/>
          <cell r="BQ4066" t="str">
            <v>PE</v>
          </cell>
          <cell r="BS4066" t="str">
            <v>CLAMI CADEIRA</v>
          </cell>
          <cell r="BT4066" t="str">
            <v>CADEIRA RENDEIRA</v>
          </cell>
        </row>
        <row r="4067">
          <cell r="H4067">
            <v>2</v>
          </cell>
          <cell r="O4067">
            <v>278062</v>
          </cell>
          <cell r="P4067" t="str">
            <v>2021/182-0040-01</v>
          </cell>
          <cell r="Q4067" t="str">
            <v>EST CADEIRA RENDEIRA (FX 50038/TELA LEVE NAT) (NATURE MATT)</v>
          </cell>
          <cell r="R4067"/>
          <cell r="S4067"/>
          <cell r="T4067">
            <v>0.48</v>
          </cell>
          <cell r="U4067">
            <v>0.59</v>
          </cell>
          <cell r="V4067">
            <v>0.8</v>
          </cell>
          <cell r="W4067">
            <v>0</v>
          </cell>
          <cell r="X4067" t="str">
            <v>EST CADEIRA RENDEIRA (FX 50038/TELA LEVE NAT) (NATURE MATT) - 0,48x0,59x0,8H</v>
          </cell>
          <cell r="Y4067">
            <v>6796.25</v>
          </cell>
          <cell r="Z4067">
            <v>0.5</v>
          </cell>
          <cell r="AA4067">
            <v>3398.125</v>
          </cell>
          <cell r="AB4067"/>
          <cell r="AC4067"/>
          <cell r="AD4067"/>
          <cell r="AE4067">
            <v>6796.25</v>
          </cell>
          <cell r="AF4067">
            <v>6796.25</v>
          </cell>
          <cell r="AG4067">
            <v>0</v>
          </cell>
          <cell r="AH4067">
            <v>6796.25</v>
          </cell>
          <cell r="AI4067" t="str">
            <v>REF: 299776</v>
          </cell>
          <cell r="AJ4067"/>
          <cell r="AK4067">
            <v>299776</v>
          </cell>
          <cell r="AL4067" t="str">
            <v>CADEIRA RENDEIRA (S/B) (MISTA) (TELA LEVE) (FX 5)</v>
          </cell>
          <cell r="AM4067"/>
          <cell r="AN4067">
            <v>0.48</v>
          </cell>
          <cell r="AO4067">
            <v>0.59</v>
          </cell>
          <cell r="AP4067">
            <v>0.8</v>
          </cell>
          <cell r="AQ4067">
            <v>0</v>
          </cell>
          <cell r="AR4067" t="str">
            <v>CADEIRA RENDEIRA (S/B) (MISTA) (TELA LEVE) (FX 5) - 0,48x0,59x0,8H</v>
          </cell>
          <cell r="AS4067">
            <v>6796.25</v>
          </cell>
          <cell r="AT4067">
            <v>6796.25</v>
          </cell>
          <cell r="AU4067">
            <v>6796.25</v>
          </cell>
          <cell r="AV4067">
            <v>0</v>
          </cell>
          <cell r="AW4067">
            <v>6796.25</v>
          </cell>
          <cell r="AX4067">
            <v>0</v>
          </cell>
          <cell r="AY4067"/>
          <cell r="AZ4067" t="str">
            <v/>
          </cell>
          <cell r="BA4067"/>
          <cell r="BB4067"/>
          <cell r="BC4067"/>
          <cell r="BD4067" t="str">
            <v/>
          </cell>
          <cell r="BE4067">
            <v>0</v>
          </cell>
          <cell r="BF4067" t="str">
            <v/>
          </cell>
          <cell r="BG4067" t="str">
            <v/>
          </cell>
          <cell r="BH4067">
            <v>12</v>
          </cell>
          <cell r="BI4067" t="str">
            <v>0</v>
          </cell>
          <cell r="BJ4067">
            <v>0</v>
          </cell>
          <cell r="BK4067">
            <v>0</v>
          </cell>
          <cell r="BL4067"/>
          <cell r="BM4067"/>
          <cell r="BN4067"/>
          <cell r="BO4067"/>
          <cell r="BQ4067" t="str">
            <v>PE</v>
          </cell>
          <cell r="BS4067" t="str">
            <v>CLAMI CADEIRA</v>
          </cell>
          <cell r="BT4067" t="str">
            <v>CADEIRA RENDEIRA</v>
          </cell>
        </row>
        <row r="4068">
          <cell r="H4068">
            <v>1</v>
          </cell>
          <cell r="O4068">
            <v>277923</v>
          </cell>
          <cell r="P4068" t="str">
            <v>2021/203-0031-01</v>
          </cell>
          <cell r="Q4068" t="str">
            <v>EST BANQUETA MARE (COURO TP2 MATTE GREY) PRETO</v>
          </cell>
          <cell r="R4068"/>
          <cell r="S4068"/>
          <cell r="T4068">
            <v>0.91</v>
          </cell>
          <cell r="U4068">
            <v>0.56999999999999995</v>
          </cell>
          <cell r="V4068">
            <v>0.4</v>
          </cell>
          <cell r="W4068">
            <v>0</v>
          </cell>
          <cell r="X4068" t="str">
            <v>EST BANQUETA MARE (COURO TP2 MATTE GREY) PRETO - 0,91x0,57x0,4H</v>
          </cell>
          <cell r="Y4068">
            <v>10221.34</v>
          </cell>
          <cell r="Z4068">
            <v>0.55000000000000004</v>
          </cell>
          <cell r="AA4068">
            <v>4599.6030000000001</v>
          </cell>
          <cell r="AB4068"/>
          <cell r="AC4068"/>
          <cell r="AD4068"/>
          <cell r="AE4068">
            <v>10221.34</v>
          </cell>
          <cell r="AF4068">
            <v>10221.34</v>
          </cell>
          <cell r="AG4068">
            <v>0</v>
          </cell>
          <cell r="AH4068">
            <v>10221.34</v>
          </cell>
          <cell r="AI4068" t="str">
            <v>REF: 277923</v>
          </cell>
          <cell r="AJ4068" t="str">
            <v>PRODUTO FORA DE LINHA</v>
          </cell>
          <cell r="AK4068">
            <v>277923</v>
          </cell>
          <cell r="AL4068" t="str">
            <v>EST BANQUETA MARE (COURO TP2 MATTE GREY) PRETO</v>
          </cell>
          <cell r="AM4068"/>
          <cell r="AN4068">
            <v>0.91</v>
          </cell>
          <cell r="AO4068">
            <v>0.56999999999999995</v>
          </cell>
          <cell r="AP4068">
            <v>0.4</v>
          </cell>
          <cell r="AQ4068">
            <v>0</v>
          </cell>
          <cell r="AR4068" t="str">
            <v>EST BANQUETA MARE (COURO TP2 MATTE GREY) PRETO - 0,91x0,57x0,4H</v>
          </cell>
          <cell r="AS4068">
            <v>10221.34</v>
          </cell>
          <cell r="AT4068">
            <v>10221.34</v>
          </cell>
          <cell r="AU4068">
            <v>10221.34</v>
          </cell>
          <cell r="AV4068">
            <v>0</v>
          </cell>
          <cell r="AW4068">
            <v>10221.34</v>
          </cell>
          <cell r="AX4068">
            <v>0</v>
          </cell>
          <cell r="AY4068"/>
          <cell r="AZ4068" t="str">
            <v/>
          </cell>
          <cell r="BA4068"/>
          <cell r="BB4068"/>
          <cell r="BC4068"/>
          <cell r="BD4068" t="str">
            <v/>
          </cell>
          <cell r="BE4068">
            <v>0</v>
          </cell>
          <cell r="BF4068" t="str">
            <v/>
          </cell>
          <cell r="BG4068" t="str">
            <v/>
          </cell>
          <cell r="BH4068">
            <v>14</v>
          </cell>
          <cell r="BI4068" t="str">
            <v>0</v>
          </cell>
          <cell r="BJ4068">
            <v>0</v>
          </cell>
          <cell r="BK4068">
            <v>0</v>
          </cell>
          <cell r="BL4068"/>
          <cell r="BM4068"/>
          <cell r="BN4068"/>
          <cell r="BO4068"/>
          <cell r="BQ4068" t="str">
            <v>PE</v>
          </cell>
          <cell r="BS4068" t="str">
            <v>CLAMI BANQUETA</v>
          </cell>
          <cell r="BT4068" t="str">
            <v>BANQUETA MARE (FL)</v>
          </cell>
        </row>
        <row r="4069">
          <cell r="H4069">
            <v>1</v>
          </cell>
          <cell r="O4069">
            <v>277922</v>
          </cell>
          <cell r="P4069" t="str">
            <v>2021/203-0037-01</v>
          </cell>
          <cell r="Q4069" t="str">
            <v>EST BANQUETA MARE COURO TP2 (PROMO) GRANO SANDSTORM/CHAMPAG</v>
          </cell>
          <cell r="R4069"/>
          <cell r="S4069"/>
          <cell r="T4069">
            <v>0.91</v>
          </cell>
          <cell r="U4069">
            <v>0.56999999999999995</v>
          </cell>
          <cell r="V4069">
            <v>0.4</v>
          </cell>
          <cell r="W4069">
            <v>0</v>
          </cell>
          <cell r="X4069" t="str">
            <v>EST BANQUETA MARE COURO TP2 (PROMO) GRANO SANDSTORM/CHAMPAG - 0,91x0,57x0,4H</v>
          </cell>
          <cell r="Y4069">
            <v>8620.24</v>
          </cell>
          <cell r="Z4069">
            <v>0.6</v>
          </cell>
          <cell r="AA4069">
            <v>3448.0960000000005</v>
          </cell>
          <cell r="AB4069"/>
          <cell r="AC4069"/>
          <cell r="AD4069"/>
          <cell r="AE4069">
            <v>8620.24</v>
          </cell>
          <cell r="AF4069">
            <v>8620.24</v>
          </cell>
          <cell r="AG4069">
            <v>0</v>
          </cell>
          <cell r="AH4069">
            <v>8620.24</v>
          </cell>
          <cell r="AI4069" t="str">
            <v>REF: 277922</v>
          </cell>
          <cell r="AJ4069" t="str">
            <v>PRODUTO FORA DE LINHA</v>
          </cell>
          <cell r="AK4069">
            <v>277922</v>
          </cell>
          <cell r="AL4069" t="str">
            <v>EST BANQUETA MARE COURO TP2 (PROMO) GRANO SANDSTORM/CHAMPAG</v>
          </cell>
          <cell r="AM4069"/>
          <cell r="AN4069">
            <v>0.91</v>
          </cell>
          <cell r="AO4069">
            <v>0.56999999999999995</v>
          </cell>
          <cell r="AP4069">
            <v>0.4</v>
          </cell>
          <cell r="AQ4069">
            <v>0</v>
          </cell>
          <cell r="AR4069" t="str">
            <v>EST BANQUETA MARE COURO TP2 (PROMO) GRANO SANDSTORM/CHAMPAG - 0,91x0,57x0,4H</v>
          </cell>
          <cell r="AS4069">
            <v>8620.24</v>
          </cell>
          <cell r="AT4069">
            <v>8620.24</v>
          </cell>
          <cell r="AU4069">
            <v>8620.24</v>
          </cell>
          <cell r="AV4069">
            <v>0</v>
          </cell>
          <cell r="AW4069">
            <v>8620.24</v>
          </cell>
          <cell r="AX4069">
            <v>0</v>
          </cell>
          <cell r="AY4069"/>
          <cell r="AZ4069" t="str">
            <v/>
          </cell>
          <cell r="BA4069"/>
          <cell r="BB4069"/>
          <cell r="BC4069"/>
          <cell r="BD4069" t="str">
            <v/>
          </cell>
          <cell r="BE4069">
            <v>0</v>
          </cell>
          <cell r="BF4069" t="str">
            <v/>
          </cell>
          <cell r="BG4069" t="str">
            <v/>
          </cell>
          <cell r="BH4069">
            <v>14</v>
          </cell>
          <cell r="BI4069" t="str">
            <v>0</v>
          </cell>
          <cell r="BJ4069">
            <v>0</v>
          </cell>
          <cell r="BK4069">
            <v>0</v>
          </cell>
          <cell r="BL4069"/>
          <cell r="BM4069"/>
          <cell r="BN4069"/>
          <cell r="BO4069"/>
          <cell r="BQ4069" t="str">
            <v>PE</v>
          </cell>
          <cell r="BS4069" t="str">
            <v>CLAMI BANQUETA</v>
          </cell>
          <cell r="BT4069" t="str">
            <v>BANQUETA MARE (FL)</v>
          </cell>
        </row>
        <row r="4070">
          <cell r="H4070">
            <v>1</v>
          </cell>
          <cell r="O4070">
            <v>277920</v>
          </cell>
          <cell r="P4070" t="str">
            <v>2021/203-0030-01</v>
          </cell>
          <cell r="Q4070" t="str">
            <v>EST POLTRONA MARE (COURO TP2 MATTE GREY) PRETO</v>
          </cell>
          <cell r="R4070"/>
          <cell r="S4070"/>
          <cell r="T4070">
            <v>0.93</v>
          </cell>
          <cell r="U4070">
            <v>1.06</v>
          </cell>
          <cell r="V4070">
            <v>0.83</v>
          </cell>
          <cell r="W4070">
            <v>0</v>
          </cell>
          <cell r="X4070" t="str">
            <v>EST POLTRONA MARE (COURO TP2 MATTE GREY) PRETO - 0,93x1,06x0,83H</v>
          </cell>
          <cell r="Y4070">
            <v>22036.58</v>
          </cell>
          <cell r="Z4070">
            <v>0.55000000000000004</v>
          </cell>
          <cell r="AA4070">
            <v>9916.4609999999993</v>
          </cell>
          <cell r="AB4070"/>
          <cell r="AC4070"/>
          <cell r="AD4070"/>
          <cell r="AE4070">
            <v>22036.58</v>
          </cell>
          <cell r="AF4070">
            <v>22036.58</v>
          </cell>
          <cell r="AG4070">
            <v>0</v>
          </cell>
          <cell r="AH4070">
            <v>22036.58</v>
          </cell>
          <cell r="AI4070" t="str">
            <v>REF: 277920</v>
          </cell>
          <cell r="AJ4070" t="str">
            <v>PRODUTO FORA DE LINHA</v>
          </cell>
          <cell r="AK4070">
            <v>277920</v>
          </cell>
          <cell r="AL4070" t="str">
            <v>EST POLTRONA MARE (COURO TP2 MATTE GREY) PRETO</v>
          </cell>
          <cell r="AM4070"/>
          <cell r="AN4070">
            <v>0.93</v>
          </cell>
          <cell r="AO4070">
            <v>1.06</v>
          </cell>
          <cell r="AP4070">
            <v>0.83</v>
          </cell>
          <cell r="AQ4070">
            <v>0</v>
          </cell>
          <cell r="AR4070" t="str">
            <v>EST POLTRONA MARE (COURO TP2 MATTE GREY) PRETO - 0,93x1,06x0,83H</v>
          </cell>
          <cell r="AS4070">
            <v>22036.58</v>
          </cell>
          <cell r="AT4070">
            <v>22036.58</v>
          </cell>
          <cell r="AU4070">
            <v>22036.58</v>
          </cell>
          <cell r="AV4070">
            <v>0</v>
          </cell>
          <cell r="AW4070">
            <v>22036.58</v>
          </cell>
          <cell r="AX4070">
            <v>0</v>
          </cell>
          <cell r="AY4070"/>
          <cell r="AZ4070" t="str">
            <v/>
          </cell>
          <cell r="BA4070"/>
          <cell r="BB4070"/>
          <cell r="BC4070"/>
          <cell r="BD4070" t="str">
            <v/>
          </cell>
          <cell r="BE4070">
            <v>0</v>
          </cell>
          <cell r="BF4070" t="str">
            <v/>
          </cell>
          <cell r="BG4070" t="str">
            <v/>
          </cell>
          <cell r="BH4070">
            <v>14</v>
          </cell>
          <cell r="BI4070" t="str">
            <v>0</v>
          </cell>
          <cell r="BJ4070">
            <v>0</v>
          </cell>
          <cell r="BK4070">
            <v>0</v>
          </cell>
          <cell r="BL4070"/>
          <cell r="BM4070"/>
          <cell r="BN4070"/>
          <cell r="BO4070"/>
          <cell r="BQ4070" t="str">
            <v>PE</v>
          </cell>
          <cell r="BS4070" t="str">
            <v>CLAMI POLTRONA</v>
          </cell>
          <cell r="BT4070" t="str">
            <v>POLTRONA MARE (FL)</v>
          </cell>
        </row>
        <row r="4071">
          <cell r="H4071">
            <v>1</v>
          </cell>
          <cell r="O4071">
            <v>277919</v>
          </cell>
          <cell r="P4071" t="str">
            <v>2021/203-0036-01</v>
          </cell>
          <cell r="Q4071" t="str">
            <v>EST POLTRONA MARE COURO TP2 (PROMO) GRANO SANDSTORM/CHAMPAG</v>
          </cell>
          <cell r="R4071"/>
          <cell r="S4071"/>
          <cell r="T4071">
            <v>0.93</v>
          </cell>
          <cell r="U4071">
            <v>1.06</v>
          </cell>
          <cell r="V4071">
            <v>0.83</v>
          </cell>
          <cell r="W4071">
            <v>0</v>
          </cell>
          <cell r="X4071" t="str">
            <v>EST POLTRONA MARE COURO TP2 (PROMO) GRANO SANDSTORM/CHAMPAG - 0,93x1,06x0,83H</v>
          </cell>
          <cell r="Y4071">
            <v>20456.93</v>
          </cell>
          <cell r="Z4071">
            <v>0.6</v>
          </cell>
          <cell r="AA4071">
            <v>8182.7720000000008</v>
          </cell>
          <cell r="AB4071"/>
          <cell r="AC4071"/>
          <cell r="AD4071"/>
          <cell r="AE4071">
            <v>20456.93</v>
          </cell>
          <cell r="AF4071">
            <v>20456.93</v>
          </cell>
          <cell r="AG4071">
            <v>0</v>
          </cell>
          <cell r="AH4071">
            <v>20456.93</v>
          </cell>
          <cell r="AI4071" t="str">
            <v>REF: 277919</v>
          </cell>
          <cell r="AJ4071" t="str">
            <v>PRODUTO FORA DE LINHA</v>
          </cell>
          <cell r="AK4071">
            <v>277919</v>
          </cell>
          <cell r="AL4071" t="str">
            <v>EST POLTRONA MARE COURO TP2 (PROMO) GRANO SANDSTORM/CHAMPAG</v>
          </cell>
          <cell r="AM4071"/>
          <cell r="AN4071">
            <v>0.93</v>
          </cell>
          <cell r="AO4071">
            <v>1.06</v>
          </cell>
          <cell r="AP4071">
            <v>0.83</v>
          </cell>
          <cell r="AQ4071">
            <v>0</v>
          </cell>
          <cell r="AR4071" t="str">
            <v>EST POLTRONA MARE COURO TP2 (PROMO) GRANO SANDSTORM/CHAMPAG - 0,93x1,06x0,83H</v>
          </cell>
          <cell r="AS4071">
            <v>20456.93</v>
          </cell>
          <cell r="AT4071">
            <v>20456.93</v>
          </cell>
          <cell r="AU4071">
            <v>20456.93</v>
          </cell>
          <cell r="AV4071">
            <v>0</v>
          </cell>
          <cell r="AW4071">
            <v>20456.93</v>
          </cell>
          <cell r="AX4071">
            <v>0</v>
          </cell>
          <cell r="AY4071"/>
          <cell r="AZ4071" t="str">
            <v/>
          </cell>
          <cell r="BA4071"/>
          <cell r="BB4071"/>
          <cell r="BC4071"/>
          <cell r="BD4071" t="str">
            <v/>
          </cell>
          <cell r="BE4071">
            <v>0</v>
          </cell>
          <cell r="BF4071" t="str">
            <v/>
          </cell>
          <cell r="BG4071" t="str">
            <v/>
          </cell>
          <cell r="BH4071">
            <v>14</v>
          </cell>
          <cell r="BI4071" t="str">
            <v>0</v>
          </cell>
          <cell r="BJ4071">
            <v>0</v>
          </cell>
          <cell r="BK4071">
            <v>0</v>
          </cell>
          <cell r="BL4071"/>
          <cell r="BM4071"/>
          <cell r="BN4071"/>
          <cell r="BO4071"/>
          <cell r="BQ4071" t="str">
            <v>PE</v>
          </cell>
          <cell r="BS4071" t="str">
            <v>CLAMI POLTRONA</v>
          </cell>
          <cell r="BT4071" t="str">
            <v>POLTRONA MARE (FL)</v>
          </cell>
        </row>
        <row r="4072">
          <cell r="H4072">
            <v>1</v>
          </cell>
          <cell r="O4072">
            <v>276135</v>
          </cell>
          <cell r="P4072" t="str">
            <v>2021/165-0063-01</v>
          </cell>
          <cell r="Q4072" t="str">
            <v>EST BASE JANTAR GRAZ (MAD B FREIJO TING ENV) (INOX FSC)</v>
          </cell>
          <cell r="R4072"/>
          <cell r="S4072"/>
          <cell r="T4072">
            <v>1.6</v>
          </cell>
          <cell r="U4072">
            <v>1.6</v>
          </cell>
          <cell r="V4072">
            <v>0.73</v>
          </cell>
          <cell r="W4072">
            <v>0</v>
          </cell>
          <cell r="X4072" t="str">
            <v>EST BASE JANTAR GRAZ (MAD B FREIJO TING ENV) (INOX FSC) - 1,6x1,6x0,73H</v>
          </cell>
          <cell r="Y4072">
            <v>35313.47</v>
          </cell>
          <cell r="Z4072">
            <v>0.55000000000000004</v>
          </cell>
          <cell r="AA4072">
            <v>15891.0615</v>
          </cell>
          <cell r="AB4072"/>
          <cell r="AC4072"/>
          <cell r="AD4072"/>
          <cell r="AE4072">
            <v>35313.47</v>
          </cell>
          <cell r="AF4072">
            <v>35313.47</v>
          </cell>
          <cell r="AG4072">
            <v>0</v>
          </cell>
          <cell r="AH4072">
            <v>35313.47</v>
          </cell>
          <cell r="AI4072" t="str">
            <v>REF: 276135</v>
          </cell>
          <cell r="AJ4072" t="str">
            <v>PRODUTO FORA DE LINHA</v>
          </cell>
          <cell r="AK4072">
            <v>276135</v>
          </cell>
          <cell r="AL4072" t="str">
            <v>EST BASE JANTAR GRAZ (MAD B FREIJO TING ENV) (INOX FSC)</v>
          </cell>
          <cell r="AM4072"/>
          <cell r="AN4072">
            <v>1.6</v>
          </cell>
          <cell r="AO4072">
            <v>1.6</v>
          </cell>
          <cell r="AP4072">
            <v>0.73</v>
          </cell>
          <cell r="AQ4072">
            <v>0</v>
          </cell>
          <cell r="AR4072" t="str">
            <v>EST BASE JANTAR GRAZ (MAD B FREIJO TING ENV) (INOX FSC) - 1,6x1,6x0,73H</v>
          </cell>
          <cell r="AS4072">
            <v>35313.47</v>
          </cell>
          <cell r="AT4072">
            <v>35313.47</v>
          </cell>
          <cell r="AU4072">
            <v>35313.47</v>
          </cell>
          <cell r="AV4072">
            <v>0</v>
          </cell>
          <cell r="AW4072">
            <v>35313.47</v>
          </cell>
          <cell r="AX4072">
            <v>0</v>
          </cell>
          <cell r="AY4072"/>
          <cell r="AZ4072" t="str">
            <v/>
          </cell>
          <cell r="BA4072"/>
          <cell r="BB4072"/>
          <cell r="BC4072"/>
          <cell r="BD4072" t="str">
            <v/>
          </cell>
          <cell r="BE4072">
            <v>0</v>
          </cell>
          <cell r="BF4072" t="str">
            <v/>
          </cell>
          <cell r="BG4072" t="str">
            <v/>
          </cell>
          <cell r="BH4072">
            <v>14</v>
          </cell>
          <cell r="BI4072" t="str">
            <v>0</v>
          </cell>
          <cell r="BJ4072">
            <v>0</v>
          </cell>
          <cell r="BK4072">
            <v>0</v>
          </cell>
          <cell r="BL4072"/>
          <cell r="BM4072"/>
          <cell r="BN4072"/>
          <cell r="BO4072"/>
          <cell r="BQ4072" t="str">
            <v>PE</v>
          </cell>
          <cell r="BS4072" t="str">
            <v>CLAMI MESA JANTAR</v>
          </cell>
          <cell r="BT4072" t="str">
            <v>MESA JANTAR GRAZ (FL)</v>
          </cell>
        </row>
        <row r="4073">
          <cell r="H4073">
            <v>1</v>
          </cell>
          <cell r="O4073">
            <v>275791</v>
          </cell>
          <cell r="P4073" t="str">
            <v>2021/151-0015-01</v>
          </cell>
          <cell r="Q4073" t="str">
            <v>EST MESA LATERAL FLY (MARMORE MONT BLANC)</v>
          </cell>
          <cell r="R4073">
            <v>2.35</v>
          </cell>
          <cell r="S4073">
            <v>0.98</v>
          </cell>
          <cell r="T4073">
            <v>0.75</v>
          </cell>
          <cell r="U4073">
            <v>0.75</v>
          </cell>
          <cell r="V4073">
            <v>0.4</v>
          </cell>
          <cell r="W4073">
            <v>0</v>
          </cell>
          <cell r="X4073" t="str">
            <v>EST MESA LATERAL FLY (MARMORE MONT BLANC) - 0,75x0,75x0,4H</v>
          </cell>
          <cell r="Y4073">
            <v>58811.78</v>
          </cell>
          <cell r="Z4073">
            <v>0.5</v>
          </cell>
          <cell r="AA4073">
            <v>29405.89</v>
          </cell>
          <cell r="AB4073" t="str">
            <v>FH</v>
          </cell>
          <cell r="AC4073" t="str">
            <v>SOFA COMPLETO</v>
          </cell>
          <cell r="AD4073"/>
          <cell r="AE4073">
            <v>14681.54</v>
          </cell>
          <cell r="AF4073">
            <v>14681.54</v>
          </cell>
          <cell r="AG4073">
            <v>0</v>
          </cell>
          <cell r="AH4073">
            <v>58811.78</v>
          </cell>
          <cell r="AI4073" t="str">
            <v>REF: 275791</v>
          </cell>
          <cell r="AJ4073" t="str">
            <v>PRODUTO FORA DE LINHA</v>
          </cell>
          <cell r="AK4073">
            <v>275791</v>
          </cell>
          <cell r="AL4073" t="str">
            <v>EST MESA LATERAL FLY (MARMORE MONT BLANC)</v>
          </cell>
          <cell r="AM4073"/>
          <cell r="AN4073">
            <v>0.75</v>
          </cell>
          <cell r="AO4073">
            <v>0.75</v>
          </cell>
          <cell r="AP4073">
            <v>0.4</v>
          </cell>
          <cell r="AQ4073">
            <v>0</v>
          </cell>
          <cell r="AR4073" t="str">
            <v>EST MESA LATERAL FLY (MARMORE MONT BLANC) - 0,75x0,75x0,4H</v>
          </cell>
          <cell r="AS4073">
            <v>14681.54</v>
          </cell>
          <cell r="AT4073">
            <v>14681.54</v>
          </cell>
          <cell r="AU4073">
            <v>14681.54</v>
          </cell>
          <cell r="AV4073">
            <v>0</v>
          </cell>
          <cell r="AW4073">
            <v>14681.54</v>
          </cell>
          <cell r="AX4073">
            <v>0</v>
          </cell>
          <cell r="AY4073"/>
          <cell r="AZ4073" t="str">
            <v/>
          </cell>
          <cell r="BA4073"/>
          <cell r="BB4073"/>
          <cell r="BC4073"/>
          <cell r="BD4073" t="str">
            <v/>
          </cell>
          <cell r="BE4073">
            <v>0</v>
          </cell>
          <cell r="BF4073" t="str">
            <v/>
          </cell>
          <cell r="BG4073" t="str">
            <v/>
          </cell>
          <cell r="BH4073">
            <v>14</v>
          </cell>
          <cell r="BI4073" t="str">
            <v>0</v>
          </cell>
          <cell r="BJ4073">
            <v>0</v>
          </cell>
          <cell r="BK4073">
            <v>0</v>
          </cell>
          <cell r="BL4073"/>
          <cell r="BM4073"/>
          <cell r="BN4073"/>
          <cell r="BO4073"/>
          <cell r="BQ4073" t="str">
            <v>PE</v>
          </cell>
          <cell r="BR4073" t="str">
            <v>275791 | 275789 | 275790</v>
          </cell>
          <cell r="BS4073" t="str">
            <v>CLAMI SOFA</v>
          </cell>
          <cell r="BT4073" t="str">
            <v>SOFA FLY (FL)</v>
          </cell>
        </row>
        <row r="4074">
          <cell r="H4074">
            <v>1</v>
          </cell>
          <cell r="O4074">
            <v>275790</v>
          </cell>
          <cell r="P4074" t="str">
            <v>2021/151-0014-01</v>
          </cell>
          <cell r="Q4074" t="str">
            <v>EST MESA LATERAL FLY (FREIJO) (MTZ CHAMPAGNE)</v>
          </cell>
          <cell r="R4074">
            <v>2.35</v>
          </cell>
          <cell r="S4074">
            <v>0.98</v>
          </cell>
          <cell r="T4074">
            <v>0.35</v>
          </cell>
          <cell r="U4074">
            <v>0.6</v>
          </cell>
          <cell r="V4074">
            <v>0.4</v>
          </cell>
          <cell r="W4074">
            <v>0</v>
          </cell>
          <cell r="X4074" t="str">
            <v>EST MESA LATERAL FLY (FREIJO) (MTZ CHAMPAGNE) - 0,35x0,6x0,4H</v>
          </cell>
          <cell r="Y4074">
            <v>58811.78</v>
          </cell>
          <cell r="Z4074">
            <v>0.6</v>
          </cell>
          <cell r="AA4074">
            <v>23524.712</v>
          </cell>
          <cell r="AB4074" t="str">
            <v>FH</v>
          </cell>
          <cell r="AC4074" t="str">
            <v>SOFA COMPLETO</v>
          </cell>
          <cell r="AD4074"/>
          <cell r="AE4074">
            <v>5913.6</v>
          </cell>
          <cell r="AF4074">
            <v>5913.6</v>
          </cell>
          <cell r="AG4074">
            <v>0</v>
          </cell>
          <cell r="AH4074">
            <v>58811.78</v>
          </cell>
          <cell r="AI4074" t="str">
            <v>REF: 275790</v>
          </cell>
          <cell r="AJ4074" t="str">
            <v>PRODUTO FORA DE LINHA</v>
          </cell>
          <cell r="AK4074">
            <v>275790</v>
          </cell>
          <cell r="AL4074" t="str">
            <v>EST MESA LATERAL FLY (FREIJO) (MTZ CHAMPAGNE)</v>
          </cell>
          <cell r="AM4074"/>
          <cell r="AN4074">
            <v>0.35</v>
          </cell>
          <cell r="AO4074">
            <v>0.6</v>
          </cell>
          <cell r="AP4074">
            <v>0.4</v>
          </cell>
          <cell r="AQ4074">
            <v>0</v>
          </cell>
          <cell r="AR4074" t="str">
            <v>EST MESA LATERAL FLY (FREIJO) (MTZ CHAMPAGNE) - 0,35x0,6x0,4H</v>
          </cell>
          <cell r="AS4074">
            <v>5913.6</v>
          </cell>
          <cell r="AT4074">
            <v>5913.6</v>
          </cell>
          <cell r="AU4074">
            <v>5913.6</v>
          </cell>
          <cell r="AV4074">
            <v>0</v>
          </cell>
          <cell r="AW4074">
            <v>5913.6</v>
          </cell>
          <cell r="AX4074">
            <v>0</v>
          </cell>
          <cell r="AY4074"/>
          <cell r="AZ4074" t="str">
            <v/>
          </cell>
          <cell r="BA4074"/>
          <cell r="BB4074"/>
          <cell r="BC4074"/>
          <cell r="BD4074" t="str">
            <v/>
          </cell>
          <cell r="BE4074">
            <v>0</v>
          </cell>
          <cell r="BF4074" t="str">
            <v/>
          </cell>
          <cell r="BG4074" t="str">
            <v/>
          </cell>
          <cell r="BH4074">
            <v>14</v>
          </cell>
          <cell r="BI4074" t="str">
            <v>0</v>
          </cell>
          <cell r="BJ4074">
            <v>0</v>
          </cell>
          <cell r="BK4074">
            <v>0</v>
          </cell>
          <cell r="BL4074"/>
          <cell r="BM4074"/>
          <cell r="BN4074"/>
          <cell r="BO4074"/>
          <cell r="BQ4074" t="str">
            <v>PE</v>
          </cell>
          <cell r="BR4074" t="str">
            <v>275791 | 275789 | 275790</v>
          </cell>
          <cell r="BS4074" t="str">
            <v>CLAMI SOFA</v>
          </cell>
          <cell r="BT4074" t="str">
            <v>SOFA FLY (FL)</v>
          </cell>
        </row>
        <row r="4075">
          <cell r="H4075">
            <v>1</v>
          </cell>
          <cell r="O4075">
            <v>275789</v>
          </cell>
          <cell r="P4075" t="str">
            <v>2021/151-0013-01</v>
          </cell>
          <cell r="Q4075" t="str">
            <v>EST SOFA FLY (FREIJO) TC PADRAO C 0700</v>
          </cell>
          <cell r="R4075">
            <v>2.35</v>
          </cell>
          <cell r="S4075">
            <v>0.98</v>
          </cell>
          <cell r="T4075">
            <v>2.35</v>
          </cell>
          <cell r="U4075">
            <v>0.98</v>
          </cell>
          <cell r="V4075">
            <v>0.88</v>
          </cell>
          <cell r="W4075">
            <v>0</v>
          </cell>
          <cell r="X4075" t="str">
            <v>EST SOFA FLY (FREIJO) TC PADRAO C 0700 - 2,35x0,98x0,88H</v>
          </cell>
          <cell r="Y4075">
            <v>58811.78</v>
          </cell>
          <cell r="Z4075">
            <v>0.55000000000000004</v>
          </cell>
          <cell r="AA4075">
            <v>26465.300999999996</v>
          </cell>
          <cell r="AB4075" t="str">
            <v>FH</v>
          </cell>
          <cell r="AC4075" t="str">
            <v>SOFA COMPLETO</v>
          </cell>
          <cell r="AD4075"/>
          <cell r="AE4075">
            <v>38216.639999999999</v>
          </cell>
          <cell r="AF4075">
            <v>38216.639999999999</v>
          </cell>
          <cell r="AG4075">
            <v>0</v>
          </cell>
          <cell r="AH4075">
            <v>58811.78</v>
          </cell>
          <cell r="AI4075" t="str">
            <v>REF: 275789</v>
          </cell>
          <cell r="AJ4075" t="str">
            <v>PRODUTO FORA DE LINHA</v>
          </cell>
          <cell r="AK4075">
            <v>275789</v>
          </cell>
          <cell r="AL4075" t="str">
            <v>EST SOFA FLY (FREIJO) TC PADRAO C 0700</v>
          </cell>
          <cell r="AM4075"/>
          <cell r="AN4075">
            <v>2.35</v>
          </cell>
          <cell r="AO4075">
            <v>0.98</v>
          </cell>
          <cell r="AP4075">
            <v>0.88</v>
          </cell>
          <cell r="AQ4075">
            <v>0</v>
          </cell>
          <cell r="AR4075" t="str">
            <v>EST SOFA FLY (FREIJO) TC PADRAO C 0700 - 2,35x0,98x0,88H</v>
          </cell>
          <cell r="AS4075">
            <v>38216.639999999999</v>
          </cell>
          <cell r="AT4075">
            <v>38216.639999999999</v>
          </cell>
          <cell r="AU4075">
            <v>38216.639999999999</v>
          </cell>
          <cell r="AV4075">
            <v>0</v>
          </cell>
          <cell r="AW4075">
            <v>38216.639999999999</v>
          </cell>
          <cell r="AX4075">
            <v>0</v>
          </cell>
          <cell r="AY4075"/>
          <cell r="AZ4075" t="str">
            <v/>
          </cell>
          <cell r="BA4075"/>
          <cell r="BB4075"/>
          <cell r="BC4075"/>
          <cell r="BD4075" t="str">
            <v/>
          </cell>
          <cell r="BE4075">
            <v>0</v>
          </cell>
          <cell r="BF4075" t="str">
            <v/>
          </cell>
          <cell r="BG4075" t="str">
            <v/>
          </cell>
          <cell r="BH4075">
            <v>14</v>
          </cell>
          <cell r="BI4075" t="str">
            <v>0</v>
          </cell>
          <cell r="BJ4075">
            <v>0</v>
          </cell>
          <cell r="BK4075">
            <v>0</v>
          </cell>
          <cell r="BL4075"/>
          <cell r="BM4075"/>
          <cell r="BN4075"/>
          <cell r="BO4075"/>
          <cell r="BQ4075" t="str">
            <v>PE</v>
          </cell>
          <cell r="BR4075" t="str">
            <v>275791 | 275789 | 275790</v>
          </cell>
          <cell r="BS4075" t="str">
            <v>CLAMI SOFA</v>
          </cell>
          <cell r="BT4075" t="str">
            <v>SOFA FLY (FL)</v>
          </cell>
        </row>
        <row r="4076">
          <cell r="H4076">
            <v>1</v>
          </cell>
          <cell r="O4076">
            <v>275022</v>
          </cell>
          <cell r="P4076" t="str">
            <v>2021/162-0043-01</v>
          </cell>
          <cell r="Q4076" t="str">
            <v>EST MESA JANTAR TRIBECA (TP/BASE FREIJO NAT) DET MTX M BLANC</v>
          </cell>
          <cell r="R4076"/>
          <cell r="S4076"/>
          <cell r="T4076">
            <v>2.7</v>
          </cell>
          <cell r="U4076">
            <v>1.2</v>
          </cell>
          <cell r="V4076">
            <v>0.75</v>
          </cell>
          <cell r="W4076">
            <v>0</v>
          </cell>
          <cell r="X4076" t="str">
            <v>EST MESA JANTAR TRIBECA (TP/BASE FREIJO NAT) DET MTX M BLANC - 2,7x1,2x0,75H</v>
          </cell>
          <cell r="Y4076">
            <v>53412.44</v>
          </cell>
          <cell r="Z4076">
            <v>0.65</v>
          </cell>
          <cell r="AA4076">
            <v>18694.353999999999</v>
          </cell>
          <cell r="AB4076"/>
          <cell r="AC4076"/>
          <cell r="AD4076"/>
          <cell r="AE4076">
            <v>53412.44</v>
          </cell>
          <cell r="AF4076">
            <v>53412.44</v>
          </cell>
          <cell r="AG4076">
            <v>0</v>
          </cell>
          <cell r="AH4076">
            <v>53412.44</v>
          </cell>
          <cell r="AI4076" t="str">
            <v>REF: 275022</v>
          </cell>
          <cell r="AJ4076" t="str">
            <v>PRODUTO FORA DE LINHA</v>
          </cell>
          <cell r="AK4076">
            <v>275022</v>
          </cell>
          <cell r="AL4076" t="str">
            <v>EST MESA JANTAR TRIBECA (TP/BASE FREIJO NAT) DET MTX M BLANC</v>
          </cell>
          <cell r="AM4076"/>
          <cell r="AN4076">
            <v>2.7</v>
          </cell>
          <cell r="AO4076">
            <v>1.2</v>
          </cell>
          <cell r="AP4076">
            <v>0.75</v>
          </cell>
          <cell r="AQ4076">
            <v>0</v>
          </cell>
          <cell r="AR4076" t="str">
            <v>EST MESA JANTAR TRIBECA (TP/BASE FREIJO NAT) DET MTX M BLANC - 2,7x1,2x0,75H</v>
          </cell>
          <cell r="AS4076">
            <v>53412.44</v>
          </cell>
          <cell r="AT4076">
            <v>53412.44</v>
          </cell>
          <cell r="AU4076">
            <v>53412.44</v>
          </cell>
          <cell r="AV4076">
            <v>0</v>
          </cell>
          <cell r="AW4076">
            <v>53412.44</v>
          </cell>
          <cell r="AX4076">
            <v>0</v>
          </cell>
          <cell r="AY4076"/>
          <cell r="AZ4076" t="str">
            <v/>
          </cell>
          <cell r="BA4076"/>
          <cell r="BB4076"/>
          <cell r="BC4076"/>
          <cell r="BD4076" t="str">
            <v/>
          </cell>
          <cell r="BE4076">
            <v>0</v>
          </cell>
          <cell r="BF4076" t="str">
            <v/>
          </cell>
          <cell r="BG4076" t="str">
            <v/>
          </cell>
          <cell r="BH4076">
            <v>14</v>
          </cell>
          <cell r="BI4076" t="str">
            <v>0</v>
          </cell>
          <cell r="BJ4076">
            <v>0</v>
          </cell>
          <cell r="BK4076">
            <v>0</v>
          </cell>
          <cell r="BL4076"/>
          <cell r="BM4076"/>
          <cell r="BN4076"/>
          <cell r="BO4076"/>
          <cell r="BQ4076" t="str">
            <v>PE</v>
          </cell>
          <cell r="BS4076" t="str">
            <v>CLAMI MESA JANTAR</v>
          </cell>
          <cell r="BT4076" t="str">
            <v>MESA JANTAR TRIBECA (FL)</v>
          </cell>
        </row>
        <row r="4077">
          <cell r="H4077">
            <v>1</v>
          </cell>
          <cell r="O4077">
            <v>275021</v>
          </cell>
          <cell r="P4077" t="str">
            <v>2022/245-0073-01</v>
          </cell>
          <cell r="Q4077" t="str">
            <v>EST MESA JANTAR TRIBECA (TP/BS NOGUEIRA) DETALHE MTZ OXI</v>
          </cell>
          <cell r="R4077"/>
          <cell r="S4077"/>
          <cell r="T4077">
            <v>2.7</v>
          </cell>
          <cell r="U4077">
            <v>1.2</v>
          </cell>
          <cell r="V4077">
            <v>0.75</v>
          </cell>
          <cell r="W4077">
            <v>0</v>
          </cell>
          <cell r="X4077" t="str">
            <v>EST MESA JANTAR TRIBECA (TP/BS NOGUEIRA) DETALHE MTZ OXI - 2,7x1,2x0,75H</v>
          </cell>
          <cell r="Y4077">
            <v>53412.44</v>
          </cell>
          <cell r="Z4077">
            <v>0.65</v>
          </cell>
          <cell r="AA4077">
            <v>18694.353999999999</v>
          </cell>
          <cell r="AB4077"/>
          <cell r="AC4077"/>
          <cell r="AD4077"/>
          <cell r="AE4077">
            <v>53412.44</v>
          </cell>
          <cell r="AF4077">
            <v>53412.44</v>
          </cell>
          <cell r="AG4077">
            <v>0</v>
          </cell>
          <cell r="AH4077">
            <v>53412.44</v>
          </cell>
          <cell r="AI4077" t="str">
            <v>REF: 275021</v>
          </cell>
          <cell r="AJ4077" t="str">
            <v>PRODUTO FORA DE LINHA</v>
          </cell>
          <cell r="AK4077">
            <v>275021</v>
          </cell>
          <cell r="AL4077" t="str">
            <v>EST MESA JANTAR TRIBECA (TP/BS NOGUEIRA) DETALHE MTZ OXI</v>
          </cell>
          <cell r="AM4077"/>
          <cell r="AN4077">
            <v>2.7</v>
          </cell>
          <cell r="AO4077">
            <v>1.2</v>
          </cell>
          <cell r="AP4077">
            <v>0.75</v>
          </cell>
          <cell r="AQ4077">
            <v>0</v>
          </cell>
          <cell r="AR4077" t="str">
            <v>EST MESA JANTAR TRIBECA (TP/BS NOGUEIRA) DETALHE MTZ OXI - 2,7x1,2x0,75H</v>
          </cell>
          <cell r="AS4077">
            <v>53412.44</v>
          </cell>
          <cell r="AT4077">
            <v>53412.44</v>
          </cell>
          <cell r="AU4077">
            <v>53412.44</v>
          </cell>
          <cell r="AV4077">
            <v>0</v>
          </cell>
          <cell r="AW4077">
            <v>53412.44</v>
          </cell>
          <cell r="AX4077">
            <v>0</v>
          </cell>
          <cell r="AY4077"/>
          <cell r="AZ4077" t="str">
            <v/>
          </cell>
          <cell r="BA4077"/>
          <cell r="BB4077"/>
          <cell r="BC4077"/>
          <cell r="BD4077" t="str">
            <v/>
          </cell>
          <cell r="BE4077">
            <v>0</v>
          </cell>
          <cell r="BF4077" t="str">
            <v/>
          </cell>
          <cell r="BG4077" t="str">
            <v/>
          </cell>
          <cell r="BH4077">
            <v>14</v>
          </cell>
          <cell r="BI4077" t="str">
            <v>0</v>
          </cell>
          <cell r="BJ4077">
            <v>0</v>
          </cell>
          <cell r="BK4077">
            <v>0</v>
          </cell>
          <cell r="BL4077"/>
          <cell r="BM4077"/>
          <cell r="BN4077"/>
          <cell r="BO4077"/>
          <cell r="BQ4077" t="str">
            <v>PE</v>
          </cell>
          <cell r="BS4077" t="str">
            <v>CLAMI MESA JANTAR</v>
          </cell>
          <cell r="BT4077" t="str">
            <v>MESA JANTAR TRIBECA (FL)</v>
          </cell>
        </row>
        <row r="4078">
          <cell r="H4078">
            <v>1</v>
          </cell>
          <cell r="O4078">
            <v>275020</v>
          </cell>
          <cell r="P4078" t="str">
            <v>2021/165-0092-01</v>
          </cell>
          <cell r="Q4078" t="str">
            <v>EST MESA CENTRO ORGAN (TP MARMORE TRAVERTINO/PES FREIJO)</v>
          </cell>
          <cell r="R4078"/>
          <cell r="S4078"/>
          <cell r="T4078">
            <v>1.1000000000000001</v>
          </cell>
          <cell r="U4078">
            <v>1.1000000000000001</v>
          </cell>
          <cell r="V4078">
            <v>0.27</v>
          </cell>
          <cell r="W4078">
            <v>0</v>
          </cell>
          <cell r="X4078" t="str">
            <v>EST MESA CENTRO ORGAN (TP MARMORE TRAVERTINO/PES FREIJO) - 1,1x1,1x0,27H</v>
          </cell>
          <cell r="Y4078">
            <v>42642.879999999997</v>
          </cell>
          <cell r="Z4078">
            <v>0.65</v>
          </cell>
          <cell r="AA4078">
            <v>14925.007999999998</v>
          </cell>
          <cell r="AB4078"/>
          <cell r="AC4078"/>
          <cell r="AD4078"/>
          <cell r="AE4078">
            <v>42642.879999999997</v>
          </cell>
          <cell r="AF4078">
            <v>42642.879999999997</v>
          </cell>
          <cell r="AG4078">
            <v>0</v>
          </cell>
          <cell r="AH4078">
            <v>42642.879999999997</v>
          </cell>
          <cell r="AI4078" t="str">
            <v>REF: 275020</v>
          </cell>
          <cell r="AJ4078" t="str">
            <v>PRODUTO FORA DE LINHA</v>
          </cell>
          <cell r="AK4078">
            <v>275020</v>
          </cell>
          <cell r="AL4078" t="str">
            <v>EST MESA CENTRO ORGAN (TP MARMORE TRAVERTINO/PES FREIJO)</v>
          </cell>
          <cell r="AM4078"/>
          <cell r="AN4078">
            <v>1.1000000000000001</v>
          </cell>
          <cell r="AO4078">
            <v>1.1000000000000001</v>
          </cell>
          <cell r="AP4078">
            <v>0.27</v>
          </cell>
          <cell r="AQ4078">
            <v>0</v>
          </cell>
          <cell r="AR4078" t="str">
            <v>EST MESA CENTRO ORGAN (TP MARMORE TRAVERTINO/PES FREIJO) - 1,1x1,1x0,27H</v>
          </cell>
          <cell r="AS4078">
            <v>42642.879999999997</v>
          </cell>
          <cell r="AT4078">
            <v>42642.879999999997</v>
          </cell>
          <cell r="AU4078">
            <v>42642.879999999997</v>
          </cell>
          <cell r="AV4078">
            <v>0</v>
          </cell>
          <cell r="AW4078">
            <v>42642.879999999997</v>
          </cell>
          <cell r="AX4078">
            <v>0</v>
          </cell>
          <cell r="AY4078"/>
          <cell r="AZ4078" t="str">
            <v/>
          </cell>
          <cell r="BA4078"/>
          <cell r="BB4078"/>
          <cell r="BC4078"/>
          <cell r="BD4078" t="str">
            <v/>
          </cell>
          <cell r="BE4078">
            <v>0</v>
          </cell>
          <cell r="BF4078" t="str">
            <v/>
          </cell>
          <cell r="BG4078" t="str">
            <v/>
          </cell>
          <cell r="BH4078">
            <v>14</v>
          </cell>
          <cell r="BI4078" t="str">
            <v>0</v>
          </cell>
          <cell r="BJ4078">
            <v>0</v>
          </cell>
          <cell r="BK4078">
            <v>0</v>
          </cell>
          <cell r="BL4078"/>
          <cell r="BM4078"/>
          <cell r="BN4078"/>
          <cell r="BO4078"/>
          <cell r="BQ4078" t="str">
            <v>PE</v>
          </cell>
          <cell r="BS4078" t="str">
            <v>CLAMI MESA CENTRO</v>
          </cell>
          <cell r="BT4078" t="str">
            <v>MESA CENTRO ORGAN (FL)</v>
          </cell>
        </row>
        <row r="4079">
          <cell r="H4079">
            <v>1</v>
          </cell>
          <cell r="O4079">
            <v>275020</v>
          </cell>
          <cell r="P4079" t="str">
            <v>2021/162-0042-01</v>
          </cell>
          <cell r="Q4079" t="str">
            <v>EST MESA CENTRO ORGAN (TP MARMORE TRAVERTINO/PES FREIJO)</v>
          </cell>
          <cell r="R4079"/>
          <cell r="S4079"/>
          <cell r="T4079">
            <v>1.1000000000000001</v>
          </cell>
          <cell r="U4079">
            <v>1.1000000000000001</v>
          </cell>
          <cell r="V4079">
            <v>0.27</v>
          </cell>
          <cell r="W4079">
            <v>0</v>
          </cell>
          <cell r="X4079" t="str">
            <v>EST MESA CENTRO ORGAN (TP MARMORE TRAVERTINO/PES FREIJO) - 1,1x1,1x0,27H</v>
          </cell>
          <cell r="Y4079">
            <v>42642.879999999997</v>
          </cell>
          <cell r="Z4079">
            <v>0.65</v>
          </cell>
          <cell r="AA4079">
            <v>14925.007999999998</v>
          </cell>
          <cell r="AB4079"/>
          <cell r="AC4079"/>
          <cell r="AD4079"/>
          <cell r="AE4079">
            <v>42642.879999999997</v>
          </cell>
          <cell r="AF4079">
            <v>42642.879999999997</v>
          </cell>
          <cell r="AG4079">
            <v>0</v>
          </cell>
          <cell r="AH4079">
            <v>42642.879999999997</v>
          </cell>
          <cell r="AI4079" t="str">
            <v>REF: 275020</v>
          </cell>
          <cell r="AJ4079" t="str">
            <v>PRODUTO FORA DE LINHA</v>
          </cell>
          <cell r="AK4079">
            <v>275020</v>
          </cell>
          <cell r="AL4079" t="str">
            <v>EST MESA CENTRO ORGAN (TP MARMORE TRAVERTINO/PES FREIJO)</v>
          </cell>
          <cell r="AM4079"/>
          <cell r="AN4079">
            <v>1.1000000000000001</v>
          </cell>
          <cell r="AO4079">
            <v>1.1000000000000001</v>
          </cell>
          <cell r="AP4079">
            <v>0.27</v>
          </cell>
          <cell r="AQ4079">
            <v>0</v>
          </cell>
          <cell r="AR4079" t="str">
            <v>EST MESA CENTRO ORGAN (TP MARMORE TRAVERTINO/PES FREIJO) - 1,1x1,1x0,27H</v>
          </cell>
          <cell r="AS4079">
            <v>42642.879999999997</v>
          </cell>
          <cell r="AT4079">
            <v>42642.879999999997</v>
          </cell>
          <cell r="AU4079">
            <v>42642.879999999997</v>
          </cell>
          <cell r="AV4079">
            <v>0</v>
          </cell>
          <cell r="AW4079">
            <v>42642.879999999997</v>
          </cell>
          <cell r="AX4079">
            <v>0</v>
          </cell>
          <cell r="AY4079"/>
          <cell r="AZ4079" t="str">
            <v/>
          </cell>
          <cell r="BA4079"/>
          <cell r="BB4079"/>
          <cell r="BC4079"/>
          <cell r="BD4079" t="str">
            <v/>
          </cell>
          <cell r="BE4079">
            <v>0</v>
          </cell>
          <cell r="BF4079" t="str">
            <v/>
          </cell>
          <cell r="BG4079" t="str">
            <v/>
          </cell>
          <cell r="BH4079">
            <v>14</v>
          </cell>
          <cell r="BI4079" t="str">
            <v>0</v>
          </cell>
          <cell r="BJ4079">
            <v>0</v>
          </cell>
          <cell r="BK4079">
            <v>0</v>
          </cell>
          <cell r="BL4079"/>
          <cell r="BM4079"/>
          <cell r="BN4079"/>
          <cell r="BO4079"/>
          <cell r="BQ4079" t="str">
            <v>PE</v>
          </cell>
          <cell r="BS4079" t="str">
            <v>CLAMI MESA CENTRO</v>
          </cell>
          <cell r="BT4079" t="str">
            <v>MESA CENTRO ORGAN (FL)</v>
          </cell>
        </row>
        <row r="4080">
          <cell r="H4080">
            <v>2</v>
          </cell>
          <cell r="O4080">
            <v>275019</v>
          </cell>
          <cell r="P4080" t="str">
            <v>2021/162-0041-01</v>
          </cell>
          <cell r="Q4080" t="str">
            <v>EST MESA CENTRO ORGAN (TP FREIJO MACICO/PES LAMINADO FREIJO)</v>
          </cell>
          <cell r="R4080"/>
          <cell r="S4080"/>
          <cell r="T4080">
            <v>1.2</v>
          </cell>
          <cell r="U4080">
            <v>1.2</v>
          </cell>
          <cell r="V4080">
            <v>0.27</v>
          </cell>
          <cell r="W4080">
            <v>0</v>
          </cell>
          <cell r="X4080" t="str">
            <v>EST MESA CENTRO ORGAN (TP FREIJO MACICO/PES LAMINADO FREIJO) - 1,2x1,2x0,27H</v>
          </cell>
          <cell r="Y4080">
            <v>27701.18</v>
          </cell>
          <cell r="Z4080">
            <v>0.7</v>
          </cell>
          <cell r="AA4080">
            <v>8310.354000000003</v>
          </cell>
          <cell r="AB4080"/>
          <cell r="AC4080"/>
          <cell r="AD4080"/>
          <cell r="AE4080">
            <v>27701.18</v>
          </cell>
          <cell r="AF4080">
            <v>27701.18</v>
          </cell>
          <cell r="AG4080">
            <v>0</v>
          </cell>
          <cell r="AH4080">
            <v>27701.18</v>
          </cell>
          <cell r="AI4080" t="str">
            <v>REF: 275019</v>
          </cell>
          <cell r="AJ4080" t="str">
            <v>PRODUTO FORA DE LINHA</v>
          </cell>
          <cell r="AK4080">
            <v>275019</v>
          </cell>
          <cell r="AL4080" t="str">
            <v>EST MESA CENTRO ORGAN (TP FREIJO MACICO/PES LAMINADO FREIJO)</v>
          </cell>
          <cell r="AM4080"/>
          <cell r="AN4080">
            <v>1.2</v>
          </cell>
          <cell r="AO4080">
            <v>1.2</v>
          </cell>
          <cell r="AP4080">
            <v>0.27</v>
          </cell>
          <cell r="AQ4080">
            <v>0</v>
          </cell>
          <cell r="AR4080" t="str">
            <v>EST MESA CENTRO ORGAN (TP FREIJO MACICO/PES LAMINADO FREIJO) - 1,2x1,2x0,27H</v>
          </cell>
          <cell r="AS4080">
            <v>27701.18</v>
          </cell>
          <cell r="AT4080">
            <v>27701.18</v>
          </cell>
          <cell r="AU4080">
            <v>27701.18</v>
          </cell>
          <cell r="AV4080">
            <v>0</v>
          </cell>
          <cell r="AW4080">
            <v>27701.18</v>
          </cell>
          <cell r="AX4080">
            <v>0</v>
          </cell>
          <cell r="AY4080"/>
          <cell r="AZ4080" t="str">
            <v/>
          </cell>
          <cell r="BA4080"/>
          <cell r="BB4080"/>
          <cell r="BC4080"/>
          <cell r="BD4080" t="str">
            <v/>
          </cell>
          <cell r="BE4080">
            <v>0</v>
          </cell>
          <cell r="BF4080" t="str">
            <v/>
          </cell>
          <cell r="BG4080" t="str">
            <v/>
          </cell>
          <cell r="BH4080">
            <v>14</v>
          </cell>
          <cell r="BI4080" t="str">
            <v>0</v>
          </cell>
          <cell r="BJ4080">
            <v>0</v>
          </cell>
          <cell r="BK4080">
            <v>0</v>
          </cell>
          <cell r="BL4080"/>
          <cell r="BM4080"/>
          <cell r="BN4080"/>
          <cell r="BO4080"/>
          <cell r="BQ4080" t="str">
            <v>PE</v>
          </cell>
          <cell r="BS4080" t="str">
            <v>CLAMI MESA CENTRO</v>
          </cell>
          <cell r="BT4080" t="str">
            <v>MESA CENTRO ORGAN (FL)</v>
          </cell>
        </row>
        <row r="4081">
          <cell r="H4081">
            <v>2</v>
          </cell>
          <cell r="O4081">
            <v>275019</v>
          </cell>
          <cell r="P4081" t="str">
            <v>2021/165-0117-01</v>
          </cell>
          <cell r="Q4081" t="str">
            <v>EST MESA CENTRO ORGAN (TP FREIJO MACICO/PES LAMINADO FREIJO)</v>
          </cell>
          <cell r="R4081"/>
          <cell r="S4081"/>
          <cell r="T4081">
            <v>1.2</v>
          </cell>
          <cell r="U4081">
            <v>1.2</v>
          </cell>
          <cell r="V4081">
            <v>0.27</v>
          </cell>
          <cell r="W4081">
            <v>0</v>
          </cell>
          <cell r="X4081" t="str">
            <v>EST MESA CENTRO ORGAN (TP FREIJO MACICO/PES LAMINADO FREIJO) - 1,2x1,2x0,27H</v>
          </cell>
          <cell r="Y4081">
            <v>27701.18</v>
          </cell>
          <cell r="Z4081">
            <v>0.7</v>
          </cell>
          <cell r="AA4081">
            <v>8310.354000000003</v>
          </cell>
          <cell r="AB4081"/>
          <cell r="AC4081"/>
          <cell r="AD4081"/>
          <cell r="AE4081">
            <v>27701.18</v>
          </cell>
          <cell r="AF4081">
            <v>27701.18</v>
          </cell>
          <cell r="AG4081">
            <v>0</v>
          </cell>
          <cell r="AH4081">
            <v>27701.18</v>
          </cell>
          <cell r="AI4081" t="str">
            <v>REF: 275019</v>
          </cell>
          <cell r="AJ4081" t="str">
            <v>PRODUTO FORA DE LINHA</v>
          </cell>
          <cell r="AK4081">
            <v>275019</v>
          </cell>
          <cell r="AL4081" t="str">
            <v>EST MESA CENTRO ORGAN (TP FREIJO MACICO/PES LAMINADO FREIJO)</v>
          </cell>
          <cell r="AM4081"/>
          <cell r="AN4081">
            <v>1.2</v>
          </cell>
          <cell r="AO4081">
            <v>1.2</v>
          </cell>
          <cell r="AP4081">
            <v>0.27</v>
          </cell>
          <cell r="AQ4081">
            <v>0</v>
          </cell>
          <cell r="AR4081" t="str">
            <v>EST MESA CENTRO ORGAN (TP FREIJO MACICO/PES LAMINADO FREIJO) - 1,2x1,2x0,27H</v>
          </cell>
          <cell r="AS4081">
            <v>27701.18</v>
          </cell>
          <cell r="AT4081">
            <v>27701.18</v>
          </cell>
          <cell r="AU4081">
            <v>27701.18</v>
          </cell>
          <cell r="AV4081">
            <v>0</v>
          </cell>
          <cell r="AW4081">
            <v>27701.18</v>
          </cell>
          <cell r="AX4081">
            <v>0</v>
          </cell>
          <cell r="AY4081"/>
          <cell r="AZ4081" t="str">
            <v/>
          </cell>
          <cell r="BA4081"/>
          <cell r="BB4081"/>
          <cell r="BC4081"/>
          <cell r="BD4081" t="str">
            <v/>
          </cell>
          <cell r="BE4081">
            <v>0</v>
          </cell>
          <cell r="BF4081" t="str">
            <v/>
          </cell>
          <cell r="BG4081" t="str">
            <v/>
          </cell>
          <cell r="BH4081">
            <v>14</v>
          </cell>
          <cell r="BI4081" t="str">
            <v>0</v>
          </cell>
          <cell r="BJ4081">
            <v>0</v>
          </cell>
          <cell r="BK4081">
            <v>0</v>
          </cell>
          <cell r="BL4081"/>
          <cell r="BM4081"/>
          <cell r="BN4081"/>
          <cell r="BO4081"/>
          <cell r="BQ4081" t="str">
            <v>PE</v>
          </cell>
          <cell r="BS4081" t="str">
            <v>CLAMI MESA CENTRO</v>
          </cell>
          <cell r="BT4081" t="str">
            <v>MESA CENTRO ORGAN (FL)</v>
          </cell>
        </row>
        <row r="4082">
          <cell r="H4082">
            <v>0</v>
          </cell>
          <cell r="O4082">
            <v>275016</v>
          </cell>
          <cell r="P4082" t="str">
            <v>2021/162-0038-01</v>
          </cell>
          <cell r="Q4082" t="str">
            <v>EST ESTANTE FARMACO (LAMINADO NOGUEIRA/NICHO M NERO)</v>
          </cell>
          <cell r="R4082"/>
          <cell r="S4082"/>
          <cell r="T4082">
            <v>0.7</v>
          </cell>
          <cell r="U4082">
            <v>0.3</v>
          </cell>
          <cell r="V4082">
            <v>1.6</v>
          </cell>
          <cell r="W4082">
            <v>0</v>
          </cell>
          <cell r="X4082" t="str">
            <v>EST ESTANTE FARMACO (LAMINADO NOGUEIRA/NICHO M NERO) - 0,7x0,3x1,6H</v>
          </cell>
          <cell r="Y4082">
            <v>35707.97</v>
          </cell>
          <cell r="Z4082">
            <v>0.5</v>
          </cell>
          <cell r="AA4082">
            <v>17853.985000000001</v>
          </cell>
          <cell r="AB4082"/>
          <cell r="AC4082"/>
          <cell r="AD4082"/>
          <cell r="AE4082">
            <v>35707.97</v>
          </cell>
          <cell r="AF4082">
            <v>35707.97</v>
          </cell>
          <cell r="AG4082">
            <v>0</v>
          </cell>
          <cell r="AH4082">
            <v>35707.97</v>
          </cell>
          <cell r="AI4082" t="str">
            <v>REF: 275016</v>
          </cell>
          <cell r="AJ4082" t="str">
            <v>PRODUTO FORA DE LINHA</v>
          </cell>
          <cell r="AK4082">
            <v>275016</v>
          </cell>
          <cell r="AL4082" t="str">
            <v>EST ESTANTE FARMACO (LAMINADO NOGUEIRA/NICHO M NERO)</v>
          </cell>
          <cell r="AM4082"/>
          <cell r="AN4082">
            <v>0.7</v>
          </cell>
          <cell r="AO4082">
            <v>0.3</v>
          </cell>
          <cell r="AP4082">
            <v>1.6</v>
          </cell>
          <cell r="AQ4082">
            <v>0</v>
          </cell>
          <cell r="AR4082" t="str">
            <v>EST ESTANTE FARMACO (LAMINADO NOGUEIRA/NICHO M NERO) - 0,7x0,3x1,6H</v>
          </cell>
          <cell r="AS4082">
            <v>35707.97</v>
          </cell>
          <cell r="AT4082">
            <v>35707.97</v>
          </cell>
          <cell r="AU4082">
            <v>35707.97</v>
          </cell>
          <cell r="AV4082">
            <v>0</v>
          </cell>
          <cell r="AW4082">
            <v>35707.97</v>
          </cell>
          <cell r="AX4082">
            <v>0</v>
          </cell>
          <cell r="AY4082"/>
          <cell r="AZ4082" t="str">
            <v/>
          </cell>
          <cell r="BA4082"/>
          <cell r="BB4082"/>
          <cell r="BC4082"/>
          <cell r="BD4082" t="str">
            <v/>
          </cell>
          <cell r="BE4082">
            <v>0</v>
          </cell>
          <cell r="BF4082" t="str">
            <v/>
          </cell>
          <cell r="BG4082" t="str">
            <v/>
          </cell>
          <cell r="BH4082">
            <v>14</v>
          </cell>
          <cell r="BI4082" t="str">
            <v>0</v>
          </cell>
          <cell r="BJ4082">
            <v>0</v>
          </cell>
          <cell r="BK4082">
            <v>0</v>
          </cell>
          <cell r="BL4082"/>
          <cell r="BM4082"/>
          <cell r="BN4082"/>
          <cell r="BO4082"/>
          <cell r="BQ4082" t="str">
            <v>PE</v>
          </cell>
          <cell r="BS4082" t="str">
            <v/>
          </cell>
          <cell r="BT4082" t="str">
            <v/>
          </cell>
        </row>
        <row r="4083">
          <cell r="H4083">
            <v>1</v>
          </cell>
          <cell r="O4083">
            <v>275008</v>
          </cell>
          <cell r="P4083" t="str">
            <v>2021/165-0085-01</v>
          </cell>
          <cell r="Q4083" t="str">
            <v>EST MESA CENTRO ARAL (TP FREIJO/BS MTX M BLANC)</v>
          </cell>
          <cell r="R4083"/>
          <cell r="S4083"/>
          <cell r="T4083">
            <v>1.25</v>
          </cell>
          <cell r="U4083">
            <v>1.1000000000000001</v>
          </cell>
          <cell r="V4083">
            <v>0.27</v>
          </cell>
          <cell r="W4083">
            <v>0</v>
          </cell>
          <cell r="X4083" t="str">
            <v>EST MESA CENTRO ARAL (TP FREIJO/BS MTX M BLANC) - 1,25x1,1x0,27H</v>
          </cell>
          <cell r="Y4083">
            <v>19842.86</v>
          </cell>
          <cell r="Z4083">
            <v>0.5</v>
          </cell>
          <cell r="AA4083">
            <v>9921.43</v>
          </cell>
          <cell r="AB4083"/>
          <cell r="AC4083"/>
          <cell r="AD4083"/>
          <cell r="AE4083">
            <v>19842.86</v>
          </cell>
          <cell r="AF4083">
            <v>19842.86</v>
          </cell>
          <cell r="AG4083">
            <v>0</v>
          </cell>
          <cell r="AH4083">
            <v>19842.86</v>
          </cell>
          <cell r="AI4083" t="str">
            <v>REF: 293013</v>
          </cell>
          <cell r="AJ4083"/>
          <cell r="AK4083">
            <v>293013</v>
          </cell>
          <cell r="AL4083" t="str">
            <v>MESA CENTRO ARAL (LAMINA)</v>
          </cell>
          <cell r="AM4083"/>
          <cell r="AN4083">
            <v>1.25</v>
          </cell>
          <cell r="AO4083">
            <v>1.25</v>
          </cell>
          <cell r="AP4083">
            <v>0.27</v>
          </cell>
          <cell r="AQ4083">
            <v>0</v>
          </cell>
          <cell r="AR4083" t="str">
            <v>MESA CENTRO ARAL (LAMINA) - 1,25x1,25x0,27H</v>
          </cell>
          <cell r="AS4083">
            <v>19842.86</v>
          </cell>
          <cell r="AT4083">
            <v>19842.86</v>
          </cell>
          <cell r="AU4083">
            <v>19842.86</v>
          </cell>
          <cell r="AV4083">
            <v>0</v>
          </cell>
          <cell r="AW4083">
            <v>19842.86</v>
          </cell>
          <cell r="AX4083">
            <v>0</v>
          </cell>
          <cell r="AY4083"/>
          <cell r="AZ4083" t="str">
            <v/>
          </cell>
          <cell r="BA4083"/>
          <cell r="BB4083"/>
          <cell r="BC4083"/>
          <cell r="BD4083" t="str">
            <v/>
          </cell>
          <cell r="BE4083">
            <v>0</v>
          </cell>
          <cell r="BF4083" t="str">
            <v/>
          </cell>
          <cell r="BG4083" t="str">
            <v/>
          </cell>
          <cell r="BH4083">
            <v>12</v>
          </cell>
          <cell r="BI4083" t="str">
            <v>0</v>
          </cell>
          <cell r="BJ4083">
            <v>0</v>
          </cell>
          <cell r="BK4083">
            <v>0</v>
          </cell>
          <cell r="BL4083"/>
          <cell r="BM4083"/>
          <cell r="BN4083"/>
          <cell r="BO4083"/>
          <cell r="BQ4083" t="str">
            <v>PE</v>
          </cell>
          <cell r="BS4083" t="str">
            <v>CLAMI MESA CENTRO</v>
          </cell>
          <cell r="BT4083" t="str">
            <v>MESA CENTRO ARAL</v>
          </cell>
        </row>
        <row r="4084">
          <cell r="H4084">
            <v>1</v>
          </cell>
          <cell r="O4084">
            <v>274900</v>
          </cell>
          <cell r="P4084" t="str">
            <v>2022/094-0004-01</v>
          </cell>
          <cell r="Q4084" t="str">
            <v>EST MODULO PUFF LENCOIS M (RVST BG4) (FX6509)</v>
          </cell>
          <cell r="R4084"/>
          <cell r="S4084"/>
          <cell r="T4084">
            <v>1.18</v>
          </cell>
          <cell r="U4084">
            <v>0.6</v>
          </cell>
          <cell r="V4084">
            <v>0.38</v>
          </cell>
          <cell r="W4084">
            <v>0</v>
          </cell>
          <cell r="X4084" t="str">
            <v>EST MODULO PUFF LENCOIS M (RVST BG4) (FX6509) - 1,18x0,6x0,38H</v>
          </cell>
          <cell r="Y4084">
            <v>16064.34</v>
          </cell>
          <cell r="Z4084">
            <v>0.5</v>
          </cell>
          <cell r="AA4084">
            <v>8032.17</v>
          </cell>
          <cell r="AB4084"/>
          <cell r="AC4084"/>
          <cell r="AD4084"/>
          <cell r="AE4084">
            <v>16064.34</v>
          </cell>
          <cell r="AF4084">
            <v>16064.34</v>
          </cell>
          <cell r="AG4084">
            <v>0</v>
          </cell>
          <cell r="AH4084">
            <v>16064.34</v>
          </cell>
          <cell r="AI4084" t="str">
            <v>REF: 274900</v>
          </cell>
          <cell r="AJ4084" t="str">
            <v>REVESTIMENTO FORA DE LINHA</v>
          </cell>
          <cell r="AK4084">
            <v>274900</v>
          </cell>
          <cell r="AL4084" t="str">
            <v>EST MODULO PUFF LENCOIS M (RVST BG4) (FX6509)</v>
          </cell>
          <cell r="AM4084"/>
          <cell r="AN4084">
            <v>1.18</v>
          </cell>
          <cell r="AO4084">
            <v>0.6</v>
          </cell>
          <cell r="AP4084">
            <v>0.38</v>
          </cell>
          <cell r="AQ4084">
            <v>0</v>
          </cell>
          <cell r="AR4084" t="str">
            <v>EST MODULO PUFF LENCOIS M (RVST BG4) (FX6509) - 1,18x0,6x0,38H</v>
          </cell>
          <cell r="AS4084">
            <v>16064.34</v>
          </cell>
          <cell r="AT4084">
            <v>16064.34</v>
          </cell>
          <cell r="AU4084">
            <v>16064.34</v>
          </cell>
          <cell r="AV4084">
            <v>0</v>
          </cell>
          <cell r="AW4084">
            <v>16064.34</v>
          </cell>
          <cell r="AX4084">
            <v>0</v>
          </cell>
          <cell r="AY4084"/>
          <cell r="AZ4084" t="str">
            <v/>
          </cell>
          <cell r="BA4084"/>
          <cell r="BB4084"/>
          <cell r="BC4084"/>
          <cell r="BD4084" t="str">
            <v/>
          </cell>
          <cell r="BE4084">
            <v>0</v>
          </cell>
          <cell r="BF4084" t="str">
            <v/>
          </cell>
          <cell r="BG4084" t="str">
            <v/>
          </cell>
          <cell r="BH4084">
            <v>12</v>
          </cell>
          <cell r="BI4084" t="str">
            <v>0</v>
          </cell>
          <cell r="BJ4084">
            <v>0</v>
          </cell>
          <cell r="BK4084">
            <v>0</v>
          </cell>
          <cell r="BL4084"/>
          <cell r="BM4084"/>
          <cell r="BN4084"/>
          <cell r="BO4084"/>
          <cell r="BQ4084" t="str">
            <v>PE</v>
          </cell>
          <cell r="BS4084" t="str">
            <v>CLAMI SOFA</v>
          </cell>
          <cell r="BT4084" t="str">
            <v>SOFA LENCOIS MARANHENSES</v>
          </cell>
        </row>
        <row r="4085">
          <cell r="H4085">
            <v>3</v>
          </cell>
          <cell r="O4085">
            <v>274740</v>
          </cell>
          <cell r="P4085" t="str">
            <v>20211/400-037-01</v>
          </cell>
          <cell r="Q4085" t="str">
            <v>EST PUFF ALCALA (BASE LAMINADA EBONY PT) FX C3079</v>
          </cell>
          <cell r="R4085"/>
          <cell r="S4085"/>
          <cell r="T4085">
            <v>1</v>
          </cell>
          <cell r="U4085">
            <v>1</v>
          </cell>
          <cell r="V4085">
            <v>0.4</v>
          </cell>
          <cell r="W4085">
            <v>0</v>
          </cell>
          <cell r="X4085" t="str">
            <v>EST PUFF ALCALA (BASE LAMINADA EBONY PT) FX C3079 - 1x1x0,4H</v>
          </cell>
          <cell r="Y4085">
            <v>11735.58</v>
          </cell>
          <cell r="Z4085">
            <v>0.5</v>
          </cell>
          <cell r="AA4085">
            <v>5867.79</v>
          </cell>
          <cell r="AB4085"/>
          <cell r="AC4085"/>
          <cell r="AD4085"/>
          <cell r="AE4085">
            <v>11735.58</v>
          </cell>
          <cell r="AF4085">
            <v>11735.58</v>
          </cell>
          <cell r="AG4085">
            <v>0</v>
          </cell>
          <cell r="AH4085">
            <v>11735.58</v>
          </cell>
          <cell r="AI4085" t="str">
            <v>REF: 274740</v>
          </cell>
          <cell r="AJ4085" t="str">
            <v>PRODUTO FORA DE LINHA</v>
          </cell>
          <cell r="AK4085">
            <v>274740</v>
          </cell>
          <cell r="AL4085" t="str">
            <v>EST PUFF ALCALA (BASE LAMINADA EBONY PT) FX C3079</v>
          </cell>
          <cell r="AM4085"/>
          <cell r="AN4085">
            <v>1</v>
          </cell>
          <cell r="AO4085">
            <v>1</v>
          </cell>
          <cell r="AP4085">
            <v>0.4</v>
          </cell>
          <cell r="AQ4085">
            <v>0</v>
          </cell>
          <cell r="AR4085" t="str">
            <v>EST PUFF ALCALA (BASE LAMINADA EBONY PT) FX C3079 - 1x1x0,4H</v>
          </cell>
          <cell r="AS4085">
            <v>11735.58</v>
          </cell>
          <cell r="AT4085">
            <v>11735.58</v>
          </cell>
          <cell r="AU4085">
            <v>11735.58</v>
          </cell>
          <cell r="AV4085">
            <v>0</v>
          </cell>
          <cell r="AW4085">
            <v>11735.58</v>
          </cell>
          <cell r="AX4085">
            <v>0</v>
          </cell>
          <cell r="AY4085"/>
          <cell r="AZ4085" t="str">
            <v/>
          </cell>
          <cell r="BA4085"/>
          <cell r="BB4085"/>
          <cell r="BC4085"/>
          <cell r="BD4085" t="str">
            <v/>
          </cell>
          <cell r="BE4085">
            <v>0</v>
          </cell>
          <cell r="BF4085" t="str">
            <v/>
          </cell>
          <cell r="BG4085" t="str">
            <v/>
          </cell>
          <cell r="BH4085">
            <v>12</v>
          </cell>
          <cell r="BI4085" t="str">
            <v>0</v>
          </cell>
          <cell r="BJ4085">
            <v>0</v>
          </cell>
          <cell r="BK4085">
            <v>0</v>
          </cell>
          <cell r="BL4085"/>
          <cell r="BM4085"/>
          <cell r="BN4085"/>
          <cell r="BO4085"/>
          <cell r="BQ4085" t="str">
            <v>PE</v>
          </cell>
          <cell r="BS4085" t="str">
            <v>CLAMI PUFF</v>
          </cell>
          <cell r="BT4085" t="str">
            <v>PUFF ALCALA (FL)</v>
          </cell>
        </row>
        <row r="4086">
          <cell r="H4086">
            <v>3</v>
          </cell>
          <cell r="O4086">
            <v>274740</v>
          </cell>
          <cell r="P4086" t="str">
            <v>20211/400-038-01</v>
          </cell>
          <cell r="Q4086" t="str">
            <v>EST PUFF ALCALA (BASE LAMINADA EBONY PT) FX C3079</v>
          </cell>
          <cell r="R4086"/>
          <cell r="S4086"/>
          <cell r="T4086">
            <v>1</v>
          </cell>
          <cell r="U4086">
            <v>1</v>
          </cell>
          <cell r="V4086">
            <v>0.4</v>
          </cell>
          <cell r="W4086">
            <v>0</v>
          </cell>
          <cell r="X4086" t="str">
            <v>EST PUFF ALCALA (BASE LAMINADA EBONY PT) FX C3079 - 1x1x0,4H</v>
          </cell>
          <cell r="Y4086">
            <v>11735.58</v>
          </cell>
          <cell r="Z4086">
            <v>0.5</v>
          </cell>
          <cell r="AA4086">
            <v>5867.79</v>
          </cell>
          <cell r="AB4086"/>
          <cell r="AC4086"/>
          <cell r="AD4086"/>
          <cell r="AE4086">
            <v>11735.58</v>
          </cell>
          <cell r="AF4086">
            <v>11735.58</v>
          </cell>
          <cell r="AG4086">
            <v>0</v>
          </cell>
          <cell r="AH4086">
            <v>11735.58</v>
          </cell>
          <cell r="AI4086" t="str">
            <v>REF: 274740</v>
          </cell>
          <cell r="AJ4086" t="str">
            <v>PRODUTO FORA DE LINHA</v>
          </cell>
          <cell r="AK4086">
            <v>274740</v>
          </cell>
          <cell r="AL4086" t="str">
            <v>EST PUFF ALCALA (BASE LAMINADA EBONY PT) FX C3079</v>
          </cell>
          <cell r="AM4086"/>
          <cell r="AN4086">
            <v>1</v>
          </cell>
          <cell r="AO4086">
            <v>1</v>
          </cell>
          <cell r="AP4086">
            <v>0.4</v>
          </cell>
          <cell r="AQ4086">
            <v>0</v>
          </cell>
          <cell r="AR4086" t="str">
            <v>EST PUFF ALCALA (BASE LAMINADA EBONY PT) FX C3079 - 1x1x0,4H</v>
          </cell>
          <cell r="AS4086">
            <v>11735.58</v>
          </cell>
          <cell r="AT4086">
            <v>11735.58</v>
          </cell>
          <cell r="AU4086">
            <v>11735.58</v>
          </cell>
          <cell r="AV4086">
            <v>0</v>
          </cell>
          <cell r="AW4086">
            <v>11735.58</v>
          </cell>
          <cell r="AX4086">
            <v>0</v>
          </cell>
          <cell r="AY4086"/>
          <cell r="AZ4086" t="str">
            <v/>
          </cell>
          <cell r="BA4086"/>
          <cell r="BB4086"/>
          <cell r="BC4086"/>
          <cell r="BD4086" t="str">
            <v/>
          </cell>
          <cell r="BE4086">
            <v>0</v>
          </cell>
          <cell r="BF4086" t="str">
            <v/>
          </cell>
          <cell r="BG4086" t="str">
            <v/>
          </cell>
          <cell r="BH4086">
            <v>12</v>
          </cell>
          <cell r="BI4086" t="str">
            <v>0</v>
          </cell>
          <cell r="BJ4086">
            <v>0</v>
          </cell>
          <cell r="BK4086">
            <v>0</v>
          </cell>
          <cell r="BL4086"/>
          <cell r="BM4086"/>
          <cell r="BN4086"/>
          <cell r="BO4086"/>
          <cell r="BQ4086" t="str">
            <v>PE</v>
          </cell>
          <cell r="BS4086" t="str">
            <v>CLAMI PUFF</v>
          </cell>
          <cell r="BT4086" t="str">
            <v>PUFF ALCALA (FL)</v>
          </cell>
        </row>
        <row r="4087">
          <cell r="H4087">
            <v>3</v>
          </cell>
          <cell r="O4087">
            <v>274740</v>
          </cell>
          <cell r="P4087" t="str">
            <v>20211/400-039-01</v>
          </cell>
          <cell r="Q4087" t="str">
            <v>EST PUFF ALCALA (BASE LAMINADA EBONY PT) FX C3079</v>
          </cell>
          <cell r="R4087"/>
          <cell r="S4087"/>
          <cell r="T4087">
            <v>1</v>
          </cell>
          <cell r="U4087">
            <v>1</v>
          </cell>
          <cell r="V4087">
            <v>0.4</v>
          </cell>
          <cell r="W4087">
            <v>0</v>
          </cell>
          <cell r="X4087" t="str">
            <v>EST PUFF ALCALA (BASE LAMINADA EBONY PT) FX C3079 - 1x1x0,4H</v>
          </cell>
          <cell r="Y4087">
            <v>11735.58</v>
          </cell>
          <cell r="Z4087">
            <v>0.5</v>
          </cell>
          <cell r="AA4087">
            <v>5867.79</v>
          </cell>
          <cell r="AB4087"/>
          <cell r="AC4087"/>
          <cell r="AD4087"/>
          <cell r="AE4087">
            <v>11735.58</v>
          </cell>
          <cell r="AF4087">
            <v>11735.58</v>
          </cell>
          <cell r="AG4087">
            <v>0</v>
          </cell>
          <cell r="AH4087">
            <v>11735.58</v>
          </cell>
          <cell r="AI4087" t="str">
            <v>REF: 274740</v>
          </cell>
          <cell r="AJ4087" t="str">
            <v>PRODUTO FORA DE LINHA</v>
          </cell>
          <cell r="AK4087">
            <v>274740</v>
          </cell>
          <cell r="AL4087" t="str">
            <v>EST PUFF ALCALA (BASE LAMINADA EBONY PT) FX C3079</v>
          </cell>
          <cell r="AM4087"/>
          <cell r="AN4087">
            <v>1</v>
          </cell>
          <cell r="AO4087">
            <v>1</v>
          </cell>
          <cell r="AP4087">
            <v>0.4</v>
          </cell>
          <cell r="AQ4087">
            <v>0</v>
          </cell>
          <cell r="AR4087" t="str">
            <v>EST PUFF ALCALA (BASE LAMINADA EBONY PT) FX C3079 - 1x1x0,4H</v>
          </cell>
          <cell r="AS4087">
            <v>11735.58</v>
          </cell>
          <cell r="AT4087">
            <v>11735.58</v>
          </cell>
          <cell r="AU4087">
            <v>11735.58</v>
          </cell>
          <cell r="AV4087">
            <v>0</v>
          </cell>
          <cell r="AW4087">
            <v>11735.58</v>
          </cell>
          <cell r="AX4087">
            <v>0</v>
          </cell>
          <cell r="AY4087"/>
          <cell r="AZ4087" t="str">
            <v/>
          </cell>
          <cell r="BA4087"/>
          <cell r="BB4087"/>
          <cell r="BC4087"/>
          <cell r="BD4087" t="str">
            <v/>
          </cell>
          <cell r="BE4087">
            <v>0</v>
          </cell>
          <cell r="BF4087" t="str">
            <v/>
          </cell>
          <cell r="BG4087" t="str">
            <v/>
          </cell>
          <cell r="BH4087">
            <v>12</v>
          </cell>
          <cell r="BI4087" t="str">
            <v>0</v>
          </cell>
          <cell r="BJ4087">
            <v>0</v>
          </cell>
          <cell r="BK4087">
            <v>0</v>
          </cell>
          <cell r="BL4087"/>
          <cell r="BM4087"/>
          <cell r="BN4087"/>
          <cell r="BO4087"/>
          <cell r="BQ4087" t="str">
            <v>PE</v>
          </cell>
          <cell r="BS4087" t="str">
            <v>CLAMI PUFF</v>
          </cell>
          <cell r="BT4087" t="str">
            <v>PUFF ALCALA (FL)</v>
          </cell>
        </row>
        <row r="4088">
          <cell r="H4088">
            <v>3</v>
          </cell>
          <cell r="O4088">
            <v>274363</v>
          </cell>
          <cell r="P4088" t="str">
            <v>2021/041-0005-01</v>
          </cell>
          <cell r="Q4088" t="str">
            <v>EST CADEIRA MADRE TC1107/EST NOGUEIRA</v>
          </cell>
          <cell r="R4088"/>
          <cell r="S4088"/>
          <cell r="T4088">
            <v>0.85</v>
          </cell>
          <cell r="U4088">
            <v>0.54</v>
          </cell>
          <cell r="V4088">
            <v>0.61</v>
          </cell>
          <cell r="W4088">
            <v>0</v>
          </cell>
          <cell r="X4088" t="str">
            <v>EST CADEIRA MADRE TC1107/EST NOGUEIRA - 0,85x0,54x0,61H</v>
          </cell>
          <cell r="Y4088">
            <v>4256</v>
          </cell>
          <cell r="Z4088">
            <v>0.75</v>
          </cell>
          <cell r="AA4088">
            <v>1064</v>
          </cell>
          <cell r="AB4088"/>
          <cell r="AC4088"/>
          <cell r="AD4088"/>
          <cell r="AE4088">
            <v>4256</v>
          </cell>
          <cell r="AF4088">
            <v>4256</v>
          </cell>
          <cell r="AG4088">
            <v>0</v>
          </cell>
          <cell r="AH4088">
            <v>4256</v>
          </cell>
          <cell r="AI4088" t="str">
            <v>REF: 274363</v>
          </cell>
          <cell r="AJ4088" t="str">
            <v>PRODUTO FORA DE LINHA</v>
          </cell>
          <cell r="AK4088">
            <v>274363</v>
          </cell>
          <cell r="AL4088" t="str">
            <v>EST CADEIRA MADRE TC1107/EST NOGUEIRA</v>
          </cell>
          <cell r="AM4088"/>
          <cell r="AN4088">
            <v>0.85</v>
          </cell>
          <cell r="AO4088">
            <v>0.54</v>
          </cell>
          <cell r="AP4088">
            <v>0.61</v>
          </cell>
          <cell r="AQ4088">
            <v>0</v>
          </cell>
          <cell r="AR4088" t="str">
            <v>EST CADEIRA MADRE TC1107/EST NOGUEIRA - 0,85x0,54x0,61H</v>
          </cell>
          <cell r="AS4088">
            <v>4256</v>
          </cell>
          <cell r="AT4088">
            <v>4256</v>
          </cell>
          <cell r="AU4088">
            <v>4256</v>
          </cell>
          <cell r="AV4088">
            <v>0</v>
          </cell>
          <cell r="AW4088">
            <v>4256</v>
          </cell>
          <cell r="AX4088">
            <v>0</v>
          </cell>
          <cell r="AY4088"/>
          <cell r="AZ4088" t="str">
            <v/>
          </cell>
          <cell r="BA4088"/>
          <cell r="BB4088"/>
          <cell r="BC4088"/>
          <cell r="BD4088" t="str">
            <v/>
          </cell>
          <cell r="BE4088">
            <v>0</v>
          </cell>
          <cell r="BF4088" t="str">
            <v/>
          </cell>
          <cell r="BG4088" t="str">
            <v/>
          </cell>
          <cell r="BH4088">
            <v>14</v>
          </cell>
          <cell r="BI4088" t="str">
            <v>0</v>
          </cell>
          <cell r="BJ4088">
            <v>0</v>
          </cell>
          <cell r="BK4088">
            <v>0</v>
          </cell>
          <cell r="BL4088"/>
          <cell r="BM4088"/>
          <cell r="BN4088"/>
          <cell r="BO4088"/>
          <cell r="BQ4088" t="str">
            <v>PE</v>
          </cell>
          <cell r="BS4088" t="str">
            <v>CLAMI CADEIRA</v>
          </cell>
          <cell r="BT4088" t="str">
            <v>CADEIRA MADRE (FL)</v>
          </cell>
        </row>
        <row r="4089">
          <cell r="H4089">
            <v>3</v>
          </cell>
          <cell r="O4089">
            <v>274363</v>
          </cell>
          <cell r="P4089" t="str">
            <v>2021/041-0007-01</v>
          </cell>
          <cell r="Q4089" t="str">
            <v>EST CADEIRA MADRE TC1107/EST NOGUEIRA</v>
          </cell>
          <cell r="R4089"/>
          <cell r="S4089"/>
          <cell r="T4089">
            <v>0.85</v>
          </cell>
          <cell r="U4089">
            <v>0.54</v>
          </cell>
          <cell r="V4089">
            <v>0.61</v>
          </cell>
          <cell r="W4089">
            <v>0</v>
          </cell>
          <cell r="X4089" t="str">
            <v>EST CADEIRA MADRE TC1107/EST NOGUEIRA - 0,85x0,54x0,61H</v>
          </cell>
          <cell r="Y4089">
            <v>4256</v>
          </cell>
          <cell r="Z4089">
            <v>0.75</v>
          </cell>
          <cell r="AA4089">
            <v>1064</v>
          </cell>
          <cell r="AB4089"/>
          <cell r="AC4089"/>
          <cell r="AD4089"/>
          <cell r="AE4089">
            <v>4256</v>
          </cell>
          <cell r="AF4089">
            <v>4256</v>
          </cell>
          <cell r="AG4089">
            <v>0</v>
          </cell>
          <cell r="AH4089">
            <v>4256</v>
          </cell>
          <cell r="AI4089" t="str">
            <v>REF: 274363</v>
          </cell>
          <cell r="AJ4089" t="str">
            <v>PRODUTO FORA DE LINHA</v>
          </cell>
          <cell r="AK4089">
            <v>274363</v>
          </cell>
          <cell r="AL4089" t="str">
            <v>EST CADEIRA MADRE TC1107/EST NOGUEIRA</v>
          </cell>
          <cell r="AM4089"/>
          <cell r="AN4089">
            <v>0.85</v>
          </cell>
          <cell r="AO4089">
            <v>0.54</v>
          </cell>
          <cell r="AP4089">
            <v>0.61</v>
          </cell>
          <cell r="AQ4089">
            <v>0</v>
          </cell>
          <cell r="AR4089" t="str">
            <v>EST CADEIRA MADRE TC1107/EST NOGUEIRA - 0,85x0,54x0,61H</v>
          </cell>
          <cell r="AS4089">
            <v>4256</v>
          </cell>
          <cell r="AT4089">
            <v>4256</v>
          </cell>
          <cell r="AU4089">
            <v>4256</v>
          </cell>
          <cell r="AV4089">
            <v>0</v>
          </cell>
          <cell r="AW4089">
            <v>4256</v>
          </cell>
          <cell r="AX4089">
            <v>0</v>
          </cell>
          <cell r="AY4089"/>
          <cell r="AZ4089" t="str">
            <v/>
          </cell>
          <cell r="BA4089"/>
          <cell r="BB4089"/>
          <cell r="BC4089"/>
          <cell r="BD4089" t="str">
            <v/>
          </cell>
          <cell r="BE4089">
            <v>0</v>
          </cell>
          <cell r="BF4089" t="str">
            <v/>
          </cell>
          <cell r="BG4089" t="str">
            <v/>
          </cell>
          <cell r="BH4089">
            <v>14</v>
          </cell>
          <cell r="BI4089" t="str">
            <v>0</v>
          </cell>
          <cell r="BJ4089">
            <v>0</v>
          </cell>
          <cell r="BK4089">
            <v>0</v>
          </cell>
          <cell r="BL4089"/>
          <cell r="BM4089"/>
          <cell r="BN4089"/>
          <cell r="BO4089"/>
          <cell r="BQ4089" t="str">
            <v>PE</v>
          </cell>
          <cell r="BS4089" t="str">
            <v>CLAMI CADEIRA</v>
          </cell>
          <cell r="BT4089" t="str">
            <v>CADEIRA MADRE (FL)</v>
          </cell>
        </row>
        <row r="4090">
          <cell r="H4090">
            <v>3</v>
          </cell>
          <cell r="O4090">
            <v>274363</v>
          </cell>
          <cell r="P4090" t="str">
            <v>2021/041-0011-01</v>
          </cell>
          <cell r="Q4090" t="str">
            <v>EST CADEIRA MADRE TC1107/EST NOGUEIRA</v>
          </cell>
          <cell r="R4090"/>
          <cell r="S4090"/>
          <cell r="T4090">
            <v>0.85</v>
          </cell>
          <cell r="U4090">
            <v>0.54</v>
          </cell>
          <cell r="V4090">
            <v>0.61</v>
          </cell>
          <cell r="W4090">
            <v>0</v>
          </cell>
          <cell r="X4090" t="str">
            <v>EST CADEIRA MADRE TC1107/EST NOGUEIRA - 0,85x0,54x0,61H</v>
          </cell>
          <cell r="Y4090">
            <v>4256</v>
          </cell>
          <cell r="Z4090">
            <v>0.75</v>
          </cell>
          <cell r="AA4090">
            <v>1064</v>
          </cell>
          <cell r="AB4090"/>
          <cell r="AC4090"/>
          <cell r="AD4090"/>
          <cell r="AE4090">
            <v>4256</v>
          </cell>
          <cell r="AF4090">
            <v>4256</v>
          </cell>
          <cell r="AG4090">
            <v>0</v>
          </cell>
          <cell r="AH4090">
            <v>4256</v>
          </cell>
          <cell r="AI4090" t="str">
            <v>REF: 274363</v>
          </cell>
          <cell r="AJ4090" t="str">
            <v>PRODUTO FORA DE LINHA</v>
          </cell>
          <cell r="AK4090">
            <v>274363</v>
          </cell>
          <cell r="AL4090" t="str">
            <v>EST CADEIRA MADRE TC1107/EST NOGUEIRA</v>
          </cell>
          <cell r="AM4090"/>
          <cell r="AN4090">
            <v>0.85</v>
          </cell>
          <cell r="AO4090">
            <v>0.54</v>
          </cell>
          <cell r="AP4090">
            <v>0.61</v>
          </cell>
          <cell r="AQ4090">
            <v>0</v>
          </cell>
          <cell r="AR4090" t="str">
            <v>EST CADEIRA MADRE TC1107/EST NOGUEIRA - 0,85x0,54x0,61H</v>
          </cell>
          <cell r="AS4090">
            <v>4256</v>
          </cell>
          <cell r="AT4090">
            <v>4256</v>
          </cell>
          <cell r="AU4090">
            <v>4256</v>
          </cell>
          <cell r="AV4090">
            <v>0</v>
          </cell>
          <cell r="AW4090">
            <v>4256</v>
          </cell>
          <cell r="AX4090">
            <v>0</v>
          </cell>
          <cell r="AY4090"/>
          <cell r="AZ4090" t="str">
            <v/>
          </cell>
          <cell r="BA4090"/>
          <cell r="BB4090"/>
          <cell r="BC4090"/>
          <cell r="BD4090" t="str">
            <v/>
          </cell>
          <cell r="BE4090">
            <v>0</v>
          </cell>
          <cell r="BF4090" t="str">
            <v/>
          </cell>
          <cell r="BG4090" t="str">
            <v/>
          </cell>
          <cell r="BH4090">
            <v>14</v>
          </cell>
          <cell r="BI4090" t="str">
            <v>0</v>
          </cell>
          <cell r="BJ4090">
            <v>0</v>
          </cell>
          <cell r="BK4090">
            <v>0</v>
          </cell>
          <cell r="BL4090"/>
          <cell r="BM4090"/>
          <cell r="BN4090"/>
          <cell r="BO4090"/>
          <cell r="BQ4090" t="str">
            <v>PE</v>
          </cell>
          <cell r="BS4090" t="str">
            <v>CLAMI CADEIRA</v>
          </cell>
          <cell r="BT4090" t="str">
            <v>CADEIRA MADRE (FL)</v>
          </cell>
        </row>
        <row r="4091">
          <cell r="H4091">
            <v>3</v>
          </cell>
          <cell r="O4091">
            <v>274154</v>
          </cell>
          <cell r="P4091" t="str">
            <v>2021/067-0035-01</v>
          </cell>
          <cell r="Q4091" t="str">
            <v>EST CADEIRA GOLF (TING EBANIZ/TELA SEXT NAT) TC213</v>
          </cell>
          <cell r="R4091"/>
          <cell r="S4091"/>
          <cell r="T4091">
            <v>0.59</v>
          </cell>
          <cell r="U4091">
            <v>0.6</v>
          </cell>
          <cell r="V4091">
            <v>0.9</v>
          </cell>
          <cell r="W4091">
            <v>0</v>
          </cell>
          <cell r="X4091" t="str">
            <v>EST CADEIRA GOLF (TING EBANIZ/TELA SEXT NAT) TC213 - 0,59x0,6x0,9H</v>
          </cell>
          <cell r="Y4091">
            <v>4498.95</v>
          </cell>
          <cell r="Z4091">
            <v>0.5</v>
          </cell>
          <cell r="AA4091">
            <v>2249.4749999999999</v>
          </cell>
          <cell r="AB4091"/>
          <cell r="AC4091"/>
          <cell r="AD4091"/>
          <cell r="AE4091">
            <v>4498.95</v>
          </cell>
          <cell r="AF4091">
            <v>4498.95</v>
          </cell>
          <cell r="AG4091">
            <v>0</v>
          </cell>
          <cell r="AH4091">
            <v>4498.95</v>
          </cell>
          <cell r="AI4091" t="str">
            <v>REF: 274154</v>
          </cell>
          <cell r="AJ4091" t="str">
            <v>PRODUTO FORA DE LINHA</v>
          </cell>
          <cell r="AK4091">
            <v>274154</v>
          </cell>
          <cell r="AL4091" t="str">
            <v>EST CADEIRA GOLF (TING EBANIZ/TELA SEXT NAT) TC213</v>
          </cell>
          <cell r="AM4091"/>
          <cell r="AN4091">
            <v>0.59</v>
          </cell>
          <cell r="AO4091">
            <v>0.6</v>
          </cell>
          <cell r="AP4091">
            <v>0.9</v>
          </cell>
          <cell r="AQ4091">
            <v>0</v>
          </cell>
          <cell r="AR4091" t="str">
            <v>EST CADEIRA GOLF (TING EBANIZ/TELA SEXT NAT) TC213 - 0,59x0,6x0,9H</v>
          </cell>
          <cell r="AS4091">
            <v>4498.95</v>
          </cell>
          <cell r="AT4091">
            <v>4498.95</v>
          </cell>
          <cell r="AU4091">
            <v>4498.95</v>
          </cell>
          <cell r="AV4091">
            <v>0</v>
          </cell>
          <cell r="AW4091">
            <v>4498.95</v>
          </cell>
          <cell r="AX4091">
            <v>0</v>
          </cell>
          <cell r="AY4091"/>
          <cell r="AZ4091" t="str">
            <v/>
          </cell>
          <cell r="BA4091"/>
          <cell r="BB4091"/>
          <cell r="BC4091"/>
          <cell r="BD4091" t="str">
            <v/>
          </cell>
          <cell r="BE4091">
            <v>0</v>
          </cell>
          <cell r="BF4091" t="str">
            <v/>
          </cell>
          <cell r="BG4091" t="str">
            <v/>
          </cell>
          <cell r="BH4091">
            <v>14</v>
          </cell>
          <cell r="BI4091" t="str">
            <v>0</v>
          </cell>
          <cell r="BJ4091">
            <v>0</v>
          </cell>
          <cell r="BK4091">
            <v>0</v>
          </cell>
          <cell r="BL4091"/>
          <cell r="BM4091"/>
          <cell r="BN4091"/>
          <cell r="BO4091"/>
          <cell r="BQ4091" t="str">
            <v>PE</v>
          </cell>
          <cell r="BS4091" t="str">
            <v>CLAMI CADEIRA</v>
          </cell>
          <cell r="BT4091" t="str">
            <v>CADEIRA GOLF (FL)</v>
          </cell>
        </row>
        <row r="4092">
          <cell r="H4092">
            <v>3</v>
          </cell>
          <cell r="O4092">
            <v>274154</v>
          </cell>
          <cell r="P4092" t="str">
            <v>2021/067-0036-01</v>
          </cell>
          <cell r="Q4092" t="str">
            <v>EST CADEIRA GOLF (TING EBANIZ/TELA SEXT NAT) TC213</v>
          </cell>
          <cell r="R4092"/>
          <cell r="S4092"/>
          <cell r="T4092">
            <v>0.59</v>
          </cell>
          <cell r="U4092">
            <v>0.6</v>
          </cell>
          <cell r="V4092">
            <v>0.9</v>
          </cell>
          <cell r="W4092">
            <v>0</v>
          </cell>
          <cell r="X4092" t="str">
            <v>EST CADEIRA GOLF (TING EBANIZ/TELA SEXT NAT) TC213 - 0,59x0,6x0,9H</v>
          </cell>
          <cell r="Y4092">
            <v>4498.95</v>
          </cell>
          <cell r="Z4092">
            <v>0.5</v>
          </cell>
          <cell r="AA4092">
            <v>2249.4749999999999</v>
          </cell>
          <cell r="AB4092"/>
          <cell r="AC4092"/>
          <cell r="AD4092"/>
          <cell r="AE4092">
            <v>4498.95</v>
          </cell>
          <cell r="AF4092">
            <v>4498.95</v>
          </cell>
          <cell r="AG4092">
            <v>0</v>
          </cell>
          <cell r="AH4092">
            <v>4498.95</v>
          </cell>
          <cell r="AI4092" t="str">
            <v>REF: 274154</v>
          </cell>
          <cell r="AJ4092" t="str">
            <v>PRODUTO FORA DE LINHA</v>
          </cell>
          <cell r="AK4092">
            <v>274154</v>
          </cell>
          <cell r="AL4092" t="str">
            <v>EST CADEIRA GOLF (TING EBANIZ/TELA SEXT NAT) TC213</v>
          </cell>
          <cell r="AM4092"/>
          <cell r="AN4092">
            <v>0.59</v>
          </cell>
          <cell r="AO4092">
            <v>0.6</v>
          </cell>
          <cell r="AP4092">
            <v>0.9</v>
          </cell>
          <cell r="AQ4092">
            <v>0</v>
          </cell>
          <cell r="AR4092" t="str">
            <v>EST CADEIRA GOLF (TING EBANIZ/TELA SEXT NAT) TC213 - 0,59x0,6x0,9H</v>
          </cell>
          <cell r="AS4092">
            <v>4498.95</v>
          </cell>
          <cell r="AT4092">
            <v>4498.95</v>
          </cell>
          <cell r="AU4092">
            <v>4498.95</v>
          </cell>
          <cell r="AV4092">
            <v>0</v>
          </cell>
          <cell r="AW4092">
            <v>4498.95</v>
          </cell>
          <cell r="AX4092">
            <v>0</v>
          </cell>
          <cell r="AY4092"/>
          <cell r="AZ4092" t="str">
            <v/>
          </cell>
          <cell r="BA4092"/>
          <cell r="BB4092"/>
          <cell r="BC4092"/>
          <cell r="BD4092" t="str">
            <v/>
          </cell>
          <cell r="BE4092">
            <v>0</v>
          </cell>
          <cell r="BF4092" t="str">
            <v/>
          </cell>
          <cell r="BG4092" t="str">
            <v/>
          </cell>
          <cell r="BH4092">
            <v>14</v>
          </cell>
          <cell r="BI4092" t="str">
            <v>0</v>
          </cell>
          <cell r="BJ4092">
            <v>0</v>
          </cell>
          <cell r="BK4092">
            <v>0</v>
          </cell>
          <cell r="BL4092"/>
          <cell r="BM4092"/>
          <cell r="BN4092"/>
          <cell r="BO4092"/>
          <cell r="BQ4092" t="str">
            <v>PE</v>
          </cell>
          <cell r="BS4092" t="str">
            <v>CLAMI CADEIRA</v>
          </cell>
          <cell r="BT4092" t="str">
            <v>CADEIRA GOLF (FL)</v>
          </cell>
        </row>
        <row r="4093">
          <cell r="H4093">
            <v>3</v>
          </cell>
          <cell r="O4093">
            <v>274154</v>
          </cell>
          <cell r="P4093" t="str">
            <v>2021/067-0037-01</v>
          </cell>
          <cell r="Q4093" t="str">
            <v>EST CADEIRA GOLF (TING EBANIZ/TELA SEXT NAT) TC213</v>
          </cell>
          <cell r="R4093"/>
          <cell r="S4093"/>
          <cell r="T4093">
            <v>0.59</v>
          </cell>
          <cell r="U4093">
            <v>0.6</v>
          </cell>
          <cell r="V4093">
            <v>0.9</v>
          </cell>
          <cell r="W4093">
            <v>0</v>
          </cell>
          <cell r="X4093" t="str">
            <v>EST CADEIRA GOLF (TING EBANIZ/TELA SEXT NAT) TC213 - 0,59x0,6x0,9H</v>
          </cell>
          <cell r="Y4093">
            <v>4498.95</v>
          </cell>
          <cell r="Z4093">
            <v>0.5</v>
          </cell>
          <cell r="AA4093">
            <v>2249.4749999999999</v>
          </cell>
          <cell r="AB4093"/>
          <cell r="AC4093"/>
          <cell r="AD4093"/>
          <cell r="AE4093">
            <v>4498.95</v>
          </cell>
          <cell r="AF4093">
            <v>4498.95</v>
          </cell>
          <cell r="AG4093">
            <v>0</v>
          </cell>
          <cell r="AH4093">
            <v>4498.95</v>
          </cell>
          <cell r="AI4093" t="str">
            <v>REF: 274154</v>
          </cell>
          <cell r="AJ4093" t="str">
            <v>PRODUTO FORA DE LINHA</v>
          </cell>
          <cell r="AK4093">
            <v>274154</v>
          </cell>
          <cell r="AL4093" t="str">
            <v>EST CADEIRA GOLF (TING EBANIZ/TELA SEXT NAT) TC213</v>
          </cell>
          <cell r="AM4093"/>
          <cell r="AN4093">
            <v>0.59</v>
          </cell>
          <cell r="AO4093">
            <v>0.6</v>
          </cell>
          <cell r="AP4093">
            <v>0.9</v>
          </cell>
          <cell r="AQ4093">
            <v>0</v>
          </cell>
          <cell r="AR4093" t="str">
            <v>EST CADEIRA GOLF (TING EBANIZ/TELA SEXT NAT) TC213 - 0,59x0,6x0,9H</v>
          </cell>
          <cell r="AS4093">
            <v>4498.95</v>
          </cell>
          <cell r="AT4093">
            <v>4498.95</v>
          </cell>
          <cell r="AU4093">
            <v>4498.95</v>
          </cell>
          <cell r="AV4093">
            <v>0</v>
          </cell>
          <cell r="AW4093">
            <v>4498.95</v>
          </cell>
          <cell r="AX4093">
            <v>0</v>
          </cell>
          <cell r="AY4093"/>
          <cell r="AZ4093" t="str">
            <v/>
          </cell>
          <cell r="BA4093"/>
          <cell r="BB4093"/>
          <cell r="BC4093"/>
          <cell r="BD4093" t="str">
            <v/>
          </cell>
          <cell r="BE4093">
            <v>0</v>
          </cell>
          <cell r="BF4093" t="str">
            <v/>
          </cell>
          <cell r="BG4093" t="str">
            <v/>
          </cell>
          <cell r="BH4093">
            <v>14</v>
          </cell>
          <cell r="BI4093" t="str">
            <v>0</v>
          </cell>
          <cell r="BJ4093">
            <v>0</v>
          </cell>
          <cell r="BK4093">
            <v>0</v>
          </cell>
          <cell r="BL4093"/>
          <cell r="BM4093"/>
          <cell r="BN4093"/>
          <cell r="BO4093"/>
          <cell r="BQ4093" t="str">
            <v>PE</v>
          </cell>
          <cell r="BS4093" t="str">
            <v>CLAMI CADEIRA</v>
          </cell>
          <cell r="BT4093" t="str">
            <v>CADEIRA GOLF (FL)</v>
          </cell>
        </row>
        <row r="4094">
          <cell r="H4094">
            <v>1</v>
          </cell>
          <cell r="O4094">
            <v>273693</v>
          </cell>
          <cell r="P4094" t="str">
            <v>2021/091-0066-01</v>
          </cell>
          <cell r="Q4094" t="str">
            <v>EST MODULO PUFF DIXON FX C3016/PES PRETO</v>
          </cell>
          <cell r="R4094">
            <v>3.77</v>
          </cell>
          <cell r="S4094">
            <v>2.67</v>
          </cell>
          <cell r="T4094">
            <v>1.01</v>
          </cell>
          <cell r="U4094">
            <v>1.01</v>
          </cell>
          <cell r="V4094">
            <v>0.44</v>
          </cell>
          <cell r="W4094">
            <v>0</v>
          </cell>
          <cell r="X4094" t="str">
            <v>EST MODULO PUFF DIXON FX C3016/PES PRETO - 1,01x1,01x0,44H</v>
          </cell>
          <cell r="Y4094">
            <v>58146.820000000007</v>
          </cell>
          <cell r="Z4094">
            <v>0.5</v>
          </cell>
          <cell r="AA4094">
            <v>29073.410000000003</v>
          </cell>
          <cell r="AB4094" t="str">
            <v>CS</v>
          </cell>
          <cell r="AC4094" t="str">
            <v>SOFA COMPLETO</v>
          </cell>
          <cell r="AD4094" t="str">
            <v>VALOR ACESSORIO MESA</v>
          </cell>
          <cell r="AE4094">
            <v>8690.6200000000008</v>
          </cell>
          <cell r="AF4094">
            <v>8690.6200000000008</v>
          </cell>
          <cell r="AG4094">
            <v>0</v>
          </cell>
          <cell r="AH4094">
            <v>58146.820000000007</v>
          </cell>
          <cell r="AI4094" t="str">
            <v>REF: 297334</v>
          </cell>
          <cell r="AJ4094" t="str">
            <v>REVESTIMENTO FORA DE LINHA</v>
          </cell>
          <cell r="AK4094">
            <v>297334</v>
          </cell>
          <cell r="AL4094" t="str">
            <v>MODULO PUFF DIXON (FX C)</v>
          </cell>
          <cell r="AM4094"/>
          <cell r="AN4094">
            <v>1.01</v>
          </cell>
          <cell r="AO4094">
            <v>1.01</v>
          </cell>
          <cell r="AP4094">
            <v>0.44</v>
          </cell>
          <cell r="AQ4094">
            <v>0</v>
          </cell>
          <cell r="AR4094" t="str">
            <v>MODULO PUFF DIXON (FX C) - 1,01x1,01x0,44H</v>
          </cell>
          <cell r="AS4094">
            <v>8690.6200000000008</v>
          </cell>
          <cell r="AT4094">
            <v>8690.6200000000008</v>
          </cell>
          <cell r="AU4094">
            <v>8690.6200000000008</v>
          </cell>
          <cell r="AV4094">
            <v>0</v>
          </cell>
          <cell r="AW4094">
            <v>8690.6200000000008</v>
          </cell>
          <cell r="AX4094">
            <v>0</v>
          </cell>
          <cell r="AY4094"/>
          <cell r="AZ4094" t="str">
            <v/>
          </cell>
          <cell r="BA4094"/>
          <cell r="BB4094"/>
          <cell r="BC4094"/>
          <cell r="BD4094" t="str">
            <v/>
          </cell>
          <cell r="BE4094">
            <v>0</v>
          </cell>
          <cell r="BF4094" t="str">
            <v/>
          </cell>
          <cell r="BG4094" t="str">
            <v/>
          </cell>
          <cell r="BH4094">
            <v>12</v>
          </cell>
          <cell r="BI4094" t="str">
            <v>0</v>
          </cell>
          <cell r="BJ4094">
            <v>0</v>
          </cell>
          <cell r="BK4094">
            <v>0</v>
          </cell>
          <cell r="BL4094"/>
          <cell r="BM4094"/>
          <cell r="BN4094"/>
          <cell r="BO4094"/>
          <cell r="BQ4094" t="str">
            <v>PE</v>
          </cell>
          <cell r="BR4094" t="str">
            <v>206603 | 273693 | 273692 | 273691</v>
          </cell>
          <cell r="BS4094" t="str">
            <v>CLAMI SOFA</v>
          </cell>
          <cell r="BT4094" t="str">
            <v>SOFA DIXON</v>
          </cell>
        </row>
        <row r="4095">
          <cell r="H4095">
            <v>1</v>
          </cell>
          <cell r="O4095">
            <v>273692</v>
          </cell>
          <cell r="P4095" t="str">
            <v>2021/091-0065-01</v>
          </cell>
          <cell r="Q4095" t="str">
            <v>EST MODULO S/BRACO C/AVANCO DIREITO DIXON FX C3016/PES PRETO</v>
          </cell>
          <cell r="R4095">
            <v>3.77</v>
          </cell>
          <cell r="S4095">
            <v>2.67</v>
          </cell>
          <cell r="T4095">
            <v>1.65</v>
          </cell>
          <cell r="U4095">
            <v>1.02</v>
          </cell>
          <cell r="V4095">
            <v>0.8</v>
          </cell>
          <cell r="W4095">
            <v>0</v>
          </cell>
          <cell r="X4095" t="str">
            <v>EST MODULO S/BRACO C/AVANCO DIREITO DIXON FX C3016/PES PRETO - 1,65x1,02x0,8H</v>
          </cell>
          <cell r="Y4095">
            <v>58146.820000000007</v>
          </cell>
          <cell r="Z4095">
            <v>0.5</v>
          </cell>
          <cell r="AA4095">
            <v>29073.410000000003</v>
          </cell>
          <cell r="AB4095" t="str">
            <v>CS</v>
          </cell>
          <cell r="AC4095" t="str">
            <v>SOFA COMPLETO</v>
          </cell>
          <cell r="AD4095" t="str">
            <v>VALOR MODULO</v>
          </cell>
          <cell r="AE4095">
            <v>15548.02</v>
          </cell>
          <cell r="AF4095">
            <v>15548.02</v>
          </cell>
          <cell r="AG4095">
            <v>0</v>
          </cell>
          <cell r="AH4095">
            <v>58146.820000000007</v>
          </cell>
          <cell r="AI4095" t="str">
            <v>REF: 297422</v>
          </cell>
          <cell r="AJ4095" t="str">
            <v>REVESTIMENTO FORA DE LINHA</v>
          </cell>
          <cell r="AK4095">
            <v>297422</v>
          </cell>
          <cell r="AL4095" t="str">
            <v>MODULO S/BRACO C/AVANCO BASE DIXON (FX C)</v>
          </cell>
          <cell r="AM4095"/>
          <cell r="AN4095">
            <v>1.65</v>
          </cell>
          <cell r="AO4095">
            <v>1.02</v>
          </cell>
          <cell r="AP4095">
            <v>0.8</v>
          </cell>
          <cell r="AQ4095">
            <v>0</v>
          </cell>
          <cell r="AR4095" t="str">
            <v>MODULO S/BRACO C/AVANCO BASE DIXON (FX C) - 1,65x1,02x0,8H</v>
          </cell>
          <cell r="AS4095">
            <v>15548.02</v>
          </cell>
          <cell r="AT4095">
            <v>15548.02</v>
          </cell>
          <cell r="AU4095">
            <v>15548.02</v>
          </cell>
          <cell r="AV4095">
            <v>0</v>
          </cell>
          <cell r="AW4095">
            <v>15548.02</v>
          </cell>
          <cell r="AX4095">
            <v>0</v>
          </cell>
          <cell r="AY4095"/>
          <cell r="AZ4095" t="str">
            <v/>
          </cell>
          <cell r="BA4095"/>
          <cell r="BB4095"/>
          <cell r="BC4095"/>
          <cell r="BD4095" t="str">
            <v/>
          </cell>
          <cell r="BE4095">
            <v>0</v>
          </cell>
          <cell r="BF4095" t="str">
            <v/>
          </cell>
          <cell r="BG4095" t="str">
            <v/>
          </cell>
          <cell r="BH4095">
            <v>12</v>
          </cell>
          <cell r="BI4095" t="str">
            <v>0</v>
          </cell>
          <cell r="BJ4095">
            <v>0</v>
          </cell>
          <cell r="BK4095">
            <v>0</v>
          </cell>
          <cell r="BL4095"/>
          <cell r="BM4095"/>
          <cell r="BN4095"/>
          <cell r="BO4095"/>
          <cell r="BQ4095" t="str">
            <v>PE</v>
          </cell>
          <cell r="BR4095" t="str">
            <v>206603 | 273693 | 273692 | 273691</v>
          </cell>
          <cell r="BS4095" t="str">
            <v>CLAMI SOFA</v>
          </cell>
          <cell r="BT4095" t="str">
            <v>SOFA DIXON</v>
          </cell>
        </row>
        <row r="4096">
          <cell r="H4096">
            <v>1</v>
          </cell>
          <cell r="O4096">
            <v>273691</v>
          </cell>
          <cell r="P4096" t="str">
            <v>2021/091-0064-01</v>
          </cell>
          <cell r="Q4096" t="str">
            <v>EST MODULO BRACO ESQUERDO DIXON FX C3016/PES PRETO</v>
          </cell>
          <cell r="R4096">
            <v>3.77</v>
          </cell>
          <cell r="S4096">
            <v>2.67</v>
          </cell>
          <cell r="T4096">
            <v>2.75</v>
          </cell>
          <cell r="U4096">
            <v>1.02</v>
          </cell>
          <cell r="V4096">
            <v>0.8</v>
          </cell>
          <cell r="W4096">
            <v>0</v>
          </cell>
          <cell r="X4096" t="str">
            <v>EST MODULO BRACO ESQUERDO DIXON FX C3016/PES PRETO - 2,75x1,02x0,8H</v>
          </cell>
          <cell r="Y4096">
            <v>58146.820000000007</v>
          </cell>
          <cell r="Z4096">
            <v>0.5</v>
          </cell>
          <cell r="AA4096">
            <v>29073.410000000003</v>
          </cell>
          <cell r="AB4096" t="str">
            <v>CS</v>
          </cell>
          <cell r="AC4096" t="str">
            <v>SOFA COMPLETO</v>
          </cell>
          <cell r="AD4096" t="str">
            <v>VALOR MODULO</v>
          </cell>
          <cell r="AE4096">
            <v>23485.91</v>
          </cell>
          <cell r="AF4096">
            <v>23485.91</v>
          </cell>
          <cell r="AG4096">
            <v>0</v>
          </cell>
          <cell r="AH4096">
            <v>58146.820000000007</v>
          </cell>
          <cell r="AI4096" t="str">
            <v>REF: 296718</v>
          </cell>
          <cell r="AJ4096" t="str">
            <v>REVESTIMENTO FORA DE LINHA</v>
          </cell>
          <cell r="AK4096">
            <v>296718</v>
          </cell>
          <cell r="AL4096" t="str">
            <v>MODULO BRACO DIXON (FX C)</v>
          </cell>
          <cell r="AM4096"/>
          <cell r="AN4096">
            <v>2.75</v>
          </cell>
          <cell r="AO4096">
            <v>1.02</v>
          </cell>
          <cell r="AP4096">
            <v>0.8</v>
          </cell>
          <cell r="AQ4096">
            <v>0</v>
          </cell>
          <cell r="AR4096" t="str">
            <v>MODULO BRACO DIXON (FX C) - 2,75x1,02x0,8H</v>
          </cell>
          <cell r="AS4096">
            <v>23485.91</v>
          </cell>
          <cell r="AT4096">
            <v>23485.91</v>
          </cell>
          <cell r="AU4096">
            <v>23485.91</v>
          </cell>
          <cell r="AV4096">
            <v>0</v>
          </cell>
          <cell r="AW4096">
            <v>23485.91</v>
          </cell>
          <cell r="AX4096">
            <v>0</v>
          </cell>
          <cell r="AY4096"/>
          <cell r="AZ4096" t="str">
            <v/>
          </cell>
          <cell r="BA4096"/>
          <cell r="BB4096"/>
          <cell r="BC4096"/>
          <cell r="BD4096" t="str">
            <v/>
          </cell>
          <cell r="BE4096">
            <v>0</v>
          </cell>
          <cell r="BF4096" t="str">
            <v/>
          </cell>
          <cell r="BG4096" t="str">
            <v/>
          </cell>
          <cell r="BH4096">
            <v>12</v>
          </cell>
          <cell r="BI4096" t="str">
            <v>0</v>
          </cell>
          <cell r="BJ4096">
            <v>0</v>
          </cell>
          <cell r="BK4096">
            <v>0</v>
          </cell>
          <cell r="BL4096"/>
          <cell r="BM4096"/>
          <cell r="BN4096"/>
          <cell r="BO4096"/>
          <cell r="BQ4096" t="str">
            <v>PE</v>
          </cell>
          <cell r="BR4096" t="str">
            <v>206603 | 273693 | 273692 | 273691</v>
          </cell>
          <cell r="BS4096" t="str">
            <v>CLAMI SOFA</v>
          </cell>
          <cell r="BT4096" t="str">
            <v>SOFA DIXON</v>
          </cell>
        </row>
        <row r="4097">
          <cell r="H4097">
            <v>1</v>
          </cell>
          <cell r="O4097">
            <v>273340</v>
          </cell>
          <cell r="P4097" t="str">
            <v>2021/124-0088-01</v>
          </cell>
          <cell r="Q4097" t="str">
            <v>EST POLTRONA RAMONA (COURO BOUT LA PAZ CAMEL) PINT PRETA</v>
          </cell>
          <cell r="R4097"/>
          <cell r="S4097"/>
          <cell r="T4097">
            <v>0.63</v>
          </cell>
          <cell r="U4097">
            <v>0.77</v>
          </cell>
          <cell r="V4097">
            <v>0.66</v>
          </cell>
          <cell r="W4097">
            <v>0</v>
          </cell>
          <cell r="X4097" t="str">
            <v>EST POLTRONA RAMONA (COURO BOUT LA PAZ CAMEL) PINT PRETA - 0,63x0,77x0,66H</v>
          </cell>
          <cell r="Y4097">
            <v>20720.990000000002</v>
          </cell>
          <cell r="Z4097">
            <v>0.5</v>
          </cell>
          <cell r="AA4097">
            <v>10360.495000000001</v>
          </cell>
          <cell r="AB4097"/>
          <cell r="AC4097"/>
          <cell r="AD4097"/>
          <cell r="AE4097">
            <v>20720.990000000002</v>
          </cell>
          <cell r="AF4097">
            <v>20720.990000000002</v>
          </cell>
          <cell r="AG4097">
            <v>0</v>
          </cell>
          <cell r="AH4097">
            <v>20720.990000000002</v>
          </cell>
          <cell r="AI4097" t="str">
            <v>REF: 303799</v>
          </cell>
          <cell r="AJ4097"/>
          <cell r="AK4097">
            <v>303799</v>
          </cell>
          <cell r="AL4097" t="str">
            <v>POLTRONA RAMONA (COURO)</v>
          </cell>
          <cell r="AM4097"/>
          <cell r="AN4097">
            <v>0.63</v>
          </cell>
          <cell r="AO4097">
            <v>0.77</v>
          </cell>
          <cell r="AP4097">
            <v>0.66</v>
          </cell>
          <cell r="AQ4097">
            <v>0</v>
          </cell>
          <cell r="AR4097" t="str">
            <v>POLTRONA RAMONA (COURO) - 0,63x0,77x0,66H</v>
          </cell>
          <cell r="AS4097">
            <v>20720.990000000002</v>
          </cell>
          <cell r="AT4097">
            <v>20720.990000000002</v>
          </cell>
          <cell r="AU4097">
            <v>20720.990000000002</v>
          </cell>
          <cell r="AV4097">
            <v>0</v>
          </cell>
          <cell r="AW4097">
            <v>20720.990000000002</v>
          </cell>
          <cell r="AX4097">
            <v>0</v>
          </cell>
          <cell r="AY4097"/>
          <cell r="AZ4097" t="str">
            <v/>
          </cell>
          <cell r="BA4097"/>
          <cell r="BB4097"/>
          <cell r="BC4097"/>
          <cell r="BD4097" t="str">
            <v/>
          </cell>
          <cell r="BE4097">
            <v>0</v>
          </cell>
          <cell r="BF4097" t="str">
            <v/>
          </cell>
          <cell r="BG4097" t="str">
            <v/>
          </cell>
          <cell r="BH4097">
            <v>12</v>
          </cell>
          <cell r="BI4097" t="str">
            <v>0</v>
          </cell>
          <cell r="BJ4097">
            <v>0</v>
          </cell>
          <cell r="BK4097">
            <v>0</v>
          </cell>
          <cell r="BL4097"/>
          <cell r="BM4097"/>
          <cell r="BN4097"/>
          <cell r="BO4097"/>
          <cell r="BQ4097" t="str">
            <v>PE</v>
          </cell>
          <cell r="BS4097" t="str">
            <v>CLAMI POLTRONA</v>
          </cell>
          <cell r="BT4097" t="str">
            <v>POLTRONA RAMONA</v>
          </cell>
        </row>
        <row r="4098">
          <cell r="H4098">
            <v>1</v>
          </cell>
          <cell r="O4098">
            <v>273340</v>
          </cell>
          <cell r="P4098" t="str">
            <v>2021/124-0087-01</v>
          </cell>
          <cell r="Q4098" t="str">
            <v>EST POLTRONA RAMONA (COURO BOUT LA PAZ CAMEL) PINT PRETA</v>
          </cell>
          <cell r="R4098"/>
          <cell r="S4098"/>
          <cell r="T4098">
            <v>0.63</v>
          </cell>
          <cell r="U4098">
            <v>0.77</v>
          </cell>
          <cell r="V4098">
            <v>0.66</v>
          </cell>
          <cell r="W4098">
            <v>0</v>
          </cell>
          <cell r="X4098" t="str">
            <v>EST POLTRONA RAMONA (COURO BOUT LA PAZ CAMEL) PINT PRETA - 0,63x0,77x0,66H</v>
          </cell>
          <cell r="Y4098">
            <v>20720.990000000002</v>
          </cell>
          <cell r="Z4098">
            <v>0.5</v>
          </cell>
          <cell r="AA4098">
            <v>10360.495000000001</v>
          </cell>
          <cell r="AB4098"/>
          <cell r="AC4098"/>
          <cell r="AD4098"/>
          <cell r="AE4098">
            <v>20720.990000000002</v>
          </cell>
          <cell r="AF4098">
            <v>20720.990000000002</v>
          </cell>
          <cell r="AG4098">
            <v>0</v>
          </cell>
          <cell r="AH4098">
            <v>20720.990000000002</v>
          </cell>
          <cell r="AI4098" t="str">
            <v>REF: 303799</v>
          </cell>
          <cell r="AJ4098"/>
          <cell r="AK4098">
            <v>303799</v>
          </cell>
          <cell r="AL4098" t="str">
            <v>POLTRONA RAMONA (COURO)</v>
          </cell>
          <cell r="AM4098"/>
          <cell r="AN4098">
            <v>0.63</v>
          </cell>
          <cell r="AO4098">
            <v>0.77</v>
          </cell>
          <cell r="AP4098">
            <v>0.66</v>
          </cell>
          <cell r="AQ4098">
            <v>0</v>
          </cell>
          <cell r="AR4098" t="str">
            <v>POLTRONA RAMONA (COURO) - 0,63x0,77x0,66H</v>
          </cell>
          <cell r="AS4098">
            <v>20720.990000000002</v>
          </cell>
          <cell r="AT4098">
            <v>20720.990000000002</v>
          </cell>
          <cell r="AU4098">
            <v>20720.990000000002</v>
          </cell>
          <cell r="AV4098">
            <v>0</v>
          </cell>
          <cell r="AW4098">
            <v>20720.990000000002</v>
          </cell>
          <cell r="AX4098">
            <v>0</v>
          </cell>
          <cell r="AY4098"/>
          <cell r="AZ4098" t="str">
            <v/>
          </cell>
          <cell r="BA4098"/>
          <cell r="BB4098"/>
          <cell r="BC4098"/>
          <cell r="BD4098" t="str">
            <v/>
          </cell>
          <cell r="BE4098">
            <v>0</v>
          </cell>
          <cell r="BF4098" t="str">
            <v/>
          </cell>
          <cell r="BG4098" t="str">
            <v/>
          </cell>
          <cell r="BH4098">
            <v>12</v>
          </cell>
          <cell r="BI4098" t="str">
            <v>0</v>
          </cell>
          <cell r="BJ4098">
            <v>0</v>
          </cell>
          <cell r="BK4098">
            <v>0</v>
          </cell>
          <cell r="BL4098"/>
          <cell r="BM4098"/>
          <cell r="BN4098"/>
          <cell r="BO4098"/>
          <cell r="BQ4098" t="str">
            <v>PE</v>
          </cell>
          <cell r="BS4098" t="str">
            <v>CLAMI POLTRONA</v>
          </cell>
          <cell r="BT4098" t="str">
            <v>POLTRONA RAMONA</v>
          </cell>
        </row>
        <row r="4099">
          <cell r="H4099">
            <v>3</v>
          </cell>
          <cell r="O4099">
            <v>273338</v>
          </cell>
          <cell r="P4099" t="str">
            <v>2021/076-0102-01</v>
          </cell>
          <cell r="Q4099" t="str">
            <v>EST CADEIRA RAMONA (COURO BOUT LA PAZ PINHAO) PINT PRETA</v>
          </cell>
          <cell r="R4099"/>
          <cell r="S4099"/>
          <cell r="T4099">
            <v>0.5</v>
          </cell>
          <cell r="U4099">
            <v>0.56000000000000005</v>
          </cell>
          <cell r="V4099">
            <v>0.76</v>
          </cell>
          <cell r="W4099">
            <v>0</v>
          </cell>
          <cell r="X4099" t="str">
            <v>EST CADEIRA RAMONA (COURO BOUT LA PAZ PINHAO) PINT PRETA - 0,5x0,56x0,76H</v>
          </cell>
          <cell r="Y4099">
            <v>10826.37</v>
          </cell>
          <cell r="Z4099">
            <v>0.5</v>
          </cell>
          <cell r="AA4099">
            <v>5413.1850000000004</v>
          </cell>
          <cell r="AB4099"/>
          <cell r="AC4099"/>
          <cell r="AD4099"/>
          <cell r="AE4099">
            <v>10826.37</v>
          </cell>
          <cell r="AF4099">
            <v>10826.37</v>
          </cell>
          <cell r="AG4099">
            <v>0</v>
          </cell>
          <cell r="AH4099">
            <v>10826.37</v>
          </cell>
          <cell r="AI4099" t="str">
            <v>REF: 303794</v>
          </cell>
          <cell r="AJ4099"/>
          <cell r="AK4099">
            <v>303794</v>
          </cell>
          <cell r="AL4099" t="str">
            <v>CADEIRA RAMONA (C/B) (COURO)</v>
          </cell>
          <cell r="AM4099"/>
          <cell r="AN4099">
            <v>0.5</v>
          </cell>
          <cell r="AO4099">
            <v>0.56000000000000005</v>
          </cell>
          <cell r="AP4099">
            <v>0.76</v>
          </cell>
          <cell r="AQ4099">
            <v>0</v>
          </cell>
          <cell r="AR4099" t="str">
            <v>CADEIRA RAMONA (C/B) (COURO) - 0,5x0,56x0,76H</v>
          </cell>
          <cell r="AS4099">
            <v>10826.37</v>
          </cell>
          <cell r="AT4099">
            <v>10826.37</v>
          </cell>
          <cell r="AU4099">
            <v>10826.37</v>
          </cell>
          <cell r="AV4099">
            <v>0</v>
          </cell>
          <cell r="AW4099">
            <v>10826.37</v>
          </cell>
          <cell r="AX4099">
            <v>0</v>
          </cell>
          <cell r="AY4099"/>
          <cell r="AZ4099" t="str">
            <v/>
          </cell>
          <cell r="BA4099"/>
          <cell r="BB4099"/>
          <cell r="BC4099"/>
          <cell r="BD4099" t="str">
            <v/>
          </cell>
          <cell r="BE4099">
            <v>0</v>
          </cell>
          <cell r="BF4099" t="str">
            <v/>
          </cell>
          <cell r="BG4099" t="str">
            <v/>
          </cell>
          <cell r="BH4099">
            <v>12</v>
          </cell>
          <cell r="BI4099" t="str">
            <v>0</v>
          </cell>
          <cell r="BJ4099">
            <v>0</v>
          </cell>
          <cell r="BK4099">
            <v>0</v>
          </cell>
          <cell r="BL4099"/>
          <cell r="BM4099"/>
          <cell r="BN4099"/>
          <cell r="BO4099"/>
          <cell r="BQ4099" t="str">
            <v>PE</v>
          </cell>
          <cell r="BS4099" t="str">
            <v>CLAMI CADEIRA</v>
          </cell>
          <cell r="BT4099" t="str">
            <v>CADEIRA RAMONA</v>
          </cell>
        </row>
        <row r="4100">
          <cell r="H4100">
            <v>3</v>
          </cell>
          <cell r="O4100">
            <v>273338</v>
          </cell>
          <cell r="P4100" t="str">
            <v>2021/076-0104-01</v>
          </cell>
          <cell r="Q4100" t="str">
            <v>EST CADEIRA RAMONA (COURO BOUT LA PAZ PINHAO) PINT PRETA</v>
          </cell>
          <cell r="R4100"/>
          <cell r="S4100"/>
          <cell r="T4100">
            <v>0.5</v>
          </cell>
          <cell r="U4100">
            <v>0.56000000000000005</v>
          </cell>
          <cell r="V4100">
            <v>0.76</v>
          </cell>
          <cell r="W4100">
            <v>0</v>
          </cell>
          <cell r="X4100" t="str">
            <v>EST CADEIRA RAMONA (COURO BOUT LA PAZ PINHAO) PINT PRETA - 0,5x0,56x0,76H</v>
          </cell>
          <cell r="Y4100">
            <v>10826.37</v>
          </cell>
          <cell r="Z4100">
            <v>0.5</v>
          </cell>
          <cell r="AA4100">
            <v>5413.1850000000004</v>
          </cell>
          <cell r="AB4100"/>
          <cell r="AC4100"/>
          <cell r="AD4100"/>
          <cell r="AE4100">
            <v>10826.37</v>
          </cell>
          <cell r="AF4100">
            <v>10826.37</v>
          </cell>
          <cell r="AG4100">
            <v>0</v>
          </cell>
          <cell r="AH4100">
            <v>10826.37</v>
          </cell>
          <cell r="AI4100" t="str">
            <v>REF: 303794</v>
          </cell>
          <cell r="AJ4100"/>
          <cell r="AK4100">
            <v>303794</v>
          </cell>
          <cell r="AL4100" t="str">
            <v>CADEIRA RAMONA (C/B) (COURO)</v>
          </cell>
          <cell r="AM4100"/>
          <cell r="AN4100">
            <v>0.5</v>
          </cell>
          <cell r="AO4100">
            <v>0.56000000000000005</v>
          </cell>
          <cell r="AP4100">
            <v>0.76</v>
          </cell>
          <cell r="AQ4100">
            <v>0</v>
          </cell>
          <cell r="AR4100" t="str">
            <v>CADEIRA RAMONA (C/B) (COURO) - 0,5x0,56x0,76H</v>
          </cell>
          <cell r="AS4100">
            <v>10826.37</v>
          </cell>
          <cell r="AT4100">
            <v>10826.37</v>
          </cell>
          <cell r="AU4100">
            <v>10826.37</v>
          </cell>
          <cell r="AV4100">
            <v>0</v>
          </cell>
          <cell r="AW4100">
            <v>10826.37</v>
          </cell>
          <cell r="AX4100">
            <v>0</v>
          </cell>
          <cell r="AY4100"/>
          <cell r="AZ4100" t="str">
            <v/>
          </cell>
          <cell r="BA4100"/>
          <cell r="BB4100"/>
          <cell r="BC4100"/>
          <cell r="BD4100" t="str">
            <v/>
          </cell>
          <cell r="BE4100">
            <v>0</v>
          </cell>
          <cell r="BF4100" t="str">
            <v/>
          </cell>
          <cell r="BG4100" t="str">
            <v/>
          </cell>
          <cell r="BH4100">
            <v>12</v>
          </cell>
          <cell r="BI4100" t="str">
            <v>0</v>
          </cell>
          <cell r="BJ4100">
            <v>0</v>
          </cell>
          <cell r="BK4100">
            <v>0</v>
          </cell>
          <cell r="BL4100"/>
          <cell r="BM4100"/>
          <cell r="BN4100"/>
          <cell r="BO4100"/>
          <cell r="BQ4100" t="str">
            <v>PE</v>
          </cell>
          <cell r="BS4100" t="str">
            <v>CLAMI CADEIRA</v>
          </cell>
          <cell r="BT4100" t="str">
            <v>CADEIRA RAMONA</v>
          </cell>
        </row>
        <row r="4101">
          <cell r="H4101">
            <v>3</v>
          </cell>
          <cell r="O4101">
            <v>273338</v>
          </cell>
          <cell r="P4101" t="str">
            <v>2021/076-0106-01</v>
          </cell>
          <cell r="Q4101" t="str">
            <v>EST CADEIRA RAMONA (COURO BOUT LA PAZ PINHAO) PINT PRETA</v>
          </cell>
          <cell r="R4101"/>
          <cell r="S4101"/>
          <cell r="T4101">
            <v>0.5</v>
          </cell>
          <cell r="U4101">
            <v>0.56000000000000005</v>
          </cell>
          <cell r="V4101">
            <v>0.76</v>
          </cell>
          <cell r="W4101">
            <v>0</v>
          </cell>
          <cell r="X4101" t="str">
            <v>EST CADEIRA RAMONA (COURO BOUT LA PAZ PINHAO) PINT PRETA - 0,5x0,56x0,76H</v>
          </cell>
          <cell r="Y4101">
            <v>10826.37</v>
          </cell>
          <cell r="Z4101">
            <v>0.5</v>
          </cell>
          <cell r="AA4101">
            <v>5413.1850000000004</v>
          </cell>
          <cell r="AB4101"/>
          <cell r="AC4101"/>
          <cell r="AD4101"/>
          <cell r="AE4101">
            <v>10826.37</v>
          </cell>
          <cell r="AF4101">
            <v>10826.37</v>
          </cell>
          <cell r="AG4101">
            <v>0</v>
          </cell>
          <cell r="AH4101">
            <v>10826.37</v>
          </cell>
          <cell r="AI4101" t="str">
            <v>REF: 303794</v>
          </cell>
          <cell r="AJ4101"/>
          <cell r="AK4101">
            <v>303794</v>
          </cell>
          <cell r="AL4101" t="str">
            <v>CADEIRA RAMONA (C/B) (COURO)</v>
          </cell>
          <cell r="AM4101"/>
          <cell r="AN4101">
            <v>0.5</v>
          </cell>
          <cell r="AO4101">
            <v>0.56000000000000005</v>
          </cell>
          <cell r="AP4101">
            <v>0.76</v>
          </cell>
          <cell r="AQ4101">
            <v>0</v>
          </cell>
          <cell r="AR4101" t="str">
            <v>CADEIRA RAMONA (C/B) (COURO) - 0,5x0,56x0,76H</v>
          </cell>
          <cell r="AS4101">
            <v>10826.37</v>
          </cell>
          <cell r="AT4101">
            <v>10826.37</v>
          </cell>
          <cell r="AU4101">
            <v>10826.37</v>
          </cell>
          <cell r="AV4101">
            <v>0</v>
          </cell>
          <cell r="AW4101">
            <v>10826.37</v>
          </cell>
          <cell r="AX4101">
            <v>0</v>
          </cell>
          <cell r="AY4101"/>
          <cell r="AZ4101" t="str">
            <v/>
          </cell>
          <cell r="BA4101"/>
          <cell r="BB4101"/>
          <cell r="BC4101"/>
          <cell r="BD4101" t="str">
            <v/>
          </cell>
          <cell r="BE4101">
            <v>0</v>
          </cell>
          <cell r="BF4101" t="str">
            <v/>
          </cell>
          <cell r="BG4101" t="str">
            <v/>
          </cell>
          <cell r="BH4101">
            <v>12</v>
          </cell>
          <cell r="BI4101" t="str">
            <v>0</v>
          </cell>
          <cell r="BJ4101">
            <v>0</v>
          </cell>
          <cell r="BK4101">
            <v>0</v>
          </cell>
          <cell r="BL4101"/>
          <cell r="BM4101"/>
          <cell r="BN4101"/>
          <cell r="BO4101"/>
          <cell r="BQ4101" t="str">
            <v>PE</v>
          </cell>
          <cell r="BS4101" t="str">
            <v>CLAMI CADEIRA</v>
          </cell>
          <cell r="BT4101" t="str">
            <v>CADEIRA RAMONA</v>
          </cell>
        </row>
        <row r="4102">
          <cell r="H4102">
            <v>3</v>
          </cell>
          <cell r="O4102">
            <v>273338</v>
          </cell>
          <cell r="P4102" t="str">
            <v>2021/076-0111-01</v>
          </cell>
          <cell r="Q4102" t="str">
            <v>EST CADEIRA RAMONA (COURO BOUT LA PAZ PINHAO) PINT PRETA</v>
          </cell>
          <cell r="R4102"/>
          <cell r="S4102"/>
          <cell r="T4102">
            <v>0.5</v>
          </cell>
          <cell r="U4102">
            <v>0.56000000000000005</v>
          </cell>
          <cell r="V4102">
            <v>0.76</v>
          </cell>
          <cell r="W4102">
            <v>0</v>
          </cell>
          <cell r="X4102" t="str">
            <v>EST CADEIRA RAMONA (COURO BOUT LA PAZ PINHAO) PINT PRETA - 0,5x0,56x0,76H</v>
          </cell>
          <cell r="Y4102">
            <v>10826.37</v>
          </cell>
          <cell r="Z4102">
            <v>0.5</v>
          </cell>
          <cell r="AA4102">
            <v>5413.1850000000004</v>
          </cell>
          <cell r="AB4102"/>
          <cell r="AC4102"/>
          <cell r="AD4102"/>
          <cell r="AE4102">
            <v>10826.37</v>
          </cell>
          <cell r="AF4102">
            <v>10826.37</v>
          </cell>
          <cell r="AG4102">
            <v>0</v>
          </cell>
          <cell r="AH4102">
            <v>10826.37</v>
          </cell>
          <cell r="AI4102" t="str">
            <v>REF: 303794</v>
          </cell>
          <cell r="AJ4102"/>
          <cell r="AK4102">
            <v>303794</v>
          </cell>
          <cell r="AL4102" t="str">
            <v>CADEIRA RAMONA (C/B) (COURO)</v>
          </cell>
          <cell r="AM4102"/>
          <cell r="AN4102">
            <v>0.5</v>
          </cell>
          <cell r="AO4102">
            <v>0.56000000000000005</v>
          </cell>
          <cell r="AP4102">
            <v>0.76</v>
          </cell>
          <cell r="AQ4102">
            <v>0</v>
          </cell>
          <cell r="AR4102" t="str">
            <v>CADEIRA RAMONA (C/B) (COURO) - 0,5x0,56x0,76H</v>
          </cell>
          <cell r="AS4102">
            <v>10826.37</v>
          </cell>
          <cell r="AT4102">
            <v>10826.37</v>
          </cell>
          <cell r="AU4102">
            <v>10826.37</v>
          </cell>
          <cell r="AV4102">
            <v>0</v>
          </cell>
          <cell r="AW4102">
            <v>10826.37</v>
          </cell>
          <cell r="AX4102">
            <v>0</v>
          </cell>
          <cell r="AY4102"/>
          <cell r="AZ4102" t="str">
            <v/>
          </cell>
          <cell r="BA4102"/>
          <cell r="BB4102"/>
          <cell r="BC4102"/>
          <cell r="BD4102" t="str">
            <v/>
          </cell>
          <cell r="BE4102">
            <v>0</v>
          </cell>
          <cell r="BF4102" t="str">
            <v/>
          </cell>
          <cell r="BG4102" t="str">
            <v/>
          </cell>
          <cell r="BH4102">
            <v>12</v>
          </cell>
          <cell r="BI4102" t="str">
            <v>0</v>
          </cell>
          <cell r="BJ4102">
            <v>0</v>
          </cell>
          <cell r="BK4102">
            <v>0</v>
          </cell>
          <cell r="BL4102"/>
          <cell r="BM4102"/>
          <cell r="BN4102"/>
          <cell r="BO4102"/>
          <cell r="BQ4102" t="str">
            <v>PE</v>
          </cell>
          <cell r="BS4102" t="str">
            <v>CLAMI CADEIRA</v>
          </cell>
          <cell r="BT4102" t="str">
            <v>CADEIRA RAMONA</v>
          </cell>
        </row>
        <row r="4103">
          <cell r="H4103">
            <v>1</v>
          </cell>
          <cell r="O4103">
            <v>273330</v>
          </cell>
          <cell r="P4103" t="str">
            <v>2021/076-0101-01</v>
          </cell>
          <cell r="Q4103" t="str">
            <v>EST CHAISE MARAIS TC LINHO C531/BS PRETO FSC</v>
          </cell>
          <cell r="R4103"/>
          <cell r="S4103"/>
          <cell r="T4103">
            <v>2.02</v>
          </cell>
          <cell r="U4103">
            <v>0.81</v>
          </cell>
          <cell r="V4103">
            <v>0.57999999999999996</v>
          </cell>
          <cell r="W4103">
            <v>0</v>
          </cell>
          <cell r="X4103" t="str">
            <v>EST CHAISE MARAIS TC LINHO C531/BS PRETO FSC - 2,02x0,81x0,58H</v>
          </cell>
          <cell r="Y4103">
            <v>27825.15</v>
          </cell>
          <cell r="Z4103">
            <v>0.65</v>
          </cell>
          <cell r="AA4103">
            <v>9738.8025000000016</v>
          </cell>
          <cell r="AB4103"/>
          <cell r="AC4103"/>
          <cell r="AD4103"/>
          <cell r="AE4103">
            <v>27825.15</v>
          </cell>
          <cell r="AF4103">
            <v>27825.15</v>
          </cell>
          <cell r="AG4103">
            <v>0</v>
          </cell>
          <cell r="AH4103">
            <v>27825.15</v>
          </cell>
          <cell r="AI4103" t="str">
            <v>REF: 273330</v>
          </cell>
          <cell r="AJ4103" t="str">
            <v>PRODUTO FORA DE LINHA</v>
          </cell>
          <cell r="AK4103">
            <v>273330</v>
          </cell>
          <cell r="AL4103" t="str">
            <v>EST CHAISE MARAIS TC LINHO C531/BS PRETO FSC</v>
          </cell>
          <cell r="AM4103"/>
          <cell r="AN4103">
            <v>2.02</v>
          </cell>
          <cell r="AO4103">
            <v>0.81</v>
          </cell>
          <cell r="AP4103">
            <v>0.57999999999999996</v>
          </cell>
          <cell r="AQ4103">
            <v>0</v>
          </cell>
          <cell r="AR4103" t="str">
            <v>EST CHAISE MARAIS TC LINHO C531/BS PRETO FSC - 2,02x0,81x0,58H</v>
          </cell>
          <cell r="AS4103">
            <v>27825.15</v>
          </cell>
          <cell r="AT4103">
            <v>27825.15</v>
          </cell>
          <cell r="AU4103">
            <v>27825.15</v>
          </cell>
          <cell r="AV4103">
            <v>0</v>
          </cell>
          <cell r="AW4103">
            <v>27825.15</v>
          </cell>
          <cell r="AX4103">
            <v>0</v>
          </cell>
          <cell r="AY4103"/>
          <cell r="AZ4103" t="str">
            <v/>
          </cell>
          <cell r="BA4103"/>
          <cell r="BB4103"/>
          <cell r="BC4103"/>
          <cell r="BD4103" t="str">
            <v/>
          </cell>
          <cell r="BE4103">
            <v>0</v>
          </cell>
          <cell r="BF4103" t="str">
            <v/>
          </cell>
          <cell r="BG4103" t="str">
            <v/>
          </cell>
          <cell r="BH4103">
            <v>14</v>
          </cell>
          <cell r="BI4103" t="str">
            <v>0</v>
          </cell>
          <cell r="BJ4103">
            <v>0</v>
          </cell>
          <cell r="BK4103">
            <v>0</v>
          </cell>
          <cell r="BL4103"/>
          <cell r="BM4103"/>
          <cell r="BN4103"/>
          <cell r="BO4103"/>
          <cell r="BQ4103" t="str">
            <v>PE</v>
          </cell>
          <cell r="BS4103" t="str">
            <v>CLAMI CHAISE</v>
          </cell>
          <cell r="BT4103" t="str">
            <v>CHAISE MARAIS (FL)</v>
          </cell>
        </row>
        <row r="4104">
          <cell r="H4104">
            <v>1</v>
          </cell>
          <cell r="O4104">
            <v>273329</v>
          </cell>
          <cell r="P4104" t="str">
            <v>2021/048-0023-01</v>
          </cell>
          <cell r="Q4104" t="str">
            <v>EST CHAISE MARAIS TC CURATOR GALACTICA WHITE/BS PRETA FSC</v>
          </cell>
          <cell r="R4104"/>
          <cell r="S4104"/>
          <cell r="T4104">
            <v>2.02</v>
          </cell>
          <cell r="U4104">
            <v>0.81</v>
          </cell>
          <cell r="V4104">
            <v>0.57999999999999996</v>
          </cell>
          <cell r="W4104">
            <v>0</v>
          </cell>
          <cell r="X4104" t="str">
            <v>EST CHAISE MARAIS TC CURATOR GALACTICA WHITE/BS PRETA FSC - 2,02x0,81x0,58H</v>
          </cell>
          <cell r="Y4104">
            <v>27825.15</v>
          </cell>
          <cell r="Z4104">
            <v>0.5</v>
          </cell>
          <cell r="AA4104">
            <v>13912.575000000001</v>
          </cell>
          <cell r="AB4104"/>
          <cell r="AC4104"/>
          <cell r="AD4104"/>
          <cell r="AE4104">
            <v>27825.15</v>
          </cell>
          <cell r="AF4104">
            <v>27825.15</v>
          </cell>
          <cell r="AG4104">
            <v>0</v>
          </cell>
          <cell r="AH4104">
            <v>27825.15</v>
          </cell>
          <cell r="AI4104" t="str">
            <v>REF: 273329</v>
          </cell>
          <cell r="AJ4104" t="str">
            <v>PRODUTO FORA DE LINHA</v>
          </cell>
          <cell r="AK4104">
            <v>273329</v>
          </cell>
          <cell r="AL4104" t="str">
            <v>EST CHAISE MARAIS TC CURATOR GALACTICA WHITE/BS PRETA FSC</v>
          </cell>
          <cell r="AM4104"/>
          <cell r="AN4104">
            <v>2.02</v>
          </cell>
          <cell r="AO4104">
            <v>0.81</v>
          </cell>
          <cell r="AP4104">
            <v>0.57999999999999996</v>
          </cell>
          <cell r="AQ4104">
            <v>0</v>
          </cell>
          <cell r="AR4104" t="str">
            <v>EST CHAISE MARAIS TC CURATOR GALACTICA WHITE/BS PRETA FSC - 2,02x0,81x0,58H</v>
          </cell>
          <cell r="AS4104">
            <v>27825.15</v>
          </cell>
          <cell r="AT4104">
            <v>27825.15</v>
          </cell>
          <cell r="AU4104">
            <v>27825.15</v>
          </cell>
          <cell r="AV4104">
            <v>0</v>
          </cell>
          <cell r="AW4104">
            <v>27825.15</v>
          </cell>
          <cell r="AX4104">
            <v>0</v>
          </cell>
          <cell r="AY4104"/>
          <cell r="AZ4104" t="str">
            <v/>
          </cell>
          <cell r="BA4104"/>
          <cell r="BB4104"/>
          <cell r="BC4104"/>
          <cell r="BD4104" t="str">
            <v/>
          </cell>
          <cell r="BE4104">
            <v>0</v>
          </cell>
          <cell r="BF4104" t="str">
            <v/>
          </cell>
          <cell r="BG4104" t="str">
            <v/>
          </cell>
          <cell r="BH4104">
            <v>14</v>
          </cell>
          <cell r="BI4104" t="str">
            <v>0</v>
          </cell>
          <cell r="BJ4104">
            <v>0</v>
          </cell>
          <cell r="BK4104">
            <v>0</v>
          </cell>
          <cell r="BL4104"/>
          <cell r="BM4104"/>
          <cell r="BN4104"/>
          <cell r="BO4104"/>
          <cell r="BQ4104" t="str">
            <v>PE</v>
          </cell>
          <cell r="BS4104" t="str">
            <v>CLAMI CHAISE</v>
          </cell>
          <cell r="BT4104" t="str">
            <v>CHAISE MARAIS (FL)</v>
          </cell>
        </row>
        <row r="4105">
          <cell r="H4105">
            <v>1</v>
          </cell>
          <cell r="O4105">
            <v>271418</v>
          </cell>
          <cell r="P4105" t="str">
            <v>2020/354-0028-01</v>
          </cell>
          <cell r="Q4105" t="str">
            <v>EST QUADRO GRAMPH VERTICAL G2 (1394) MOLDURA BRONZE</v>
          </cell>
          <cell r="R4105"/>
          <cell r="S4105"/>
          <cell r="T4105">
            <v>0.6</v>
          </cell>
          <cell r="U4105">
            <v>0.9</v>
          </cell>
          <cell r="V4105">
            <v>0</v>
          </cell>
          <cell r="W4105">
            <v>0</v>
          </cell>
          <cell r="X4105" t="str">
            <v>EST QUADRO GRAMPH VERTICAL G2 (1394) MOLDURA BRONZE - 0,6x0,9x0H</v>
          </cell>
          <cell r="Y4105">
            <v>1859.2</v>
          </cell>
          <cell r="Z4105">
            <v>0.5</v>
          </cell>
          <cell r="AA4105">
            <v>929.6</v>
          </cell>
          <cell r="AB4105"/>
          <cell r="AC4105"/>
          <cell r="AD4105"/>
          <cell r="AE4105">
            <v>1859.2</v>
          </cell>
          <cell r="AF4105">
            <v>1859.2</v>
          </cell>
          <cell r="AG4105">
            <v>0</v>
          </cell>
          <cell r="AH4105">
            <v>1859.2</v>
          </cell>
          <cell r="AI4105" t="str">
            <v>REF: 271418</v>
          </cell>
          <cell r="AJ4105" t="str">
            <v>PRODUTO PRONTA ENTREGA</v>
          </cell>
          <cell r="AK4105">
            <v>271418</v>
          </cell>
          <cell r="AL4105" t="str">
            <v>EST QUADRO GRAMPH VERTICAL G2 (1394) MOLDURA BRONZE</v>
          </cell>
          <cell r="AM4105"/>
          <cell r="AN4105">
            <v>0.6</v>
          </cell>
          <cell r="AO4105">
            <v>0.9</v>
          </cell>
          <cell r="AP4105">
            <v>0</v>
          </cell>
          <cell r="AQ4105">
            <v>0</v>
          </cell>
          <cell r="AR4105" t="str">
            <v>EST QUADRO GRAMPH VERTICAL G2 (1394) MOLDURA BRONZE - 0,6x0,9x0H</v>
          </cell>
          <cell r="AS4105">
            <v>1859.2</v>
          </cell>
          <cell r="AT4105">
            <v>1859.2</v>
          </cell>
          <cell r="AU4105">
            <v>1859.2</v>
          </cell>
          <cell r="AV4105">
            <v>0</v>
          </cell>
          <cell r="AW4105">
            <v>1859.2</v>
          </cell>
          <cell r="AX4105">
            <v>0</v>
          </cell>
          <cell r="AY4105"/>
          <cell r="AZ4105" t="str">
            <v/>
          </cell>
          <cell r="BA4105"/>
          <cell r="BB4105"/>
          <cell r="BC4105"/>
          <cell r="BD4105" t="str">
            <v/>
          </cell>
          <cell r="BE4105">
            <v>0</v>
          </cell>
          <cell r="BF4105" t="str">
            <v/>
          </cell>
          <cell r="BG4105" t="str">
            <v/>
          </cell>
          <cell r="BH4105">
            <v>12</v>
          </cell>
          <cell r="BI4105" t="str">
            <v>0</v>
          </cell>
          <cell r="BJ4105">
            <v>0</v>
          </cell>
          <cell r="BK4105">
            <v>0</v>
          </cell>
          <cell r="BL4105"/>
          <cell r="BM4105"/>
          <cell r="BN4105"/>
          <cell r="BO4105"/>
          <cell r="BQ4105" t="str">
            <v>PE</v>
          </cell>
          <cell r="BS4105" t="str">
            <v>CLAMI ACESSORIOS</v>
          </cell>
          <cell r="BT4105" t="str">
            <v>QUADRO DECORATIVO</v>
          </cell>
        </row>
        <row r="4106">
          <cell r="H4106">
            <v>1</v>
          </cell>
          <cell r="O4106">
            <v>271264</v>
          </cell>
          <cell r="P4106" t="str">
            <v>2021/021-0022-01</v>
          </cell>
          <cell r="Q4106" t="str">
            <v>EST SOFA ANDROS (2B) FX C3079 (BASE LAMINA WALNUT)</v>
          </cell>
          <cell r="R4106"/>
          <cell r="S4106"/>
          <cell r="T4106">
            <v>3</v>
          </cell>
          <cell r="U4106">
            <v>1.5</v>
          </cell>
          <cell r="V4106">
            <v>0.76</v>
          </cell>
          <cell r="W4106">
            <v>0</v>
          </cell>
          <cell r="X4106" t="str">
            <v>EST SOFA ANDROS (2B) FX C3079 (BASE LAMINA WALNUT) - 3x1,5x0,76H</v>
          </cell>
          <cell r="Y4106">
            <v>48220.08</v>
          </cell>
          <cell r="Z4106">
            <v>0.5</v>
          </cell>
          <cell r="AA4106">
            <v>24110.04</v>
          </cell>
          <cell r="AB4106"/>
          <cell r="AC4106"/>
          <cell r="AD4106"/>
          <cell r="AE4106">
            <v>48220.08</v>
          </cell>
          <cell r="AF4106">
            <v>48220.08</v>
          </cell>
          <cell r="AG4106">
            <v>0</v>
          </cell>
          <cell r="AH4106">
            <v>48220.08</v>
          </cell>
          <cell r="AI4106" t="str">
            <v>REF: 398770</v>
          </cell>
          <cell r="AJ4106" t="str">
            <v>VERSAO FORA DE LINHA</v>
          </cell>
          <cell r="AK4106">
            <v>398770</v>
          </cell>
          <cell r="AL4106" t="str">
            <v>SOFA NEW ANDROS (2B) (LAMINA) (FX C)</v>
          </cell>
          <cell r="AM4106"/>
          <cell r="AN4106">
            <v>3</v>
          </cell>
          <cell r="AO4106">
            <v>1.5</v>
          </cell>
          <cell r="AP4106">
            <v>0.76</v>
          </cell>
          <cell r="AQ4106">
            <v>0</v>
          </cell>
          <cell r="AR4106" t="str">
            <v>SOFA NEW ANDROS (2B) (LAMINA) (FX C) - 3x1,5x0,76H</v>
          </cell>
          <cell r="AS4106">
            <v>48220.08</v>
          </cell>
          <cell r="AT4106">
            <v>48220.08</v>
          </cell>
          <cell r="AU4106">
            <v>48220.08</v>
          </cell>
          <cell r="AV4106">
            <v>0</v>
          </cell>
          <cell r="AW4106">
            <v>48220.08</v>
          </cell>
          <cell r="AX4106">
            <v>0</v>
          </cell>
          <cell r="AY4106"/>
          <cell r="AZ4106" t="str">
            <v/>
          </cell>
          <cell r="BA4106"/>
          <cell r="BB4106"/>
          <cell r="BC4106"/>
          <cell r="BD4106" t="str">
            <v/>
          </cell>
          <cell r="BE4106">
            <v>0</v>
          </cell>
          <cell r="BF4106" t="str">
            <v/>
          </cell>
          <cell r="BG4106" t="str">
            <v/>
          </cell>
          <cell r="BH4106">
            <v>12</v>
          </cell>
          <cell r="BI4106" t="str">
            <v>0</v>
          </cell>
          <cell r="BJ4106">
            <v>0</v>
          </cell>
          <cell r="BK4106">
            <v>0</v>
          </cell>
          <cell r="BL4106"/>
          <cell r="BM4106"/>
          <cell r="BN4106"/>
          <cell r="BO4106"/>
          <cell r="BQ4106" t="str">
            <v>PE</v>
          </cell>
          <cell r="BS4106" t="str">
            <v>CLAMI SOFA</v>
          </cell>
          <cell r="BT4106" t="str">
            <v>SOFA ANDROS</v>
          </cell>
        </row>
        <row r="4107">
          <cell r="H4107">
            <v>1</v>
          </cell>
          <cell r="O4107">
            <v>270755</v>
          </cell>
          <cell r="P4107" t="str">
            <v>2020/338-0106-01</v>
          </cell>
          <cell r="Q4107" t="str">
            <v>EST MODULO CHAISE BRACO DIR TARANTO TC B2109</v>
          </cell>
          <cell r="R4107"/>
          <cell r="S4107"/>
          <cell r="T4107">
            <v>1.1000000000000001</v>
          </cell>
          <cell r="U4107">
            <v>1.6</v>
          </cell>
          <cell r="V4107">
            <v>0.95</v>
          </cell>
          <cell r="W4107">
            <v>0</v>
          </cell>
          <cell r="X4107" t="str">
            <v>EST MODULO CHAISE BRACO DIR TARANTO TC B2109 - 1,1x1,6x0,95H</v>
          </cell>
          <cell r="Y4107">
            <v>14630.56</v>
          </cell>
          <cell r="Z4107">
            <v>0.5</v>
          </cell>
          <cell r="AA4107">
            <v>7315.28</v>
          </cell>
          <cell r="AB4107"/>
          <cell r="AC4107"/>
          <cell r="AD4107"/>
          <cell r="AE4107">
            <v>14630.56</v>
          </cell>
          <cell r="AF4107">
            <v>14630.56</v>
          </cell>
          <cell r="AG4107">
            <v>0</v>
          </cell>
          <cell r="AH4107">
            <v>14630.56</v>
          </cell>
          <cell r="AI4107" t="str">
            <v>REF: 286778</v>
          </cell>
          <cell r="AJ4107"/>
          <cell r="AK4107">
            <v>286778</v>
          </cell>
          <cell r="AL4107" t="str">
            <v>MODULO CHAISE BRACO TARANTO (FX B)</v>
          </cell>
          <cell r="AM4107"/>
          <cell r="AN4107">
            <v>1.1000000000000001</v>
          </cell>
          <cell r="AO4107">
            <v>1.6</v>
          </cell>
          <cell r="AP4107">
            <v>0.95</v>
          </cell>
          <cell r="AQ4107">
            <v>0</v>
          </cell>
          <cell r="AR4107" t="str">
            <v>MODULO CHAISE BRACO TARANTO (FX B) - 1,1x1,6x0,95H</v>
          </cell>
          <cell r="AS4107">
            <v>14630.56</v>
          </cell>
          <cell r="AT4107">
            <v>14630.56</v>
          </cell>
          <cell r="AU4107">
            <v>14630.56</v>
          </cell>
          <cell r="AV4107">
            <v>0</v>
          </cell>
          <cell r="AW4107">
            <v>14630.56</v>
          </cell>
          <cell r="AX4107">
            <v>0</v>
          </cell>
          <cell r="AY4107"/>
          <cell r="AZ4107" t="str">
            <v/>
          </cell>
          <cell r="BA4107"/>
          <cell r="BB4107"/>
          <cell r="BC4107"/>
          <cell r="BD4107" t="str">
            <v/>
          </cell>
          <cell r="BE4107">
            <v>0</v>
          </cell>
          <cell r="BF4107" t="str">
            <v/>
          </cell>
          <cell r="BG4107" t="str">
            <v/>
          </cell>
          <cell r="BH4107">
            <v>12</v>
          </cell>
          <cell r="BI4107" t="str">
            <v>0</v>
          </cell>
          <cell r="BJ4107">
            <v>0</v>
          </cell>
          <cell r="BK4107">
            <v>0</v>
          </cell>
          <cell r="BL4107"/>
          <cell r="BM4107"/>
          <cell r="BN4107"/>
          <cell r="BO4107"/>
          <cell r="BQ4107" t="str">
            <v>PE</v>
          </cell>
          <cell r="BS4107" t="str">
            <v>CLAMI SOFA</v>
          </cell>
          <cell r="BT4107" t="str">
            <v>SOFA TARANTO</v>
          </cell>
        </row>
        <row r="4108">
          <cell r="H4108">
            <v>1</v>
          </cell>
          <cell r="O4108">
            <v>270720</v>
          </cell>
          <cell r="P4108" t="str">
            <v>2020/303-0247-01</v>
          </cell>
          <cell r="Q4108" t="str">
            <v>EST MODULO ILHA RECAMIER BELO HORIZONTE FX D4193</v>
          </cell>
          <cell r="R4108">
            <v>4</v>
          </cell>
          <cell r="S4108">
            <v>2.4</v>
          </cell>
          <cell r="T4108">
            <v>1.6</v>
          </cell>
          <cell r="U4108">
            <v>1.8</v>
          </cell>
          <cell r="V4108">
            <v>0.9</v>
          </cell>
          <cell r="W4108">
            <v>0</v>
          </cell>
          <cell r="X4108" t="str">
            <v>EST MODULO ILHA RECAMIER BELO HORIZONTE FX D4193 - 1,6x1,8x0,9H</v>
          </cell>
          <cell r="Y4108">
            <v>91827.62999999999</v>
          </cell>
          <cell r="Z4108">
            <v>0.65</v>
          </cell>
          <cell r="AA4108">
            <v>32139.670499999993</v>
          </cell>
          <cell r="AB4108" t="str">
            <v>AI</v>
          </cell>
          <cell r="AC4108" t="str">
            <v>SOFA COMPLETO</v>
          </cell>
          <cell r="AD4108" t="str">
            <v>VALOR MODULO</v>
          </cell>
          <cell r="AE4108">
            <v>33197.019999999997</v>
          </cell>
          <cell r="AF4108">
            <v>33197.019999999997</v>
          </cell>
          <cell r="AG4108">
            <v>0</v>
          </cell>
          <cell r="AH4108">
            <v>91827.62999999999</v>
          </cell>
          <cell r="AI4108" t="str">
            <v>REF: 270720</v>
          </cell>
          <cell r="AJ4108" t="str">
            <v>PRODUTO FORA DE LINHA</v>
          </cell>
          <cell r="AK4108">
            <v>270720</v>
          </cell>
          <cell r="AL4108" t="str">
            <v>EST MODULO ILHA RECAMIER BELO HORIZONTE FX D4193</v>
          </cell>
          <cell r="AM4108"/>
          <cell r="AN4108">
            <v>1.6</v>
          </cell>
          <cell r="AO4108">
            <v>1.8</v>
          </cell>
          <cell r="AP4108">
            <v>0.9</v>
          </cell>
          <cell r="AQ4108">
            <v>0</v>
          </cell>
          <cell r="AR4108" t="str">
            <v>EST MODULO ILHA RECAMIER BELO HORIZONTE FX D4193 - 1,6x1,8x0,9H</v>
          </cell>
          <cell r="AS4108">
            <v>33197.019999999997</v>
          </cell>
          <cell r="AT4108">
            <v>33197.019999999997</v>
          </cell>
          <cell r="AU4108">
            <v>33197.019999999997</v>
          </cell>
          <cell r="AV4108">
            <v>0</v>
          </cell>
          <cell r="AW4108">
            <v>33197.019999999997</v>
          </cell>
          <cell r="AX4108">
            <v>0</v>
          </cell>
          <cell r="AY4108"/>
          <cell r="AZ4108" t="str">
            <v/>
          </cell>
          <cell r="BA4108"/>
          <cell r="BB4108"/>
          <cell r="BC4108"/>
          <cell r="BD4108" t="str">
            <v/>
          </cell>
          <cell r="BE4108">
            <v>0</v>
          </cell>
          <cell r="BF4108" t="str">
            <v/>
          </cell>
          <cell r="BG4108" t="str">
            <v/>
          </cell>
          <cell r="BH4108">
            <v>14</v>
          </cell>
          <cell r="BI4108" t="str">
            <v>0</v>
          </cell>
          <cell r="BJ4108">
            <v>0</v>
          </cell>
          <cell r="BK4108">
            <v>0</v>
          </cell>
          <cell r="BL4108"/>
          <cell r="BM4108"/>
          <cell r="BN4108"/>
          <cell r="BO4108"/>
          <cell r="BQ4108" t="str">
            <v>PE</v>
          </cell>
          <cell r="BR4108" t="str">
            <v>270720 | 270719 | 270718</v>
          </cell>
          <cell r="BS4108" t="str">
            <v>CLAMI SOFA</v>
          </cell>
          <cell r="BT4108" t="str">
            <v>SOFA BELO HORIZONTE (FL)</v>
          </cell>
        </row>
        <row r="4109">
          <cell r="H4109">
            <v>1</v>
          </cell>
          <cell r="O4109">
            <v>270719</v>
          </cell>
          <cell r="P4109" t="str">
            <v>2020/303-0246-01</v>
          </cell>
          <cell r="Q4109" t="str">
            <v>EST MODULO ILHA S/BRACO BELO HORIZONTE FX D4193</v>
          </cell>
          <cell r="R4109">
            <v>4</v>
          </cell>
          <cell r="S4109">
            <v>2.4</v>
          </cell>
          <cell r="T4109">
            <v>1.1000000000000001</v>
          </cell>
          <cell r="U4109">
            <v>1.8</v>
          </cell>
          <cell r="V4109">
            <v>0.9</v>
          </cell>
          <cell r="W4109">
            <v>0</v>
          </cell>
          <cell r="X4109" t="str">
            <v>EST MODULO ILHA S/BRACO BELO HORIZONTE FX D4193 - 1,1x1,8x0,9H</v>
          </cell>
          <cell r="Y4109">
            <v>91827.62999999999</v>
          </cell>
          <cell r="Z4109">
            <v>0.65</v>
          </cell>
          <cell r="AA4109">
            <v>32139.670499999993</v>
          </cell>
          <cell r="AB4109" t="str">
            <v>AI</v>
          </cell>
          <cell r="AC4109" t="str">
            <v>SOFA COMPLETO</v>
          </cell>
          <cell r="AD4109" t="str">
            <v>VALOR MODULO</v>
          </cell>
          <cell r="AE4109">
            <v>24573.16</v>
          </cell>
          <cell r="AF4109">
            <v>24573.16</v>
          </cell>
          <cell r="AG4109">
            <v>0</v>
          </cell>
          <cell r="AH4109">
            <v>91827.62999999999</v>
          </cell>
          <cell r="AI4109" t="str">
            <v>REF: 270719</v>
          </cell>
          <cell r="AJ4109" t="str">
            <v>PRODUTO FORA DE LINHA</v>
          </cell>
          <cell r="AK4109">
            <v>270719</v>
          </cell>
          <cell r="AL4109" t="str">
            <v>EST MODULO ILHA S/BRACO BELO HORIZONTE FX D4193</v>
          </cell>
          <cell r="AM4109"/>
          <cell r="AN4109">
            <v>1.1000000000000001</v>
          </cell>
          <cell r="AO4109">
            <v>1.8</v>
          </cell>
          <cell r="AP4109">
            <v>0.9</v>
          </cell>
          <cell r="AQ4109">
            <v>0</v>
          </cell>
          <cell r="AR4109" t="str">
            <v>EST MODULO ILHA S/BRACO BELO HORIZONTE FX D4193 - 1,1x1,8x0,9H</v>
          </cell>
          <cell r="AS4109">
            <v>24573.16</v>
          </cell>
          <cell r="AT4109">
            <v>24573.16</v>
          </cell>
          <cell r="AU4109">
            <v>24573.16</v>
          </cell>
          <cell r="AV4109">
            <v>0</v>
          </cell>
          <cell r="AW4109">
            <v>24573.16</v>
          </cell>
          <cell r="AX4109">
            <v>0</v>
          </cell>
          <cell r="AY4109"/>
          <cell r="AZ4109" t="str">
            <v/>
          </cell>
          <cell r="BA4109"/>
          <cell r="BB4109"/>
          <cell r="BC4109"/>
          <cell r="BD4109" t="str">
            <v/>
          </cell>
          <cell r="BE4109">
            <v>0</v>
          </cell>
          <cell r="BF4109" t="str">
            <v/>
          </cell>
          <cell r="BG4109" t="str">
            <v/>
          </cell>
          <cell r="BH4109">
            <v>14</v>
          </cell>
          <cell r="BI4109" t="str">
            <v>0</v>
          </cell>
          <cell r="BJ4109">
            <v>0</v>
          </cell>
          <cell r="BK4109">
            <v>0</v>
          </cell>
          <cell r="BL4109"/>
          <cell r="BM4109"/>
          <cell r="BN4109"/>
          <cell r="BO4109"/>
          <cell r="BQ4109" t="str">
            <v>PE</v>
          </cell>
          <cell r="BR4109" t="str">
            <v>270720 | 270719 | 270718</v>
          </cell>
          <cell r="BS4109" t="str">
            <v>CLAMI SOFA</v>
          </cell>
          <cell r="BT4109" t="str">
            <v>SOFA BELO HORIZONTE (FL)</v>
          </cell>
        </row>
        <row r="4110">
          <cell r="H4110">
            <v>1</v>
          </cell>
          <cell r="O4110">
            <v>270718</v>
          </cell>
          <cell r="P4110" t="str">
            <v>2020/303-0245-01</v>
          </cell>
          <cell r="Q4110" t="str">
            <v>EST MODULO ILHA BRACO C/CHAISE BRAC DIR BELO HORIZONTE D4193</v>
          </cell>
          <cell r="R4110">
            <v>4</v>
          </cell>
          <cell r="S4110">
            <v>2.4</v>
          </cell>
          <cell r="T4110">
            <v>1.3</v>
          </cell>
          <cell r="U4110">
            <v>2.4</v>
          </cell>
          <cell r="V4110">
            <v>0.9</v>
          </cell>
          <cell r="W4110">
            <v>0</v>
          </cell>
          <cell r="X4110" t="str">
            <v>EST MODULO ILHA BRACO C/CHAISE BRAC DIR BELO HORIZONTE D4193 - 1,3x2,4x0,9H</v>
          </cell>
          <cell r="Y4110">
            <v>91827.62999999999</v>
          </cell>
          <cell r="Z4110">
            <v>0.65</v>
          </cell>
          <cell r="AA4110">
            <v>32139.670499999993</v>
          </cell>
          <cell r="AB4110" t="str">
            <v>AI</v>
          </cell>
          <cell r="AC4110" t="str">
            <v>SOFA COMPLETO</v>
          </cell>
          <cell r="AD4110" t="str">
            <v>VALOR MODULO</v>
          </cell>
          <cell r="AE4110">
            <v>34057.449999999997</v>
          </cell>
          <cell r="AF4110">
            <v>34057.449999999997</v>
          </cell>
          <cell r="AG4110">
            <v>0</v>
          </cell>
          <cell r="AH4110">
            <v>91827.62999999999</v>
          </cell>
          <cell r="AI4110" t="str">
            <v>REF: 270718</v>
          </cell>
          <cell r="AJ4110" t="str">
            <v>PRODUTO FORA DE LINHA</v>
          </cell>
          <cell r="AK4110">
            <v>270718</v>
          </cell>
          <cell r="AL4110" t="str">
            <v>EST MODULO ILHA BRACO C/CHAISE BRAC DIR BELO HORIZONTE D4193</v>
          </cell>
          <cell r="AM4110"/>
          <cell r="AN4110">
            <v>1.3</v>
          </cell>
          <cell r="AO4110">
            <v>2.4</v>
          </cell>
          <cell r="AP4110">
            <v>0.9</v>
          </cell>
          <cell r="AQ4110">
            <v>0</v>
          </cell>
          <cell r="AR4110" t="str">
            <v>EST MODULO ILHA BRACO C/CHAISE BRAC DIR BELO HORIZONTE D4193 - 1,3x2,4x0,9H</v>
          </cell>
          <cell r="AS4110">
            <v>34057.449999999997</v>
          </cell>
          <cell r="AT4110">
            <v>34057.449999999997</v>
          </cell>
          <cell r="AU4110">
            <v>34057.449999999997</v>
          </cell>
          <cell r="AV4110">
            <v>0</v>
          </cell>
          <cell r="AW4110">
            <v>34057.449999999997</v>
          </cell>
          <cell r="AX4110">
            <v>0</v>
          </cell>
          <cell r="AY4110"/>
          <cell r="AZ4110" t="str">
            <v/>
          </cell>
          <cell r="BA4110"/>
          <cell r="BB4110"/>
          <cell r="BC4110"/>
          <cell r="BD4110" t="str">
            <v/>
          </cell>
          <cell r="BE4110">
            <v>0</v>
          </cell>
          <cell r="BF4110" t="str">
            <v/>
          </cell>
          <cell r="BG4110" t="str">
            <v/>
          </cell>
          <cell r="BH4110">
            <v>14</v>
          </cell>
          <cell r="BI4110" t="str">
            <v>0</v>
          </cell>
          <cell r="BJ4110">
            <v>0</v>
          </cell>
          <cell r="BK4110">
            <v>0</v>
          </cell>
          <cell r="BL4110"/>
          <cell r="BM4110"/>
          <cell r="BN4110"/>
          <cell r="BO4110"/>
          <cell r="BQ4110" t="str">
            <v>PE</v>
          </cell>
          <cell r="BR4110" t="str">
            <v>270720 | 270719 | 270718</v>
          </cell>
          <cell r="BS4110" t="str">
            <v>CLAMI SOFA</v>
          </cell>
          <cell r="BT4110" t="str">
            <v>SOFA BELO HORIZONTE (FL)</v>
          </cell>
        </row>
        <row r="4111">
          <cell r="H4111">
            <v>1</v>
          </cell>
          <cell r="O4111">
            <v>270701</v>
          </cell>
          <cell r="P4111" t="str">
            <v>2020/315-0026-01</v>
          </cell>
          <cell r="Q4111" t="str">
            <v>EST POLTRONA LEYVA FX C3130/BS GIR ACO CARB PIN MTZ PRETO</v>
          </cell>
          <cell r="R4111"/>
          <cell r="S4111"/>
          <cell r="T4111">
            <v>0.8</v>
          </cell>
          <cell r="U4111">
            <v>0.83</v>
          </cell>
          <cell r="V4111">
            <v>0.86</v>
          </cell>
          <cell r="W4111">
            <v>0</v>
          </cell>
          <cell r="X4111" t="str">
            <v>EST POLTRONA LEYVA FX C3130/BS GIR ACO CARB PIN MTZ PRETO - 0,8x0,83x0,86H</v>
          </cell>
          <cell r="Y4111">
            <v>12735.16</v>
          </cell>
          <cell r="Z4111">
            <v>0.65</v>
          </cell>
          <cell r="AA4111">
            <v>4457.3060000000005</v>
          </cell>
          <cell r="AB4111"/>
          <cell r="AC4111"/>
          <cell r="AD4111"/>
          <cell r="AE4111">
            <v>12735.16</v>
          </cell>
          <cell r="AF4111">
            <v>12735.16</v>
          </cell>
          <cell r="AG4111">
            <v>0</v>
          </cell>
          <cell r="AH4111">
            <v>12735.16</v>
          </cell>
          <cell r="AI4111" t="str">
            <v>REF: 270701</v>
          </cell>
          <cell r="AJ4111" t="str">
            <v>PRODUTO FORA DE LINHA</v>
          </cell>
          <cell r="AK4111">
            <v>270701</v>
          </cell>
          <cell r="AL4111" t="str">
            <v>EST POLTRONA LEYVA FX C3130/BS GIR ACO CARB PIN MTZ PRETO</v>
          </cell>
          <cell r="AM4111"/>
          <cell r="AN4111">
            <v>0.8</v>
          </cell>
          <cell r="AO4111">
            <v>0.83</v>
          </cell>
          <cell r="AP4111">
            <v>0.86</v>
          </cell>
          <cell r="AQ4111">
            <v>0</v>
          </cell>
          <cell r="AR4111" t="str">
            <v>EST POLTRONA LEYVA FX C3130/BS GIR ACO CARB PIN MTZ PRETO - 0,8x0,83x0,86H</v>
          </cell>
          <cell r="AS4111">
            <v>12735.16</v>
          </cell>
          <cell r="AT4111">
            <v>12735.16</v>
          </cell>
          <cell r="AU4111">
            <v>12735.16</v>
          </cell>
          <cell r="AV4111">
            <v>0</v>
          </cell>
          <cell r="AW4111">
            <v>12735.16</v>
          </cell>
          <cell r="AX4111">
            <v>0</v>
          </cell>
          <cell r="AY4111"/>
          <cell r="AZ4111" t="str">
            <v/>
          </cell>
          <cell r="BA4111"/>
          <cell r="BB4111"/>
          <cell r="BC4111"/>
          <cell r="BD4111" t="str">
            <v/>
          </cell>
          <cell r="BE4111">
            <v>0</v>
          </cell>
          <cell r="BF4111" t="str">
            <v/>
          </cell>
          <cell r="BG4111" t="str">
            <v/>
          </cell>
          <cell r="BH4111">
            <v>14</v>
          </cell>
          <cell r="BI4111" t="str">
            <v>0</v>
          </cell>
          <cell r="BJ4111">
            <v>0</v>
          </cell>
          <cell r="BK4111">
            <v>0</v>
          </cell>
          <cell r="BL4111"/>
          <cell r="BM4111"/>
          <cell r="BN4111"/>
          <cell r="BO4111"/>
          <cell r="BQ4111" t="str">
            <v>PE</v>
          </cell>
          <cell r="BS4111" t="str">
            <v>CLAMI POLTRONA</v>
          </cell>
          <cell r="BT4111" t="str">
            <v>POLTRONA LEYVA (FL)</v>
          </cell>
        </row>
        <row r="4112">
          <cell r="H4112">
            <v>1</v>
          </cell>
          <cell r="O4112">
            <v>270576</v>
          </cell>
          <cell r="P4112" t="str">
            <v>2020/322-0061-01</v>
          </cell>
          <cell r="Q4112" t="str">
            <v>EST MESA LATERAL FLY (FREIJO) (ELETROSTATICA MARROM CORTEN)</v>
          </cell>
          <cell r="R4112">
            <v>3.4</v>
          </cell>
          <cell r="S4112">
            <v>0.98</v>
          </cell>
          <cell r="T4112">
            <v>0.6</v>
          </cell>
          <cell r="U4112">
            <v>0.35</v>
          </cell>
          <cell r="V4112">
            <v>0.4</v>
          </cell>
          <cell r="W4112">
            <v>0</v>
          </cell>
          <cell r="X4112" t="str">
            <v>EST MESA LATERAL FLY (FREIJO) (ELETROSTATICA MARROM CORTEN) - 0,6x0,35x0,4H</v>
          </cell>
          <cell r="Y4112">
            <v>54490.429999999993</v>
          </cell>
          <cell r="Z4112">
            <v>0.6</v>
          </cell>
          <cell r="AA4112">
            <v>21796.171999999999</v>
          </cell>
          <cell r="AB4112" t="str">
            <v>FG</v>
          </cell>
          <cell r="AC4112" t="str">
            <v>SOFA COMPLETO</v>
          </cell>
          <cell r="AD4112"/>
          <cell r="AE4112">
            <v>4561.92</v>
          </cell>
          <cell r="AF4112">
            <v>4561.92</v>
          </cell>
          <cell r="AG4112">
            <v>0</v>
          </cell>
          <cell r="AH4112">
            <v>54490.429999999993</v>
          </cell>
          <cell r="AI4112" t="str">
            <v>REF: 270576</v>
          </cell>
          <cell r="AJ4112" t="str">
            <v>PRODUTO FORA DE LINHA</v>
          </cell>
          <cell r="AK4112">
            <v>270576</v>
          </cell>
          <cell r="AL4112" t="str">
            <v>EST MESA LATERAL FLY (FREIJO) (ELETROSTATICA MARROM CORTEN)</v>
          </cell>
          <cell r="AM4112"/>
          <cell r="AN4112">
            <v>0.6</v>
          </cell>
          <cell r="AO4112">
            <v>0.35</v>
          </cell>
          <cell r="AP4112">
            <v>0.4</v>
          </cell>
          <cell r="AQ4112">
            <v>0</v>
          </cell>
          <cell r="AR4112" t="str">
            <v>EST MESA LATERAL FLY (FREIJO) (ELETROSTATICA MARROM CORTEN) - 0,6x0,35x0,4H</v>
          </cell>
          <cell r="AS4112">
            <v>4561.92</v>
          </cell>
          <cell r="AT4112">
            <v>4561.92</v>
          </cell>
          <cell r="AU4112">
            <v>4561.92</v>
          </cell>
          <cell r="AV4112">
            <v>0</v>
          </cell>
          <cell r="AW4112">
            <v>4561.92</v>
          </cell>
          <cell r="AX4112">
            <v>0</v>
          </cell>
          <cell r="AY4112"/>
          <cell r="AZ4112" t="str">
            <v/>
          </cell>
          <cell r="BA4112"/>
          <cell r="BB4112"/>
          <cell r="BC4112"/>
          <cell r="BD4112" t="str">
            <v/>
          </cell>
          <cell r="BE4112">
            <v>0</v>
          </cell>
          <cell r="BF4112" t="str">
            <v/>
          </cell>
          <cell r="BG4112" t="str">
            <v/>
          </cell>
          <cell r="BH4112">
            <v>14</v>
          </cell>
          <cell r="BI4112" t="str">
            <v>0</v>
          </cell>
          <cell r="BJ4112">
            <v>0</v>
          </cell>
          <cell r="BK4112">
            <v>0</v>
          </cell>
          <cell r="BL4112"/>
          <cell r="BM4112"/>
          <cell r="BN4112"/>
          <cell r="BO4112"/>
          <cell r="BQ4112" t="str">
            <v>PE</v>
          </cell>
          <cell r="BR4112" t="str">
            <v>270576 | 270499 | 270495</v>
          </cell>
          <cell r="BS4112" t="str">
            <v>CLAMI SOFA</v>
          </cell>
          <cell r="BT4112" t="str">
            <v>SOFA FLY (FL)</v>
          </cell>
        </row>
        <row r="4113">
          <cell r="H4113">
            <v>2</v>
          </cell>
          <cell r="O4113">
            <v>270562</v>
          </cell>
          <cell r="P4113" t="str">
            <v>2020/356-0034-01</v>
          </cell>
          <cell r="Q4113" t="str">
            <v>EST CADEIRA LUIZA C/BRACO COU 2 MARROM ENVELH/JEQ CAST CLARO</v>
          </cell>
          <cell r="R4113"/>
          <cell r="S4113"/>
          <cell r="T4113">
            <v>0.59</v>
          </cell>
          <cell r="U4113">
            <v>0.56000000000000005</v>
          </cell>
          <cell r="V4113">
            <v>0.74</v>
          </cell>
          <cell r="W4113">
            <v>0</v>
          </cell>
          <cell r="X4113" t="str">
            <v>EST CADEIRA LUIZA C/BRACO COU 2 MARROM ENVELH/JEQ CAST CLARO - 0,59x0,56x0,74H</v>
          </cell>
          <cell r="Y4113">
            <v>9433.94</v>
          </cell>
          <cell r="Z4113">
            <v>0.5</v>
          </cell>
          <cell r="AA4113">
            <v>4716.97</v>
          </cell>
          <cell r="AB4113"/>
          <cell r="AC4113"/>
          <cell r="AD4113"/>
          <cell r="AE4113">
            <v>9433.94</v>
          </cell>
          <cell r="AF4113">
            <v>9433.94</v>
          </cell>
          <cell r="AG4113">
            <v>0</v>
          </cell>
          <cell r="AH4113">
            <v>9433.94</v>
          </cell>
          <cell r="AI4113" t="str">
            <v>REF: 303990</v>
          </cell>
          <cell r="AJ4113"/>
          <cell r="AK4113">
            <v>303990</v>
          </cell>
          <cell r="AL4113" t="str">
            <v>CADEIRA LUIZA (C/B) (COURO 2)</v>
          </cell>
          <cell r="AM4113"/>
          <cell r="AN4113">
            <v>0.59</v>
          </cell>
          <cell r="AO4113">
            <v>0.56000000000000005</v>
          </cell>
          <cell r="AP4113">
            <v>0.74</v>
          </cell>
          <cell r="AQ4113">
            <v>0</v>
          </cell>
          <cell r="AR4113" t="str">
            <v>CADEIRA LUIZA (C/B) (COURO 2) - 0,59x0,56x0,74H</v>
          </cell>
          <cell r="AS4113">
            <v>9433.94</v>
          </cell>
          <cell r="AT4113">
            <v>9433.94</v>
          </cell>
          <cell r="AU4113">
            <v>9433.94</v>
          </cell>
          <cell r="AV4113">
            <v>0</v>
          </cell>
          <cell r="AW4113">
            <v>9433.94</v>
          </cell>
          <cell r="AX4113">
            <v>0</v>
          </cell>
          <cell r="AY4113"/>
          <cell r="AZ4113" t="str">
            <v/>
          </cell>
          <cell r="BA4113"/>
          <cell r="BB4113"/>
          <cell r="BC4113"/>
          <cell r="BD4113" t="str">
            <v/>
          </cell>
          <cell r="BE4113">
            <v>0</v>
          </cell>
          <cell r="BF4113" t="str">
            <v/>
          </cell>
          <cell r="BG4113" t="str">
            <v/>
          </cell>
          <cell r="BH4113">
            <v>12</v>
          </cell>
          <cell r="BI4113" t="str">
            <v>0</v>
          </cell>
          <cell r="BJ4113">
            <v>0</v>
          </cell>
          <cell r="BK4113">
            <v>0</v>
          </cell>
          <cell r="BL4113"/>
          <cell r="BM4113"/>
          <cell r="BN4113"/>
          <cell r="BO4113"/>
          <cell r="BQ4113" t="str">
            <v>PE</v>
          </cell>
          <cell r="BS4113" t="str">
            <v>CLAMI CADEIRA</v>
          </cell>
          <cell r="BT4113" t="str">
            <v>CADEIRA LUIZA</v>
          </cell>
        </row>
        <row r="4114">
          <cell r="H4114">
            <v>2</v>
          </cell>
          <cell r="O4114">
            <v>270562</v>
          </cell>
          <cell r="P4114" t="str">
            <v>2020/356-0035-01</v>
          </cell>
          <cell r="Q4114" t="str">
            <v>EST CADEIRA LUIZA C/BRACO COU 2 MARROM ENVELH/JEQ CAST CLARO</v>
          </cell>
          <cell r="R4114"/>
          <cell r="S4114"/>
          <cell r="T4114">
            <v>0.59</v>
          </cell>
          <cell r="U4114">
            <v>0.56000000000000005</v>
          </cell>
          <cell r="V4114">
            <v>0.74</v>
          </cell>
          <cell r="W4114">
            <v>0</v>
          </cell>
          <cell r="X4114" t="str">
            <v>EST CADEIRA LUIZA C/BRACO COU 2 MARROM ENVELH/JEQ CAST CLARO - 0,59x0,56x0,74H</v>
          </cell>
          <cell r="Y4114">
            <v>9433.94</v>
          </cell>
          <cell r="Z4114">
            <v>0.5</v>
          </cell>
          <cell r="AA4114">
            <v>4716.97</v>
          </cell>
          <cell r="AB4114"/>
          <cell r="AC4114"/>
          <cell r="AD4114"/>
          <cell r="AE4114">
            <v>9433.94</v>
          </cell>
          <cell r="AF4114">
            <v>9433.94</v>
          </cell>
          <cell r="AG4114">
            <v>0</v>
          </cell>
          <cell r="AH4114">
            <v>9433.94</v>
          </cell>
          <cell r="AI4114" t="str">
            <v>REF: 303990</v>
          </cell>
          <cell r="AJ4114"/>
          <cell r="AK4114">
            <v>303990</v>
          </cell>
          <cell r="AL4114" t="str">
            <v>CADEIRA LUIZA (C/B) (COURO 2)</v>
          </cell>
          <cell r="AM4114"/>
          <cell r="AN4114">
            <v>0.59</v>
          </cell>
          <cell r="AO4114">
            <v>0.56000000000000005</v>
          </cell>
          <cell r="AP4114">
            <v>0.74</v>
          </cell>
          <cell r="AQ4114">
            <v>0</v>
          </cell>
          <cell r="AR4114" t="str">
            <v>CADEIRA LUIZA (C/B) (COURO 2) - 0,59x0,56x0,74H</v>
          </cell>
          <cell r="AS4114">
            <v>9433.94</v>
          </cell>
          <cell r="AT4114">
            <v>9433.94</v>
          </cell>
          <cell r="AU4114">
            <v>9433.94</v>
          </cell>
          <cell r="AV4114">
            <v>0</v>
          </cell>
          <cell r="AW4114">
            <v>9433.94</v>
          </cell>
          <cell r="AX4114">
            <v>0</v>
          </cell>
          <cell r="AY4114"/>
          <cell r="AZ4114" t="str">
            <v/>
          </cell>
          <cell r="BA4114"/>
          <cell r="BB4114"/>
          <cell r="BC4114"/>
          <cell r="BD4114" t="str">
            <v/>
          </cell>
          <cell r="BE4114">
            <v>0</v>
          </cell>
          <cell r="BF4114" t="str">
            <v/>
          </cell>
          <cell r="BG4114" t="str">
            <v/>
          </cell>
          <cell r="BH4114">
            <v>12</v>
          </cell>
          <cell r="BI4114" t="str">
            <v>0</v>
          </cell>
          <cell r="BJ4114">
            <v>0</v>
          </cell>
          <cell r="BK4114">
            <v>0</v>
          </cell>
          <cell r="BL4114"/>
          <cell r="BM4114"/>
          <cell r="BN4114"/>
          <cell r="BO4114"/>
          <cell r="BQ4114" t="str">
            <v>PE</v>
          </cell>
          <cell r="BS4114" t="str">
            <v>CLAMI CADEIRA</v>
          </cell>
          <cell r="BT4114" t="str">
            <v>CADEIRA LUIZA</v>
          </cell>
        </row>
        <row r="4115">
          <cell r="H4115">
            <v>1</v>
          </cell>
          <cell r="O4115">
            <v>270550</v>
          </cell>
          <cell r="P4115" t="str">
            <v>2020/332-0011-01</v>
          </cell>
          <cell r="Q4115" t="str">
            <v>EST CADEIRA DYLAN (MARFIM NOCCE) (FX A1097)</v>
          </cell>
          <cell r="R4115"/>
          <cell r="S4115"/>
          <cell r="T4115">
            <v>0.5</v>
          </cell>
          <cell r="U4115">
            <v>0.57999999999999996</v>
          </cell>
          <cell r="V4115">
            <v>0.8</v>
          </cell>
          <cell r="W4115">
            <v>0</v>
          </cell>
          <cell r="X4115" t="str">
            <v>EST CADEIRA DYLAN (MARFIM NOCCE) (FX A1097) - 0,5x0,58x0,8H</v>
          </cell>
          <cell r="Y4115">
            <v>2949.41</v>
          </cell>
          <cell r="Z4115">
            <v>0.5</v>
          </cell>
          <cell r="AA4115">
            <v>1474.7049999999999</v>
          </cell>
          <cell r="AB4115"/>
          <cell r="AC4115"/>
          <cell r="AD4115"/>
          <cell r="AE4115">
            <v>2949.41</v>
          </cell>
          <cell r="AF4115">
            <v>2949.41</v>
          </cell>
          <cell r="AG4115">
            <v>0</v>
          </cell>
          <cell r="AH4115">
            <v>2949.41</v>
          </cell>
          <cell r="AI4115" t="str">
            <v>REF: 270550</v>
          </cell>
          <cell r="AJ4115" t="str">
            <v>VERSAO FORA DE LINHA</v>
          </cell>
          <cell r="AK4115">
            <v>270550</v>
          </cell>
          <cell r="AL4115" t="str">
            <v>EST CADEIRA DYLAN (MARFIM NOCCE) (FX A1097)</v>
          </cell>
          <cell r="AM4115"/>
          <cell r="AN4115">
            <v>0.5</v>
          </cell>
          <cell r="AO4115">
            <v>0.57999999999999996</v>
          </cell>
          <cell r="AP4115">
            <v>0.8</v>
          </cell>
          <cell r="AQ4115">
            <v>0</v>
          </cell>
          <cell r="AR4115" t="str">
            <v>EST CADEIRA DYLAN (MARFIM NOCCE) (FX A1097) - 0,5x0,58x0,8H</v>
          </cell>
          <cell r="AS4115">
            <v>2949.41</v>
          </cell>
          <cell r="AT4115">
            <v>2949.41</v>
          </cell>
          <cell r="AU4115">
            <v>2949.41</v>
          </cell>
          <cell r="AV4115">
            <v>0</v>
          </cell>
          <cell r="AW4115">
            <v>2949.41</v>
          </cell>
          <cell r="AX4115">
            <v>0</v>
          </cell>
          <cell r="AY4115"/>
          <cell r="AZ4115" t="str">
            <v/>
          </cell>
          <cell r="BA4115"/>
          <cell r="BB4115"/>
          <cell r="BC4115"/>
          <cell r="BD4115" t="str">
            <v/>
          </cell>
          <cell r="BE4115">
            <v>0</v>
          </cell>
          <cell r="BF4115" t="str">
            <v/>
          </cell>
          <cell r="BG4115" t="str">
            <v/>
          </cell>
          <cell r="BH4115">
            <v>12</v>
          </cell>
          <cell r="BI4115" t="str">
            <v>0</v>
          </cell>
          <cell r="BJ4115">
            <v>0</v>
          </cell>
          <cell r="BK4115">
            <v>0</v>
          </cell>
          <cell r="BL4115"/>
          <cell r="BM4115"/>
          <cell r="BN4115"/>
          <cell r="BO4115"/>
          <cell r="BQ4115" t="str">
            <v>PE</v>
          </cell>
          <cell r="BS4115" t="str">
            <v>CLAMI CADEIRA</v>
          </cell>
          <cell r="BT4115" t="str">
            <v>CADEIRA DYLAN</v>
          </cell>
        </row>
        <row r="4116">
          <cell r="H4116">
            <v>1</v>
          </cell>
          <cell r="O4116">
            <v>270550</v>
          </cell>
          <cell r="P4116" t="str">
            <v>2020/332-0010-01</v>
          </cell>
          <cell r="Q4116" t="str">
            <v>EST CADEIRA DYLAN (MARFIM NOCCE) (FX A1097)</v>
          </cell>
          <cell r="R4116"/>
          <cell r="S4116"/>
          <cell r="T4116">
            <v>0.5</v>
          </cell>
          <cell r="U4116">
            <v>0.57999999999999996</v>
          </cell>
          <cell r="V4116">
            <v>0.8</v>
          </cell>
          <cell r="W4116">
            <v>0</v>
          </cell>
          <cell r="X4116" t="str">
            <v>EST CADEIRA DYLAN (MARFIM NOCCE) (FX A1097) - 0,5x0,58x0,8H</v>
          </cell>
          <cell r="Y4116">
            <v>2949.41</v>
          </cell>
          <cell r="Z4116">
            <v>0.5</v>
          </cell>
          <cell r="AA4116">
            <v>1474.7049999999999</v>
          </cell>
          <cell r="AB4116"/>
          <cell r="AC4116"/>
          <cell r="AD4116"/>
          <cell r="AE4116">
            <v>2949.41</v>
          </cell>
          <cell r="AF4116">
            <v>2949.41</v>
          </cell>
          <cell r="AG4116">
            <v>0</v>
          </cell>
          <cell r="AH4116">
            <v>2949.41</v>
          </cell>
          <cell r="AI4116" t="str">
            <v>REF: 270550</v>
          </cell>
          <cell r="AJ4116" t="str">
            <v>VERSAO FORA DE LINHA</v>
          </cell>
          <cell r="AK4116">
            <v>270550</v>
          </cell>
          <cell r="AL4116" t="str">
            <v>EST CADEIRA DYLAN (MARFIM NOCCE) (FX A1097)</v>
          </cell>
          <cell r="AM4116"/>
          <cell r="AN4116">
            <v>0.5</v>
          </cell>
          <cell r="AO4116">
            <v>0.57999999999999996</v>
          </cell>
          <cell r="AP4116">
            <v>0.8</v>
          </cell>
          <cell r="AQ4116">
            <v>0</v>
          </cell>
          <cell r="AR4116" t="str">
            <v>EST CADEIRA DYLAN (MARFIM NOCCE) (FX A1097) - 0,5x0,58x0,8H</v>
          </cell>
          <cell r="AS4116">
            <v>2949.41</v>
          </cell>
          <cell r="AT4116">
            <v>2949.41</v>
          </cell>
          <cell r="AU4116">
            <v>2949.41</v>
          </cell>
          <cell r="AV4116">
            <v>0</v>
          </cell>
          <cell r="AW4116">
            <v>2949.41</v>
          </cell>
          <cell r="AX4116">
            <v>0</v>
          </cell>
          <cell r="AY4116"/>
          <cell r="AZ4116" t="str">
            <v/>
          </cell>
          <cell r="BA4116"/>
          <cell r="BB4116"/>
          <cell r="BC4116"/>
          <cell r="BD4116" t="str">
            <v/>
          </cell>
          <cell r="BE4116">
            <v>0</v>
          </cell>
          <cell r="BF4116" t="str">
            <v/>
          </cell>
          <cell r="BG4116" t="str">
            <v/>
          </cell>
          <cell r="BH4116">
            <v>12</v>
          </cell>
          <cell r="BI4116" t="str">
            <v>0</v>
          </cell>
          <cell r="BJ4116">
            <v>0</v>
          </cell>
          <cell r="BK4116">
            <v>0</v>
          </cell>
          <cell r="BL4116"/>
          <cell r="BM4116"/>
          <cell r="BN4116"/>
          <cell r="BO4116"/>
          <cell r="BQ4116" t="str">
            <v>PE</v>
          </cell>
          <cell r="BS4116" t="str">
            <v>CLAMI CADEIRA</v>
          </cell>
          <cell r="BT4116" t="str">
            <v>CADEIRA DYLAN</v>
          </cell>
        </row>
        <row r="4117">
          <cell r="H4117">
            <v>1</v>
          </cell>
          <cell r="O4117">
            <v>270548</v>
          </cell>
          <cell r="P4117" t="str">
            <v>2020/332-0003-01</v>
          </cell>
          <cell r="Q4117" t="str">
            <v>EST CADEIRA MEG C/BRACO (MARFIM CASTANHO) (COURO CARAMELO)</v>
          </cell>
          <cell r="R4117"/>
          <cell r="S4117"/>
          <cell r="T4117">
            <v>0.63</v>
          </cell>
          <cell r="U4117">
            <v>0.63</v>
          </cell>
          <cell r="V4117">
            <v>0.81</v>
          </cell>
          <cell r="W4117">
            <v>0</v>
          </cell>
          <cell r="X4117" t="str">
            <v>EST CADEIRA MEG C/BRACO (MARFIM CASTANHO) (COURO CARAMELO) - 0,63x0,63x0,81H</v>
          </cell>
          <cell r="Y4117">
            <v>7312.66</v>
          </cell>
          <cell r="Z4117">
            <v>0.5</v>
          </cell>
          <cell r="AA4117">
            <v>3656.33</v>
          </cell>
          <cell r="AB4117"/>
          <cell r="AC4117"/>
          <cell r="AD4117"/>
          <cell r="AE4117">
            <v>7312.66</v>
          </cell>
          <cell r="AF4117">
            <v>7312.66</v>
          </cell>
          <cell r="AG4117">
            <v>0</v>
          </cell>
          <cell r="AH4117">
            <v>7312.66</v>
          </cell>
          <cell r="AI4117" t="str">
            <v>REF: 270548</v>
          </cell>
          <cell r="AJ4117" t="str">
            <v>ACABAMENTO FORA DE LINHA</v>
          </cell>
          <cell r="AK4117">
            <v>270548</v>
          </cell>
          <cell r="AL4117" t="str">
            <v>EST CADEIRA MEG C/BRACO (MARFIM CASTANHO) (COURO CARAMELO)</v>
          </cell>
          <cell r="AM4117"/>
          <cell r="AN4117">
            <v>0.63</v>
          </cell>
          <cell r="AO4117">
            <v>0.63</v>
          </cell>
          <cell r="AP4117">
            <v>0.81</v>
          </cell>
          <cell r="AQ4117">
            <v>0</v>
          </cell>
          <cell r="AR4117" t="str">
            <v>EST CADEIRA MEG C/BRACO (MARFIM CASTANHO) (COURO CARAMELO) - 0,63x0,63x0,81H</v>
          </cell>
          <cell r="AS4117">
            <v>7312.66</v>
          </cell>
          <cell r="AT4117">
            <v>7312.66</v>
          </cell>
          <cell r="AU4117">
            <v>7312.66</v>
          </cell>
          <cell r="AV4117">
            <v>0</v>
          </cell>
          <cell r="AW4117">
            <v>7312.66</v>
          </cell>
          <cell r="AX4117">
            <v>0</v>
          </cell>
          <cell r="AY4117"/>
          <cell r="AZ4117" t="str">
            <v/>
          </cell>
          <cell r="BA4117"/>
          <cell r="BB4117"/>
          <cell r="BC4117"/>
          <cell r="BD4117" t="str">
            <v/>
          </cell>
          <cell r="BE4117">
            <v>0</v>
          </cell>
          <cell r="BF4117" t="str">
            <v/>
          </cell>
          <cell r="BG4117" t="str">
            <v/>
          </cell>
          <cell r="BH4117">
            <v>12</v>
          </cell>
          <cell r="BI4117" t="str">
            <v>0</v>
          </cell>
          <cell r="BJ4117">
            <v>0</v>
          </cell>
          <cell r="BK4117">
            <v>0</v>
          </cell>
          <cell r="BL4117"/>
          <cell r="BM4117"/>
          <cell r="BN4117"/>
          <cell r="BO4117"/>
          <cell r="BQ4117" t="str">
            <v>PE</v>
          </cell>
          <cell r="BS4117" t="str">
            <v>CLAMI CADEIRA</v>
          </cell>
          <cell r="BT4117" t="str">
            <v>CADEIRA MEG</v>
          </cell>
        </row>
        <row r="4118">
          <cell r="H4118">
            <v>1</v>
          </cell>
          <cell r="O4118">
            <v>270499</v>
          </cell>
          <cell r="P4118" t="str">
            <v>2020/322-0060-01</v>
          </cell>
          <cell r="Q4118" t="str">
            <v>EST MESA LATERAL FLY (QUARTIZITO MONT BLANC POLIDO)</v>
          </cell>
          <cell r="R4118">
            <v>3.4</v>
          </cell>
          <cell r="S4118">
            <v>0.98</v>
          </cell>
          <cell r="T4118">
            <v>0.75</v>
          </cell>
          <cell r="U4118">
            <v>0.7</v>
          </cell>
          <cell r="V4118">
            <v>0.4</v>
          </cell>
          <cell r="W4118">
            <v>0</v>
          </cell>
          <cell r="X4118" t="str">
            <v>EST MESA LATERAL FLY (QUARTIZITO MONT BLANC POLIDO) - 0,75x0,7x0,4H</v>
          </cell>
          <cell r="Y4118">
            <v>54490.429999999993</v>
          </cell>
          <cell r="Z4118">
            <v>0.5</v>
          </cell>
          <cell r="AA4118">
            <v>27245.214999999997</v>
          </cell>
          <cell r="AB4118" t="str">
            <v>FG</v>
          </cell>
          <cell r="AC4118" t="str">
            <v>SOFA COMPLETO</v>
          </cell>
          <cell r="AD4118"/>
          <cell r="AE4118">
            <v>9014.8799999999992</v>
          </cell>
          <cell r="AF4118">
            <v>9014.8799999999992</v>
          </cell>
          <cell r="AG4118">
            <v>0</v>
          </cell>
          <cell r="AH4118">
            <v>54490.429999999993</v>
          </cell>
          <cell r="AI4118" t="str">
            <v>REF: 270499</v>
          </cell>
          <cell r="AJ4118" t="str">
            <v>PRODUTO FORA DE LINHA</v>
          </cell>
          <cell r="AK4118">
            <v>270499</v>
          </cell>
          <cell r="AL4118" t="str">
            <v>EST MESA LATERAL FLY (QUARTIZITO MONT BLANC POLIDO)</v>
          </cell>
          <cell r="AM4118"/>
          <cell r="AN4118">
            <v>0.75</v>
          </cell>
          <cell r="AO4118">
            <v>0.7</v>
          </cell>
          <cell r="AP4118">
            <v>0.4</v>
          </cell>
          <cell r="AQ4118">
            <v>0</v>
          </cell>
          <cell r="AR4118" t="str">
            <v>EST MESA LATERAL FLY (QUARTIZITO MONT BLANC POLIDO) - 0,75x0,7x0,4H</v>
          </cell>
          <cell r="AS4118">
            <v>9014.8799999999992</v>
          </cell>
          <cell r="AT4118">
            <v>9014.8799999999992</v>
          </cell>
          <cell r="AU4118">
            <v>9014.8799999999992</v>
          </cell>
          <cell r="AV4118">
            <v>0</v>
          </cell>
          <cell r="AW4118">
            <v>9014.8799999999992</v>
          </cell>
          <cell r="AX4118">
            <v>0</v>
          </cell>
          <cell r="AY4118"/>
          <cell r="AZ4118" t="str">
            <v/>
          </cell>
          <cell r="BA4118"/>
          <cell r="BB4118"/>
          <cell r="BC4118"/>
          <cell r="BD4118" t="str">
            <v/>
          </cell>
          <cell r="BE4118">
            <v>0</v>
          </cell>
          <cell r="BF4118" t="str">
            <v/>
          </cell>
          <cell r="BG4118" t="str">
            <v/>
          </cell>
          <cell r="BH4118">
            <v>14</v>
          </cell>
          <cell r="BI4118" t="str">
            <v>0</v>
          </cell>
          <cell r="BJ4118">
            <v>0</v>
          </cell>
          <cell r="BK4118">
            <v>0</v>
          </cell>
          <cell r="BL4118"/>
          <cell r="BM4118"/>
          <cell r="BN4118"/>
          <cell r="BO4118"/>
          <cell r="BQ4118" t="str">
            <v>PE</v>
          </cell>
          <cell r="BR4118" t="str">
            <v>270576 | 270499 | 270495</v>
          </cell>
          <cell r="BS4118" t="str">
            <v>CLAMI SOFA</v>
          </cell>
          <cell r="BT4118" t="str">
            <v>SOFA FLY (FL)</v>
          </cell>
        </row>
        <row r="4119">
          <cell r="H4119">
            <v>1</v>
          </cell>
          <cell r="O4119">
            <v>270495</v>
          </cell>
          <cell r="P4119" t="str">
            <v>2020/322-0057-01</v>
          </cell>
          <cell r="Q4119" t="str">
            <v>EST SOFA FLY (FREIJO) TC PADRAO C 0700 001</v>
          </cell>
          <cell r="R4119">
            <v>3.4</v>
          </cell>
          <cell r="S4119">
            <v>0.98</v>
          </cell>
          <cell r="T4119">
            <v>3.4</v>
          </cell>
          <cell r="U4119">
            <v>0.98</v>
          </cell>
          <cell r="V4119">
            <v>0.67</v>
          </cell>
          <cell r="W4119">
            <v>0</v>
          </cell>
          <cell r="X4119" t="str">
            <v>EST SOFA FLY (FREIJO) TC PADRAO C 0700 001 - 3,4x0,98x0,67H</v>
          </cell>
          <cell r="Y4119">
            <v>54490.429999999993</v>
          </cell>
          <cell r="Z4119">
            <v>0.6</v>
          </cell>
          <cell r="AA4119">
            <v>21796.171999999999</v>
          </cell>
          <cell r="AB4119" t="str">
            <v>FG</v>
          </cell>
          <cell r="AC4119" t="str">
            <v>SOFA COMPLETO</v>
          </cell>
          <cell r="AD4119"/>
          <cell r="AE4119">
            <v>40913.629999999997</v>
          </cell>
          <cell r="AF4119">
            <v>40913.629999999997</v>
          </cell>
          <cell r="AG4119">
            <v>0</v>
          </cell>
          <cell r="AH4119">
            <v>54490.429999999993</v>
          </cell>
          <cell r="AI4119" t="str">
            <v>REF: 270495</v>
          </cell>
          <cell r="AJ4119" t="str">
            <v>PRODUTO FORA DE LINHA</v>
          </cell>
          <cell r="AK4119">
            <v>270495</v>
          </cell>
          <cell r="AL4119" t="str">
            <v>EST SOFA FLY (FREIJO) TC PADRAO C 0700 001</v>
          </cell>
          <cell r="AM4119"/>
          <cell r="AN4119">
            <v>3.4</v>
          </cell>
          <cell r="AO4119">
            <v>0.98</v>
          </cell>
          <cell r="AP4119">
            <v>0.67</v>
          </cell>
          <cell r="AQ4119">
            <v>0</v>
          </cell>
          <cell r="AR4119" t="str">
            <v>EST SOFA FLY (FREIJO) TC PADRAO C 0700 001 - 3,4x0,98x0,67H</v>
          </cell>
          <cell r="AS4119">
            <v>40913.629999999997</v>
          </cell>
          <cell r="AT4119">
            <v>40913.629999999997</v>
          </cell>
          <cell r="AU4119">
            <v>40913.629999999997</v>
          </cell>
          <cell r="AV4119">
            <v>0</v>
          </cell>
          <cell r="AW4119">
            <v>40913.629999999997</v>
          </cell>
          <cell r="AX4119">
            <v>0</v>
          </cell>
          <cell r="AY4119"/>
          <cell r="AZ4119" t="str">
            <v/>
          </cell>
          <cell r="BA4119"/>
          <cell r="BB4119"/>
          <cell r="BC4119"/>
          <cell r="BD4119" t="str">
            <v/>
          </cell>
          <cell r="BE4119">
            <v>0</v>
          </cell>
          <cell r="BF4119" t="str">
            <v/>
          </cell>
          <cell r="BG4119" t="str">
            <v/>
          </cell>
          <cell r="BH4119">
            <v>14</v>
          </cell>
          <cell r="BI4119" t="str">
            <v>0</v>
          </cell>
          <cell r="BJ4119">
            <v>0</v>
          </cell>
          <cell r="BK4119">
            <v>0</v>
          </cell>
          <cell r="BL4119"/>
          <cell r="BM4119"/>
          <cell r="BN4119"/>
          <cell r="BO4119"/>
          <cell r="BQ4119" t="str">
            <v>PE</v>
          </cell>
          <cell r="BR4119" t="str">
            <v>270576 | 270499 | 270495</v>
          </cell>
          <cell r="BS4119" t="str">
            <v>CLAMI SOFA</v>
          </cell>
          <cell r="BT4119" t="str">
            <v>SOFA FLY (FL)</v>
          </cell>
        </row>
        <row r="4120">
          <cell r="H4120">
            <v>1</v>
          </cell>
          <cell r="O4120">
            <v>270491</v>
          </cell>
          <cell r="P4120" t="str">
            <v>2020/331-0068-01</v>
          </cell>
          <cell r="Q4120" t="str">
            <v>EST MESA CENTRO SMITH (PINT ELETRO MARROM CORTEN/TP VD FUME)</v>
          </cell>
          <cell r="R4120"/>
          <cell r="S4120"/>
          <cell r="T4120">
            <v>0.9</v>
          </cell>
          <cell r="U4120">
            <v>0</v>
          </cell>
          <cell r="V4120">
            <v>0.32</v>
          </cell>
          <cell r="W4120">
            <v>0.9</v>
          </cell>
          <cell r="X4120" t="str">
            <v>EST MESA CENTRO SMITH (PINT ELETRO MARROM CORTEN/TP VD FUME) - Ø0,9x0,32H</v>
          </cell>
          <cell r="Y4120">
            <v>7756.43</v>
          </cell>
          <cell r="Z4120">
            <v>0.5</v>
          </cell>
          <cell r="AA4120">
            <v>3878.2150000000001</v>
          </cell>
          <cell r="AB4120"/>
          <cell r="AC4120"/>
          <cell r="AD4120"/>
          <cell r="AE4120">
            <v>7756.43</v>
          </cell>
          <cell r="AF4120">
            <v>7756.43</v>
          </cell>
          <cell r="AG4120">
            <v>0</v>
          </cell>
          <cell r="AH4120">
            <v>7756.43</v>
          </cell>
          <cell r="AI4120" t="str">
            <v>REF: 270491</v>
          </cell>
          <cell r="AJ4120" t="str">
            <v>PRODUTO FORA DE LINHA</v>
          </cell>
          <cell r="AK4120">
            <v>270491</v>
          </cell>
          <cell r="AL4120" t="str">
            <v>EST MESA CENTRO SMITH (PINT ELETRO MARROM CORTEN/TP VD FUME)</v>
          </cell>
          <cell r="AM4120"/>
          <cell r="AN4120">
            <v>0.9</v>
          </cell>
          <cell r="AO4120">
            <v>0</v>
          </cell>
          <cell r="AP4120">
            <v>0.32</v>
          </cell>
          <cell r="AQ4120">
            <v>0.9</v>
          </cell>
          <cell r="AR4120" t="str">
            <v>EST MESA CENTRO SMITH (PINT ELETRO MARROM CORTEN/TP VD FUME) - Ø0,9x0,32H</v>
          </cell>
          <cell r="AS4120">
            <v>7756.43</v>
          </cell>
          <cell r="AT4120">
            <v>7756.43</v>
          </cell>
          <cell r="AU4120">
            <v>7756.43</v>
          </cell>
          <cell r="AV4120">
            <v>0</v>
          </cell>
          <cell r="AW4120">
            <v>7756.43</v>
          </cell>
          <cell r="AX4120">
            <v>0</v>
          </cell>
          <cell r="AY4120"/>
          <cell r="AZ4120" t="str">
            <v/>
          </cell>
          <cell r="BA4120"/>
          <cell r="BB4120"/>
          <cell r="BC4120"/>
          <cell r="BD4120" t="str">
            <v/>
          </cell>
          <cell r="BE4120">
            <v>0</v>
          </cell>
          <cell r="BF4120" t="str">
            <v/>
          </cell>
          <cell r="BG4120" t="str">
            <v/>
          </cell>
          <cell r="BH4120">
            <v>14</v>
          </cell>
          <cell r="BI4120" t="str">
            <v>0</v>
          </cell>
          <cell r="BJ4120">
            <v>0</v>
          </cell>
          <cell r="BK4120">
            <v>0</v>
          </cell>
          <cell r="BL4120"/>
          <cell r="BM4120"/>
          <cell r="BN4120"/>
          <cell r="BO4120"/>
          <cell r="BQ4120" t="str">
            <v>PE</v>
          </cell>
          <cell r="BS4120" t="str">
            <v>CLAMI MESA CENTRO</v>
          </cell>
          <cell r="BT4120" t="str">
            <v>MESA CENTRO SMITH (FL)</v>
          </cell>
        </row>
        <row r="4121">
          <cell r="H4121">
            <v>0</v>
          </cell>
          <cell r="O4121">
            <v>270467</v>
          </cell>
          <cell r="P4121" t="str">
            <v>2020/290-0004-01</v>
          </cell>
          <cell r="Q4121" t="str">
            <v>EST MESA CENTRO OFFSET TP CRIST BRONZE/ESP BRONZE ACID/PINT</v>
          </cell>
          <cell r="R4121"/>
          <cell r="S4121"/>
          <cell r="T4121">
            <v>1.8</v>
          </cell>
          <cell r="U4121">
            <v>0.9</v>
          </cell>
          <cell r="V4121">
            <v>0.32</v>
          </cell>
          <cell r="W4121">
            <v>0</v>
          </cell>
          <cell r="X4121" t="str">
            <v>EST MESA CENTRO OFFSET TP CRIST BRONZE/ESP BRONZE ACID/PINT - 1,8x0,9x0,32H</v>
          </cell>
          <cell r="Y4121">
            <v>24639.55</v>
          </cell>
          <cell r="Z4121">
            <v>0.5</v>
          </cell>
          <cell r="AA4121">
            <v>12319.775</v>
          </cell>
          <cell r="AB4121"/>
          <cell r="AC4121"/>
          <cell r="AD4121"/>
          <cell r="AE4121">
            <v>24639.55</v>
          </cell>
          <cell r="AF4121">
            <v>24639.55</v>
          </cell>
          <cell r="AG4121">
            <v>0</v>
          </cell>
          <cell r="AH4121">
            <v>24639.55</v>
          </cell>
          <cell r="AI4121" t="str">
            <v>REF: 270467</v>
          </cell>
          <cell r="AJ4121" t="str">
            <v>PRODUTO FORA DE LINHA</v>
          </cell>
          <cell r="AK4121">
            <v>270467</v>
          </cell>
          <cell r="AL4121" t="str">
            <v>EST MESA CENTRO OFFSET TP CRIST BRONZE/ESP BRONZE ACID/PINT</v>
          </cell>
          <cell r="AM4121"/>
          <cell r="AN4121">
            <v>1.8</v>
          </cell>
          <cell r="AO4121">
            <v>0.9</v>
          </cell>
          <cell r="AP4121">
            <v>0.32</v>
          </cell>
          <cell r="AQ4121">
            <v>0</v>
          </cell>
          <cell r="AR4121" t="str">
            <v>EST MESA CENTRO OFFSET TP CRIST BRONZE/ESP BRONZE ACID/PINT - 1,8x0,9x0,32H</v>
          </cell>
          <cell r="AS4121">
            <v>24639.55</v>
          </cell>
          <cell r="AT4121">
            <v>24639.55</v>
          </cell>
          <cell r="AU4121">
            <v>24639.55</v>
          </cell>
          <cell r="AV4121">
            <v>0</v>
          </cell>
          <cell r="AW4121">
            <v>24639.55</v>
          </cell>
          <cell r="AX4121">
            <v>0</v>
          </cell>
          <cell r="AY4121"/>
          <cell r="AZ4121" t="str">
            <v/>
          </cell>
          <cell r="BA4121"/>
          <cell r="BB4121"/>
          <cell r="BC4121"/>
          <cell r="BD4121" t="str">
            <v/>
          </cell>
          <cell r="BE4121">
            <v>0</v>
          </cell>
          <cell r="BF4121" t="str">
            <v/>
          </cell>
          <cell r="BG4121" t="str">
            <v/>
          </cell>
          <cell r="BH4121">
            <v>14</v>
          </cell>
          <cell r="BI4121" t="str">
            <v>0</v>
          </cell>
          <cell r="BJ4121">
            <v>0</v>
          </cell>
          <cell r="BK4121">
            <v>0</v>
          </cell>
          <cell r="BL4121"/>
          <cell r="BM4121"/>
          <cell r="BN4121"/>
          <cell r="BO4121"/>
          <cell r="BQ4121" t="str">
            <v>PE</v>
          </cell>
          <cell r="BS4121" t="str">
            <v/>
          </cell>
          <cell r="BT4121" t="str">
            <v/>
          </cell>
        </row>
        <row r="4122">
          <cell r="H4122">
            <v>1</v>
          </cell>
          <cell r="O4122">
            <v>270463</v>
          </cell>
          <cell r="P4122"/>
          <cell r="Q4122" t="str">
            <v>EST CADEIRA TWIN (GIR) (EBANIZADO) TC 4019</v>
          </cell>
          <cell r="R4122"/>
          <cell r="S4122"/>
          <cell r="T4122">
            <v>0.51</v>
          </cell>
          <cell r="U4122">
            <v>0.6</v>
          </cell>
          <cell r="V4122">
            <v>0.83</v>
          </cell>
          <cell r="W4122">
            <v>0</v>
          </cell>
          <cell r="X4122" t="str">
            <v>EST CADEIRA TWIN (GIR) (EBANIZADO) TC 4019 - 0,51x0,6x0,83H</v>
          </cell>
          <cell r="Y4122">
            <v>3740.81</v>
          </cell>
          <cell r="Z4122">
            <v>0.6</v>
          </cell>
          <cell r="AA4122">
            <v>1496.3240000000001</v>
          </cell>
          <cell r="AB4122"/>
          <cell r="AC4122"/>
          <cell r="AD4122"/>
          <cell r="AE4122">
            <v>3740.81</v>
          </cell>
          <cell r="AF4122">
            <v>3740.81</v>
          </cell>
          <cell r="AG4122">
            <v>0</v>
          </cell>
          <cell r="AH4122">
            <v>3740.81</v>
          </cell>
          <cell r="AI4122" t="str">
            <v>REF: 270463</v>
          </cell>
          <cell r="AJ4122" t="str">
            <v>PRODUTO FORA DE LINHA</v>
          </cell>
          <cell r="AK4122">
            <v>270463</v>
          </cell>
          <cell r="AL4122" t="str">
            <v>EST CADEIRA TWIN (GIR) (EBANIZADO) TC 4019</v>
          </cell>
          <cell r="AM4122"/>
          <cell r="AN4122">
            <v>0.51</v>
          </cell>
          <cell r="AO4122">
            <v>0.6</v>
          </cell>
          <cell r="AP4122">
            <v>0.83</v>
          </cell>
          <cell r="AQ4122">
            <v>0</v>
          </cell>
          <cell r="AR4122" t="str">
            <v>EST CADEIRA TWIN (GIR) (EBANIZADO) TC 4019 - 0,51x0,6x0,83H</v>
          </cell>
          <cell r="AS4122">
            <v>3740.81</v>
          </cell>
          <cell r="AT4122">
            <v>3740.81</v>
          </cell>
          <cell r="AU4122">
            <v>3740.81</v>
          </cell>
          <cell r="AV4122">
            <v>0</v>
          </cell>
          <cell r="AW4122">
            <v>3740.81</v>
          </cell>
          <cell r="AX4122">
            <v>0</v>
          </cell>
          <cell r="AY4122"/>
          <cell r="AZ4122" t="str">
            <v/>
          </cell>
          <cell r="BA4122"/>
          <cell r="BB4122"/>
          <cell r="BC4122"/>
          <cell r="BD4122" t="str">
            <v/>
          </cell>
          <cell r="BE4122">
            <v>0</v>
          </cell>
          <cell r="BF4122" t="str">
            <v/>
          </cell>
          <cell r="BG4122" t="str">
            <v/>
          </cell>
          <cell r="BH4122">
            <v>14</v>
          </cell>
          <cell r="BI4122" t="str">
            <v>0</v>
          </cell>
          <cell r="BJ4122">
            <v>0</v>
          </cell>
          <cell r="BK4122">
            <v>0</v>
          </cell>
          <cell r="BL4122"/>
          <cell r="BM4122"/>
          <cell r="BN4122"/>
          <cell r="BO4122"/>
          <cell r="BQ4122" t="str">
            <v>PE</v>
          </cell>
          <cell r="BS4122" t="str">
            <v>CLAMI CADEIRA</v>
          </cell>
          <cell r="BT4122" t="str">
            <v>CADEIRA TWIN (FL)</v>
          </cell>
        </row>
        <row r="4123">
          <cell r="H4123">
            <v>1</v>
          </cell>
          <cell r="O4123">
            <v>270428</v>
          </cell>
          <cell r="P4123" t="str">
            <v>2021/053-0011401</v>
          </cell>
          <cell r="Q4123" t="str">
            <v>EST CADEIRA FINA C/B (FREIJO) (TELA RATTAN AB NT)</v>
          </cell>
          <cell r="R4123"/>
          <cell r="S4123"/>
          <cell r="T4123">
            <v>0.55000000000000004</v>
          </cell>
          <cell r="U4123">
            <v>0.57999999999999996</v>
          </cell>
          <cell r="V4123">
            <v>0.85</v>
          </cell>
          <cell r="W4123">
            <v>0</v>
          </cell>
          <cell r="X4123" t="str">
            <v>EST CADEIRA FINA C/B (FREIJO) (TELA RATTAN AB NT) - 0,55x0,58x0,85H</v>
          </cell>
          <cell r="Y4123">
            <v>9924.99</v>
          </cell>
          <cell r="Z4123">
            <v>0.5</v>
          </cell>
          <cell r="AA4123">
            <v>4962.4949999999999</v>
          </cell>
          <cell r="AB4123"/>
          <cell r="AC4123"/>
          <cell r="AD4123"/>
          <cell r="AE4123">
            <v>9924.99</v>
          </cell>
          <cell r="AF4123">
            <v>9924.99</v>
          </cell>
          <cell r="AG4123">
            <v>0</v>
          </cell>
          <cell r="AH4123">
            <v>9924.99</v>
          </cell>
          <cell r="AI4123" t="str">
            <v>REF: 302016</v>
          </cell>
          <cell r="AJ4123"/>
          <cell r="AK4123">
            <v>302016</v>
          </cell>
          <cell r="AL4123" t="str">
            <v>CADEIRA FINA (C/B) (TELA) (FREIJO)</v>
          </cell>
          <cell r="AM4123"/>
          <cell r="AN4123">
            <v>0.55000000000000004</v>
          </cell>
          <cell r="AO4123">
            <v>0.57999999999999996</v>
          </cell>
          <cell r="AP4123">
            <v>0.85</v>
          </cell>
          <cell r="AQ4123">
            <v>0</v>
          </cell>
          <cell r="AR4123" t="str">
            <v>CADEIRA FINA (C/B) (TELA) (FREIJO) - 0,55x0,58x0,85H</v>
          </cell>
          <cell r="AS4123">
            <v>9924.99</v>
          </cell>
          <cell r="AT4123">
            <v>9924.99</v>
          </cell>
          <cell r="AU4123">
            <v>9924.99</v>
          </cell>
          <cell r="AV4123">
            <v>0</v>
          </cell>
          <cell r="AW4123">
            <v>9924.99</v>
          </cell>
          <cell r="AX4123">
            <v>0</v>
          </cell>
          <cell r="AY4123"/>
          <cell r="AZ4123" t="str">
            <v/>
          </cell>
          <cell r="BA4123"/>
          <cell r="BB4123"/>
          <cell r="BC4123"/>
          <cell r="BD4123" t="str">
            <v/>
          </cell>
          <cell r="BE4123">
            <v>0</v>
          </cell>
          <cell r="BF4123" t="str">
            <v/>
          </cell>
          <cell r="BG4123" t="str">
            <v/>
          </cell>
          <cell r="BH4123">
            <v>12</v>
          </cell>
          <cell r="BI4123" t="str">
            <v>0</v>
          </cell>
          <cell r="BJ4123">
            <v>0</v>
          </cell>
          <cell r="BK4123">
            <v>0</v>
          </cell>
          <cell r="BL4123"/>
          <cell r="BM4123"/>
          <cell r="BN4123"/>
          <cell r="BO4123"/>
          <cell r="BQ4123" t="str">
            <v>PE</v>
          </cell>
          <cell r="BS4123" t="str">
            <v>CLAMI CADEIRA</v>
          </cell>
          <cell r="BT4123" t="str">
            <v>CADEIRA FINA</v>
          </cell>
        </row>
        <row r="4124">
          <cell r="H4124">
            <v>1</v>
          </cell>
          <cell r="O4124">
            <v>269183</v>
          </cell>
          <cell r="P4124" t="str">
            <v>2020/303-0249-01</v>
          </cell>
          <cell r="Q4124" t="str">
            <v>EST APARADOR RENE (TP G2 FREIJO BRANCO/EST PINT MARROM 235)</v>
          </cell>
          <cell r="R4124"/>
          <cell r="S4124"/>
          <cell r="T4124">
            <v>2.2000000000000002</v>
          </cell>
          <cell r="U4124">
            <v>0.4</v>
          </cell>
          <cell r="V4124">
            <v>0.75</v>
          </cell>
          <cell r="W4124">
            <v>0</v>
          </cell>
          <cell r="X4124" t="str">
            <v>EST APARADOR RENE (TP G2 FREIJO BRANCO/EST PINT MARROM 235) - 2,2x0,4x0,75H</v>
          </cell>
          <cell r="Y4124">
            <v>15464.74</v>
          </cell>
          <cell r="Z4124">
            <v>0.5</v>
          </cell>
          <cell r="AA4124">
            <v>7732.37</v>
          </cell>
          <cell r="AB4124"/>
          <cell r="AC4124"/>
          <cell r="AD4124"/>
          <cell r="AE4124">
            <v>15464.74</v>
          </cell>
          <cell r="AF4124">
            <v>15464.74</v>
          </cell>
          <cell r="AG4124">
            <v>0</v>
          </cell>
          <cell r="AH4124">
            <v>15464.74</v>
          </cell>
          <cell r="AI4124" t="str">
            <v>REF: 269183</v>
          </cell>
          <cell r="AJ4124" t="str">
            <v>PRODUTO FORA DE LINHA</v>
          </cell>
          <cell r="AK4124">
            <v>269183</v>
          </cell>
          <cell r="AL4124" t="str">
            <v>EST APARADOR RENE (TP G2 FREIJO BRANCO/EST PINT MARROM 235)</v>
          </cell>
          <cell r="AM4124"/>
          <cell r="AN4124">
            <v>2.2000000000000002</v>
          </cell>
          <cell r="AO4124">
            <v>0.4</v>
          </cell>
          <cell r="AP4124">
            <v>0.75</v>
          </cell>
          <cell r="AQ4124">
            <v>0</v>
          </cell>
          <cell r="AR4124" t="str">
            <v>EST APARADOR RENE (TP G2 FREIJO BRANCO/EST PINT MARROM 235) - 2,2x0,4x0,75H</v>
          </cell>
          <cell r="AS4124">
            <v>15464.74</v>
          </cell>
          <cell r="AT4124">
            <v>15464.74</v>
          </cell>
          <cell r="AU4124">
            <v>15464.74</v>
          </cell>
          <cell r="AV4124">
            <v>0</v>
          </cell>
          <cell r="AW4124">
            <v>15464.74</v>
          </cell>
          <cell r="AX4124">
            <v>0</v>
          </cell>
          <cell r="AY4124"/>
          <cell r="AZ4124" t="str">
            <v/>
          </cell>
          <cell r="BA4124"/>
          <cell r="BB4124"/>
          <cell r="BC4124"/>
          <cell r="BD4124" t="str">
            <v/>
          </cell>
          <cell r="BE4124">
            <v>0</v>
          </cell>
          <cell r="BF4124" t="str">
            <v/>
          </cell>
          <cell r="BG4124" t="str">
            <v/>
          </cell>
          <cell r="BH4124">
            <v>14</v>
          </cell>
          <cell r="BI4124" t="str">
            <v>0</v>
          </cell>
          <cell r="BJ4124">
            <v>0</v>
          </cell>
          <cell r="BK4124">
            <v>0</v>
          </cell>
          <cell r="BL4124"/>
          <cell r="BM4124"/>
          <cell r="BN4124"/>
          <cell r="BO4124"/>
          <cell r="BQ4124" t="str">
            <v>PE</v>
          </cell>
          <cell r="BS4124" t="str">
            <v>CLAMI APARADOR</v>
          </cell>
          <cell r="BT4124" t="str">
            <v>APARADOR RENE (FL)</v>
          </cell>
        </row>
        <row r="4125">
          <cell r="H4125">
            <v>3</v>
          </cell>
          <cell r="O4125">
            <v>266776</v>
          </cell>
          <cell r="P4125" t="str">
            <v>2020/302-0132-01</v>
          </cell>
          <cell r="Q4125" t="str">
            <v>EST CADEIRA MUNICK (TAUARI TING IMBUIA MEL 3) ( TC#8 SANDED)</v>
          </cell>
          <cell r="R4125"/>
          <cell r="S4125"/>
          <cell r="T4125">
            <v>0.63</v>
          </cell>
          <cell r="U4125">
            <v>0.65</v>
          </cell>
          <cell r="V4125">
            <v>0.81</v>
          </cell>
          <cell r="W4125">
            <v>0</v>
          </cell>
          <cell r="X4125" t="str">
            <v>EST CADEIRA MUNICK (TAUARI TING IMBUIA MEL 3) ( TC#8 SANDED) - 0,63x0,65x0,81H</v>
          </cell>
          <cell r="Y4125">
            <v>22601.78</v>
          </cell>
          <cell r="Z4125">
            <v>0.5</v>
          </cell>
          <cell r="AA4125">
            <v>11300.89</v>
          </cell>
          <cell r="AB4125"/>
          <cell r="AC4125"/>
          <cell r="AD4125"/>
          <cell r="AE4125">
            <v>22601.78</v>
          </cell>
          <cell r="AF4125">
            <v>22601.78</v>
          </cell>
          <cell r="AG4125">
            <v>0</v>
          </cell>
          <cell r="AH4125">
            <v>22601.78</v>
          </cell>
          <cell r="AI4125" t="str">
            <v>REF: 266776</v>
          </cell>
          <cell r="AJ4125" t="str">
            <v>PRODUTO FORA DE LINHA</v>
          </cell>
          <cell r="AK4125">
            <v>266776</v>
          </cell>
          <cell r="AL4125" t="str">
            <v>EST CADEIRA MUNICK (TAUARI TING IMBUIA MEL 3) ( TC#8 SANDED)</v>
          </cell>
          <cell r="AM4125"/>
          <cell r="AN4125">
            <v>0.63</v>
          </cell>
          <cell r="AO4125">
            <v>0.65</v>
          </cell>
          <cell r="AP4125">
            <v>0.81</v>
          </cell>
          <cell r="AQ4125">
            <v>0</v>
          </cell>
          <cell r="AR4125" t="str">
            <v>EST CADEIRA MUNICK (TAUARI TING IMBUIA MEL 3) ( TC#8 SANDED) - 0,63x0,65x0,81H</v>
          </cell>
          <cell r="AS4125">
            <v>22601.78</v>
          </cell>
          <cell r="AT4125">
            <v>22601.78</v>
          </cell>
          <cell r="AU4125">
            <v>22601.78</v>
          </cell>
          <cell r="AV4125">
            <v>0</v>
          </cell>
          <cell r="AW4125">
            <v>22601.78</v>
          </cell>
          <cell r="AX4125">
            <v>0</v>
          </cell>
          <cell r="AY4125"/>
          <cell r="AZ4125" t="str">
            <v/>
          </cell>
          <cell r="BA4125"/>
          <cell r="BB4125"/>
          <cell r="BC4125"/>
          <cell r="BD4125" t="str">
            <v/>
          </cell>
          <cell r="BE4125">
            <v>0</v>
          </cell>
          <cell r="BF4125" t="str">
            <v/>
          </cell>
          <cell r="BG4125" t="str">
            <v/>
          </cell>
          <cell r="BH4125">
            <v>22</v>
          </cell>
          <cell r="BI4125" t="str">
            <v>0</v>
          </cell>
          <cell r="BJ4125">
            <v>0</v>
          </cell>
          <cell r="BK4125">
            <v>0</v>
          </cell>
          <cell r="BL4125"/>
          <cell r="BM4125"/>
          <cell r="BN4125"/>
          <cell r="BO4125"/>
          <cell r="BQ4125" t="str">
            <v>PE</v>
          </cell>
          <cell r="BS4125" t="str">
            <v>CLAMI CADEIRA</v>
          </cell>
          <cell r="BT4125" t="str">
            <v>CADEIRA MUNICK (FL)</v>
          </cell>
        </row>
        <row r="4126">
          <cell r="H4126">
            <v>3</v>
          </cell>
          <cell r="O4126">
            <v>266776</v>
          </cell>
          <cell r="P4126" t="str">
            <v>2020/302-0135-01</v>
          </cell>
          <cell r="Q4126" t="str">
            <v>EST CADEIRA MUNICK (TAUARI TING IMBUIA MEL 3) ( TC#8 SANDED)</v>
          </cell>
          <cell r="R4126"/>
          <cell r="S4126"/>
          <cell r="T4126">
            <v>0.63</v>
          </cell>
          <cell r="U4126">
            <v>0.65</v>
          </cell>
          <cell r="V4126">
            <v>0.81</v>
          </cell>
          <cell r="W4126">
            <v>0</v>
          </cell>
          <cell r="X4126" t="str">
            <v>EST CADEIRA MUNICK (TAUARI TING IMBUIA MEL 3) ( TC#8 SANDED) - 0,63x0,65x0,81H</v>
          </cell>
          <cell r="Y4126">
            <v>22601.78</v>
          </cell>
          <cell r="Z4126">
            <v>0.5</v>
          </cell>
          <cell r="AA4126">
            <v>11300.89</v>
          </cell>
          <cell r="AB4126"/>
          <cell r="AC4126"/>
          <cell r="AD4126"/>
          <cell r="AE4126">
            <v>22601.78</v>
          </cell>
          <cell r="AF4126">
            <v>22601.78</v>
          </cell>
          <cell r="AG4126">
            <v>0</v>
          </cell>
          <cell r="AH4126">
            <v>22601.78</v>
          </cell>
          <cell r="AI4126" t="str">
            <v>REF: 266776</v>
          </cell>
          <cell r="AJ4126" t="str">
            <v>PRODUTO FORA DE LINHA</v>
          </cell>
          <cell r="AK4126">
            <v>266776</v>
          </cell>
          <cell r="AL4126" t="str">
            <v>EST CADEIRA MUNICK (TAUARI TING IMBUIA MEL 3) ( TC#8 SANDED)</v>
          </cell>
          <cell r="AM4126"/>
          <cell r="AN4126">
            <v>0.63</v>
          </cell>
          <cell r="AO4126">
            <v>0.65</v>
          </cell>
          <cell r="AP4126">
            <v>0.81</v>
          </cell>
          <cell r="AQ4126">
            <v>0</v>
          </cell>
          <cell r="AR4126" t="str">
            <v>EST CADEIRA MUNICK (TAUARI TING IMBUIA MEL 3) ( TC#8 SANDED) - 0,63x0,65x0,81H</v>
          </cell>
          <cell r="AS4126">
            <v>22601.78</v>
          </cell>
          <cell r="AT4126">
            <v>22601.78</v>
          </cell>
          <cell r="AU4126">
            <v>22601.78</v>
          </cell>
          <cell r="AV4126">
            <v>0</v>
          </cell>
          <cell r="AW4126">
            <v>22601.78</v>
          </cell>
          <cell r="AX4126">
            <v>0</v>
          </cell>
          <cell r="AY4126"/>
          <cell r="AZ4126" t="str">
            <v/>
          </cell>
          <cell r="BA4126"/>
          <cell r="BB4126"/>
          <cell r="BC4126"/>
          <cell r="BD4126" t="str">
            <v/>
          </cell>
          <cell r="BE4126">
            <v>0</v>
          </cell>
          <cell r="BF4126" t="str">
            <v/>
          </cell>
          <cell r="BG4126" t="str">
            <v/>
          </cell>
          <cell r="BH4126">
            <v>22</v>
          </cell>
          <cell r="BI4126" t="str">
            <v>0</v>
          </cell>
          <cell r="BJ4126">
            <v>0</v>
          </cell>
          <cell r="BK4126">
            <v>0</v>
          </cell>
          <cell r="BL4126"/>
          <cell r="BM4126"/>
          <cell r="BN4126"/>
          <cell r="BO4126"/>
          <cell r="BQ4126" t="str">
            <v>PE</v>
          </cell>
          <cell r="BS4126" t="str">
            <v>CLAMI CADEIRA</v>
          </cell>
          <cell r="BT4126" t="str">
            <v>CADEIRA MUNICK (FL)</v>
          </cell>
        </row>
        <row r="4127">
          <cell r="H4127">
            <v>3</v>
          </cell>
          <cell r="O4127">
            <v>266776</v>
          </cell>
          <cell r="P4127" t="str">
            <v>2020/302-0134-01</v>
          </cell>
          <cell r="Q4127" t="str">
            <v>EST CADEIRA MUNICK (TAUARI TING IMBUIA MEL 3) ( TC#8 SANDED)</v>
          </cell>
          <cell r="R4127"/>
          <cell r="S4127"/>
          <cell r="T4127">
            <v>0.63</v>
          </cell>
          <cell r="U4127">
            <v>0.65</v>
          </cell>
          <cell r="V4127">
            <v>0.81</v>
          </cell>
          <cell r="W4127">
            <v>0</v>
          </cell>
          <cell r="X4127" t="str">
            <v>EST CADEIRA MUNICK (TAUARI TING IMBUIA MEL 3) ( TC#8 SANDED) - 0,63x0,65x0,81H</v>
          </cell>
          <cell r="Y4127">
            <v>22601.78</v>
          </cell>
          <cell r="Z4127">
            <v>0.5</v>
          </cell>
          <cell r="AA4127">
            <v>11300.89</v>
          </cell>
          <cell r="AB4127"/>
          <cell r="AC4127"/>
          <cell r="AD4127"/>
          <cell r="AE4127">
            <v>22601.78</v>
          </cell>
          <cell r="AF4127">
            <v>22601.78</v>
          </cell>
          <cell r="AG4127">
            <v>0</v>
          </cell>
          <cell r="AH4127">
            <v>22601.78</v>
          </cell>
          <cell r="AI4127" t="str">
            <v>REF: 266776</v>
          </cell>
          <cell r="AJ4127" t="str">
            <v>PRODUTO FORA DE LINHA</v>
          </cell>
          <cell r="AK4127">
            <v>266776</v>
          </cell>
          <cell r="AL4127" t="str">
            <v>EST CADEIRA MUNICK (TAUARI TING IMBUIA MEL 3) ( TC#8 SANDED)</v>
          </cell>
          <cell r="AM4127"/>
          <cell r="AN4127">
            <v>0.63</v>
          </cell>
          <cell r="AO4127">
            <v>0.65</v>
          </cell>
          <cell r="AP4127">
            <v>0.81</v>
          </cell>
          <cell r="AQ4127">
            <v>0</v>
          </cell>
          <cell r="AR4127" t="str">
            <v>EST CADEIRA MUNICK (TAUARI TING IMBUIA MEL 3) ( TC#8 SANDED) - 0,63x0,65x0,81H</v>
          </cell>
          <cell r="AS4127">
            <v>22601.78</v>
          </cell>
          <cell r="AT4127">
            <v>22601.78</v>
          </cell>
          <cell r="AU4127">
            <v>22601.78</v>
          </cell>
          <cell r="AV4127">
            <v>0</v>
          </cell>
          <cell r="AW4127">
            <v>22601.78</v>
          </cell>
          <cell r="AX4127">
            <v>0</v>
          </cell>
          <cell r="AY4127"/>
          <cell r="AZ4127" t="str">
            <v/>
          </cell>
          <cell r="BA4127"/>
          <cell r="BB4127"/>
          <cell r="BC4127"/>
          <cell r="BD4127" t="str">
            <v/>
          </cell>
          <cell r="BE4127">
            <v>0</v>
          </cell>
          <cell r="BF4127" t="str">
            <v/>
          </cell>
          <cell r="BG4127" t="str">
            <v/>
          </cell>
          <cell r="BH4127">
            <v>22</v>
          </cell>
          <cell r="BI4127" t="str">
            <v>0</v>
          </cell>
          <cell r="BJ4127">
            <v>0</v>
          </cell>
          <cell r="BK4127">
            <v>0</v>
          </cell>
          <cell r="BL4127"/>
          <cell r="BM4127"/>
          <cell r="BN4127"/>
          <cell r="BO4127"/>
          <cell r="BQ4127" t="str">
            <v>PE</v>
          </cell>
          <cell r="BS4127" t="str">
            <v>CLAMI CADEIRA</v>
          </cell>
          <cell r="BT4127" t="str">
            <v>CADEIRA MUNICK (FL)</v>
          </cell>
        </row>
        <row r="4128">
          <cell r="H4128">
            <v>1</v>
          </cell>
          <cell r="O4128">
            <v>261383</v>
          </cell>
          <cell r="P4128" t="str">
            <v>2020/184-0007-01</v>
          </cell>
          <cell r="Q4128" t="str">
            <v>EST MESA JANTAR PREMIUM (LAMINA A3 P FERRO COMP) BS PRET FSC</v>
          </cell>
          <cell r="R4128"/>
          <cell r="S4128"/>
          <cell r="T4128">
            <v>3</v>
          </cell>
          <cell r="U4128">
            <v>1.2</v>
          </cell>
          <cell r="V4128">
            <v>0.76</v>
          </cell>
          <cell r="W4128">
            <v>0</v>
          </cell>
          <cell r="X4128" t="str">
            <v>EST MESA JANTAR PREMIUM (LAMINA A3 P FERRO COMP) BS PRET FSC - 3x1,2x0,76H</v>
          </cell>
          <cell r="Y4128">
            <v>59702.18</v>
          </cell>
          <cell r="Z4128">
            <v>0.5</v>
          </cell>
          <cell r="AA4128">
            <v>29851.09</v>
          </cell>
          <cell r="AB4128"/>
          <cell r="AC4128"/>
          <cell r="AD4128"/>
          <cell r="AE4128">
            <v>59702.18</v>
          </cell>
          <cell r="AF4128">
            <v>59702.18</v>
          </cell>
          <cell r="AG4128">
            <v>0</v>
          </cell>
          <cell r="AH4128">
            <v>59702.18</v>
          </cell>
          <cell r="AI4128" t="str">
            <v>REF: 303439</v>
          </cell>
          <cell r="AJ4128"/>
          <cell r="AK4128">
            <v>303439</v>
          </cell>
          <cell r="AL4128" t="str">
            <v>MESA JANTAR PREMIUM (LAMINA A3)</v>
          </cell>
          <cell r="AM4128"/>
          <cell r="AN4128">
            <v>3</v>
          </cell>
          <cell r="AO4128">
            <v>1.2</v>
          </cell>
          <cell r="AP4128">
            <v>0.76</v>
          </cell>
          <cell r="AQ4128">
            <v>0</v>
          </cell>
          <cell r="AR4128" t="str">
            <v>MESA JANTAR PREMIUM (LAMINA A3) - 3x1,2x0,76H</v>
          </cell>
          <cell r="AS4128">
            <v>59702.18</v>
          </cell>
          <cell r="AT4128">
            <v>59702.18</v>
          </cell>
          <cell r="AU4128">
            <v>59702.18</v>
          </cell>
          <cell r="AV4128">
            <v>0</v>
          </cell>
          <cell r="AW4128">
            <v>59702.18</v>
          </cell>
          <cell r="AX4128">
            <v>0</v>
          </cell>
          <cell r="AY4128"/>
          <cell r="AZ4128" t="str">
            <v/>
          </cell>
          <cell r="BA4128"/>
          <cell r="BB4128"/>
          <cell r="BC4128"/>
          <cell r="BD4128" t="str">
            <v/>
          </cell>
          <cell r="BE4128">
            <v>0</v>
          </cell>
          <cell r="BF4128" t="str">
            <v/>
          </cell>
          <cell r="BG4128" t="str">
            <v/>
          </cell>
          <cell r="BH4128">
            <v>12</v>
          </cell>
          <cell r="BI4128" t="str">
            <v>0</v>
          </cell>
          <cell r="BJ4128">
            <v>0</v>
          </cell>
          <cell r="BK4128">
            <v>0</v>
          </cell>
          <cell r="BL4128"/>
          <cell r="BM4128"/>
          <cell r="BN4128"/>
          <cell r="BO4128"/>
          <cell r="BQ4128" t="str">
            <v>PE</v>
          </cell>
          <cell r="BS4128" t="str">
            <v>CLAMI MESA JANTAR</v>
          </cell>
          <cell r="BT4128" t="str">
            <v>MESA JANTAR PREMIUM</v>
          </cell>
        </row>
        <row r="4129">
          <cell r="H4129">
            <v>1</v>
          </cell>
          <cell r="O4129">
            <v>260959</v>
          </cell>
          <cell r="P4129" t="str">
            <v>2020/192-0031-01</v>
          </cell>
          <cell r="Q4129" t="str">
            <v>EST MESA LATERAL MARINA (IMBUIA) CAMURCA AVELA 25/LT ENV</v>
          </cell>
          <cell r="R4129"/>
          <cell r="S4129"/>
          <cell r="T4129">
            <v>0.85</v>
          </cell>
          <cell r="U4129">
            <v>0.5</v>
          </cell>
          <cell r="V4129">
            <v>0.45</v>
          </cell>
          <cell r="W4129">
            <v>0</v>
          </cell>
          <cell r="X4129" t="str">
            <v>EST MESA LATERAL MARINA (IMBUIA) CAMURCA AVELA 25/LT ENV - 0,85x0,5x0,45H</v>
          </cell>
          <cell r="Y4129">
            <v>15154.94</v>
          </cell>
          <cell r="Z4129">
            <v>0.5</v>
          </cell>
          <cell r="AA4129">
            <v>7577.47</v>
          </cell>
          <cell r="AB4129"/>
          <cell r="AC4129"/>
          <cell r="AD4129"/>
          <cell r="AE4129">
            <v>15154.94</v>
          </cell>
          <cell r="AF4129">
            <v>15154.94</v>
          </cell>
          <cell r="AG4129">
            <v>0</v>
          </cell>
          <cell r="AH4129">
            <v>15154.94</v>
          </cell>
          <cell r="AI4129" t="str">
            <v>REF: 260959</v>
          </cell>
          <cell r="AJ4129" t="str">
            <v>ACABAMENTO FORA DE LINHA</v>
          </cell>
          <cell r="AK4129">
            <v>260959</v>
          </cell>
          <cell r="AL4129" t="str">
            <v>EST MESA LATERAL MARINA (IMBUIA) CAMURCA AVELA 25/LT ENV</v>
          </cell>
          <cell r="AM4129"/>
          <cell r="AN4129">
            <v>0.85</v>
          </cell>
          <cell r="AO4129">
            <v>0.5</v>
          </cell>
          <cell r="AP4129">
            <v>0.45</v>
          </cell>
          <cell r="AQ4129">
            <v>0</v>
          </cell>
          <cell r="AR4129" t="str">
            <v>EST MESA LATERAL MARINA (IMBUIA) CAMURCA AVELA 25/LT ENV - 0,85x0,5x0,45H</v>
          </cell>
          <cell r="AS4129">
            <v>15154.94</v>
          </cell>
          <cell r="AT4129">
            <v>15154.94</v>
          </cell>
          <cell r="AU4129">
            <v>15154.94</v>
          </cell>
          <cell r="AV4129">
            <v>0</v>
          </cell>
          <cell r="AW4129">
            <v>15154.94</v>
          </cell>
          <cell r="AX4129">
            <v>0</v>
          </cell>
          <cell r="AY4129"/>
          <cell r="AZ4129" t="str">
            <v/>
          </cell>
          <cell r="BA4129"/>
          <cell r="BB4129"/>
          <cell r="BC4129"/>
          <cell r="BD4129" t="str">
            <v/>
          </cell>
          <cell r="BE4129">
            <v>0</v>
          </cell>
          <cell r="BF4129" t="str">
            <v/>
          </cell>
          <cell r="BG4129" t="str">
            <v/>
          </cell>
          <cell r="BH4129">
            <v>12</v>
          </cell>
          <cell r="BI4129" t="str">
            <v>0</v>
          </cell>
          <cell r="BJ4129">
            <v>0</v>
          </cell>
          <cell r="BK4129">
            <v>0</v>
          </cell>
          <cell r="BL4129"/>
          <cell r="BM4129"/>
          <cell r="BN4129"/>
          <cell r="BO4129"/>
          <cell r="BQ4129" t="str">
            <v>PE</v>
          </cell>
          <cell r="BS4129" t="str">
            <v>CLAMI MESA LATERAL</v>
          </cell>
          <cell r="BT4129" t="str">
            <v>MESA LATERAL MARINA</v>
          </cell>
        </row>
        <row r="4130">
          <cell r="H4130">
            <v>1</v>
          </cell>
          <cell r="O4130">
            <v>260823</v>
          </cell>
          <cell r="P4130" t="str">
            <v>2020/177-0019-01</v>
          </cell>
          <cell r="Q4130" t="str">
            <v>EST MESA JANTAR MANZANA LIGHT (VD COMUM OXI/BS NOG/MTZ OXI)</v>
          </cell>
          <cell r="R4130"/>
          <cell r="S4130"/>
          <cell r="T4130">
            <v>2.69</v>
          </cell>
          <cell r="U4130">
            <v>1.18</v>
          </cell>
          <cell r="V4130">
            <v>0.75</v>
          </cell>
          <cell r="W4130">
            <v>0</v>
          </cell>
          <cell r="X4130" t="str">
            <v>EST MESA JANTAR MANZANA LIGHT (VD COMUM OXI/BS NOG/MTZ OXI) - 2,69x1,18x0,75H</v>
          </cell>
          <cell r="Y4130">
            <v>50275.72</v>
          </cell>
          <cell r="Z4130">
            <v>0.75</v>
          </cell>
          <cell r="AA4130">
            <v>12568.93</v>
          </cell>
          <cell r="AB4130"/>
          <cell r="AC4130"/>
          <cell r="AD4130"/>
          <cell r="AE4130">
            <v>50275.72</v>
          </cell>
          <cell r="AF4130">
            <v>50275.72</v>
          </cell>
          <cell r="AG4130">
            <v>0</v>
          </cell>
          <cell r="AH4130">
            <v>50275.72</v>
          </cell>
          <cell r="AI4130" t="str">
            <v>REF: 260823</v>
          </cell>
          <cell r="AJ4130" t="str">
            <v>PRODUTO FORA DE LINHA</v>
          </cell>
          <cell r="AK4130">
            <v>260823</v>
          </cell>
          <cell r="AL4130" t="str">
            <v>EST MESA JANTAR MANZANA LIGHT (VD COMUM OXI/BS NOG/MTZ OXI)</v>
          </cell>
          <cell r="AM4130"/>
          <cell r="AN4130">
            <v>2.69</v>
          </cell>
          <cell r="AO4130">
            <v>1.18</v>
          </cell>
          <cell r="AP4130">
            <v>0.75</v>
          </cell>
          <cell r="AQ4130">
            <v>0</v>
          </cell>
          <cell r="AR4130" t="str">
            <v>EST MESA JANTAR MANZANA LIGHT (VD COMUM OXI/BS NOG/MTZ OXI) - 2,69x1,18x0,75H</v>
          </cell>
          <cell r="AS4130">
            <v>50275.72</v>
          </cell>
          <cell r="AT4130">
            <v>50275.72</v>
          </cell>
          <cell r="AU4130">
            <v>50275.72</v>
          </cell>
          <cell r="AV4130">
            <v>0</v>
          </cell>
          <cell r="AW4130">
            <v>50275.72</v>
          </cell>
          <cell r="AX4130">
            <v>0</v>
          </cell>
          <cell r="AY4130"/>
          <cell r="AZ4130" t="str">
            <v/>
          </cell>
          <cell r="BA4130"/>
          <cell r="BB4130"/>
          <cell r="BC4130"/>
          <cell r="BD4130" t="str">
            <v/>
          </cell>
          <cell r="BE4130">
            <v>0</v>
          </cell>
          <cell r="BF4130" t="str">
            <v/>
          </cell>
          <cell r="BG4130" t="str">
            <v/>
          </cell>
          <cell r="BH4130">
            <v>14</v>
          </cell>
          <cell r="BI4130" t="str">
            <v>0</v>
          </cell>
          <cell r="BJ4130">
            <v>0</v>
          </cell>
          <cell r="BK4130">
            <v>0</v>
          </cell>
          <cell r="BL4130"/>
          <cell r="BM4130"/>
          <cell r="BN4130"/>
          <cell r="BO4130"/>
          <cell r="BQ4130" t="str">
            <v>PE</v>
          </cell>
          <cell r="BS4130" t="str">
            <v>CLAMI MESA JANTAR</v>
          </cell>
          <cell r="BT4130" t="str">
            <v>MESA JANTAR MANZANA (FL)</v>
          </cell>
        </row>
        <row r="4131">
          <cell r="H4131">
            <v>1</v>
          </cell>
          <cell r="O4131">
            <v>258015</v>
          </cell>
          <cell r="P4131" t="str">
            <v>2020/126-0079-01</v>
          </cell>
          <cell r="Q4131" t="str">
            <v>EST BUFFET CHAN C/PTAS CARV TING IMBUIA MEL CLARO</v>
          </cell>
          <cell r="R4131"/>
          <cell r="S4131"/>
          <cell r="T4131">
            <v>1.8</v>
          </cell>
          <cell r="U4131">
            <v>0.5</v>
          </cell>
          <cell r="V4131">
            <v>0.75</v>
          </cell>
          <cell r="W4131">
            <v>0</v>
          </cell>
          <cell r="X4131" t="str">
            <v>EST BUFFET CHAN C/PTAS CARV TING IMBUIA MEL CLARO - 1,8x0,5x0,75H</v>
          </cell>
          <cell r="Y4131">
            <v>29489.15</v>
          </cell>
          <cell r="Z4131">
            <v>0.6</v>
          </cell>
          <cell r="AA4131">
            <v>11795.66</v>
          </cell>
          <cell r="AB4131"/>
          <cell r="AC4131"/>
          <cell r="AD4131"/>
          <cell r="AE4131">
            <v>29489.15</v>
          </cell>
          <cell r="AF4131">
            <v>29489.15</v>
          </cell>
          <cell r="AG4131">
            <v>0</v>
          </cell>
          <cell r="AH4131">
            <v>29489.15</v>
          </cell>
          <cell r="AI4131" t="str">
            <v>REF: 258015</v>
          </cell>
          <cell r="AJ4131" t="str">
            <v>PRODUTO FORA DE LINHA</v>
          </cell>
          <cell r="AK4131">
            <v>258015</v>
          </cell>
          <cell r="AL4131" t="str">
            <v>EST BUFFET CHAN C/PTAS CARV TING IMBUIA MEL CLARO</v>
          </cell>
          <cell r="AM4131"/>
          <cell r="AN4131">
            <v>1.8</v>
          </cell>
          <cell r="AO4131">
            <v>0.5</v>
          </cell>
          <cell r="AP4131">
            <v>0.75</v>
          </cell>
          <cell r="AQ4131">
            <v>0</v>
          </cell>
          <cell r="AR4131" t="str">
            <v>EST BUFFET CHAN C/PTAS CARV TING IMBUIA MEL CLARO - 1,8x0,5x0,75H</v>
          </cell>
          <cell r="AS4131">
            <v>29489.15</v>
          </cell>
          <cell r="AT4131">
            <v>29489.15</v>
          </cell>
          <cell r="AU4131">
            <v>29489.15</v>
          </cell>
          <cell r="AV4131">
            <v>0</v>
          </cell>
          <cell r="AW4131">
            <v>29489.15</v>
          </cell>
          <cell r="AX4131">
            <v>0</v>
          </cell>
          <cell r="AY4131"/>
          <cell r="AZ4131" t="str">
            <v/>
          </cell>
          <cell r="BA4131"/>
          <cell r="BB4131"/>
          <cell r="BC4131"/>
          <cell r="BD4131" t="str">
            <v/>
          </cell>
          <cell r="BE4131">
            <v>0</v>
          </cell>
          <cell r="BF4131" t="str">
            <v/>
          </cell>
          <cell r="BG4131" t="str">
            <v/>
          </cell>
          <cell r="BH4131">
            <v>22</v>
          </cell>
          <cell r="BI4131" t="str">
            <v>0</v>
          </cell>
          <cell r="BJ4131">
            <v>0</v>
          </cell>
          <cell r="BK4131">
            <v>0</v>
          </cell>
          <cell r="BL4131"/>
          <cell r="BM4131"/>
          <cell r="BN4131"/>
          <cell r="BO4131"/>
          <cell r="BQ4131" t="str">
            <v>PE</v>
          </cell>
          <cell r="BS4131" t="str">
            <v>CLAMI BUFFET</v>
          </cell>
          <cell r="BT4131" t="str">
            <v>BUFFET CHAN (FL)</v>
          </cell>
        </row>
        <row r="4132">
          <cell r="H4132">
            <v>0</v>
          </cell>
          <cell r="O4132">
            <v>257375</v>
          </cell>
          <cell r="P4132" t="str">
            <v>2020/105-0017-01</v>
          </cell>
          <cell r="Q4132" t="str">
            <v>EST BUFFET MUMBAI (PES CHAMP) NOGUEIRA/TP CRISTAL CHAMP</v>
          </cell>
          <cell r="R4132"/>
          <cell r="S4132"/>
          <cell r="T4132">
            <v>2.4</v>
          </cell>
          <cell r="U4132">
            <v>0.5</v>
          </cell>
          <cell r="V4132">
            <v>0.8</v>
          </cell>
          <cell r="W4132">
            <v>0</v>
          </cell>
          <cell r="X4132" t="str">
            <v>EST BUFFET MUMBAI (PES CHAMP) NOGUEIRA/TP CRISTAL CHAMP - 2,4x0,5x0,8H</v>
          </cell>
          <cell r="Y4132">
            <v>31190.07</v>
          </cell>
          <cell r="Z4132">
            <v>0.5</v>
          </cell>
          <cell r="AA4132">
            <v>15595.035</v>
          </cell>
          <cell r="AB4132"/>
          <cell r="AC4132"/>
          <cell r="AD4132"/>
          <cell r="AE4132">
            <v>31190.07</v>
          </cell>
          <cell r="AF4132">
            <v>31190.07</v>
          </cell>
          <cell r="AG4132">
            <v>0</v>
          </cell>
          <cell r="AH4132">
            <v>31190.07</v>
          </cell>
          <cell r="AI4132" t="str">
            <v>REF: 257375</v>
          </cell>
          <cell r="AJ4132" t="str">
            <v>PRODUTO FORA DE LINHA</v>
          </cell>
          <cell r="AK4132">
            <v>257375</v>
          </cell>
          <cell r="AL4132" t="str">
            <v>EST BUFFET MUMBAI (PES CHAMP) NOGUEIRA/TP CRISTAL CHAMP</v>
          </cell>
          <cell r="AM4132"/>
          <cell r="AN4132">
            <v>2.4</v>
          </cell>
          <cell r="AO4132">
            <v>0.5</v>
          </cell>
          <cell r="AP4132">
            <v>0.8</v>
          </cell>
          <cell r="AQ4132">
            <v>0</v>
          </cell>
          <cell r="AR4132" t="str">
            <v>EST BUFFET MUMBAI (PES CHAMP) NOGUEIRA/TP CRISTAL CHAMP - 2,4x0,5x0,8H</v>
          </cell>
          <cell r="AS4132">
            <v>31190.07</v>
          </cell>
          <cell r="AT4132">
            <v>31190.07</v>
          </cell>
          <cell r="AU4132">
            <v>31190.07</v>
          </cell>
          <cell r="AV4132">
            <v>0</v>
          </cell>
          <cell r="AW4132">
            <v>31190.07</v>
          </cell>
          <cell r="AX4132">
            <v>0</v>
          </cell>
          <cell r="AY4132"/>
          <cell r="AZ4132" t="str">
            <v/>
          </cell>
          <cell r="BA4132"/>
          <cell r="BB4132"/>
          <cell r="BC4132"/>
          <cell r="BD4132" t="str">
            <v/>
          </cell>
          <cell r="BE4132">
            <v>0</v>
          </cell>
          <cell r="BF4132" t="str">
            <v/>
          </cell>
          <cell r="BG4132" t="str">
            <v/>
          </cell>
          <cell r="BH4132">
            <v>14</v>
          </cell>
          <cell r="BI4132" t="str">
            <v>0</v>
          </cell>
          <cell r="BJ4132">
            <v>0</v>
          </cell>
          <cell r="BK4132">
            <v>0</v>
          </cell>
          <cell r="BL4132"/>
          <cell r="BM4132"/>
          <cell r="BN4132"/>
          <cell r="BO4132"/>
          <cell r="BQ4132" t="str">
            <v>PE</v>
          </cell>
          <cell r="BS4132" t="str">
            <v/>
          </cell>
          <cell r="BT4132" t="str">
            <v/>
          </cell>
        </row>
        <row r="4133">
          <cell r="H4133">
            <v>1</v>
          </cell>
          <cell r="O4133">
            <v>256184</v>
          </cell>
          <cell r="P4133" t="str">
            <v>2021/183-0057-01</v>
          </cell>
          <cell r="Q4133" t="str">
            <v>EST MESA CENTRO POSH BD MROM MSC/CARV PALH/C CAMEL</v>
          </cell>
          <cell r="R4133"/>
          <cell r="S4133"/>
          <cell r="T4133">
            <v>2</v>
          </cell>
          <cell r="U4133">
            <v>0.45</v>
          </cell>
          <cell r="V4133">
            <v>0.49</v>
          </cell>
          <cell r="W4133">
            <v>0</v>
          </cell>
          <cell r="X4133" t="str">
            <v>EST MESA CENTRO POSH BD MROM MSC/CARV PALH/C CAMEL - 2x0,45x0,49H</v>
          </cell>
          <cell r="Y4133">
            <v>12753.75</v>
          </cell>
          <cell r="Z4133">
            <v>0.85</v>
          </cell>
          <cell r="AA4133">
            <v>1913.0625</v>
          </cell>
          <cell r="AB4133"/>
          <cell r="AC4133"/>
          <cell r="AD4133"/>
          <cell r="AE4133">
            <v>12753.75</v>
          </cell>
          <cell r="AF4133">
            <v>12753.75</v>
          </cell>
          <cell r="AG4133">
            <v>0</v>
          </cell>
          <cell r="AH4133">
            <v>12753.75</v>
          </cell>
          <cell r="AI4133" t="str">
            <v>REF: 256184</v>
          </cell>
          <cell r="AJ4133" t="str">
            <v>PRODUTO FORA DE LINHA</v>
          </cell>
          <cell r="AK4133">
            <v>256184</v>
          </cell>
          <cell r="AL4133" t="str">
            <v>EST MESA CENTRO POSH BD MROM MSC/CARV PALH/C CAMEL</v>
          </cell>
          <cell r="AM4133"/>
          <cell r="AN4133">
            <v>2</v>
          </cell>
          <cell r="AO4133">
            <v>0.45</v>
          </cell>
          <cell r="AP4133">
            <v>0.49</v>
          </cell>
          <cell r="AQ4133">
            <v>0</v>
          </cell>
          <cell r="AR4133" t="str">
            <v>EST MESA CENTRO POSH BD MROM MSC/CARV PALH/C CAMEL - 2x0,45x0,49H</v>
          </cell>
          <cell r="AS4133">
            <v>12753.75</v>
          </cell>
          <cell r="AT4133">
            <v>12753.75</v>
          </cell>
          <cell r="AU4133">
            <v>12753.75</v>
          </cell>
          <cell r="AV4133">
            <v>0</v>
          </cell>
          <cell r="AW4133">
            <v>12753.75</v>
          </cell>
          <cell r="AX4133">
            <v>0</v>
          </cell>
          <cell r="AY4133"/>
          <cell r="AZ4133" t="str">
            <v/>
          </cell>
          <cell r="BA4133"/>
          <cell r="BB4133"/>
          <cell r="BC4133"/>
          <cell r="BD4133" t="str">
            <v/>
          </cell>
          <cell r="BE4133">
            <v>0</v>
          </cell>
          <cell r="BF4133" t="str">
            <v/>
          </cell>
          <cell r="BG4133" t="str">
            <v/>
          </cell>
          <cell r="BH4133">
            <v>14</v>
          </cell>
          <cell r="BI4133" t="str">
            <v>0</v>
          </cell>
          <cell r="BJ4133">
            <v>0</v>
          </cell>
          <cell r="BK4133">
            <v>0</v>
          </cell>
          <cell r="BL4133"/>
          <cell r="BM4133"/>
          <cell r="BN4133"/>
          <cell r="BO4133"/>
          <cell r="BQ4133" t="str">
            <v>PE</v>
          </cell>
          <cell r="BS4133" t="str">
            <v>CLAMI MESA CENTRO</v>
          </cell>
          <cell r="BT4133" t="str">
            <v>MESA CENTRO POSH (FL)</v>
          </cell>
        </row>
        <row r="4134">
          <cell r="H4134">
            <v>1</v>
          </cell>
          <cell r="O4134">
            <v>255780</v>
          </cell>
          <cell r="P4134" t="str">
            <v>2020/016-0026-01</v>
          </cell>
          <cell r="Q4134" t="str">
            <v>EST APARADOR COOLER (TP LAM MATT BLACK) (PRETO FSC)</v>
          </cell>
          <cell r="R4134"/>
          <cell r="S4134"/>
          <cell r="T4134">
            <v>2.2000000000000002</v>
          </cell>
          <cell r="U4134">
            <v>0.45</v>
          </cell>
          <cell r="V4134">
            <v>0.75</v>
          </cell>
          <cell r="W4134">
            <v>0</v>
          </cell>
          <cell r="X4134" t="str">
            <v>EST APARADOR COOLER (TP LAM MATT BLACK) (PRETO FSC) - 2,2x0,45x0,75H</v>
          </cell>
          <cell r="Y4134">
            <v>19232.3</v>
          </cell>
          <cell r="Z4134">
            <v>0.5</v>
          </cell>
          <cell r="AA4134">
            <v>9616.15</v>
          </cell>
          <cell r="AB4134"/>
          <cell r="AC4134"/>
          <cell r="AD4134"/>
          <cell r="AE4134">
            <v>19232.3</v>
          </cell>
          <cell r="AF4134">
            <v>19232.3</v>
          </cell>
          <cell r="AG4134">
            <v>0</v>
          </cell>
          <cell r="AH4134">
            <v>19232.3</v>
          </cell>
          <cell r="AI4134" t="str">
            <v>REF: 255780</v>
          </cell>
          <cell r="AJ4134" t="str">
            <v>PRODUTO FORA DE LINHA</v>
          </cell>
          <cell r="AK4134">
            <v>255780</v>
          </cell>
          <cell r="AL4134" t="str">
            <v>EST APARADOR COOLER (TP LAM MATT BLACK) (PRETO FSC)</v>
          </cell>
          <cell r="AM4134"/>
          <cell r="AN4134">
            <v>2.2000000000000002</v>
          </cell>
          <cell r="AO4134">
            <v>0.45</v>
          </cell>
          <cell r="AP4134">
            <v>0.75</v>
          </cell>
          <cell r="AQ4134">
            <v>0</v>
          </cell>
          <cell r="AR4134" t="str">
            <v>EST APARADOR COOLER (TP LAM MATT BLACK) (PRETO FSC) - 2,2x0,45x0,75H</v>
          </cell>
          <cell r="AS4134">
            <v>19232.3</v>
          </cell>
          <cell r="AT4134">
            <v>19232.3</v>
          </cell>
          <cell r="AU4134">
            <v>19232.3</v>
          </cell>
          <cell r="AV4134">
            <v>0</v>
          </cell>
          <cell r="AW4134">
            <v>19232.3</v>
          </cell>
          <cell r="AX4134">
            <v>0</v>
          </cell>
          <cell r="AY4134"/>
          <cell r="AZ4134" t="str">
            <v/>
          </cell>
          <cell r="BA4134"/>
          <cell r="BB4134"/>
          <cell r="BC4134"/>
          <cell r="BD4134" t="str">
            <v/>
          </cell>
          <cell r="BE4134">
            <v>0</v>
          </cell>
          <cell r="BF4134" t="str">
            <v/>
          </cell>
          <cell r="BG4134" t="str">
            <v/>
          </cell>
          <cell r="BH4134">
            <v>14</v>
          </cell>
          <cell r="BI4134" t="str">
            <v>0</v>
          </cell>
          <cell r="BJ4134">
            <v>0</v>
          </cell>
          <cell r="BK4134">
            <v>0</v>
          </cell>
          <cell r="BL4134"/>
          <cell r="BM4134"/>
          <cell r="BN4134"/>
          <cell r="BO4134"/>
          <cell r="BQ4134" t="str">
            <v>PE</v>
          </cell>
          <cell r="BS4134" t="str">
            <v>CLAMI APARADOR</v>
          </cell>
          <cell r="BT4134" t="str">
            <v>APARADOR COOLER (FL)</v>
          </cell>
        </row>
        <row r="4135">
          <cell r="H4135">
            <v>2</v>
          </cell>
          <cell r="O4135">
            <v>255776</v>
          </cell>
          <cell r="P4135" t="str">
            <v>2020/017-0004-01</v>
          </cell>
          <cell r="Q4135" t="str">
            <v>EST PUFF DIXON (FX E6235) (PES PRETOS FOSCOS)</v>
          </cell>
          <cell r="R4135"/>
          <cell r="S4135"/>
          <cell r="T4135">
            <v>1</v>
          </cell>
          <cell r="U4135">
            <v>1</v>
          </cell>
          <cell r="V4135">
            <v>0.44</v>
          </cell>
          <cell r="W4135">
            <v>0</v>
          </cell>
          <cell r="X4135" t="str">
            <v>EST PUFF DIXON (FX E6235) (PES PRETOS FOSCOS) - 1x1x0,44H</v>
          </cell>
          <cell r="Y4135">
            <v>8976.93</v>
          </cell>
          <cell r="Z4135">
            <v>0.5</v>
          </cell>
          <cell r="AA4135">
            <v>4488.4650000000001</v>
          </cell>
          <cell r="AB4135"/>
          <cell r="AC4135"/>
          <cell r="AD4135"/>
          <cell r="AE4135">
            <v>8976.93</v>
          </cell>
          <cell r="AF4135">
            <v>8976.93</v>
          </cell>
          <cell r="AG4135">
            <v>0</v>
          </cell>
          <cell r="AH4135">
            <v>8976.93</v>
          </cell>
          <cell r="AI4135" t="str">
            <v>REF: 297336</v>
          </cell>
          <cell r="AJ4135"/>
          <cell r="AK4135">
            <v>297336</v>
          </cell>
          <cell r="AL4135" t="str">
            <v>MODULO PUFF DIXON (FX E)</v>
          </cell>
          <cell r="AM4135"/>
          <cell r="AN4135">
            <v>1.01</v>
          </cell>
          <cell r="AO4135">
            <v>1.01</v>
          </cell>
          <cell r="AP4135">
            <v>0.44</v>
          </cell>
          <cell r="AQ4135">
            <v>0</v>
          </cell>
          <cell r="AR4135" t="str">
            <v>MODULO PUFF DIXON (FX E) - 1,01x1,01x0,44H</v>
          </cell>
          <cell r="AS4135">
            <v>8976.93</v>
          </cell>
          <cell r="AT4135">
            <v>8976.93</v>
          </cell>
          <cell r="AU4135">
            <v>8976.93</v>
          </cell>
          <cell r="AV4135">
            <v>0</v>
          </cell>
          <cell r="AW4135">
            <v>8976.93</v>
          </cell>
          <cell r="AX4135">
            <v>0</v>
          </cell>
          <cell r="AY4135"/>
          <cell r="AZ4135" t="str">
            <v/>
          </cell>
          <cell r="BA4135"/>
          <cell r="BB4135"/>
          <cell r="BC4135"/>
          <cell r="BD4135" t="str">
            <v/>
          </cell>
          <cell r="BE4135">
            <v>0</v>
          </cell>
          <cell r="BF4135" t="str">
            <v/>
          </cell>
          <cell r="BG4135" t="str">
            <v/>
          </cell>
          <cell r="BH4135">
            <v>12</v>
          </cell>
          <cell r="BI4135" t="str">
            <v>0</v>
          </cell>
          <cell r="BJ4135">
            <v>0</v>
          </cell>
          <cell r="BK4135">
            <v>0</v>
          </cell>
          <cell r="BL4135"/>
          <cell r="BM4135"/>
          <cell r="BN4135"/>
          <cell r="BO4135"/>
          <cell r="BQ4135" t="str">
            <v>PE</v>
          </cell>
          <cell r="BS4135" t="str">
            <v>CLAMI PUFF</v>
          </cell>
          <cell r="BT4135" t="str">
            <v>PUFF DIXON</v>
          </cell>
        </row>
        <row r="4136">
          <cell r="H4136">
            <v>2</v>
          </cell>
          <cell r="O4136">
            <v>255776</v>
          </cell>
          <cell r="P4136" t="str">
            <v>2020/017-0005-01</v>
          </cell>
          <cell r="Q4136" t="str">
            <v>EST PUFF DIXON (FX E6235) (PES PRETOS FOSCOS)</v>
          </cell>
          <cell r="R4136"/>
          <cell r="S4136"/>
          <cell r="T4136">
            <v>1</v>
          </cell>
          <cell r="U4136">
            <v>1</v>
          </cell>
          <cell r="V4136">
            <v>0.44</v>
          </cell>
          <cell r="W4136">
            <v>0</v>
          </cell>
          <cell r="X4136" t="str">
            <v>EST PUFF DIXON (FX E6235) (PES PRETOS FOSCOS) - 1x1x0,44H</v>
          </cell>
          <cell r="Y4136">
            <v>8976.93</v>
          </cell>
          <cell r="Z4136">
            <v>0.5</v>
          </cell>
          <cell r="AA4136">
            <v>4488.4650000000001</v>
          </cell>
          <cell r="AB4136"/>
          <cell r="AC4136"/>
          <cell r="AD4136"/>
          <cell r="AE4136">
            <v>8976.93</v>
          </cell>
          <cell r="AF4136">
            <v>8976.93</v>
          </cell>
          <cell r="AG4136">
            <v>0</v>
          </cell>
          <cell r="AH4136">
            <v>8976.93</v>
          </cell>
          <cell r="AI4136" t="str">
            <v>REF: 297336</v>
          </cell>
          <cell r="AJ4136"/>
          <cell r="AK4136">
            <v>297336</v>
          </cell>
          <cell r="AL4136" t="str">
            <v>MODULO PUFF DIXON (FX E)</v>
          </cell>
          <cell r="AM4136"/>
          <cell r="AN4136">
            <v>1.01</v>
          </cell>
          <cell r="AO4136">
            <v>1.01</v>
          </cell>
          <cell r="AP4136">
            <v>0.44</v>
          </cell>
          <cell r="AQ4136">
            <v>0</v>
          </cell>
          <cell r="AR4136" t="str">
            <v>MODULO PUFF DIXON (FX E) - 1,01x1,01x0,44H</v>
          </cell>
          <cell r="AS4136">
            <v>8976.93</v>
          </cell>
          <cell r="AT4136">
            <v>8976.93</v>
          </cell>
          <cell r="AU4136">
            <v>8976.93</v>
          </cell>
          <cell r="AV4136">
            <v>0</v>
          </cell>
          <cell r="AW4136">
            <v>8976.93</v>
          </cell>
          <cell r="AX4136">
            <v>0</v>
          </cell>
          <cell r="AY4136"/>
          <cell r="AZ4136" t="str">
            <v/>
          </cell>
          <cell r="BA4136"/>
          <cell r="BB4136"/>
          <cell r="BC4136"/>
          <cell r="BD4136" t="str">
            <v/>
          </cell>
          <cell r="BE4136">
            <v>0</v>
          </cell>
          <cell r="BF4136" t="str">
            <v/>
          </cell>
          <cell r="BG4136" t="str">
            <v/>
          </cell>
          <cell r="BH4136">
            <v>12</v>
          </cell>
          <cell r="BI4136" t="str">
            <v>0</v>
          </cell>
          <cell r="BJ4136">
            <v>0</v>
          </cell>
          <cell r="BK4136">
            <v>0</v>
          </cell>
          <cell r="BL4136"/>
          <cell r="BM4136"/>
          <cell r="BN4136"/>
          <cell r="BO4136"/>
          <cell r="BQ4136" t="str">
            <v>PE</v>
          </cell>
          <cell r="BS4136" t="str">
            <v>CLAMI PUFF</v>
          </cell>
          <cell r="BT4136" t="str">
            <v>PUFF DIXON</v>
          </cell>
        </row>
        <row r="4137">
          <cell r="H4137">
            <v>2</v>
          </cell>
          <cell r="O4137">
            <v>255073</v>
          </cell>
          <cell r="P4137" t="str">
            <v>2020/051-0052-01</v>
          </cell>
          <cell r="Q4137" t="str">
            <v>EST CARRINHO BAR MIMO FREIJO NAT/PT GAV LACA FENDI</v>
          </cell>
          <cell r="R4137"/>
          <cell r="S4137"/>
          <cell r="T4137">
            <v>0.51</v>
          </cell>
          <cell r="U4137">
            <v>0.4</v>
          </cell>
          <cell r="V4137">
            <v>1.5</v>
          </cell>
          <cell r="W4137">
            <v>0</v>
          </cell>
          <cell r="X4137" t="str">
            <v>EST CARRINHO BAR MIMO FREIJO NAT/PT GAV LACA FENDI - 0,51x0,4x1,5H</v>
          </cell>
          <cell r="Y4137">
            <v>23404.799999999999</v>
          </cell>
          <cell r="Z4137">
            <v>0.5</v>
          </cell>
          <cell r="AA4137">
            <v>11702.4</v>
          </cell>
          <cell r="AB4137"/>
          <cell r="AC4137"/>
          <cell r="AD4137"/>
          <cell r="AE4137">
            <v>23404.799999999999</v>
          </cell>
          <cell r="AF4137">
            <v>23404.799999999999</v>
          </cell>
          <cell r="AG4137">
            <v>0</v>
          </cell>
          <cell r="AH4137">
            <v>23404.799999999999</v>
          </cell>
          <cell r="AI4137" t="str">
            <v>REF: 255073</v>
          </cell>
          <cell r="AJ4137" t="str">
            <v>PRODUTO FORA DE LINHA</v>
          </cell>
          <cell r="AK4137">
            <v>255073</v>
          </cell>
          <cell r="AL4137" t="str">
            <v>EST CARRINHO BAR MIMO FREIJO NAT/PT GAV LACA FENDI</v>
          </cell>
          <cell r="AM4137"/>
          <cell r="AN4137">
            <v>0.51</v>
          </cell>
          <cell r="AO4137">
            <v>0.4</v>
          </cell>
          <cell r="AP4137">
            <v>1.5</v>
          </cell>
          <cell r="AQ4137">
            <v>0</v>
          </cell>
          <cell r="AR4137" t="str">
            <v>EST CARRINHO BAR MIMO FREIJO NAT/PT GAV LACA FENDI - 0,51x0,4x1,5H</v>
          </cell>
          <cell r="AS4137">
            <v>23404.799999999999</v>
          </cell>
          <cell r="AT4137">
            <v>23404.799999999999</v>
          </cell>
          <cell r="AU4137">
            <v>23404.799999999999</v>
          </cell>
          <cell r="AV4137">
            <v>0</v>
          </cell>
          <cell r="AW4137">
            <v>23404.799999999999</v>
          </cell>
          <cell r="AX4137">
            <v>0</v>
          </cell>
          <cell r="AY4137"/>
          <cell r="AZ4137" t="str">
            <v/>
          </cell>
          <cell r="BA4137"/>
          <cell r="BB4137"/>
          <cell r="BC4137"/>
          <cell r="BD4137" t="str">
            <v/>
          </cell>
          <cell r="BE4137">
            <v>0</v>
          </cell>
          <cell r="BF4137" t="str">
            <v/>
          </cell>
          <cell r="BG4137" t="str">
            <v/>
          </cell>
          <cell r="BH4137">
            <v>14</v>
          </cell>
          <cell r="BI4137" t="str">
            <v>0</v>
          </cell>
          <cell r="BJ4137">
            <v>0</v>
          </cell>
          <cell r="BK4137">
            <v>0</v>
          </cell>
          <cell r="BL4137"/>
          <cell r="BM4137"/>
          <cell r="BN4137"/>
          <cell r="BO4137"/>
          <cell r="BQ4137" t="str">
            <v>PE</v>
          </cell>
          <cell r="BS4137" t="str">
            <v>CLAMI CARRINHO BAR</v>
          </cell>
          <cell r="BT4137" t="str">
            <v>CARRINHO BAR MIMO (FL)</v>
          </cell>
        </row>
        <row r="4138">
          <cell r="H4138">
            <v>1</v>
          </cell>
          <cell r="O4138">
            <v>253860</v>
          </cell>
          <cell r="P4138" t="str">
            <v>2019/330-0018-01</v>
          </cell>
          <cell r="Q4138" t="str">
            <v>EST APARADOR UNI (LAMINA 1 SUCUPIRA PAG) BASE PRETA FOSCA</v>
          </cell>
          <cell r="R4138"/>
          <cell r="S4138"/>
          <cell r="T4138">
            <v>1.83</v>
          </cell>
          <cell r="U4138">
            <v>0.5</v>
          </cell>
          <cell r="V4138">
            <v>0.82</v>
          </cell>
          <cell r="W4138">
            <v>0</v>
          </cell>
          <cell r="X4138" t="str">
            <v>EST APARADOR UNI (LAMINA 1 SUCUPIRA PAG) BASE PRETA FOSCA - 1,83x0,5x0,82H</v>
          </cell>
          <cell r="Y4138">
            <v>54996.57</v>
          </cell>
          <cell r="Z4138">
            <v>0.5</v>
          </cell>
          <cell r="AA4138">
            <v>27498.285</v>
          </cell>
          <cell r="AB4138"/>
          <cell r="AC4138"/>
          <cell r="AD4138"/>
          <cell r="AE4138">
            <v>54996.57</v>
          </cell>
          <cell r="AF4138">
            <v>54996.57</v>
          </cell>
          <cell r="AG4138">
            <v>0</v>
          </cell>
          <cell r="AH4138">
            <v>54996.57</v>
          </cell>
          <cell r="AI4138" t="str">
            <v>REF: 253860</v>
          </cell>
          <cell r="AJ4138" t="str">
            <v>PRODUTO FORA DE LINHA</v>
          </cell>
          <cell r="AK4138">
            <v>253860</v>
          </cell>
          <cell r="AL4138" t="str">
            <v>EST APARADOR UNI (LAMINA 1 SUCUPIRA PAG) BASE PRETA FOSCA</v>
          </cell>
          <cell r="AM4138"/>
          <cell r="AN4138">
            <v>1.83</v>
          </cell>
          <cell r="AO4138">
            <v>0.5</v>
          </cell>
          <cell r="AP4138">
            <v>0.82</v>
          </cell>
          <cell r="AQ4138">
            <v>0</v>
          </cell>
          <cell r="AR4138" t="str">
            <v>EST APARADOR UNI (LAMINA 1 SUCUPIRA PAG) BASE PRETA FOSCA - 1,83x0,5x0,82H</v>
          </cell>
          <cell r="AS4138">
            <v>54996.57</v>
          </cell>
          <cell r="AT4138">
            <v>54996.57</v>
          </cell>
          <cell r="AU4138">
            <v>54996.57</v>
          </cell>
          <cell r="AV4138">
            <v>0</v>
          </cell>
          <cell r="AW4138">
            <v>54996.57</v>
          </cell>
          <cell r="AX4138">
            <v>0</v>
          </cell>
          <cell r="AY4138"/>
          <cell r="AZ4138" t="str">
            <v/>
          </cell>
          <cell r="BA4138"/>
          <cell r="BB4138"/>
          <cell r="BC4138"/>
          <cell r="BD4138" t="str">
            <v/>
          </cell>
          <cell r="BE4138">
            <v>0</v>
          </cell>
          <cell r="BF4138" t="str">
            <v/>
          </cell>
          <cell r="BG4138" t="str">
            <v/>
          </cell>
          <cell r="BH4138">
            <v>12</v>
          </cell>
          <cell r="BI4138" t="str">
            <v>0</v>
          </cell>
          <cell r="BJ4138">
            <v>0</v>
          </cell>
          <cell r="BK4138">
            <v>0</v>
          </cell>
          <cell r="BL4138"/>
          <cell r="BM4138"/>
          <cell r="BN4138"/>
          <cell r="BO4138"/>
          <cell r="BQ4138" t="str">
            <v>PE</v>
          </cell>
          <cell r="BS4138" t="str">
            <v>CLAMI APARADOR</v>
          </cell>
          <cell r="BT4138" t="str">
            <v>APARADOR UNI</v>
          </cell>
        </row>
        <row r="4139">
          <cell r="H4139">
            <v>1</v>
          </cell>
          <cell r="O4139">
            <v>253732</v>
          </cell>
          <cell r="P4139" t="str">
            <v>2019/301-0095-01</v>
          </cell>
          <cell r="Q4139" t="str">
            <v>EST TAMPO CRISTAL BISOTADO (15MM) INCOLOR CANTO TICK</v>
          </cell>
          <cell r="R4139"/>
          <cell r="S4139"/>
          <cell r="T4139">
            <v>2.8</v>
          </cell>
          <cell r="U4139">
            <v>1.2</v>
          </cell>
          <cell r="V4139">
            <v>0.01</v>
          </cell>
          <cell r="W4139">
            <v>0</v>
          </cell>
          <cell r="X4139" t="str">
            <v>EST TAMPO CRISTAL BISOTADO (15MM) INCOLOR CANTO TICK - 2,8x1,2x0,01H</v>
          </cell>
          <cell r="Y4139">
            <v>19375.809599999997</v>
          </cell>
          <cell r="Z4139">
            <v>0.5</v>
          </cell>
          <cell r="AA4139">
            <v>9687.9047999999984</v>
          </cell>
          <cell r="AB4139"/>
          <cell r="AC4139"/>
          <cell r="AD4139" t="str">
            <v>VALOR TAMPO</v>
          </cell>
          <cell r="AE4139">
            <v>19375.809599999997</v>
          </cell>
          <cell r="AF4139">
            <v>19375.809599999997</v>
          </cell>
          <cell r="AG4139">
            <v>0</v>
          </cell>
          <cell r="AH4139">
            <v>19375.809599999997</v>
          </cell>
          <cell r="AI4139" t="str">
            <v>REF: 318837</v>
          </cell>
          <cell r="AJ4139"/>
          <cell r="AK4139">
            <v>318837</v>
          </cell>
          <cell r="AL4139" t="str">
            <v>TAMPO CRISTAL LAPIDADO (15MM) INCOLOR (RETILINEO)</v>
          </cell>
          <cell r="AM4139"/>
          <cell r="AN4139">
            <v>0</v>
          </cell>
          <cell r="AO4139">
            <v>0</v>
          </cell>
          <cell r="AP4139">
            <v>0</v>
          </cell>
          <cell r="AQ4139">
            <v>0</v>
          </cell>
          <cell r="AR4139" t="str">
            <v>TAMPO CRISTAL LAPIDADO (15MM) INCOLOR (RETILINEO) - Ø0x0H</v>
          </cell>
          <cell r="AS4139">
            <v>19375.809599999997</v>
          </cell>
          <cell r="AT4139">
            <v>19375.809599999997</v>
          </cell>
          <cell r="AU4139">
            <v>5766.61</v>
          </cell>
          <cell r="AV4139">
            <v>13609.199599999996</v>
          </cell>
          <cell r="AW4139">
            <v>19375.830000000002</v>
          </cell>
          <cell r="AX4139">
            <v>-2.0400000004883623E-2</v>
          </cell>
          <cell r="AY4139">
            <v>318837</v>
          </cell>
          <cell r="AZ4139" t="str">
            <v>TAMPO CRISTAL LAPIDADO (15MM) INCOLOR (RETILINEO)</v>
          </cell>
          <cell r="BA4139" t="str">
            <v>TAMPO FORN: TAMPO CRISTAL LAPIDADO (15MM) INCOLOR (RETILINEO)</v>
          </cell>
          <cell r="BB4139">
            <v>3.36</v>
          </cell>
          <cell r="BC4139"/>
          <cell r="BD4139">
            <v>5766.61</v>
          </cell>
          <cell r="BE4139">
            <v>0</v>
          </cell>
          <cell r="BF4139">
            <v>-5766.61</v>
          </cell>
          <cell r="BG4139" t="str">
            <v>TAMPO FORN</v>
          </cell>
          <cell r="BH4139">
            <v>12</v>
          </cell>
          <cell r="BI4139">
            <v>19375.809599999997</v>
          </cell>
          <cell r="BJ4139">
            <v>0</v>
          </cell>
          <cell r="BK4139">
            <v>0</v>
          </cell>
          <cell r="BL4139"/>
          <cell r="BM4139"/>
          <cell r="BN4139"/>
          <cell r="BO4139"/>
          <cell r="BQ4139" t="str">
            <v>PE</v>
          </cell>
          <cell r="BS4139" t="str">
            <v>TAMPO CRISTAL</v>
          </cell>
          <cell r="BT4139" t="str">
            <v>TAMPO CRISTAL (15MM)</v>
          </cell>
        </row>
        <row r="4140">
          <cell r="H4140">
            <v>2</v>
          </cell>
          <cell r="O4140">
            <v>253546</v>
          </cell>
          <cell r="P4140" t="str">
            <v>2019/323-0137-01</v>
          </cell>
          <cell r="Q4140" t="str">
            <v>EST POLTRONA EOS TC673 VERDE/PRETO</v>
          </cell>
          <cell r="R4140"/>
          <cell r="S4140"/>
          <cell r="T4140">
            <v>0.84</v>
          </cell>
          <cell r="U4140">
            <v>0.74</v>
          </cell>
          <cell r="V4140">
            <v>0.68</v>
          </cell>
          <cell r="W4140">
            <v>0</v>
          </cell>
          <cell r="X4140" t="str">
            <v>EST POLTRONA EOS TC673 VERDE/PRETO - 0,84x0,74x0,68H</v>
          </cell>
          <cell r="Y4140">
            <v>10621.17</v>
          </cell>
          <cell r="Z4140">
            <v>0.6</v>
          </cell>
          <cell r="AA4140">
            <v>4248.4679999999998</v>
          </cell>
          <cell r="AB4140"/>
          <cell r="AC4140"/>
          <cell r="AD4140"/>
          <cell r="AE4140">
            <v>10621.17</v>
          </cell>
          <cell r="AF4140">
            <v>10621.17</v>
          </cell>
          <cell r="AG4140">
            <v>0</v>
          </cell>
          <cell r="AH4140">
            <v>10621.17</v>
          </cell>
          <cell r="AI4140" t="str">
            <v>REF: 253546</v>
          </cell>
          <cell r="AJ4140" t="str">
            <v>PRODUTO FORA DE LINHA</v>
          </cell>
          <cell r="AK4140">
            <v>253546</v>
          </cell>
          <cell r="AL4140" t="str">
            <v>EST POLTRONA EOS TC673 VERDE/PRETO</v>
          </cell>
          <cell r="AM4140"/>
          <cell r="AN4140">
            <v>0.84</v>
          </cell>
          <cell r="AO4140">
            <v>0.74</v>
          </cell>
          <cell r="AP4140">
            <v>0.68</v>
          </cell>
          <cell r="AQ4140">
            <v>0</v>
          </cell>
          <cell r="AR4140" t="str">
            <v>EST POLTRONA EOS TC673 VERDE/PRETO - 0,84x0,74x0,68H</v>
          </cell>
          <cell r="AS4140">
            <v>10621.17</v>
          </cell>
          <cell r="AT4140">
            <v>10621.17</v>
          </cell>
          <cell r="AU4140">
            <v>10621.17</v>
          </cell>
          <cell r="AV4140">
            <v>0</v>
          </cell>
          <cell r="AW4140">
            <v>10621.17</v>
          </cell>
          <cell r="AX4140">
            <v>0</v>
          </cell>
          <cell r="AY4140"/>
          <cell r="AZ4140" t="str">
            <v/>
          </cell>
          <cell r="BA4140"/>
          <cell r="BB4140"/>
          <cell r="BC4140"/>
          <cell r="BD4140" t="str">
            <v/>
          </cell>
          <cell r="BE4140">
            <v>0</v>
          </cell>
          <cell r="BF4140" t="str">
            <v/>
          </cell>
          <cell r="BG4140" t="str">
            <v/>
          </cell>
          <cell r="BH4140">
            <v>14</v>
          </cell>
          <cell r="BI4140" t="str">
            <v>0</v>
          </cell>
          <cell r="BJ4140">
            <v>0</v>
          </cell>
          <cell r="BK4140">
            <v>0</v>
          </cell>
          <cell r="BL4140"/>
          <cell r="BM4140"/>
          <cell r="BN4140"/>
          <cell r="BO4140"/>
          <cell r="BQ4140" t="str">
            <v>PE</v>
          </cell>
          <cell r="BS4140" t="str">
            <v>CLAMI POLTRONA</v>
          </cell>
          <cell r="BT4140" t="str">
            <v>POLTRONA EOS (FL)</v>
          </cell>
        </row>
        <row r="4141">
          <cell r="H4141">
            <v>2</v>
          </cell>
          <cell r="O4141">
            <v>253546</v>
          </cell>
          <cell r="P4141" t="str">
            <v>2019/323-0138-01</v>
          </cell>
          <cell r="Q4141" t="str">
            <v>EST POLTRONA EOS TC673 VERDE/PRETO</v>
          </cell>
          <cell r="R4141"/>
          <cell r="S4141"/>
          <cell r="T4141">
            <v>0.84</v>
          </cell>
          <cell r="U4141">
            <v>0.74</v>
          </cell>
          <cell r="V4141">
            <v>0.68</v>
          </cell>
          <cell r="W4141">
            <v>0</v>
          </cell>
          <cell r="X4141" t="str">
            <v>EST POLTRONA EOS TC673 VERDE/PRETO - 0,84x0,74x0,68H</v>
          </cell>
          <cell r="Y4141">
            <v>10621.17</v>
          </cell>
          <cell r="Z4141">
            <v>0.6</v>
          </cell>
          <cell r="AA4141">
            <v>4248.4679999999998</v>
          </cell>
          <cell r="AB4141"/>
          <cell r="AC4141"/>
          <cell r="AD4141"/>
          <cell r="AE4141">
            <v>10621.17</v>
          </cell>
          <cell r="AF4141">
            <v>10621.17</v>
          </cell>
          <cell r="AG4141">
            <v>0</v>
          </cell>
          <cell r="AH4141">
            <v>10621.17</v>
          </cell>
          <cell r="AI4141" t="str">
            <v>REF: 253546</v>
          </cell>
          <cell r="AJ4141" t="str">
            <v>PRODUTO FORA DE LINHA</v>
          </cell>
          <cell r="AK4141">
            <v>253546</v>
          </cell>
          <cell r="AL4141" t="str">
            <v>EST POLTRONA EOS TC673 VERDE/PRETO</v>
          </cell>
          <cell r="AM4141"/>
          <cell r="AN4141">
            <v>0.84</v>
          </cell>
          <cell r="AO4141">
            <v>0.74</v>
          </cell>
          <cell r="AP4141">
            <v>0.68</v>
          </cell>
          <cell r="AQ4141">
            <v>0</v>
          </cell>
          <cell r="AR4141" t="str">
            <v>EST POLTRONA EOS TC673 VERDE/PRETO - 0,84x0,74x0,68H</v>
          </cell>
          <cell r="AS4141">
            <v>10621.17</v>
          </cell>
          <cell r="AT4141">
            <v>10621.17</v>
          </cell>
          <cell r="AU4141">
            <v>10621.17</v>
          </cell>
          <cell r="AV4141">
            <v>0</v>
          </cell>
          <cell r="AW4141">
            <v>10621.17</v>
          </cell>
          <cell r="AX4141">
            <v>0</v>
          </cell>
          <cell r="AY4141"/>
          <cell r="AZ4141" t="str">
            <v/>
          </cell>
          <cell r="BA4141"/>
          <cell r="BB4141"/>
          <cell r="BC4141"/>
          <cell r="BD4141" t="str">
            <v/>
          </cell>
          <cell r="BE4141">
            <v>0</v>
          </cell>
          <cell r="BF4141" t="str">
            <v/>
          </cell>
          <cell r="BG4141" t="str">
            <v/>
          </cell>
          <cell r="BH4141">
            <v>14</v>
          </cell>
          <cell r="BI4141" t="str">
            <v>0</v>
          </cell>
          <cell r="BJ4141">
            <v>0</v>
          </cell>
          <cell r="BK4141">
            <v>0</v>
          </cell>
          <cell r="BL4141"/>
          <cell r="BM4141"/>
          <cell r="BN4141"/>
          <cell r="BO4141"/>
          <cell r="BQ4141" t="str">
            <v>PE</v>
          </cell>
          <cell r="BS4141" t="str">
            <v>CLAMI POLTRONA</v>
          </cell>
          <cell r="BT4141" t="str">
            <v>POLTRONA EOS (FL)</v>
          </cell>
        </row>
        <row r="4142">
          <cell r="H4142">
            <v>3</v>
          </cell>
          <cell r="O4142">
            <v>253216</v>
          </cell>
          <cell r="P4142" t="str">
            <v>2019/326-0115-01</v>
          </cell>
          <cell r="Q4142" t="str">
            <v>EST CADEIRA MADRE TC F21/EST NOGUEIRA</v>
          </cell>
          <cell r="R4142"/>
          <cell r="S4142"/>
          <cell r="T4142">
            <v>0.85</v>
          </cell>
          <cell r="U4142">
            <v>0.54</v>
          </cell>
          <cell r="V4142">
            <v>0.61</v>
          </cell>
          <cell r="W4142">
            <v>0</v>
          </cell>
          <cell r="X4142" t="str">
            <v>EST CADEIRA MADRE TC F21/EST NOGUEIRA - 0,85x0,54x0,61H</v>
          </cell>
          <cell r="Y4142">
            <v>4256</v>
          </cell>
          <cell r="Z4142">
            <v>0.7</v>
          </cell>
          <cell r="AA4142">
            <v>1276.8000000000002</v>
          </cell>
          <cell r="AB4142"/>
          <cell r="AC4142"/>
          <cell r="AD4142"/>
          <cell r="AE4142">
            <v>4256</v>
          </cell>
          <cell r="AF4142">
            <v>4256</v>
          </cell>
          <cell r="AG4142">
            <v>0</v>
          </cell>
          <cell r="AH4142">
            <v>4256</v>
          </cell>
          <cell r="AI4142" t="str">
            <v>REF: 253216</v>
          </cell>
          <cell r="AJ4142" t="str">
            <v>PRODUTO FORA DE LINHA</v>
          </cell>
          <cell r="AK4142">
            <v>253216</v>
          </cell>
          <cell r="AL4142" t="str">
            <v>EST CADEIRA MADRE TC F21/EST NOGUEIRA</v>
          </cell>
          <cell r="AM4142"/>
          <cell r="AN4142">
            <v>0.85</v>
          </cell>
          <cell r="AO4142">
            <v>0.54</v>
          </cell>
          <cell r="AP4142">
            <v>0.61</v>
          </cell>
          <cell r="AQ4142">
            <v>0</v>
          </cell>
          <cell r="AR4142" t="str">
            <v>EST CADEIRA MADRE TC F21/EST NOGUEIRA - 0,85x0,54x0,61H</v>
          </cell>
          <cell r="AS4142">
            <v>4256</v>
          </cell>
          <cell r="AT4142">
            <v>4256</v>
          </cell>
          <cell r="AU4142">
            <v>4256</v>
          </cell>
          <cell r="AV4142">
            <v>0</v>
          </cell>
          <cell r="AW4142">
            <v>4256</v>
          </cell>
          <cell r="AX4142">
            <v>0</v>
          </cell>
          <cell r="AY4142"/>
          <cell r="AZ4142" t="str">
            <v/>
          </cell>
          <cell r="BA4142"/>
          <cell r="BB4142"/>
          <cell r="BC4142"/>
          <cell r="BD4142" t="str">
            <v/>
          </cell>
          <cell r="BE4142">
            <v>0</v>
          </cell>
          <cell r="BF4142" t="str">
            <v/>
          </cell>
          <cell r="BG4142" t="str">
            <v/>
          </cell>
          <cell r="BH4142">
            <v>14</v>
          </cell>
          <cell r="BI4142" t="str">
            <v>0</v>
          </cell>
          <cell r="BJ4142">
            <v>0</v>
          </cell>
          <cell r="BK4142">
            <v>0</v>
          </cell>
          <cell r="BL4142"/>
          <cell r="BM4142"/>
          <cell r="BN4142"/>
          <cell r="BO4142"/>
          <cell r="BQ4142" t="str">
            <v>PE</v>
          </cell>
          <cell r="BS4142" t="str">
            <v>CLAMI CADEIRA</v>
          </cell>
          <cell r="BT4142" t="str">
            <v>CADEIRA MADRE (FL)</v>
          </cell>
        </row>
        <row r="4143">
          <cell r="H4143">
            <v>3</v>
          </cell>
          <cell r="O4143">
            <v>253216</v>
          </cell>
          <cell r="P4143" t="str">
            <v>2019/326-0116-01</v>
          </cell>
          <cell r="Q4143" t="str">
            <v>EST CADEIRA MADRE TC F21/EST NOGUEIRA</v>
          </cell>
          <cell r="R4143"/>
          <cell r="S4143"/>
          <cell r="T4143">
            <v>0.85</v>
          </cell>
          <cell r="U4143">
            <v>0.54</v>
          </cell>
          <cell r="V4143">
            <v>0.61</v>
          </cell>
          <cell r="W4143">
            <v>0</v>
          </cell>
          <cell r="X4143" t="str">
            <v>EST CADEIRA MADRE TC F21/EST NOGUEIRA - 0,85x0,54x0,61H</v>
          </cell>
          <cell r="Y4143">
            <v>4256</v>
          </cell>
          <cell r="Z4143">
            <v>0.7</v>
          </cell>
          <cell r="AA4143">
            <v>1276.8000000000002</v>
          </cell>
          <cell r="AB4143"/>
          <cell r="AC4143"/>
          <cell r="AD4143"/>
          <cell r="AE4143">
            <v>4256</v>
          </cell>
          <cell r="AF4143">
            <v>4256</v>
          </cell>
          <cell r="AG4143">
            <v>0</v>
          </cell>
          <cell r="AH4143">
            <v>4256</v>
          </cell>
          <cell r="AI4143" t="str">
            <v>REF: 253216</v>
          </cell>
          <cell r="AJ4143" t="str">
            <v>PRODUTO FORA DE LINHA</v>
          </cell>
          <cell r="AK4143">
            <v>253216</v>
          </cell>
          <cell r="AL4143" t="str">
            <v>EST CADEIRA MADRE TC F21/EST NOGUEIRA</v>
          </cell>
          <cell r="AM4143"/>
          <cell r="AN4143">
            <v>0.85</v>
          </cell>
          <cell r="AO4143">
            <v>0.54</v>
          </cell>
          <cell r="AP4143">
            <v>0.61</v>
          </cell>
          <cell r="AQ4143">
            <v>0</v>
          </cell>
          <cell r="AR4143" t="str">
            <v>EST CADEIRA MADRE TC F21/EST NOGUEIRA - 0,85x0,54x0,61H</v>
          </cell>
          <cell r="AS4143">
            <v>4256</v>
          </cell>
          <cell r="AT4143">
            <v>4256</v>
          </cell>
          <cell r="AU4143">
            <v>4256</v>
          </cell>
          <cell r="AV4143">
            <v>0</v>
          </cell>
          <cell r="AW4143">
            <v>4256</v>
          </cell>
          <cell r="AX4143">
            <v>0</v>
          </cell>
          <cell r="AY4143"/>
          <cell r="AZ4143" t="str">
            <v/>
          </cell>
          <cell r="BA4143"/>
          <cell r="BB4143"/>
          <cell r="BC4143"/>
          <cell r="BD4143" t="str">
            <v/>
          </cell>
          <cell r="BE4143">
            <v>0</v>
          </cell>
          <cell r="BF4143" t="str">
            <v/>
          </cell>
          <cell r="BG4143" t="str">
            <v/>
          </cell>
          <cell r="BH4143">
            <v>14</v>
          </cell>
          <cell r="BI4143" t="str">
            <v>0</v>
          </cell>
          <cell r="BJ4143">
            <v>0</v>
          </cell>
          <cell r="BK4143">
            <v>0</v>
          </cell>
          <cell r="BL4143"/>
          <cell r="BM4143"/>
          <cell r="BN4143"/>
          <cell r="BO4143"/>
          <cell r="BQ4143" t="str">
            <v>PE</v>
          </cell>
          <cell r="BS4143" t="str">
            <v>CLAMI CADEIRA</v>
          </cell>
          <cell r="BT4143" t="str">
            <v>CADEIRA MADRE (FL)</v>
          </cell>
        </row>
        <row r="4144">
          <cell r="H4144">
            <v>3</v>
          </cell>
          <cell r="O4144">
            <v>253216</v>
          </cell>
          <cell r="P4144" t="str">
            <v>2019/326-0117-01</v>
          </cell>
          <cell r="Q4144" t="str">
            <v>EST CADEIRA MADRE TC F21/EST NOGUEIRA</v>
          </cell>
          <cell r="R4144"/>
          <cell r="S4144"/>
          <cell r="T4144">
            <v>0.85</v>
          </cell>
          <cell r="U4144">
            <v>0.54</v>
          </cell>
          <cell r="V4144">
            <v>0.61</v>
          </cell>
          <cell r="W4144">
            <v>0</v>
          </cell>
          <cell r="X4144" t="str">
            <v>EST CADEIRA MADRE TC F21/EST NOGUEIRA - 0,85x0,54x0,61H</v>
          </cell>
          <cell r="Y4144">
            <v>4256</v>
          </cell>
          <cell r="Z4144">
            <v>0.7</v>
          </cell>
          <cell r="AA4144">
            <v>1276.8000000000002</v>
          </cell>
          <cell r="AB4144"/>
          <cell r="AC4144"/>
          <cell r="AD4144"/>
          <cell r="AE4144">
            <v>4256</v>
          </cell>
          <cell r="AF4144">
            <v>4256</v>
          </cell>
          <cell r="AG4144">
            <v>0</v>
          </cell>
          <cell r="AH4144">
            <v>4256</v>
          </cell>
          <cell r="AI4144" t="str">
            <v>REF: 253216</v>
          </cell>
          <cell r="AJ4144" t="str">
            <v>PRODUTO FORA DE LINHA</v>
          </cell>
          <cell r="AK4144">
            <v>253216</v>
          </cell>
          <cell r="AL4144" t="str">
            <v>EST CADEIRA MADRE TC F21/EST NOGUEIRA</v>
          </cell>
          <cell r="AM4144"/>
          <cell r="AN4144">
            <v>0.85</v>
          </cell>
          <cell r="AO4144">
            <v>0.54</v>
          </cell>
          <cell r="AP4144">
            <v>0.61</v>
          </cell>
          <cell r="AQ4144">
            <v>0</v>
          </cell>
          <cell r="AR4144" t="str">
            <v>EST CADEIRA MADRE TC F21/EST NOGUEIRA - 0,85x0,54x0,61H</v>
          </cell>
          <cell r="AS4144">
            <v>4256</v>
          </cell>
          <cell r="AT4144">
            <v>4256</v>
          </cell>
          <cell r="AU4144">
            <v>4256</v>
          </cell>
          <cell r="AV4144">
            <v>0</v>
          </cell>
          <cell r="AW4144">
            <v>4256</v>
          </cell>
          <cell r="AX4144">
            <v>0</v>
          </cell>
          <cell r="AY4144"/>
          <cell r="AZ4144" t="str">
            <v/>
          </cell>
          <cell r="BA4144"/>
          <cell r="BB4144"/>
          <cell r="BC4144"/>
          <cell r="BD4144" t="str">
            <v/>
          </cell>
          <cell r="BE4144">
            <v>0</v>
          </cell>
          <cell r="BF4144" t="str">
            <v/>
          </cell>
          <cell r="BG4144" t="str">
            <v/>
          </cell>
          <cell r="BH4144">
            <v>14</v>
          </cell>
          <cell r="BI4144" t="str">
            <v>0</v>
          </cell>
          <cell r="BJ4144">
            <v>0</v>
          </cell>
          <cell r="BK4144">
            <v>0</v>
          </cell>
          <cell r="BL4144"/>
          <cell r="BM4144"/>
          <cell r="BN4144"/>
          <cell r="BO4144"/>
          <cell r="BQ4144" t="str">
            <v>PE</v>
          </cell>
          <cell r="BS4144" t="str">
            <v>CLAMI CADEIRA</v>
          </cell>
          <cell r="BT4144" t="str">
            <v>CADEIRA MADRE (FL)</v>
          </cell>
        </row>
        <row r="4145">
          <cell r="H4145">
            <v>4</v>
          </cell>
          <cell r="O4145">
            <v>252101</v>
          </cell>
          <cell r="P4145" t="str">
            <v>2019/291-0026-01</v>
          </cell>
          <cell r="Q4145" t="str">
            <v>EST POLTRONA LUNA LAMINA 37 TC3305 MTZ MARROM FOSCO</v>
          </cell>
          <cell r="R4145"/>
          <cell r="S4145"/>
          <cell r="T4145">
            <v>0.71</v>
          </cell>
          <cell r="U4145">
            <v>0.78</v>
          </cell>
          <cell r="V4145">
            <v>0.9</v>
          </cell>
          <cell r="W4145">
            <v>0</v>
          </cell>
          <cell r="X4145" t="str">
            <v>EST POLTRONA LUNA LAMINA 37 TC3305 MTZ MARROM FOSCO - 0,71x0,78x0,9H</v>
          </cell>
          <cell r="Y4145">
            <v>12700.8</v>
          </cell>
          <cell r="Z4145">
            <v>0.7</v>
          </cell>
          <cell r="AA4145">
            <v>3810.24</v>
          </cell>
          <cell r="AB4145"/>
          <cell r="AC4145"/>
          <cell r="AD4145"/>
          <cell r="AE4145">
            <v>12700.8</v>
          </cell>
          <cell r="AF4145">
            <v>12700.8</v>
          </cell>
          <cell r="AG4145">
            <v>0</v>
          </cell>
          <cell r="AH4145">
            <v>12700.8</v>
          </cell>
          <cell r="AI4145" t="str">
            <v>REF: 252101</v>
          </cell>
          <cell r="AJ4145" t="str">
            <v>PRODUTO FORA DE LINHA</v>
          </cell>
          <cell r="AK4145">
            <v>252101</v>
          </cell>
          <cell r="AL4145" t="str">
            <v>EST POLTRONA LUNA LAMINA 37 TC3305 MTZ MARROM FOSCO</v>
          </cell>
          <cell r="AM4145"/>
          <cell r="AN4145">
            <v>0.71</v>
          </cell>
          <cell r="AO4145">
            <v>0.78</v>
          </cell>
          <cell r="AP4145">
            <v>0.9</v>
          </cell>
          <cell r="AQ4145">
            <v>0</v>
          </cell>
          <cell r="AR4145" t="str">
            <v>EST POLTRONA LUNA LAMINA 37 TC3305 MTZ MARROM FOSCO - 0,71x0,78x0,9H</v>
          </cell>
          <cell r="AS4145">
            <v>12700.8</v>
          </cell>
          <cell r="AT4145">
            <v>12700.8</v>
          </cell>
          <cell r="AU4145">
            <v>12700.8</v>
          </cell>
          <cell r="AV4145">
            <v>0</v>
          </cell>
          <cell r="AW4145">
            <v>12700.8</v>
          </cell>
          <cell r="AX4145">
            <v>0</v>
          </cell>
          <cell r="AY4145"/>
          <cell r="AZ4145" t="str">
            <v/>
          </cell>
          <cell r="BA4145"/>
          <cell r="BB4145"/>
          <cell r="BC4145"/>
          <cell r="BD4145" t="str">
            <v/>
          </cell>
          <cell r="BE4145">
            <v>0</v>
          </cell>
          <cell r="BF4145" t="str">
            <v/>
          </cell>
          <cell r="BG4145" t="str">
            <v/>
          </cell>
          <cell r="BH4145">
            <v>14</v>
          </cell>
          <cell r="BI4145" t="str">
            <v>0</v>
          </cell>
          <cell r="BJ4145">
            <v>0</v>
          </cell>
          <cell r="BK4145">
            <v>0</v>
          </cell>
          <cell r="BL4145"/>
          <cell r="BM4145"/>
          <cell r="BN4145"/>
          <cell r="BO4145"/>
          <cell r="BQ4145" t="str">
            <v>PE</v>
          </cell>
          <cell r="BS4145" t="str">
            <v>CLAMI POLTRONA</v>
          </cell>
          <cell r="BT4145" t="str">
            <v>POLTRONA LUNA (FL)</v>
          </cell>
        </row>
        <row r="4146">
          <cell r="H4146">
            <v>4</v>
          </cell>
          <cell r="O4146">
            <v>252101</v>
          </cell>
          <cell r="P4146" t="str">
            <v>2019/291-0027-01</v>
          </cell>
          <cell r="Q4146" t="str">
            <v>EST POLTRONA LUNA LAMINA 37 TC3305 MTZ MARROM FOSCO</v>
          </cell>
          <cell r="R4146"/>
          <cell r="S4146"/>
          <cell r="T4146">
            <v>0.71</v>
          </cell>
          <cell r="U4146">
            <v>0.78</v>
          </cell>
          <cell r="V4146">
            <v>0.9</v>
          </cell>
          <cell r="W4146">
            <v>0</v>
          </cell>
          <cell r="X4146" t="str">
            <v>EST POLTRONA LUNA LAMINA 37 TC3305 MTZ MARROM FOSCO - 0,71x0,78x0,9H</v>
          </cell>
          <cell r="Y4146">
            <v>12700.8</v>
          </cell>
          <cell r="Z4146">
            <v>0.7</v>
          </cell>
          <cell r="AA4146">
            <v>3810.24</v>
          </cell>
          <cell r="AB4146"/>
          <cell r="AC4146"/>
          <cell r="AD4146"/>
          <cell r="AE4146">
            <v>12700.8</v>
          </cell>
          <cell r="AF4146">
            <v>12700.8</v>
          </cell>
          <cell r="AG4146">
            <v>0</v>
          </cell>
          <cell r="AH4146">
            <v>12700.8</v>
          </cell>
          <cell r="AI4146" t="str">
            <v>REF: 252101</v>
          </cell>
          <cell r="AJ4146" t="str">
            <v>PRODUTO FORA DE LINHA</v>
          </cell>
          <cell r="AK4146">
            <v>252101</v>
          </cell>
          <cell r="AL4146" t="str">
            <v>EST POLTRONA LUNA LAMINA 37 TC3305 MTZ MARROM FOSCO</v>
          </cell>
          <cell r="AM4146"/>
          <cell r="AN4146">
            <v>0.71</v>
          </cell>
          <cell r="AO4146">
            <v>0.78</v>
          </cell>
          <cell r="AP4146">
            <v>0.9</v>
          </cell>
          <cell r="AQ4146">
            <v>0</v>
          </cell>
          <cell r="AR4146" t="str">
            <v>EST POLTRONA LUNA LAMINA 37 TC3305 MTZ MARROM FOSCO - 0,71x0,78x0,9H</v>
          </cell>
          <cell r="AS4146">
            <v>12700.8</v>
          </cell>
          <cell r="AT4146">
            <v>12700.8</v>
          </cell>
          <cell r="AU4146">
            <v>12700.8</v>
          </cell>
          <cell r="AV4146">
            <v>0</v>
          </cell>
          <cell r="AW4146">
            <v>12700.8</v>
          </cell>
          <cell r="AX4146">
            <v>0</v>
          </cell>
          <cell r="AY4146"/>
          <cell r="AZ4146" t="str">
            <v/>
          </cell>
          <cell r="BA4146"/>
          <cell r="BB4146"/>
          <cell r="BC4146"/>
          <cell r="BD4146" t="str">
            <v/>
          </cell>
          <cell r="BE4146">
            <v>0</v>
          </cell>
          <cell r="BF4146" t="str">
            <v/>
          </cell>
          <cell r="BG4146" t="str">
            <v/>
          </cell>
          <cell r="BH4146">
            <v>14</v>
          </cell>
          <cell r="BI4146" t="str">
            <v>0</v>
          </cell>
          <cell r="BJ4146">
            <v>0</v>
          </cell>
          <cell r="BK4146">
            <v>0</v>
          </cell>
          <cell r="BL4146"/>
          <cell r="BM4146"/>
          <cell r="BN4146"/>
          <cell r="BO4146"/>
          <cell r="BQ4146" t="str">
            <v>PE</v>
          </cell>
          <cell r="BS4146" t="str">
            <v>CLAMI POLTRONA</v>
          </cell>
          <cell r="BT4146" t="str">
            <v>POLTRONA LUNA (FL)</v>
          </cell>
        </row>
        <row r="4147">
          <cell r="H4147">
            <v>4</v>
          </cell>
          <cell r="O4147">
            <v>252101</v>
          </cell>
          <cell r="P4147" t="str">
            <v>2019/291-0028-01</v>
          </cell>
          <cell r="Q4147" t="str">
            <v>EST POLTRONA LUNA LAMINA 37 TC3305 MTZ MARROM FOSCO</v>
          </cell>
          <cell r="R4147"/>
          <cell r="S4147"/>
          <cell r="T4147">
            <v>0.71</v>
          </cell>
          <cell r="U4147">
            <v>0.78</v>
          </cell>
          <cell r="V4147">
            <v>0.9</v>
          </cell>
          <cell r="W4147">
            <v>0</v>
          </cell>
          <cell r="X4147" t="str">
            <v>EST POLTRONA LUNA LAMINA 37 TC3305 MTZ MARROM FOSCO - 0,71x0,78x0,9H</v>
          </cell>
          <cell r="Y4147">
            <v>12700.8</v>
          </cell>
          <cell r="Z4147">
            <v>0.7</v>
          </cell>
          <cell r="AA4147">
            <v>3810.24</v>
          </cell>
          <cell r="AB4147"/>
          <cell r="AC4147"/>
          <cell r="AD4147"/>
          <cell r="AE4147">
            <v>12700.8</v>
          </cell>
          <cell r="AF4147">
            <v>12700.8</v>
          </cell>
          <cell r="AG4147">
            <v>0</v>
          </cell>
          <cell r="AH4147">
            <v>12700.8</v>
          </cell>
          <cell r="AI4147" t="str">
            <v>REF: 252101</v>
          </cell>
          <cell r="AJ4147" t="str">
            <v>PRODUTO FORA DE LINHA</v>
          </cell>
          <cell r="AK4147">
            <v>252101</v>
          </cell>
          <cell r="AL4147" t="str">
            <v>EST POLTRONA LUNA LAMINA 37 TC3305 MTZ MARROM FOSCO</v>
          </cell>
          <cell r="AM4147"/>
          <cell r="AN4147">
            <v>0.71</v>
          </cell>
          <cell r="AO4147">
            <v>0.78</v>
          </cell>
          <cell r="AP4147">
            <v>0.9</v>
          </cell>
          <cell r="AQ4147">
            <v>0</v>
          </cell>
          <cell r="AR4147" t="str">
            <v>EST POLTRONA LUNA LAMINA 37 TC3305 MTZ MARROM FOSCO - 0,71x0,78x0,9H</v>
          </cell>
          <cell r="AS4147">
            <v>12700.8</v>
          </cell>
          <cell r="AT4147">
            <v>12700.8</v>
          </cell>
          <cell r="AU4147">
            <v>12700.8</v>
          </cell>
          <cell r="AV4147">
            <v>0</v>
          </cell>
          <cell r="AW4147">
            <v>12700.8</v>
          </cell>
          <cell r="AX4147">
            <v>0</v>
          </cell>
          <cell r="AY4147"/>
          <cell r="AZ4147" t="str">
            <v/>
          </cell>
          <cell r="BA4147"/>
          <cell r="BB4147"/>
          <cell r="BC4147"/>
          <cell r="BD4147" t="str">
            <v/>
          </cell>
          <cell r="BE4147">
            <v>0</v>
          </cell>
          <cell r="BF4147" t="str">
            <v/>
          </cell>
          <cell r="BG4147" t="str">
            <v/>
          </cell>
          <cell r="BH4147">
            <v>14</v>
          </cell>
          <cell r="BI4147" t="str">
            <v>0</v>
          </cell>
          <cell r="BJ4147">
            <v>0</v>
          </cell>
          <cell r="BK4147">
            <v>0</v>
          </cell>
          <cell r="BL4147"/>
          <cell r="BM4147"/>
          <cell r="BN4147"/>
          <cell r="BO4147"/>
          <cell r="BQ4147" t="str">
            <v>PE</v>
          </cell>
          <cell r="BS4147" t="str">
            <v>CLAMI POLTRONA</v>
          </cell>
          <cell r="BT4147" t="str">
            <v>POLTRONA LUNA (FL)</v>
          </cell>
        </row>
        <row r="4148">
          <cell r="H4148">
            <v>4</v>
          </cell>
          <cell r="O4148">
            <v>252101</v>
          </cell>
          <cell r="P4148" t="str">
            <v>2019/291-0029-01</v>
          </cell>
          <cell r="Q4148" t="str">
            <v>EST POLTRONA LUNA LAMINA 37 TC3305 MTZ MARROM FOSCO</v>
          </cell>
          <cell r="R4148"/>
          <cell r="S4148"/>
          <cell r="T4148">
            <v>0.71</v>
          </cell>
          <cell r="U4148">
            <v>0.78</v>
          </cell>
          <cell r="V4148">
            <v>0.9</v>
          </cell>
          <cell r="W4148">
            <v>0</v>
          </cell>
          <cell r="X4148" t="str">
            <v>EST POLTRONA LUNA LAMINA 37 TC3305 MTZ MARROM FOSCO - 0,71x0,78x0,9H</v>
          </cell>
          <cell r="Y4148">
            <v>12700.8</v>
          </cell>
          <cell r="Z4148">
            <v>0.7</v>
          </cell>
          <cell r="AA4148">
            <v>3810.24</v>
          </cell>
          <cell r="AB4148"/>
          <cell r="AC4148"/>
          <cell r="AD4148"/>
          <cell r="AE4148">
            <v>12700.8</v>
          </cell>
          <cell r="AF4148">
            <v>12700.8</v>
          </cell>
          <cell r="AG4148">
            <v>0</v>
          </cell>
          <cell r="AH4148">
            <v>12700.8</v>
          </cell>
          <cell r="AI4148" t="str">
            <v>REF: 252101</v>
          </cell>
          <cell r="AJ4148" t="str">
            <v>PRODUTO FORA DE LINHA</v>
          </cell>
          <cell r="AK4148">
            <v>252101</v>
          </cell>
          <cell r="AL4148" t="str">
            <v>EST POLTRONA LUNA LAMINA 37 TC3305 MTZ MARROM FOSCO</v>
          </cell>
          <cell r="AM4148"/>
          <cell r="AN4148">
            <v>0.71</v>
          </cell>
          <cell r="AO4148">
            <v>0.78</v>
          </cell>
          <cell r="AP4148">
            <v>0.9</v>
          </cell>
          <cell r="AQ4148">
            <v>0</v>
          </cell>
          <cell r="AR4148" t="str">
            <v>EST POLTRONA LUNA LAMINA 37 TC3305 MTZ MARROM FOSCO - 0,71x0,78x0,9H</v>
          </cell>
          <cell r="AS4148">
            <v>12700.8</v>
          </cell>
          <cell r="AT4148">
            <v>12700.8</v>
          </cell>
          <cell r="AU4148">
            <v>12700.8</v>
          </cell>
          <cell r="AV4148">
            <v>0</v>
          </cell>
          <cell r="AW4148">
            <v>12700.8</v>
          </cell>
          <cell r="AX4148">
            <v>0</v>
          </cell>
          <cell r="AY4148"/>
          <cell r="AZ4148" t="str">
            <v/>
          </cell>
          <cell r="BA4148"/>
          <cell r="BB4148"/>
          <cell r="BC4148"/>
          <cell r="BD4148" t="str">
            <v/>
          </cell>
          <cell r="BE4148">
            <v>0</v>
          </cell>
          <cell r="BF4148" t="str">
            <v/>
          </cell>
          <cell r="BG4148" t="str">
            <v/>
          </cell>
          <cell r="BH4148">
            <v>14</v>
          </cell>
          <cell r="BI4148" t="str">
            <v>0</v>
          </cell>
          <cell r="BJ4148">
            <v>0</v>
          </cell>
          <cell r="BK4148">
            <v>0</v>
          </cell>
          <cell r="BL4148"/>
          <cell r="BM4148"/>
          <cell r="BN4148"/>
          <cell r="BO4148"/>
          <cell r="BQ4148" t="str">
            <v>PE</v>
          </cell>
          <cell r="BS4148" t="str">
            <v>CLAMI POLTRONA</v>
          </cell>
          <cell r="BT4148" t="str">
            <v>POLTRONA LUNA (FL)</v>
          </cell>
        </row>
        <row r="4149">
          <cell r="H4149">
            <v>2</v>
          </cell>
          <cell r="O4149">
            <v>252100</v>
          </cell>
          <cell r="P4149" t="str">
            <v>2019/284-0001-01</v>
          </cell>
          <cell r="Q4149" t="str">
            <v>EST POLTRONA LUNA ESTOFADA TC1118 MTZ MARROM FOSCO</v>
          </cell>
          <cell r="R4149"/>
          <cell r="S4149"/>
          <cell r="T4149">
            <v>0.71</v>
          </cell>
          <cell r="U4149">
            <v>0.78</v>
          </cell>
          <cell r="V4149">
            <v>0.9</v>
          </cell>
          <cell r="W4149">
            <v>0</v>
          </cell>
          <cell r="X4149" t="str">
            <v>EST POLTRONA LUNA ESTOFADA TC1118 MTZ MARROM FOSCO - 0,71x0,78x0,9H</v>
          </cell>
          <cell r="Y4149">
            <v>13294.14</v>
          </cell>
          <cell r="Z4149">
            <v>0.85</v>
          </cell>
          <cell r="AA4149">
            <v>1994.121000000001</v>
          </cell>
          <cell r="AB4149"/>
          <cell r="AC4149"/>
          <cell r="AD4149"/>
          <cell r="AE4149">
            <v>13294.14</v>
          </cell>
          <cell r="AF4149">
            <v>13294.14</v>
          </cell>
          <cell r="AG4149">
            <v>0</v>
          </cell>
          <cell r="AH4149">
            <v>13294.14</v>
          </cell>
          <cell r="AI4149" t="str">
            <v>REF: 252100</v>
          </cell>
          <cell r="AJ4149" t="str">
            <v>PRODUTO FORA DE LINHA</v>
          </cell>
          <cell r="AK4149">
            <v>252100</v>
          </cell>
          <cell r="AL4149" t="str">
            <v>EST POLTRONA LUNA ESTOFADA TC1118 MTZ MARROM FOSCO</v>
          </cell>
          <cell r="AM4149"/>
          <cell r="AN4149">
            <v>0.71</v>
          </cell>
          <cell r="AO4149">
            <v>0.78</v>
          </cell>
          <cell r="AP4149">
            <v>0.9</v>
          </cell>
          <cell r="AQ4149">
            <v>0</v>
          </cell>
          <cell r="AR4149" t="str">
            <v>EST POLTRONA LUNA ESTOFADA TC1118 MTZ MARROM FOSCO - 0,71x0,78x0,9H</v>
          </cell>
          <cell r="AS4149">
            <v>13294.14</v>
          </cell>
          <cell r="AT4149">
            <v>13294.14</v>
          </cell>
          <cell r="AU4149">
            <v>13294.14</v>
          </cell>
          <cell r="AV4149">
            <v>0</v>
          </cell>
          <cell r="AW4149">
            <v>13294.14</v>
          </cell>
          <cell r="AX4149">
            <v>0</v>
          </cell>
          <cell r="AY4149"/>
          <cell r="AZ4149" t="str">
            <v/>
          </cell>
          <cell r="BA4149"/>
          <cell r="BB4149"/>
          <cell r="BC4149"/>
          <cell r="BD4149" t="str">
            <v/>
          </cell>
          <cell r="BE4149">
            <v>0</v>
          </cell>
          <cell r="BF4149" t="str">
            <v/>
          </cell>
          <cell r="BG4149" t="str">
            <v/>
          </cell>
          <cell r="BH4149">
            <v>14</v>
          </cell>
          <cell r="BI4149" t="str">
            <v>0</v>
          </cell>
          <cell r="BJ4149">
            <v>0</v>
          </cell>
          <cell r="BK4149">
            <v>0</v>
          </cell>
          <cell r="BL4149"/>
          <cell r="BM4149"/>
          <cell r="BN4149"/>
          <cell r="BO4149"/>
          <cell r="BQ4149" t="str">
            <v>PE</v>
          </cell>
          <cell r="BS4149" t="str">
            <v>CLAMI POLTRONA</v>
          </cell>
          <cell r="BT4149" t="str">
            <v>POLTRONA LUNA (FL)</v>
          </cell>
        </row>
        <row r="4150">
          <cell r="H4150">
            <v>2</v>
          </cell>
          <cell r="O4150">
            <v>252100</v>
          </cell>
          <cell r="P4150" t="str">
            <v>2019/284-0002-01</v>
          </cell>
          <cell r="Q4150" t="str">
            <v>EST POLTRONA LUNA ESTOFADA TC1118 MTZ MARROM FOSCO</v>
          </cell>
          <cell r="R4150"/>
          <cell r="S4150"/>
          <cell r="T4150">
            <v>0.71</v>
          </cell>
          <cell r="U4150">
            <v>0.78</v>
          </cell>
          <cell r="V4150">
            <v>0.9</v>
          </cell>
          <cell r="W4150">
            <v>0</v>
          </cell>
          <cell r="X4150" t="str">
            <v>EST POLTRONA LUNA ESTOFADA TC1118 MTZ MARROM FOSCO - 0,71x0,78x0,9H</v>
          </cell>
          <cell r="Y4150">
            <v>13294.14</v>
          </cell>
          <cell r="Z4150">
            <v>0.85</v>
          </cell>
          <cell r="AA4150">
            <v>1994.121000000001</v>
          </cell>
          <cell r="AB4150"/>
          <cell r="AC4150"/>
          <cell r="AD4150"/>
          <cell r="AE4150">
            <v>13294.14</v>
          </cell>
          <cell r="AF4150">
            <v>13294.14</v>
          </cell>
          <cell r="AG4150">
            <v>0</v>
          </cell>
          <cell r="AH4150">
            <v>13294.14</v>
          </cell>
          <cell r="AI4150" t="str">
            <v>REF: 252100</v>
          </cell>
          <cell r="AJ4150" t="str">
            <v>PRODUTO FORA DE LINHA</v>
          </cell>
          <cell r="AK4150">
            <v>252100</v>
          </cell>
          <cell r="AL4150" t="str">
            <v>EST POLTRONA LUNA ESTOFADA TC1118 MTZ MARROM FOSCO</v>
          </cell>
          <cell r="AM4150"/>
          <cell r="AN4150">
            <v>0.71</v>
          </cell>
          <cell r="AO4150">
            <v>0.78</v>
          </cell>
          <cell r="AP4150">
            <v>0.9</v>
          </cell>
          <cell r="AQ4150">
            <v>0</v>
          </cell>
          <cell r="AR4150" t="str">
            <v>EST POLTRONA LUNA ESTOFADA TC1118 MTZ MARROM FOSCO - 0,71x0,78x0,9H</v>
          </cell>
          <cell r="AS4150">
            <v>13294.14</v>
          </cell>
          <cell r="AT4150">
            <v>13294.14</v>
          </cell>
          <cell r="AU4150">
            <v>13294.14</v>
          </cell>
          <cell r="AV4150">
            <v>0</v>
          </cell>
          <cell r="AW4150">
            <v>13294.14</v>
          </cell>
          <cell r="AX4150">
            <v>0</v>
          </cell>
          <cell r="AY4150"/>
          <cell r="AZ4150" t="str">
            <v/>
          </cell>
          <cell r="BA4150"/>
          <cell r="BB4150"/>
          <cell r="BC4150"/>
          <cell r="BD4150" t="str">
            <v/>
          </cell>
          <cell r="BE4150">
            <v>0</v>
          </cell>
          <cell r="BF4150" t="str">
            <v/>
          </cell>
          <cell r="BG4150" t="str">
            <v/>
          </cell>
          <cell r="BH4150">
            <v>14</v>
          </cell>
          <cell r="BI4150" t="str">
            <v>0</v>
          </cell>
          <cell r="BJ4150">
            <v>0</v>
          </cell>
          <cell r="BK4150">
            <v>0</v>
          </cell>
          <cell r="BL4150"/>
          <cell r="BM4150"/>
          <cell r="BN4150"/>
          <cell r="BO4150"/>
          <cell r="BQ4150" t="str">
            <v>PE</v>
          </cell>
          <cell r="BS4150" t="str">
            <v>CLAMI POLTRONA</v>
          </cell>
          <cell r="BT4150" t="str">
            <v>POLTRONA LUNA (FL)</v>
          </cell>
        </row>
        <row r="4151">
          <cell r="H4151">
            <v>1</v>
          </cell>
          <cell r="O4151">
            <v>251463</v>
          </cell>
          <cell r="P4151" t="str">
            <v>2019/245-0005-01</v>
          </cell>
          <cell r="Q4151" t="str">
            <v>EST MODULO ENCOSTO RETO LENCOIS M (DET MR5) (FX7623)</v>
          </cell>
          <cell r="R4151">
            <v>1.2</v>
          </cell>
          <cell r="S4151">
            <v>0.26</v>
          </cell>
          <cell r="T4151">
            <v>1.2</v>
          </cell>
          <cell r="U4151">
            <v>0.26</v>
          </cell>
          <cell r="V4151">
            <v>0.26</v>
          </cell>
          <cell r="W4151">
            <v>0</v>
          </cell>
          <cell r="X4151" t="str">
            <v>EST MODULO ENCOSTO RETO LENCOIS M (DET MR5) (FX7623) - 1,2x0,26x0,26H</v>
          </cell>
          <cell r="Y4151">
            <v>29964.71</v>
          </cell>
          <cell r="Z4151">
            <v>0.5</v>
          </cell>
          <cell r="AA4151">
            <v>14982.355</v>
          </cell>
          <cell r="AB4151" t="str">
            <v>CB</v>
          </cell>
          <cell r="AC4151" t="str">
            <v>SOFA COMPLETO</v>
          </cell>
          <cell r="AD4151" t="str">
            <v>VALOR MODULO</v>
          </cell>
          <cell r="AE4151">
            <v>4589.04</v>
          </cell>
          <cell r="AF4151">
            <v>4589.04</v>
          </cell>
          <cell r="AG4151">
            <v>0</v>
          </cell>
          <cell r="AH4151">
            <v>29964.71</v>
          </cell>
          <cell r="AI4151" t="str">
            <v>REF: 294514</v>
          </cell>
          <cell r="AJ4151"/>
          <cell r="AK4151">
            <v>294514</v>
          </cell>
          <cell r="AL4151" t="str">
            <v>MODULO ENCOSTO RETO LENCOIS M (C/DET) (FX7000)</v>
          </cell>
          <cell r="AM4151"/>
          <cell r="AN4151">
            <v>1.2</v>
          </cell>
          <cell r="AO4151">
            <v>0.26</v>
          </cell>
          <cell r="AP4151">
            <v>0.26</v>
          </cell>
          <cell r="AQ4151">
            <v>0</v>
          </cell>
          <cell r="AR4151" t="str">
            <v>MODULO ENCOSTO RETO LENCOIS M (C/DET) (FX7000) - 1,2x0,26x0,26H</v>
          </cell>
          <cell r="AS4151">
            <v>4589.04</v>
          </cell>
          <cell r="AT4151">
            <v>4589.04</v>
          </cell>
          <cell r="AU4151">
            <v>4589.04</v>
          </cell>
          <cell r="AV4151">
            <v>0</v>
          </cell>
          <cell r="AW4151">
            <v>4589.04</v>
          </cell>
          <cell r="AX4151">
            <v>0</v>
          </cell>
          <cell r="AY4151"/>
          <cell r="AZ4151" t="str">
            <v/>
          </cell>
          <cell r="BA4151"/>
          <cell r="BB4151"/>
          <cell r="BC4151"/>
          <cell r="BD4151" t="str">
            <v/>
          </cell>
          <cell r="BE4151">
            <v>0</v>
          </cell>
          <cell r="BF4151" t="str">
            <v/>
          </cell>
          <cell r="BG4151" t="str">
            <v/>
          </cell>
          <cell r="BH4151">
            <v>12</v>
          </cell>
          <cell r="BI4151" t="str">
            <v>0</v>
          </cell>
          <cell r="BJ4151">
            <v>0</v>
          </cell>
          <cell r="BK4151">
            <v>0</v>
          </cell>
          <cell r="BL4151"/>
          <cell r="BM4151"/>
          <cell r="BN4151"/>
          <cell r="BO4151"/>
          <cell r="BQ4151" t="str">
            <v>PE</v>
          </cell>
          <cell r="BR4151" t="str">
            <v>251464 | 251463 | 244137</v>
          </cell>
          <cell r="BS4151" t="str">
            <v>CLAMI SOFA</v>
          </cell>
          <cell r="BT4151" t="str">
            <v>SOFA LENCOIS MARANHENSES</v>
          </cell>
        </row>
        <row r="4152">
          <cell r="H4152">
            <v>1</v>
          </cell>
          <cell r="O4152">
            <v>251463</v>
          </cell>
          <cell r="P4152" t="str">
            <v>2019/245-0006-01</v>
          </cell>
          <cell r="Q4152" t="str">
            <v>EST MODULO ENCOSTO RETO LENCOIS M (DET MR5) (FX7623)</v>
          </cell>
          <cell r="R4152">
            <v>1.2</v>
          </cell>
          <cell r="S4152">
            <v>0.26</v>
          </cell>
          <cell r="T4152">
            <v>1.2</v>
          </cell>
          <cell r="U4152">
            <v>0.26</v>
          </cell>
          <cell r="V4152">
            <v>0.26</v>
          </cell>
          <cell r="W4152">
            <v>0</v>
          </cell>
          <cell r="X4152" t="str">
            <v>EST MODULO ENCOSTO RETO LENCOIS M (DET MR5) (FX7623) - 1,2x0,26x0,26H</v>
          </cell>
          <cell r="Y4152">
            <v>29964.71</v>
          </cell>
          <cell r="Z4152">
            <v>0.5</v>
          </cell>
          <cell r="AA4152">
            <v>14982.355</v>
          </cell>
          <cell r="AB4152" t="str">
            <v>CB</v>
          </cell>
          <cell r="AC4152" t="str">
            <v>SOFA COMPLETO</v>
          </cell>
          <cell r="AD4152" t="str">
            <v>VALOR MODULO</v>
          </cell>
          <cell r="AE4152">
            <v>4589.04</v>
          </cell>
          <cell r="AF4152">
            <v>4589.04</v>
          </cell>
          <cell r="AG4152">
            <v>0</v>
          </cell>
          <cell r="AH4152">
            <v>29964.71</v>
          </cell>
          <cell r="AI4152" t="str">
            <v>REF: 294514</v>
          </cell>
          <cell r="AJ4152"/>
          <cell r="AK4152">
            <v>294514</v>
          </cell>
          <cell r="AL4152" t="str">
            <v>MODULO ENCOSTO RETO LENCOIS M (C/DET) (FX7000)</v>
          </cell>
          <cell r="AM4152"/>
          <cell r="AN4152">
            <v>1.2</v>
          </cell>
          <cell r="AO4152">
            <v>0.26</v>
          </cell>
          <cell r="AP4152">
            <v>0.26</v>
          </cell>
          <cell r="AQ4152">
            <v>0</v>
          </cell>
          <cell r="AR4152" t="str">
            <v>MODULO ENCOSTO RETO LENCOIS M (C/DET) (FX7000) - 1,2x0,26x0,26H</v>
          </cell>
          <cell r="AS4152">
            <v>4589.04</v>
          </cell>
          <cell r="AT4152">
            <v>4589.04</v>
          </cell>
          <cell r="AU4152">
            <v>4589.04</v>
          </cell>
          <cell r="AV4152">
            <v>0</v>
          </cell>
          <cell r="AW4152">
            <v>4589.04</v>
          </cell>
          <cell r="AX4152">
            <v>0</v>
          </cell>
          <cell r="AY4152"/>
          <cell r="AZ4152" t="str">
            <v/>
          </cell>
          <cell r="BA4152"/>
          <cell r="BB4152"/>
          <cell r="BC4152"/>
          <cell r="BD4152" t="str">
            <v/>
          </cell>
          <cell r="BE4152">
            <v>0</v>
          </cell>
          <cell r="BF4152" t="str">
            <v/>
          </cell>
          <cell r="BG4152" t="str">
            <v/>
          </cell>
          <cell r="BH4152">
            <v>12</v>
          </cell>
          <cell r="BI4152" t="str">
            <v>0</v>
          </cell>
          <cell r="BJ4152">
            <v>0</v>
          </cell>
          <cell r="BK4152">
            <v>0</v>
          </cell>
          <cell r="BL4152"/>
          <cell r="BM4152"/>
          <cell r="BN4152"/>
          <cell r="BO4152"/>
          <cell r="BQ4152" t="str">
            <v>PE</v>
          </cell>
          <cell r="BR4152" t="str">
            <v>251464 | 251463 | 244137</v>
          </cell>
          <cell r="BS4152" t="str">
            <v>CLAMI SOFA</v>
          </cell>
          <cell r="BT4152" t="str">
            <v>SOFA LENCOIS MARANHENSES</v>
          </cell>
        </row>
        <row r="4153">
          <cell r="H4153">
            <v>3</v>
          </cell>
          <cell r="O4153">
            <v>250460</v>
          </cell>
          <cell r="P4153" t="str">
            <v>2019/260-0043-01</v>
          </cell>
          <cell r="Q4153" t="str">
            <v>EST BANQUETA KAZZ FX C4010/REC 2562/PINT PRETO</v>
          </cell>
          <cell r="R4153"/>
          <cell r="S4153"/>
          <cell r="T4153">
            <v>0.72</v>
          </cell>
          <cell r="U4153">
            <v>0.52</v>
          </cell>
          <cell r="V4153">
            <v>0.4</v>
          </cell>
          <cell r="W4153">
            <v>0</v>
          </cell>
          <cell r="X4153" t="str">
            <v>EST BANQUETA KAZZ FX C4010/REC 2562/PINT PRETO - 0,72x0,52x0,4H</v>
          </cell>
          <cell r="Y4153">
            <v>9267.8700000000008</v>
          </cell>
          <cell r="Z4153">
            <v>0.5</v>
          </cell>
          <cell r="AA4153">
            <v>4633.9350000000004</v>
          </cell>
          <cell r="AB4153"/>
          <cell r="AC4153"/>
          <cell r="AD4153"/>
          <cell r="AE4153">
            <v>9267.8700000000008</v>
          </cell>
          <cell r="AF4153">
            <v>9267.8700000000008</v>
          </cell>
          <cell r="AG4153">
            <v>0</v>
          </cell>
          <cell r="AH4153">
            <v>9267.8700000000008</v>
          </cell>
          <cell r="AI4153" t="str">
            <v>REF: 296476</v>
          </cell>
          <cell r="AJ4153"/>
          <cell r="AK4153">
            <v>296476</v>
          </cell>
          <cell r="AL4153" t="str">
            <v>BANQUETA KAZZ (FX C)</v>
          </cell>
          <cell r="AM4153"/>
          <cell r="AN4153">
            <v>0.72</v>
          </cell>
          <cell r="AO4153">
            <v>0.52</v>
          </cell>
          <cell r="AP4153">
            <v>0.4</v>
          </cell>
          <cell r="AQ4153">
            <v>0</v>
          </cell>
          <cell r="AR4153" t="str">
            <v>BANQUETA KAZZ (FX C) - 0,72x0,52x0,4H</v>
          </cell>
          <cell r="AS4153">
            <v>9267.8700000000008</v>
          </cell>
          <cell r="AT4153">
            <v>9267.8700000000008</v>
          </cell>
          <cell r="AU4153">
            <v>9267.8700000000008</v>
          </cell>
          <cell r="AV4153">
            <v>0</v>
          </cell>
          <cell r="AW4153">
            <v>9267.8700000000008</v>
          </cell>
          <cell r="AX4153">
            <v>0</v>
          </cell>
          <cell r="AY4153"/>
          <cell r="AZ4153" t="str">
            <v/>
          </cell>
          <cell r="BA4153"/>
          <cell r="BB4153"/>
          <cell r="BC4153"/>
          <cell r="BD4153" t="str">
            <v/>
          </cell>
          <cell r="BE4153">
            <v>0</v>
          </cell>
          <cell r="BF4153" t="str">
            <v/>
          </cell>
          <cell r="BG4153" t="str">
            <v/>
          </cell>
          <cell r="BH4153">
            <v>12</v>
          </cell>
          <cell r="BI4153" t="str">
            <v>0</v>
          </cell>
          <cell r="BJ4153">
            <v>0</v>
          </cell>
          <cell r="BK4153">
            <v>0</v>
          </cell>
          <cell r="BL4153"/>
          <cell r="BM4153"/>
          <cell r="BN4153"/>
          <cell r="BO4153"/>
          <cell r="BQ4153" t="str">
            <v>PE</v>
          </cell>
          <cell r="BS4153" t="str">
            <v>CLAMI BANQUETA</v>
          </cell>
          <cell r="BT4153" t="str">
            <v>BANQUETA KAZZ</v>
          </cell>
        </row>
        <row r="4154">
          <cell r="H4154">
            <v>3</v>
          </cell>
          <cell r="O4154">
            <v>250460</v>
          </cell>
          <cell r="P4154" t="str">
            <v>2019/260-0045-01</v>
          </cell>
          <cell r="Q4154" t="str">
            <v>EST BANQUETA KAZZ FX C4010/REC 2562/PINT PRETO</v>
          </cell>
          <cell r="R4154"/>
          <cell r="S4154"/>
          <cell r="T4154">
            <v>0.72</v>
          </cell>
          <cell r="U4154">
            <v>0.52</v>
          </cell>
          <cell r="V4154">
            <v>0.4</v>
          </cell>
          <cell r="W4154">
            <v>0</v>
          </cell>
          <cell r="X4154" t="str">
            <v>EST BANQUETA KAZZ FX C4010/REC 2562/PINT PRETO - 0,72x0,52x0,4H</v>
          </cell>
          <cell r="Y4154">
            <v>9267.8700000000008</v>
          </cell>
          <cell r="Z4154">
            <v>0.5</v>
          </cell>
          <cell r="AA4154">
            <v>4633.9350000000004</v>
          </cell>
          <cell r="AB4154"/>
          <cell r="AC4154"/>
          <cell r="AD4154"/>
          <cell r="AE4154">
            <v>9267.8700000000008</v>
          </cell>
          <cell r="AF4154">
            <v>9267.8700000000008</v>
          </cell>
          <cell r="AG4154">
            <v>0</v>
          </cell>
          <cell r="AH4154">
            <v>9267.8700000000008</v>
          </cell>
          <cell r="AI4154" t="str">
            <v>REF: 296476</v>
          </cell>
          <cell r="AJ4154"/>
          <cell r="AK4154">
            <v>296476</v>
          </cell>
          <cell r="AL4154" t="str">
            <v>BANQUETA KAZZ (FX C)</v>
          </cell>
          <cell r="AM4154"/>
          <cell r="AN4154">
            <v>0.72</v>
          </cell>
          <cell r="AO4154">
            <v>0.52</v>
          </cell>
          <cell r="AP4154">
            <v>0.4</v>
          </cell>
          <cell r="AQ4154">
            <v>0</v>
          </cell>
          <cell r="AR4154" t="str">
            <v>BANQUETA KAZZ (FX C) - 0,72x0,52x0,4H</v>
          </cell>
          <cell r="AS4154">
            <v>9267.8700000000008</v>
          </cell>
          <cell r="AT4154">
            <v>9267.8700000000008</v>
          </cell>
          <cell r="AU4154">
            <v>9267.8700000000008</v>
          </cell>
          <cell r="AV4154">
            <v>0</v>
          </cell>
          <cell r="AW4154">
            <v>9267.8700000000008</v>
          </cell>
          <cell r="AX4154">
            <v>0</v>
          </cell>
          <cell r="AY4154"/>
          <cell r="AZ4154" t="str">
            <v/>
          </cell>
          <cell r="BA4154"/>
          <cell r="BB4154"/>
          <cell r="BC4154"/>
          <cell r="BD4154" t="str">
            <v/>
          </cell>
          <cell r="BE4154">
            <v>0</v>
          </cell>
          <cell r="BF4154" t="str">
            <v/>
          </cell>
          <cell r="BG4154" t="str">
            <v/>
          </cell>
          <cell r="BH4154">
            <v>12</v>
          </cell>
          <cell r="BI4154" t="str">
            <v>0</v>
          </cell>
          <cell r="BJ4154">
            <v>0</v>
          </cell>
          <cell r="BK4154">
            <v>0</v>
          </cell>
          <cell r="BL4154"/>
          <cell r="BM4154"/>
          <cell r="BN4154"/>
          <cell r="BO4154"/>
          <cell r="BQ4154" t="str">
            <v>PE</v>
          </cell>
          <cell r="BS4154" t="str">
            <v>CLAMI BANQUETA</v>
          </cell>
          <cell r="BT4154" t="str">
            <v>BANQUETA KAZZ</v>
          </cell>
        </row>
        <row r="4155">
          <cell r="H4155">
            <v>3</v>
          </cell>
          <cell r="O4155">
            <v>250460</v>
          </cell>
          <cell r="P4155" t="str">
            <v>2019/260-0061-01</v>
          </cell>
          <cell r="Q4155" t="str">
            <v>EST BANQUETA KAZZ FX C4010/REC 2562/PINT PRETO</v>
          </cell>
          <cell r="R4155"/>
          <cell r="S4155"/>
          <cell r="T4155">
            <v>0.72</v>
          </cell>
          <cell r="U4155">
            <v>0.52</v>
          </cell>
          <cell r="V4155">
            <v>0.4</v>
          </cell>
          <cell r="W4155">
            <v>0</v>
          </cell>
          <cell r="X4155" t="str">
            <v>EST BANQUETA KAZZ FX C4010/REC 2562/PINT PRETO - 0,72x0,52x0,4H</v>
          </cell>
          <cell r="Y4155">
            <v>9267.8700000000008</v>
          </cell>
          <cell r="Z4155">
            <v>0.5</v>
          </cell>
          <cell r="AA4155">
            <v>4633.9350000000004</v>
          </cell>
          <cell r="AB4155"/>
          <cell r="AC4155"/>
          <cell r="AD4155"/>
          <cell r="AE4155">
            <v>9267.8700000000008</v>
          </cell>
          <cell r="AF4155">
            <v>9267.8700000000008</v>
          </cell>
          <cell r="AG4155">
            <v>0</v>
          </cell>
          <cell r="AH4155">
            <v>9267.8700000000008</v>
          </cell>
          <cell r="AI4155" t="str">
            <v>REF: 296476</v>
          </cell>
          <cell r="AJ4155"/>
          <cell r="AK4155">
            <v>296476</v>
          </cell>
          <cell r="AL4155" t="str">
            <v>BANQUETA KAZZ (FX C)</v>
          </cell>
          <cell r="AM4155"/>
          <cell r="AN4155">
            <v>0.72</v>
          </cell>
          <cell r="AO4155">
            <v>0.52</v>
          </cell>
          <cell r="AP4155">
            <v>0.4</v>
          </cell>
          <cell r="AQ4155">
            <v>0</v>
          </cell>
          <cell r="AR4155" t="str">
            <v>BANQUETA KAZZ (FX C) - 0,72x0,52x0,4H</v>
          </cell>
          <cell r="AS4155">
            <v>9267.8700000000008</v>
          </cell>
          <cell r="AT4155">
            <v>9267.8700000000008</v>
          </cell>
          <cell r="AU4155">
            <v>9267.8700000000008</v>
          </cell>
          <cell r="AV4155">
            <v>0</v>
          </cell>
          <cell r="AW4155">
            <v>9267.8700000000008</v>
          </cell>
          <cell r="AX4155">
            <v>0</v>
          </cell>
          <cell r="AY4155"/>
          <cell r="AZ4155" t="str">
            <v/>
          </cell>
          <cell r="BA4155"/>
          <cell r="BB4155"/>
          <cell r="BC4155"/>
          <cell r="BD4155" t="str">
            <v/>
          </cell>
          <cell r="BE4155">
            <v>0</v>
          </cell>
          <cell r="BF4155" t="str">
            <v/>
          </cell>
          <cell r="BG4155" t="str">
            <v/>
          </cell>
          <cell r="BH4155">
            <v>12</v>
          </cell>
          <cell r="BI4155" t="str">
            <v>0</v>
          </cell>
          <cell r="BJ4155">
            <v>0</v>
          </cell>
          <cell r="BK4155">
            <v>0</v>
          </cell>
          <cell r="BL4155"/>
          <cell r="BM4155"/>
          <cell r="BN4155"/>
          <cell r="BO4155"/>
          <cell r="BQ4155" t="str">
            <v>PE</v>
          </cell>
          <cell r="BS4155" t="str">
            <v>CLAMI BANQUETA</v>
          </cell>
          <cell r="BT4155" t="str">
            <v>BANQUETA KAZZ</v>
          </cell>
        </row>
        <row r="4156">
          <cell r="H4156">
            <v>2</v>
          </cell>
          <cell r="O4156">
            <v>250144</v>
          </cell>
          <cell r="P4156" t="str">
            <v>2019/252-0147-01</v>
          </cell>
          <cell r="Q4156" t="str">
            <v>EST PUFF MAFALDA NATURAL M3 TRANCA LARGA COD 4041</v>
          </cell>
          <cell r="R4156"/>
          <cell r="S4156"/>
          <cell r="T4156">
            <v>0.5</v>
          </cell>
          <cell r="U4156">
            <v>0</v>
          </cell>
          <cell r="V4156">
            <v>0.45</v>
          </cell>
          <cell r="W4156">
            <v>0.5</v>
          </cell>
          <cell r="X4156" t="str">
            <v>EST PUFF MAFALDA NATURAL M3 TRANCA LARGA COD 4041 - Ø0,5x0,45H</v>
          </cell>
          <cell r="Y4156">
            <v>3494.99</v>
          </cell>
          <cell r="Z4156">
            <v>0.6</v>
          </cell>
          <cell r="AA4156">
            <v>1397.9960000000001</v>
          </cell>
          <cell r="AB4156"/>
          <cell r="AC4156"/>
          <cell r="AD4156"/>
          <cell r="AE4156">
            <v>3494.99</v>
          </cell>
          <cell r="AF4156">
            <v>3494.99</v>
          </cell>
          <cell r="AG4156">
            <v>0</v>
          </cell>
          <cell r="AH4156">
            <v>3494.99</v>
          </cell>
          <cell r="AI4156" t="str">
            <v>REF: 250144</v>
          </cell>
          <cell r="AJ4156" t="str">
            <v>PRODUTO FORA DE LINHA</v>
          </cell>
          <cell r="AK4156">
            <v>250144</v>
          </cell>
          <cell r="AL4156" t="str">
            <v>EST PUFF MAFALDA NATURAL M3 TRANCA LARGA COD 4041</v>
          </cell>
          <cell r="AM4156"/>
          <cell r="AN4156">
            <v>0.5</v>
          </cell>
          <cell r="AO4156">
            <v>0</v>
          </cell>
          <cell r="AP4156">
            <v>0.45</v>
          </cell>
          <cell r="AQ4156">
            <v>0.5</v>
          </cell>
          <cell r="AR4156" t="str">
            <v>EST PUFF MAFALDA NATURAL M3 TRANCA LARGA COD 4041 - Ø0,5x0,45H</v>
          </cell>
          <cell r="AS4156">
            <v>3494.99</v>
          </cell>
          <cell r="AT4156">
            <v>3494.99</v>
          </cell>
          <cell r="AU4156">
            <v>3494.99</v>
          </cell>
          <cell r="AV4156">
            <v>0</v>
          </cell>
          <cell r="AW4156">
            <v>3494.99</v>
          </cell>
          <cell r="AX4156">
            <v>0</v>
          </cell>
          <cell r="AY4156"/>
          <cell r="AZ4156" t="str">
            <v/>
          </cell>
          <cell r="BA4156"/>
          <cell r="BB4156"/>
          <cell r="BC4156"/>
          <cell r="BD4156" t="str">
            <v/>
          </cell>
          <cell r="BE4156">
            <v>0</v>
          </cell>
          <cell r="BF4156" t="str">
            <v/>
          </cell>
          <cell r="BG4156" t="str">
            <v/>
          </cell>
          <cell r="BH4156">
            <v>14</v>
          </cell>
          <cell r="BI4156" t="str">
            <v>0</v>
          </cell>
          <cell r="BJ4156">
            <v>0</v>
          </cell>
          <cell r="BK4156">
            <v>0</v>
          </cell>
          <cell r="BL4156"/>
          <cell r="BM4156"/>
          <cell r="BN4156"/>
          <cell r="BO4156"/>
          <cell r="BQ4156" t="str">
            <v>PE</v>
          </cell>
          <cell r="BS4156" t="str">
            <v>CLAMI PUFF</v>
          </cell>
          <cell r="BT4156" t="str">
            <v>PUFF MAFALDA (FL)</v>
          </cell>
        </row>
        <row r="4157">
          <cell r="H4157">
            <v>2</v>
          </cell>
          <cell r="O4157">
            <v>250144</v>
          </cell>
          <cell r="P4157" t="str">
            <v>2019/252-0148-01</v>
          </cell>
          <cell r="Q4157" t="str">
            <v>EST PUFF MAFALDA NATURAL M3 TRANCA LARGA COD 4041</v>
          </cell>
          <cell r="R4157"/>
          <cell r="S4157"/>
          <cell r="T4157">
            <v>0.5</v>
          </cell>
          <cell r="U4157">
            <v>0</v>
          </cell>
          <cell r="V4157">
            <v>0.45</v>
          </cell>
          <cell r="W4157">
            <v>0.5</v>
          </cell>
          <cell r="X4157" t="str">
            <v>EST PUFF MAFALDA NATURAL M3 TRANCA LARGA COD 4041 - Ø0,5x0,45H</v>
          </cell>
          <cell r="Y4157">
            <v>3494.99</v>
          </cell>
          <cell r="Z4157">
            <v>0.6</v>
          </cell>
          <cell r="AA4157">
            <v>1397.9960000000001</v>
          </cell>
          <cell r="AB4157"/>
          <cell r="AC4157"/>
          <cell r="AD4157"/>
          <cell r="AE4157">
            <v>3494.99</v>
          </cell>
          <cell r="AF4157">
            <v>3494.99</v>
          </cell>
          <cell r="AG4157">
            <v>0</v>
          </cell>
          <cell r="AH4157">
            <v>3494.99</v>
          </cell>
          <cell r="AI4157" t="str">
            <v>REF: 250144</v>
          </cell>
          <cell r="AJ4157" t="str">
            <v>PRODUTO FORA DE LINHA</v>
          </cell>
          <cell r="AK4157">
            <v>250144</v>
          </cell>
          <cell r="AL4157" t="str">
            <v>EST PUFF MAFALDA NATURAL M3 TRANCA LARGA COD 4041</v>
          </cell>
          <cell r="AM4157"/>
          <cell r="AN4157">
            <v>0.5</v>
          </cell>
          <cell r="AO4157">
            <v>0</v>
          </cell>
          <cell r="AP4157">
            <v>0.45</v>
          </cell>
          <cell r="AQ4157">
            <v>0.5</v>
          </cell>
          <cell r="AR4157" t="str">
            <v>EST PUFF MAFALDA NATURAL M3 TRANCA LARGA COD 4041 - Ø0,5x0,45H</v>
          </cell>
          <cell r="AS4157">
            <v>3494.99</v>
          </cell>
          <cell r="AT4157">
            <v>3494.99</v>
          </cell>
          <cell r="AU4157">
            <v>3494.99</v>
          </cell>
          <cell r="AV4157">
            <v>0</v>
          </cell>
          <cell r="AW4157">
            <v>3494.99</v>
          </cell>
          <cell r="AX4157">
            <v>0</v>
          </cell>
          <cell r="AY4157"/>
          <cell r="AZ4157" t="str">
            <v/>
          </cell>
          <cell r="BA4157"/>
          <cell r="BB4157"/>
          <cell r="BC4157"/>
          <cell r="BD4157" t="str">
            <v/>
          </cell>
          <cell r="BE4157">
            <v>0</v>
          </cell>
          <cell r="BF4157" t="str">
            <v/>
          </cell>
          <cell r="BG4157" t="str">
            <v/>
          </cell>
          <cell r="BH4157">
            <v>14</v>
          </cell>
          <cell r="BI4157" t="str">
            <v>0</v>
          </cell>
          <cell r="BJ4157">
            <v>0</v>
          </cell>
          <cell r="BK4157">
            <v>0</v>
          </cell>
          <cell r="BL4157"/>
          <cell r="BM4157"/>
          <cell r="BN4157"/>
          <cell r="BO4157"/>
          <cell r="BQ4157" t="str">
            <v>PE</v>
          </cell>
          <cell r="BS4157" t="str">
            <v>CLAMI PUFF</v>
          </cell>
          <cell r="BT4157" t="str">
            <v>PUFF MAFALDA (FL)</v>
          </cell>
        </row>
        <row r="4158">
          <cell r="H4158">
            <v>1</v>
          </cell>
          <cell r="O4158">
            <v>250143</v>
          </cell>
          <cell r="P4158" t="str">
            <v>2019/252-0145-01</v>
          </cell>
          <cell r="Q4158" t="str">
            <v>EST PUFF MAFALDA TERRACOTA M2 AVESSA COD 4042</v>
          </cell>
          <cell r="R4158"/>
          <cell r="S4158"/>
          <cell r="T4158">
            <v>0.6</v>
          </cell>
          <cell r="U4158">
            <v>0</v>
          </cell>
          <cell r="V4158">
            <v>0.5</v>
          </cell>
          <cell r="W4158">
            <v>0.6</v>
          </cell>
          <cell r="X4158" t="str">
            <v>EST PUFF MAFALDA TERRACOTA M2 AVESSA COD 4042 - Ø0,6x0,5H</v>
          </cell>
          <cell r="Y4158">
            <v>4016.63</v>
          </cell>
          <cell r="Z4158">
            <v>0.6</v>
          </cell>
          <cell r="AA4158">
            <v>1606.652</v>
          </cell>
          <cell r="AB4158"/>
          <cell r="AC4158"/>
          <cell r="AD4158"/>
          <cell r="AE4158">
            <v>4016.63</v>
          </cell>
          <cell r="AF4158">
            <v>4016.63</v>
          </cell>
          <cell r="AG4158">
            <v>0</v>
          </cell>
          <cell r="AH4158">
            <v>4016.63</v>
          </cell>
          <cell r="AI4158" t="str">
            <v>REF: 250143</v>
          </cell>
          <cell r="AJ4158" t="str">
            <v>PRODUTO FORA DE LINHA</v>
          </cell>
          <cell r="AK4158">
            <v>250143</v>
          </cell>
          <cell r="AL4158" t="str">
            <v>EST PUFF MAFALDA TERRACOTA M2 AVESSA COD 4042</v>
          </cell>
          <cell r="AM4158"/>
          <cell r="AN4158">
            <v>0.6</v>
          </cell>
          <cell r="AO4158">
            <v>0</v>
          </cell>
          <cell r="AP4158">
            <v>0.5</v>
          </cell>
          <cell r="AQ4158">
            <v>0.6</v>
          </cell>
          <cell r="AR4158" t="str">
            <v>EST PUFF MAFALDA TERRACOTA M2 AVESSA COD 4042 - Ø0,6x0,5H</v>
          </cell>
          <cell r="AS4158">
            <v>4016.63</v>
          </cell>
          <cell r="AT4158">
            <v>4016.63</v>
          </cell>
          <cell r="AU4158">
            <v>4016.63</v>
          </cell>
          <cell r="AV4158">
            <v>0</v>
          </cell>
          <cell r="AW4158">
            <v>4016.63</v>
          </cell>
          <cell r="AX4158">
            <v>0</v>
          </cell>
          <cell r="AY4158"/>
          <cell r="AZ4158" t="str">
            <v/>
          </cell>
          <cell r="BA4158"/>
          <cell r="BB4158"/>
          <cell r="BC4158"/>
          <cell r="BD4158" t="str">
            <v/>
          </cell>
          <cell r="BE4158">
            <v>0</v>
          </cell>
          <cell r="BF4158" t="str">
            <v/>
          </cell>
          <cell r="BG4158" t="str">
            <v/>
          </cell>
          <cell r="BH4158">
            <v>14</v>
          </cell>
          <cell r="BI4158" t="str">
            <v>0</v>
          </cell>
          <cell r="BJ4158">
            <v>0</v>
          </cell>
          <cell r="BK4158">
            <v>0</v>
          </cell>
          <cell r="BL4158"/>
          <cell r="BM4158"/>
          <cell r="BN4158"/>
          <cell r="BO4158"/>
          <cell r="BQ4158" t="str">
            <v>PE</v>
          </cell>
          <cell r="BS4158" t="str">
            <v>CLAMI PUFF</v>
          </cell>
          <cell r="BT4158" t="str">
            <v>PUFF MAFALDA (FL)</v>
          </cell>
        </row>
        <row r="4159">
          <cell r="H4159">
            <v>1</v>
          </cell>
          <cell r="O4159">
            <v>250027</v>
          </cell>
          <cell r="P4159" t="str">
            <v>2019/238-0057-01</v>
          </cell>
          <cell r="Q4159" t="str">
            <v>EST BANQUETA BAR EVO (MADEIRA EBANIZADA)</v>
          </cell>
          <cell r="R4159"/>
          <cell r="S4159"/>
          <cell r="T4159">
            <v>0.43</v>
          </cell>
          <cell r="U4159">
            <v>0.42</v>
          </cell>
          <cell r="V4159">
            <v>1.03</v>
          </cell>
          <cell r="W4159">
            <v>0</v>
          </cell>
          <cell r="X4159" t="str">
            <v>EST BANQUETA BAR EVO (MADEIRA EBANIZADA) - 0,43x0,42x1,03H</v>
          </cell>
          <cell r="Y4159">
            <v>5392.44</v>
          </cell>
          <cell r="Z4159">
            <v>0.65</v>
          </cell>
          <cell r="AA4159">
            <v>1887.3539999999998</v>
          </cell>
          <cell r="AB4159"/>
          <cell r="AC4159"/>
          <cell r="AD4159"/>
          <cell r="AE4159">
            <v>5392.44</v>
          </cell>
          <cell r="AF4159">
            <v>5392.44</v>
          </cell>
          <cell r="AG4159">
            <v>0</v>
          </cell>
          <cell r="AH4159">
            <v>5392.44</v>
          </cell>
          <cell r="AI4159" t="str">
            <v>REF: 250027</v>
          </cell>
          <cell r="AJ4159" t="str">
            <v>PRODUTO FORA DE LINHA</v>
          </cell>
          <cell r="AK4159">
            <v>250027</v>
          </cell>
          <cell r="AL4159" t="str">
            <v>EST BANQUETA BAR EVO (MADEIRA EBANIZADA)</v>
          </cell>
          <cell r="AM4159"/>
          <cell r="AN4159">
            <v>0.43</v>
          </cell>
          <cell r="AO4159">
            <v>0.42</v>
          </cell>
          <cell r="AP4159">
            <v>1.03</v>
          </cell>
          <cell r="AQ4159">
            <v>0</v>
          </cell>
          <cell r="AR4159" t="str">
            <v>EST BANQUETA BAR EVO (MADEIRA EBANIZADA) - 0,43x0,42x1,03H</v>
          </cell>
          <cell r="AS4159">
            <v>5392.44</v>
          </cell>
          <cell r="AT4159">
            <v>5392.44</v>
          </cell>
          <cell r="AU4159">
            <v>5392.44</v>
          </cell>
          <cell r="AV4159">
            <v>0</v>
          </cell>
          <cell r="AW4159">
            <v>5392.44</v>
          </cell>
          <cell r="AX4159">
            <v>0</v>
          </cell>
          <cell r="AY4159"/>
          <cell r="AZ4159" t="str">
            <v/>
          </cell>
          <cell r="BA4159"/>
          <cell r="BB4159"/>
          <cell r="BC4159"/>
          <cell r="BD4159" t="str">
            <v/>
          </cell>
          <cell r="BE4159">
            <v>0</v>
          </cell>
          <cell r="BF4159" t="str">
            <v/>
          </cell>
          <cell r="BG4159" t="str">
            <v/>
          </cell>
          <cell r="BH4159">
            <v>14</v>
          </cell>
          <cell r="BI4159" t="str">
            <v>0</v>
          </cell>
          <cell r="BJ4159">
            <v>0</v>
          </cell>
          <cell r="BK4159">
            <v>0</v>
          </cell>
          <cell r="BL4159"/>
          <cell r="BM4159"/>
          <cell r="BN4159"/>
          <cell r="BO4159"/>
          <cell r="BQ4159" t="str">
            <v>PE</v>
          </cell>
          <cell r="BS4159" t="str">
            <v>CLAMI BANQUETA BAR</v>
          </cell>
          <cell r="BT4159" t="str">
            <v>BANQUETA BAR EVO (FL)</v>
          </cell>
        </row>
        <row r="4160">
          <cell r="H4160">
            <v>1</v>
          </cell>
          <cell r="O4160">
            <v>250026</v>
          </cell>
          <cell r="P4160" t="str">
            <v>2019/224-0076-01</v>
          </cell>
          <cell r="Q4160" t="str">
            <v>EST BANQUETA BAR EVO (MADEIRA MEL)</v>
          </cell>
          <cell r="R4160"/>
          <cell r="S4160"/>
          <cell r="T4160">
            <v>0.43</v>
          </cell>
          <cell r="U4160">
            <v>0.42</v>
          </cell>
          <cell r="V4160">
            <v>1.03</v>
          </cell>
          <cell r="W4160">
            <v>0</v>
          </cell>
          <cell r="X4160" t="str">
            <v>EST BANQUETA BAR EVO (MADEIRA MEL) - 0,43x0,42x1,03H</v>
          </cell>
          <cell r="Y4160">
            <v>5392.44</v>
          </cell>
          <cell r="Z4160">
            <v>0.65</v>
          </cell>
          <cell r="AA4160">
            <v>1887.3539999999998</v>
          </cell>
          <cell r="AB4160"/>
          <cell r="AC4160"/>
          <cell r="AD4160"/>
          <cell r="AE4160">
            <v>5392.44</v>
          </cell>
          <cell r="AF4160">
            <v>5392.44</v>
          </cell>
          <cell r="AG4160">
            <v>0</v>
          </cell>
          <cell r="AH4160">
            <v>5392.44</v>
          </cell>
          <cell r="AI4160" t="str">
            <v>REF: 250026</v>
          </cell>
          <cell r="AJ4160" t="str">
            <v>PRODUTO FORA DE LINHA</v>
          </cell>
          <cell r="AK4160">
            <v>250026</v>
          </cell>
          <cell r="AL4160" t="str">
            <v>EST BANQUETA BAR EVO (MADEIRA MEL)</v>
          </cell>
          <cell r="AM4160"/>
          <cell r="AN4160">
            <v>0.43</v>
          </cell>
          <cell r="AO4160">
            <v>0.42</v>
          </cell>
          <cell r="AP4160">
            <v>1.03</v>
          </cell>
          <cell r="AQ4160">
            <v>0</v>
          </cell>
          <cell r="AR4160" t="str">
            <v>EST BANQUETA BAR EVO (MADEIRA MEL) - 0,43x0,42x1,03H</v>
          </cell>
          <cell r="AS4160">
            <v>5392.44</v>
          </cell>
          <cell r="AT4160">
            <v>5392.44</v>
          </cell>
          <cell r="AU4160">
            <v>5392.44</v>
          </cell>
          <cell r="AV4160">
            <v>0</v>
          </cell>
          <cell r="AW4160">
            <v>5392.44</v>
          </cell>
          <cell r="AX4160">
            <v>0</v>
          </cell>
          <cell r="AY4160"/>
          <cell r="AZ4160" t="str">
            <v/>
          </cell>
          <cell r="BA4160"/>
          <cell r="BB4160"/>
          <cell r="BC4160"/>
          <cell r="BD4160" t="str">
            <v/>
          </cell>
          <cell r="BE4160">
            <v>0</v>
          </cell>
          <cell r="BF4160" t="str">
            <v/>
          </cell>
          <cell r="BG4160" t="str">
            <v/>
          </cell>
          <cell r="BH4160">
            <v>14</v>
          </cell>
          <cell r="BI4160" t="str">
            <v>0</v>
          </cell>
          <cell r="BJ4160">
            <v>0</v>
          </cell>
          <cell r="BK4160">
            <v>0</v>
          </cell>
          <cell r="BL4160"/>
          <cell r="BM4160"/>
          <cell r="BN4160"/>
          <cell r="BO4160"/>
          <cell r="BQ4160" t="str">
            <v>PE</v>
          </cell>
          <cell r="BS4160" t="str">
            <v>CLAMI BANQUETA BAR</v>
          </cell>
          <cell r="BT4160" t="str">
            <v>BANQUETA BAR EVO (FL)</v>
          </cell>
        </row>
        <row r="4161">
          <cell r="H4161">
            <v>1</v>
          </cell>
          <cell r="O4161">
            <v>244137</v>
          </cell>
          <cell r="P4161" t="str">
            <v>2019/205-0006-01</v>
          </cell>
          <cell r="Q4161" t="str">
            <v>EST MODULO PUFF CANTO 90 LENCOIS M (RVST MR5) (FX7623)</v>
          </cell>
          <cell r="R4161">
            <v>1</v>
          </cell>
          <cell r="S4161">
            <v>1</v>
          </cell>
          <cell r="T4161">
            <v>1</v>
          </cell>
          <cell r="U4161">
            <v>1</v>
          </cell>
          <cell r="V4161">
            <v>0.38</v>
          </cell>
          <cell r="W4161">
            <v>0</v>
          </cell>
          <cell r="X4161" t="str">
            <v>EST MODULO PUFF CANTO 90 LENCOIS M (RVST MR5) (FX7623) - 1x1x0,38H</v>
          </cell>
          <cell r="Y4161">
            <v>29964.71</v>
          </cell>
          <cell r="Z4161">
            <v>0.5</v>
          </cell>
          <cell r="AA4161">
            <v>14982.355</v>
          </cell>
          <cell r="AB4161" t="str">
            <v>CB</v>
          </cell>
          <cell r="AC4161" t="str">
            <v>SOFA COMPLETO</v>
          </cell>
          <cell r="AD4161" t="str">
            <v>VALOR MODULO</v>
          </cell>
          <cell r="AE4161">
            <v>10482.44</v>
          </cell>
          <cell r="AF4161">
            <v>10482.44</v>
          </cell>
          <cell r="AG4161">
            <v>0</v>
          </cell>
          <cell r="AH4161">
            <v>29964.71</v>
          </cell>
          <cell r="AI4161" t="str">
            <v>REF: 294370</v>
          </cell>
          <cell r="AJ4161"/>
          <cell r="AK4161">
            <v>294370</v>
          </cell>
          <cell r="AL4161" t="str">
            <v>MODULO PUFF CANTO 90 LENCOIS M (RVST DET) (FX7000)</v>
          </cell>
          <cell r="AM4161"/>
          <cell r="AN4161">
            <v>1</v>
          </cell>
          <cell r="AO4161">
            <v>1</v>
          </cell>
          <cell r="AP4161">
            <v>0.38</v>
          </cell>
          <cell r="AQ4161">
            <v>0</v>
          </cell>
          <cell r="AR4161" t="str">
            <v>MODULO PUFF CANTO 90 LENCOIS M (RVST DET) (FX7000) - 1x1x0,38H</v>
          </cell>
          <cell r="AS4161">
            <v>10482.44</v>
          </cell>
          <cell r="AT4161">
            <v>10482.44</v>
          </cell>
          <cell r="AU4161">
            <v>10482.44</v>
          </cell>
          <cell r="AV4161">
            <v>0</v>
          </cell>
          <cell r="AW4161">
            <v>10482.44</v>
          </cell>
          <cell r="AX4161">
            <v>0</v>
          </cell>
          <cell r="AY4161"/>
          <cell r="AZ4161" t="str">
            <v/>
          </cell>
          <cell r="BA4161"/>
          <cell r="BB4161"/>
          <cell r="BC4161"/>
          <cell r="BD4161" t="str">
            <v/>
          </cell>
          <cell r="BE4161">
            <v>0</v>
          </cell>
          <cell r="BF4161" t="str">
            <v/>
          </cell>
          <cell r="BG4161" t="str">
            <v/>
          </cell>
          <cell r="BH4161">
            <v>12</v>
          </cell>
          <cell r="BI4161" t="str">
            <v>0</v>
          </cell>
          <cell r="BJ4161">
            <v>0</v>
          </cell>
          <cell r="BK4161">
            <v>0</v>
          </cell>
          <cell r="BL4161"/>
          <cell r="BM4161"/>
          <cell r="BN4161"/>
          <cell r="BO4161"/>
          <cell r="BQ4161" t="str">
            <v>PE</v>
          </cell>
          <cell r="BR4161" t="str">
            <v>251464 | 251463 | 244137</v>
          </cell>
          <cell r="BS4161" t="str">
            <v>CLAMI SOFA</v>
          </cell>
          <cell r="BT4161" t="str">
            <v>SOFA LENCOIS MARANHENSES</v>
          </cell>
        </row>
        <row r="4162">
          <cell r="H4162">
            <v>1</v>
          </cell>
          <cell r="O4162">
            <v>238325</v>
          </cell>
          <cell r="P4162" t="str">
            <v>2019/169-0128-01</v>
          </cell>
          <cell r="Q4162" t="str">
            <v>EST CADEIRA EVO (MADEIRA IMBUIA NEGRA)</v>
          </cell>
          <cell r="R4162"/>
          <cell r="S4162"/>
          <cell r="T4162">
            <v>0.49</v>
          </cell>
          <cell r="U4162">
            <v>0.47</v>
          </cell>
          <cell r="V4162">
            <v>0.82</v>
          </cell>
          <cell r="W4162">
            <v>0</v>
          </cell>
          <cell r="X4162" t="str">
            <v>EST CADEIRA EVO (MADEIRA IMBUIA NEGRA) - 0,49x0,47x0,82H</v>
          </cell>
          <cell r="Y4162">
            <v>5314.67</v>
          </cell>
          <cell r="Z4162">
            <v>0.65</v>
          </cell>
          <cell r="AA4162">
            <v>1860.1345000000001</v>
          </cell>
          <cell r="AB4162"/>
          <cell r="AC4162"/>
          <cell r="AD4162"/>
          <cell r="AE4162">
            <v>5314.67</v>
          </cell>
          <cell r="AF4162">
            <v>5314.67</v>
          </cell>
          <cell r="AG4162">
            <v>0</v>
          </cell>
          <cell r="AH4162">
            <v>5314.67</v>
          </cell>
          <cell r="AI4162" t="str">
            <v>REF: 238325</v>
          </cell>
          <cell r="AJ4162" t="str">
            <v>PRODUTO FORA DE LINHA</v>
          </cell>
          <cell r="AK4162">
            <v>238325</v>
          </cell>
          <cell r="AL4162" t="str">
            <v>EST CADEIRA EVO (MADEIRA IMBUIA NEGRA)</v>
          </cell>
          <cell r="AM4162"/>
          <cell r="AN4162">
            <v>0.49</v>
          </cell>
          <cell r="AO4162">
            <v>0.47</v>
          </cell>
          <cell r="AP4162">
            <v>0.82</v>
          </cell>
          <cell r="AQ4162">
            <v>0</v>
          </cell>
          <cell r="AR4162" t="str">
            <v>EST CADEIRA EVO (MADEIRA IMBUIA NEGRA) - 0,49x0,47x0,82H</v>
          </cell>
          <cell r="AS4162">
            <v>5314.67</v>
          </cell>
          <cell r="AT4162">
            <v>5314.67</v>
          </cell>
          <cell r="AU4162">
            <v>5314.67</v>
          </cell>
          <cell r="AV4162">
            <v>0</v>
          </cell>
          <cell r="AW4162">
            <v>5314.67</v>
          </cell>
          <cell r="AX4162">
            <v>0</v>
          </cell>
          <cell r="AY4162"/>
          <cell r="AZ4162" t="str">
            <v/>
          </cell>
          <cell r="BA4162"/>
          <cell r="BB4162"/>
          <cell r="BC4162"/>
          <cell r="BD4162" t="str">
            <v/>
          </cell>
          <cell r="BE4162">
            <v>0</v>
          </cell>
          <cell r="BF4162" t="str">
            <v/>
          </cell>
          <cell r="BG4162" t="str">
            <v/>
          </cell>
          <cell r="BH4162">
            <v>14</v>
          </cell>
          <cell r="BI4162" t="str">
            <v>0</v>
          </cell>
          <cell r="BJ4162">
            <v>0</v>
          </cell>
          <cell r="BK4162">
            <v>0</v>
          </cell>
          <cell r="BL4162"/>
          <cell r="BM4162"/>
          <cell r="BN4162"/>
          <cell r="BO4162"/>
          <cell r="BQ4162" t="str">
            <v>PE</v>
          </cell>
          <cell r="BS4162" t="str">
            <v>CLAMI CADEIRA</v>
          </cell>
          <cell r="BT4162" t="str">
            <v>CADEIRA EVO (FL)</v>
          </cell>
        </row>
        <row r="4163">
          <cell r="H4163">
            <v>2</v>
          </cell>
          <cell r="O4163">
            <v>238164</v>
          </cell>
          <cell r="P4163" t="str">
            <v>2019/211-0039-01</v>
          </cell>
          <cell r="Q4163" t="str">
            <v>EST BASE JANTAR GRAZ (MAD B LOURO ESPECIAL) (INOX ENV)</v>
          </cell>
          <cell r="R4163"/>
          <cell r="S4163"/>
          <cell r="T4163">
            <v>2.5499999999999998</v>
          </cell>
          <cell r="U4163">
            <v>1</v>
          </cell>
          <cell r="V4163">
            <v>0.74</v>
          </cell>
          <cell r="W4163">
            <v>0</v>
          </cell>
          <cell r="X4163" t="str">
            <v>EST BASE JANTAR GRAZ (MAD B LOURO ESPECIAL) (INOX ENV) - 2,55x1x0,74H</v>
          </cell>
          <cell r="Y4163">
            <v>43907.09</v>
          </cell>
          <cell r="Z4163">
            <v>0.65</v>
          </cell>
          <cell r="AA4163">
            <v>15367.481499999998</v>
          </cell>
          <cell r="AB4163"/>
          <cell r="AC4163" t="str">
            <v>MESA + TAMPO</v>
          </cell>
          <cell r="AD4163" t="str">
            <v>VALOR BASE MESA</v>
          </cell>
          <cell r="AE4163">
            <v>43907.09</v>
          </cell>
          <cell r="AF4163">
            <v>43907.09</v>
          </cell>
          <cell r="AG4163">
            <v>0</v>
          </cell>
          <cell r="AH4163">
            <v>43907.09</v>
          </cell>
          <cell r="AI4163" t="str">
            <v>REF: 238164</v>
          </cell>
          <cell r="AJ4163" t="str">
            <v>PRODUTO FORA DE LINHA</v>
          </cell>
          <cell r="AK4163">
            <v>238164</v>
          </cell>
          <cell r="AL4163" t="str">
            <v>EST BASE JANTAR GRAZ (MAD B LOURO ESPECIAL) (INOX ENV)</v>
          </cell>
          <cell r="AM4163"/>
          <cell r="AN4163">
            <v>2.5499999999999998</v>
          </cell>
          <cell r="AO4163">
            <v>1</v>
          </cell>
          <cell r="AP4163">
            <v>0.74</v>
          </cell>
          <cell r="AQ4163">
            <v>0</v>
          </cell>
          <cell r="AR4163" t="str">
            <v>EST BASE JANTAR GRAZ (MAD B LOURO ESPECIAL) (INOX ENV) - 2,55x1x0,74H</v>
          </cell>
          <cell r="AS4163">
            <v>43907.09</v>
          </cell>
          <cell r="AT4163">
            <v>43907.09</v>
          </cell>
          <cell r="AU4163">
            <v>43907.09</v>
          </cell>
          <cell r="AV4163">
            <v>0</v>
          </cell>
          <cell r="AW4163">
            <v>43907.09</v>
          </cell>
          <cell r="AX4163">
            <v>0</v>
          </cell>
          <cell r="AY4163"/>
          <cell r="AZ4163" t="str">
            <v/>
          </cell>
          <cell r="BA4163"/>
          <cell r="BB4163"/>
          <cell r="BC4163"/>
          <cell r="BD4163" t="str">
            <v/>
          </cell>
          <cell r="BE4163">
            <v>0</v>
          </cell>
          <cell r="BF4163" t="str">
            <v/>
          </cell>
          <cell r="BG4163" t="str">
            <v/>
          </cell>
          <cell r="BH4163">
            <v>14</v>
          </cell>
          <cell r="BI4163" t="str">
            <v>0</v>
          </cell>
          <cell r="BJ4163">
            <v>0</v>
          </cell>
          <cell r="BK4163">
            <v>0</v>
          </cell>
          <cell r="BL4163"/>
          <cell r="BM4163"/>
          <cell r="BN4163"/>
          <cell r="BO4163"/>
          <cell r="BQ4163" t="str">
            <v>PE</v>
          </cell>
          <cell r="BS4163" t="str">
            <v>CLAMI MESA JANTAR</v>
          </cell>
          <cell r="BT4163" t="str">
            <v>MESA JANTAR GRAZ (FL)</v>
          </cell>
        </row>
        <row r="4164">
          <cell r="H4164">
            <v>2</v>
          </cell>
          <cell r="O4164">
            <v>238164</v>
          </cell>
          <cell r="P4164" t="str">
            <v>2019/211-0044-01</v>
          </cell>
          <cell r="Q4164" t="str">
            <v>EST BASE JANTAR GRAZ (MAD B LOURO ESPECIAL) (INOX ENV)</v>
          </cell>
          <cell r="R4164"/>
          <cell r="S4164"/>
          <cell r="T4164">
            <v>2.5499999999999998</v>
          </cell>
          <cell r="U4164">
            <v>1</v>
          </cell>
          <cell r="V4164">
            <v>0.74</v>
          </cell>
          <cell r="W4164">
            <v>0</v>
          </cell>
          <cell r="X4164" t="str">
            <v>EST BASE JANTAR GRAZ (MAD B LOURO ESPECIAL) (INOX ENV) - 2,55x1x0,74H</v>
          </cell>
          <cell r="Y4164">
            <v>43907.09</v>
          </cell>
          <cell r="Z4164">
            <v>0.65</v>
          </cell>
          <cell r="AA4164">
            <v>15367.481499999998</v>
          </cell>
          <cell r="AB4164"/>
          <cell r="AC4164" t="str">
            <v>MESA + TAMPO</v>
          </cell>
          <cell r="AD4164" t="str">
            <v>VALOR BASE MESA</v>
          </cell>
          <cell r="AE4164">
            <v>43907.09</v>
          </cell>
          <cell r="AF4164">
            <v>43907.09</v>
          </cell>
          <cell r="AG4164">
            <v>0</v>
          </cell>
          <cell r="AH4164">
            <v>43907.09</v>
          </cell>
          <cell r="AI4164" t="str">
            <v>REF: 238164</v>
          </cell>
          <cell r="AJ4164" t="str">
            <v>PRODUTO FORA DE LINHA</v>
          </cell>
          <cell r="AK4164">
            <v>238164</v>
          </cell>
          <cell r="AL4164" t="str">
            <v>EST BASE JANTAR GRAZ (MAD B LOURO ESPECIAL) (INOX ENV)</v>
          </cell>
          <cell r="AM4164"/>
          <cell r="AN4164">
            <v>2.5499999999999998</v>
          </cell>
          <cell r="AO4164">
            <v>1</v>
          </cell>
          <cell r="AP4164">
            <v>0.74</v>
          </cell>
          <cell r="AQ4164">
            <v>0</v>
          </cell>
          <cell r="AR4164" t="str">
            <v>EST BASE JANTAR GRAZ (MAD B LOURO ESPECIAL) (INOX ENV) - 2,55x1x0,74H</v>
          </cell>
          <cell r="AS4164">
            <v>43907.09</v>
          </cell>
          <cell r="AT4164">
            <v>43907.09</v>
          </cell>
          <cell r="AU4164">
            <v>43907.09</v>
          </cell>
          <cell r="AV4164">
            <v>0</v>
          </cell>
          <cell r="AW4164">
            <v>43907.09</v>
          </cell>
          <cell r="AX4164">
            <v>0</v>
          </cell>
          <cell r="AY4164"/>
          <cell r="AZ4164" t="str">
            <v/>
          </cell>
          <cell r="BA4164"/>
          <cell r="BB4164"/>
          <cell r="BC4164"/>
          <cell r="BD4164" t="str">
            <v/>
          </cell>
          <cell r="BE4164">
            <v>0</v>
          </cell>
          <cell r="BF4164" t="str">
            <v/>
          </cell>
          <cell r="BG4164" t="str">
            <v/>
          </cell>
          <cell r="BH4164">
            <v>14</v>
          </cell>
          <cell r="BI4164" t="str">
            <v>0</v>
          </cell>
          <cell r="BJ4164">
            <v>0</v>
          </cell>
          <cell r="BK4164">
            <v>0</v>
          </cell>
          <cell r="BL4164"/>
          <cell r="BM4164"/>
          <cell r="BN4164"/>
          <cell r="BO4164"/>
          <cell r="BQ4164" t="str">
            <v>PE</v>
          </cell>
          <cell r="BS4164" t="str">
            <v>CLAMI MESA JANTAR</v>
          </cell>
          <cell r="BT4164" t="str">
            <v>MESA JANTAR GRAZ (FL)</v>
          </cell>
        </row>
        <row r="4165">
          <cell r="H4165">
            <v>1</v>
          </cell>
          <cell r="O4165">
            <v>235154</v>
          </cell>
          <cell r="P4165" t="str">
            <v>2019/261-0047-01</v>
          </cell>
          <cell r="Q4165" t="str">
            <v>EST ALMOFADA BANQUETA BAR DOTY BAR (TC OTOP LINEN DARK GREY)</v>
          </cell>
          <cell r="R4165">
            <v>0.56000000000000005</v>
          </cell>
          <cell r="S4165">
            <v>0.53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 t="str">
            <v>EST ALMOFADA BANQUETA BAR DOTY BAR (TC OTOP LINEN DARK GREY) - Ø0x0H</v>
          </cell>
          <cell r="Y4165">
            <v>6072.72</v>
          </cell>
          <cell r="Z4165">
            <v>0.6</v>
          </cell>
          <cell r="AA4165">
            <v>2429.0880000000002</v>
          </cell>
          <cell r="AB4165" t="str">
            <v>GI</v>
          </cell>
          <cell r="AC4165" t="str">
            <v>BANQUETA + ALMOFADA</v>
          </cell>
          <cell r="AD4165" t="str">
            <v>ALMOFADA</v>
          </cell>
          <cell r="AE4165">
            <v>1771.92</v>
          </cell>
          <cell r="AF4165">
            <v>1771.92</v>
          </cell>
          <cell r="AG4165">
            <v>0</v>
          </cell>
          <cell r="AH4165">
            <v>6072.72</v>
          </cell>
          <cell r="AI4165" t="str">
            <v>REF: 235154</v>
          </cell>
          <cell r="AJ4165" t="str">
            <v>PRODUTO FORA DE LINHA</v>
          </cell>
          <cell r="AK4165">
            <v>235154</v>
          </cell>
          <cell r="AL4165" t="str">
            <v>EST ALMOFADA BANQUETA BAR DOTY BAR (TC OTOP LINEN DARK GREY)</v>
          </cell>
          <cell r="AM4165"/>
          <cell r="AN4165">
            <v>0</v>
          </cell>
          <cell r="AO4165">
            <v>0</v>
          </cell>
          <cell r="AP4165">
            <v>0</v>
          </cell>
          <cell r="AQ4165">
            <v>0</v>
          </cell>
          <cell r="AR4165" t="str">
            <v>EST ALMOFADA BANQUETA BAR DOTY BAR (TC OTOP LINEN DARK GREY) - Ø0x0H</v>
          </cell>
          <cell r="AS4165">
            <v>1771.92</v>
          </cell>
          <cell r="AT4165">
            <v>1771.92</v>
          </cell>
          <cell r="AU4165">
            <v>1771.92</v>
          </cell>
          <cell r="AV4165">
            <v>0</v>
          </cell>
          <cell r="AW4165">
            <v>1771.92</v>
          </cell>
          <cell r="AX4165">
            <v>0</v>
          </cell>
          <cell r="AY4165"/>
          <cell r="AZ4165" t="str">
            <v/>
          </cell>
          <cell r="BA4165"/>
          <cell r="BB4165"/>
          <cell r="BC4165"/>
          <cell r="BD4165" t="str">
            <v/>
          </cell>
          <cell r="BE4165">
            <v>0</v>
          </cell>
          <cell r="BF4165" t="str">
            <v/>
          </cell>
          <cell r="BG4165" t="str">
            <v/>
          </cell>
          <cell r="BH4165">
            <v>22</v>
          </cell>
          <cell r="BI4165" t="str">
            <v>0</v>
          </cell>
          <cell r="BJ4165">
            <v>0</v>
          </cell>
          <cell r="BK4165">
            <v>0</v>
          </cell>
          <cell r="BL4165"/>
          <cell r="BM4165"/>
          <cell r="BN4165"/>
          <cell r="BO4165"/>
          <cell r="BQ4165" t="str">
            <v>PE</v>
          </cell>
          <cell r="BR4165" t="str">
            <v>235153 | 235154</v>
          </cell>
          <cell r="BS4165" t="str">
            <v>CLAMI BANQUETA BAR</v>
          </cell>
          <cell r="BT4165" t="str">
            <v>BANQUETA BAR DOTY (FL)</v>
          </cell>
        </row>
        <row r="4166">
          <cell r="H4166">
            <v>1</v>
          </cell>
          <cell r="O4166">
            <v>235153</v>
          </cell>
          <cell r="P4166"/>
          <cell r="Q4166" t="str">
            <v>EST BANQUETA BAR DOTY (ESTRUTURA PRETO EPOXI) (S/ ALMOFADA)</v>
          </cell>
          <cell r="R4166">
            <v>0.56000000000000005</v>
          </cell>
          <cell r="S4166">
            <v>0.53</v>
          </cell>
          <cell r="T4166">
            <v>0.56000000000000005</v>
          </cell>
          <cell r="U4166">
            <v>0.53</v>
          </cell>
          <cell r="V4166">
            <v>0.94</v>
          </cell>
          <cell r="W4166">
            <v>0</v>
          </cell>
          <cell r="X4166" t="str">
            <v>EST BANQUETA BAR DOTY (ESTRUTURA PRETO EPOXI) (S/ ALMOFADA) - 0,56x0,53x0,94H</v>
          </cell>
          <cell r="Y4166">
            <v>6072.72</v>
          </cell>
          <cell r="Z4166">
            <v>0.65</v>
          </cell>
          <cell r="AA4166">
            <v>2125.4519999999998</v>
          </cell>
          <cell r="AB4166" t="str">
            <v>GI</v>
          </cell>
          <cell r="AC4166" t="str">
            <v>BANQUETA + ALMOFADA</v>
          </cell>
          <cell r="AD4166" t="str">
            <v>BANQUETA</v>
          </cell>
          <cell r="AE4166">
            <v>4300.8</v>
          </cell>
          <cell r="AF4166">
            <v>4300.8</v>
          </cell>
          <cell r="AG4166">
            <v>0</v>
          </cell>
          <cell r="AH4166">
            <v>6072.72</v>
          </cell>
          <cell r="AI4166" t="str">
            <v>REF: 235153</v>
          </cell>
          <cell r="AJ4166" t="str">
            <v>PRODUTO FORA DE LINHA</v>
          </cell>
          <cell r="AK4166">
            <v>235153</v>
          </cell>
          <cell r="AL4166" t="str">
            <v>EST BANQUETA BAR DOTY (ESTRUTURA PRETO EPOXI) (S/ ALMOFADA)</v>
          </cell>
          <cell r="AM4166"/>
          <cell r="AN4166">
            <v>0.56000000000000005</v>
          </cell>
          <cell r="AO4166">
            <v>0.53</v>
          </cell>
          <cell r="AP4166">
            <v>0.94</v>
          </cell>
          <cell r="AQ4166">
            <v>0</v>
          </cell>
          <cell r="AR4166" t="str">
            <v>EST BANQUETA BAR DOTY (ESTRUTURA PRETO EPOXI) (S/ ALMOFADA) - 0,56x0,53x0,94H</v>
          </cell>
          <cell r="AS4166">
            <v>4300.8</v>
          </cell>
          <cell r="AT4166">
            <v>4300.8</v>
          </cell>
          <cell r="AU4166">
            <v>4300.8</v>
          </cell>
          <cell r="AV4166">
            <v>0</v>
          </cell>
          <cell r="AW4166">
            <v>4300.8</v>
          </cell>
          <cell r="AX4166">
            <v>0</v>
          </cell>
          <cell r="AY4166"/>
          <cell r="AZ4166" t="str">
            <v/>
          </cell>
          <cell r="BA4166"/>
          <cell r="BB4166"/>
          <cell r="BC4166"/>
          <cell r="BD4166" t="str">
            <v/>
          </cell>
          <cell r="BE4166">
            <v>0</v>
          </cell>
          <cell r="BF4166" t="str">
            <v/>
          </cell>
          <cell r="BG4166" t="str">
            <v/>
          </cell>
          <cell r="BH4166">
            <v>22</v>
          </cell>
          <cell r="BI4166" t="str">
            <v>0</v>
          </cell>
          <cell r="BJ4166">
            <v>0</v>
          </cell>
          <cell r="BK4166">
            <v>0</v>
          </cell>
          <cell r="BL4166"/>
          <cell r="BM4166"/>
          <cell r="BN4166"/>
          <cell r="BO4166"/>
          <cell r="BQ4166" t="str">
            <v>PE</v>
          </cell>
          <cell r="BR4166" t="str">
            <v>235153 | 235154</v>
          </cell>
          <cell r="BS4166" t="str">
            <v>CLAMI BANQUETA BAR</v>
          </cell>
          <cell r="BT4166" t="str">
            <v>BANQUETA BAR DOTY (FL)</v>
          </cell>
        </row>
        <row r="4167">
          <cell r="H4167">
            <v>1</v>
          </cell>
          <cell r="O4167">
            <v>234734</v>
          </cell>
          <cell r="P4167" t="str">
            <v>2019/168-0045-01</v>
          </cell>
          <cell r="Q4167" t="str">
            <v>EST CADEIRA ALE (LAM CARV PT) (REC MARROM) SOLETA MARROM</v>
          </cell>
          <cell r="R4167"/>
          <cell r="S4167"/>
          <cell r="T4167">
            <v>0.56000000000000005</v>
          </cell>
          <cell r="U4167">
            <v>0.55000000000000004</v>
          </cell>
          <cell r="V4167">
            <v>0.78</v>
          </cell>
          <cell r="W4167">
            <v>0</v>
          </cell>
          <cell r="X4167" t="str">
            <v>EST CADEIRA ALE (LAM CARV PT) (REC MARROM) SOLETA MARROM - 0,56x0,55x0,78H</v>
          </cell>
          <cell r="Y4167">
            <v>9327.9</v>
          </cell>
          <cell r="Z4167">
            <v>0.5</v>
          </cell>
          <cell r="AA4167">
            <v>4663.95</v>
          </cell>
          <cell r="AB4167"/>
          <cell r="AC4167"/>
          <cell r="AD4167"/>
          <cell r="AE4167">
            <v>9327.9</v>
          </cell>
          <cell r="AF4167">
            <v>9327.9</v>
          </cell>
          <cell r="AG4167">
            <v>0</v>
          </cell>
          <cell r="AH4167">
            <v>9327.9</v>
          </cell>
          <cell r="AI4167" t="str">
            <v>REF: 371146</v>
          </cell>
          <cell r="AJ4167"/>
          <cell r="AK4167">
            <v>371146</v>
          </cell>
          <cell r="AL4167" t="str">
            <v>CADEIRA ALE (S/B) (LAMINADA) (RECONSTITUIDO)</v>
          </cell>
          <cell r="AM4167"/>
          <cell r="AN4167">
            <v>0.52</v>
          </cell>
          <cell r="AO4167">
            <v>0.55000000000000004</v>
          </cell>
          <cell r="AP4167">
            <v>0.78</v>
          </cell>
          <cell r="AQ4167">
            <v>0</v>
          </cell>
          <cell r="AR4167" t="str">
            <v>CADEIRA ALE (S/B) (LAMINADA) (RECONSTITUIDO) - 0,52x0,55x0,78H</v>
          </cell>
          <cell r="AS4167">
            <v>9327.9</v>
          </cell>
          <cell r="AT4167">
            <v>9327.9</v>
          </cell>
          <cell r="AU4167">
            <v>9327.9</v>
          </cell>
          <cell r="AV4167">
            <v>0</v>
          </cell>
          <cell r="AW4167">
            <v>9327.9</v>
          </cell>
          <cell r="AX4167">
            <v>0</v>
          </cell>
          <cell r="AY4167"/>
          <cell r="AZ4167" t="str">
            <v/>
          </cell>
          <cell r="BA4167"/>
          <cell r="BB4167"/>
          <cell r="BC4167"/>
          <cell r="BD4167" t="str">
            <v/>
          </cell>
          <cell r="BE4167">
            <v>0</v>
          </cell>
          <cell r="BF4167" t="str">
            <v/>
          </cell>
          <cell r="BG4167" t="str">
            <v/>
          </cell>
          <cell r="BH4167">
            <v>12</v>
          </cell>
          <cell r="BI4167" t="str">
            <v>0</v>
          </cell>
          <cell r="BJ4167">
            <v>0</v>
          </cell>
          <cell r="BK4167">
            <v>0</v>
          </cell>
          <cell r="BL4167"/>
          <cell r="BM4167"/>
          <cell r="BN4167"/>
          <cell r="BO4167"/>
          <cell r="BQ4167" t="str">
            <v>PE</v>
          </cell>
          <cell r="BS4167" t="str">
            <v>CLAMI CADEIRA</v>
          </cell>
          <cell r="BT4167" t="str">
            <v>CADEIRA ALE</v>
          </cell>
        </row>
        <row r="4168">
          <cell r="H4168">
            <v>1</v>
          </cell>
          <cell r="O4168">
            <v>234546</v>
          </cell>
          <cell r="P4168" t="str">
            <v>2019/261-0111-01</v>
          </cell>
          <cell r="Q4168" t="str">
            <v>EST CADEIRA ELLA MD1 (COU OXI#7) BANHO OXID TAUAR FEU 2</v>
          </cell>
          <cell r="R4168"/>
          <cell r="S4168"/>
          <cell r="T4168">
            <v>0.6</v>
          </cell>
          <cell r="U4168">
            <v>0.63</v>
          </cell>
          <cell r="V4168">
            <v>0.76</v>
          </cell>
          <cell r="W4168">
            <v>0</v>
          </cell>
          <cell r="X4168" t="str">
            <v>EST CADEIRA ELLA MD1 (COU OXI#7) BANHO OXID TAUAR FEU 2 - 0,6x0,63x0,76H</v>
          </cell>
          <cell r="Y4168">
            <v>21746.25</v>
          </cell>
          <cell r="Z4168">
            <v>0.5</v>
          </cell>
          <cell r="AA4168">
            <v>10873.125</v>
          </cell>
          <cell r="AB4168"/>
          <cell r="AC4168"/>
          <cell r="AD4168"/>
          <cell r="AE4168">
            <v>21746.25</v>
          </cell>
          <cell r="AF4168">
            <v>21746.25</v>
          </cell>
          <cell r="AG4168">
            <v>0</v>
          </cell>
          <cell r="AH4168">
            <v>21746.25</v>
          </cell>
          <cell r="AI4168" t="str">
            <v>REF: 234546</v>
          </cell>
          <cell r="AJ4168" t="str">
            <v>PRODUTO FORA DE LINHA</v>
          </cell>
          <cell r="AK4168">
            <v>234546</v>
          </cell>
          <cell r="AL4168" t="str">
            <v>EST CADEIRA ELLA MD1 (COU OXI#7) BANHO OXID TAUAR FEU 2</v>
          </cell>
          <cell r="AM4168"/>
          <cell r="AN4168">
            <v>0.6</v>
          </cell>
          <cell r="AO4168">
            <v>0.63</v>
          </cell>
          <cell r="AP4168">
            <v>0.76</v>
          </cell>
          <cell r="AQ4168">
            <v>0</v>
          </cell>
          <cell r="AR4168" t="str">
            <v>EST CADEIRA ELLA MD1 (COU OXI#7) BANHO OXID TAUAR FEU 2 - 0,6x0,63x0,76H</v>
          </cell>
          <cell r="AS4168">
            <v>21746.25</v>
          </cell>
          <cell r="AT4168">
            <v>21746.25</v>
          </cell>
          <cell r="AU4168">
            <v>21746.25</v>
          </cell>
          <cell r="AV4168">
            <v>0</v>
          </cell>
          <cell r="AW4168">
            <v>21746.25</v>
          </cell>
          <cell r="AX4168">
            <v>0</v>
          </cell>
          <cell r="AY4168"/>
          <cell r="AZ4168" t="str">
            <v/>
          </cell>
          <cell r="BA4168"/>
          <cell r="BB4168"/>
          <cell r="BC4168"/>
          <cell r="BD4168" t="str">
            <v/>
          </cell>
          <cell r="BE4168">
            <v>0</v>
          </cell>
          <cell r="BF4168" t="str">
            <v/>
          </cell>
          <cell r="BG4168" t="str">
            <v/>
          </cell>
          <cell r="BH4168">
            <v>22</v>
          </cell>
          <cell r="BI4168" t="str">
            <v>0</v>
          </cell>
          <cell r="BJ4168">
            <v>0</v>
          </cell>
          <cell r="BK4168">
            <v>0</v>
          </cell>
          <cell r="BL4168"/>
          <cell r="BM4168"/>
          <cell r="BN4168"/>
          <cell r="BO4168"/>
          <cell r="BQ4168" t="str">
            <v>PE</v>
          </cell>
          <cell r="BS4168" t="str">
            <v>CLAMI CADEIRA</v>
          </cell>
          <cell r="BT4168" t="str">
            <v>CADEIRA ELLA (FL)</v>
          </cell>
        </row>
        <row r="4169">
          <cell r="H4169">
            <v>1</v>
          </cell>
          <cell r="O4169">
            <v>234340</v>
          </cell>
          <cell r="P4169" t="str">
            <v>2019/212-0036-01</v>
          </cell>
          <cell r="Q4169" t="str">
            <v>EST MESA CENTRO LODD (MOD 4) TP VD FUME/HS/BS PRETO</v>
          </cell>
          <cell r="R4169"/>
          <cell r="S4169"/>
          <cell r="T4169">
            <v>1</v>
          </cell>
          <cell r="U4169">
            <v>0</v>
          </cell>
          <cell r="V4169">
            <v>0.4</v>
          </cell>
          <cell r="W4169">
            <v>1</v>
          </cell>
          <cell r="X4169" t="str">
            <v>EST MESA CENTRO LODD (MOD 4) TP VD FUME/HS/BS PRETO - Ø1x0,4H</v>
          </cell>
          <cell r="Y4169">
            <v>23356.71</v>
          </cell>
          <cell r="Z4169">
            <v>0.6</v>
          </cell>
          <cell r="AA4169">
            <v>9342.6839999999993</v>
          </cell>
          <cell r="AB4169"/>
          <cell r="AC4169"/>
          <cell r="AD4169"/>
          <cell r="AE4169">
            <v>23356.71</v>
          </cell>
          <cell r="AF4169">
            <v>23356.71</v>
          </cell>
          <cell r="AG4169">
            <v>0</v>
          </cell>
          <cell r="AH4169">
            <v>23356.71</v>
          </cell>
          <cell r="AI4169" t="str">
            <v>REF: 234340</v>
          </cell>
          <cell r="AJ4169" t="str">
            <v>PRODUTO FORA DE LINHA</v>
          </cell>
          <cell r="AK4169">
            <v>234340</v>
          </cell>
          <cell r="AL4169" t="str">
            <v>EST MESA CENTRO LODD (MOD 4) TP VD FUME/HS/BS PRETO</v>
          </cell>
          <cell r="AM4169"/>
          <cell r="AN4169">
            <v>1</v>
          </cell>
          <cell r="AO4169">
            <v>0</v>
          </cell>
          <cell r="AP4169">
            <v>0.4</v>
          </cell>
          <cell r="AQ4169">
            <v>1</v>
          </cell>
          <cell r="AR4169" t="str">
            <v>EST MESA CENTRO LODD (MOD 4) TP VD FUME/HS/BS PRETO - Ø1x0,4H</v>
          </cell>
          <cell r="AS4169">
            <v>23356.71</v>
          </cell>
          <cell r="AT4169">
            <v>23356.71</v>
          </cell>
          <cell r="AU4169">
            <v>23356.71</v>
          </cell>
          <cell r="AV4169">
            <v>0</v>
          </cell>
          <cell r="AW4169">
            <v>23356.71</v>
          </cell>
          <cell r="AX4169">
            <v>0</v>
          </cell>
          <cell r="AY4169"/>
          <cell r="AZ4169" t="str">
            <v/>
          </cell>
          <cell r="BA4169"/>
          <cell r="BB4169"/>
          <cell r="BC4169"/>
          <cell r="BD4169" t="str">
            <v/>
          </cell>
          <cell r="BE4169">
            <v>0</v>
          </cell>
          <cell r="BF4169" t="str">
            <v/>
          </cell>
          <cell r="BG4169" t="str">
            <v/>
          </cell>
          <cell r="BH4169">
            <v>22</v>
          </cell>
          <cell r="BI4169" t="str">
            <v>0</v>
          </cell>
          <cell r="BJ4169">
            <v>0</v>
          </cell>
          <cell r="BK4169">
            <v>0</v>
          </cell>
          <cell r="BL4169"/>
          <cell r="BM4169"/>
          <cell r="BN4169"/>
          <cell r="BO4169"/>
          <cell r="BQ4169" t="str">
            <v>PE</v>
          </cell>
          <cell r="BS4169" t="str">
            <v>CLAMI MESA CENTRO</v>
          </cell>
          <cell r="BT4169" t="str">
            <v>MESA CENTRO LODD (FL)</v>
          </cell>
        </row>
        <row r="4170">
          <cell r="H4170">
            <v>1</v>
          </cell>
          <cell r="O4170">
            <v>234229</v>
          </cell>
          <cell r="P4170" t="str">
            <v>2019/149-0201-01</v>
          </cell>
          <cell r="Q4170" t="str">
            <v>EST MESA CENTRO VERSO (EBANIZADO) (PRETO FSC)</v>
          </cell>
          <cell r="R4170"/>
          <cell r="S4170"/>
          <cell r="T4170">
            <v>1.2</v>
          </cell>
          <cell r="U4170">
            <v>0.4</v>
          </cell>
          <cell r="V4170">
            <v>0.3</v>
          </cell>
          <cell r="W4170">
            <v>0</v>
          </cell>
          <cell r="X4170" t="str">
            <v>EST MESA CENTRO VERSO (EBANIZADO) (PRETO FSC) - 1,2x0,4x0,3H</v>
          </cell>
          <cell r="Y4170">
            <v>8694</v>
          </cell>
          <cell r="Z4170">
            <v>0.6</v>
          </cell>
          <cell r="AA4170">
            <v>3477.6000000000004</v>
          </cell>
          <cell r="AB4170"/>
          <cell r="AC4170"/>
          <cell r="AD4170"/>
          <cell r="AE4170">
            <v>8694</v>
          </cell>
          <cell r="AF4170">
            <v>8694</v>
          </cell>
          <cell r="AG4170">
            <v>0</v>
          </cell>
          <cell r="AH4170">
            <v>8694</v>
          </cell>
          <cell r="AI4170" t="str">
            <v>REF: 234229</v>
          </cell>
          <cell r="AJ4170" t="str">
            <v>PRODUTO FORA DE LINHA</v>
          </cell>
          <cell r="AK4170">
            <v>234229</v>
          </cell>
          <cell r="AL4170" t="str">
            <v>EST MESA CENTRO VERSO (EBANIZADO) (PRETO FSC)</v>
          </cell>
          <cell r="AM4170"/>
          <cell r="AN4170">
            <v>1.2</v>
          </cell>
          <cell r="AO4170">
            <v>0.4</v>
          </cell>
          <cell r="AP4170">
            <v>0.3</v>
          </cell>
          <cell r="AQ4170">
            <v>0</v>
          </cell>
          <cell r="AR4170" t="str">
            <v>EST MESA CENTRO VERSO (EBANIZADO) (PRETO FSC) - 1,2x0,4x0,3H</v>
          </cell>
          <cell r="AS4170">
            <v>8694</v>
          </cell>
          <cell r="AT4170">
            <v>8694</v>
          </cell>
          <cell r="AU4170">
            <v>8694</v>
          </cell>
          <cell r="AV4170">
            <v>0</v>
          </cell>
          <cell r="AW4170">
            <v>8694</v>
          </cell>
          <cell r="AX4170">
            <v>0</v>
          </cell>
          <cell r="AY4170"/>
          <cell r="AZ4170" t="str">
            <v/>
          </cell>
          <cell r="BA4170"/>
          <cell r="BB4170"/>
          <cell r="BC4170"/>
          <cell r="BD4170" t="str">
            <v/>
          </cell>
          <cell r="BE4170">
            <v>0</v>
          </cell>
          <cell r="BF4170" t="str">
            <v/>
          </cell>
          <cell r="BG4170" t="str">
            <v/>
          </cell>
          <cell r="BH4170">
            <v>14</v>
          </cell>
          <cell r="BI4170" t="str">
            <v>0</v>
          </cell>
          <cell r="BJ4170">
            <v>0</v>
          </cell>
          <cell r="BK4170">
            <v>0</v>
          </cell>
          <cell r="BL4170"/>
          <cell r="BM4170"/>
          <cell r="BN4170"/>
          <cell r="BO4170"/>
          <cell r="BQ4170" t="str">
            <v>PE</v>
          </cell>
          <cell r="BS4170" t="str">
            <v>CLAMI MESA CENTRO</v>
          </cell>
          <cell r="BT4170" t="str">
            <v>MESA CENTRO VERSO (FL)</v>
          </cell>
        </row>
        <row r="4171">
          <cell r="H4171">
            <v>2</v>
          </cell>
          <cell r="O4171">
            <v>234069</v>
          </cell>
          <cell r="P4171" t="str">
            <v>2019/105-0011-01</v>
          </cell>
          <cell r="Q4171" t="str">
            <v>EST CADEIRA GOLF (TING EBANIZ/TELA SEXT NAT) TC213</v>
          </cell>
          <cell r="R4171"/>
          <cell r="S4171"/>
          <cell r="T4171">
            <v>0.51</v>
          </cell>
          <cell r="U4171">
            <v>0.6</v>
          </cell>
          <cell r="V4171">
            <v>0.9</v>
          </cell>
          <cell r="W4171">
            <v>0</v>
          </cell>
          <cell r="X4171" t="str">
            <v>EST CADEIRA GOLF (TING EBANIZ/TELA SEXT NAT) TC213 - 0,51x0,6x0,9H</v>
          </cell>
          <cell r="Y4171">
            <v>4073.28</v>
          </cell>
          <cell r="Z4171">
            <v>0.6</v>
          </cell>
          <cell r="AA4171">
            <v>1629.3120000000004</v>
          </cell>
          <cell r="AB4171"/>
          <cell r="AC4171"/>
          <cell r="AD4171"/>
          <cell r="AE4171">
            <v>4073.28</v>
          </cell>
          <cell r="AF4171">
            <v>4073.28</v>
          </cell>
          <cell r="AG4171">
            <v>0</v>
          </cell>
          <cell r="AH4171">
            <v>4073.28</v>
          </cell>
          <cell r="AI4171" t="str">
            <v>REF: 234069</v>
          </cell>
          <cell r="AJ4171" t="str">
            <v>PRODUTO FORA DE LINHA</v>
          </cell>
          <cell r="AK4171">
            <v>234069</v>
          </cell>
          <cell r="AL4171" t="str">
            <v>EST CADEIRA GOLF (TING EBANIZ/TELA SEXT NAT) TC213</v>
          </cell>
          <cell r="AM4171"/>
          <cell r="AN4171">
            <v>0.51</v>
          </cell>
          <cell r="AO4171">
            <v>0.6</v>
          </cell>
          <cell r="AP4171">
            <v>0.9</v>
          </cell>
          <cell r="AQ4171">
            <v>0</v>
          </cell>
          <cell r="AR4171" t="str">
            <v>EST CADEIRA GOLF (TING EBANIZ/TELA SEXT NAT) TC213 - 0,51x0,6x0,9H</v>
          </cell>
          <cell r="AS4171">
            <v>4073.28</v>
          </cell>
          <cell r="AT4171">
            <v>4073.28</v>
          </cell>
          <cell r="AU4171">
            <v>4073.28</v>
          </cell>
          <cell r="AV4171">
            <v>0</v>
          </cell>
          <cell r="AW4171">
            <v>4073.28</v>
          </cell>
          <cell r="AX4171">
            <v>0</v>
          </cell>
          <cell r="AY4171"/>
          <cell r="AZ4171" t="str">
            <v/>
          </cell>
          <cell r="BA4171"/>
          <cell r="BB4171"/>
          <cell r="BC4171"/>
          <cell r="BD4171" t="str">
            <v/>
          </cell>
          <cell r="BE4171">
            <v>0</v>
          </cell>
          <cell r="BF4171" t="str">
            <v/>
          </cell>
          <cell r="BG4171" t="str">
            <v/>
          </cell>
          <cell r="BH4171">
            <v>14</v>
          </cell>
          <cell r="BI4171" t="str">
            <v>0</v>
          </cell>
          <cell r="BJ4171">
            <v>0</v>
          </cell>
          <cell r="BK4171">
            <v>0</v>
          </cell>
          <cell r="BL4171"/>
          <cell r="BM4171"/>
          <cell r="BN4171"/>
          <cell r="BO4171"/>
          <cell r="BQ4171" t="str">
            <v>PE</v>
          </cell>
          <cell r="BS4171" t="str">
            <v>CLAMI CADEIRA</v>
          </cell>
          <cell r="BT4171" t="str">
            <v>CADEIRA GOLF (FL)</v>
          </cell>
        </row>
        <row r="4172">
          <cell r="H4172">
            <v>2</v>
          </cell>
          <cell r="O4172">
            <v>234069</v>
          </cell>
          <cell r="P4172" t="str">
            <v>2019/143-0083-01</v>
          </cell>
          <cell r="Q4172" t="str">
            <v>EST CADEIRA GOLF (TING EBANIZ/TELA SEXT NAT) TC213</v>
          </cell>
          <cell r="R4172"/>
          <cell r="S4172"/>
          <cell r="T4172">
            <v>0.51</v>
          </cell>
          <cell r="U4172">
            <v>0.6</v>
          </cell>
          <cell r="V4172">
            <v>0.9</v>
          </cell>
          <cell r="W4172">
            <v>0</v>
          </cell>
          <cell r="X4172" t="str">
            <v>EST CADEIRA GOLF (TING EBANIZ/TELA SEXT NAT) TC213 - 0,51x0,6x0,9H</v>
          </cell>
          <cell r="Y4172">
            <v>4073.28</v>
          </cell>
          <cell r="Z4172">
            <v>0.6</v>
          </cell>
          <cell r="AA4172">
            <v>1629.3120000000004</v>
          </cell>
          <cell r="AB4172"/>
          <cell r="AC4172"/>
          <cell r="AD4172"/>
          <cell r="AE4172">
            <v>4073.28</v>
          </cell>
          <cell r="AF4172">
            <v>4073.28</v>
          </cell>
          <cell r="AG4172">
            <v>0</v>
          </cell>
          <cell r="AH4172">
            <v>4073.28</v>
          </cell>
          <cell r="AI4172" t="str">
            <v>REF: 234069</v>
          </cell>
          <cell r="AJ4172" t="str">
            <v>PRODUTO FORA DE LINHA</v>
          </cell>
          <cell r="AK4172">
            <v>234069</v>
          </cell>
          <cell r="AL4172" t="str">
            <v>EST CADEIRA GOLF (TING EBANIZ/TELA SEXT NAT) TC213</v>
          </cell>
          <cell r="AM4172"/>
          <cell r="AN4172">
            <v>0.51</v>
          </cell>
          <cell r="AO4172">
            <v>0.6</v>
          </cell>
          <cell r="AP4172">
            <v>0.9</v>
          </cell>
          <cell r="AQ4172">
            <v>0</v>
          </cell>
          <cell r="AR4172" t="str">
            <v>EST CADEIRA GOLF (TING EBANIZ/TELA SEXT NAT) TC213 - 0,51x0,6x0,9H</v>
          </cell>
          <cell r="AS4172">
            <v>4073.28</v>
          </cell>
          <cell r="AT4172">
            <v>4073.28</v>
          </cell>
          <cell r="AU4172">
            <v>4073.28</v>
          </cell>
          <cell r="AV4172">
            <v>0</v>
          </cell>
          <cell r="AW4172">
            <v>4073.28</v>
          </cell>
          <cell r="AX4172">
            <v>0</v>
          </cell>
          <cell r="AY4172"/>
          <cell r="AZ4172" t="str">
            <v/>
          </cell>
          <cell r="BA4172"/>
          <cell r="BB4172"/>
          <cell r="BC4172"/>
          <cell r="BD4172" t="str">
            <v/>
          </cell>
          <cell r="BE4172">
            <v>0</v>
          </cell>
          <cell r="BF4172" t="str">
            <v/>
          </cell>
          <cell r="BG4172" t="str">
            <v/>
          </cell>
          <cell r="BH4172">
            <v>14</v>
          </cell>
          <cell r="BI4172" t="str">
            <v>0</v>
          </cell>
          <cell r="BJ4172">
            <v>0</v>
          </cell>
          <cell r="BK4172">
            <v>0</v>
          </cell>
          <cell r="BL4172"/>
          <cell r="BM4172"/>
          <cell r="BN4172"/>
          <cell r="BO4172"/>
          <cell r="BQ4172" t="str">
            <v>PE</v>
          </cell>
          <cell r="BS4172" t="str">
            <v>CLAMI CADEIRA</v>
          </cell>
          <cell r="BT4172" t="str">
            <v>CADEIRA GOLF (FL)</v>
          </cell>
        </row>
        <row r="4173">
          <cell r="H4173">
            <v>2</v>
          </cell>
          <cell r="O4173">
            <v>234069</v>
          </cell>
          <cell r="P4173" t="str">
            <v>2019/143-0088-01</v>
          </cell>
          <cell r="Q4173" t="str">
            <v>EST CADEIRA GOLF (TING EBANIZ/TELA SEXT NAT) TC213</v>
          </cell>
          <cell r="R4173"/>
          <cell r="S4173"/>
          <cell r="T4173">
            <v>0.51</v>
          </cell>
          <cell r="U4173">
            <v>0.6</v>
          </cell>
          <cell r="V4173">
            <v>0.9</v>
          </cell>
          <cell r="W4173">
            <v>0</v>
          </cell>
          <cell r="X4173" t="str">
            <v>EST CADEIRA GOLF (TING EBANIZ/TELA SEXT NAT) TC213 - 0,51x0,6x0,9H</v>
          </cell>
          <cell r="Y4173">
            <v>4073.28</v>
          </cell>
          <cell r="Z4173">
            <v>0.6</v>
          </cell>
          <cell r="AA4173">
            <v>1629.3120000000004</v>
          </cell>
          <cell r="AB4173"/>
          <cell r="AC4173"/>
          <cell r="AD4173"/>
          <cell r="AE4173">
            <v>4073.28</v>
          </cell>
          <cell r="AF4173">
            <v>4073.28</v>
          </cell>
          <cell r="AG4173">
            <v>0</v>
          </cell>
          <cell r="AH4173">
            <v>4073.28</v>
          </cell>
          <cell r="AI4173" t="str">
            <v>REF: 234069</v>
          </cell>
          <cell r="AJ4173" t="str">
            <v>PRODUTO FORA DE LINHA</v>
          </cell>
          <cell r="AK4173">
            <v>234069</v>
          </cell>
          <cell r="AL4173" t="str">
            <v>EST CADEIRA GOLF (TING EBANIZ/TELA SEXT NAT) TC213</v>
          </cell>
          <cell r="AM4173"/>
          <cell r="AN4173">
            <v>0.51</v>
          </cell>
          <cell r="AO4173">
            <v>0.6</v>
          </cell>
          <cell r="AP4173">
            <v>0.9</v>
          </cell>
          <cell r="AQ4173">
            <v>0</v>
          </cell>
          <cell r="AR4173" t="str">
            <v>EST CADEIRA GOLF (TING EBANIZ/TELA SEXT NAT) TC213 - 0,51x0,6x0,9H</v>
          </cell>
          <cell r="AS4173">
            <v>4073.28</v>
          </cell>
          <cell r="AT4173">
            <v>4073.28</v>
          </cell>
          <cell r="AU4173">
            <v>4073.28</v>
          </cell>
          <cell r="AV4173">
            <v>0</v>
          </cell>
          <cell r="AW4173">
            <v>4073.28</v>
          </cell>
          <cell r="AX4173">
            <v>0</v>
          </cell>
          <cell r="AY4173"/>
          <cell r="AZ4173" t="str">
            <v/>
          </cell>
          <cell r="BA4173"/>
          <cell r="BB4173"/>
          <cell r="BC4173"/>
          <cell r="BD4173" t="str">
            <v/>
          </cell>
          <cell r="BE4173">
            <v>0</v>
          </cell>
          <cell r="BF4173" t="str">
            <v/>
          </cell>
          <cell r="BG4173" t="str">
            <v/>
          </cell>
          <cell r="BH4173">
            <v>14</v>
          </cell>
          <cell r="BI4173" t="str">
            <v>0</v>
          </cell>
          <cell r="BJ4173">
            <v>0</v>
          </cell>
          <cell r="BK4173">
            <v>0</v>
          </cell>
          <cell r="BL4173"/>
          <cell r="BM4173"/>
          <cell r="BN4173"/>
          <cell r="BO4173"/>
          <cell r="BQ4173" t="str">
            <v>PE</v>
          </cell>
          <cell r="BS4173" t="str">
            <v>CLAMI CADEIRA</v>
          </cell>
          <cell r="BT4173" t="str">
            <v>CADEIRA GOLF (FL)</v>
          </cell>
        </row>
        <row r="4174">
          <cell r="H4174">
            <v>2</v>
          </cell>
          <cell r="O4174">
            <v>234069</v>
          </cell>
          <cell r="P4174" t="str">
            <v>2019/326-0001-01</v>
          </cell>
          <cell r="Q4174" t="str">
            <v>EST CADEIRA GOLF (TING EBANIZ/TELA SEXT NAT) TC213</v>
          </cell>
          <cell r="R4174"/>
          <cell r="S4174"/>
          <cell r="T4174">
            <v>0.51</v>
          </cell>
          <cell r="U4174">
            <v>0.6</v>
          </cell>
          <cell r="V4174">
            <v>0.9</v>
          </cell>
          <cell r="W4174">
            <v>0</v>
          </cell>
          <cell r="X4174" t="str">
            <v>EST CADEIRA GOLF (TING EBANIZ/TELA SEXT NAT) TC213 - 0,51x0,6x0,9H</v>
          </cell>
          <cell r="Y4174">
            <v>4073.28</v>
          </cell>
          <cell r="Z4174">
            <v>0.6</v>
          </cell>
          <cell r="AA4174">
            <v>1629.3120000000004</v>
          </cell>
          <cell r="AB4174"/>
          <cell r="AC4174"/>
          <cell r="AD4174"/>
          <cell r="AE4174">
            <v>4073.28</v>
          </cell>
          <cell r="AF4174">
            <v>4073.28</v>
          </cell>
          <cell r="AG4174">
            <v>0</v>
          </cell>
          <cell r="AH4174">
            <v>4073.28</v>
          </cell>
          <cell r="AI4174" t="str">
            <v>REF: 234069</v>
          </cell>
          <cell r="AJ4174" t="str">
            <v>PRODUTO FORA DE LINHA</v>
          </cell>
          <cell r="AK4174">
            <v>234069</v>
          </cell>
          <cell r="AL4174" t="str">
            <v>EST CADEIRA GOLF (TING EBANIZ/TELA SEXT NAT) TC213</v>
          </cell>
          <cell r="AM4174"/>
          <cell r="AN4174">
            <v>0.51</v>
          </cell>
          <cell r="AO4174">
            <v>0.6</v>
          </cell>
          <cell r="AP4174">
            <v>0.9</v>
          </cell>
          <cell r="AQ4174">
            <v>0</v>
          </cell>
          <cell r="AR4174" t="str">
            <v>EST CADEIRA GOLF (TING EBANIZ/TELA SEXT NAT) TC213 - 0,51x0,6x0,9H</v>
          </cell>
          <cell r="AS4174">
            <v>4073.28</v>
          </cell>
          <cell r="AT4174">
            <v>4073.28</v>
          </cell>
          <cell r="AU4174">
            <v>4073.28</v>
          </cell>
          <cell r="AV4174">
            <v>0</v>
          </cell>
          <cell r="AW4174">
            <v>4073.28</v>
          </cell>
          <cell r="AX4174">
            <v>0</v>
          </cell>
          <cell r="AY4174"/>
          <cell r="AZ4174" t="str">
            <v/>
          </cell>
          <cell r="BA4174"/>
          <cell r="BB4174"/>
          <cell r="BC4174"/>
          <cell r="BD4174" t="str">
            <v/>
          </cell>
          <cell r="BE4174">
            <v>0</v>
          </cell>
          <cell r="BF4174" t="str">
            <v/>
          </cell>
          <cell r="BG4174" t="str">
            <v/>
          </cell>
          <cell r="BH4174">
            <v>14</v>
          </cell>
          <cell r="BI4174" t="str">
            <v>0</v>
          </cell>
          <cell r="BJ4174">
            <v>0</v>
          </cell>
          <cell r="BK4174">
            <v>0</v>
          </cell>
          <cell r="BL4174"/>
          <cell r="BM4174"/>
          <cell r="BN4174"/>
          <cell r="BO4174"/>
          <cell r="BQ4174" t="str">
            <v>PE</v>
          </cell>
          <cell r="BS4174" t="str">
            <v>CLAMI CADEIRA</v>
          </cell>
          <cell r="BT4174" t="str">
            <v>CADEIRA GOLF (FL)</v>
          </cell>
        </row>
        <row r="4175">
          <cell r="H4175">
            <v>2</v>
          </cell>
          <cell r="O4175">
            <v>233552</v>
          </cell>
          <cell r="P4175" t="str">
            <v>2019/149-0089-01</v>
          </cell>
          <cell r="Q4175" t="str">
            <v>EST CADEIRA LIA (ASS/ENC EST) (TAUARI TING 2) TC ROCKYRO CHA</v>
          </cell>
          <cell r="R4175"/>
          <cell r="S4175"/>
          <cell r="T4175">
            <v>0.46</v>
          </cell>
          <cell r="U4175">
            <v>0.55000000000000004</v>
          </cell>
          <cell r="V4175">
            <v>0.8</v>
          </cell>
          <cell r="W4175">
            <v>0</v>
          </cell>
          <cell r="X4175" t="str">
            <v>EST CADEIRA LIA (ASS/ENC EST) (TAUARI TING 2) TC ROCKYRO CHA - 0,46x0,55x0,8H</v>
          </cell>
          <cell r="Y4175">
            <v>6098.63</v>
          </cell>
          <cell r="Z4175">
            <v>0.6</v>
          </cell>
          <cell r="AA4175">
            <v>2439.4520000000002</v>
          </cell>
          <cell r="AB4175"/>
          <cell r="AC4175"/>
          <cell r="AD4175"/>
          <cell r="AE4175">
            <v>6098.63</v>
          </cell>
          <cell r="AF4175">
            <v>6098.63</v>
          </cell>
          <cell r="AG4175">
            <v>0</v>
          </cell>
          <cell r="AH4175">
            <v>6098.63</v>
          </cell>
          <cell r="AI4175" t="str">
            <v>REF: 233552</v>
          </cell>
          <cell r="AJ4175" t="str">
            <v>PRODUTO FORA DE LINHA</v>
          </cell>
          <cell r="AK4175">
            <v>233552</v>
          </cell>
          <cell r="AL4175" t="str">
            <v>EST CADEIRA LIA (ASS/ENC EST) (TAUARI TING 2) TC ROCKYRO CHA</v>
          </cell>
          <cell r="AM4175"/>
          <cell r="AN4175">
            <v>0.46</v>
          </cell>
          <cell r="AO4175">
            <v>0.55000000000000004</v>
          </cell>
          <cell r="AP4175">
            <v>0.8</v>
          </cell>
          <cell r="AQ4175">
            <v>0</v>
          </cell>
          <cell r="AR4175" t="str">
            <v>EST CADEIRA LIA (ASS/ENC EST) (TAUARI TING 2) TC ROCKYRO CHA - 0,46x0,55x0,8H</v>
          </cell>
          <cell r="AS4175">
            <v>6098.63</v>
          </cell>
          <cell r="AT4175">
            <v>6098.63</v>
          </cell>
          <cell r="AU4175">
            <v>6098.63</v>
          </cell>
          <cell r="AV4175">
            <v>0</v>
          </cell>
          <cell r="AW4175">
            <v>6098.63</v>
          </cell>
          <cell r="AX4175">
            <v>0</v>
          </cell>
          <cell r="AY4175"/>
          <cell r="AZ4175" t="str">
            <v/>
          </cell>
          <cell r="BA4175"/>
          <cell r="BB4175"/>
          <cell r="BC4175"/>
          <cell r="BD4175" t="str">
            <v/>
          </cell>
          <cell r="BE4175">
            <v>0</v>
          </cell>
          <cell r="BF4175" t="str">
            <v/>
          </cell>
          <cell r="BG4175" t="str">
            <v/>
          </cell>
          <cell r="BH4175">
            <v>22</v>
          </cell>
          <cell r="BI4175" t="str">
            <v>0</v>
          </cell>
          <cell r="BJ4175">
            <v>0</v>
          </cell>
          <cell r="BK4175">
            <v>0</v>
          </cell>
          <cell r="BL4175"/>
          <cell r="BM4175"/>
          <cell r="BN4175"/>
          <cell r="BO4175"/>
          <cell r="BQ4175" t="str">
            <v>PE</v>
          </cell>
          <cell r="BS4175" t="str">
            <v>CLAMI CADEIRA</v>
          </cell>
          <cell r="BT4175" t="str">
            <v>CADEIRA LIA (FL)</v>
          </cell>
        </row>
        <row r="4176">
          <cell r="H4176">
            <v>2</v>
          </cell>
          <cell r="O4176">
            <v>233552</v>
          </cell>
          <cell r="P4176" t="str">
            <v>2019/149-0101-01</v>
          </cell>
          <cell r="Q4176" t="str">
            <v>EST CADEIRA LIA (ASS/ENC EST) (TAUARI TING 2) TC ROCKYRO CHA</v>
          </cell>
          <cell r="R4176"/>
          <cell r="S4176"/>
          <cell r="T4176">
            <v>0.46</v>
          </cell>
          <cell r="U4176">
            <v>0.55000000000000004</v>
          </cell>
          <cell r="V4176">
            <v>0.8</v>
          </cell>
          <cell r="W4176">
            <v>0</v>
          </cell>
          <cell r="X4176" t="str">
            <v>EST CADEIRA LIA (ASS/ENC EST) (TAUARI TING 2) TC ROCKYRO CHA - 0,46x0,55x0,8H</v>
          </cell>
          <cell r="Y4176">
            <v>6098.63</v>
          </cell>
          <cell r="Z4176">
            <v>0.6</v>
          </cell>
          <cell r="AA4176">
            <v>2439.4520000000002</v>
          </cell>
          <cell r="AB4176"/>
          <cell r="AC4176"/>
          <cell r="AD4176"/>
          <cell r="AE4176">
            <v>6098.63</v>
          </cell>
          <cell r="AF4176">
            <v>6098.63</v>
          </cell>
          <cell r="AG4176">
            <v>0</v>
          </cell>
          <cell r="AH4176">
            <v>6098.63</v>
          </cell>
          <cell r="AI4176" t="str">
            <v>REF: 233552</v>
          </cell>
          <cell r="AJ4176" t="str">
            <v>PRODUTO FORA DE LINHA</v>
          </cell>
          <cell r="AK4176">
            <v>233552</v>
          </cell>
          <cell r="AL4176" t="str">
            <v>EST CADEIRA LIA (ASS/ENC EST) (TAUARI TING 2) TC ROCKYRO CHA</v>
          </cell>
          <cell r="AM4176"/>
          <cell r="AN4176">
            <v>0.46</v>
          </cell>
          <cell r="AO4176">
            <v>0.55000000000000004</v>
          </cell>
          <cell r="AP4176">
            <v>0.8</v>
          </cell>
          <cell r="AQ4176">
            <v>0</v>
          </cell>
          <cell r="AR4176" t="str">
            <v>EST CADEIRA LIA (ASS/ENC EST) (TAUARI TING 2) TC ROCKYRO CHA - 0,46x0,55x0,8H</v>
          </cell>
          <cell r="AS4176">
            <v>6098.63</v>
          </cell>
          <cell r="AT4176">
            <v>6098.63</v>
          </cell>
          <cell r="AU4176">
            <v>6098.63</v>
          </cell>
          <cell r="AV4176">
            <v>0</v>
          </cell>
          <cell r="AW4176">
            <v>6098.63</v>
          </cell>
          <cell r="AX4176">
            <v>0</v>
          </cell>
          <cell r="AY4176"/>
          <cell r="AZ4176" t="str">
            <v/>
          </cell>
          <cell r="BA4176"/>
          <cell r="BB4176"/>
          <cell r="BC4176"/>
          <cell r="BD4176" t="str">
            <v/>
          </cell>
          <cell r="BE4176">
            <v>0</v>
          </cell>
          <cell r="BF4176" t="str">
            <v/>
          </cell>
          <cell r="BG4176" t="str">
            <v/>
          </cell>
          <cell r="BH4176">
            <v>22</v>
          </cell>
          <cell r="BI4176" t="str">
            <v>0</v>
          </cell>
          <cell r="BJ4176">
            <v>0</v>
          </cell>
          <cell r="BK4176">
            <v>0</v>
          </cell>
          <cell r="BL4176"/>
          <cell r="BM4176"/>
          <cell r="BN4176"/>
          <cell r="BO4176"/>
          <cell r="BQ4176" t="str">
            <v>PE</v>
          </cell>
          <cell r="BS4176" t="str">
            <v>CLAMI CADEIRA</v>
          </cell>
          <cell r="BT4176" t="str">
            <v>CADEIRA LIA (FL)</v>
          </cell>
        </row>
        <row r="4177">
          <cell r="H4177">
            <v>2</v>
          </cell>
          <cell r="O4177">
            <v>233552</v>
          </cell>
          <cell r="P4177" t="str">
            <v>2019/149-0141-01</v>
          </cell>
          <cell r="Q4177" t="str">
            <v>EST CADEIRA LIA (ASS/ENC EST) (TAUARI TING 2) TC ROCKYRO CHA</v>
          </cell>
          <cell r="R4177"/>
          <cell r="S4177"/>
          <cell r="T4177">
            <v>0.46</v>
          </cell>
          <cell r="U4177">
            <v>0.55000000000000004</v>
          </cell>
          <cell r="V4177">
            <v>0.8</v>
          </cell>
          <cell r="W4177">
            <v>0</v>
          </cell>
          <cell r="X4177" t="str">
            <v>EST CADEIRA LIA (ASS/ENC EST) (TAUARI TING 2) TC ROCKYRO CHA - 0,46x0,55x0,8H</v>
          </cell>
          <cell r="Y4177">
            <v>6098.63</v>
          </cell>
          <cell r="Z4177">
            <v>0.6</v>
          </cell>
          <cell r="AA4177">
            <v>2439.4520000000002</v>
          </cell>
          <cell r="AB4177"/>
          <cell r="AC4177"/>
          <cell r="AD4177"/>
          <cell r="AE4177">
            <v>6098.63</v>
          </cell>
          <cell r="AF4177">
            <v>6098.63</v>
          </cell>
          <cell r="AG4177">
            <v>0</v>
          </cell>
          <cell r="AH4177">
            <v>6098.63</v>
          </cell>
          <cell r="AI4177" t="str">
            <v>REF: 233552</v>
          </cell>
          <cell r="AJ4177" t="str">
            <v>PRODUTO FORA DE LINHA</v>
          </cell>
          <cell r="AK4177">
            <v>233552</v>
          </cell>
          <cell r="AL4177" t="str">
            <v>EST CADEIRA LIA (ASS/ENC EST) (TAUARI TING 2) TC ROCKYRO CHA</v>
          </cell>
          <cell r="AM4177"/>
          <cell r="AN4177">
            <v>0.46</v>
          </cell>
          <cell r="AO4177">
            <v>0.55000000000000004</v>
          </cell>
          <cell r="AP4177">
            <v>0.8</v>
          </cell>
          <cell r="AQ4177">
            <v>0</v>
          </cell>
          <cell r="AR4177" t="str">
            <v>EST CADEIRA LIA (ASS/ENC EST) (TAUARI TING 2) TC ROCKYRO CHA - 0,46x0,55x0,8H</v>
          </cell>
          <cell r="AS4177">
            <v>6098.63</v>
          </cell>
          <cell r="AT4177">
            <v>6098.63</v>
          </cell>
          <cell r="AU4177">
            <v>6098.63</v>
          </cell>
          <cell r="AV4177">
            <v>0</v>
          </cell>
          <cell r="AW4177">
            <v>6098.63</v>
          </cell>
          <cell r="AX4177">
            <v>0</v>
          </cell>
          <cell r="AY4177"/>
          <cell r="AZ4177" t="str">
            <v/>
          </cell>
          <cell r="BA4177"/>
          <cell r="BB4177"/>
          <cell r="BC4177"/>
          <cell r="BD4177" t="str">
            <v/>
          </cell>
          <cell r="BE4177">
            <v>0</v>
          </cell>
          <cell r="BF4177" t="str">
            <v/>
          </cell>
          <cell r="BG4177" t="str">
            <v/>
          </cell>
          <cell r="BH4177">
            <v>22</v>
          </cell>
          <cell r="BI4177" t="str">
            <v>0</v>
          </cell>
          <cell r="BJ4177">
            <v>0</v>
          </cell>
          <cell r="BK4177">
            <v>0</v>
          </cell>
          <cell r="BL4177"/>
          <cell r="BM4177"/>
          <cell r="BN4177"/>
          <cell r="BO4177"/>
          <cell r="BQ4177" t="str">
            <v>PE</v>
          </cell>
          <cell r="BS4177" t="str">
            <v>CLAMI CADEIRA</v>
          </cell>
          <cell r="BT4177" t="str">
            <v>CADEIRA LIA (FL)</v>
          </cell>
        </row>
        <row r="4178">
          <cell r="H4178">
            <v>1</v>
          </cell>
          <cell r="O4178">
            <v>233159</v>
          </cell>
          <cell r="P4178" t="str">
            <v>2019/105-0083-01</v>
          </cell>
          <cell r="Q4178" t="str">
            <v>EST PUFF UFO Ø75 TC C3081/ZIPER PRETO</v>
          </cell>
          <cell r="R4178"/>
          <cell r="S4178"/>
          <cell r="T4178">
            <v>0</v>
          </cell>
          <cell r="U4178">
            <v>0</v>
          </cell>
          <cell r="V4178">
            <v>0.44</v>
          </cell>
          <cell r="W4178">
            <v>0.75</v>
          </cell>
          <cell r="X4178" t="str">
            <v>EST PUFF UFO Ø75 TC C3081/ZIPER PRETO - Ø0,75x0,44H</v>
          </cell>
          <cell r="Y4178">
            <v>5926.73</v>
          </cell>
          <cell r="Z4178">
            <v>0.65</v>
          </cell>
          <cell r="AA4178">
            <v>2074.3554999999997</v>
          </cell>
          <cell r="AB4178"/>
          <cell r="AC4178"/>
          <cell r="AD4178"/>
          <cell r="AE4178">
            <v>5926.73</v>
          </cell>
          <cell r="AF4178">
            <v>5926.73</v>
          </cell>
          <cell r="AG4178">
            <v>0</v>
          </cell>
          <cell r="AH4178">
            <v>5926.73</v>
          </cell>
          <cell r="AI4178" t="str">
            <v>REF: 233159</v>
          </cell>
          <cell r="AJ4178" t="str">
            <v>PRODUTO FORA DE LINHA</v>
          </cell>
          <cell r="AK4178">
            <v>233159</v>
          </cell>
          <cell r="AL4178" t="str">
            <v>EST PUFF UFO Ø75 TC C3081/ZIPER PRETO</v>
          </cell>
          <cell r="AM4178"/>
          <cell r="AN4178">
            <v>0</v>
          </cell>
          <cell r="AO4178">
            <v>0</v>
          </cell>
          <cell r="AP4178">
            <v>0.44</v>
          </cell>
          <cell r="AQ4178">
            <v>0.75</v>
          </cell>
          <cell r="AR4178" t="str">
            <v>EST PUFF UFO Ø75 TC C3081/ZIPER PRETO - Ø0,75x0,44H</v>
          </cell>
          <cell r="AS4178">
            <v>5926.73</v>
          </cell>
          <cell r="AT4178">
            <v>5926.73</v>
          </cell>
          <cell r="AU4178">
            <v>5926.73</v>
          </cell>
          <cell r="AV4178">
            <v>0</v>
          </cell>
          <cell r="AW4178">
            <v>5926.73</v>
          </cell>
          <cell r="AX4178">
            <v>0</v>
          </cell>
          <cell r="AY4178"/>
          <cell r="AZ4178" t="str">
            <v/>
          </cell>
          <cell r="BA4178"/>
          <cell r="BB4178"/>
          <cell r="BC4178"/>
          <cell r="BD4178" t="str">
            <v/>
          </cell>
          <cell r="BE4178">
            <v>0</v>
          </cell>
          <cell r="BF4178" t="str">
            <v/>
          </cell>
          <cell r="BG4178" t="str">
            <v/>
          </cell>
          <cell r="BH4178">
            <v>14</v>
          </cell>
          <cell r="BI4178" t="str">
            <v>0</v>
          </cell>
          <cell r="BJ4178">
            <v>0</v>
          </cell>
          <cell r="BK4178">
            <v>0</v>
          </cell>
          <cell r="BL4178"/>
          <cell r="BM4178"/>
          <cell r="BN4178"/>
          <cell r="BO4178"/>
          <cell r="BQ4178" t="str">
            <v>PE</v>
          </cell>
          <cell r="BS4178" t="str">
            <v>CLAMI PUFF</v>
          </cell>
          <cell r="BT4178" t="str">
            <v>PUFF UFO (FL)</v>
          </cell>
        </row>
        <row r="4179">
          <cell r="H4179">
            <v>1</v>
          </cell>
          <cell r="O4179">
            <v>233108</v>
          </cell>
          <cell r="P4179" t="str">
            <v>2019/106-0045-01</v>
          </cell>
          <cell r="Q4179" t="str">
            <v>EST MESA LATERAL MARI (SAYRELACK M524)</v>
          </cell>
          <cell r="R4179"/>
          <cell r="S4179"/>
          <cell r="T4179">
            <v>0.32</v>
          </cell>
          <cell r="U4179">
            <v>0</v>
          </cell>
          <cell r="V4179">
            <v>0.5</v>
          </cell>
          <cell r="W4179">
            <v>0.32</v>
          </cell>
          <cell r="X4179" t="str">
            <v>EST MESA LATERAL MARI (SAYRELACK M524) - Ø0,32x0,5H</v>
          </cell>
          <cell r="Y4179">
            <v>3588.99</v>
          </cell>
          <cell r="Z4179">
            <v>0.5</v>
          </cell>
          <cell r="AA4179">
            <v>1794.4949999999999</v>
          </cell>
          <cell r="AB4179"/>
          <cell r="AC4179"/>
          <cell r="AD4179"/>
          <cell r="AE4179">
            <v>3588.99</v>
          </cell>
          <cell r="AF4179">
            <v>3588.99</v>
          </cell>
          <cell r="AG4179">
            <v>0</v>
          </cell>
          <cell r="AH4179">
            <v>3588.99</v>
          </cell>
          <cell r="AI4179" t="str">
            <v>REF: 233108</v>
          </cell>
          <cell r="AJ4179" t="str">
            <v>PRODUTO FORA DE LINHA</v>
          </cell>
          <cell r="AK4179">
            <v>233108</v>
          </cell>
          <cell r="AL4179" t="str">
            <v>EST MESA LATERAL MARI (SAYRELACK M524)</v>
          </cell>
          <cell r="AM4179"/>
          <cell r="AN4179">
            <v>0.32</v>
          </cell>
          <cell r="AO4179">
            <v>0</v>
          </cell>
          <cell r="AP4179">
            <v>0.5</v>
          </cell>
          <cell r="AQ4179">
            <v>0.32</v>
          </cell>
          <cell r="AR4179" t="str">
            <v>EST MESA LATERAL MARI (SAYRELACK M524) - Ø0,32x0,5H</v>
          </cell>
          <cell r="AS4179">
            <v>3588.99</v>
          </cell>
          <cell r="AT4179">
            <v>3588.99</v>
          </cell>
          <cell r="AU4179">
            <v>3588.99</v>
          </cell>
          <cell r="AV4179">
            <v>0</v>
          </cell>
          <cell r="AW4179">
            <v>3588.99</v>
          </cell>
          <cell r="AX4179">
            <v>0</v>
          </cell>
          <cell r="AY4179"/>
          <cell r="AZ4179" t="str">
            <v/>
          </cell>
          <cell r="BA4179"/>
          <cell r="BB4179"/>
          <cell r="BC4179"/>
          <cell r="BD4179" t="str">
            <v/>
          </cell>
          <cell r="BE4179">
            <v>0</v>
          </cell>
          <cell r="BF4179" t="str">
            <v/>
          </cell>
          <cell r="BG4179" t="str">
            <v/>
          </cell>
          <cell r="BH4179">
            <v>14</v>
          </cell>
          <cell r="BI4179" t="str">
            <v>0</v>
          </cell>
          <cell r="BJ4179">
            <v>0</v>
          </cell>
          <cell r="BK4179">
            <v>0</v>
          </cell>
          <cell r="BL4179"/>
          <cell r="BM4179"/>
          <cell r="BN4179"/>
          <cell r="BO4179"/>
          <cell r="BQ4179" t="str">
            <v>PE</v>
          </cell>
          <cell r="BS4179" t="str">
            <v>CLAMI MESA LATERAL</v>
          </cell>
          <cell r="BT4179" t="str">
            <v>MESA LATERAL MARI (FL)</v>
          </cell>
        </row>
        <row r="4180">
          <cell r="H4180">
            <v>2</v>
          </cell>
          <cell r="O4180">
            <v>232359</v>
          </cell>
          <cell r="P4180"/>
          <cell r="Q4180" t="str">
            <v>EST ESTANTE MORE (LAM CARBO LISO ESTR FAKE BRONZE)</v>
          </cell>
          <cell r="R4180"/>
          <cell r="S4180"/>
          <cell r="T4180">
            <v>1.2</v>
          </cell>
          <cell r="U4180">
            <v>0.4</v>
          </cell>
          <cell r="V4180">
            <v>1.6</v>
          </cell>
          <cell r="W4180">
            <v>0</v>
          </cell>
          <cell r="X4180" t="str">
            <v>EST ESTANTE MORE (LAM CARBO LISO ESTR FAKE BRONZE) - 1,2x0,4x1,6H</v>
          </cell>
          <cell r="Y4180">
            <v>44544.61</v>
          </cell>
          <cell r="Z4180">
            <v>0.6</v>
          </cell>
          <cell r="AA4180">
            <v>17817.844000000001</v>
          </cell>
          <cell r="AB4180"/>
          <cell r="AC4180"/>
          <cell r="AD4180"/>
          <cell r="AE4180">
            <v>44544.61</v>
          </cell>
          <cell r="AF4180">
            <v>44544.61</v>
          </cell>
          <cell r="AG4180">
            <v>0</v>
          </cell>
          <cell r="AH4180">
            <v>44544.61</v>
          </cell>
          <cell r="AI4180" t="str">
            <v>REF: 232359</v>
          </cell>
          <cell r="AJ4180" t="str">
            <v>PRODUTO FORA DE LINHA</v>
          </cell>
          <cell r="AK4180">
            <v>232359</v>
          </cell>
          <cell r="AL4180" t="str">
            <v>EST ESTANTE MORE (LAM CARBO LISO ESTR FAKE BRONZE)</v>
          </cell>
          <cell r="AM4180"/>
          <cell r="AN4180">
            <v>1.2</v>
          </cell>
          <cell r="AO4180">
            <v>0.4</v>
          </cell>
          <cell r="AP4180">
            <v>1.6</v>
          </cell>
          <cell r="AQ4180">
            <v>0</v>
          </cell>
          <cell r="AR4180" t="str">
            <v>EST ESTANTE MORE (LAM CARBO LISO ESTR FAKE BRONZE) - 1,2x0,4x1,6H</v>
          </cell>
          <cell r="AS4180">
            <v>44544.61</v>
          </cell>
          <cell r="AT4180">
            <v>44544.61</v>
          </cell>
          <cell r="AU4180">
            <v>44544.61</v>
          </cell>
          <cell r="AV4180">
            <v>0</v>
          </cell>
          <cell r="AW4180">
            <v>44544.61</v>
          </cell>
          <cell r="AX4180">
            <v>0</v>
          </cell>
          <cell r="AY4180"/>
          <cell r="AZ4180" t="str">
            <v/>
          </cell>
          <cell r="BA4180"/>
          <cell r="BB4180"/>
          <cell r="BC4180"/>
          <cell r="BD4180" t="str">
            <v/>
          </cell>
          <cell r="BE4180">
            <v>0</v>
          </cell>
          <cell r="BF4180" t="str">
            <v/>
          </cell>
          <cell r="BG4180" t="str">
            <v/>
          </cell>
          <cell r="BH4180">
            <v>22</v>
          </cell>
          <cell r="BI4180" t="str">
            <v>0</v>
          </cell>
          <cell r="BJ4180">
            <v>0</v>
          </cell>
          <cell r="BK4180">
            <v>0</v>
          </cell>
          <cell r="BL4180"/>
          <cell r="BM4180"/>
          <cell r="BN4180"/>
          <cell r="BO4180"/>
          <cell r="BQ4180" t="str">
            <v>PE</v>
          </cell>
          <cell r="BS4180" t="str">
            <v>CLAMI ESTANTE</v>
          </cell>
          <cell r="BT4180" t="str">
            <v>ESTANTE MORE (FL)</v>
          </cell>
        </row>
        <row r="4181">
          <cell r="H4181">
            <v>2</v>
          </cell>
          <cell r="O4181">
            <v>232131</v>
          </cell>
          <cell r="P4181" t="str">
            <v>2019/122-0018-01</v>
          </cell>
          <cell r="Q4181" t="str">
            <v>EST POLTRONA ABAS (MAD B LOURO ESP) G11-11202300 AZ 907</v>
          </cell>
          <cell r="R4181"/>
          <cell r="S4181"/>
          <cell r="T4181">
            <v>0.9</v>
          </cell>
          <cell r="U4181">
            <v>0.97</v>
          </cell>
          <cell r="V4181">
            <v>0.61</v>
          </cell>
          <cell r="W4181">
            <v>0</v>
          </cell>
          <cell r="X4181" t="str">
            <v>EST POLTRONA ABAS (MAD B LOURO ESP) G11-11202300 AZ 907 - 0,9x0,97x0,61H</v>
          </cell>
          <cell r="Y4181">
            <v>12445.81</v>
          </cell>
          <cell r="Z4181">
            <v>0.6</v>
          </cell>
          <cell r="AA4181">
            <v>4978.3240000000005</v>
          </cell>
          <cell r="AB4181"/>
          <cell r="AC4181"/>
          <cell r="AD4181"/>
          <cell r="AE4181">
            <v>12445.81</v>
          </cell>
          <cell r="AF4181">
            <v>12445.81</v>
          </cell>
          <cell r="AG4181">
            <v>0</v>
          </cell>
          <cell r="AH4181">
            <v>12445.81</v>
          </cell>
          <cell r="AI4181" t="str">
            <v>REF: 232131</v>
          </cell>
          <cell r="AJ4181" t="str">
            <v>PRODUTO FORA DE LINHA</v>
          </cell>
          <cell r="AK4181">
            <v>232131</v>
          </cell>
          <cell r="AL4181" t="str">
            <v>EST POLTRONA ABAS (MAD B LOURO ESP) G11-11202300 AZ 907</v>
          </cell>
          <cell r="AM4181"/>
          <cell r="AN4181">
            <v>0.9</v>
          </cell>
          <cell r="AO4181">
            <v>0.97</v>
          </cell>
          <cell r="AP4181">
            <v>0.61</v>
          </cell>
          <cell r="AQ4181">
            <v>0</v>
          </cell>
          <cell r="AR4181" t="str">
            <v>EST POLTRONA ABAS (MAD B LOURO ESP) G11-11202300 AZ 907 - 0,9x0,97x0,61H</v>
          </cell>
          <cell r="AS4181">
            <v>12445.81</v>
          </cell>
          <cell r="AT4181">
            <v>12445.81</v>
          </cell>
          <cell r="AU4181">
            <v>12445.81</v>
          </cell>
          <cell r="AV4181">
            <v>0</v>
          </cell>
          <cell r="AW4181">
            <v>12445.81</v>
          </cell>
          <cell r="AX4181">
            <v>0</v>
          </cell>
          <cell r="AY4181"/>
          <cell r="AZ4181" t="str">
            <v/>
          </cell>
          <cell r="BA4181"/>
          <cell r="BB4181"/>
          <cell r="BC4181"/>
          <cell r="BD4181" t="str">
            <v/>
          </cell>
          <cell r="BE4181">
            <v>0</v>
          </cell>
          <cell r="BF4181" t="str">
            <v/>
          </cell>
          <cell r="BG4181" t="str">
            <v/>
          </cell>
          <cell r="BH4181">
            <v>14</v>
          </cell>
          <cell r="BI4181" t="str">
            <v>0</v>
          </cell>
          <cell r="BJ4181">
            <v>0</v>
          </cell>
          <cell r="BK4181">
            <v>0</v>
          </cell>
          <cell r="BL4181"/>
          <cell r="BM4181"/>
          <cell r="BN4181"/>
          <cell r="BO4181"/>
          <cell r="BQ4181" t="str">
            <v>PE</v>
          </cell>
          <cell r="BS4181" t="str">
            <v>CLAMI POLTRONA</v>
          </cell>
          <cell r="BT4181" t="str">
            <v>POLTRONA ABAS (FL)</v>
          </cell>
        </row>
        <row r="4182">
          <cell r="H4182">
            <v>2</v>
          </cell>
          <cell r="O4182">
            <v>232131</v>
          </cell>
          <cell r="P4182" t="str">
            <v>2019/122-0019-01</v>
          </cell>
          <cell r="Q4182" t="str">
            <v>EST POLTRONA ABAS (MAD B LOURO ESP) G11-11202300 AZ 907</v>
          </cell>
          <cell r="R4182"/>
          <cell r="S4182"/>
          <cell r="T4182">
            <v>0.9</v>
          </cell>
          <cell r="U4182">
            <v>0.97</v>
          </cell>
          <cell r="V4182">
            <v>0.61</v>
          </cell>
          <cell r="W4182">
            <v>0</v>
          </cell>
          <cell r="X4182" t="str">
            <v>EST POLTRONA ABAS (MAD B LOURO ESP) G11-11202300 AZ 907 - 0,9x0,97x0,61H</v>
          </cell>
          <cell r="Y4182">
            <v>12445.81</v>
          </cell>
          <cell r="Z4182">
            <v>0.6</v>
          </cell>
          <cell r="AA4182">
            <v>4978.3240000000005</v>
          </cell>
          <cell r="AB4182"/>
          <cell r="AC4182"/>
          <cell r="AD4182"/>
          <cell r="AE4182">
            <v>12445.81</v>
          </cell>
          <cell r="AF4182">
            <v>12445.81</v>
          </cell>
          <cell r="AG4182">
            <v>0</v>
          </cell>
          <cell r="AH4182">
            <v>12445.81</v>
          </cell>
          <cell r="AI4182" t="str">
            <v>REF: 232131</v>
          </cell>
          <cell r="AJ4182" t="str">
            <v>PRODUTO FORA DE LINHA</v>
          </cell>
          <cell r="AK4182">
            <v>232131</v>
          </cell>
          <cell r="AL4182" t="str">
            <v>EST POLTRONA ABAS (MAD B LOURO ESP) G11-11202300 AZ 907</v>
          </cell>
          <cell r="AM4182"/>
          <cell r="AN4182">
            <v>0.9</v>
          </cell>
          <cell r="AO4182">
            <v>0.97</v>
          </cell>
          <cell r="AP4182">
            <v>0.61</v>
          </cell>
          <cell r="AQ4182">
            <v>0</v>
          </cell>
          <cell r="AR4182" t="str">
            <v>EST POLTRONA ABAS (MAD B LOURO ESP) G11-11202300 AZ 907 - 0,9x0,97x0,61H</v>
          </cell>
          <cell r="AS4182">
            <v>12445.81</v>
          </cell>
          <cell r="AT4182">
            <v>12445.81</v>
          </cell>
          <cell r="AU4182">
            <v>12445.81</v>
          </cell>
          <cell r="AV4182">
            <v>0</v>
          </cell>
          <cell r="AW4182">
            <v>12445.81</v>
          </cell>
          <cell r="AX4182">
            <v>0</v>
          </cell>
          <cell r="AY4182"/>
          <cell r="AZ4182" t="str">
            <v/>
          </cell>
          <cell r="BA4182"/>
          <cell r="BB4182"/>
          <cell r="BC4182"/>
          <cell r="BD4182" t="str">
            <v/>
          </cell>
          <cell r="BE4182">
            <v>0</v>
          </cell>
          <cell r="BF4182" t="str">
            <v/>
          </cell>
          <cell r="BG4182" t="str">
            <v/>
          </cell>
          <cell r="BH4182">
            <v>14</v>
          </cell>
          <cell r="BI4182" t="str">
            <v>0</v>
          </cell>
          <cell r="BJ4182">
            <v>0</v>
          </cell>
          <cell r="BK4182">
            <v>0</v>
          </cell>
          <cell r="BL4182"/>
          <cell r="BM4182"/>
          <cell r="BN4182"/>
          <cell r="BO4182"/>
          <cell r="BQ4182" t="str">
            <v>PE</v>
          </cell>
          <cell r="BS4182" t="str">
            <v>CLAMI POLTRONA</v>
          </cell>
          <cell r="BT4182" t="str">
            <v>POLTRONA ABAS (FL)</v>
          </cell>
        </row>
        <row r="4183">
          <cell r="H4183">
            <v>1</v>
          </cell>
          <cell r="O4183">
            <v>232126</v>
          </cell>
          <cell r="P4183" t="str">
            <v>2019/078-0065-01</v>
          </cell>
          <cell r="Q4183" t="str">
            <v>EST CADEIRA CHICAGO C/B (TELA DUP) (FREIJO NT) TC 11203353</v>
          </cell>
          <cell r="R4183"/>
          <cell r="S4183"/>
          <cell r="T4183">
            <v>0.52</v>
          </cell>
          <cell r="U4183">
            <v>0.53</v>
          </cell>
          <cell r="V4183">
            <v>0.84</v>
          </cell>
          <cell r="W4183">
            <v>0</v>
          </cell>
          <cell r="X4183" t="str">
            <v>EST CADEIRA CHICAGO C/B (TELA DUP) (FREIJO NT) TC 11203353 - 0,52x0,53x0,84H</v>
          </cell>
          <cell r="Y4183">
            <v>6255.16</v>
          </cell>
          <cell r="Z4183">
            <v>0.7</v>
          </cell>
          <cell r="AA4183">
            <v>1876.5480000000007</v>
          </cell>
          <cell r="AB4183"/>
          <cell r="AC4183"/>
          <cell r="AD4183"/>
          <cell r="AE4183">
            <v>6255.16</v>
          </cell>
          <cell r="AF4183">
            <v>6255.16</v>
          </cell>
          <cell r="AG4183">
            <v>0</v>
          </cell>
          <cell r="AH4183">
            <v>6255.16</v>
          </cell>
          <cell r="AI4183" t="str">
            <v>REF: 232126</v>
          </cell>
          <cell r="AJ4183" t="str">
            <v>PRODUTO FORA DE LINHA</v>
          </cell>
          <cell r="AK4183">
            <v>232126</v>
          </cell>
          <cell r="AL4183" t="str">
            <v>EST CADEIRA CHICAGO C/B (TELA DUP) (FREIJO NT) TC 11203353</v>
          </cell>
          <cell r="AM4183"/>
          <cell r="AN4183">
            <v>0.52</v>
          </cell>
          <cell r="AO4183">
            <v>0.53</v>
          </cell>
          <cell r="AP4183">
            <v>0.84</v>
          </cell>
          <cell r="AQ4183">
            <v>0</v>
          </cell>
          <cell r="AR4183" t="str">
            <v>EST CADEIRA CHICAGO C/B (TELA DUP) (FREIJO NT) TC 11203353 - 0,52x0,53x0,84H</v>
          </cell>
          <cell r="AS4183">
            <v>6255.16</v>
          </cell>
          <cell r="AT4183">
            <v>6255.16</v>
          </cell>
          <cell r="AU4183">
            <v>6255.16</v>
          </cell>
          <cell r="AV4183">
            <v>0</v>
          </cell>
          <cell r="AW4183">
            <v>6255.16</v>
          </cell>
          <cell r="AX4183">
            <v>0</v>
          </cell>
          <cell r="AY4183"/>
          <cell r="AZ4183" t="str">
            <v/>
          </cell>
          <cell r="BA4183"/>
          <cell r="BB4183"/>
          <cell r="BC4183"/>
          <cell r="BD4183" t="str">
            <v/>
          </cell>
          <cell r="BE4183">
            <v>0</v>
          </cell>
          <cell r="BF4183" t="str">
            <v/>
          </cell>
          <cell r="BG4183" t="str">
            <v/>
          </cell>
          <cell r="BH4183">
            <v>14</v>
          </cell>
          <cell r="BI4183" t="str">
            <v>0</v>
          </cell>
          <cell r="BJ4183">
            <v>0</v>
          </cell>
          <cell r="BK4183">
            <v>0</v>
          </cell>
          <cell r="BL4183"/>
          <cell r="BM4183"/>
          <cell r="BN4183"/>
          <cell r="BO4183"/>
          <cell r="BQ4183" t="str">
            <v>PE</v>
          </cell>
          <cell r="BS4183" t="str">
            <v>CLAMI CADEIRA</v>
          </cell>
          <cell r="BT4183" t="str">
            <v>CADEIRA CHICAGO (FL)</v>
          </cell>
        </row>
        <row r="4184">
          <cell r="H4184">
            <v>2</v>
          </cell>
          <cell r="O4184">
            <v>230075</v>
          </cell>
          <cell r="P4184"/>
          <cell r="Q4184" t="str">
            <v>EST BANCO PHILLIPS (LACA NUDE GRADIENTE FOSCA)</v>
          </cell>
          <cell r="R4184"/>
          <cell r="S4184"/>
          <cell r="T4184">
            <v>0.35</v>
          </cell>
          <cell r="U4184">
            <v>0</v>
          </cell>
          <cell r="V4184">
            <v>0.45</v>
          </cell>
          <cell r="W4184">
            <v>0.35</v>
          </cell>
          <cell r="X4184" t="str">
            <v>EST BANCO PHILLIPS (LACA NUDE GRADIENTE FOSCA) - Ø0,35x0,45H</v>
          </cell>
          <cell r="Y4184">
            <v>8806.94</v>
          </cell>
          <cell r="Z4184">
            <v>0.65</v>
          </cell>
          <cell r="AA4184">
            <v>3082.4290000000001</v>
          </cell>
          <cell r="AB4184"/>
          <cell r="AC4184"/>
          <cell r="AD4184"/>
          <cell r="AE4184">
            <v>8806.94</v>
          </cell>
          <cell r="AF4184">
            <v>8806.94</v>
          </cell>
          <cell r="AG4184">
            <v>0</v>
          </cell>
          <cell r="AH4184">
            <v>8806.94</v>
          </cell>
          <cell r="AI4184" t="str">
            <v>REF: 230075</v>
          </cell>
          <cell r="AJ4184" t="str">
            <v>PRODUTO FORA DE LINHA</v>
          </cell>
          <cell r="AK4184">
            <v>230075</v>
          </cell>
          <cell r="AL4184" t="str">
            <v>EST BANCO PHILLIPS (LACA NUDE GRADIENTE FOSCA)</v>
          </cell>
          <cell r="AM4184"/>
          <cell r="AN4184">
            <v>0.35</v>
          </cell>
          <cell r="AO4184">
            <v>0</v>
          </cell>
          <cell r="AP4184">
            <v>0.45</v>
          </cell>
          <cell r="AQ4184">
            <v>0.35</v>
          </cell>
          <cell r="AR4184" t="str">
            <v>EST BANCO PHILLIPS (LACA NUDE GRADIENTE FOSCA) - Ø0,35x0,45H</v>
          </cell>
          <cell r="AS4184">
            <v>8806.94</v>
          </cell>
          <cell r="AT4184">
            <v>8806.94</v>
          </cell>
          <cell r="AU4184">
            <v>8806.94</v>
          </cell>
          <cell r="AV4184">
            <v>0</v>
          </cell>
          <cell r="AW4184">
            <v>8806.94</v>
          </cell>
          <cell r="AX4184">
            <v>0</v>
          </cell>
          <cell r="AY4184"/>
          <cell r="AZ4184" t="str">
            <v/>
          </cell>
          <cell r="BA4184"/>
          <cell r="BB4184"/>
          <cell r="BC4184"/>
          <cell r="BD4184" t="str">
            <v/>
          </cell>
          <cell r="BE4184">
            <v>0</v>
          </cell>
          <cell r="BF4184" t="str">
            <v/>
          </cell>
          <cell r="BG4184" t="str">
            <v/>
          </cell>
          <cell r="BH4184">
            <v>22</v>
          </cell>
          <cell r="BI4184" t="str">
            <v>0</v>
          </cell>
          <cell r="BJ4184">
            <v>0</v>
          </cell>
          <cell r="BK4184">
            <v>0</v>
          </cell>
          <cell r="BL4184"/>
          <cell r="BM4184"/>
          <cell r="BN4184"/>
          <cell r="BO4184"/>
          <cell r="BQ4184" t="str">
            <v>PE</v>
          </cell>
          <cell r="BS4184" t="str">
            <v>CLAMI BANCO</v>
          </cell>
          <cell r="BT4184" t="str">
            <v>BANCO PHILLIPS (FL)</v>
          </cell>
        </row>
        <row r="4185">
          <cell r="H4185">
            <v>2</v>
          </cell>
          <cell r="O4185">
            <v>228451</v>
          </cell>
          <cell r="P4185" t="str">
            <v>2018/309-0057-01</v>
          </cell>
          <cell r="Q4185" t="str">
            <v>EST CARRINHO BAR CARRELLO (INOX ENV) (MAD A MUIRAC POA)</v>
          </cell>
          <cell r="R4185"/>
          <cell r="S4185"/>
          <cell r="T4185">
            <v>0.8</v>
          </cell>
          <cell r="U4185">
            <v>0.5</v>
          </cell>
          <cell r="V4185">
            <v>0.7</v>
          </cell>
          <cell r="W4185">
            <v>0</v>
          </cell>
          <cell r="X4185" t="str">
            <v>EST CARRINHO BAR CARRELLO (INOX ENV) (MAD A MUIRAC POA) - 0,8x0,5x0,7H</v>
          </cell>
          <cell r="Y4185">
            <v>16817.25</v>
          </cell>
          <cell r="Z4185">
            <v>0.7</v>
          </cell>
          <cell r="AA4185">
            <v>5045.1750000000011</v>
          </cell>
          <cell r="AB4185"/>
          <cell r="AC4185"/>
          <cell r="AD4185"/>
          <cell r="AE4185">
            <v>16817.25</v>
          </cell>
          <cell r="AF4185">
            <v>16817.25</v>
          </cell>
          <cell r="AG4185">
            <v>0</v>
          </cell>
          <cell r="AH4185">
            <v>16817.25</v>
          </cell>
          <cell r="AI4185" t="str">
            <v>REF: 228451</v>
          </cell>
          <cell r="AJ4185" t="str">
            <v>PRODUTO FORA DE LINHA</v>
          </cell>
          <cell r="AK4185">
            <v>228451</v>
          </cell>
          <cell r="AL4185" t="str">
            <v>EST CARRINHO BAR CARRELLO (INOX ENV) (MAD A MUIRAC POA)</v>
          </cell>
          <cell r="AM4185"/>
          <cell r="AN4185">
            <v>0.8</v>
          </cell>
          <cell r="AO4185">
            <v>0.5</v>
          </cell>
          <cell r="AP4185">
            <v>0.7</v>
          </cell>
          <cell r="AQ4185">
            <v>0</v>
          </cell>
          <cell r="AR4185" t="str">
            <v>EST CARRINHO BAR CARRELLO (INOX ENV) (MAD A MUIRAC POA) - 0,8x0,5x0,7H</v>
          </cell>
          <cell r="AS4185">
            <v>16817.25</v>
          </cell>
          <cell r="AT4185">
            <v>16817.25</v>
          </cell>
          <cell r="AU4185">
            <v>16817.25</v>
          </cell>
          <cell r="AV4185">
            <v>0</v>
          </cell>
          <cell r="AW4185">
            <v>16817.25</v>
          </cell>
          <cell r="AX4185">
            <v>0</v>
          </cell>
          <cell r="AY4185"/>
          <cell r="AZ4185" t="str">
            <v/>
          </cell>
          <cell r="BA4185"/>
          <cell r="BB4185"/>
          <cell r="BC4185"/>
          <cell r="BD4185" t="str">
            <v/>
          </cell>
          <cell r="BE4185">
            <v>0</v>
          </cell>
          <cell r="BF4185" t="str">
            <v/>
          </cell>
          <cell r="BG4185" t="str">
            <v/>
          </cell>
          <cell r="BH4185">
            <v>14</v>
          </cell>
          <cell r="BI4185" t="str">
            <v>0</v>
          </cell>
          <cell r="BJ4185">
            <v>0</v>
          </cell>
          <cell r="BK4185">
            <v>0</v>
          </cell>
          <cell r="BL4185"/>
          <cell r="BM4185"/>
          <cell r="BN4185"/>
          <cell r="BO4185"/>
          <cell r="BQ4185" t="str">
            <v>PE</v>
          </cell>
          <cell r="BS4185" t="str">
            <v>CLAMI CARRINHO BAR</v>
          </cell>
          <cell r="BT4185" t="str">
            <v>CARRINHO BAR CARRELLO (FL)</v>
          </cell>
        </row>
        <row r="4186">
          <cell r="H4186">
            <v>2</v>
          </cell>
          <cell r="O4186">
            <v>228451</v>
          </cell>
          <cell r="P4186" t="str">
            <v>2024/281-0106-01</v>
          </cell>
          <cell r="Q4186" t="str">
            <v>EST CARRINHO BAR CARRELLO (INOX ENV) (MAD A MUIRAC POA)</v>
          </cell>
          <cell r="R4186"/>
          <cell r="S4186"/>
          <cell r="T4186">
            <v>0.8</v>
          </cell>
          <cell r="U4186">
            <v>0.5</v>
          </cell>
          <cell r="V4186">
            <v>0.7</v>
          </cell>
          <cell r="W4186">
            <v>0</v>
          </cell>
          <cell r="X4186" t="str">
            <v>EST CARRINHO BAR CARRELLO (INOX ENV) (MAD A MUIRAC POA) - 0,8x0,5x0,7H</v>
          </cell>
          <cell r="Y4186">
            <v>16817.25</v>
          </cell>
          <cell r="Z4186">
            <v>0.7</v>
          </cell>
          <cell r="AA4186">
            <v>5045.1750000000011</v>
          </cell>
          <cell r="AB4186"/>
          <cell r="AC4186"/>
          <cell r="AD4186"/>
          <cell r="AE4186">
            <v>16817.25</v>
          </cell>
          <cell r="AF4186">
            <v>16817.25</v>
          </cell>
          <cell r="AG4186">
            <v>0</v>
          </cell>
          <cell r="AH4186">
            <v>16817.25</v>
          </cell>
          <cell r="AI4186" t="str">
            <v>REF: 228451</v>
          </cell>
          <cell r="AJ4186" t="str">
            <v>PRODUTO FORA DE LINHA</v>
          </cell>
          <cell r="AK4186">
            <v>228451</v>
          </cell>
          <cell r="AL4186" t="str">
            <v>EST CARRINHO BAR CARRELLO (INOX ENV) (MAD A MUIRAC POA)</v>
          </cell>
          <cell r="AM4186"/>
          <cell r="AN4186">
            <v>0.8</v>
          </cell>
          <cell r="AO4186">
            <v>0.5</v>
          </cell>
          <cell r="AP4186">
            <v>0.7</v>
          </cell>
          <cell r="AQ4186">
            <v>0</v>
          </cell>
          <cell r="AR4186" t="str">
            <v>EST CARRINHO BAR CARRELLO (INOX ENV) (MAD A MUIRAC POA) - 0,8x0,5x0,7H</v>
          </cell>
          <cell r="AS4186">
            <v>16817.25</v>
          </cell>
          <cell r="AT4186">
            <v>16817.25</v>
          </cell>
          <cell r="AU4186">
            <v>16817.25</v>
          </cell>
          <cell r="AV4186">
            <v>0</v>
          </cell>
          <cell r="AW4186">
            <v>16817.25</v>
          </cell>
          <cell r="AX4186">
            <v>0</v>
          </cell>
          <cell r="AY4186"/>
          <cell r="AZ4186" t="str">
            <v/>
          </cell>
          <cell r="BA4186"/>
          <cell r="BB4186"/>
          <cell r="BC4186"/>
          <cell r="BD4186" t="str">
            <v/>
          </cell>
          <cell r="BE4186">
            <v>0</v>
          </cell>
          <cell r="BF4186" t="str">
            <v/>
          </cell>
          <cell r="BG4186" t="str">
            <v/>
          </cell>
          <cell r="BH4186">
            <v>14</v>
          </cell>
          <cell r="BI4186" t="str">
            <v>0</v>
          </cell>
          <cell r="BJ4186">
            <v>0</v>
          </cell>
          <cell r="BK4186">
            <v>0</v>
          </cell>
          <cell r="BL4186"/>
          <cell r="BM4186"/>
          <cell r="BN4186"/>
          <cell r="BO4186"/>
          <cell r="BQ4186" t="str">
            <v>PE</v>
          </cell>
          <cell r="BS4186" t="str">
            <v>CLAMI CARRINHO BAR</v>
          </cell>
          <cell r="BT4186" t="str">
            <v>CARRINHO BAR CARRELLO (FL)</v>
          </cell>
        </row>
        <row r="4187">
          <cell r="H4187">
            <v>1</v>
          </cell>
          <cell r="O4187">
            <v>226719</v>
          </cell>
          <cell r="P4187" t="str">
            <v>2018/233-0044-01</v>
          </cell>
          <cell r="Q4187" t="str">
            <v>EST CADEIRA EVO C/BRACO (TAP DISTRESS 20363) MAD MEL CLARO</v>
          </cell>
          <cell r="R4187"/>
          <cell r="S4187"/>
          <cell r="T4187">
            <v>0.53</v>
          </cell>
          <cell r="U4187">
            <v>0.47</v>
          </cell>
          <cell r="V4187">
            <v>0.82</v>
          </cell>
          <cell r="W4187">
            <v>0</v>
          </cell>
          <cell r="X4187" t="str">
            <v>EST CADEIRA EVO C/BRACO (TAP DISTRESS 20363) MAD MEL CLARO - 0,53x0,47x0,82H</v>
          </cell>
          <cell r="Y4187">
            <v>6988.67</v>
          </cell>
          <cell r="Z4187">
            <v>0.7</v>
          </cell>
          <cell r="AA4187">
            <v>2096.6010000000006</v>
          </cell>
          <cell r="AB4187"/>
          <cell r="AC4187"/>
          <cell r="AD4187"/>
          <cell r="AE4187">
            <v>6988.67</v>
          </cell>
          <cell r="AF4187">
            <v>6988.67</v>
          </cell>
          <cell r="AG4187">
            <v>0</v>
          </cell>
          <cell r="AH4187">
            <v>6988.67</v>
          </cell>
          <cell r="AI4187" t="str">
            <v>REF: 226719</v>
          </cell>
          <cell r="AJ4187" t="str">
            <v>PRODUTO FORA DE LINHA</v>
          </cell>
          <cell r="AK4187">
            <v>226719</v>
          </cell>
          <cell r="AL4187" t="str">
            <v>EST CADEIRA EVO C/BRACO (TAP DISTRESS 20363) MAD MEL CLARO</v>
          </cell>
          <cell r="AM4187"/>
          <cell r="AN4187">
            <v>0.53</v>
          </cell>
          <cell r="AO4187">
            <v>0.47</v>
          </cell>
          <cell r="AP4187">
            <v>0.82</v>
          </cell>
          <cell r="AQ4187">
            <v>0</v>
          </cell>
          <cell r="AR4187" t="str">
            <v>EST CADEIRA EVO C/BRACO (TAP DISTRESS 20363) MAD MEL CLARO - 0,53x0,47x0,82H</v>
          </cell>
          <cell r="AS4187">
            <v>6988.67</v>
          </cell>
          <cell r="AT4187">
            <v>6988.67</v>
          </cell>
          <cell r="AU4187">
            <v>6988.67</v>
          </cell>
          <cell r="AV4187">
            <v>0</v>
          </cell>
          <cell r="AW4187">
            <v>6988.67</v>
          </cell>
          <cell r="AX4187">
            <v>0</v>
          </cell>
          <cell r="AY4187"/>
          <cell r="AZ4187" t="str">
            <v/>
          </cell>
          <cell r="BA4187"/>
          <cell r="BB4187"/>
          <cell r="BC4187"/>
          <cell r="BD4187" t="str">
            <v/>
          </cell>
          <cell r="BE4187">
            <v>0</v>
          </cell>
          <cell r="BF4187" t="str">
            <v/>
          </cell>
          <cell r="BG4187" t="str">
            <v/>
          </cell>
          <cell r="BH4187">
            <v>14</v>
          </cell>
          <cell r="BI4187" t="str">
            <v>0</v>
          </cell>
          <cell r="BJ4187">
            <v>0</v>
          </cell>
          <cell r="BK4187">
            <v>0</v>
          </cell>
          <cell r="BL4187"/>
          <cell r="BM4187"/>
          <cell r="BN4187"/>
          <cell r="BO4187"/>
          <cell r="BQ4187" t="str">
            <v>PE</v>
          </cell>
          <cell r="BS4187" t="str">
            <v>CLAMI CADEIRA</v>
          </cell>
          <cell r="BT4187" t="str">
            <v>CADEIRA EVO (FL)</v>
          </cell>
        </row>
        <row r="4188">
          <cell r="H4188">
            <v>2</v>
          </cell>
          <cell r="O4188">
            <v>224531</v>
          </cell>
          <cell r="P4188" t="str">
            <v>2018/207-0005-01</v>
          </cell>
          <cell r="Q4188" t="str">
            <v>EST BUFFET TOKYO SUSPENSO (CORPO/PORTA NOG/DET MTX PRETO)</v>
          </cell>
          <cell r="R4188"/>
          <cell r="S4188"/>
          <cell r="T4188">
            <v>2.4</v>
          </cell>
          <cell r="U4188">
            <v>0.45</v>
          </cell>
          <cell r="V4188">
            <v>0.45</v>
          </cell>
          <cell r="W4188">
            <v>0</v>
          </cell>
          <cell r="X4188" t="str">
            <v>EST BUFFET TOKYO SUSPENSO (CORPO/PORTA NOG/DET MTX PRETO) - 2,4x0,45x0,45H</v>
          </cell>
          <cell r="Y4188">
            <v>36012.93</v>
          </cell>
          <cell r="Z4188">
            <v>0.7</v>
          </cell>
          <cell r="AA4188">
            <v>10803.879000000001</v>
          </cell>
          <cell r="AB4188"/>
          <cell r="AC4188"/>
          <cell r="AD4188"/>
          <cell r="AE4188">
            <v>36012.93</v>
          </cell>
          <cell r="AF4188">
            <v>36012.93</v>
          </cell>
          <cell r="AG4188">
            <v>0</v>
          </cell>
          <cell r="AH4188">
            <v>36012.93</v>
          </cell>
          <cell r="AI4188" t="str">
            <v>REF: 224531</v>
          </cell>
          <cell r="AJ4188" t="str">
            <v>PRODUTO FORA DE LINHA</v>
          </cell>
          <cell r="AK4188">
            <v>224531</v>
          </cell>
          <cell r="AL4188" t="str">
            <v>EST BUFFET TOKYO SUSPENSO (CORPO/PORTA NOG/DET MTX PRETO)</v>
          </cell>
          <cell r="AM4188"/>
          <cell r="AN4188">
            <v>2.4</v>
          </cell>
          <cell r="AO4188">
            <v>0.45</v>
          </cell>
          <cell r="AP4188">
            <v>0.45</v>
          </cell>
          <cell r="AQ4188">
            <v>0</v>
          </cell>
          <cell r="AR4188" t="str">
            <v>EST BUFFET TOKYO SUSPENSO (CORPO/PORTA NOG/DET MTX PRETO) - 2,4x0,45x0,45H</v>
          </cell>
          <cell r="AS4188">
            <v>36012.93</v>
          </cell>
          <cell r="AT4188">
            <v>36012.93</v>
          </cell>
          <cell r="AU4188">
            <v>36012.93</v>
          </cell>
          <cell r="AV4188">
            <v>0</v>
          </cell>
          <cell r="AW4188">
            <v>36012.93</v>
          </cell>
          <cell r="AX4188">
            <v>0</v>
          </cell>
          <cell r="AY4188"/>
          <cell r="AZ4188" t="str">
            <v/>
          </cell>
          <cell r="BA4188"/>
          <cell r="BB4188"/>
          <cell r="BC4188"/>
          <cell r="BD4188" t="str">
            <v/>
          </cell>
          <cell r="BE4188">
            <v>0</v>
          </cell>
          <cell r="BF4188" t="str">
            <v/>
          </cell>
          <cell r="BG4188" t="str">
            <v/>
          </cell>
          <cell r="BH4188">
            <v>14</v>
          </cell>
          <cell r="BI4188" t="str">
            <v>0</v>
          </cell>
          <cell r="BJ4188">
            <v>0</v>
          </cell>
          <cell r="BK4188">
            <v>0</v>
          </cell>
          <cell r="BL4188"/>
          <cell r="BM4188"/>
          <cell r="BN4188"/>
          <cell r="BO4188"/>
          <cell r="BQ4188" t="str">
            <v>PE</v>
          </cell>
          <cell r="BS4188" t="str">
            <v>CLAMI BUFFET</v>
          </cell>
          <cell r="BT4188" t="str">
            <v>BUFFET TOKYO (FL)</v>
          </cell>
        </row>
        <row r="4189">
          <cell r="H4189">
            <v>2</v>
          </cell>
          <cell r="O4189">
            <v>224531</v>
          </cell>
          <cell r="P4189" t="str">
            <v>2018/234-0011-01</v>
          </cell>
          <cell r="Q4189" t="str">
            <v>EST BUFFET TOKYO SUSPENSO (CORPO/PORTA NOG/DET MTX PRETO)</v>
          </cell>
          <cell r="R4189"/>
          <cell r="S4189"/>
          <cell r="T4189">
            <v>2.4</v>
          </cell>
          <cell r="U4189">
            <v>0.45</v>
          </cell>
          <cell r="V4189">
            <v>0.45</v>
          </cell>
          <cell r="W4189">
            <v>0</v>
          </cell>
          <cell r="X4189" t="str">
            <v>EST BUFFET TOKYO SUSPENSO (CORPO/PORTA NOG/DET MTX PRETO) - 2,4x0,45x0,45H</v>
          </cell>
          <cell r="Y4189">
            <v>36012.93</v>
          </cell>
          <cell r="Z4189">
            <v>0.7</v>
          </cell>
          <cell r="AA4189">
            <v>10803.879000000001</v>
          </cell>
          <cell r="AB4189"/>
          <cell r="AC4189"/>
          <cell r="AD4189"/>
          <cell r="AE4189">
            <v>36012.93</v>
          </cell>
          <cell r="AF4189">
            <v>36012.93</v>
          </cell>
          <cell r="AG4189">
            <v>0</v>
          </cell>
          <cell r="AH4189">
            <v>36012.93</v>
          </cell>
          <cell r="AI4189" t="str">
            <v>REF: 224531</v>
          </cell>
          <cell r="AJ4189" t="str">
            <v>PRODUTO FORA DE LINHA</v>
          </cell>
          <cell r="AK4189">
            <v>224531</v>
          </cell>
          <cell r="AL4189" t="str">
            <v>EST BUFFET TOKYO SUSPENSO (CORPO/PORTA NOG/DET MTX PRETO)</v>
          </cell>
          <cell r="AM4189"/>
          <cell r="AN4189">
            <v>2.4</v>
          </cell>
          <cell r="AO4189">
            <v>0.45</v>
          </cell>
          <cell r="AP4189">
            <v>0.45</v>
          </cell>
          <cell r="AQ4189">
            <v>0</v>
          </cell>
          <cell r="AR4189" t="str">
            <v>EST BUFFET TOKYO SUSPENSO (CORPO/PORTA NOG/DET MTX PRETO) - 2,4x0,45x0,45H</v>
          </cell>
          <cell r="AS4189">
            <v>36012.93</v>
          </cell>
          <cell r="AT4189">
            <v>36012.93</v>
          </cell>
          <cell r="AU4189">
            <v>36012.93</v>
          </cell>
          <cell r="AV4189">
            <v>0</v>
          </cell>
          <cell r="AW4189">
            <v>36012.93</v>
          </cell>
          <cell r="AX4189">
            <v>0</v>
          </cell>
          <cell r="AY4189"/>
          <cell r="AZ4189" t="str">
            <v/>
          </cell>
          <cell r="BA4189"/>
          <cell r="BB4189"/>
          <cell r="BC4189"/>
          <cell r="BD4189" t="str">
            <v/>
          </cell>
          <cell r="BE4189">
            <v>0</v>
          </cell>
          <cell r="BF4189" t="str">
            <v/>
          </cell>
          <cell r="BG4189" t="str">
            <v/>
          </cell>
          <cell r="BH4189">
            <v>14</v>
          </cell>
          <cell r="BI4189" t="str">
            <v>0</v>
          </cell>
          <cell r="BJ4189">
            <v>0</v>
          </cell>
          <cell r="BK4189">
            <v>0</v>
          </cell>
          <cell r="BL4189"/>
          <cell r="BM4189"/>
          <cell r="BN4189"/>
          <cell r="BO4189"/>
          <cell r="BQ4189" t="str">
            <v>PE</v>
          </cell>
          <cell r="BS4189" t="str">
            <v>CLAMI BUFFET</v>
          </cell>
          <cell r="BT4189" t="str">
            <v>BUFFET TOKYO (FL)</v>
          </cell>
        </row>
        <row r="4190">
          <cell r="H4190">
            <v>1</v>
          </cell>
          <cell r="O4190">
            <v>224382</v>
          </cell>
          <cell r="P4190" t="str">
            <v>2022/292-0048-01</v>
          </cell>
          <cell r="Q4190" t="str">
            <v>EST MODULO CHAISE BRACO ESQ CHATEAU (PES MTX PRETO) FX C3062</v>
          </cell>
          <cell r="R4190">
            <v>3.5999999999999996</v>
          </cell>
          <cell r="S4190">
            <v>2.4500000000000002</v>
          </cell>
          <cell r="T4190">
            <v>1.3</v>
          </cell>
          <cell r="U4190">
            <v>2.4500000000000002</v>
          </cell>
          <cell r="V4190">
            <v>0.94</v>
          </cell>
          <cell r="W4190">
            <v>0</v>
          </cell>
          <cell r="X4190" t="str">
            <v>EST MODULO CHAISE BRACO ESQ CHATEAU (PES MTX PRETO) FX C3062 - 1,3x2,45x0,94H</v>
          </cell>
          <cell r="Y4190">
            <v>50634.13</v>
          </cell>
          <cell r="Z4190">
            <v>0.5</v>
          </cell>
          <cell r="AA4190">
            <v>25317.064999999999</v>
          </cell>
          <cell r="AB4190" t="str">
            <v>GX</v>
          </cell>
          <cell r="AC4190" t="str">
            <v>SOFA COMPLETO</v>
          </cell>
          <cell r="AD4190" t="str">
            <v>VALOR MODULO</v>
          </cell>
          <cell r="AE4190">
            <v>25347.71</v>
          </cell>
          <cell r="AF4190">
            <v>25347.71</v>
          </cell>
          <cell r="AG4190">
            <v>0</v>
          </cell>
          <cell r="AH4190">
            <v>50634.13</v>
          </cell>
          <cell r="AI4190" t="str">
            <v>REF: 224382</v>
          </cell>
          <cell r="AJ4190" t="str">
            <v>TECIDO FL (MODELO ANTIGO)</v>
          </cell>
          <cell r="AK4190">
            <v>224382</v>
          </cell>
          <cell r="AL4190" t="str">
            <v>EST MODULO CHAISE BRACO ESQ CHATEAU (PES MTX PRETO) FX C3062</v>
          </cell>
          <cell r="AM4190"/>
          <cell r="AN4190">
            <v>1.3</v>
          </cell>
          <cell r="AO4190">
            <v>2.4500000000000002</v>
          </cell>
          <cell r="AP4190">
            <v>0.94</v>
          </cell>
          <cell r="AQ4190">
            <v>0</v>
          </cell>
          <cell r="AR4190" t="str">
            <v>EST MODULO CHAISE BRACO ESQ CHATEAU (PES MTX PRETO) FX C3062 - 1,3x2,45x0,94H</v>
          </cell>
          <cell r="AS4190">
            <v>25347.71</v>
          </cell>
          <cell r="AT4190">
            <v>25347.71</v>
          </cell>
          <cell r="AU4190">
            <v>25347.71</v>
          </cell>
          <cell r="AV4190">
            <v>0</v>
          </cell>
          <cell r="AW4190">
            <v>25347.71</v>
          </cell>
          <cell r="AX4190">
            <v>0</v>
          </cell>
          <cell r="AY4190"/>
          <cell r="AZ4190" t="str">
            <v/>
          </cell>
          <cell r="BA4190"/>
          <cell r="BB4190"/>
          <cell r="BC4190"/>
          <cell r="BD4190" t="str">
            <v/>
          </cell>
          <cell r="BE4190">
            <v>0</v>
          </cell>
          <cell r="BF4190" t="str">
            <v/>
          </cell>
          <cell r="BG4190" t="str">
            <v/>
          </cell>
          <cell r="BH4190">
            <v>12</v>
          </cell>
          <cell r="BI4190" t="str">
            <v>0</v>
          </cell>
          <cell r="BJ4190">
            <v>0</v>
          </cell>
          <cell r="BK4190">
            <v>0</v>
          </cell>
          <cell r="BL4190"/>
          <cell r="BM4190"/>
          <cell r="BN4190"/>
          <cell r="BO4190"/>
          <cell r="BQ4190" t="str">
            <v>PE</v>
          </cell>
          <cell r="BR4190" t="str">
            <v>224382 | 224381</v>
          </cell>
          <cell r="BS4190" t="str">
            <v>CLAMI SOFA</v>
          </cell>
          <cell r="BT4190" t="str">
            <v>SOFA NEW CHATEAU</v>
          </cell>
        </row>
        <row r="4191">
          <cell r="H4191">
            <v>1</v>
          </cell>
          <cell r="O4191">
            <v>224381</v>
          </cell>
          <cell r="P4191" t="str">
            <v>2022/292-0047-01</v>
          </cell>
          <cell r="Q4191" t="str">
            <v>EST MODULO BRACO DIR CHATEAU (2AS) (PES MTX PRETO) FX C3062</v>
          </cell>
          <cell r="R4191">
            <v>3.5999999999999996</v>
          </cell>
          <cell r="S4191">
            <v>2.4500000000000002</v>
          </cell>
          <cell r="T4191">
            <v>2.2999999999999998</v>
          </cell>
          <cell r="U4191">
            <v>0.96</v>
          </cell>
          <cell r="V4191">
            <v>0.94</v>
          </cell>
          <cell r="W4191">
            <v>0</v>
          </cell>
          <cell r="X4191" t="str">
            <v>EST MODULO BRACO DIR CHATEAU (2AS) (PES MTX PRETO) FX C3062 - 2,3x0,96x0,94H</v>
          </cell>
          <cell r="Y4191">
            <v>50634.13</v>
          </cell>
          <cell r="Z4191">
            <v>0.5</v>
          </cell>
          <cell r="AA4191">
            <v>25317.064999999999</v>
          </cell>
          <cell r="AB4191" t="str">
            <v>GX</v>
          </cell>
          <cell r="AC4191" t="str">
            <v>SOFA COMPLETO</v>
          </cell>
          <cell r="AD4191" t="str">
            <v>VALOR MODULO</v>
          </cell>
          <cell r="AE4191">
            <v>25286.42</v>
          </cell>
          <cell r="AF4191">
            <v>25286.42</v>
          </cell>
          <cell r="AG4191">
            <v>0</v>
          </cell>
          <cell r="AH4191">
            <v>50634.13</v>
          </cell>
          <cell r="AI4191" t="str">
            <v>REF: 224381</v>
          </cell>
          <cell r="AJ4191" t="str">
            <v>TECIDO FL (MODELO ANTIGO)</v>
          </cell>
          <cell r="AK4191">
            <v>224381</v>
          </cell>
          <cell r="AL4191" t="str">
            <v>EST MODULO BRACO DIR CHATEAU (2AS) (PES MTX PRETO) FX C3062</v>
          </cell>
          <cell r="AM4191"/>
          <cell r="AN4191">
            <v>2.2999999999999998</v>
          </cell>
          <cell r="AO4191">
            <v>0.96</v>
          </cell>
          <cell r="AP4191">
            <v>0.94</v>
          </cell>
          <cell r="AQ4191">
            <v>0</v>
          </cell>
          <cell r="AR4191" t="str">
            <v>EST MODULO BRACO DIR CHATEAU (2AS) (PES MTX PRETO) FX C3062 - 2,3x0,96x0,94H</v>
          </cell>
          <cell r="AS4191">
            <v>25286.42</v>
          </cell>
          <cell r="AT4191">
            <v>25286.42</v>
          </cell>
          <cell r="AU4191">
            <v>25286.42</v>
          </cell>
          <cell r="AV4191">
            <v>0</v>
          </cell>
          <cell r="AW4191">
            <v>25286.42</v>
          </cell>
          <cell r="AX4191">
            <v>0</v>
          </cell>
          <cell r="AY4191"/>
          <cell r="AZ4191" t="str">
            <v/>
          </cell>
          <cell r="BA4191"/>
          <cell r="BB4191"/>
          <cell r="BC4191"/>
          <cell r="BD4191" t="str">
            <v/>
          </cell>
          <cell r="BE4191">
            <v>0</v>
          </cell>
          <cell r="BF4191" t="str">
            <v/>
          </cell>
          <cell r="BG4191" t="str">
            <v/>
          </cell>
          <cell r="BH4191">
            <v>12</v>
          </cell>
          <cell r="BI4191" t="str">
            <v>0</v>
          </cell>
          <cell r="BJ4191">
            <v>0</v>
          </cell>
          <cell r="BK4191">
            <v>0</v>
          </cell>
          <cell r="BL4191"/>
          <cell r="BM4191"/>
          <cell r="BN4191"/>
          <cell r="BO4191"/>
          <cell r="BQ4191" t="str">
            <v>PE</v>
          </cell>
          <cell r="BR4191" t="str">
            <v>224382 | 224381</v>
          </cell>
          <cell r="BS4191" t="str">
            <v>CLAMI SOFA</v>
          </cell>
          <cell r="BT4191" t="str">
            <v>SOFA NEW CHATEAU</v>
          </cell>
        </row>
        <row r="4192">
          <cell r="H4192">
            <v>4</v>
          </cell>
          <cell r="O4192">
            <v>224131</v>
          </cell>
          <cell r="P4192" t="str">
            <v>2018/176-0043-01</v>
          </cell>
          <cell r="Q4192" t="str">
            <v>EST CADEIRA GAVEA (MEL CLARO) TC 310A</v>
          </cell>
          <cell r="R4192"/>
          <cell r="S4192"/>
          <cell r="T4192">
            <v>0.51</v>
          </cell>
          <cell r="U4192">
            <v>0.62</v>
          </cell>
          <cell r="V4192">
            <v>0.87</v>
          </cell>
          <cell r="W4192">
            <v>0</v>
          </cell>
          <cell r="X4192" t="str">
            <v>EST CADEIRA GAVEA (MEL CLARO) TC 310A - 0,51x0,62x0,87H</v>
          </cell>
          <cell r="Y4192">
            <v>4928</v>
          </cell>
          <cell r="Z4192">
            <v>0.75</v>
          </cell>
          <cell r="AA4192">
            <v>1232</v>
          </cell>
          <cell r="AB4192"/>
          <cell r="AC4192"/>
          <cell r="AD4192"/>
          <cell r="AE4192">
            <v>4928</v>
          </cell>
          <cell r="AF4192">
            <v>4928</v>
          </cell>
          <cell r="AG4192">
            <v>0</v>
          </cell>
          <cell r="AH4192">
            <v>4928</v>
          </cell>
          <cell r="AI4192" t="str">
            <v>REF: 224131</v>
          </cell>
          <cell r="AJ4192" t="str">
            <v>PRODUTO FORA DE LINHA</v>
          </cell>
          <cell r="AK4192">
            <v>224131</v>
          </cell>
          <cell r="AL4192" t="str">
            <v>EST CADEIRA GAVEA (MEL CLARO) TC 310A</v>
          </cell>
          <cell r="AM4192"/>
          <cell r="AN4192">
            <v>0.51</v>
          </cell>
          <cell r="AO4192">
            <v>0.62</v>
          </cell>
          <cell r="AP4192">
            <v>0.87</v>
          </cell>
          <cell r="AQ4192">
            <v>0</v>
          </cell>
          <cell r="AR4192" t="str">
            <v>EST CADEIRA GAVEA (MEL CLARO) TC 310A - 0,51x0,62x0,87H</v>
          </cell>
          <cell r="AS4192">
            <v>4928</v>
          </cell>
          <cell r="AT4192">
            <v>4928</v>
          </cell>
          <cell r="AU4192">
            <v>4928</v>
          </cell>
          <cell r="AV4192">
            <v>0</v>
          </cell>
          <cell r="AW4192">
            <v>4928</v>
          </cell>
          <cell r="AX4192">
            <v>0</v>
          </cell>
          <cell r="AY4192">
            <v>328273</v>
          </cell>
          <cell r="AZ4192" t="str">
            <v>COURO NATURAL CH ENVELHECIDO (F378)</v>
          </cell>
          <cell r="BA4192" t="str">
            <v>RVST FORN: COURO NATURAL CH ENVELHECIDO (F378) - COD 16</v>
          </cell>
          <cell r="BB4192">
            <v>0</v>
          </cell>
          <cell r="BC4192"/>
          <cell r="BD4192">
            <v>792.96</v>
          </cell>
          <cell r="BE4192">
            <v>0</v>
          </cell>
          <cell r="BF4192">
            <v>-792.96</v>
          </cell>
          <cell r="BG4192" t="str">
            <v>RVST FORN</v>
          </cell>
          <cell r="BH4192">
            <v>14</v>
          </cell>
          <cell r="BI4192">
            <v>0</v>
          </cell>
          <cell r="BJ4192">
            <v>0</v>
          </cell>
          <cell r="BK4192">
            <v>0</v>
          </cell>
          <cell r="BL4192"/>
          <cell r="BM4192"/>
          <cell r="BN4192"/>
          <cell r="BO4192"/>
          <cell r="BQ4192" t="str">
            <v>PE</v>
          </cell>
          <cell r="BS4192" t="str">
            <v>CLAMI CADEIRA</v>
          </cell>
          <cell r="BT4192" t="str">
            <v>CADEIRA GAVEA (FL)</v>
          </cell>
        </row>
        <row r="4193">
          <cell r="H4193">
            <v>4</v>
          </cell>
          <cell r="O4193">
            <v>224131</v>
          </cell>
          <cell r="P4193" t="str">
            <v>2018/212-0081-01</v>
          </cell>
          <cell r="Q4193" t="str">
            <v>EST CADEIRA GAVEA (MEL CLARO) TC 310A</v>
          </cell>
          <cell r="R4193"/>
          <cell r="S4193"/>
          <cell r="T4193">
            <v>0.51</v>
          </cell>
          <cell r="U4193">
            <v>0.62</v>
          </cell>
          <cell r="V4193">
            <v>0.87</v>
          </cell>
          <cell r="W4193">
            <v>0</v>
          </cell>
          <cell r="X4193" t="str">
            <v>EST CADEIRA GAVEA (MEL CLARO) TC 310A - 0,51x0,62x0,87H</v>
          </cell>
          <cell r="Y4193">
            <v>4928</v>
          </cell>
          <cell r="Z4193">
            <v>0.75</v>
          </cell>
          <cell r="AA4193">
            <v>1232</v>
          </cell>
          <cell r="AB4193"/>
          <cell r="AC4193"/>
          <cell r="AD4193"/>
          <cell r="AE4193">
            <v>4928</v>
          </cell>
          <cell r="AF4193">
            <v>4928</v>
          </cell>
          <cell r="AG4193">
            <v>0</v>
          </cell>
          <cell r="AH4193">
            <v>4928</v>
          </cell>
          <cell r="AI4193" t="str">
            <v>REF: 224131</v>
          </cell>
          <cell r="AJ4193" t="str">
            <v>PRODUTO FORA DE LINHA</v>
          </cell>
          <cell r="AK4193">
            <v>224131</v>
          </cell>
          <cell r="AL4193" t="str">
            <v>EST CADEIRA GAVEA (MEL CLARO) TC 310A</v>
          </cell>
          <cell r="AM4193"/>
          <cell r="AN4193">
            <v>0.51</v>
          </cell>
          <cell r="AO4193">
            <v>0.62</v>
          </cell>
          <cell r="AP4193">
            <v>0.87</v>
          </cell>
          <cell r="AQ4193">
            <v>0</v>
          </cell>
          <cell r="AR4193" t="str">
            <v>EST CADEIRA GAVEA (MEL CLARO) TC 310A - 0,51x0,62x0,87H</v>
          </cell>
          <cell r="AS4193">
            <v>4928</v>
          </cell>
          <cell r="AT4193">
            <v>4928</v>
          </cell>
          <cell r="AU4193">
            <v>4928</v>
          </cell>
          <cell r="AV4193">
            <v>0</v>
          </cell>
          <cell r="AW4193">
            <v>4928</v>
          </cell>
          <cell r="AX4193">
            <v>0</v>
          </cell>
          <cell r="AY4193">
            <v>328273</v>
          </cell>
          <cell r="AZ4193" t="str">
            <v>COURO NATURAL CH ENVELHECIDO (F378)</v>
          </cell>
          <cell r="BA4193" t="str">
            <v>RVST FORN: COURO NATURAL CH ENVELHECIDO (F378) - COD 16</v>
          </cell>
          <cell r="BB4193">
            <v>0</v>
          </cell>
          <cell r="BC4193"/>
          <cell r="BD4193">
            <v>792.96</v>
          </cell>
          <cell r="BE4193">
            <v>0</v>
          </cell>
          <cell r="BF4193">
            <v>-792.96</v>
          </cell>
          <cell r="BG4193" t="str">
            <v>RVST FORN</v>
          </cell>
          <cell r="BH4193">
            <v>14</v>
          </cell>
          <cell r="BI4193">
            <v>0</v>
          </cell>
          <cell r="BJ4193">
            <v>0</v>
          </cell>
          <cell r="BK4193">
            <v>0</v>
          </cell>
          <cell r="BL4193"/>
          <cell r="BM4193"/>
          <cell r="BN4193"/>
          <cell r="BO4193"/>
          <cell r="BQ4193" t="str">
            <v>PE</v>
          </cell>
          <cell r="BS4193" t="str">
            <v>CLAMI CADEIRA</v>
          </cell>
          <cell r="BT4193" t="str">
            <v>CADEIRA GAVEA (FL)</v>
          </cell>
        </row>
        <row r="4194">
          <cell r="H4194">
            <v>4</v>
          </cell>
          <cell r="O4194">
            <v>224131</v>
          </cell>
          <cell r="P4194" t="str">
            <v>2018/212-0082-01</v>
          </cell>
          <cell r="Q4194" t="str">
            <v>EST CADEIRA GAVEA (MEL CLARO) TC 310A</v>
          </cell>
          <cell r="R4194"/>
          <cell r="S4194"/>
          <cell r="T4194">
            <v>0.51</v>
          </cell>
          <cell r="U4194">
            <v>0.62</v>
          </cell>
          <cell r="V4194">
            <v>0.87</v>
          </cell>
          <cell r="W4194">
            <v>0</v>
          </cell>
          <cell r="X4194" t="str">
            <v>EST CADEIRA GAVEA (MEL CLARO) TC 310A - 0,51x0,62x0,87H</v>
          </cell>
          <cell r="Y4194">
            <v>4928</v>
          </cell>
          <cell r="Z4194">
            <v>0.75</v>
          </cell>
          <cell r="AA4194">
            <v>1232</v>
          </cell>
          <cell r="AB4194"/>
          <cell r="AC4194"/>
          <cell r="AD4194"/>
          <cell r="AE4194">
            <v>4928</v>
          </cell>
          <cell r="AF4194">
            <v>4928</v>
          </cell>
          <cell r="AG4194">
            <v>0</v>
          </cell>
          <cell r="AH4194">
            <v>4928</v>
          </cell>
          <cell r="AI4194" t="str">
            <v>REF: 224131</v>
          </cell>
          <cell r="AJ4194" t="str">
            <v>PRODUTO FORA DE LINHA</v>
          </cell>
          <cell r="AK4194">
            <v>224131</v>
          </cell>
          <cell r="AL4194" t="str">
            <v>EST CADEIRA GAVEA (MEL CLARO) TC 310A</v>
          </cell>
          <cell r="AM4194"/>
          <cell r="AN4194">
            <v>0.51</v>
          </cell>
          <cell r="AO4194">
            <v>0.62</v>
          </cell>
          <cell r="AP4194">
            <v>0.87</v>
          </cell>
          <cell r="AQ4194">
            <v>0</v>
          </cell>
          <cell r="AR4194" t="str">
            <v>EST CADEIRA GAVEA (MEL CLARO) TC 310A - 0,51x0,62x0,87H</v>
          </cell>
          <cell r="AS4194">
            <v>4928</v>
          </cell>
          <cell r="AT4194">
            <v>4928</v>
          </cell>
          <cell r="AU4194">
            <v>4928</v>
          </cell>
          <cell r="AV4194">
            <v>0</v>
          </cell>
          <cell r="AW4194">
            <v>4928</v>
          </cell>
          <cell r="AX4194">
            <v>0</v>
          </cell>
          <cell r="AY4194">
            <v>328273</v>
          </cell>
          <cell r="AZ4194" t="str">
            <v>COURO NATURAL CH ENVELHECIDO (F378)</v>
          </cell>
          <cell r="BA4194" t="str">
            <v>RVST FORN: COURO NATURAL CH ENVELHECIDO (F378) - COD 16</v>
          </cell>
          <cell r="BB4194">
            <v>0</v>
          </cell>
          <cell r="BC4194"/>
          <cell r="BD4194">
            <v>792.96</v>
          </cell>
          <cell r="BE4194">
            <v>0</v>
          </cell>
          <cell r="BF4194">
            <v>-792.96</v>
          </cell>
          <cell r="BG4194" t="str">
            <v>RVST FORN</v>
          </cell>
          <cell r="BH4194">
            <v>14</v>
          </cell>
          <cell r="BI4194">
            <v>0</v>
          </cell>
          <cell r="BJ4194">
            <v>0</v>
          </cell>
          <cell r="BK4194">
            <v>0</v>
          </cell>
          <cell r="BL4194"/>
          <cell r="BM4194"/>
          <cell r="BN4194"/>
          <cell r="BO4194"/>
          <cell r="BQ4194" t="str">
            <v>PE</v>
          </cell>
          <cell r="BS4194" t="str">
            <v>CLAMI CADEIRA</v>
          </cell>
          <cell r="BT4194" t="str">
            <v>CADEIRA GAVEA (FL)</v>
          </cell>
        </row>
        <row r="4195">
          <cell r="H4195">
            <v>4</v>
          </cell>
          <cell r="O4195">
            <v>224131</v>
          </cell>
          <cell r="P4195" t="str">
            <v>2018/212-0083-01</v>
          </cell>
          <cell r="Q4195" t="str">
            <v>EST CADEIRA GAVEA (MEL CLARO) TC 310A</v>
          </cell>
          <cell r="R4195"/>
          <cell r="S4195"/>
          <cell r="T4195">
            <v>0.51</v>
          </cell>
          <cell r="U4195">
            <v>0.62</v>
          </cell>
          <cell r="V4195">
            <v>0.87</v>
          </cell>
          <cell r="W4195">
            <v>0</v>
          </cell>
          <cell r="X4195" t="str">
            <v>EST CADEIRA GAVEA (MEL CLARO) TC 310A - 0,51x0,62x0,87H</v>
          </cell>
          <cell r="Y4195">
            <v>4928</v>
          </cell>
          <cell r="Z4195">
            <v>0.75</v>
          </cell>
          <cell r="AA4195">
            <v>1232</v>
          </cell>
          <cell r="AB4195"/>
          <cell r="AC4195"/>
          <cell r="AD4195"/>
          <cell r="AE4195">
            <v>4928</v>
          </cell>
          <cell r="AF4195">
            <v>4928</v>
          </cell>
          <cell r="AG4195">
            <v>0</v>
          </cell>
          <cell r="AH4195">
            <v>4928</v>
          </cell>
          <cell r="AI4195" t="str">
            <v>REF: 224131</v>
          </cell>
          <cell r="AJ4195" t="str">
            <v>PRODUTO FORA DE LINHA</v>
          </cell>
          <cell r="AK4195">
            <v>224131</v>
          </cell>
          <cell r="AL4195" t="str">
            <v>EST CADEIRA GAVEA (MEL CLARO) TC 310A</v>
          </cell>
          <cell r="AM4195"/>
          <cell r="AN4195">
            <v>0.51</v>
          </cell>
          <cell r="AO4195">
            <v>0.62</v>
          </cell>
          <cell r="AP4195">
            <v>0.87</v>
          </cell>
          <cell r="AQ4195">
            <v>0</v>
          </cell>
          <cell r="AR4195" t="str">
            <v>EST CADEIRA GAVEA (MEL CLARO) TC 310A - 0,51x0,62x0,87H</v>
          </cell>
          <cell r="AS4195">
            <v>4928</v>
          </cell>
          <cell r="AT4195">
            <v>4928</v>
          </cell>
          <cell r="AU4195">
            <v>4928</v>
          </cell>
          <cell r="AV4195">
            <v>0</v>
          </cell>
          <cell r="AW4195">
            <v>4928</v>
          </cell>
          <cell r="AX4195">
            <v>0</v>
          </cell>
          <cell r="AY4195">
            <v>328273</v>
          </cell>
          <cell r="AZ4195" t="str">
            <v>COURO NATURAL CH ENVELHECIDO (F378)</v>
          </cell>
          <cell r="BA4195" t="str">
            <v>RVST FORN: COURO NATURAL CH ENVELHECIDO (F378) - COD 16</v>
          </cell>
          <cell r="BB4195">
            <v>0</v>
          </cell>
          <cell r="BC4195"/>
          <cell r="BD4195">
            <v>792.96</v>
          </cell>
          <cell r="BE4195">
            <v>0</v>
          </cell>
          <cell r="BF4195">
            <v>-792.96</v>
          </cell>
          <cell r="BG4195" t="str">
            <v>RVST FORN</v>
          </cell>
          <cell r="BH4195">
            <v>14</v>
          </cell>
          <cell r="BI4195">
            <v>0</v>
          </cell>
          <cell r="BJ4195">
            <v>0</v>
          </cell>
          <cell r="BK4195">
            <v>0</v>
          </cell>
          <cell r="BL4195"/>
          <cell r="BM4195"/>
          <cell r="BN4195"/>
          <cell r="BO4195"/>
          <cell r="BQ4195" t="str">
            <v>PE</v>
          </cell>
          <cell r="BS4195" t="str">
            <v>CLAMI CADEIRA</v>
          </cell>
          <cell r="BT4195" t="str">
            <v>CADEIRA GAVEA (FL)</v>
          </cell>
        </row>
        <row r="4196">
          <cell r="H4196">
            <v>1</v>
          </cell>
          <cell r="O4196">
            <v>223617</v>
          </cell>
          <cell r="P4196" t="str">
            <v>2018/184-0101-01</v>
          </cell>
          <cell r="Q4196" t="str">
            <v>EST CARRINHO BAR CARRELLO (INOX ENV) (MAD A MUIRAC POA)</v>
          </cell>
          <cell r="R4196"/>
          <cell r="S4196"/>
          <cell r="T4196">
            <v>0.8</v>
          </cell>
          <cell r="U4196">
            <v>0.5</v>
          </cell>
          <cell r="V4196">
            <v>0.7</v>
          </cell>
          <cell r="W4196">
            <v>0</v>
          </cell>
          <cell r="X4196" t="str">
            <v>EST CARRINHO BAR CARRELLO (INOX ENV) (MAD A MUIRAC POA) - 0,8x0,5x0,7H</v>
          </cell>
          <cell r="Y4196">
            <v>16817.25</v>
          </cell>
          <cell r="Z4196">
            <v>0.65</v>
          </cell>
          <cell r="AA4196">
            <v>5886.0375000000004</v>
          </cell>
          <cell r="AB4196"/>
          <cell r="AC4196"/>
          <cell r="AD4196"/>
          <cell r="AE4196">
            <v>16817.25</v>
          </cell>
          <cell r="AF4196">
            <v>16817.25</v>
          </cell>
          <cell r="AG4196">
            <v>0</v>
          </cell>
          <cell r="AH4196">
            <v>16817.25</v>
          </cell>
          <cell r="AI4196" t="str">
            <v>REF: 223617</v>
          </cell>
          <cell r="AJ4196" t="str">
            <v>PRODUTO FORA DE LINHA</v>
          </cell>
          <cell r="AK4196">
            <v>223617</v>
          </cell>
          <cell r="AL4196" t="str">
            <v>EST CARRINHO BAR CARRELLO (INOX ENV) (MAD A MUIRAC POA)</v>
          </cell>
          <cell r="AM4196"/>
          <cell r="AN4196">
            <v>0.8</v>
          </cell>
          <cell r="AO4196">
            <v>0.5</v>
          </cell>
          <cell r="AP4196">
            <v>0.7</v>
          </cell>
          <cell r="AQ4196">
            <v>0</v>
          </cell>
          <cell r="AR4196" t="str">
            <v>EST CARRINHO BAR CARRELLO (INOX ENV) (MAD A MUIRAC POA) - 0,8x0,5x0,7H</v>
          </cell>
          <cell r="AS4196">
            <v>16817.25</v>
          </cell>
          <cell r="AT4196">
            <v>16817.25</v>
          </cell>
          <cell r="AU4196">
            <v>16817.25</v>
          </cell>
          <cell r="AV4196">
            <v>0</v>
          </cell>
          <cell r="AW4196">
            <v>16817.25</v>
          </cell>
          <cell r="AX4196">
            <v>0</v>
          </cell>
          <cell r="AY4196"/>
          <cell r="AZ4196" t="str">
            <v/>
          </cell>
          <cell r="BA4196"/>
          <cell r="BB4196"/>
          <cell r="BC4196"/>
          <cell r="BD4196" t="str">
            <v/>
          </cell>
          <cell r="BE4196">
            <v>0</v>
          </cell>
          <cell r="BF4196" t="str">
            <v/>
          </cell>
          <cell r="BG4196" t="str">
            <v/>
          </cell>
          <cell r="BH4196">
            <v>14</v>
          </cell>
          <cell r="BI4196" t="str">
            <v>0</v>
          </cell>
          <cell r="BJ4196">
            <v>0</v>
          </cell>
          <cell r="BK4196">
            <v>0</v>
          </cell>
          <cell r="BL4196"/>
          <cell r="BM4196"/>
          <cell r="BN4196"/>
          <cell r="BO4196"/>
          <cell r="BQ4196" t="str">
            <v>PE</v>
          </cell>
          <cell r="BS4196" t="str">
            <v>CLAMI CARRINHO BAR</v>
          </cell>
          <cell r="BT4196" t="str">
            <v>CARRINHO BAR CARRELLO (FL)</v>
          </cell>
        </row>
        <row r="4197">
          <cell r="H4197">
            <v>1</v>
          </cell>
          <cell r="O4197">
            <v>223414</v>
          </cell>
          <cell r="P4197" t="str">
            <v>2018/171-0196-01</v>
          </cell>
          <cell r="Q4197" t="str">
            <v>EST MODULO CHAISE BRACO DIR C/BANDEJA HARRY TC4307/FUME</v>
          </cell>
          <cell r="R4197">
            <v>3.25</v>
          </cell>
          <cell r="S4197">
            <v>2.8</v>
          </cell>
          <cell r="T4197">
            <v>2.8</v>
          </cell>
          <cell r="U4197">
            <v>1</v>
          </cell>
          <cell r="V4197">
            <v>0.8</v>
          </cell>
          <cell r="W4197">
            <v>0</v>
          </cell>
          <cell r="X4197" t="str">
            <v>EST MODULO CHAISE BRACO DIR C/BANDEJA HARRY TC4307/FUME - 2,8x1x0,8H</v>
          </cell>
          <cell r="Y4197">
            <v>36885.869999999995</v>
          </cell>
          <cell r="Z4197">
            <v>0.65</v>
          </cell>
          <cell r="AA4197">
            <v>12910.054499999998</v>
          </cell>
          <cell r="AB4197" t="str">
            <v>FQ</v>
          </cell>
          <cell r="AC4197" t="str">
            <v>SOFA COMPLETO</v>
          </cell>
          <cell r="AD4197" t="str">
            <v>VALOR ACESSORIO MESA</v>
          </cell>
          <cell r="AE4197">
            <v>20354.669999999998</v>
          </cell>
          <cell r="AF4197">
            <v>20354.669999999998</v>
          </cell>
          <cell r="AG4197">
            <v>0</v>
          </cell>
          <cell r="AH4197">
            <v>36885.869999999995</v>
          </cell>
          <cell r="AI4197" t="str">
            <v>REF: 223414</v>
          </cell>
          <cell r="AJ4197" t="str">
            <v>PRODUTO FORA DE LINHA</v>
          </cell>
          <cell r="AK4197">
            <v>223414</v>
          </cell>
          <cell r="AL4197" t="str">
            <v>EST MODULO CHAISE BRACO DIR C/BANDEJA HARRY TC4307/FUME</v>
          </cell>
          <cell r="AM4197"/>
          <cell r="AN4197">
            <v>2.8</v>
          </cell>
          <cell r="AO4197">
            <v>1</v>
          </cell>
          <cell r="AP4197">
            <v>0.8</v>
          </cell>
          <cell r="AQ4197">
            <v>0</v>
          </cell>
          <cell r="AR4197" t="str">
            <v>EST MODULO CHAISE BRACO DIR C/BANDEJA HARRY TC4307/FUME - 2,8x1x0,8H</v>
          </cell>
          <cell r="AS4197">
            <v>20354.669999999998</v>
          </cell>
          <cell r="AT4197">
            <v>20354.669999999998</v>
          </cell>
          <cell r="AU4197">
            <v>20354.669999999998</v>
          </cell>
          <cell r="AV4197">
            <v>0</v>
          </cell>
          <cell r="AW4197">
            <v>20354.669999999998</v>
          </cell>
          <cell r="AX4197">
            <v>0</v>
          </cell>
          <cell r="AY4197"/>
          <cell r="AZ4197" t="str">
            <v/>
          </cell>
          <cell r="BA4197"/>
          <cell r="BB4197"/>
          <cell r="BC4197"/>
          <cell r="BD4197" t="str">
            <v/>
          </cell>
          <cell r="BE4197">
            <v>0</v>
          </cell>
          <cell r="BF4197" t="str">
            <v/>
          </cell>
          <cell r="BG4197" t="str">
            <v/>
          </cell>
          <cell r="BH4197">
            <v>14</v>
          </cell>
          <cell r="BI4197" t="str">
            <v>0</v>
          </cell>
          <cell r="BJ4197">
            <v>0</v>
          </cell>
          <cell r="BK4197">
            <v>0</v>
          </cell>
          <cell r="BL4197"/>
          <cell r="BM4197"/>
          <cell r="BN4197"/>
          <cell r="BO4197"/>
          <cell r="BQ4197" t="str">
            <v>PE</v>
          </cell>
          <cell r="BR4197" t="str">
            <v>223414 | 223413</v>
          </cell>
          <cell r="BS4197" t="str">
            <v>CLAMI SOFA</v>
          </cell>
          <cell r="BT4197" t="str">
            <v>SOFA HARRY (FL)</v>
          </cell>
        </row>
        <row r="4198">
          <cell r="H4198">
            <v>1</v>
          </cell>
          <cell r="O4198">
            <v>223413</v>
          </cell>
          <cell r="P4198" t="str">
            <v>2018/171-0195-01</v>
          </cell>
          <cell r="Q4198" t="str">
            <v>EST MODULO BRACO HARRY TC4307/FUME</v>
          </cell>
          <cell r="R4198">
            <v>3.25</v>
          </cell>
          <cell r="S4198">
            <v>2.8</v>
          </cell>
          <cell r="T4198">
            <v>2.25</v>
          </cell>
          <cell r="U4198">
            <v>1</v>
          </cell>
          <cell r="V4198">
            <v>0.8</v>
          </cell>
          <cell r="W4198">
            <v>0</v>
          </cell>
          <cell r="X4198" t="str">
            <v>EST MODULO BRACO HARRY TC4307/FUME - 2,25x1x0,8H</v>
          </cell>
          <cell r="Y4198">
            <v>36885.869999999995</v>
          </cell>
          <cell r="Z4198">
            <v>0.65</v>
          </cell>
          <cell r="AA4198">
            <v>12910.054499999998</v>
          </cell>
          <cell r="AB4198" t="str">
            <v>FQ</v>
          </cell>
          <cell r="AC4198" t="str">
            <v>SOFA COMPLETO</v>
          </cell>
          <cell r="AD4198" t="str">
            <v>VALOR ACESSORIO MESA</v>
          </cell>
          <cell r="AE4198">
            <v>16531.2</v>
          </cell>
          <cell r="AF4198">
            <v>16531.2</v>
          </cell>
          <cell r="AG4198">
            <v>0</v>
          </cell>
          <cell r="AH4198">
            <v>36885.869999999995</v>
          </cell>
          <cell r="AI4198" t="str">
            <v>REF: 223413</v>
          </cell>
          <cell r="AJ4198" t="str">
            <v>PRODUTO FORA DE LINHA</v>
          </cell>
          <cell r="AK4198">
            <v>223413</v>
          </cell>
          <cell r="AL4198" t="str">
            <v>EST MODULO BRACO HARRY TC4307/FUME</v>
          </cell>
          <cell r="AM4198"/>
          <cell r="AN4198">
            <v>2.25</v>
          </cell>
          <cell r="AO4198">
            <v>1</v>
          </cell>
          <cell r="AP4198">
            <v>0.8</v>
          </cell>
          <cell r="AQ4198">
            <v>0</v>
          </cell>
          <cell r="AR4198" t="str">
            <v>EST MODULO BRACO HARRY TC4307/FUME - 2,25x1x0,8H</v>
          </cell>
          <cell r="AS4198">
            <v>16531.2</v>
          </cell>
          <cell r="AT4198">
            <v>16531.2</v>
          </cell>
          <cell r="AU4198">
            <v>16531.2</v>
          </cell>
          <cell r="AV4198">
            <v>0</v>
          </cell>
          <cell r="AW4198">
            <v>16531.2</v>
          </cell>
          <cell r="AX4198">
            <v>0</v>
          </cell>
          <cell r="AY4198"/>
          <cell r="AZ4198" t="str">
            <v/>
          </cell>
          <cell r="BA4198"/>
          <cell r="BB4198"/>
          <cell r="BC4198"/>
          <cell r="BD4198" t="str">
            <v/>
          </cell>
          <cell r="BE4198">
            <v>0</v>
          </cell>
          <cell r="BF4198" t="str">
            <v/>
          </cell>
          <cell r="BG4198" t="str">
            <v/>
          </cell>
          <cell r="BH4198">
            <v>14</v>
          </cell>
          <cell r="BI4198" t="str">
            <v>0</v>
          </cell>
          <cell r="BJ4198">
            <v>0</v>
          </cell>
          <cell r="BK4198">
            <v>0</v>
          </cell>
          <cell r="BL4198"/>
          <cell r="BM4198"/>
          <cell r="BN4198"/>
          <cell r="BO4198"/>
          <cell r="BQ4198" t="str">
            <v>PE</v>
          </cell>
          <cell r="BR4198" t="str">
            <v>223414 | 223413</v>
          </cell>
          <cell r="BS4198" t="str">
            <v>CLAMI SOFA</v>
          </cell>
          <cell r="BT4198" t="str">
            <v>SOFA HARRY (FL)</v>
          </cell>
        </row>
        <row r="4199">
          <cell r="H4199">
            <v>2</v>
          </cell>
          <cell r="O4199">
            <v>223394</v>
          </cell>
          <cell r="P4199" t="str">
            <v>2018/214-0019-01</v>
          </cell>
          <cell r="Q4199" t="str">
            <v>EST MESA CENTRO TUNIS (LACA POLIESTER BRILHO J155)</v>
          </cell>
          <cell r="R4199"/>
          <cell r="S4199"/>
          <cell r="T4199">
            <v>1.8</v>
          </cell>
          <cell r="U4199">
            <v>0.7</v>
          </cell>
          <cell r="V4199">
            <v>0.23</v>
          </cell>
          <cell r="W4199">
            <v>0</v>
          </cell>
          <cell r="X4199" t="str">
            <v>EST MESA CENTRO TUNIS (LACA POLIESTER BRILHO J155) - 1,8x0,7x0,23H</v>
          </cell>
          <cell r="Y4199">
            <v>16035.13</v>
          </cell>
          <cell r="Z4199">
            <v>0.65</v>
          </cell>
          <cell r="AA4199">
            <v>5612.2955000000002</v>
          </cell>
          <cell r="AB4199"/>
          <cell r="AC4199"/>
          <cell r="AD4199"/>
          <cell r="AE4199">
            <v>16035.13</v>
          </cell>
          <cell r="AF4199">
            <v>16035.13</v>
          </cell>
          <cell r="AG4199">
            <v>0</v>
          </cell>
          <cell r="AH4199">
            <v>16035.13</v>
          </cell>
          <cell r="AI4199" t="str">
            <v>REF: 223394</v>
          </cell>
          <cell r="AJ4199" t="str">
            <v>PRODUTO FORA DE LINHA</v>
          </cell>
          <cell r="AK4199">
            <v>223394</v>
          </cell>
          <cell r="AL4199" t="str">
            <v>EST MESA CENTRO TUNIS (LACA POLIESTER BRILHO J155)</v>
          </cell>
          <cell r="AM4199"/>
          <cell r="AN4199">
            <v>1.8</v>
          </cell>
          <cell r="AO4199">
            <v>0.7</v>
          </cell>
          <cell r="AP4199">
            <v>0.23</v>
          </cell>
          <cell r="AQ4199">
            <v>0</v>
          </cell>
          <cell r="AR4199" t="str">
            <v>EST MESA CENTRO TUNIS (LACA POLIESTER BRILHO J155) - 1,8x0,7x0,23H</v>
          </cell>
          <cell r="AS4199">
            <v>16035.13</v>
          </cell>
          <cell r="AT4199">
            <v>16035.13</v>
          </cell>
          <cell r="AU4199">
            <v>16035.13</v>
          </cell>
          <cell r="AV4199">
            <v>0</v>
          </cell>
          <cell r="AW4199">
            <v>16035.13</v>
          </cell>
          <cell r="AX4199">
            <v>0</v>
          </cell>
          <cell r="AY4199"/>
          <cell r="AZ4199" t="str">
            <v/>
          </cell>
          <cell r="BA4199"/>
          <cell r="BB4199"/>
          <cell r="BC4199"/>
          <cell r="BD4199" t="str">
            <v/>
          </cell>
          <cell r="BE4199">
            <v>0</v>
          </cell>
          <cell r="BF4199" t="str">
            <v/>
          </cell>
          <cell r="BG4199" t="str">
            <v/>
          </cell>
          <cell r="BH4199">
            <v>14</v>
          </cell>
          <cell r="BI4199" t="str">
            <v>0</v>
          </cell>
          <cell r="BJ4199">
            <v>0</v>
          </cell>
          <cell r="BK4199">
            <v>0</v>
          </cell>
          <cell r="BL4199"/>
          <cell r="BM4199"/>
          <cell r="BN4199"/>
          <cell r="BO4199"/>
          <cell r="BQ4199" t="str">
            <v>PE</v>
          </cell>
          <cell r="BS4199" t="str">
            <v>CLAMI MESA CENTRO</v>
          </cell>
          <cell r="BT4199" t="str">
            <v>MESA CENTRO TUNIS (FL)</v>
          </cell>
        </row>
        <row r="4200">
          <cell r="H4200">
            <v>1</v>
          </cell>
          <cell r="O4200">
            <v>223338</v>
          </cell>
          <cell r="P4200" t="str">
            <v>2018/214-0031-01</v>
          </cell>
          <cell r="Q4200" t="str">
            <v>EST APARADOR TAY II (C/GAV) (LACA POLIESTER BRILHO F100)</v>
          </cell>
          <cell r="R4200"/>
          <cell r="S4200"/>
          <cell r="T4200">
            <v>2</v>
          </cell>
          <cell r="U4200">
            <v>0.45</v>
          </cell>
          <cell r="V4200">
            <v>0.76</v>
          </cell>
          <cell r="W4200">
            <v>0</v>
          </cell>
          <cell r="X4200" t="str">
            <v>EST APARADOR TAY II (C/GAV) (LACA POLIESTER BRILHO F100) - 2x0,45x0,76H</v>
          </cell>
          <cell r="Y4200">
            <v>20925.990000000002</v>
          </cell>
          <cell r="Z4200">
            <v>0.7</v>
          </cell>
          <cell r="AA4200">
            <v>6277.7970000000023</v>
          </cell>
          <cell r="AB4200"/>
          <cell r="AC4200"/>
          <cell r="AD4200"/>
          <cell r="AE4200">
            <v>20925.990000000002</v>
          </cell>
          <cell r="AF4200">
            <v>20925.990000000002</v>
          </cell>
          <cell r="AG4200">
            <v>0</v>
          </cell>
          <cell r="AH4200">
            <v>20925.990000000002</v>
          </cell>
          <cell r="AI4200" t="str">
            <v>REF: 223338</v>
          </cell>
          <cell r="AJ4200" t="str">
            <v>PRODUTO FORA DE LINHA</v>
          </cell>
          <cell r="AK4200">
            <v>223338</v>
          </cell>
          <cell r="AL4200" t="str">
            <v>EST APARADOR TAY II (C/GAV) (LACA POLIESTER BRILHO F100)</v>
          </cell>
          <cell r="AM4200"/>
          <cell r="AN4200">
            <v>2</v>
          </cell>
          <cell r="AO4200">
            <v>0.45</v>
          </cell>
          <cell r="AP4200">
            <v>0.76</v>
          </cell>
          <cell r="AQ4200">
            <v>0</v>
          </cell>
          <cell r="AR4200" t="str">
            <v>EST APARADOR TAY II (C/GAV) (LACA POLIESTER BRILHO F100) - 2x0,45x0,76H</v>
          </cell>
          <cell r="AS4200">
            <v>20925.990000000002</v>
          </cell>
          <cell r="AT4200">
            <v>20925.990000000002</v>
          </cell>
          <cell r="AU4200">
            <v>20925.990000000002</v>
          </cell>
          <cell r="AV4200">
            <v>0</v>
          </cell>
          <cell r="AW4200">
            <v>20925.990000000002</v>
          </cell>
          <cell r="AX4200">
            <v>0</v>
          </cell>
          <cell r="AY4200"/>
          <cell r="AZ4200" t="str">
            <v/>
          </cell>
          <cell r="BA4200"/>
          <cell r="BB4200"/>
          <cell r="BC4200"/>
          <cell r="BD4200" t="str">
            <v/>
          </cell>
          <cell r="BE4200">
            <v>0</v>
          </cell>
          <cell r="BF4200" t="str">
            <v/>
          </cell>
          <cell r="BG4200" t="str">
            <v/>
          </cell>
          <cell r="BH4200">
            <v>14</v>
          </cell>
          <cell r="BI4200" t="str">
            <v>0</v>
          </cell>
          <cell r="BJ4200">
            <v>0</v>
          </cell>
          <cell r="BK4200">
            <v>0</v>
          </cell>
          <cell r="BL4200"/>
          <cell r="BM4200"/>
          <cell r="BN4200"/>
          <cell r="BO4200"/>
          <cell r="BQ4200" t="str">
            <v>PE</v>
          </cell>
          <cell r="BS4200" t="str">
            <v>CLAMI APARADOR</v>
          </cell>
          <cell r="BT4200" t="str">
            <v>APARADOR TAY (FL)</v>
          </cell>
        </row>
        <row r="4201">
          <cell r="H4201">
            <v>2</v>
          </cell>
          <cell r="O4201">
            <v>223331</v>
          </cell>
          <cell r="P4201" t="str">
            <v>2018/171-0184-01</v>
          </cell>
          <cell r="Q4201" t="str">
            <v>EST POLTRONA DORA TC 835 VELUDO VINHO</v>
          </cell>
          <cell r="R4201"/>
          <cell r="S4201"/>
          <cell r="T4201">
            <v>0.76</v>
          </cell>
          <cell r="U4201">
            <v>0.87</v>
          </cell>
          <cell r="V4201">
            <v>0.71</v>
          </cell>
          <cell r="W4201">
            <v>0</v>
          </cell>
          <cell r="X4201" t="str">
            <v>EST POLTRONA DORA TC 835 VELUDO VINHO - 0,76x0,87x0,71H</v>
          </cell>
          <cell r="Y4201">
            <v>17726.02</v>
          </cell>
          <cell r="Z4201">
            <v>0.7</v>
          </cell>
          <cell r="AA4201">
            <v>5317.8060000000005</v>
          </cell>
          <cell r="AB4201"/>
          <cell r="AC4201"/>
          <cell r="AD4201"/>
          <cell r="AE4201">
            <v>17726.02</v>
          </cell>
          <cell r="AF4201">
            <v>17726.02</v>
          </cell>
          <cell r="AG4201">
            <v>0</v>
          </cell>
          <cell r="AH4201">
            <v>17726.02</v>
          </cell>
          <cell r="AI4201" t="str">
            <v>REF: 223331</v>
          </cell>
          <cell r="AJ4201" t="str">
            <v>PRODUTO FORA DE LINHA</v>
          </cell>
          <cell r="AK4201">
            <v>223331</v>
          </cell>
          <cell r="AL4201" t="str">
            <v>EST POLTRONA DORA TC 835 VELUDO VINHO</v>
          </cell>
          <cell r="AM4201"/>
          <cell r="AN4201">
            <v>0.76</v>
          </cell>
          <cell r="AO4201">
            <v>0.87</v>
          </cell>
          <cell r="AP4201">
            <v>0.71</v>
          </cell>
          <cell r="AQ4201">
            <v>0</v>
          </cell>
          <cell r="AR4201" t="str">
            <v>EST POLTRONA DORA TC 835 VELUDO VINHO - 0,76x0,87x0,71H</v>
          </cell>
          <cell r="AS4201">
            <v>17726.02</v>
          </cell>
          <cell r="AT4201">
            <v>17726.02</v>
          </cell>
          <cell r="AU4201">
            <v>17726.02</v>
          </cell>
          <cell r="AV4201">
            <v>0</v>
          </cell>
          <cell r="AW4201">
            <v>17726.02</v>
          </cell>
          <cell r="AX4201">
            <v>0</v>
          </cell>
          <cell r="AY4201"/>
          <cell r="AZ4201" t="str">
            <v/>
          </cell>
          <cell r="BA4201"/>
          <cell r="BB4201"/>
          <cell r="BC4201"/>
          <cell r="BD4201" t="str">
            <v/>
          </cell>
          <cell r="BE4201">
            <v>0</v>
          </cell>
          <cell r="BF4201" t="str">
            <v/>
          </cell>
          <cell r="BG4201" t="str">
            <v/>
          </cell>
          <cell r="BH4201">
            <v>14</v>
          </cell>
          <cell r="BI4201" t="str">
            <v>0</v>
          </cell>
          <cell r="BJ4201">
            <v>0</v>
          </cell>
          <cell r="BK4201">
            <v>0</v>
          </cell>
          <cell r="BL4201"/>
          <cell r="BM4201"/>
          <cell r="BN4201"/>
          <cell r="BO4201"/>
          <cell r="BQ4201" t="str">
            <v>PE</v>
          </cell>
          <cell r="BS4201" t="str">
            <v>CLAMI POLTRONA</v>
          </cell>
          <cell r="BT4201" t="str">
            <v>POLTRONA DORA (FL)</v>
          </cell>
        </row>
        <row r="4202">
          <cell r="H4202">
            <v>2</v>
          </cell>
          <cell r="O4202">
            <v>223331</v>
          </cell>
          <cell r="P4202" t="str">
            <v>2018/171-0185-01</v>
          </cell>
          <cell r="Q4202" t="str">
            <v>EST POLTRONA DORA TC 835 VELUDO VINHO</v>
          </cell>
          <cell r="R4202"/>
          <cell r="S4202"/>
          <cell r="T4202">
            <v>0.76</v>
          </cell>
          <cell r="U4202">
            <v>0.87</v>
          </cell>
          <cell r="V4202">
            <v>0.71</v>
          </cell>
          <cell r="W4202">
            <v>0</v>
          </cell>
          <cell r="X4202" t="str">
            <v>EST POLTRONA DORA TC 835 VELUDO VINHO - 0,76x0,87x0,71H</v>
          </cell>
          <cell r="Y4202">
            <v>17726.02</v>
          </cell>
          <cell r="Z4202">
            <v>0.7</v>
          </cell>
          <cell r="AA4202">
            <v>5317.8060000000005</v>
          </cell>
          <cell r="AB4202"/>
          <cell r="AC4202"/>
          <cell r="AD4202"/>
          <cell r="AE4202">
            <v>17726.02</v>
          </cell>
          <cell r="AF4202">
            <v>17726.02</v>
          </cell>
          <cell r="AG4202">
            <v>0</v>
          </cell>
          <cell r="AH4202">
            <v>17726.02</v>
          </cell>
          <cell r="AI4202" t="str">
            <v>REF: 223331</v>
          </cell>
          <cell r="AJ4202" t="str">
            <v>PRODUTO FORA DE LINHA</v>
          </cell>
          <cell r="AK4202">
            <v>223331</v>
          </cell>
          <cell r="AL4202" t="str">
            <v>EST POLTRONA DORA TC 835 VELUDO VINHO</v>
          </cell>
          <cell r="AM4202"/>
          <cell r="AN4202">
            <v>0.76</v>
          </cell>
          <cell r="AO4202">
            <v>0.87</v>
          </cell>
          <cell r="AP4202">
            <v>0.71</v>
          </cell>
          <cell r="AQ4202">
            <v>0</v>
          </cell>
          <cell r="AR4202" t="str">
            <v>EST POLTRONA DORA TC 835 VELUDO VINHO - 0,76x0,87x0,71H</v>
          </cell>
          <cell r="AS4202">
            <v>17726.02</v>
          </cell>
          <cell r="AT4202">
            <v>17726.02</v>
          </cell>
          <cell r="AU4202">
            <v>17726.02</v>
          </cell>
          <cell r="AV4202">
            <v>0</v>
          </cell>
          <cell r="AW4202">
            <v>17726.02</v>
          </cell>
          <cell r="AX4202">
            <v>0</v>
          </cell>
          <cell r="AY4202"/>
          <cell r="AZ4202" t="str">
            <v/>
          </cell>
          <cell r="BA4202"/>
          <cell r="BB4202"/>
          <cell r="BC4202"/>
          <cell r="BD4202" t="str">
            <v/>
          </cell>
          <cell r="BE4202">
            <v>0</v>
          </cell>
          <cell r="BF4202" t="str">
            <v/>
          </cell>
          <cell r="BG4202" t="str">
            <v/>
          </cell>
          <cell r="BH4202">
            <v>14</v>
          </cell>
          <cell r="BI4202" t="str">
            <v>0</v>
          </cell>
          <cell r="BJ4202">
            <v>0</v>
          </cell>
          <cell r="BK4202">
            <v>0</v>
          </cell>
          <cell r="BL4202"/>
          <cell r="BM4202"/>
          <cell r="BN4202"/>
          <cell r="BO4202"/>
          <cell r="BQ4202" t="str">
            <v>PE</v>
          </cell>
          <cell r="BS4202" t="str">
            <v>CLAMI POLTRONA</v>
          </cell>
          <cell r="BT4202" t="str">
            <v>POLTRONA DORA (FL)</v>
          </cell>
        </row>
        <row r="4203">
          <cell r="H4203">
            <v>1</v>
          </cell>
          <cell r="O4203">
            <v>223326</v>
          </cell>
          <cell r="P4203" t="str">
            <v>2019/074-0059-01</v>
          </cell>
          <cell r="Q4203" t="str">
            <v>EST APARADOR ZINA (LAMINA 3 PAU FERRO PC) (LACA FOSCA PRETA)</v>
          </cell>
          <cell r="R4203"/>
          <cell r="S4203"/>
          <cell r="T4203">
            <v>1.9</v>
          </cell>
          <cell r="U4203">
            <v>0.5</v>
          </cell>
          <cell r="V4203">
            <v>0.8</v>
          </cell>
          <cell r="W4203">
            <v>0</v>
          </cell>
          <cell r="X4203" t="str">
            <v>EST APARADOR ZINA (LAMINA 3 PAU FERRO PC) (LACA FOSCA PRETA) - 1,9x0,5x0,8H</v>
          </cell>
          <cell r="Y4203">
            <v>26879.42</v>
          </cell>
          <cell r="Z4203">
            <v>0.75</v>
          </cell>
          <cell r="AA4203">
            <v>6719.8549999999996</v>
          </cell>
          <cell r="AB4203"/>
          <cell r="AC4203"/>
          <cell r="AD4203"/>
          <cell r="AE4203">
            <v>26879.42</v>
          </cell>
          <cell r="AF4203">
            <v>26879.42</v>
          </cell>
          <cell r="AG4203">
            <v>0</v>
          </cell>
          <cell r="AH4203">
            <v>26879.42</v>
          </cell>
          <cell r="AI4203" t="str">
            <v>REF: 303584</v>
          </cell>
          <cell r="AJ4203"/>
          <cell r="AK4203">
            <v>303584</v>
          </cell>
          <cell r="AL4203" t="str">
            <v>APARADOR ZINA (LAMINA A3)</v>
          </cell>
          <cell r="AM4203"/>
          <cell r="AN4203">
            <v>1.9</v>
          </cell>
          <cell r="AO4203">
            <v>0.5</v>
          </cell>
          <cell r="AP4203">
            <v>0.8</v>
          </cell>
          <cell r="AQ4203">
            <v>0</v>
          </cell>
          <cell r="AR4203" t="str">
            <v>APARADOR ZINA (LAMINA A3) - 1,9x0,5x0,8H</v>
          </cell>
          <cell r="AS4203">
            <v>26879.42</v>
          </cell>
          <cell r="AT4203">
            <v>26879.42</v>
          </cell>
          <cell r="AU4203">
            <v>26879.42</v>
          </cell>
          <cell r="AV4203">
            <v>0</v>
          </cell>
          <cell r="AW4203">
            <v>26879.42</v>
          </cell>
          <cell r="AX4203">
            <v>0</v>
          </cell>
          <cell r="AY4203"/>
          <cell r="AZ4203" t="str">
            <v/>
          </cell>
          <cell r="BA4203"/>
          <cell r="BB4203"/>
          <cell r="BC4203"/>
          <cell r="BD4203" t="str">
            <v/>
          </cell>
          <cell r="BE4203">
            <v>0</v>
          </cell>
          <cell r="BF4203" t="str">
            <v/>
          </cell>
          <cell r="BG4203" t="str">
            <v/>
          </cell>
          <cell r="BH4203">
            <v>14</v>
          </cell>
          <cell r="BI4203" t="str">
            <v>0</v>
          </cell>
          <cell r="BJ4203">
            <v>0</v>
          </cell>
          <cell r="BK4203">
            <v>0</v>
          </cell>
          <cell r="BL4203"/>
          <cell r="BM4203"/>
          <cell r="BN4203"/>
          <cell r="BO4203"/>
          <cell r="BQ4203" t="str">
            <v>PE</v>
          </cell>
          <cell r="BS4203" t="str">
            <v/>
          </cell>
          <cell r="BT4203" t="str">
            <v/>
          </cell>
        </row>
        <row r="4204">
          <cell r="H4204">
            <v>1</v>
          </cell>
          <cell r="O4204">
            <v>223326</v>
          </cell>
          <cell r="P4204" t="str">
            <v>2020/155-0087-01</v>
          </cell>
          <cell r="Q4204" t="str">
            <v>EST APARADOR ZINA (LAMINA 3 PAU FERRO PC) (LACA FOSCA PRETA)</v>
          </cell>
          <cell r="R4204"/>
          <cell r="S4204"/>
          <cell r="T4204">
            <v>1.9</v>
          </cell>
          <cell r="U4204">
            <v>0.5</v>
          </cell>
          <cell r="V4204">
            <v>0.8</v>
          </cell>
          <cell r="W4204">
            <v>0</v>
          </cell>
          <cell r="X4204" t="str">
            <v>EST APARADOR ZINA (LAMINA 3 PAU FERRO PC) (LACA FOSCA PRETA) - 1,9x0,5x0,8H</v>
          </cell>
          <cell r="Y4204">
            <v>26879.42</v>
          </cell>
          <cell r="Z4204">
            <v>0.75</v>
          </cell>
          <cell r="AA4204">
            <v>6719.8549999999996</v>
          </cell>
          <cell r="AB4204"/>
          <cell r="AC4204"/>
          <cell r="AD4204"/>
          <cell r="AE4204">
            <v>26879.42</v>
          </cell>
          <cell r="AF4204">
            <v>26879.42</v>
          </cell>
          <cell r="AG4204">
            <v>0</v>
          </cell>
          <cell r="AH4204">
            <v>26879.42</v>
          </cell>
          <cell r="AI4204" t="str">
            <v>REF: 303584</v>
          </cell>
          <cell r="AJ4204"/>
          <cell r="AK4204">
            <v>303584</v>
          </cell>
          <cell r="AL4204" t="str">
            <v>APARADOR ZINA (LAMINA A3)</v>
          </cell>
          <cell r="AM4204"/>
          <cell r="AN4204">
            <v>1.9</v>
          </cell>
          <cell r="AO4204">
            <v>0.5</v>
          </cell>
          <cell r="AP4204">
            <v>0.8</v>
          </cell>
          <cell r="AQ4204">
            <v>0</v>
          </cell>
          <cell r="AR4204" t="str">
            <v>APARADOR ZINA (LAMINA A3) - 1,9x0,5x0,8H</v>
          </cell>
          <cell r="AS4204">
            <v>26879.42</v>
          </cell>
          <cell r="AT4204">
            <v>26879.42</v>
          </cell>
          <cell r="AU4204">
            <v>26879.42</v>
          </cell>
          <cell r="AV4204">
            <v>0</v>
          </cell>
          <cell r="AW4204">
            <v>26879.42</v>
          </cell>
          <cell r="AX4204">
            <v>0</v>
          </cell>
          <cell r="AY4204"/>
          <cell r="AZ4204" t="str">
            <v/>
          </cell>
          <cell r="BA4204"/>
          <cell r="BB4204"/>
          <cell r="BC4204"/>
          <cell r="BD4204" t="str">
            <v/>
          </cell>
          <cell r="BE4204">
            <v>0</v>
          </cell>
          <cell r="BF4204" t="str">
            <v/>
          </cell>
          <cell r="BG4204" t="str">
            <v/>
          </cell>
          <cell r="BH4204">
            <v>14</v>
          </cell>
          <cell r="BI4204" t="str">
            <v>0</v>
          </cell>
          <cell r="BJ4204">
            <v>0</v>
          </cell>
          <cell r="BK4204">
            <v>0</v>
          </cell>
          <cell r="BL4204"/>
          <cell r="BM4204"/>
          <cell r="BN4204"/>
          <cell r="BO4204"/>
          <cell r="BQ4204" t="str">
            <v>PE</v>
          </cell>
          <cell r="BS4204" t="str">
            <v/>
          </cell>
          <cell r="BT4204" t="str">
            <v/>
          </cell>
        </row>
        <row r="4205">
          <cell r="H4205">
            <v>1</v>
          </cell>
          <cell r="O4205">
            <v>221623</v>
          </cell>
          <cell r="P4205"/>
          <cell r="Q4205" t="str">
            <v>EST POLTRONA SOHO (COURO TP2 MATTE SAFARI/MATTE FENDI) PRETO</v>
          </cell>
          <cell r="R4205"/>
          <cell r="S4205"/>
          <cell r="T4205">
            <v>0.85</v>
          </cell>
          <cell r="U4205">
            <v>0.85</v>
          </cell>
          <cell r="V4205">
            <v>0.79</v>
          </cell>
          <cell r="W4205">
            <v>0</v>
          </cell>
          <cell r="X4205" t="str">
            <v>EST POLTRONA SOHO (COURO TP2 MATTE SAFARI/MATTE FENDI) PRETO - 0,85x0,85x0,79H</v>
          </cell>
          <cell r="Y4205">
            <v>17434.02</v>
          </cell>
          <cell r="Z4205">
            <v>0.65</v>
          </cell>
          <cell r="AA4205">
            <v>6101.9069999999992</v>
          </cell>
          <cell r="AB4205"/>
          <cell r="AC4205"/>
          <cell r="AD4205"/>
          <cell r="AE4205">
            <v>17434.02</v>
          </cell>
          <cell r="AF4205">
            <v>17434.02</v>
          </cell>
          <cell r="AG4205">
            <v>0</v>
          </cell>
          <cell r="AH4205">
            <v>17434.02</v>
          </cell>
          <cell r="AI4205" t="str">
            <v>REF: 221623</v>
          </cell>
          <cell r="AJ4205" t="str">
            <v>PRODUTO FORA DE LINHA</v>
          </cell>
          <cell r="AK4205">
            <v>221623</v>
          </cell>
          <cell r="AL4205" t="str">
            <v>EST POLTRONA SOHO (COURO TP2 MATTE SAFARI/MATTE FENDI) PRETO</v>
          </cell>
          <cell r="AM4205"/>
          <cell r="AN4205">
            <v>0.85</v>
          </cell>
          <cell r="AO4205">
            <v>0.85</v>
          </cell>
          <cell r="AP4205">
            <v>0.79</v>
          </cell>
          <cell r="AQ4205">
            <v>0</v>
          </cell>
          <cell r="AR4205" t="str">
            <v>EST POLTRONA SOHO (COURO TP2 MATTE SAFARI/MATTE FENDI) PRETO - 0,85x0,85x0,79H</v>
          </cell>
          <cell r="AS4205">
            <v>17434.02</v>
          </cell>
          <cell r="AT4205">
            <v>17434.02</v>
          </cell>
          <cell r="AU4205">
            <v>17434.02</v>
          </cell>
          <cell r="AV4205">
            <v>0</v>
          </cell>
          <cell r="AW4205">
            <v>17434.02</v>
          </cell>
          <cell r="AX4205">
            <v>0</v>
          </cell>
          <cell r="AY4205"/>
          <cell r="AZ4205" t="str">
            <v/>
          </cell>
          <cell r="BA4205"/>
          <cell r="BB4205"/>
          <cell r="BC4205"/>
          <cell r="BD4205" t="str">
            <v/>
          </cell>
          <cell r="BE4205">
            <v>0</v>
          </cell>
          <cell r="BF4205" t="str">
            <v/>
          </cell>
          <cell r="BG4205" t="str">
            <v/>
          </cell>
          <cell r="BH4205">
            <v>14</v>
          </cell>
          <cell r="BI4205" t="str">
            <v>0</v>
          </cell>
          <cell r="BJ4205">
            <v>0</v>
          </cell>
          <cell r="BK4205">
            <v>0</v>
          </cell>
          <cell r="BL4205"/>
          <cell r="BM4205"/>
          <cell r="BN4205"/>
          <cell r="BO4205"/>
          <cell r="BQ4205" t="str">
            <v>PE</v>
          </cell>
          <cell r="BS4205" t="str">
            <v>CLAMI POLTRONA</v>
          </cell>
          <cell r="BT4205" t="str">
            <v>POLTRONA SOHO (FL)</v>
          </cell>
        </row>
        <row r="4206">
          <cell r="H4206">
            <v>4</v>
          </cell>
          <cell r="O4206">
            <v>221136</v>
          </cell>
          <cell r="P4206" t="str">
            <v>2018/082-0032-01</v>
          </cell>
          <cell r="Q4206" t="str">
            <v>EST CADEIRA JOY ESTOFADA (IMBUIA) (COURO 515 AZUL CLARO)</v>
          </cell>
          <cell r="R4206"/>
          <cell r="S4206"/>
          <cell r="T4206">
            <v>0.44</v>
          </cell>
          <cell r="U4206">
            <v>0.56999999999999995</v>
          </cell>
          <cell r="V4206">
            <v>0.8</v>
          </cell>
          <cell r="W4206">
            <v>0</v>
          </cell>
          <cell r="X4206" t="str">
            <v>EST CADEIRA JOY ESTOFADA (IMBUIA) (COURO 515 AZUL CLARO) - 0,44x0,57x0,8H</v>
          </cell>
          <cell r="Y4206">
            <v>10568.25</v>
          </cell>
          <cell r="Z4206">
            <v>0.5</v>
          </cell>
          <cell r="AA4206">
            <v>5284.125</v>
          </cell>
          <cell r="AB4206"/>
          <cell r="AC4206"/>
          <cell r="AD4206"/>
          <cell r="AE4206">
            <v>10568.25</v>
          </cell>
          <cell r="AF4206">
            <v>10568.25</v>
          </cell>
          <cell r="AG4206">
            <v>0</v>
          </cell>
          <cell r="AH4206">
            <v>10568.25</v>
          </cell>
          <cell r="AI4206" t="str">
            <v>REF: 221136</v>
          </cell>
          <cell r="AJ4206" t="str">
            <v>PRODUTO FORA DE LINHA</v>
          </cell>
          <cell r="AK4206">
            <v>221136</v>
          </cell>
          <cell r="AL4206" t="str">
            <v>EST CADEIRA JOY ESTOFADA (IMBUIA) (COURO 515 AZUL CLARO)</v>
          </cell>
          <cell r="AM4206"/>
          <cell r="AN4206">
            <v>0.44</v>
          </cell>
          <cell r="AO4206">
            <v>0.56999999999999995</v>
          </cell>
          <cell r="AP4206">
            <v>0.8</v>
          </cell>
          <cell r="AQ4206">
            <v>0</v>
          </cell>
          <cell r="AR4206" t="str">
            <v>EST CADEIRA JOY ESTOFADA (IMBUIA) (COURO 515 AZUL CLARO) - 0,44x0,57x0,8H</v>
          </cell>
          <cell r="AS4206">
            <v>10568.25</v>
          </cell>
          <cell r="AT4206">
            <v>10568.25</v>
          </cell>
          <cell r="AU4206">
            <v>10568.25</v>
          </cell>
          <cell r="AV4206">
            <v>0</v>
          </cell>
          <cell r="AW4206">
            <v>10568.25</v>
          </cell>
          <cell r="AX4206">
            <v>0</v>
          </cell>
          <cell r="AY4206"/>
          <cell r="AZ4206" t="str">
            <v/>
          </cell>
          <cell r="BA4206"/>
          <cell r="BB4206"/>
          <cell r="BC4206">
            <v>0</v>
          </cell>
          <cell r="BD4206" t="str">
            <v/>
          </cell>
          <cell r="BE4206">
            <v>0</v>
          </cell>
          <cell r="BF4206" t="str">
            <v/>
          </cell>
          <cell r="BG4206" t="str">
            <v/>
          </cell>
          <cell r="BH4206">
            <v>14</v>
          </cell>
          <cell r="BI4206" t="str">
            <v>0</v>
          </cell>
          <cell r="BJ4206">
            <v>0</v>
          </cell>
          <cell r="BK4206">
            <v>0</v>
          </cell>
          <cell r="BL4206"/>
          <cell r="BM4206"/>
          <cell r="BN4206"/>
          <cell r="BO4206"/>
          <cell r="BQ4206" t="str">
            <v>PE</v>
          </cell>
          <cell r="BS4206" t="str">
            <v>CLAMI CADEIRA</v>
          </cell>
          <cell r="BT4206" t="str">
            <v>CADEIRA JOY (FL)</v>
          </cell>
        </row>
        <row r="4207">
          <cell r="H4207">
            <v>4</v>
          </cell>
          <cell r="O4207">
            <v>221136</v>
          </cell>
          <cell r="P4207" t="str">
            <v>2018/082-0033-01</v>
          </cell>
          <cell r="Q4207" t="str">
            <v>EST CADEIRA JOY ESTOFADA (IMBUIA) (COURO 515 AZUL CLARO)</v>
          </cell>
          <cell r="R4207"/>
          <cell r="S4207"/>
          <cell r="T4207">
            <v>0.44</v>
          </cell>
          <cell r="U4207">
            <v>0.56999999999999995</v>
          </cell>
          <cell r="V4207">
            <v>0.8</v>
          </cell>
          <cell r="W4207">
            <v>0</v>
          </cell>
          <cell r="X4207" t="str">
            <v>EST CADEIRA JOY ESTOFADA (IMBUIA) (COURO 515 AZUL CLARO) - 0,44x0,57x0,8H</v>
          </cell>
          <cell r="Y4207">
            <v>10568.25</v>
          </cell>
          <cell r="Z4207">
            <v>0.5</v>
          </cell>
          <cell r="AA4207">
            <v>5284.125</v>
          </cell>
          <cell r="AB4207"/>
          <cell r="AC4207"/>
          <cell r="AD4207"/>
          <cell r="AE4207">
            <v>10568.25</v>
          </cell>
          <cell r="AF4207">
            <v>10568.25</v>
          </cell>
          <cell r="AG4207">
            <v>0</v>
          </cell>
          <cell r="AH4207">
            <v>10568.25</v>
          </cell>
          <cell r="AI4207" t="str">
            <v>REF: 221136</v>
          </cell>
          <cell r="AJ4207" t="str">
            <v>PRODUTO FORA DE LINHA</v>
          </cell>
          <cell r="AK4207">
            <v>221136</v>
          </cell>
          <cell r="AL4207" t="str">
            <v>EST CADEIRA JOY ESTOFADA (IMBUIA) (COURO 515 AZUL CLARO)</v>
          </cell>
          <cell r="AM4207"/>
          <cell r="AN4207">
            <v>0.44</v>
          </cell>
          <cell r="AO4207">
            <v>0.56999999999999995</v>
          </cell>
          <cell r="AP4207">
            <v>0.8</v>
          </cell>
          <cell r="AQ4207">
            <v>0</v>
          </cell>
          <cell r="AR4207" t="str">
            <v>EST CADEIRA JOY ESTOFADA (IMBUIA) (COURO 515 AZUL CLARO) - 0,44x0,57x0,8H</v>
          </cell>
          <cell r="AS4207">
            <v>10568.25</v>
          </cell>
          <cell r="AT4207">
            <v>10568.25</v>
          </cell>
          <cell r="AU4207">
            <v>10568.25</v>
          </cell>
          <cell r="AV4207">
            <v>0</v>
          </cell>
          <cell r="AW4207">
            <v>10568.25</v>
          </cell>
          <cell r="AX4207">
            <v>0</v>
          </cell>
          <cell r="AY4207"/>
          <cell r="AZ4207" t="str">
            <v/>
          </cell>
          <cell r="BA4207"/>
          <cell r="BB4207"/>
          <cell r="BC4207">
            <v>0</v>
          </cell>
          <cell r="BD4207" t="str">
            <v/>
          </cell>
          <cell r="BE4207">
            <v>0</v>
          </cell>
          <cell r="BF4207" t="str">
            <v/>
          </cell>
          <cell r="BG4207" t="str">
            <v/>
          </cell>
          <cell r="BH4207">
            <v>14</v>
          </cell>
          <cell r="BI4207" t="str">
            <v>0</v>
          </cell>
          <cell r="BJ4207">
            <v>0</v>
          </cell>
          <cell r="BK4207">
            <v>0</v>
          </cell>
          <cell r="BL4207"/>
          <cell r="BM4207"/>
          <cell r="BN4207"/>
          <cell r="BO4207"/>
          <cell r="BQ4207" t="str">
            <v>PE</v>
          </cell>
          <cell r="BS4207" t="str">
            <v>CLAMI CADEIRA</v>
          </cell>
          <cell r="BT4207" t="str">
            <v>CADEIRA JOY (FL)</v>
          </cell>
        </row>
        <row r="4208">
          <cell r="H4208">
            <v>4</v>
          </cell>
          <cell r="O4208">
            <v>221136</v>
          </cell>
          <cell r="P4208" t="str">
            <v>2018/082-0034-01</v>
          </cell>
          <cell r="Q4208" t="str">
            <v>EST CADEIRA JOY ESTOFADA (IMBUIA) (COURO 515 AZUL CLARO)</v>
          </cell>
          <cell r="R4208"/>
          <cell r="S4208"/>
          <cell r="T4208">
            <v>0.44</v>
          </cell>
          <cell r="U4208">
            <v>0.56999999999999995</v>
          </cell>
          <cell r="V4208">
            <v>0.8</v>
          </cell>
          <cell r="W4208">
            <v>0</v>
          </cell>
          <cell r="X4208" t="str">
            <v>EST CADEIRA JOY ESTOFADA (IMBUIA) (COURO 515 AZUL CLARO) - 0,44x0,57x0,8H</v>
          </cell>
          <cell r="Y4208">
            <v>10568.25</v>
          </cell>
          <cell r="Z4208">
            <v>0.5</v>
          </cell>
          <cell r="AA4208">
            <v>5284.125</v>
          </cell>
          <cell r="AB4208"/>
          <cell r="AC4208"/>
          <cell r="AD4208"/>
          <cell r="AE4208">
            <v>10568.25</v>
          </cell>
          <cell r="AF4208">
            <v>10568.25</v>
          </cell>
          <cell r="AG4208">
            <v>0</v>
          </cell>
          <cell r="AH4208">
            <v>10568.25</v>
          </cell>
          <cell r="AI4208" t="str">
            <v>REF: 221136</v>
          </cell>
          <cell r="AJ4208" t="str">
            <v>PRODUTO FORA DE LINHA</v>
          </cell>
          <cell r="AK4208">
            <v>221136</v>
          </cell>
          <cell r="AL4208" t="str">
            <v>EST CADEIRA JOY ESTOFADA (IMBUIA) (COURO 515 AZUL CLARO)</v>
          </cell>
          <cell r="AM4208"/>
          <cell r="AN4208">
            <v>0.44</v>
          </cell>
          <cell r="AO4208">
            <v>0.56999999999999995</v>
          </cell>
          <cell r="AP4208">
            <v>0.8</v>
          </cell>
          <cell r="AQ4208">
            <v>0</v>
          </cell>
          <cell r="AR4208" t="str">
            <v>EST CADEIRA JOY ESTOFADA (IMBUIA) (COURO 515 AZUL CLARO) - 0,44x0,57x0,8H</v>
          </cell>
          <cell r="AS4208">
            <v>10568.25</v>
          </cell>
          <cell r="AT4208">
            <v>10568.25</v>
          </cell>
          <cell r="AU4208">
            <v>10568.25</v>
          </cell>
          <cell r="AV4208">
            <v>0</v>
          </cell>
          <cell r="AW4208">
            <v>10568.25</v>
          </cell>
          <cell r="AX4208">
            <v>0</v>
          </cell>
          <cell r="AY4208"/>
          <cell r="AZ4208" t="str">
            <v/>
          </cell>
          <cell r="BA4208"/>
          <cell r="BB4208"/>
          <cell r="BC4208">
            <v>0</v>
          </cell>
          <cell r="BD4208" t="str">
            <v/>
          </cell>
          <cell r="BE4208">
            <v>0</v>
          </cell>
          <cell r="BF4208" t="str">
            <v/>
          </cell>
          <cell r="BG4208" t="str">
            <v/>
          </cell>
          <cell r="BH4208">
            <v>14</v>
          </cell>
          <cell r="BI4208" t="str">
            <v>0</v>
          </cell>
          <cell r="BJ4208">
            <v>0</v>
          </cell>
          <cell r="BK4208">
            <v>0</v>
          </cell>
          <cell r="BL4208"/>
          <cell r="BM4208"/>
          <cell r="BN4208"/>
          <cell r="BO4208"/>
          <cell r="BQ4208" t="str">
            <v>PE</v>
          </cell>
          <cell r="BS4208" t="str">
            <v>CLAMI CADEIRA</v>
          </cell>
          <cell r="BT4208" t="str">
            <v>CADEIRA JOY (FL)</v>
          </cell>
        </row>
        <row r="4209">
          <cell r="H4209">
            <v>4</v>
          </cell>
          <cell r="O4209">
            <v>221136</v>
          </cell>
          <cell r="P4209" t="str">
            <v>2018/082-0035-01</v>
          </cell>
          <cell r="Q4209" t="str">
            <v>EST CADEIRA JOY ESTOFADA (IMBUIA) (COURO 515 AZUL CLARO)</v>
          </cell>
          <cell r="R4209"/>
          <cell r="S4209"/>
          <cell r="T4209">
            <v>0.44</v>
          </cell>
          <cell r="U4209">
            <v>0.56999999999999995</v>
          </cell>
          <cell r="V4209">
            <v>0.8</v>
          </cell>
          <cell r="W4209">
            <v>0</v>
          </cell>
          <cell r="X4209" t="str">
            <v>EST CADEIRA JOY ESTOFADA (IMBUIA) (COURO 515 AZUL CLARO) - 0,44x0,57x0,8H</v>
          </cell>
          <cell r="Y4209">
            <v>10568.25</v>
          </cell>
          <cell r="Z4209">
            <v>0.5</v>
          </cell>
          <cell r="AA4209">
            <v>5284.125</v>
          </cell>
          <cell r="AB4209"/>
          <cell r="AC4209"/>
          <cell r="AD4209"/>
          <cell r="AE4209">
            <v>10568.25</v>
          </cell>
          <cell r="AF4209">
            <v>10568.25</v>
          </cell>
          <cell r="AG4209">
            <v>0</v>
          </cell>
          <cell r="AH4209">
            <v>10568.25</v>
          </cell>
          <cell r="AI4209" t="str">
            <v>REF: 221136</v>
          </cell>
          <cell r="AJ4209" t="str">
            <v>PRODUTO FORA DE LINHA</v>
          </cell>
          <cell r="AK4209">
            <v>221136</v>
          </cell>
          <cell r="AL4209" t="str">
            <v>EST CADEIRA JOY ESTOFADA (IMBUIA) (COURO 515 AZUL CLARO)</v>
          </cell>
          <cell r="AM4209"/>
          <cell r="AN4209">
            <v>0.44</v>
          </cell>
          <cell r="AO4209">
            <v>0.56999999999999995</v>
          </cell>
          <cell r="AP4209">
            <v>0.8</v>
          </cell>
          <cell r="AQ4209">
            <v>0</v>
          </cell>
          <cell r="AR4209" t="str">
            <v>EST CADEIRA JOY ESTOFADA (IMBUIA) (COURO 515 AZUL CLARO) - 0,44x0,57x0,8H</v>
          </cell>
          <cell r="AS4209">
            <v>10568.25</v>
          </cell>
          <cell r="AT4209">
            <v>10568.25</v>
          </cell>
          <cell r="AU4209">
            <v>10568.25</v>
          </cell>
          <cell r="AV4209">
            <v>0</v>
          </cell>
          <cell r="AW4209">
            <v>10568.25</v>
          </cell>
          <cell r="AX4209">
            <v>0</v>
          </cell>
          <cell r="AY4209"/>
          <cell r="AZ4209" t="str">
            <v/>
          </cell>
          <cell r="BA4209"/>
          <cell r="BB4209"/>
          <cell r="BC4209">
            <v>0</v>
          </cell>
          <cell r="BD4209" t="str">
            <v/>
          </cell>
          <cell r="BE4209">
            <v>0</v>
          </cell>
          <cell r="BF4209" t="str">
            <v/>
          </cell>
          <cell r="BG4209" t="str">
            <v/>
          </cell>
          <cell r="BH4209">
            <v>14</v>
          </cell>
          <cell r="BI4209" t="str">
            <v>0</v>
          </cell>
          <cell r="BJ4209">
            <v>0</v>
          </cell>
          <cell r="BK4209">
            <v>0</v>
          </cell>
          <cell r="BL4209"/>
          <cell r="BM4209"/>
          <cell r="BN4209"/>
          <cell r="BO4209"/>
          <cell r="BQ4209" t="str">
            <v>PE</v>
          </cell>
          <cell r="BS4209" t="str">
            <v>CLAMI CADEIRA</v>
          </cell>
          <cell r="BT4209" t="str">
            <v>CADEIRA JOY (FL)</v>
          </cell>
        </row>
        <row r="4210">
          <cell r="H4210">
            <v>0</v>
          </cell>
          <cell r="O4210">
            <v>219073</v>
          </cell>
          <cell r="P4210" t="str">
            <v>2017/312-0010-01</v>
          </cell>
          <cell r="Q4210" t="str">
            <v>EST BANCO UZI (MAD DEMOLICAO) PEROBA ROSA IMBUIA NITRO</v>
          </cell>
          <cell r="R4210"/>
          <cell r="S4210"/>
          <cell r="T4210">
            <v>2.4</v>
          </cell>
          <cell r="U4210">
            <v>0.5</v>
          </cell>
          <cell r="V4210">
            <v>0.45</v>
          </cell>
          <cell r="W4210">
            <v>0</v>
          </cell>
          <cell r="X4210" t="str">
            <v>EST BANCO UZI (MAD DEMOLICAO) PEROBA ROSA IMBUIA NITRO - 2,4x0,5x0,45H</v>
          </cell>
          <cell r="Y4210">
            <v>10080</v>
          </cell>
          <cell r="Z4210">
            <v>0.7</v>
          </cell>
          <cell r="AA4210">
            <v>3024</v>
          </cell>
          <cell r="AB4210"/>
          <cell r="AC4210"/>
          <cell r="AD4210"/>
          <cell r="AE4210">
            <v>10080</v>
          </cell>
          <cell r="AF4210">
            <v>10080</v>
          </cell>
          <cell r="AG4210">
            <v>0</v>
          </cell>
          <cell r="AH4210">
            <v>10080</v>
          </cell>
          <cell r="AI4210" t="str">
            <v>REF: 219073</v>
          </cell>
          <cell r="AJ4210" t="str">
            <v>PRODUTO FORA DE LINHA</v>
          </cell>
          <cell r="AK4210">
            <v>219073</v>
          </cell>
          <cell r="AL4210" t="str">
            <v>EST BANCO UZI (MAD DEMOLICAO) PEROBA ROSA IMBUIA NITRO</v>
          </cell>
          <cell r="AM4210"/>
          <cell r="AN4210">
            <v>2.4</v>
          </cell>
          <cell r="AO4210">
            <v>0.5</v>
          </cell>
          <cell r="AP4210">
            <v>0.45</v>
          </cell>
          <cell r="AQ4210">
            <v>0</v>
          </cell>
          <cell r="AR4210" t="str">
            <v>EST BANCO UZI (MAD DEMOLICAO) PEROBA ROSA IMBUIA NITRO - 2,4x0,5x0,45H</v>
          </cell>
          <cell r="AS4210">
            <v>10080</v>
          </cell>
          <cell r="AT4210">
            <v>10080</v>
          </cell>
          <cell r="AU4210">
            <v>10080</v>
          </cell>
          <cell r="AV4210">
            <v>0</v>
          </cell>
          <cell r="AW4210">
            <v>10080</v>
          </cell>
          <cell r="AX4210">
            <v>0</v>
          </cell>
          <cell r="AY4210"/>
          <cell r="AZ4210" t="str">
            <v/>
          </cell>
          <cell r="BA4210"/>
          <cell r="BB4210"/>
          <cell r="BC4210"/>
          <cell r="BD4210" t="str">
            <v/>
          </cell>
          <cell r="BE4210">
            <v>0</v>
          </cell>
          <cell r="BF4210" t="str">
            <v/>
          </cell>
          <cell r="BG4210" t="str">
            <v/>
          </cell>
          <cell r="BH4210">
            <v>14</v>
          </cell>
          <cell r="BI4210" t="str">
            <v>0</v>
          </cell>
          <cell r="BJ4210">
            <v>0</v>
          </cell>
          <cell r="BK4210">
            <v>0</v>
          </cell>
          <cell r="BL4210"/>
          <cell r="BM4210"/>
          <cell r="BN4210"/>
          <cell r="BO4210"/>
          <cell r="BQ4210" t="str">
            <v>PE</v>
          </cell>
          <cell r="BS4210" t="str">
            <v>CLAMI BANCO</v>
          </cell>
          <cell r="BT4210" t="str">
            <v>BANCO UZI (FL)</v>
          </cell>
        </row>
        <row r="4211">
          <cell r="H4211">
            <v>1</v>
          </cell>
          <cell r="O4211">
            <v>218640</v>
          </cell>
          <cell r="P4211"/>
          <cell r="Q4211" t="str">
            <v>EST CADEIRA BOSSA PALHA (TAUARI COR 03) TELA NATURAL</v>
          </cell>
          <cell r="R4211"/>
          <cell r="S4211"/>
          <cell r="T4211">
            <v>0.5</v>
          </cell>
          <cell r="U4211">
            <v>0.52</v>
          </cell>
          <cell r="V4211">
            <v>0.87</v>
          </cell>
          <cell r="W4211">
            <v>0</v>
          </cell>
          <cell r="X4211" t="str">
            <v>EST CADEIRA BOSSA PALHA (TAUARI COR 03) TELA NATURAL - 0,5x0,52x0,87H</v>
          </cell>
          <cell r="Y4211">
            <v>5363.3</v>
          </cell>
          <cell r="Z4211">
            <v>0.85</v>
          </cell>
          <cell r="AA4211">
            <v>804.49499999999989</v>
          </cell>
          <cell r="AB4211"/>
          <cell r="AC4211"/>
          <cell r="AD4211"/>
          <cell r="AE4211">
            <v>5363.3</v>
          </cell>
          <cell r="AF4211">
            <v>5363.3</v>
          </cell>
          <cell r="AG4211">
            <v>0</v>
          </cell>
          <cell r="AH4211">
            <v>5363.3</v>
          </cell>
          <cell r="AI4211" t="str">
            <v>REF: 218640</v>
          </cell>
          <cell r="AJ4211" t="str">
            <v>PRODUTO FORA DE LINHA</v>
          </cell>
          <cell r="AK4211">
            <v>218640</v>
          </cell>
          <cell r="AL4211" t="str">
            <v>EST CADEIRA BOSSA PALHA (TAUARI COR 03) TELA NATURAL</v>
          </cell>
          <cell r="AM4211"/>
          <cell r="AN4211">
            <v>0.5</v>
          </cell>
          <cell r="AO4211">
            <v>0.52</v>
          </cell>
          <cell r="AP4211">
            <v>0.87</v>
          </cell>
          <cell r="AQ4211">
            <v>0</v>
          </cell>
          <cell r="AR4211" t="str">
            <v>EST CADEIRA BOSSA PALHA (TAUARI COR 03) TELA NATURAL - 0,5x0,52x0,87H</v>
          </cell>
          <cell r="AS4211">
            <v>5363.3</v>
          </cell>
          <cell r="AT4211">
            <v>5363.3</v>
          </cell>
          <cell r="AU4211">
            <v>5363.3</v>
          </cell>
          <cell r="AV4211">
            <v>0</v>
          </cell>
          <cell r="AW4211">
            <v>5363.3</v>
          </cell>
          <cell r="AX4211">
            <v>0</v>
          </cell>
          <cell r="AY4211"/>
          <cell r="AZ4211" t="str">
            <v/>
          </cell>
          <cell r="BA4211"/>
          <cell r="BB4211"/>
          <cell r="BC4211"/>
          <cell r="BD4211" t="str">
            <v/>
          </cell>
          <cell r="BE4211">
            <v>0</v>
          </cell>
          <cell r="BF4211" t="str">
            <v/>
          </cell>
          <cell r="BG4211" t="str">
            <v/>
          </cell>
          <cell r="BH4211">
            <v>22</v>
          </cell>
          <cell r="BI4211" t="str">
            <v>0</v>
          </cell>
          <cell r="BJ4211">
            <v>0</v>
          </cell>
          <cell r="BK4211">
            <v>0</v>
          </cell>
          <cell r="BL4211"/>
          <cell r="BM4211"/>
          <cell r="BN4211"/>
          <cell r="BO4211"/>
          <cell r="BQ4211" t="str">
            <v>PE</v>
          </cell>
          <cell r="BS4211" t="str">
            <v>CLAMI CADEIRA</v>
          </cell>
          <cell r="BT4211" t="str">
            <v>CADEIRA BOSSA (FL)</v>
          </cell>
        </row>
        <row r="4212">
          <cell r="H4212">
            <v>1</v>
          </cell>
          <cell r="O4212">
            <v>217873</v>
          </cell>
          <cell r="P4212"/>
          <cell r="Q4212" t="str">
            <v>EST MESA JANTAR MATRIZ (INT LAMIANA NOGUEIRA) (EXT ACO CRU)</v>
          </cell>
          <cell r="R4212"/>
          <cell r="S4212"/>
          <cell r="T4212">
            <v>1.9</v>
          </cell>
          <cell r="U4212">
            <v>0.7</v>
          </cell>
          <cell r="V4212">
            <v>0.75</v>
          </cell>
          <cell r="W4212">
            <v>0</v>
          </cell>
          <cell r="X4212" t="str">
            <v>EST MESA JANTAR MATRIZ (INT LAMIANA NOGUEIRA) (EXT ACO CRU) - 1,9x0,7x0,75H</v>
          </cell>
          <cell r="Y4212">
            <v>43974.99</v>
          </cell>
          <cell r="Z4212">
            <v>0.65</v>
          </cell>
          <cell r="AA4212">
            <v>15391.246499999997</v>
          </cell>
          <cell r="AB4212"/>
          <cell r="AC4212"/>
          <cell r="AD4212"/>
          <cell r="AE4212">
            <v>43974.99</v>
          </cell>
          <cell r="AF4212">
            <v>43974.99</v>
          </cell>
          <cell r="AG4212">
            <v>0</v>
          </cell>
          <cell r="AH4212">
            <v>43974.99</v>
          </cell>
          <cell r="AI4212" t="str">
            <v>REF: 217873</v>
          </cell>
          <cell r="AJ4212" t="str">
            <v>PRODUTO FORA DE LINHA</v>
          </cell>
          <cell r="AK4212">
            <v>217873</v>
          </cell>
          <cell r="AL4212" t="str">
            <v>EST MESA JANTAR MATRIZ (INT LAMIANA NOGUEIRA) (EXT ACO CRU)</v>
          </cell>
          <cell r="AM4212"/>
          <cell r="AN4212">
            <v>1.9</v>
          </cell>
          <cell r="AO4212">
            <v>0.7</v>
          </cell>
          <cell r="AP4212">
            <v>0.75</v>
          </cell>
          <cell r="AQ4212">
            <v>0</v>
          </cell>
          <cell r="AR4212" t="str">
            <v>EST MESA JANTAR MATRIZ (INT LAMIANA NOGUEIRA) (EXT ACO CRU) - 1,9x0,7x0,75H</v>
          </cell>
          <cell r="AS4212">
            <v>43974.99</v>
          </cell>
          <cell r="AT4212">
            <v>43974.99</v>
          </cell>
          <cell r="AU4212">
            <v>43974.99</v>
          </cell>
          <cell r="AV4212">
            <v>0</v>
          </cell>
          <cell r="AW4212">
            <v>43974.99</v>
          </cell>
          <cell r="AX4212">
            <v>0</v>
          </cell>
          <cell r="AY4212"/>
          <cell r="AZ4212" t="str">
            <v/>
          </cell>
          <cell r="BA4212"/>
          <cell r="BB4212"/>
          <cell r="BC4212"/>
          <cell r="BD4212" t="str">
            <v/>
          </cell>
          <cell r="BE4212">
            <v>0</v>
          </cell>
          <cell r="BF4212" t="str">
            <v/>
          </cell>
          <cell r="BG4212" t="str">
            <v/>
          </cell>
          <cell r="BH4212">
            <v>22</v>
          </cell>
          <cell r="BI4212" t="str">
            <v>0</v>
          </cell>
          <cell r="BJ4212">
            <v>0</v>
          </cell>
          <cell r="BK4212">
            <v>0</v>
          </cell>
          <cell r="BL4212"/>
          <cell r="BM4212"/>
          <cell r="BN4212"/>
          <cell r="BO4212"/>
          <cell r="BQ4212" t="str">
            <v>PE</v>
          </cell>
          <cell r="BS4212" t="str">
            <v>CLAMI MESA JANTAR</v>
          </cell>
          <cell r="BT4212" t="str">
            <v>MESA JANTAR (FL)</v>
          </cell>
        </row>
        <row r="4213">
          <cell r="H4213">
            <v>2</v>
          </cell>
          <cell r="O4213">
            <v>217687</v>
          </cell>
          <cell r="P4213"/>
          <cell r="Q4213" t="str">
            <v>EST PUFF SOHO (FX F8160) (TING IMBUIA)</v>
          </cell>
          <cell r="R4213"/>
          <cell r="S4213"/>
          <cell r="T4213">
            <v>1.1000000000000001</v>
          </cell>
          <cell r="U4213">
            <v>0</v>
          </cell>
          <cell r="V4213">
            <v>0.3</v>
          </cell>
          <cell r="W4213">
            <v>1.1000000000000001</v>
          </cell>
          <cell r="X4213" t="str">
            <v>EST PUFF SOHO (FX F8160) (TING IMBUIA) - Ø1,1x0,3H</v>
          </cell>
          <cell r="Y4213">
            <v>7874.14</v>
          </cell>
          <cell r="Z4213">
            <v>0.5</v>
          </cell>
          <cell r="AA4213">
            <v>3937.07</v>
          </cell>
          <cell r="AB4213"/>
          <cell r="AC4213"/>
          <cell r="AD4213"/>
          <cell r="AE4213">
            <v>7874.14</v>
          </cell>
          <cell r="AF4213">
            <v>7874.14</v>
          </cell>
          <cell r="AG4213">
            <v>0</v>
          </cell>
          <cell r="AH4213">
            <v>7874.14</v>
          </cell>
          <cell r="AI4213" t="str">
            <v>REF: 299954</v>
          </cell>
          <cell r="AJ4213" t="str">
            <v>REVESTIMENTO FORA DE LINHA</v>
          </cell>
          <cell r="AK4213">
            <v>299954</v>
          </cell>
          <cell r="AL4213" t="str">
            <v>PUFF SOHO (FX 8)</v>
          </cell>
          <cell r="AM4213"/>
          <cell r="AN4213">
            <v>1.1000000000000001</v>
          </cell>
          <cell r="AO4213">
            <v>0</v>
          </cell>
          <cell r="AP4213">
            <v>0.3</v>
          </cell>
          <cell r="AQ4213">
            <v>1.1000000000000001</v>
          </cell>
          <cell r="AR4213" t="str">
            <v>PUFF SOHO (FX 8) - Ø1,1x0,3H</v>
          </cell>
          <cell r="AS4213">
            <v>7874.14</v>
          </cell>
          <cell r="AT4213">
            <v>7874.14</v>
          </cell>
          <cell r="AU4213">
            <v>7874.14</v>
          </cell>
          <cell r="AV4213">
            <v>0</v>
          </cell>
          <cell r="AW4213">
            <v>7874.14</v>
          </cell>
          <cell r="AX4213">
            <v>0</v>
          </cell>
          <cell r="AY4213"/>
          <cell r="AZ4213" t="str">
            <v/>
          </cell>
          <cell r="BA4213"/>
          <cell r="BB4213"/>
          <cell r="BC4213"/>
          <cell r="BD4213" t="str">
            <v/>
          </cell>
          <cell r="BE4213">
            <v>0</v>
          </cell>
          <cell r="BF4213" t="str">
            <v/>
          </cell>
          <cell r="BG4213" t="str">
            <v/>
          </cell>
          <cell r="BH4213">
            <v>12</v>
          </cell>
          <cell r="BI4213" t="str">
            <v>0</v>
          </cell>
          <cell r="BJ4213">
            <v>0</v>
          </cell>
          <cell r="BK4213">
            <v>0</v>
          </cell>
          <cell r="BL4213"/>
          <cell r="BM4213"/>
          <cell r="BN4213"/>
          <cell r="BO4213"/>
          <cell r="BQ4213" t="str">
            <v>PE</v>
          </cell>
          <cell r="BS4213" t="str">
            <v>CLAMI PUFF</v>
          </cell>
          <cell r="BT4213" t="str">
            <v>PUFF SOHO</v>
          </cell>
        </row>
        <row r="4214">
          <cell r="H4214">
            <v>1</v>
          </cell>
          <cell r="O4214">
            <v>217682</v>
          </cell>
          <cell r="P4214"/>
          <cell r="Q4214" t="str">
            <v>EST BANQUETA BAR PAULISTA REAL/TELA CRU SEXTAVADA/TC124</v>
          </cell>
          <cell r="R4214"/>
          <cell r="S4214"/>
          <cell r="T4214">
            <v>0.46</v>
          </cell>
          <cell r="U4214">
            <v>0.54</v>
          </cell>
          <cell r="V4214">
            <v>0.98</v>
          </cell>
          <cell r="W4214">
            <v>0</v>
          </cell>
          <cell r="X4214" t="str">
            <v>EST BANQUETA BAR PAULISTA REAL/TELA CRU SEXTAVADA/TC124 - 0,46x0,54x0,98H</v>
          </cell>
          <cell r="Y4214">
            <v>3875.93</v>
          </cell>
          <cell r="Z4214">
            <v>0.65</v>
          </cell>
          <cell r="AA4214">
            <v>1356.5754999999999</v>
          </cell>
          <cell r="AB4214"/>
          <cell r="AC4214"/>
          <cell r="AD4214"/>
          <cell r="AE4214">
            <v>3875.93</v>
          </cell>
          <cell r="AF4214">
            <v>3875.93</v>
          </cell>
          <cell r="AG4214">
            <v>0</v>
          </cell>
          <cell r="AH4214">
            <v>3875.93</v>
          </cell>
          <cell r="AI4214" t="str">
            <v>REF: 217682</v>
          </cell>
          <cell r="AJ4214" t="str">
            <v>PRODUTO FORA DE LINHA</v>
          </cell>
          <cell r="AK4214">
            <v>217682</v>
          </cell>
          <cell r="AL4214" t="str">
            <v>EST BANQUETA BAR PAULISTA REAL/TELA CRU SEXTAVADA/TC124</v>
          </cell>
          <cell r="AM4214"/>
          <cell r="AN4214">
            <v>0.46</v>
          </cell>
          <cell r="AO4214">
            <v>0.54</v>
          </cell>
          <cell r="AP4214">
            <v>0.98</v>
          </cell>
          <cell r="AQ4214">
            <v>0</v>
          </cell>
          <cell r="AR4214" t="str">
            <v>EST BANQUETA BAR PAULISTA REAL/TELA CRU SEXTAVADA/TC124 - 0,46x0,54x0,98H</v>
          </cell>
          <cell r="AS4214">
            <v>3875.93</v>
          </cell>
          <cell r="AT4214">
            <v>3875.93</v>
          </cell>
          <cell r="AU4214">
            <v>3875.93</v>
          </cell>
          <cell r="AV4214">
            <v>0</v>
          </cell>
          <cell r="AW4214">
            <v>3875.93</v>
          </cell>
          <cell r="AX4214">
            <v>0</v>
          </cell>
          <cell r="AY4214"/>
          <cell r="AZ4214" t="str">
            <v/>
          </cell>
          <cell r="BA4214"/>
          <cell r="BB4214"/>
          <cell r="BC4214"/>
          <cell r="BD4214" t="str">
            <v/>
          </cell>
          <cell r="BE4214">
            <v>0</v>
          </cell>
          <cell r="BF4214" t="str">
            <v/>
          </cell>
          <cell r="BG4214" t="str">
            <v/>
          </cell>
          <cell r="BH4214">
            <v>14</v>
          </cell>
          <cell r="BI4214" t="str">
            <v>0</v>
          </cell>
          <cell r="BJ4214">
            <v>0</v>
          </cell>
          <cell r="BK4214">
            <v>0</v>
          </cell>
          <cell r="BL4214"/>
          <cell r="BM4214"/>
          <cell r="BN4214"/>
          <cell r="BO4214"/>
          <cell r="BQ4214" t="str">
            <v>PE</v>
          </cell>
          <cell r="BS4214" t="str">
            <v>CLAMI BANQUETA BAR</v>
          </cell>
          <cell r="BT4214" t="str">
            <v>BANQUETA BAR PAULISTA (FL)</v>
          </cell>
        </row>
        <row r="4215">
          <cell r="H4215">
            <v>1</v>
          </cell>
          <cell r="O4215">
            <v>216681</v>
          </cell>
          <cell r="P4215"/>
          <cell r="Q4215" t="str">
            <v>EST BANCO ROCCO (PINNUS ENVELHECIDO)</v>
          </cell>
          <cell r="R4215"/>
          <cell r="S4215"/>
          <cell r="T4215">
            <v>1.4</v>
          </cell>
          <cell r="U4215">
            <v>0.35</v>
          </cell>
          <cell r="V4215">
            <v>0.32</v>
          </cell>
          <cell r="W4215">
            <v>0</v>
          </cell>
          <cell r="X4215" t="str">
            <v>EST BANCO ROCCO (PINNUS ENVELHECIDO) - 1,4x0,35x0,32H</v>
          </cell>
          <cell r="Y4215">
            <v>7226.3</v>
          </cell>
          <cell r="Z4215">
            <v>0.6</v>
          </cell>
          <cell r="AA4215">
            <v>2890.5200000000004</v>
          </cell>
          <cell r="AB4215"/>
          <cell r="AC4215"/>
          <cell r="AD4215"/>
          <cell r="AE4215">
            <v>7226.3</v>
          </cell>
          <cell r="AF4215">
            <v>7226.3</v>
          </cell>
          <cell r="AG4215">
            <v>0</v>
          </cell>
          <cell r="AH4215">
            <v>7226.3</v>
          </cell>
          <cell r="AI4215" t="str">
            <v>REF: 216681</v>
          </cell>
          <cell r="AJ4215" t="str">
            <v>PRODUTO FORA DE LINHA</v>
          </cell>
          <cell r="AK4215">
            <v>216681</v>
          </cell>
          <cell r="AL4215" t="str">
            <v>EST BANCO ROCCO (PINNUS ENVELHECIDO)</v>
          </cell>
          <cell r="AM4215"/>
          <cell r="AN4215">
            <v>1.4</v>
          </cell>
          <cell r="AO4215">
            <v>0.35</v>
          </cell>
          <cell r="AP4215">
            <v>0.32</v>
          </cell>
          <cell r="AQ4215">
            <v>0</v>
          </cell>
          <cell r="AR4215" t="str">
            <v>EST BANCO ROCCO (PINNUS ENVELHECIDO) - 1,4x0,35x0,32H</v>
          </cell>
          <cell r="AS4215">
            <v>7226.3</v>
          </cell>
          <cell r="AT4215">
            <v>7226.3</v>
          </cell>
          <cell r="AU4215">
            <v>7226.3</v>
          </cell>
          <cell r="AV4215">
            <v>0</v>
          </cell>
          <cell r="AW4215">
            <v>7226.3</v>
          </cell>
          <cell r="AX4215">
            <v>0</v>
          </cell>
          <cell r="AY4215"/>
          <cell r="AZ4215" t="str">
            <v/>
          </cell>
          <cell r="BA4215"/>
          <cell r="BB4215"/>
          <cell r="BC4215"/>
          <cell r="BD4215" t="str">
            <v/>
          </cell>
          <cell r="BE4215">
            <v>0</v>
          </cell>
          <cell r="BF4215" t="str">
            <v/>
          </cell>
          <cell r="BG4215" t="str">
            <v/>
          </cell>
          <cell r="BH4215">
            <v>14</v>
          </cell>
          <cell r="BI4215" t="str">
            <v>0</v>
          </cell>
          <cell r="BJ4215">
            <v>0</v>
          </cell>
          <cell r="BK4215">
            <v>0</v>
          </cell>
          <cell r="BL4215"/>
          <cell r="BM4215"/>
          <cell r="BN4215"/>
          <cell r="BO4215"/>
          <cell r="BQ4215" t="str">
            <v>PE</v>
          </cell>
          <cell r="BS4215" t="str">
            <v>CLAMI BANCO</v>
          </cell>
          <cell r="BT4215" t="str">
            <v>BANCO ROCCO (FL)</v>
          </cell>
        </row>
        <row r="4216">
          <cell r="H4216">
            <v>1</v>
          </cell>
          <cell r="O4216">
            <v>214577</v>
          </cell>
          <cell r="P4216"/>
          <cell r="Q4216" t="str">
            <v>EST BANQUETA BAR PRIMA (NOGUEIRA) TC 127 #3</v>
          </cell>
          <cell r="R4216"/>
          <cell r="S4216"/>
          <cell r="T4216">
            <v>0.52</v>
          </cell>
          <cell r="U4216">
            <v>0.57999999999999996</v>
          </cell>
          <cell r="V4216">
            <v>0.95</v>
          </cell>
          <cell r="W4216">
            <v>0</v>
          </cell>
          <cell r="X4216" t="str">
            <v>EST BANQUETA BAR PRIMA (NOGUEIRA) TC 127 #3 - 0,52x0,58x0,95H</v>
          </cell>
          <cell r="Y4216">
            <v>5825.38</v>
          </cell>
          <cell r="Z4216">
            <v>0.65</v>
          </cell>
          <cell r="AA4216">
            <v>2038.8829999999998</v>
          </cell>
          <cell r="AB4216"/>
          <cell r="AC4216"/>
          <cell r="AD4216"/>
          <cell r="AE4216">
            <v>5825.38</v>
          </cell>
          <cell r="AF4216">
            <v>5825.38</v>
          </cell>
          <cell r="AG4216">
            <v>0</v>
          </cell>
          <cell r="AH4216">
            <v>5825.38</v>
          </cell>
          <cell r="AI4216" t="str">
            <v>REF: 214577</v>
          </cell>
          <cell r="AJ4216" t="str">
            <v>PRODUTO FORA DE LINHA</v>
          </cell>
          <cell r="AK4216">
            <v>214577</v>
          </cell>
          <cell r="AL4216" t="str">
            <v>EST BANQUETA BAR PRIMA (NOGUEIRA) TC 127 #3</v>
          </cell>
          <cell r="AM4216"/>
          <cell r="AN4216">
            <v>0.52</v>
          </cell>
          <cell r="AO4216">
            <v>0.57999999999999996</v>
          </cell>
          <cell r="AP4216">
            <v>0.95</v>
          </cell>
          <cell r="AQ4216">
            <v>0</v>
          </cell>
          <cell r="AR4216" t="str">
            <v>EST BANQUETA BAR PRIMA (NOGUEIRA) TC 127 #3 - 0,52x0,58x0,95H</v>
          </cell>
          <cell r="AS4216">
            <v>5825.38</v>
          </cell>
          <cell r="AT4216">
            <v>5825.38</v>
          </cell>
          <cell r="AU4216">
            <v>5825.38</v>
          </cell>
          <cell r="AV4216">
            <v>0</v>
          </cell>
          <cell r="AW4216">
            <v>5825.38</v>
          </cell>
          <cell r="AX4216">
            <v>0</v>
          </cell>
          <cell r="AY4216"/>
          <cell r="AZ4216" t="str">
            <v/>
          </cell>
          <cell r="BA4216"/>
          <cell r="BB4216"/>
          <cell r="BC4216"/>
          <cell r="BD4216" t="str">
            <v/>
          </cell>
          <cell r="BE4216">
            <v>0</v>
          </cell>
          <cell r="BF4216" t="str">
            <v/>
          </cell>
          <cell r="BG4216" t="str">
            <v/>
          </cell>
          <cell r="BH4216">
            <v>22</v>
          </cell>
          <cell r="BI4216" t="str">
            <v>0</v>
          </cell>
          <cell r="BJ4216">
            <v>0</v>
          </cell>
          <cell r="BK4216">
            <v>0</v>
          </cell>
          <cell r="BL4216"/>
          <cell r="BM4216"/>
          <cell r="BN4216"/>
          <cell r="BO4216"/>
          <cell r="BQ4216" t="str">
            <v>PE</v>
          </cell>
          <cell r="BS4216" t="str">
            <v>CLAMI BANQUETA BAR</v>
          </cell>
          <cell r="BT4216" t="str">
            <v>BANQUETA BAR (FL)</v>
          </cell>
        </row>
        <row r="4217">
          <cell r="H4217">
            <v>1</v>
          </cell>
          <cell r="O4217">
            <v>214530</v>
          </cell>
          <cell r="P4217"/>
          <cell r="Q4217" t="str">
            <v>EST BANQUETA BAR AYLA TC2013/ESTRUTURA MEL</v>
          </cell>
          <cell r="R4217"/>
          <cell r="S4217"/>
          <cell r="T4217">
            <v>0.42</v>
          </cell>
          <cell r="U4217">
            <v>0.42</v>
          </cell>
          <cell r="V4217">
            <v>1.08</v>
          </cell>
          <cell r="W4217">
            <v>0</v>
          </cell>
          <cell r="X4217" t="str">
            <v>EST BANQUETA BAR AYLA TC2013/ESTRUTURA MEL - 0,42x0,42x1,08H</v>
          </cell>
          <cell r="Y4217">
            <v>2605.5100000000002</v>
          </cell>
          <cell r="Z4217">
            <v>0.65</v>
          </cell>
          <cell r="AA4217">
            <v>911.92849999999999</v>
          </cell>
          <cell r="AB4217"/>
          <cell r="AC4217"/>
          <cell r="AD4217"/>
          <cell r="AE4217">
            <v>2605.5100000000002</v>
          </cell>
          <cell r="AF4217">
            <v>2605.5100000000002</v>
          </cell>
          <cell r="AG4217">
            <v>0</v>
          </cell>
          <cell r="AH4217">
            <v>2605.5100000000002</v>
          </cell>
          <cell r="AI4217" t="str">
            <v>REF: 214530</v>
          </cell>
          <cell r="AJ4217" t="str">
            <v>PRODUTO FORA DE LINHA</v>
          </cell>
          <cell r="AK4217">
            <v>214530</v>
          </cell>
          <cell r="AL4217" t="str">
            <v>EST BANQUETA BAR AYLA TC2013/ESTRUTURA MEL</v>
          </cell>
          <cell r="AM4217"/>
          <cell r="AN4217">
            <v>0.42</v>
          </cell>
          <cell r="AO4217">
            <v>0.42</v>
          </cell>
          <cell r="AP4217">
            <v>1.08</v>
          </cell>
          <cell r="AQ4217">
            <v>0</v>
          </cell>
          <cell r="AR4217" t="str">
            <v>EST BANQUETA BAR AYLA TC2013/ESTRUTURA MEL - 0,42x0,42x1,08H</v>
          </cell>
          <cell r="AS4217">
            <v>2605.5100000000002</v>
          </cell>
          <cell r="AT4217">
            <v>2605.5100000000002</v>
          </cell>
          <cell r="AU4217">
            <v>2605.5100000000002</v>
          </cell>
          <cell r="AV4217">
            <v>0</v>
          </cell>
          <cell r="AW4217">
            <v>2605.5100000000002</v>
          </cell>
          <cell r="AX4217">
            <v>0</v>
          </cell>
          <cell r="AY4217"/>
          <cell r="AZ4217" t="str">
            <v/>
          </cell>
          <cell r="BA4217"/>
          <cell r="BB4217"/>
          <cell r="BC4217"/>
          <cell r="BD4217" t="str">
            <v/>
          </cell>
          <cell r="BE4217">
            <v>0</v>
          </cell>
          <cell r="BF4217" t="str">
            <v/>
          </cell>
          <cell r="BG4217" t="str">
            <v/>
          </cell>
          <cell r="BH4217">
            <v>14</v>
          </cell>
          <cell r="BI4217" t="str">
            <v>0</v>
          </cell>
          <cell r="BJ4217">
            <v>0</v>
          </cell>
          <cell r="BK4217">
            <v>0</v>
          </cell>
          <cell r="BL4217"/>
          <cell r="BM4217"/>
          <cell r="BN4217"/>
          <cell r="BO4217"/>
          <cell r="BQ4217" t="str">
            <v>PE</v>
          </cell>
          <cell r="BS4217" t="str">
            <v>CLAMI BANQUETA BAR</v>
          </cell>
          <cell r="BT4217" t="str">
            <v>BANQUETA BAR AYLA (FL)</v>
          </cell>
        </row>
        <row r="4218">
          <cell r="H4218">
            <v>1</v>
          </cell>
          <cell r="O4218">
            <v>212975</v>
          </cell>
          <cell r="P4218"/>
          <cell r="Q4218" t="str">
            <v>EST BANQUETA BAR PHILLIPS (LOURO PRETO) (BASE PRETO MTX)</v>
          </cell>
          <cell r="R4218"/>
          <cell r="S4218"/>
          <cell r="T4218">
            <v>0.35</v>
          </cell>
          <cell r="U4218">
            <v>0</v>
          </cell>
          <cell r="V4218">
            <v>0.7</v>
          </cell>
          <cell r="W4218">
            <v>0.35</v>
          </cell>
          <cell r="X4218" t="str">
            <v>EST BANQUETA BAR PHILLIPS (LOURO PRETO) (BASE PRETO MTX) - Ø0,35x0,7H</v>
          </cell>
          <cell r="Y4218">
            <v>15008</v>
          </cell>
          <cell r="Z4218">
            <v>0.75</v>
          </cell>
          <cell r="AA4218">
            <v>3752</v>
          </cell>
          <cell r="AB4218"/>
          <cell r="AC4218"/>
          <cell r="AD4218"/>
          <cell r="AE4218">
            <v>15008</v>
          </cell>
          <cell r="AF4218">
            <v>15008</v>
          </cell>
          <cell r="AG4218">
            <v>0</v>
          </cell>
          <cell r="AH4218">
            <v>15008</v>
          </cell>
          <cell r="AI4218" t="str">
            <v>REF: 212975</v>
          </cell>
          <cell r="AJ4218" t="str">
            <v>PRODUTO FORA DE LINHA</v>
          </cell>
          <cell r="AK4218">
            <v>212975</v>
          </cell>
          <cell r="AL4218" t="str">
            <v>EST BANQUETA BAR PHILLIPS (LOURO PRETO) (BASE PRETO MTX)</v>
          </cell>
          <cell r="AM4218"/>
          <cell r="AN4218">
            <v>0.35</v>
          </cell>
          <cell r="AO4218">
            <v>0</v>
          </cell>
          <cell r="AP4218">
            <v>0.7</v>
          </cell>
          <cell r="AQ4218">
            <v>0.35</v>
          </cell>
          <cell r="AR4218" t="str">
            <v>EST BANQUETA BAR PHILLIPS (LOURO PRETO) (BASE PRETO MTX) - Ø0,35x0,7H</v>
          </cell>
          <cell r="AS4218">
            <v>15008</v>
          </cell>
          <cell r="AT4218">
            <v>15008</v>
          </cell>
          <cell r="AU4218">
            <v>15008</v>
          </cell>
          <cell r="AV4218">
            <v>0</v>
          </cell>
          <cell r="AW4218">
            <v>15008</v>
          </cell>
          <cell r="AX4218">
            <v>0</v>
          </cell>
          <cell r="AY4218"/>
          <cell r="AZ4218" t="str">
            <v/>
          </cell>
          <cell r="BA4218"/>
          <cell r="BB4218"/>
          <cell r="BC4218"/>
          <cell r="BD4218" t="str">
            <v/>
          </cell>
          <cell r="BE4218">
            <v>0</v>
          </cell>
          <cell r="BF4218" t="str">
            <v/>
          </cell>
          <cell r="BG4218" t="str">
            <v/>
          </cell>
          <cell r="BH4218">
            <v>22</v>
          </cell>
          <cell r="BI4218" t="str">
            <v>0</v>
          </cell>
          <cell r="BJ4218">
            <v>0</v>
          </cell>
          <cell r="BK4218">
            <v>0</v>
          </cell>
          <cell r="BL4218"/>
          <cell r="BM4218"/>
          <cell r="BN4218"/>
          <cell r="BO4218"/>
          <cell r="BQ4218" t="str">
            <v>PE</v>
          </cell>
          <cell r="BS4218" t="str">
            <v>CLAMI BANQUETA BAR</v>
          </cell>
          <cell r="BT4218" t="str">
            <v>BANQUETA BAR PHILLIPS (FL)</v>
          </cell>
        </row>
        <row r="4219">
          <cell r="H4219">
            <v>1</v>
          </cell>
          <cell r="O4219">
            <v>212974</v>
          </cell>
          <cell r="P4219"/>
          <cell r="Q4219" t="str">
            <v>EST BANQUETA BAR PLATTA RETA (COR 102) (COURO 50118 #7)</v>
          </cell>
          <cell r="R4219"/>
          <cell r="S4219"/>
          <cell r="T4219">
            <v>0.43</v>
          </cell>
          <cell r="U4219">
            <v>0.45</v>
          </cell>
          <cell r="V4219">
            <v>0.97</v>
          </cell>
          <cell r="W4219">
            <v>0</v>
          </cell>
          <cell r="X4219" t="str">
            <v>EST BANQUETA BAR PLATTA RETA (COR 102) (COURO 50118 #7) - 0,43x0,45x0,97H</v>
          </cell>
          <cell r="Y4219">
            <v>6955.46</v>
          </cell>
          <cell r="Z4219">
            <v>0.65</v>
          </cell>
          <cell r="AA4219">
            <v>2434.4110000000001</v>
          </cell>
          <cell r="AB4219"/>
          <cell r="AC4219"/>
          <cell r="AD4219"/>
          <cell r="AE4219">
            <v>6955.46</v>
          </cell>
          <cell r="AF4219">
            <v>6955.46</v>
          </cell>
          <cell r="AG4219">
            <v>0</v>
          </cell>
          <cell r="AH4219">
            <v>6955.46</v>
          </cell>
          <cell r="AI4219" t="str">
            <v>REF: 212974</v>
          </cell>
          <cell r="AJ4219" t="str">
            <v>PRODUTO FORA DE LINHA</v>
          </cell>
          <cell r="AK4219">
            <v>212974</v>
          </cell>
          <cell r="AL4219" t="str">
            <v>EST BANQUETA BAR PLATTA RETA (COR 102) (COURO 50118 #7)</v>
          </cell>
          <cell r="AM4219"/>
          <cell r="AN4219">
            <v>0.43</v>
          </cell>
          <cell r="AO4219">
            <v>0.45</v>
          </cell>
          <cell r="AP4219">
            <v>0.97</v>
          </cell>
          <cell r="AQ4219">
            <v>0</v>
          </cell>
          <cell r="AR4219" t="str">
            <v>EST BANQUETA BAR PLATTA RETA (COR 102) (COURO 50118 #7) - 0,43x0,45x0,97H</v>
          </cell>
          <cell r="AS4219">
            <v>6955.46</v>
          </cell>
          <cell r="AT4219">
            <v>6955.46</v>
          </cell>
          <cell r="AU4219">
            <v>6955.46</v>
          </cell>
          <cell r="AV4219">
            <v>0</v>
          </cell>
          <cell r="AW4219">
            <v>6955.46</v>
          </cell>
          <cell r="AX4219">
            <v>0</v>
          </cell>
          <cell r="AY4219"/>
          <cell r="AZ4219" t="str">
            <v/>
          </cell>
          <cell r="BA4219"/>
          <cell r="BB4219"/>
          <cell r="BC4219"/>
          <cell r="BD4219" t="str">
            <v/>
          </cell>
          <cell r="BE4219">
            <v>0</v>
          </cell>
          <cell r="BF4219" t="str">
            <v/>
          </cell>
          <cell r="BG4219" t="str">
            <v/>
          </cell>
          <cell r="BH4219">
            <v>22</v>
          </cell>
          <cell r="BI4219" t="str">
            <v>0</v>
          </cell>
          <cell r="BJ4219">
            <v>0</v>
          </cell>
          <cell r="BK4219">
            <v>0</v>
          </cell>
          <cell r="BL4219"/>
          <cell r="BM4219"/>
          <cell r="BN4219"/>
          <cell r="BO4219"/>
          <cell r="BQ4219" t="str">
            <v>PE</v>
          </cell>
          <cell r="BS4219" t="str">
            <v>CLAMI BANQUETA BAR</v>
          </cell>
          <cell r="BT4219" t="str">
            <v>BANQUETA BAR (FL)</v>
          </cell>
        </row>
        <row r="4220">
          <cell r="H4220">
            <v>2</v>
          </cell>
          <cell r="O4220">
            <v>212906</v>
          </cell>
          <cell r="P4220"/>
          <cell r="Q4220" t="str">
            <v>EST CADEIRA 128 ASS TC120#4/LAMNINA NOGUEIRA</v>
          </cell>
          <cell r="R4220"/>
          <cell r="S4220"/>
          <cell r="T4220">
            <v>0.59</v>
          </cell>
          <cell r="U4220">
            <v>0.55000000000000004</v>
          </cell>
          <cell r="V4220">
            <v>0.83</v>
          </cell>
          <cell r="W4220">
            <v>0</v>
          </cell>
          <cell r="X4220" t="str">
            <v>EST CADEIRA 128 ASS TC120#4/LAMNINA NOGUEIRA - 0,59x0,55x0,83H</v>
          </cell>
          <cell r="Y4220">
            <v>5492.97</v>
          </cell>
          <cell r="Z4220">
            <v>0.65</v>
          </cell>
          <cell r="AA4220">
            <v>1922.5394999999999</v>
          </cell>
          <cell r="AB4220"/>
          <cell r="AC4220"/>
          <cell r="AD4220"/>
          <cell r="AE4220">
            <v>5492.97</v>
          </cell>
          <cell r="AF4220">
            <v>5492.97</v>
          </cell>
          <cell r="AG4220">
            <v>0</v>
          </cell>
          <cell r="AH4220">
            <v>5492.97</v>
          </cell>
          <cell r="AI4220" t="str">
            <v>REF: 212906</v>
          </cell>
          <cell r="AJ4220" t="str">
            <v>PRODUTO FORA DE LINHA</v>
          </cell>
          <cell r="AK4220">
            <v>212906</v>
          </cell>
          <cell r="AL4220" t="str">
            <v>EST CADEIRA 128 ASS TC120#4/LAMNINA NOGUEIRA</v>
          </cell>
          <cell r="AM4220"/>
          <cell r="AN4220">
            <v>0.59</v>
          </cell>
          <cell r="AO4220">
            <v>0.55000000000000004</v>
          </cell>
          <cell r="AP4220">
            <v>0.83</v>
          </cell>
          <cell r="AQ4220">
            <v>0</v>
          </cell>
          <cell r="AR4220" t="str">
            <v>EST CADEIRA 128 ASS TC120#4/LAMNINA NOGUEIRA - 0,59x0,55x0,83H</v>
          </cell>
          <cell r="AS4220">
            <v>5492.97</v>
          </cell>
          <cell r="AT4220">
            <v>5492.97</v>
          </cell>
          <cell r="AU4220">
            <v>5492.97</v>
          </cell>
          <cell r="AV4220">
            <v>0</v>
          </cell>
          <cell r="AW4220">
            <v>5492.97</v>
          </cell>
          <cell r="AX4220">
            <v>0</v>
          </cell>
          <cell r="AY4220"/>
          <cell r="AZ4220" t="str">
            <v/>
          </cell>
          <cell r="BA4220"/>
          <cell r="BB4220"/>
          <cell r="BC4220"/>
          <cell r="BD4220" t="str">
            <v/>
          </cell>
          <cell r="BE4220">
            <v>0</v>
          </cell>
          <cell r="BF4220" t="str">
            <v/>
          </cell>
          <cell r="BG4220" t="str">
            <v/>
          </cell>
          <cell r="BH4220">
            <v>22</v>
          </cell>
          <cell r="BI4220" t="str">
            <v>0</v>
          </cell>
          <cell r="BJ4220">
            <v>0</v>
          </cell>
          <cell r="BK4220">
            <v>0</v>
          </cell>
          <cell r="BL4220"/>
          <cell r="BM4220"/>
          <cell r="BN4220"/>
          <cell r="BO4220"/>
          <cell r="BQ4220" t="str">
            <v>PE</v>
          </cell>
          <cell r="BS4220" t="str">
            <v>CLAMI CADEIRA</v>
          </cell>
          <cell r="BT4220" t="str">
            <v>CADEIRA 128 (FL)</v>
          </cell>
        </row>
        <row r="4221">
          <cell r="H4221">
            <v>1</v>
          </cell>
          <cell r="O4221">
            <v>210569</v>
          </cell>
          <cell r="P4221"/>
          <cell r="Q4221" t="str">
            <v>EST MESA LATERAL ZARA ESPELHO PRATA</v>
          </cell>
          <cell r="R4221"/>
          <cell r="S4221"/>
          <cell r="T4221">
            <v>0.6</v>
          </cell>
          <cell r="U4221">
            <v>0.6</v>
          </cell>
          <cell r="V4221">
            <v>0.6</v>
          </cell>
          <cell r="W4221">
            <v>0</v>
          </cell>
          <cell r="X4221" t="str">
            <v>EST MESA LATERAL ZARA ESPELHO PRATA - 0,6x0,6x0,6H</v>
          </cell>
          <cell r="Y4221">
            <v>8751.5</v>
          </cell>
          <cell r="Z4221">
            <v>0.65</v>
          </cell>
          <cell r="AA4221">
            <v>3063.0249999999996</v>
          </cell>
          <cell r="AB4221"/>
          <cell r="AC4221"/>
          <cell r="AD4221"/>
          <cell r="AE4221">
            <v>8751.5</v>
          </cell>
          <cell r="AF4221">
            <v>8751.5</v>
          </cell>
          <cell r="AG4221">
            <v>0</v>
          </cell>
          <cell r="AH4221">
            <v>8751.5</v>
          </cell>
          <cell r="AI4221" t="str">
            <v>REF: 210569</v>
          </cell>
          <cell r="AJ4221" t="str">
            <v>PRODUTO FORA DE LINHA</v>
          </cell>
          <cell r="AK4221">
            <v>210569</v>
          </cell>
          <cell r="AL4221" t="str">
            <v>EST MESA LATERAL ZARA ESPELHO PRATA</v>
          </cell>
          <cell r="AM4221"/>
          <cell r="AN4221">
            <v>0.6</v>
          </cell>
          <cell r="AO4221">
            <v>0.6</v>
          </cell>
          <cell r="AP4221">
            <v>0.6</v>
          </cell>
          <cell r="AQ4221">
            <v>0</v>
          </cell>
          <cell r="AR4221" t="str">
            <v>EST MESA LATERAL ZARA ESPELHO PRATA - 0,6x0,6x0,6H</v>
          </cell>
          <cell r="AS4221">
            <v>8751.5</v>
          </cell>
          <cell r="AT4221">
            <v>8751.5</v>
          </cell>
          <cell r="AU4221">
            <v>8751.5</v>
          </cell>
          <cell r="AV4221">
            <v>0</v>
          </cell>
          <cell r="AW4221">
            <v>8751.5</v>
          </cell>
          <cell r="AX4221">
            <v>0</v>
          </cell>
          <cell r="AY4221"/>
          <cell r="AZ4221" t="str">
            <v/>
          </cell>
          <cell r="BA4221"/>
          <cell r="BB4221"/>
          <cell r="BC4221"/>
          <cell r="BD4221" t="str">
            <v/>
          </cell>
          <cell r="BE4221">
            <v>0</v>
          </cell>
          <cell r="BF4221" t="str">
            <v/>
          </cell>
          <cell r="BG4221" t="str">
            <v/>
          </cell>
          <cell r="BH4221">
            <v>14</v>
          </cell>
          <cell r="BI4221" t="str">
            <v>0</v>
          </cell>
          <cell r="BJ4221">
            <v>0</v>
          </cell>
          <cell r="BK4221">
            <v>0</v>
          </cell>
          <cell r="BL4221"/>
          <cell r="BM4221"/>
          <cell r="BN4221"/>
          <cell r="BO4221"/>
          <cell r="BQ4221" t="str">
            <v>PE</v>
          </cell>
          <cell r="BS4221" t="str">
            <v>CLAMI MESA LATERAL</v>
          </cell>
          <cell r="BT4221" t="str">
            <v>MESA LATERAL ZARA (FL)</v>
          </cell>
        </row>
        <row r="4222">
          <cell r="H4222">
            <v>1</v>
          </cell>
          <cell r="O4222">
            <v>210555</v>
          </cell>
          <cell r="P4222"/>
          <cell r="Q4222" t="str">
            <v>EST BANQUETA BAR AYLA ACAB MEL TC 2013</v>
          </cell>
          <cell r="R4222"/>
          <cell r="S4222"/>
          <cell r="T4222">
            <v>0.42</v>
          </cell>
          <cell r="U4222">
            <v>0.43</v>
          </cell>
          <cell r="V4222">
            <v>1.08</v>
          </cell>
          <cell r="W4222">
            <v>0</v>
          </cell>
          <cell r="X4222" t="str">
            <v>EST BANQUETA BAR AYLA ACAB MEL TC 2013 - 0,42x0,43x1,08H</v>
          </cell>
          <cell r="Y4222">
            <v>2505.9</v>
          </cell>
          <cell r="Z4222">
            <v>0.65</v>
          </cell>
          <cell r="AA4222">
            <v>877.06500000000005</v>
          </cell>
          <cell r="AB4222"/>
          <cell r="AC4222"/>
          <cell r="AD4222"/>
          <cell r="AE4222">
            <v>2505.9</v>
          </cell>
          <cell r="AF4222">
            <v>2505.9</v>
          </cell>
          <cell r="AG4222">
            <v>0</v>
          </cell>
          <cell r="AH4222">
            <v>2505.9</v>
          </cell>
          <cell r="AI4222" t="str">
            <v>REF: 210555</v>
          </cell>
          <cell r="AJ4222" t="str">
            <v>PRODUTO FORA DE LINHA</v>
          </cell>
          <cell r="AK4222">
            <v>210555</v>
          </cell>
          <cell r="AL4222" t="str">
            <v>EST BANQUETA BAR AYLA ACAB MEL TC 2013</v>
          </cell>
          <cell r="AM4222"/>
          <cell r="AN4222">
            <v>0.42</v>
          </cell>
          <cell r="AO4222">
            <v>0.43</v>
          </cell>
          <cell r="AP4222">
            <v>1.08</v>
          </cell>
          <cell r="AQ4222">
            <v>0</v>
          </cell>
          <cell r="AR4222" t="str">
            <v>EST BANQUETA BAR AYLA ACAB MEL TC 2013 - 0,42x0,43x1,08H</v>
          </cell>
          <cell r="AS4222">
            <v>2505.9</v>
          </cell>
          <cell r="AT4222">
            <v>2505.9</v>
          </cell>
          <cell r="AU4222">
            <v>2505.9</v>
          </cell>
          <cell r="AV4222">
            <v>0</v>
          </cell>
          <cell r="AW4222">
            <v>2505.9</v>
          </cell>
          <cell r="AX4222">
            <v>0</v>
          </cell>
          <cell r="AY4222"/>
          <cell r="AZ4222" t="str">
            <v/>
          </cell>
          <cell r="BA4222"/>
          <cell r="BB4222"/>
          <cell r="BC4222"/>
          <cell r="BD4222" t="str">
            <v/>
          </cell>
          <cell r="BE4222">
            <v>0</v>
          </cell>
          <cell r="BF4222" t="str">
            <v/>
          </cell>
          <cell r="BG4222" t="str">
            <v/>
          </cell>
          <cell r="BH4222">
            <v>14</v>
          </cell>
          <cell r="BI4222" t="str">
            <v>0</v>
          </cell>
          <cell r="BJ4222">
            <v>0</v>
          </cell>
          <cell r="BK4222">
            <v>0</v>
          </cell>
          <cell r="BL4222"/>
          <cell r="BM4222"/>
          <cell r="BN4222"/>
          <cell r="BO4222"/>
          <cell r="BQ4222" t="str">
            <v>PE</v>
          </cell>
          <cell r="BS4222" t="str">
            <v>CLAMI BANQUETA BAR</v>
          </cell>
          <cell r="BT4222" t="str">
            <v>BANQUETA BAR AYLA (FL)</v>
          </cell>
        </row>
        <row r="4223">
          <cell r="H4223">
            <v>1</v>
          </cell>
          <cell r="O4223">
            <v>210423</v>
          </cell>
          <cell r="P4223" t="str">
            <v>2017/152-0025-01</v>
          </cell>
          <cell r="Q4223" t="str">
            <v>EST BANCO STRONGER (ALUMINIO CHAMPAGNE)</v>
          </cell>
          <cell r="R4223"/>
          <cell r="S4223"/>
          <cell r="T4223">
            <v>2</v>
          </cell>
          <cell r="U4223">
            <v>0.6</v>
          </cell>
          <cell r="V4223">
            <v>0.45</v>
          </cell>
          <cell r="W4223">
            <v>0</v>
          </cell>
          <cell r="X4223" t="str">
            <v>EST BANCO STRONGER (ALUMINIO CHAMPAGNE) - 2x0,6x0,45H</v>
          </cell>
          <cell r="Y4223">
            <v>9340.7999999999993</v>
          </cell>
          <cell r="Z4223">
            <v>0.65</v>
          </cell>
          <cell r="AA4223">
            <v>3269.2799999999997</v>
          </cell>
          <cell r="AB4223"/>
          <cell r="AC4223"/>
          <cell r="AD4223"/>
          <cell r="AE4223">
            <v>9340.7999999999993</v>
          </cell>
          <cell r="AF4223">
            <v>9340.7999999999993</v>
          </cell>
          <cell r="AG4223">
            <v>0</v>
          </cell>
          <cell r="AH4223">
            <v>9340.7999999999993</v>
          </cell>
          <cell r="AI4223" t="str">
            <v>REF: 210423</v>
          </cell>
          <cell r="AJ4223" t="str">
            <v>PRODUTO FORA DE LINHA</v>
          </cell>
          <cell r="AK4223">
            <v>210423</v>
          </cell>
          <cell r="AL4223" t="str">
            <v>EST BANCO STRONGER (ALUMINIO CHAMPAGNE)</v>
          </cell>
          <cell r="AM4223"/>
          <cell r="AN4223">
            <v>2</v>
          </cell>
          <cell r="AO4223">
            <v>0.6</v>
          </cell>
          <cell r="AP4223">
            <v>0.45</v>
          </cell>
          <cell r="AQ4223">
            <v>0</v>
          </cell>
          <cell r="AR4223" t="str">
            <v>EST BANCO STRONGER (ALUMINIO CHAMPAGNE) - 2x0,6x0,45H</v>
          </cell>
          <cell r="AS4223">
            <v>9340.7999999999993</v>
          </cell>
          <cell r="AT4223">
            <v>9340.7999999999993</v>
          </cell>
          <cell r="AU4223">
            <v>9340.7999999999993</v>
          </cell>
          <cell r="AV4223">
            <v>0</v>
          </cell>
          <cell r="AW4223">
            <v>9340.7999999999993</v>
          </cell>
          <cell r="AX4223">
            <v>0</v>
          </cell>
          <cell r="AY4223"/>
          <cell r="AZ4223" t="str">
            <v/>
          </cell>
          <cell r="BA4223"/>
          <cell r="BB4223"/>
          <cell r="BC4223"/>
          <cell r="BD4223" t="str">
            <v/>
          </cell>
          <cell r="BE4223">
            <v>0</v>
          </cell>
          <cell r="BF4223" t="str">
            <v/>
          </cell>
          <cell r="BG4223" t="str">
            <v/>
          </cell>
          <cell r="BH4223">
            <v>14</v>
          </cell>
          <cell r="BI4223" t="str">
            <v>0</v>
          </cell>
          <cell r="BJ4223">
            <v>0</v>
          </cell>
          <cell r="BK4223">
            <v>0</v>
          </cell>
          <cell r="BL4223"/>
          <cell r="BM4223"/>
          <cell r="BN4223"/>
          <cell r="BO4223"/>
          <cell r="BQ4223" t="str">
            <v>PE</v>
          </cell>
          <cell r="BS4223" t="str">
            <v>CLAMI BANCO</v>
          </cell>
          <cell r="BT4223" t="str">
            <v>BANCO STRONGER (FL)</v>
          </cell>
        </row>
        <row r="4224">
          <cell r="H4224">
            <v>1</v>
          </cell>
          <cell r="O4224">
            <v>210409</v>
          </cell>
          <cell r="P4224"/>
          <cell r="Q4224" t="str">
            <v>EST APARADOR LISA (LACA BRILHO CONCRETO)</v>
          </cell>
          <cell r="R4224"/>
          <cell r="S4224"/>
          <cell r="T4224">
            <v>2.2999999999999998</v>
          </cell>
          <cell r="U4224">
            <v>0.4</v>
          </cell>
          <cell r="V4224">
            <v>0.76</v>
          </cell>
          <cell r="W4224">
            <v>0</v>
          </cell>
          <cell r="X4224" t="str">
            <v>EST APARADOR LISA (LACA BRILHO CONCRETO) - 2,3x0,4x0,76H</v>
          </cell>
          <cell r="Y4224">
            <v>8154.34</v>
          </cell>
          <cell r="Z4224">
            <v>0.65</v>
          </cell>
          <cell r="AA4224">
            <v>2854.0190000000002</v>
          </cell>
          <cell r="AB4224"/>
          <cell r="AC4224"/>
          <cell r="AD4224"/>
          <cell r="AE4224">
            <v>8154.34</v>
          </cell>
          <cell r="AF4224">
            <v>8154.34</v>
          </cell>
          <cell r="AG4224">
            <v>0</v>
          </cell>
          <cell r="AH4224">
            <v>8154.34</v>
          </cell>
          <cell r="AI4224" t="str">
            <v>REF: 210409</v>
          </cell>
          <cell r="AJ4224" t="str">
            <v>PRODUTO FORA DE LINHA</v>
          </cell>
          <cell r="AK4224">
            <v>210409</v>
          </cell>
          <cell r="AL4224" t="str">
            <v>EST APARADOR LISA (LACA BRILHO CONCRETO)</v>
          </cell>
          <cell r="AM4224"/>
          <cell r="AN4224">
            <v>2.2999999999999998</v>
          </cell>
          <cell r="AO4224">
            <v>0.4</v>
          </cell>
          <cell r="AP4224">
            <v>0.76</v>
          </cell>
          <cell r="AQ4224">
            <v>0</v>
          </cell>
          <cell r="AR4224" t="str">
            <v>EST APARADOR LISA (LACA BRILHO CONCRETO) - 2,3x0,4x0,76H</v>
          </cell>
          <cell r="AS4224">
            <v>8154.34</v>
          </cell>
          <cell r="AT4224">
            <v>8154.34</v>
          </cell>
          <cell r="AU4224">
            <v>8154.34</v>
          </cell>
          <cell r="AV4224">
            <v>0</v>
          </cell>
          <cell r="AW4224">
            <v>8154.34</v>
          </cell>
          <cell r="AX4224">
            <v>0</v>
          </cell>
          <cell r="AY4224"/>
          <cell r="AZ4224" t="str">
            <v/>
          </cell>
          <cell r="BA4224"/>
          <cell r="BB4224"/>
          <cell r="BC4224"/>
          <cell r="BD4224" t="str">
            <v/>
          </cell>
          <cell r="BE4224">
            <v>0</v>
          </cell>
          <cell r="BF4224" t="str">
            <v/>
          </cell>
          <cell r="BG4224" t="str">
            <v/>
          </cell>
          <cell r="BH4224">
            <v>14</v>
          </cell>
          <cell r="BI4224" t="str">
            <v>0</v>
          </cell>
          <cell r="BJ4224">
            <v>0</v>
          </cell>
          <cell r="BK4224">
            <v>0</v>
          </cell>
          <cell r="BL4224"/>
          <cell r="BM4224"/>
          <cell r="BN4224"/>
          <cell r="BO4224"/>
          <cell r="BQ4224" t="str">
            <v>PE</v>
          </cell>
          <cell r="BS4224" t="str">
            <v>CLAMI APARADOR</v>
          </cell>
          <cell r="BT4224" t="str">
            <v>APARADOR LISA (FL)</v>
          </cell>
        </row>
        <row r="4225">
          <cell r="H4225">
            <v>2</v>
          </cell>
          <cell r="O4225">
            <v>210392</v>
          </cell>
          <cell r="P4225" t="str">
            <v>2017/150-0030-01</v>
          </cell>
          <cell r="Q4225" t="str">
            <v>EST POLTRONA CUSCO (CINAMOMO COLONIAL) TC11202-317/11202-335</v>
          </cell>
          <cell r="R4225"/>
          <cell r="S4225"/>
          <cell r="T4225">
            <v>1</v>
          </cell>
          <cell r="U4225">
            <v>0.82</v>
          </cell>
          <cell r="V4225">
            <v>0.72</v>
          </cell>
          <cell r="W4225">
            <v>0</v>
          </cell>
          <cell r="X4225" t="str">
            <v>EST POLTRONA CUSCO (CINAMOMO COLONIAL) TC11202-317/11202-335 - 1x0,82x0,72H</v>
          </cell>
          <cell r="Y4225">
            <v>24842.92</v>
          </cell>
          <cell r="Z4225">
            <v>0.65</v>
          </cell>
          <cell r="AA4225">
            <v>8695.021999999999</v>
          </cell>
          <cell r="AB4225"/>
          <cell r="AC4225"/>
          <cell r="AD4225"/>
          <cell r="AE4225">
            <v>24842.92</v>
          </cell>
          <cell r="AF4225">
            <v>24842.92</v>
          </cell>
          <cell r="AG4225">
            <v>0</v>
          </cell>
          <cell r="AH4225">
            <v>24842.92</v>
          </cell>
          <cell r="AI4225" t="str">
            <v>REF: 210392</v>
          </cell>
          <cell r="AJ4225" t="str">
            <v>PRODUTO FORA DE LINHA</v>
          </cell>
          <cell r="AK4225">
            <v>210392</v>
          </cell>
          <cell r="AL4225" t="str">
            <v>EST POLTRONA CUSCO (CINAMOMO COLONIAL) TC11202-317/11202-335</v>
          </cell>
          <cell r="AM4225"/>
          <cell r="AN4225">
            <v>1</v>
          </cell>
          <cell r="AO4225">
            <v>0.82</v>
          </cell>
          <cell r="AP4225">
            <v>0.72</v>
          </cell>
          <cell r="AQ4225">
            <v>0</v>
          </cell>
          <cell r="AR4225" t="str">
            <v>EST POLTRONA CUSCO (CINAMOMO COLONIAL) TC11202-317/11202-335 - 1x0,82x0,72H</v>
          </cell>
          <cell r="AS4225">
            <v>24842.92</v>
          </cell>
          <cell r="AT4225">
            <v>24842.92</v>
          </cell>
          <cell r="AU4225">
            <v>24842.92</v>
          </cell>
          <cell r="AV4225">
            <v>0</v>
          </cell>
          <cell r="AW4225">
            <v>24842.92</v>
          </cell>
          <cell r="AX4225">
            <v>0</v>
          </cell>
          <cell r="AY4225"/>
          <cell r="AZ4225" t="str">
            <v/>
          </cell>
          <cell r="BA4225"/>
          <cell r="BB4225"/>
          <cell r="BC4225"/>
          <cell r="BD4225" t="str">
            <v/>
          </cell>
          <cell r="BE4225">
            <v>0</v>
          </cell>
          <cell r="BF4225" t="str">
            <v/>
          </cell>
          <cell r="BG4225" t="str">
            <v/>
          </cell>
          <cell r="BH4225">
            <v>14</v>
          </cell>
          <cell r="BI4225" t="str">
            <v>0</v>
          </cell>
          <cell r="BJ4225">
            <v>0</v>
          </cell>
          <cell r="BK4225">
            <v>0</v>
          </cell>
          <cell r="BL4225"/>
          <cell r="BM4225"/>
          <cell r="BN4225"/>
          <cell r="BO4225"/>
          <cell r="BQ4225" t="str">
            <v>PE</v>
          </cell>
          <cell r="BS4225" t="str">
            <v>CLAMI POLTRONA</v>
          </cell>
          <cell r="BT4225" t="str">
            <v>POLTRONA CUSCO (FL)</v>
          </cell>
        </row>
        <row r="4226">
          <cell r="H4226">
            <v>2</v>
          </cell>
          <cell r="O4226">
            <v>210392</v>
          </cell>
          <cell r="P4226" t="str">
            <v>2017/170-0039-01</v>
          </cell>
          <cell r="Q4226" t="str">
            <v>EST POLTRONA CUSCO (CINAMOMO COLONIAL) TC11202-317/11202-335</v>
          </cell>
          <cell r="R4226"/>
          <cell r="S4226"/>
          <cell r="T4226">
            <v>1</v>
          </cell>
          <cell r="U4226">
            <v>0.82</v>
          </cell>
          <cell r="V4226">
            <v>0.72</v>
          </cell>
          <cell r="W4226">
            <v>0</v>
          </cell>
          <cell r="X4226" t="str">
            <v>EST POLTRONA CUSCO (CINAMOMO COLONIAL) TC11202-317/11202-335 - 1x0,82x0,72H</v>
          </cell>
          <cell r="Y4226">
            <v>24842.92</v>
          </cell>
          <cell r="Z4226">
            <v>0.65</v>
          </cell>
          <cell r="AA4226">
            <v>8695.021999999999</v>
          </cell>
          <cell r="AB4226"/>
          <cell r="AC4226"/>
          <cell r="AD4226"/>
          <cell r="AE4226">
            <v>24842.92</v>
          </cell>
          <cell r="AF4226">
            <v>24842.92</v>
          </cell>
          <cell r="AG4226">
            <v>0</v>
          </cell>
          <cell r="AH4226">
            <v>24842.92</v>
          </cell>
          <cell r="AI4226" t="str">
            <v>REF: 210392</v>
          </cell>
          <cell r="AJ4226" t="str">
            <v>PRODUTO FORA DE LINHA</v>
          </cell>
          <cell r="AK4226">
            <v>210392</v>
          </cell>
          <cell r="AL4226" t="str">
            <v>EST POLTRONA CUSCO (CINAMOMO COLONIAL) TC11202-317/11202-335</v>
          </cell>
          <cell r="AM4226"/>
          <cell r="AN4226">
            <v>1</v>
          </cell>
          <cell r="AO4226">
            <v>0.82</v>
          </cell>
          <cell r="AP4226">
            <v>0.72</v>
          </cell>
          <cell r="AQ4226">
            <v>0</v>
          </cell>
          <cell r="AR4226" t="str">
            <v>EST POLTRONA CUSCO (CINAMOMO COLONIAL) TC11202-317/11202-335 - 1x0,82x0,72H</v>
          </cell>
          <cell r="AS4226">
            <v>24842.92</v>
          </cell>
          <cell r="AT4226">
            <v>24842.92</v>
          </cell>
          <cell r="AU4226">
            <v>24842.92</v>
          </cell>
          <cell r="AV4226">
            <v>0</v>
          </cell>
          <cell r="AW4226">
            <v>24842.92</v>
          </cell>
          <cell r="AX4226">
            <v>0</v>
          </cell>
          <cell r="AY4226"/>
          <cell r="AZ4226" t="str">
            <v/>
          </cell>
          <cell r="BA4226"/>
          <cell r="BB4226"/>
          <cell r="BC4226"/>
          <cell r="BD4226" t="str">
            <v/>
          </cell>
          <cell r="BE4226">
            <v>0</v>
          </cell>
          <cell r="BF4226" t="str">
            <v/>
          </cell>
          <cell r="BG4226" t="str">
            <v/>
          </cell>
          <cell r="BH4226">
            <v>14</v>
          </cell>
          <cell r="BI4226" t="str">
            <v>0</v>
          </cell>
          <cell r="BJ4226">
            <v>0</v>
          </cell>
          <cell r="BK4226">
            <v>0</v>
          </cell>
          <cell r="BL4226"/>
          <cell r="BM4226"/>
          <cell r="BN4226"/>
          <cell r="BO4226"/>
          <cell r="BQ4226" t="str">
            <v>PE</v>
          </cell>
          <cell r="BS4226" t="str">
            <v>CLAMI POLTRONA</v>
          </cell>
          <cell r="BT4226" t="str">
            <v>POLTRONA CUSCO (FL)</v>
          </cell>
        </row>
        <row r="4227">
          <cell r="H4227">
            <v>0</v>
          </cell>
          <cell r="O4227">
            <v>210387</v>
          </cell>
          <cell r="P4227" t="str">
            <v>2017/151-0012-01</v>
          </cell>
          <cell r="Q4227" t="str">
            <v>EST CADEIRA DIX (ESTOFADA) (NATURAL) TC 403A</v>
          </cell>
          <cell r="R4227"/>
          <cell r="S4227"/>
          <cell r="T4227">
            <v>0.56000000000000005</v>
          </cell>
          <cell r="U4227">
            <v>0.56999999999999995</v>
          </cell>
          <cell r="V4227">
            <v>0.81</v>
          </cell>
          <cell r="W4227">
            <v>0</v>
          </cell>
          <cell r="X4227" t="str">
            <v>EST CADEIRA DIX (ESTOFADA) (NATURAL) TC 403A - 0,56x0,57x0,81H</v>
          </cell>
          <cell r="Y4227">
            <v>4401.17</v>
          </cell>
          <cell r="Z4227">
            <v>0.5</v>
          </cell>
          <cell r="AA4227">
            <v>2200.585</v>
          </cell>
          <cell r="AB4227"/>
          <cell r="AC4227"/>
          <cell r="AD4227"/>
          <cell r="AE4227">
            <v>4401.17</v>
          </cell>
          <cell r="AF4227">
            <v>4401.17</v>
          </cell>
          <cell r="AG4227">
            <v>0</v>
          </cell>
          <cell r="AH4227">
            <v>4401.17</v>
          </cell>
          <cell r="AI4227" t="str">
            <v>REF: 210387</v>
          </cell>
          <cell r="AJ4227" t="str">
            <v>PRODUTO FORA DE LINHA</v>
          </cell>
          <cell r="AK4227">
            <v>210387</v>
          </cell>
          <cell r="AL4227" t="str">
            <v>EST CADEIRA DIX (ESTOFADA) (NATURAL) TC 403A</v>
          </cell>
          <cell r="AM4227"/>
          <cell r="AN4227">
            <v>0.56000000000000005</v>
          </cell>
          <cell r="AO4227">
            <v>0.56999999999999995</v>
          </cell>
          <cell r="AP4227">
            <v>0.81</v>
          </cell>
          <cell r="AQ4227">
            <v>0</v>
          </cell>
          <cell r="AR4227" t="str">
            <v>EST CADEIRA DIX (ESTOFADA) (NATURAL) TC 403A - 0,56x0,57x0,81H</v>
          </cell>
          <cell r="AS4227">
            <v>4401.17</v>
          </cell>
          <cell r="AT4227">
            <v>4401.17</v>
          </cell>
          <cell r="AU4227">
            <v>4401.17</v>
          </cell>
          <cell r="AV4227">
            <v>0</v>
          </cell>
          <cell r="AW4227">
            <v>4401.17</v>
          </cell>
          <cell r="AX4227">
            <v>0</v>
          </cell>
          <cell r="AY4227"/>
          <cell r="AZ4227" t="str">
            <v/>
          </cell>
          <cell r="BA4227"/>
          <cell r="BB4227"/>
          <cell r="BC4227"/>
          <cell r="BD4227" t="str">
            <v/>
          </cell>
          <cell r="BE4227">
            <v>0</v>
          </cell>
          <cell r="BF4227" t="str">
            <v/>
          </cell>
          <cell r="BG4227" t="str">
            <v/>
          </cell>
          <cell r="BH4227">
            <v>14</v>
          </cell>
          <cell r="BI4227" t="str">
            <v>0</v>
          </cell>
          <cell r="BJ4227">
            <v>0</v>
          </cell>
          <cell r="BK4227">
            <v>0</v>
          </cell>
          <cell r="BL4227"/>
          <cell r="BM4227"/>
          <cell r="BN4227"/>
          <cell r="BO4227"/>
          <cell r="BQ4227" t="str">
            <v>PE</v>
          </cell>
          <cell r="BS4227" t="str">
            <v/>
          </cell>
          <cell r="BT4227" t="str">
            <v/>
          </cell>
        </row>
        <row r="4228">
          <cell r="H4228">
            <v>2</v>
          </cell>
          <cell r="O4228">
            <v>210381</v>
          </cell>
          <cell r="P4228"/>
          <cell r="Q4228" t="str">
            <v>EST APARADOR BARCENA (FREIJO) (BASE LACA FOSCA H155)</v>
          </cell>
          <cell r="R4228"/>
          <cell r="S4228"/>
          <cell r="T4228">
            <v>1.8</v>
          </cell>
          <cell r="U4228">
            <v>0.45</v>
          </cell>
          <cell r="V4228">
            <v>0.76</v>
          </cell>
          <cell r="W4228">
            <v>0</v>
          </cell>
          <cell r="X4228" t="str">
            <v>EST APARADOR BARCENA (FREIJO) (BASE LACA FOSCA H155) - 1,8x0,45x0,76H</v>
          </cell>
          <cell r="Y4228">
            <v>27163.9</v>
          </cell>
          <cell r="Z4228">
            <v>0.65</v>
          </cell>
          <cell r="AA4228">
            <v>9507.3650000000016</v>
          </cell>
          <cell r="AB4228"/>
          <cell r="AC4228"/>
          <cell r="AD4228"/>
          <cell r="AE4228">
            <v>27163.9</v>
          </cell>
          <cell r="AF4228">
            <v>27163.9</v>
          </cell>
          <cell r="AG4228">
            <v>0</v>
          </cell>
          <cell r="AH4228">
            <v>27163.9</v>
          </cell>
          <cell r="AI4228" t="str">
            <v>REF: 210381</v>
          </cell>
          <cell r="AJ4228" t="str">
            <v>PRODUTO FORA DE LINHA</v>
          </cell>
          <cell r="AK4228">
            <v>210381</v>
          </cell>
          <cell r="AL4228" t="str">
            <v>EST APARADOR BARCENA (FREIJO) (BASE LACA FOSCA H155)</v>
          </cell>
          <cell r="AM4228"/>
          <cell r="AN4228">
            <v>1.8</v>
          </cell>
          <cell r="AO4228">
            <v>0.45</v>
          </cell>
          <cell r="AP4228">
            <v>0.76</v>
          </cell>
          <cell r="AQ4228">
            <v>0</v>
          </cell>
          <cell r="AR4228" t="str">
            <v>EST APARADOR BARCENA (FREIJO) (BASE LACA FOSCA H155) - 1,8x0,45x0,76H</v>
          </cell>
          <cell r="AS4228">
            <v>27163.9</v>
          </cell>
          <cell r="AT4228">
            <v>27163.9</v>
          </cell>
          <cell r="AU4228">
            <v>27163.9</v>
          </cell>
          <cell r="AV4228">
            <v>0</v>
          </cell>
          <cell r="AW4228">
            <v>27163.9</v>
          </cell>
          <cell r="AX4228">
            <v>0</v>
          </cell>
          <cell r="AY4228"/>
          <cell r="AZ4228" t="str">
            <v/>
          </cell>
          <cell r="BA4228"/>
          <cell r="BB4228"/>
          <cell r="BC4228"/>
          <cell r="BD4228" t="str">
            <v/>
          </cell>
          <cell r="BE4228">
            <v>0</v>
          </cell>
          <cell r="BF4228" t="str">
            <v/>
          </cell>
          <cell r="BG4228" t="str">
            <v/>
          </cell>
          <cell r="BH4228">
            <v>14</v>
          </cell>
          <cell r="BI4228" t="str">
            <v>0</v>
          </cell>
          <cell r="BJ4228">
            <v>0</v>
          </cell>
          <cell r="BK4228">
            <v>0</v>
          </cell>
          <cell r="BL4228"/>
          <cell r="BM4228"/>
          <cell r="BN4228"/>
          <cell r="BO4228"/>
          <cell r="BQ4228" t="str">
            <v>PE</v>
          </cell>
          <cell r="BS4228" t="str">
            <v>CLAMI APARADOR</v>
          </cell>
          <cell r="BT4228" t="str">
            <v>APARADOR BARCENA (FL)</v>
          </cell>
        </row>
        <row r="4229">
          <cell r="H4229">
            <v>1</v>
          </cell>
          <cell r="O4229">
            <v>210370</v>
          </cell>
          <cell r="P4229"/>
          <cell r="Q4229" t="str">
            <v>EST BANQUETA BAR GIU (TC 7008) (TING CASTANHO)</v>
          </cell>
          <cell r="R4229"/>
          <cell r="S4229"/>
          <cell r="T4229">
            <v>0.43</v>
          </cell>
          <cell r="U4229">
            <v>0.51</v>
          </cell>
          <cell r="V4229">
            <v>1</v>
          </cell>
          <cell r="W4229">
            <v>0</v>
          </cell>
          <cell r="X4229" t="str">
            <v>EST BANQUETA BAR GIU (TC 7008) (TING CASTANHO) - 0,43x0,51x1H</v>
          </cell>
          <cell r="Y4229">
            <v>5997.75</v>
          </cell>
          <cell r="Z4229">
            <v>0.65</v>
          </cell>
          <cell r="AA4229">
            <v>2099.2125000000001</v>
          </cell>
          <cell r="AB4229"/>
          <cell r="AC4229"/>
          <cell r="AD4229"/>
          <cell r="AE4229">
            <v>5997.75</v>
          </cell>
          <cell r="AF4229">
            <v>5997.75</v>
          </cell>
          <cell r="AG4229">
            <v>0</v>
          </cell>
          <cell r="AH4229">
            <v>5997.75</v>
          </cell>
          <cell r="AI4229" t="str">
            <v>REF: 210370</v>
          </cell>
          <cell r="AJ4229" t="str">
            <v>PRODUTO FORA DE LINHA</v>
          </cell>
          <cell r="AK4229">
            <v>210370</v>
          </cell>
          <cell r="AL4229" t="str">
            <v>EST BANQUETA BAR GIU (TC 7008) (TING CASTANHO)</v>
          </cell>
          <cell r="AM4229"/>
          <cell r="AN4229">
            <v>0.43</v>
          </cell>
          <cell r="AO4229">
            <v>0.51</v>
          </cell>
          <cell r="AP4229">
            <v>1</v>
          </cell>
          <cell r="AQ4229">
            <v>0</v>
          </cell>
          <cell r="AR4229" t="str">
            <v>EST BANQUETA BAR GIU (TC 7008) (TING CASTANHO) - 0,43x0,51x1H</v>
          </cell>
          <cell r="AS4229">
            <v>5997.75</v>
          </cell>
          <cell r="AT4229">
            <v>4423.74</v>
          </cell>
          <cell r="AU4229">
            <v>4423.74</v>
          </cell>
          <cell r="AV4229">
            <v>0</v>
          </cell>
          <cell r="AW4229">
            <v>4423.74</v>
          </cell>
          <cell r="AX4229">
            <v>1574.0100000000002</v>
          </cell>
          <cell r="AY4229"/>
          <cell r="AZ4229" t="str">
            <v/>
          </cell>
          <cell r="BA4229"/>
          <cell r="BB4229"/>
          <cell r="BC4229"/>
          <cell r="BD4229" t="str">
            <v/>
          </cell>
          <cell r="BE4229">
            <v>0</v>
          </cell>
          <cell r="BF4229" t="str">
            <v/>
          </cell>
          <cell r="BG4229" t="str">
            <v/>
          </cell>
          <cell r="BH4229">
            <v>14</v>
          </cell>
          <cell r="BI4229" t="str">
            <v>0</v>
          </cell>
          <cell r="BJ4229">
            <v>0</v>
          </cell>
          <cell r="BK4229">
            <v>0</v>
          </cell>
          <cell r="BL4229"/>
          <cell r="BM4229"/>
          <cell r="BN4229"/>
          <cell r="BO4229"/>
          <cell r="BQ4229" t="str">
            <v>PE</v>
          </cell>
          <cell r="BS4229" t="str">
            <v>CLAMI BANQUETA BAR</v>
          </cell>
          <cell r="BT4229" t="str">
            <v>BANQUETA BAR GIU (FL)</v>
          </cell>
        </row>
        <row r="4230">
          <cell r="H4230">
            <v>2</v>
          </cell>
          <cell r="O4230">
            <v>210359</v>
          </cell>
          <cell r="P4230"/>
          <cell r="Q4230" t="str">
            <v>EST BANCO GAL (PINTURA COBRE)</v>
          </cell>
          <cell r="R4230"/>
          <cell r="S4230"/>
          <cell r="T4230">
            <v>0.45</v>
          </cell>
          <cell r="U4230">
            <v>0.45</v>
          </cell>
          <cell r="V4230">
            <v>0.45</v>
          </cell>
          <cell r="W4230">
            <v>0</v>
          </cell>
          <cell r="X4230" t="str">
            <v>EST BANCO GAL (PINTURA COBRE) - 0,45x0,45x0,45H</v>
          </cell>
          <cell r="Y4230">
            <v>8350.07</v>
          </cell>
          <cell r="Z4230">
            <v>0.65</v>
          </cell>
          <cell r="AA4230">
            <v>2922.5244999999995</v>
          </cell>
          <cell r="AB4230"/>
          <cell r="AC4230"/>
          <cell r="AD4230"/>
          <cell r="AE4230">
            <v>8350.07</v>
          </cell>
          <cell r="AF4230">
            <v>8350.07</v>
          </cell>
          <cell r="AG4230">
            <v>0</v>
          </cell>
          <cell r="AH4230">
            <v>8350.07</v>
          </cell>
          <cell r="AI4230" t="str">
            <v>REF: 210359</v>
          </cell>
          <cell r="AJ4230" t="str">
            <v>PRODUTO FORA DE LINHA</v>
          </cell>
          <cell r="AK4230">
            <v>210359</v>
          </cell>
          <cell r="AL4230" t="str">
            <v>EST BANCO GAL (PINTURA COBRE)</v>
          </cell>
          <cell r="AM4230"/>
          <cell r="AN4230">
            <v>0.45</v>
          </cell>
          <cell r="AO4230">
            <v>0.45</v>
          </cell>
          <cell r="AP4230">
            <v>0.45</v>
          </cell>
          <cell r="AQ4230">
            <v>0</v>
          </cell>
          <cell r="AR4230" t="str">
            <v>EST BANCO GAL (PINTURA COBRE) - 0,45x0,45x0,45H</v>
          </cell>
          <cell r="AS4230">
            <v>8350.07</v>
          </cell>
          <cell r="AT4230">
            <v>8350.07</v>
          </cell>
          <cell r="AU4230">
            <v>8350.07</v>
          </cell>
          <cell r="AV4230">
            <v>0</v>
          </cell>
          <cell r="AW4230">
            <v>8350.07</v>
          </cell>
          <cell r="AX4230">
            <v>0</v>
          </cell>
          <cell r="AY4230"/>
          <cell r="AZ4230" t="str">
            <v/>
          </cell>
          <cell r="BA4230"/>
          <cell r="BB4230"/>
          <cell r="BC4230"/>
          <cell r="BD4230" t="str">
            <v/>
          </cell>
          <cell r="BE4230">
            <v>0</v>
          </cell>
          <cell r="BF4230" t="str">
            <v/>
          </cell>
          <cell r="BG4230" t="str">
            <v/>
          </cell>
          <cell r="BH4230">
            <v>14</v>
          </cell>
          <cell r="BI4230" t="str">
            <v>0</v>
          </cell>
          <cell r="BJ4230">
            <v>0</v>
          </cell>
          <cell r="BK4230">
            <v>0</v>
          </cell>
          <cell r="BL4230"/>
          <cell r="BM4230"/>
          <cell r="BN4230"/>
          <cell r="BO4230"/>
          <cell r="BQ4230" t="str">
            <v>PE</v>
          </cell>
          <cell r="BS4230" t="str">
            <v>CLAMI BANCO</v>
          </cell>
          <cell r="BT4230" t="str">
            <v>BANCO GAL (FL)</v>
          </cell>
        </row>
        <row r="4231">
          <cell r="H4231">
            <v>1</v>
          </cell>
          <cell r="O4231">
            <v>206603</v>
          </cell>
          <cell r="P4231" t="str">
            <v>2019/137-0110-01</v>
          </cell>
          <cell r="Q4231" t="str">
            <v>EST ACESSORIO MESA DIXON (METAL/COURO CAMEL)</v>
          </cell>
          <cell r="R4231">
            <v>3.77</v>
          </cell>
          <cell r="S4231">
            <v>2.67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 t="str">
            <v>EST ACESSORIO MESA DIXON (METAL/COURO CAMEL) - Ø0x0H</v>
          </cell>
          <cell r="Y4231">
            <v>58146.820000000007</v>
          </cell>
          <cell r="Z4231">
            <v>0.5</v>
          </cell>
          <cell r="AA4231">
            <v>29073.410000000003</v>
          </cell>
          <cell r="AB4231" t="str">
            <v>CS</v>
          </cell>
          <cell r="AC4231" t="str">
            <v>SOFA COMPLETO</v>
          </cell>
          <cell r="AD4231" t="str">
            <v>VALOR MODULO</v>
          </cell>
          <cell r="AE4231">
            <v>10422.27</v>
          </cell>
          <cell r="AF4231">
            <v>10422.27</v>
          </cell>
          <cell r="AG4231">
            <v>0</v>
          </cell>
          <cell r="AH4231">
            <v>58146.820000000007</v>
          </cell>
          <cell r="AI4231" t="str">
            <v>REF: 308169</v>
          </cell>
          <cell r="AJ4231"/>
          <cell r="AK4231">
            <v>308169</v>
          </cell>
          <cell r="AL4231" t="str">
            <v>ACESSORIO MESA DIXON (METAL /COURO)</v>
          </cell>
          <cell r="AM4231"/>
          <cell r="AN4231">
            <v>0</v>
          </cell>
          <cell r="AO4231">
            <v>0</v>
          </cell>
          <cell r="AP4231">
            <v>0</v>
          </cell>
          <cell r="AQ4231">
            <v>0</v>
          </cell>
          <cell r="AR4231" t="str">
            <v>ACESSORIO MESA DIXON (METAL /COURO) - Ø0x0H</v>
          </cell>
          <cell r="AS4231">
            <v>10422.27</v>
          </cell>
          <cell r="AT4231">
            <v>10422.27</v>
          </cell>
          <cell r="AU4231">
            <v>10422.27</v>
          </cell>
          <cell r="AV4231">
            <v>0</v>
          </cell>
          <cell r="AW4231">
            <v>10422.27</v>
          </cell>
          <cell r="AX4231">
            <v>0</v>
          </cell>
          <cell r="AY4231"/>
          <cell r="AZ4231" t="str">
            <v/>
          </cell>
          <cell r="BA4231"/>
          <cell r="BB4231"/>
          <cell r="BC4231"/>
          <cell r="BD4231" t="str">
            <v/>
          </cell>
          <cell r="BE4231">
            <v>0</v>
          </cell>
          <cell r="BF4231" t="str">
            <v/>
          </cell>
          <cell r="BG4231" t="str">
            <v/>
          </cell>
          <cell r="BH4231">
            <v>12</v>
          </cell>
          <cell r="BI4231" t="str">
            <v>0</v>
          </cell>
          <cell r="BJ4231">
            <v>0</v>
          </cell>
          <cell r="BK4231">
            <v>0</v>
          </cell>
          <cell r="BL4231"/>
          <cell r="BM4231"/>
          <cell r="BN4231"/>
          <cell r="BO4231"/>
          <cell r="BQ4231" t="str">
            <v>PE</v>
          </cell>
          <cell r="BR4231" t="str">
            <v>206603 | 273693 | 273692 | 273691</v>
          </cell>
          <cell r="BS4231" t="str">
            <v>CLAMI SOFA</v>
          </cell>
          <cell r="BT4231" t="str">
            <v>SOFA DIXON</v>
          </cell>
        </row>
        <row r="4232">
          <cell r="H4232">
            <v>1</v>
          </cell>
          <cell r="O4232">
            <v>206602</v>
          </cell>
          <cell r="P4232" t="str">
            <v>2017/055-0064-01</v>
          </cell>
          <cell r="Q4232" t="str">
            <v>EST MODULO PUFF DIXON FX C3001/PES PRETO</v>
          </cell>
          <cell r="R4232">
            <v>3.77</v>
          </cell>
          <cell r="S4232">
            <v>2.67</v>
          </cell>
          <cell r="T4232">
            <v>1.01</v>
          </cell>
          <cell r="U4232">
            <v>1.01</v>
          </cell>
          <cell r="V4232">
            <v>0.44</v>
          </cell>
          <cell r="W4232">
            <v>0</v>
          </cell>
          <cell r="X4232" t="str">
            <v>EST MODULO PUFF DIXON FX C3001/PES PRETO - 1,01x1,01x0,44H</v>
          </cell>
          <cell r="Y4232">
            <v>58146.820000000007</v>
          </cell>
          <cell r="Z4232">
            <v>0.5</v>
          </cell>
          <cell r="AA4232">
            <v>29073.410000000003</v>
          </cell>
          <cell r="AB4232" t="str">
            <v>CY</v>
          </cell>
          <cell r="AC4232" t="str">
            <v>SOFA COMPLETO</v>
          </cell>
          <cell r="AD4232" t="str">
            <v>VALOR MODULO</v>
          </cell>
          <cell r="AE4232">
            <v>8690.6200000000008</v>
          </cell>
          <cell r="AF4232">
            <v>8690.6200000000008</v>
          </cell>
          <cell r="AG4232">
            <v>0</v>
          </cell>
          <cell r="AH4232">
            <v>58146.820000000007</v>
          </cell>
          <cell r="AI4232" t="str">
            <v>REF: 297334</v>
          </cell>
          <cell r="AJ4232"/>
          <cell r="AK4232">
            <v>297334</v>
          </cell>
          <cell r="AL4232" t="str">
            <v>MODULO PUFF DIXON (FX C)</v>
          </cell>
          <cell r="AM4232"/>
          <cell r="AN4232">
            <v>1.01</v>
          </cell>
          <cell r="AO4232">
            <v>1.01</v>
          </cell>
          <cell r="AP4232">
            <v>0.44</v>
          </cell>
          <cell r="AQ4232">
            <v>0</v>
          </cell>
          <cell r="AR4232" t="str">
            <v>MODULO PUFF DIXON (FX C) - 1,01x1,01x0,44H</v>
          </cell>
          <cell r="AS4232">
            <v>8690.6200000000008</v>
          </cell>
          <cell r="AT4232">
            <v>8690.6200000000008</v>
          </cell>
          <cell r="AU4232">
            <v>8690.6200000000008</v>
          </cell>
          <cell r="AV4232">
            <v>0</v>
          </cell>
          <cell r="AW4232">
            <v>8690.6200000000008</v>
          </cell>
          <cell r="AX4232">
            <v>0</v>
          </cell>
          <cell r="AY4232"/>
          <cell r="AZ4232" t="str">
            <v/>
          </cell>
          <cell r="BA4232"/>
          <cell r="BB4232"/>
          <cell r="BC4232"/>
          <cell r="BD4232" t="str">
            <v/>
          </cell>
          <cell r="BE4232">
            <v>0</v>
          </cell>
          <cell r="BF4232" t="str">
            <v/>
          </cell>
          <cell r="BG4232" t="str">
            <v/>
          </cell>
          <cell r="BH4232">
            <v>12</v>
          </cell>
          <cell r="BI4232" t="str">
            <v>0</v>
          </cell>
          <cell r="BJ4232">
            <v>0</v>
          </cell>
          <cell r="BK4232">
            <v>0</v>
          </cell>
          <cell r="BL4232"/>
          <cell r="BM4232"/>
          <cell r="BN4232"/>
          <cell r="BO4232"/>
          <cell r="BQ4232" t="str">
            <v>PE</v>
          </cell>
          <cell r="BR4232" t="str">
            <v>322235 | 206601 | 206600 | 206602</v>
          </cell>
          <cell r="BS4232" t="str">
            <v>CLAMI SOFA</v>
          </cell>
          <cell r="BT4232" t="str">
            <v>SOFA DIXON</v>
          </cell>
        </row>
        <row r="4233">
          <cell r="H4233">
            <v>1</v>
          </cell>
          <cell r="O4233">
            <v>206601</v>
          </cell>
          <cell r="P4233" t="str">
            <v>2017/055-0063-01</v>
          </cell>
          <cell r="Q4233" t="str">
            <v>EST MODULO S/BRACO C/AVANCO DIREITO DIXON FX C3001/PES PRETO</v>
          </cell>
          <cell r="R4233">
            <v>3.77</v>
          </cell>
          <cell r="S4233">
            <v>2.67</v>
          </cell>
          <cell r="T4233">
            <v>1.65</v>
          </cell>
          <cell r="U4233">
            <v>1.02</v>
          </cell>
          <cell r="V4233">
            <v>0.8</v>
          </cell>
          <cell r="W4233">
            <v>0</v>
          </cell>
          <cell r="X4233" t="str">
            <v>EST MODULO S/BRACO C/AVANCO DIREITO DIXON FX C3001/PES PRETO - 1,65x1,02x0,8H</v>
          </cell>
          <cell r="Y4233">
            <v>58146.820000000007</v>
          </cell>
          <cell r="Z4233">
            <v>0.5</v>
          </cell>
          <cell r="AA4233">
            <v>29073.410000000003</v>
          </cell>
          <cell r="AB4233" t="str">
            <v>CY</v>
          </cell>
          <cell r="AC4233" t="str">
            <v>SOFA COMPLETO</v>
          </cell>
          <cell r="AD4233" t="str">
            <v>VALOR MODULO</v>
          </cell>
          <cell r="AE4233">
            <v>15548.02</v>
          </cell>
          <cell r="AF4233">
            <v>15548.02</v>
          </cell>
          <cell r="AG4233">
            <v>0</v>
          </cell>
          <cell r="AH4233">
            <v>58146.820000000007</v>
          </cell>
          <cell r="AI4233" t="str">
            <v>REF: 297422</v>
          </cell>
          <cell r="AJ4233"/>
          <cell r="AK4233">
            <v>297422</v>
          </cell>
          <cell r="AL4233" t="str">
            <v>MODULO S/BRACO C/AVANCO BASE DIXON (FX C)</v>
          </cell>
          <cell r="AM4233"/>
          <cell r="AN4233">
            <v>1.65</v>
          </cell>
          <cell r="AO4233">
            <v>1.02</v>
          </cell>
          <cell r="AP4233">
            <v>0.8</v>
          </cell>
          <cell r="AQ4233">
            <v>0</v>
          </cell>
          <cell r="AR4233" t="str">
            <v>MODULO S/BRACO C/AVANCO BASE DIXON (FX C) - 1,65x1,02x0,8H</v>
          </cell>
          <cell r="AS4233">
            <v>15548.02</v>
          </cell>
          <cell r="AT4233">
            <v>15548.02</v>
          </cell>
          <cell r="AU4233">
            <v>15548.02</v>
          </cell>
          <cell r="AV4233">
            <v>0</v>
          </cell>
          <cell r="AW4233">
            <v>15548.02</v>
          </cell>
          <cell r="AX4233">
            <v>0</v>
          </cell>
          <cell r="AY4233"/>
          <cell r="AZ4233" t="str">
            <v/>
          </cell>
          <cell r="BA4233"/>
          <cell r="BB4233"/>
          <cell r="BC4233"/>
          <cell r="BD4233" t="str">
            <v/>
          </cell>
          <cell r="BE4233">
            <v>0</v>
          </cell>
          <cell r="BF4233" t="str">
            <v/>
          </cell>
          <cell r="BG4233" t="str">
            <v/>
          </cell>
          <cell r="BH4233">
            <v>12</v>
          </cell>
          <cell r="BI4233" t="str">
            <v>0</v>
          </cell>
          <cell r="BJ4233">
            <v>0</v>
          </cell>
          <cell r="BK4233">
            <v>0</v>
          </cell>
          <cell r="BL4233"/>
          <cell r="BM4233"/>
          <cell r="BN4233"/>
          <cell r="BO4233"/>
          <cell r="BQ4233" t="str">
            <v>PE</v>
          </cell>
          <cell r="BR4233" t="str">
            <v>322235 | 206601 | 206600 | 206602</v>
          </cell>
          <cell r="BS4233" t="str">
            <v>CLAMI SOFA</v>
          </cell>
          <cell r="BT4233" t="str">
            <v>SOFA DIXON</v>
          </cell>
        </row>
        <row r="4234">
          <cell r="H4234">
            <v>1</v>
          </cell>
          <cell r="O4234">
            <v>206600</v>
          </cell>
          <cell r="P4234" t="str">
            <v>2017/055-0062-01</v>
          </cell>
          <cell r="Q4234" t="str">
            <v>EST MODULO BRACO ESQUERDO DIXON FX C3001/PES PRETO</v>
          </cell>
          <cell r="R4234">
            <v>3.77</v>
          </cell>
          <cell r="S4234">
            <v>2.67</v>
          </cell>
          <cell r="T4234">
            <v>2.75</v>
          </cell>
          <cell r="U4234">
            <v>1.02</v>
          </cell>
          <cell r="V4234">
            <v>0.8</v>
          </cell>
          <cell r="W4234">
            <v>0</v>
          </cell>
          <cell r="X4234" t="str">
            <v>EST MODULO BRACO ESQUERDO DIXON FX C3001/PES PRETO - 2,75x1,02x0,8H</v>
          </cell>
          <cell r="Y4234">
            <v>58146.820000000007</v>
          </cell>
          <cell r="Z4234">
            <v>0.5</v>
          </cell>
          <cell r="AA4234">
            <v>29073.410000000003</v>
          </cell>
          <cell r="AB4234" t="str">
            <v>CY</v>
          </cell>
          <cell r="AC4234" t="str">
            <v>SOFA COMPLETO</v>
          </cell>
          <cell r="AD4234" t="str">
            <v>VALOR MODULO</v>
          </cell>
          <cell r="AE4234">
            <v>23485.91</v>
          </cell>
          <cell r="AF4234">
            <v>23485.91</v>
          </cell>
          <cell r="AG4234">
            <v>0</v>
          </cell>
          <cell r="AH4234">
            <v>58146.820000000007</v>
          </cell>
          <cell r="AI4234" t="str">
            <v>REF: 296718</v>
          </cell>
          <cell r="AJ4234"/>
          <cell r="AK4234">
            <v>296718</v>
          </cell>
          <cell r="AL4234" t="str">
            <v>MODULO BRACO DIXON (FX C)</v>
          </cell>
          <cell r="AM4234"/>
          <cell r="AN4234">
            <v>2.75</v>
          </cell>
          <cell r="AO4234">
            <v>1.02</v>
          </cell>
          <cell r="AP4234">
            <v>0.8</v>
          </cell>
          <cell r="AQ4234">
            <v>0</v>
          </cell>
          <cell r="AR4234" t="str">
            <v>MODULO BRACO DIXON (FX C) - 2,75x1,02x0,8H</v>
          </cell>
          <cell r="AS4234">
            <v>23485.91</v>
          </cell>
          <cell r="AT4234">
            <v>23485.91</v>
          </cell>
          <cell r="AU4234">
            <v>23485.91</v>
          </cell>
          <cell r="AV4234">
            <v>0</v>
          </cell>
          <cell r="AW4234">
            <v>23485.91</v>
          </cell>
          <cell r="AX4234">
            <v>0</v>
          </cell>
          <cell r="AY4234"/>
          <cell r="AZ4234" t="str">
            <v/>
          </cell>
          <cell r="BA4234"/>
          <cell r="BB4234"/>
          <cell r="BC4234"/>
          <cell r="BD4234" t="str">
            <v/>
          </cell>
          <cell r="BE4234">
            <v>0</v>
          </cell>
          <cell r="BF4234" t="str">
            <v/>
          </cell>
          <cell r="BG4234" t="str">
            <v/>
          </cell>
          <cell r="BH4234">
            <v>12</v>
          </cell>
          <cell r="BI4234" t="str">
            <v>0</v>
          </cell>
          <cell r="BJ4234">
            <v>0</v>
          </cell>
          <cell r="BK4234">
            <v>0</v>
          </cell>
          <cell r="BL4234"/>
          <cell r="BM4234"/>
          <cell r="BN4234"/>
          <cell r="BO4234"/>
          <cell r="BQ4234" t="str">
            <v>PE</v>
          </cell>
          <cell r="BR4234" t="str">
            <v>322235 | 206601 | 206600 | 206602</v>
          </cell>
          <cell r="BS4234" t="str">
            <v>CLAMI SOFA</v>
          </cell>
          <cell r="BT4234" t="str">
            <v>SOFA DIXON</v>
          </cell>
        </row>
        <row r="4235">
          <cell r="H4235">
            <v>1</v>
          </cell>
          <cell r="O4235">
            <v>204485</v>
          </cell>
          <cell r="P4235"/>
          <cell r="Q4235" t="str">
            <v>EST MESA LATERAL BUNI (GANE OURO ROSA BRILHO)</v>
          </cell>
          <cell r="R4235"/>
          <cell r="S4235"/>
          <cell r="T4235">
            <v>0.45</v>
          </cell>
          <cell r="U4235">
            <v>0</v>
          </cell>
          <cell r="V4235">
            <v>0.4</v>
          </cell>
          <cell r="W4235">
            <v>0.45</v>
          </cell>
          <cell r="X4235" t="str">
            <v>EST MESA LATERAL BUNI (GANE OURO ROSA BRILHO) - Ø0,45x0,4H</v>
          </cell>
          <cell r="Y4235">
            <v>8284.85</v>
          </cell>
          <cell r="Z4235">
            <v>0.65</v>
          </cell>
          <cell r="AA4235">
            <v>2899.6975000000002</v>
          </cell>
          <cell r="AB4235"/>
          <cell r="AC4235"/>
          <cell r="AD4235"/>
          <cell r="AE4235">
            <v>8284.85</v>
          </cell>
          <cell r="AF4235">
            <v>8284.85</v>
          </cell>
          <cell r="AG4235">
            <v>0</v>
          </cell>
          <cell r="AH4235">
            <v>8284.85</v>
          </cell>
          <cell r="AI4235" t="str">
            <v>REF: 204485</v>
          </cell>
          <cell r="AJ4235" t="str">
            <v>PRODUTO FORA DE LINHA</v>
          </cell>
          <cell r="AK4235">
            <v>204485</v>
          </cell>
          <cell r="AL4235" t="str">
            <v>EST MESA LATERAL BUNI (GANE OURO ROSA BRILHO)</v>
          </cell>
          <cell r="AM4235"/>
          <cell r="AN4235">
            <v>0.45</v>
          </cell>
          <cell r="AO4235">
            <v>0</v>
          </cell>
          <cell r="AP4235">
            <v>0.4</v>
          </cell>
          <cell r="AQ4235">
            <v>0.45</v>
          </cell>
          <cell r="AR4235" t="str">
            <v>EST MESA LATERAL BUNI (GANE OURO ROSA BRILHO) - Ø0,45x0,4H</v>
          </cell>
          <cell r="AS4235">
            <v>8284.85</v>
          </cell>
          <cell r="AT4235">
            <v>8284.85</v>
          </cell>
          <cell r="AU4235">
            <v>8284.85</v>
          </cell>
          <cell r="AV4235">
            <v>0</v>
          </cell>
          <cell r="AW4235">
            <v>8284.85</v>
          </cell>
          <cell r="AX4235">
            <v>0</v>
          </cell>
          <cell r="AY4235"/>
          <cell r="AZ4235" t="str">
            <v/>
          </cell>
          <cell r="BA4235"/>
          <cell r="BB4235"/>
          <cell r="BC4235"/>
          <cell r="BD4235" t="str">
            <v/>
          </cell>
          <cell r="BE4235">
            <v>0</v>
          </cell>
          <cell r="BF4235" t="str">
            <v/>
          </cell>
          <cell r="BG4235" t="str">
            <v/>
          </cell>
          <cell r="BH4235">
            <v>22</v>
          </cell>
          <cell r="BI4235" t="str">
            <v>0</v>
          </cell>
          <cell r="BJ4235">
            <v>0</v>
          </cell>
          <cell r="BK4235">
            <v>0</v>
          </cell>
          <cell r="BL4235"/>
          <cell r="BM4235"/>
          <cell r="BN4235"/>
          <cell r="BO4235"/>
          <cell r="BQ4235" t="str">
            <v>PE</v>
          </cell>
          <cell r="BS4235" t="str">
            <v>CLAMI MESA LATERAL</v>
          </cell>
          <cell r="BT4235" t="str">
            <v>MESA LATERAL BUNI (FL)</v>
          </cell>
        </row>
        <row r="4236">
          <cell r="H4236">
            <v>1</v>
          </cell>
          <cell r="O4236">
            <v>204057</v>
          </cell>
          <cell r="P4236"/>
          <cell r="Q4236" t="str">
            <v>EST BANQUETA BAR BOSSA (TELA NATURAL) (TAUARI COR 02)</v>
          </cell>
          <cell r="R4236"/>
          <cell r="S4236"/>
          <cell r="T4236">
            <v>0.44</v>
          </cell>
          <cell r="U4236">
            <v>0.51</v>
          </cell>
          <cell r="V4236">
            <v>1</v>
          </cell>
          <cell r="W4236">
            <v>0</v>
          </cell>
          <cell r="X4236" t="str">
            <v>EST BANQUETA BAR BOSSA (TELA NATURAL) (TAUARI COR 02) - 0,44x0,51x1H</v>
          </cell>
          <cell r="Y4236">
            <v>7669.36</v>
          </cell>
          <cell r="Z4236">
            <v>0.7</v>
          </cell>
          <cell r="AA4236">
            <v>2300.808</v>
          </cell>
          <cell r="AB4236"/>
          <cell r="AC4236"/>
          <cell r="AD4236"/>
          <cell r="AE4236">
            <v>7669.36</v>
          </cell>
          <cell r="AF4236">
            <v>7669.36</v>
          </cell>
          <cell r="AG4236">
            <v>0</v>
          </cell>
          <cell r="AH4236">
            <v>7669.36</v>
          </cell>
          <cell r="AI4236" t="str">
            <v>REF: 204057</v>
          </cell>
          <cell r="AJ4236" t="str">
            <v>PRODUTO FORA DE LINHA</v>
          </cell>
          <cell r="AK4236">
            <v>204057</v>
          </cell>
          <cell r="AL4236" t="str">
            <v>EST BANQUETA BAR BOSSA (TELA NATURAL) (TAUARI COR 02)</v>
          </cell>
          <cell r="AM4236"/>
          <cell r="AN4236">
            <v>0.44</v>
          </cell>
          <cell r="AO4236">
            <v>0.51</v>
          </cell>
          <cell r="AP4236">
            <v>1</v>
          </cell>
          <cell r="AQ4236">
            <v>0</v>
          </cell>
          <cell r="AR4236" t="str">
            <v>EST BANQUETA BAR BOSSA (TELA NATURAL) (TAUARI COR 02) - 0,44x0,51x1H</v>
          </cell>
          <cell r="AS4236">
            <v>7669.36</v>
          </cell>
          <cell r="AT4236">
            <v>7669.36</v>
          </cell>
          <cell r="AU4236">
            <v>7669.36</v>
          </cell>
          <cell r="AV4236">
            <v>0</v>
          </cell>
          <cell r="AW4236">
            <v>7669.36</v>
          </cell>
          <cell r="AX4236">
            <v>0</v>
          </cell>
          <cell r="AY4236"/>
          <cell r="AZ4236" t="str">
            <v/>
          </cell>
          <cell r="BA4236"/>
          <cell r="BB4236"/>
          <cell r="BC4236"/>
          <cell r="BD4236" t="str">
            <v/>
          </cell>
          <cell r="BE4236">
            <v>0</v>
          </cell>
          <cell r="BF4236" t="str">
            <v/>
          </cell>
          <cell r="BG4236" t="str">
            <v/>
          </cell>
          <cell r="BH4236">
            <v>22</v>
          </cell>
          <cell r="BI4236" t="str">
            <v>0</v>
          </cell>
          <cell r="BJ4236">
            <v>0</v>
          </cell>
          <cell r="BK4236">
            <v>0</v>
          </cell>
          <cell r="BL4236"/>
          <cell r="BM4236"/>
          <cell r="BN4236"/>
          <cell r="BO4236"/>
          <cell r="BQ4236" t="str">
            <v>PE</v>
          </cell>
          <cell r="BS4236" t="str">
            <v>CLAMI BANQUETA BAR</v>
          </cell>
          <cell r="BT4236" t="str">
            <v>BANQUETA BAR BOSSA PALHA (FL)</v>
          </cell>
        </row>
        <row r="4237">
          <cell r="H4237">
            <v>2</v>
          </cell>
          <cell r="O4237">
            <v>203621</v>
          </cell>
          <cell r="P4237" t="str">
            <v>2016/330-0019-01</v>
          </cell>
          <cell r="Q4237" t="str">
            <v>EST PUFF FREMONT (TC D4073)</v>
          </cell>
          <cell r="R4237"/>
          <cell r="S4237"/>
          <cell r="T4237">
            <v>0.7</v>
          </cell>
          <cell r="U4237">
            <v>0.7</v>
          </cell>
          <cell r="V4237">
            <v>0.45</v>
          </cell>
          <cell r="W4237">
            <v>0</v>
          </cell>
          <cell r="X4237" t="str">
            <v>EST PUFF FREMONT (TC D4073) - 0,7x0,7x0,45H</v>
          </cell>
          <cell r="Y4237">
            <v>4175.3599999999997</v>
          </cell>
          <cell r="Z4237">
            <v>0.7</v>
          </cell>
          <cell r="AA4237">
            <v>1252.6080000000002</v>
          </cell>
          <cell r="AB4237"/>
          <cell r="AC4237"/>
          <cell r="AD4237"/>
          <cell r="AE4237">
            <v>4175.3599999999997</v>
          </cell>
          <cell r="AF4237">
            <v>4175.3599999999997</v>
          </cell>
          <cell r="AG4237">
            <v>0</v>
          </cell>
          <cell r="AH4237">
            <v>4175.3599999999997</v>
          </cell>
          <cell r="AI4237" t="str">
            <v>REF: 203621</v>
          </cell>
          <cell r="AJ4237" t="str">
            <v>PRODUTO FORA DE LINHA</v>
          </cell>
          <cell r="AK4237">
            <v>203621</v>
          </cell>
          <cell r="AL4237" t="str">
            <v>EST PUFF FREMONT (TC D4073)</v>
          </cell>
          <cell r="AM4237"/>
          <cell r="AN4237">
            <v>0.7</v>
          </cell>
          <cell r="AO4237">
            <v>0.7</v>
          </cell>
          <cell r="AP4237">
            <v>0.45</v>
          </cell>
          <cell r="AQ4237">
            <v>0</v>
          </cell>
          <cell r="AR4237" t="str">
            <v>EST PUFF FREMONT (TC D4073) - 0,7x0,7x0,45H</v>
          </cell>
          <cell r="AS4237">
            <v>4175.3599999999997</v>
          </cell>
          <cell r="AT4237">
            <v>4175.3599999999997</v>
          </cell>
          <cell r="AU4237">
            <v>4175.3599999999997</v>
          </cell>
          <cell r="AV4237">
            <v>0</v>
          </cell>
          <cell r="AW4237">
            <v>4175.3599999999997</v>
          </cell>
          <cell r="AX4237">
            <v>0</v>
          </cell>
          <cell r="AY4237"/>
          <cell r="AZ4237" t="str">
            <v/>
          </cell>
          <cell r="BA4237"/>
          <cell r="BB4237"/>
          <cell r="BC4237"/>
          <cell r="BD4237" t="str">
            <v/>
          </cell>
          <cell r="BE4237">
            <v>0</v>
          </cell>
          <cell r="BF4237" t="str">
            <v/>
          </cell>
          <cell r="BG4237" t="str">
            <v/>
          </cell>
          <cell r="BH4237">
            <v>14</v>
          </cell>
          <cell r="BI4237" t="str">
            <v>0</v>
          </cell>
          <cell r="BJ4237">
            <v>0</v>
          </cell>
          <cell r="BK4237">
            <v>0</v>
          </cell>
          <cell r="BL4237"/>
          <cell r="BM4237"/>
          <cell r="BN4237"/>
          <cell r="BO4237"/>
          <cell r="BQ4237" t="str">
            <v>PE</v>
          </cell>
          <cell r="BS4237" t="str">
            <v>CLAMI PUFF</v>
          </cell>
          <cell r="BT4237" t="str">
            <v>PUFF FREMONT (FL)</v>
          </cell>
        </row>
        <row r="4238">
          <cell r="H4238">
            <v>2</v>
          </cell>
          <cell r="O4238">
            <v>203621</v>
          </cell>
          <cell r="P4238" t="str">
            <v>2016/330-0020-01</v>
          </cell>
          <cell r="Q4238" t="str">
            <v>EST PUFF FREMONT (TC D4073)</v>
          </cell>
          <cell r="R4238"/>
          <cell r="S4238"/>
          <cell r="T4238">
            <v>0.7</v>
          </cell>
          <cell r="U4238">
            <v>0.7</v>
          </cell>
          <cell r="V4238">
            <v>0.45</v>
          </cell>
          <cell r="W4238">
            <v>0</v>
          </cell>
          <cell r="X4238" t="str">
            <v>EST PUFF FREMONT (TC D4073) - 0,7x0,7x0,45H</v>
          </cell>
          <cell r="Y4238">
            <v>4175.3599999999997</v>
          </cell>
          <cell r="Z4238">
            <v>0.7</v>
          </cell>
          <cell r="AA4238">
            <v>1252.6080000000002</v>
          </cell>
          <cell r="AB4238"/>
          <cell r="AC4238"/>
          <cell r="AD4238"/>
          <cell r="AE4238">
            <v>4175.3599999999997</v>
          </cell>
          <cell r="AF4238">
            <v>4175.3599999999997</v>
          </cell>
          <cell r="AG4238">
            <v>0</v>
          </cell>
          <cell r="AH4238">
            <v>4175.3599999999997</v>
          </cell>
          <cell r="AI4238" t="str">
            <v>REF: 203621</v>
          </cell>
          <cell r="AJ4238" t="str">
            <v>PRODUTO FORA DE LINHA</v>
          </cell>
          <cell r="AK4238">
            <v>203621</v>
          </cell>
          <cell r="AL4238" t="str">
            <v>EST PUFF FREMONT (TC D4073)</v>
          </cell>
          <cell r="AM4238"/>
          <cell r="AN4238">
            <v>0.7</v>
          </cell>
          <cell r="AO4238">
            <v>0.7</v>
          </cell>
          <cell r="AP4238">
            <v>0.45</v>
          </cell>
          <cell r="AQ4238">
            <v>0</v>
          </cell>
          <cell r="AR4238" t="str">
            <v>EST PUFF FREMONT (TC D4073) - 0,7x0,7x0,45H</v>
          </cell>
          <cell r="AS4238">
            <v>4175.3599999999997</v>
          </cell>
          <cell r="AT4238">
            <v>4175.3599999999997</v>
          </cell>
          <cell r="AU4238">
            <v>4175.3599999999997</v>
          </cell>
          <cell r="AV4238">
            <v>0</v>
          </cell>
          <cell r="AW4238">
            <v>4175.3599999999997</v>
          </cell>
          <cell r="AX4238">
            <v>0</v>
          </cell>
          <cell r="AY4238"/>
          <cell r="AZ4238" t="str">
            <v/>
          </cell>
          <cell r="BA4238"/>
          <cell r="BB4238"/>
          <cell r="BC4238"/>
          <cell r="BD4238" t="str">
            <v/>
          </cell>
          <cell r="BE4238">
            <v>0</v>
          </cell>
          <cell r="BF4238" t="str">
            <v/>
          </cell>
          <cell r="BG4238" t="str">
            <v/>
          </cell>
          <cell r="BH4238">
            <v>14</v>
          </cell>
          <cell r="BI4238" t="str">
            <v>0</v>
          </cell>
          <cell r="BJ4238">
            <v>0</v>
          </cell>
          <cell r="BK4238">
            <v>0</v>
          </cell>
          <cell r="BL4238"/>
          <cell r="BM4238"/>
          <cell r="BN4238"/>
          <cell r="BO4238"/>
          <cell r="BQ4238" t="str">
            <v>PE</v>
          </cell>
          <cell r="BS4238" t="str">
            <v>CLAMI PUFF</v>
          </cell>
          <cell r="BT4238" t="str">
            <v>PUFF FREMONT (FL)</v>
          </cell>
        </row>
        <row r="4239">
          <cell r="H4239">
            <v>2</v>
          </cell>
          <cell r="O4239">
            <v>203138</v>
          </cell>
          <cell r="P4239"/>
          <cell r="Q4239" t="str">
            <v>EST CADEIRA PRADA MADEIRA MEL TC G2229</v>
          </cell>
          <cell r="R4239"/>
          <cell r="S4239"/>
          <cell r="T4239">
            <v>0.44</v>
          </cell>
          <cell r="U4239">
            <v>0.51</v>
          </cell>
          <cell r="V4239">
            <v>0.86</v>
          </cell>
          <cell r="W4239">
            <v>0</v>
          </cell>
          <cell r="X4239" t="str">
            <v>EST CADEIRA PRADA MADEIRA MEL TC G2229 - 0,44x0,51x0,86H</v>
          </cell>
          <cell r="Y4239">
            <v>2141.3200000000002</v>
          </cell>
          <cell r="Z4239">
            <v>0.7</v>
          </cell>
          <cell r="AA4239">
            <v>642.39600000000019</v>
          </cell>
          <cell r="AB4239"/>
          <cell r="AC4239"/>
          <cell r="AD4239"/>
          <cell r="AE4239">
            <v>2141.3200000000002</v>
          </cell>
          <cell r="AF4239">
            <v>2141.3200000000002</v>
          </cell>
          <cell r="AG4239">
            <v>0</v>
          </cell>
          <cell r="AH4239">
            <v>2141.3200000000002</v>
          </cell>
          <cell r="AI4239" t="str">
            <v>REF: 203138</v>
          </cell>
          <cell r="AJ4239" t="str">
            <v>PRODUTO FORA DE LINHA</v>
          </cell>
          <cell r="AK4239">
            <v>203138</v>
          </cell>
          <cell r="AL4239" t="str">
            <v>EST CADEIRA PRADA MADEIRA MEL TC G2229</v>
          </cell>
          <cell r="AM4239"/>
          <cell r="AN4239">
            <v>0.44</v>
          </cell>
          <cell r="AO4239">
            <v>0.51</v>
          </cell>
          <cell r="AP4239">
            <v>0.86</v>
          </cell>
          <cell r="AQ4239">
            <v>0</v>
          </cell>
          <cell r="AR4239" t="str">
            <v>EST CADEIRA PRADA MADEIRA MEL TC G2229 - 0,44x0,51x0,86H</v>
          </cell>
          <cell r="AS4239">
            <v>2141.3200000000002</v>
          </cell>
          <cell r="AT4239">
            <v>2141.3200000000002</v>
          </cell>
          <cell r="AU4239">
            <v>2141.3200000000002</v>
          </cell>
          <cell r="AV4239">
            <v>0</v>
          </cell>
          <cell r="AW4239">
            <v>2141.3200000000002</v>
          </cell>
          <cell r="AX4239">
            <v>0</v>
          </cell>
          <cell r="AY4239"/>
          <cell r="AZ4239" t="str">
            <v/>
          </cell>
          <cell r="BA4239"/>
          <cell r="BB4239"/>
          <cell r="BC4239"/>
          <cell r="BD4239" t="str">
            <v/>
          </cell>
          <cell r="BE4239">
            <v>0</v>
          </cell>
          <cell r="BF4239" t="str">
            <v/>
          </cell>
          <cell r="BG4239" t="str">
            <v/>
          </cell>
          <cell r="BH4239">
            <v>14</v>
          </cell>
          <cell r="BI4239" t="str">
            <v>0</v>
          </cell>
          <cell r="BJ4239">
            <v>0</v>
          </cell>
          <cell r="BK4239">
            <v>0</v>
          </cell>
          <cell r="BL4239"/>
          <cell r="BM4239"/>
          <cell r="BN4239"/>
          <cell r="BO4239"/>
          <cell r="BQ4239" t="str">
            <v>PE</v>
          </cell>
          <cell r="BS4239" t="str">
            <v>CLAMI CADEIRA</v>
          </cell>
          <cell r="BT4239" t="str">
            <v>CADEIRA PRADA (FL)</v>
          </cell>
        </row>
        <row r="4240">
          <cell r="H4240">
            <v>0</v>
          </cell>
          <cell r="O4240">
            <v>196066</v>
          </cell>
          <cell r="P4240" t="str">
            <v>2018/047-0057-01</v>
          </cell>
          <cell r="Q4240" t="str">
            <v>EST MESA JANTAR BOSQUE (CATUABA AVELUDADA) (ARO LC BRANCA)</v>
          </cell>
          <cell r="R4240"/>
          <cell r="S4240"/>
          <cell r="T4240">
            <v>2.4</v>
          </cell>
          <cell r="U4240">
            <v>1.2</v>
          </cell>
          <cell r="V4240">
            <v>0.75</v>
          </cell>
          <cell r="W4240">
            <v>0</v>
          </cell>
          <cell r="X4240" t="str">
            <v>EST MESA JANTAR BOSQUE (CATUABA AVELUDADA) (ARO LC BRANCA) - 2,4x1,2x0,75H</v>
          </cell>
          <cell r="Y4240">
            <v>20212.22</v>
          </cell>
          <cell r="Z4240">
            <v>0.7</v>
          </cell>
          <cell r="AA4240">
            <v>6063.6660000000011</v>
          </cell>
          <cell r="AB4240"/>
          <cell r="AC4240"/>
          <cell r="AD4240"/>
          <cell r="AE4240">
            <v>20212.22</v>
          </cell>
          <cell r="AF4240">
            <v>20212.22</v>
          </cell>
          <cell r="AG4240">
            <v>0</v>
          </cell>
          <cell r="AH4240">
            <v>20212.22</v>
          </cell>
          <cell r="AI4240" t="str">
            <v>REF: 196066</v>
          </cell>
          <cell r="AJ4240" t="str">
            <v>PRODUTO FORA DE LINHA</v>
          </cell>
          <cell r="AK4240">
            <v>196066</v>
          </cell>
          <cell r="AL4240" t="str">
            <v>EST MESA JANTAR BOSQUE (CATUABA AVELUDADA) (ARO LC BRANCA)</v>
          </cell>
          <cell r="AM4240"/>
          <cell r="AN4240">
            <v>2.4</v>
          </cell>
          <cell r="AO4240">
            <v>1.2</v>
          </cell>
          <cell r="AP4240">
            <v>0.75</v>
          </cell>
          <cell r="AQ4240">
            <v>0</v>
          </cell>
          <cell r="AR4240" t="str">
            <v>EST MESA JANTAR BOSQUE (CATUABA AVELUDADA) (ARO LC BRANCA) - 2,4x1,2x0,75H</v>
          </cell>
          <cell r="AS4240">
            <v>20212.22</v>
          </cell>
          <cell r="AT4240">
            <v>20212.22</v>
          </cell>
          <cell r="AU4240">
            <v>20212.22</v>
          </cell>
          <cell r="AV4240">
            <v>0</v>
          </cell>
          <cell r="AW4240">
            <v>20212.22</v>
          </cell>
          <cell r="AX4240">
            <v>0</v>
          </cell>
          <cell r="AY4240"/>
          <cell r="AZ4240" t="str">
            <v/>
          </cell>
          <cell r="BA4240"/>
          <cell r="BB4240"/>
          <cell r="BC4240"/>
          <cell r="BD4240" t="str">
            <v/>
          </cell>
          <cell r="BE4240">
            <v>0</v>
          </cell>
          <cell r="BF4240" t="str">
            <v/>
          </cell>
          <cell r="BG4240" t="str">
            <v/>
          </cell>
          <cell r="BH4240">
            <v>14</v>
          </cell>
          <cell r="BI4240" t="str">
            <v>0</v>
          </cell>
          <cell r="BJ4240">
            <v>0</v>
          </cell>
          <cell r="BK4240">
            <v>0</v>
          </cell>
          <cell r="BL4240"/>
          <cell r="BM4240"/>
          <cell r="BN4240"/>
          <cell r="BO4240"/>
          <cell r="BQ4240" t="str">
            <v>PE</v>
          </cell>
          <cell r="BS4240" t="str">
            <v/>
          </cell>
          <cell r="BT4240" t="str">
            <v/>
          </cell>
        </row>
        <row r="4241">
          <cell r="H4241">
            <v>0</v>
          </cell>
          <cell r="O4241">
            <v>196066</v>
          </cell>
          <cell r="P4241"/>
          <cell r="Q4241" t="str">
            <v>EST MESA JANTAR BOSQUE (CATUABA AVELUDADA) (ARO LC BRANCA)</v>
          </cell>
          <cell r="R4241"/>
          <cell r="S4241"/>
          <cell r="T4241">
            <v>2.4</v>
          </cell>
          <cell r="U4241">
            <v>1.2</v>
          </cell>
          <cell r="V4241">
            <v>0.75</v>
          </cell>
          <cell r="W4241">
            <v>0</v>
          </cell>
          <cell r="X4241" t="str">
            <v>EST MESA JANTAR BOSQUE (CATUABA AVELUDADA) (ARO LC BRANCA) - 2,4x1,2x0,75H</v>
          </cell>
          <cell r="Y4241">
            <v>20212.22</v>
          </cell>
          <cell r="Z4241">
            <v>0.7</v>
          </cell>
          <cell r="AA4241">
            <v>6063.6660000000011</v>
          </cell>
          <cell r="AB4241"/>
          <cell r="AC4241"/>
          <cell r="AD4241"/>
          <cell r="AE4241">
            <v>20212.22</v>
          </cell>
          <cell r="AF4241">
            <v>20212.22</v>
          </cell>
          <cell r="AG4241">
            <v>0</v>
          </cell>
          <cell r="AH4241">
            <v>20212.22</v>
          </cell>
          <cell r="AI4241" t="str">
            <v>REF: 196066</v>
          </cell>
          <cell r="AJ4241" t="str">
            <v>PRODUTO FORA DE LINHA</v>
          </cell>
          <cell r="AK4241">
            <v>196066</v>
          </cell>
          <cell r="AL4241" t="str">
            <v>EST MESA JANTAR BOSQUE (CATUABA AVELUDADA) (ARO LC BRANCA)</v>
          </cell>
          <cell r="AM4241"/>
          <cell r="AN4241">
            <v>2.4</v>
          </cell>
          <cell r="AO4241">
            <v>1.2</v>
          </cell>
          <cell r="AP4241">
            <v>0.75</v>
          </cell>
          <cell r="AQ4241">
            <v>0</v>
          </cell>
          <cell r="AR4241" t="str">
            <v>EST MESA JANTAR BOSQUE (CATUABA AVELUDADA) (ARO LC BRANCA) - 2,4x1,2x0,75H</v>
          </cell>
          <cell r="AS4241">
            <v>20212.22</v>
          </cell>
          <cell r="AT4241">
            <v>20212.22</v>
          </cell>
          <cell r="AU4241">
            <v>20212.22</v>
          </cell>
          <cell r="AV4241">
            <v>0</v>
          </cell>
          <cell r="AW4241">
            <v>20212.22</v>
          </cell>
          <cell r="AX4241">
            <v>0</v>
          </cell>
          <cell r="AY4241"/>
          <cell r="AZ4241" t="str">
            <v/>
          </cell>
          <cell r="BA4241"/>
          <cell r="BB4241"/>
          <cell r="BC4241"/>
          <cell r="BD4241" t="str">
            <v/>
          </cell>
          <cell r="BE4241">
            <v>0</v>
          </cell>
          <cell r="BF4241" t="str">
            <v/>
          </cell>
          <cell r="BG4241" t="str">
            <v/>
          </cell>
          <cell r="BH4241">
            <v>14</v>
          </cell>
          <cell r="BI4241" t="str">
            <v>0</v>
          </cell>
          <cell r="BJ4241">
            <v>0</v>
          </cell>
          <cell r="BK4241">
            <v>0</v>
          </cell>
          <cell r="BL4241"/>
          <cell r="BM4241"/>
          <cell r="BN4241"/>
          <cell r="BO4241"/>
          <cell r="BQ4241" t="str">
            <v>PE</v>
          </cell>
          <cell r="BS4241" t="str">
            <v/>
          </cell>
          <cell r="BT4241" t="str">
            <v/>
          </cell>
        </row>
        <row r="4242">
          <cell r="H4242">
            <v>1</v>
          </cell>
          <cell r="O4242">
            <v>191078</v>
          </cell>
          <cell r="P4242" t="str">
            <v>2016/204-0056-01</v>
          </cell>
          <cell r="Q4242" t="str">
            <v>EST MESA CENTRO PEAO CUBO LAM NOGUEIR/MTX JH014</v>
          </cell>
          <cell r="R4242"/>
          <cell r="S4242"/>
          <cell r="T4242">
            <v>0.6</v>
          </cell>
          <cell r="U4242">
            <v>0.6</v>
          </cell>
          <cell r="V4242">
            <v>0.32</v>
          </cell>
          <cell r="W4242">
            <v>0</v>
          </cell>
          <cell r="X4242" t="str">
            <v>EST MESA CENTRO PEAO CUBO LAM NOGUEIR/MTX JH014 - 0,6x0,6x0,32H</v>
          </cell>
          <cell r="Y4242">
            <v>5640.32</v>
          </cell>
          <cell r="Z4242">
            <v>0.65</v>
          </cell>
          <cell r="AA4242">
            <v>1974.1119999999996</v>
          </cell>
          <cell r="AB4242"/>
          <cell r="AC4242"/>
          <cell r="AD4242"/>
          <cell r="AE4242">
            <v>5640.32</v>
          </cell>
          <cell r="AF4242">
            <v>5640.32</v>
          </cell>
          <cell r="AG4242">
            <v>0</v>
          </cell>
          <cell r="AH4242">
            <v>5640.32</v>
          </cell>
          <cell r="AI4242" t="str">
            <v>REF: 191078</v>
          </cell>
          <cell r="AJ4242" t="str">
            <v>PRODUTO FORA DE LINHA</v>
          </cell>
          <cell r="AK4242">
            <v>191078</v>
          </cell>
          <cell r="AL4242" t="str">
            <v>EST MESA CENTRO PEAO CUBO LAM NOGUEIR/MTX JH014</v>
          </cell>
          <cell r="AM4242"/>
          <cell r="AN4242">
            <v>0.6</v>
          </cell>
          <cell r="AO4242">
            <v>0.6</v>
          </cell>
          <cell r="AP4242">
            <v>0.32</v>
          </cell>
          <cell r="AQ4242">
            <v>0</v>
          </cell>
          <cell r="AR4242" t="str">
            <v>EST MESA CENTRO PEAO CUBO LAM NOGUEIR/MTX JH014 - 0,6x0,6x0,32H</v>
          </cell>
          <cell r="AS4242">
            <v>5640.32</v>
          </cell>
          <cell r="AT4242">
            <v>5640.32</v>
          </cell>
          <cell r="AU4242">
            <v>5640.32</v>
          </cell>
          <cell r="AV4242">
            <v>0</v>
          </cell>
          <cell r="AW4242">
            <v>5640.32</v>
          </cell>
          <cell r="AX4242">
            <v>0</v>
          </cell>
          <cell r="AY4242"/>
          <cell r="AZ4242" t="str">
            <v/>
          </cell>
          <cell r="BA4242"/>
          <cell r="BB4242"/>
          <cell r="BC4242"/>
          <cell r="BD4242" t="str">
            <v/>
          </cell>
          <cell r="BE4242">
            <v>0</v>
          </cell>
          <cell r="BF4242" t="str">
            <v/>
          </cell>
          <cell r="BG4242" t="str">
            <v/>
          </cell>
          <cell r="BH4242">
            <v>14</v>
          </cell>
          <cell r="BI4242" t="str">
            <v>0</v>
          </cell>
          <cell r="BJ4242">
            <v>0</v>
          </cell>
          <cell r="BK4242">
            <v>0</v>
          </cell>
          <cell r="BL4242"/>
          <cell r="BM4242"/>
          <cell r="BN4242"/>
          <cell r="BO4242"/>
          <cell r="BQ4242" t="str">
            <v>PE</v>
          </cell>
          <cell r="BS4242" t="str">
            <v>CLAMI MESA CENTRO</v>
          </cell>
          <cell r="BT4242" t="str">
            <v>MESA CENTRO PEAO (FL)</v>
          </cell>
        </row>
        <row r="4243">
          <cell r="H4243">
            <v>1</v>
          </cell>
          <cell r="O4243">
            <v>191075</v>
          </cell>
          <cell r="P4243" t="str">
            <v>2016/145-0011-01</v>
          </cell>
          <cell r="Q4243" t="str">
            <v>EST MESA CENTRO PEAO BAND INF LAM NOGUEIR/MTX JH014</v>
          </cell>
          <cell r="R4243"/>
          <cell r="S4243"/>
          <cell r="T4243">
            <v>0.59</v>
          </cell>
          <cell r="U4243">
            <v>0.59</v>
          </cell>
          <cell r="V4243">
            <v>0.32</v>
          </cell>
          <cell r="W4243">
            <v>0</v>
          </cell>
          <cell r="X4243" t="str">
            <v>EST MESA CENTRO PEAO BAND INF LAM NOGUEIR/MTX JH014 - 0,59x0,59x0,32H</v>
          </cell>
          <cell r="Y4243">
            <v>5532.8</v>
          </cell>
          <cell r="Z4243">
            <v>0.65</v>
          </cell>
          <cell r="AA4243">
            <v>1936.48</v>
          </cell>
          <cell r="AB4243"/>
          <cell r="AC4243"/>
          <cell r="AD4243"/>
          <cell r="AE4243">
            <v>5532.8</v>
          </cell>
          <cell r="AF4243">
            <v>5532.8</v>
          </cell>
          <cell r="AG4243">
            <v>0</v>
          </cell>
          <cell r="AH4243">
            <v>5532.8</v>
          </cell>
          <cell r="AI4243" t="str">
            <v>REF: 191075</v>
          </cell>
          <cell r="AJ4243" t="str">
            <v>PRODUTO FORA DE LINHA</v>
          </cell>
          <cell r="AK4243">
            <v>191075</v>
          </cell>
          <cell r="AL4243" t="str">
            <v>EST MESA CENTRO PEAO BAND INF LAM NOGUEIR/MTX JH014</v>
          </cell>
          <cell r="AM4243"/>
          <cell r="AN4243">
            <v>0.59</v>
          </cell>
          <cell r="AO4243">
            <v>0.59</v>
          </cell>
          <cell r="AP4243">
            <v>0.32</v>
          </cell>
          <cell r="AQ4243">
            <v>0</v>
          </cell>
          <cell r="AR4243" t="str">
            <v>EST MESA CENTRO PEAO BAND INF LAM NOGUEIR/MTX JH014 - 0,59x0,59x0,32H</v>
          </cell>
          <cell r="AS4243">
            <v>5532.8</v>
          </cell>
          <cell r="AT4243">
            <v>5532.8</v>
          </cell>
          <cell r="AU4243">
            <v>5532.8</v>
          </cell>
          <cell r="AV4243">
            <v>0</v>
          </cell>
          <cell r="AW4243">
            <v>5532.8</v>
          </cell>
          <cell r="AX4243">
            <v>0</v>
          </cell>
          <cell r="AY4243"/>
          <cell r="AZ4243" t="str">
            <v/>
          </cell>
          <cell r="BA4243"/>
          <cell r="BB4243"/>
          <cell r="BC4243"/>
          <cell r="BD4243" t="str">
            <v/>
          </cell>
          <cell r="BE4243">
            <v>0</v>
          </cell>
          <cell r="BF4243" t="str">
            <v/>
          </cell>
          <cell r="BG4243" t="str">
            <v/>
          </cell>
          <cell r="BH4243">
            <v>14</v>
          </cell>
          <cell r="BI4243" t="str">
            <v>0</v>
          </cell>
          <cell r="BJ4243">
            <v>0</v>
          </cell>
          <cell r="BK4243">
            <v>0</v>
          </cell>
          <cell r="BL4243"/>
          <cell r="BM4243"/>
          <cell r="BN4243"/>
          <cell r="BO4243"/>
          <cell r="BQ4243" t="str">
            <v>PE</v>
          </cell>
          <cell r="BS4243" t="str">
            <v>CLAMI MESA CENTRO</v>
          </cell>
          <cell r="BT4243" t="str">
            <v>MESA CENTRO PEAO (FL)</v>
          </cell>
        </row>
        <row r="4244">
          <cell r="H4244">
            <v>1</v>
          </cell>
          <cell r="O4244">
            <v>190129</v>
          </cell>
          <cell r="P4244"/>
          <cell r="Q4244" t="str">
            <v>EST POLTRONA CUBO ECO (C/ASS MOVEL) TC 14830</v>
          </cell>
          <cell r="R4244"/>
          <cell r="S4244"/>
          <cell r="T4244">
            <v>1.28</v>
          </cell>
          <cell r="U4244">
            <v>1.08</v>
          </cell>
          <cell r="V4244">
            <v>0.85</v>
          </cell>
          <cell r="W4244">
            <v>0</v>
          </cell>
          <cell r="X4244" t="str">
            <v>EST POLTRONA CUBO ECO (C/ASS MOVEL) TC 14830 - 1,28x1,08x0,85H</v>
          </cell>
          <cell r="Y4244">
            <v>16648.68</v>
          </cell>
          <cell r="Z4244">
            <v>0.65</v>
          </cell>
          <cell r="AA4244">
            <v>5827.0380000000005</v>
          </cell>
          <cell r="AB4244"/>
          <cell r="AC4244"/>
          <cell r="AD4244"/>
          <cell r="AE4244">
            <v>16648.68</v>
          </cell>
          <cell r="AF4244">
            <v>16648.68</v>
          </cell>
          <cell r="AG4244">
            <v>0</v>
          </cell>
          <cell r="AH4244">
            <v>16648.68</v>
          </cell>
          <cell r="AI4244" t="str">
            <v>REF: 190129</v>
          </cell>
          <cell r="AJ4244" t="str">
            <v>PRODUTO FORA DE LINHA</v>
          </cell>
          <cell r="AK4244">
            <v>190129</v>
          </cell>
          <cell r="AL4244" t="str">
            <v>EST POLTRONA CUBO ECO (C/ASS MOVEL) TC 14830</v>
          </cell>
          <cell r="AM4244"/>
          <cell r="AN4244">
            <v>1.28</v>
          </cell>
          <cell r="AO4244">
            <v>1.08</v>
          </cell>
          <cell r="AP4244">
            <v>0.85</v>
          </cell>
          <cell r="AQ4244">
            <v>0</v>
          </cell>
          <cell r="AR4244" t="str">
            <v>EST POLTRONA CUBO ECO (C/ASS MOVEL) TC 14830 - 1,28x1,08x0,85H</v>
          </cell>
          <cell r="AS4244">
            <v>16648.68</v>
          </cell>
          <cell r="AT4244">
            <v>16648.68</v>
          </cell>
          <cell r="AU4244">
            <v>16648.68</v>
          </cell>
          <cell r="AV4244">
            <v>0</v>
          </cell>
          <cell r="AW4244">
            <v>16648.68</v>
          </cell>
          <cell r="AX4244">
            <v>0</v>
          </cell>
          <cell r="AY4244"/>
          <cell r="AZ4244" t="str">
            <v/>
          </cell>
          <cell r="BA4244"/>
          <cell r="BB4244"/>
          <cell r="BC4244"/>
          <cell r="BD4244" t="str">
            <v/>
          </cell>
          <cell r="BE4244">
            <v>0</v>
          </cell>
          <cell r="BF4244" t="str">
            <v/>
          </cell>
          <cell r="BG4244" t="str">
            <v/>
          </cell>
          <cell r="BH4244">
            <v>14</v>
          </cell>
          <cell r="BI4244" t="str">
            <v>0</v>
          </cell>
          <cell r="BJ4244">
            <v>0</v>
          </cell>
          <cell r="BK4244">
            <v>0</v>
          </cell>
          <cell r="BL4244"/>
          <cell r="BM4244"/>
          <cell r="BN4244"/>
          <cell r="BO4244"/>
          <cell r="BQ4244" t="str">
            <v>PE</v>
          </cell>
          <cell r="BS4244" t="str">
            <v>CLAMI POLTRONA</v>
          </cell>
          <cell r="BT4244" t="str">
            <v>POLTRONA CUBO (FL)</v>
          </cell>
        </row>
        <row r="4245">
          <cell r="H4245">
            <v>1</v>
          </cell>
          <cell r="O4245">
            <v>187162</v>
          </cell>
          <cell r="P4245" t="str">
            <v>2016/119-0014-01</v>
          </cell>
          <cell r="Q4245" t="str">
            <v>EST POLTRONA CAPITU MEL CLARO/TELA NOG/TC521</v>
          </cell>
          <cell r="R4245"/>
          <cell r="S4245"/>
          <cell r="T4245">
            <v>0.8</v>
          </cell>
          <cell r="U4245">
            <v>0.76</v>
          </cell>
          <cell r="V4245">
            <v>0.76</v>
          </cell>
          <cell r="W4245">
            <v>0</v>
          </cell>
          <cell r="X4245" t="str">
            <v>EST POLTRONA CAPITU MEL CLARO/TELA NOG/TC521 - 0,8x0,76x0,76H</v>
          </cell>
          <cell r="Y4245">
            <v>17872.43</v>
          </cell>
          <cell r="Z4245">
            <v>0.7</v>
          </cell>
          <cell r="AA4245">
            <v>5361.7290000000012</v>
          </cell>
          <cell r="AB4245"/>
          <cell r="AC4245"/>
          <cell r="AD4245"/>
          <cell r="AE4245">
            <v>17872.43</v>
          </cell>
          <cell r="AF4245">
            <v>17872.43</v>
          </cell>
          <cell r="AG4245">
            <v>0</v>
          </cell>
          <cell r="AH4245">
            <v>17872.43</v>
          </cell>
          <cell r="AI4245" t="str">
            <v>REF: 187162</v>
          </cell>
          <cell r="AJ4245" t="str">
            <v>PRODUTO FORA DE LINHA</v>
          </cell>
          <cell r="AK4245">
            <v>187162</v>
          </cell>
          <cell r="AL4245" t="str">
            <v>EST POLTRONA CAPITU MEL CLARO/TELA NOG/TC521</v>
          </cell>
          <cell r="AM4245"/>
          <cell r="AN4245">
            <v>0.8</v>
          </cell>
          <cell r="AO4245">
            <v>0.76</v>
          </cell>
          <cell r="AP4245">
            <v>0.76</v>
          </cell>
          <cell r="AQ4245">
            <v>0</v>
          </cell>
          <cell r="AR4245" t="str">
            <v>EST POLTRONA CAPITU MEL CLARO/TELA NOG/TC521 - 0,8x0,76x0,76H</v>
          </cell>
          <cell r="AS4245">
            <v>17872.43</v>
          </cell>
          <cell r="AT4245">
            <v>17872.43</v>
          </cell>
          <cell r="AU4245">
            <v>17872.43</v>
          </cell>
          <cell r="AV4245">
            <v>0</v>
          </cell>
          <cell r="AW4245">
            <v>17872.43</v>
          </cell>
          <cell r="AX4245">
            <v>0</v>
          </cell>
          <cell r="AY4245"/>
          <cell r="AZ4245" t="str">
            <v/>
          </cell>
          <cell r="BA4245"/>
          <cell r="BB4245"/>
          <cell r="BC4245"/>
          <cell r="BD4245" t="str">
            <v/>
          </cell>
          <cell r="BE4245">
            <v>0</v>
          </cell>
          <cell r="BF4245" t="str">
            <v/>
          </cell>
          <cell r="BG4245" t="str">
            <v/>
          </cell>
          <cell r="BH4245">
            <v>14</v>
          </cell>
          <cell r="BI4245" t="str">
            <v>0</v>
          </cell>
          <cell r="BJ4245">
            <v>0</v>
          </cell>
          <cell r="BK4245">
            <v>0</v>
          </cell>
          <cell r="BL4245"/>
          <cell r="BM4245"/>
          <cell r="BN4245"/>
          <cell r="BO4245"/>
          <cell r="BQ4245" t="str">
            <v>PE</v>
          </cell>
          <cell r="BS4245" t="str">
            <v>CLAMI POLTRONA</v>
          </cell>
          <cell r="BT4245" t="str">
            <v>POLTRONA CAPITU (FL)</v>
          </cell>
        </row>
        <row r="4246">
          <cell r="H4246">
            <v>2</v>
          </cell>
          <cell r="O4246">
            <v>181321</v>
          </cell>
          <cell r="P4246"/>
          <cell r="Q4246" t="str">
            <v>EST BANQUETA BAR BOSSA (TELA NATURAL) (SAYER L-137)</v>
          </cell>
          <cell r="R4246"/>
          <cell r="S4246"/>
          <cell r="T4246">
            <v>0.44</v>
          </cell>
          <cell r="U4246">
            <v>0.51</v>
          </cell>
          <cell r="V4246">
            <v>1</v>
          </cell>
          <cell r="W4246">
            <v>0</v>
          </cell>
          <cell r="X4246" t="str">
            <v>EST BANQUETA BAR BOSSA (TELA NATURAL) (SAYER L-137) - 0,44x0,51x1H</v>
          </cell>
          <cell r="Y4246">
            <v>7669.36</v>
          </cell>
          <cell r="Z4246">
            <v>0.7</v>
          </cell>
          <cell r="AA4246">
            <v>2300.808</v>
          </cell>
          <cell r="AB4246"/>
          <cell r="AC4246"/>
          <cell r="AD4246"/>
          <cell r="AE4246">
            <v>7669.36</v>
          </cell>
          <cell r="AF4246">
            <v>7669.36</v>
          </cell>
          <cell r="AG4246">
            <v>0</v>
          </cell>
          <cell r="AH4246">
            <v>7669.36</v>
          </cell>
          <cell r="AI4246" t="str">
            <v>REF: 181321</v>
          </cell>
          <cell r="AJ4246" t="str">
            <v>PRODUTO FORA DE LINHA</v>
          </cell>
          <cell r="AK4246">
            <v>181321</v>
          </cell>
          <cell r="AL4246" t="str">
            <v>EST BANQUETA BAR BOSSA (TELA NATURAL) (SAYER L-137)</v>
          </cell>
          <cell r="AM4246"/>
          <cell r="AN4246">
            <v>0.44</v>
          </cell>
          <cell r="AO4246">
            <v>0.51</v>
          </cell>
          <cell r="AP4246">
            <v>1</v>
          </cell>
          <cell r="AQ4246">
            <v>0</v>
          </cell>
          <cell r="AR4246" t="str">
            <v>EST BANQUETA BAR BOSSA (TELA NATURAL) (SAYER L-137) - 0,44x0,51x1H</v>
          </cell>
          <cell r="AS4246">
            <v>7669.36</v>
          </cell>
          <cell r="AT4246">
            <v>7669.36</v>
          </cell>
          <cell r="AU4246">
            <v>7669.36</v>
          </cell>
          <cell r="AV4246">
            <v>0</v>
          </cell>
          <cell r="AW4246">
            <v>7669.36</v>
          </cell>
          <cell r="AX4246">
            <v>0</v>
          </cell>
          <cell r="AY4246"/>
          <cell r="AZ4246" t="str">
            <v/>
          </cell>
          <cell r="BA4246"/>
          <cell r="BB4246"/>
          <cell r="BC4246"/>
          <cell r="BD4246" t="str">
            <v/>
          </cell>
          <cell r="BE4246">
            <v>0</v>
          </cell>
          <cell r="BF4246" t="str">
            <v/>
          </cell>
          <cell r="BG4246" t="str">
            <v/>
          </cell>
          <cell r="BH4246">
            <v>22</v>
          </cell>
          <cell r="BI4246" t="str">
            <v>0</v>
          </cell>
          <cell r="BJ4246">
            <v>0</v>
          </cell>
          <cell r="BK4246">
            <v>0</v>
          </cell>
          <cell r="BL4246"/>
          <cell r="BM4246"/>
          <cell r="BN4246"/>
          <cell r="BO4246"/>
          <cell r="BQ4246" t="str">
            <v>PE</v>
          </cell>
          <cell r="BS4246" t="str">
            <v>CLAMI BANQUETA BAR</v>
          </cell>
          <cell r="BT4246" t="str">
            <v>BANQUETA BAR BOSSA PALHA (FL)</v>
          </cell>
        </row>
        <row r="4247">
          <cell r="H4247">
            <v>1</v>
          </cell>
          <cell r="O4247">
            <v>180804</v>
          </cell>
          <cell r="P4247"/>
          <cell r="Q4247" t="str">
            <v>EST MESA CENTRO CHINO MARROM CLARO</v>
          </cell>
          <cell r="R4247"/>
          <cell r="S4247"/>
          <cell r="T4247">
            <v>1.6</v>
          </cell>
          <cell r="U4247">
            <v>0.45</v>
          </cell>
          <cell r="V4247">
            <v>0.35</v>
          </cell>
          <cell r="W4247">
            <v>0</v>
          </cell>
          <cell r="X4247" t="str">
            <v>EST MESA CENTRO CHINO MARROM CLARO - 1,6x0,45x0,35H</v>
          </cell>
          <cell r="Y4247">
            <v>4290.8100000000004</v>
          </cell>
          <cell r="Z4247">
            <v>0.7</v>
          </cell>
          <cell r="AA4247">
            <v>1287.2430000000004</v>
          </cell>
          <cell r="AB4247"/>
          <cell r="AC4247"/>
          <cell r="AD4247"/>
          <cell r="AE4247">
            <v>4290.8100000000004</v>
          </cell>
          <cell r="AF4247">
            <v>4290.8100000000004</v>
          </cell>
          <cell r="AG4247">
            <v>0</v>
          </cell>
          <cell r="AH4247">
            <v>4290.8100000000004</v>
          </cell>
          <cell r="AI4247" t="str">
            <v>REF: 180804</v>
          </cell>
          <cell r="AJ4247" t="str">
            <v>PRODUTO FORA DE LINHA</v>
          </cell>
          <cell r="AK4247">
            <v>180804</v>
          </cell>
          <cell r="AL4247" t="str">
            <v>EST MESA CENTRO CHINO MARROM CLARO</v>
          </cell>
          <cell r="AM4247"/>
          <cell r="AN4247">
            <v>1.6</v>
          </cell>
          <cell r="AO4247">
            <v>0.45</v>
          </cell>
          <cell r="AP4247">
            <v>0.35</v>
          </cell>
          <cell r="AQ4247">
            <v>0</v>
          </cell>
          <cell r="AR4247" t="str">
            <v>EST MESA CENTRO CHINO MARROM CLARO - 1,6x0,45x0,35H</v>
          </cell>
          <cell r="AS4247">
            <v>4290.8100000000004</v>
          </cell>
          <cell r="AT4247">
            <v>4290.8100000000004</v>
          </cell>
          <cell r="AU4247">
            <v>4290.8100000000004</v>
          </cell>
          <cell r="AV4247">
            <v>0</v>
          </cell>
          <cell r="AW4247">
            <v>4290.8100000000004</v>
          </cell>
          <cell r="AX4247">
            <v>0</v>
          </cell>
          <cell r="AY4247"/>
          <cell r="AZ4247" t="str">
            <v/>
          </cell>
          <cell r="BA4247"/>
          <cell r="BB4247"/>
          <cell r="BC4247"/>
          <cell r="BD4247" t="str">
            <v/>
          </cell>
          <cell r="BE4247">
            <v>0</v>
          </cell>
          <cell r="BF4247" t="str">
            <v/>
          </cell>
          <cell r="BG4247" t="str">
            <v/>
          </cell>
          <cell r="BH4247">
            <v>14</v>
          </cell>
          <cell r="BI4247" t="str">
            <v>0</v>
          </cell>
          <cell r="BJ4247">
            <v>0</v>
          </cell>
          <cell r="BK4247">
            <v>0</v>
          </cell>
          <cell r="BL4247"/>
          <cell r="BM4247"/>
          <cell r="BN4247"/>
          <cell r="BO4247"/>
          <cell r="BQ4247" t="str">
            <v>PE</v>
          </cell>
          <cell r="BS4247" t="str">
            <v>CLAMI MESA CENTRO</v>
          </cell>
          <cell r="BT4247" t="str">
            <v>MESA CENTRO CHINO (FL)</v>
          </cell>
        </row>
        <row r="4248">
          <cell r="H4248">
            <v>2</v>
          </cell>
          <cell r="O4248">
            <v>179149</v>
          </cell>
          <cell r="P4248"/>
          <cell r="Q4248" t="str">
            <v>EST POLTRONA FLEX (BC 20CM) PES LC BRANC FSC/TC 10945</v>
          </cell>
          <cell r="R4248"/>
          <cell r="S4248"/>
          <cell r="T4248">
            <v>0.8</v>
          </cell>
          <cell r="U4248">
            <v>1.03</v>
          </cell>
          <cell r="V4248">
            <v>0.83</v>
          </cell>
          <cell r="W4248">
            <v>0</v>
          </cell>
          <cell r="X4248" t="str">
            <v>EST POLTRONA FLEX (BC 20CM) PES LC BRANC FSC/TC 10945 - 0,8x1,03x0,83H</v>
          </cell>
          <cell r="Y4248">
            <v>14043.85</v>
          </cell>
          <cell r="Z4248">
            <v>0.7</v>
          </cell>
          <cell r="AA4248">
            <v>4213.1550000000007</v>
          </cell>
          <cell r="AB4248"/>
          <cell r="AC4248"/>
          <cell r="AD4248"/>
          <cell r="AE4248">
            <v>14043.85</v>
          </cell>
          <cell r="AF4248">
            <v>14043.85</v>
          </cell>
          <cell r="AG4248">
            <v>0</v>
          </cell>
          <cell r="AH4248">
            <v>14043.85</v>
          </cell>
          <cell r="AI4248" t="str">
            <v>REF: 179149</v>
          </cell>
          <cell r="AJ4248" t="str">
            <v>PRODUTO FORA DE LINHA</v>
          </cell>
          <cell r="AK4248">
            <v>179149</v>
          </cell>
          <cell r="AL4248" t="str">
            <v>EST POLTRONA FLEX (BC 20CM) PES LC BRANC FSC/TC 10945</v>
          </cell>
          <cell r="AM4248"/>
          <cell r="AN4248">
            <v>0.8</v>
          </cell>
          <cell r="AO4248">
            <v>1.03</v>
          </cell>
          <cell r="AP4248">
            <v>0.83</v>
          </cell>
          <cell r="AQ4248">
            <v>0</v>
          </cell>
          <cell r="AR4248" t="str">
            <v>EST POLTRONA FLEX (BC 20CM) PES LC BRANC FSC/TC 10945 - 0,8x1,03x0,83H</v>
          </cell>
          <cell r="AS4248">
            <v>14043.85</v>
          </cell>
          <cell r="AT4248">
            <v>14043.85</v>
          </cell>
          <cell r="AU4248">
            <v>14043.85</v>
          </cell>
          <cell r="AV4248">
            <v>0</v>
          </cell>
          <cell r="AW4248">
            <v>14043.85</v>
          </cell>
          <cell r="AX4248">
            <v>0</v>
          </cell>
          <cell r="AY4248"/>
          <cell r="AZ4248" t="str">
            <v/>
          </cell>
          <cell r="BA4248"/>
          <cell r="BB4248"/>
          <cell r="BC4248"/>
          <cell r="BD4248" t="str">
            <v/>
          </cell>
          <cell r="BE4248">
            <v>0</v>
          </cell>
          <cell r="BF4248" t="str">
            <v/>
          </cell>
          <cell r="BG4248" t="str">
            <v/>
          </cell>
          <cell r="BH4248">
            <v>14</v>
          </cell>
          <cell r="BI4248" t="str">
            <v>0</v>
          </cell>
          <cell r="BJ4248">
            <v>0</v>
          </cell>
          <cell r="BK4248">
            <v>0</v>
          </cell>
          <cell r="BL4248"/>
          <cell r="BM4248"/>
          <cell r="BN4248"/>
          <cell r="BO4248"/>
          <cell r="BQ4248" t="str">
            <v>PE</v>
          </cell>
          <cell r="BS4248" t="str">
            <v>CLAMI POLTRONA</v>
          </cell>
          <cell r="BT4248" t="str">
            <v>POLTRONA FLEX (FL)</v>
          </cell>
        </row>
        <row r="4249">
          <cell r="H4249">
            <v>4</v>
          </cell>
          <cell r="O4249">
            <v>178949</v>
          </cell>
          <cell r="P4249"/>
          <cell r="Q4249" t="str">
            <v>EST PUFF TOPOGRAFIA H41 (LC H155 FSC) VELVET BAMBOO AQ 4027</v>
          </cell>
          <cell r="R4249"/>
          <cell r="S4249"/>
          <cell r="T4249">
            <v>0.45</v>
          </cell>
          <cell r="U4249">
            <v>0</v>
          </cell>
          <cell r="V4249">
            <v>0.41</v>
          </cell>
          <cell r="W4249">
            <v>0.45</v>
          </cell>
          <cell r="X4249" t="str">
            <v>EST PUFF TOPOGRAFIA H41 (LC H155 FSC) VELVET BAMBOO AQ 4027 - Ø0,45x0,41H</v>
          </cell>
          <cell r="Y4249">
            <v>6288</v>
          </cell>
          <cell r="Z4249">
            <v>0.85</v>
          </cell>
          <cell r="AA4249">
            <v>943.19999999999982</v>
          </cell>
          <cell r="AB4249"/>
          <cell r="AC4249"/>
          <cell r="AD4249"/>
          <cell r="AE4249">
            <v>6288</v>
          </cell>
          <cell r="AF4249">
            <v>6288</v>
          </cell>
          <cell r="AG4249">
            <v>0</v>
          </cell>
          <cell r="AH4249">
            <v>6288</v>
          </cell>
          <cell r="AI4249" t="str">
            <v>REF: 178949</v>
          </cell>
          <cell r="AJ4249" t="str">
            <v>ACABAMENTO FORA DE LINHA</v>
          </cell>
          <cell r="AK4249">
            <v>178949</v>
          </cell>
          <cell r="AL4249" t="str">
            <v>EST PUFF TOPOGRAFIA H41 (LC H155 FSC) VELVET BAMBOO AQ 4027</v>
          </cell>
          <cell r="AM4249"/>
          <cell r="AN4249">
            <v>0.45</v>
          </cell>
          <cell r="AO4249">
            <v>0</v>
          </cell>
          <cell r="AP4249">
            <v>0.41</v>
          </cell>
          <cell r="AQ4249">
            <v>0.45</v>
          </cell>
          <cell r="AR4249" t="str">
            <v>EST PUFF TOPOGRAFIA H41 (LC H155 FSC) VELVET BAMBOO AQ 4027 - Ø0,45x0,41H</v>
          </cell>
          <cell r="AS4249">
            <v>6288</v>
          </cell>
          <cell r="AT4249">
            <v>6288</v>
          </cell>
          <cell r="AU4249">
            <v>6288</v>
          </cell>
          <cell r="AV4249">
            <v>0</v>
          </cell>
          <cell r="AW4249">
            <v>6288</v>
          </cell>
          <cell r="AX4249">
            <v>0</v>
          </cell>
          <cell r="AY4249"/>
          <cell r="AZ4249" t="str">
            <v/>
          </cell>
          <cell r="BA4249"/>
          <cell r="BB4249"/>
          <cell r="BC4249"/>
          <cell r="BD4249" t="str">
            <v/>
          </cell>
          <cell r="BE4249">
            <v>0</v>
          </cell>
          <cell r="BF4249" t="str">
            <v/>
          </cell>
          <cell r="BG4249" t="str">
            <v/>
          </cell>
          <cell r="BH4249">
            <v>14</v>
          </cell>
          <cell r="BI4249" t="str">
            <v>0</v>
          </cell>
          <cell r="BJ4249">
            <v>0</v>
          </cell>
          <cell r="BK4249">
            <v>0</v>
          </cell>
          <cell r="BL4249"/>
          <cell r="BM4249"/>
          <cell r="BN4249"/>
          <cell r="BO4249"/>
          <cell r="BQ4249" t="str">
            <v>PE</v>
          </cell>
          <cell r="BS4249" t="str">
            <v>CLAMI PUFF</v>
          </cell>
          <cell r="BT4249" t="str">
            <v>PUFF TOPOGRAFIA (FL)</v>
          </cell>
        </row>
        <row r="4250">
          <cell r="H4250">
            <v>2</v>
          </cell>
          <cell r="O4250">
            <v>178920</v>
          </cell>
          <cell r="P4250"/>
          <cell r="Q4250" t="str">
            <v>EST POLTRONA CUBO ECO (C/ASS MOVEL) TC 12830</v>
          </cell>
          <cell r="R4250"/>
          <cell r="S4250"/>
          <cell r="T4250">
            <v>1.28</v>
          </cell>
          <cell r="U4250">
            <v>1.08</v>
          </cell>
          <cell r="V4250">
            <v>0.85</v>
          </cell>
          <cell r="W4250">
            <v>0</v>
          </cell>
          <cell r="X4250" t="str">
            <v>EST POLTRONA CUBO ECO (C/ASS MOVEL) TC 12830 - 1,28x1,08x0,85H</v>
          </cell>
          <cell r="Y4250">
            <v>18402.29</v>
          </cell>
          <cell r="Z4250">
            <v>0.7</v>
          </cell>
          <cell r="AA4250">
            <v>5520.6870000000017</v>
          </cell>
          <cell r="AB4250"/>
          <cell r="AC4250"/>
          <cell r="AD4250"/>
          <cell r="AE4250">
            <v>18402.29</v>
          </cell>
          <cell r="AF4250">
            <v>18402.29</v>
          </cell>
          <cell r="AG4250">
            <v>0</v>
          </cell>
          <cell r="AH4250">
            <v>18402.29</v>
          </cell>
          <cell r="AI4250" t="str">
            <v>REF: 178920</v>
          </cell>
          <cell r="AJ4250" t="str">
            <v>PRODUTO FORA DE LINHA</v>
          </cell>
          <cell r="AK4250">
            <v>178920</v>
          </cell>
          <cell r="AL4250" t="str">
            <v>EST POLTRONA CUBO ECO (C/ASS MOVEL) TC 12830</v>
          </cell>
          <cell r="AM4250"/>
          <cell r="AN4250">
            <v>1.28</v>
          </cell>
          <cell r="AO4250">
            <v>1.08</v>
          </cell>
          <cell r="AP4250">
            <v>0.85</v>
          </cell>
          <cell r="AQ4250">
            <v>0</v>
          </cell>
          <cell r="AR4250" t="str">
            <v>EST POLTRONA CUBO ECO (C/ASS MOVEL) TC 12830 - 1,28x1,08x0,85H</v>
          </cell>
          <cell r="AS4250">
            <v>18402.29</v>
          </cell>
          <cell r="AT4250">
            <v>18402.29</v>
          </cell>
          <cell r="AU4250">
            <v>18402.29</v>
          </cell>
          <cell r="AV4250">
            <v>0</v>
          </cell>
          <cell r="AW4250">
            <v>18402.29</v>
          </cell>
          <cell r="AX4250">
            <v>0</v>
          </cell>
          <cell r="AY4250"/>
          <cell r="AZ4250" t="str">
            <v/>
          </cell>
          <cell r="BA4250"/>
          <cell r="BB4250"/>
          <cell r="BC4250"/>
          <cell r="BD4250" t="str">
            <v/>
          </cell>
          <cell r="BE4250">
            <v>0</v>
          </cell>
          <cell r="BF4250" t="str">
            <v/>
          </cell>
          <cell r="BG4250" t="str">
            <v/>
          </cell>
          <cell r="BH4250">
            <v>14</v>
          </cell>
          <cell r="BI4250" t="str">
            <v>0</v>
          </cell>
          <cell r="BJ4250">
            <v>0</v>
          </cell>
          <cell r="BK4250">
            <v>0</v>
          </cell>
          <cell r="BL4250"/>
          <cell r="BM4250"/>
          <cell r="BN4250"/>
          <cell r="BO4250"/>
          <cell r="BQ4250" t="str">
            <v>PE</v>
          </cell>
          <cell r="BS4250" t="str">
            <v>CLAMI POLTRONA</v>
          </cell>
          <cell r="BT4250" t="str">
            <v>POLTRONA CUBO (FL)</v>
          </cell>
        </row>
        <row r="4251">
          <cell r="H4251">
            <v>1</v>
          </cell>
          <cell r="O4251">
            <v>178912</v>
          </cell>
          <cell r="P4251" t="str">
            <v>2015/316-0015-01</v>
          </cell>
          <cell r="Q4251" t="str">
            <v>EST MODULO BRACO DIR CLICK (B25) TC B2034 C/KIT MOTOR TOUCH</v>
          </cell>
          <cell r="R4251">
            <v>2.9</v>
          </cell>
          <cell r="S4251">
            <v>1.3</v>
          </cell>
          <cell r="T4251">
            <v>1.45</v>
          </cell>
          <cell r="U4251">
            <v>1.3</v>
          </cell>
          <cell r="V4251">
            <v>0.66</v>
          </cell>
          <cell r="W4251">
            <v>0</v>
          </cell>
          <cell r="X4251" t="str">
            <v>EST MODULO BRACO DIR CLICK (B25) TC B2034 C/KIT MOTOR TOUCH - 1,45x1,3x0,66H</v>
          </cell>
          <cell r="Y4251">
            <v>31889.22</v>
          </cell>
          <cell r="Z4251">
            <v>0.75</v>
          </cell>
          <cell r="AA4251">
            <v>7972.3050000000003</v>
          </cell>
          <cell r="AB4251" t="str">
            <v>AE</v>
          </cell>
          <cell r="AC4251" t="str">
            <v>SOFA COMPLETO</v>
          </cell>
          <cell r="AD4251" t="str">
            <v>VALOR MODULO</v>
          </cell>
          <cell r="AE4251">
            <v>15944.61</v>
          </cell>
          <cell r="AF4251">
            <v>15944.61</v>
          </cell>
          <cell r="AG4251">
            <v>0</v>
          </cell>
          <cell r="AH4251">
            <v>31889.22</v>
          </cell>
          <cell r="AI4251" t="str">
            <v>REF: 178912</v>
          </cell>
          <cell r="AJ4251" t="str">
            <v>PRODUTO FORA DE LINHA</v>
          </cell>
          <cell r="AK4251">
            <v>178912</v>
          </cell>
          <cell r="AL4251" t="str">
            <v>EST MODULO BRACO DIR CLICK (B25) TC B2034 C/KIT MOTOR TOUCH</v>
          </cell>
          <cell r="AM4251"/>
          <cell r="AN4251">
            <v>1.45</v>
          </cell>
          <cell r="AO4251">
            <v>1.3</v>
          </cell>
          <cell r="AP4251">
            <v>0.66</v>
          </cell>
          <cell r="AQ4251">
            <v>0</v>
          </cell>
          <cell r="AR4251" t="str">
            <v>EST MODULO BRACO DIR CLICK (B25) TC B2034 C/KIT MOTOR TOUCH - 1,45x1,3x0,66H</v>
          </cell>
          <cell r="AS4251">
            <v>15944.61</v>
          </cell>
          <cell r="AT4251">
            <v>15944.61</v>
          </cell>
          <cell r="AU4251">
            <v>15944.61</v>
          </cell>
          <cell r="AV4251">
            <v>0</v>
          </cell>
          <cell r="AW4251">
            <v>15944.61</v>
          </cell>
          <cell r="AX4251">
            <v>0</v>
          </cell>
          <cell r="AY4251"/>
          <cell r="AZ4251" t="str">
            <v/>
          </cell>
          <cell r="BA4251"/>
          <cell r="BB4251"/>
          <cell r="BC4251"/>
          <cell r="BD4251" t="str">
            <v/>
          </cell>
          <cell r="BE4251">
            <v>0</v>
          </cell>
          <cell r="BF4251" t="str">
            <v/>
          </cell>
          <cell r="BG4251" t="str">
            <v/>
          </cell>
          <cell r="BH4251">
            <v>14</v>
          </cell>
          <cell r="BI4251" t="str">
            <v>0</v>
          </cell>
          <cell r="BJ4251">
            <v>0</v>
          </cell>
          <cell r="BK4251">
            <v>0</v>
          </cell>
          <cell r="BL4251"/>
          <cell r="BM4251"/>
          <cell r="BN4251"/>
          <cell r="BO4251"/>
          <cell r="BQ4251" t="str">
            <v>PE</v>
          </cell>
          <cell r="BR4251" t="str">
            <v>178912 | 178910</v>
          </cell>
          <cell r="BS4251" t="str">
            <v>CLAMI SOFA</v>
          </cell>
          <cell r="BT4251" t="str">
            <v>SOFA CLICK (FL)</v>
          </cell>
        </row>
        <row r="4252">
          <cell r="H4252">
            <v>1</v>
          </cell>
          <cell r="O4252">
            <v>178910</v>
          </cell>
          <cell r="P4252" t="str">
            <v>2015/316-0014-01</v>
          </cell>
          <cell r="Q4252" t="str">
            <v>EST MODULO BRACO ESQ CLICK (B25) TC B2034 C/KIT MOTOR TOUCH</v>
          </cell>
          <cell r="R4252">
            <v>2.9</v>
          </cell>
          <cell r="S4252">
            <v>1.3</v>
          </cell>
          <cell r="T4252">
            <v>1.45</v>
          </cell>
          <cell r="U4252">
            <v>1.3</v>
          </cell>
          <cell r="V4252">
            <v>0.66</v>
          </cell>
          <cell r="W4252">
            <v>0</v>
          </cell>
          <cell r="X4252" t="str">
            <v>EST MODULO BRACO ESQ CLICK (B25) TC B2034 C/KIT MOTOR TOUCH - 1,45x1,3x0,66H</v>
          </cell>
          <cell r="Y4252">
            <v>31889.22</v>
          </cell>
          <cell r="Z4252">
            <v>0.75</v>
          </cell>
          <cell r="AA4252">
            <v>7972.3050000000003</v>
          </cell>
          <cell r="AB4252" t="str">
            <v>AE</v>
          </cell>
          <cell r="AC4252" t="str">
            <v>SOFA COMPLETO</v>
          </cell>
          <cell r="AD4252" t="str">
            <v>VALOR MODULO</v>
          </cell>
          <cell r="AE4252">
            <v>15944.61</v>
          </cell>
          <cell r="AF4252">
            <v>15944.61</v>
          </cell>
          <cell r="AG4252">
            <v>0</v>
          </cell>
          <cell r="AH4252">
            <v>31889.22</v>
          </cell>
          <cell r="AI4252" t="str">
            <v>REF: 178910</v>
          </cell>
          <cell r="AJ4252" t="str">
            <v>PRODUTO FORA DE LINHA</v>
          </cell>
          <cell r="AK4252">
            <v>178910</v>
          </cell>
          <cell r="AL4252" t="str">
            <v>EST MODULO BRACO ESQ CLICK (B25) TC B2034 C/KIT MOTOR TOUCH</v>
          </cell>
          <cell r="AM4252"/>
          <cell r="AN4252">
            <v>1.45</v>
          </cell>
          <cell r="AO4252">
            <v>1.3</v>
          </cell>
          <cell r="AP4252">
            <v>0.66</v>
          </cell>
          <cell r="AQ4252">
            <v>0</v>
          </cell>
          <cell r="AR4252" t="str">
            <v>EST MODULO BRACO ESQ CLICK (B25) TC B2034 C/KIT MOTOR TOUCH - 1,45x1,3x0,66H</v>
          </cell>
          <cell r="AS4252">
            <v>15944.61</v>
          </cell>
          <cell r="AT4252">
            <v>15944.61</v>
          </cell>
          <cell r="AU4252">
            <v>15944.61</v>
          </cell>
          <cell r="AV4252">
            <v>0</v>
          </cell>
          <cell r="AW4252">
            <v>15944.61</v>
          </cell>
          <cell r="AX4252">
            <v>0</v>
          </cell>
          <cell r="AY4252"/>
          <cell r="AZ4252" t="str">
            <v/>
          </cell>
          <cell r="BA4252"/>
          <cell r="BB4252"/>
          <cell r="BC4252"/>
          <cell r="BD4252" t="str">
            <v/>
          </cell>
          <cell r="BE4252">
            <v>0</v>
          </cell>
          <cell r="BF4252" t="str">
            <v/>
          </cell>
          <cell r="BG4252" t="str">
            <v/>
          </cell>
          <cell r="BH4252">
            <v>14</v>
          </cell>
          <cell r="BI4252" t="str">
            <v>0</v>
          </cell>
          <cell r="BJ4252">
            <v>0</v>
          </cell>
          <cell r="BK4252">
            <v>0</v>
          </cell>
          <cell r="BL4252"/>
          <cell r="BM4252"/>
          <cell r="BN4252"/>
          <cell r="BO4252"/>
          <cell r="BQ4252" t="str">
            <v>PE</v>
          </cell>
          <cell r="BR4252" t="str">
            <v>178912 | 178910</v>
          </cell>
          <cell r="BS4252" t="str">
            <v>CLAMI SOFA</v>
          </cell>
          <cell r="BT4252" t="str">
            <v>SOFA CLICK (FL)</v>
          </cell>
        </row>
        <row r="4253">
          <cell r="H4253">
            <v>1</v>
          </cell>
          <cell r="O4253">
            <v>178893</v>
          </cell>
          <cell r="P4253"/>
          <cell r="Q4253" t="str">
            <v>EST BANCO CHINO MARROM ESCURO</v>
          </cell>
          <cell r="R4253"/>
          <cell r="S4253"/>
          <cell r="T4253">
            <v>0.45</v>
          </cell>
          <cell r="U4253">
            <v>0.45</v>
          </cell>
          <cell r="V4253">
            <v>0.45</v>
          </cell>
          <cell r="W4253">
            <v>0</v>
          </cell>
          <cell r="X4253" t="str">
            <v>EST BANCO CHINO MARROM ESCURO - 0,45x0,45x0,45H</v>
          </cell>
          <cell r="Y4253">
            <v>2593.35</v>
          </cell>
          <cell r="Z4253">
            <v>0.7</v>
          </cell>
          <cell r="AA4253">
            <v>778.00500000000011</v>
          </cell>
          <cell r="AB4253"/>
          <cell r="AC4253"/>
          <cell r="AD4253"/>
          <cell r="AE4253">
            <v>2593.35</v>
          </cell>
          <cell r="AF4253">
            <v>2593.35</v>
          </cell>
          <cell r="AG4253">
            <v>0</v>
          </cell>
          <cell r="AH4253">
            <v>2593.35</v>
          </cell>
          <cell r="AI4253" t="str">
            <v>REF: 178893</v>
          </cell>
          <cell r="AJ4253" t="str">
            <v>PRODUTO FORA DE LINHA</v>
          </cell>
          <cell r="AK4253">
            <v>178893</v>
          </cell>
          <cell r="AL4253" t="str">
            <v>EST BANCO CHINO MARROM ESCURO</v>
          </cell>
          <cell r="AM4253"/>
          <cell r="AN4253">
            <v>0.45</v>
          </cell>
          <cell r="AO4253">
            <v>0.45</v>
          </cell>
          <cell r="AP4253">
            <v>0.45</v>
          </cell>
          <cell r="AQ4253">
            <v>0</v>
          </cell>
          <cell r="AR4253" t="str">
            <v>EST BANCO CHINO MARROM ESCURO - 0,45x0,45x0,45H</v>
          </cell>
          <cell r="AS4253">
            <v>2593.35</v>
          </cell>
          <cell r="AT4253">
            <v>2593.35</v>
          </cell>
          <cell r="AU4253">
            <v>2593.35</v>
          </cell>
          <cell r="AV4253">
            <v>0</v>
          </cell>
          <cell r="AW4253">
            <v>2593.35</v>
          </cell>
          <cell r="AX4253">
            <v>0</v>
          </cell>
          <cell r="AY4253"/>
          <cell r="AZ4253" t="str">
            <v/>
          </cell>
          <cell r="BA4253"/>
          <cell r="BB4253"/>
          <cell r="BC4253"/>
          <cell r="BD4253" t="str">
            <v/>
          </cell>
          <cell r="BE4253">
            <v>0</v>
          </cell>
          <cell r="BF4253" t="str">
            <v/>
          </cell>
          <cell r="BG4253" t="str">
            <v/>
          </cell>
          <cell r="BH4253">
            <v>14</v>
          </cell>
          <cell r="BI4253" t="str">
            <v>0</v>
          </cell>
          <cell r="BJ4253">
            <v>0</v>
          </cell>
          <cell r="BK4253">
            <v>0</v>
          </cell>
          <cell r="BL4253"/>
          <cell r="BM4253"/>
          <cell r="BN4253"/>
          <cell r="BO4253"/>
          <cell r="BQ4253" t="str">
            <v>PE</v>
          </cell>
          <cell r="BS4253" t="str">
            <v>CLAMI BANCO</v>
          </cell>
          <cell r="BT4253" t="str">
            <v>BANCO CHINO (FL)</v>
          </cell>
        </row>
        <row r="4254">
          <cell r="H4254">
            <v>2</v>
          </cell>
          <cell r="O4254">
            <v>178054</v>
          </cell>
          <cell r="P4254"/>
          <cell r="Q4254" t="str">
            <v>EST BANCO SALOMI (FIBRA BANANEIRA) 14B TC 48/C</v>
          </cell>
          <cell r="R4254"/>
          <cell r="S4254"/>
          <cell r="T4254">
            <v>0.5</v>
          </cell>
          <cell r="U4254">
            <v>0</v>
          </cell>
          <cell r="V4254">
            <v>0.47</v>
          </cell>
          <cell r="W4254">
            <v>0.5</v>
          </cell>
          <cell r="X4254" t="str">
            <v>EST BANCO SALOMI (FIBRA BANANEIRA) 14B TC 48/C - Ø0,5x0,47H</v>
          </cell>
          <cell r="Y4254">
            <v>9052.35</v>
          </cell>
          <cell r="Z4254">
            <v>0.85</v>
          </cell>
          <cell r="AA4254">
            <v>1357.8525</v>
          </cell>
          <cell r="AB4254"/>
          <cell r="AC4254"/>
          <cell r="AD4254"/>
          <cell r="AE4254">
            <v>9052.35</v>
          </cell>
          <cell r="AF4254">
            <v>9052.35</v>
          </cell>
          <cell r="AG4254">
            <v>0</v>
          </cell>
          <cell r="AH4254">
            <v>9052.35</v>
          </cell>
          <cell r="AI4254" t="str">
            <v>REF: 178054</v>
          </cell>
          <cell r="AJ4254" t="str">
            <v>PRODUTO FORA DE LINHA</v>
          </cell>
          <cell r="AK4254">
            <v>178054</v>
          </cell>
          <cell r="AL4254" t="str">
            <v>EST BANCO SALOMI (FIBRA BANANEIRA) 14B TC 48/C</v>
          </cell>
          <cell r="AM4254"/>
          <cell r="AN4254">
            <v>0.5</v>
          </cell>
          <cell r="AO4254">
            <v>0</v>
          </cell>
          <cell r="AP4254">
            <v>0.47</v>
          </cell>
          <cell r="AQ4254">
            <v>0.5</v>
          </cell>
          <cell r="AR4254" t="str">
            <v>EST BANCO SALOMI (FIBRA BANANEIRA) 14B TC 48/C - Ø0,5x0,47H</v>
          </cell>
          <cell r="AS4254">
            <v>9052.35</v>
          </cell>
          <cell r="AT4254">
            <v>9052.35</v>
          </cell>
          <cell r="AU4254">
            <v>9052.35</v>
          </cell>
          <cell r="AV4254">
            <v>0</v>
          </cell>
          <cell r="AW4254">
            <v>9052.35</v>
          </cell>
          <cell r="AX4254">
            <v>0</v>
          </cell>
          <cell r="AY4254"/>
          <cell r="AZ4254" t="str">
            <v/>
          </cell>
          <cell r="BA4254"/>
          <cell r="BB4254"/>
          <cell r="BC4254"/>
          <cell r="BD4254" t="str">
            <v/>
          </cell>
          <cell r="BE4254">
            <v>0</v>
          </cell>
          <cell r="BF4254" t="str">
            <v/>
          </cell>
          <cell r="BG4254" t="str">
            <v/>
          </cell>
          <cell r="BH4254">
            <v>14</v>
          </cell>
          <cell r="BI4254" t="str">
            <v>0</v>
          </cell>
          <cell r="BJ4254">
            <v>0</v>
          </cell>
          <cell r="BK4254">
            <v>0</v>
          </cell>
          <cell r="BL4254"/>
          <cell r="BM4254"/>
          <cell r="BN4254"/>
          <cell r="BO4254"/>
          <cell r="BQ4254" t="str">
            <v>PE</v>
          </cell>
          <cell r="BS4254" t="str">
            <v>CLAMI BANCO</v>
          </cell>
          <cell r="BT4254" t="str">
            <v>BANCO SALOMI (FL)</v>
          </cell>
        </row>
        <row r="4255">
          <cell r="H4255">
            <v>1</v>
          </cell>
          <cell r="O4255">
            <v>176810</v>
          </cell>
          <cell r="P4255"/>
          <cell r="Q4255" t="str">
            <v>EST SOFA ARMANI CODE (BASE FRONTAL) TC 244 00686 TRAM AL</v>
          </cell>
          <cell r="R4255"/>
          <cell r="S4255"/>
          <cell r="T4255">
            <v>3</v>
          </cell>
          <cell r="U4255">
            <v>1.1000000000000001</v>
          </cell>
          <cell r="V4255">
            <v>0.8</v>
          </cell>
          <cell r="W4255">
            <v>0</v>
          </cell>
          <cell r="X4255" t="str">
            <v>EST SOFA ARMANI CODE (BASE FRONTAL) TC 244 00686 TRAM AL - 3x1,1x0,8H</v>
          </cell>
          <cell r="Y4255">
            <v>40171.879999999997</v>
          </cell>
          <cell r="Z4255">
            <v>0.85</v>
          </cell>
          <cell r="AA4255">
            <v>6025.7819999999992</v>
          </cell>
          <cell r="AB4255"/>
          <cell r="AC4255"/>
          <cell r="AD4255"/>
          <cell r="AE4255">
            <v>40171.879999999997</v>
          </cell>
          <cell r="AF4255">
            <v>40171.879999999997</v>
          </cell>
          <cell r="AG4255">
            <v>0</v>
          </cell>
          <cell r="AH4255">
            <v>40171.879999999997</v>
          </cell>
          <cell r="AI4255" t="str">
            <v>REF: 176810</v>
          </cell>
          <cell r="AJ4255" t="str">
            <v>PRODUTO FORA DE LINHA</v>
          </cell>
          <cell r="AK4255">
            <v>176810</v>
          </cell>
          <cell r="AL4255" t="str">
            <v>EST SOFA ARMANI CODE (BASE FRONTAL) TC 244 00686 TRAM AL</v>
          </cell>
          <cell r="AM4255"/>
          <cell r="AN4255">
            <v>3</v>
          </cell>
          <cell r="AO4255">
            <v>1.1000000000000001</v>
          </cell>
          <cell r="AP4255">
            <v>0.8</v>
          </cell>
          <cell r="AQ4255">
            <v>0</v>
          </cell>
          <cell r="AR4255" t="str">
            <v>EST SOFA ARMANI CODE (BASE FRONTAL) TC 244 00686 TRAM AL - 3x1,1x0,8H</v>
          </cell>
          <cell r="AS4255">
            <v>40171.879999999997</v>
          </cell>
          <cell r="AT4255">
            <v>40171.879999999997</v>
          </cell>
          <cell r="AU4255">
            <v>40171.879999999997</v>
          </cell>
          <cell r="AV4255">
            <v>0</v>
          </cell>
          <cell r="AW4255">
            <v>40171.879999999997</v>
          </cell>
          <cell r="AX4255">
            <v>0</v>
          </cell>
          <cell r="AY4255"/>
          <cell r="AZ4255" t="str">
            <v/>
          </cell>
          <cell r="BA4255"/>
          <cell r="BB4255"/>
          <cell r="BC4255"/>
          <cell r="BD4255" t="str">
            <v/>
          </cell>
          <cell r="BE4255">
            <v>0</v>
          </cell>
          <cell r="BF4255" t="str">
            <v/>
          </cell>
          <cell r="BG4255" t="str">
            <v/>
          </cell>
          <cell r="BH4255">
            <v>14</v>
          </cell>
          <cell r="BI4255" t="str">
            <v>0</v>
          </cell>
          <cell r="BJ4255">
            <v>0</v>
          </cell>
          <cell r="BK4255">
            <v>0</v>
          </cell>
          <cell r="BL4255"/>
          <cell r="BM4255"/>
          <cell r="BN4255"/>
          <cell r="BO4255"/>
          <cell r="BQ4255" t="str">
            <v>PE</v>
          </cell>
          <cell r="BS4255" t="str">
            <v>CLAMI SOFA</v>
          </cell>
          <cell r="BT4255" t="str">
            <v>SOFA ARMANI CODE (FL)</v>
          </cell>
        </row>
        <row r="4256">
          <cell r="H4256">
            <v>2</v>
          </cell>
          <cell r="O4256">
            <v>174077</v>
          </cell>
          <cell r="P4256" t="str">
            <v>2015/309-0012-01</v>
          </cell>
          <cell r="Q4256" t="str">
            <v>EST PUFF ELLUS (C/RODIZIOS) COURO CINZA CLARO</v>
          </cell>
          <cell r="R4256"/>
          <cell r="S4256"/>
          <cell r="T4256">
            <v>0.86</v>
          </cell>
          <cell r="U4256">
            <v>0.6</v>
          </cell>
          <cell r="V4256">
            <v>0.42</v>
          </cell>
          <cell r="W4256">
            <v>0</v>
          </cell>
          <cell r="X4256" t="str">
            <v>EST PUFF ELLUS (C/RODIZIOS) COURO CINZA CLARO - 0,86x0,6x0,42H</v>
          </cell>
          <cell r="Y4256">
            <v>12417.13</v>
          </cell>
          <cell r="Z4256">
            <v>0.5</v>
          </cell>
          <cell r="AA4256">
            <v>6208.5649999999996</v>
          </cell>
          <cell r="AB4256"/>
          <cell r="AC4256"/>
          <cell r="AD4256"/>
          <cell r="AE4256">
            <v>12417.13</v>
          </cell>
          <cell r="AF4256">
            <v>12417.13</v>
          </cell>
          <cell r="AG4256">
            <v>0</v>
          </cell>
          <cell r="AH4256">
            <v>12417.13</v>
          </cell>
          <cell r="AI4256" t="str">
            <v>REF: 174077</v>
          </cell>
          <cell r="AJ4256" t="str">
            <v>MEDIDA ESPECIAL</v>
          </cell>
          <cell r="AK4256">
            <v>174077</v>
          </cell>
          <cell r="AL4256" t="str">
            <v>EST PUFF ELLUS (C/RODIZIOS) COURO CINZA CLARO</v>
          </cell>
          <cell r="AM4256"/>
          <cell r="AN4256">
            <v>0.86</v>
          </cell>
          <cell r="AO4256">
            <v>0.6</v>
          </cell>
          <cell r="AP4256">
            <v>0.42</v>
          </cell>
          <cell r="AQ4256">
            <v>0</v>
          </cell>
          <cell r="AR4256" t="str">
            <v>EST PUFF ELLUS (C/RODIZIOS) COURO CINZA CLARO - 0,86x0,6x0,42H</v>
          </cell>
          <cell r="AS4256">
            <v>12417.13</v>
          </cell>
          <cell r="AT4256">
            <v>12417.13</v>
          </cell>
          <cell r="AU4256">
            <v>12417.13</v>
          </cell>
          <cell r="AV4256">
            <v>0</v>
          </cell>
          <cell r="AW4256">
            <v>12417.13</v>
          </cell>
          <cell r="AX4256">
            <v>0</v>
          </cell>
          <cell r="AY4256"/>
          <cell r="AZ4256" t="str">
            <v/>
          </cell>
          <cell r="BA4256"/>
          <cell r="BB4256"/>
          <cell r="BC4256"/>
          <cell r="BD4256" t="str">
            <v/>
          </cell>
          <cell r="BE4256">
            <v>0</v>
          </cell>
          <cell r="BF4256" t="str">
            <v/>
          </cell>
          <cell r="BG4256" t="str">
            <v/>
          </cell>
          <cell r="BH4256">
            <v>12</v>
          </cell>
          <cell r="BI4256" t="str">
            <v>0</v>
          </cell>
          <cell r="BJ4256">
            <v>0</v>
          </cell>
          <cell r="BK4256">
            <v>0</v>
          </cell>
          <cell r="BL4256"/>
          <cell r="BM4256"/>
          <cell r="BN4256"/>
          <cell r="BO4256"/>
          <cell r="BQ4256" t="str">
            <v>PE</v>
          </cell>
          <cell r="BS4256" t="str">
            <v>CLAMI PUFF</v>
          </cell>
          <cell r="BT4256" t="str">
            <v>PUFF ELLUS</v>
          </cell>
        </row>
        <row r="4257">
          <cell r="H4257">
            <v>2</v>
          </cell>
          <cell r="O4257">
            <v>174077</v>
          </cell>
          <cell r="P4257" t="str">
            <v>2015/309-0013-01</v>
          </cell>
          <cell r="Q4257" t="str">
            <v>EST PUFF ELLUS (C/RODIZIOS) COURO CINZA CLARO</v>
          </cell>
          <cell r="R4257"/>
          <cell r="S4257"/>
          <cell r="T4257">
            <v>0.86</v>
          </cell>
          <cell r="U4257">
            <v>0.6</v>
          </cell>
          <cell r="V4257">
            <v>0.42</v>
          </cell>
          <cell r="W4257">
            <v>0</v>
          </cell>
          <cell r="X4257" t="str">
            <v>EST PUFF ELLUS (C/RODIZIOS) COURO CINZA CLARO - 0,86x0,6x0,42H</v>
          </cell>
          <cell r="Y4257">
            <v>12417.13</v>
          </cell>
          <cell r="Z4257">
            <v>0.5</v>
          </cell>
          <cell r="AA4257">
            <v>6208.5649999999996</v>
          </cell>
          <cell r="AB4257"/>
          <cell r="AC4257"/>
          <cell r="AD4257"/>
          <cell r="AE4257">
            <v>12417.13</v>
          </cell>
          <cell r="AF4257">
            <v>12417.13</v>
          </cell>
          <cell r="AG4257">
            <v>0</v>
          </cell>
          <cell r="AH4257">
            <v>12417.13</v>
          </cell>
          <cell r="AI4257" t="str">
            <v>REF: 174077</v>
          </cell>
          <cell r="AJ4257" t="str">
            <v>MEDIDA ESPECIAL</v>
          </cell>
          <cell r="AK4257">
            <v>174077</v>
          </cell>
          <cell r="AL4257" t="str">
            <v>EST PUFF ELLUS (C/RODIZIOS) COURO CINZA CLARO</v>
          </cell>
          <cell r="AM4257"/>
          <cell r="AN4257">
            <v>0.86</v>
          </cell>
          <cell r="AO4257">
            <v>0.6</v>
          </cell>
          <cell r="AP4257">
            <v>0.42</v>
          </cell>
          <cell r="AQ4257">
            <v>0</v>
          </cell>
          <cell r="AR4257" t="str">
            <v>EST PUFF ELLUS (C/RODIZIOS) COURO CINZA CLARO - 0,86x0,6x0,42H</v>
          </cell>
          <cell r="AS4257">
            <v>12417.13</v>
          </cell>
          <cell r="AT4257">
            <v>12417.13</v>
          </cell>
          <cell r="AU4257">
            <v>12417.13</v>
          </cell>
          <cell r="AV4257">
            <v>0</v>
          </cell>
          <cell r="AW4257">
            <v>12417.13</v>
          </cell>
          <cell r="AX4257">
            <v>0</v>
          </cell>
          <cell r="AY4257"/>
          <cell r="AZ4257" t="str">
            <v/>
          </cell>
          <cell r="BA4257"/>
          <cell r="BB4257"/>
          <cell r="BC4257"/>
          <cell r="BD4257" t="str">
            <v/>
          </cell>
          <cell r="BE4257">
            <v>0</v>
          </cell>
          <cell r="BF4257" t="str">
            <v/>
          </cell>
          <cell r="BG4257" t="str">
            <v/>
          </cell>
          <cell r="BH4257">
            <v>12</v>
          </cell>
          <cell r="BI4257" t="str">
            <v>0</v>
          </cell>
          <cell r="BJ4257">
            <v>0</v>
          </cell>
          <cell r="BK4257">
            <v>0</v>
          </cell>
          <cell r="BL4257"/>
          <cell r="BM4257"/>
          <cell r="BN4257"/>
          <cell r="BO4257"/>
          <cell r="BQ4257" t="str">
            <v>PE</v>
          </cell>
          <cell r="BS4257" t="str">
            <v>CLAMI PUFF</v>
          </cell>
          <cell r="BT4257" t="str">
            <v>PUFF ELLUS</v>
          </cell>
        </row>
        <row r="4258">
          <cell r="H4258">
            <v>2</v>
          </cell>
          <cell r="O4258">
            <v>174050</v>
          </cell>
          <cell r="P4258"/>
          <cell r="Q4258" t="str">
            <v>EST CADEIRA GIO C/BRACO ESTOFADA (TAUARI COR 01) (TC 90#5)</v>
          </cell>
          <cell r="R4258"/>
          <cell r="S4258"/>
          <cell r="T4258">
            <v>0.54</v>
          </cell>
          <cell r="U4258">
            <v>0.6</v>
          </cell>
          <cell r="V4258">
            <v>0.83</v>
          </cell>
          <cell r="W4258">
            <v>0</v>
          </cell>
          <cell r="X4258" t="str">
            <v>EST CADEIRA GIO C/BRACO ESTOFADA (TAUARI COR 01) (TC 90#5) - 0,54x0,6x0,83H</v>
          </cell>
          <cell r="Y4258">
            <v>7008.84</v>
          </cell>
          <cell r="Z4258">
            <v>0.7</v>
          </cell>
          <cell r="AA4258">
            <v>2102.652</v>
          </cell>
          <cell r="AB4258"/>
          <cell r="AC4258"/>
          <cell r="AD4258"/>
          <cell r="AE4258">
            <v>7008.84</v>
          </cell>
          <cell r="AF4258">
            <v>7008.84</v>
          </cell>
          <cell r="AG4258">
            <v>0</v>
          </cell>
          <cell r="AH4258">
            <v>7008.84</v>
          </cell>
          <cell r="AI4258" t="str">
            <v>REF: 174050</v>
          </cell>
          <cell r="AJ4258" t="str">
            <v>PRODUTO FORA DE LINHA</v>
          </cell>
          <cell r="AK4258">
            <v>174050</v>
          </cell>
          <cell r="AL4258" t="str">
            <v>EST CADEIRA GIO C/BRACO ESTOFADA (TAUARI COR 01) (TC 90#5)</v>
          </cell>
          <cell r="AM4258"/>
          <cell r="AN4258">
            <v>0.54</v>
          </cell>
          <cell r="AO4258">
            <v>0.6</v>
          </cell>
          <cell r="AP4258">
            <v>0.83</v>
          </cell>
          <cell r="AQ4258">
            <v>0</v>
          </cell>
          <cell r="AR4258" t="str">
            <v>EST CADEIRA GIO C/BRACO ESTOFADA (TAUARI COR 01) (TC 90#5) - 0,54x0,6x0,83H</v>
          </cell>
          <cell r="AS4258">
            <v>7008.84</v>
          </cell>
          <cell r="AT4258">
            <v>7008.84</v>
          </cell>
          <cell r="AU4258">
            <v>7008.84</v>
          </cell>
          <cell r="AV4258">
            <v>0</v>
          </cell>
          <cell r="AW4258">
            <v>7008.84</v>
          </cell>
          <cell r="AX4258">
            <v>0</v>
          </cell>
          <cell r="AY4258"/>
          <cell r="AZ4258" t="str">
            <v/>
          </cell>
          <cell r="BA4258"/>
          <cell r="BB4258"/>
          <cell r="BC4258"/>
          <cell r="BD4258" t="str">
            <v/>
          </cell>
          <cell r="BE4258">
            <v>0</v>
          </cell>
          <cell r="BF4258" t="str">
            <v/>
          </cell>
          <cell r="BG4258" t="str">
            <v/>
          </cell>
          <cell r="BH4258">
            <v>22</v>
          </cell>
          <cell r="BI4258" t="str">
            <v>0</v>
          </cell>
          <cell r="BJ4258">
            <v>0</v>
          </cell>
          <cell r="BK4258">
            <v>0</v>
          </cell>
          <cell r="BL4258"/>
          <cell r="BM4258"/>
          <cell r="BN4258"/>
          <cell r="BO4258"/>
          <cell r="BQ4258" t="str">
            <v>PE</v>
          </cell>
          <cell r="BS4258" t="str">
            <v>CLAMI CADEIRA</v>
          </cell>
          <cell r="BT4258" t="str">
            <v>CADEIRA GIO (FL)</v>
          </cell>
        </row>
        <row r="4259">
          <cell r="H4259">
            <v>1</v>
          </cell>
          <cell r="O4259">
            <v>164393</v>
          </cell>
          <cell r="P4259" t="str">
            <v>2015/062-0066-01</v>
          </cell>
          <cell r="Q4259" t="str">
            <v>EST POLTRONA ACCOR FX D4034</v>
          </cell>
          <cell r="R4259"/>
          <cell r="S4259"/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 t="str">
            <v>EST POLTRONA ACCOR FX D4034 - Ø0x0H</v>
          </cell>
          <cell r="Y4259">
            <v>8140.31</v>
          </cell>
          <cell r="Z4259">
            <v>0.7</v>
          </cell>
          <cell r="AA4259">
            <v>2442.0930000000008</v>
          </cell>
          <cell r="AB4259"/>
          <cell r="AC4259"/>
          <cell r="AD4259"/>
          <cell r="AE4259">
            <v>8140.31</v>
          </cell>
          <cell r="AF4259">
            <v>8140.31</v>
          </cell>
          <cell r="AG4259">
            <v>0</v>
          </cell>
          <cell r="AH4259">
            <v>8140.31</v>
          </cell>
          <cell r="AI4259" t="str">
            <v>REF: 164393</v>
          </cell>
          <cell r="AJ4259" t="str">
            <v>PRODUTO FORA DE LINHA</v>
          </cell>
          <cell r="AK4259">
            <v>164393</v>
          </cell>
          <cell r="AL4259" t="str">
            <v>EST POLTRONA ACCOR FX D4034</v>
          </cell>
          <cell r="AM4259"/>
          <cell r="AN4259">
            <v>0</v>
          </cell>
          <cell r="AO4259">
            <v>0</v>
          </cell>
          <cell r="AP4259">
            <v>0</v>
          </cell>
          <cell r="AQ4259">
            <v>0</v>
          </cell>
          <cell r="AR4259" t="str">
            <v>EST POLTRONA ACCOR FX D4034 - Ø0x0H</v>
          </cell>
          <cell r="AS4259">
            <v>8140.31</v>
          </cell>
          <cell r="AT4259">
            <v>8140.31</v>
          </cell>
          <cell r="AU4259">
            <v>8140.31</v>
          </cell>
          <cell r="AV4259">
            <v>0</v>
          </cell>
          <cell r="AW4259">
            <v>8140.31</v>
          </cell>
          <cell r="AX4259">
            <v>0</v>
          </cell>
          <cell r="AY4259"/>
          <cell r="AZ4259" t="str">
            <v/>
          </cell>
          <cell r="BA4259"/>
          <cell r="BB4259"/>
          <cell r="BC4259"/>
          <cell r="BD4259" t="str">
            <v/>
          </cell>
          <cell r="BE4259">
            <v>0</v>
          </cell>
          <cell r="BF4259" t="str">
            <v/>
          </cell>
          <cell r="BG4259" t="str">
            <v/>
          </cell>
          <cell r="BH4259">
            <v>14</v>
          </cell>
          <cell r="BI4259" t="str">
            <v>0</v>
          </cell>
          <cell r="BJ4259">
            <v>0</v>
          </cell>
          <cell r="BK4259">
            <v>0</v>
          </cell>
          <cell r="BL4259"/>
          <cell r="BM4259"/>
          <cell r="BN4259"/>
          <cell r="BO4259"/>
          <cell r="BQ4259" t="str">
            <v>PE</v>
          </cell>
          <cell r="BS4259" t="str">
            <v>CLAMI POLTRONA</v>
          </cell>
          <cell r="BT4259" t="str">
            <v>POLTRONA ACCOR (FL)</v>
          </cell>
        </row>
        <row r="4260">
          <cell r="H4260">
            <v>1</v>
          </cell>
          <cell r="O4260">
            <v>164378</v>
          </cell>
          <cell r="P4260"/>
          <cell r="Q4260" t="str">
            <v>EST MESA CENTRO TRAVES MAIOR (LACA BRILHO BEGE)</v>
          </cell>
          <cell r="R4260"/>
          <cell r="S4260"/>
          <cell r="T4260">
            <v>2.4</v>
          </cell>
          <cell r="U4260">
            <v>0.7</v>
          </cell>
          <cell r="V4260">
            <v>0.26</v>
          </cell>
          <cell r="W4260">
            <v>0</v>
          </cell>
          <cell r="X4260" t="str">
            <v>EST MESA CENTRO TRAVES MAIOR (LACA BRILHO BEGE) - 2,4x0,7x0,26H</v>
          </cell>
          <cell r="Y4260">
            <v>15366.29</v>
          </cell>
          <cell r="Z4260">
            <v>0.7</v>
          </cell>
          <cell r="AA4260">
            <v>4609.8870000000006</v>
          </cell>
          <cell r="AB4260"/>
          <cell r="AC4260"/>
          <cell r="AD4260"/>
          <cell r="AE4260">
            <v>15366.29</v>
          </cell>
          <cell r="AF4260">
            <v>15366.29</v>
          </cell>
          <cell r="AG4260">
            <v>0</v>
          </cell>
          <cell r="AH4260">
            <v>15366.29</v>
          </cell>
          <cell r="AI4260" t="str">
            <v>REF: 164378</v>
          </cell>
          <cell r="AJ4260" t="str">
            <v>PRODUTO FORA DE LINHA</v>
          </cell>
          <cell r="AK4260">
            <v>164378</v>
          </cell>
          <cell r="AL4260" t="str">
            <v>EST MESA CENTRO TRAVES MAIOR (LACA BRILHO BEGE)</v>
          </cell>
          <cell r="AM4260"/>
          <cell r="AN4260">
            <v>2.4</v>
          </cell>
          <cell r="AO4260">
            <v>0.7</v>
          </cell>
          <cell r="AP4260">
            <v>0.26</v>
          </cell>
          <cell r="AQ4260">
            <v>0</v>
          </cell>
          <cell r="AR4260" t="str">
            <v>EST MESA CENTRO TRAVES MAIOR (LACA BRILHO BEGE) - 2,4x0,7x0,26H</v>
          </cell>
          <cell r="AS4260">
            <v>15366.29</v>
          </cell>
          <cell r="AT4260">
            <v>15366.29</v>
          </cell>
          <cell r="AU4260">
            <v>15366.29</v>
          </cell>
          <cell r="AV4260">
            <v>0</v>
          </cell>
          <cell r="AW4260">
            <v>15366.29</v>
          </cell>
          <cell r="AX4260">
            <v>0</v>
          </cell>
          <cell r="AY4260"/>
          <cell r="AZ4260" t="str">
            <v/>
          </cell>
          <cell r="BA4260"/>
          <cell r="BB4260"/>
          <cell r="BC4260"/>
          <cell r="BD4260" t="str">
            <v/>
          </cell>
          <cell r="BE4260">
            <v>0</v>
          </cell>
          <cell r="BF4260" t="str">
            <v/>
          </cell>
          <cell r="BG4260" t="str">
            <v/>
          </cell>
          <cell r="BH4260">
            <v>14</v>
          </cell>
          <cell r="BI4260" t="str">
            <v>0</v>
          </cell>
          <cell r="BJ4260">
            <v>0</v>
          </cell>
          <cell r="BK4260">
            <v>0</v>
          </cell>
          <cell r="BL4260"/>
          <cell r="BM4260"/>
          <cell r="BN4260"/>
          <cell r="BO4260"/>
          <cell r="BQ4260" t="str">
            <v>PE</v>
          </cell>
          <cell r="BS4260" t="str">
            <v>CLAMI MESA CENTRO</v>
          </cell>
          <cell r="BT4260" t="str">
            <v>MESA CENTRO TRAVES (FL)</v>
          </cell>
        </row>
        <row r="4261">
          <cell r="H4261">
            <v>1</v>
          </cell>
          <cell r="O4261">
            <v>163826</v>
          </cell>
          <cell r="P4261"/>
          <cell r="Q4261" t="str">
            <v>EST BUFFET CURVO (LC CINZA 70010CZ) JEQUITIBA NATURAL</v>
          </cell>
          <cell r="R4261"/>
          <cell r="S4261"/>
          <cell r="T4261">
            <v>2</v>
          </cell>
          <cell r="U4261">
            <v>0.5</v>
          </cell>
          <cell r="V4261">
            <v>0.67</v>
          </cell>
          <cell r="W4261">
            <v>0</v>
          </cell>
          <cell r="X4261" t="str">
            <v>EST BUFFET CURVO (LC CINZA 70010CZ) JEQUITIBA NATURAL - 2x0,5x0,67H</v>
          </cell>
          <cell r="Y4261">
            <v>25457.02</v>
          </cell>
          <cell r="Z4261">
            <v>0.7</v>
          </cell>
          <cell r="AA4261">
            <v>7637.1059999999998</v>
          </cell>
          <cell r="AB4261"/>
          <cell r="AC4261"/>
          <cell r="AD4261"/>
          <cell r="AE4261">
            <v>25457.02</v>
          </cell>
          <cell r="AF4261">
            <v>25457.02</v>
          </cell>
          <cell r="AG4261">
            <v>0</v>
          </cell>
          <cell r="AH4261">
            <v>25457.02</v>
          </cell>
          <cell r="AI4261" t="str">
            <v>REF: 163826</v>
          </cell>
          <cell r="AJ4261" t="str">
            <v>PRODUTO FORA DE LINHA</v>
          </cell>
          <cell r="AK4261">
            <v>163826</v>
          </cell>
          <cell r="AL4261" t="str">
            <v>EST BUFFET CURVO (LC CINZA 70010CZ) JEQUITIBA NATURAL</v>
          </cell>
          <cell r="AM4261"/>
          <cell r="AN4261">
            <v>2</v>
          </cell>
          <cell r="AO4261">
            <v>0.5</v>
          </cell>
          <cell r="AP4261">
            <v>0.67</v>
          </cell>
          <cell r="AQ4261">
            <v>0</v>
          </cell>
          <cell r="AR4261" t="str">
            <v>EST BUFFET CURVO (LC CINZA 70010CZ) JEQUITIBA NATURAL - 2x0,5x0,67H</v>
          </cell>
          <cell r="AS4261">
            <v>25457.02</v>
          </cell>
          <cell r="AT4261">
            <v>25457.02</v>
          </cell>
          <cell r="AU4261">
            <v>25457.02</v>
          </cell>
          <cell r="AV4261">
            <v>0</v>
          </cell>
          <cell r="AW4261">
            <v>25457.02</v>
          </cell>
          <cell r="AX4261">
            <v>0</v>
          </cell>
          <cell r="AY4261"/>
          <cell r="AZ4261" t="str">
            <v/>
          </cell>
          <cell r="BA4261"/>
          <cell r="BB4261"/>
          <cell r="BC4261"/>
          <cell r="BD4261" t="str">
            <v/>
          </cell>
          <cell r="BE4261">
            <v>0</v>
          </cell>
          <cell r="BF4261" t="str">
            <v/>
          </cell>
          <cell r="BG4261" t="str">
            <v/>
          </cell>
          <cell r="BH4261">
            <v>14</v>
          </cell>
          <cell r="BI4261" t="str">
            <v>0</v>
          </cell>
          <cell r="BJ4261">
            <v>0</v>
          </cell>
          <cell r="BK4261">
            <v>0</v>
          </cell>
          <cell r="BL4261"/>
          <cell r="BM4261"/>
          <cell r="BN4261"/>
          <cell r="BO4261"/>
          <cell r="BQ4261" t="str">
            <v>PE</v>
          </cell>
          <cell r="BS4261" t="str">
            <v>CLAMI BUFFET</v>
          </cell>
          <cell r="BT4261" t="str">
            <v>BUFFET CURVO (FL)</v>
          </cell>
        </row>
        <row r="4262">
          <cell r="H4262">
            <v>2</v>
          </cell>
          <cell r="O4262">
            <v>161699</v>
          </cell>
          <cell r="P4262"/>
          <cell r="Q4262" t="str">
            <v>EST TAMPO CRISTAL LAPIDADO (06MM) LAQUEADO BRONZE RETILINEO</v>
          </cell>
          <cell r="R4262"/>
          <cell r="S4262"/>
          <cell r="T4262">
            <v>0.43</v>
          </cell>
          <cell r="U4262">
            <v>0.4</v>
          </cell>
          <cell r="V4262">
            <v>0</v>
          </cell>
          <cell r="W4262">
            <v>0</v>
          </cell>
          <cell r="X4262" t="str">
            <v>EST TAMPO CRISTAL LAPIDADO (06MM) LAQUEADO BRONZE RETILINEO - 0,43x0,4x0H</v>
          </cell>
          <cell r="Y4262">
            <v>717.56</v>
          </cell>
          <cell r="Z4262">
            <v>0.5</v>
          </cell>
          <cell r="AA4262">
            <v>358.78</v>
          </cell>
          <cell r="AB4262"/>
          <cell r="AC4262"/>
          <cell r="AD4262"/>
          <cell r="AE4262">
            <v>717.56</v>
          </cell>
          <cell r="AF4262">
            <v>717.56</v>
          </cell>
          <cell r="AG4262">
            <v>0</v>
          </cell>
          <cell r="AH4262">
            <v>717.56</v>
          </cell>
          <cell r="AI4262" t="str">
            <v>REF: 161699</v>
          </cell>
          <cell r="AJ4262" t="str">
            <v>ESPESSURA FORA DE LINHA</v>
          </cell>
          <cell r="AK4262">
            <v>161699</v>
          </cell>
          <cell r="AL4262" t="str">
            <v>EST TAMPO CRISTAL LAPIDADO (06MM) LAQUEADO BRONZE RETILINEO</v>
          </cell>
          <cell r="AM4262"/>
          <cell r="AN4262">
            <v>0.43</v>
          </cell>
          <cell r="AO4262">
            <v>0.4</v>
          </cell>
          <cell r="AP4262">
            <v>0</v>
          </cell>
          <cell r="AQ4262">
            <v>0</v>
          </cell>
          <cell r="AR4262" t="str">
            <v>EST TAMPO CRISTAL LAPIDADO (06MM) LAQUEADO BRONZE RETILINEO - 0,43x0,4x0H</v>
          </cell>
          <cell r="AS4262">
            <v>717.56</v>
          </cell>
          <cell r="AT4262">
            <v>717.56</v>
          </cell>
          <cell r="AU4262">
            <v>717.56</v>
          </cell>
          <cell r="AV4262">
            <v>0</v>
          </cell>
          <cell r="AW4262">
            <v>717.56</v>
          </cell>
          <cell r="AX4262">
            <v>0</v>
          </cell>
          <cell r="AY4262"/>
          <cell r="AZ4262" t="str">
            <v/>
          </cell>
          <cell r="BA4262"/>
          <cell r="BB4262"/>
          <cell r="BC4262"/>
          <cell r="BD4262" t="str">
            <v/>
          </cell>
          <cell r="BE4262">
            <v>0</v>
          </cell>
          <cell r="BF4262" t="str">
            <v/>
          </cell>
          <cell r="BG4262" t="str">
            <v/>
          </cell>
          <cell r="BH4262">
            <v>12</v>
          </cell>
          <cell r="BI4262" t="str">
            <v>0</v>
          </cell>
          <cell r="BJ4262">
            <v>0</v>
          </cell>
          <cell r="BK4262">
            <v>0</v>
          </cell>
          <cell r="BL4262"/>
          <cell r="BM4262"/>
          <cell r="BN4262"/>
          <cell r="BO4262"/>
          <cell r="BQ4262" t="str">
            <v>PE</v>
          </cell>
          <cell r="BS4262" t="str">
            <v>TAMPO CRISTAL</v>
          </cell>
          <cell r="BT4262" t="str">
            <v>TAMPO CRISTAL (06MM)</v>
          </cell>
        </row>
        <row r="4263">
          <cell r="H4263">
            <v>1</v>
          </cell>
          <cell r="O4263">
            <v>157538</v>
          </cell>
          <cell r="P4263"/>
          <cell r="Q4263" t="str">
            <v>EST BANQUETA BAR PHILLIPS (NOGUEIRA) ((BASE LATAO)</v>
          </cell>
          <cell r="R4263"/>
          <cell r="S4263"/>
          <cell r="T4263">
            <v>0.35</v>
          </cell>
          <cell r="U4263">
            <v>0</v>
          </cell>
          <cell r="V4263">
            <v>0.7</v>
          </cell>
          <cell r="W4263">
            <v>0.35</v>
          </cell>
          <cell r="X4263" t="str">
            <v>EST BANQUETA BAR PHILLIPS (NOGUEIRA) ((BASE LATAO) - Ø0,35x0,7H</v>
          </cell>
          <cell r="Y4263">
            <v>29513.5</v>
          </cell>
          <cell r="Z4263">
            <v>0.7</v>
          </cell>
          <cell r="AA4263">
            <v>8854.0500000000029</v>
          </cell>
          <cell r="AB4263"/>
          <cell r="AC4263"/>
          <cell r="AD4263"/>
          <cell r="AE4263">
            <v>29513.5</v>
          </cell>
          <cell r="AF4263">
            <v>29513.5</v>
          </cell>
          <cell r="AG4263">
            <v>0</v>
          </cell>
          <cell r="AH4263">
            <v>29513.5</v>
          </cell>
          <cell r="AI4263" t="str">
            <v>REF: 157538</v>
          </cell>
          <cell r="AJ4263" t="str">
            <v>PRODUTO FORA DE LINHA</v>
          </cell>
          <cell r="AK4263">
            <v>157538</v>
          </cell>
          <cell r="AL4263" t="str">
            <v>EST BANQUETA BAR PHILLIPS (NOGUEIRA) ((BASE LATAO)</v>
          </cell>
          <cell r="AM4263"/>
          <cell r="AN4263">
            <v>0.35</v>
          </cell>
          <cell r="AO4263">
            <v>0</v>
          </cell>
          <cell r="AP4263">
            <v>0.7</v>
          </cell>
          <cell r="AQ4263">
            <v>0.35</v>
          </cell>
          <cell r="AR4263" t="str">
            <v>EST BANQUETA BAR PHILLIPS (NOGUEIRA) ((BASE LATAO) - Ø0,35x0,7H</v>
          </cell>
          <cell r="AS4263">
            <v>29513.5</v>
          </cell>
          <cell r="AT4263">
            <v>29513.5</v>
          </cell>
          <cell r="AU4263">
            <v>29513.5</v>
          </cell>
          <cell r="AV4263">
            <v>0</v>
          </cell>
          <cell r="AW4263">
            <v>29513.5</v>
          </cell>
          <cell r="AX4263">
            <v>0</v>
          </cell>
          <cell r="AY4263"/>
          <cell r="AZ4263" t="str">
            <v/>
          </cell>
          <cell r="BA4263"/>
          <cell r="BB4263"/>
          <cell r="BC4263"/>
          <cell r="BD4263" t="str">
            <v/>
          </cell>
          <cell r="BE4263">
            <v>0</v>
          </cell>
          <cell r="BF4263" t="str">
            <v/>
          </cell>
          <cell r="BG4263" t="str">
            <v/>
          </cell>
          <cell r="BH4263">
            <v>22</v>
          </cell>
          <cell r="BI4263" t="str">
            <v>0</v>
          </cell>
          <cell r="BJ4263">
            <v>0</v>
          </cell>
          <cell r="BK4263">
            <v>0</v>
          </cell>
          <cell r="BL4263"/>
          <cell r="BM4263"/>
          <cell r="BN4263"/>
          <cell r="BO4263"/>
          <cell r="BQ4263" t="str">
            <v>PE</v>
          </cell>
          <cell r="BS4263" t="str">
            <v>CLAMI BANQUETA BAR</v>
          </cell>
          <cell r="BT4263" t="str">
            <v>BANQUETA BAR PHILLIPS (FL)</v>
          </cell>
        </row>
        <row r="4264">
          <cell r="H4264">
            <v>1</v>
          </cell>
          <cell r="O4264">
            <v>152614</v>
          </cell>
          <cell r="P4264" t="str">
            <v>2014/185-0109-01</v>
          </cell>
          <cell r="Q4264" t="str">
            <v>EST APARADOR PHOENIX (LACA POLIESTER BRILHO BRANCA)</v>
          </cell>
          <cell r="R4264"/>
          <cell r="S4264"/>
          <cell r="T4264">
            <v>1.8</v>
          </cell>
          <cell r="U4264">
            <v>0.55000000000000004</v>
          </cell>
          <cell r="V4264">
            <v>0.6</v>
          </cell>
          <cell r="W4264">
            <v>0</v>
          </cell>
          <cell r="X4264" t="str">
            <v>EST APARADOR PHOENIX (LACA POLIESTER BRILHO BRANCA) - 1,8x0,55x0,6H</v>
          </cell>
          <cell r="Y4264">
            <v>15023.81</v>
          </cell>
          <cell r="Z4264">
            <v>0.5</v>
          </cell>
          <cell r="AA4264">
            <v>7511.9049999999997</v>
          </cell>
          <cell r="AB4264"/>
          <cell r="AC4264"/>
          <cell r="AD4264"/>
          <cell r="AE4264">
            <v>15023.81</v>
          </cell>
          <cell r="AF4264">
            <v>15023.81</v>
          </cell>
          <cell r="AG4264">
            <v>0</v>
          </cell>
          <cell r="AH4264">
            <v>15023.81</v>
          </cell>
          <cell r="AI4264" t="str">
            <v>REF: 152614</v>
          </cell>
          <cell r="AJ4264" t="str">
            <v>MEDIDA FORA DE LINHA</v>
          </cell>
          <cell r="AK4264">
            <v>152614</v>
          </cell>
          <cell r="AL4264" t="str">
            <v>EST APARADOR PHOENIX (LACA POLIESTER BRILHO BRANCA)</v>
          </cell>
          <cell r="AM4264"/>
          <cell r="AN4264">
            <v>1.8</v>
          </cell>
          <cell r="AO4264">
            <v>0.55000000000000004</v>
          </cell>
          <cell r="AP4264">
            <v>0.6</v>
          </cell>
          <cell r="AQ4264">
            <v>0</v>
          </cell>
          <cell r="AR4264" t="str">
            <v>EST APARADOR PHOENIX (LACA POLIESTER BRILHO BRANCA) - 1,8x0,55x0,6H</v>
          </cell>
          <cell r="AS4264">
            <v>15023.81</v>
          </cell>
          <cell r="AT4264">
            <v>15023.81</v>
          </cell>
          <cell r="AU4264">
            <v>15023.81</v>
          </cell>
          <cell r="AV4264">
            <v>0</v>
          </cell>
          <cell r="AW4264">
            <v>15023.81</v>
          </cell>
          <cell r="AX4264">
            <v>0</v>
          </cell>
          <cell r="AY4264"/>
          <cell r="AZ4264" t="str">
            <v/>
          </cell>
          <cell r="BA4264"/>
          <cell r="BB4264"/>
          <cell r="BC4264"/>
          <cell r="BD4264" t="str">
            <v/>
          </cell>
          <cell r="BE4264">
            <v>0</v>
          </cell>
          <cell r="BF4264" t="str">
            <v/>
          </cell>
          <cell r="BG4264" t="str">
            <v/>
          </cell>
          <cell r="BH4264">
            <v>12</v>
          </cell>
          <cell r="BI4264" t="str">
            <v>0</v>
          </cell>
          <cell r="BJ4264">
            <v>0</v>
          </cell>
          <cell r="BK4264">
            <v>0</v>
          </cell>
          <cell r="BL4264"/>
          <cell r="BM4264"/>
          <cell r="BN4264"/>
          <cell r="BO4264"/>
          <cell r="BQ4264" t="str">
            <v>PE</v>
          </cell>
          <cell r="BS4264" t="str">
            <v>CLAMI APARADOR</v>
          </cell>
          <cell r="BT4264" t="str">
            <v>APARADOR PHOENIX</v>
          </cell>
        </row>
        <row r="4265">
          <cell r="H4265">
            <v>2</v>
          </cell>
          <cell r="O4265">
            <v>151722</v>
          </cell>
          <cell r="P4265" t="str">
            <v>2014/204-0099-01</v>
          </cell>
          <cell r="Q4265" t="str">
            <v>EST MESA JANTAR ALTAMIRA CARVALHO TITANIUM MTZ FOSCO</v>
          </cell>
          <cell r="R4265"/>
          <cell r="S4265"/>
          <cell r="T4265">
            <v>2.6</v>
          </cell>
          <cell r="U4265">
            <v>1.2</v>
          </cell>
          <cell r="V4265">
            <v>0.76</v>
          </cell>
          <cell r="W4265">
            <v>0</v>
          </cell>
          <cell r="X4265" t="str">
            <v>EST MESA JANTAR ALTAMIRA CARVALHO TITANIUM MTZ FOSCO - 2,6x1,2x0,76H</v>
          </cell>
          <cell r="Y4265">
            <v>48660.1</v>
          </cell>
          <cell r="Z4265">
            <v>0.7</v>
          </cell>
          <cell r="AA4265">
            <v>14598.029999999999</v>
          </cell>
          <cell r="AB4265"/>
          <cell r="AC4265"/>
          <cell r="AD4265"/>
          <cell r="AE4265">
            <v>48660.1</v>
          </cell>
          <cell r="AF4265">
            <v>48660.1</v>
          </cell>
          <cell r="AG4265">
            <v>0</v>
          </cell>
          <cell r="AH4265">
            <v>48660.1</v>
          </cell>
          <cell r="AI4265" t="str">
            <v>REF: 151722</v>
          </cell>
          <cell r="AJ4265" t="str">
            <v>PRODUTO FORA DE LINHA</v>
          </cell>
          <cell r="AK4265">
            <v>151722</v>
          </cell>
          <cell r="AL4265" t="str">
            <v>EST MESA JANTAR ALTAMIRA CARVALHO TITANIUM MTZ FOSCO</v>
          </cell>
          <cell r="AM4265"/>
          <cell r="AN4265">
            <v>2.6</v>
          </cell>
          <cell r="AO4265">
            <v>1.2</v>
          </cell>
          <cell r="AP4265">
            <v>0.76</v>
          </cell>
          <cell r="AQ4265">
            <v>0</v>
          </cell>
          <cell r="AR4265" t="str">
            <v>EST MESA JANTAR ALTAMIRA CARVALHO TITANIUM MTZ FOSCO - 2,6x1,2x0,76H</v>
          </cell>
          <cell r="AS4265">
            <v>48660.1</v>
          </cell>
          <cell r="AT4265">
            <v>48660.1</v>
          </cell>
          <cell r="AU4265">
            <v>48660.1</v>
          </cell>
          <cell r="AV4265">
            <v>0</v>
          </cell>
          <cell r="AW4265">
            <v>48660.1</v>
          </cell>
          <cell r="AX4265">
            <v>0</v>
          </cell>
          <cell r="AY4265"/>
          <cell r="AZ4265" t="str">
            <v/>
          </cell>
          <cell r="BA4265"/>
          <cell r="BB4265"/>
          <cell r="BC4265"/>
          <cell r="BD4265" t="str">
            <v/>
          </cell>
          <cell r="BE4265">
            <v>0</v>
          </cell>
          <cell r="BF4265" t="str">
            <v/>
          </cell>
          <cell r="BG4265" t="str">
            <v/>
          </cell>
          <cell r="BH4265">
            <v>14</v>
          </cell>
          <cell r="BI4265" t="str">
            <v>0</v>
          </cell>
          <cell r="BJ4265">
            <v>0</v>
          </cell>
          <cell r="BK4265">
            <v>0</v>
          </cell>
          <cell r="BL4265"/>
          <cell r="BM4265"/>
          <cell r="BN4265"/>
          <cell r="BO4265"/>
          <cell r="BQ4265" t="str">
            <v>PE</v>
          </cell>
          <cell r="BS4265" t="str">
            <v>CLAMI MESA JANTAR</v>
          </cell>
          <cell r="BT4265" t="str">
            <v>MESA JANTAR ALTAMIRA (FL)</v>
          </cell>
        </row>
        <row r="4266">
          <cell r="H4266">
            <v>2</v>
          </cell>
          <cell r="O4266">
            <v>151722</v>
          </cell>
          <cell r="P4266" t="str">
            <v>2014/199-0117-01</v>
          </cell>
          <cell r="Q4266" t="str">
            <v>EST MESA JANTAR ALTAMIRA CARVALHO TITANIUM MTZ FOSCO</v>
          </cell>
          <cell r="R4266"/>
          <cell r="S4266"/>
          <cell r="T4266">
            <v>2.6</v>
          </cell>
          <cell r="U4266">
            <v>1.2</v>
          </cell>
          <cell r="V4266">
            <v>0.76</v>
          </cell>
          <cell r="W4266">
            <v>0</v>
          </cell>
          <cell r="X4266" t="str">
            <v>EST MESA JANTAR ALTAMIRA CARVALHO TITANIUM MTZ FOSCO - 2,6x1,2x0,76H</v>
          </cell>
          <cell r="Y4266">
            <v>48660.1</v>
          </cell>
          <cell r="Z4266">
            <v>0.7</v>
          </cell>
          <cell r="AA4266">
            <v>14598.029999999999</v>
          </cell>
          <cell r="AB4266"/>
          <cell r="AC4266"/>
          <cell r="AD4266"/>
          <cell r="AE4266">
            <v>48660.1</v>
          </cell>
          <cell r="AF4266">
            <v>48660.1</v>
          </cell>
          <cell r="AG4266">
            <v>0</v>
          </cell>
          <cell r="AH4266">
            <v>48660.1</v>
          </cell>
          <cell r="AI4266" t="str">
            <v>REF: 151722</v>
          </cell>
          <cell r="AJ4266" t="str">
            <v>PRODUTO FORA DE LINHA</v>
          </cell>
          <cell r="AK4266">
            <v>151722</v>
          </cell>
          <cell r="AL4266" t="str">
            <v>EST MESA JANTAR ALTAMIRA CARVALHO TITANIUM MTZ FOSCO</v>
          </cell>
          <cell r="AM4266"/>
          <cell r="AN4266">
            <v>2.6</v>
          </cell>
          <cell r="AO4266">
            <v>1.2</v>
          </cell>
          <cell r="AP4266">
            <v>0.76</v>
          </cell>
          <cell r="AQ4266">
            <v>0</v>
          </cell>
          <cell r="AR4266" t="str">
            <v>EST MESA JANTAR ALTAMIRA CARVALHO TITANIUM MTZ FOSCO - 2,6x1,2x0,76H</v>
          </cell>
          <cell r="AS4266">
            <v>48660.1</v>
          </cell>
          <cell r="AT4266">
            <v>48660.1</v>
          </cell>
          <cell r="AU4266">
            <v>48660.1</v>
          </cell>
          <cell r="AV4266">
            <v>0</v>
          </cell>
          <cell r="AW4266">
            <v>48660.1</v>
          </cell>
          <cell r="AX4266">
            <v>0</v>
          </cell>
          <cell r="AY4266"/>
          <cell r="AZ4266" t="str">
            <v/>
          </cell>
          <cell r="BA4266"/>
          <cell r="BB4266"/>
          <cell r="BC4266"/>
          <cell r="BD4266" t="str">
            <v/>
          </cell>
          <cell r="BE4266">
            <v>0</v>
          </cell>
          <cell r="BF4266" t="str">
            <v/>
          </cell>
          <cell r="BG4266" t="str">
            <v/>
          </cell>
          <cell r="BH4266">
            <v>14</v>
          </cell>
          <cell r="BI4266" t="str">
            <v>0</v>
          </cell>
          <cell r="BJ4266">
            <v>0</v>
          </cell>
          <cell r="BK4266">
            <v>0</v>
          </cell>
          <cell r="BL4266"/>
          <cell r="BM4266"/>
          <cell r="BN4266"/>
          <cell r="BO4266"/>
          <cell r="BQ4266" t="str">
            <v>PE</v>
          </cell>
          <cell r="BS4266" t="str">
            <v>CLAMI MESA JANTAR</v>
          </cell>
          <cell r="BT4266" t="str">
            <v>MESA JANTAR ALTAMIRA (FL)</v>
          </cell>
        </row>
        <row r="4267">
          <cell r="H4267">
            <v>2</v>
          </cell>
          <cell r="O4267">
            <v>151718</v>
          </cell>
          <cell r="P4267" t="str">
            <v>2014/199-0109-01</v>
          </cell>
          <cell r="Q4267" t="str">
            <v>EST APARADOR MAZAS PES/TP LACA H155 BRILHO</v>
          </cell>
          <cell r="R4267">
            <v>2</v>
          </cell>
          <cell r="S4267">
            <v>0.5</v>
          </cell>
          <cell r="T4267">
            <v>2</v>
          </cell>
          <cell r="U4267">
            <v>0.5</v>
          </cell>
          <cell r="V4267">
            <v>0.76</v>
          </cell>
          <cell r="W4267">
            <v>0</v>
          </cell>
          <cell r="X4267" t="str">
            <v>EST APARADOR MAZAS PES/TP LACA H155 BRILHO - 2x0,5x0,76H</v>
          </cell>
          <cell r="Y4267">
            <v>27730.951000000001</v>
          </cell>
          <cell r="Z4267">
            <v>0.7</v>
          </cell>
          <cell r="AA4267">
            <v>8319.2853000000032</v>
          </cell>
          <cell r="AB4267" t="str">
            <v>CJ</v>
          </cell>
          <cell r="AC4267" t="str">
            <v>APARADOR + TAMPO</v>
          </cell>
          <cell r="AD4267" t="str">
            <v>VALOR APARADOR</v>
          </cell>
          <cell r="AE4267">
            <v>21387.68</v>
          </cell>
          <cell r="AF4267">
            <v>21387.68</v>
          </cell>
          <cell r="AG4267">
            <v>0</v>
          </cell>
          <cell r="AH4267">
            <v>27730.951000000001</v>
          </cell>
          <cell r="AI4267" t="str">
            <v>REF: 151718</v>
          </cell>
          <cell r="AJ4267" t="str">
            <v>PRODUTO FORA DE LINHA</v>
          </cell>
          <cell r="AK4267">
            <v>151718</v>
          </cell>
          <cell r="AL4267" t="str">
            <v>EST APARADOR MAZAS PES/TP LACA H155 BRILHO</v>
          </cell>
          <cell r="AM4267"/>
          <cell r="AN4267">
            <v>2</v>
          </cell>
          <cell r="AO4267">
            <v>0.5</v>
          </cell>
          <cell r="AP4267">
            <v>0.76</v>
          </cell>
          <cell r="AQ4267">
            <v>0</v>
          </cell>
          <cell r="AR4267" t="str">
            <v>EST APARADOR MAZAS PES/TP LACA H155 BRILHO - 2x0,5x0,76H</v>
          </cell>
          <cell r="AS4267">
            <v>21387.68</v>
          </cell>
          <cell r="AT4267">
            <v>21387.68</v>
          </cell>
          <cell r="AU4267">
            <v>21387.68</v>
          </cell>
          <cell r="AV4267">
            <v>0</v>
          </cell>
          <cell r="AW4267">
            <v>21387.68</v>
          </cell>
          <cell r="AX4267">
            <v>0</v>
          </cell>
          <cell r="AY4267"/>
          <cell r="AZ4267" t="str">
            <v/>
          </cell>
          <cell r="BA4267"/>
          <cell r="BB4267"/>
          <cell r="BC4267"/>
          <cell r="BD4267" t="str">
            <v/>
          </cell>
          <cell r="BE4267">
            <v>0</v>
          </cell>
          <cell r="BF4267" t="str">
            <v/>
          </cell>
          <cell r="BG4267" t="str">
            <v/>
          </cell>
          <cell r="BH4267">
            <v>14</v>
          </cell>
          <cell r="BI4267" t="str">
            <v>0</v>
          </cell>
          <cell r="BJ4267">
            <v>0</v>
          </cell>
          <cell r="BK4267">
            <v>0</v>
          </cell>
          <cell r="BL4267"/>
          <cell r="BM4267"/>
          <cell r="BN4267"/>
          <cell r="BO4267"/>
          <cell r="BQ4267" t="str">
            <v>PE</v>
          </cell>
          <cell r="BR4267" t="str">
            <v>78082 | 151718</v>
          </cell>
          <cell r="BS4267" t="str">
            <v>CLAMI APARADOR</v>
          </cell>
          <cell r="BT4267" t="str">
            <v>APARADOR MAZAS (FL)</v>
          </cell>
        </row>
        <row r="4268">
          <cell r="H4268">
            <v>1</v>
          </cell>
          <cell r="O4268">
            <v>151676</v>
          </cell>
          <cell r="P4268" t="str">
            <v>2014/197-0089-01</v>
          </cell>
          <cell r="Q4268" t="str">
            <v>EST TAMPO CRISTAL LAPIDADO (15MM) INCOLOR (CIRCULAR)</v>
          </cell>
          <cell r="R4268"/>
          <cell r="S4268"/>
          <cell r="T4268">
            <v>1</v>
          </cell>
          <cell r="U4268">
            <v>0</v>
          </cell>
          <cell r="V4268">
            <v>0.01</v>
          </cell>
          <cell r="W4268">
            <v>1</v>
          </cell>
          <cell r="X4268" t="str">
            <v>EST TAMPO CRISTAL LAPIDADO (15MM) INCOLOR (CIRCULAR) - Ø1x0,01H</v>
          </cell>
          <cell r="Y4268">
            <v>6579.24</v>
          </cell>
          <cell r="Z4268">
            <v>0.5</v>
          </cell>
          <cell r="AA4268">
            <v>3289.62</v>
          </cell>
          <cell r="AB4268"/>
          <cell r="AC4268"/>
          <cell r="AD4268" t="str">
            <v>VALOR TAMPO</v>
          </cell>
          <cell r="AE4268">
            <v>6579.24</v>
          </cell>
          <cell r="AF4268">
            <v>6579.24</v>
          </cell>
          <cell r="AG4268">
            <v>0</v>
          </cell>
          <cell r="AH4268">
            <v>6579.24</v>
          </cell>
          <cell r="AI4268" t="str">
            <v>REF: 318838</v>
          </cell>
          <cell r="AJ4268"/>
          <cell r="AK4268">
            <v>318838</v>
          </cell>
          <cell r="AL4268" t="str">
            <v>TAMPO CRISTAL LAPIDADO (15MM) INCOLOR (REDONDO)</v>
          </cell>
          <cell r="AM4268"/>
          <cell r="AN4268">
            <v>0</v>
          </cell>
          <cell r="AO4268">
            <v>0</v>
          </cell>
          <cell r="AP4268">
            <v>0</v>
          </cell>
          <cell r="AQ4268">
            <v>0</v>
          </cell>
          <cell r="AR4268" t="str">
            <v>TAMPO CRISTAL LAPIDADO (15MM) INCOLOR (REDONDO) - Ø0x0H</v>
          </cell>
          <cell r="AS4268">
            <v>6579.24</v>
          </cell>
          <cell r="AT4268">
            <v>6579.24</v>
          </cell>
          <cell r="AU4268">
            <v>6579.24</v>
          </cell>
          <cell r="AV4268">
            <v>0</v>
          </cell>
          <cell r="AW4268">
            <v>6579.24</v>
          </cell>
          <cell r="AX4268">
            <v>0</v>
          </cell>
          <cell r="AY4268">
            <v>318838</v>
          </cell>
          <cell r="AZ4268" t="str">
            <v>TAMPO CRISTAL LAPIDADO (15MM) INCOLOR (REDONDO)</v>
          </cell>
          <cell r="BA4268" t="str">
            <v>TAMPO FORN: TAMPO CRISTAL LAPIDADO (15MM) INCOLOR (REDONDO)</v>
          </cell>
          <cell r="BB4268">
            <v>1</v>
          </cell>
          <cell r="BC4268"/>
          <cell r="BD4268">
            <v>6579.24</v>
          </cell>
          <cell r="BE4268">
            <v>0</v>
          </cell>
          <cell r="BF4268">
            <v>-6579.24</v>
          </cell>
          <cell r="BG4268" t="str">
            <v>TAMPO FORN</v>
          </cell>
          <cell r="BH4268">
            <v>12</v>
          </cell>
          <cell r="BI4268">
            <v>6579.24</v>
          </cell>
          <cell r="BJ4268">
            <v>0</v>
          </cell>
          <cell r="BK4268">
            <v>0</v>
          </cell>
          <cell r="BL4268"/>
          <cell r="BM4268"/>
          <cell r="BN4268"/>
          <cell r="BO4268"/>
          <cell r="BQ4268" t="str">
            <v>PE</v>
          </cell>
          <cell r="BS4268" t="str">
            <v>TAMPO CRISTAL</v>
          </cell>
          <cell r="BT4268" t="str">
            <v>TAMPO CRISTAL (15MM)</v>
          </cell>
        </row>
        <row r="4269">
          <cell r="H4269">
            <v>2</v>
          </cell>
          <cell r="O4269">
            <v>151668</v>
          </cell>
          <cell r="P4269" t="str">
            <v>2014/218-0001-01</v>
          </cell>
          <cell r="Q4269" t="str">
            <v>EST MESA LATERAL EROS (INOX POLIDO) (TP CARV GRAFITE BRILHO)</v>
          </cell>
          <cell r="R4269"/>
          <cell r="S4269"/>
          <cell r="T4269">
            <v>0.56000000000000005</v>
          </cell>
          <cell r="U4269">
            <v>0.4</v>
          </cell>
          <cell r="V4269">
            <v>0.65</v>
          </cell>
          <cell r="W4269">
            <v>0</v>
          </cell>
          <cell r="X4269" t="str">
            <v>EST MESA LATERAL EROS (INOX POLIDO) (TP CARV GRAFITE BRILHO) - 0,56x0,4x0,65H</v>
          </cell>
          <cell r="Y4269">
            <v>6740.35</v>
          </cell>
          <cell r="Z4269">
            <v>0.7</v>
          </cell>
          <cell r="AA4269">
            <v>2022.1050000000005</v>
          </cell>
          <cell r="AB4269"/>
          <cell r="AC4269"/>
          <cell r="AD4269"/>
          <cell r="AE4269">
            <v>6740.35</v>
          </cell>
          <cell r="AF4269">
            <v>6740.35</v>
          </cell>
          <cell r="AG4269">
            <v>0</v>
          </cell>
          <cell r="AH4269">
            <v>6740.35</v>
          </cell>
          <cell r="AI4269" t="str">
            <v>REF: 151668</v>
          </cell>
          <cell r="AJ4269" t="str">
            <v>PRODUTO FORA DE LINHA</v>
          </cell>
          <cell r="AK4269">
            <v>151668</v>
          </cell>
          <cell r="AL4269" t="str">
            <v>EST MESA LATERAL EROS (INOX POLIDO) (TP CARV GRAFITE BRILHO)</v>
          </cell>
          <cell r="AM4269"/>
          <cell r="AN4269">
            <v>0.56000000000000005</v>
          </cell>
          <cell r="AO4269">
            <v>0.4</v>
          </cell>
          <cell r="AP4269">
            <v>0.65</v>
          </cell>
          <cell r="AQ4269">
            <v>0</v>
          </cell>
          <cell r="AR4269" t="str">
            <v>EST MESA LATERAL EROS (INOX POLIDO) (TP CARV GRAFITE BRILHO) - 0,56x0,4x0,65H</v>
          </cell>
          <cell r="AS4269">
            <v>6740.35</v>
          </cell>
          <cell r="AT4269">
            <v>6740.35</v>
          </cell>
          <cell r="AU4269">
            <v>6740.35</v>
          </cell>
          <cell r="AV4269">
            <v>0</v>
          </cell>
          <cell r="AW4269">
            <v>6740.35</v>
          </cell>
          <cell r="AX4269">
            <v>0</v>
          </cell>
          <cell r="AY4269"/>
          <cell r="AZ4269" t="str">
            <v/>
          </cell>
          <cell r="BA4269"/>
          <cell r="BB4269"/>
          <cell r="BC4269"/>
          <cell r="BD4269" t="str">
            <v/>
          </cell>
          <cell r="BE4269">
            <v>0</v>
          </cell>
          <cell r="BF4269" t="str">
            <v/>
          </cell>
          <cell r="BG4269" t="str">
            <v/>
          </cell>
          <cell r="BH4269">
            <v>14</v>
          </cell>
          <cell r="BI4269" t="str">
            <v>0</v>
          </cell>
          <cell r="BJ4269">
            <v>0</v>
          </cell>
          <cell r="BK4269">
            <v>0</v>
          </cell>
          <cell r="BL4269"/>
          <cell r="BM4269"/>
          <cell r="BN4269"/>
          <cell r="BO4269"/>
          <cell r="BQ4269" t="str">
            <v>PE</v>
          </cell>
          <cell r="BS4269" t="str">
            <v>CLAMI MESA LATERAL</v>
          </cell>
          <cell r="BT4269" t="str">
            <v>MESA LATERAL EROS (FL)</v>
          </cell>
        </row>
        <row r="4270">
          <cell r="H4270">
            <v>1</v>
          </cell>
          <cell r="O4270">
            <v>151549</v>
          </cell>
          <cell r="P4270" t="str">
            <v>2014/209-0085-01</v>
          </cell>
          <cell r="Q4270" t="str">
            <v>EST MODULO BRACO ESQ C/AVANCO BASE STUART (TC CINZA CLARO)</v>
          </cell>
          <cell r="R4270"/>
          <cell r="S4270"/>
          <cell r="T4270">
            <v>1.5</v>
          </cell>
          <cell r="U4270">
            <v>0.95</v>
          </cell>
          <cell r="V4270">
            <v>0.73</v>
          </cell>
          <cell r="W4270">
            <v>0</v>
          </cell>
          <cell r="X4270" t="str">
            <v>EST MODULO BRACO ESQ C/AVANCO BASE STUART (TC CINZA CLARO) - 1,5x0,95x0,73H</v>
          </cell>
          <cell r="Y4270">
            <v>19829.37</v>
          </cell>
          <cell r="Z4270">
            <v>0.7</v>
          </cell>
          <cell r="AA4270">
            <v>5948.8109999999997</v>
          </cell>
          <cell r="AB4270"/>
          <cell r="AC4270"/>
          <cell r="AD4270"/>
          <cell r="AE4270">
            <v>19829.37</v>
          </cell>
          <cell r="AF4270">
            <v>19829.37</v>
          </cell>
          <cell r="AG4270">
            <v>0</v>
          </cell>
          <cell r="AH4270">
            <v>19829.37</v>
          </cell>
          <cell r="AI4270" t="str">
            <v>REF: 151549</v>
          </cell>
          <cell r="AJ4270" t="str">
            <v>PRODUTO FORA DE LINHA</v>
          </cell>
          <cell r="AK4270">
            <v>151549</v>
          </cell>
          <cell r="AL4270" t="str">
            <v>EST MODULO BRACO ESQ C/AVANCO BASE STUART (TC CINZA CLARO)</v>
          </cell>
          <cell r="AM4270"/>
          <cell r="AN4270">
            <v>1.5</v>
          </cell>
          <cell r="AO4270">
            <v>0.95</v>
          </cell>
          <cell r="AP4270">
            <v>0.73</v>
          </cell>
          <cell r="AQ4270">
            <v>0</v>
          </cell>
          <cell r="AR4270" t="str">
            <v>EST MODULO BRACO ESQ C/AVANCO BASE STUART (TC CINZA CLARO) - 1,5x0,95x0,73H</v>
          </cell>
          <cell r="AS4270">
            <v>19829.37</v>
          </cell>
          <cell r="AT4270">
            <v>19829.37</v>
          </cell>
          <cell r="AU4270">
            <v>19829.37</v>
          </cell>
          <cell r="AV4270">
            <v>0</v>
          </cell>
          <cell r="AW4270">
            <v>19829.37</v>
          </cell>
          <cell r="AX4270">
            <v>0</v>
          </cell>
          <cell r="AY4270"/>
          <cell r="AZ4270" t="str">
            <v/>
          </cell>
          <cell r="BA4270"/>
          <cell r="BB4270"/>
          <cell r="BC4270"/>
          <cell r="BD4270" t="str">
            <v/>
          </cell>
          <cell r="BE4270">
            <v>0</v>
          </cell>
          <cell r="BF4270" t="str">
            <v/>
          </cell>
          <cell r="BG4270" t="str">
            <v/>
          </cell>
          <cell r="BH4270">
            <v>14</v>
          </cell>
          <cell r="BI4270" t="str">
            <v>0</v>
          </cell>
          <cell r="BJ4270">
            <v>0</v>
          </cell>
          <cell r="BK4270">
            <v>0</v>
          </cell>
          <cell r="BL4270"/>
          <cell r="BM4270"/>
          <cell r="BN4270"/>
          <cell r="BO4270"/>
          <cell r="BQ4270" t="str">
            <v>PE</v>
          </cell>
          <cell r="BS4270" t="str">
            <v>CLAMI SOFA</v>
          </cell>
          <cell r="BT4270" t="str">
            <v>SOFA CLICK (FL)</v>
          </cell>
        </row>
        <row r="4271">
          <cell r="H4271">
            <v>1</v>
          </cell>
          <cell r="O4271">
            <v>151548</v>
          </cell>
          <cell r="P4271"/>
          <cell r="Q4271" t="str">
            <v>EST POLTRONA STUART TC OFFWHITE</v>
          </cell>
          <cell r="R4271"/>
          <cell r="S4271"/>
          <cell r="T4271">
            <v>0.85</v>
          </cell>
          <cell r="U4271">
            <v>0.95</v>
          </cell>
          <cell r="V4271">
            <v>0.73</v>
          </cell>
          <cell r="W4271">
            <v>0</v>
          </cell>
          <cell r="X4271" t="str">
            <v>EST POLTRONA STUART TC OFFWHITE - 0,85x0,95x0,73H</v>
          </cell>
          <cell r="Y4271">
            <v>18366.38</v>
          </cell>
          <cell r="Z4271">
            <v>0.7</v>
          </cell>
          <cell r="AA4271">
            <v>5509.9140000000007</v>
          </cell>
          <cell r="AB4271"/>
          <cell r="AC4271"/>
          <cell r="AD4271"/>
          <cell r="AE4271">
            <v>18366.38</v>
          </cell>
          <cell r="AF4271">
            <v>18366.38</v>
          </cell>
          <cell r="AG4271">
            <v>0</v>
          </cell>
          <cell r="AH4271">
            <v>18366.38</v>
          </cell>
          <cell r="AI4271" t="str">
            <v>REF: 151548</v>
          </cell>
          <cell r="AJ4271" t="str">
            <v>PRODUTO FORA DE LINHA</v>
          </cell>
          <cell r="AK4271">
            <v>151548</v>
          </cell>
          <cell r="AL4271" t="str">
            <v>EST POLTRONA STUART TC OFFWHITE</v>
          </cell>
          <cell r="AM4271"/>
          <cell r="AN4271">
            <v>0.85</v>
          </cell>
          <cell r="AO4271">
            <v>0.95</v>
          </cell>
          <cell r="AP4271">
            <v>0.73</v>
          </cell>
          <cell r="AQ4271">
            <v>0</v>
          </cell>
          <cell r="AR4271" t="str">
            <v>EST POLTRONA STUART TC OFFWHITE - 0,85x0,95x0,73H</v>
          </cell>
          <cell r="AS4271">
            <v>18366.38</v>
          </cell>
          <cell r="AT4271">
            <v>18366.38</v>
          </cell>
          <cell r="AU4271">
            <v>18366.38</v>
          </cell>
          <cell r="AV4271">
            <v>0</v>
          </cell>
          <cell r="AW4271">
            <v>18366.38</v>
          </cell>
          <cell r="AX4271">
            <v>0</v>
          </cell>
          <cell r="AY4271"/>
          <cell r="AZ4271" t="str">
            <v/>
          </cell>
          <cell r="BA4271"/>
          <cell r="BB4271"/>
          <cell r="BC4271"/>
          <cell r="BD4271" t="str">
            <v/>
          </cell>
          <cell r="BE4271">
            <v>0</v>
          </cell>
          <cell r="BF4271" t="str">
            <v/>
          </cell>
          <cell r="BG4271" t="str">
            <v/>
          </cell>
          <cell r="BH4271">
            <v>14</v>
          </cell>
          <cell r="BI4271" t="str">
            <v>0</v>
          </cell>
          <cell r="BJ4271">
            <v>0</v>
          </cell>
          <cell r="BK4271">
            <v>0</v>
          </cell>
          <cell r="BL4271"/>
          <cell r="BM4271"/>
          <cell r="BN4271"/>
          <cell r="BO4271"/>
          <cell r="BQ4271" t="str">
            <v>PE</v>
          </cell>
          <cell r="BS4271" t="str">
            <v>CLAMI POLTRONA</v>
          </cell>
          <cell r="BT4271" t="str">
            <v>POLTRONA STUART (FL)</v>
          </cell>
        </row>
        <row r="4272">
          <cell r="H4272">
            <v>2</v>
          </cell>
          <cell r="O4272">
            <v>151533</v>
          </cell>
          <cell r="P4272" t="str">
            <v>2014/219-0105-01</v>
          </cell>
          <cell r="Q4272" t="str">
            <v>EST CADEIRA C/BARCO GIU (TC CHEVRON 11632/005)</v>
          </cell>
          <cell r="R4272"/>
          <cell r="S4272"/>
          <cell r="T4272">
            <v>0.57999999999999996</v>
          </cell>
          <cell r="U4272">
            <v>0.59</v>
          </cell>
          <cell r="V4272">
            <v>0.85</v>
          </cell>
          <cell r="W4272">
            <v>0</v>
          </cell>
          <cell r="X4272" t="str">
            <v>EST CADEIRA C/BARCO GIU (TC CHEVRON 11632/005) - 0,58x0,59x0,85H</v>
          </cell>
          <cell r="Y4272">
            <v>5988.25</v>
          </cell>
          <cell r="Z4272">
            <v>0.7</v>
          </cell>
          <cell r="AA4272">
            <v>1796.4750000000004</v>
          </cell>
          <cell r="AB4272"/>
          <cell r="AC4272"/>
          <cell r="AD4272"/>
          <cell r="AE4272">
            <v>5988.25</v>
          </cell>
          <cell r="AF4272">
            <v>5988.25</v>
          </cell>
          <cell r="AG4272">
            <v>0</v>
          </cell>
          <cell r="AH4272">
            <v>5988.25</v>
          </cell>
          <cell r="AI4272" t="str">
            <v>REF: 151533</v>
          </cell>
          <cell r="AJ4272" t="str">
            <v>PRODUTO FORA DE LINHA</v>
          </cell>
          <cell r="AK4272">
            <v>151533</v>
          </cell>
          <cell r="AL4272" t="str">
            <v>EST CADEIRA C/BARCO GIU (TC CHEVRON 11632/005)</v>
          </cell>
          <cell r="AM4272"/>
          <cell r="AN4272">
            <v>0.57999999999999996</v>
          </cell>
          <cell r="AO4272">
            <v>0.59</v>
          </cell>
          <cell r="AP4272">
            <v>0.85</v>
          </cell>
          <cell r="AQ4272">
            <v>0</v>
          </cell>
          <cell r="AR4272" t="str">
            <v>EST CADEIRA C/BARCO GIU (TC CHEVRON 11632/005) - 0,58x0,59x0,85H</v>
          </cell>
          <cell r="AS4272">
            <v>5988.25</v>
          </cell>
          <cell r="AT4272">
            <v>5988.25</v>
          </cell>
          <cell r="AU4272">
            <v>5988.25</v>
          </cell>
          <cell r="AV4272">
            <v>0</v>
          </cell>
          <cell r="AW4272">
            <v>5988.25</v>
          </cell>
          <cell r="AX4272">
            <v>0</v>
          </cell>
          <cell r="AY4272"/>
          <cell r="AZ4272" t="str">
            <v/>
          </cell>
          <cell r="BA4272"/>
          <cell r="BB4272"/>
          <cell r="BC4272"/>
          <cell r="BD4272" t="str">
            <v/>
          </cell>
          <cell r="BE4272">
            <v>0</v>
          </cell>
          <cell r="BF4272" t="str">
            <v/>
          </cell>
          <cell r="BG4272" t="str">
            <v/>
          </cell>
          <cell r="BH4272">
            <v>14</v>
          </cell>
          <cell r="BI4272" t="str">
            <v>0</v>
          </cell>
          <cell r="BJ4272">
            <v>0</v>
          </cell>
          <cell r="BK4272">
            <v>0</v>
          </cell>
          <cell r="BL4272"/>
          <cell r="BM4272"/>
          <cell r="BN4272"/>
          <cell r="BO4272"/>
          <cell r="BQ4272" t="str">
            <v>PE</v>
          </cell>
          <cell r="BS4272" t="str">
            <v>CLAMI CADEIRA</v>
          </cell>
          <cell r="BT4272" t="str">
            <v>CADEIRA GIU (FL)</v>
          </cell>
        </row>
        <row r="4273">
          <cell r="H4273">
            <v>2</v>
          </cell>
          <cell r="O4273">
            <v>151533</v>
          </cell>
          <cell r="P4273" t="str">
            <v>2014/219-0106-01</v>
          </cell>
          <cell r="Q4273" t="str">
            <v>EST CADEIRA C/BARCO GIU (TC CHEVRON 11632/005)</v>
          </cell>
          <cell r="R4273"/>
          <cell r="S4273"/>
          <cell r="T4273">
            <v>0.57999999999999996</v>
          </cell>
          <cell r="U4273">
            <v>0.59</v>
          </cell>
          <cell r="V4273">
            <v>0.85</v>
          </cell>
          <cell r="W4273">
            <v>0</v>
          </cell>
          <cell r="X4273" t="str">
            <v>EST CADEIRA C/BARCO GIU (TC CHEVRON 11632/005) - 0,58x0,59x0,85H</v>
          </cell>
          <cell r="Y4273">
            <v>5988.25</v>
          </cell>
          <cell r="Z4273">
            <v>0.7</v>
          </cell>
          <cell r="AA4273">
            <v>1796.4750000000004</v>
          </cell>
          <cell r="AB4273"/>
          <cell r="AC4273"/>
          <cell r="AD4273"/>
          <cell r="AE4273">
            <v>5988.25</v>
          </cell>
          <cell r="AF4273">
            <v>5988.25</v>
          </cell>
          <cell r="AG4273">
            <v>0</v>
          </cell>
          <cell r="AH4273">
            <v>5988.25</v>
          </cell>
          <cell r="AI4273" t="str">
            <v>REF: 151533</v>
          </cell>
          <cell r="AJ4273" t="str">
            <v>PRODUTO FORA DE LINHA</v>
          </cell>
          <cell r="AK4273">
            <v>151533</v>
          </cell>
          <cell r="AL4273" t="str">
            <v>EST CADEIRA C/BARCO GIU (TC CHEVRON 11632/005)</v>
          </cell>
          <cell r="AM4273"/>
          <cell r="AN4273">
            <v>0.57999999999999996</v>
          </cell>
          <cell r="AO4273">
            <v>0.59</v>
          </cell>
          <cell r="AP4273">
            <v>0.85</v>
          </cell>
          <cell r="AQ4273">
            <v>0</v>
          </cell>
          <cell r="AR4273" t="str">
            <v>EST CADEIRA C/BARCO GIU (TC CHEVRON 11632/005) - 0,58x0,59x0,85H</v>
          </cell>
          <cell r="AS4273">
            <v>5988.25</v>
          </cell>
          <cell r="AT4273">
            <v>5988.25</v>
          </cell>
          <cell r="AU4273">
            <v>5988.25</v>
          </cell>
          <cell r="AV4273">
            <v>0</v>
          </cell>
          <cell r="AW4273">
            <v>5988.25</v>
          </cell>
          <cell r="AX4273">
            <v>0</v>
          </cell>
          <cell r="AY4273"/>
          <cell r="AZ4273" t="str">
            <v/>
          </cell>
          <cell r="BA4273"/>
          <cell r="BB4273"/>
          <cell r="BC4273"/>
          <cell r="BD4273" t="str">
            <v/>
          </cell>
          <cell r="BE4273">
            <v>0</v>
          </cell>
          <cell r="BF4273" t="str">
            <v/>
          </cell>
          <cell r="BG4273" t="str">
            <v/>
          </cell>
          <cell r="BH4273">
            <v>14</v>
          </cell>
          <cell r="BI4273" t="str">
            <v>0</v>
          </cell>
          <cell r="BJ4273">
            <v>0</v>
          </cell>
          <cell r="BK4273">
            <v>0</v>
          </cell>
          <cell r="BL4273"/>
          <cell r="BM4273"/>
          <cell r="BN4273"/>
          <cell r="BO4273"/>
          <cell r="BQ4273" t="str">
            <v>PE</v>
          </cell>
          <cell r="BS4273" t="str">
            <v>CLAMI CADEIRA</v>
          </cell>
          <cell r="BT4273" t="str">
            <v>CADEIRA GIU (FL)</v>
          </cell>
        </row>
        <row r="4274">
          <cell r="H4274">
            <v>10</v>
          </cell>
          <cell r="O4274">
            <v>151468</v>
          </cell>
          <cell r="P4274"/>
          <cell r="Q4274" t="str">
            <v>EST POLTRONA JULIA II (JUNCO COR 10) (TC 47/C)</v>
          </cell>
          <cell r="R4274"/>
          <cell r="S4274"/>
          <cell r="T4274">
            <v>0.6</v>
          </cell>
          <cell r="U4274">
            <v>0.6</v>
          </cell>
          <cell r="V4274">
            <v>0.75</v>
          </cell>
          <cell r="W4274">
            <v>0</v>
          </cell>
          <cell r="X4274" t="str">
            <v>EST POLTRONA JULIA II (JUNCO COR 10) (TC 47/C) - 0,6x0,6x0,75H</v>
          </cell>
          <cell r="Y4274">
            <v>13949.49</v>
          </cell>
          <cell r="Z4274">
            <v>0.7</v>
          </cell>
          <cell r="AA4274">
            <v>4184.8469999999998</v>
          </cell>
          <cell r="AB4274"/>
          <cell r="AC4274"/>
          <cell r="AD4274"/>
          <cell r="AE4274">
            <v>13949.49</v>
          </cell>
          <cell r="AF4274">
            <v>13949.49</v>
          </cell>
          <cell r="AG4274">
            <v>0</v>
          </cell>
          <cell r="AH4274">
            <v>13949.49</v>
          </cell>
          <cell r="AI4274" t="str">
            <v>REF: 151468</v>
          </cell>
          <cell r="AJ4274" t="str">
            <v>PRODUTO FORA DE LINHA</v>
          </cell>
          <cell r="AK4274">
            <v>151468</v>
          </cell>
          <cell r="AL4274" t="str">
            <v>EST POLTRONA JULIA II (JUNCO COR 10) (TC 47/C)</v>
          </cell>
          <cell r="AM4274"/>
          <cell r="AN4274">
            <v>0.6</v>
          </cell>
          <cell r="AO4274">
            <v>0.6</v>
          </cell>
          <cell r="AP4274">
            <v>0.75</v>
          </cell>
          <cell r="AQ4274">
            <v>0</v>
          </cell>
          <cell r="AR4274" t="str">
            <v>EST POLTRONA JULIA II (JUNCO COR 10) (TC 47/C) - 0,6x0,6x0,75H</v>
          </cell>
          <cell r="AS4274">
            <v>13949.49</v>
          </cell>
          <cell r="AT4274">
            <v>13949.49</v>
          </cell>
          <cell r="AU4274">
            <v>13949.49</v>
          </cell>
          <cell r="AV4274">
            <v>0</v>
          </cell>
          <cell r="AW4274">
            <v>13949.49</v>
          </cell>
          <cell r="AX4274">
            <v>0</v>
          </cell>
          <cell r="AY4274"/>
          <cell r="AZ4274" t="str">
            <v/>
          </cell>
          <cell r="BA4274"/>
          <cell r="BB4274"/>
          <cell r="BC4274"/>
          <cell r="BD4274" t="str">
            <v/>
          </cell>
          <cell r="BE4274">
            <v>0</v>
          </cell>
          <cell r="BF4274" t="str">
            <v/>
          </cell>
          <cell r="BG4274" t="str">
            <v/>
          </cell>
          <cell r="BH4274">
            <v>14</v>
          </cell>
          <cell r="BI4274" t="str">
            <v>0</v>
          </cell>
          <cell r="BJ4274">
            <v>0</v>
          </cell>
          <cell r="BK4274">
            <v>0</v>
          </cell>
          <cell r="BL4274"/>
          <cell r="BM4274"/>
          <cell r="BN4274"/>
          <cell r="BO4274"/>
          <cell r="BQ4274" t="str">
            <v>PE</v>
          </cell>
          <cell r="BS4274" t="str">
            <v>CLAMI POLTRONA</v>
          </cell>
          <cell r="BT4274" t="str">
            <v>POLTRONA JULIA (FL)</v>
          </cell>
        </row>
        <row r="4275">
          <cell r="H4275">
            <v>1</v>
          </cell>
          <cell r="O4275">
            <v>151462</v>
          </cell>
          <cell r="P4275"/>
          <cell r="Q4275" t="str">
            <v>EST PUFF RAVENNA (FIBRA BANANEIRA) PES MADEIRA MACICA</v>
          </cell>
          <cell r="R4275"/>
          <cell r="S4275"/>
          <cell r="T4275">
            <v>0.8</v>
          </cell>
          <cell r="U4275">
            <v>0.8</v>
          </cell>
          <cell r="V4275">
            <v>0.45</v>
          </cell>
          <cell r="W4275">
            <v>0</v>
          </cell>
          <cell r="X4275" t="str">
            <v>EST PUFF RAVENNA (FIBRA BANANEIRA) PES MADEIRA MACICA - 0,8x0,8x0,45H</v>
          </cell>
          <cell r="Y4275">
            <v>14670.32</v>
          </cell>
          <cell r="Z4275">
            <v>0.7</v>
          </cell>
          <cell r="AA4275">
            <v>4401.0960000000014</v>
          </cell>
          <cell r="AB4275"/>
          <cell r="AC4275"/>
          <cell r="AD4275"/>
          <cell r="AE4275">
            <v>14670.32</v>
          </cell>
          <cell r="AF4275">
            <v>14670.32</v>
          </cell>
          <cell r="AG4275">
            <v>0</v>
          </cell>
          <cell r="AH4275">
            <v>14670.32</v>
          </cell>
          <cell r="AI4275" t="str">
            <v>REF: 151462</v>
          </cell>
          <cell r="AJ4275" t="str">
            <v>PRODUTO FORA DE LINHA</v>
          </cell>
          <cell r="AK4275">
            <v>151462</v>
          </cell>
          <cell r="AL4275" t="str">
            <v>EST PUFF RAVENNA (FIBRA BANANEIRA) PES MADEIRA MACICA</v>
          </cell>
          <cell r="AM4275"/>
          <cell r="AN4275">
            <v>0.8</v>
          </cell>
          <cell r="AO4275">
            <v>0.8</v>
          </cell>
          <cell r="AP4275">
            <v>0.45</v>
          </cell>
          <cell r="AQ4275">
            <v>0</v>
          </cell>
          <cell r="AR4275" t="str">
            <v>EST PUFF RAVENNA (FIBRA BANANEIRA) PES MADEIRA MACICA - 0,8x0,8x0,45H</v>
          </cell>
          <cell r="AS4275">
            <v>14670.32</v>
          </cell>
          <cell r="AT4275">
            <v>14670.32</v>
          </cell>
          <cell r="AU4275">
            <v>14670.32</v>
          </cell>
          <cell r="AV4275">
            <v>0</v>
          </cell>
          <cell r="AW4275">
            <v>14670.32</v>
          </cell>
          <cell r="AX4275">
            <v>0</v>
          </cell>
          <cell r="AY4275"/>
          <cell r="AZ4275" t="str">
            <v/>
          </cell>
          <cell r="BA4275"/>
          <cell r="BB4275"/>
          <cell r="BC4275"/>
          <cell r="BD4275" t="str">
            <v/>
          </cell>
          <cell r="BE4275">
            <v>0</v>
          </cell>
          <cell r="BF4275" t="str">
            <v/>
          </cell>
          <cell r="BG4275" t="str">
            <v/>
          </cell>
          <cell r="BH4275">
            <v>14</v>
          </cell>
          <cell r="BI4275" t="str">
            <v>0</v>
          </cell>
          <cell r="BJ4275">
            <v>0</v>
          </cell>
          <cell r="BK4275">
            <v>0</v>
          </cell>
          <cell r="BL4275"/>
          <cell r="BM4275"/>
          <cell r="BN4275"/>
          <cell r="BO4275"/>
          <cell r="BQ4275" t="str">
            <v>PE</v>
          </cell>
          <cell r="BS4275" t="str">
            <v>CLAMI PUFF</v>
          </cell>
          <cell r="BT4275" t="str">
            <v>PUFF RAVENNA (FL)</v>
          </cell>
        </row>
        <row r="4276">
          <cell r="H4276">
            <v>2</v>
          </cell>
          <cell r="O4276">
            <v>151387</v>
          </cell>
          <cell r="P4276" t="str">
            <v>2014/219-0302-01</v>
          </cell>
          <cell r="Q4276" t="str">
            <v>EST PUFF BRISTOL (C/ALCA) (FIBRA 10MM) OURO PRETO RASPADO</v>
          </cell>
          <cell r="R4276"/>
          <cell r="S4276"/>
          <cell r="T4276">
            <v>0.4</v>
          </cell>
          <cell r="U4276">
            <v>0.4</v>
          </cell>
          <cell r="V4276">
            <v>0.4</v>
          </cell>
          <cell r="W4276">
            <v>0</v>
          </cell>
          <cell r="X4276" t="str">
            <v>EST PUFF BRISTOL (C/ALCA) (FIBRA 10MM) OURO PRETO RASPADO - 0,4x0,4x0,4H</v>
          </cell>
          <cell r="Y4276">
            <v>2641.85</v>
          </cell>
          <cell r="Z4276">
            <v>0.7</v>
          </cell>
          <cell r="AA4276">
            <v>792.55500000000006</v>
          </cell>
          <cell r="AB4276"/>
          <cell r="AC4276"/>
          <cell r="AD4276"/>
          <cell r="AE4276">
            <v>2641.85</v>
          </cell>
          <cell r="AF4276">
            <v>2641.85</v>
          </cell>
          <cell r="AG4276">
            <v>0</v>
          </cell>
          <cell r="AH4276">
            <v>2641.85</v>
          </cell>
          <cell r="AI4276" t="str">
            <v>REF: 151387</v>
          </cell>
          <cell r="AJ4276" t="str">
            <v>PRODUTO FORA DE LINHA</v>
          </cell>
          <cell r="AK4276">
            <v>151387</v>
          </cell>
          <cell r="AL4276" t="str">
            <v>EST PUFF BRISTOL (C/ALCA) (FIBRA 10MM) OURO PRETO RASPADO</v>
          </cell>
          <cell r="AM4276"/>
          <cell r="AN4276">
            <v>0.4</v>
          </cell>
          <cell r="AO4276">
            <v>0.4</v>
          </cell>
          <cell r="AP4276">
            <v>0.4</v>
          </cell>
          <cell r="AQ4276">
            <v>0</v>
          </cell>
          <cell r="AR4276" t="str">
            <v>EST PUFF BRISTOL (C/ALCA) (FIBRA 10MM) OURO PRETO RASPADO - 0,4x0,4x0,4H</v>
          </cell>
          <cell r="AS4276">
            <v>2641.85</v>
          </cell>
          <cell r="AT4276">
            <v>2641.85</v>
          </cell>
          <cell r="AU4276">
            <v>2641.85</v>
          </cell>
          <cell r="AV4276">
            <v>0</v>
          </cell>
          <cell r="AW4276">
            <v>2641.85</v>
          </cell>
          <cell r="AX4276">
            <v>0</v>
          </cell>
          <cell r="AY4276"/>
          <cell r="AZ4276" t="str">
            <v/>
          </cell>
          <cell r="BA4276"/>
          <cell r="BB4276"/>
          <cell r="BC4276"/>
          <cell r="BD4276" t="str">
            <v/>
          </cell>
          <cell r="BE4276">
            <v>0</v>
          </cell>
          <cell r="BF4276" t="str">
            <v/>
          </cell>
          <cell r="BG4276" t="str">
            <v/>
          </cell>
          <cell r="BH4276">
            <v>14</v>
          </cell>
          <cell r="BI4276" t="str">
            <v>0</v>
          </cell>
          <cell r="BJ4276">
            <v>0</v>
          </cell>
          <cell r="BK4276">
            <v>0</v>
          </cell>
          <cell r="BL4276"/>
          <cell r="BM4276"/>
          <cell r="BN4276"/>
          <cell r="BO4276"/>
          <cell r="BQ4276" t="str">
            <v>PE</v>
          </cell>
          <cell r="BS4276" t="str">
            <v>CLAMI PUFF</v>
          </cell>
          <cell r="BT4276" t="str">
            <v>PUFF BRISTOL (FL)</v>
          </cell>
        </row>
        <row r="4277">
          <cell r="H4277">
            <v>2</v>
          </cell>
          <cell r="O4277">
            <v>151387</v>
          </cell>
          <cell r="P4277" t="str">
            <v>2014/219-0358-01</v>
          </cell>
          <cell r="Q4277" t="str">
            <v>EST PUFF BRISTOL (C/ALCA) (FIBRA 10MM) OURO PRETO RASPADO</v>
          </cell>
          <cell r="R4277"/>
          <cell r="S4277"/>
          <cell r="T4277">
            <v>0.4</v>
          </cell>
          <cell r="U4277">
            <v>0.4</v>
          </cell>
          <cell r="V4277">
            <v>0.4</v>
          </cell>
          <cell r="W4277">
            <v>0</v>
          </cell>
          <cell r="X4277" t="str">
            <v>EST PUFF BRISTOL (C/ALCA) (FIBRA 10MM) OURO PRETO RASPADO - 0,4x0,4x0,4H</v>
          </cell>
          <cell r="Y4277">
            <v>2641.85</v>
          </cell>
          <cell r="Z4277">
            <v>0.7</v>
          </cell>
          <cell r="AA4277">
            <v>792.55500000000006</v>
          </cell>
          <cell r="AB4277"/>
          <cell r="AC4277"/>
          <cell r="AD4277"/>
          <cell r="AE4277">
            <v>2641.85</v>
          </cell>
          <cell r="AF4277">
            <v>2641.85</v>
          </cell>
          <cell r="AG4277">
            <v>0</v>
          </cell>
          <cell r="AH4277">
            <v>2641.85</v>
          </cell>
          <cell r="AI4277" t="str">
            <v>REF: 151387</v>
          </cell>
          <cell r="AJ4277" t="str">
            <v>PRODUTO FORA DE LINHA</v>
          </cell>
          <cell r="AK4277">
            <v>151387</v>
          </cell>
          <cell r="AL4277" t="str">
            <v>EST PUFF BRISTOL (C/ALCA) (FIBRA 10MM) OURO PRETO RASPADO</v>
          </cell>
          <cell r="AM4277"/>
          <cell r="AN4277">
            <v>0.4</v>
          </cell>
          <cell r="AO4277">
            <v>0.4</v>
          </cell>
          <cell r="AP4277">
            <v>0.4</v>
          </cell>
          <cell r="AQ4277">
            <v>0</v>
          </cell>
          <cell r="AR4277" t="str">
            <v>EST PUFF BRISTOL (C/ALCA) (FIBRA 10MM) OURO PRETO RASPADO - 0,4x0,4x0,4H</v>
          </cell>
          <cell r="AS4277">
            <v>2641.85</v>
          </cell>
          <cell r="AT4277">
            <v>2641.85</v>
          </cell>
          <cell r="AU4277">
            <v>2641.85</v>
          </cell>
          <cell r="AV4277">
            <v>0</v>
          </cell>
          <cell r="AW4277">
            <v>2641.85</v>
          </cell>
          <cell r="AX4277">
            <v>0</v>
          </cell>
          <cell r="AY4277"/>
          <cell r="AZ4277" t="str">
            <v/>
          </cell>
          <cell r="BA4277"/>
          <cell r="BB4277"/>
          <cell r="BC4277"/>
          <cell r="BD4277" t="str">
            <v/>
          </cell>
          <cell r="BE4277">
            <v>0</v>
          </cell>
          <cell r="BF4277" t="str">
            <v/>
          </cell>
          <cell r="BG4277" t="str">
            <v/>
          </cell>
          <cell r="BH4277">
            <v>14</v>
          </cell>
          <cell r="BI4277" t="str">
            <v>0</v>
          </cell>
          <cell r="BJ4277">
            <v>0</v>
          </cell>
          <cell r="BK4277">
            <v>0</v>
          </cell>
          <cell r="BL4277"/>
          <cell r="BM4277"/>
          <cell r="BN4277"/>
          <cell r="BO4277"/>
          <cell r="BQ4277" t="str">
            <v>PE</v>
          </cell>
          <cell r="BS4277" t="str">
            <v>CLAMI PUFF</v>
          </cell>
          <cell r="BT4277" t="str">
            <v>PUFF BRISTOL (FL)</v>
          </cell>
        </row>
        <row r="4278">
          <cell r="H4278">
            <v>1</v>
          </cell>
          <cell r="O4278">
            <v>151366</v>
          </cell>
          <cell r="P4278" t="str">
            <v>2014/191-0101-01</v>
          </cell>
          <cell r="Q4278" t="str">
            <v>EST APARADOR NEST ROVERE CATERAL BRONZE</v>
          </cell>
          <cell r="R4278"/>
          <cell r="S4278"/>
          <cell r="T4278">
            <v>2</v>
          </cell>
          <cell r="U4278">
            <v>0.5</v>
          </cell>
          <cell r="V4278">
            <v>0.76</v>
          </cell>
          <cell r="W4278">
            <v>0</v>
          </cell>
          <cell r="X4278" t="str">
            <v>EST APARADOR NEST ROVERE CATERAL BRONZE - 2x0,5x0,76H</v>
          </cell>
          <cell r="Y4278">
            <v>16532.669999999998</v>
          </cell>
          <cell r="Z4278">
            <v>0.7</v>
          </cell>
          <cell r="AA4278">
            <v>4959.8009999999995</v>
          </cell>
          <cell r="AB4278"/>
          <cell r="AC4278"/>
          <cell r="AD4278"/>
          <cell r="AE4278">
            <v>16532.669999999998</v>
          </cell>
          <cell r="AF4278">
            <v>16532.669999999998</v>
          </cell>
          <cell r="AG4278">
            <v>0</v>
          </cell>
          <cell r="AH4278">
            <v>16532.669999999998</v>
          </cell>
          <cell r="AI4278" t="str">
            <v>REF: 151366</v>
          </cell>
          <cell r="AJ4278" t="str">
            <v>PRODUTO FORA DE LINHA</v>
          </cell>
          <cell r="AK4278">
            <v>151366</v>
          </cell>
          <cell r="AL4278" t="str">
            <v>EST APARADOR NEST ROVERE CATERAL BRONZE</v>
          </cell>
          <cell r="AM4278"/>
          <cell r="AN4278">
            <v>2</v>
          </cell>
          <cell r="AO4278">
            <v>0.5</v>
          </cell>
          <cell r="AP4278">
            <v>0.76</v>
          </cell>
          <cell r="AQ4278">
            <v>0</v>
          </cell>
          <cell r="AR4278" t="str">
            <v>EST APARADOR NEST ROVERE CATERAL BRONZE - 2x0,5x0,76H</v>
          </cell>
          <cell r="AS4278">
            <v>16532.669999999998</v>
          </cell>
          <cell r="AT4278">
            <v>16532.669999999998</v>
          </cell>
          <cell r="AU4278">
            <v>16532.669999999998</v>
          </cell>
          <cell r="AV4278">
            <v>0</v>
          </cell>
          <cell r="AW4278">
            <v>16532.669999999998</v>
          </cell>
          <cell r="AX4278">
            <v>0</v>
          </cell>
          <cell r="AY4278"/>
          <cell r="AZ4278" t="str">
            <v/>
          </cell>
          <cell r="BA4278"/>
          <cell r="BB4278"/>
          <cell r="BC4278"/>
          <cell r="BD4278" t="str">
            <v/>
          </cell>
          <cell r="BE4278">
            <v>0</v>
          </cell>
          <cell r="BF4278" t="str">
            <v/>
          </cell>
          <cell r="BG4278" t="str">
            <v/>
          </cell>
          <cell r="BH4278">
            <v>14</v>
          </cell>
          <cell r="BI4278" t="str">
            <v>0</v>
          </cell>
          <cell r="BJ4278">
            <v>0</v>
          </cell>
          <cell r="BK4278">
            <v>0</v>
          </cell>
          <cell r="BL4278"/>
          <cell r="BM4278"/>
          <cell r="BN4278"/>
          <cell r="BO4278"/>
          <cell r="BQ4278" t="str">
            <v>PE</v>
          </cell>
          <cell r="BS4278" t="str">
            <v>CLAMI APARADOR</v>
          </cell>
          <cell r="BT4278" t="str">
            <v>APARADOR NEST (FL)</v>
          </cell>
        </row>
        <row r="4279">
          <cell r="H4279">
            <v>1</v>
          </cell>
          <cell r="O4279">
            <v>151361</v>
          </cell>
          <cell r="P4279"/>
          <cell r="Q4279" t="str">
            <v>EST MESA CENTRO NEST (LC BRILHO OFFWHITE)</v>
          </cell>
          <cell r="R4279"/>
          <cell r="S4279"/>
          <cell r="T4279">
            <v>1.63</v>
          </cell>
          <cell r="U4279">
            <v>0.45</v>
          </cell>
          <cell r="V4279">
            <v>0.28999999999999998</v>
          </cell>
          <cell r="W4279">
            <v>0</v>
          </cell>
          <cell r="X4279" t="str">
            <v>EST MESA CENTRO NEST (LC BRILHO OFFWHITE) - 1,63x0,45x0,29H</v>
          </cell>
          <cell r="Y4279">
            <v>5444.58</v>
          </cell>
          <cell r="Z4279">
            <v>0.7</v>
          </cell>
          <cell r="AA4279">
            <v>1633.3740000000003</v>
          </cell>
          <cell r="AB4279"/>
          <cell r="AC4279"/>
          <cell r="AD4279"/>
          <cell r="AE4279">
            <v>5444.58</v>
          </cell>
          <cell r="AF4279">
            <v>5444.58</v>
          </cell>
          <cell r="AG4279">
            <v>0</v>
          </cell>
          <cell r="AH4279">
            <v>5444.58</v>
          </cell>
          <cell r="AI4279" t="str">
            <v>REF: 151361</v>
          </cell>
          <cell r="AJ4279" t="str">
            <v>PRODUTO FORA DE LINHA</v>
          </cell>
          <cell r="AK4279">
            <v>151361</v>
          </cell>
          <cell r="AL4279" t="str">
            <v>EST MESA CENTRO NEST (LC BRILHO OFFWHITE)</v>
          </cell>
          <cell r="AM4279"/>
          <cell r="AN4279">
            <v>1.63</v>
          </cell>
          <cell r="AO4279">
            <v>0.45</v>
          </cell>
          <cell r="AP4279">
            <v>0.28999999999999998</v>
          </cell>
          <cell r="AQ4279">
            <v>0</v>
          </cell>
          <cell r="AR4279" t="str">
            <v>EST MESA CENTRO NEST (LC BRILHO OFFWHITE) - 1,63x0,45x0,29H</v>
          </cell>
          <cell r="AS4279">
            <v>5444.58</v>
          </cell>
          <cell r="AT4279">
            <v>5444.58</v>
          </cell>
          <cell r="AU4279">
            <v>5444.58</v>
          </cell>
          <cell r="AV4279">
            <v>0</v>
          </cell>
          <cell r="AW4279">
            <v>5444.58</v>
          </cell>
          <cell r="AX4279">
            <v>0</v>
          </cell>
          <cell r="AY4279"/>
          <cell r="AZ4279" t="str">
            <v/>
          </cell>
          <cell r="BA4279"/>
          <cell r="BB4279"/>
          <cell r="BC4279"/>
          <cell r="BD4279" t="str">
            <v/>
          </cell>
          <cell r="BE4279">
            <v>0</v>
          </cell>
          <cell r="BF4279" t="str">
            <v/>
          </cell>
          <cell r="BG4279" t="str">
            <v/>
          </cell>
          <cell r="BH4279">
            <v>14</v>
          </cell>
          <cell r="BI4279" t="str">
            <v>0</v>
          </cell>
          <cell r="BJ4279">
            <v>0</v>
          </cell>
          <cell r="BK4279">
            <v>0</v>
          </cell>
          <cell r="BL4279"/>
          <cell r="BM4279"/>
          <cell r="BN4279"/>
          <cell r="BO4279"/>
          <cell r="BQ4279" t="str">
            <v>PE</v>
          </cell>
          <cell r="BS4279" t="str">
            <v>CLAMI MESA CENTRO</v>
          </cell>
          <cell r="BT4279" t="str">
            <v>MESA CENTRO NEST (FL)</v>
          </cell>
        </row>
        <row r="4280">
          <cell r="H4280">
            <v>1</v>
          </cell>
          <cell r="O4280">
            <v>151224</v>
          </cell>
          <cell r="P4280"/>
          <cell r="Q4280" t="str">
            <v>EST POLTRONA HAPI (ANEL INOX) (CINAM NERO)/TC 11202-260#05</v>
          </cell>
          <cell r="R4280"/>
          <cell r="S4280"/>
          <cell r="T4280">
            <v>0.96</v>
          </cell>
          <cell r="U4280">
            <v>0.84</v>
          </cell>
          <cell r="V4280">
            <v>0.96</v>
          </cell>
          <cell r="W4280">
            <v>0</v>
          </cell>
          <cell r="X4280" t="str">
            <v>EST POLTRONA HAPI (ANEL INOX) (CINAM NERO)/TC 11202-260#05 - 0,96x0,84x0,96H</v>
          </cell>
          <cell r="Y4280">
            <v>24604.48</v>
          </cell>
          <cell r="Z4280">
            <v>0.7</v>
          </cell>
          <cell r="AA4280">
            <v>7381.344000000001</v>
          </cell>
          <cell r="AB4280"/>
          <cell r="AC4280"/>
          <cell r="AD4280"/>
          <cell r="AE4280">
            <v>24604.48</v>
          </cell>
          <cell r="AF4280">
            <v>24604.48</v>
          </cell>
          <cell r="AG4280">
            <v>0</v>
          </cell>
          <cell r="AH4280">
            <v>24604.48</v>
          </cell>
          <cell r="AI4280" t="str">
            <v>REF: 151224</v>
          </cell>
          <cell r="AJ4280" t="str">
            <v>PRODUTO FORA DE LINHA</v>
          </cell>
          <cell r="AK4280">
            <v>151224</v>
          </cell>
          <cell r="AL4280" t="str">
            <v>EST POLTRONA HAPI (ANEL INOX) (CINAM NERO)/TC 11202-260#05</v>
          </cell>
          <cell r="AM4280"/>
          <cell r="AN4280">
            <v>0.96</v>
          </cell>
          <cell r="AO4280">
            <v>0.84</v>
          </cell>
          <cell r="AP4280">
            <v>0.96</v>
          </cell>
          <cell r="AQ4280">
            <v>0</v>
          </cell>
          <cell r="AR4280" t="str">
            <v>EST POLTRONA HAPI (ANEL INOX) (CINAM NERO)/TC 11202-260#05 - 0,96x0,84x0,96H</v>
          </cell>
          <cell r="AS4280">
            <v>24604.48</v>
          </cell>
          <cell r="AT4280">
            <v>24604.48</v>
          </cell>
          <cell r="AU4280">
            <v>24604.48</v>
          </cell>
          <cell r="AV4280">
            <v>0</v>
          </cell>
          <cell r="AW4280">
            <v>24604.48</v>
          </cell>
          <cell r="AX4280">
            <v>0</v>
          </cell>
          <cell r="AY4280"/>
          <cell r="AZ4280" t="str">
            <v/>
          </cell>
          <cell r="BA4280"/>
          <cell r="BB4280"/>
          <cell r="BC4280"/>
          <cell r="BD4280" t="str">
            <v/>
          </cell>
          <cell r="BE4280">
            <v>0</v>
          </cell>
          <cell r="BF4280" t="str">
            <v/>
          </cell>
          <cell r="BG4280" t="str">
            <v/>
          </cell>
          <cell r="BH4280">
            <v>14</v>
          </cell>
          <cell r="BI4280" t="str">
            <v>0</v>
          </cell>
          <cell r="BJ4280">
            <v>0</v>
          </cell>
          <cell r="BK4280">
            <v>0</v>
          </cell>
          <cell r="BL4280"/>
          <cell r="BM4280"/>
          <cell r="BN4280"/>
          <cell r="BO4280"/>
          <cell r="BQ4280" t="str">
            <v>PE</v>
          </cell>
          <cell r="BS4280" t="str">
            <v>CLAMI POLTRONA</v>
          </cell>
          <cell r="BT4280" t="str">
            <v>POLTRONA HAPI (FL)</v>
          </cell>
        </row>
        <row r="4281">
          <cell r="H4281">
            <v>1</v>
          </cell>
          <cell r="O4281">
            <v>150912</v>
          </cell>
          <cell r="P4281"/>
          <cell r="Q4281" t="str">
            <v>EST SOFA REVERE (PES NOGUEIRA AMERICANA) TC 1124-C</v>
          </cell>
          <cell r="R4281"/>
          <cell r="S4281"/>
          <cell r="T4281">
            <v>2.6</v>
          </cell>
          <cell r="U4281">
            <v>0.86</v>
          </cell>
          <cell r="V4281">
            <v>0.76</v>
          </cell>
          <cell r="W4281">
            <v>0</v>
          </cell>
          <cell r="X4281" t="str">
            <v>EST SOFA REVERE (PES NOGUEIRA AMERICANA) TC 1124-C - 2,6x0,86x0,76H</v>
          </cell>
          <cell r="Y4281">
            <v>26665.23</v>
          </cell>
          <cell r="Z4281">
            <v>0.7</v>
          </cell>
          <cell r="AA4281">
            <v>7999.5689999999995</v>
          </cell>
          <cell r="AB4281"/>
          <cell r="AC4281"/>
          <cell r="AD4281"/>
          <cell r="AE4281">
            <v>26665.23</v>
          </cell>
          <cell r="AF4281">
            <v>26665.23</v>
          </cell>
          <cell r="AG4281">
            <v>0</v>
          </cell>
          <cell r="AH4281">
            <v>26665.23</v>
          </cell>
          <cell r="AI4281" t="str">
            <v>REF: 150912</v>
          </cell>
          <cell r="AJ4281" t="str">
            <v>PRODUTO FORA DE LINHA</v>
          </cell>
          <cell r="AK4281">
            <v>150912</v>
          </cell>
          <cell r="AL4281" t="str">
            <v>EST SOFA REVERE (PES NOGUEIRA AMERICANA) TC 1124-C</v>
          </cell>
          <cell r="AM4281"/>
          <cell r="AN4281">
            <v>2.6</v>
          </cell>
          <cell r="AO4281">
            <v>0.86</v>
          </cell>
          <cell r="AP4281">
            <v>0.76</v>
          </cell>
          <cell r="AQ4281">
            <v>0</v>
          </cell>
          <cell r="AR4281" t="str">
            <v>EST SOFA REVERE (PES NOGUEIRA AMERICANA) TC 1124-C - 2,6x0,86x0,76H</v>
          </cell>
          <cell r="AS4281">
            <v>26665.23</v>
          </cell>
          <cell r="AT4281">
            <v>26665.23</v>
          </cell>
          <cell r="AU4281">
            <v>26665.23</v>
          </cell>
          <cell r="AV4281">
            <v>0</v>
          </cell>
          <cell r="AW4281">
            <v>26665.23</v>
          </cell>
          <cell r="AX4281">
            <v>0</v>
          </cell>
          <cell r="AY4281"/>
          <cell r="AZ4281" t="str">
            <v/>
          </cell>
          <cell r="BA4281"/>
          <cell r="BB4281"/>
          <cell r="BC4281"/>
          <cell r="BD4281" t="str">
            <v/>
          </cell>
          <cell r="BE4281">
            <v>0</v>
          </cell>
          <cell r="BF4281" t="str">
            <v/>
          </cell>
          <cell r="BG4281" t="str">
            <v/>
          </cell>
          <cell r="BH4281">
            <v>14</v>
          </cell>
          <cell r="BI4281" t="str">
            <v>0</v>
          </cell>
          <cell r="BJ4281">
            <v>0</v>
          </cell>
          <cell r="BK4281">
            <v>0</v>
          </cell>
          <cell r="BL4281"/>
          <cell r="BM4281"/>
          <cell r="BN4281"/>
          <cell r="BO4281"/>
          <cell r="BQ4281" t="str">
            <v>PE</v>
          </cell>
          <cell r="BS4281" t="str">
            <v>CLAMI SOFA</v>
          </cell>
          <cell r="BT4281" t="str">
            <v>SOFA REVERE (FL)</v>
          </cell>
        </row>
        <row r="4282">
          <cell r="H4282">
            <v>0</v>
          </cell>
          <cell r="O4282">
            <v>150742</v>
          </cell>
          <cell r="P4282" t="str">
            <v>2014/202-0003-01</v>
          </cell>
          <cell r="Q4282" t="str">
            <v>EST POLTRONA PRINCE (EBANIZADO) FX G7129</v>
          </cell>
          <cell r="R4282"/>
          <cell r="S4282"/>
          <cell r="T4282">
            <v>0.67</v>
          </cell>
          <cell r="U4282">
            <v>0.78</v>
          </cell>
          <cell r="V4282">
            <v>0.88</v>
          </cell>
          <cell r="W4282">
            <v>0</v>
          </cell>
          <cell r="X4282" t="str">
            <v>EST POLTRONA PRINCE (EBANIZADO) FX G7129 - 0,67x0,78x0,88H</v>
          </cell>
          <cell r="Y4282">
            <v>7046.5</v>
          </cell>
          <cell r="Z4282">
            <v>0.5</v>
          </cell>
          <cell r="AA4282">
            <v>3523.25</v>
          </cell>
          <cell r="AB4282"/>
          <cell r="AC4282"/>
          <cell r="AD4282"/>
          <cell r="AE4282">
            <v>7046.5</v>
          </cell>
          <cell r="AF4282">
            <v>7046.5</v>
          </cell>
          <cell r="AG4282">
            <v>0</v>
          </cell>
          <cell r="AH4282">
            <v>7046.5</v>
          </cell>
          <cell r="AI4282" t="str">
            <v>REF: 150742</v>
          </cell>
          <cell r="AJ4282" t="str">
            <v>PRODUTO FORA DE LINHA</v>
          </cell>
          <cell r="AK4282">
            <v>150742</v>
          </cell>
          <cell r="AL4282" t="str">
            <v>EST POLTRONA PRINCE (EBANIZADO) FX G7129</v>
          </cell>
          <cell r="AM4282"/>
          <cell r="AN4282">
            <v>0.67</v>
          </cell>
          <cell r="AO4282">
            <v>0.78</v>
          </cell>
          <cell r="AP4282">
            <v>0.88</v>
          </cell>
          <cell r="AQ4282">
            <v>0</v>
          </cell>
          <cell r="AR4282" t="str">
            <v>EST POLTRONA PRINCE (EBANIZADO) FX G7129 - 0,67x0,78x0,88H</v>
          </cell>
          <cell r="AS4282">
            <v>7046.5</v>
          </cell>
          <cell r="AT4282">
            <v>7046.5</v>
          </cell>
          <cell r="AU4282">
            <v>7046.5</v>
          </cell>
          <cell r="AV4282">
            <v>0</v>
          </cell>
          <cell r="AW4282">
            <v>7046.5</v>
          </cell>
          <cell r="AX4282">
            <v>0</v>
          </cell>
          <cell r="AY4282"/>
          <cell r="AZ4282" t="str">
            <v/>
          </cell>
          <cell r="BA4282"/>
          <cell r="BB4282"/>
          <cell r="BC4282"/>
          <cell r="BD4282" t="str">
            <v/>
          </cell>
          <cell r="BE4282">
            <v>0</v>
          </cell>
          <cell r="BF4282" t="str">
            <v/>
          </cell>
          <cell r="BG4282" t="str">
            <v/>
          </cell>
          <cell r="BH4282">
            <v>14</v>
          </cell>
          <cell r="BI4282" t="str">
            <v>0</v>
          </cell>
          <cell r="BJ4282">
            <v>0</v>
          </cell>
          <cell r="BK4282">
            <v>0</v>
          </cell>
          <cell r="BL4282"/>
          <cell r="BM4282"/>
          <cell r="BN4282"/>
          <cell r="BO4282"/>
          <cell r="BQ4282" t="str">
            <v>PE</v>
          </cell>
          <cell r="BS4282" t="str">
            <v/>
          </cell>
          <cell r="BT4282" t="str">
            <v/>
          </cell>
        </row>
        <row r="4283">
          <cell r="H4283">
            <v>0</v>
          </cell>
          <cell r="O4283">
            <v>150742</v>
          </cell>
          <cell r="P4283" t="str">
            <v>2014/202-0004-01</v>
          </cell>
          <cell r="Q4283" t="str">
            <v>EST POLTRONA PRINCE (EBANIZADO) FX G7129</v>
          </cell>
          <cell r="R4283"/>
          <cell r="S4283"/>
          <cell r="T4283">
            <v>0.67</v>
          </cell>
          <cell r="U4283">
            <v>0.78</v>
          </cell>
          <cell r="V4283">
            <v>0.88</v>
          </cell>
          <cell r="W4283">
            <v>0</v>
          </cell>
          <cell r="X4283" t="str">
            <v>EST POLTRONA PRINCE (EBANIZADO) FX G7129 - 0,67x0,78x0,88H</v>
          </cell>
          <cell r="Y4283">
            <v>7046.5</v>
          </cell>
          <cell r="Z4283">
            <v>0.5</v>
          </cell>
          <cell r="AA4283">
            <v>3523.25</v>
          </cell>
          <cell r="AB4283"/>
          <cell r="AC4283"/>
          <cell r="AD4283"/>
          <cell r="AE4283">
            <v>7046.5</v>
          </cell>
          <cell r="AF4283">
            <v>7046.5</v>
          </cell>
          <cell r="AG4283">
            <v>0</v>
          </cell>
          <cell r="AH4283">
            <v>7046.5</v>
          </cell>
          <cell r="AI4283" t="str">
            <v>REF: 150742</v>
          </cell>
          <cell r="AJ4283" t="str">
            <v>PRODUTO FORA DE LINHA</v>
          </cell>
          <cell r="AK4283">
            <v>150742</v>
          </cell>
          <cell r="AL4283" t="str">
            <v>EST POLTRONA PRINCE (EBANIZADO) FX G7129</v>
          </cell>
          <cell r="AM4283"/>
          <cell r="AN4283">
            <v>0.67</v>
          </cell>
          <cell r="AO4283">
            <v>0.78</v>
          </cell>
          <cell r="AP4283">
            <v>0.88</v>
          </cell>
          <cell r="AQ4283">
            <v>0</v>
          </cell>
          <cell r="AR4283" t="str">
            <v>EST POLTRONA PRINCE (EBANIZADO) FX G7129 - 0,67x0,78x0,88H</v>
          </cell>
          <cell r="AS4283">
            <v>7046.5</v>
          </cell>
          <cell r="AT4283">
            <v>7046.5</v>
          </cell>
          <cell r="AU4283">
            <v>7046.5</v>
          </cell>
          <cell r="AV4283">
            <v>0</v>
          </cell>
          <cell r="AW4283">
            <v>7046.5</v>
          </cell>
          <cell r="AX4283">
            <v>0</v>
          </cell>
          <cell r="AY4283"/>
          <cell r="AZ4283" t="str">
            <v/>
          </cell>
          <cell r="BA4283"/>
          <cell r="BB4283"/>
          <cell r="BC4283"/>
          <cell r="BD4283" t="str">
            <v/>
          </cell>
          <cell r="BE4283">
            <v>0</v>
          </cell>
          <cell r="BF4283" t="str">
            <v/>
          </cell>
          <cell r="BG4283" t="str">
            <v/>
          </cell>
          <cell r="BH4283">
            <v>14</v>
          </cell>
          <cell r="BI4283" t="str">
            <v>0</v>
          </cell>
          <cell r="BJ4283">
            <v>0</v>
          </cell>
          <cell r="BK4283">
            <v>0</v>
          </cell>
          <cell r="BL4283"/>
          <cell r="BM4283"/>
          <cell r="BN4283"/>
          <cell r="BO4283"/>
          <cell r="BQ4283" t="str">
            <v>PE</v>
          </cell>
          <cell r="BS4283" t="str">
            <v/>
          </cell>
          <cell r="BT4283" t="str">
            <v/>
          </cell>
        </row>
        <row r="4284">
          <cell r="H4284">
            <v>0</v>
          </cell>
          <cell r="O4284">
            <v>150742</v>
          </cell>
          <cell r="P4284" t="str">
            <v>2014/202-0006-01</v>
          </cell>
          <cell r="Q4284" t="str">
            <v>EST POLTRONA PRINCE (EBANIZADO) FX G7129</v>
          </cell>
          <cell r="R4284"/>
          <cell r="S4284"/>
          <cell r="T4284">
            <v>0.67</v>
          </cell>
          <cell r="U4284">
            <v>0.78</v>
          </cell>
          <cell r="V4284">
            <v>0.88</v>
          </cell>
          <cell r="W4284">
            <v>0</v>
          </cell>
          <cell r="X4284" t="str">
            <v>EST POLTRONA PRINCE (EBANIZADO) FX G7129 - 0,67x0,78x0,88H</v>
          </cell>
          <cell r="Y4284">
            <v>7046.5</v>
          </cell>
          <cell r="Z4284">
            <v>0.5</v>
          </cell>
          <cell r="AA4284">
            <v>3523.25</v>
          </cell>
          <cell r="AB4284"/>
          <cell r="AC4284"/>
          <cell r="AD4284"/>
          <cell r="AE4284">
            <v>7046.5</v>
          </cell>
          <cell r="AF4284">
            <v>7046.5</v>
          </cell>
          <cell r="AG4284">
            <v>0</v>
          </cell>
          <cell r="AH4284">
            <v>7046.5</v>
          </cell>
          <cell r="AI4284" t="str">
            <v>REF: 150742</v>
          </cell>
          <cell r="AJ4284" t="str">
            <v>PRODUTO FORA DE LINHA</v>
          </cell>
          <cell r="AK4284">
            <v>150742</v>
          </cell>
          <cell r="AL4284" t="str">
            <v>EST POLTRONA PRINCE (EBANIZADO) FX G7129</v>
          </cell>
          <cell r="AM4284"/>
          <cell r="AN4284">
            <v>0.67</v>
          </cell>
          <cell r="AO4284">
            <v>0.78</v>
          </cell>
          <cell r="AP4284">
            <v>0.88</v>
          </cell>
          <cell r="AQ4284">
            <v>0</v>
          </cell>
          <cell r="AR4284" t="str">
            <v>EST POLTRONA PRINCE (EBANIZADO) FX G7129 - 0,67x0,78x0,88H</v>
          </cell>
          <cell r="AS4284">
            <v>7046.5</v>
          </cell>
          <cell r="AT4284">
            <v>7046.5</v>
          </cell>
          <cell r="AU4284">
            <v>7046.5</v>
          </cell>
          <cell r="AV4284">
            <v>0</v>
          </cell>
          <cell r="AW4284">
            <v>7046.5</v>
          </cell>
          <cell r="AX4284">
            <v>0</v>
          </cell>
          <cell r="AY4284"/>
          <cell r="AZ4284" t="str">
            <v/>
          </cell>
          <cell r="BA4284"/>
          <cell r="BB4284"/>
          <cell r="BC4284"/>
          <cell r="BD4284" t="str">
            <v/>
          </cell>
          <cell r="BE4284">
            <v>0</v>
          </cell>
          <cell r="BF4284" t="str">
            <v/>
          </cell>
          <cell r="BG4284" t="str">
            <v/>
          </cell>
          <cell r="BH4284">
            <v>14</v>
          </cell>
          <cell r="BI4284" t="str">
            <v>0</v>
          </cell>
          <cell r="BJ4284">
            <v>0</v>
          </cell>
          <cell r="BK4284">
            <v>0</v>
          </cell>
          <cell r="BL4284"/>
          <cell r="BM4284"/>
          <cell r="BN4284"/>
          <cell r="BO4284"/>
          <cell r="BQ4284" t="str">
            <v>PE</v>
          </cell>
          <cell r="BS4284" t="str">
            <v/>
          </cell>
          <cell r="BT4284" t="str">
            <v/>
          </cell>
        </row>
        <row r="4285">
          <cell r="H4285">
            <v>0</v>
          </cell>
          <cell r="O4285">
            <v>150742</v>
          </cell>
          <cell r="P4285" t="str">
            <v>2014/202-0007-01</v>
          </cell>
          <cell r="Q4285" t="str">
            <v>EST POLTRONA PRINCE (EBANIZADO) FX G7129</v>
          </cell>
          <cell r="R4285"/>
          <cell r="S4285"/>
          <cell r="T4285">
            <v>0.67</v>
          </cell>
          <cell r="U4285">
            <v>0.78</v>
          </cell>
          <cell r="V4285">
            <v>0.88</v>
          </cell>
          <cell r="W4285">
            <v>0</v>
          </cell>
          <cell r="X4285" t="str">
            <v>EST POLTRONA PRINCE (EBANIZADO) FX G7129 - 0,67x0,78x0,88H</v>
          </cell>
          <cell r="Y4285">
            <v>7046.5</v>
          </cell>
          <cell r="Z4285">
            <v>0.5</v>
          </cell>
          <cell r="AA4285">
            <v>3523.25</v>
          </cell>
          <cell r="AB4285"/>
          <cell r="AC4285"/>
          <cell r="AD4285"/>
          <cell r="AE4285">
            <v>7046.5</v>
          </cell>
          <cell r="AF4285">
            <v>7046.5</v>
          </cell>
          <cell r="AG4285">
            <v>0</v>
          </cell>
          <cell r="AH4285">
            <v>7046.5</v>
          </cell>
          <cell r="AI4285" t="str">
            <v>REF: 150742</v>
          </cell>
          <cell r="AJ4285" t="str">
            <v>PRODUTO FORA DE LINHA</v>
          </cell>
          <cell r="AK4285">
            <v>150742</v>
          </cell>
          <cell r="AL4285" t="str">
            <v>EST POLTRONA PRINCE (EBANIZADO) FX G7129</v>
          </cell>
          <cell r="AM4285"/>
          <cell r="AN4285">
            <v>0.67</v>
          </cell>
          <cell r="AO4285">
            <v>0.78</v>
          </cell>
          <cell r="AP4285">
            <v>0.88</v>
          </cell>
          <cell r="AQ4285">
            <v>0</v>
          </cell>
          <cell r="AR4285" t="str">
            <v>EST POLTRONA PRINCE (EBANIZADO) FX G7129 - 0,67x0,78x0,88H</v>
          </cell>
          <cell r="AS4285">
            <v>7046.5</v>
          </cell>
          <cell r="AT4285">
            <v>7046.5</v>
          </cell>
          <cell r="AU4285">
            <v>7046.5</v>
          </cell>
          <cell r="AV4285">
            <v>0</v>
          </cell>
          <cell r="AW4285">
            <v>7046.5</v>
          </cell>
          <cell r="AX4285">
            <v>0</v>
          </cell>
          <cell r="AY4285"/>
          <cell r="AZ4285" t="str">
            <v/>
          </cell>
          <cell r="BA4285"/>
          <cell r="BB4285"/>
          <cell r="BC4285"/>
          <cell r="BD4285" t="str">
            <v/>
          </cell>
          <cell r="BE4285">
            <v>0</v>
          </cell>
          <cell r="BF4285" t="str">
            <v/>
          </cell>
          <cell r="BG4285" t="str">
            <v/>
          </cell>
          <cell r="BH4285">
            <v>14</v>
          </cell>
          <cell r="BI4285" t="str">
            <v>0</v>
          </cell>
          <cell r="BJ4285">
            <v>0</v>
          </cell>
          <cell r="BK4285">
            <v>0</v>
          </cell>
          <cell r="BL4285"/>
          <cell r="BM4285"/>
          <cell r="BN4285"/>
          <cell r="BO4285"/>
          <cell r="BQ4285" t="str">
            <v>PE</v>
          </cell>
          <cell r="BS4285" t="str">
            <v/>
          </cell>
          <cell r="BT4285" t="str">
            <v/>
          </cell>
        </row>
        <row r="4286">
          <cell r="H4286">
            <v>2</v>
          </cell>
          <cell r="O4286">
            <v>147891</v>
          </cell>
          <cell r="P4286"/>
          <cell r="Q4286" t="str">
            <v>EST CADEIRA PRIMA C/BRACO (ESTOFADO) (EBANIZADA) TC 99#05</v>
          </cell>
          <cell r="R4286"/>
          <cell r="S4286"/>
          <cell r="T4286">
            <v>0.55000000000000004</v>
          </cell>
          <cell r="U4286">
            <v>0.57999999999999996</v>
          </cell>
          <cell r="V4286">
            <v>0.82</v>
          </cell>
          <cell r="W4286">
            <v>0</v>
          </cell>
          <cell r="X4286" t="str">
            <v>EST CADEIRA PRIMA C/BRACO (ESTOFADO) (EBANIZADA) TC 99#05 - 0,55x0,58x0,82H</v>
          </cell>
          <cell r="Y4286">
            <v>6485.57</v>
          </cell>
          <cell r="Z4286">
            <v>0.7</v>
          </cell>
          <cell r="AA4286">
            <v>1945.6710000000003</v>
          </cell>
          <cell r="AB4286"/>
          <cell r="AC4286"/>
          <cell r="AD4286"/>
          <cell r="AE4286">
            <v>6485.57</v>
          </cell>
          <cell r="AF4286">
            <v>6485.57</v>
          </cell>
          <cell r="AG4286">
            <v>0</v>
          </cell>
          <cell r="AH4286">
            <v>6485.57</v>
          </cell>
          <cell r="AI4286" t="str">
            <v>REF: 147891</v>
          </cell>
          <cell r="AJ4286" t="str">
            <v>PRODUTO FORA DE LINHA</v>
          </cell>
          <cell r="AK4286">
            <v>147891</v>
          </cell>
          <cell r="AL4286" t="str">
            <v>EST CADEIRA PRIMA C/BRACO (ESTOFADO) (EBANIZADA) TC 99#05</v>
          </cell>
          <cell r="AM4286"/>
          <cell r="AN4286">
            <v>0.55000000000000004</v>
          </cell>
          <cell r="AO4286">
            <v>0.57999999999999996</v>
          </cell>
          <cell r="AP4286">
            <v>0.82</v>
          </cell>
          <cell r="AQ4286">
            <v>0</v>
          </cell>
          <cell r="AR4286" t="str">
            <v>EST CADEIRA PRIMA C/BRACO (ESTOFADO) (EBANIZADA) TC 99#05 - 0,55x0,58x0,82H</v>
          </cell>
          <cell r="AS4286">
            <v>6485.57</v>
          </cell>
          <cell r="AT4286">
            <v>6485.57</v>
          </cell>
          <cell r="AU4286">
            <v>6485.57</v>
          </cell>
          <cell r="AV4286">
            <v>0</v>
          </cell>
          <cell r="AW4286">
            <v>6485.57</v>
          </cell>
          <cell r="AX4286">
            <v>0</v>
          </cell>
          <cell r="AY4286"/>
          <cell r="AZ4286" t="str">
            <v/>
          </cell>
          <cell r="BA4286"/>
          <cell r="BB4286"/>
          <cell r="BC4286"/>
          <cell r="BD4286" t="str">
            <v/>
          </cell>
          <cell r="BE4286">
            <v>0</v>
          </cell>
          <cell r="BF4286" t="str">
            <v/>
          </cell>
          <cell r="BG4286" t="str">
            <v/>
          </cell>
          <cell r="BH4286">
            <v>22</v>
          </cell>
          <cell r="BI4286" t="str">
            <v>0</v>
          </cell>
          <cell r="BJ4286">
            <v>0</v>
          </cell>
          <cell r="BK4286">
            <v>0</v>
          </cell>
          <cell r="BL4286"/>
          <cell r="BM4286"/>
          <cell r="BN4286"/>
          <cell r="BO4286"/>
          <cell r="BQ4286" t="str">
            <v>PE</v>
          </cell>
          <cell r="BS4286" t="str">
            <v>CLAMI CADEIRA</v>
          </cell>
          <cell r="BT4286" t="str">
            <v>CADEIRA PRIMA (FL)</v>
          </cell>
        </row>
        <row r="4287">
          <cell r="H4287">
            <v>1</v>
          </cell>
          <cell r="O4287">
            <v>146965</v>
          </cell>
          <cell r="P4287" t="str">
            <v>2016/053-0050-01</v>
          </cell>
          <cell r="Q4287" t="str">
            <v>EST CADEIRA CHICAGO C/B (TELA DUP) (CATUABA PU) FACTOR BR</v>
          </cell>
          <cell r="R4287"/>
          <cell r="S4287"/>
          <cell r="T4287">
            <v>0.45</v>
          </cell>
          <cell r="U4287">
            <v>0.52</v>
          </cell>
          <cell r="V4287">
            <v>0.84</v>
          </cell>
          <cell r="W4287">
            <v>0</v>
          </cell>
          <cell r="X4287" t="str">
            <v>EST CADEIRA CHICAGO C/B (TELA DUP) (CATUABA PU) FACTOR BR - 0,45x0,52x0,84H</v>
          </cell>
          <cell r="Y4287">
            <v>4435.84</v>
          </cell>
          <cell r="Z4287">
            <v>0.5</v>
          </cell>
          <cell r="AA4287">
            <v>2217.92</v>
          </cell>
          <cell r="AB4287"/>
          <cell r="AC4287"/>
          <cell r="AD4287"/>
          <cell r="AE4287">
            <v>4435.84</v>
          </cell>
          <cell r="AF4287">
            <v>4435.84</v>
          </cell>
          <cell r="AG4287">
            <v>0</v>
          </cell>
          <cell r="AH4287">
            <v>4435.84</v>
          </cell>
          <cell r="AI4287" t="str">
            <v>REF: 146965</v>
          </cell>
          <cell r="AJ4287" t="str">
            <v>ACABAMENTO FORA DE LINHA</v>
          </cell>
          <cell r="AK4287">
            <v>146965</v>
          </cell>
          <cell r="AL4287" t="str">
            <v>EST CADEIRA CHICAGO C/B (TELA DUP) (CATUABA PU) FACTOR BR</v>
          </cell>
          <cell r="AM4287"/>
          <cell r="AN4287">
            <v>0.45</v>
          </cell>
          <cell r="AO4287">
            <v>0.52</v>
          </cell>
          <cell r="AP4287">
            <v>0.84</v>
          </cell>
          <cell r="AQ4287">
            <v>0</v>
          </cell>
          <cell r="AR4287" t="str">
            <v>EST CADEIRA CHICAGO C/B (TELA DUP) (CATUABA PU) FACTOR BR - 0,45x0,52x0,84H</v>
          </cell>
          <cell r="AS4287">
            <v>4435.84</v>
          </cell>
          <cell r="AT4287">
            <v>4435.84</v>
          </cell>
          <cell r="AU4287">
            <v>4435.84</v>
          </cell>
          <cell r="AV4287">
            <v>0</v>
          </cell>
          <cell r="AW4287">
            <v>4435.84</v>
          </cell>
          <cell r="AX4287">
            <v>0</v>
          </cell>
          <cell r="AY4287"/>
          <cell r="AZ4287" t="str">
            <v/>
          </cell>
          <cell r="BA4287"/>
          <cell r="BB4287"/>
          <cell r="BC4287"/>
          <cell r="BD4287" t="str">
            <v/>
          </cell>
          <cell r="BE4287">
            <v>0</v>
          </cell>
          <cell r="BF4287" t="str">
            <v/>
          </cell>
          <cell r="BG4287" t="str">
            <v/>
          </cell>
          <cell r="BH4287">
            <v>14</v>
          </cell>
          <cell r="BI4287" t="str">
            <v>0</v>
          </cell>
          <cell r="BJ4287">
            <v>0</v>
          </cell>
          <cell r="BK4287">
            <v>0</v>
          </cell>
          <cell r="BL4287"/>
          <cell r="BM4287"/>
          <cell r="BN4287"/>
          <cell r="BO4287"/>
          <cell r="BQ4287" t="str">
            <v>PE</v>
          </cell>
          <cell r="BS4287" t="str">
            <v>CLAMI CADEIRA</v>
          </cell>
          <cell r="BT4287" t="str">
            <v>CADEIRA CHICAGO (FL)</v>
          </cell>
        </row>
        <row r="4288">
          <cell r="H4288">
            <v>2</v>
          </cell>
          <cell r="O4288">
            <v>142198</v>
          </cell>
          <cell r="P4288"/>
          <cell r="Q4288" t="str">
            <v>EST BANCO KEI (CATEDRAL CHAMPAGNE) (BS METALIC CHAMPAGNE)</v>
          </cell>
          <cell r="R4288"/>
          <cell r="S4288"/>
          <cell r="T4288">
            <v>0.45</v>
          </cell>
          <cell r="U4288">
            <v>0.45</v>
          </cell>
          <cell r="V4288">
            <v>0.45</v>
          </cell>
          <cell r="W4288">
            <v>0</v>
          </cell>
          <cell r="X4288" t="str">
            <v>EST BANCO KEI (CATEDRAL CHAMPAGNE) (BS METALIC CHAMPAGNE) - 0,45x0,45x0,45H</v>
          </cell>
          <cell r="Y4288">
            <v>8308.91</v>
          </cell>
          <cell r="Z4288">
            <v>0.85</v>
          </cell>
          <cell r="AA4288">
            <v>1246.3365000000003</v>
          </cell>
          <cell r="AB4288"/>
          <cell r="AC4288"/>
          <cell r="AD4288"/>
          <cell r="AE4288">
            <v>8308.91</v>
          </cell>
          <cell r="AF4288">
            <v>8308.91</v>
          </cell>
          <cell r="AG4288">
            <v>0</v>
          </cell>
          <cell r="AH4288">
            <v>8308.91</v>
          </cell>
          <cell r="AI4288" t="str">
            <v>REF: 142198</v>
          </cell>
          <cell r="AJ4288" t="str">
            <v>PRODUTO FORA DE LINHA</v>
          </cell>
          <cell r="AK4288">
            <v>142198</v>
          </cell>
          <cell r="AL4288" t="str">
            <v>EST BANCO KEI (CATEDRAL CHAMPAGNE) (BS METALIC CHAMPAGNE)</v>
          </cell>
          <cell r="AM4288"/>
          <cell r="AN4288">
            <v>0.45</v>
          </cell>
          <cell r="AO4288">
            <v>0.45</v>
          </cell>
          <cell r="AP4288">
            <v>0.45</v>
          </cell>
          <cell r="AQ4288">
            <v>0</v>
          </cell>
          <cell r="AR4288" t="str">
            <v>EST BANCO KEI (CATEDRAL CHAMPAGNE) (BS METALIC CHAMPAGNE) - 0,45x0,45x0,45H</v>
          </cell>
          <cell r="AS4288">
            <v>8308.91</v>
          </cell>
          <cell r="AT4288">
            <v>8308.91</v>
          </cell>
          <cell r="AU4288">
            <v>8308.91</v>
          </cell>
          <cell r="AV4288">
            <v>0</v>
          </cell>
          <cell r="AW4288">
            <v>8308.91</v>
          </cell>
          <cell r="AX4288">
            <v>0</v>
          </cell>
          <cell r="AY4288"/>
          <cell r="AZ4288" t="str">
            <v/>
          </cell>
          <cell r="BA4288"/>
          <cell r="BB4288"/>
          <cell r="BC4288"/>
          <cell r="BD4288" t="str">
            <v/>
          </cell>
          <cell r="BE4288">
            <v>0</v>
          </cell>
          <cell r="BF4288" t="str">
            <v/>
          </cell>
          <cell r="BG4288" t="str">
            <v/>
          </cell>
          <cell r="BH4288">
            <v>14</v>
          </cell>
          <cell r="BI4288" t="str">
            <v>0</v>
          </cell>
          <cell r="BJ4288">
            <v>0</v>
          </cell>
          <cell r="BK4288">
            <v>0</v>
          </cell>
          <cell r="BL4288"/>
          <cell r="BM4288"/>
          <cell r="BN4288"/>
          <cell r="BO4288"/>
          <cell r="BQ4288" t="str">
            <v>PE</v>
          </cell>
          <cell r="BS4288" t="str">
            <v>CLAMI BANCO</v>
          </cell>
          <cell r="BT4288" t="str">
            <v>BANCO KEI (FL)</v>
          </cell>
        </row>
        <row r="4289">
          <cell r="H4289">
            <v>1</v>
          </cell>
          <cell r="O4289">
            <v>137163</v>
          </cell>
          <cell r="P4289" t="str">
            <v>2013/241-0007-01</v>
          </cell>
          <cell r="Q4289" t="str">
            <v>EST CADEIRA GIU C/BRACO (TC 4158)</v>
          </cell>
          <cell r="R4289"/>
          <cell r="S4289"/>
          <cell r="T4289">
            <v>0.57999999999999996</v>
          </cell>
          <cell r="U4289">
            <v>0.59</v>
          </cell>
          <cell r="V4289">
            <v>0.85</v>
          </cell>
          <cell r="W4289">
            <v>0</v>
          </cell>
          <cell r="X4289" t="str">
            <v>EST CADEIRA GIU C/BRACO (TC 4158) - 0,58x0,59x0,85H</v>
          </cell>
          <cell r="Y4289">
            <v>4118.38</v>
          </cell>
          <cell r="Z4289">
            <v>0.7</v>
          </cell>
          <cell r="AA4289">
            <v>1235.5140000000001</v>
          </cell>
          <cell r="AB4289"/>
          <cell r="AC4289"/>
          <cell r="AD4289"/>
          <cell r="AE4289">
            <v>4118.38</v>
          </cell>
          <cell r="AF4289">
            <v>4118.38</v>
          </cell>
          <cell r="AG4289">
            <v>0</v>
          </cell>
          <cell r="AH4289">
            <v>4118.38</v>
          </cell>
          <cell r="AI4289" t="str">
            <v>REF: 137163</v>
          </cell>
          <cell r="AJ4289" t="str">
            <v>PRODUTO FORA DE LINHA</v>
          </cell>
          <cell r="AK4289">
            <v>137163</v>
          </cell>
          <cell r="AL4289" t="str">
            <v>EST CADEIRA GIU C/BRACO (TC 4158)</v>
          </cell>
          <cell r="AM4289"/>
          <cell r="AN4289">
            <v>0.57999999999999996</v>
          </cell>
          <cell r="AO4289">
            <v>0.59</v>
          </cell>
          <cell r="AP4289">
            <v>0.85</v>
          </cell>
          <cell r="AQ4289">
            <v>0</v>
          </cell>
          <cell r="AR4289" t="str">
            <v>EST CADEIRA GIU C/BRACO (TC 4158) - 0,58x0,59x0,85H</v>
          </cell>
          <cell r="AS4289">
            <v>4118.38</v>
          </cell>
          <cell r="AT4289">
            <v>4118.38</v>
          </cell>
          <cell r="AU4289">
            <v>4118.38</v>
          </cell>
          <cell r="AV4289">
            <v>0</v>
          </cell>
          <cell r="AW4289">
            <v>4118.38</v>
          </cell>
          <cell r="AX4289">
            <v>0</v>
          </cell>
          <cell r="AY4289"/>
          <cell r="AZ4289" t="str">
            <v/>
          </cell>
          <cell r="BA4289"/>
          <cell r="BB4289"/>
          <cell r="BC4289"/>
          <cell r="BD4289" t="str">
            <v/>
          </cell>
          <cell r="BE4289">
            <v>0</v>
          </cell>
          <cell r="BF4289" t="str">
            <v/>
          </cell>
          <cell r="BG4289" t="str">
            <v/>
          </cell>
          <cell r="BH4289">
            <v>14</v>
          </cell>
          <cell r="BI4289" t="str">
            <v>0</v>
          </cell>
          <cell r="BJ4289">
            <v>0</v>
          </cell>
          <cell r="BK4289">
            <v>0</v>
          </cell>
          <cell r="BL4289"/>
          <cell r="BM4289"/>
          <cell r="BN4289"/>
          <cell r="BO4289"/>
          <cell r="BQ4289" t="str">
            <v>PE</v>
          </cell>
          <cell r="BS4289" t="str">
            <v>CLAMI CADEIRA</v>
          </cell>
          <cell r="BT4289" t="str">
            <v>CADEIRA GIU (FL)</v>
          </cell>
        </row>
        <row r="4290">
          <cell r="H4290">
            <v>1</v>
          </cell>
          <cell r="O4290">
            <v>129593</v>
          </cell>
          <cell r="P4290"/>
          <cell r="Q4290" t="str">
            <v>EST BANQUETA BAR FINN (ASS/ENC ESTOF) (TAUARI NAT) (TC 92#5)</v>
          </cell>
          <cell r="R4290"/>
          <cell r="S4290"/>
          <cell r="T4290">
            <v>0.45</v>
          </cell>
          <cell r="U4290">
            <v>0.43</v>
          </cell>
          <cell r="V4290">
            <v>0.92</v>
          </cell>
          <cell r="W4290">
            <v>0</v>
          </cell>
          <cell r="X4290" t="str">
            <v>EST BANQUETA BAR FINN (ASS/ENC ESTOF) (TAUARI NAT) (TC 92#5) - 0,45x0,43x0,92H</v>
          </cell>
          <cell r="Y4290">
            <v>5764.88</v>
          </cell>
          <cell r="Z4290">
            <v>0.75</v>
          </cell>
          <cell r="AA4290">
            <v>1441.2200000000003</v>
          </cell>
          <cell r="AB4290"/>
          <cell r="AC4290"/>
          <cell r="AD4290"/>
          <cell r="AE4290">
            <v>5764.88</v>
          </cell>
          <cell r="AF4290">
            <v>5764.88</v>
          </cell>
          <cell r="AG4290">
            <v>0</v>
          </cell>
          <cell r="AH4290">
            <v>5764.88</v>
          </cell>
          <cell r="AI4290" t="str">
            <v>REF: 129593</v>
          </cell>
          <cell r="AJ4290" t="str">
            <v>PRODUTO FORA DE LINHA</v>
          </cell>
          <cell r="AK4290">
            <v>129593</v>
          </cell>
          <cell r="AL4290" t="str">
            <v>EST BANQUETA BAR FINN (ASS/ENC ESTOF) (TAUARI NAT) (TC 92#5)</v>
          </cell>
          <cell r="AM4290"/>
          <cell r="AN4290">
            <v>0.45</v>
          </cell>
          <cell r="AO4290">
            <v>0.43</v>
          </cell>
          <cell r="AP4290">
            <v>0.92</v>
          </cell>
          <cell r="AQ4290">
            <v>0</v>
          </cell>
          <cell r="AR4290" t="str">
            <v>EST BANQUETA BAR FINN (ASS/ENC ESTOF) (TAUARI NAT) (TC 92#5) - 0,45x0,43x0,92H</v>
          </cell>
          <cell r="AS4290">
            <v>5764.88</v>
          </cell>
          <cell r="AT4290">
            <v>5764.88</v>
          </cell>
          <cell r="AU4290">
            <v>5764.88</v>
          </cell>
          <cell r="AV4290">
            <v>0</v>
          </cell>
          <cell r="AW4290">
            <v>5764.88</v>
          </cell>
          <cell r="AX4290">
            <v>0</v>
          </cell>
          <cell r="AY4290"/>
          <cell r="AZ4290" t="str">
            <v/>
          </cell>
          <cell r="BA4290"/>
          <cell r="BB4290"/>
          <cell r="BC4290"/>
          <cell r="BD4290" t="str">
            <v/>
          </cell>
          <cell r="BE4290">
            <v>0</v>
          </cell>
          <cell r="BF4290" t="str">
            <v/>
          </cell>
          <cell r="BG4290" t="str">
            <v/>
          </cell>
          <cell r="BH4290">
            <v>22</v>
          </cell>
          <cell r="BI4290" t="str">
            <v>0</v>
          </cell>
          <cell r="BJ4290">
            <v>0</v>
          </cell>
          <cell r="BK4290">
            <v>0</v>
          </cell>
          <cell r="BL4290"/>
          <cell r="BM4290"/>
          <cell r="BN4290"/>
          <cell r="BO4290"/>
          <cell r="BQ4290" t="str">
            <v>PE</v>
          </cell>
          <cell r="BS4290" t="str">
            <v>CLAMI BANQUETA BAR</v>
          </cell>
          <cell r="BT4290" t="str">
            <v>BANQUETA BAR (FL)</v>
          </cell>
        </row>
        <row r="4291">
          <cell r="H4291">
            <v>1</v>
          </cell>
          <cell r="O4291">
            <v>129366</v>
          </cell>
          <cell r="P4291" t="str">
            <v>2013/179-0007-01</v>
          </cell>
          <cell r="Q4291" t="str">
            <v>EST MESA JANTAR SAARINEN (MARMOME CARRARA GIOIA) PINT BRANCA</v>
          </cell>
          <cell r="R4291"/>
          <cell r="S4291"/>
          <cell r="T4291">
            <v>0.9</v>
          </cell>
          <cell r="U4291">
            <v>0</v>
          </cell>
          <cell r="V4291">
            <v>0.75</v>
          </cell>
          <cell r="W4291">
            <v>0.9</v>
          </cell>
          <cell r="X4291" t="str">
            <v>EST MESA JANTAR SAARINEN (MARMOME CARRARA GIOIA) PINT BRANCA - Ø0,9x0,75H</v>
          </cell>
          <cell r="Y4291">
            <v>21610.799999999999</v>
          </cell>
          <cell r="Z4291">
            <v>0.5</v>
          </cell>
          <cell r="AA4291">
            <v>10805.4</v>
          </cell>
          <cell r="AB4291"/>
          <cell r="AC4291"/>
          <cell r="AD4291"/>
          <cell r="AE4291">
            <v>21610.799999999999</v>
          </cell>
          <cell r="AF4291">
            <v>21610.799999999999</v>
          </cell>
          <cell r="AG4291">
            <v>0</v>
          </cell>
          <cell r="AH4291">
            <v>21610.799999999999</v>
          </cell>
          <cell r="AI4291" t="str">
            <v>REF: 129366</v>
          </cell>
          <cell r="AJ4291" t="str">
            <v>PRODUTO FORA DE LINHA</v>
          </cell>
          <cell r="AK4291">
            <v>129366</v>
          </cell>
          <cell r="AL4291" t="str">
            <v>EST MESA JANTAR SAARINEN (MARMOME CARRARA GIOIA) PINT BRANCA</v>
          </cell>
          <cell r="AM4291"/>
          <cell r="AN4291">
            <v>0.9</v>
          </cell>
          <cell r="AO4291">
            <v>0</v>
          </cell>
          <cell r="AP4291">
            <v>0.75</v>
          </cell>
          <cell r="AQ4291">
            <v>0.9</v>
          </cell>
          <cell r="AR4291" t="str">
            <v>EST MESA JANTAR SAARINEN (MARMOME CARRARA GIOIA) PINT BRANCA - Ø0,9x0,75H</v>
          </cell>
          <cell r="AS4291">
            <v>21610.799999999999</v>
          </cell>
          <cell r="AT4291">
            <v>21610.799999999999</v>
          </cell>
          <cell r="AU4291">
            <v>21610.799999999999</v>
          </cell>
          <cell r="AV4291">
            <v>0</v>
          </cell>
          <cell r="AW4291">
            <v>21610.799999999999</v>
          </cell>
          <cell r="AX4291">
            <v>0</v>
          </cell>
          <cell r="AY4291"/>
          <cell r="AZ4291" t="str">
            <v/>
          </cell>
          <cell r="BA4291"/>
          <cell r="BB4291"/>
          <cell r="BC4291"/>
          <cell r="BD4291" t="str">
            <v/>
          </cell>
          <cell r="BE4291">
            <v>0</v>
          </cell>
          <cell r="BF4291" t="str">
            <v/>
          </cell>
          <cell r="BG4291" t="str">
            <v/>
          </cell>
          <cell r="BH4291">
            <v>12</v>
          </cell>
          <cell r="BI4291" t="str">
            <v>0</v>
          </cell>
          <cell r="BJ4291">
            <v>0</v>
          </cell>
          <cell r="BK4291">
            <v>0</v>
          </cell>
          <cell r="BL4291"/>
          <cell r="BM4291"/>
          <cell r="BN4291"/>
          <cell r="BO4291"/>
          <cell r="BQ4291" t="str">
            <v>PE</v>
          </cell>
          <cell r="BS4291" t="str">
            <v>CLAMI MESA JANTAR</v>
          </cell>
          <cell r="BT4291" t="str">
            <v>MESA JANTAR SAARINEN</v>
          </cell>
        </row>
        <row r="4292">
          <cell r="H4292">
            <v>4</v>
          </cell>
          <cell r="O4292">
            <v>128908</v>
          </cell>
          <cell r="P4292"/>
          <cell r="Q4292" t="str">
            <v>EST CADEIRA PLIS (FX 4136) (TING CASTANHO)</v>
          </cell>
          <cell r="R4292"/>
          <cell r="S4292"/>
          <cell r="T4292">
            <v>0.57999999999999996</v>
          </cell>
          <cell r="U4292">
            <v>0.64</v>
          </cell>
          <cell r="V4292">
            <v>0.94</v>
          </cell>
          <cell r="W4292">
            <v>0</v>
          </cell>
          <cell r="X4292" t="str">
            <v>EST CADEIRA PLIS (FX 4136) (TING CASTANHO) - 0,58x0,64x0,94H</v>
          </cell>
          <cell r="Y4292">
            <v>5729.45</v>
          </cell>
          <cell r="Z4292">
            <v>0.7</v>
          </cell>
          <cell r="AA4292">
            <v>1718.835</v>
          </cell>
          <cell r="AB4292"/>
          <cell r="AC4292"/>
          <cell r="AD4292"/>
          <cell r="AE4292">
            <v>5729.45</v>
          </cell>
          <cell r="AF4292">
            <v>5729.45</v>
          </cell>
          <cell r="AG4292">
            <v>0</v>
          </cell>
          <cell r="AH4292">
            <v>5729.45</v>
          </cell>
          <cell r="AI4292" t="str">
            <v>REF: 128908</v>
          </cell>
          <cell r="AJ4292" t="str">
            <v>PRODUTO FORA DE LINHA</v>
          </cell>
          <cell r="AK4292">
            <v>128908</v>
          </cell>
          <cell r="AL4292" t="str">
            <v>EST CADEIRA PLIS (FX 4136) (TING CASTANHO)</v>
          </cell>
          <cell r="AM4292"/>
          <cell r="AN4292">
            <v>0.57999999999999996</v>
          </cell>
          <cell r="AO4292">
            <v>0.64</v>
          </cell>
          <cell r="AP4292">
            <v>0.94</v>
          </cell>
          <cell r="AQ4292">
            <v>0</v>
          </cell>
          <cell r="AR4292" t="str">
            <v>EST CADEIRA PLIS (FX 4136) (TING CASTANHO) - 0,58x0,64x0,94H</v>
          </cell>
          <cell r="AS4292">
            <v>5729.45</v>
          </cell>
          <cell r="AT4292">
            <v>5729.45</v>
          </cell>
          <cell r="AU4292">
            <v>5729.45</v>
          </cell>
          <cell r="AV4292">
            <v>0</v>
          </cell>
          <cell r="AW4292">
            <v>5729.45</v>
          </cell>
          <cell r="AX4292">
            <v>0</v>
          </cell>
          <cell r="AY4292"/>
          <cell r="AZ4292" t="str">
            <v/>
          </cell>
          <cell r="BA4292"/>
          <cell r="BB4292"/>
          <cell r="BC4292"/>
          <cell r="BD4292" t="str">
            <v/>
          </cell>
          <cell r="BE4292">
            <v>0</v>
          </cell>
          <cell r="BF4292" t="str">
            <v/>
          </cell>
          <cell r="BG4292" t="str">
            <v/>
          </cell>
          <cell r="BH4292">
            <v>14</v>
          </cell>
          <cell r="BI4292" t="str">
            <v>0</v>
          </cell>
          <cell r="BJ4292">
            <v>0</v>
          </cell>
          <cell r="BK4292">
            <v>0</v>
          </cell>
          <cell r="BL4292"/>
          <cell r="BM4292"/>
          <cell r="BN4292"/>
          <cell r="BO4292"/>
          <cell r="BQ4292" t="str">
            <v>PE</v>
          </cell>
          <cell r="BS4292" t="str">
            <v>CLAMI CADEIRA</v>
          </cell>
          <cell r="BT4292" t="str">
            <v>CADEIRA PLIS (FL)</v>
          </cell>
        </row>
        <row r="4293">
          <cell r="H4293">
            <v>1</v>
          </cell>
          <cell r="O4293">
            <v>128711</v>
          </cell>
          <cell r="P4293" t="str">
            <v>2013/169-0113-01</v>
          </cell>
          <cell r="Q4293" t="str">
            <v>EST POLTRONA CUSCO (CATUABA PU) LINHO BELGICA NAT17 COSTURA</v>
          </cell>
          <cell r="R4293"/>
          <cell r="S4293"/>
          <cell r="T4293">
            <v>1</v>
          </cell>
          <cell r="U4293">
            <v>0.82</v>
          </cell>
          <cell r="V4293">
            <v>0.72</v>
          </cell>
          <cell r="W4293">
            <v>0</v>
          </cell>
          <cell r="X4293" t="str">
            <v>EST POLTRONA CUSCO (CATUABA PU) LINHO BELGICA NAT17 COSTURA - 1x0,82x0,72H</v>
          </cell>
          <cell r="Y4293">
            <v>17575</v>
          </cell>
          <cell r="Z4293">
            <v>0.7</v>
          </cell>
          <cell r="AA4293">
            <v>5272.5</v>
          </cell>
          <cell r="AB4293"/>
          <cell r="AC4293"/>
          <cell r="AD4293"/>
          <cell r="AE4293">
            <v>17575</v>
          </cell>
          <cell r="AF4293">
            <v>17575</v>
          </cell>
          <cell r="AG4293">
            <v>0</v>
          </cell>
          <cell r="AH4293">
            <v>17575</v>
          </cell>
          <cell r="AI4293" t="str">
            <v>REF: 128711</v>
          </cell>
          <cell r="AJ4293" t="str">
            <v>PRODUTO FORA DE LINHA</v>
          </cell>
          <cell r="AK4293">
            <v>128711</v>
          </cell>
          <cell r="AL4293" t="str">
            <v>EST POLTRONA CUSCO (CATUABA PU) LINHO BELGICA NAT17 COSTURA</v>
          </cell>
          <cell r="AM4293"/>
          <cell r="AN4293">
            <v>1</v>
          </cell>
          <cell r="AO4293">
            <v>0.82</v>
          </cell>
          <cell r="AP4293">
            <v>0.72</v>
          </cell>
          <cell r="AQ4293">
            <v>0</v>
          </cell>
          <cell r="AR4293" t="str">
            <v>EST POLTRONA CUSCO (CATUABA PU) LINHO BELGICA NAT17 COSTURA - 1x0,82x0,72H</v>
          </cell>
          <cell r="AS4293">
            <v>17575</v>
          </cell>
          <cell r="AT4293">
            <v>17575</v>
          </cell>
          <cell r="AU4293">
            <v>17575</v>
          </cell>
          <cell r="AV4293">
            <v>0</v>
          </cell>
          <cell r="AW4293">
            <v>17575</v>
          </cell>
          <cell r="AX4293">
            <v>0</v>
          </cell>
          <cell r="AY4293"/>
          <cell r="AZ4293" t="str">
            <v/>
          </cell>
          <cell r="BA4293"/>
          <cell r="BB4293"/>
          <cell r="BC4293"/>
          <cell r="BD4293" t="str">
            <v/>
          </cell>
          <cell r="BE4293">
            <v>0</v>
          </cell>
          <cell r="BF4293" t="str">
            <v/>
          </cell>
          <cell r="BG4293" t="str">
            <v/>
          </cell>
          <cell r="BH4293">
            <v>14</v>
          </cell>
          <cell r="BI4293" t="str">
            <v>0</v>
          </cell>
          <cell r="BJ4293">
            <v>0</v>
          </cell>
          <cell r="BK4293">
            <v>0</v>
          </cell>
          <cell r="BL4293"/>
          <cell r="BM4293"/>
          <cell r="BN4293"/>
          <cell r="BO4293"/>
          <cell r="BQ4293" t="str">
            <v>PE</v>
          </cell>
          <cell r="BS4293" t="str">
            <v>CLAMI POLTRONA</v>
          </cell>
          <cell r="BT4293" t="str">
            <v>POLTRONA CUSCO (FL)</v>
          </cell>
        </row>
        <row r="4294">
          <cell r="H4294">
            <v>1</v>
          </cell>
          <cell r="O4294">
            <v>124936</v>
          </cell>
          <cell r="P4294"/>
          <cell r="Q4294" t="str">
            <v>EST POLTRONA MIRAH ESTOFADA (TAUARI IMBUIA MEL) TC 115#05</v>
          </cell>
          <cell r="R4294"/>
          <cell r="S4294"/>
          <cell r="T4294">
            <v>0.75</v>
          </cell>
          <cell r="U4294">
            <v>0.8</v>
          </cell>
          <cell r="V4294">
            <v>0.68</v>
          </cell>
          <cell r="W4294">
            <v>0</v>
          </cell>
          <cell r="X4294" t="str">
            <v>EST POLTRONA MIRAH ESTOFADA (TAUARI IMBUIA MEL) TC 115#05 - 0,75x0,8x0,68H</v>
          </cell>
          <cell r="Y4294">
            <v>24429</v>
          </cell>
          <cell r="Z4294">
            <v>0.85</v>
          </cell>
          <cell r="AA4294">
            <v>3664.3500000000022</v>
          </cell>
          <cell r="AB4294"/>
          <cell r="AC4294"/>
          <cell r="AD4294"/>
          <cell r="AE4294">
            <v>24429</v>
          </cell>
          <cell r="AF4294">
            <v>24429</v>
          </cell>
          <cell r="AG4294">
            <v>0</v>
          </cell>
          <cell r="AH4294">
            <v>24429</v>
          </cell>
          <cell r="AI4294" t="str">
            <v>REF: 124936</v>
          </cell>
          <cell r="AJ4294" t="str">
            <v>PRODUTO FORA DE LINHA</v>
          </cell>
          <cell r="AK4294">
            <v>124936</v>
          </cell>
          <cell r="AL4294" t="str">
            <v>EST POLTRONA MIRAH ESTOFADA (TAUARI IMBUIA MEL) TC 115#05</v>
          </cell>
          <cell r="AM4294"/>
          <cell r="AN4294">
            <v>0.75</v>
          </cell>
          <cell r="AO4294">
            <v>0.8</v>
          </cell>
          <cell r="AP4294">
            <v>0.68</v>
          </cell>
          <cell r="AQ4294">
            <v>0</v>
          </cell>
          <cell r="AR4294" t="str">
            <v>EST POLTRONA MIRAH ESTOFADA (TAUARI IMBUIA MEL) TC 115#05 - 0,75x0,8x0,68H</v>
          </cell>
          <cell r="AS4294">
            <v>24429</v>
          </cell>
          <cell r="AT4294">
            <v>24429</v>
          </cell>
          <cell r="AU4294">
            <v>24429</v>
          </cell>
          <cell r="AV4294">
            <v>0</v>
          </cell>
          <cell r="AW4294">
            <v>24429</v>
          </cell>
          <cell r="AX4294">
            <v>0</v>
          </cell>
          <cell r="AY4294"/>
          <cell r="AZ4294" t="str">
            <v/>
          </cell>
          <cell r="BA4294"/>
          <cell r="BB4294"/>
          <cell r="BC4294"/>
          <cell r="BD4294" t="str">
            <v/>
          </cell>
          <cell r="BE4294">
            <v>0</v>
          </cell>
          <cell r="BF4294" t="str">
            <v/>
          </cell>
          <cell r="BG4294" t="str">
            <v/>
          </cell>
          <cell r="BH4294">
            <v>22</v>
          </cell>
          <cell r="BI4294" t="str">
            <v>0</v>
          </cell>
          <cell r="BJ4294">
            <v>0</v>
          </cell>
          <cell r="BK4294">
            <v>0</v>
          </cell>
          <cell r="BL4294"/>
          <cell r="BM4294"/>
          <cell r="BN4294"/>
          <cell r="BO4294"/>
          <cell r="BQ4294" t="str">
            <v>PE</v>
          </cell>
          <cell r="BS4294" t="str">
            <v>CLAMI POLTRONA</v>
          </cell>
          <cell r="BT4294" t="str">
            <v>POLTRONA MIRAH (FL)</v>
          </cell>
        </row>
        <row r="4295">
          <cell r="H4295">
            <v>1</v>
          </cell>
          <cell r="O4295">
            <v>124400</v>
          </cell>
          <cell r="P4295"/>
          <cell r="Q4295" t="str">
            <v>EST MESA LATERAL FIX LACA BRILHANTE PLATINA</v>
          </cell>
          <cell r="R4295"/>
          <cell r="S4295"/>
          <cell r="T4295">
            <v>0.3</v>
          </cell>
          <cell r="U4295">
            <v>0.3</v>
          </cell>
          <cell r="V4295">
            <v>0.3</v>
          </cell>
          <cell r="W4295">
            <v>0</v>
          </cell>
          <cell r="X4295" t="str">
            <v>EST MESA LATERAL FIX LACA BRILHANTE PLATINA - 0,3x0,3x0,3H</v>
          </cell>
          <cell r="Y4295">
            <v>4320.95</v>
          </cell>
          <cell r="Z4295">
            <v>0.75</v>
          </cell>
          <cell r="AA4295">
            <v>1080.2375000000002</v>
          </cell>
          <cell r="AB4295"/>
          <cell r="AC4295"/>
          <cell r="AD4295"/>
          <cell r="AE4295">
            <v>4320.95</v>
          </cell>
          <cell r="AF4295">
            <v>4320.95</v>
          </cell>
          <cell r="AG4295">
            <v>0</v>
          </cell>
          <cell r="AH4295">
            <v>4320.95</v>
          </cell>
          <cell r="AI4295" t="str">
            <v>REF: 124400</v>
          </cell>
          <cell r="AJ4295" t="str">
            <v>PRODUTO FORA DE LINHA</v>
          </cell>
          <cell r="AK4295">
            <v>124400</v>
          </cell>
          <cell r="AL4295" t="str">
            <v>EST MESA LATERAL FIX LACA BRILHANTE PLATINA</v>
          </cell>
          <cell r="AM4295"/>
          <cell r="AN4295">
            <v>0.3</v>
          </cell>
          <cell r="AO4295">
            <v>0.3</v>
          </cell>
          <cell r="AP4295">
            <v>0.3</v>
          </cell>
          <cell r="AQ4295">
            <v>0</v>
          </cell>
          <cell r="AR4295" t="str">
            <v>EST MESA LATERAL FIX LACA BRILHANTE PLATINA - 0,3x0,3x0,3H</v>
          </cell>
          <cell r="AS4295">
            <v>4320.95</v>
          </cell>
          <cell r="AT4295">
            <v>4320.95</v>
          </cell>
          <cell r="AU4295">
            <v>4320.95</v>
          </cell>
          <cell r="AV4295">
            <v>0</v>
          </cell>
          <cell r="AW4295">
            <v>4320.95</v>
          </cell>
          <cell r="AX4295">
            <v>0</v>
          </cell>
          <cell r="AY4295"/>
          <cell r="AZ4295" t="str">
            <v/>
          </cell>
          <cell r="BA4295"/>
          <cell r="BB4295"/>
          <cell r="BC4295"/>
          <cell r="BD4295" t="str">
            <v/>
          </cell>
          <cell r="BE4295">
            <v>0</v>
          </cell>
          <cell r="BF4295" t="str">
            <v/>
          </cell>
          <cell r="BG4295" t="str">
            <v/>
          </cell>
          <cell r="BH4295">
            <v>14</v>
          </cell>
          <cell r="BI4295" t="str">
            <v>0</v>
          </cell>
          <cell r="BJ4295">
            <v>0</v>
          </cell>
          <cell r="BK4295">
            <v>0</v>
          </cell>
          <cell r="BL4295"/>
          <cell r="BM4295"/>
          <cell r="BN4295"/>
          <cell r="BO4295"/>
          <cell r="BQ4295" t="str">
            <v>PE</v>
          </cell>
          <cell r="BS4295" t="str">
            <v>CLAMI MESA LATERAL</v>
          </cell>
          <cell r="BT4295" t="str">
            <v>MESA LATERAL FIX (FL)</v>
          </cell>
        </row>
        <row r="4296">
          <cell r="H4296">
            <v>1</v>
          </cell>
          <cell r="O4296">
            <v>123063</v>
          </cell>
          <cell r="P4296" t="str">
            <v>1012/307-3851-01</v>
          </cell>
          <cell r="Q4296" t="str">
            <v>EST ESTANTE BASIC (NOGUEIRA/LACA BRANCA) (COMPLETA)</v>
          </cell>
          <cell r="R4296"/>
          <cell r="S4296"/>
          <cell r="T4296">
            <v>3.04</v>
          </cell>
          <cell r="U4296">
            <v>2</v>
          </cell>
          <cell r="V4296">
            <v>0</v>
          </cell>
          <cell r="W4296">
            <v>0</v>
          </cell>
          <cell r="X4296" t="str">
            <v>EST ESTANTE BASIC (NOGUEIRA/LACA BRANCA) (COMPLETA) - 3,04x2x0H</v>
          </cell>
          <cell r="Y4296">
            <v>27825.279999999999</v>
          </cell>
          <cell r="Z4296">
            <v>0.85</v>
          </cell>
          <cell r="AA4296">
            <v>4173.7920000000013</v>
          </cell>
          <cell r="AB4296"/>
          <cell r="AC4296"/>
          <cell r="AD4296"/>
          <cell r="AE4296">
            <v>27825.279999999999</v>
          </cell>
          <cell r="AF4296">
            <v>27825.279999999999</v>
          </cell>
          <cell r="AG4296">
            <v>0</v>
          </cell>
          <cell r="AH4296">
            <v>27825.279999999999</v>
          </cell>
          <cell r="AI4296" t="str">
            <v>REF: 123063</v>
          </cell>
          <cell r="AJ4296" t="str">
            <v>PRODUTO FORA DE LINHA</v>
          </cell>
          <cell r="AK4296">
            <v>123063</v>
          </cell>
          <cell r="AL4296" t="str">
            <v>EST ESTANTE BASIC (NOGUEIRA/LACA BRANCA) (COMPLETA)</v>
          </cell>
          <cell r="AM4296"/>
          <cell r="AN4296">
            <v>3.04</v>
          </cell>
          <cell r="AO4296">
            <v>2</v>
          </cell>
          <cell r="AP4296">
            <v>0</v>
          </cell>
          <cell r="AQ4296">
            <v>0</v>
          </cell>
          <cell r="AR4296" t="str">
            <v>EST ESTANTE BASIC (NOGUEIRA/LACA BRANCA) (COMPLETA) - 3,04x2x0H</v>
          </cell>
          <cell r="AS4296">
            <v>27825.279999999999</v>
          </cell>
          <cell r="AT4296">
            <v>27825.279999999999</v>
          </cell>
          <cell r="AU4296">
            <v>27825.279999999999</v>
          </cell>
          <cell r="AV4296">
            <v>0</v>
          </cell>
          <cell r="AW4296">
            <v>27825.279999999999</v>
          </cell>
          <cell r="AX4296">
            <v>0</v>
          </cell>
          <cell r="AY4296"/>
          <cell r="AZ4296" t="str">
            <v/>
          </cell>
          <cell r="BA4296"/>
          <cell r="BB4296"/>
          <cell r="BC4296"/>
          <cell r="BD4296" t="str">
            <v/>
          </cell>
          <cell r="BE4296">
            <v>0</v>
          </cell>
          <cell r="BF4296" t="str">
            <v/>
          </cell>
          <cell r="BG4296" t="str">
            <v/>
          </cell>
          <cell r="BH4296">
            <v>22</v>
          </cell>
          <cell r="BI4296" t="str">
            <v>0</v>
          </cell>
          <cell r="BJ4296">
            <v>0</v>
          </cell>
          <cell r="BK4296">
            <v>0</v>
          </cell>
          <cell r="BL4296"/>
          <cell r="BM4296"/>
          <cell r="BN4296"/>
          <cell r="BO4296"/>
          <cell r="BQ4296" t="str">
            <v>PE</v>
          </cell>
          <cell r="BS4296" t="str">
            <v>CLAMI ESTANTE</v>
          </cell>
          <cell r="BT4296" t="str">
            <v>ESTANTE BASIC (FL)</v>
          </cell>
        </row>
        <row r="4297">
          <cell r="H4297">
            <v>1</v>
          </cell>
          <cell r="O4297">
            <v>120867</v>
          </cell>
          <cell r="P4297"/>
          <cell r="Q4297" t="str">
            <v>EST PUFF TOPOGRAFIA H41 (CATUABA AVEL) TC11202-258</v>
          </cell>
          <cell r="R4297"/>
          <cell r="S4297"/>
          <cell r="T4297">
            <v>0.45</v>
          </cell>
          <cell r="U4297">
            <v>0</v>
          </cell>
          <cell r="V4297">
            <v>0.41</v>
          </cell>
          <cell r="W4297">
            <v>0.45</v>
          </cell>
          <cell r="X4297" t="str">
            <v>EST PUFF TOPOGRAFIA H41 (CATUABA AVEL) TC11202-258 - Ø0,45x0,41H</v>
          </cell>
          <cell r="Y4297">
            <v>4097.62</v>
          </cell>
          <cell r="Z4297">
            <v>0.75</v>
          </cell>
          <cell r="AA4297">
            <v>1024.4049999999997</v>
          </cell>
          <cell r="AB4297"/>
          <cell r="AC4297"/>
          <cell r="AD4297"/>
          <cell r="AE4297">
            <v>4097.62</v>
          </cell>
          <cell r="AF4297">
            <v>4097.62</v>
          </cell>
          <cell r="AG4297">
            <v>0</v>
          </cell>
          <cell r="AH4297">
            <v>4097.62</v>
          </cell>
          <cell r="AI4297" t="str">
            <v>REF: 120867</v>
          </cell>
          <cell r="AJ4297" t="str">
            <v>PRODUTO FORA DE LINHA</v>
          </cell>
          <cell r="AK4297">
            <v>120867</v>
          </cell>
          <cell r="AL4297" t="str">
            <v>EST PUFF TOPOGRAFIA H41 (CATUABA AVEL) TC11202-258</v>
          </cell>
          <cell r="AM4297"/>
          <cell r="AN4297">
            <v>0.45</v>
          </cell>
          <cell r="AO4297">
            <v>0</v>
          </cell>
          <cell r="AP4297">
            <v>0.41</v>
          </cell>
          <cell r="AQ4297">
            <v>0.45</v>
          </cell>
          <cell r="AR4297" t="str">
            <v>EST PUFF TOPOGRAFIA H41 (CATUABA AVEL) TC11202-258 - Ø0,45x0,41H</v>
          </cell>
          <cell r="AS4297">
            <v>4097.62</v>
          </cell>
          <cell r="AT4297">
            <v>4097.62</v>
          </cell>
          <cell r="AU4297">
            <v>4097.62</v>
          </cell>
          <cell r="AV4297">
            <v>0</v>
          </cell>
          <cell r="AW4297">
            <v>4097.62</v>
          </cell>
          <cell r="AX4297">
            <v>0</v>
          </cell>
          <cell r="AY4297"/>
          <cell r="AZ4297" t="str">
            <v/>
          </cell>
          <cell r="BA4297"/>
          <cell r="BB4297"/>
          <cell r="BC4297"/>
          <cell r="BD4297" t="str">
            <v/>
          </cell>
          <cell r="BE4297">
            <v>0</v>
          </cell>
          <cell r="BF4297" t="str">
            <v/>
          </cell>
          <cell r="BG4297" t="str">
            <v/>
          </cell>
          <cell r="BH4297">
            <v>14</v>
          </cell>
          <cell r="BI4297" t="str">
            <v>0</v>
          </cell>
          <cell r="BJ4297">
            <v>0</v>
          </cell>
          <cell r="BK4297">
            <v>0</v>
          </cell>
          <cell r="BL4297"/>
          <cell r="BM4297"/>
          <cell r="BN4297"/>
          <cell r="BO4297"/>
          <cell r="BQ4297" t="str">
            <v>PE</v>
          </cell>
          <cell r="BS4297" t="str">
            <v>CLAMI PUFF</v>
          </cell>
          <cell r="BT4297" t="str">
            <v>PUFF TOPOGRAFIA (FL)</v>
          </cell>
        </row>
        <row r="4298">
          <cell r="H4298">
            <v>1</v>
          </cell>
          <cell r="O4298">
            <v>120741</v>
          </cell>
          <cell r="P4298" t="str">
            <v>1012/305-0004-01</v>
          </cell>
          <cell r="Q4298" t="str">
            <v>EST BANQUETA BAR CHICAGO (TELA DUP) (CATUABA AVELA)</v>
          </cell>
          <cell r="R4298"/>
          <cell r="S4298"/>
          <cell r="T4298">
            <v>0.45</v>
          </cell>
          <cell r="U4298">
            <v>0.49</v>
          </cell>
          <cell r="V4298">
            <v>1.03</v>
          </cell>
          <cell r="W4298">
            <v>0</v>
          </cell>
          <cell r="X4298" t="str">
            <v>EST BANQUETA BAR CHICAGO (TELA DUP) (CATUABA AVELA) - 0,45x0,49x1,03H</v>
          </cell>
          <cell r="Y4298">
            <v>3592.7</v>
          </cell>
          <cell r="Z4298">
            <v>0.75</v>
          </cell>
          <cell r="AA4298">
            <v>898.17500000000018</v>
          </cell>
          <cell r="AB4298"/>
          <cell r="AC4298"/>
          <cell r="AD4298"/>
          <cell r="AE4298">
            <v>3592.7</v>
          </cell>
          <cell r="AF4298">
            <v>3592.7</v>
          </cell>
          <cell r="AG4298">
            <v>0</v>
          </cell>
          <cell r="AH4298">
            <v>3592.7</v>
          </cell>
          <cell r="AI4298" t="str">
            <v>REF: 120741</v>
          </cell>
          <cell r="AJ4298" t="str">
            <v>PRODUTO FORA DE LINHA</v>
          </cell>
          <cell r="AK4298">
            <v>120741</v>
          </cell>
          <cell r="AL4298" t="str">
            <v>EST BANQUETA BAR CHICAGO (TELA DUP) (CATUABA AVELA)</v>
          </cell>
          <cell r="AM4298"/>
          <cell r="AN4298">
            <v>0.45</v>
          </cell>
          <cell r="AO4298">
            <v>0.49</v>
          </cell>
          <cell r="AP4298">
            <v>1.03</v>
          </cell>
          <cell r="AQ4298">
            <v>0</v>
          </cell>
          <cell r="AR4298" t="str">
            <v>EST BANQUETA BAR CHICAGO (TELA DUP) (CATUABA AVELA) - 0,45x0,49x1,03H</v>
          </cell>
          <cell r="AS4298">
            <v>3592.7</v>
          </cell>
          <cell r="AT4298">
            <v>3592.7</v>
          </cell>
          <cell r="AU4298">
            <v>3592.7</v>
          </cell>
          <cell r="AV4298">
            <v>0</v>
          </cell>
          <cell r="AW4298">
            <v>3592.7</v>
          </cell>
          <cell r="AX4298">
            <v>0</v>
          </cell>
          <cell r="AY4298"/>
          <cell r="AZ4298" t="str">
            <v/>
          </cell>
          <cell r="BA4298"/>
          <cell r="BB4298"/>
          <cell r="BC4298"/>
          <cell r="BD4298" t="str">
            <v/>
          </cell>
          <cell r="BE4298">
            <v>0</v>
          </cell>
          <cell r="BF4298" t="str">
            <v/>
          </cell>
          <cell r="BG4298" t="str">
            <v/>
          </cell>
          <cell r="BH4298">
            <v>14</v>
          </cell>
          <cell r="BI4298" t="str">
            <v>0</v>
          </cell>
          <cell r="BJ4298">
            <v>0</v>
          </cell>
          <cell r="BK4298">
            <v>0</v>
          </cell>
          <cell r="BL4298"/>
          <cell r="BM4298"/>
          <cell r="BN4298"/>
          <cell r="BO4298"/>
          <cell r="BQ4298" t="str">
            <v>PE</v>
          </cell>
          <cell r="BS4298" t="str">
            <v>CLAMI BANQUETA BAR</v>
          </cell>
          <cell r="BT4298" t="str">
            <v>BANQUETA BAR CHICAGO (FL)</v>
          </cell>
        </row>
        <row r="4299">
          <cell r="H4299">
            <v>1</v>
          </cell>
          <cell r="O4299">
            <v>120615</v>
          </cell>
          <cell r="P4299" t="str">
            <v>1012/303-0422-01</v>
          </cell>
          <cell r="Q4299" t="str">
            <v>EST POLTRONA BEBELA ACO INOX PINT M017/CORDA AZUL/TC11202263</v>
          </cell>
          <cell r="R4299"/>
          <cell r="S4299"/>
          <cell r="T4299">
            <v>0.74</v>
          </cell>
          <cell r="U4299">
            <v>0.78</v>
          </cell>
          <cell r="V4299">
            <v>0.85</v>
          </cell>
          <cell r="W4299">
            <v>0</v>
          </cell>
          <cell r="X4299" t="str">
            <v>EST POLTRONA BEBELA ACO INOX PINT M017/CORDA AZUL/TC11202263 - 0,74x0,78x0,85H</v>
          </cell>
          <cell r="Y4299">
            <v>16526.419999999998</v>
          </cell>
          <cell r="Z4299">
            <v>0.75</v>
          </cell>
          <cell r="AA4299">
            <v>4131.6049999999996</v>
          </cell>
          <cell r="AB4299"/>
          <cell r="AC4299"/>
          <cell r="AD4299"/>
          <cell r="AE4299">
            <v>16526.419999999998</v>
          </cell>
          <cell r="AF4299">
            <v>16526.419999999998</v>
          </cell>
          <cell r="AG4299">
            <v>0</v>
          </cell>
          <cell r="AH4299">
            <v>16526.419999999998</v>
          </cell>
          <cell r="AI4299" t="str">
            <v>REF: 120615</v>
          </cell>
          <cell r="AJ4299" t="str">
            <v>PRODUTO FORA DE LINHA</v>
          </cell>
          <cell r="AK4299">
            <v>120615</v>
          </cell>
          <cell r="AL4299" t="str">
            <v>EST POLTRONA BEBELA ACO INOX PINT M017/CORDA AZUL/TC11202263</v>
          </cell>
          <cell r="AM4299"/>
          <cell r="AN4299">
            <v>0.74</v>
          </cell>
          <cell r="AO4299">
            <v>0.78</v>
          </cell>
          <cell r="AP4299">
            <v>0.85</v>
          </cell>
          <cell r="AQ4299">
            <v>0</v>
          </cell>
          <cell r="AR4299" t="str">
            <v>EST POLTRONA BEBELA ACO INOX PINT M017/CORDA AZUL/TC11202263 - 0,74x0,78x0,85H</v>
          </cell>
          <cell r="AS4299">
            <v>16526.419999999998</v>
          </cell>
          <cell r="AT4299">
            <v>16526.419999999998</v>
          </cell>
          <cell r="AU4299">
            <v>16526.419999999998</v>
          </cell>
          <cell r="AV4299">
            <v>0</v>
          </cell>
          <cell r="AW4299">
            <v>16526.419999999998</v>
          </cell>
          <cell r="AX4299">
            <v>0</v>
          </cell>
          <cell r="AY4299"/>
          <cell r="AZ4299" t="str">
            <v/>
          </cell>
          <cell r="BA4299"/>
          <cell r="BB4299"/>
          <cell r="BC4299"/>
          <cell r="BD4299" t="str">
            <v/>
          </cell>
          <cell r="BE4299">
            <v>0</v>
          </cell>
          <cell r="BF4299" t="str">
            <v/>
          </cell>
          <cell r="BG4299" t="str">
            <v/>
          </cell>
          <cell r="BH4299">
            <v>14</v>
          </cell>
          <cell r="BI4299" t="str">
            <v>0</v>
          </cell>
          <cell r="BJ4299">
            <v>0</v>
          </cell>
          <cell r="BK4299">
            <v>0</v>
          </cell>
          <cell r="BL4299"/>
          <cell r="BM4299"/>
          <cell r="BN4299"/>
          <cell r="BO4299"/>
          <cell r="BQ4299" t="str">
            <v>PE</v>
          </cell>
          <cell r="BS4299" t="str">
            <v>CLAMI POLTRONA</v>
          </cell>
          <cell r="BT4299" t="str">
            <v>POLTRONA BEBELA (FL)</v>
          </cell>
        </row>
        <row r="4300">
          <cell r="H4300">
            <v>1</v>
          </cell>
          <cell r="O4300">
            <v>113384</v>
          </cell>
          <cell r="P4300" t="str">
            <v>1012/306-1998-01</v>
          </cell>
          <cell r="Q4300" t="str">
            <v>EST POLTRONA BEBELA INOX POLIDO/CORDA BEGE/CRU TC4588 ESC07</v>
          </cell>
          <cell r="R4300"/>
          <cell r="S4300"/>
          <cell r="T4300">
            <v>0.74</v>
          </cell>
          <cell r="U4300">
            <v>0.78</v>
          </cell>
          <cell r="V4300">
            <v>0.85</v>
          </cell>
          <cell r="W4300">
            <v>0</v>
          </cell>
          <cell r="X4300" t="str">
            <v>EST POLTRONA BEBELA INOX POLIDO/CORDA BEGE/CRU TC4588 ESC07 - 0,74x0,78x0,85H</v>
          </cell>
          <cell r="Y4300">
            <v>17468.29</v>
          </cell>
          <cell r="Z4300">
            <v>0.75</v>
          </cell>
          <cell r="AA4300">
            <v>4367.0725000000002</v>
          </cell>
          <cell r="AB4300"/>
          <cell r="AC4300"/>
          <cell r="AD4300"/>
          <cell r="AE4300">
            <v>17468.29</v>
          </cell>
          <cell r="AF4300">
            <v>17468.29</v>
          </cell>
          <cell r="AG4300">
            <v>0</v>
          </cell>
          <cell r="AH4300">
            <v>17468.29</v>
          </cell>
          <cell r="AI4300" t="str">
            <v>REF: 113384</v>
          </cell>
          <cell r="AJ4300" t="str">
            <v>PRODUTO FORA DE LINHA</v>
          </cell>
          <cell r="AK4300">
            <v>113384</v>
          </cell>
          <cell r="AL4300" t="str">
            <v>EST POLTRONA BEBELA INOX POLIDO/CORDA BEGE/CRU TC4588 ESC07</v>
          </cell>
          <cell r="AM4300"/>
          <cell r="AN4300">
            <v>0.74</v>
          </cell>
          <cell r="AO4300">
            <v>0.78</v>
          </cell>
          <cell r="AP4300">
            <v>0.85</v>
          </cell>
          <cell r="AQ4300">
            <v>0</v>
          </cell>
          <cell r="AR4300" t="str">
            <v>EST POLTRONA BEBELA INOX POLIDO/CORDA BEGE/CRU TC4588 ESC07 - 0,74x0,78x0,85H</v>
          </cell>
          <cell r="AS4300">
            <v>17468.29</v>
          </cell>
          <cell r="AT4300">
            <v>17468.29</v>
          </cell>
          <cell r="AU4300">
            <v>17468.29</v>
          </cell>
          <cell r="AV4300">
            <v>0</v>
          </cell>
          <cell r="AW4300">
            <v>17468.29</v>
          </cell>
          <cell r="AX4300">
            <v>0</v>
          </cell>
          <cell r="AY4300"/>
          <cell r="AZ4300" t="str">
            <v/>
          </cell>
          <cell r="BA4300"/>
          <cell r="BB4300"/>
          <cell r="BC4300"/>
          <cell r="BD4300" t="str">
            <v/>
          </cell>
          <cell r="BE4300">
            <v>0</v>
          </cell>
          <cell r="BF4300" t="str">
            <v/>
          </cell>
          <cell r="BG4300" t="str">
            <v/>
          </cell>
          <cell r="BH4300">
            <v>14</v>
          </cell>
          <cell r="BI4300" t="str">
            <v>0</v>
          </cell>
          <cell r="BJ4300">
            <v>0</v>
          </cell>
          <cell r="BK4300">
            <v>0</v>
          </cell>
          <cell r="BL4300"/>
          <cell r="BM4300"/>
          <cell r="BN4300"/>
          <cell r="BO4300"/>
          <cell r="BQ4300" t="str">
            <v>PE</v>
          </cell>
          <cell r="BS4300" t="str">
            <v>CLAMI POLTRONA</v>
          </cell>
          <cell r="BT4300" t="str">
            <v>POLTRONA BEBELA (FL)</v>
          </cell>
        </row>
        <row r="4301">
          <cell r="H4301">
            <v>1</v>
          </cell>
          <cell r="O4301">
            <v>112239</v>
          </cell>
          <cell r="P4301"/>
          <cell r="Q4301" t="str">
            <v>EST BANQUETA BAR PHILLIPS (LACA BRILHO) (BASE GANE LAPIS)</v>
          </cell>
          <cell r="R4301"/>
          <cell r="S4301"/>
          <cell r="T4301">
            <v>0.35</v>
          </cell>
          <cell r="U4301">
            <v>0</v>
          </cell>
          <cell r="V4301">
            <v>0.7</v>
          </cell>
          <cell r="W4301">
            <v>0.35</v>
          </cell>
          <cell r="X4301" t="str">
            <v>EST BANQUETA BAR PHILLIPS (LACA BRILHO) (BASE GANE LAPIS) - Ø0,35x0,7H</v>
          </cell>
          <cell r="Y4301">
            <v>14612.52</v>
          </cell>
          <cell r="Z4301">
            <v>0.85</v>
          </cell>
          <cell r="AA4301">
            <v>2191.8780000000006</v>
          </cell>
          <cell r="AB4301"/>
          <cell r="AC4301"/>
          <cell r="AD4301"/>
          <cell r="AE4301">
            <v>14612.52</v>
          </cell>
          <cell r="AF4301">
            <v>14612.52</v>
          </cell>
          <cell r="AG4301">
            <v>0</v>
          </cell>
          <cell r="AH4301">
            <v>14612.52</v>
          </cell>
          <cell r="AI4301" t="str">
            <v>REF: 112239</v>
          </cell>
          <cell r="AJ4301" t="str">
            <v>PRODUTO FORA DE LINHA</v>
          </cell>
          <cell r="AK4301">
            <v>112239</v>
          </cell>
          <cell r="AL4301" t="str">
            <v>EST BANQUETA BAR PHILLIPS (LACA BRILHO) (BASE GANE LAPIS)</v>
          </cell>
          <cell r="AM4301"/>
          <cell r="AN4301">
            <v>0.35</v>
          </cell>
          <cell r="AO4301">
            <v>0</v>
          </cell>
          <cell r="AP4301">
            <v>0.7</v>
          </cell>
          <cell r="AQ4301">
            <v>0.35</v>
          </cell>
          <cell r="AR4301" t="str">
            <v>EST BANQUETA BAR PHILLIPS (LACA BRILHO) (BASE GANE LAPIS) - Ø0,35x0,7H</v>
          </cell>
          <cell r="AS4301">
            <v>14612.52</v>
          </cell>
          <cell r="AT4301">
            <v>14612.52</v>
          </cell>
          <cell r="AU4301">
            <v>14612.52</v>
          </cell>
          <cell r="AV4301">
            <v>0</v>
          </cell>
          <cell r="AW4301">
            <v>14612.52</v>
          </cell>
          <cell r="AX4301">
            <v>0</v>
          </cell>
          <cell r="AY4301"/>
          <cell r="AZ4301" t="str">
            <v/>
          </cell>
          <cell r="BA4301"/>
          <cell r="BB4301"/>
          <cell r="BC4301"/>
          <cell r="BD4301" t="str">
            <v/>
          </cell>
          <cell r="BE4301">
            <v>0</v>
          </cell>
          <cell r="BF4301" t="str">
            <v/>
          </cell>
          <cell r="BG4301" t="str">
            <v/>
          </cell>
          <cell r="BH4301">
            <v>22</v>
          </cell>
          <cell r="BI4301" t="str">
            <v>0</v>
          </cell>
          <cell r="BJ4301">
            <v>0</v>
          </cell>
          <cell r="BK4301">
            <v>0</v>
          </cell>
          <cell r="BL4301"/>
          <cell r="BM4301"/>
          <cell r="BN4301"/>
          <cell r="BO4301"/>
          <cell r="BQ4301" t="str">
            <v>PE</v>
          </cell>
          <cell r="BS4301" t="str">
            <v>CLAMI BANQUETA BAR</v>
          </cell>
          <cell r="BT4301" t="str">
            <v>BANQUETA BAR PHILLIPS (FL)</v>
          </cell>
        </row>
        <row r="4302">
          <cell r="H4302">
            <v>1</v>
          </cell>
          <cell r="O4302">
            <v>101791</v>
          </cell>
          <cell r="P4302"/>
          <cell r="Q4302" t="str">
            <v>EST MESA JANTAR EIFFEL C/VIDRO (CUMARU)</v>
          </cell>
          <cell r="R4302"/>
          <cell r="S4302"/>
          <cell r="T4302">
            <v>1.4</v>
          </cell>
          <cell r="U4302">
            <v>1.4</v>
          </cell>
          <cell r="V4302">
            <v>0.75</v>
          </cell>
          <cell r="W4302">
            <v>0</v>
          </cell>
          <cell r="X4302" t="str">
            <v>EST MESA JANTAR EIFFEL C/VIDRO (CUMARU) - 1,4x1,4x0,75H</v>
          </cell>
          <cell r="Y4302">
            <v>23154</v>
          </cell>
          <cell r="Z4302">
            <v>0.75</v>
          </cell>
          <cell r="AA4302">
            <v>5788.5</v>
          </cell>
          <cell r="AB4302"/>
          <cell r="AC4302"/>
          <cell r="AD4302"/>
          <cell r="AE4302">
            <v>23154</v>
          </cell>
          <cell r="AF4302">
            <v>23154</v>
          </cell>
          <cell r="AG4302">
            <v>0</v>
          </cell>
          <cell r="AH4302">
            <v>23154</v>
          </cell>
          <cell r="AI4302" t="str">
            <v>REF: 101791</v>
          </cell>
          <cell r="AJ4302" t="str">
            <v>PRODUTO FORA DE LINHA</v>
          </cell>
          <cell r="AK4302">
            <v>101791</v>
          </cell>
          <cell r="AL4302" t="str">
            <v>EST MESA JANTAR EIFFEL C/VIDRO (CUMARU)</v>
          </cell>
          <cell r="AM4302"/>
          <cell r="AN4302">
            <v>1.4</v>
          </cell>
          <cell r="AO4302">
            <v>1.4</v>
          </cell>
          <cell r="AP4302">
            <v>0.75</v>
          </cell>
          <cell r="AQ4302">
            <v>0</v>
          </cell>
          <cell r="AR4302" t="str">
            <v>EST MESA JANTAR EIFFEL C/VIDRO (CUMARU) - 1,4x1,4x0,75H</v>
          </cell>
          <cell r="AS4302">
            <v>23154</v>
          </cell>
          <cell r="AT4302">
            <v>23154</v>
          </cell>
          <cell r="AU4302">
            <v>23154</v>
          </cell>
          <cell r="AV4302">
            <v>0</v>
          </cell>
          <cell r="AW4302">
            <v>23154</v>
          </cell>
          <cell r="AX4302">
            <v>0</v>
          </cell>
          <cell r="AY4302"/>
          <cell r="AZ4302" t="str">
            <v/>
          </cell>
          <cell r="BA4302"/>
          <cell r="BB4302"/>
          <cell r="BC4302"/>
          <cell r="BD4302" t="str">
            <v/>
          </cell>
          <cell r="BE4302">
            <v>0</v>
          </cell>
          <cell r="BF4302" t="str">
            <v/>
          </cell>
          <cell r="BG4302" t="str">
            <v/>
          </cell>
          <cell r="BH4302">
            <v>14</v>
          </cell>
          <cell r="BI4302" t="str">
            <v>0</v>
          </cell>
          <cell r="BJ4302">
            <v>0</v>
          </cell>
          <cell r="BK4302">
            <v>0</v>
          </cell>
          <cell r="BL4302"/>
          <cell r="BM4302"/>
          <cell r="BN4302"/>
          <cell r="BO4302"/>
          <cell r="BQ4302" t="str">
            <v>PE</v>
          </cell>
          <cell r="BS4302" t="str">
            <v>CLAMI MESA JANTAR</v>
          </cell>
          <cell r="BT4302" t="str">
            <v>MESA JANTAR EIFFEL (FL)</v>
          </cell>
        </row>
        <row r="4303">
          <cell r="H4303">
            <v>1</v>
          </cell>
          <cell r="O4303">
            <v>98952</v>
          </cell>
          <cell r="P4303" t="str">
            <v>1012/306-1374-01</v>
          </cell>
          <cell r="Q4303" t="str">
            <v>EST BANQUETA BAR GIU (TC 6134)</v>
          </cell>
          <cell r="R4303"/>
          <cell r="S4303"/>
          <cell r="T4303">
            <v>0.43</v>
          </cell>
          <cell r="U4303">
            <v>0.51</v>
          </cell>
          <cell r="V4303">
            <v>1</v>
          </cell>
          <cell r="W4303">
            <v>0</v>
          </cell>
          <cell r="X4303" t="str">
            <v>EST BANQUETA BAR GIU (TC 6134) - 0,43x0,51x1H</v>
          </cell>
          <cell r="Y4303">
            <v>4525.74</v>
          </cell>
          <cell r="Z4303">
            <v>0.75</v>
          </cell>
          <cell r="AA4303">
            <v>1131.4349999999999</v>
          </cell>
          <cell r="AB4303"/>
          <cell r="AC4303"/>
          <cell r="AD4303"/>
          <cell r="AE4303">
            <v>4525.74</v>
          </cell>
          <cell r="AF4303">
            <v>4525.74</v>
          </cell>
          <cell r="AG4303">
            <v>0</v>
          </cell>
          <cell r="AH4303">
            <v>4525.74</v>
          </cell>
          <cell r="AI4303" t="str">
            <v>REF: 98952</v>
          </cell>
          <cell r="AJ4303" t="str">
            <v>PRODUTO FORA DE LINHA</v>
          </cell>
          <cell r="AK4303">
            <v>98952</v>
          </cell>
          <cell r="AL4303" t="str">
            <v>EST BANQUETA BAR GIU (TC 6134)</v>
          </cell>
          <cell r="AM4303"/>
          <cell r="AN4303">
            <v>0.43</v>
          </cell>
          <cell r="AO4303">
            <v>0.51</v>
          </cell>
          <cell r="AP4303">
            <v>1</v>
          </cell>
          <cell r="AQ4303">
            <v>0</v>
          </cell>
          <cell r="AR4303" t="str">
            <v>EST BANQUETA BAR GIU (TC 6134) - 0,43x0,51x1H</v>
          </cell>
          <cell r="AS4303">
            <v>4525.74</v>
          </cell>
          <cell r="AT4303">
            <v>4525.74</v>
          </cell>
          <cell r="AU4303">
            <v>4525.74</v>
          </cell>
          <cell r="AV4303">
            <v>0</v>
          </cell>
          <cell r="AW4303">
            <v>4525.74</v>
          </cell>
          <cell r="AX4303">
            <v>0</v>
          </cell>
          <cell r="AY4303"/>
          <cell r="AZ4303" t="str">
            <v/>
          </cell>
          <cell r="BA4303"/>
          <cell r="BB4303"/>
          <cell r="BC4303"/>
          <cell r="BD4303" t="str">
            <v/>
          </cell>
          <cell r="BE4303">
            <v>0</v>
          </cell>
          <cell r="BF4303" t="str">
            <v/>
          </cell>
          <cell r="BG4303" t="str">
            <v/>
          </cell>
          <cell r="BH4303">
            <v>14</v>
          </cell>
          <cell r="BI4303" t="str">
            <v>0</v>
          </cell>
          <cell r="BJ4303">
            <v>0</v>
          </cell>
          <cell r="BK4303">
            <v>0</v>
          </cell>
          <cell r="BL4303"/>
          <cell r="BM4303"/>
          <cell r="BN4303"/>
          <cell r="BO4303"/>
          <cell r="BQ4303" t="str">
            <v>PE</v>
          </cell>
          <cell r="BS4303" t="str">
            <v>CLAMI BANQUETA BAR</v>
          </cell>
          <cell r="BT4303" t="str">
            <v>BANQUETA BAR GIU (FL)</v>
          </cell>
        </row>
        <row r="4304">
          <cell r="H4304">
            <v>1</v>
          </cell>
          <cell r="O4304">
            <v>94227</v>
          </cell>
          <cell r="P4304"/>
          <cell r="Q4304" t="str">
            <v>EST HOME CODE C004 C/GAVETAS E PRAT (IMBUA NEGRA)</v>
          </cell>
          <cell r="R4304"/>
          <cell r="S4304"/>
          <cell r="T4304">
            <v>0.62</v>
          </cell>
          <cell r="U4304">
            <v>0.5</v>
          </cell>
          <cell r="V4304">
            <v>0.55000000000000004</v>
          </cell>
          <cell r="W4304">
            <v>0</v>
          </cell>
          <cell r="X4304" t="str">
            <v>EST HOME CODE C004 C/GAVETAS E PRAT (IMBUA NEGRA) - 0,62x0,5x0,55H</v>
          </cell>
          <cell r="Y4304">
            <v>8255.4699999999993</v>
          </cell>
          <cell r="Z4304">
            <v>0.75</v>
          </cell>
          <cell r="AA4304">
            <v>2063.8675000000003</v>
          </cell>
          <cell r="AB4304"/>
          <cell r="AC4304"/>
          <cell r="AD4304"/>
          <cell r="AE4304">
            <v>8255.4699999999993</v>
          </cell>
          <cell r="AF4304">
            <v>8255.4699999999993</v>
          </cell>
          <cell r="AG4304">
            <v>0</v>
          </cell>
          <cell r="AH4304">
            <v>8255.4699999999993</v>
          </cell>
          <cell r="AI4304" t="str">
            <v>REF: 94227</v>
          </cell>
          <cell r="AJ4304" t="str">
            <v>PRODUTO FORA DE LINHA</v>
          </cell>
          <cell r="AK4304">
            <v>94227</v>
          </cell>
          <cell r="AL4304" t="str">
            <v>EST HOME CODE C004 C/GAVETAS E PRAT (IMBUA NEGRA)</v>
          </cell>
          <cell r="AM4304"/>
          <cell r="AN4304">
            <v>0.62</v>
          </cell>
          <cell r="AO4304">
            <v>0.5</v>
          </cell>
          <cell r="AP4304">
            <v>0.55000000000000004</v>
          </cell>
          <cell r="AQ4304">
            <v>0</v>
          </cell>
          <cell r="AR4304" t="str">
            <v>EST HOME CODE C004 C/GAVETAS E PRAT (IMBUA NEGRA) - 0,62x0,5x0,55H</v>
          </cell>
          <cell r="AS4304">
            <v>8255.4699999999993</v>
          </cell>
          <cell r="AT4304">
            <v>8255.4699999999993</v>
          </cell>
          <cell r="AU4304">
            <v>8255.4699999999993</v>
          </cell>
          <cell r="AV4304">
            <v>0</v>
          </cell>
          <cell r="AW4304">
            <v>8255.4699999999993</v>
          </cell>
          <cell r="AX4304">
            <v>0</v>
          </cell>
          <cell r="AY4304"/>
          <cell r="AZ4304" t="str">
            <v/>
          </cell>
          <cell r="BA4304"/>
          <cell r="BB4304"/>
          <cell r="BC4304"/>
          <cell r="BD4304" t="str">
            <v/>
          </cell>
          <cell r="BE4304">
            <v>0</v>
          </cell>
          <cell r="BF4304" t="str">
            <v/>
          </cell>
          <cell r="BG4304" t="str">
            <v/>
          </cell>
          <cell r="BH4304">
            <v>22</v>
          </cell>
          <cell r="BI4304" t="str">
            <v>0</v>
          </cell>
          <cell r="BJ4304">
            <v>0</v>
          </cell>
          <cell r="BK4304">
            <v>0</v>
          </cell>
          <cell r="BL4304"/>
          <cell r="BM4304"/>
          <cell r="BN4304"/>
          <cell r="BO4304"/>
          <cell r="BQ4304" t="str">
            <v>PE</v>
          </cell>
          <cell r="BS4304" t="str">
            <v>CLAMI HOME</v>
          </cell>
          <cell r="BT4304" t="str">
            <v>HOME CODE (FL)</v>
          </cell>
        </row>
        <row r="4305">
          <cell r="H4305">
            <v>1</v>
          </cell>
          <cell r="O4305">
            <v>88125</v>
          </cell>
          <cell r="P4305"/>
          <cell r="Q4305" t="str">
            <v>EST MESA CENTRO LEE LACA BRANCA BRILHANTE</v>
          </cell>
          <cell r="R4305"/>
          <cell r="S4305"/>
          <cell r="T4305">
            <v>1</v>
          </cell>
          <cell r="U4305">
            <v>1</v>
          </cell>
          <cell r="V4305">
            <v>0.24</v>
          </cell>
          <cell r="W4305">
            <v>0</v>
          </cell>
          <cell r="X4305" t="str">
            <v>EST MESA CENTRO LEE LACA BRANCA BRILHANTE - 1x1x0,24H</v>
          </cell>
          <cell r="Y4305">
            <v>10200</v>
          </cell>
          <cell r="Z4305">
            <v>0.75</v>
          </cell>
          <cell r="AA4305">
            <v>2550</v>
          </cell>
          <cell r="AB4305"/>
          <cell r="AC4305"/>
          <cell r="AD4305"/>
          <cell r="AE4305">
            <v>10200</v>
          </cell>
          <cell r="AF4305">
            <v>10200</v>
          </cell>
          <cell r="AG4305">
            <v>0</v>
          </cell>
          <cell r="AH4305">
            <v>10200</v>
          </cell>
          <cell r="AI4305" t="str">
            <v>REF: 88125</v>
          </cell>
          <cell r="AJ4305" t="str">
            <v>PRODUTO FORA DE LINHA</v>
          </cell>
          <cell r="AK4305">
            <v>88125</v>
          </cell>
          <cell r="AL4305" t="str">
            <v>EST MESA CENTRO LEE LACA BRANCA BRILHANTE</v>
          </cell>
          <cell r="AM4305"/>
          <cell r="AN4305">
            <v>1</v>
          </cell>
          <cell r="AO4305">
            <v>1</v>
          </cell>
          <cell r="AP4305">
            <v>0.24</v>
          </cell>
          <cell r="AQ4305">
            <v>0</v>
          </cell>
          <cell r="AR4305" t="str">
            <v>EST MESA CENTRO LEE LACA BRANCA BRILHANTE - 1x1x0,24H</v>
          </cell>
          <cell r="AS4305">
            <v>10200</v>
          </cell>
          <cell r="AT4305">
            <v>10200</v>
          </cell>
          <cell r="AU4305">
            <v>10200</v>
          </cell>
          <cell r="AV4305">
            <v>0</v>
          </cell>
          <cell r="AW4305">
            <v>10200</v>
          </cell>
          <cell r="AX4305">
            <v>0</v>
          </cell>
          <cell r="AY4305"/>
          <cell r="AZ4305" t="str">
            <v/>
          </cell>
          <cell r="BA4305"/>
          <cell r="BB4305"/>
          <cell r="BC4305"/>
          <cell r="BD4305" t="str">
            <v/>
          </cell>
          <cell r="BE4305">
            <v>0</v>
          </cell>
          <cell r="BF4305" t="str">
            <v/>
          </cell>
          <cell r="BG4305" t="str">
            <v/>
          </cell>
          <cell r="BH4305">
            <v>14</v>
          </cell>
          <cell r="BI4305" t="str">
            <v>0</v>
          </cell>
          <cell r="BJ4305">
            <v>0</v>
          </cell>
          <cell r="BK4305">
            <v>0</v>
          </cell>
          <cell r="BL4305"/>
          <cell r="BM4305"/>
          <cell r="BN4305"/>
          <cell r="BO4305"/>
          <cell r="BQ4305" t="str">
            <v>PE</v>
          </cell>
          <cell r="BS4305" t="str">
            <v>CLAMI MESA CENTRO</v>
          </cell>
          <cell r="BT4305" t="str">
            <v>MESA CENTRO LEE (FL)</v>
          </cell>
        </row>
        <row r="4306">
          <cell r="H4306">
            <v>1</v>
          </cell>
          <cell r="O4306">
            <v>78082</v>
          </cell>
          <cell r="P4306" t="str">
            <v>2016/054-0026-01</v>
          </cell>
          <cell r="Q4306" t="str">
            <v>EST TAMPO CRISTAL LAPIDADO (15MM) INCOLOR CANTO RETO</v>
          </cell>
          <cell r="R4306">
            <v>2</v>
          </cell>
          <cell r="S4306">
            <v>0.55000000000000004</v>
          </cell>
          <cell r="T4306">
            <v>2</v>
          </cell>
          <cell r="U4306">
            <v>0.55000000000000004</v>
          </cell>
          <cell r="V4306">
            <v>0.01</v>
          </cell>
          <cell r="W4306">
            <v>0</v>
          </cell>
          <cell r="X4306" t="str">
            <v>EST TAMPO CRISTAL LAPIDADO (15MM) INCOLOR CANTO RETO - 2x0,55x0,01H</v>
          </cell>
          <cell r="Y4306">
            <v>27730.951000000001</v>
          </cell>
          <cell r="Z4306">
            <v>0.5</v>
          </cell>
          <cell r="AA4306">
            <v>13865.4755</v>
          </cell>
          <cell r="AB4306" t="str">
            <v>CJ</v>
          </cell>
          <cell r="AC4306" t="str">
            <v>APARADOR + TAMPO</v>
          </cell>
          <cell r="AD4306" t="str">
            <v>VALOR TAMPO</v>
          </cell>
          <cell r="AE4306">
            <v>6343.2709999999997</v>
          </cell>
          <cell r="AF4306">
            <v>6343.2709999999997</v>
          </cell>
          <cell r="AG4306">
            <v>0</v>
          </cell>
          <cell r="AH4306">
            <v>27730.951000000001</v>
          </cell>
          <cell r="AI4306" t="str">
            <v>REF: 318837</v>
          </cell>
          <cell r="AJ4306"/>
          <cell r="AK4306">
            <v>318837</v>
          </cell>
          <cell r="AL4306" t="str">
            <v>TAMPO CRISTAL LAPIDADO (15MM) INCOLOR (RETILINEO)</v>
          </cell>
          <cell r="AM4306"/>
          <cell r="AN4306">
            <v>0</v>
          </cell>
          <cell r="AO4306">
            <v>0</v>
          </cell>
          <cell r="AP4306">
            <v>0</v>
          </cell>
          <cell r="AQ4306">
            <v>0</v>
          </cell>
          <cell r="AR4306" t="str">
            <v>TAMPO CRISTAL LAPIDADO (15MM) INCOLOR (RETILINEO) - Ø0x0H</v>
          </cell>
          <cell r="AS4306">
            <v>6343.2709999999997</v>
          </cell>
          <cell r="AT4306">
            <v>6343.2709999999997</v>
          </cell>
          <cell r="AU4306">
            <v>5766.61</v>
          </cell>
          <cell r="AV4306">
            <v>576.66100000000006</v>
          </cell>
          <cell r="AW4306">
            <v>6343.27</v>
          </cell>
          <cell r="AX4306">
            <v>9.9999999929423211E-4</v>
          </cell>
          <cell r="AY4306">
            <v>318837</v>
          </cell>
          <cell r="AZ4306" t="str">
            <v>TAMPO CRISTAL LAPIDADO (15MM) INCOLOR (RETILINEO)</v>
          </cell>
          <cell r="BA4306" t="str">
            <v>TAMPO FORN: TAMPO CRISTAL LAPIDADO (15MM) INCOLOR (RETILINEO)</v>
          </cell>
          <cell r="BB4306">
            <v>1.1000000000000001</v>
          </cell>
          <cell r="BC4306"/>
          <cell r="BD4306">
            <v>5766.61</v>
          </cell>
          <cell r="BE4306">
            <v>0</v>
          </cell>
          <cell r="BF4306">
            <v>-5766.61</v>
          </cell>
          <cell r="BG4306" t="str">
            <v>TAMPO FORN</v>
          </cell>
          <cell r="BH4306">
            <v>12</v>
          </cell>
          <cell r="BI4306">
            <v>6343.2709999999997</v>
          </cell>
          <cell r="BJ4306">
            <v>0</v>
          </cell>
          <cell r="BK4306">
            <v>0</v>
          </cell>
          <cell r="BL4306"/>
          <cell r="BM4306"/>
          <cell r="BN4306"/>
          <cell r="BO4306"/>
          <cell r="BQ4306" t="str">
            <v>PE</v>
          </cell>
          <cell r="BR4306" t="str">
            <v>78082 | 151718</v>
          </cell>
          <cell r="BS4306" t="str">
            <v>TAMPO CRISTAL</v>
          </cell>
          <cell r="BT4306" t="str">
            <v>APARADOR MAZAS (FL)</v>
          </cell>
        </row>
        <row r="4307">
          <cell r="H4307">
            <v>1</v>
          </cell>
          <cell r="O4307">
            <v>76865</v>
          </cell>
          <cell r="P4307" t="str">
            <v>1012/303-0355-01</v>
          </cell>
          <cell r="Q4307" t="str">
            <v>EST BASE JANTAR MULTILAMINADA (FREIJO NATURAL)</v>
          </cell>
          <cell r="R4307"/>
          <cell r="S4307"/>
          <cell r="T4307">
            <v>0.75</v>
          </cell>
          <cell r="U4307">
            <v>0</v>
          </cell>
          <cell r="V4307">
            <v>0.75</v>
          </cell>
          <cell r="W4307">
            <v>0.75</v>
          </cell>
          <cell r="X4307" t="str">
            <v>EST BASE JANTAR MULTILAMINADA (FREIJO NATURAL) - Ø0,75x0,75H</v>
          </cell>
          <cell r="Y4307">
            <v>5398.76</v>
          </cell>
          <cell r="Z4307">
            <v>0.75</v>
          </cell>
          <cell r="AA4307">
            <v>1349.69</v>
          </cell>
          <cell r="AB4307"/>
          <cell r="AC4307"/>
          <cell r="AD4307"/>
          <cell r="AE4307">
            <v>5398.76</v>
          </cell>
          <cell r="AF4307">
            <v>5398.76</v>
          </cell>
          <cell r="AG4307">
            <v>0</v>
          </cell>
          <cell r="AH4307">
            <v>5398.76</v>
          </cell>
          <cell r="AI4307" t="str">
            <v>REF: 76865</v>
          </cell>
          <cell r="AJ4307" t="str">
            <v>PRODUTO FORA DE LINHA</v>
          </cell>
          <cell r="AK4307">
            <v>76865</v>
          </cell>
          <cell r="AL4307" t="str">
            <v>EST BASE JANTAR MULTILAMINADA (FREIJO NATURAL)</v>
          </cell>
          <cell r="AM4307"/>
          <cell r="AN4307">
            <v>0.75</v>
          </cell>
          <cell r="AO4307">
            <v>0</v>
          </cell>
          <cell r="AP4307">
            <v>0.75</v>
          </cell>
          <cell r="AQ4307">
            <v>0.75</v>
          </cell>
          <cell r="AR4307" t="str">
            <v>EST BASE JANTAR MULTILAMINADA (FREIJO NATURAL) - Ø0,75x0,75H</v>
          </cell>
          <cell r="AS4307">
            <v>5398.76</v>
          </cell>
          <cell r="AT4307">
            <v>5398.76</v>
          </cell>
          <cell r="AU4307">
            <v>5398.76</v>
          </cell>
          <cell r="AV4307">
            <v>0</v>
          </cell>
          <cell r="AW4307">
            <v>5398.76</v>
          </cell>
          <cell r="AX4307">
            <v>0</v>
          </cell>
          <cell r="AY4307"/>
          <cell r="AZ4307" t="str">
            <v/>
          </cell>
          <cell r="BA4307"/>
          <cell r="BB4307"/>
          <cell r="BC4307"/>
          <cell r="BD4307" t="str">
            <v/>
          </cell>
          <cell r="BE4307">
            <v>0</v>
          </cell>
          <cell r="BF4307" t="str">
            <v/>
          </cell>
          <cell r="BG4307" t="str">
            <v/>
          </cell>
          <cell r="BH4307">
            <v>14</v>
          </cell>
          <cell r="BI4307" t="str">
            <v>0</v>
          </cell>
          <cell r="BJ4307">
            <v>0</v>
          </cell>
          <cell r="BK4307">
            <v>0</v>
          </cell>
          <cell r="BL4307"/>
          <cell r="BM4307"/>
          <cell r="BN4307"/>
          <cell r="BO4307"/>
          <cell r="BQ4307" t="str">
            <v>PE</v>
          </cell>
          <cell r="BS4307" t="str">
            <v>CLAMI MESA JANTAR</v>
          </cell>
          <cell r="BT4307" t="str">
            <v>MESA JANTAR MULTILAMINADA (FL)</v>
          </cell>
        </row>
        <row r="4308">
          <cell r="H4308">
            <v>1</v>
          </cell>
          <cell r="O4308">
            <v>65446</v>
          </cell>
          <cell r="P4308"/>
          <cell r="Q4308" t="str">
            <v>EST CADEIRA BOSSA PALHA (EBANIZADA) TELA NATURAL</v>
          </cell>
          <cell r="R4308"/>
          <cell r="S4308"/>
          <cell r="T4308">
            <v>0.5</v>
          </cell>
          <cell r="U4308">
            <v>0.57999999999999996</v>
          </cell>
          <cell r="V4308">
            <v>0.88</v>
          </cell>
          <cell r="W4308">
            <v>0</v>
          </cell>
          <cell r="X4308" t="str">
            <v>EST CADEIRA BOSSA PALHA (EBANIZADA) TELA NATURAL - 0,5x0,58x0,88H</v>
          </cell>
          <cell r="Y4308">
            <v>11756.75</v>
          </cell>
          <cell r="Z4308">
            <v>0.5</v>
          </cell>
          <cell r="AA4308">
            <v>5878.375</v>
          </cell>
          <cell r="AB4308"/>
          <cell r="AC4308"/>
          <cell r="AD4308"/>
          <cell r="AE4308">
            <v>11756.75</v>
          </cell>
          <cell r="AF4308">
            <v>11756.75</v>
          </cell>
          <cell r="AG4308">
            <v>0</v>
          </cell>
          <cell r="AH4308">
            <v>11756.75</v>
          </cell>
          <cell r="AI4308" t="str">
            <v>REF: 65446</v>
          </cell>
          <cell r="AJ4308" t="str">
            <v>PRODUTO FORA DE LINHA</v>
          </cell>
          <cell r="AK4308">
            <v>65446</v>
          </cell>
          <cell r="AL4308" t="str">
            <v>EST CADEIRA BOSSA PALHA (EBANIZADA) TELA NATURAL</v>
          </cell>
          <cell r="AM4308"/>
          <cell r="AN4308">
            <v>0.5</v>
          </cell>
          <cell r="AO4308">
            <v>0.57999999999999996</v>
          </cell>
          <cell r="AP4308">
            <v>0.88</v>
          </cell>
          <cell r="AQ4308">
            <v>0</v>
          </cell>
          <cell r="AR4308" t="str">
            <v>EST CADEIRA BOSSA PALHA (EBANIZADA) TELA NATURAL - 0,5x0,58x0,88H</v>
          </cell>
          <cell r="AS4308">
            <v>11756.75</v>
          </cell>
          <cell r="AT4308">
            <v>5363.3</v>
          </cell>
          <cell r="AU4308">
            <v>5363.3</v>
          </cell>
          <cell r="AV4308">
            <v>0</v>
          </cell>
          <cell r="AW4308">
            <v>5363.3</v>
          </cell>
          <cell r="AX4308">
            <v>6393.45</v>
          </cell>
          <cell r="AY4308"/>
          <cell r="AZ4308" t="str">
            <v/>
          </cell>
          <cell r="BA4308"/>
          <cell r="BB4308"/>
          <cell r="BC4308"/>
          <cell r="BD4308" t="str">
            <v/>
          </cell>
          <cell r="BE4308">
            <v>0</v>
          </cell>
          <cell r="BF4308" t="str">
            <v/>
          </cell>
          <cell r="BG4308" t="str">
            <v/>
          </cell>
          <cell r="BH4308">
            <v>22</v>
          </cell>
          <cell r="BI4308" t="str">
            <v>0</v>
          </cell>
          <cell r="BJ4308">
            <v>0</v>
          </cell>
          <cell r="BK4308">
            <v>0</v>
          </cell>
          <cell r="BL4308"/>
          <cell r="BM4308"/>
          <cell r="BN4308"/>
          <cell r="BO4308"/>
          <cell r="BQ4308" t="str">
            <v>PE</v>
          </cell>
          <cell r="BS4308" t="str">
            <v>CLAMI CADEIRA</v>
          </cell>
          <cell r="BT4308" t="str">
            <v>CADEIRA BOSSA (FL)</v>
          </cell>
        </row>
        <row r="4309">
          <cell r="H4309">
            <v>2</v>
          </cell>
          <cell r="O4309">
            <v>65221</v>
          </cell>
          <cell r="P4309"/>
          <cell r="Q4309" t="str">
            <v>EST CADEIRA BOSSA ESTOFADA C/BRACO (L109 MARROM) TC FLORAL</v>
          </cell>
          <cell r="R4309"/>
          <cell r="S4309"/>
          <cell r="T4309">
            <v>0.56999999999999995</v>
          </cell>
          <cell r="U4309">
            <v>0.52</v>
          </cell>
          <cell r="V4309">
            <v>0.87</v>
          </cell>
          <cell r="W4309">
            <v>0</v>
          </cell>
          <cell r="X4309" t="str">
            <v>EST CADEIRA BOSSA ESTOFADA C/BRACO (L109 MARROM) TC FLORAL - 0,57x0,52x0,87H</v>
          </cell>
          <cell r="Y4309">
            <v>6938.38</v>
          </cell>
          <cell r="Z4309">
            <v>0.85</v>
          </cell>
          <cell r="AA4309">
            <v>1040.7570000000005</v>
          </cell>
          <cell r="AB4309"/>
          <cell r="AC4309"/>
          <cell r="AD4309"/>
          <cell r="AE4309">
            <v>6938.38</v>
          </cell>
          <cell r="AF4309">
            <v>6938.38</v>
          </cell>
          <cell r="AG4309">
            <v>0</v>
          </cell>
          <cell r="AH4309">
            <v>6938.38</v>
          </cell>
          <cell r="AI4309" t="str">
            <v>REF: 65221</v>
          </cell>
          <cell r="AJ4309" t="str">
            <v>PRODUTO FORA DE LINHA</v>
          </cell>
          <cell r="AK4309">
            <v>65221</v>
          </cell>
          <cell r="AL4309" t="str">
            <v>EST CADEIRA BOSSA ESTOFADA C/BRACO (L109 MARROM) TC FLORAL</v>
          </cell>
          <cell r="AM4309"/>
          <cell r="AN4309">
            <v>0.56999999999999995</v>
          </cell>
          <cell r="AO4309">
            <v>0.52</v>
          </cell>
          <cell r="AP4309">
            <v>0.87</v>
          </cell>
          <cell r="AQ4309">
            <v>0</v>
          </cell>
          <cell r="AR4309" t="str">
            <v>EST CADEIRA BOSSA ESTOFADA C/BRACO (L109 MARROM) TC FLORAL - 0,57x0,52x0,87H</v>
          </cell>
          <cell r="AS4309">
            <v>6938.38</v>
          </cell>
          <cell r="AT4309">
            <v>6938.38</v>
          </cell>
          <cell r="AU4309">
            <v>6938.38</v>
          </cell>
          <cell r="AV4309">
            <v>0</v>
          </cell>
          <cell r="AW4309">
            <v>6938.38</v>
          </cell>
          <cell r="AX4309">
            <v>0</v>
          </cell>
          <cell r="AY4309"/>
          <cell r="AZ4309" t="str">
            <v/>
          </cell>
          <cell r="BA4309"/>
          <cell r="BB4309"/>
          <cell r="BC4309"/>
          <cell r="BD4309" t="str">
            <v/>
          </cell>
          <cell r="BE4309">
            <v>0</v>
          </cell>
          <cell r="BF4309" t="str">
            <v/>
          </cell>
          <cell r="BG4309" t="str">
            <v/>
          </cell>
          <cell r="BH4309">
            <v>22</v>
          </cell>
          <cell r="BI4309" t="str">
            <v>0</v>
          </cell>
          <cell r="BJ4309">
            <v>0</v>
          </cell>
          <cell r="BK4309">
            <v>0</v>
          </cell>
          <cell r="BL4309"/>
          <cell r="BM4309"/>
          <cell r="BN4309"/>
          <cell r="BO4309"/>
          <cell r="BQ4309" t="str">
            <v>PE</v>
          </cell>
          <cell r="BS4309" t="str">
            <v>CLAMI CADEIRA</v>
          </cell>
          <cell r="BT4309" t="str">
            <v>CADEIRA BOSSA (FL)</v>
          </cell>
        </row>
        <row r="4310">
          <cell r="H4310">
            <v>1</v>
          </cell>
          <cell r="O4310">
            <v>354545</v>
          </cell>
          <cell r="P4310" t="str">
            <v>2022/2940-002-01</v>
          </cell>
          <cell r="Q4310" t="str">
            <v>EST MESA LATERAL PACO (MAD A TAUARI ENV) INOX ENV</v>
          </cell>
          <cell r="R4310">
            <v>1.05</v>
          </cell>
          <cell r="S4310">
            <v>1.04</v>
          </cell>
          <cell r="T4310">
            <v>0.25</v>
          </cell>
          <cell r="U4310">
            <v>0</v>
          </cell>
          <cell r="V4310">
            <v>0.52</v>
          </cell>
          <cell r="W4310">
            <v>0.25</v>
          </cell>
          <cell r="X4310" t="str">
            <v>EST MESA LATERAL PACO (MAD A TAUARI ENV) INOX ENV - Ø0,25x0,52H</v>
          </cell>
          <cell r="Y4310">
            <v>46965.24</v>
          </cell>
          <cell r="Z4310">
            <v>0.5</v>
          </cell>
          <cell r="AA4310">
            <v>23482.62</v>
          </cell>
          <cell r="AB4310" t="str">
            <v>FC</v>
          </cell>
          <cell r="AC4310" t="str">
            <v>POLT + MESA LATERAL</v>
          </cell>
          <cell r="AD4310" t="str">
            <v>MESA LATERAL</v>
          </cell>
          <cell r="AE4310">
            <v>3129.88</v>
          </cell>
          <cell r="AF4310">
            <v>3129.88</v>
          </cell>
          <cell r="AG4310">
            <v>0</v>
          </cell>
          <cell r="AH4310">
            <v>46965.24</v>
          </cell>
          <cell r="AI4310" t="str">
            <v>REF: 354545</v>
          </cell>
          <cell r="AJ4310" t="str">
            <v>PRODUTO FORA DE LINHA</v>
          </cell>
          <cell r="AK4310">
            <v>354545</v>
          </cell>
          <cell r="AL4310" t="str">
            <v>EST MESA LATERAL PACO (MAD A TAUARI ENV) INOX ENV</v>
          </cell>
          <cell r="AM4310"/>
          <cell r="AN4310">
            <v>0.25</v>
          </cell>
          <cell r="AO4310">
            <v>0</v>
          </cell>
          <cell r="AP4310">
            <v>0.52</v>
          </cell>
          <cell r="AQ4310">
            <v>0.25</v>
          </cell>
          <cell r="AR4310" t="str">
            <v>EST MESA LATERAL PACO (MAD A TAUARI ENV) INOX ENV - Ø0,25x0,52H</v>
          </cell>
          <cell r="AS4310">
            <v>3129.88</v>
          </cell>
          <cell r="AT4310">
            <v>3129.88</v>
          </cell>
          <cell r="AU4310">
            <v>3129.88</v>
          </cell>
          <cell r="AV4310">
            <v>0</v>
          </cell>
          <cell r="AW4310">
            <v>3129.88</v>
          </cell>
          <cell r="AX4310">
            <v>0</v>
          </cell>
          <cell r="AY4310"/>
          <cell r="AZ4310" t="str">
            <v/>
          </cell>
          <cell r="BA4310"/>
          <cell r="BB4310"/>
          <cell r="BC4310"/>
          <cell r="BD4310" t="str">
            <v/>
          </cell>
          <cell r="BE4310">
            <v>0</v>
          </cell>
          <cell r="BF4310" t="str">
            <v/>
          </cell>
          <cell r="BG4310" t="str">
            <v/>
          </cell>
          <cell r="BH4310">
            <v>14</v>
          </cell>
          <cell r="BI4310" t="str">
            <v>0</v>
          </cell>
          <cell r="BJ4310">
            <v>0</v>
          </cell>
          <cell r="BK4310">
            <v>0</v>
          </cell>
          <cell r="BL4310"/>
          <cell r="BM4310"/>
          <cell r="BN4310"/>
          <cell r="BO4310"/>
          <cell r="BQ4310" t="str">
            <v>TEO PE</v>
          </cell>
          <cell r="BR4310" t="str">
            <v>354545 | 336696</v>
          </cell>
          <cell r="BS4310" t="str">
            <v>CLAMI POLTRONA</v>
          </cell>
          <cell r="BT4310" t="str">
            <v>POLTRONA PACO (FL)</v>
          </cell>
        </row>
        <row r="4311">
          <cell r="H4311">
            <v>0</v>
          </cell>
          <cell r="O4311">
            <v>234033</v>
          </cell>
          <cell r="P4311" t="str">
            <v>2019/164-0044-01</v>
          </cell>
          <cell r="Q4311" t="str">
            <v>EST ALMOFADA (GREEN COMPLIMENT 2 ED) (COD 120550128)</v>
          </cell>
          <cell r="R4311"/>
          <cell r="S4311"/>
          <cell r="T4311">
            <v>0.5</v>
          </cell>
          <cell r="U4311">
            <v>0.5</v>
          </cell>
          <cell r="V4311">
            <v>0.15</v>
          </cell>
          <cell r="W4311">
            <v>0</v>
          </cell>
          <cell r="X4311" t="str">
            <v>EST ALMOFADA (GREEN COMPLIMENT 2 ED) (COD 120550128) - 0,5x0,5x0,15H</v>
          </cell>
          <cell r="Y4311">
            <v>500</v>
          </cell>
          <cell r="Z4311">
            <v>0.5</v>
          </cell>
          <cell r="AA4311">
            <v>250</v>
          </cell>
          <cell r="AB4311"/>
          <cell r="AC4311"/>
          <cell r="AD4311"/>
          <cell r="AE4311">
            <v>500</v>
          </cell>
          <cell r="AF4311">
            <v>500</v>
          </cell>
          <cell r="AG4311">
            <v>0</v>
          </cell>
          <cell r="AH4311">
            <v>500</v>
          </cell>
          <cell r="AI4311" t="str">
            <v>REF: 234033</v>
          </cell>
          <cell r="AJ4311" t="str">
            <v>PRODUTO FORA DE LINHA</v>
          </cell>
          <cell r="AK4311">
            <v>234033</v>
          </cell>
          <cell r="AL4311" t="str">
            <v>EST ALMOFADA (GREEN COMPLIMENT 2 ED) (COD 120550128)</v>
          </cell>
          <cell r="AM4311"/>
          <cell r="AN4311">
            <v>0.5</v>
          </cell>
          <cell r="AO4311">
            <v>0.5</v>
          </cell>
          <cell r="AP4311">
            <v>0.15</v>
          </cell>
          <cell r="AQ4311">
            <v>0</v>
          </cell>
          <cell r="AR4311" t="str">
            <v>EST ALMOFADA (GREEN COMPLIMENT 2 ED) (COD 120550128) - 0,5x0,5x0,15H</v>
          </cell>
          <cell r="AS4311">
            <v>500</v>
          </cell>
          <cell r="AT4311">
            <v>500</v>
          </cell>
          <cell r="AU4311">
            <v>500</v>
          </cell>
          <cell r="AV4311">
            <v>0</v>
          </cell>
          <cell r="AW4311">
            <v>500</v>
          </cell>
          <cell r="AX4311">
            <v>0</v>
          </cell>
          <cell r="AY4311"/>
          <cell r="AZ4311" t="str">
            <v/>
          </cell>
          <cell r="BA4311"/>
          <cell r="BB4311"/>
          <cell r="BC4311"/>
          <cell r="BD4311" t="str">
            <v/>
          </cell>
          <cell r="BE4311">
            <v>0</v>
          </cell>
          <cell r="BF4311" t="str">
            <v/>
          </cell>
          <cell r="BG4311" t="str">
            <v/>
          </cell>
          <cell r="BH4311">
            <v>204</v>
          </cell>
          <cell r="BI4311" t="str">
            <v>0</v>
          </cell>
          <cell r="BJ4311">
            <v>0</v>
          </cell>
          <cell r="BK4311">
            <v>0</v>
          </cell>
          <cell r="BL4311"/>
          <cell r="BM4311"/>
          <cell r="BN4311"/>
          <cell r="BO4311"/>
          <cell r="BQ4311" t="str">
            <v>TEO PE</v>
          </cell>
          <cell r="BS4311" t="str">
            <v/>
          </cell>
          <cell r="BT4311" t="str">
            <v/>
          </cell>
        </row>
        <row r="4312">
          <cell r="H4312">
            <v>0</v>
          </cell>
          <cell r="O4312">
            <v>234033</v>
          </cell>
          <cell r="P4312" t="str">
            <v>2019/164-0046-01</v>
          </cell>
          <cell r="Q4312" t="str">
            <v>EST ALMOFADA (GREEN COMPLIMENT 2 ED) (COD 120550128)</v>
          </cell>
          <cell r="R4312"/>
          <cell r="S4312"/>
          <cell r="T4312">
            <v>0.5</v>
          </cell>
          <cell r="U4312">
            <v>0.5</v>
          </cell>
          <cell r="V4312">
            <v>0.15</v>
          </cell>
          <cell r="W4312">
            <v>0</v>
          </cell>
          <cell r="X4312" t="str">
            <v>EST ALMOFADA (GREEN COMPLIMENT 2 ED) (COD 120550128) - 0,5x0,5x0,15H</v>
          </cell>
          <cell r="Y4312">
            <v>500</v>
          </cell>
          <cell r="Z4312">
            <v>0.5</v>
          </cell>
          <cell r="AA4312">
            <v>250</v>
          </cell>
          <cell r="AB4312"/>
          <cell r="AC4312"/>
          <cell r="AD4312"/>
          <cell r="AE4312">
            <v>500</v>
          </cell>
          <cell r="AF4312">
            <v>500</v>
          </cell>
          <cell r="AG4312">
            <v>0</v>
          </cell>
          <cell r="AH4312">
            <v>500</v>
          </cell>
          <cell r="AI4312" t="str">
            <v>REF: 234033</v>
          </cell>
          <cell r="AJ4312" t="str">
            <v>PRODUTO FORA DE LINHA</v>
          </cell>
          <cell r="AK4312">
            <v>234033</v>
          </cell>
          <cell r="AL4312" t="str">
            <v>EST ALMOFADA (GREEN COMPLIMENT 2 ED) (COD 120550128)</v>
          </cell>
          <cell r="AM4312"/>
          <cell r="AN4312">
            <v>0.5</v>
          </cell>
          <cell r="AO4312">
            <v>0.5</v>
          </cell>
          <cell r="AP4312">
            <v>0.15</v>
          </cell>
          <cell r="AQ4312">
            <v>0</v>
          </cell>
          <cell r="AR4312" t="str">
            <v>EST ALMOFADA (GREEN COMPLIMENT 2 ED) (COD 120550128) - 0,5x0,5x0,15H</v>
          </cell>
          <cell r="AS4312">
            <v>500</v>
          </cell>
          <cell r="AT4312">
            <v>500</v>
          </cell>
          <cell r="AU4312">
            <v>500</v>
          </cell>
          <cell r="AV4312">
            <v>0</v>
          </cell>
          <cell r="AW4312">
            <v>500</v>
          </cell>
          <cell r="AX4312">
            <v>0</v>
          </cell>
          <cell r="AY4312"/>
          <cell r="AZ4312" t="str">
            <v/>
          </cell>
          <cell r="BA4312"/>
          <cell r="BB4312"/>
          <cell r="BC4312"/>
          <cell r="BD4312" t="str">
            <v/>
          </cell>
          <cell r="BE4312">
            <v>0</v>
          </cell>
          <cell r="BF4312" t="str">
            <v/>
          </cell>
          <cell r="BG4312" t="str">
            <v/>
          </cell>
          <cell r="BH4312">
            <v>204</v>
          </cell>
          <cell r="BI4312" t="str">
            <v>0</v>
          </cell>
          <cell r="BJ4312">
            <v>0</v>
          </cell>
          <cell r="BK4312">
            <v>0</v>
          </cell>
          <cell r="BL4312"/>
          <cell r="BM4312"/>
          <cell r="BN4312"/>
          <cell r="BO4312"/>
          <cell r="BQ4312" t="str">
            <v>TEO PE</v>
          </cell>
          <cell r="BS4312" t="str">
            <v/>
          </cell>
          <cell r="BT4312" t="str">
            <v/>
          </cell>
        </row>
        <row r="4313">
          <cell r="H4313">
            <v>0</v>
          </cell>
          <cell r="O4313">
            <v>147545</v>
          </cell>
          <cell r="P4313" t="str">
            <v>2014/099-0083-01</v>
          </cell>
          <cell r="Q4313" t="str">
            <v>EST VASO TYLER M (COD.ZEA-3169B)</v>
          </cell>
          <cell r="R4313"/>
          <cell r="S4313"/>
          <cell r="T4313">
            <v>0</v>
          </cell>
          <cell r="U4313">
            <v>0</v>
          </cell>
          <cell r="V4313">
            <v>0</v>
          </cell>
          <cell r="W4313">
            <v>0</v>
          </cell>
          <cell r="X4313" t="str">
            <v>EST VASO TYLER M (COD.ZEA-3169B) - Ø0x0H</v>
          </cell>
          <cell r="Y4313">
            <v>1423.43</v>
          </cell>
          <cell r="Z4313">
            <v>0.5</v>
          </cell>
          <cell r="AA4313">
            <v>711.71500000000003</v>
          </cell>
          <cell r="AB4313"/>
          <cell r="AC4313"/>
          <cell r="AD4313"/>
          <cell r="AE4313">
            <v>1423.43</v>
          </cell>
          <cell r="AF4313">
            <v>1423.43</v>
          </cell>
          <cell r="AG4313">
            <v>0</v>
          </cell>
          <cell r="AH4313">
            <v>1423.43</v>
          </cell>
          <cell r="AI4313" t="str">
            <v>REF: 147545</v>
          </cell>
          <cell r="AJ4313" t="str">
            <v>PRODUTO FORA DE LINHA</v>
          </cell>
          <cell r="AK4313">
            <v>147545</v>
          </cell>
          <cell r="AL4313" t="str">
            <v>ETIQUETA DE ESTOQUE</v>
          </cell>
          <cell r="AM4313"/>
          <cell r="AN4313" t="str">
            <v/>
          </cell>
          <cell r="AO4313" t="str">
            <v/>
          </cell>
          <cell r="AP4313" t="str">
            <v/>
          </cell>
          <cell r="AQ4313" t="str">
            <v/>
          </cell>
          <cell r="AR4313" t="str">
            <v>ETIQUETA DE ESTOQUE - xxH</v>
          </cell>
          <cell r="AS4313">
            <v>1423.43</v>
          </cell>
          <cell r="AT4313" t="e">
            <v>#VALUE!</v>
          </cell>
          <cell r="AU4313" t="str">
            <v>EST</v>
          </cell>
          <cell r="AV4313" t="str">
            <v/>
          </cell>
          <cell r="AW4313">
            <v>1746.32</v>
          </cell>
          <cell r="AX4313">
            <v>-322.88999999999987</v>
          </cell>
          <cell r="AY4313"/>
          <cell r="AZ4313" t="str">
            <v/>
          </cell>
          <cell r="BA4313"/>
          <cell r="BB4313"/>
          <cell r="BC4313"/>
          <cell r="BD4313" t="str">
            <v/>
          </cell>
          <cell r="BE4313">
            <v>0</v>
          </cell>
          <cell r="BF4313" t="str">
            <v/>
          </cell>
          <cell r="BG4313" t="str">
            <v/>
          </cell>
          <cell r="BH4313">
            <v>14</v>
          </cell>
          <cell r="BI4313" t="str">
            <v>0</v>
          </cell>
          <cell r="BJ4313">
            <v>0</v>
          </cell>
          <cell r="BK4313">
            <v>0</v>
          </cell>
          <cell r="BL4313"/>
          <cell r="BM4313"/>
          <cell r="BN4313"/>
          <cell r="BO4313"/>
          <cell r="BQ4313" t="str">
            <v>TEO PE</v>
          </cell>
          <cell r="BS4313" t="str">
            <v/>
          </cell>
          <cell r="BT4313" t="str">
            <v/>
          </cell>
        </row>
        <row r="4314">
          <cell r="H4314">
            <v>0</v>
          </cell>
          <cell r="O4314">
            <v>147544</v>
          </cell>
          <cell r="P4314" t="str">
            <v>2014/099-0082-01</v>
          </cell>
          <cell r="Q4314" t="str">
            <v>EST VASO TYLER G (COD.ZEA-3169A)</v>
          </cell>
          <cell r="R4314"/>
          <cell r="S4314"/>
          <cell r="T4314">
            <v>0</v>
          </cell>
          <cell r="U4314">
            <v>0</v>
          </cell>
          <cell r="V4314">
            <v>0</v>
          </cell>
          <cell r="W4314">
            <v>0</v>
          </cell>
          <cell r="X4314" t="str">
            <v>EST VASO TYLER G (COD.ZEA-3169A) - Ø0x0H</v>
          </cell>
          <cell r="Y4314">
            <v>1613.83</v>
          </cell>
          <cell r="Z4314">
            <v>0.5</v>
          </cell>
          <cell r="AA4314">
            <v>806.91499999999996</v>
          </cell>
          <cell r="AB4314"/>
          <cell r="AC4314"/>
          <cell r="AD4314"/>
          <cell r="AE4314">
            <v>1613.83</v>
          </cell>
          <cell r="AF4314">
            <v>1613.83</v>
          </cell>
          <cell r="AG4314">
            <v>0</v>
          </cell>
          <cell r="AH4314">
            <v>1613.83</v>
          </cell>
          <cell r="AI4314" t="str">
            <v>REF: 147544</v>
          </cell>
          <cell r="AJ4314" t="str">
            <v>PRODUTO FORA DE LINHA</v>
          </cell>
          <cell r="AK4314">
            <v>147544</v>
          </cell>
          <cell r="AL4314" t="str">
            <v>ETIQUETA DE ESTOQUE</v>
          </cell>
          <cell r="AM4314"/>
          <cell r="AN4314" t="str">
            <v/>
          </cell>
          <cell r="AO4314" t="str">
            <v/>
          </cell>
          <cell r="AP4314" t="str">
            <v/>
          </cell>
          <cell r="AQ4314" t="str">
            <v/>
          </cell>
          <cell r="AR4314" t="str">
            <v>ETIQUETA DE ESTOQUE - xxH</v>
          </cell>
          <cell r="AS4314">
            <v>1613.83</v>
          </cell>
          <cell r="AT4314" t="e">
            <v>#VALUE!</v>
          </cell>
          <cell r="AU4314" t="str">
            <v>EST</v>
          </cell>
          <cell r="AV4314" t="str">
            <v/>
          </cell>
          <cell r="AW4314">
            <v>1979.78</v>
          </cell>
          <cell r="AX4314">
            <v>-365.95000000000005</v>
          </cell>
          <cell r="AY4314"/>
          <cell r="AZ4314" t="str">
            <v/>
          </cell>
          <cell r="BA4314"/>
          <cell r="BB4314"/>
          <cell r="BC4314"/>
          <cell r="BD4314" t="str">
            <v/>
          </cell>
          <cell r="BE4314">
            <v>0</v>
          </cell>
          <cell r="BF4314" t="str">
            <v/>
          </cell>
          <cell r="BG4314" t="str">
            <v/>
          </cell>
          <cell r="BH4314">
            <v>14</v>
          </cell>
          <cell r="BI4314" t="str">
            <v>0</v>
          </cell>
          <cell r="BJ4314">
            <v>0</v>
          </cell>
          <cell r="BK4314">
            <v>0</v>
          </cell>
          <cell r="BL4314"/>
          <cell r="BM4314"/>
          <cell r="BN4314"/>
          <cell r="BO4314"/>
          <cell r="BQ4314" t="str">
            <v>TEO PE</v>
          </cell>
          <cell r="BS4314" t="str">
            <v/>
          </cell>
          <cell r="BT4314" t="str">
            <v/>
          </cell>
        </row>
        <row r="4315">
          <cell r="H4315">
            <v>0</v>
          </cell>
          <cell r="O4315">
            <v>402577</v>
          </cell>
          <cell r="P4315"/>
          <cell r="Q4315" t="str">
            <v>EST VASO CERAMICA (QMC384)</v>
          </cell>
          <cell r="R4315"/>
          <cell r="S4315"/>
          <cell r="T4315">
            <v>0</v>
          </cell>
          <cell r="U4315">
            <v>0</v>
          </cell>
          <cell r="V4315">
            <v>0</v>
          </cell>
          <cell r="W4315">
            <v>0</v>
          </cell>
          <cell r="X4315" t="str">
            <v>EST VASO CERAMICA (QMC384) - Ø0x0H</v>
          </cell>
          <cell r="Y4315">
            <v>0</v>
          </cell>
          <cell r="Z4315">
            <v>0.35</v>
          </cell>
          <cell r="AA4315">
            <v>0</v>
          </cell>
          <cell r="AB4315"/>
          <cell r="AC4315"/>
          <cell r="AD4315"/>
          <cell r="AE4315">
            <v>0</v>
          </cell>
          <cell r="AF4315">
            <v>0</v>
          </cell>
          <cell r="AG4315">
            <v>0</v>
          </cell>
          <cell r="AH4315">
            <v>0</v>
          </cell>
          <cell r="AI4315" t="str">
            <v xml:space="preserve">REF: </v>
          </cell>
          <cell r="AJ4315"/>
          <cell r="AK4315"/>
          <cell r="AL4315" t="str">
            <v>ETIQUETA DE ESTOQUE</v>
          </cell>
          <cell r="AM4315"/>
          <cell r="AN4315" t="str">
            <v/>
          </cell>
          <cell r="AO4315" t="str">
            <v/>
          </cell>
          <cell r="AP4315" t="str">
            <v/>
          </cell>
          <cell r="AQ4315" t="str">
            <v/>
          </cell>
          <cell r="AR4315" t="str">
            <v>ETIQUETA DE ESTOQUE - xxH</v>
          </cell>
          <cell r="AS4315"/>
          <cell r="AT4315" t="str">
            <v>EST</v>
          </cell>
          <cell r="AU4315" t="str">
            <v>EST</v>
          </cell>
          <cell r="AV4315" t="str">
            <v/>
          </cell>
          <cell r="AW4315">
            <v>887.04</v>
          </cell>
          <cell r="AX4315">
            <v>-887.04</v>
          </cell>
          <cell r="AY4315"/>
          <cell r="AZ4315" t="str">
            <v/>
          </cell>
          <cell r="BA4315"/>
          <cell r="BB4315"/>
          <cell r="BC4315"/>
          <cell r="BD4315" t="str">
            <v/>
          </cell>
          <cell r="BE4315">
            <v>0</v>
          </cell>
          <cell r="BF4315" t="str">
            <v/>
          </cell>
          <cell r="BG4315" t="str">
            <v/>
          </cell>
          <cell r="BH4315">
            <v>12</v>
          </cell>
          <cell r="BI4315" t="str">
            <v>0</v>
          </cell>
          <cell r="BJ4315">
            <v>0</v>
          </cell>
          <cell r="BK4315">
            <v>0</v>
          </cell>
          <cell r="BL4315"/>
          <cell r="BM4315"/>
          <cell r="BN4315"/>
          <cell r="BO4315"/>
          <cell r="BQ4315" t="str">
            <v>X</v>
          </cell>
          <cell r="BS4315" t="str">
            <v/>
          </cell>
          <cell r="BT4315" t="str">
            <v/>
          </cell>
        </row>
        <row r="4316">
          <cell r="H4316">
            <v>0</v>
          </cell>
          <cell r="O4316">
            <v>402576</v>
          </cell>
          <cell r="P4316"/>
          <cell r="Q4316" t="str">
            <v>EST VASO CERAMICA (QMC383)</v>
          </cell>
          <cell r="R4316"/>
          <cell r="S4316"/>
          <cell r="T4316">
            <v>0</v>
          </cell>
          <cell r="U4316">
            <v>0</v>
          </cell>
          <cell r="V4316">
            <v>0</v>
          </cell>
          <cell r="W4316">
            <v>0</v>
          </cell>
          <cell r="X4316" t="str">
            <v>EST VASO CERAMICA (QMC383) - Ø0x0H</v>
          </cell>
          <cell r="Y4316">
            <v>0</v>
          </cell>
          <cell r="Z4316">
            <v>0.35</v>
          </cell>
          <cell r="AA4316">
            <v>0</v>
          </cell>
          <cell r="AB4316"/>
          <cell r="AC4316"/>
          <cell r="AD4316"/>
          <cell r="AE4316">
            <v>0</v>
          </cell>
          <cell r="AF4316">
            <v>0</v>
          </cell>
          <cell r="AG4316">
            <v>0</v>
          </cell>
          <cell r="AH4316">
            <v>0</v>
          </cell>
          <cell r="AI4316" t="str">
            <v xml:space="preserve">REF: </v>
          </cell>
          <cell r="AJ4316"/>
          <cell r="AK4316"/>
          <cell r="AL4316" t="str">
            <v>ETIQUETA DE ESTOQUE</v>
          </cell>
          <cell r="AM4316"/>
          <cell r="AN4316" t="str">
            <v/>
          </cell>
          <cell r="AO4316" t="str">
            <v/>
          </cell>
          <cell r="AP4316" t="str">
            <v/>
          </cell>
          <cell r="AQ4316" t="str">
            <v/>
          </cell>
          <cell r="AR4316" t="str">
            <v>ETIQUETA DE ESTOQUE - xxH</v>
          </cell>
          <cell r="AS4316"/>
          <cell r="AT4316" t="str">
            <v>EST</v>
          </cell>
          <cell r="AU4316" t="str">
            <v>EST</v>
          </cell>
          <cell r="AV4316" t="str">
            <v/>
          </cell>
          <cell r="AW4316">
            <v>887.04</v>
          </cell>
          <cell r="AX4316">
            <v>-887.04</v>
          </cell>
          <cell r="AY4316"/>
          <cell r="AZ4316" t="str">
            <v/>
          </cell>
          <cell r="BA4316"/>
          <cell r="BB4316"/>
          <cell r="BC4316"/>
          <cell r="BD4316" t="str">
            <v/>
          </cell>
          <cell r="BE4316">
            <v>0</v>
          </cell>
          <cell r="BF4316" t="str">
            <v/>
          </cell>
          <cell r="BG4316" t="str">
            <v/>
          </cell>
          <cell r="BH4316">
            <v>12</v>
          </cell>
          <cell r="BI4316" t="str">
            <v>0</v>
          </cell>
          <cell r="BJ4316">
            <v>0</v>
          </cell>
          <cell r="BK4316">
            <v>0</v>
          </cell>
          <cell r="BL4316"/>
          <cell r="BM4316"/>
          <cell r="BN4316"/>
          <cell r="BO4316"/>
          <cell r="BQ4316" t="str">
            <v>X</v>
          </cell>
          <cell r="BS4316" t="str">
            <v/>
          </cell>
          <cell r="BT4316" t="str">
            <v/>
          </cell>
        </row>
        <row r="4317">
          <cell r="H4317">
            <v>0</v>
          </cell>
          <cell r="O4317">
            <v>402575</v>
          </cell>
          <cell r="P4317"/>
          <cell r="Q4317" t="str">
            <v>EST VASO CERAMICA (QMC382)</v>
          </cell>
          <cell r="R4317"/>
          <cell r="S4317"/>
          <cell r="T4317">
            <v>0</v>
          </cell>
          <cell r="U4317">
            <v>0</v>
          </cell>
          <cell r="V4317">
            <v>0</v>
          </cell>
          <cell r="W4317">
            <v>0</v>
          </cell>
          <cell r="X4317" t="str">
            <v>EST VASO CERAMICA (QMC382) - Ø0x0H</v>
          </cell>
          <cell r="Y4317">
            <v>0</v>
          </cell>
          <cell r="Z4317">
            <v>0.35</v>
          </cell>
          <cell r="AA4317">
            <v>0</v>
          </cell>
          <cell r="AB4317"/>
          <cell r="AC4317"/>
          <cell r="AD4317"/>
          <cell r="AE4317">
            <v>0</v>
          </cell>
          <cell r="AF4317">
            <v>0</v>
          </cell>
          <cell r="AG4317">
            <v>0</v>
          </cell>
          <cell r="AH4317">
            <v>0</v>
          </cell>
          <cell r="AI4317" t="str">
            <v xml:space="preserve">REF: </v>
          </cell>
          <cell r="AJ4317"/>
          <cell r="AK4317"/>
          <cell r="AL4317" t="str">
            <v>ETIQUETA DE ESTOQUE</v>
          </cell>
          <cell r="AM4317"/>
          <cell r="AN4317" t="str">
            <v/>
          </cell>
          <cell r="AO4317" t="str">
            <v/>
          </cell>
          <cell r="AP4317" t="str">
            <v/>
          </cell>
          <cell r="AQ4317" t="str">
            <v/>
          </cell>
          <cell r="AR4317" t="str">
            <v>ETIQUETA DE ESTOQUE - xxH</v>
          </cell>
          <cell r="AS4317"/>
          <cell r="AT4317" t="str">
            <v>EST</v>
          </cell>
          <cell r="AU4317" t="str">
            <v>EST</v>
          </cell>
          <cell r="AV4317" t="str">
            <v/>
          </cell>
          <cell r="AW4317">
            <v>577.91999999999996</v>
          </cell>
          <cell r="AX4317">
            <v>-577.91999999999996</v>
          </cell>
          <cell r="AY4317"/>
          <cell r="AZ4317" t="str">
            <v/>
          </cell>
          <cell r="BA4317"/>
          <cell r="BB4317"/>
          <cell r="BC4317"/>
          <cell r="BD4317" t="str">
            <v/>
          </cell>
          <cell r="BE4317">
            <v>0</v>
          </cell>
          <cell r="BF4317" t="str">
            <v/>
          </cell>
          <cell r="BG4317" t="str">
            <v/>
          </cell>
          <cell r="BH4317">
            <v>12</v>
          </cell>
          <cell r="BI4317" t="str">
            <v>0</v>
          </cell>
          <cell r="BJ4317">
            <v>0</v>
          </cell>
          <cell r="BK4317">
            <v>0</v>
          </cell>
          <cell r="BL4317"/>
          <cell r="BM4317"/>
          <cell r="BN4317"/>
          <cell r="BO4317"/>
          <cell r="BQ4317" t="str">
            <v>X</v>
          </cell>
          <cell r="BS4317" t="str">
            <v/>
          </cell>
          <cell r="BT4317" t="str">
            <v/>
          </cell>
        </row>
        <row r="4318">
          <cell r="H4318">
            <v>0</v>
          </cell>
          <cell r="O4318">
            <v>402574</v>
          </cell>
          <cell r="P4318"/>
          <cell r="Q4318" t="str">
            <v>EST VASO CERAMICA (QMC381)</v>
          </cell>
          <cell r="R4318"/>
          <cell r="S4318"/>
          <cell r="T4318">
            <v>0</v>
          </cell>
          <cell r="U4318">
            <v>0</v>
          </cell>
          <cell r="V4318">
            <v>0</v>
          </cell>
          <cell r="W4318">
            <v>0</v>
          </cell>
          <cell r="X4318" t="str">
            <v>EST VASO CERAMICA (QMC381) - Ø0x0H</v>
          </cell>
          <cell r="Y4318">
            <v>0</v>
          </cell>
          <cell r="Z4318">
            <v>0.35</v>
          </cell>
          <cell r="AA4318">
            <v>0</v>
          </cell>
          <cell r="AB4318"/>
          <cell r="AC4318"/>
          <cell r="AD4318"/>
          <cell r="AE4318">
            <v>0</v>
          </cell>
          <cell r="AF4318">
            <v>0</v>
          </cell>
          <cell r="AG4318">
            <v>0</v>
          </cell>
          <cell r="AH4318">
            <v>0</v>
          </cell>
          <cell r="AI4318" t="str">
            <v xml:space="preserve">REF: </v>
          </cell>
          <cell r="AJ4318"/>
          <cell r="AK4318"/>
          <cell r="AL4318" t="str">
            <v>ETIQUETA DE ESTOQUE</v>
          </cell>
          <cell r="AM4318"/>
          <cell r="AN4318" t="str">
            <v/>
          </cell>
          <cell r="AO4318" t="str">
            <v/>
          </cell>
          <cell r="AP4318" t="str">
            <v/>
          </cell>
          <cell r="AQ4318" t="str">
            <v/>
          </cell>
          <cell r="AR4318" t="str">
            <v>ETIQUETA DE ESTOQUE - xxH</v>
          </cell>
          <cell r="AS4318"/>
          <cell r="AT4318" t="str">
            <v>EST</v>
          </cell>
          <cell r="AU4318" t="str">
            <v>EST</v>
          </cell>
          <cell r="AV4318" t="str">
            <v/>
          </cell>
          <cell r="AW4318">
            <v>577.91999999999996</v>
          </cell>
          <cell r="AX4318">
            <v>-577.91999999999996</v>
          </cell>
          <cell r="AY4318"/>
          <cell r="AZ4318" t="str">
            <v/>
          </cell>
          <cell r="BA4318"/>
          <cell r="BB4318"/>
          <cell r="BC4318"/>
          <cell r="BD4318" t="str">
            <v/>
          </cell>
          <cell r="BE4318">
            <v>0</v>
          </cell>
          <cell r="BF4318" t="str">
            <v/>
          </cell>
          <cell r="BG4318" t="str">
            <v/>
          </cell>
          <cell r="BH4318">
            <v>12</v>
          </cell>
          <cell r="BI4318" t="str">
            <v>0</v>
          </cell>
          <cell r="BJ4318">
            <v>0</v>
          </cell>
          <cell r="BK4318">
            <v>0</v>
          </cell>
          <cell r="BL4318"/>
          <cell r="BM4318"/>
          <cell r="BN4318"/>
          <cell r="BO4318"/>
          <cell r="BQ4318" t="str">
            <v>X</v>
          </cell>
          <cell r="BS4318" t="str">
            <v/>
          </cell>
          <cell r="BT4318" t="str">
            <v/>
          </cell>
        </row>
        <row r="4319">
          <cell r="H4319">
            <v>0</v>
          </cell>
          <cell r="O4319">
            <v>402573</v>
          </cell>
          <cell r="P4319"/>
          <cell r="Q4319" t="str">
            <v>EST VASO CERAMICA (QMC380)</v>
          </cell>
          <cell r="R4319"/>
          <cell r="S4319"/>
          <cell r="T4319">
            <v>0</v>
          </cell>
          <cell r="U4319">
            <v>0</v>
          </cell>
          <cell r="V4319">
            <v>0</v>
          </cell>
          <cell r="W4319">
            <v>0</v>
          </cell>
          <cell r="X4319" t="str">
            <v>EST VASO CERAMICA (QMC380) - Ø0x0H</v>
          </cell>
          <cell r="Y4319">
            <v>0</v>
          </cell>
          <cell r="Z4319">
            <v>0.35</v>
          </cell>
          <cell r="AA4319">
            <v>0</v>
          </cell>
          <cell r="AB4319"/>
          <cell r="AC4319"/>
          <cell r="AD4319"/>
          <cell r="AE4319">
            <v>0</v>
          </cell>
          <cell r="AF4319">
            <v>0</v>
          </cell>
          <cell r="AG4319">
            <v>0</v>
          </cell>
          <cell r="AH4319">
            <v>0</v>
          </cell>
          <cell r="AI4319" t="str">
            <v xml:space="preserve">REF: </v>
          </cell>
          <cell r="AJ4319"/>
          <cell r="AK4319"/>
          <cell r="AL4319" t="str">
            <v>ETIQUETA DE ESTOQUE</v>
          </cell>
          <cell r="AM4319"/>
          <cell r="AN4319" t="str">
            <v/>
          </cell>
          <cell r="AO4319" t="str">
            <v/>
          </cell>
          <cell r="AP4319" t="str">
            <v/>
          </cell>
          <cell r="AQ4319" t="str">
            <v/>
          </cell>
          <cell r="AR4319" t="str">
            <v>ETIQUETA DE ESTOQUE - xxH</v>
          </cell>
          <cell r="AS4319"/>
          <cell r="AT4319" t="str">
            <v>EST</v>
          </cell>
          <cell r="AU4319" t="str">
            <v>EST</v>
          </cell>
          <cell r="AV4319" t="str">
            <v/>
          </cell>
          <cell r="AW4319">
            <v>353.92</v>
          </cell>
          <cell r="AX4319">
            <v>-353.92</v>
          </cell>
          <cell r="AY4319"/>
          <cell r="AZ4319" t="str">
            <v/>
          </cell>
          <cell r="BA4319"/>
          <cell r="BB4319"/>
          <cell r="BC4319"/>
          <cell r="BD4319" t="str">
            <v/>
          </cell>
          <cell r="BE4319">
            <v>0</v>
          </cell>
          <cell r="BF4319" t="str">
            <v/>
          </cell>
          <cell r="BG4319" t="str">
            <v/>
          </cell>
          <cell r="BH4319">
            <v>12</v>
          </cell>
          <cell r="BI4319" t="str">
            <v>0</v>
          </cell>
          <cell r="BJ4319">
            <v>0</v>
          </cell>
          <cell r="BK4319">
            <v>0</v>
          </cell>
          <cell r="BL4319"/>
          <cell r="BM4319"/>
          <cell r="BN4319"/>
          <cell r="BO4319"/>
          <cell r="BQ4319" t="str">
            <v>X</v>
          </cell>
          <cell r="BS4319" t="str">
            <v/>
          </cell>
          <cell r="BT4319" t="str">
            <v/>
          </cell>
        </row>
        <row r="4320">
          <cell r="H4320">
            <v>0</v>
          </cell>
          <cell r="O4320">
            <v>402572</v>
          </cell>
          <cell r="P4320"/>
          <cell r="Q4320" t="str">
            <v>EST VASO CERAMICA (QMC379)</v>
          </cell>
          <cell r="R4320"/>
          <cell r="S4320"/>
          <cell r="T4320">
            <v>0</v>
          </cell>
          <cell r="U4320">
            <v>0</v>
          </cell>
          <cell r="V4320">
            <v>0</v>
          </cell>
          <cell r="W4320">
            <v>0</v>
          </cell>
          <cell r="X4320" t="str">
            <v>EST VASO CERAMICA (QMC379) - Ø0x0H</v>
          </cell>
          <cell r="Y4320">
            <v>0</v>
          </cell>
          <cell r="Z4320">
            <v>0.35</v>
          </cell>
          <cell r="AA4320">
            <v>0</v>
          </cell>
          <cell r="AB4320"/>
          <cell r="AC4320"/>
          <cell r="AD4320"/>
          <cell r="AE4320">
            <v>0</v>
          </cell>
          <cell r="AF4320">
            <v>0</v>
          </cell>
          <cell r="AG4320">
            <v>0</v>
          </cell>
          <cell r="AH4320">
            <v>0</v>
          </cell>
          <cell r="AI4320" t="str">
            <v xml:space="preserve">REF: </v>
          </cell>
          <cell r="AJ4320"/>
          <cell r="AK4320"/>
          <cell r="AL4320" t="str">
            <v>ETIQUETA DE ESTOQUE</v>
          </cell>
          <cell r="AM4320"/>
          <cell r="AN4320" t="str">
            <v/>
          </cell>
          <cell r="AO4320" t="str">
            <v/>
          </cell>
          <cell r="AP4320" t="str">
            <v/>
          </cell>
          <cell r="AQ4320" t="str">
            <v/>
          </cell>
          <cell r="AR4320" t="str">
            <v>ETIQUETA DE ESTOQUE - xxH</v>
          </cell>
          <cell r="AS4320"/>
          <cell r="AT4320" t="str">
            <v>EST</v>
          </cell>
          <cell r="AU4320" t="str">
            <v>EST</v>
          </cell>
          <cell r="AV4320" t="str">
            <v/>
          </cell>
          <cell r="AW4320">
            <v>353.92</v>
          </cell>
          <cell r="AX4320">
            <v>-353.92</v>
          </cell>
          <cell r="AY4320"/>
          <cell r="AZ4320" t="str">
            <v/>
          </cell>
          <cell r="BA4320"/>
          <cell r="BB4320"/>
          <cell r="BC4320"/>
          <cell r="BD4320" t="str">
            <v/>
          </cell>
          <cell r="BE4320">
            <v>0</v>
          </cell>
          <cell r="BF4320" t="str">
            <v/>
          </cell>
          <cell r="BG4320" t="str">
            <v/>
          </cell>
          <cell r="BH4320">
            <v>12</v>
          </cell>
          <cell r="BI4320" t="str">
            <v>0</v>
          </cell>
          <cell r="BJ4320">
            <v>0</v>
          </cell>
          <cell r="BK4320">
            <v>0</v>
          </cell>
          <cell r="BL4320"/>
          <cell r="BM4320"/>
          <cell r="BN4320"/>
          <cell r="BO4320"/>
          <cell r="BQ4320" t="str">
            <v>X</v>
          </cell>
          <cell r="BS4320" t="str">
            <v/>
          </cell>
          <cell r="BT4320" t="str">
            <v/>
          </cell>
        </row>
        <row r="4321">
          <cell r="H4321">
            <v>0</v>
          </cell>
          <cell r="O4321">
            <v>402571</v>
          </cell>
          <cell r="P4321"/>
          <cell r="Q4321" t="str">
            <v>EST CENTRO MESA CERAMICA (QMC338)</v>
          </cell>
          <cell r="R4321"/>
          <cell r="S4321"/>
          <cell r="T4321">
            <v>0</v>
          </cell>
          <cell r="U4321">
            <v>0</v>
          </cell>
          <cell r="V4321">
            <v>0</v>
          </cell>
          <cell r="W4321">
            <v>0</v>
          </cell>
          <cell r="X4321" t="str">
            <v>EST CENTRO MESA CERAMICA (QMC338) - Ø0x0H</v>
          </cell>
          <cell r="Y4321">
            <v>0</v>
          </cell>
          <cell r="Z4321">
            <v>0.35</v>
          </cell>
          <cell r="AA4321">
            <v>0</v>
          </cell>
          <cell r="AB4321"/>
          <cell r="AC4321"/>
          <cell r="AD4321"/>
          <cell r="AE4321">
            <v>0</v>
          </cell>
          <cell r="AF4321">
            <v>0</v>
          </cell>
          <cell r="AG4321">
            <v>0</v>
          </cell>
          <cell r="AH4321">
            <v>0</v>
          </cell>
          <cell r="AI4321" t="str">
            <v xml:space="preserve">REF: </v>
          </cell>
          <cell r="AJ4321"/>
          <cell r="AK4321"/>
          <cell r="AL4321" t="str">
            <v>ETIQUETA DE ESTOQUE</v>
          </cell>
          <cell r="AM4321"/>
          <cell r="AN4321" t="str">
            <v/>
          </cell>
          <cell r="AO4321" t="str">
            <v/>
          </cell>
          <cell r="AP4321" t="str">
            <v/>
          </cell>
          <cell r="AQ4321" t="str">
            <v/>
          </cell>
          <cell r="AR4321" t="str">
            <v>ETIQUETA DE ESTOQUE - xxH</v>
          </cell>
          <cell r="AS4321"/>
          <cell r="AT4321" t="str">
            <v>EST</v>
          </cell>
          <cell r="AU4321" t="str">
            <v>EST</v>
          </cell>
          <cell r="AV4321" t="str">
            <v/>
          </cell>
          <cell r="AW4321">
            <v>631.67999999999995</v>
          </cell>
          <cell r="AX4321">
            <v>-631.67999999999995</v>
          </cell>
          <cell r="AY4321"/>
          <cell r="AZ4321" t="str">
            <v/>
          </cell>
          <cell r="BA4321"/>
          <cell r="BB4321"/>
          <cell r="BC4321"/>
          <cell r="BD4321" t="str">
            <v/>
          </cell>
          <cell r="BE4321">
            <v>0</v>
          </cell>
          <cell r="BF4321" t="str">
            <v/>
          </cell>
          <cell r="BG4321" t="str">
            <v/>
          </cell>
          <cell r="BH4321">
            <v>12</v>
          </cell>
          <cell r="BI4321" t="str">
            <v>0</v>
          </cell>
          <cell r="BJ4321">
            <v>0</v>
          </cell>
          <cell r="BK4321">
            <v>0</v>
          </cell>
          <cell r="BL4321"/>
          <cell r="BM4321"/>
          <cell r="BN4321"/>
          <cell r="BO4321"/>
          <cell r="BQ4321" t="str">
            <v>X</v>
          </cell>
          <cell r="BS4321" t="str">
            <v/>
          </cell>
          <cell r="BT4321" t="str">
            <v/>
          </cell>
        </row>
        <row r="4322">
          <cell r="H4322">
            <v>0</v>
          </cell>
          <cell r="O4322">
            <v>402570</v>
          </cell>
          <cell r="P4322"/>
          <cell r="Q4322" t="str">
            <v>EST CENTRO MESA CERAMICA (QMC301)</v>
          </cell>
          <cell r="R4322"/>
          <cell r="S4322"/>
          <cell r="T4322">
            <v>0</v>
          </cell>
          <cell r="U4322">
            <v>0</v>
          </cell>
          <cell r="V4322">
            <v>0</v>
          </cell>
          <cell r="W4322">
            <v>0</v>
          </cell>
          <cell r="X4322" t="str">
            <v>EST CENTRO MESA CERAMICA (QMC301) - Ø0x0H</v>
          </cell>
          <cell r="Y4322">
            <v>0</v>
          </cell>
          <cell r="Z4322">
            <v>0.35</v>
          </cell>
          <cell r="AA4322">
            <v>0</v>
          </cell>
          <cell r="AB4322"/>
          <cell r="AC4322"/>
          <cell r="AD4322"/>
          <cell r="AE4322">
            <v>0</v>
          </cell>
          <cell r="AF4322">
            <v>0</v>
          </cell>
          <cell r="AG4322">
            <v>0</v>
          </cell>
          <cell r="AH4322">
            <v>0</v>
          </cell>
          <cell r="AI4322" t="str">
            <v xml:space="preserve">REF: </v>
          </cell>
          <cell r="AJ4322"/>
          <cell r="AK4322"/>
          <cell r="AL4322" t="str">
            <v>ETIQUETA DE ESTOQUE</v>
          </cell>
          <cell r="AM4322"/>
          <cell r="AN4322" t="str">
            <v/>
          </cell>
          <cell r="AO4322" t="str">
            <v/>
          </cell>
          <cell r="AP4322" t="str">
            <v/>
          </cell>
          <cell r="AQ4322" t="str">
            <v/>
          </cell>
          <cell r="AR4322" t="str">
            <v>ETIQUETA DE ESTOQUE - xxH</v>
          </cell>
          <cell r="AS4322"/>
          <cell r="AT4322" t="str">
            <v>EST</v>
          </cell>
          <cell r="AU4322" t="str">
            <v>EST</v>
          </cell>
          <cell r="AV4322" t="str">
            <v/>
          </cell>
          <cell r="AW4322">
            <v>1088.6400000000001</v>
          </cell>
          <cell r="AX4322">
            <v>-1088.6400000000001</v>
          </cell>
          <cell r="AY4322"/>
          <cell r="AZ4322" t="str">
            <v/>
          </cell>
          <cell r="BA4322"/>
          <cell r="BB4322"/>
          <cell r="BC4322"/>
          <cell r="BD4322" t="str">
            <v/>
          </cell>
          <cell r="BE4322">
            <v>0</v>
          </cell>
          <cell r="BF4322" t="str">
            <v/>
          </cell>
          <cell r="BG4322" t="str">
            <v/>
          </cell>
          <cell r="BH4322">
            <v>12</v>
          </cell>
          <cell r="BI4322" t="str">
            <v>0</v>
          </cell>
          <cell r="BJ4322">
            <v>0</v>
          </cell>
          <cell r="BK4322">
            <v>0</v>
          </cell>
          <cell r="BL4322"/>
          <cell r="BM4322"/>
          <cell r="BN4322"/>
          <cell r="BO4322"/>
          <cell r="BQ4322" t="str">
            <v>X</v>
          </cell>
          <cell r="BS4322" t="str">
            <v/>
          </cell>
          <cell r="BT4322" t="str">
            <v/>
          </cell>
        </row>
        <row r="4323">
          <cell r="H4323">
            <v>0</v>
          </cell>
          <cell r="O4323">
            <v>402569</v>
          </cell>
          <cell r="P4323"/>
          <cell r="Q4323" t="str">
            <v>EST CENTRO MESA CERAMICA (QMC300)</v>
          </cell>
          <cell r="R4323"/>
          <cell r="S4323"/>
          <cell r="T4323">
            <v>0</v>
          </cell>
          <cell r="U4323">
            <v>0</v>
          </cell>
          <cell r="V4323">
            <v>0</v>
          </cell>
          <cell r="W4323">
            <v>0</v>
          </cell>
          <cell r="X4323" t="str">
            <v>EST CENTRO MESA CERAMICA (QMC300) - Ø0x0H</v>
          </cell>
          <cell r="Y4323">
            <v>0</v>
          </cell>
          <cell r="Z4323">
            <v>0.35</v>
          </cell>
          <cell r="AA4323">
            <v>0</v>
          </cell>
          <cell r="AB4323"/>
          <cell r="AC4323"/>
          <cell r="AD4323"/>
          <cell r="AE4323">
            <v>0</v>
          </cell>
          <cell r="AF4323">
            <v>0</v>
          </cell>
          <cell r="AG4323">
            <v>0</v>
          </cell>
          <cell r="AH4323">
            <v>0</v>
          </cell>
          <cell r="AI4323" t="str">
            <v xml:space="preserve">REF: </v>
          </cell>
          <cell r="AJ4323"/>
          <cell r="AK4323"/>
          <cell r="AL4323" t="str">
            <v>ETIQUETA DE ESTOQUE</v>
          </cell>
          <cell r="AM4323"/>
          <cell r="AN4323" t="str">
            <v/>
          </cell>
          <cell r="AO4323" t="str">
            <v/>
          </cell>
          <cell r="AP4323" t="str">
            <v/>
          </cell>
          <cell r="AQ4323" t="str">
            <v/>
          </cell>
          <cell r="AR4323" t="str">
            <v>ETIQUETA DE ESTOQUE - xxH</v>
          </cell>
          <cell r="AS4323"/>
          <cell r="AT4323" t="str">
            <v>EST</v>
          </cell>
          <cell r="AU4323" t="str">
            <v>EST</v>
          </cell>
          <cell r="AV4323" t="str">
            <v/>
          </cell>
          <cell r="AW4323">
            <v>678</v>
          </cell>
          <cell r="AX4323">
            <v>-678</v>
          </cell>
          <cell r="AY4323"/>
          <cell r="AZ4323" t="str">
            <v/>
          </cell>
          <cell r="BA4323"/>
          <cell r="BB4323"/>
          <cell r="BC4323"/>
          <cell r="BD4323" t="str">
            <v/>
          </cell>
          <cell r="BE4323">
            <v>0</v>
          </cell>
          <cell r="BF4323" t="str">
            <v/>
          </cell>
          <cell r="BG4323" t="str">
            <v/>
          </cell>
          <cell r="BH4323">
            <v>12</v>
          </cell>
          <cell r="BI4323" t="str">
            <v>0</v>
          </cell>
          <cell r="BJ4323">
            <v>0</v>
          </cell>
          <cell r="BK4323">
            <v>0</v>
          </cell>
          <cell r="BL4323"/>
          <cell r="BM4323"/>
          <cell r="BN4323"/>
          <cell r="BO4323"/>
          <cell r="BQ4323" t="str">
            <v>X</v>
          </cell>
          <cell r="BS4323" t="str">
            <v/>
          </cell>
          <cell r="BT4323" t="str">
            <v/>
          </cell>
        </row>
        <row r="4324">
          <cell r="H4324">
            <v>0</v>
          </cell>
          <cell r="O4324">
            <v>402568</v>
          </cell>
          <cell r="P4324"/>
          <cell r="Q4324" t="str">
            <v>EST JARRA CERAMICA ART POTTERY (QMC220)</v>
          </cell>
          <cell r="R4324"/>
          <cell r="S4324"/>
          <cell r="T4324">
            <v>0</v>
          </cell>
          <cell r="U4324">
            <v>0</v>
          </cell>
          <cell r="V4324">
            <v>0</v>
          </cell>
          <cell r="W4324">
            <v>0</v>
          </cell>
          <cell r="X4324" t="str">
            <v>EST JARRA CERAMICA ART POTTERY (QMC220) - Ø0x0H</v>
          </cell>
          <cell r="Y4324">
            <v>0</v>
          </cell>
          <cell r="Z4324">
            <v>0.35</v>
          </cell>
          <cell r="AA4324">
            <v>0</v>
          </cell>
          <cell r="AB4324"/>
          <cell r="AC4324"/>
          <cell r="AD4324"/>
          <cell r="AE4324">
            <v>0</v>
          </cell>
          <cell r="AF4324">
            <v>0</v>
          </cell>
          <cell r="AG4324">
            <v>0</v>
          </cell>
          <cell r="AH4324">
            <v>0</v>
          </cell>
          <cell r="AI4324" t="str">
            <v xml:space="preserve">REF: </v>
          </cell>
          <cell r="AJ4324"/>
          <cell r="AK4324"/>
          <cell r="AL4324" t="str">
            <v>ETIQUETA DE ESTOQUE</v>
          </cell>
          <cell r="AM4324"/>
          <cell r="AN4324" t="str">
            <v/>
          </cell>
          <cell r="AO4324" t="str">
            <v/>
          </cell>
          <cell r="AP4324" t="str">
            <v/>
          </cell>
          <cell r="AQ4324" t="str">
            <v/>
          </cell>
          <cell r="AR4324" t="str">
            <v>ETIQUETA DE ESTOQUE - xxH</v>
          </cell>
          <cell r="AS4324"/>
          <cell r="AT4324" t="str">
            <v>EST</v>
          </cell>
          <cell r="AU4324" t="str">
            <v>EST</v>
          </cell>
          <cell r="AV4324" t="str">
            <v/>
          </cell>
          <cell r="AW4324">
            <v>631.67999999999995</v>
          </cell>
          <cell r="AX4324">
            <v>-631.67999999999995</v>
          </cell>
          <cell r="AY4324"/>
          <cell r="AZ4324" t="str">
            <v/>
          </cell>
          <cell r="BA4324"/>
          <cell r="BB4324"/>
          <cell r="BC4324"/>
          <cell r="BD4324" t="str">
            <v/>
          </cell>
          <cell r="BE4324">
            <v>0</v>
          </cell>
          <cell r="BF4324" t="str">
            <v/>
          </cell>
          <cell r="BG4324" t="str">
            <v/>
          </cell>
          <cell r="BH4324">
            <v>12</v>
          </cell>
          <cell r="BI4324" t="str">
            <v>0</v>
          </cell>
          <cell r="BJ4324">
            <v>0</v>
          </cell>
          <cell r="BK4324">
            <v>0</v>
          </cell>
          <cell r="BL4324"/>
          <cell r="BM4324"/>
          <cell r="BN4324"/>
          <cell r="BO4324"/>
          <cell r="BQ4324" t="str">
            <v>X</v>
          </cell>
          <cell r="BS4324" t="str">
            <v/>
          </cell>
          <cell r="BT4324" t="str">
            <v/>
          </cell>
        </row>
        <row r="4325">
          <cell r="H4325">
            <v>0</v>
          </cell>
          <cell r="O4325">
            <v>402567</v>
          </cell>
          <cell r="P4325"/>
          <cell r="Q4325" t="str">
            <v>EST KIT 4 CANECAS CERAMICA ART POTTERY (QMC219)</v>
          </cell>
          <cell r="R4325"/>
          <cell r="S4325"/>
          <cell r="T4325">
            <v>0</v>
          </cell>
          <cell r="U4325">
            <v>0</v>
          </cell>
          <cell r="V4325">
            <v>0</v>
          </cell>
          <cell r="W4325">
            <v>0</v>
          </cell>
          <cell r="X4325" t="str">
            <v>EST KIT 4 CANECAS CERAMICA ART POTTERY (QMC219) - Ø0x0H</v>
          </cell>
          <cell r="Y4325">
            <v>0</v>
          </cell>
          <cell r="Z4325">
            <v>0.35</v>
          </cell>
          <cell r="AA4325">
            <v>0</v>
          </cell>
          <cell r="AB4325"/>
          <cell r="AC4325"/>
          <cell r="AD4325"/>
          <cell r="AE4325">
            <v>0</v>
          </cell>
          <cell r="AF4325">
            <v>0</v>
          </cell>
          <cell r="AG4325">
            <v>0</v>
          </cell>
          <cell r="AH4325">
            <v>0</v>
          </cell>
          <cell r="AI4325" t="str">
            <v xml:space="preserve">REF: </v>
          </cell>
          <cell r="AJ4325"/>
          <cell r="AK4325"/>
          <cell r="AL4325" t="str">
            <v>ETIQUETA DE ESTOQUE</v>
          </cell>
          <cell r="AM4325"/>
          <cell r="AN4325" t="str">
            <v/>
          </cell>
          <cell r="AO4325" t="str">
            <v/>
          </cell>
          <cell r="AP4325" t="str">
            <v/>
          </cell>
          <cell r="AQ4325" t="str">
            <v/>
          </cell>
          <cell r="AR4325" t="str">
            <v>ETIQUETA DE ESTOQUE - xxH</v>
          </cell>
          <cell r="AS4325"/>
          <cell r="AT4325" t="str">
            <v>EST</v>
          </cell>
          <cell r="AU4325" t="str">
            <v>EST</v>
          </cell>
          <cell r="AV4325" t="str">
            <v/>
          </cell>
          <cell r="AW4325">
            <v>663.04</v>
          </cell>
          <cell r="AX4325">
            <v>-663.04</v>
          </cell>
          <cell r="AY4325"/>
          <cell r="AZ4325" t="str">
            <v/>
          </cell>
          <cell r="BA4325"/>
          <cell r="BB4325"/>
          <cell r="BC4325"/>
          <cell r="BD4325" t="str">
            <v/>
          </cell>
          <cell r="BE4325">
            <v>0</v>
          </cell>
          <cell r="BF4325" t="str">
            <v/>
          </cell>
          <cell r="BG4325" t="str">
            <v/>
          </cell>
          <cell r="BH4325">
            <v>12</v>
          </cell>
          <cell r="BI4325" t="str">
            <v>0</v>
          </cell>
          <cell r="BJ4325">
            <v>0</v>
          </cell>
          <cell r="BK4325">
            <v>0</v>
          </cell>
          <cell r="BL4325"/>
          <cell r="BM4325"/>
          <cell r="BN4325"/>
          <cell r="BO4325"/>
          <cell r="BQ4325" t="str">
            <v>X</v>
          </cell>
          <cell r="BS4325" t="str">
            <v/>
          </cell>
          <cell r="BT4325" t="str">
            <v/>
          </cell>
        </row>
        <row r="4326">
          <cell r="H4326">
            <v>0</v>
          </cell>
          <cell r="O4326">
            <v>402566</v>
          </cell>
          <cell r="P4326"/>
          <cell r="Q4326" t="str">
            <v>EST JARRA CERAMICA DECORATI (QMC211)</v>
          </cell>
          <cell r="R4326"/>
          <cell r="S4326"/>
          <cell r="T4326">
            <v>0</v>
          </cell>
          <cell r="U4326">
            <v>0</v>
          </cell>
          <cell r="V4326">
            <v>0</v>
          </cell>
          <cell r="W4326">
            <v>0</v>
          </cell>
          <cell r="X4326" t="str">
            <v>EST JARRA CERAMICA DECORATI (QMC211) - Ø0x0H</v>
          </cell>
          <cell r="Y4326">
            <v>0</v>
          </cell>
          <cell r="Z4326">
            <v>0.35</v>
          </cell>
          <cell r="AA4326">
            <v>0</v>
          </cell>
          <cell r="AB4326"/>
          <cell r="AC4326"/>
          <cell r="AD4326"/>
          <cell r="AE4326">
            <v>0</v>
          </cell>
          <cell r="AF4326">
            <v>0</v>
          </cell>
          <cell r="AG4326">
            <v>0</v>
          </cell>
          <cell r="AH4326">
            <v>0</v>
          </cell>
          <cell r="AI4326" t="str">
            <v xml:space="preserve">REF: </v>
          </cell>
          <cell r="AJ4326"/>
          <cell r="AK4326"/>
          <cell r="AL4326" t="str">
            <v>ETIQUETA DE ESTOQUE</v>
          </cell>
          <cell r="AM4326"/>
          <cell r="AN4326" t="str">
            <v/>
          </cell>
          <cell r="AO4326" t="str">
            <v/>
          </cell>
          <cell r="AP4326" t="str">
            <v/>
          </cell>
          <cell r="AQ4326" t="str">
            <v/>
          </cell>
          <cell r="AR4326" t="str">
            <v>ETIQUETA DE ESTOQUE - xxH</v>
          </cell>
          <cell r="AS4326"/>
          <cell r="AT4326" t="str">
            <v>EST</v>
          </cell>
          <cell r="AU4326" t="str">
            <v>EST</v>
          </cell>
          <cell r="AV4326" t="str">
            <v/>
          </cell>
          <cell r="AW4326">
            <v>636.16</v>
          </cell>
          <cell r="AX4326">
            <v>-636.16</v>
          </cell>
          <cell r="AY4326"/>
          <cell r="AZ4326" t="str">
            <v/>
          </cell>
          <cell r="BA4326"/>
          <cell r="BB4326"/>
          <cell r="BC4326"/>
          <cell r="BD4326" t="str">
            <v/>
          </cell>
          <cell r="BE4326">
            <v>0</v>
          </cell>
          <cell r="BF4326" t="str">
            <v/>
          </cell>
          <cell r="BG4326" t="str">
            <v/>
          </cell>
          <cell r="BH4326">
            <v>12</v>
          </cell>
          <cell r="BI4326" t="str">
            <v>0</v>
          </cell>
          <cell r="BJ4326">
            <v>0</v>
          </cell>
          <cell r="BK4326">
            <v>0</v>
          </cell>
          <cell r="BL4326"/>
          <cell r="BM4326"/>
          <cell r="BN4326"/>
          <cell r="BO4326"/>
          <cell r="BQ4326" t="str">
            <v>X</v>
          </cell>
          <cell r="BS4326" t="str">
            <v/>
          </cell>
          <cell r="BT4326" t="str">
            <v/>
          </cell>
        </row>
        <row r="4327">
          <cell r="H4327">
            <v>0</v>
          </cell>
          <cell r="O4327">
            <v>402565</v>
          </cell>
          <cell r="P4327"/>
          <cell r="Q4327" t="str">
            <v>EST KIT 4 CANECAS CERAMICA (QMC210)</v>
          </cell>
          <cell r="R4327"/>
          <cell r="S4327"/>
          <cell r="T4327">
            <v>0</v>
          </cell>
          <cell r="U4327">
            <v>0</v>
          </cell>
          <cell r="V4327">
            <v>0</v>
          </cell>
          <cell r="W4327">
            <v>0</v>
          </cell>
          <cell r="X4327" t="str">
            <v>EST KIT 4 CANECAS CERAMICA (QMC210) - Ø0x0H</v>
          </cell>
          <cell r="Y4327">
            <v>0</v>
          </cell>
          <cell r="Z4327">
            <v>0.35</v>
          </cell>
          <cell r="AA4327">
            <v>0</v>
          </cell>
          <cell r="AB4327"/>
          <cell r="AC4327"/>
          <cell r="AD4327"/>
          <cell r="AE4327">
            <v>0</v>
          </cell>
          <cell r="AF4327">
            <v>0</v>
          </cell>
          <cell r="AG4327">
            <v>0</v>
          </cell>
          <cell r="AH4327">
            <v>0</v>
          </cell>
          <cell r="AI4327" t="str">
            <v xml:space="preserve">REF: </v>
          </cell>
          <cell r="AJ4327"/>
          <cell r="AK4327"/>
          <cell r="AL4327" t="str">
            <v>ETIQUETA DE ESTOQUE</v>
          </cell>
          <cell r="AM4327"/>
          <cell r="AN4327" t="str">
            <v/>
          </cell>
          <cell r="AO4327" t="str">
            <v/>
          </cell>
          <cell r="AP4327" t="str">
            <v/>
          </cell>
          <cell r="AQ4327" t="str">
            <v/>
          </cell>
          <cell r="AR4327" t="str">
            <v>ETIQUETA DE ESTOQUE - xxH</v>
          </cell>
          <cell r="AS4327"/>
          <cell r="AT4327" t="str">
            <v>EST</v>
          </cell>
          <cell r="AU4327" t="str">
            <v>EST</v>
          </cell>
          <cell r="AV4327" t="str">
            <v/>
          </cell>
          <cell r="AW4327">
            <v>663.04</v>
          </cell>
          <cell r="AX4327">
            <v>-663.04</v>
          </cell>
          <cell r="AY4327"/>
          <cell r="AZ4327" t="str">
            <v/>
          </cell>
          <cell r="BA4327"/>
          <cell r="BB4327"/>
          <cell r="BC4327"/>
          <cell r="BD4327" t="str">
            <v/>
          </cell>
          <cell r="BE4327">
            <v>0</v>
          </cell>
          <cell r="BF4327" t="str">
            <v/>
          </cell>
          <cell r="BG4327" t="str">
            <v/>
          </cell>
          <cell r="BH4327">
            <v>12</v>
          </cell>
          <cell r="BI4327" t="str">
            <v>0</v>
          </cell>
          <cell r="BJ4327">
            <v>0</v>
          </cell>
          <cell r="BK4327">
            <v>0</v>
          </cell>
          <cell r="BL4327"/>
          <cell r="BM4327"/>
          <cell r="BN4327"/>
          <cell r="BO4327"/>
          <cell r="BQ4327" t="str">
            <v>X</v>
          </cell>
          <cell r="BS4327" t="str">
            <v/>
          </cell>
          <cell r="BT4327" t="str">
            <v/>
          </cell>
        </row>
        <row r="4328">
          <cell r="H4328">
            <v>0</v>
          </cell>
          <cell r="O4328">
            <v>402564</v>
          </cell>
          <cell r="P4328"/>
          <cell r="Q4328" t="str">
            <v>EST VASO CERAMICA POTTERY CORNER (QMC159)</v>
          </cell>
          <cell r="R4328"/>
          <cell r="S4328"/>
          <cell r="T4328">
            <v>0</v>
          </cell>
          <cell r="U4328">
            <v>0</v>
          </cell>
          <cell r="V4328">
            <v>0</v>
          </cell>
          <cell r="W4328">
            <v>0</v>
          </cell>
          <cell r="X4328" t="str">
            <v>EST VASO CERAMICA POTTERY CORNER (QMC159) - Ø0x0H</v>
          </cell>
          <cell r="Y4328">
            <v>0</v>
          </cell>
          <cell r="Z4328">
            <v>0.35</v>
          </cell>
          <cell r="AA4328">
            <v>0</v>
          </cell>
          <cell r="AB4328"/>
          <cell r="AC4328"/>
          <cell r="AD4328"/>
          <cell r="AE4328">
            <v>0</v>
          </cell>
          <cell r="AF4328">
            <v>0</v>
          </cell>
          <cell r="AG4328">
            <v>0</v>
          </cell>
          <cell r="AH4328">
            <v>0</v>
          </cell>
          <cell r="AI4328" t="str">
            <v xml:space="preserve">REF: </v>
          </cell>
          <cell r="AJ4328"/>
          <cell r="AK4328"/>
          <cell r="AL4328" t="str">
            <v>ETIQUETA DE ESTOQUE</v>
          </cell>
          <cell r="AM4328"/>
          <cell r="AN4328" t="str">
            <v/>
          </cell>
          <cell r="AO4328" t="str">
            <v/>
          </cell>
          <cell r="AP4328" t="str">
            <v/>
          </cell>
          <cell r="AQ4328" t="str">
            <v/>
          </cell>
          <cell r="AR4328" t="str">
            <v>ETIQUETA DE ESTOQUE - xxH</v>
          </cell>
          <cell r="AS4328"/>
          <cell r="AT4328" t="str">
            <v>EST</v>
          </cell>
          <cell r="AU4328" t="str">
            <v>EST</v>
          </cell>
          <cell r="AV4328" t="str">
            <v/>
          </cell>
          <cell r="AW4328">
            <v>1590.4</v>
          </cell>
          <cell r="AX4328">
            <v>-1590.4</v>
          </cell>
          <cell r="AY4328"/>
          <cell r="AZ4328" t="str">
            <v/>
          </cell>
          <cell r="BA4328"/>
          <cell r="BB4328"/>
          <cell r="BC4328"/>
          <cell r="BD4328" t="str">
            <v/>
          </cell>
          <cell r="BE4328">
            <v>0</v>
          </cell>
          <cell r="BF4328" t="str">
            <v/>
          </cell>
          <cell r="BG4328" t="str">
            <v/>
          </cell>
          <cell r="BH4328">
            <v>12</v>
          </cell>
          <cell r="BI4328" t="str">
            <v>0</v>
          </cell>
          <cell r="BJ4328">
            <v>0</v>
          </cell>
          <cell r="BK4328">
            <v>0</v>
          </cell>
          <cell r="BL4328"/>
          <cell r="BM4328"/>
          <cell r="BN4328"/>
          <cell r="BO4328"/>
          <cell r="BQ4328" t="str">
            <v>X</v>
          </cell>
          <cell r="BS4328" t="str">
            <v/>
          </cell>
          <cell r="BT4328" t="str">
            <v/>
          </cell>
        </row>
        <row r="4329">
          <cell r="H4329">
            <v>0</v>
          </cell>
          <cell r="O4329">
            <v>402563</v>
          </cell>
          <cell r="P4329"/>
          <cell r="Q4329" t="str">
            <v>EST VASO CERAMICA POTTERY CORNER (QMC158)</v>
          </cell>
          <cell r="R4329"/>
          <cell r="S4329"/>
          <cell r="T4329">
            <v>0</v>
          </cell>
          <cell r="U4329">
            <v>0</v>
          </cell>
          <cell r="V4329">
            <v>0</v>
          </cell>
          <cell r="W4329">
            <v>0</v>
          </cell>
          <cell r="X4329" t="str">
            <v>EST VASO CERAMICA POTTERY CORNER (QMC158) - Ø0x0H</v>
          </cell>
          <cell r="Y4329">
            <v>0</v>
          </cell>
          <cell r="Z4329">
            <v>0.35</v>
          </cell>
          <cell r="AA4329">
            <v>0</v>
          </cell>
          <cell r="AB4329"/>
          <cell r="AC4329"/>
          <cell r="AD4329"/>
          <cell r="AE4329">
            <v>0</v>
          </cell>
          <cell r="AF4329">
            <v>0</v>
          </cell>
          <cell r="AG4329">
            <v>0</v>
          </cell>
          <cell r="AH4329">
            <v>0</v>
          </cell>
          <cell r="AI4329" t="str">
            <v xml:space="preserve">REF: </v>
          </cell>
          <cell r="AJ4329"/>
          <cell r="AK4329"/>
          <cell r="AL4329" t="str">
            <v>ETIQUETA DE ESTOQUE</v>
          </cell>
          <cell r="AM4329"/>
          <cell r="AN4329" t="str">
            <v/>
          </cell>
          <cell r="AO4329" t="str">
            <v/>
          </cell>
          <cell r="AP4329" t="str">
            <v/>
          </cell>
          <cell r="AQ4329" t="str">
            <v/>
          </cell>
          <cell r="AR4329" t="str">
            <v>ETIQUETA DE ESTOQUE - xxH</v>
          </cell>
          <cell r="AS4329"/>
          <cell r="AT4329" t="str">
            <v>EST</v>
          </cell>
          <cell r="AU4329" t="str">
            <v>EST</v>
          </cell>
          <cell r="AV4329" t="str">
            <v/>
          </cell>
          <cell r="AW4329">
            <v>479.36</v>
          </cell>
          <cell r="AX4329">
            <v>-479.36</v>
          </cell>
          <cell r="AY4329"/>
          <cell r="AZ4329" t="str">
            <v/>
          </cell>
          <cell r="BA4329"/>
          <cell r="BB4329"/>
          <cell r="BC4329"/>
          <cell r="BD4329" t="str">
            <v/>
          </cell>
          <cell r="BE4329">
            <v>0</v>
          </cell>
          <cell r="BF4329" t="str">
            <v/>
          </cell>
          <cell r="BG4329" t="str">
            <v/>
          </cell>
          <cell r="BH4329">
            <v>12</v>
          </cell>
          <cell r="BI4329" t="str">
            <v>0</v>
          </cell>
          <cell r="BJ4329">
            <v>0</v>
          </cell>
          <cell r="BK4329">
            <v>0</v>
          </cell>
          <cell r="BL4329"/>
          <cell r="BM4329"/>
          <cell r="BN4329"/>
          <cell r="BO4329"/>
          <cell r="BQ4329" t="str">
            <v>X</v>
          </cell>
          <cell r="BS4329" t="str">
            <v/>
          </cell>
          <cell r="BT4329" t="str">
            <v/>
          </cell>
        </row>
        <row r="4330">
          <cell r="H4330">
            <v>0</v>
          </cell>
          <cell r="O4330">
            <v>402562</v>
          </cell>
          <cell r="P4330"/>
          <cell r="Q4330" t="str">
            <v>EST VASO CERAMICA POTTERY CORNER (QMC157)</v>
          </cell>
          <cell r="R4330"/>
          <cell r="S4330"/>
          <cell r="T4330">
            <v>0</v>
          </cell>
          <cell r="U4330">
            <v>0</v>
          </cell>
          <cell r="V4330">
            <v>0</v>
          </cell>
          <cell r="W4330">
            <v>0</v>
          </cell>
          <cell r="X4330" t="str">
            <v>EST VASO CERAMICA POTTERY CORNER (QMC157) - Ø0x0H</v>
          </cell>
          <cell r="Y4330">
            <v>0</v>
          </cell>
          <cell r="Z4330">
            <v>0.35</v>
          </cell>
          <cell r="AA4330">
            <v>0</v>
          </cell>
          <cell r="AB4330"/>
          <cell r="AC4330"/>
          <cell r="AD4330"/>
          <cell r="AE4330">
            <v>0</v>
          </cell>
          <cell r="AF4330">
            <v>0</v>
          </cell>
          <cell r="AG4330">
            <v>0</v>
          </cell>
          <cell r="AH4330">
            <v>0</v>
          </cell>
          <cell r="AI4330" t="str">
            <v xml:space="preserve">REF: </v>
          </cell>
          <cell r="AJ4330"/>
          <cell r="AK4330"/>
          <cell r="AL4330" t="str">
            <v>ETIQUETA DE ESTOQUE</v>
          </cell>
          <cell r="AM4330"/>
          <cell r="AN4330" t="str">
            <v/>
          </cell>
          <cell r="AO4330" t="str">
            <v/>
          </cell>
          <cell r="AP4330" t="str">
            <v/>
          </cell>
          <cell r="AQ4330" t="str">
            <v/>
          </cell>
          <cell r="AR4330" t="str">
            <v>ETIQUETA DE ESTOQUE - xxH</v>
          </cell>
          <cell r="AS4330"/>
          <cell r="AT4330" t="str">
            <v>EST</v>
          </cell>
          <cell r="AU4330" t="str">
            <v>EST</v>
          </cell>
          <cell r="AV4330" t="str">
            <v/>
          </cell>
          <cell r="AW4330">
            <v>963.24</v>
          </cell>
          <cell r="AX4330">
            <v>-963.24</v>
          </cell>
          <cell r="AY4330"/>
          <cell r="AZ4330" t="str">
            <v/>
          </cell>
          <cell r="BA4330"/>
          <cell r="BB4330"/>
          <cell r="BC4330"/>
          <cell r="BD4330" t="str">
            <v/>
          </cell>
          <cell r="BE4330">
            <v>0</v>
          </cell>
          <cell r="BF4330" t="str">
            <v/>
          </cell>
          <cell r="BG4330" t="str">
            <v/>
          </cell>
          <cell r="BH4330">
            <v>12</v>
          </cell>
          <cell r="BI4330" t="str">
            <v>0</v>
          </cell>
          <cell r="BJ4330">
            <v>0</v>
          </cell>
          <cell r="BK4330">
            <v>0</v>
          </cell>
          <cell r="BL4330"/>
          <cell r="BM4330"/>
          <cell r="BN4330"/>
          <cell r="BO4330"/>
          <cell r="BQ4330" t="str">
            <v>X</v>
          </cell>
          <cell r="BS4330" t="str">
            <v/>
          </cell>
          <cell r="BT4330" t="str">
            <v/>
          </cell>
        </row>
        <row r="4331">
          <cell r="H4331">
            <v>0</v>
          </cell>
          <cell r="O4331">
            <v>402561</v>
          </cell>
          <cell r="P4331"/>
          <cell r="Q4331" t="str">
            <v>EST PRATO CERAMICA LUXOR (QMC119)</v>
          </cell>
          <cell r="R4331"/>
          <cell r="S4331"/>
          <cell r="T4331">
            <v>0</v>
          </cell>
          <cell r="U4331">
            <v>0</v>
          </cell>
          <cell r="V4331">
            <v>0</v>
          </cell>
          <cell r="W4331">
            <v>0</v>
          </cell>
          <cell r="X4331" t="str">
            <v>EST PRATO CERAMICA LUXOR (QMC119) - Ø0x0H</v>
          </cell>
          <cell r="Y4331">
            <v>0</v>
          </cell>
          <cell r="Z4331">
            <v>0.35</v>
          </cell>
          <cell r="AA4331">
            <v>0</v>
          </cell>
          <cell r="AB4331"/>
          <cell r="AC4331"/>
          <cell r="AD4331"/>
          <cell r="AE4331">
            <v>0</v>
          </cell>
          <cell r="AF4331">
            <v>0</v>
          </cell>
          <cell r="AG4331">
            <v>0</v>
          </cell>
          <cell r="AH4331">
            <v>0</v>
          </cell>
          <cell r="AI4331" t="str">
            <v xml:space="preserve">REF: </v>
          </cell>
          <cell r="AJ4331"/>
          <cell r="AK4331"/>
          <cell r="AL4331" t="str">
            <v>ETIQUETA DE ESTOQUE</v>
          </cell>
          <cell r="AM4331"/>
          <cell r="AN4331" t="str">
            <v/>
          </cell>
          <cell r="AO4331" t="str">
            <v/>
          </cell>
          <cell r="AP4331" t="str">
            <v/>
          </cell>
          <cell r="AQ4331" t="str">
            <v/>
          </cell>
          <cell r="AR4331" t="str">
            <v>ETIQUETA DE ESTOQUE - xxH</v>
          </cell>
          <cell r="AS4331"/>
          <cell r="AT4331" t="str">
            <v>EST</v>
          </cell>
          <cell r="AU4331" t="str">
            <v>EST</v>
          </cell>
          <cell r="AV4331" t="str">
            <v/>
          </cell>
          <cell r="AW4331">
            <v>385.28</v>
          </cell>
          <cell r="AX4331">
            <v>-385.28</v>
          </cell>
          <cell r="AY4331"/>
          <cell r="AZ4331" t="str">
            <v/>
          </cell>
          <cell r="BA4331"/>
          <cell r="BB4331"/>
          <cell r="BC4331"/>
          <cell r="BD4331" t="str">
            <v/>
          </cell>
          <cell r="BE4331">
            <v>0</v>
          </cell>
          <cell r="BF4331" t="str">
            <v/>
          </cell>
          <cell r="BG4331" t="str">
            <v/>
          </cell>
          <cell r="BH4331">
            <v>12</v>
          </cell>
          <cell r="BI4331" t="str">
            <v>0</v>
          </cell>
          <cell r="BJ4331">
            <v>0</v>
          </cell>
          <cell r="BK4331">
            <v>0</v>
          </cell>
          <cell r="BL4331"/>
          <cell r="BM4331"/>
          <cell r="BN4331"/>
          <cell r="BO4331"/>
          <cell r="BQ4331" t="str">
            <v>X</v>
          </cell>
          <cell r="BS4331" t="str">
            <v/>
          </cell>
          <cell r="BT4331" t="str">
            <v/>
          </cell>
        </row>
        <row r="4332">
          <cell r="H4332">
            <v>0</v>
          </cell>
          <cell r="O4332">
            <v>402560</v>
          </cell>
          <cell r="P4332"/>
          <cell r="Q4332" t="str">
            <v>EST VASO CERAMICA (PHY023)</v>
          </cell>
          <cell r="R4332"/>
          <cell r="S4332"/>
          <cell r="T4332">
            <v>0</v>
          </cell>
          <cell r="U4332">
            <v>0</v>
          </cell>
          <cell r="V4332">
            <v>0</v>
          </cell>
          <cell r="W4332">
            <v>0</v>
          </cell>
          <cell r="X4332" t="str">
            <v>EST VASO CERAMICA (PHY023) - Ø0x0H</v>
          </cell>
          <cell r="Y4332">
            <v>0</v>
          </cell>
          <cell r="Z4332">
            <v>0.35</v>
          </cell>
          <cell r="AA4332">
            <v>0</v>
          </cell>
          <cell r="AB4332"/>
          <cell r="AC4332"/>
          <cell r="AD4332"/>
          <cell r="AE4332">
            <v>0</v>
          </cell>
          <cell r="AF4332">
            <v>0</v>
          </cell>
          <cell r="AG4332">
            <v>0</v>
          </cell>
          <cell r="AH4332">
            <v>0</v>
          </cell>
          <cell r="AI4332" t="str">
            <v xml:space="preserve">REF: </v>
          </cell>
          <cell r="AJ4332"/>
          <cell r="AK4332"/>
          <cell r="AL4332" t="str">
            <v>ETIQUETA DE ESTOQUE</v>
          </cell>
          <cell r="AM4332"/>
          <cell r="AN4332" t="str">
            <v/>
          </cell>
          <cell r="AO4332" t="str">
            <v/>
          </cell>
          <cell r="AP4332" t="str">
            <v/>
          </cell>
          <cell r="AQ4332" t="str">
            <v/>
          </cell>
          <cell r="AR4332" t="str">
            <v>ETIQUETA DE ESTOQUE - xxH</v>
          </cell>
          <cell r="AS4332"/>
          <cell r="AT4332" t="str">
            <v>EST</v>
          </cell>
          <cell r="AU4332" t="str">
            <v>EST</v>
          </cell>
          <cell r="AV4332" t="str">
            <v/>
          </cell>
          <cell r="AW4332">
            <v>551.04</v>
          </cell>
          <cell r="AX4332">
            <v>-551.04</v>
          </cell>
          <cell r="AY4332"/>
          <cell r="AZ4332" t="str">
            <v/>
          </cell>
          <cell r="BA4332"/>
          <cell r="BB4332"/>
          <cell r="BC4332"/>
          <cell r="BD4332" t="str">
            <v/>
          </cell>
          <cell r="BE4332">
            <v>0</v>
          </cell>
          <cell r="BF4332" t="str">
            <v/>
          </cell>
          <cell r="BG4332" t="str">
            <v/>
          </cell>
          <cell r="BH4332">
            <v>12</v>
          </cell>
          <cell r="BI4332" t="str">
            <v>0</v>
          </cell>
          <cell r="BJ4332">
            <v>0</v>
          </cell>
          <cell r="BK4332">
            <v>0</v>
          </cell>
          <cell r="BL4332"/>
          <cell r="BM4332"/>
          <cell r="BN4332"/>
          <cell r="BO4332"/>
          <cell r="BQ4332" t="str">
            <v>X</v>
          </cell>
          <cell r="BS4332" t="str">
            <v/>
          </cell>
          <cell r="BT4332" t="str">
            <v/>
          </cell>
        </row>
        <row r="4333">
          <cell r="H4333">
            <v>0</v>
          </cell>
          <cell r="O4333">
            <v>402559</v>
          </cell>
          <cell r="P4333"/>
          <cell r="Q4333" t="str">
            <v>EST VASO CERAMICA (PHY020)</v>
          </cell>
          <cell r="R4333"/>
          <cell r="S4333"/>
          <cell r="T4333">
            <v>0</v>
          </cell>
          <cell r="U4333">
            <v>0</v>
          </cell>
          <cell r="V4333">
            <v>0</v>
          </cell>
          <cell r="W4333">
            <v>0</v>
          </cell>
          <cell r="X4333" t="str">
            <v>EST VASO CERAMICA (PHY020) - Ø0x0H</v>
          </cell>
          <cell r="Y4333">
            <v>0</v>
          </cell>
          <cell r="Z4333">
            <v>0.35</v>
          </cell>
          <cell r="AA4333">
            <v>0</v>
          </cell>
          <cell r="AB4333"/>
          <cell r="AC4333"/>
          <cell r="AD4333"/>
          <cell r="AE4333">
            <v>0</v>
          </cell>
          <cell r="AF4333">
            <v>0</v>
          </cell>
          <cell r="AG4333">
            <v>0</v>
          </cell>
          <cell r="AH4333">
            <v>0</v>
          </cell>
          <cell r="AI4333" t="str">
            <v xml:space="preserve">REF: </v>
          </cell>
          <cell r="AJ4333"/>
          <cell r="AK4333"/>
          <cell r="AL4333" t="str">
            <v>ETIQUETA DE ESTOQUE</v>
          </cell>
          <cell r="AM4333"/>
          <cell r="AN4333" t="str">
            <v/>
          </cell>
          <cell r="AO4333" t="str">
            <v/>
          </cell>
          <cell r="AP4333" t="str">
            <v/>
          </cell>
          <cell r="AQ4333" t="str">
            <v/>
          </cell>
          <cell r="AR4333" t="str">
            <v>ETIQUETA DE ESTOQUE - xxH</v>
          </cell>
          <cell r="AS4333"/>
          <cell r="AT4333" t="str">
            <v>EST</v>
          </cell>
          <cell r="AU4333" t="str">
            <v>EST</v>
          </cell>
          <cell r="AV4333" t="str">
            <v/>
          </cell>
          <cell r="AW4333">
            <v>421.12</v>
          </cell>
          <cell r="AX4333">
            <v>-421.12</v>
          </cell>
          <cell r="AY4333"/>
          <cell r="AZ4333" t="str">
            <v/>
          </cell>
          <cell r="BA4333"/>
          <cell r="BB4333"/>
          <cell r="BC4333"/>
          <cell r="BD4333" t="str">
            <v/>
          </cell>
          <cell r="BE4333">
            <v>0</v>
          </cell>
          <cell r="BF4333" t="str">
            <v/>
          </cell>
          <cell r="BG4333" t="str">
            <v/>
          </cell>
          <cell r="BH4333">
            <v>12</v>
          </cell>
          <cell r="BI4333" t="str">
            <v>0</v>
          </cell>
          <cell r="BJ4333">
            <v>0</v>
          </cell>
          <cell r="BK4333">
            <v>0</v>
          </cell>
          <cell r="BL4333"/>
          <cell r="BM4333"/>
          <cell r="BN4333"/>
          <cell r="BO4333"/>
          <cell r="BQ4333" t="str">
            <v>X</v>
          </cell>
          <cell r="BS4333" t="str">
            <v/>
          </cell>
          <cell r="BT4333" t="str">
            <v/>
          </cell>
        </row>
        <row r="4334">
          <cell r="H4334">
            <v>0</v>
          </cell>
          <cell r="O4334">
            <v>402558</v>
          </cell>
          <cell r="P4334"/>
          <cell r="Q4334" t="str">
            <v>EST VASO COLORS NL (GOG256)</v>
          </cell>
          <cell r="R4334"/>
          <cell r="S4334"/>
          <cell r="T4334">
            <v>0</v>
          </cell>
          <cell r="U4334">
            <v>0</v>
          </cell>
          <cell r="V4334">
            <v>0</v>
          </cell>
          <cell r="W4334">
            <v>0</v>
          </cell>
          <cell r="X4334" t="str">
            <v>EST VASO COLORS NL (GOG256) - Ø0x0H</v>
          </cell>
          <cell r="Y4334">
            <v>0</v>
          </cell>
          <cell r="Z4334">
            <v>0.35</v>
          </cell>
          <cell r="AA4334">
            <v>0</v>
          </cell>
          <cell r="AB4334"/>
          <cell r="AC4334"/>
          <cell r="AD4334"/>
          <cell r="AE4334">
            <v>0</v>
          </cell>
          <cell r="AF4334">
            <v>0</v>
          </cell>
          <cell r="AG4334">
            <v>0</v>
          </cell>
          <cell r="AH4334">
            <v>0</v>
          </cell>
          <cell r="AI4334" t="str">
            <v xml:space="preserve">REF: </v>
          </cell>
          <cell r="AJ4334"/>
          <cell r="AK4334"/>
          <cell r="AL4334" t="str">
            <v>ETIQUETA DE ESTOQUE</v>
          </cell>
          <cell r="AM4334"/>
          <cell r="AN4334" t="str">
            <v/>
          </cell>
          <cell r="AO4334" t="str">
            <v/>
          </cell>
          <cell r="AP4334" t="str">
            <v/>
          </cell>
          <cell r="AQ4334" t="str">
            <v/>
          </cell>
          <cell r="AR4334" t="str">
            <v>ETIQUETA DE ESTOQUE - xxH</v>
          </cell>
          <cell r="AS4334"/>
          <cell r="AT4334" t="str">
            <v>EST</v>
          </cell>
          <cell r="AU4334" t="str">
            <v>EST</v>
          </cell>
          <cell r="AV4334" t="str">
            <v/>
          </cell>
          <cell r="AW4334">
            <v>320.32</v>
          </cell>
          <cell r="AX4334">
            <v>-320.32</v>
          </cell>
          <cell r="AY4334"/>
          <cell r="AZ4334" t="str">
            <v/>
          </cell>
          <cell r="BA4334"/>
          <cell r="BB4334"/>
          <cell r="BC4334"/>
          <cell r="BD4334" t="str">
            <v/>
          </cell>
          <cell r="BE4334">
            <v>0</v>
          </cell>
          <cell r="BF4334" t="str">
            <v/>
          </cell>
          <cell r="BG4334" t="str">
            <v/>
          </cell>
          <cell r="BH4334">
            <v>12</v>
          </cell>
          <cell r="BI4334" t="str">
            <v>0</v>
          </cell>
          <cell r="BJ4334">
            <v>0</v>
          </cell>
          <cell r="BK4334">
            <v>0</v>
          </cell>
          <cell r="BL4334"/>
          <cell r="BM4334"/>
          <cell r="BN4334"/>
          <cell r="BO4334"/>
          <cell r="BQ4334" t="str">
            <v>X</v>
          </cell>
          <cell r="BS4334" t="str">
            <v/>
          </cell>
          <cell r="BT4334" t="str">
            <v/>
          </cell>
        </row>
        <row r="4335">
          <cell r="H4335">
            <v>0</v>
          </cell>
          <cell r="O4335">
            <v>402557</v>
          </cell>
          <cell r="P4335"/>
          <cell r="Q4335" t="str">
            <v>EST VASO COLORS NL (GOG255)</v>
          </cell>
          <cell r="R4335"/>
          <cell r="S4335"/>
          <cell r="T4335">
            <v>0</v>
          </cell>
          <cell r="U4335">
            <v>0</v>
          </cell>
          <cell r="V4335">
            <v>0</v>
          </cell>
          <cell r="W4335">
            <v>0</v>
          </cell>
          <cell r="X4335" t="str">
            <v>EST VASO COLORS NL (GOG255) - Ø0x0H</v>
          </cell>
          <cell r="Y4335">
            <v>0</v>
          </cell>
          <cell r="Z4335">
            <v>0.35</v>
          </cell>
          <cell r="AA4335">
            <v>0</v>
          </cell>
          <cell r="AB4335"/>
          <cell r="AC4335"/>
          <cell r="AD4335"/>
          <cell r="AE4335">
            <v>0</v>
          </cell>
          <cell r="AF4335">
            <v>0</v>
          </cell>
          <cell r="AG4335">
            <v>0</v>
          </cell>
          <cell r="AH4335">
            <v>0</v>
          </cell>
          <cell r="AI4335" t="str">
            <v xml:space="preserve">REF: </v>
          </cell>
          <cell r="AJ4335"/>
          <cell r="AK4335"/>
          <cell r="AL4335" t="str">
            <v>ETIQUETA DE ESTOQUE</v>
          </cell>
          <cell r="AM4335"/>
          <cell r="AN4335" t="str">
            <v/>
          </cell>
          <cell r="AO4335" t="str">
            <v/>
          </cell>
          <cell r="AP4335" t="str">
            <v/>
          </cell>
          <cell r="AQ4335" t="str">
            <v/>
          </cell>
          <cell r="AR4335" t="str">
            <v>ETIQUETA DE ESTOQUE - xxH</v>
          </cell>
          <cell r="AS4335"/>
          <cell r="AT4335" t="str">
            <v>EST</v>
          </cell>
          <cell r="AU4335" t="str">
            <v>EST</v>
          </cell>
          <cell r="AV4335" t="str">
            <v/>
          </cell>
          <cell r="AW4335">
            <v>640.64</v>
          </cell>
          <cell r="AX4335">
            <v>-640.64</v>
          </cell>
          <cell r="AY4335"/>
          <cell r="AZ4335" t="str">
            <v/>
          </cell>
          <cell r="BA4335"/>
          <cell r="BB4335"/>
          <cell r="BC4335"/>
          <cell r="BD4335" t="str">
            <v/>
          </cell>
          <cell r="BE4335">
            <v>0</v>
          </cell>
          <cell r="BF4335" t="str">
            <v/>
          </cell>
          <cell r="BG4335" t="str">
            <v/>
          </cell>
          <cell r="BH4335">
            <v>12</v>
          </cell>
          <cell r="BI4335" t="str">
            <v>0</v>
          </cell>
          <cell r="BJ4335">
            <v>0</v>
          </cell>
          <cell r="BK4335">
            <v>0</v>
          </cell>
          <cell r="BL4335"/>
          <cell r="BM4335"/>
          <cell r="BN4335"/>
          <cell r="BO4335"/>
          <cell r="BQ4335" t="str">
            <v>X</v>
          </cell>
          <cell r="BS4335" t="str">
            <v/>
          </cell>
          <cell r="BT4335" t="str">
            <v/>
          </cell>
        </row>
        <row r="4336">
          <cell r="H4336">
            <v>0</v>
          </cell>
          <cell r="O4336">
            <v>402556</v>
          </cell>
          <cell r="P4336"/>
          <cell r="Q4336" t="str">
            <v>EST VASO COLORS NL (GOG254)</v>
          </cell>
          <cell r="R4336"/>
          <cell r="S4336"/>
          <cell r="T4336">
            <v>0</v>
          </cell>
          <cell r="U4336">
            <v>0</v>
          </cell>
          <cell r="V4336">
            <v>0</v>
          </cell>
          <cell r="W4336">
            <v>0</v>
          </cell>
          <cell r="X4336" t="str">
            <v>EST VASO COLORS NL (GOG254) - Ø0x0H</v>
          </cell>
          <cell r="Y4336">
            <v>0</v>
          </cell>
          <cell r="Z4336">
            <v>0.35</v>
          </cell>
          <cell r="AA4336">
            <v>0</v>
          </cell>
          <cell r="AB4336"/>
          <cell r="AC4336"/>
          <cell r="AD4336"/>
          <cell r="AE4336">
            <v>0</v>
          </cell>
          <cell r="AF4336">
            <v>0</v>
          </cell>
          <cell r="AG4336">
            <v>0</v>
          </cell>
          <cell r="AH4336">
            <v>0</v>
          </cell>
          <cell r="AI4336" t="str">
            <v xml:space="preserve">REF: </v>
          </cell>
          <cell r="AJ4336"/>
          <cell r="AK4336"/>
          <cell r="AL4336" t="str">
            <v>ETIQUETA DE ESTOQUE</v>
          </cell>
          <cell r="AM4336"/>
          <cell r="AN4336" t="str">
            <v/>
          </cell>
          <cell r="AO4336" t="str">
            <v/>
          </cell>
          <cell r="AP4336" t="str">
            <v/>
          </cell>
          <cell r="AQ4336" t="str">
            <v/>
          </cell>
          <cell r="AR4336" t="str">
            <v>ETIQUETA DE ESTOQUE - xxH</v>
          </cell>
          <cell r="AS4336"/>
          <cell r="AT4336" t="str">
            <v>EST</v>
          </cell>
          <cell r="AU4336" t="str">
            <v>EST</v>
          </cell>
          <cell r="AV4336" t="str">
            <v/>
          </cell>
          <cell r="AW4336">
            <v>241.47</v>
          </cell>
          <cell r="AX4336">
            <v>-241.47</v>
          </cell>
          <cell r="AY4336"/>
          <cell r="AZ4336" t="str">
            <v/>
          </cell>
          <cell r="BA4336"/>
          <cell r="BB4336"/>
          <cell r="BC4336"/>
          <cell r="BD4336" t="str">
            <v/>
          </cell>
          <cell r="BE4336">
            <v>0</v>
          </cell>
          <cell r="BF4336" t="str">
            <v/>
          </cell>
          <cell r="BG4336" t="str">
            <v/>
          </cell>
          <cell r="BH4336">
            <v>12</v>
          </cell>
          <cell r="BI4336" t="str">
            <v>0</v>
          </cell>
          <cell r="BJ4336">
            <v>0</v>
          </cell>
          <cell r="BK4336">
            <v>0</v>
          </cell>
          <cell r="BL4336"/>
          <cell r="BM4336"/>
          <cell r="BN4336"/>
          <cell r="BO4336"/>
          <cell r="BQ4336" t="str">
            <v>X</v>
          </cell>
          <cell r="BS4336" t="str">
            <v/>
          </cell>
          <cell r="BT4336" t="str">
            <v/>
          </cell>
        </row>
        <row r="4337">
          <cell r="H4337">
            <v>0</v>
          </cell>
          <cell r="O4337">
            <v>402554</v>
          </cell>
          <cell r="P4337"/>
          <cell r="Q4337" t="str">
            <v>EST VASO COLORS NL (GOG253)</v>
          </cell>
          <cell r="R4337"/>
          <cell r="S4337"/>
          <cell r="T4337">
            <v>0</v>
          </cell>
          <cell r="U4337">
            <v>0</v>
          </cell>
          <cell r="V4337">
            <v>0</v>
          </cell>
          <cell r="W4337">
            <v>0</v>
          </cell>
          <cell r="X4337" t="str">
            <v>EST VASO COLORS NL (GOG253) - Ø0x0H</v>
          </cell>
          <cell r="Y4337">
            <v>0</v>
          </cell>
          <cell r="Z4337">
            <v>0.35</v>
          </cell>
          <cell r="AA4337">
            <v>0</v>
          </cell>
          <cell r="AB4337"/>
          <cell r="AC4337"/>
          <cell r="AD4337"/>
          <cell r="AE4337">
            <v>0</v>
          </cell>
          <cell r="AF4337">
            <v>0</v>
          </cell>
          <cell r="AG4337">
            <v>0</v>
          </cell>
          <cell r="AH4337">
            <v>0</v>
          </cell>
          <cell r="AI4337" t="str">
            <v xml:space="preserve">REF: </v>
          </cell>
          <cell r="AJ4337"/>
          <cell r="AK4337"/>
          <cell r="AL4337" t="str">
            <v>ETIQUETA DE ESTOQUE</v>
          </cell>
          <cell r="AM4337"/>
          <cell r="AN4337" t="str">
            <v/>
          </cell>
          <cell r="AO4337" t="str">
            <v/>
          </cell>
          <cell r="AP4337" t="str">
            <v/>
          </cell>
          <cell r="AQ4337" t="str">
            <v/>
          </cell>
          <cell r="AR4337" t="str">
            <v>ETIQUETA DE ESTOQUE - xxH</v>
          </cell>
          <cell r="AS4337"/>
          <cell r="AT4337" t="str">
            <v>EST</v>
          </cell>
          <cell r="AU4337" t="str">
            <v>EST</v>
          </cell>
          <cell r="AV4337" t="str">
            <v/>
          </cell>
          <cell r="AW4337">
            <v>335.1</v>
          </cell>
          <cell r="AX4337">
            <v>-335.1</v>
          </cell>
          <cell r="AY4337"/>
          <cell r="AZ4337" t="str">
            <v/>
          </cell>
          <cell r="BA4337"/>
          <cell r="BB4337"/>
          <cell r="BC4337"/>
          <cell r="BD4337" t="str">
            <v/>
          </cell>
          <cell r="BE4337">
            <v>0</v>
          </cell>
          <cell r="BF4337" t="str">
            <v/>
          </cell>
          <cell r="BG4337" t="str">
            <v/>
          </cell>
          <cell r="BH4337">
            <v>12</v>
          </cell>
          <cell r="BI4337" t="str">
            <v>0</v>
          </cell>
          <cell r="BJ4337">
            <v>0</v>
          </cell>
          <cell r="BK4337">
            <v>0</v>
          </cell>
          <cell r="BL4337"/>
          <cell r="BM4337"/>
          <cell r="BN4337"/>
          <cell r="BO4337"/>
          <cell r="BQ4337" t="str">
            <v>X</v>
          </cell>
          <cell r="BS4337" t="str">
            <v/>
          </cell>
          <cell r="BT4337" t="str">
            <v/>
          </cell>
        </row>
        <row r="4338">
          <cell r="H4338">
            <v>0</v>
          </cell>
          <cell r="O4338">
            <v>402552</v>
          </cell>
          <cell r="P4338"/>
          <cell r="Q4338" t="str">
            <v>EST VASO SOLITARIO CERAMICA (FIBRA NATURAL/VIDRO) (RO-2262)</v>
          </cell>
          <cell r="R4338"/>
          <cell r="S4338"/>
          <cell r="T4338">
            <v>0.14000000000000001</v>
          </cell>
          <cell r="U4338">
            <v>0</v>
          </cell>
          <cell r="V4338">
            <v>0.38</v>
          </cell>
          <cell r="W4338">
            <v>0.14000000000000001</v>
          </cell>
          <cell r="X4338" t="str">
            <v>EST VASO SOLITARIO CERAMICA (FIBRA NATURAL/VIDRO) (RO-2262) - Ø0,14x0,38H</v>
          </cell>
          <cell r="Y4338">
            <v>0</v>
          </cell>
          <cell r="Z4338">
            <v>0.35</v>
          </cell>
          <cell r="AA4338">
            <v>0</v>
          </cell>
          <cell r="AB4338"/>
          <cell r="AC4338"/>
          <cell r="AD4338"/>
          <cell r="AE4338">
            <v>0</v>
          </cell>
          <cell r="AF4338">
            <v>0</v>
          </cell>
          <cell r="AG4338">
            <v>0</v>
          </cell>
          <cell r="AH4338">
            <v>0</v>
          </cell>
          <cell r="AI4338" t="str">
            <v xml:space="preserve">REF: </v>
          </cell>
          <cell r="AJ4338"/>
          <cell r="AK4338"/>
          <cell r="AL4338" t="str">
            <v>ETIQUETA DE ESTOQUE</v>
          </cell>
          <cell r="AM4338"/>
          <cell r="AN4338" t="str">
            <v/>
          </cell>
          <cell r="AO4338" t="str">
            <v/>
          </cell>
          <cell r="AP4338" t="str">
            <v/>
          </cell>
          <cell r="AQ4338" t="str">
            <v/>
          </cell>
          <cell r="AR4338" t="str">
            <v>ETIQUETA DE ESTOQUE - xxH</v>
          </cell>
          <cell r="AS4338"/>
          <cell r="AT4338" t="str">
            <v>EST</v>
          </cell>
          <cell r="AU4338" t="str">
            <v>EST</v>
          </cell>
          <cell r="AV4338" t="str">
            <v/>
          </cell>
          <cell r="AW4338">
            <v>1438.08</v>
          </cell>
          <cell r="AX4338">
            <v>-1438.08</v>
          </cell>
          <cell r="AY4338"/>
          <cell r="AZ4338" t="str">
            <v/>
          </cell>
          <cell r="BA4338"/>
          <cell r="BB4338"/>
          <cell r="BC4338"/>
          <cell r="BD4338" t="str">
            <v/>
          </cell>
          <cell r="BE4338">
            <v>0</v>
          </cell>
          <cell r="BF4338" t="str">
            <v/>
          </cell>
          <cell r="BG4338" t="str">
            <v/>
          </cell>
          <cell r="BH4338">
            <v>12</v>
          </cell>
          <cell r="BI4338" t="str">
            <v>0</v>
          </cell>
          <cell r="BJ4338">
            <v>0</v>
          </cell>
          <cell r="BK4338">
            <v>0</v>
          </cell>
          <cell r="BL4338"/>
          <cell r="BM4338"/>
          <cell r="BN4338"/>
          <cell r="BO4338"/>
          <cell r="BQ4338" t="str">
            <v>X</v>
          </cell>
          <cell r="BS4338" t="str">
            <v/>
          </cell>
          <cell r="BT4338" t="str">
            <v/>
          </cell>
        </row>
        <row r="4339">
          <cell r="H4339">
            <v>0</v>
          </cell>
          <cell r="O4339">
            <v>402551</v>
          </cell>
          <cell r="P4339"/>
          <cell r="Q4339" t="str">
            <v>EST CASTICAL CERAMICA (FIBRA NATURAL/VIDRO) (RO-2260)</v>
          </cell>
          <cell r="R4339"/>
          <cell r="S4339"/>
          <cell r="T4339">
            <v>0.17</v>
          </cell>
          <cell r="U4339">
            <v>0</v>
          </cell>
          <cell r="V4339">
            <v>0.19</v>
          </cell>
          <cell r="W4339">
            <v>0.17</v>
          </cell>
          <cell r="X4339" t="str">
            <v>EST CASTICAL CERAMICA (FIBRA NATURAL/VIDRO) (RO-2260) - Ø0,17x0,19H</v>
          </cell>
          <cell r="Y4339">
            <v>0</v>
          </cell>
          <cell r="Z4339">
            <v>0.35</v>
          </cell>
          <cell r="AA4339">
            <v>0</v>
          </cell>
          <cell r="AB4339"/>
          <cell r="AC4339"/>
          <cell r="AD4339"/>
          <cell r="AE4339">
            <v>0</v>
          </cell>
          <cell r="AF4339">
            <v>0</v>
          </cell>
          <cell r="AG4339">
            <v>0</v>
          </cell>
          <cell r="AH4339">
            <v>0</v>
          </cell>
          <cell r="AI4339" t="str">
            <v xml:space="preserve">REF: </v>
          </cell>
          <cell r="AJ4339"/>
          <cell r="AK4339"/>
          <cell r="AL4339" t="str">
            <v>ETIQUETA DE ESTOQUE</v>
          </cell>
          <cell r="AM4339"/>
          <cell r="AN4339" t="str">
            <v/>
          </cell>
          <cell r="AO4339" t="str">
            <v/>
          </cell>
          <cell r="AP4339" t="str">
            <v/>
          </cell>
          <cell r="AQ4339" t="str">
            <v/>
          </cell>
          <cell r="AR4339" t="str">
            <v>ETIQUETA DE ESTOQUE - xxH</v>
          </cell>
          <cell r="AS4339"/>
          <cell r="AT4339" t="str">
            <v>EST</v>
          </cell>
          <cell r="AU4339" t="str">
            <v>EST</v>
          </cell>
          <cell r="AV4339" t="str">
            <v/>
          </cell>
          <cell r="AW4339">
            <v>1182.72</v>
          </cell>
          <cell r="AX4339">
            <v>-1182.72</v>
          </cell>
          <cell r="AY4339"/>
          <cell r="AZ4339" t="str">
            <v/>
          </cell>
          <cell r="BA4339"/>
          <cell r="BB4339"/>
          <cell r="BC4339"/>
          <cell r="BD4339" t="str">
            <v/>
          </cell>
          <cell r="BE4339">
            <v>0</v>
          </cell>
          <cell r="BF4339" t="str">
            <v/>
          </cell>
          <cell r="BG4339" t="str">
            <v/>
          </cell>
          <cell r="BH4339">
            <v>12</v>
          </cell>
          <cell r="BI4339" t="str">
            <v>0</v>
          </cell>
          <cell r="BJ4339">
            <v>0</v>
          </cell>
          <cell r="BK4339">
            <v>0</v>
          </cell>
          <cell r="BL4339"/>
          <cell r="BM4339"/>
          <cell r="BN4339"/>
          <cell r="BO4339"/>
          <cell r="BQ4339" t="str">
            <v>X</v>
          </cell>
          <cell r="BS4339" t="str">
            <v/>
          </cell>
          <cell r="BT4339" t="str">
            <v/>
          </cell>
        </row>
        <row r="4340">
          <cell r="H4340">
            <v>0</v>
          </cell>
          <cell r="O4340">
            <v>402550</v>
          </cell>
          <cell r="P4340"/>
          <cell r="Q4340" t="str">
            <v>EST POTICHE CERAMICA (FIBRA NATURAL) (RO-2436-G)</v>
          </cell>
          <cell r="R4340"/>
          <cell r="S4340"/>
          <cell r="T4340">
            <v>0.18</v>
          </cell>
          <cell r="U4340">
            <v>0</v>
          </cell>
          <cell r="V4340">
            <v>0.2</v>
          </cell>
          <cell r="W4340">
            <v>0.18</v>
          </cell>
          <cell r="X4340" t="str">
            <v>EST POTICHE CERAMICA (FIBRA NATURAL) (RO-2436-G) - Ø0,18x0,2H</v>
          </cell>
          <cell r="Y4340">
            <v>0</v>
          </cell>
          <cell r="Z4340">
            <v>0.35</v>
          </cell>
          <cell r="AA4340">
            <v>0</v>
          </cell>
          <cell r="AB4340"/>
          <cell r="AC4340"/>
          <cell r="AD4340"/>
          <cell r="AE4340">
            <v>0</v>
          </cell>
          <cell r="AF4340">
            <v>0</v>
          </cell>
          <cell r="AG4340">
            <v>0</v>
          </cell>
          <cell r="AH4340">
            <v>0</v>
          </cell>
          <cell r="AI4340" t="str">
            <v xml:space="preserve">REF: </v>
          </cell>
          <cell r="AJ4340"/>
          <cell r="AK4340"/>
          <cell r="AL4340" t="str">
            <v>ETIQUETA DE ESTOQUE</v>
          </cell>
          <cell r="AM4340"/>
          <cell r="AN4340" t="str">
            <v/>
          </cell>
          <cell r="AO4340" t="str">
            <v/>
          </cell>
          <cell r="AP4340" t="str">
            <v/>
          </cell>
          <cell r="AQ4340" t="str">
            <v/>
          </cell>
          <cell r="AR4340" t="str">
            <v>ETIQUETA DE ESTOQUE - xxH</v>
          </cell>
          <cell r="AS4340"/>
          <cell r="AT4340" t="str">
            <v>EST</v>
          </cell>
          <cell r="AU4340" t="str">
            <v>EST</v>
          </cell>
          <cell r="AV4340" t="str">
            <v/>
          </cell>
          <cell r="AW4340">
            <v>1120</v>
          </cell>
          <cell r="AX4340">
            <v>-1120</v>
          </cell>
          <cell r="AY4340"/>
          <cell r="AZ4340" t="str">
            <v/>
          </cell>
          <cell r="BA4340"/>
          <cell r="BB4340"/>
          <cell r="BC4340"/>
          <cell r="BD4340" t="str">
            <v/>
          </cell>
          <cell r="BE4340">
            <v>0</v>
          </cell>
          <cell r="BF4340" t="str">
            <v/>
          </cell>
          <cell r="BG4340" t="str">
            <v/>
          </cell>
          <cell r="BH4340">
            <v>12</v>
          </cell>
          <cell r="BI4340" t="str">
            <v>0</v>
          </cell>
          <cell r="BJ4340">
            <v>0</v>
          </cell>
          <cell r="BK4340">
            <v>0</v>
          </cell>
          <cell r="BL4340"/>
          <cell r="BM4340"/>
          <cell r="BN4340"/>
          <cell r="BO4340"/>
          <cell r="BQ4340" t="str">
            <v>X</v>
          </cell>
          <cell r="BS4340" t="str">
            <v/>
          </cell>
          <cell r="BT4340" t="str">
            <v/>
          </cell>
        </row>
        <row r="4341">
          <cell r="H4341">
            <v>0</v>
          </cell>
          <cell r="O4341">
            <v>402549</v>
          </cell>
          <cell r="P4341"/>
          <cell r="Q4341" t="str">
            <v>EST POTICHE CERAMICA (FIBRA NATURAL) (RO-2436-P)</v>
          </cell>
          <cell r="R4341"/>
          <cell r="S4341"/>
          <cell r="T4341">
            <v>0.22</v>
          </cell>
          <cell r="U4341">
            <v>0</v>
          </cell>
          <cell r="V4341">
            <v>0.14000000000000001</v>
          </cell>
          <cell r="W4341">
            <v>0.22</v>
          </cell>
          <cell r="X4341" t="str">
            <v>EST POTICHE CERAMICA (FIBRA NATURAL) (RO-2436-P) - Ø0,22x0,14H</v>
          </cell>
          <cell r="Y4341">
            <v>0</v>
          </cell>
          <cell r="Z4341">
            <v>0.35</v>
          </cell>
          <cell r="AA4341">
            <v>0</v>
          </cell>
          <cell r="AB4341"/>
          <cell r="AC4341"/>
          <cell r="AD4341"/>
          <cell r="AE4341">
            <v>0</v>
          </cell>
          <cell r="AF4341">
            <v>0</v>
          </cell>
          <cell r="AG4341">
            <v>0</v>
          </cell>
          <cell r="AH4341">
            <v>0</v>
          </cell>
          <cell r="AI4341" t="str">
            <v xml:space="preserve">REF: </v>
          </cell>
          <cell r="AJ4341"/>
          <cell r="AK4341"/>
          <cell r="AL4341" t="str">
            <v>ETIQUETA DE ESTOQUE</v>
          </cell>
          <cell r="AM4341"/>
          <cell r="AN4341" t="str">
            <v/>
          </cell>
          <cell r="AO4341" t="str">
            <v/>
          </cell>
          <cell r="AP4341" t="str">
            <v/>
          </cell>
          <cell r="AQ4341" t="str">
            <v/>
          </cell>
          <cell r="AR4341" t="str">
            <v>ETIQUETA DE ESTOQUE - xxH</v>
          </cell>
          <cell r="AS4341"/>
          <cell r="AT4341" t="str">
            <v>EST</v>
          </cell>
          <cell r="AU4341" t="str">
            <v>EST</v>
          </cell>
          <cell r="AV4341" t="str">
            <v/>
          </cell>
          <cell r="AW4341">
            <v>1057.28</v>
          </cell>
          <cell r="AX4341">
            <v>-1057.28</v>
          </cell>
          <cell r="AY4341"/>
          <cell r="AZ4341" t="str">
            <v/>
          </cell>
          <cell r="BA4341"/>
          <cell r="BB4341"/>
          <cell r="BC4341"/>
          <cell r="BD4341" t="str">
            <v/>
          </cell>
          <cell r="BE4341">
            <v>0</v>
          </cell>
          <cell r="BF4341" t="str">
            <v/>
          </cell>
          <cell r="BG4341" t="str">
            <v/>
          </cell>
          <cell r="BH4341">
            <v>12</v>
          </cell>
          <cell r="BI4341" t="str">
            <v>0</v>
          </cell>
          <cell r="BJ4341">
            <v>0</v>
          </cell>
          <cell r="BK4341">
            <v>0</v>
          </cell>
          <cell r="BL4341"/>
          <cell r="BM4341"/>
          <cell r="BN4341"/>
          <cell r="BO4341"/>
          <cell r="BQ4341" t="str">
            <v>X</v>
          </cell>
          <cell r="BS4341" t="str">
            <v/>
          </cell>
          <cell r="BT4341" t="str">
            <v/>
          </cell>
        </row>
        <row r="4342">
          <cell r="H4342">
            <v>0</v>
          </cell>
          <cell r="O4342">
            <v>402548</v>
          </cell>
          <cell r="P4342"/>
          <cell r="Q4342" t="str">
            <v>EST VASO CERAMICA (FIBRA NATURAL) (RO-2435-G)</v>
          </cell>
          <cell r="R4342"/>
          <cell r="S4342"/>
          <cell r="T4342">
            <v>0.11</v>
          </cell>
          <cell r="U4342">
            <v>0</v>
          </cell>
          <cell r="V4342">
            <v>0.4</v>
          </cell>
          <cell r="W4342">
            <v>0.11</v>
          </cell>
          <cell r="X4342" t="str">
            <v>EST VASO CERAMICA (FIBRA NATURAL) (RO-2435-G) - Ø0,11x0,4H</v>
          </cell>
          <cell r="Y4342">
            <v>0</v>
          </cell>
          <cell r="Z4342">
            <v>0.35</v>
          </cell>
          <cell r="AA4342">
            <v>0</v>
          </cell>
          <cell r="AB4342"/>
          <cell r="AC4342"/>
          <cell r="AD4342"/>
          <cell r="AE4342">
            <v>0</v>
          </cell>
          <cell r="AF4342">
            <v>0</v>
          </cell>
          <cell r="AG4342">
            <v>0</v>
          </cell>
          <cell r="AH4342">
            <v>0</v>
          </cell>
          <cell r="AI4342" t="str">
            <v xml:space="preserve">REF: </v>
          </cell>
          <cell r="AJ4342"/>
          <cell r="AK4342"/>
          <cell r="AL4342" t="str">
            <v>ETIQUETA DE ESTOQUE</v>
          </cell>
          <cell r="AM4342"/>
          <cell r="AN4342" t="str">
            <v/>
          </cell>
          <cell r="AO4342" t="str">
            <v/>
          </cell>
          <cell r="AP4342" t="str">
            <v/>
          </cell>
          <cell r="AQ4342" t="str">
            <v/>
          </cell>
          <cell r="AR4342" t="str">
            <v>ETIQUETA DE ESTOQUE - xxH</v>
          </cell>
          <cell r="AS4342"/>
          <cell r="AT4342" t="str">
            <v>EST</v>
          </cell>
          <cell r="AU4342" t="str">
            <v>EST</v>
          </cell>
          <cell r="AV4342" t="str">
            <v/>
          </cell>
          <cell r="AW4342">
            <v>1245.44</v>
          </cell>
          <cell r="AX4342">
            <v>-1245.44</v>
          </cell>
          <cell r="AY4342"/>
          <cell r="AZ4342" t="str">
            <v/>
          </cell>
          <cell r="BA4342"/>
          <cell r="BB4342"/>
          <cell r="BC4342"/>
          <cell r="BD4342" t="str">
            <v/>
          </cell>
          <cell r="BE4342">
            <v>0</v>
          </cell>
          <cell r="BF4342" t="str">
            <v/>
          </cell>
          <cell r="BG4342" t="str">
            <v/>
          </cell>
          <cell r="BH4342">
            <v>12</v>
          </cell>
          <cell r="BI4342" t="str">
            <v>0</v>
          </cell>
          <cell r="BJ4342">
            <v>0</v>
          </cell>
          <cell r="BK4342">
            <v>0</v>
          </cell>
          <cell r="BL4342"/>
          <cell r="BM4342"/>
          <cell r="BN4342"/>
          <cell r="BO4342"/>
          <cell r="BQ4342" t="str">
            <v>X</v>
          </cell>
          <cell r="BS4342" t="str">
            <v/>
          </cell>
          <cell r="BT4342" t="str">
            <v/>
          </cell>
        </row>
        <row r="4343">
          <cell r="H4343">
            <v>0</v>
          </cell>
          <cell r="O4343">
            <v>402547</v>
          </cell>
          <cell r="P4343"/>
          <cell r="Q4343" t="str">
            <v>EST VASO CERAMICA (FIBRA NATURAL) (RO-2435-P)</v>
          </cell>
          <cell r="R4343"/>
          <cell r="S4343"/>
          <cell r="T4343">
            <v>0.11</v>
          </cell>
          <cell r="U4343">
            <v>0</v>
          </cell>
          <cell r="V4343">
            <v>0.3</v>
          </cell>
          <cell r="W4343">
            <v>0.11</v>
          </cell>
          <cell r="X4343" t="str">
            <v>EST VASO CERAMICA (FIBRA NATURAL) (RO-2435-P) - Ø0,11x0,3H</v>
          </cell>
          <cell r="Y4343">
            <v>0</v>
          </cell>
          <cell r="Z4343">
            <v>0.35</v>
          </cell>
          <cell r="AA4343">
            <v>0</v>
          </cell>
          <cell r="AB4343"/>
          <cell r="AC4343"/>
          <cell r="AD4343"/>
          <cell r="AE4343">
            <v>0</v>
          </cell>
          <cell r="AF4343">
            <v>0</v>
          </cell>
          <cell r="AG4343">
            <v>0</v>
          </cell>
          <cell r="AH4343">
            <v>0</v>
          </cell>
          <cell r="AI4343" t="str">
            <v xml:space="preserve">REF: </v>
          </cell>
          <cell r="AJ4343"/>
          <cell r="AK4343"/>
          <cell r="AL4343" t="str">
            <v>ETIQUETA DE ESTOQUE</v>
          </cell>
          <cell r="AM4343"/>
          <cell r="AN4343" t="str">
            <v/>
          </cell>
          <cell r="AO4343" t="str">
            <v/>
          </cell>
          <cell r="AP4343" t="str">
            <v/>
          </cell>
          <cell r="AQ4343" t="str">
            <v/>
          </cell>
          <cell r="AR4343" t="str">
            <v>ETIQUETA DE ESTOQUE - xxH</v>
          </cell>
          <cell r="AS4343"/>
          <cell r="AT4343" t="str">
            <v>EST</v>
          </cell>
          <cell r="AU4343" t="str">
            <v>EST</v>
          </cell>
          <cell r="AV4343" t="str">
            <v/>
          </cell>
          <cell r="AW4343">
            <v>1061.76</v>
          </cell>
          <cell r="AX4343">
            <v>-1061.76</v>
          </cell>
          <cell r="AY4343"/>
          <cell r="AZ4343" t="str">
            <v/>
          </cell>
          <cell r="BA4343"/>
          <cell r="BB4343"/>
          <cell r="BC4343"/>
          <cell r="BD4343" t="str">
            <v/>
          </cell>
          <cell r="BE4343">
            <v>0</v>
          </cell>
          <cell r="BF4343" t="str">
            <v/>
          </cell>
          <cell r="BG4343" t="str">
            <v/>
          </cell>
          <cell r="BH4343">
            <v>12</v>
          </cell>
          <cell r="BI4343" t="str">
            <v>0</v>
          </cell>
          <cell r="BJ4343">
            <v>0</v>
          </cell>
          <cell r="BK4343">
            <v>0</v>
          </cell>
          <cell r="BL4343"/>
          <cell r="BM4343"/>
          <cell r="BN4343"/>
          <cell r="BO4343"/>
          <cell r="BQ4343" t="str">
            <v>X</v>
          </cell>
          <cell r="BS4343" t="str">
            <v/>
          </cell>
          <cell r="BT4343" t="str">
            <v/>
          </cell>
        </row>
        <row r="4344">
          <cell r="H4344">
            <v>0</v>
          </cell>
          <cell r="O4344">
            <v>402546</v>
          </cell>
          <cell r="P4344"/>
          <cell r="Q4344" t="str">
            <v>EST BAU DE MADEIRA (FIBRA NATURAL) (COD RO-24447-G)</v>
          </cell>
          <cell r="R4344"/>
          <cell r="S4344"/>
          <cell r="T4344">
            <v>0.3</v>
          </cell>
          <cell r="U4344">
            <v>0.2</v>
          </cell>
          <cell r="V4344">
            <v>0.15</v>
          </cell>
          <cell r="W4344">
            <v>0</v>
          </cell>
          <cell r="X4344" t="str">
            <v>EST BAU DE MADEIRA (FIBRA NATURAL) (COD RO-24447-G) - 0,3x0,2x0,15H</v>
          </cell>
          <cell r="Y4344">
            <v>0</v>
          </cell>
          <cell r="Z4344">
            <v>0.35</v>
          </cell>
          <cell r="AA4344">
            <v>0</v>
          </cell>
          <cell r="AB4344"/>
          <cell r="AC4344"/>
          <cell r="AD4344"/>
          <cell r="AE4344">
            <v>0</v>
          </cell>
          <cell r="AF4344">
            <v>0</v>
          </cell>
          <cell r="AG4344">
            <v>0</v>
          </cell>
          <cell r="AH4344">
            <v>0</v>
          </cell>
          <cell r="AI4344" t="str">
            <v xml:space="preserve">REF: </v>
          </cell>
          <cell r="AJ4344"/>
          <cell r="AK4344"/>
          <cell r="AL4344" t="str">
            <v>ETIQUETA DE ESTOQUE</v>
          </cell>
          <cell r="AM4344"/>
          <cell r="AN4344" t="str">
            <v/>
          </cell>
          <cell r="AO4344" t="str">
            <v/>
          </cell>
          <cell r="AP4344" t="str">
            <v/>
          </cell>
          <cell r="AQ4344" t="str">
            <v/>
          </cell>
          <cell r="AR4344" t="str">
            <v>ETIQUETA DE ESTOQUE - xxH</v>
          </cell>
          <cell r="AS4344"/>
          <cell r="AT4344" t="str">
            <v>EST</v>
          </cell>
          <cell r="AU4344" t="str">
            <v>EST</v>
          </cell>
          <cell r="AV4344" t="str">
            <v/>
          </cell>
          <cell r="AW4344">
            <v>1276.8</v>
          </cell>
          <cell r="AX4344">
            <v>-1276.8</v>
          </cell>
          <cell r="AY4344"/>
          <cell r="AZ4344" t="str">
            <v/>
          </cell>
          <cell r="BA4344"/>
          <cell r="BB4344"/>
          <cell r="BC4344"/>
          <cell r="BD4344" t="str">
            <v/>
          </cell>
          <cell r="BE4344">
            <v>0</v>
          </cell>
          <cell r="BF4344" t="str">
            <v/>
          </cell>
          <cell r="BG4344" t="str">
            <v/>
          </cell>
          <cell r="BH4344">
            <v>12</v>
          </cell>
          <cell r="BI4344" t="str">
            <v>0</v>
          </cell>
          <cell r="BJ4344">
            <v>0</v>
          </cell>
          <cell r="BK4344">
            <v>0</v>
          </cell>
          <cell r="BL4344"/>
          <cell r="BM4344"/>
          <cell r="BN4344"/>
          <cell r="BO4344"/>
          <cell r="BQ4344" t="str">
            <v>X</v>
          </cell>
          <cell r="BS4344" t="str">
            <v/>
          </cell>
          <cell r="BT4344" t="str">
            <v/>
          </cell>
        </row>
        <row r="4345">
          <cell r="H4345">
            <v>0</v>
          </cell>
          <cell r="O4345">
            <v>402545</v>
          </cell>
          <cell r="P4345"/>
          <cell r="Q4345" t="str">
            <v>EST BAU DE MADEIRA (FIBRA NATURAL) (COD RO-24447-P)</v>
          </cell>
          <cell r="R4345"/>
          <cell r="S4345"/>
          <cell r="T4345">
            <v>0.17</v>
          </cell>
          <cell r="U4345">
            <v>0.22</v>
          </cell>
          <cell r="V4345">
            <v>0.12</v>
          </cell>
          <cell r="W4345">
            <v>0</v>
          </cell>
          <cell r="X4345" t="str">
            <v>EST BAU DE MADEIRA (FIBRA NATURAL) (COD RO-24447-P) - 0,17x0,22x0,12H</v>
          </cell>
          <cell r="Y4345">
            <v>0</v>
          </cell>
          <cell r="Z4345">
            <v>0.35</v>
          </cell>
          <cell r="AA4345">
            <v>0</v>
          </cell>
          <cell r="AB4345"/>
          <cell r="AC4345"/>
          <cell r="AD4345"/>
          <cell r="AE4345">
            <v>0</v>
          </cell>
          <cell r="AF4345">
            <v>0</v>
          </cell>
          <cell r="AG4345">
            <v>0</v>
          </cell>
          <cell r="AH4345">
            <v>0</v>
          </cell>
          <cell r="AI4345" t="str">
            <v xml:space="preserve">REF: </v>
          </cell>
          <cell r="AJ4345"/>
          <cell r="AK4345"/>
          <cell r="AL4345" t="str">
            <v>ETIQUETA DE ESTOQUE</v>
          </cell>
          <cell r="AM4345"/>
          <cell r="AN4345" t="str">
            <v/>
          </cell>
          <cell r="AO4345" t="str">
            <v/>
          </cell>
          <cell r="AP4345" t="str">
            <v/>
          </cell>
          <cell r="AQ4345" t="str">
            <v/>
          </cell>
          <cell r="AR4345" t="str">
            <v>ETIQUETA DE ESTOQUE - xxH</v>
          </cell>
          <cell r="AS4345"/>
          <cell r="AT4345" t="str">
            <v>EST</v>
          </cell>
          <cell r="AU4345" t="str">
            <v>EST</v>
          </cell>
          <cell r="AV4345" t="str">
            <v/>
          </cell>
          <cell r="AW4345">
            <v>1182.72</v>
          </cell>
          <cell r="AX4345">
            <v>-1182.72</v>
          </cell>
          <cell r="AY4345"/>
          <cell r="AZ4345" t="str">
            <v/>
          </cell>
          <cell r="BA4345"/>
          <cell r="BB4345"/>
          <cell r="BC4345"/>
          <cell r="BD4345" t="str">
            <v/>
          </cell>
          <cell r="BE4345">
            <v>0</v>
          </cell>
          <cell r="BF4345" t="str">
            <v/>
          </cell>
          <cell r="BG4345" t="str">
            <v/>
          </cell>
          <cell r="BH4345">
            <v>12</v>
          </cell>
          <cell r="BI4345" t="str">
            <v>0</v>
          </cell>
          <cell r="BJ4345">
            <v>0</v>
          </cell>
          <cell r="BK4345">
            <v>0</v>
          </cell>
          <cell r="BL4345"/>
          <cell r="BM4345"/>
          <cell r="BN4345"/>
          <cell r="BO4345"/>
          <cell r="BQ4345" t="str">
            <v>X</v>
          </cell>
          <cell r="BS4345" t="str">
            <v/>
          </cell>
          <cell r="BT4345" t="str">
            <v/>
          </cell>
        </row>
        <row r="4346">
          <cell r="H4346">
            <v>0</v>
          </cell>
          <cell r="O4346">
            <v>402544</v>
          </cell>
          <cell r="P4346"/>
          <cell r="Q4346" t="str">
            <v>EST VASO CERAMICA (COD RO-2588-G)</v>
          </cell>
          <cell r="R4346"/>
          <cell r="S4346"/>
          <cell r="T4346">
            <v>0.2</v>
          </cell>
          <cell r="U4346">
            <v>0</v>
          </cell>
          <cell r="V4346">
            <v>0.17</v>
          </cell>
          <cell r="W4346">
            <v>0.2</v>
          </cell>
          <cell r="X4346" t="str">
            <v>EST VASO CERAMICA (COD RO-2588-G) - Ø0,2x0,17H</v>
          </cell>
          <cell r="Y4346">
            <v>0</v>
          </cell>
          <cell r="Z4346">
            <v>0.35</v>
          </cell>
          <cell r="AA4346">
            <v>0</v>
          </cell>
          <cell r="AB4346"/>
          <cell r="AC4346"/>
          <cell r="AD4346"/>
          <cell r="AE4346">
            <v>0</v>
          </cell>
          <cell r="AF4346">
            <v>0</v>
          </cell>
          <cell r="AG4346">
            <v>0</v>
          </cell>
          <cell r="AH4346">
            <v>0</v>
          </cell>
          <cell r="AI4346" t="str">
            <v xml:space="preserve">REF: </v>
          </cell>
          <cell r="AJ4346"/>
          <cell r="AK4346"/>
          <cell r="AL4346" t="str">
            <v>ETIQUETA DE ESTOQUE</v>
          </cell>
          <cell r="AM4346"/>
          <cell r="AN4346" t="str">
            <v/>
          </cell>
          <cell r="AO4346" t="str">
            <v/>
          </cell>
          <cell r="AP4346" t="str">
            <v/>
          </cell>
          <cell r="AQ4346" t="str">
            <v/>
          </cell>
          <cell r="AR4346" t="str">
            <v>ETIQUETA DE ESTOQUE - xxH</v>
          </cell>
          <cell r="AS4346"/>
          <cell r="AT4346" t="str">
            <v>EST</v>
          </cell>
          <cell r="AU4346" t="str">
            <v>EST</v>
          </cell>
          <cell r="AV4346" t="str">
            <v/>
          </cell>
          <cell r="AW4346">
            <v>1276.8</v>
          </cell>
          <cell r="AX4346">
            <v>-1276.8</v>
          </cell>
          <cell r="AY4346"/>
          <cell r="AZ4346" t="str">
            <v/>
          </cell>
          <cell r="BA4346"/>
          <cell r="BB4346"/>
          <cell r="BC4346"/>
          <cell r="BD4346" t="str">
            <v/>
          </cell>
          <cell r="BE4346">
            <v>0</v>
          </cell>
          <cell r="BF4346" t="str">
            <v/>
          </cell>
          <cell r="BG4346" t="str">
            <v/>
          </cell>
          <cell r="BH4346">
            <v>12</v>
          </cell>
          <cell r="BI4346" t="str">
            <v>0</v>
          </cell>
          <cell r="BJ4346">
            <v>0</v>
          </cell>
          <cell r="BK4346">
            <v>0</v>
          </cell>
          <cell r="BL4346"/>
          <cell r="BM4346"/>
          <cell r="BN4346"/>
          <cell r="BO4346"/>
          <cell r="BQ4346" t="str">
            <v>X</v>
          </cell>
          <cell r="BS4346" t="str">
            <v/>
          </cell>
          <cell r="BT4346" t="str">
            <v/>
          </cell>
        </row>
        <row r="4347">
          <cell r="H4347">
            <v>0</v>
          </cell>
          <cell r="O4347">
            <v>402543</v>
          </cell>
          <cell r="P4347"/>
          <cell r="Q4347" t="str">
            <v>EST VASO CERAMICA (COD RO-2588-P)</v>
          </cell>
          <cell r="R4347"/>
          <cell r="S4347"/>
          <cell r="T4347">
            <v>0.2</v>
          </cell>
          <cell r="U4347">
            <v>0</v>
          </cell>
          <cell r="V4347">
            <v>0.17</v>
          </cell>
          <cell r="W4347">
            <v>0.2</v>
          </cell>
          <cell r="X4347" t="str">
            <v>EST VASO CERAMICA (COD RO-2588-P) - Ø0,2x0,17H</v>
          </cell>
          <cell r="Y4347">
            <v>0</v>
          </cell>
          <cell r="Z4347">
            <v>0.35</v>
          </cell>
          <cell r="AA4347">
            <v>0</v>
          </cell>
          <cell r="AB4347"/>
          <cell r="AC4347"/>
          <cell r="AD4347"/>
          <cell r="AE4347">
            <v>0</v>
          </cell>
          <cell r="AF4347">
            <v>0</v>
          </cell>
          <cell r="AG4347">
            <v>0</v>
          </cell>
          <cell r="AH4347">
            <v>0</v>
          </cell>
          <cell r="AI4347" t="str">
            <v xml:space="preserve">REF: </v>
          </cell>
          <cell r="AJ4347"/>
          <cell r="AK4347"/>
          <cell r="AL4347" t="str">
            <v>ETIQUETA DE ESTOQUE</v>
          </cell>
          <cell r="AM4347"/>
          <cell r="AN4347" t="str">
            <v/>
          </cell>
          <cell r="AO4347" t="str">
            <v/>
          </cell>
          <cell r="AP4347" t="str">
            <v/>
          </cell>
          <cell r="AQ4347" t="str">
            <v/>
          </cell>
          <cell r="AR4347" t="str">
            <v>ETIQUETA DE ESTOQUE - xxH</v>
          </cell>
          <cell r="AS4347"/>
          <cell r="AT4347" t="str">
            <v>EST</v>
          </cell>
          <cell r="AU4347" t="str">
            <v>EST</v>
          </cell>
          <cell r="AV4347" t="str">
            <v/>
          </cell>
          <cell r="AW4347">
            <v>1164.8</v>
          </cell>
          <cell r="AX4347">
            <v>-1164.8</v>
          </cell>
          <cell r="AY4347"/>
          <cell r="AZ4347" t="str">
            <v/>
          </cell>
          <cell r="BA4347"/>
          <cell r="BB4347"/>
          <cell r="BC4347"/>
          <cell r="BD4347" t="str">
            <v/>
          </cell>
          <cell r="BE4347">
            <v>0</v>
          </cell>
          <cell r="BF4347" t="str">
            <v/>
          </cell>
          <cell r="BG4347" t="str">
            <v/>
          </cell>
          <cell r="BH4347">
            <v>12</v>
          </cell>
          <cell r="BI4347" t="str">
            <v>0</v>
          </cell>
          <cell r="BJ4347">
            <v>0</v>
          </cell>
          <cell r="BK4347">
            <v>0</v>
          </cell>
          <cell r="BL4347"/>
          <cell r="BM4347"/>
          <cell r="BN4347"/>
          <cell r="BO4347"/>
          <cell r="BQ4347" t="str">
            <v>X</v>
          </cell>
          <cell r="BS4347" t="str">
            <v/>
          </cell>
          <cell r="BT4347" t="str">
            <v/>
          </cell>
        </row>
        <row r="4348">
          <cell r="H4348">
            <v>0</v>
          </cell>
          <cell r="O4348">
            <v>383998</v>
          </cell>
          <cell r="P4348"/>
          <cell r="Q4348" t="str">
            <v>EST VASO ENCAIXE HIMALAYA (COBRE)</v>
          </cell>
          <cell r="R4348"/>
          <cell r="S4348"/>
          <cell r="T4348">
            <v>0</v>
          </cell>
          <cell r="U4348">
            <v>0</v>
          </cell>
          <cell r="V4348">
            <v>0</v>
          </cell>
          <cell r="W4348">
            <v>0</v>
          </cell>
          <cell r="X4348" t="str">
            <v>EST VASO ENCAIXE HIMALAYA (COBRE) - Ø0x0H</v>
          </cell>
          <cell r="Y4348">
            <v>0</v>
          </cell>
          <cell r="Z4348">
            <v>0.35</v>
          </cell>
          <cell r="AA4348">
            <v>0</v>
          </cell>
          <cell r="AB4348"/>
          <cell r="AC4348"/>
          <cell r="AD4348"/>
          <cell r="AE4348">
            <v>0</v>
          </cell>
          <cell r="AF4348">
            <v>0</v>
          </cell>
          <cell r="AG4348">
            <v>0</v>
          </cell>
          <cell r="AH4348">
            <v>0</v>
          </cell>
          <cell r="AI4348" t="str">
            <v xml:space="preserve">REF: </v>
          </cell>
          <cell r="AJ4348"/>
          <cell r="AK4348"/>
          <cell r="AL4348" t="str">
            <v>ETIQUETA DE ESTOQUE</v>
          </cell>
          <cell r="AM4348"/>
          <cell r="AN4348" t="str">
            <v/>
          </cell>
          <cell r="AO4348" t="str">
            <v/>
          </cell>
          <cell r="AP4348" t="str">
            <v/>
          </cell>
          <cell r="AQ4348" t="str">
            <v/>
          </cell>
          <cell r="AR4348" t="str">
            <v>ETIQUETA DE ESTOQUE - xxH</v>
          </cell>
          <cell r="AS4348"/>
          <cell r="AT4348" t="str">
            <v>EST</v>
          </cell>
          <cell r="AU4348" t="str">
            <v>EST</v>
          </cell>
          <cell r="AV4348" t="str">
            <v/>
          </cell>
          <cell r="AW4348">
            <v>712.32</v>
          </cell>
          <cell r="AX4348">
            <v>-712.32</v>
          </cell>
          <cell r="AY4348"/>
          <cell r="AZ4348" t="str">
            <v/>
          </cell>
          <cell r="BA4348"/>
          <cell r="BB4348"/>
          <cell r="BC4348"/>
          <cell r="BD4348" t="str">
            <v/>
          </cell>
          <cell r="BE4348">
            <v>0</v>
          </cell>
          <cell r="BF4348" t="str">
            <v/>
          </cell>
          <cell r="BG4348" t="str">
            <v/>
          </cell>
          <cell r="BH4348">
            <v>12</v>
          </cell>
          <cell r="BI4348" t="str">
            <v>0</v>
          </cell>
          <cell r="BJ4348">
            <v>0</v>
          </cell>
          <cell r="BK4348">
            <v>0</v>
          </cell>
          <cell r="BL4348"/>
          <cell r="BM4348"/>
          <cell r="BN4348"/>
          <cell r="BO4348"/>
          <cell r="BQ4348" t="str">
            <v>X</v>
          </cell>
          <cell r="BS4348" t="str">
            <v/>
          </cell>
          <cell r="BT4348" t="str">
            <v/>
          </cell>
        </row>
        <row r="4349">
          <cell r="H4349">
            <v>0</v>
          </cell>
          <cell r="O4349">
            <v>383997</v>
          </cell>
          <cell r="P4349"/>
          <cell r="Q4349" t="str">
            <v>EST VASO ENCAIXE HIMALAYA (VERDE OLIVA)</v>
          </cell>
          <cell r="R4349"/>
          <cell r="S4349"/>
          <cell r="T4349">
            <v>0</v>
          </cell>
          <cell r="U4349">
            <v>0</v>
          </cell>
          <cell r="V4349">
            <v>0</v>
          </cell>
          <cell r="W4349">
            <v>0</v>
          </cell>
          <cell r="X4349" t="str">
            <v>EST VASO ENCAIXE HIMALAYA (VERDE OLIVA) - Ø0x0H</v>
          </cell>
          <cell r="Y4349">
            <v>0</v>
          </cell>
          <cell r="Z4349">
            <v>0.35</v>
          </cell>
          <cell r="AA4349">
            <v>0</v>
          </cell>
          <cell r="AB4349"/>
          <cell r="AC4349"/>
          <cell r="AD4349"/>
          <cell r="AE4349">
            <v>0</v>
          </cell>
          <cell r="AF4349">
            <v>0</v>
          </cell>
          <cell r="AG4349">
            <v>0</v>
          </cell>
          <cell r="AH4349">
            <v>0</v>
          </cell>
          <cell r="AI4349" t="str">
            <v xml:space="preserve">REF: </v>
          </cell>
          <cell r="AJ4349"/>
          <cell r="AK4349"/>
          <cell r="AL4349" t="str">
            <v>ETIQUETA DE ESTOQUE</v>
          </cell>
          <cell r="AM4349"/>
          <cell r="AN4349" t="str">
            <v/>
          </cell>
          <cell r="AO4349" t="str">
            <v/>
          </cell>
          <cell r="AP4349" t="str">
            <v/>
          </cell>
          <cell r="AQ4349" t="str">
            <v/>
          </cell>
          <cell r="AR4349" t="str">
            <v>ETIQUETA DE ESTOQUE - xxH</v>
          </cell>
          <cell r="AS4349"/>
          <cell r="AT4349" t="str">
            <v>EST</v>
          </cell>
          <cell r="AU4349" t="str">
            <v>EST</v>
          </cell>
          <cell r="AV4349" t="str">
            <v/>
          </cell>
          <cell r="AW4349">
            <v>712.32</v>
          </cell>
          <cell r="AX4349">
            <v>-712.32</v>
          </cell>
          <cell r="AY4349"/>
          <cell r="AZ4349" t="str">
            <v/>
          </cell>
          <cell r="BA4349"/>
          <cell r="BB4349"/>
          <cell r="BC4349"/>
          <cell r="BD4349" t="str">
            <v/>
          </cell>
          <cell r="BE4349">
            <v>0</v>
          </cell>
          <cell r="BF4349" t="str">
            <v/>
          </cell>
          <cell r="BG4349" t="str">
            <v/>
          </cell>
          <cell r="BH4349">
            <v>12</v>
          </cell>
          <cell r="BI4349" t="str">
            <v>0</v>
          </cell>
          <cell r="BJ4349">
            <v>0</v>
          </cell>
          <cell r="BK4349">
            <v>0</v>
          </cell>
          <cell r="BL4349"/>
          <cell r="BM4349"/>
          <cell r="BN4349"/>
          <cell r="BO4349"/>
          <cell r="BQ4349" t="str">
            <v>X</v>
          </cell>
          <cell r="BS4349" t="str">
            <v/>
          </cell>
          <cell r="BT4349" t="str">
            <v/>
          </cell>
        </row>
        <row r="4350">
          <cell r="H4350">
            <v>0</v>
          </cell>
          <cell r="O4350">
            <v>383996</v>
          </cell>
          <cell r="P4350"/>
          <cell r="Q4350" t="str">
            <v>EST VASO ENCAIXE HIMALAYA (OURO VELHO)</v>
          </cell>
          <cell r="R4350"/>
          <cell r="S4350"/>
          <cell r="T4350">
            <v>0</v>
          </cell>
          <cell r="U4350">
            <v>0</v>
          </cell>
          <cell r="V4350">
            <v>0</v>
          </cell>
          <cell r="W4350">
            <v>0</v>
          </cell>
          <cell r="X4350" t="str">
            <v>EST VASO ENCAIXE HIMALAYA (OURO VELHO) - Ø0x0H</v>
          </cell>
          <cell r="Y4350">
            <v>0</v>
          </cell>
          <cell r="Z4350">
            <v>0.35</v>
          </cell>
          <cell r="AA4350">
            <v>0</v>
          </cell>
          <cell r="AB4350"/>
          <cell r="AC4350"/>
          <cell r="AD4350"/>
          <cell r="AE4350">
            <v>0</v>
          </cell>
          <cell r="AF4350">
            <v>0</v>
          </cell>
          <cell r="AG4350">
            <v>0</v>
          </cell>
          <cell r="AH4350">
            <v>0</v>
          </cell>
          <cell r="AI4350" t="str">
            <v xml:space="preserve">REF: </v>
          </cell>
          <cell r="AJ4350"/>
          <cell r="AK4350"/>
          <cell r="AL4350" t="str">
            <v>ETIQUETA DE ESTOQUE</v>
          </cell>
          <cell r="AM4350"/>
          <cell r="AN4350" t="str">
            <v/>
          </cell>
          <cell r="AO4350" t="str">
            <v/>
          </cell>
          <cell r="AP4350" t="str">
            <v/>
          </cell>
          <cell r="AQ4350" t="str">
            <v/>
          </cell>
          <cell r="AR4350" t="str">
            <v>ETIQUETA DE ESTOQUE - xxH</v>
          </cell>
          <cell r="AS4350"/>
          <cell r="AT4350" t="str">
            <v>EST</v>
          </cell>
          <cell r="AU4350" t="str">
            <v>EST</v>
          </cell>
          <cell r="AV4350" t="str">
            <v/>
          </cell>
          <cell r="AW4350">
            <v>712.32</v>
          </cell>
          <cell r="AX4350">
            <v>-712.32</v>
          </cell>
          <cell r="AY4350"/>
          <cell r="AZ4350" t="str">
            <v/>
          </cell>
          <cell r="BA4350"/>
          <cell r="BB4350"/>
          <cell r="BC4350"/>
          <cell r="BD4350" t="str">
            <v/>
          </cell>
          <cell r="BE4350">
            <v>0</v>
          </cell>
          <cell r="BF4350" t="str">
            <v/>
          </cell>
          <cell r="BG4350" t="str">
            <v/>
          </cell>
          <cell r="BH4350">
            <v>12</v>
          </cell>
          <cell r="BI4350" t="str">
            <v>0</v>
          </cell>
          <cell r="BJ4350">
            <v>0</v>
          </cell>
          <cell r="BK4350">
            <v>0</v>
          </cell>
          <cell r="BL4350"/>
          <cell r="BM4350"/>
          <cell r="BN4350"/>
          <cell r="BO4350"/>
          <cell r="BQ4350" t="str">
            <v>X</v>
          </cell>
          <cell r="BS4350" t="str">
            <v/>
          </cell>
          <cell r="BT4350" t="str">
            <v/>
          </cell>
        </row>
        <row r="4351">
          <cell r="H4351">
            <v>0</v>
          </cell>
          <cell r="O4351">
            <v>383975</v>
          </cell>
          <cell r="P4351"/>
          <cell r="Q4351" t="str">
            <v>EST QUADRO (1210 PRETO)</v>
          </cell>
          <cell r="R4351"/>
          <cell r="S4351"/>
          <cell r="T4351">
            <v>0.8</v>
          </cell>
          <cell r="U4351">
            <v>1.1000000000000001</v>
          </cell>
          <cell r="V4351">
            <v>0.06</v>
          </cell>
          <cell r="W4351">
            <v>0</v>
          </cell>
          <cell r="X4351" t="str">
            <v>EST QUADRO (1210 PRETO) - 0,8x1,1x0,06H</v>
          </cell>
          <cell r="Y4351">
            <v>0</v>
          </cell>
          <cell r="Z4351">
            <v>0.35</v>
          </cell>
          <cell r="AA4351">
            <v>0</v>
          </cell>
          <cell r="AB4351"/>
          <cell r="AC4351"/>
          <cell r="AD4351"/>
          <cell r="AE4351">
            <v>0</v>
          </cell>
          <cell r="AF4351">
            <v>0</v>
          </cell>
          <cell r="AG4351">
            <v>0</v>
          </cell>
          <cell r="AH4351">
            <v>0</v>
          </cell>
          <cell r="AI4351" t="str">
            <v xml:space="preserve">REF: </v>
          </cell>
          <cell r="AJ4351"/>
          <cell r="AK4351"/>
          <cell r="AL4351" t="str">
            <v>ETIQUETA DE ESTOQUE</v>
          </cell>
          <cell r="AM4351"/>
          <cell r="AN4351" t="str">
            <v/>
          </cell>
          <cell r="AO4351" t="str">
            <v/>
          </cell>
          <cell r="AP4351" t="str">
            <v/>
          </cell>
          <cell r="AQ4351" t="str">
            <v/>
          </cell>
          <cell r="AR4351" t="str">
            <v>ETIQUETA DE ESTOQUE - xxH</v>
          </cell>
          <cell r="AS4351"/>
          <cell r="AT4351" t="str">
            <v>EST</v>
          </cell>
          <cell r="AU4351" t="str">
            <v>EST</v>
          </cell>
          <cell r="AV4351" t="str">
            <v/>
          </cell>
          <cell r="AW4351">
            <v>1747.2</v>
          </cell>
          <cell r="AX4351">
            <v>-1747.2</v>
          </cell>
          <cell r="AY4351"/>
          <cell r="AZ4351" t="str">
            <v/>
          </cell>
          <cell r="BA4351"/>
          <cell r="BB4351"/>
          <cell r="BC4351"/>
          <cell r="BD4351" t="str">
            <v/>
          </cell>
          <cell r="BE4351">
            <v>0</v>
          </cell>
          <cell r="BF4351" t="str">
            <v/>
          </cell>
          <cell r="BG4351" t="str">
            <v/>
          </cell>
          <cell r="BH4351">
            <v>12</v>
          </cell>
          <cell r="BI4351" t="str">
            <v>0</v>
          </cell>
          <cell r="BJ4351">
            <v>0</v>
          </cell>
          <cell r="BK4351">
            <v>0</v>
          </cell>
          <cell r="BL4351"/>
          <cell r="BM4351"/>
          <cell r="BN4351"/>
          <cell r="BO4351"/>
          <cell r="BQ4351" t="str">
            <v>X</v>
          </cell>
          <cell r="BS4351" t="str">
            <v/>
          </cell>
          <cell r="BT4351" t="str">
            <v/>
          </cell>
        </row>
        <row r="4352">
          <cell r="H4352">
            <v>0</v>
          </cell>
          <cell r="O4352">
            <v>383974</v>
          </cell>
          <cell r="P4352"/>
          <cell r="Q4352" t="str">
            <v>EST QUADRO (1510 PRETO)</v>
          </cell>
          <cell r="R4352"/>
          <cell r="S4352"/>
          <cell r="T4352">
            <v>1.5</v>
          </cell>
          <cell r="U4352">
            <v>2</v>
          </cell>
          <cell r="V4352">
            <v>0.06</v>
          </cell>
          <cell r="W4352">
            <v>0</v>
          </cell>
          <cell r="X4352" t="str">
            <v>EST QUADRO (1510 PRETO) - 1,5x2x0,06H</v>
          </cell>
          <cell r="Y4352">
            <v>0</v>
          </cell>
          <cell r="Z4352">
            <v>0.35</v>
          </cell>
          <cell r="AA4352">
            <v>0</v>
          </cell>
          <cell r="AB4352"/>
          <cell r="AC4352"/>
          <cell r="AD4352"/>
          <cell r="AE4352">
            <v>0</v>
          </cell>
          <cell r="AF4352">
            <v>0</v>
          </cell>
          <cell r="AG4352">
            <v>0</v>
          </cell>
          <cell r="AH4352">
            <v>0</v>
          </cell>
          <cell r="AI4352" t="str">
            <v xml:space="preserve">REF: </v>
          </cell>
          <cell r="AJ4352"/>
          <cell r="AK4352"/>
          <cell r="AL4352" t="str">
            <v>ETIQUETA DE ESTOQUE</v>
          </cell>
          <cell r="AM4352"/>
          <cell r="AN4352" t="str">
            <v/>
          </cell>
          <cell r="AO4352" t="str">
            <v/>
          </cell>
          <cell r="AP4352" t="str">
            <v/>
          </cell>
          <cell r="AQ4352" t="str">
            <v/>
          </cell>
          <cell r="AR4352" t="str">
            <v>ETIQUETA DE ESTOQUE - xxH</v>
          </cell>
          <cell r="AS4352"/>
          <cell r="AT4352" t="str">
            <v>EST</v>
          </cell>
          <cell r="AU4352" t="str">
            <v>EST</v>
          </cell>
          <cell r="AV4352" t="str">
            <v/>
          </cell>
          <cell r="AW4352">
            <v>5376</v>
          </cell>
          <cell r="AX4352">
            <v>-5376</v>
          </cell>
          <cell r="AY4352"/>
          <cell r="AZ4352" t="str">
            <v/>
          </cell>
          <cell r="BA4352"/>
          <cell r="BB4352"/>
          <cell r="BC4352"/>
          <cell r="BD4352" t="str">
            <v/>
          </cell>
          <cell r="BE4352">
            <v>0</v>
          </cell>
          <cell r="BF4352" t="str">
            <v/>
          </cell>
          <cell r="BG4352" t="str">
            <v/>
          </cell>
          <cell r="BH4352">
            <v>12</v>
          </cell>
          <cell r="BI4352" t="str">
            <v>0</v>
          </cell>
          <cell r="BJ4352">
            <v>0</v>
          </cell>
          <cell r="BK4352">
            <v>0</v>
          </cell>
          <cell r="BL4352"/>
          <cell r="BM4352"/>
          <cell r="BN4352"/>
          <cell r="BO4352"/>
          <cell r="BQ4352" t="str">
            <v>X</v>
          </cell>
          <cell r="BS4352" t="str">
            <v/>
          </cell>
          <cell r="BT4352" t="str">
            <v/>
          </cell>
        </row>
        <row r="4353">
          <cell r="H4353">
            <v>0</v>
          </cell>
          <cell r="O4353">
            <v>362197</v>
          </cell>
          <cell r="P4353"/>
          <cell r="Q4353" t="str">
            <v>EST LIVRO YVES SAINT LAURENT THE SCANDAL COLLECTION, 1971</v>
          </cell>
          <cell r="R4353"/>
          <cell r="S4353"/>
          <cell r="T4353">
            <v>0</v>
          </cell>
          <cell r="U4353">
            <v>0</v>
          </cell>
          <cell r="V4353">
            <v>0</v>
          </cell>
          <cell r="W4353">
            <v>0</v>
          </cell>
          <cell r="X4353" t="str">
            <v>EST LIVRO YVES SAINT LAURENT THE SCANDAL COLLECTION, 1971 - Ø0x0H</v>
          </cell>
          <cell r="Y4353">
            <v>0</v>
          </cell>
          <cell r="Z4353">
            <v>0.35</v>
          </cell>
          <cell r="AA4353">
            <v>0</v>
          </cell>
          <cell r="AB4353"/>
          <cell r="AC4353"/>
          <cell r="AD4353"/>
          <cell r="AE4353">
            <v>0</v>
          </cell>
          <cell r="AF4353">
            <v>0</v>
          </cell>
          <cell r="AG4353">
            <v>0</v>
          </cell>
          <cell r="AH4353">
            <v>0</v>
          </cell>
          <cell r="AI4353" t="str">
            <v xml:space="preserve">REF: </v>
          </cell>
          <cell r="AJ4353"/>
          <cell r="AK4353"/>
          <cell r="AL4353" t="str">
            <v>ETIQUETA DE ESTOQUE</v>
          </cell>
          <cell r="AM4353"/>
          <cell r="AN4353" t="str">
            <v/>
          </cell>
          <cell r="AO4353" t="str">
            <v/>
          </cell>
          <cell r="AP4353" t="str">
            <v/>
          </cell>
          <cell r="AQ4353" t="str">
            <v/>
          </cell>
          <cell r="AR4353" t="str">
            <v>ETIQUETA DE ESTOQUE - xxH</v>
          </cell>
          <cell r="AS4353"/>
          <cell r="AT4353" t="str">
            <v>EST</v>
          </cell>
          <cell r="AU4353" t="str">
            <v>EST</v>
          </cell>
          <cell r="AV4353" t="str">
            <v/>
          </cell>
          <cell r="AW4353">
            <v>843.58</v>
          </cell>
          <cell r="AX4353">
            <v>-843.58</v>
          </cell>
          <cell r="AY4353"/>
          <cell r="AZ4353" t="str">
            <v/>
          </cell>
          <cell r="BA4353"/>
          <cell r="BB4353"/>
          <cell r="BC4353"/>
          <cell r="BD4353" t="str">
            <v/>
          </cell>
          <cell r="BE4353">
            <v>0</v>
          </cell>
          <cell r="BF4353" t="str">
            <v/>
          </cell>
          <cell r="BG4353" t="str">
            <v/>
          </cell>
          <cell r="BH4353">
            <v>12</v>
          </cell>
          <cell r="BI4353" t="str">
            <v>0</v>
          </cell>
          <cell r="BJ4353">
            <v>0</v>
          </cell>
          <cell r="BK4353">
            <v>0</v>
          </cell>
          <cell r="BL4353"/>
          <cell r="BM4353"/>
          <cell r="BN4353"/>
          <cell r="BO4353"/>
          <cell r="BQ4353" t="str">
            <v>X</v>
          </cell>
          <cell r="BS4353" t="str">
            <v/>
          </cell>
          <cell r="BT4353" t="str">
            <v/>
          </cell>
        </row>
        <row r="4354">
          <cell r="H4354">
            <v>0</v>
          </cell>
          <cell r="O4354">
            <v>362196</v>
          </cell>
          <cell r="P4354"/>
          <cell r="Q4354" t="str">
            <v>EST LIVRO VISTAS E PANORAMAS DO BRASIL SECULO XIX - ED 2022</v>
          </cell>
          <cell r="R4354"/>
          <cell r="S4354"/>
          <cell r="T4354">
            <v>0</v>
          </cell>
          <cell r="U4354">
            <v>0</v>
          </cell>
          <cell r="V4354">
            <v>0</v>
          </cell>
          <cell r="W4354">
            <v>0</v>
          </cell>
          <cell r="X4354" t="str">
            <v>EST LIVRO VISTAS E PANORAMAS DO BRASIL SECULO XIX - ED 2022 - Ø0x0H</v>
          </cell>
          <cell r="Y4354">
            <v>0</v>
          </cell>
          <cell r="Z4354">
            <v>0.35</v>
          </cell>
          <cell r="AA4354">
            <v>0</v>
          </cell>
          <cell r="AB4354"/>
          <cell r="AC4354"/>
          <cell r="AD4354"/>
          <cell r="AE4354">
            <v>0</v>
          </cell>
          <cell r="AF4354">
            <v>0</v>
          </cell>
          <cell r="AG4354">
            <v>0</v>
          </cell>
          <cell r="AH4354">
            <v>0</v>
          </cell>
          <cell r="AI4354" t="str">
            <v xml:space="preserve">REF: </v>
          </cell>
          <cell r="AJ4354"/>
          <cell r="AK4354"/>
          <cell r="AL4354" t="str">
            <v>ETIQUETA DE ESTOQUE</v>
          </cell>
          <cell r="AM4354"/>
          <cell r="AN4354" t="str">
            <v/>
          </cell>
          <cell r="AO4354" t="str">
            <v/>
          </cell>
          <cell r="AP4354" t="str">
            <v/>
          </cell>
          <cell r="AQ4354" t="str">
            <v/>
          </cell>
          <cell r="AR4354" t="str">
            <v>ETIQUETA DE ESTOQUE - xxH</v>
          </cell>
          <cell r="AS4354"/>
          <cell r="AT4354" t="str">
            <v>EST</v>
          </cell>
          <cell r="AU4354" t="str">
            <v>EST</v>
          </cell>
          <cell r="AV4354" t="str">
            <v/>
          </cell>
          <cell r="AW4354">
            <v>376.32</v>
          </cell>
          <cell r="AX4354">
            <v>-376.32</v>
          </cell>
          <cell r="AY4354"/>
          <cell r="AZ4354" t="str">
            <v/>
          </cell>
          <cell r="BA4354"/>
          <cell r="BB4354"/>
          <cell r="BC4354"/>
          <cell r="BD4354" t="str">
            <v/>
          </cell>
          <cell r="BE4354">
            <v>0</v>
          </cell>
          <cell r="BF4354" t="str">
            <v/>
          </cell>
          <cell r="BG4354" t="str">
            <v/>
          </cell>
          <cell r="BH4354">
            <v>12</v>
          </cell>
          <cell r="BI4354" t="str">
            <v>0</v>
          </cell>
          <cell r="BJ4354">
            <v>0</v>
          </cell>
          <cell r="BK4354">
            <v>0</v>
          </cell>
          <cell r="BL4354"/>
          <cell r="BM4354"/>
          <cell r="BN4354"/>
          <cell r="BO4354"/>
          <cell r="BQ4354" t="str">
            <v>X</v>
          </cell>
          <cell r="BS4354" t="str">
            <v/>
          </cell>
          <cell r="BT4354" t="str">
            <v/>
          </cell>
        </row>
        <row r="4355">
          <cell r="H4355">
            <v>0</v>
          </cell>
          <cell r="O4355">
            <v>362195</v>
          </cell>
          <cell r="P4355"/>
          <cell r="Q4355" t="str">
            <v>EST LIVRO PATRIMONIO CONSTRUIDO-110 + BELAS EDIFIC DO BRASIL</v>
          </cell>
          <cell r="R4355"/>
          <cell r="S4355"/>
          <cell r="T4355">
            <v>0</v>
          </cell>
          <cell r="U4355">
            <v>0</v>
          </cell>
          <cell r="V4355">
            <v>0</v>
          </cell>
          <cell r="W4355">
            <v>0</v>
          </cell>
          <cell r="X4355" t="str">
            <v>EST LIVRO PATRIMONIO CONSTRUIDO-110 + BELAS EDIFIC DO BRASIL - Ø0x0H</v>
          </cell>
          <cell r="Y4355">
            <v>0</v>
          </cell>
          <cell r="Z4355">
            <v>0.35</v>
          </cell>
          <cell r="AA4355">
            <v>0</v>
          </cell>
          <cell r="AB4355"/>
          <cell r="AC4355"/>
          <cell r="AD4355"/>
          <cell r="AE4355">
            <v>0</v>
          </cell>
          <cell r="AF4355">
            <v>0</v>
          </cell>
          <cell r="AG4355">
            <v>0</v>
          </cell>
          <cell r="AH4355">
            <v>0</v>
          </cell>
          <cell r="AI4355" t="str">
            <v xml:space="preserve">REF: </v>
          </cell>
          <cell r="AJ4355"/>
          <cell r="AK4355"/>
          <cell r="AL4355" t="str">
            <v>ETIQUETA DE ESTOQUE</v>
          </cell>
          <cell r="AM4355"/>
          <cell r="AN4355" t="str">
            <v/>
          </cell>
          <cell r="AO4355" t="str">
            <v/>
          </cell>
          <cell r="AP4355" t="str">
            <v/>
          </cell>
          <cell r="AQ4355" t="str">
            <v/>
          </cell>
          <cell r="AR4355" t="str">
            <v>ETIQUETA DE ESTOQUE - xxH</v>
          </cell>
          <cell r="AS4355"/>
          <cell r="AT4355" t="str">
            <v>EST</v>
          </cell>
          <cell r="AU4355" t="str">
            <v>EST</v>
          </cell>
          <cell r="AV4355" t="str">
            <v/>
          </cell>
          <cell r="AW4355">
            <v>501.76</v>
          </cell>
          <cell r="AX4355">
            <v>-501.76</v>
          </cell>
          <cell r="AY4355"/>
          <cell r="AZ4355" t="str">
            <v/>
          </cell>
          <cell r="BA4355"/>
          <cell r="BB4355"/>
          <cell r="BC4355"/>
          <cell r="BD4355" t="str">
            <v/>
          </cell>
          <cell r="BE4355">
            <v>0</v>
          </cell>
          <cell r="BF4355" t="str">
            <v/>
          </cell>
          <cell r="BG4355" t="str">
            <v/>
          </cell>
          <cell r="BH4355">
            <v>12</v>
          </cell>
          <cell r="BI4355" t="str">
            <v>0</v>
          </cell>
          <cell r="BJ4355">
            <v>0</v>
          </cell>
          <cell r="BK4355">
            <v>0</v>
          </cell>
          <cell r="BL4355"/>
          <cell r="BM4355"/>
          <cell r="BN4355"/>
          <cell r="BO4355"/>
          <cell r="BQ4355" t="str">
            <v>X</v>
          </cell>
          <cell r="BS4355" t="str">
            <v/>
          </cell>
          <cell r="BT4355" t="str">
            <v/>
          </cell>
        </row>
        <row r="4356">
          <cell r="H4356">
            <v>0</v>
          </cell>
          <cell r="O4356">
            <v>362194</v>
          </cell>
          <cell r="P4356"/>
          <cell r="Q4356" t="str">
            <v>EST LIVRO MAN AND STYLE ESSAYS - DAVID COGGINS - ED 2016</v>
          </cell>
          <cell r="R4356"/>
          <cell r="S4356"/>
          <cell r="T4356">
            <v>0</v>
          </cell>
          <cell r="U4356">
            <v>0</v>
          </cell>
          <cell r="V4356">
            <v>0</v>
          </cell>
          <cell r="W4356">
            <v>0</v>
          </cell>
          <cell r="X4356" t="str">
            <v>EST LIVRO MAN AND STYLE ESSAYS - DAVID COGGINS - ED 2016 - Ø0x0H</v>
          </cell>
          <cell r="Y4356">
            <v>0</v>
          </cell>
          <cell r="Z4356">
            <v>0.35</v>
          </cell>
          <cell r="AA4356">
            <v>0</v>
          </cell>
          <cell r="AB4356"/>
          <cell r="AC4356"/>
          <cell r="AD4356"/>
          <cell r="AE4356">
            <v>0</v>
          </cell>
          <cell r="AF4356">
            <v>0</v>
          </cell>
          <cell r="AG4356">
            <v>0</v>
          </cell>
          <cell r="AH4356">
            <v>0</v>
          </cell>
          <cell r="AI4356" t="str">
            <v xml:space="preserve">REF: </v>
          </cell>
          <cell r="AJ4356"/>
          <cell r="AK4356"/>
          <cell r="AL4356" t="str">
            <v>ETIQUETA DE ESTOQUE</v>
          </cell>
          <cell r="AM4356"/>
          <cell r="AN4356" t="str">
            <v/>
          </cell>
          <cell r="AO4356" t="str">
            <v/>
          </cell>
          <cell r="AP4356" t="str">
            <v/>
          </cell>
          <cell r="AQ4356" t="str">
            <v/>
          </cell>
          <cell r="AR4356" t="str">
            <v>ETIQUETA DE ESTOQUE - xxH</v>
          </cell>
          <cell r="AS4356"/>
          <cell r="AT4356" t="str">
            <v>EST</v>
          </cell>
          <cell r="AU4356" t="str">
            <v>EST</v>
          </cell>
          <cell r="AV4356" t="str">
            <v/>
          </cell>
          <cell r="AW4356">
            <v>718.14</v>
          </cell>
          <cell r="AX4356">
            <v>-718.14</v>
          </cell>
          <cell r="AY4356"/>
          <cell r="AZ4356" t="str">
            <v/>
          </cell>
          <cell r="BA4356"/>
          <cell r="BB4356"/>
          <cell r="BC4356"/>
          <cell r="BD4356" t="str">
            <v/>
          </cell>
          <cell r="BE4356">
            <v>0</v>
          </cell>
          <cell r="BF4356" t="str">
            <v/>
          </cell>
          <cell r="BG4356" t="str">
            <v/>
          </cell>
          <cell r="BH4356">
            <v>12</v>
          </cell>
          <cell r="BI4356" t="str">
            <v>0</v>
          </cell>
          <cell r="BJ4356">
            <v>0</v>
          </cell>
          <cell r="BK4356">
            <v>0</v>
          </cell>
          <cell r="BL4356"/>
          <cell r="BM4356"/>
          <cell r="BN4356"/>
          <cell r="BO4356"/>
          <cell r="BQ4356" t="str">
            <v>X</v>
          </cell>
          <cell r="BS4356" t="str">
            <v/>
          </cell>
          <cell r="BT4356" t="str">
            <v/>
          </cell>
        </row>
        <row r="4357">
          <cell r="H4357">
            <v>0</v>
          </cell>
          <cell r="O4357">
            <v>362193</v>
          </cell>
          <cell r="P4357"/>
          <cell r="Q4357" t="str">
            <v>EST LIVRO HISTORIA GLOBAL DA ARQUITETURA - CHING - ED 2016</v>
          </cell>
          <cell r="R4357"/>
          <cell r="S4357"/>
          <cell r="T4357">
            <v>0</v>
          </cell>
          <cell r="U4357">
            <v>0</v>
          </cell>
          <cell r="V4357">
            <v>0</v>
          </cell>
          <cell r="W4357">
            <v>0</v>
          </cell>
          <cell r="X4357" t="str">
            <v>EST LIVRO HISTORIA GLOBAL DA ARQUITETURA - CHING - ED 2016 - Ø0x0H</v>
          </cell>
          <cell r="Y4357">
            <v>0</v>
          </cell>
          <cell r="Z4357">
            <v>0.35</v>
          </cell>
          <cell r="AA4357">
            <v>0</v>
          </cell>
          <cell r="AB4357"/>
          <cell r="AC4357"/>
          <cell r="AD4357"/>
          <cell r="AE4357">
            <v>0</v>
          </cell>
          <cell r="AF4357">
            <v>0</v>
          </cell>
          <cell r="AG4357">
            <v>0</v>
          </cell>
          <cell r="AH4357">
            <v>0</v>
          </cell>
          <cell r="AI4357" t="str">
            <v xml:space="preserve">REF: </v>
          </cell>
          <cell r="AJ4357"/>
          <cell r="AK4357"/>
          <cell r="AL4357" t="str">
            <v>ETIQUETA DE ESTOQUE</v>
          </cell>
          <cell r="AM4357"/>
          <cell r="AN4357" t="str">
            <v/>
          </cell>
          <cell r="AO4357" t="str">
            <v/>
          </cell>
          <cell r="AP4357" t="str">
            <v/>
          </cell>
          <cell r="AQ4357" t="str">
            <v/>
          </cell>
          <cell r="AR4357" t="str">
            <v>ETIQUETA DE ESTOQUE - xxH</v>
          </cell>
          <cell r="AS4357"/>
          <cell r="AT4357" t="str">
            <v>EST</v>
          </cell>
          <cell r="AU4357" t="str">
            <v>EST</v>
          </cell>
          <cell r="AV4357" t="str">
            <v/>
          </cell>
          <cell r="AW4357">
            <v>849.86</v>
          </cell>
          <cell r="AX4357">
            <v>-849.86</v>
          </cell>
          <cell r="AY4357"/>
          <cell r="AZ4357" t="str">
            <v/>
          </cell>
          <cell r="BA4357"/>
          <cell r="BB4357"/>
          <cell r="BC4357"/>
          <cell r="BD4357" t="str">
            <v/>
          </cell>
          <cell r="BE4357">
            <v>0</v>
          </cell>
          <cell r="BF4357" t="str">
            <v/>
          </cell>
          <cell r="BG4357" t="str">
            <v/>
          </cell>
          <cell r="BH4357">
            <v>12</v>
          </cell>
          <cell r="BI4357" t="str">
            <v>0</v>
          </cell>
          <cell r="BJ4357">
            <v>0</v>
          </cell>
          <cell r="BK4357">
            <v>0</v>
          </cell>
          <cell r="BL4357"/>
          <cell r="BM4357"/>
          <cell r="BN4357"/>
          <cell r="BO4357"/>
          <cell r="BQ4357" t="str">
            <v>X</v>
          </cell>
          <cell r="BS4357" t="str">
            <v/>
          </cell>
          <cell r="BT4357" t="str">
            <v/>
          </cell>
        </row>
        <row r="4358">
          <cell r="H4358">
            <v>0</v>
          </cell>
          <cell r="O4358">
            <v>362192</v>
          </cell>
          <cell r="P4358"/>
          <cell r="Q4358" t="str">
            <v>EST LIVRO FOTOS CASEIRAS - LAGO - ED 2022</v>
          </cell>
          <cell r="R4358"/>
          <cell r="S4358"/>
          <cell r="T4358">
            <v>0</v>
          </cell>
          <cell r="U4358">
            <v>0</v>
          </cell>
          <cell r="V4358">
            <v>0</v>
          </cell>
          <cell r="W4358">
            <v>0</v>
          </cell>
          <cell r="X4358" t="str">
            <v>EST LIVRO FOTOS CASEIRAS - LAGO - ED 2022 - Ø0x0H</v>
          </cell>
          <cell r="Y4358">
            <v>0</v>
          </cell>
          <cell r="Z4358">
            <v>0.35</v>
          </cell>
          <cell r="AA4358">
            <v>0</v>
          </cell>
          <cell r="AB4358"/>
          <cell r="AC4358"/>
          <cell r="AD4358"/>
          <cell r="AE4358">
            <v>0</v>
          </cell>
          <cell r="AF4358">
            <v>0</v>
          </cell>
          <cell r="AG4358">
            <v>0</v>
          </cell>
          <cell r="AH4358">
            <v>0</v>
          </cell>
          <cell r="AI4358" t="str">
            <v xml:space="preserve">REF: </v>
          </cell>
          <cell r="AJ4358"/>
          <cell r="AK4358"/>
          <cell r="AL4358" t="str">
            <v>ETIQUETA DE ESTOQUE</v>
          </cell>
          <cell r="AM4358"/>
          <cell r="AN4358" t="str">
            <v/>
          </cell>
          <cell r="AO4358" t="str">
            <v/>
          </cell>
          <cell r="AP4358" t="str">
            <v/>
          </cell>
          <cell r="AQ4358" t="str">
            <v/>
          </cell>
          <cell r="AR4358" t="str">
            <v>ETIQUETA DE ESTOQUE - xxH</v>
          </cell>
          <cell r="AS4358"/>
          <cell r="AT4358" t="str">
            <v>EST</v>
          </cell>
          <cell r="AU4358" t="str">
            <v>EST</v>
          </cell>
          <cell r="AV4358" t="str">
            <v/>
          </cell>
          <cell r="AW4358">
            <v>501.76</v>
          </cell>
          <cell r="AX4358">
            <v>-501.76</v>
          </cell>
          <cell r="AY4358"/>
          <cell r="AZ4358" t="str">
            <v/>
          </cell>
          <cell r="BA4358"/>
          <cell r="BB4358"/>
          <cell r="BC4358"/>
          <cell r="BD4358" t="str">
            <v/>
          </cell>
          <cell r="BE4358">
            <v>0</v>
          </cell>
          <cell r="BF4358" t="str">
            <v/>
          </cell>
          <cell r="BG4358" t="str">
            <v/>
          </cell>
          <cell r="BH4358">
            <v>12</v>
          </cell>
          <cell r="BI4358" t="str">
            <v>0</v>
          </cell>
          <cell r="BJ4358">
            <v>0</v>
          </cell>
          <cell r="BK4358">
            <v>0</v>
          </cell>
          <cell r="BL4358"/>
          <cell r="BM4358"/>
          <cell r="BN4358"/>
          <cell r="BO4358"/>
          <cell r="BQ4358" t="str">
            <v>X</v>
          </cell>
          <cell r="BS4358" t="str">
            <v/>
          </cell>
          <cell r="BT4358" t="str">
            <v/>
          </cell>
        </row>
        <row r="4359">
          <cell r="H4359">
            <v>0</v>
          </cell>
          <cell r="O4359">
            <v>362191</v>
          </cell>
          <cell r="P4359"/>
          <cell r="Q4359" t="str">
            <v>EST LIVRO COLECAO LUIZ CARLOS RITTER - ED 2022</v>
          </cell>
          <cell r="R4359"/>
          <cell r="S4359"/>
          <cell r="T4359">
            <v>0</v>
          </cell>
          <cell r="U4359">
            <v>0</v>
          </cell>
          <cell r="V4359">
            <v>0</v>
          </cell>
          <cell r="W4359">
            <v>0</v>
          </cell>
          <cell r="X4359" t="str">
            <v>EST LIVRO COLECAO LUIZ CARLOS RITTER - ED 2022 - Ø0x0H</v>
          </cell>
          <cell r="Y4359">
            <v>0</v>
          </cell>
          <cell r="Z4359">
            <v>0.35</v>
          </cell>
          <cell r="AA4359">
            <v>0</v>
          </cell>
          <cell r="AB4359"/>
          <cell r="AC4359"/>
          <cell r="AD4359"/>
          <cell r="AE4359">
            <v>0</v>
          </cell>
          <cell r="AF4359">
            <v>0</v>
          </cell>
          <cell r="AG4359">
            <v>0</v>
          </cell>
          <cell r="AH4359">
            <v>0</v>
          </cell>
          <cell r="AI4359" t="str">
            <v xml:space="preserve">REF: </v>
          </cell>
          <cell r="AJ4359"/>
          <cell r="AK4359"/>
          <cell r="AL4359" t="str">
            <v>ETIQUETA DE ESTOQUE</v>
          </cell>
          <cell r="AM4359"/>
          <cell r="AN4359" t="str">
            <v/>
          </cell>
          <cell r="AO4359" t="str">
            <v/>
          </cell>
          <cell r="AP4359" t="str">
            <v/>
          </cell>
          <cell r="AQ4359" t="str">
            <v/>
          </cell>
          <cell r="AR4359" t="str">
            <v>ETIQUETA DE ESTOQUE - xxH</v>
          </cell>
          <cell r="AS4359"/>
          <cell r="AT4359" t="str">
            <v>EST</v>
          </cell>
          <cell r="AU4359" t="str">
            <v>EST</v>
          </cell>
          <cell r="AV4359" t="str">
            <v/>
          </cell>
          <cell r="AW4359">
            <v>564.48</v>
          </cell>
          <cell r="AX4359">
            <v>-564.48</v>
          </cell>
          <cell r="AY4359"/>
          <cell r="AZ4359" t="str">
            <v/>
          </cell>
          <cell r="BA4359"/>
          <cell r="BB4359"/>
          <cell r="BC4359"/>
          <cell r="BD4359" t="str">
            <v/>
          </cell>
          <cell r="BE4359">
            <v>0</v>
          </cell>
          <cell r="BF4359" t="str">
            <v/>
          </cell>
          <cell r="BG4359" t="str">
            <v/>
          </cell>
          <cell r="BH4359">
            <v>12</v>
          </cell>
          <cell r="BI4359" t="str">
            <v>0</v>
          </cell>
          <cell r="BJ4359">
            <v>0</v>
          </cell>
          <cell r="BK4359">
            <v>0</v>
          </cell>
          <cell r="BL4359"/>
          <cell r="BM4359"/>
          <cell r="BN4359"/>
          <cell r="BO4359"/>
          <cell r="BQ4359" t="str">
            <v>X</v>
          </cell>
          <cell r="BS4359" t="str">
            <v/>
          </cell>
          <cell r="BT4359" t="str">
            <v/>
          </cell>
        </row>
        <row r="4360">
          <cell r="H4360">
            <v>0</v>
          </cell>
          <cell r="O4360">
            <v>362190</v>
          </cell>
          <cell r="P4360"/>
          <cell r="Q4360" t="str">
            <v>EST LIVRO ARVORES FLORESTAS E MADEIRAS - LORENA KURI ED 2022</v>
          </cell>
          <cell r="R4360"/>
          <cell r="S4360"/>
          <cell r="T4360">
            <v>0</v>
          </cell>
          <cell r="U4360">
            <v>0</v>
          </cell>
          <cell r="V4360">
            <v>0</v>
          </cell>
          <cell r="W4360">
            <v>0</v>
          </cell>
          <cell r="X4360" t="str">
            <v>EST LIVRO ARVORES FLORESTAS E MADEIRAS - LORENA KURI ED 2022 - Ø0x0H</v>
          </cell>
          <cell r="Y4360">
            <v>0</v>
          </cell>
          <cell r="Z4360">
            <v>0.35</v>
          </cell>
          <cell r="AA4360">
            <v>0</v>
          </cell>
          <cell r="AB4360"/>
          <cell r="AC4360"/>
          <cell r="AD4360"/>
          <cell r="AE4360">
            <v>0</v>
          </cell>
          <cell r="AF4360">
            <v>0</v>
          </cell>
          <cell r="AG4360">
            <v>0</v>
          </cell>
          <cell r="AH4360">
            <v>0</v>
          </cell>
          <cell r="AI4360" t="str">
            <v xml:space="preserve">REF: </v>
          </cell>
          <cell r="AJ4360"/>
          <cell r="AK4360"/>
          <cell r="AL4360" t="str">
            <v>ETIQUETA DE ESTOQUE</v>
          </cell>
          <cell r="AM4360"/>
          <cell r="AN4360" t="str">
            <v/>
          </cell>
          <cell r="AO4360" t="str">
            <v/>
          </cell>
          <cell r="AP4360" t="str">
            <v/>
          </cell>
          <cell r="AQ4360" t="str">
            <v/>
          </cell>
          <cell r="AR4360" t="str">
            <v>ETIQUETA DE ESTOQUE - xxH</v>
          </cell>
          <cell r="AS4360"/>
          <cell r="AT4360" t="str">
            <v>EST</v>
          </cell>
          <cell r="AU4360" t="str">
            <v>EST</v>
          </cell>
          <cell r="AV4360" t="str">
            <v/>
          </cell>
          <cell r="AW4360">
            <v>376.32</v>
          </cell>
          <cell r="AX4360">
            <v>-376.32</v>
          </cell>
          <cell r="AY4360"/>
          <cell r="AZ4360" t="str">
            <v/>
          </cell>
          <cell r="BA4360"/>
          <cell r="BB4360"/>
          <cell r="BC4360"/>
          <cell r="BD4360" t="str">
            <v/>
          </cell>
          <cell r="BE4360">
            <v>0</v>
          </cell>
          <cell r="BF4360" t="str">
            <v/>
          </cell>
          <cell r="BG4360" t="str">
            <v/>
          </cell>
          <cell r="BH4360">
            <v>12</v>
          </cell>
          <cell r="BI4360" t="str">
            <v>0</v>
          </cell>
          <cell r="BJ4360">
            <v>0</v>
          </cell>
          <cell r="BK4360">
            <v>0</v>
          </cell>
          <cell r="BL4360"/>
          <cell r="BM4360"/>
          <cell r="BN4360"/>
          <cell r="BO4360"/>
          <cell r="BQ4360" t="str">
            <v>X</v>
          </cell>
          <cell r="BS4360" t="str">
            <v/>
          </cell>
          <cell r="BT4360" t="str">
            <v/>
          </cell>
        </row>
        <row r="4361">
          <cell r="H4361">
            <v>0</v>
          </cell>
          <cell r="O4361">
            <v>362189</v>
          </cell>
          <cell r="P4361"/>
          <cell r="Q4361" t="str">
            <v>EST LIVRO DEBRET E O BRASIL - JULIO BANDEIRA ED 2020</v>
          </cell>
          <cell r="R4361"/>
          <cell r="S4361"/>
          <cell r="T4361">
            <v>0</v>
          </cell>
          <cell r="U4361">
            <v>0</v>
          </cell>
          <cell r="V4361">
            <v>0</v>
          </cell>
          <cell r="W4361">
            <v>0</v>
          </cell>
          <cell r="X4361" t="str">
            <v>EST LIVRO DEBRET E O BRASIL - JULIO BANDEIRA ED 2020 - Ø0x0H</v>
          </cell>
          <cell r="Y4361">
            <v>0</v>
          </cell>
          <cell r="Z4361">
            <v>0.35</v>
          </cell>
          <cell r="AA4361">
            <v>0</v>
          </cell>
          <cell r="AB4361"/>
          <cell r="AC4361"/>
          <cell r="AD4361"/>
          <cell r="AE4361">
            <v>0</v>
          </cell>
          <cell r="AF4361">
            <v>0</v>
          </cell>
          <cell r="AG4361">
            <v>0</v>
          </cell>
          <cell r="AH4361">
            <v>0</v>
          </cell>
          <cell r="AI4361" t="str">
            <v xml:space="preserve">REF: </v>
          </cell>
          <cell r="AJ4361"/>
          <cell r="AK4361"/>
          <cell r="AL4361" t="str">
            <v>ETIQUETA DE ESTOQUE</v>
          </cell>
          <cell r="AM4361"/>
          <cell r="AN4361" t="str">
            <v/>
          </cell>
          <cell r="AO4361" t="str">
            <v/>
          </cell>
          <cell r="AP4361" t="str">
            <v/>
          </cell>
          <cell r="AQ4361" t="str">
            <v/>
          </cell>
          <cell r="AR4361" t="str">
            <v>ETIQUETA DE ESTOQUE - xxH</v>
          </cell>
          <cell r="AS4361"/>
          <cell r="AT4361" t="str">
            <v>EST</v>
          </cell>
          <cell r="AU4361" t="str">
            <v>EST</v>
          </cell>
          <cell r="AV4361" t="str">
            <v/>
          </cell>
          <cell r="AW4361">
            <v>780.86</v>
          </cell>
          <cell r="AX4361">
            <v>-780.86</v>
          </cell>
          <cell r="AY4361"/>
          <cell r="AZ4361" t="str">
            <v/>
          </cell>
          <cell r="BA4361"/>
          <cell r="BB4361"/>
          <cell r="BC4361"/>
          <cell r="BD4361" t="str">
            <v/>
          </cell>
          <cell r="BE4361">
            <v>0</v>
          </cell>
          <cell r="BF4361" t="str">
            <v/>
          </cell>
          <cell r="BG4361" t="str">
            <v/>
          </cell>
          <cell r="BH4361">
            <v>12</v>
          </cell>
          <cell r="BI4361" t="str">
            <v>0</v>
          </cell>
          <cell r="BJ4361">
            <v>0</v>
          </cell>
          <cell r="BK4361">
            <v>0</v>
          </cell>
          <cell r="BL4361"/>
          <cell r="BM4361"/>
          <cell r="BN4361"/>
          <cell r="BO4361"/>
          <cell r="BQ4361" t="str">
            <v>X</v>
          </cell>
          <cell r="BS4361" t="str">
            <v/>
          </cell>
          <cell r="BT4361" t="str">
            <v/>
          </cell>
        </row>
        <row r="4362">
          <cell r="H4362">
            <v>0</v>
          </cell>
          <cell r="O4362">
            <v>350045</v>
          </cell>
          <cell r="P4362"/>
          <cell r="Q4362" t="str">
            <v>EST LUMINARIA MATISSE DUPLA (VOIL BRANCO/ALG BRANCO)</v>
          </cell>
          <cell r="R4362"/>
          <cell r="S4362"/>
          <cell r="T4362">
            <v>0.8</v>
          </cell>
          <cell r="U4362">
            <v>0</v>
          </cell>
          <cell r="V4362">
            <v>0.4</v>
          </cell>
          <cell r="W4362">
            <v>0.8</v>
          </cell>
          <cell r="X4362" t="str">
            <v>EST LUMINARIA MATISSE DUPLA (VOIL BRANCO/ALG BRANCO) - Ø0,8x0,4H</v>
          </cell>
          <cell r="Y4362">
            <v>0</v>
          </cell>
          <cell r="Z4362">
            <v>0.35</v>
          </cell>
          <cell r="AA4362">
            <v>0</v>
          </cell>
          <cell r="AB4362"/>
          <cell r="AC4362"/>
          <cell r="AD4362"/>
          <cell r="AE4362">
            <v>0</v>
          </cell>
          <cell r="AF4362">
            <v>0</v>
          </cell>
          <cell r="AG4362">
            <v>0</v>
          </cell>
          <cell r="AH4362">
            <v>0</v>
          </cell>
          <cell r="AI4362" t="str">
            <v xml:space="preserve">REF: </v>
          </cell>
          <cell r="AJ4362"/>
          <cell r="AK4362"/>
          <cell r="AL4362" t="str">
            <v>ETIQUETA DE ESTOQUE</v>
          </cell>
          <cell r="AM4362"/>
          <cell r="AN4362" t="str">
            <v/>
          </cell>
          <cell r="AO4362" t="str">
            <v/>
          </cell>
          <cell r="AP4362" t="str">
            <v/>
          </cell>
          <cell r="AQ4362" t="str">
            <v/>
          </cell>
          <cell r="AR4362" t="str">
            <v>ETIQUETA DE ESTOQUE - xxH</v>
          </cell>
          <cell r="AS4362"/>
          <cell r="AT4362" t="str">
            <v>EST</v>
          </cell>
          <cell r="AU4362" t="str">
            <v>EST</v>
          </cell>
          <cell r="AV4362" t="str">
            <v/>
          </cell>
          <cell r="AW4362">
            <v>7616</v>
          </cell>
          <cell r="AX4362">
            <v>-7616</v>
          </cell>
          <cell r="AY4362"/>
          <cell r="AZ4362" t="str">
            <v/>
          </cell>
          <cell r="BA4362"/>
          <cell r="BB4362"/>
          <cell r="BC4362"/>
          <cell r="BD4362" t="str">
            <v/>
          </cell>
          <cell r="BE4362">
            <v>0</v>
          </cell>
          <cell r="BF4362" t="str">
            <v/>
          </cell>
          <cell r="BG4362" t="str">
            <v/>
          </cell>
          <cell r="BH4362">
            <v>12</v>
          </cell>
          <cell r="BI4362" t="str">
            <v>0</v>
          </cell>
          <cell r="BJ4362">
            <v>0</v>
          </cell>
          <cell r="BK4362">
            <v>0</v>
          </cell>
          <cell r="BL4362"/>
          <cell r="BM4362"/>
          <cell r="BN4362"/>
          <cell r="BO4362"/>
          <cell r="BQ4362" t="str">
            <v>X</v>
          </cell>
          <cell r="BS4362" t="str">
            <v/>
          </cell>
          <cell r="BT4362" t="str">
            <v/>
          </cell>
        </row>
        <row r="4363">
          <cell r="H4363">
            <v>0</v>
          </cell>
          <cell r="O4363">
            <v>331873</v>
          </cell>
          <cell r="P4363"/>
          <cell r="Q4363" t="str">
            <v>EST ALMOFADA FIORELLA CASTOR/MARROM 050X050</v>
          </cell>
          <cell r="R4363"/>
          <cell r="S4363"/>
          <cell r="T4363">
            <v>0</v>
          </cell>
          <cell r="U4363">
            <v>0</v>
          </cell>
          <cell r="V4363">
            <v>0</v>
          </cell>
          <cell r="W4363">
            <v>0</v>
          </cell>
          <cell r="X4363" t="str">
            <v>EST ALMOFADA FIORELLA CASTOR/MARROM 050X050 - Ø0x0H</v>
          </cell>
          <cell r="Y4363">
            <v>0</v>
          </cell>
          <cell r="Z4363">
            <v>0.35</v>
          </cell>
          <cell r="AA4363">
            <v>0</v>
          </cell>
          <cell r="AB4363"/>
          <cell r="AC4363"/>
          <cell r="AD4363"/>
          <cell r="AE4363">
            <v>0</v>
          </cell>
          <cell r="AF4363">
            <v>0</v>
          </cell>
          <cell r="AG4363">
            <v>0</v>
          </cell>
          <cell r="AH4363">
            <v>0</v>
          </cell>
          <cell r="AI4363" t="str">
            <v xml:space="preserve">REF: </v>
          </cell>
          <cell r="AJ4363"/>
          <cell r="AK4363"/>
          <cell r="AL4363" t="str">
            <v>ETIQUETA DE ESTOQUE</v>
          </cell>
          <cell r="AM4363"/>
          <cell r="AN4363" t="str">
            <v/>
          </cell>
          <cell r="AO4363" t="str">
            <v/>
          </cell>
          <cell r="AP4363" t="str">
            <v/>
          </cell>
          <cell r="AQ4363" t="str">
            <v/>
          </cell>
          <cell r="AR4363" t="str">
            <v>ETIQUETA DE ESTOQUE - xxH</v>
          </cell>
          <cell r="AS4363"/>
          <cell r="AT4363" t="str">
            <v>EST</v>
          </cell>
          <cell r="AU4363" t="str">
            <v>EST</v>
          </cell>
          <cell r="AV4363" t="str">
            <v/>
          </cell>
          <cell r="AW4363">
            <v>738.33</v>
          </cell>
          <cell r="AX4363">
            <v>-738.33</v>
          </cell>
          <cell r="AY4363"/>
          <cell r="AZ4363" t="str">
            <v/>
          </cell>
          <cell r="BA4363"/>
          <cell r="BB4363"/>
          <cell r="BC4363"/>
          <cell r="BD4363" t="str">
            <v/>
          </cell>
          <cell r="BE4363">
            <v>0</v>
          </cell>
          <cell r="BF4363" t="str">
            <v/>
          </cell>
          <cell r="BG4363" t="str">
            <v/>
          </cell>
          <cell r="BH4363">
            <v>14</v>
          </cell>
          <cell r="BI4363" t="str">
            <v>0</v>
          </cell>
          <cell r="BJ4363">
            <v>0</v>
          </cell>
          <cell r="BK4363">
            <v>0</v>
          </cell>
          <cell r="BL4363"/>
          <cell r="BM4363"/>
          <cell r="BN4363"/>
          <cell r="BO4363"/>
          <cell r="BQ4363" t="str">
            <v>X</v>
          </cell>
          <cell r="BS4363" t="str">
            <v/>
          </cell>
          <cell r="BT4363" t="str">
            <v/>
          </cell>
        </row>
        <row r="4364">
          <cell r="H4364">
            <v>0</v>
          </cell>
          <cell r="O4364">
            <v>331871</v>
          </cell>
          <cell r="P4364"/>
          <cell r="Q4364" t="str">
            <v>EST ALMOFADA TRESSE CRU 050X050</v>
          </cell>
          <cell r="R4364"/>
          <cell r="S4364"/>
          <cell r="T4364">
            <v>0</v>
          </cell>
          <cell r="U4364">
            <v>0</v>
          </cell>
          <cell r="V4364">
            <v>0</v>
          </cell>
          <cell r="W4364">
            <v>0</v>
          </cell>
          <cell r="X4364" t="str">
            <v>EST ALMOFADA TRESSE CRU 050X050 - Ø0x0H</v>
          </cell>
          <cell r="Y4364">
            <v>0</v>
          </cell>
          <cell r="Z4364">
            <v>0.35</v>
          </cell>
          <cell r="AA4364">
            <v>0</v>
          </cell>
          <cell r="AB4364"/>
          <cell r="AC4364"/>
          <cell r="AD4364"/>
          <cell r="AE4364">
            <v>0</v>
          </cell>
          <cell r="AF4364">
            <v>0</v>
          </cell>
          <cell r="AG4364">
            <v>0</v>
          </cell>
          <cell r="AH4364">
            <v>0</v>
          </cell>
          <cell r="AI4364" t="str">
            <v xml:space="preserve">REF: </v>
          </cell>
          <cell r="AJ4364"/>
          <cell r="AK4364"/>
          <cell r="AL4364" t="str">
            <v>ETIQUETA DE ESTOQUE</v>
          </cell>
          <cell r="AM4364"/>
          <cell r="AN4364" t="str">
            <v/>
          </cell>
          <cell r="AO4364" t="str">
            <v/>
          </cell>
          <cell r="AP4364" t="str">
            <v/>
          </cell>
          <cell r="AQ4364" t="str">
            <v/>
          </cell>
          <cell r="AR4364" t="str">
            <v>ETIQUETA DE ESTOQUE - xxH</v>
          </cell>
          <cell r="AS4364"/>
          <cell r="AT4364" t="str">
            <v>EST</v>
          </cell>
          <cell r="AU4364" t="str">
            <v>EST</v>
          </cell>
          <cell r="AV4364" t="str">
            <v/>
          </cell>
          <cell r="AW4364">
            <v>1507.75</v>
          </cell>
          <cell r="AX4364">
            <v>-1507.75</v>
          </cell>
          <cell r="AY4364"/>
          <cell r="AZ4364" t="str">
            <v/>
          </cell>
          <cell r="BA4364"/>
          <cell r="BB4364"/>
          <cell r="BC4364"/>
          <cell r="BD4364" t="str">
            <v/>
          </cell>
          <cell r="BE4364">
            <v>0</v>
          </cell>
          <cell r="BF4364" t="str">
            <v/>
          </cell>
          <cell r="BG4364" t="str">
            <v/>
          </cell>
          <cell r="BH4364">
            <v>14</v>
          </cell>
          <cell r="BI4364" t="str">
            <v>0</v>
          </cell>
          <cell r="BJ4364">
            <v>0</v>
          </cell>
          <cell r="BK4364">
            <v>0</v>
          </cell>
          <cell r="BL4364"/>
          <cell r="BM4364"/>
          <cell r="BN4364"/>
          <cell r="BO4364"/>
          <cell r="BQ4364" t="str">
            <v>X</v>
          </cell>
          <cell r="BS4364" t="str">
            <v/>
          </cell>
          <cell r="BT4364" t="str">
            <v/>
          </cell>
        </row>
        <row r="4365">
          <cell r="H4365">
            <v>0</v>
          </cell>
          <cell r="O4365">
            <v>331821</v>
          </cell>
          <cell r="P4365"/>
          <cell r="Q4365" t="str">
            <v>EST ALMOFADA TRESSE CHUMBO 050X050</v>
          </cell>
          <cell r="R4365"/>
          <cell r="S4365"/>
          <cell r="T4365">
            <v>0</v>
          </cell>
          <cell r="U4365">
            <v>0</v>
          </cell>
          <cell r="V4365">
            <v>0</v>
          </cell>
          <cell r="W4365">
            <v>0</v>
          </cell>
          <cell r="X4365" t="str">
            <v>EST ALMOFADA TRESSE CHUMBO 050X050 - Ø0x0H</v>
          </cell>
          <cell r="Y4365">
            <v>0</v>
          </cell>
          <cell r="Z4365">
            <v>0.35</v>
          </cell>
          <cell r="AA4365">
            <v>0</v>
          </cell>
          <cell r="AB4365"/>
          <cell r="AC4365"/>
          <cell r="AD4365"/>
          <cell r="AE4365">
            <v>0</v>
          </cell>
          <cell r="AF4365">
            <v>0</v>
          </cell>
          <cell r="AG4365">
            <v>0</v>
          </cell>
          <cell r="AH4365">
            <v>0</v>
          </cell>
          <cell r="AI4365" t="str">
            <v xml:space="preserve">REF: </v>
          </cell>
          <cell r="AJ4365"/>
          <cell r="AK4365"/>
          <cell r="AL4365" t="str">
            <v>ETIQUETA DE ESTOQUE</v>
          </cell>
          <cell r="AM4365"/>
          <cell r="AN4365" t="str">
            <v/>
          </cell>
          <cell r="AO4365" t="str">
            <v/>
          </cell>
          <cell r="AP4365" t="str">
            <v/>
          </cell>
          <cell r="AQ4365" t="str">
            <v/>
          </cell>
          <cell r="AR4365" t="str">
            <v>ETIQUETA DE ESTOQUE - xxH</v>
          </cell>
          <cell r="AS4365"/>
          <cell r="AT4365" t="str">
            <v>EST</v>
          </cell>
          <cell r="AU4365" t="str">
            <v>EST</v>
          </cell>
          <cell r="AV4365" t="str">
            <v/>
          </cell>
          <cell r="AW4365">
            <v>1507.75</v>
          </cell>
          <cell r="AX4365">
            <v>-1507.75</v>
          </cell>
          <cell r="AY4365"/>
          <cell r="AZ4365" t="str">
            <v/>
          </cell>
          <cell r="BA4365"/>
          <cell r="BB4365"/>
          <cell r="BC4365"/>
          <cell r="BD4365" t="str">
            <v/>
          </cell>
          <cell r="BE4365">
            <v>0</v>
          </cell>
          <cell r="BF4365" t="str">
            <v/>
          </cell>
          <cell r="BG4365" t="str">
            <v/>
          </cell>
          <cell r="BH4365">
            <v>14</v>
          </cell>
          <cell r="BI4365" t="str">
            <v>0</v>
          </cell>
          <cell r="BJ4365">
            <v>0</v>
          </cell>
          <cell r="BK4365">
            <v>0</v>
          </cell>
          <cell r="BL4365"/>
          <cell r="BM4365"/>
          <cell r="BN4365"/>
          <cell r="BO4365"/>
          <cell r="BQ4365" t="str">
            <v>X</v>
          </cell>
          <cell r="BS4365" t="str">
            <v/>
          </cell>
          <cell r="BT4365" t="str">
            <v/>
          </cell>
        </row>
        <row r="4366">
          <cell r="H4366">
            <v>0</v>
          </cell>
          <cell r="O4366">
            <v>331820</v>
          </cell>
          <cell r="P4366"/>
          <cell r="Q4366" t="str">
            <v>EST ALMOFADA TRESSE PRATA 050X050</v>
          </cell>
          <cell r="R4366"/>
          <cell r="S4366"/>
          <cell r="T4366">
            <v>0</v>
          </cell>
          <cell r="U4366">
            <v>0</v>
          </cell>
          <cell r="V4366">
            <v>0</v>
          </cell>
          <cell r="W4366">
            <v>0</v>
          </cell>
          <cell r="X4366" t="str">
            <v>EST ALMOFADA TRESSE PRATA 050X050 - Ø0x0H</v>
          </cell>
          <cell r="Y4366">
            <v>0</v>
          </cell>
          <cell r="Z4366">
            <v>0.35</v>
          </cell>
          <cell r="AA4366">
            <v>0</v>
          </cell>
          <cell r="AB4366"/>
          <cell r="AC4366"/>
          <cell r="AD4366"/>
          <cell r="AE4366">
            <v>0</v>
          </cell>
          <cell r="AF4366">
            <v>0</v>
          </cell>
          <cell r="AG4366">
            <v>0</v>
          </cell>
          <cell r="AH4366">
            <v>0</v>
          </cell>
          <cell r="AI4366" t="str">
            <v xml:space="preserve">REF: </v>
          </cell>
          <cell r="AJ4366"/>
          <cell r="AK4366"/>
          <cell r="AL4366" t="str">
            <v>ETIQUETA DE ESTOQUE</v>
          </cell>
          <cell r="AM4366"/>
          <cell r="AN4366" t="str">
            <v/>
          </cell>
          <cell r="AO4366" t="str">
            <v/>
          </cell>
          <cell r="AP4366" t="str">
            <v/>
          </cell>
          <cell r="AQ4366" t="str">
            <v/>
          </cell>
          <cell r="AR4366" t="str">
            <v>ETIQUETA DE ESTOQUE - xxH</v>
          </cell>
          <cell r="AS4366"/>
          <cell r="AT4366" t="str">
            <v>EST</v>
          </cell>
          <cell r="AU4366" t="str">
            <v>EST</v>
          </cell>
          <cell r="AV4366" t="str">
            <v/>
          </cell>
          <cell r="AW4366">
            <v>1507.75</v>
          </cell>
          <cell r="AX4366">
            <v>-1507.75</v>
          </cell>
          <cell r="AY4366"/>
          <cell r="AZ4366" t="str">
            <v/>
          </cell>
          <cell r="BA4366"/>
          <cell r="BB4366"/>
          <cell r="BC4366"/>
          <cell r="BD4366" t="str">
            <v/>
          </cell>
          <cell r="BE4366">
            <v>0</v>
          </cell>
          <cell r="BF4366" t="str">
            <v/>
          </cell>
          <cell r="BG4366" t="str">
            <v/>
          </cell>
          <cell r="BH4366">
            <v>14</v>
          </cell>
          <cell r="BI4366" t="str">
            <v>0</v>
          </cell>
          <cell r="BJ4366">
            <v>0</v>
          </cell>
          <cell r="BK4366">
            <v>0</v>
          </cell>
          <cell r="BL4366"/>
          <cell r="BM4366"/>
          <cell r="BN4366"/>
          <cell r="BO4366"/>
          <cell r="BQ4366" t="str">
            <v>X</v>
          </cell>
          <cell r="BS4366" t="str">
            <v/>
          </cell>
          <cell r="BT4366" t="str">
            <v/>
          </cell>
        </row>
        <row r="4367">
          <cell r="H4367">
            <v>0</v>
          </cell>
          <cell r="O4367">
            <v>314831</v>
          </cell>
          <cell r="P4367"/>
          <cell r="Q4367" t="str">
            <v>EST ALMOFADA LOLITA FOLHA</v>
          </cell>
          <cell r="R4367"/>
          <cell r="S4367"/>
          <cell r="T4367">
            <v>0.5</v>
          </cell>
          <cell r="U4367">
            <v>0.5</v>
          </cell>
          <cell r="V4367">
            <v>0</v>
          </cell>
          <cell r="W4367">
            <v>0</v>
          </cell>
          <cell r="X4367" t="str">
            <v>EST ALMOFADA LOLITA FOLHA - 0,5x0,5x0H</v>
          </cell>
          <cell r="Y4367">
            <v>0</v>
          </cell>
          <cell r="Z4367">
            <v>0.35</v>
          </cell>
          <cell r="AA4367">
            <v>0</v>
          </cell>
          <cell r="AB4367"/>
          <cell r="AC4367"/>
          <cell r="AD4367"/>
          <cell r="AE4367">
            <v>0</v>
          </cell>
          <cell r="AF4367">
            <v>0</v>
          </cell>
          <cell r="AG4367">
            <v>0</v>
          </cell>
          <cell r="AH4367">
            <v>0</v>
          </cell>
          <cell r="AI4367" t="str">
            <v xml:space="preserve">REF: </v>
          </cell>
          <cell r="AJ4367"/>
          <cell r="AK4367"/>
          <cell r="AL4367" t="str">
            <v>ETIQUETA DE ESTOQUE</v>
          </cell>
          <cell r="AM4367"/>
          <cell r="AN4367" t="str">
            <v/>
          </cell>
          <cell r="AO4367" t="str">
            <v/>
          </cell>
          <cell r="AP4367" t="str">
            <v/>
          </cell>
          <cell r="AQ4367" t="str">
            <v/>
          </cell>
          <cell r="AR4367" t="str">
            <v>ETIQUETA DE ESTOQUE - xxH</v>
          </cell>
          <cell r="AS4367"/>
          <cell r="AT4367" t="str">
            <v>EST</v>
          </cell>
          <cell r="AU4367" t="str">
            <v>EST</v>
          </cell>
          <cell r="AV4367" t="str">
            <v/>
          </cell>
          <cell r="AW4367">
            <v>478.8</v>
          </cell>
          <cell r="AX4367">
            <v>-478.8</v>
          </cell>
          <cell r="AY4367"/>
          <cell r="AZ4367" t="str">
            <v/>
          </cell>
          <cell r="BA4367"/>
          <cell r="BB4367"/>
          <cell r="BC4367"/>
          <cell r="BD4367" t="str">
            <v/>
          </cell>
          <cell r="BE4367">
            <v>0</v>
          </cell>
          <cell r="BF4367" t="str">
            <v/>
          </cell>
          <cell r="BG4367" t="str">
            <v/>
          </cell>
          <cell r="BH4367">
            <v>14</v>
          </cell>
          <cell r="BI4367" t="str">
            <v>0</v>
          </cell>
          <cell r="BJ4367">
            <v>0</v>
          </cell>
          <cell r="BK4367">
            <v>0</v>
          </cell>
          <cell r="BL4367"/>
          <cell r="BM4367"/>
          <cell r="BN4367"/>
          <cell r="BO4367"/>
          <cell r="BQ4367" t="str">
            <v>X</v>
          </cell>
          <cell r="BS4367" t="str">
            <v/>
          </cell>
          <cell r="BT4367" t="str">
            <v/>
          </cell>
        </row>
        <row r="4368">
          <cell r="H4368">
            <v>0</v>
          </cell>
          <cell r="O4368">
            <v>271755</v>
          </cell>
          <cell r="P4368"/>
          <cell r="Q4368" t="str">
            <v>EST ABATJOUR LILAC (BASE CHUMBO) (VIDRO INCOLOR) (LINHO CRU)</v>
          </cell>
          <cell r="R4368"/>
          <cell r="S4368"/>
          <cell r="T4368">
            <v>0.44</v>
          </cell>
          <cell r="U4368">
            <v>0</v>
          </cell>
          <cell r="V4368">
            <v>0.73</v>
          </cell>
          <cell r="W4368">
            <v>0</v>
          </cell>
          <cell r="X4368" t="str">
            <v>EST ABATJOUR LILAC (BASE CHUMBO) (VIDRO INCOLOR) (LINHO CRU) - Ø0x0,73H</v>
          </cell>
          <cell r="Y4368">
            <v>0</v>
          </cell>
          <cell r="Z4368">
            <v>0.35</v>
          </cell>
          <cell r="AA4368">
            <v>0</v>
          </cell>
          <cell r="AB4368"/>
          <cell r="AC4368"/>
          <cell r="AD4368"/>
          <cell r="AE4368">
            <v>0</v>
          </cell>
          <cell r="AF4368">
            <v>0</v>
          </cell>
          <cell r="AG4368">
            <v>0</v>
          </cell>
          <cell r="AH4368">
            <v>0</v>
          </cell>
          <cell r="AI4368" t="str">
            <v xml:space="preserve">REF: </v>
          </cell>
          <cell r="AJ4368"/>
          <cell r="AK4368"/>
          <cell r="AL4368" t="str">
            <v>ETIQUETA DE ESTOQUE</v>
          </cell>
          <cell r="AM4368"/>
          <cell r="AN4368" t="str">
            <v/>
          </cell>
          <cell r="AO4368" t="str">
            <v/>
          </cell>
          <cell r="AP4368" t="str">
            <v/>
          </cell>
          <cell r="AQ4368" t="str">
            <v/>
          </cell>
          <cell r="AR4368" t="str">
            <v>ETIQUETA DE ESTOQUE - xxH</v>
          </cell>
          <cell r="AS4368"/>
          <cell r="AT4368" t="str">
            <v>EST</v>
          </cell>
          <cell r="AU4368" t="str">
            <v>EST</v>
          </cell>
          <cell r="AV4368" t="str">
            <v/>
          </cell>
          <cell r="AW4368">
            <v>5432.2</v>
          </cell>
          <cell r="AX4368">
            <v>-5432.2</v>
          </cell>
          <cell r="AY4368"/>
          <cell r="AZ4368" t="str">
            <v/>
          </cell>
          <cell r="BA4368"/>
          <cell r="BB4368"/>
          <cell r="BC4368"/>
          <cell r="BD4368" t="str">
            <v/>
          </cell>
          <cell r="BE4368">
            <v>0</v>
          </cell>
          <cell r="BF4368" t="str">
            <v/>
          </cell>
          <cell r="BG4368" t="str">
            <v/>
          </cell>
          <cell r="BH4368">
            <v>14</v>
          </cell>
          <cell r="BI4368" t="str">
            <v>0</v>
          </cell>
          <cell r="BJ4368">
            <v>0</v>
          </cell>
          <cell r="BK4368">
            <v>0</v>
          </cell>
          <cell r="BL4368"/>
          <cell r="BM4368"/>
          <cell r="BN4368"/>
          <cell r="BO4368"/>
          <cell r="BQ4368" t="str">
            <v>X</v>
          </cell>
          <cell r="BS4368" t="str">
            <v/>
          </cell>
          <cell r="BT4368" t="str">
            <v/>
          </cell>
        </row>
        <row r="4369">
          <cell r="H4369">
            <v>0</v>
          </cell>
          <cell r="O4369">
            <v>271753</v>
          </cell>
          <cell r="P4369"/>
          <cell r="Q4369" t="str">
            <v>EST VASO LIAM (MADEIRA) (LACA NUDE VIDRO)</v>
          </cell>
          <cell r="R4369"/>
          <cell r="S4369"/>
          <cell r="T4369">
            <v>0.15</v>
          </cell>
          <cell r="U4369">
            <v>0</v>
          </cell>
          <cell r="V4369">
            <v>0.34</v>
          </cell>
          <cell r="W4369">
            <v>0.15</v>
          </cell>
          <cell r="X4369" t="str">
            <v>EST VASO LIAM (MADEIRA) (LACA NUDE VIDRO) - Ø0,15x0,34H</v>
          </cell>
          <cell r="Y4369">
            <v>0</v>
          </cell>
          <cell r="Z4369">
            <v>0.35</v>
          </cell>
          <cell r="AA4369">
            <v>0</v>
          </cell>
          <cell r="AB4369"/>
          <cell r="AC4369"/>
          <cell r="AD4369"/>
          <cell r="AE4369">
            <v>0</v>
          </cell>
          <cell r="AF4369">
            <v>0</v>
          </cell>
          <cell r="AG4369">
            <v>0</v>
          </cell>
          <cell r="AH4369">
            <v>0</v>
          </cell>
          <cell r="AI4369" t="str">
            <v xml:space="preserve">REF: </v>
          </cell>
          <cell r="AJ4369"/>
          <cell r="AK4369"/>
          <cell r="AL4369" t="str">
            <v>ETIQUETA DE ESTOQUE</v>
          </cell>
          <cell r="AM4369"/>
          <cell r="AN4369" t="str">
            <v/>
          </cell>
          <cell r="AO4369" t="str">
            <v/>
          </cell>
          <cell r="AP4369" t="str">
            <v/>
          </cell>
          <cell r="AQ4369" t="str">
            <v/>
          </cell>
          <cell r="AR4369" t="str">
            <v>ETIQUETA DE ESTOQUE - xxH</v>
          </cell>
          <cell r="AS4369"/>
          <cell r="AT4369" t="str">
            <v>EST</v>
          </cell>
          <cell r="AU4369" t="str">
            <v>EST</v>
          </cell>
          <cell r="AV4369" t="str">
            <v/>
          </cell>
          <cell r="AW4369">
            <v>1254.4000000000001</v>
          </cell>
          <cell r="AX4369">
            <v>-1254.4000000000001</v>
          </cell>
          <cell r="AY4369"/>
          <cell r="AZ4369" t="str">
            <v/>
          </cell>
          <cell r="BA4369"/>
          <cell r="BB4369"/>
          <cell r="BC4369"/>
          <cell r="BD4369" t="str">
            <v/>
          </cell>
          <cell r="BE4369">
            <v>0</v>
          </cell>
          <cell r="BF4369" t="str">
            <v/>
          </cell>
          <cell r="BG4369" t="str">
            <v/>
          </cell>
          <cell r="BH4369">
            <v>12</v>
          </cell>
          <cell r="BI4369" t="str">
            <v>0</v>
          </cell>
          <cell r="BJ4369">
            <v>0</v>
          </cell>
          <cell r="BK4369">
            <v>0</v>
          </cell>
          <cell r="BL4369"/>
          <cell r="BM4369"/>
          <cell r="BN4369"/>
          <cell r="BO4369"/>
          <cell r="BQ4369" t="str">
            <v>X</v>
          </cell>
          <cell r="BS4369" t="str">
            <v/>
          </cell>
          <cell r="BT4369" t="str">
            <v/>
          </cell>
        </row>
        <row r="4370">
          <cell r="H4370">
            <v>0</v>
          </cell>
          <cell r="O4370">
            <v>271752</v>
          </cell>
          <cell r="P4370"/>
          <cell r="Q4370" t="str">
            <v>EST VASO LIAM (MADEIRA) (LACA CHUMBO VIDRO)</v>
          </cell>
          <cell r="R4370"/>
          <cell r="S4370"/>
          <cell r="T4370">
            <v>0.15</v>
          </cell>
          <cell r="U4370">
            <v>0</v>
          </cell>
          <cell r="V4370">
            <v>0.34</v>
          </cell>
          <cell r="W4370">
            <v>0.15</v>
          </cell>
          <cell r="X4370" t="str">
            <v>EST VASO LIAM (MADEIRA) (LACA CHUMBO VIDRO) - Ø0,15x0,34H</v>
          </cell>
          <cell r="Y4370">
            <v>0</v>
          </cell>
          <cell r="Z4370">
            <v>0.35</v>
          </cell>
          <cell r="AA4370">
            <v>0</v>
          </cell>
          <cell r="AB4370"/>
          <cell r="AC4370"/>
          <cell r="AD4370"/>
          <cell r="AE4370">
            <v>0</v>
          </cell>
          <cell r="AF4370">
            <v>0</v>
          </cell>
          <cell r="AG4370">
            <v>0</v>
          </cell>
          <cell r="AH4370">
            <v>0</v>
          </cell>
          <cell r="AI4370" t="str">
            <v xml:space="preserve">REF: </v>
          </cell>
          <cell r="AJ4370"/>
          <cell r="AK4370"/>
          <cell r="AL4370" t="str">
            <v>ETIQUETA DE ESTOQUE</v>
          </cell>
          <cell r="AM4370"/>
          <cell r="AN4370" t="str">
            <v/>
          </cell>
          <cell r="AO4370" t="str">
            <v/>
          </cell>
          <cell r="AP4370" t="str">
            <v/>
          </cell>
          <cell r="AQ4370" t="str">
            <v/>
          </cell>
          <cell r="AR4370" t="str">
            <v>ETIQUETA DE ESTOQUE - xxH</v>
          </cell>
          <cell r="AS4370"/>
          <cell r="AT4370" t="str">
            <v>EST</v>
          </cell>
          <cell r="AU4370" t="str">
            <v>EST</v>
          </cell>
          <cell r="AV4370" t="str">
            <v/>
          </cell>
          <cell r="AW4370">
            <v>1254.4000000000001</v>
          </cell>
          <cell r="AX4370">
            <v>-1254.4000000000001</v>
          </cell>
          <cell r="AY4370"/>
          <cell r="AZ4370" t="str">
            <v/>
          </cell>
          <cell r="BA4370"/>
          <cell r="BB4370"/>
          <cell r="BC4370"/>
          <cell r="BD4370" t="str">
            <v/>
          </cell>
          <cell r="BE4370">
            <v>0</v>
          </cell>
          <cell r="BF4370" t="str">
            <v/>
          </cell>
          <cell r="BG4370" t="str">
            <v/>
          </cell>
          <cell r="BH4370">
            <v>12</v>
          </cell>
          <cell r="BI4370" t="str">
            <v>0</v>
          </cell>
          <cell r="BJ4370">
            <v>0</v>
          </cell>
          <cell r="BK4370">
            <v>0</v>
          </cell>
          <cell r="BL4370"/>
          <cell r="BM4370"/>
          <cell r="BN4370"/>
          <cell r="BO4370"/>
          <cell r="BQ4370" t="str">
            <v>X</v>
          </cell>
          <cell r="BS4370" t="str">
            <v/>
          </cell>
          <cell r="BT4370" t="str">
            <v/>
          </cell>
        </row>
        <row r="4371">
          <cell r="H4371">
            <v>0</v>
          </cell>
          <cell r="O4371">
            <v>271750</v>
          </cell>
          <cell r="P4371"/>
          <cell r="Q4371" t="str">
            <v>EST AC VASO IAN 18X9X44 MADEIRA PRETA VIDRO</v>
          </cell>
          <cell r="R4371"/>
          <cell r="S4371"/>
          <cell r="T4371">
            <v>0</v>
          </cell>
          <cell r="U4371">
            <v>0</v>
          </cell>
          <cell r="V4371">
            <v>0</v>
          </cell>
          <cell r="W4371">
            <v>0</v>
          </cell>
          <cell r="X4371" t="str">
            <v>EST AC VASO IAN 18X9X44 MADEIRA PRETA VIDRO - Ø0x0H</v>
          </cell>
          <cell r="Y4371">
            <v>0</v>
          </cell>
          <cell r="Z4371">
            <v>0.35</v>
          </cell>
          <cell r="AA4371">
            <v>0</v>
          </cell>
          <cell r="AB4371"/>
          <cell r="AC4371"/>
          <cell r="AD4371"/>
          <cell r="AE4371">
            <v>0</v>
          </cell>
          <cell r="AF4371">
            <v>0</v>
          </cell>
          <cell r="AG4371">
            <v>0</v>
          </cell>
          <cell r="AH4371">
            <v>0</v>
          </cell>
          <cell r="AI4371" t="str">
            <v xml:space="preserve">REF: </v>
          </cell>
          <cell r="AJ4371"/>
          <cell r="AK4371"/>
          <cell r="AL4371" t="str">
            <v>ETIQUETA DE ESTOQUE</v>
          </cell>
          <cell r="AM4371"/>
          <cell r="AN4371" t="str">
            <v/>
          </cell>
          <cell r="AO4371" t="str">
            <v/>
          </cell>
          <cell r="AP4371" t="str">
            <v/>
          </cell>
          <cell r="AQ4371" t="str">
            <v/>
          </cell>
          <cell r="AR4371" t="str">
            <v>ETIQUETA DE ESTOQUE - xxH</v>
          </cell>
          <cell r="AS4371"/>
          <cell r="AT4371" t="str">
            <v>EST</v>
          </cell>
          <cell r="AU4371" t="str">
            <v>EST</v>
          </cell>
          <cell r="AV4371" t="str">
            <v/>
          </cell>
          <cell r="AW4371">
            <v>2003.32</v>
          </cell>
          <cell r="AX4371">
            <v>-2003.32</v>
          </cell>
          <cell r="AY4371"/>
          <cell r="AZ4371" t="str">
            <v/>
          </cell>
          <cell r="BA4371"/>
          <cell r="BB4371"/>
          <cell r="BC4371"/>
          <cell r="BD4371" t="str">
            <v/>
          </cell>
          <cell r="BE4371">
            <v>0</v>
          </cell>
          <cell r="BF4371" t="str">
            <v/>
          </cell>
          <cell r="BG4371" t="str">
            <v/>
          </cell>
          <cell r="BH4371">
            <v>14</v>
          </cell>
          <cell r="BI4371" t="str">
            <v>0</v>
          </cell>
          <cell r="BJ4371">
            <v>0</v>
          </cell>
          <cell r="BK4371">
            <v>0</v>
          </cell>
          <cell r="BL4371"/>
          <cell r="BM4371"/>
          <cell r="BN4371"/>
          <cell r="BO4371"/>
          <cell r="BQ4371" t="str">
            <v>X</v>
          </cell>
          <cell r="BS4371" t="str">
            <v/>
          </cell>
          <cell r="BT4371" t="str">
            <v/>
          </cell>
        </row>
        <row r="4372">
          <cell r="H4372">
            <v>0</v>
          </cell>
          <cell r="O4372">
            <v>271749</v>
          </cell>
          <cell r="P4372"/>
          <cell r="Q4372" t="str">
            <v>EST AC VASO MARTIN G 18X41 MADEIRA NATURAL VIDRO</v>
          </cell>
          <cell r="R4372"/>
          <cell r="S4372"/>
          <cell r="T4372">
            <v>0</v>
          </cell>
          <cell r="U4372">
            <v>0</v>
          </cell>
          <cell r="V4372">
            <v>0</v>
          </cell>
          <cell r="W4372">
            <v>0</v>
          </cell>
          <cell r="X4372" t="str">
            <v>EST AC VASO MARTIN G 18X41 MADEIRA NATURAL VIDRO - Ø0x0H</v>
          </cell>
          <cell r="Y4372">
            <v>0</v>
          </cell>
          <cell r="Z4372">
            <v>0.35</v>
          </cell>
          <cell r="AA4372">
            <v>0</v>
          </cell>
          <cell r="AB4372"/>
          <cell r="AC4372"/>
          <cell r="AD4372"/>
          <cell r="AE4372">
            <v>0</v>
          </cell>
          <cell r="AF4372">
            <v>0</v>
          </cell>
          <cell r="AG4372">
            <v>0</v>
          </cell>
          <cell r="AH4372">
            <v>0</v>
          </cell>
          <cell r="AI4372" t="str">
            <v xml:space="preserve">REF: </v>
          </cell>
          <cell r="AJ4372"/>
          <cell r="AK4372"/>
          <cell r="AL4372" t="str">
            <v>ETIQUETA DE ESTOQUE</v>
          </cell>
          <cell r="AM4372"/>
          <cell r="AN4372" t="str">
            <v/>
          </cell>
          <cell r="AO4372" t="str">
            <v/>
          </cell>
          <cell r="AP4372" t="str">
            <v/>
          </cell>
          <cell r="AQ4372" t="str">
            <v/>
          </cell>
          <cell r="AR4372" t="str">
            <v>ETIQUETA DE ESTOQUE - xxH</v>
          </cell>
          <cell r="AS4372"/>
          <cell r="AT4372" t="str">
            <v>EST</v>
          </cell>
          <cell r="AU4372" t="str">
            <v>EST</v>
          </cell>
          <cell r="AV4372" t="str">
            <v/>
          </cell>
          <cell r="AW4372">
            <v>1512.81</v>
          </cell>
          <cell r="AX4372">
            <v>-1512.81</v>
          </cell>
          <cell r="AY4372"/>
          <cell r="AZ4372" t="str">
            <v/>
          </cell>
          <cell r="BA4372"/>
          <cell r="BB4372"/>
          <cell r="BC4372"/>
          <cell r="BD4372" t="str">
            <v/>
          </cell>
          <cell r="BE4372">
            <v>0</v>
          </cell>
          <cell r="BF4372" t="str">
            <v/>
          </cell>
          <cell r="BG4372" t="str">
            <v/>
          </cell>
          <cell r="BH4372">
            <v>14</v>
          </cell>
          <cell r="BI4372" t="str">
            <v>0</v>
          </cell>
          <cell r="BJ4372">
            <v>0</v>
          </cell>
          <cell r="BK4372">
            <v>0</v>
          </cell>
          <cell r="BL4372"/>
          <cell r="BM4372"/>
          <cell r="BN4372"/>
          <cell r="BO4372"/>
          <cell r="BQ4372" t="str">
            <v>X</v>
          </cell>
          <cell r="BS4372" t="str">
            <v/>
          </cell>
          <cell r="BT4372" t="str">
            <v/>
          </cell>
        </row>
        <row r="4373">
          <cell r="H4373">
            <v>0</v>
          </cell>
          <cell r="O4373">
            <v>271748</v>
          </cell>
          <cell r="P4373"/>
          <cell r="Q4373" t="str">
            <v>EST AC VASO MARTIN M 18X34 MADEIRA NATURAL VIDRO</v>
          </cell>
          <cell r="R4373"/>
          <cell r="S4373"/>
          <cell r="T4373">
            <v>0</v>
          </cell>
          <cell r="U4373">
            <v>0</v>
          </cell>
          <cell r="V4373">
            <v>0</v>
          </cell>
          <cell r="W4373">
            <v>0</v>
          </cell>
          <cell r="X4373" t="str">
            <v>EST AC VASO MARTIN M 18X34 MADEIRA NATURAL VIDRO - Ø0x0H</v>
          </cell>
          <cell r="Y4373">
            <v>0</v>
          </cell>
          <cell r="Z4373">
            <v>0.35</v>
          </cell>
          <cell r="AA4373">
            <v>0</v>
          </cell>
          <cell r="AB4373"/>
          <cell r="AC4373"/>
          <cell r="AD4373"/>
          <cell r="AE4373">
            <v>0</v>
          </cell>
          <cell r="AF4373">
            <v>0</v>
          </cell>
          <cell r="AG4373">
            <v>0</v>
          </cell>
          <cell r="AH4373">
            <v>0</v>
          </cell>
          <cell r="AI4373" t="str">
            <v xml:space="preserve">REF: </v>
          </cell>
          <cell r="AJ4373"/>
          <cell r="AK4373"/>
          <cell r="AL4373" t="str">
            <v>ETIQUETA DE ESTOQUE</v>
          </cell>
          <cell r="AM4373"/>
          <cell r="AN4373" t="str">
            <v/>
          </cell>
          <cell r="AO4373" t="str">
            <v/>
          </cell>
          <cell r="AP4373" t="str">
            <v/>
          </cell>
          <cell r="AQ4373" t="str">
            <v/>
          </cell>
          <cell r="AR4373" t="str">
            <v>ETIQUETA DE ESTOQUE - xxH</v>
          </cell>
          <cell r="AS4373"/>
          <cell r="AT4373" t="str">
            <v>EST</v>
          </cell>
          <cell r="AU4373" t="str">
            <v>EST</v>
          </cell>
          <cell r="AV4373" t="str">
            <v/>
          </cell>
          <cell r="AW4373">
            <v>1827.48</v>
          </cell>
          <cell r="AX4373">
            <v>-1827.48</v>
          </cell>
          <cell r="AY4373"/>
          <cell r="AZ4373" t="str">
            <v/>
          </cell>
          <cell r="BA4373"/>
          <cell r="BB4373"/>
          <cell r="BC4373"/>
          <cell r="BD4373" t="str">
            <v/>
          </cell>
          <cell r="BE4373">
            <v>0</v>
          </cell>
          <cell r="BF4373" t="str">
            <v/>
          </cell>
          <cell r="BG4373" t="str">
            <v/>
          </cell>
          <cell r="BH4373">
            <v>14</v>
          </cell>
          <cell r="BI4373" t="str">
            <v>0</v>
          </cell>
          <cell r="BJ4373">
            <v>0</v>
          </cell>
          <cell r="BK4373">
            <v>0</v>
          </cell>
          <cell r="BL4373"/>
          <cell r="BM4373"/>
          <cell r="BN4373"/>
          <cell r="BO4373"/>
          <cell r="BQ4373" t="str">
            <v>X</v>
          </cell>
          <cell r="BS4373" t="str">
            <v/>
          </cell>
          <cell r="BT4373" t="str">
            <v/>
          </cell>
        </row>
        <row r="4374">
          <cell r="H4374">
            <v>0</v>
          </cell>
          <cell r="O4374">
            <v>271746</v>
          </cell>
          <cell r="P4374"/>
          <cell r="Q4374" t="str">
            <v>EST AC VASO MARTIN P 17X22 MADEIRA NATURAL VIDRO</v>
          </cell>
          <cell r="R4374"/>
          <cell r="S4374"/>
          <cell r="T4374">
            <v>0</v>
          </cell>
          <cell r="U4374">
            <v>0</v>
          </cell>
          <cell r="V4374">
            <v>0</v>
          </cell>
          <cell r="W4374">
            <v>0</v>
          </cell>
          <cell r="X4374" t="str">
            <v>EST AC VASO MARTIN P 17X22 MADEIRA NATURAL VIDRO - Ø0x0H</v>
          </cell>
          <cell r="Y4374">
            <v>0</v>
          </cell>
          <cell r="Z4374">
            <v>0.35</v>
          </cell>
          <cell r="AA4374">
            <v>0</v>
          </cell>
          <cell r="AB4374"/>
          <cell r="AC4374"/>
          <cell r="AD4374"/>
          <cell r="AE4374">
            <v>0</v>
          </cell>
          <cell r="AF4374">
            <v>0</v>
          </cell>
          <cell r="AG4374">
            <v>0</v>
          </cell>
          <cell r="AH4374">
            <v>0</v>
          </cell>
          <cell r="AI4374" t="str">
            <v xml:space="preserve">REF: </v>
          </cell>
          <cell r="AJ4374"/>
          <cell r="AK4374"/>
          <cell r="AL4374" t="str">
            <v>ETIQUETA DE ESTOQUE</v>
          </cell>
          <cell r="AM4374"/>
          <cell r="AN4374" t="str">
            <v/>
          </cell>
          <cell r="AO4374" t="str">
            <v/>
          </cell>
          <cell r="AP4374" t="str">
            <v/>
          </cell>
          <cell r="AQ4374" t="str">
            <v/>
          </cell>
          <cell r="AR4374" t="str">
            <v>ETIQUETA DE ESTOQUE - xxH</v>
          </cell>
          <cell r="AS4374"/>
          <cell r="AT4374" t="str">
            <v>EST</v>
          </cell>
          <cell r="AU4374" t="str">
            <v>EST</v>
          </cell>
          <cell r="AV4374" t="str">
            <v/>
          </cell>
          <cell r="AW4374">
            <v>1297.3599999999999</v>
          </cell>
          <cell r="AX4374">
            <v>-1297.3599999999999</v>
          </cell>
          <cell r="AY4374"/>
          <cell r="AZ4374" t="str">
            <v/>
          </cell>
          <cell r="BA4374"/>
          <cell r="BB4374"/>
          <cell r="BC4374"/>
          <cell r="BD4374" t="str">
            <v/>
          </cell>
          <cell r="BE4374">
            <v>0</v>
          </cell>
          <cell r="BF4374" t="str">
            <v/>
          </cell>
          <cell r="BG4374" t="str">
            <v/>
          </cell>
          <cell r="BH4374">
            <v>14</v>
          </cell>
          <cell r="BI4374" t="str">
            <v>0</v>
          </cell>
          <cell r="BJ4374">
            <v>0</v>
          </cell>
          <cell r="BK4374">
            <v>0</v>
          </cell>
          <cell r="BL4374"/>
          <cell r="BM4374"/>
          <cell r="BN4374"/>
          <cell r="BO4374"/>
          <cell r="BQ4374" t="str">
            <v>X</v>
          </cell>
          <cell r="BS4374" t="str">
            <v/>
          </cell>
          <cell r="BT4374" t="str">
            <v/>
          </cell>
        </row>
        <row r="4375">
          <cell r="H4375">
            <v>0</v>
          </cell>
          <cell r="O4375">
            <v>271744</v>
          </cell>
          <cell r="P4375"/>
          <cell r="Q4375" t="str">
            <v>EST AC FRUTEIRA POPPY 15X7 CERAMICA VERDE FOLHA DE PRATA</v>
          </cell>
          <cell r="R4375"/>
          <cell r="S4375"/>
          <cell r="T4375">
            <v>0</v>
          </cell>
          <cell r="U4375">
            <v>0</v>
          </cell>
          <cell r="V4375">
            <v>0</v>
          </cell>
          <cell r="W4375">
            <v>0</v>
          </cell>
          <cell r="X4375" t="str">
            <v>EST AC FRUTEIRA POPPY 15X7 CERAMICA VERDE FOLHA DE PRATA - Ø0x0H</v>
          </cell>
          <cell r="Y4375">
            <v>0</v>
          </cell>
          <cell r="Z4375">
            <v>0.35</v>
          </cell>
          <cell r="AA4375">
            <v>0</v>
          </cell>
          <cell r="AB4375"/>
          <cell r="AC4375"/>
          <cell r="AD4375"/>
          <cell r="AE4375">
            <v>0</v>
          </cell>
          <cell r="AF4375">
            <v>0</v>
          </cell>
          <cell r="AG4375">
            <v>0</v>
          </cell>
          <cell r="AH4375">
            <v>0</v>
          </cell>
          <cell r="AI4375" t="str">
            <v xml:space="preserve">REF: </v>
          </cell>
          <cell r="AJ4375"/>
          <cell r="AK4375"/>
          <cell r="AL4375" t="str">
            <v>ETIQUETA DE ESTOQUE</v>
          </cell>
          <cell r="AM4375"/>
          <cell r="AN4375" t="str">
            <v/>
          </cell>
          <cell r="AO4375" t="str">
            <v/>
          </cell>
          <cell r="AP4375" t="str">
            <v/>
          </cell>
          <cell r="AQ4375" t="str">
            <v/>
          </cell>
          <cell r="AR4375" t="str">
            <v>ETIQUETA DE ESTOQUE - xxH</v>
          </cell>
          <cell r="AS4375"/>
          <cell r="AT4375" t="str">
            <v>EST</v>
          </cell>
          <cell r="AU4375" t="str">
            <v>EST</v>
          </cell>
          <cell r="AV4375" t="str">
            <v/>
          </cell>
          <cell r="AW4375">
            <v>602.88</v>
          </cell>
          <cell r="AX4375">
            <v>-602.88</v>
          </cell>
          <cell r="AY4375"/>
          <cell r="AZ4375" t="str">
            <v/>
          </cell>
          <cell r="BA4375"/>
          <cell r="BB4375"/>
          <cell r="BC4375"/>
          <cell r="BD4375" t="str">
            <v/>
          </cell>
          <cell r="BE4375">
            <v>0</v>
          </cell>
          <cell r="BF4375" t="str">
            <v/>
          </cell>
          <cell r="BG4375" t="str">
            <v/>
          </cell>
          <cell r="BH4375">
            <v>14</v>
          </cell>
          <cell r="BI4375" t="str">
            <v>0</v>
          </cell>
          <cell r="BJ4375">
            <v>0</v>
          </cell>
          <cell r="BK4375">
            <v>0</v>
          </cell>
          <cell r="BL4375"/>
          <cell r="BM4375"/>
          <cell r="BN4375"/>
          <cell r="BO4375"/>
          <cell r="BQ4375" t="str">
            <v>X</v>
          </cell>
          <cell r="BS4375" t="str">
            <v/>
          </cell>
          <cell r="BT4375" t="str">
            <v/>
          </cell>
        </row>
        <row r="4376">
          <cell r="H4376">
            <v>0</v>
          </cell>
          <cell r="O4376">
            <v>271742</v>
          </cell>
          <cell r="P4376"/>
          <cell r="Q4376" t="str">
            <v>EST AC CAIXA TRACY G 30X30X10 RETAN MA PT VD TAB CARAM CHUM</v>
          </cell>
          <cell r="R4376"/>
          <cell r="S4376"/>
          <cell r="T4376">
            <v>0</v>
          </cell>
          <cell r="U4376">
            <v>0</v>
          </cell>
          <cell r="V4376">
            <v>0</v>
          </cell>
          <cell r="W4376">
            <v>0</v>
          </cell>
          <cell r="X4376" t="str">
            <v>EST AC CAIXA TRACY G 30X30X10 RETAN MA PT VD TAB CARAM CHUM - Ø0x0H</v>
          </cell>
          <cell r="Y4376">
            <v>0</v>
          </cell>
          <cell r="Z4376">
            <v>0.35</v>
          </cell>
          <cell r="AA4376">
            <v>0</v>
          </cell>
          <cell r="AB4376"/>
          <cell r="AC4376"/>
          <cell r="AD4376"/>
          <cell r="AE4376">
            <v>0</v>
          </cell>
          <cell r="AF4376">
            <v>0</v>
          </cell>
          <cell r="AG4376">
            <v>0</v>
          </cell>
          <cell r="AH4376">
            <v>0</v>
          </cell>
          <cell r="AI4376" t="str">
            <v xml:space="preserve">REF: </v>
          </cell>
          <cell r="AJ4376"/>
          <cell r="AK4376"/>
          <cell r="AL4376" t="str">
            <v>ETIQUETA DE ESTOQUE</v>
          </cell>
          <cell r="AM4376"/>
          <cell r="AN4376" t="str">
            <v/>
          </cell>
          <cell r="AO4376" t="str">
            <v/>
          </cell>
          <cell r="AP4376" t="str">
            <v/>
          </cell>
          <cell r="AQ4376" t="str">
            <v/>
          </cell>
          <cell r="AR4376" t="str">
            <v>ETIQUETA DE ESTOQUE - xxH</v>
          </cell>
          <cell r="AS4376"/>
          <cell r="AT4376" t="str">
            <v>EST</v>
          </cell>
          <cell r="AU4376" t="str">
            <v>EST</v>
          </cell>
          <cell r="AV4376" t="str">
            <v/>
          </cell>
          <cell r="AW4376">
            <v>2197.4</v>
          </cell>
          <cell r="AX4376">
            <v>-2197.4</v>
          </cell>
          <cell r="AY4376"/>
          <cell r="AZ4376" t="str">
            <v/>
          </cell>
          <cell r="BA4376"/>
          <cell r="BB4376"/>
          <cell r="BC4376"/>
          <cell r="BD4376" t="str">
            <v/>
          </cell>
          <cell r="BE4376">
            <v>0</v>
          </cell>
          <cell r="BF4376" t="str">
            <v/>
          </cell>
          <cell r="BG4376" t="str">
            <v/>
          </cell>
          <cell r="BH4376">
            <v>14</v>
          </cell>
          <cell r="BI4376" t="str">
            <v>0</v>
          </cell>
          <cell r="BJ4376">
            <v>0</v>
          </cell>
          <cell r="BK4376">
            <v>0</v>
          </cell>
          <cell r="BL4376"/>
          <cell r="BM4376"/>
          <cell r="BN4376"/>
          <cell r="BO4376"/>
          <cell r="BQ4376" t="str">
            <v>X</v>
          </cell>
          <cell r="BS4376" t="str">
            <v/>
          </cell>
          <cell r="BT4376" t="str">
            <v/>
          </cell>
        </row>
        <row r="4377">
          <cell r="H4377">
            <v>0</v>
          </cell>
          <cell r="O4377">
            <v>271741</v>
          </cell>
          <cell r="P4377"/>
          <cell r="Q4377" t="str">
            <v>EST AC CAIXA TRACY P 30X30X10 QUA MA PT VD TAB CARAM CHUM</v>
          </cell>
          <cell r="R4377"/>
          <cell r="S4377"/>
          <cell r="T4377">
            <v>0</v>
          </cell>
          <cell r="U4377">
            <v>0</v>
          </cell>
          <cell r="V4377">
            <v>0</v>
          </cell>
          <cell r="W4377">
            <v>0</v>
          </cell>
          <cell r="X4377" t="str">
            <v>EST AC CAIXA TRACY P 30X30X10 QUA MA PT VD TAB CARAM CHUM - Ø0x0H</v>
          </cell>
          <cell r="Y4377">
            <v>0</v>
          </cell>
          <cell r="Z4377">
            <v>0.35</v>
          </cell>
          <cell r="AA4377">
            <v>0</v>
          </cell>
          <cell r="AB4377"/>
          <cell r="AC4377"/>
          <cell r="AD4377"/>
          <cell r="AE4377">
            <v>0</v>
          </cell>
          <cell r="AF4377">
            <v>0</v>
          </cell>
          <cell r="AG4377">
            <v>0</v>
          </cell>
          <cell r="AH4377">
            <v>0</v>
          </cell>
          <cell r="AI4377" t="str">
            <v xml:space="preserve">REF: </v>
          </cell>
          <cell r="AJ4377"/>
          <cell r="AK4377"/>
          <cell r="AL4377" t="str">
            <v>ETIQUETA DE ESTOQUE</v>
          </cell>
          <cell r="AM4377"/>
          <cell r="AN4377" t="str">
            <v/>
          </cell>
          <cell r="AO4377" t="str">
            <v/>
          </cell>
          <cell r="AP4377" t="str">
            <v/>
          </cell>
          <cell r="AQ4377" t="str">
            <v/>
          </cell>
          <cell r="AR4377" t="str">
            <v>ETIQUETA DE ESTOQUE - xxH</v>
          </cell>
          <cell r="AS4377"/>
          <cell r="AT4377" t="str">
            <v>EST</v>
          </cell>
          <cell r="AU4377" t="str">
            <v>EST</v>
          </cell>
          <cell r="AV4377" t="str">
            <v/>
          </cell>
          <cell r="AW4377">
            <v>2211.73</v>
          </cell>
          <cell r="AX4377">
            <v>-2211.73</v>
          </cell>
          <cell r="AY4377"/>
          <cell r="AZ4377" t="str">
            <v/>
          </cell>
          <cell r="BA4377"/>
          <cell r="BB4377"/>
          <cell r="BC4377"/>
          <cell r="BD4377" t="str">
            <v/>
          </cell>
          <cell r="BE4377">
            <v>0</v>
          </cell>
          <cell r="BF4377" t="str">
            <v/>
          </cell>
          <cell r="BG4377" t="str">
            <v/>
          </cell>
          <cell r="BH4377">
            <v>14</v>
          </cell>
          <cell r="BI4377" t="str">
            <v>0</v>
          </cell>
          <cell r="BJ4377">
            <v>0</v>
          </cell>
          <cell r="BK4377">
            <v>0</v>
          </cell>
          <cell r="BL4377"/>
          <cell r="BM4377"/>
          <cell r="BN4377"/>
          <cell r="BO4377"/>
          <cell r="BQ4377" t="str">
            <v>X</v>
          </cell>
          <cell r="BS4377" t="str">
            <v/>
          </cell>
          <cell r="BT4377" t="str">
            <v/>
          </cell>
        </row>
        <row r="4378">
          <cell r="H4378">
            <v>0</v>
          </cell>
          <cell r="O4378">
            <v>271740</v>
          </cell>
          <cell r="P4378"/>
          <cell r="Q4378" t="str">
            <v>EST AC CAIXA EMMA 27X15X9 MAD CHUMBO DET INOX</v>
          </cell>
          <cell r="R4378"/>
          <cell r="S4378"/>
          <cell r="T4378">
            <v>0</v>
          </cell>
          <cell r="U4378">
            <v>0</v>
          </cell>
          <cell r="V4378">
            <v>0</v>
          </cell>
          <cell r="W4378">
            <v>0</v>
          </cell>
          <cell r="X4378" t="str">
            <v>EST AC CAIXA EMMA 27X15X9 MAD CHUMBO DET INOX - Ø0x0H</v>
          </cell>
          <cell r="Y4378">
            <v>0</v>
          </cell>
          <cell r="Z4378">
            <v>0.35</v>
          </cell>
          <cell r="AA4378">
            <v>0</v>
          </cell>
          <cell r="AB4378"/>
          <cell r="AC4378"/>
          <cell r="AD4378"/>
          <cell r="AE4378">
            <v>0</v>
          </cell>
          <cell r="AF4378">
            <v>0</v>
          </cell>
          <cell r="AG4378">
            <v>0</v>
          </cell>
          <cell r="AH4378">
            <v>0</v>
          </cell>
          <cell r="AI4378" t="str">
            <v xml:space="preserve">REF: </v>
          </cell>
          <cell r="AJ4378"/>
          <cell r="AK4378"/>
          <cell r="AL4378" t="str">
            <v>ETIQUETA DE ESTOQUE</v>
          </cell>
          <cell r="AM4378"/>
          <cell r="AN4378" t="str">
            <v/>
          </cell>
          <cell r="AO4378" t="str">
            <v/>
          </cell>
          <cell r="AP4378" t="str">
            <v/>
          </cell>
          <cell r="AQ4378" t="str">
            <v/>
          </cell>
          <cell r="AR4378" t="str">
            <v>ETIQUETA DE ESTOQUE - xxH</v>
          </cell>
          <cell r="AS4378"/>
          <cell r="AT4378" t="str">
            <v>EST</v>
          </cell>
          <cell r="AU4378" t="str">
            <v>EST</v>
          </cell>
          <cell r="AV4378" t="str">
            <v/>
          </cell>
          <cell r="AW4378">
            <v>1618.13</v>
          </cell>
          <cell r="AX4378">
            <v>-1618.13</v>
          </cell>
          <cell r="AY4378"/>
          <cell r="AZ4378" t="str">
            <v/>
          </cell>
          <cell r="BA4378"/>
          <cell r="BB4378"/>
          <cell r="BC4378"/>
          <cell r="BD4378" t="str">
            <v/>
          </cell>
          <cell r="BE4378">
            <v>0</v>
          </cell>
          <cell r="BF4378" t="str">
            <v/>
          </cell>
          <cell r="BG4378" t="str">
            <v/>
          </cell>
          <cell r="BH4378">
            <v>14</v>
          </cell>
          <cell r="BI4378" t="str">
            <v>0</v>
          </cell>
          <cell r="BJ4378">
            <v>0</v>
          </cell>
          <cell r="BK4378">
            <v>0</v>
          </cell>
          <cell r="BL4378"/>
          <cell r="BM4378"/>
          <cell r="BN4378"/>
          <cell r="BO4378"/>
          <cell r="BQ4378" t="str">
            <v>X</v>
          </cell>
          <cell r="BS4378" t="str">
            <v/>
          </cell>
          <cell r="BT4378" t="str">
            <v/>
          </cell>
        </row>
        <row r="4379">
          <cell r="H4379">
            <v>0</v>
          </cell>
          <cell r="O4379">
            <v>271739</v>
          </cell>
          <cell r="P4379"/>
          <cell r="Q4379" t="str">
            <v>EST AC CAIXA EMMA 27X15X9 MAD NUDE DET INOX</v>
          </cell>
          <cell r="R4379"/>
          <cell r="S4379"/>
          <cell r="T4379">
            <v>0</v>
          </cell>
          <cell r="U4379">
            <v>0</v>
          </cell>
          <cell r="V4379">
            <v>0</v>
          </cell>
          <cell r="W4379">
            <v>0</v>
          </cell>
          <cell r="X4379" t="str">
            <v>EST AC CAIXA EMMA 27X15X9 MAD NUDE DET INOX - Ø0x0H</v>
          </cell>
          <cell r="Y4379">
            <v>0</v>
          </cell>
          <cell r="Z4379">
            <v>0.35</v>
          </cell>
          <cell r="AA4379">
            <v>0</v>
          </cell>
          <cell r="AB4379"/>
          <cell r="AC4379"/>
          <cell r="AD4379"/>
          <cell r="AE4379">
            <v>0</v>
          </cell>
          <cell r="AF4379">
            <v>0</v>
          </cell>
          <cell r="AG4379">
            <v>0</v>
          </cell>
          <cell r="AH4379">
            <v>0</v>
          </cell>
          <cell r="AI4379" t="str">
            <v xml:space="preserve">REF: </v>
          </cell>
          <cell r="AJ4379"/>
          <cell r="AK4379"/>
          <cell r="AL4379" t="str">
            <v>ETIQUETA DE ESTOQUE</v>
          </cell>
          <cell r="AM4379"/>
          <cell r="AN4379" t="str">
            <v/>
          </cell>
          <cell r="AO4379" t="str">
            <v/>
          </cell>
          <cell r="AP4379" t="str">
            <v/>
          </cell>
          <cell r="AQ4379" t="str">
            <v/>
          </cell>
          <cell r="AR4379" t="str">
            <v>ETIQUETA DE ESTOQUE - xxH</v>
          </cell>
          <cell r="AS4379"/>
          <cell r="AT4379" t="str">
            <v>EST</v>
          </cell>
          <cell r="AU4379" t="str">
            <v>EST</v>
          </cell>
          <cell r="AV4379" t="str">
            <v/>
          </cell>
          <cell r="AW4379">
            <v>1618.13</v>
          </cell>
          <cell r="AX4379">
            <v>-1618.13</v>
          </cell>
          <cell r="AY4379"/>
          <cell r="AZ4379" t="str">
            <v/>
          </cell>
          <cell r="BA4379"/>
          <cell r="BB4379"/>
          <cell r="BC4379"/>
          <cell r="BD4379" t="str">
            <v/>
          </cell>
          <cell r="BE4379">
            <v>0</v>
          </cell>
          <cell r="BF4379" t="str">
            <v/>
          </cell>
          <cell r="BG4379" t="str">
            <v/>
          </cell>
          <cell r="BH4379">
            <v>14</v>
          </cell>
          <cell r="BI4379" t="str">
            <v>0</v>
          </cell>
          <cell r="BJ4379">
            <v>0</v>
          </cell>
          <cell r="BK4379">
            <v>0</v>
          </cell>
          <cell r="BL4379"/>
          <cell r="BM4379"/>
          <cell r="BN4379"/>
          <cell r="BO4379"/>
          <cell r="BQ4379" t="str">
            <v>X</v>
          </cell>
          <cell r="BS4379" t="str">
            <v/>
          </cell>
          <cell r="BT4379" t="str">
            <v/>
          </cell>
        </row>
        <row r="4380">
          <cell r="H4380">
            <v>0</v>
          </cell>
          <cell r="O4380">
            <v>271738</v>
          </cell>
          <cell r="P4380"/>
          <cell r="Q4380" t="str">
            <v>EST AC CAIXA EMMA 27X15X9 MAD FENDI DET INOX</v>
          </cell>
          <cell r="R4380"/>
          <cell r="S4380"/>
          <cell r="T4380">
            <v>0</v>
          </cell>
          <cell r="U4380">
            <v>0</v>
          </cell>
          <cell r="V4380">
            <v>0</v>
          </cell>
          <cell r="W4380">
            <v>0</v>
          </cell>
          <cell r="X4380" t="str">
            <v>EST AC CAIXA EMMA 27X15X9 MAD FENDI DET INOX - Ø0x0H</v>
          </cell>
          <cell r="Y4380">
            <v>0</v>
          </cell>
          <cell r="Z4380">
            <v>0.35</v>
          </cell>
          <cell r="AA4380">
            <v>0</v>
          </cell>
          <cell r="AB4380"/>
          <cell r="AC4380"/>
          <cell r="AD4380"/>
          <cell r="AE4380">
            <v>0</v>
          </cell>
          <cell r="AF4380">
            <v>0</v>
          </cell>
          <cell r="AG4380">
            <v>0</v>
          </cell>
          <cell r="AH4380">
            <v>0</v>
          </cell>
          <cell r="AI4380" t="str">
            <v xml:space="preserve">REF: </v>
          </cell>
          <cell r="AJ4380"/>
          <cell r="AK4380"/>
          <cell r="AL4380" t="str">
            <v>ETIQUETA DE ESTOQUE</v>
          </cell>
          <cell r="AM4380"/>
          <cell r="AN4380" t="str">
            <v/>
          </cell>
          <cell r="AO4380" t="str">
            <v/>
          </cell>
          <cell r="AP4380" t="str">
            <v/>
          </cell>
          <cell r="AQ4380" t="str">
            <v/>
          </cell>
          <cell r="AR4380" t="str">
            <v>ETIQUETA DE ESTOQUE - xxH</v>
          </cell>
          <cell r="AS4380"/>
          <cell r="AT4380" t="str">
            <v>EST</v>
          </cell>
          <cell r="AU4380" t="str">
            <v>EST</v>
          </cell>
          <cell r="AV4380" t="str">
            <v/>
          </cell>
          <cell r="AW4380">
            <v>1618.13</v>
          </cell>
          <cell r="AX4380">
            <v>-1618.13</v>
          </cell>
          <cell r="AY4380"/>
          <cell r="AZ4380" t="str">
            <v/>
          </cell>
          <cell r="BA4380"/>
          <cell r="BB4380"/>
          <cell r="BC4380"/>
          <cell r="BD4380" t="str">
            <v/>
          </cell>
          <cell r="BE4380">
            <v>0</v>
          </cell>
          <cell r="BF4380" t="str">
            <v/>
          </cell>
          <cell r="BG4380" t="str">
            <v/>
          </cell>
          <cell r="BH4380">
            <v>14</v>
          </cell>
          <cell r="BI4380" t="str">
            <v>0</v>
          </cell>
          <cell r="BJ4380">
            <v>0</v>
          </cell>
          <cell r="BK4380">
            <v>0</v>
          </cell>
          <cell r="BL4380"/>
          <cell r="BM4380"/>
          <cell r="BN4380"/>
          <cell r="BO4380"/>
          <cell r="BQ4380" t="str">
            <v>X</v>
          </cell>
          <cell r="BS4380" t="str">
            <v/>
          </cell>
          <cell r="BT4380" t="str">
            <v/>
          </cell>
        </row>
        <row r="4381">
          <cell r="H4381">
            <v>0</v>
          </cell>
          <cell r="O4381">
            <v>271735</v>
          </cell>
          <cell r="P4381"/>
          <cell r="Q4381" t="str">
            <v>EST AC CAIXA AVA G 25X18 REDONDA MAD CANELA RUSTICA DT INOX</v>
          </cell>
          <cell r="R4381"/>
          <cell r="S4381"/>
          <cell r="T4381">
            <v>0</v>
          </cell>
          <cell r="U4381">
            <v>0</v>
          </cell>
          <cell r="V4381">
            <v>0</v>
          </cell>
          <cell r="W4381">
            <v>0</v>
          </cell>
          <cell r="X4381" t="str">
            <v>EST AC CAIXA AVA G 25X18 REDONDA MAD CANELA RUSTICA DT INOX - Ø0x0H</v>
          </cell>
          <cell r="Y4381">
            <v>0</v>
          </cell>
          <cell r="Z4381">
            <v>0.35</v>
          </cell>
          <cell r="AA4381">
            <v>0</v>
          </cell>
          <cell r="AB4381"/>
          <cell r="AC4381"/>
          <cell r="AD4381"/>
          <cell r="AE4381">
            <v>0</v>
          </cell>
          <cell r="AF4381">
            <v>0</v>
          </cell>
          <cell r="AG4381">
            <v>0</v>
          </cell>
          <cell r="AH4381">
            <v>0</v>
          </cell>
          <cell r="AI4381" t="str">
            <v xml:space="preserve">REF: </v>
          </cell>
          <cell r="AJ4381"/>
          <cell r="AK4381"/>
          <cell r="AL4381" t="str">
            <v>ETIQUETA DE ESTOQUE</v>
          </cell>
          <cell r="AM4381"/>
          <cell r="AN4381" t="str">
            <v/>
          </cell>
          <cell r="AO4381" t="str">
            <v/>
          </cell>
          <cell r="AP4381" t="str">
            <v/>
          </cell>
          <cell r="AQ4381" t="str">
            <v/>
          </cell>
          <cell r="AR4381" t="str">
            <v>ETIQUETA DE ESTOQUE - xxH</v>
          </cell>
          <cell r="AS4381"/>
          <cell r="AT4381" t="str">
            <v>EST</v>
          </cell>
          <cell r="AU4381" t="str">
            <v>EST</v>
          </cell>
          <cell r="AV4381" t="str">
            <v/>
          </cell>
          <cell r="AW4381">
            <v>2139.92</v>
          </cell>
          <cell r="AX4381">
            <v>-2139.92</v>
          </cell>
          <cell r="AY4381"/>
          <cell r="AZ4381" t="str">
            <v/>
          </cell>
          <cell r="BA4381"/>
          <cell r="BB4381"/>
          <cell r="BC4381"/>
          <cell r="BD4381" t="str">
            <v/>
          </cell>
          <cell r="BE4381">
            <v>0</v>
          </cell>
          <cell r="BF4381" t="str">
            <v/>
          </cell>
          <cell r="BG4381" t="str">
            <v/>
          </cell>
          <cell r="BH4381">
            <v>14</v>
          </cell>
          <cell r="BI4381" t="str">
            <v>0</v>
          </cell>
          <cell r="BJ4381">
            <v>0</v>
          </cell>
          <cell r="BK4381">
            <v>0</v>
          </cell>
          <cell r="BL4381"/>
          <cell r="BM4381"/>
          <cell r="BN4381"/>
          <cell r="BO4381"/>
          <cell r="BQ4381" t="str">
            <v>X</v>
          </cell>
          <cell r="BS4381" t="str">
            <v/>
          </cell>
          <cell r="BT4381" t="str">
            <v/>
          </cell>
        </row>
        <row r="4382">
          <cell r="H4382">
            <v>0</v>
          </cell>
          <cell r="O4382">
            <v>271733</v>
          </cell>
          <cell r="P4382"/>
          <cell r="Q4382" t="str">
            <v>EST AC BANDEJA DEAN 60X40X7 MAD COURO ECO FENDI ESPELHO</v>
          </cell>
          <cell r="R4382"/>
          <cell r="S4382"/>
          <cell r="T4382">
            <v>0</v>
          </cell>
          <cell r="U4382">
            <v>0</v>
          </cell>
          <cell r="V4382">
            <v>0</v>
          </cell>
          <cell r="W4382">
            <v>0</v>
          </cell>
          <cell r="X4382" t="str">
            <v>EST AC BANDEJA DEAN 60X40X7 MAD COURO ECO FENDI ESPELHO - Ø0x0H</v>
          </cell>
          <cell r="Y4382">
            <v>0</v>
          </cell>
          <cell r="Z4382">
            <v>0.35</v>
          </cell>
          <cell r="AA4382">
            <v>0</v>
          </cell>
          <cell r="AB4382"/>
          <cell r="AC4382"/>
          <cell r="AD4382"/>
          <cell r="AE4382">
            <v>0</v>
          </cell>
          <cell r="AF4382">
            <v>0</v>
          </cell>
          <cell r="AG4382">
            <v>0</v>
          </cell>
          <cell r="AH4382">
            <v>0</v>
          </cell>
          <cell r="AI4382" t="str">
            <v xml:space="preserve">REF: </v>
          </cell>
          <cell r="AJ4382"/>
          <cell r="AK4382"/>
          <cell r="AL4382" t="str">
            <v>ETIQUETA DE ESTOQUE</v>
          </cell>
          <cell r="AM4382"/>
          <cell r="AN4382" t="str">
            <v/>
          </cell>
          <cell r="AO4382" t="str">
            <v/>
          </cell>
          <cell r="AP4382" t="str">
            <v/>
          </cell>
          <cell r="AQ4382" t="str">
            <v/>
          </cell>
          <cell r="AR4382" t="str">
            <v>ETIQUETA DE ESTOQUE - xxH</v>
          </cell>
          <cell r="AS4382"/>
          <cell r="AT4382" t="str">
            <v>EST</v>
          </cell>
          <cell r="AU4382" t="str">
            <v>EST</v>
          </cell>
          <cell r="AV4382" t="str">
            <v/>
          </cell>
          <cell r="AW4382">
            <v>2786.25</v>
          </cell>
          <cell r="AX4382">
            <v>-2786.25</v>
          </cell>
          <cell r="AY4382"/>
          <cell r="AZ4382" t="str">
            <v/>
          </cell>
          <cell r="BA4382"/>
          <cell r="BB4382"/>
          <cell r="BC4382"/>
          <cell r="BD4382" t="str">
            <v/>
          </cell>
          <cell r="BE4382">
            <v>0</v>
          </cell>
          <cell r="BF4382" t="str">
            <v/>
          </cell>
          <cell r="BG4382" t="str">
            <v/>
          </cell>
          <cell r="BH4382">
            <v>14</v>
          </cell>
          <cell r="BI4382" t="str">
            <v>0</v>
          </cell>
          <cell r="BJ4382">
            <v>0</v>
          </cell>
          <cell r="BK4382">
            <v>0</v>
          </cell>
          <cell r="BL4382"/>
          <cell r="BM4382"/>
          <cell r="BN4382"/>
          <cell r="BO4382"/>
          <cell r="BQ4382" t="str">
            <v>X</v>
          </cell>
          <cell r="BS4382" t="str">
            <v/>
          </cell>
          <cell r="BT4382" t="str">
            <v/>
          </cell>
        </row>
        <row r="4383">
          <cell r="H4383">
            <v>0</v>
          </cell>
          <cell r="O4383">
            <v>271732</v>
          </cell>
          <cell r="P4383"/>
          <cell r="Q4383" t="str">
            <v>EST AC BANDEJA DEAN 60X40X7 MAD COURO ECO CARAMELHO ESPELHO</v>
          </cell>
          <cell r="R4383"/>
          <cell r="S4383"/>
          <cell r="T4383">
            <v>0</v>
          </cell>
          <cell r="U4383">
            <v>0</v>
          </cell>
          <cell r="V4383">
            <v>0</v>
          </cell>
          <cell r="W4383">
            <v>0</v>
          </cell>
          <cell r="X4383" t="str">
            <v>EST AC BANDEJA DEAN 60X40X7 MAD COURO ECO CARAMELHO ESPELHO - Ø0x0H</v>
          </cell>
          <cell r="Y4383">
            <v>0</v>
          </cell>
          <cell r="Z4383">
            <v>0.35</v>
          </cell>
          <cell r="AA4383">
            <v>0</v>
          </cell>
          <cell r="AB4383"/>
          <cell r="AC4383"/>
          <cell r="AD4383"/>
          <cell r="AE4383">
            <v>0</v>
          </cell>
          <cell r="AF4383">
            <v>0</v>
          </cell>
          <cell r="AG4383">
            <v>0</v>
          </cell>
          <cell r="AH4383">
            <v>0</v>
          </cell>
          <cell r="AI4383" t="str">
            <v xml:space="preserve">REF: </v>
          </cell>
          <cell r="AJ4383"/>
          <cell r="AK4383"/>
          <cell r="AL4383" t="str">
            <v>ETIQUETA DE ESTOQUE</v>
          </cell>
          <cell r="AM4383"/>
          <cell r="AN4383" t="str">
            <v/>
          </cell>
          <cell r="AO4383" t="str">
            <v/>
          </cell>
          <cell r="AP4383" t="str">
            <v/>
          </cell>
          <cell r="AQ4383" t="str">
            <v/>
          </cell>
          <cell r="AR4383" t="str">
            <v>ETIQUETA DE ESTOQUE - xxH</v>
          </cell>
          <cell r="AS4383"/>
          <cell r="AT4383" t="str">
            <v>EST</v>
          </cell>
          <cell r="AU4383" t="str">
            <v>EST</v>
          </cell>
          <cell r="AV4383" t="str">
            <v/>
          </cell>
          <cell r="AW4383">
            <v>2786.25</v>
          </cell>
          <cell r="AX4383">
            <v>-2786.25</v>
          </cell>
          <cell r="AY4383"/>
          <cell r="AZ4383" t="str">
            <v/>
          </cell>
          <cell r="BA4383"/>
          <cell r="BB4383"/>
          <cell r="BC4383"/>
          <cell r="BD4383" t="str">
            <v/>
          </cell>
          <cell r="BE4383">
            <v>0</v>
          </cell>
          <cell r="BF4383" t="str">
            <v/>
          </cell>
          <cell r="BG4383" t="str">
            <v/>
          </cell>
          <cell r="BH4383">
            <v>14</v>
          </cell>
          <cell r="BI4383" t="str">
            <v>0</v>
          </cell>
          <cell r="BJ4383">
            <v>0</v>
          </cell>
          <cell r="BK4383">
            <v>0</v>
          </cell>
          <cell r="BL4383"/>
          <cell r="BM4383"/>
          <cell r="BN4383"/>
          <cell r="BO4383"/>
          <cell r="BQ4383" t="str">
            <v>X</v>
          </cell>
          <cell r="BS4383" t="str">
            <v/>
          </cell>
          <cell r="BT4383" t="str">
            <v/>
          </cell>
        </row>
        <row r="4384">
          <cell r="H4384">
            <v>0</v>
          </cell>
          <cell r="O4384">
            <v>271731</v>
          </cell>
          <cell r="P4384"/>
          <cell r="Q4384" t="str">
            <v>EST AC BANDEJA ISLA RETANGULAR 60X40X10 MD PTO RUSTI ESPELHO</v>
          </cell>
          <cell r="R4384"/>
          <cell r="S4384"/>
          <cell r="T4384">
            <v>0</v>
          </cell>
          <cell r="U4384">
            <v>0</v>
          </cell>
          <cell r="V4384">
            <v>0</v>
          </cell>
          <cell r="W4384">
            <v>0</v>
          </cell>
          <cell r="X4384" t="str">
            <v>EST AC BANDEJA ISLA RETANGULAR 60X40X10 MD PTO RUSTI ESPELHO - Ø0x0H</v>
          </cell>
          <cell r="Y4384">
            <v>0</v>
          </cell>
          <cell r="Z4384">
            <v>0.35</v>
          </cell>
          <cell r="AA4384">
            <v>0</v>
          </cell>
          <cell r="AB4384"/>
          <cell r="AC4384"/>
          <cell r="AD4384"/>
          <cell r="AE4384">
            <v>0</v>
          </cell>
          <cell r="AF4384">
            <v>0</v>
          </cell>
          <cell r="AG4384">
            <v>0</v>
          </cell>
          <cell r="AH4384">
            <v>0</v>
          </cell>
          <cell r="AI4384" t="str">
            <v xml:space="preserve">REF: </v>
          </cell>
          <cell r="AJ4384"/>
          <cell r="AK4384"/>
          <cell r="AL4384" t="str">
            <v>ETIQUETA DE ESTOQUE</v>
          </cell>
          <cell r="AM4384"/>
          <cell r="AN4384" t="str">
            <v/>
          </cell>
          <cell r="AO4384" t="str">
            <v/>
          </cell>
          <cell r="AP4384" t="str">
            <v/>
          </cell>
          <cell r="AQ4384" t="str">
            <v/>
          </cell>
          <cell r="AR4384" t="str">
            <v>ETIQUETA DE ESTOQUE - xxH</v>
          </cell>
          <cell r="AS4384"/>
          <cell r="AT4384" t="str">
            <v>EST</v>
          </cell>
          <cell r="AU4384" t="str">
            <v>EST</v>
          </cell>
          <cell r="AV4384" t="str">
            <v/>
          </cell>
          <cell r="AW4384">
            <v>3303.24</v>
          </cell>
          <cell r="AX4384">
            <v>-3303.24</v>
          </cell>
          <cell r="AY4384"/>
          <cell r="AZ4384" t="str">
            <v/>
          </cell>
          <cell r="BA4384"/>
          <cell r="BB4384"/>
          <cell r="BC4384"/>
          <cell r="BD4384" t="str">
            <v/>
          </cell>
          <cell r="BE4384">
            <v>0</v>
          </cell>
          <cell r="BF4384" t="str">
            <v/>
          </cell>
          <cell r="BG4384" t="str">
            <v/>
          </cell>
          <cell r="BH4384">
            <v>14</v>
          </cell>
          <cell r="BI4384" t="str">
            <v>0</v>
          </cell>
          <cell r="BJ4384">
            <v>0</v>
          </cell>
          <cell r="BK4384">
            <v>0</v>
          </cell>
          <cell r="BL4384"/>
          <cell r="BM4384"/>
          <cell r="BN4384"/>
          <cell r="BO4384"/>
          <cell r="BQ4384" t="str">
            <v>X</v>
          </cell>
          <cell r="BS4384" t="str">
            <v/>
          </cell>
          <cell r="BT4384" t="str">
            <v/>
          </cell>
        </row>
        <row r="4385">
          <cell r="H4385">
            <v>0</v>
          </cell>
          <cell r="O4385">
            <v>271730</v>
          </cell>
          <cell r="P4385"/>
          <cell r="Q4385" t="str">
            <v>EST AC BANDEJA ISLA OVAL 60X32X13 MAD CANELA RUSTICA ESPELHO</v>
          </cell>
          <cell r="R4385"/>
          <cell r="S4385"/>
          <cell r="T4385">
            <v>0</v>
          </cell>
          <cell r="U4385">
            <v>0</v>
          </cell>
          <cell r="V4385">
            <v>0</v>
          </cell>
          <cell r="W4385">
            <v>0</v>
          </cell>
          <cell r="X4385" t="str">
            <v>EST AC BANDEJA ISLA OVAL 60X32X13 MAD CANELA RUSTICA ESPELHO - Ø0x0H</v>
          </cell>
          <cell r="Y4385">
            <v>0</v>
          </cell>
          <cell r="Z4385">
            <v>0.35</v>
          </cell>
          <cell r="AA4385">
            <v>0</v>
          </cell>
          <cell r="AB4385"/>
          <cell r="AC4385"/>
          <cell r="AD4385"/>
          <cell r="AE4385">
            <v>0</v>
          </cell>
          <cell r="AF4385">
            <v>0</v>
          </cell>
          <cell r="AG4385">
            <v>0</v>
          </cell>
          <cell r="AH4385">
            <v>0</v>
          </cell>
          <cell r="AI4385" t="str">
            <v xml:space="preserve">REF: </v>
          </cell>
          <cell r="AJ4385"/>
          <cell r="AK4385"/>
          <cell r="AL4385" t="str">
            <v>ETIQUETA DE ESTOQUE</v>
          </cell>
          <cell r="AM4385"/>
          <cell r="AN4385" t="str">
            <v/>
          </cell>
          <cell r="AO4385" t="str">
            <v/>
          </cell>
          <cell r="AP4385" t="str">
            <v/>
          </cell>
          <cell r="AQ4385" t="str">
            <v/>
          </cell>
          <cell r="AR4385" t="str">
            <v>ETIQUETA DE ESTOQUE - xxH</v>
          </cell>
          <cell r="AS4385"/>
          <cell r="AT4385" t="str">
            <v>EST</v>
          </cell>
          <cell r="AU4385" t="str">
            <v>EST</v>
          </cell>
          <cell r="AV4385" t="str">
            <v/>
          </cell>
          <cell r="AW4385">
            <v>3882.5</v>
          </cell>
          <cell r="AX4385">
            <v>-3882.5</v>
          </cell>
          <cell r="AY4385"/>
          <cell r="AZ4385" t="str">
            <v/>
          </cell>
          <cell r="BA4385"/>
          <cell r="BB4385"/>
          <cell r="BC4385"/>
          <cell r="BD4385" t="str">
            <v/>
          </cell>
          <cell r="BE4385">
            <v>0</v>
          </cell>
          <cell r="BF4385" t="str">
            <v/>
          </cell>
          <cell r="BG4385" t="str">
            <v/>
          </cell>
          <cell r="BH4385">
            <v>14</v>
          </cell>
          <cell r="BI4385" t="str">
            <v>0</v>
          </cell>
          <cell r="BJ4385">
            <v>0</v>
          </cell>
          <cell r="BK4385">
            <v>0</v>
          </cell>
          <cell r="BL4385"/>
          <cell r="BM4385"/>
          <cell r="BN4385"/>
          <cell r="BO4385"/>
          <cell r="BQ4385" t="str">
            <v>X</v>
          </cell>
          <cell r="BS4385" t="str">
            <v/>
          </cell>
          <cell r="BT4385" t="str">
            <v/>
          </cell>
        </row>
        <row r="4386">
          <cell r="H4386">
            <v>0</v>
          </cell>
          <cell r="O4386">
            <v>271728</v>
          </cell>
          <cell r="P4386"/>
          <cell r="Q4386" t="str">
            <v>EST AC BANDEJA BUD 61X41X4 MAD CHUMBO VD NUDE E VERDE</v>
          </cell>
          <cell r="R4386"/>
          <cell r="S4386"/>
          <cell r="T4386">
            <v>0</v>
          </cell>
          <cell r="U4386">
            <v>0</v>
          </cell>
          <cell r="V4386">
            <v>0</v>
          </cell>
          <cell r="W4386">
            <v>0</v>
          </cell>
          <cell r="X4386" t="str">
            <v>EST AC BANDEJA BUD 61X41X4 MAD CHUMBO VD NUDE E VERDE - Ø0x0H</v>
          </cell>
          <cell r="Y4386">
            <v>0</v>
          </cell>
          <cell r="Z4386">
            <v>0.35</v>
          </cell>
          <cell r="AA4386">
            <v>0</v>
          </cell>
          <cell r="AB4386"/>
          <cell r="AC4386"/>
          <cell r="AD4386"/>
          <cell r="AE4386">
            <v>0</v>
          </cell>
          <cell r="AF4386">
            <v>0</v>
          </cell>
          <cell r="AG4386">
            <v>0</v>
          </cell>
          <cell r="AH4386">
            <v>0</v>
          </cell>
          <cell r="AI4386" t="str">
            <v xml:space="preserve">REF: </v>
          </cell>
          <cell r="AJ4386"/>
          <cell r="AK4386"/>
          <cell r="AL4386" t="str">
            <v>ETIQUETA DE ESTOQUE</v>
          </cell>
          <cell r="AM4386"/>
          <cell r="AN4386" t="str">
            <v/>
          </cell>
          <cell r="AO4386" t="str">
            <v/>
          </cell>
          <cell r="AP4386" t="str">
            <v/>
          </cell>
          <cell r="AQ4386" t="str">
            <v/>
          </cell>
          <cell r="AR4386" t="str">
            <v>ETIQUETA DE ESTOQUE - xxH</v>
          </cell>
          <cell r="AS4386"/>
          <cell r="AT4386" t="str">
            <v>EST</v>
          </cell>
          <cell r="AU4386" t="str">
            <v>EST</v>
          </cell>
          <cell r="AV4386" t="str">
            <v/>
          </cell>
          <cell r="AW4386">
            <v>2125.58</v>
          </cell>
          <cell r="AX4386">
            <v>-2125.58</v>
          </cell>
          <cell r="AY4386"/>
          <cell r="AZ4386" t="str">
            <v/>
          </cell>
          <cell r="BA4386"/>
          <cell r="BB4386"/>
          <cell r="BC4386"/>
          <cell r="BD4386" t="str">
            <v/>
          </cell>
          <cell r="BE4386">
            <v>0</v>
          </cell>
          <cell r="BF4386" t="str">
            <v/>
          </cell>
          <cell r="BG4386" t="str">
            <v/>
          </cell>
          <cell r="BH4386">
            <v>14</v>
          </cell>
          <cell r="BI4386" t="str">
            <v>0</v>
          </cell>
          <cell r="BJ4386">
            <v>0</v>
          </cell>
          <cell r="BK4386">
            <v>0</v>
          </cell>
          <cell r="BL4386"/>
          <cell r="BM4386"/>
          <cell r="BN4386"/>
          <cell r="BO4386"/>
          <cell r="BQ4386" t="str">
            <v>X</v>
          </cell>
          <cell r="BS4386" t="str">
            <v/>
          </cell>
          <cell r="BT4386" t="str">
            <v/>
          </cell>
        </row>
        <row r="4387">
          <cell r="H4387">
            <v>0</v>
          </cell>
          <cell r="O4387">
            <v>271726</v>
          </cell>
          <cell r="P4387"/>
          <cell r="Q4387" t="str">
            <v>EST AC BANDEJA ADAM 50X4 MADEIRA NUDE VD PINT FENDI E VERDE</v>
          </cell>
          <cell r="R4387"/>
          <cell r="S4387"/>
          <cell r="T4387">
            <v>0</v>
          </cell>
          <cell r="U4387">
            <v>0</v>
          </cell>
          <cell r="V4387">
            <v>0</v>
          </cell>
          <cell r="W4387">
            <v>0</v>
          </cell>
          <cell r="X4387" t="str">
            <v>EST AC BANDEJA ADAM 50X4 MADEIRA NUDE VD PINT FENDI E VERDE - Ø0x0H</v>
          </cell>
          <cell r="Y4387">
            <v>0</v>
          </cell>
          <cell r="Z4387">
            <v>0.35</v>
          </cell>
          <cell r="AA4387">
            <v>0</v>
          </cell>
          <cell r="AB4387"/>
          <cell r="AC4387"/>
          <cell r="AD4387"/>
          <cell r="AE4387">
            <v>0</v>
          </cell>
          <cell r="AF4387">
            <v>0</v>
          </cell>
          <cell r="AG4387">
            <v>0</v>
          </cell>
          <cell r="AH4387">
            <v>0</v>
          </cell>
          <cell r="AI4387" t="str">
            <v xml:space="preserve">REF: </v>
          </cell>
          <cell r="AJ4387"/>
          <cell r="AK4387"/>
          <cell r="AL4387" t="str">
            <v>ETIQUETA DE ESTOQUE</v>
          </cell>
          <cell r="AM4387"/>
          <cell r="AN4387" t="str">
            <v/>
          </cell>
          <cell r="AO4387" t="str">
            <v/>
          </cell>
          <cell r="AP4387" t="str">
            <v/>
          </cell>
          <cell r="AQ4387" t="str">
            <v/>
          </cell>
          <cell r="AR4387" t="str">
            <v>ETIQUETA DE ESTOQUE - xxH</v>
          </cell>
          <cell r="AS4387"/>
          <cell r="AT4387" t="str">
            <v>EST</v>
          </cell>
          <cell r="AU4387" t="str">
            <v>EST</v>
          </cell>
          <cell r="AV4387" t="str">
            <v/>
          </cell>
          <cell r="AW4387">
            <v>1938.85</v>
          </cell>
          <cell r="AX4387">
            <v>-1938.85</v>
          </cell>
          <cell r="AY4387"/>
          <cell r="AZ4387" t="str">
            <v/>
          </cell>
          <cell r="BA4387"/>
          <cell r="BB4387"/>
          <cell r="BC4387"/>
          <cell r="BD4387" t="str">
            <v/>
          </cell>
          <cell r="BE4387">
            <v>0</v>
          </cell>
          <cell r="BF4387" t="str">
            <v/>
          </cell>
          <cell r="BG4387" t="str">
            <v/>
          </cell>
          <cell r="BH4387">
            <v>14</v>
          </cell>
          <cell r="BI4387" t="str">
            <v>0</v>
          </cell>
          <cell r="BJ4387">
            <v>0</v>
          </cell>
          <cell r="BK4387">
            <v>0</v>
          </cell>
          <cell r="BL4387"/>
          <cell r="BM4387"/>
          <cell r="BN4387"/>
          <cell r="BO4387"/>
          <cell r="BQ4387" t="str">
            <v>X</v>
          </cell>
          <cell r="BS4387" t="str">
            <v/>
          </cell>
          <cell r="BT4387" t="str">
            <v/>
          </cell>
        </row>
        <row r="4388">
          <cell r="H4388">
            <v>0</v>
          </cell>
          <cell r="O4388">
            <v>271724</v>
          </cell>
          <cell r="P4388"/>
          <cell r="Q4388" t="str">
            <v>EST AC BANDEJA MIDI 40X60X8 MD FENDI RUSTICO ACO INOX VD PIN</v>
          </cell>
          <cell r="R4388"/>
          <cell r="S4388"/>
          <cell r="T4388">
            <v>0</v>
          </cell>
          <cell r="U4388">
            <v>0</v>
          </cell>
          <cell r="V4388">
            <v>0</v>
          </cell>
          <cell r="W4388">
            <v>0</v>
          </cell>
          <cell r="X4388" t="str">
            <v>EST AC BANDEJA MIDI 40X60X8 MD FENDI RUSTICO ACO INOX VD PIN - Ø0x0H</v>
          </cell>
          <cell r="Y4388">
            <v>0</v>
          </cell>
          <cell r="Z4388">
            <v>0.35</v>
          </cell>
          <cell r="AA4388">
            <v>0</v>
          </cell>
          <cell r="AB4388"/>
          <cell r="AC4388"/>
          <cell r="AD4388"/>
          <cell r="AE4388">
            <v>0</v>
          </cell>
          <cell r="AF4388">
            <v>0</v>
          </cell>
          <cell r="AG4388">
            <v>0</v>
          </cell>
          <cell r="AH4388">
            <v>0</v>
          </cell>
          <cell r="AI4388" t="str">
            <v xml:space="preserve">REF: </v>
          </cell>
          <cell r="AJ4388"/>
          <cell r="AK4388"/>
          <cell r="AL4388" t="str">
            <v>ETIQUETA DE ESTOQUE</v>
          </cell>
          <cell r="AM4388"/>
          <cell r="AN4388" t="str">
            <v/>
          </cell>
          <cell r="AO4388" t="str">
            <v/>
          </cell>
          <cell r="AP4388" t="str">
            <v/>
          </cell>
          <cell r="AQ4388" t="str">
            <v/>
          </cell>
          <cell r="AR4388" t="str">
            <v>ETIQUETA DE ESTOQUE - xxH</v>
          </cell>
          <cell r="AS4388"/>
          <cell r="AT4388" t="str">
            <v>EST</v>
          </cell>
          <cell r="AU4388" t="str">
            <v>EST</v>
          </cell>
          <cell r="AV4388" t="str">
            <v/>
          </cell>
          <cell r="AW4388">
            <v>2692.99</v>
          </cell>
          <cell r="AX4388">
            <v>-2692.99</v>
          </cell>
          <cell r="AY4388"/>
          <cell r="AZ4388" t="str">
            <v/>
          </cell>
          <cell r="BA4388"/>
          <cell r="BB4388"/>
          <cell r="BC4388"/>
          <cell r="BD4388" t="str">
            <v/>
          </cell>
          <cell r="BE4388">
            <v>0</v>
          </cell>
          <cell r="BF4388" t="str">
            <v/>
          </cell>
          <cell r="BG4388" t="str">
            <v/>
          </cell>
          <cell r="BH4388">
            <v>14</v>
          </cell>
          <cell r="BI4388" t="str">
            <v>0</v>
          </cell>
          <cell r="BJ4388">
            <v>0</v>
          </cell>
          <cell r="BK4388">
            <v>0</v>
          </cell>
          <cell r="BL4388"/>
          <cell r="BM4388"/>
          <cell r="BN4388"/>
          <cell r="BO4388"/>
          <cell r="BQ4388" t="str">
            <v>X</v>
          </cell>
          <cell r="BS4388" t="str">
            <v/>
          </cell>
          <cell r="BT4388" t="str">
            <v/>
          </cell>
        </row>
        <row r="4389">
          <cell r="H4389">
            <v>0</v>
          </cell>
          <cell r="O4389">
            <v>271722</v>
          </cell>
          <cell r="P4389"/>
          <cell r="Q4389" t="str">
            <v>EST ABAJUR ELM (INOX VIDRO INCOLOR) (CUPULA LINEN BEGE)</v>
          </cell>
          <cell r="R4389"/>
          <cell r="S4389"/>
          <cell r="T4389">
            <v>0.45</v>
          </cell>
          <cell r="U4389">
            <v>0</v>
          </cell>
          <cell r="V4389">
            <v>0.78</v>
          </cell>
          <cell r="W4389">
            <v>0</v>
          </cell>
          <cell r="X4389" t="str">
            <v>EST ABAJUR ELM (INOX VIDRO INCOLOR) (CUPULA LINEN BEGE) - Ø0x0,78H</v>
          </cell>
          <cell r="Y4389">
            <v>0</v>
          </cell>
          <cell r="Z4389">
            <v>0.35</v>
          </cell>
          <cell r="AA4389">
            <v>0</v>
          </cell>
          <cell r="AB4389"/>
          <cell r="AC4389"/>
          <cell r="AD4389"/>
          <cell r="AE4389">
            <v>0</v>
          </cell>
          <cell r="AF4389">
            <v>0</v>
          </cell>
          <cell r="AG4389">
            <v>0</v>
          </cell>
          <cell r="AH4389">
            <v>0</v>
          </cell>
          <cell r="AI4389" t="str">
            <v xml:space="preserve">REF: </v>
          </cell>
          <cell r="AJ4389"/>
          <cell r="AK4389"/>
          <cell r="AL4389" t="str">
            <v>ETIQUETA DE ESTOQUE</v>
          </cell>
          <cell r="AM4389"/>
          <cell r="AN4389" t="str">
            <v/>
          </cell>
          <cell r="AO4389" t="str">
            <v/>
          </cell>
          <cell r="AP4389" t="str">
            <v/>
          </cell>
          <cell r="AQ4389" t="str">
            <v/>
          </cell>
          <cell r="AR4389" t="str">
            <v>ETIQUETA DE ESTOQUE - xxH</v>
          </cell>
          <cell r="AS4389"/>
          <cell r="AT4389" t="str">
            <v>EST</v>
          </cell>
          <cell r="AU4389" t="str">
            <v>EST</v>
          </cell>
          <cell r="AV4389" t="str">
            <v/>
          </cell>
          <cell r="AW4389">
            <v>6576.6</v>
          </cell>
          <cell r="AX4389">
            <v>-6576.6</v>
          </cell>
          <cell r="AY4389"/>
          <cell r="AZ4389" t="str">
            <v/>
          </cell>
          <cell r="BA4389"/>
          <cell r="BB4389"/>
          <cell r="BC4389"/>
          <cell r="BD4389" t="str">
            <v/>
          </cell>
          <cell r="BE4389">
            <v>0</v>
          </cell>
          <cell r="BF4389" t="str">
            <v/>
          </cell>
          <cell r="BG4389" t="str">
            <v/>
          </cell>
          <cell r="BH4389">
            <v>14</v>
          </cell>
          <cell r="BI4389" t="str">
            <v>0</v>
          </cell>
          <cell r="BJ4389">
            <v>0</v>
          </cell>
          <cell r="BK4389">
            <v>0</v>
          </cell>
          <cell r="BL4389"/>
          <cell r="BM4389"/>
          <cell r="BN4389"/>
          <cell r="BO4389"/>
          <cell r="BQ4389" t="str">
            <v>X</v>
          </cell>
          <cell r="BS4389" t="str">
            <v/>
          </cell>
          <cell r="BT4389" t="str">
            <v/>
          </cell>
        </row>
        <row r="4390">
          <cell r="H4390">
            <v>0</v>
          </cell>
          <cell r="O4390">
            <v>271717</v>
          </cell>
          <cell r="P4390"/>
          <cell r="Q4390" t="str">
            <v>EST AC ABATJOUR TRE 19X58 INOX MADEIRA FENDI ESFERA INCOLOR</v>
          </cell>
          <cell r="R4390"/>
          <cell r="S4390"/>
          <cell r="T4390">
            <v>0</v>
          </cell>
          <cell r="U4390">
            <v>0</v>
          </cell>
          <cell r="V4390">
            <v>0</v>
          </cell>
          <cell r="W4390">
            <v>0</v>
          </cell>
          <cell r="X4390" t="str">
            <v>EST AC ABATJOUR TRE 19X58 INOX MADEIRA FENDI ESFERA INCOLOR - Ø0x0H</v>
          </cell>
          <cell r="Y4390">
            <v>0</v>
          </cell>
          <cell r="Z4390">
            <v>0.35</v>
          </cell>
          <cell r="AA4390">
            <v>0</v>
          </cell>
          <cell r="AB4390"/>
          <cell r="AC4390"/>
          <cell r="AD4390"/>
          <cell r="AE4390">
            <v>0</v>
          </cell>
          <cell r="AF4390">
            <v>0</v>
          </cell>
          <cell r="AG4390">
            <v>0</v>
          </cell>
          <cell r="AH4390">
            <v>0</v>
          </cell>
          <cell r="AI4390" t="str">
            <v xml:space="preserve">REF: </v>
          </cell>
          <cell r="AJ4390"/>
          <cell r="AK4390"/>
          <cell r="AL4390" t="str">
            <v>ETIQUETA DE ESTOQUE</v>
          </cell>
          <cell r="AM4390"/>
          <cell r="AN4390" t="str">
            <v/>
          </cell>
          <cell r="AO4390" t="str">
            <v/>
          </cell>
          <cell r="AP4390" t="str">
            <v/>
          </cell>
          <cell r="AQ4390" t="str">
            <v/>
          </cell>
          <cell r="AR4390" t="str">
            <v>ETIQUETA DE ESTOQUE - xxH</v>
          </cell>
          <cell r="AS4390"/>
          <cell r="AT4390" t="str">
            <v>EST</v>
          </cell>
          <cell r="AU4390" t="str">
            <v>EST</v>
          </cell>
          <cell r="AV4390" t="str">
            <v/>
          </cell>
          <cell r="AW4390">
            <v>2848.47</v>
          </cell>
          <cell r="AX4390">
            <v>-2848.47</v>
          </cell>
          <cell r="AY4390"/>
          <cell r="AZ4390" t="str">
            <v/>
          </cell>
          <cell r="BA4390"/>
          <cell r="BB4390"/>
          <cell r="BC4390"/>
          <cell r="BD4390" t="str">
            <v/>
          </cell>
          <cell r="BE4390">
            <v>0</v>
          </cell>
          <cell r="BF4390" t="str">
            <v/>
          </cell>
          <cell r="BG4390" t="str">
            <v/>
          </cell>
          <cell r="BH4390">
            <v>14</v>
          </cell>
          <cell r="BI4390" t="str">
            <v>0</v>
          </cell>
          <cell r="BJ4390">
            <v>0</v>
          </cell>
          <cell r="BK4390">
            <v>0</v>
          </cell>
          <cell r="BL4390"/>
          <cell r="BM4390"/>
          <cell r="BN4390"/>
          <cell r="BO4390"/>
          <cell r="BQ4390" t="str">
            <v>X</v>
          </cell>
          <cell r="BS4390" t="str">
            <v/>
          </cell>
          <cell r="BT4390" t="str">
            <v/>
          </cell>
        </row>
        <row r="4391">
          <cell r="H4391">
            <v>0</v>
          </cell>
          <cell r="O4391">
            <v>271502</v>
          </cell>
          <cell r="P4391"/>
          <cell r="Q4391" t="str">
            <v>EST AC VASO HANKO 28X21X21 PRETO</v>
          </cell>
          <cell r="R4391"/>
          <cell r="S4391"/>
          <cell r="T4391">
            <v>0</v>
          </cell>
          <cell r="U4391">
            <v>0</v>
          </cell>
          <cell r="V4391">
            <v>0</v>
          </cell>
          <cell r="W4391">
            <v>0</v>
          </cell>
          <cell r="X4391" t="str">
            <v>EST AC VASO HANKO 28X21X21 PRETO - Ø0x0H</v>
          </cell>
          <cell r="Y4391">
            <v>0</v>
          </cell>
          <cell r="Z4391">
            <v>0.35</v>
          </cell>
          <cell r="AA4391">
            <v>0</v>
          </cell>
          <cell r="AB4391"/>
          <cell r="AC4391"/>
          <cell r="AD4391"/>
          <cell r="AE4391">
            <v>0</v>
          </cell>
          <cell r="AF4391">
            <v>0</v>
          </cell>
          <cell r="AG4391">
            <v>0</v>
          </cell>
          <cell r="AH4391">
            <v>0</v>
          </cell>
          <cell r="AI4391" t="str">
            <v xml:space="preserve">REF: </v>
          </cell>
          <cell r="AJ4391"/>
          <cell r="AK4391"/>
          <cell r="AL4391" t="str">
            <v>ETIQUETA DE ESTOQUE</v>
          </cell>
          <cell r="AM4391"/>
          <cell r="AN4391" t="str">
            <v/>
          </cell>
          <cell r="AO4391" t="str">
            <v/>
          </cell>
          <cell r="AP4391" t="str">
            <v/>
          </cell>
          <cell r="AQ4391" t="str">
            <v/>
          </cell>
          <cell r="AR4391" t="str">
            <v>ETIQUETA DE ESTOQUE - xxH</v>
          </cell>
          <cell r="AS4391"/>
          <cell r="AT4391" t="str">
            <v>EST</v>
          </cell>
          <cell r="AU4391" t="str">
            <v>EST</v>
          </cell>
          <cell r="AV4391" t="str">
            <v/>
          </cell>
          <cell r="AW4391">
            <v>1386.62</v>
          </cell>
          <cell r="AX4391">
            <v>-1386.62</v>
          </cell>
          <cell r="AY4391"/>
          <cell r="AZ4391" t="str">
            <v/>
          </cell>
          <cell r="BA4391"/>
          <cell r="BB4391"/>
          <cell r="BC4391"/>
          <cell r="BD4391" t="str">
            <v/>
          </cell>
          <cell r="BE4391">
            <v>0</v>
          </cell>
          <cell r="BF4391" t="str">
            <v/>
          </cell>
          <cell r="BG4391" t="str">
            <v/>
          </cell>
          <cell r="BH4391">
            <v>14</v>
          </cell>
          <cell r="BI4391" t="str">
            <v>0</v>
          </cell>
          <cell r="BJ4391">
            <v>0</v>
          </cell>
          <cell r="BK4391">
            <v>0</v>
          </cell>
          <cell r="BL4391"/>
          <cell r="BM4391"/>
          <cell r="BN4391"/>
          <cell r="BO4391"/>
          <cell r="BQ4391" t="str">
            <v>X</v>
          </cell>
          <cell r="BS4391" t="str">
            <v/>
          </cell>
          <cell r="BT4391" t="str">
            <v/>
          </cell>
        </row>
        <row r="4392">
          <cell r="H4392">
            <v>0</v>
          </cell>
          <cell r="O4392">
            <v>271501</v>
          </cell>
          <cell r="P4392"/>
          <cell r="Q4392" t="str">
            <v>EST AC VASO HANKO 28X21X21 BRANCO</v>
          </cell>
          <cell r="R4392"/>
          <cell r="S4392"/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 t="str">
            <v>EST AC VASO HANKO 28X21X21 BRANCO - Ø0x0H</v>
          </cell>
          <cell r="Y4392">
            <v>0</v>
          </cell>
          <cell r="Z4392">
            <v>0.35</v>
          </cell>
          <cell r="AA4392">
            <v>0</v>
          </cell>
          <cell r="AB4392"/>
          <cell r="AC4392"/>
          <cell r="AD4392"/>
          <cell r="AE4392">
            <v>0</v>
          </cell>
          <cell r="AF4392">
            <v>0</v>
          </cell>
          <cell r="AG4392">
            <v>0</v>
          </cell>
          <cell r="AH4392">
            <v>0</v>
          </cell>
          <cell r="AI4392" t="str">
            <v xml:space="preserve">REF: </v>
          </cell>
          <cell r="AJ4392"/>
          <cell r="AK4392"/>
          <cell r="AL4392" t="str">
            <v>ETIQUETA DE ESTOQUE</v>
          </cell>
          <cell r="AM4392"/>
          <cell r="AN4392" t="str">
            <v/>
          </cell>
          <cell r="AO4392" t="str">
            <v/>
          </cell>
          <cell r="AP4392" t="str">
            <v/>
          </cell>
          <cell r="AQ4392" t="str">
            <v/>
          </cell>
          <cell r="AR4392" t="str">
            <v>ETIQUETA DE ESTOQUE - xxH</v>
          </cell>
          <cell r="AS4392"/>
          <cell r="AT4392" t="str">
            <v>EST</v>
          </cell>
          <cell r="AU4392" t="str">
            <v>EST</v>
          </cell>
          <cell r="AV4392" t="str">
            <v/>
          </cell>
          <cell r="AW4392">
            <v>1386.62</v>
          </cell>
          <cell r="AX4392">
            <v>-1386.62</v>
          </cell>
          <cell r="AY4392"/>
          <cell r="AZ4392" t="str">
            <v/>
          </cell>
          <cell r="BA4392"/>
          <cell r="BB4392"/>
          <cell r="BC4392"/>
          <cell r="BD4392" t="str">
            <v/>
          </cell>
          <cell r="BE4392">
            <v>0</v>
          </cell>
          <cell r="BF4392" t="str">
            <v/>
          </cell>
          <cell r="BG4392" t="str">
            <v/>
          </cell>
          <cell r="BH4392">
            <v>14</v>
          </cell>
          <cell r="BI4392" t="str">
            <v>0</v>
          </cell>
          <cell r="BJ4392">
            <v>0</v>
          </cell>
          <cell r="BK4392">
            <v>0</v>
          </cell>
          <cell r="BL4392"/>
          <cell r="BM4392"/>
          <cell r="BN4392"/>
          <cell r="BO4392"/>
          <cell r="BQ4392" t="str">
            <v>X</v>
          </cell>
          <cell r="BS4392" t="str">
            <v/>
          </cell>
          <cell r="BT4392" t="str">
            <v/>
          </cell>
        </row>
        <row r="4393">
          <cell r="H4393">
            <v>0</v>
          </cell>
          <cell r="O4393">
            <v>271500</v>
          </cell>
          <cell r="P4393"/>
          <cell r="Q4393" t="str">
            <v>EST AC CENTRO DE MESA OSLO II 8,5X35,3X33,5 CERAM BCO E BEGE</v>
          </cell>
          <cell r="R4393"/>
          <cell r="S4393"/>
          <cell r="T4393">
            <v>0</v>
          </cell>
          <cell r="U4393">
            <v>0</v>
          </cell>
          <cell r="V4393">
            <v>0</v>
          </cell>
          <cell r="W4393">
            <v>0</v>
          </cell>
          <cell r="X4393" t="str">
            <v>EST AC CENTRO DE MESA OSLO II 8,5X35,3X33,5 CERAM BCO E BEGE - Ø0x0H</v>
          </cell>
          <cell r="Y4393">
            <v>0</v>
          </cell>
          <cell r="Z4393">
            <v>0.35</v>
          </cell>
          <cell r="AA4393">
            <v>0</v>
          </cell>
          <cell r="AB4393"/>
          <cell r="AC4393"/>
          <cell r="AD4393"/>
          <cell r="AE4393">
            <v>0</v>
          </cell>
          <cell r="AF4393">
            <v>0</v>
          </cell>
          <cell r="AG4393">
            <v>0</v>
          </cell>
          <cell r="AH4393">
            <v>0</v>
          </cell>
          <cell r="AI4393" t="str">
            <v xml:space="preserve">REF: </v>
          </cell>
          <cell r="AJ4393"/>
          <cell r="AK4393"/>
          <cell r="AL4393" t="str">
            <v>ETIQUETA DE ESTOQUE</v>
          </cell>
          <cell r="AM4393"/>
          <cell r="AN4393" t="str">
            <v/>
          </cell>
          <cell r="AO4393" t="str">
            <v/>
          </cell>
          <cell r="AP4393" t="str">
            <v/>
          </cell>
          <cell r="AQ4393" t="str">
            <v/>
          </cell>
          <cell r="AR4393" t="str">
            <v>ETIQUETA DE ESTOQUE - xxH</v>
          </cell>
          <cell r="AS4393"/>
          <cell r="AT4393" t="str">
            <v>EST</v>
          </cell>
          <cell r="AU4393" t="str">
            <v>EST</v>
          </cell>
          <cell r="AV4393" t="str">
            <v/>
          </cell>
          <cell r="AW4393">
            <v>1769.39</v>
          </cell>
          <cell r="AX4393">
            <v>-1769.39</v>
          </cell>
          <cell r="AY4393"/>
          <cell r="AZ4393" t="str">
            <v/>
          </cell>
          <cell r="BA4393"/>
          <cell r="BB4393"/>
          <cell r="BC4393"/>
          <cell r="BD4393" t="str">
            <v/>
          </cell>
          <cell r="BE4393">
            <v>0</v>
          </cell>
          <cell r="BF4393" t="str">
            <v/>
          </cell>
          <cell r="BG4393" t="str">
            <v/>
          </cell>
          <cell r="BH4393">
            <v>14</v>
          </cell>
          <cell r="BI4393" t="str">
            <v>0</v>
          </cell>
          <cell r="BJ4393">
            <v>0</v>
          </cell>
          <cell r="BK4393">
            <v>0</v>
          </cell>
          <cell r="BL4393"/>
          <cell r="BM4393"/>
          <cell r="BN4393"/>
          <cell r="BO4393"/>
          <cell r="BQ4393" t="str">
            <v>X</v>
          </cell>
          <cell r="BS4393" t="str">
            <v/>
          </cell>
          <cell r="BT4393" t="str">
            <v/>
          </cell>
        </row>
        <row r="4394">
          <cell r="H4394">
            <v>0</v>
          </cell>
          <cell r="O4394">
            <v>271499</v>
          </cell>
          <cell r="P4394"/>
          <cell r="Q4394" t="str">
            <v>EST AC CENTRO DE MESA OSLO I 7X28,3X27 CERAM BCO E BEGE</v>
          </cell>
          <cell r="R4394"/>
          <cell r="S4394"/>
          <cell r="T4394">
            <v>0</v>
          </cell>
          <cell r="U4394">
            <v>0</v>
          </cell>
          <cell r="V4394">
            <v>0</v>
          </cell>
          <cell r="W4394">
            <v>0</v>
          </cell>
          <cell r="X4394" t="str">
            <v>EST AC CENTRO DE MESA OSLO I 7X28,3X27 CERAM BCO E BEGE - Ø0x0H</v>
          </cell>
          <cell r="Y4394">
            <v>0</v>
          </cell>
          <cell r="Z4394">
            <v>0.35</v>
          </cell>
          <cell r="AA4394">
            <v>0</v>
          </cell>
          <cell r="AB4394"/>
          <cell r="AC4394"/>
          <cell r="AD4394"/>
          <cell r="AE4394">
            <v>0</v>
          </cell>
          <cell r="AF4394">
            <v>0</v>
          </cell>
          <cell r="AG4394">
            <v>0</v>
          </cell>
          <cell r="AH4394">
            <v>0</v>
          </cell>
          <cell r="AI4394" t="str">
            <v xml:space="preserve">REF: </v>
          </cell>
          <cell r="AJ4394"/>
          <cell r="AK4394"/>
          <cell r="AL4394" t="str">
            <v>ETIQUETA DE ESTOQUE</v>
          </cell>
          <cell r="AM4394"/>
          <cell r="AN4394" t="str">
            <v/>
          </cell>
          <cell r="AO4394" t="str">
            <v/>
          </cell>
          <cell r="AP4394" t="str">
            <v/>
          </cell>
          <cell r="AQ4394" t="str">
            <v/>
          </cell>
          <cell r="AR4394" t="str">
            <v>ETIQUETA DE ESTOQUE - xxH</v>
          </cell>
          <cell r="AS4394"/>
          <cell r="AT4394" t="str">
            <v>EST</v>
          </cell>
          <cell r="AU4394" t="str">
            <v>EST</v>
          </cell>
          <cell r="AV4394" t="str">
            <v/>
          </cell>
          <cell r="AW4394">
            <v>974.97</v>
          </cell>
          <cell r="AX4394">
            <v>-974.97</v>
          </cell>
          <cell r="AY4394"/>
          <cell r="AZ4394" t="str">
            <v/>
          </cell>
          <cell r="BA4394"/>
          <cell r="BB4394"/>
          <cell r="BC4394"/>
          <cell r="BD4394" t="str">
            <v/>
          </cell>
          <cell r="BE4394">
            <v>0</v>
          </cell>
          <cell r="BF4394" t="str">
            <v/>
          </cell>
          <cell r="BG4394" t="str">
            <v/>
          </cell>
          <cell r="BH4394">
            <v>14</v>
          </cell>
          <cell r="BI4394" t="str">
            <v>0</v>
          </cell>
          <cell r="BJ4394">
            <v>0</v>
          </cell>
          <cell r="BK4394">
            <v>0</v>
          </cell>
          <cell r="BL4394"/>
          <cell r="BM4394"/>
          <cell r="BN4394"/>
          <cell r="BO4394"/>
          <cell r="BQ4394" t="str">
            <v>X</v>
          </cell>
          <cell r="BS4394" t="str">
            <v/>
          </cell>
          <cell r="BT4394" t="str">
            <v/>
          </cell>
        </row>
        <row r="4395">
          <cell r="H4395">
            <v>0</v>
          </cell>
          <cell r="O4395">
            <v>271498</v>
          </cell>
          <cell r="P4395"/>
          <cell r="Q4395" t="str">
            <v>EST AC CENTRO DE MESA KHUMO II 8,5X35,3X33,5 CER BCO E CINZA</v>
          </cell>
          <cell r="R4395"/>
          <cell r="S4395"/>
          <cell r="T4395">
            <v>0</v>
          </cell>
          <cell r="U4395">
            <v>0</v>
          </cell>
          <cell r="V4395">
            <v>0</v>
          </cell>
          <cell r="W4395">
            <v>0</v>
          </cell>
          <cell r="X4395" t="str">
            <v>EST AC CENTRO DE MESA KHUMO II 8,5X35,3X33,5 CER BCO E CINZA - Ø0x0H</v>
          </cell>
          <cell r="Y4395">
            <v>0</v>
          </cell>
          <cell r="Z4395">
            <v>0.35</v>
          </cell>
          <cell r="AA4395">
            <v>0</v>
          </cell>
          <cell r="AB4395"/>
          <cell r="AC4395"/>
          <cell r="AD4395"/>
          <cell r="AE4395">
            <v>0</v>
          </cell>
          <cell r="AF4395">
            <v>0</v>
          </cell>
          <cell r="AG4395">
            <v>0</v>
          </cell>
          <cell r="AH4395">
            <v>0</v>
          </cell>
          <cell r="AI4395" t="str">
            <v xml:space="preserve">REF: </v>
          </cell>
          <cell r="AJ4395"/>
          <cell r="AK4395"/>
          <cell r="AL4395" t="str">
            <v>ETIQUETA DE ESTOQUE</v>
          </cell>
          <cell r="AM4395"/>
          <cell r="AN4395" t="str">
            <v/>
          </cell>
          <cell r="AO4395" t="str">
            <v/>
          </cell>
          <cell r="AP4395" t="str">
            <v/>
          </cell>
          <cell r="AQ4395" t="str">
            <v/>
          </cell>
          <cell r="AR4395" t="str">
            <v>ETIQUETA DE ESTOQUE - xxH</v>
          </cell>
          <cell r="AS4395"/>
          <cell r="AT4395" t="str">
            <v>EST</v>
          </cell>
          <cell r="AU4395" t="str">
            <v>EST</v>
          </cell>
          <cell r="AV4395" t="str">
            <v/>
          </cell>
          <cell r="AW4395">
            <v>1769.39</v>
          </cell>
          <cell r="AX4395">
            <v>-1769.39</v>
          </cell>
          <cell r="AY4395"/>
          <cell r="AZ4395" t="str">
            <v/>
          </cell>
          <cell r="BA4395"/>
          <cell r="BB4395"/>
          <cell r="BC4395"/>
          <cell r="BD4395" t="str">
            <v/>
          </cell>
          <cell r="BE4395">
            <v>0</v>
          </cell>
          <cell r="BF4395" t="str">
            <v/>
          </cell>
          <cell r="BG4395" t="str">
            <v/>
          </cell>
          <cell r="BH4395">
            <v>14</v>
          </cell>
          <cell r="BI4395" t="str">
            <v>0</v>
          </cell>
          <cell r="BJ4395">
            <v>0</v>
          </cell>
          <cell r="BK4395">
            <v>0</v>
          </cell>
          <cell r="BL4395"/>
          <cell r="BM4395"/>
          <cell r="BN4395"/>
          <cell r="BO4395"/>
          <cell r="BQ4395" t="str">
            <v>X</v>
          </cell>
          <cell r="BS4395" t="str">
            <v/>
          </cell>
          <cell r="BT4395" t="str">
            <v/>
          </cell>
        </row>
        <row r="4396">
          <cell r="H4396">
            <v>0</v>
          </cell>
          <cell r="O4396">
            <v>271497</v>
          </cell>
          <cell r="P4396"/>
          <cell r="Q4396" t="str">
            <v>EST AC CENTRO DE MESA KHUMO I 7X28,3X27 CERAM BCO E CINZA</v>
          </cell>
          <cell r="R4396"/>
          <cell r="S4396"/>
          <cell r="T4396">
            <v>0</v>
          </cell>
          <cell r="U4396">
            <v>0</v>
          </cell>
          <cell r="V4396">
            <v>0</v>
          </cell>
          <cell r="W4396">
            <v>0</v>
          </cell>
          <cell r="X4396" t="str">
            <v>EST AC CENTRO DE MESA KHUMO I 7X28,3X27 CERAM BCO E CINZA - Ø0x0H</v>
          </cell>
          <cell r="Y4396">
            <v>0</v>
          </cell>
          <cell r="Z4396">
            <v>0.35</v>
          </cell>
          <cell r="AA4396">
            <v>0</v>
          </cell>
          <cell r="AB4396"/>
          <cell r="AC4396"/>
          <cell r="AD4396"/>
          <cell r="AE4396">
            <v>0</v>
          </cell>
          <cell r="AF4396">
            <v>0</v>
          </cell>
          <cell r="AG4396">
            <v>0</v>
          </cell>
          <cell r="AH4396">
            <v>0</v>
          </cell>
          <cell r="AI4396" t="str">
            <v xml:space="preserve">REF: </v>
          </cell>
          <cell r="AJ4396"/>
          <cell r="AK4396"/>
          <cell r="AL4396" t="str">
            <v>ETIQUETA DE ESTOQUE</v>
          </cell>
          <cell r="AM4396"/>
          <cell r="AN4396" t="str">
            <v/>
          </cell>
          <cell r="AO4396" t="str">
            <v/>
          </cell>
          <cell r="AP4396" t="str">
            <v/>
          </cell>
          <cell r="AQ4396" t="str">
            <v/>
          </cell>
          <cell r="AR4396" t="str">
            <v>ETIQUETA DE ESTOQUE - xxH</v>
          </cell>
          <cell r="AS4396"/>
          <cell r="AT4396" t="str">
            <v>EST</v>
          </cell>
          <cell r="AU4396" t="str">
            <v>EST</v>
          </cell>
          <cell r="AV4396" t="str">
            <v/>
          </cell>
          <cell r="AW4396">
            <v>974.97</v>
          </cell>
          <cell r="AX4396">
            <v>-974.97</v>
          </cell>
          <cell r="AY4396"/>
          <cell r="AZ4396" t="str">
            <v/>
          </cell>
          <cell r="BA4396"/>
          <cell r="BB4396"/>
          <cell r="BC4396"/>
          <cell r="BD4396" t="str">
            <v/>
          </cell>
          <cell r="BE4396">
            <v>0</v>
          </cell>
          <cell r="BF4396" t="str">
            <v/>
          </cell>
          <cell r="BG4396" t="str">
            <v/>
          </cell>
          <cell r="BH4396">
            <v>14</v>
          </cell>
          <cell r="BI4396" t="str">
            <v>0</v>
          </cell>
          <cell r="BJ4396">
            <v>0</v>
          </cell>
          <cell r="BK4396">
            <v>0</v>
          </cell>
          <cell r="BL4396"/>
          <cell r="BM4396"/>
          <cell r="BN4396"/>
          <cell r="BO4396"/>
          <cell r="BQ4396" t="str">
            <v>X</v>
          </cell>
          <cell r="BS4396" t="str">
            <v/>
          </cell>
          <cell r="BT4396" t="str">
            <v/>
          </cell>
        </row>
        <row r="4397">
          <cell r="H4397">
            <v>0</v>
          </cell>
          <cell r="O4397">
            <v>271496</v>
          </cell>
          <cell r="P4397"/>
          <cell r="Q4397" t="str">
            <v>EST AC CENTRO DE MESA LOMMA 4,5X35,4X33 CERAMICA PTO E VERDE</v>
          </cell>
          <cell r="R4397"/>
          <cell r="S4397"/>
          <cell r="T4397">
            <v>0</v>
          </cell>
          <cell r="U4397">
            <v>0</v>
          </cell>
          <cell r="V4397">
            <v>0</v>
          </cell>
          <cell r="W4397">
            <v>0</v>
          </cell>
          <cell r="X4397" t="str">
            <v>EST AC CENTRO DE MESA LOMMA 4,5X35,4X33 CERAMICA PTO E VERDE - Ø0x0H</v>
          </cell>
          <cell r="Y4397">
            <v>0</v>
          </cell>
          <cell r="Z4397">
            <v>0.35</v>
          </cell>
          <cell r="AA4397">
            <v>0</v>
          </cell>
          <cell r="AB4397"/>
          <cell r="AC4397"/>
          <cell r="AD4397"/>
          <cell r="AE4397">
            <v>0</v>
          </cell>
          <cell r="AF4397">
            <v>0</v>
          </cell>
          <cell r="AG4397">
            <v>0</v>
          </cell>
          <cell r="AH4397">
            <v>0</v>
          </cell>
          <cell r="AI4397" t="str">
            <v xml:space="preserve">REF: </v>
          </cell>
          <cell r="AJ4397"/>
          <cell r="AK4397"/>
          <cell r="AL4397" t="str">
            <v>ETIQUETA DE ESTOQUE</v>
          </cell>
          <cell r="AM4397"/>
          <cell r="AN4397" t="str">
            <v/>
          </cell>
          <cell r="AO4397" t="str">
            <v/>
          </cell>
          <cell r="AP4397" t="str">
            <v/>
          </cell>
          <cell r="AQ4397" t="str">
            <v/>
          </cell>
          <cell r="AR4397" t="str">
            <v>ETIQUETA DE ESTOQUE - xxH</v>
          </cell>
          <cell r="AS4397"/>
          <cell r="AT4397" t="str">
            <v>EST</v>
          </cell>
          <cell r="AU4397" t="str">
            <v>EST</v>
          </cell>
          <cell r="AV4397" t="str">
            <v/>
          </cell>
          <cell r="AW4397">
            <v>1581.62</v>
          </cell>
          <cell r="AX4397">
            <v>-1581.62</v>
          </cell>
          <cell r="AY4397"/>
          <cell r="AZ4397" t="str">
            <v/>
          </cell>
          <cell r="BA4397"/>
          <cell r="BB4397"/>
          <cell r="BC4397"/>
          <cell r="BD4397" t="str">
            <v/>
          </cell>
          <cell r="BE4397">
            <v>0</v>
          </cell>
          <cell r="BF4397" t="str">
            <v/>
          </cell>
          <cell r="BG4397" t="str">
            <v/>
          </cell>
          <cell r="BH4397">
            <v>14</v>
          </cell>
          <cell r="BI4397" t="str">
            <v>0</v>
          </cell>
          <cell r="BJ4397">
            <v>0</v>
          </cell>
          <cell r="BK4397">
            <v>0</v>
          </cell>
          <cell r="BL4397"/>
          <cell r="BM4397"/>
          <cell r="BN4397"/>
          <cell r="BO4397"/>
          <cell r="BQ4397" t="str">
            <v>X</v>
          </cell>
          <cell r="BS4397" t="str">
            <v/>
          </cell>
          <cell r="BT4397" t="str">
            <v/>
          </cell>
        </row>
        <row r="4398">
          <cell r="H4398">
            <v>0</v>
          </cell>
          <cell r="O4398">
            <v>271494</v>
          </cell>
          <cell r="P4398"/>
          <cell r="Q4398" t="str">
            <v>EST AC LATERNA NEO III 20X11X11 METAL DOURADO</v>
          </cell>
          <cell r="R4398"/>
          <cell r="S4398"/>
          <cell r="T4398">
            <v>0</v>
          </cell>
          <cell r="U4398">
            <v>0</v>
          </cell>
          <cell r="V4398">
            <v>0</v>
          </cell>
          <cell r="W4398">
            <v>0</v>
          </cell>
          <cell r="X4398" t="str">
            <v>EST AC LATERNA NEO III 20X11X11 METAL DOURADO - Ø0x0H</v>
          </cell>
          <cell r="Y4398">
            <v>0</v>
          </cell>
          <cell r="Z4398">
            <v>0.35</v>
          </cell>
          <cell r="AA4398">
            <v>0</v>
          </cell>
          <cell r="AB4398"/>
          <cell r="AC4398"/>
          <cell r="AD4398"/>
          <cell r="AE4398">
            <v>0</v>
          </cell>
          <cell r="AF4398">
            <v>0</v>
          </cell>
          <cell r="AG4398">
            <v>0</v>
          </cell>
          <cell r="AH4398">
            <v>0</v>
          </cell>
          <cell r="AI4398" t="str">
            <v xml:space="preserve">REF: </v>
          </cell>
          <cell r="AJ4398"/>
          <cell r="AK4398"/>
          <cell r="AL4398" t="str">
            <v>ETIQUETA DE ESTOQUE</v>
          </cell>
          <cell r="AM4398"/>
          <cell r="AN4398" t="str">
            <v/>
          </cell>
          <cell r="AO4398" t="str">
            <v/>
          </cell>
          <cell r="AP4398" t="str">
            <v/>
          </cell>
          <cell r="AQ4398" t="str">
            <v/>
          </cell>
          <cell r="AR4398" t="str">
            <v>ETIQUETA DE ESTOQUE - xxH</v>
          </cell>
          <cell r="AS4398"/>
          <cell r="AT4398" t="str">
            <v>EST</v>
          </cell>
          <cell r="AU4398" t="str">
            <v>EST</v>
          </cell>
          <cell r="AV4398" t="str">
            <v/>
          </cell>
          <cell r="AW4398">
            <v>483.56</v>
          </cell>
          <cell r="AX4398">
            <v>-483.56</v>
          </cell>
          <cell r="AY4398"/>
          <cell r="AZ4398" t="str">
            <v/>
          </cell>
          <cell r="BA4398"/>
          <cell r="BB4398"/>
          <cell r="BC4398"/>
          <cell r="BD4398" t="str">
            <v/>
          </cell>
          <cell r="BE4398">
            <v>0</v>
          </cell>
          <cell r="BF4398" t="str">
            <v/>
          </cell>
          <cell r="BG4398" t="str">
            <v/>
          </cell>
          <cell r="BH4398">
            <v>14</v>
          </cell>
          <cell r="BI4398" t="str">
            <v>0</v>
          </cell>
          <cell r="BJ4398">
            <v>0</v>
          </cell>
          <cell r="BK4398">
            <v>0</v>
          </cell>
          <cell r="BL4398"/>
          <cell r="BM4398"/>
          <cell r="BN4398"/>
          <cell r="BO4398"/>
          <cell r="BQ4398" t="str">
            <v>X</v>
          </cell>
          <cell r="BS4398" t="str">
            <v/>
          </cell>
          <cell r="BT4398" t="str">
            <v/>
          </cell>
        </row>
        <row r="4399">
          <cell r="H4399">
            <v>0</v>
          </cell>
          <cell r="O4399">
            <v>271491</v>
          </cell>
          <cell r="P4399"/>
          <cell r="Q4399" t="str">
            <v>EST AC LATERNA NEO II 26X12,5X12,5 METAL DOURADO</v>
          </cell>
          <cell r="R4399"/>
          <cell r="S4399"/>
          <cell r="T4399">
            <v>0</v>
          </cell>
          <cell r="U4399">
            <v>0</v>
          </cell>
          <cell r="V4399">
            <v>0</v>
          </cell>
          <cell r="W4399">
            <v>0</v>
          </cell>
          <cell r="X4399" t="str">
            <v>EST AC LATERNA NEO II 26X12,5X12,5 METAL DOURADO - Ø0x0H</v>
          </cell>
          <cell r="Y4399">
            <v>0</v>
          </cell>
          <cell r="Z4399">
            <v>0.35</v>
          </cell>
          <cell r="AA4399">
            <v>0</v>
          </cell>
          <cell r="AB4399"/>
          <cell r="AC4399"/>
          <cell r="AD4399"/>
          <cell r="AE4399">
            <v>0</v>
          </cell>
          <cell r="AF4399">
            <v>0</v>
          </cell>
          <cell r="AG4399">
            <v>0</v>
          </cell>
          <cell r="AH4399">
            <v>0</v>
          </cell>
          <cell r="AI4399" t="str">
            <v xml:space="preserve">REF: </v>
          </cell>
          <cell r="AJ4399"/>
          <cell r="AK4399"/>
          <cell r="AL4399" t="str">
            <v>ETIQUETA DE ESTOQUE</v>
          </cell>
          <cell r="AM4399"/>
          <cell r="AN4399" t="str">
            <v/>
          </cell>
          <cell r="AO4399" t="str">
            <v/>
          </cell>
          <cell r="AP4399" t="str">
            <v/>
          </cell>
          <cell r="AQ4399" t="str">
            <v/>
          </cell>
          <cell r="AR4399" t="str">
            <v>ETIQUETA DE ESTOQUE - xxH</v>
          </cell>
          <cell r="AS4399"/>
          <cell r="AT4399" t="str">
            <v>EST</v>
          </cell>
          <cell r="AU4399" t="str">
            <v>EST</v>
          </cell>
          <cell r="AV4399" t="str">
            <v/>
          </cell>
          <cell r="AW4399">
            <v>558.91999999999996</v>
          </cell>
          <cell r="AX4399">
            <v>-558.91999999999996</v>
          </cell>
          <cell r="AY4399"/>
          <cell r="AZ4399" t="str">
            <v/>
          </cell>
          <cell r="BA4399"/>
          <cell r="BB4399"/>
          <cell r="BC4399"/>
          <cell r="BD4399" t="str">
            <v/>
          </cell>
          <cell r="BE4399">
            <v>0</v>
          </cell>
          <cell r="BF4399" t="str">
            <v/>
          </cell>
          <cell r="BG4399" t="str">
            <v/>
          </cell>
          <cell r="BH4399">
            <v>14</v>
          </cell>
          <cell r="BI4399" t="str">
            <v>0</v>
          </cell>
          <cell r="BJ4399">
            <v>0</v>
          </cell>
          <cell r="BK4399">
            <v>0</v>
          </cell>
          <cell r="BL4399"/>
          <cell r="BM4399"/>
          <cell r="BN4399"/>
          <cell r="BO4399"/>
          <cell r="BQ4399" t="str">
            <v>X</v>
          </cell>
          <cell r="BS4399" t="str">
            <v/>
          </cell>
          <cell r="BT4399" t="str">
            <v/>
          </cell>
        </row>
        <row r="4400">
          <cell r="H4400">
            <v>0</v>
          </cell>
          <cell r="O4400">
            <v>271490</v>
          </cell>
          <cell r="P4400"/>
          <cell r="Q4400" t="str">
            <v>EST AC LATERNA NEO I 32X14,5X14,5 METAL DOURADO</v>
          </cell>
          <cell r="R4400"/>
          <cell r="S4400"/>
          <cell r="T4400">
            <v>0</v>
          </cell>
          <cell r="U4400">
            <v>0</v>
          </cell>
          <cell r="V4400">
            <v>0</v>
          </cell>
          <cell r="W4400">
            <v>0</v>
          </cell>
          <cell r="X4400" t="str">
            <v>EST AC LATERNA NEO I 32X14,5X14,5 METAL DOURADO - Ø0x0H</v>
          </cell>
          <cell r="Y4400">
            <v>0</v>
          </cell>
          <cell r="Z4400">
            <v>0.35</v>
          </cell>
          <cell r="AA4400">
            <v>0</v>
          </cell>
          <cell r="AB4400"/>
          <cell r="AC4400"/>
          <cell r="AD4400"/>
          <cell r="AE4400">
            <v>0</v>
          </cell>
          <cell r="AF4400">
            <v>0</v>
          </cell>
          <cell r="AG4400">
            <v>0</v>
          </cell>
          <cell r="AH4400">
            <v>0</v>
          </cell>
          <cell r="AI4400" t="str">
            <v xml:space="preserve">REF: </v>
          </cell>
          <cell r="AJ4400"/>
          <cell r="AK4400"/>
          <cell r="AL4400" t="str">
            <v>ETIQUETA DE ESTOQUE</v>
          </cell>
          <cell r="AM4400"/>
          <cell r="AN4400" t="str">
            <v/>
          </cell>
          <cell r="AO4400" t="str">
            <v/>
          </cell>
          <cell r="AP4400" t="str">
            <v/>
          </cell>
          <cell r="AQ4400" t="str">
            <v/>
          </cell>
          <cell r="AR4400" t="str">
            <v>ETIQUETA DE ESTOQUE - xxH</v>
          </cell>
          <cell r="AS4400"/>
          <cell r="AT4400" t="str">
            <v>EST</v>
          </cell>
          <cell r="AU4400" t="str">
            <v>EST</v>
          </cell>
          <cell r="AV4400" t="str">
            <v/>
          </cell>
          <cell r="AW4400">
            <v>734.76</v>
          </cell>
          <cell r="AX4400">
            <v>-734.76</v>
          </cell>
          <cell r="AY4400"/>
          <cell r="AZ4400" t="str">
            <v/>
          </cell>
          <cell r="BA4400"/>
          <cell r="BB4400"/>
          <cell r="BC4400"/>
          <cell r="BD4400" t="str">
            <v/>
          </cell>
          <cell r="BE4400">
            <v>0</v>
          </cell>
          <cell r="BF4400" t="str">
            <v/>
          </cell>
          <cell r="BG4400" t="str">
            <v/>
          </cell>
          <cell r="BH4400">
            <v>14</v>
          </cell>
          <cell r="BI4400" t="str">
            <v>0</v>
          </cell>
          <cell r="BJ4400">
            <v>0</v>
          </cell>
          <cell r="BK4400">
            <v>0</v>
          </cell>
          <cell r="BL4400"/>
          <cell r="BM4400"/>
          <cell r="BN4400"/>
          <cell r="BO4400"/>
          <cell r="BQ4400" t="str">
            <v>X</v>
          </cell>
          <cell r="BS4400" t="str">
            <v/>
          </cell>
          <cell r="BT4400" t="str">
            <v/>
          </cell>
        </row>
        <row r="4401">
          <cell r="H4401">
            <v>0</v>
          </cell>
          <cell r="O4401">
            <v>271489</v>
          </cell>
          <cell r="P4401"/>
          <cell r="Q4401" t="str">
            <v>EST AC BOWL ETHAN II 9X21X21 MET ESMALTADO VERDE</v>
          </cell>
          <cell r="R4401"/>
          <cell r="S4401"/>
          <cell r="T4401">
            <v>0</v>
          </cell>
          <cell r="U4401">
            <v>0</v>
          </cell>
          <cell r="V4401">
            <v>0</v>
          </cell>
          <cell r="W4401">
            <v>0</v>
          </cell>
          <cell r="X4401" t="str">
            <v>EST AC BOWL ETHAN II 9X21X21 MET ESMALTADO VERDE - Ø0x0H</v>
          </cell>
          <cell r="Y4401">
            <v>0</v>
          </cell>
          <cell r="Z4401">
            <v>0.35</v>
          </cell>
          <cell r="AA4401">
            <v>0</v>
          </cell>
          <cell r="AB4401"/>
          <cell r="AC4401"/>
          <cell r="AD4401"/>
          <cell r="AE4401">
            <v>0</v>
          </cell>
          <cell r="AF4401">
            <v>0</v>
          </cell>
          <cell r="AG4401">
            <v>0</v>
          </cell>
          <cell r="AH4401">
            <v>0</v>
          </cell>
          <cell r="AI4401" t="str">
            <v xml:space="preserve">REF: </v>
          </cell>
          <cell r="AJ4401"/>
          <cell r="AK4401"/>
          <cell r="AL4401" t="str">
            <v>ETIQUETA DE ESTOQUE</v>
          </cell>
          <cell r="AM4401"/>
          <cell r="AN4401" t="str">
            <v/>
          </cell>
          <cell r="AO4401" t="str">
            <v/>
          </cell>
          <cell r="AP4401" t="str">
            <v/>
          </cell>
          <cell r="AQ4401" t="str">
            <v/>
          </cell>
          <cell r="AR4401" t="str">
            <v>ETIQUETA DE ESTOQUE - xxH</v>
          </cell>
          <cell r="AS4401"/>
          <cell r="AT4401" t="str">
            <v>EST</v>
          </cell>
          <cell r="AU4401" t="str">
            <v>EST</v>
          </cell>
          <cell r="AV4401" t="str">
            <v/>
          </cell>
          <cell r="AW4401">
            <v>621.72</v>
          </cell>
          <cell r="AX4401">
            <v>-621.72</v>
          </cell>
          <cell r="AY4401"/>
          <cell r="AZ4401" t="str">
            <v/>
          </cell>
          <cell r="BA4401"/>
          <cell r="BB4401"/>
          <cell r="BC4401"/>
          <cell r="BD4401" t="str">
            <v/>
          </cell>
          <cell r="BE4401">
            <v>0</v>
          </cell>
          <cell r="BF4401" t="str">
            <v/>
          </cell>
          <cell r="BG4401" t="str">
            <v/>
          </cell>
          <cell r="BH4401">
            <v>14</v>
          </cell>
          <cell r="BI4401" t="str">
            <v>0</v>
          </cell>
          <cell r="BJ4401">
            <v>0</v>
          </cell>
          <cell r="BK4401">
            <v>0</v>
          </cell>
          <cell r="BL4401"/>
          <cell r="BM4401"/>
          <cell r="BN4401"/>
          <cell r="BO4401"/>
          <cell r="BQ4401" t="str">
            <v>X</v>
          </cell>
          <cell r="BS4401" t="str">
            <v/>
          </cell>
          <cell r="BT4401" t="str">
            <v/>
          </cell>
        </row>
        <row r="4402">
          <cell r="H4402">
            <v>0</v>
          </cell>
          <cell r="O4402">
            <v>271488</v>
          </cell>
          <cell r="P4402"/>
          <cell r="Q4402" t="str">
            <v>EST AC BOWL ETHAN I 11X26X26 MET ESMALTADO MARSALA</v>
          </cell>
          <cell r="R4402"/>
          <cell r="S4402"/>
          <cell r="T4402">
            <v>0</v>
          </cell>
          <cell r="U4402">
            <v>0</v>
          </cell>
          <cell r="V4402">
            <v>0</v>
          </cell>
          <cell r="W4402">
            <v>0</v>
          </cell>
          <cell r="X4402" t="str">
            <v>EST AC BOWL ETHAN I 11X26X26 MET ESMALTADO MARSALA - Ø0x0H</v>
          </cell>
          <cell r="Y4402">
            <v>0</v>
          </cell>
          <cell r="Z4402">
            <v>0.35</v>
          </cell>
          <cell r="AA4402">
            <v>0</v>
          </cell>
          <cell r="AB4402"/>
          <cell r="AC4402"/>
          <cell r="AD4402"/>
          <cell r="AE4402">
            <v>0</v>
          </cell>
          <cell r="AF4402">
            <v>0</v>
          </cell>
          <cell r="AG4402">
            <v>0</v>
          </cell>
          <cell r="AH4402">
            <v>0</v>
          </cell>
          <cell r="AI4402" t="str">
            <v xml:space="preserve">REF: </v>
          </cell>
          <cell r="AJ4402"/>
          <cell r="AK4402"/>
          <cell r="AL4402" t="str">
            <v>ETIQUETA DE ESTOQUE</v>
          </cell>
          <cell r="AM4402"/>
          <cell r="AN4402" t="str">
            <v/>
          </cell>
          <cell r="AO4402" t="str">
            <v/>
          </cell>
          <cell r="AP4402" t="str">
            <v/>
          </cell>
          <cell r="AQ4402" t="str">
            <v/>
          </cell>
          <cell r="AR4402" t="str">
            <v>ETIQUETA DE ESTOQUE - xxH</v>
          </cell>
          <cell r="AS4402"/>
          <cell r="AT4402" t="str">
            <v>EST</v>
          </cell>
          <cell r="AU4402" t="str">
            <v>EST</v>
          </cell>
          <cell r="AV4402" t="str">
            <v/>
          </cell>
          <cell r="AW4402">
            <v>847.8</v>
          </cell>
          <cell r="AX4402">
            <v>-847.8</v>
          </cell>
          <cell r="AY4402"/>
          <cell r="AZ4402" t="str">
            <v/>
          </cell>
          <cell r="BA4402"/>
          <cell r="BB4402"/>
          <cell r="BC4402"/>
          <cell r="BD4402" t="str">
            <v/>
          </cell>
          <cell r="BE4402">
            <v>0</v>
          </cell>
          <cell r="BF4402" t="str">
            <v/>
          </cell>
          <cell r="BG4402" t="str">
            <v/>
          </cell>
          <cell r="BH4402">
            <v>14</v>
          </cell>
          <cell r="BI4402" t="str">
            <v>0</v>
          </cell>
          <cell r="BJ4402">
            <v>0</v>
          </cell>
          <cell r="BK4402">
            <v>0</v>
          </cell>
          <cell r="BL4402"/>
          <cell r="BM4402"/>
          <cell r="BN4402"/>
          <cell r="BO4402"/>
          <cell r="BQ4402" t="str">
            <v>X</v>
          </cell>
          <cell r="BS4402" t="str">
            <v/>
          </cell>
          <cell r="BT4402" t="str">
            <v/>
          </cell>
        </row>
        <row r="4403">
          <cell r="H4403">
            <v>0</v>
          </cell>
          <cell r="O4403">
            <v>271485</v>
          </cell>
          <cell r="P4403"/>
          <cell r="Q4403" t="str">
            <v>EST AC BOWL IBERIS I 16X52X52 MET ESMALTADO AZUL</v>
          </cell>
          <cell r="R4403"/>
          <cell r="S4403"/>
          <cell r="T4403">
            <v>0</v>
          </cell>
          <cell r="U4403">
            <v>0</v>
          </cell>
          <cell r="V4403">
            <v>0</v>
          </cell>
          <cell r="W4403">
            <v>0</v>
          </cell>
          <cell r="X4403" t="str">
            <v>EST AC BOWL IBERIS I 16X52X52 MET ESMALTADO AZUL - Ø0x0H</v>
          </cell>
          <cell r="Y4403">
            <v>0</v>
          </cell>
          <cell r="Z4403">
            <v>0.35</v>
          </cell>
          <cell r="AA4403">
            <v>0</v>
          </cell>
          <cell r="AB4403"/>
          <cell r="AC4403"/>
          <cell r="AD4403"/>
          <cell r="AE4403">
            <v>0</v>
          </cell>
          <cell r="AF4403">
            <v>0</v>
          </cell>
          <cell r="AG4403">
            <v>0</v>
          </cell>
          <cell r="AH4403">
            <v>0</v>
          </cell>
          <cell r="AI4403" t="str">
            <v xml:space="preserve">REF: </v>
          </cell>
          <cell r="AJ4403"/>
          <cell r="AK4403"/>
          <cell r="AL4403" t="str">
            <v>ETIQUETA DE ESTOQUE</v>
          </cell>
          <cell r="AM4403"/>
          <cell r="AN4403" t="str">
            <v/>
          </cell>
          <cell r="AO4403" t="str">
            <v/>
          </cell>
          <cell r="AP4403" t="str">
            <v/>
          </cell>
          <cell r="AQ4403" t="str">
            <v/>
          </cell>
          <cell r="AR4403" t="str">
            <v>ETIQUETA DE ESTOQUE - xxH</v>
          </cell>
          <cell r="AS4403"/>
          <cell r="AT4403" t="str">
            <v>EST</v>
          </cell>
          <cell r="AU4403" t="str">
            <v>EST</v>
          </cell>
          <cell r="AV4403" t="str">
            <v/>
          </cell>
          <cell r="AW4403">
            <v>2499.44</v>
          </cell>
          <cell r="AX4403">
            <v>-2499.44</v>
          </cell>
          <cell r="AY4403"/>
          <cell r="AZ4403" t="str">
            <v/>
          </cell>
          <cell r="BA4403"/>
          <cell r="BB4403"/>
          <cell r="BC4403"/>
          <cell r="BD4403" t="str">
            <v/>
          </cell>
          <cell r="BE4403">
            <v>0</v>
          </cell>
          <cell r="BF4403" t="str">
            <v/>
          </cell>
          <cell r="BG4403" t="str">
            <v/>
          </cell>
          <cell r="BH4403">
            <v>14</v>
          </cell>
          <cell r="BI4403" t="str">
            <v>0</v>
          </cell>
          <cell r="BJ4403">
            <v>0</v>
          </cell>
          <cell r="BK4403">
            <v>0</v>
          </cell>
          <cell r="BL4403"/>
          <cell r="BM4403"/>
          <cell r="BN4403"/>
          <cell r="BO4403"/>
          <cell r="BQ4403" t="str">
            <v>X</v>
          </cell>
          <cell r="BS4403" t="str">
            <v/>
          </cell>
          <cell r="BT4403" t="str">
            <v/>
          </cell>
        </row>
        <row r="4404">
          <cell r="H4404">
            <v>0</v>
          </cell>
          <cell r="O4404">
            <v>271479</v>
          </cell>
          <cell r="P4404"/>
          <cell r="Q4404" t="str">
            <v>EST AC VASO SOAP 11X23X12 CIMENTO RETANGULAR BEGE</v>
          </cell>
          <cell r="R4404"/>
          <cell r="S4404"/>
          <cell r="T4404">
            <v>0</v>
          </cell>
          <cell r="U4404">
            <v>0</v>
          </cell>
          <cell r="V4404">
            <v>0</v>
          </cell>
          <cell r="W4404">
            <v>0</v>
          </cell>
          <cell r="X4404" t="str">
            <v>EST AC VASO SOAP 11X23X12 CIMENTO RETANGULAR BEGE - Ø0x0H</v>
          </cell>
          <cell r="Y4404">
            <v>0</v>
          </cell>
          <cell r="Z4404">
            <v>0.35</v>
          </cell>
          <cell r="AA4404">
            <v>0</v>
          </cell>
          <cell r="AB4404"/>
          <cell r="AC4404"/>
          <cell r="AD4404"/>
          <cell r="AE4404">
            <v>0</v>
          </cell>
          <cell r="AF4404">
            <v>0</v>
          </cell>
          <cell r="AG4404">
            <v>0</v>
          </cell>
          <cell r="AH4404">
            <v>0</v>
          </cell>
          <cell r="AI4404" t="str">
            <v xml:space="preserve">REF: </v>
          </cell>
          <cell r="AJ4404"/>
          <cell r="AK4404"/>
          <cell r="AL4404" t="str">
            <v>ETIQUETA DE ESTOQUE</v>
          </cell>
          <cell r="AM4404"/>
          <cell r="AN4404" t="str">
            <v/>
          </cell>
          <cell r="AO4404" t="str">
            <v/>
          </cell>
          <cell r="AP4404" t="str">
            <v/>
          </cell>
          <cell r="AQ4404" t="str">
            <v/>
          </cell>
          <cell r="AR4404" t="str">
            <v>ETIQUETA DE ESTOQUE - xxH</v>
          </cell>
          <cell r="AS4404"/>
          <cell r="AT4404" t="str">
            <v>EST</v>
          </cell>
          <cell r="AU4404" t="str">
            <v>EST</v>
          </cell>
          <cell r="AV4404" t="str">
            <v/>
          </cell>
          <cell r="AW4404">
            <v>106.76</v>
          </cell>
          <cell r="AX4404">
            <v>-106.76</v>
          </cell>
          <cell r="AY4404"/>
          <cell r="AZ4404" t="str">
            <v/>
          </cell>
          <cell r="BA4404"/>
          <cell r="BB4404"/>
          <cell r="BC4404"/>
          <cell r="BD4404" t="str">
            <v/>
          </cell>
          <cell r="BE4404">
            <v>0</v>
          </cell>
          <cell r="BF4404" t="str">
            <v/>
          </cell>
          <cell r="BG4404" t="str">
            <v/>
          </cell>
          <cell r="BH4404">
            <v>14</v>
          </cell>
          <cell r="BI4404" t="str">
            <v>0</v>
          </cell>
          <cell r="BJ4404">
            <v>0</v>
          </cell>
          <cell r="BK4404">
            <v>0</v>
          </cell>
          <cell r="BL4404"/>
          <cell r="BM4404"/>
          <cell r="BN4404"/>
          <cell r="BO4404"/>
          <cell r="BQ4404" t="str">
            <v>X</v>
          </cell>
          <cell r="BS4404" t="str">
            <v/>
          </cell>
          <cell r="BT4404" t="str">
            <v/>
          </cell>
        </row>
        <row r="4405">
          <cell r="H4405">
            <v>0</v>
          </cell>
          <cell r="O4405">
            <v>271478</v>
          </cell>
          <cell r="P4405"/>
          <cell r="Q4405" t="str">
            <v>EST VASO GHAT III (CERAMICA AZUL)</v>
          </cell>
          <cell r="R4405"/>
          <cell r="S4405"/>
          <cell r="T4405">
            <v>0.1</v>
          </cell>
          <cell r="U4405">
            <v>0.09</v>
          </cell>
          <cell r="V4405">
            <v>0.09</v>
          </cell>
          <cell r="W4405">
            <v>0</v>
          </cell>
          <cell r="X4405" t="str">
            <v>EST VASO GHAT III (CERAMICA AZUL) - 0,1x0,09x0,09H</v>
          </cell>
          <cell r="Y4405">
            <v>0</v>
          </cell>
          <cell r="Z4405">
            <v>0.35</v>
          </cell>
          <cell r="AA4405">
            <v>0</v>
          </cell>
          <cell r="AB4405"/>
          <cell r="AC4405"/>
          <cell r="AD4405"/>
          <cell r="AE4405">
            <v>0</v>
          </cell>
          <cell r="AF4405">
            <v>0</v>
          </cell>
          <cell r="AG4405">
            <v>0</v>
          </cell>
          <cell r="AH4405">
            <v>0</v>
          </cell>
          <cell r="AI4405" t="str">
            <v xml:space="preserve">REF: </v>
          </cell>
          <cell r="AJ4405"/>
          <cell r="AK4405"/>
          <cell r="AL4405" t="str">
            <v>ETIQUETA DE ESTOQUE</v>
          </cell>
          <cell r="AM4405"/>
          <cell r="AN4405" t="str">
            <v/>
          </cell>
          <cell r="AO4405" t="str">
            <v/>
          </cell>
          <cell r="AP4405" t="str">
            <v/>
          </cell>
          <cell r="AQ4405" t="str">
            <v/>
          </cell>
          <cell r="AR4405" t="str">
            <v>ETIQUETA DE ESTOQUE - xxH</v>
          </cell>
          <cell r="AS4405"/>
          <cell r="AT4405" t="str">
            <v>EST</v>
          </cell>
          <cell r="AU4405" t="str">
            <v>EST</v>
          </cell>
          <cell r="AV4405" t="str">
            <v/>
          </cell>
          <cell r="AW4405">
            <v>252.77</v>
          </cell>
          <cell r="AX4405">
            <v>-252.77</v>
          </cell>
          <cell r="AY4405"/>
          <cell r="AZ4405" t="str">
            <v/>
          </cell>
          <cell r="BA4405"/>
          <cell r="BB4405"/>
          <cell r="BC4405"/>
          <cell r="BD4405" t="str">
            <v/>
          </cell>
          <cell r="BE4405">
            <v>0</v>
          </cell>
          <cell r="BF4405" t="str">
            <v/>
          </cell>
          <cell r="BG4405" t="str">
            <v/>
          </cell>
          <cell r="BH4405">
            <v>14</v>
          </cell>
          <cell r="BI4405" t="str">
            <v>0</v>
          </cell>
          <cell r="BJ4405">
            <v>0</v>
          </cell>
          <cell r="BK4405">
            <v>0</v>
          </cell>
          <cell r="BL4405"/>
          <cell r="BM4405"/>
          <cell r="BN4405"/>
          <cell r="BO4405"/>
          <cell r="BQ4405" t="str">
            <v>X</v>
          </cell>
          <cell r="BS4405" t="str">
            <v/>
          </cell>
          <cell r="BT4405" t="str">
            <v/>
          </cell>
        </row>
        <row r="4406">
          <cell r="H4406">
            <v>0</v>
          </cell>
          <cell r="O4406">
            <v>271474</v>
          </cell>
          <cell r="P4406"/>
          <cell r="Q4406" t="str">
            <v>EST AC VASO BOMA 10X8,5X8,5 CERAMICA VERDE E BEGE</v>
          </cell>
          <cell r="R4406"/>
          <cell r="S4406"/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 t="str">
            <v>EST AC VASO BOMA 10X8,5X8,5 CERAMICA VERDE E BEGE - Ø0x0H</v>
          </cell>
          <cell r="Y4406">
            <v>0</v>
          </cell>
          <cell r="Z4406">
            <v>0.35</v>
          </cell>
          <cell r="AA4406">
            <v>0</v>
          </cell>
          <cell r="AB4406"/>
          <cell r="AC4406"/>
          <cell r="AD4406"/>
          <cell r="AE4406">
            <v>0</v>
          </cell>
          <cell r="AF4406">
            <v>0</v>
          </cell>
          <cell r="AG4406">
            <v>0</v>
          </cell>
          <cell r="AH4406">
            <v>0</v>
          </cell>
          <cell r="AI4406" t="str">
            <v xml:space="preserve">REF: </v>
          </cell>
          <cell r="AJ4406"/>
          <cell r="AK4406"/>
          <cell r="AL4406" t="str">
            <v>ETIQUETA DE ESTOQUE</v>
          </cell>
          <cell r="AM4406"/>
          <cell r="AN4406" t="str">
            <v/>
          </cell>
          <cell r="AO4406" t="str">
            <v/>
          </cell>
          <cell r="AP4406" t="str">
            <v/>
          </cell>
          <cell r="AQ4406" t="str">
            <v/>
          </cell>
          <cell r="AR4406" t="str">
            <v>ETIQUETA DE ESTOQUE - xxH</v>
          </cell>
          <cell r="AS4406"/>
          <cell r="AT4406" t="str">
            <v>EST</v>
          </cell>
          <cell r="AU4406" t="str">
            <v>EST</v>
          </cell>
          <cell r="AV4406" t="str">
            <v/>
          </cell>
          <cell r="AW4406">
            <v>209.44</v>
          </cell>
          <cell r="AX4406">
            <v>-209.44</v>
          </cell>
          <cell r="AY4406"/>
          <cell r="AZ4406" t="str">
            <v/>
          </cell>
          <cell r="BA4406"/>
          <cell r="BB4406"/>
          <cell r="BC4406"/>
          <cell r="BD4406" t="str">
            <v/>
          </cell>
          <cell r="BE4406">
            <v>0</v>
          </cell>
          <cell r="BF4406" t="str">
            <v/>
          </cell>
          <cell r="BG4406" t="str">
            <v/>
          </cell>
          <cell r="BH4406">
            <v>14</v>
          </cell>
          <cell r="BI4406" t="str">
            <v>0</v>
          </cell>
          <cell r="BJ4406">
            <v>0</v>
          </cell>
          <cell r="BK4406">
            <v>0</v>
          </cell>
          <cell r="BL4406"/>
          <cell r="BM4406"/>
          <cell r="BN4406"/>
          <cell r="BO4406"/>
          <cell r="BQ4406" t="str">
            <v>X</v>
          </cell>
          <cell r="BS4406" t="str">
            <v/>
          </cell>
          <cell r="BT4406" t="str">
            <v/>
          </cell>
        </row>
        <row r="4407">
          <cell r="H4407">
            <v>0</v>
          </cell>
          <cell r="O4407">
            <v>271439</v>
          </cell>
          <cell r="P4407"/>
          <cell r="Q4407" t="str">
            <v>EST QUADRO TRACK SHADE M2 (1401) (MOLDURA PRETA FINA)</v>
          </cell>
          <cell r="R4407"/>
          <cell r="S4407"/>
          <cell r="T4407">
            <v>0.4</v>
          </cell>
          <cell r="U4407">
            <v>0.5</v>
          </cell>
          <cell r="V4407">
            <v>0</v>
          </cell>
          <cell r="W4407">
            <v>0</v>
          </cell>
          <cell r="X4407" t="str">
            <v>EST QUADRO TRACK SHADE M2 (1401) (MOLDURA PRETA FINA) - 0,4x0,5x0H</v>
          </cell>
          <cell r="Y4407">
            <v>0</v>
          </cell>
          <cell r="Z4407">
            <v>0.35</v>
          </cell>
          <cell r="AA4407">
            <v>0</v>
          </cell>
          <cell r="AB4407"/>
          <cell r="AC4407"/>
          <cell r="AD4407"/>
          <cell r="AE4407">
            <v>0</v>
          </cell>
          <cell r="AF4407">
            <v>0</v>
          </cell>
          <cell r="AG4407">
            <v>0</v>
          </cell>
          <cell r="AH4407">
            <v>0</v>
          </cell>
          <cell r="AI4407" t="str">
            <v xml:space="preserve">REF: </v>
          </cell>
          <cell r="AJ4407"/>
          <cell r="AK4407"/>
          <cell r="AL4407" t="str">
            <v>ETIQUETA DE ESTOQUE</v>
          </cell>
          <cell r="AM4407"/>
          <cell r="AN4407" t="str">
            <v/>
          </cell>
          <cell r="AO4407" t="str">
            <v/>
          </cell>
          <cell r="AP4407" t="str">
            <v/>
          </cell>
          <cell r="AQ4407" t="str">
            <v/>
          </cell>
          <cell r="AR4407" t="str">
            <v>ETIQUETA DE ESTOQUE - xxH</v>
          </cell>
          <cell r="AS4407"/>
          <cell r="AT4407" t="str">
            <v>EST</v>
          </cell>
          <cell r="AU4407" t="str">
            <v>EST</v>
          </cell>
          <cell r="AV4407" t="str">
            <v/>
          </cell>
          <cell r="AW4407">
            <v>1568</v>
          </cell>
          <cell r="AX4407">
            <v>-1568</v>
          </cell>
          <cell r="AY4407"/>
          <cell r="AZ4407" t="str">
            <v/>
          </cell>
          <cell r="BA4407"/>
          <cell r="BB4407"/>
          <cell r="BC4407"/>
          <cell r="BD4407" t="str">
            <v/>
          </cell>
          <cell r="BE4407">
            <v>0</v>
          </cell>
          <cell r="BF4407" t="str">
            <v/>
          </cell>
          <cell r="BG4407" t="str">
            <v/>
          </cell>
          <cell r="BH4407">
            <v>12</v>
          </cell>
          <cell r="BI4407" t="str">
            <v>0</v>
          </cell>
          <cell r="BJ4407">
            <v>0</v>
          </cell>
          <cell r="BK4407">
            <v>0</v>
          </cell>
          <cell r="BL4407"/>
          <cell r="BM4407"/>
          <cell r="BN4407"/>
          <cell r="BO4407"/>
          <cell r="BQ4407" t="str">
            <v>X</v>
          </cell>
          <cell r="BS4407" t="str">
            <v/>
          </cell>
          <cell r="BT4407" t="str">
            <v/>
          </cell>
        </row>
        <row r="4408">
          <cell r="H4408">
            <v>0</v>
          </cell>
          <cell r="O4408">
            <v>271437</v>
          </cell>
          <cell r="P4408"/>
          <cell r="Q4408" t="str">
            <v>EST QUADRO SNOW SHADE M2 (1399) (MOLDURA PRETA FINA)</v>
          </cell>
          <cell r="R4408"/>
          <cell r="S4408"/>
          <cell r="T4408">
            <v>0.4</v>
          </cell>
          <cell r="U4408">
            <v>0.5</v>
          </cell>
          <cell r="V4408">
            <v>0</v>
          </cell>
          <cell r="W4408">
            <v>0</v>
          </cell>
          <cell r="X4408" t="str">
            <v>EST QUADRO SNOW SHADE M2 (1399) (MOLDURA PRETA FINA) - 0,4x0,5x0H</v>
          </cell>
          <cell r="Y4408">
            <v>0</v>
          </cell>
          <cell r="Z4408">
            <v>0.35</v>
          </cell>
          <cell r="AA4408">
            <v>0</v>
          </cell>
          <cell r="AB4408"/>
          <cell r="AC4408"/>
          <cell r="AD4408"/>
          <cell r="AE4408">
            <v>0</v>
          </cell>
          <cell r="AF4408">
            <v>0</v>
          </cell>
          <cell r="AG4408">
            <v>0</v>
          </cell>
          <cell r="AH4408">
            <v>0</v>
          </cell>
          <cell r="AI4408" t="str">
            <v xml:space="preserve">REF: </v>
          </cell>
          <cell r="AJ4408"/>
          <cell r="AK4408"/>
          <cell r="AL4408" t="str">
            <v>ETIQUETA DE ESTOQUE</v>
          </cell>
          <cell r="AM4408"/>
          <cell r="AN4408" t="str">
            <v/>
          </cell>
          <cell r="AO4408" t="str">
            <v/>
          </cell>
          <cell r="AP4408" t="str">
            <v/>
          </cell>
          <cell r="AQ4408" t="str">
            <v/>
          </cell>
          <cell r="AR4408" t="str">
            <v>ETIQUETA DE ESTOQUE - xxH</v>
          </cell>
          <cell r="AS4408"/>
          <cell r="AT4408" t="str">
            <v>EST</v>
          </cell>
          <cell r="AU4408" t="str">
            <v>EST</v>
          </cell>
          <cell r="AV4408" t="str">
            <v/>
          </cell>
          <cell r="AW4408">
            <v>1568</v>
          </cell>
          <cell r="AX4408">
            <v>-1568</v>
          </cell>
          <cell r="AY4408"/>
          <cell r="AZ4408" t="str">
            <v/>
          </cell>
          <cell r="BA4408"/>
          <cell r="BB4408"/>
          <cell r="BC4408"/>
          <cell r="BD4408" t="str">
            <v/>
          </cell>
          <cell r="BE4408">
            <v>0</v>
          </cell>
          <cell r="BF4408" t="str">
            <v/>
          </cell>
          <cell r="BG4408" t="str">
            <v/>
          </cell>
          <cell r="BH4408">
            <v>12</v>
          </cell>
          <cell r="BI4408" t="str">
            <v>0</v>
          </cell>
          <cell r="BJ4408">
            <v>0</v>
          </cell>
          <cell r="BK4408">
            <v>0</v>
          </cell>
          <cell r="BL4408"/>
          <cell r="BM4408"/>
          <cell r="BN4408"/>
          <cell r="BO4408"/>
          <cell r="BQ4408" t="str">
            <v>X</v>
          </cell>
          <cell r="BS4408" t="str">
            <v/>
          </cell>
          <cell r="BT4408" t="str">
            <v/>
          </cell>
        </row>
        <row r="4409">
          <cell r="H4409">
            <v>0</v>
          </cell>
          <cell r="O4409">
            <v>271428</v>
          </cell>
          <cell r="P4409"/>
          <cell r="Q4409" t="str">
            <v>EST AC QUADRO PARALELO 2 X2 (1546) 100X70 MOLD BRONZE</v>
          </cell>
          <cell r="R4409"/>
          <cell r="S4409"/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 t="str">
            <v>EST AC QUADRO PARALELO 2 X2 (1546) 100X70 MOLD BRONZE - Ø0x0H</v>
          </cell>
          <cell r="Y4409">
            <v>0</v>
          </cell>
          <cell r="Z4409">
            <v>0.35</v>
          </cell>
          <cell r="AA4409">
            <v>0</v>
          </cell>
          <cell r="AB4409"/>
          <cell r="AC4409"/>
          <cell r="AD4409"/>
          <cell r="AE4409">
            <v>0</v>
          </cell>
          <cell r="AF4409">
            <v>0</v>
          </cell>
          <cell r="AG4409">
            <v>0</v>
          </cell>
          <cell r="AH4409">
            <v>0</v>
          </cell>
          <cell r="AI4409" t="str">
            <v xml:space="preserve">REF: </v>
          </cell>
          <cell r="AJ4409"/>
          <cell r="AK4409"/>
          <cell r="AL4409" t="str">
            <v>ETIQUETA DE ESTOQUE</v>
          </cell>
          <cell r="AM4409"/>
          <cell r="AN4409" t="str">
            <v/>
          </cell>
          <cell r="AO4409" t="str">
            <v/>
          </cell>
          <cell r="AP4409" t="str">
            <v/>
          </cell>
          <cell r="AQ4409" t="str">
            <v/>
          </cell>
          <cell r="AR4409" t="str">
            <v>ETIQUETA DE ESTOQUE - xxH</v>
          </cell>
          <cell r="AS4409"/>
          <cell r="AT4409" t="str">
            <v>EST</v>
          </cell>
          <cell r="AU4409" t="str">
            <v>EST</v>
          </cell>
          <cell r="AV4409" t="str">
            <v/>
          </cell>
          <cell r="AW4409">
            <v>2469.6</v>
          </cell>
          <cell r="AX4409">
            <v>-2469.6</v>
          </cell>
          <cell r="AY4409"/>
          <cell r="AZ4409" t="str">
            <v/>
          </cell>
          <cell r="BA4409"/>
          <cell r="BB4409"/>
          <cell r="BC4409"/>
          <cell r="BD4409" t="str">
            <v/>
          </cell>
          <cell r="BE4409">
            <v>0</v>
          </cell>
          <cell r="BF4409" t="str">
            <v/>
          </cell>
          <cell r="BG4409" t="str">
            <v/>
          </cell>
          <cell r="BH4409">
            <v>14</v>
          </cell>
          <cell r="BI4409" t="str">
            <v>0</v>
          </cell>
          <cell r="BJ4409">
            <v>0</v>
          </cell>
          <cell r="BK4409">
            <v>0</v>
          </cell>
          <cell r="BL4409"/>
          <cell r="BM4409"/>
          <cell r="BN4409"/>
          <cell r="BO4409"/>
          <cell r="BQ4409" t="str">
            <v>X</v>
          </cell>
          <cell r="BS4409" t="str">
            <v/>
          </cell>
          <cell r="BT4409" t="str">
            <v/>
          </cell>
        </row>
        <row r="4410">
          <cell r="H4410">
            <v>0</v>
          </cell>
          <cell r="O4410">
            <v>271425</v>
          </cell>
          <cell r="P4410"/>
          <cell r="Q4410" t="str">
            <v>EST QUADRO MASSAI NUDE 01 (1516) MO (MOLDURA CAIXA CRU)</v>
          </cell>
          <cell r="R4410"/>
          <cell r="S4410"/>
          <cell r="T4410">
            <v>1.2</v>
          </cell>
          <cell r="U4410">
            <v>1.2</v>
          </cell>
          <cell r="V4410">
            <v>0</v>
          </cell>
          <cell r="W4410">
            <v>0</v>
          </cell>
          <cell r="X4410" t="str">
            <v>EST QUADRO MASSAI NUDE 01 (1516) MO (MOLDURA CAIXA CRU) - 1,2x1,2x0H</v>
          </cell>
          <cell r="Y4410">
            <v>0</v>
          </cell>
          <cell r="Z4410">
            <v>0.35</v>
          </cell>
          <cell r="AA4410">
            <v>0</v>
          </cell>
          <cell r="AB4410"/>
          <cell r="AC4410"/>
          <cell r="AD4410"/>
          <cell r="AE4410">
            <v>0</v>
          </cell>
          <cell r="AF4410">
            <v>0</v>
          </cell>
          <cell r="AG4410">
            <v>0</v>
          </cell>
          <cell r="AH4410">
            <v>0</v>
          </cell>
          <cell r="AI4410" t="str">
            <v xml:space="preserve">REF: </v>
          </cell>
          <cell r="AJ4410"/>
          <cell r="AK4410"/>
          <cell r="AL4410" t="str">
            <v>ETIQUETA DE ESTOQUE</v>
          </cell>
          <cell r="AM4410"/>
          <cell r="AN4410" t="str">
            <v/>
          </cell>
          <cell r="AO4410" t="str">
            <v/>
          </cell>
          <cell r="AP4410" t="str">
            <v/>
          </cell>
          <cell r="AQ4410" t="str">
            <v/>
          </cell>
          <cell r="AR4410" t="str">
            <v>ETIQUETA DE ESTOQUE - xxH</v>
          </cell>
          <cell r="AS4410"/>
          <cell r="AT4410" t="str">
            <v>EST</v>
          </cell>
          <cell r="AU4410" t="str">
            <v>EST</v>
          </cell>
          <cell r="AV4410" t="str">
            <v/>
          </cell>
          <cell r="AW4410">
            <v>5931.52</v>
          </cell>
          <cell r="AX4410">
            <v>-5931.52</v>
          </cell>
          <cell r="AY4410"/>
          <cell r="AZ4410" t="str">
            <v/>
          </cell>
          <cell r="BA4410"/>
          <cell r="BB4410"/>
          <cell r="BC4410"/>
          <cell r="BD4410" t="str">
            <v/>
          </cell>
          <cell r="BE4410">
            <v>0</v>
          </cell>
          <cell r="BF4410" t="str">
            <v/>
          </cell>
          <cell r="BG4410" t="str">
            <v/>
          </cell>
          <cell r="BH4410">
            <v>12</v>
          </cell>
          <cell r="BI4410" t="str">
            <v>0</v>
          </cell>
          <cell r="BJ4410">
            <v>0</v>
          </cell>
          <cell r="BK4410">
            <v>0</v>
          </cell>
          <cell r="BL4410"/>
          <cell r="BM4410"/>
          <cell r="BN4410"/>
          <cell r="BO4410"/>
          <cell r="BQ4410" t="str">
            <v>X</v>
          </cell>
          <cell r="BS4410" t="str">
            <v/>
          </cell>
          <cell r="BT4410" t="str">
            <v/>
          </cell>
        </row>
        <row r="4411">
          <cell r="H4411">
            <v>0</v>
          </cell>
          <cell r="O4411">
            <v>266074</v>
          </cell>
          <cell r="P4411"/>
          <cell r="Q4411" t="str">
            <v>EST AC QUADRO OBEROI VERTICAL (731) MOL F23</v>
          </cell>
          <cell r="R4411"/>
          <cell r="S4411"/>
          <cell r="T4411">
            <v>1.7</v>
          </cell>
          <cell r="U4411">
            <v>1</v>
          </cell>
          <cell r="V4411">
            <v>0.05</v>
          </cell>
          <cell r="W4411">
            <v>0</v>
          </cell>
          <cell r="X4411" t="str">
            <v>EST AC QUADRO OBEROI VERTICAL (731) MOL F23 - 1,7x1x0,05H</v>
          </cell>
          <cell r="Y4411">
            <v>0</v>
          </cell>
          <cell r="Z4411">
            <v>0.35</v>
          </cell>
          <cell r="AA4411">
            <v>0</v>
          </cell>
          <cell r="AB4411"/>
          <cell r="AC4411"/>
          <cell r="AD4411"/>
          <cell r="AE4411">
            <v>0</v>
          </cell>
          <cell r="AF4411">
            <v>0</v>
          </cell>
          <cell r="AG4411">
            <v>0</v>
          </cell>
          <cell r="AH4411">
            <v>0</v>
          </cell>
          <cell r="AI4411" t="str">
            <v xml:space="preserve">REF: </v>
          </cell>
          <cell r="AJ4411"/>
          <cell r="AK4411"/>
          <cell r="AL4411" t="str">
            <v>ETIQUETA DE ESTOQUE</v>
          </cell>
          <cell r="AM4411"/>
          <cell r="AN4411" t="str">
            <v/>
          </cell>
          <cell r="AO4411" t="str">
            <v/>
          </cell>
          <cell r="AP4411" t="str">
            <v/>
          </cell>
          <cell r="AQ4411" t="str">
            <v/>
          </cell>
          <cell r="AR4411" t="str">
            <v>ETIQUETA DE ESTOQUE - xxH</v>
          </cell>
          <cell r="AS4411"/>
          <cell r="AT4411" t="str">
            <v>EST</v>
          </cell>
          <cell r="AU4411" t="str">
            <v>EST</v>
          </cell>
          <cell r="AV4411" t="str">
            <v/>
          </cell>
          <cell r="AW4411">
            <v>4680.4799999999996</v>
          </cell>
          <cell r="AX4411">
            <v>-4680.4799999999996</v>
          </cell>
          <cell r="AY4411"/>
          <cell r="AZ4411" t="str">
            <v/>
          </cell>
          <cell r="BA4411"/>
          <cell r="BB4411"/>
          <cell r="BC4411"/>
          <cell r="BD4411" t="str">
            <v/>
          </cell>
          <cell r="BE4411">
            <v>0</v>
          </cell>
          <cell r="BF4411" t="str">
            <v/>
          </cell>
          <cell r="BG4411" t="str">
            <v/>
          </cell>
          <cell r="BH4411">
            <v>14</v>
          </cell>
          <cell r="BI4411" t="str">
            <v>0</v>
          </cell>
          <cell r="BJ4411">
            <v>0</v>
          </cell>
          <cell r="BK4411">
            <v>0</v>
          </cell>
          <cell r="BL4411"/>
          <cell r="BM4411"/>
          <cell r="BN4411"/>
          <cell r="BO4411"/>
          <cell r="BQ4411" t="str">
            <v>X</v>
          </cell>
          <cell r="BS4411" t="str">
            <v/>
          </cell>
          <cell r="BT4411" t="str">
            <v/>
          </cell>
        </row>
        <row r="4412">
          <cell r="H4412">
            <v>0</v>
          </cell>
          <cell r="O4412">
            <v>261291</v>
          </cell>
          <cell r="P4412"/>
          <cell r="Q4412" t="str">
            <v>EST AC FIGA VASO G 53X7X9 PRETO</v>
          </cell>
          <cell r="R4412"/>
          <cell r="S4412"/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 t="str">
            <v>EST AC FIGA VASO G 53X7X9 PRETO - Ø0x0H</v>
          </cell>
          <cell r="Y4412">
            <v>0</v>
          </cell>
          <cell r="Z4412">
            <v>0.35</v>
          </cell>
          <cell r="AA4412">
            <v>0</v>
          </cell>
          <cell r="AB4412"/>
          <cell r="AC4412"/>
          <cell r="AD4412"/>
          <cell r="AE4412">
            <v>0</v>
          </cell>
          <cell r="AF4412">
            <v>0</v>
          </cell>
          <cell r="AG4412">
            <v>0</v>
          </cell>
          <cell r="AH4412">
            <v>0</v>
          </cell>
          <cell r="AI4412" t="str">
            <v xml:space="preserve">REF: </v>
          </cell>
          <cell r="AJ4412"/>
          <cell r="AK4412"/>
          <cell r="AL4412" t="str">
            <v>ETIQUETA DE ESTOQUE</v>
          </cell>
          <cell r="AM4412"/>
          <cell r="AN4412" t="str">
            <v/>
          </cell>
          <cell r="AO4412" t="str">
            <v/>
          </cell>
          <cell r="AP4412" t="str">
            <v/>
          </cell>
          <cell r="AQ4412" t="str">
            <v/>
          </cell>
          <cell r="AR4412" t="str">
            <v>ETIQUETA DE ESTOQUE - xxH</v>
          </cell>
          <cell r="AS4412"/>
          <cell r="AT4412" t="str">
            <v>EST</v>
          </cell>
          <cell r="AU4412" t="str">
            <v>EST</v>
          </cell>
          <cell r="AV4412" t="str">
            <v/>
          </cell>
          <cell r="AW4412">
            <v>1413</v>
          </cell>
          <cell r="AX4412">
            <v>-1413</v>
          </cell>
          <cell r="AY4412"/>
          <cell r="AZ4412" t="str">
            <v/>
          </cell>
          <cell r="BA4412"/>
          <cell r="BB4412"/>
          <cell r="BC4412"/>
          <cell r="BD4412" t="str">
            <v/>
          </cell>
          <cell r="BE4412">
            <v>0</v>
          </cell>
          <cell r="BF4412" t="str">
            <v/>
          </cell>
          <cell r="BG4412" t="str">
            <v/>
          </cell>
          <cell r="BH4412">
            <v>14</v>
          </cell>
          <cell r="BI4412" t="str">
            <v>0</v>
          </cell>
          <cell r="BJ4412">
            <v>0</v>
          </cell>
          <cell r="BK4412">
            <v>0</v>
          </cell>
          <cell r="BL4412"/>
          <cell r="BM4412"/>
          <cell r="BN4412"/>
          <cell r="BO4412"/>
          <cell r="BQ4412" t="str">
            <v>X</v>
          </cell>
          <cell r="BS4412" t="str">
            <v/>
          </cell>
          <cell r="BT4412" t="str">
            <v/>
          </cell>
        </row>
        <row r="4413">
          <cell r="H4413">
            <v>0</v>
          </cell>
          <cell r="O4413">
            <v>261290</v>
          </cell>
          <cell r="P4413"/>
          <cell r="Q4413" t="str">
            <v>EST AC FIGA VASO G 53X7X9 IMBUIA</v>
          </cell>
          <cell r="R4413"/>
          <cell r="S4413"/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 t="str">
            <v>EST AC FIGA VASO G 53X7X9 IMBUIA - Ø0x0H</v>
          </cell>
          <cell r="Y4413">
            <v>0</v>
          </cell>
          <cell r="Z4413">
            <v>0.35</v>
          </cell>
          <cell r="AA4413">
            <v>0</v>
          </cell>
          <cell r="AB4413"/>
          <cell r="AC4413"/>
          <cell r="AD4413"/>
          <cell r="AE4413">
            <v>0</v>
          </cell>
          <cell r="AF4413">
            <v>0</v>
          </cell>
          <cell r="AG4413">
            <v>0</v>
          </cell>
          <cell r="AH4413">
            <v>0</v>
          </cell>
          <cell r="AI4413" t="str">
            <v xml:space="preserve">REF: </v>
          </cell>
          <cell r="AJ4413"/>
          <cell r="AK4413"/>
          <cell r="AL4413" t="str">
            <v>ETIQUETA DE ESTOQUE</v>
          </cell>
          <cell r="AM4413"/>
          <cell r="AN4413" t="str">
            <v/>
          </cell>
          <cell r="AO4413" t="str">
            <v/>
          </cell>
          <cell r="AP4413" t="str">
            <v/>
          </cell>
          <cell r="AQ4413" t="str">
            <v/>
          </cell>
          <cell r="AR4413" t="str">
            <v>ETIQUETA DE ESTOQUE - xxH</v>
          </cell>
          <cell r="AS4413"/>
          <cell r="AT4413" t="str">
            <v>EST</v>
          </cell>
          <cell r="AU4413" t="str">
            <v>EST</v>
          </cell>
          <cell r="AV4413" t="str">
            <v/>
          </cell>
          <cell r="AW4413">
            <v>1413</v>
          </cell>
          <cell r="AX4413">
            <v>-1413</v>
          </cell>
          <cell r="AY4413"/>
          <cell r="AZ4413" t="str">
            <v/>
          </cell>
          <cell r="BA4413"/>
          <cell r="BB4413"/>
          <cell r="BC4413"/>
          <cell r="BD4413" t="str">
            <v/>
          </cell>
          <cell r="BE4413">
            <v>0</v>
          </cell>
          <cell r="BF4413" t="str">
            <v/>
          </cell>
          <cell r="BG4413" t="str">
            <v/>
          </cell>
          <cell r="BH4413">
            <v>14</v>
          </cell>
          <cell r="BI4413" t="str">
            <v>0</v>
          </cell>
          <cell r="BJ4413">
            <v>0</v>
          </cell>
          <cell r="BK4413">
            <v>0</v>
          </cell>
          <cell r="BL4413"/>
          <cell r="BM4413"/>
          <cell r="BN4413"/>
          <cell r="BO4413"/>
          <cell r="BQ4413" t="str">
            <v>X</v>
          </cell>
          <cell r="BS4413" t="str">
            <v/>
          </cell>
          <cell r="BT4413" t="str">
            <v/>
          </cell>
        </row>
        <row r="4414">
          <cell r="H4414">
            <v>0</v>
          </cell>
          <cell r="O4414">
            <v>261289</v>
          </cell>
          <cell r="P4414"/>
          <cell r="Q4414" t="str">
            <v>EST AC FIGA VASO M 43X7X9 PRETO</v>
          </cell>
          <cell r="R4414"/>
          <cell r="S4414"/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 t="str">
            <v>EST AC FIGA VASO M 43X7X9 PRETO - Ø0x0H</v>
          </cell>
          <cell r="Y4414">
            <v>0</v>
          </cell>
          <cell r="Z4414">
            <v>0.35</v>
          </cell>
          <cell r="AA4414">
            <v>0</v>
          </cell>
          <cell r="AB4414"/>
          <cell r="AC4414"/>
          <cell r="AD4414"/>
          <cell r="AE4414">
            <v>0</v>
          </cell>
          <cell r="AF4414">
            <v>0</v>
          </cell>
          <cell r="AG4414">
            <v>0</v>
          </cell>
          <cell r="AH4414">
            <v>0</v>
          </cell>
          <cell r="AI4414" t="str">
            <v xml:space="preserve">REF: </v>
          </cell>
          <cell r="AJ4414"/>
          <cell r="AK4414"/>
          <cell r="AL4414" t="str">
            <v>ETIQUETA DE ESTOQUE</v>
          </cell>
          <cell r="AM4414"/>
          <cell r="AN4414" t="str">
            <v/>
          </cell>
          <cell r="AO4414" t="str">
            <v/>
          </cell>
          <cell r="AP4414" t="str">
            <v/>
          </cell>
          <cell r="AQ4414" t="str">
            <v/>
          </cell>
          <cell r="AR4414" t="str">
            <v>ETIQUETA DE ESTOQUE - xxH</v>
          </cell>
          <cell r="AS4414"/>
          <cell r="AT4414" t="str">
            <v>EST</v>
          </cell>
          <cell r="AU4414" t="str">
            <v>EST</v>
          </cell>
          <cell r="AV4414" t="str">
            <v/>
          </cell>
          <cell r="AW4414">
            <v>1287.4000000000001</v>
          </cell>
          <cell r="AX4414">
            <v>-1287.4000000000001</v>
          </cell>
          <cell r="AY4414"/>
          <cell r="AZ4414" t="str">
            <v/>
          </cell>
          <cell r="BA4414"/>
          <cell r="BB4414"/>
          <cell r="BC4414"/>
          <cell r="BD4414" t="str">
            <v/>
          </cell>
          <cell r="BE4414">
            <v>0</v>
          </cell>
          <cell r="BF4414" t="str">
            <v/>
          </cell>
          <cell r="BG4414" t="str">
            <v/>
          </cell>
          <cell r="BH4414">
            <v>14</v>
          </cell>
          <cell r="BI4414" t="str">
            <v>0</v>
          </cell>
          <cell r="BJ4414">
            <v>0</v>
          </cell>
          <cell r="BK4414">
            <v>0</v>
          </cell>
          <cell r="BL4414"/>
          <cell r="BM4414"/>
          <cell r="BN4414"/>
          <cell r="BO4414"/>
          <cell r="BQ4414" t="str">
            <v>X</v>
          </cell>
          <cell r="BS4414" t="str">
            <v/>
          </cell>
          <cell r="BT4414" t="str">
            <v/>
          </cell>
        </row>
        <row r="4415">
          <cell r="H4415">
            <v>0</v>
          </cell>
          <cell r="O4415">
            <v>261288</v>
          </cell>
          <cell r="P4415"/>
          <cell r="Q4415" t="str">
            <v>EST AC FIGA VASO M 43X7X9 IMBUIA</v>
          </cell>
          <cell r="R4415"/>
          <cell r="S4415"/>
          <cell r="T4415">
            <v>0</v>
          </cell>
          <cell r="U4415">
            <v>0</v>
          </cell>
          <cell r="V4415">
            <v>0</v>
          </cell>
          <cell r="W4415">
            <v>0</v>
          </cell>
          <cell r="X4415" t="str">
            <v>EST AC FIGA VASO M 43X7X9 IMBUIA - Ø0x0H</v>
          </cell>
          <cell r="Y4415">
            <v>0</v>
          </cell>
          <cell r="Z4415">
            <v>0.35</v>
          </cell>
          <cell r="AA4415">
            <v>0</v>
          </cell>
          <cell r="AB4415"/>
          <cell r="AC4415"/>
          <cell r="AD4415"/>
          <cell r="AE4415">
            <v>0</v>
          </cell>
          <cell r="AF4415">
            <v>0</v>
          </cell>
          <cell r="AG4415">
            <v>0</v>
          </cell>
          <cell r="AH4415">
            <v>0</v>
          </cell>
          <cell r="AI4415" t="str">
            <v xml:space="preserve">REF: </v>
          </cell>
          <cell r="AJ4415"/>
          <cell r="AK4415"/>
          <cell r="AL4415" t="str">
            <v>ETIQUETA DE ESTOQUE</v>
          </cell>
          <cell r="AM4415"/>
          <cell r="AN4415" t="str">
            <v/>
          </cell>
          <cell r="AO4415" t="str">
            <v/>
          </cell>
          <cell r="AP4415" t="str">
            <v/>
          </cell>
          <cell r="AQ4415" t="str">
            <v/>
          </cell>
          <cell r="AR4415" t="str">
            <v>ETIQUETA DE ESTOQUE - xxH</v>
          </cell>
          <cell r="AS4415"/>
          <cell r="AT4415" t="str">
            <v>EST</v>
          </cell>
          <cell r="AU4415" t="str">
            <v>EST</v>
          </cell>
          <cell r="AV4415" t="str">
            <v/>
          </cell>
          <cell r="AW4415">
            <v>1287.4000000000001</v>
          </cell>
          <cell r="AX4415">
            <v>-1287.4000000000001</v>
          </cell>
          <cell r="AY4415"/>
          <cell r="AZ4415" t="str">
            <v/>
          </cell>
          <cell r="BA4415"/>
          <cell r="BB4415"/>
          <cell r="BC4415"/>
          <cell r="BD4415" t="str">
            <v/>
          </cell>
          <cell r="BE4415">
            <v>0</v>
          </cell>
          <cell r="BF4415" t="str">
            <v/>
          </cell>
          <cell r="BG4415" t="str">
            <v/>
          </cell>
          <cell r="BH4415">
            <v>14</v>
          </cell>
          <cell r="BI4415" t="str">
            <v>0</v>
          </cell>
          <cell r="BJ4415">
            <v>0</v>
          </cell>
          <cell r="BK4415">
            <v>0</v>
          </cell>
          <cell r="BL4415"/>
          <cell r="BM4415"/>
          <cell r="BN4415"/>
          <cell r="BO4415"/>
          <cell r="BQ4415" t="str">
            <v>X</v>
          </cell>
          <cell r="BS4415" t="str">
            <v/>
          </cell>
          <cell r="BT4415" t="str">
            <v/>
          </cell>
        </row>
        <row r="4416">
          <cell r="H4416">
            <v>0</v>
          </cell>
          <cell r="O4416">
            <v>261287</v>
          </cell>
          <cell r="P4416"/>
          <cell r="Q4416" t="str">
            <v>EST AC FIGA VASO P 33X7X9 PRETO</v>
          </cell>
          <cell r="R4416"/>
          <cell r="S4416"/>
          <cell r="T4416">
            <v>0</v>
          </cell>
          <cell r="U4416">
            <v>0</v>
          </cell>
          <cell r="V4416">
            <v>0</v>
          </cell>
          <cell r="W4416">
            <v>0</v>
          </cell>
          <cell r="X4416" t="str">
            <v>EST AC FIGA VASO P 33X7X9 PRETO - Ø0x0H</v>
          </cell>
          <cell r="Y4416">
            <v>0</v>
          </cell>
          <cell r="Z4416">
            <v>0.35</v>
          </cell>
          <cell r="AA4416">
            <v>0</v>
          </cell>
          <cell r="AB4416"/>
          <cell r="AC4416"/>
          <cell r="AD4416"/>
          <cell r="AE4416">
            <v>0</v>
          </cell>
          <cell r="AF4416">
            <v>0</v>
          </cell>
          <cell r="AG4416">
            <v>0</v>
          </cell>
          <cell r="AH4416">
            <v>0</v>
          </cell>
          <cell r="AI4416" t="str">
            <v xml:space="preserve">REF: </v>
          </cell>
          <cell r="AJ4416"/>
          <cell r="AK4416"/>
          <cell r="AL4416" t="str">
            <v>ETIQUETA DE ESTOQUE</v>
          </cell>
          <cell r="AM4416"/>
          <cell r="AN4416" t="str">
            <v/>
          </cell>
          <cell r="AO4416" t="str">
            <v/>
          </cell>
          <cell r="AP4416" t="str">
            <v/>
          </cell>
          <cell r="AQ4416" t="str">
            <v/>
          </cell>
          <cell r="AR4416" t="str">
            <v>ETIQUETA DE ESTOQUE - xxH</v>
          </cell>
          <cell r="AS4416"/>
          <cell r="AT4416" t="str">
            <v>EST</v>
          </cell>
          <cell r="AU4416" t="str">
            <v>EST</v>
          </cell>
          <cell r="AV4416" t="str">
            <v/>
          </cell>
          <cell r="AW4416">
            <v>1193.2</v>
          </cell>
          <cell r="AX4416">
            <v>-1193.2</v>
          </cell>
          <cell r="AY4416"/>
          <cell r="AZ4416" t="str">
            <v/>
          </cell>
          <cell r="BA4416"/>
          <cell r="BB4416"/>
          <cell r="BC4416"/>
          <cell r="BD4416" t="str">
            <v/>
          </cell>
          <cell r="BE4416">
            <v>0</v>
          </cell>
          <cell r="BF4416" t="str">
            <v/>
          </cell>
          <cell r="BG4416" t="str">
            <v/>
          </cell>
          <cell r="BH4416">
            <v>14</v>
          </cell>
          <cell r="BI4416" t="str">
            <v>0</v>
          </cell>
          <cell r="BJ4416">
            <v>0</v>
          </cell>
          <cell r="BK4416">
            <v>0</v>
          </cell>
          <cell r="BL4416"/>
          <cell r="BM4416"/>
          <cell r="BN4416"/>
          <cell r="BO4416"/>
          <cell r="BQ4416" t="str">
            <v>X</v>
          </cell>
          <cell r="BS4416" t="str">
            <v/>
          </cell>
          <cell r="BT4416" t="str">
            <v/>
          </cell>
        </row>
        <row r="4417">
          <cell r="H4417">
            <v>0</v>
          </cell>
          <cell r="O4417">
            <v>261284</v>
          </cell>
          <cell r="P4417"/>
          <cell r="Q4417" t="str">
            <v>EST AC FIGA VASO P 33X7X9 IMBUIA</v>
          </cell>
          <cell r="R4417"/>
          <cell r="S4417"/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 t="str">
            <v>EST AC FIGA VASO P 33X7X9 IMBUIA - Ø0x0H</v>
          </cell>
          <cell r="Y4417">
            <v>0</v>
          </cell>
          <cell r="Z4417">
            <v>0.35</v>
          </cell>
          <cell r="AA4417">
            <v>0</v>
          </cell>
          <cell r="AB4417"/>
          <cell r="AC4417"/>
          <cell r="AD4417"/>
          <cell r="AE4417">
            <v>0</v>
          </cell>
          <cell r="AF4417">
            <v>0</v>
          </cell>
          <cell r="AG4417">
            <v>0</v>
          </cell>
          <cell r="AH4417">
            <v>0</v>
          </cell>
          <cell r="AI4417" t="str">
            <v xml:space="preserve">REF: </v>
          </cell>
          <cell r="AJ4417"/>
          <cell r="AK4417"/>
          <cell r="AL4417" t="str">
            <v>ETIQUETA DE ESTOQUE</v>
          </cell>
          <cell r="AM4417"/>
          <cell r="AN4417" t="str">
            <v/>
          </cell>
          <cell r="AO4417" t="str">
            <v/>
          </cell>
          <cell r="AP4417" t="str">
            <v/>
          </cell>
          <cell r="AQ4417" t="str">
            <v/>
          </cell>
          <cell r="AR4417" t="str">
            <v>ETIQUETA DE ESTOQUE - xxH</v>
          </cell>
          <cell r="AS4417"/>
          <cell r="AT4417" t="str">
            <v>EST</v>
          </cell>
          <cell r="AU4417" t="str">
            <v>EST</v>
          </cell>
          <cell r="AV4417" t="str">
            <v/>
          </cell>
          <cell r="AW4417">
            <v>1193.2</v>
          </cell>
          <cell r="AX4417">
            <v>-1193.2</v>
          </cell>
          <cell r="AY4417"/>
          <cell r="AZ4417" t="str">
            <v/>
          </cell>
          <cell r="BA4417"/>
          <cell r="BB4417"/>
          <cell r="BC4417"/>
          <cell r="BD4417" t="str">
            <v/>
          </cell>
          <cell r="BE4417">
            <v>0</v>
          </cell>
          <cell r="BF4417" t="str">
            <v/>
          </cell>
          <cell r="BG4417" t="str">
            <v/>
          </cell>
          <cell r="BH4417">
            <v>14</v>
          </cell>
          <cell r="BI4417" t="str">
            <v>0</v>
          </cell>
          <cell r="BJ4417">
            <v>0</v>
          </cell>
          <cell r="BK4417">
            <v>0</v>
          </cell>
          <cell r="BL4417"/>
          <cell r="BM4417"/>
          <cell r="BN4417"/>
          <cell r="BO4417"/>
          <cell r="BQ4417" t="str">
            <v>X</v>
          </cell>
          <cell r="BS4417" t="str">
            <v/>
          </cell>
          <cell r="BT4417" t="str">
            <v/>
          </cell>
        </row>
        <row r="4418">
          <cell r="H4418">
            <v>0</v>
          </cell>
          <cell r="O4418">
            <v>261277</v>
          </cell>
          <cell r="P4418"/>
          <cell r="Q4418" t="str">
            <v>EST AC FIGA CASTICAL ALTO 33X7X11 PRETO</v>
          </cell>
          <cell r="R4418"/>
          <cell r="S4418"/>
          <cell r="T4418">
            <v>0</v>
          </cell>
          <cell r="U4418">
            <v>0</v>
          </cell>
          <cell r="V4418">
            <v>0</v>
          </cell>
          <cell r="W4418">
            <v>0</v>
          </cell>
          <cell r="X4418" t="str">
            <v>EST AC FIGA CASTICAL ALTO 33X7X11 PRETO - Ø0x0H</v>
          </cell>
          <cell r="Y4418">
            <v>0</v>
          </cell>
          <cell r="Z4418">
            <v>0.35</v>
          </cell>
          <cell r="AA4418">
            <v>0</v>
          </cell>
          <cell r="AB4418"/>
          <cell r="AC4418"/>
          <cell r="AD4418"/>
          <cell r="AE4418">
            <v>0</v>
          </cell>
          <cell r="AF4418">
            <v>0</v>
          </cell>
          <cell r="AG4418">
            <v>0</v>
          </cell>
          <cell r="AH4418">
            <v>0</v>
          </cell>
          <cell r="AI4418" t="str">
            <v xml:space="preserve">REF: </v>
          </cell>
          <cell r="AJ4418"/>
          <cell r="AK4418"/>
          <cell r="AL4418" t="str">
            <v>ETIQUETA DE ESTOQUE</v>
          </cell>
          <cell r="AM4418"/>
          <cell r="AN4418" t="str">
            <v/>
          </cell>
          <cell r="AO4418" t="str">
            <v/>
          </cell>
          <cell r="AP4418" t="str">
            <v/>
          </cell>
          <cell r="AQ4418" t="str">
            <v/>
          </cell>
          <cell r="AR4418" t="str">
            <v>ETIQUETA DE ESTOQUE - xxH</v>
          </cell>
          <cell r="AS4418"/>
          <cell r="AT4418" t="str">
            <v>EST</v>
          </cell>
          <cell r="AU4418" t="str">
            <v>EST</v>
          </cell>
          <cell r="AV4418" t="str">
            <v/>
          </cell>
          <cell r="AW4418">
            <v>1161.8</v>
          </cell>
          <cell r="AX4418">
            <v>-1161.8</v>
          </cell>
          <cell r="AY4418"/>
          <cell r="AZ4418" t="str">
            <v/>
          </cell>
          <cell r="BA4418"/>
          <cell r="BB4418"/>
          <cell r="BC4418"/>
          <cell r="BD4418" t="str">
            <v/>
          </cell>
          <cell r="BE4418">
            <v>0</v>
          </cell>
          <cell r="BF4418" t="str">
            <v/>
          </cell>
          <cell r="BG4418" t="str">
            <v/>
          </cell>
          <cell r="BH4418">
            <v>14</v>
          </cell>
          <cell r="BI4418" t="str">
            <v>0</v>
          </cell>
          <cell r="BJ4418">
            <v>0</v>
          </cell>
          <cell r="BK4418">
            <v>0</v>
          </cell>
          <cell r="BL4418"/>
          <cell r="BM4418"/>
          <cell r="BN4418"/>
          <cell r="BO4418"/>
          <cell r="BQ4418" t="str">
            <v>X</v>
          </cell>
          <cell r="BS4418" t="str">
            <v/>
          </cell>
          <cell r="BT4418" t="str">
            <v/>
          </cell>
        </row>
        <row r="4419">
          <cell r="H4419">
            <v>0</v>
          </cell>
          <cell r="O4419">
            <v>261276</v>
          </cell>
          <cell r="P4419"/>
          <cell r="Q4419" t="str">
            <v>EST AC FIGA CASTICAL ALTO 33X7X11 IMBUIA</v>
          </cell>
          <cell r="R4419"/>
          <cell r="S4419"/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 t="str">
            <v>EST AC FIGA CASTICAL ALTO 33X7X11 IMBUIA - Ø0x0H</v>
          </cell>
          <cell r="Y4419">
            <v>0</v>
          </cell>
          <cell r="Z4419">
            <v>0.35</v>
          </cell>
          <cell r="AA4419">
            <v>0</v>
          </cell>
          <cell r="AB4419"/>
          <cell r="AC4419"/>
          <cell r="AD4419"/>
          <cell r="AE4419">
            <v>0</v>
          </cell>
          <cell r="AF4419">
            <v>0</v>
          </cell>
          <cell r="AG4419">
            <v>0</v>
          </cell>
          <cell r="AH4419">
            <v>0</v>
          </cell>
          <cell r="AI4419" t="str">
            <v xml:space="preserve">REF: </v>
          </cell>
          <cell r="AJ4419"/>
          <cell r="AK4419"/>
          <cell r="AL4419" t="str">
            <v>ETIQUETA DE ESTOQUE</v>
          </cell>
          <cell r="AM4419"/>
          <cell r="AN4419" t="str">
            <v/>
          </cell>
          <cell r="AO4419" t="str">
            <v/>
          </cell>
          <cell r="AP4419" t="str">
            <v/>
          </cell>
          <cell r="AQ4419" t="str">
            <v/>
          </cell>
          <cell r="AR4419" t="str">
            <v>ETIQUETA DE ESTOQUE - xxH</v>
          </cell>
          <cell r="AS4419"/>
          <cell r="AT4419" t="str">
            <v>EST</v>
          </cell>
          <cell r="AU4419" t="str">
            <v>EST</v>
          </cell>
          <cell r="AV4419" t="str">
            <v/>
          </cell>
          <cell r="AW4419">
            <v>1161.8</v>
          </cell>
          <cell r="AX4419">
            <v>-1161.8</v>
          </cell>
          <cell r="AY4419"/>
          <cell r="AZ4419" t="str">
            <v/>
          </cell>
          <cell r="BA4419"/>
          <cell r="BB4419"/>
          <cell r="BC4419"/>
          <cell r="BD4419" t="str">
            <v/>
          </cell>
          <cell r="BE4419">
            <v>0</v>
          </cell>
          <cell r="BF4419" t="str">
            <v/>
          </cell>
          <cell r="BG4419" t="str">
            <v/>
          </cell>
          <cell r="BH4419">
            <v>14</v>
          </cell>
          <cell r="BI4419" t="str">
            <v>0</v>
          </cell>
          <cell r="BJ4419">
            <v>0</v>
          </cell>
          <cell r="BK4419">
            <v>0</v>
          </cell>
          <cell r="BL4419"/>
          <cell r="BM4419"/>
          <cell r="BN4419"/>
          <cell r="BO4419"/>
          <cell r="BQ4419" t="str">
            <v>X</v>
          </cell>
          <cell r="BS4419" t="str">
            <v/>
          </cell>
          <cell r="BT4419" t="str">
            <v/>
          </cell>
        </row>
        <row r="4420">
          <cell r="H4420">
            <v>0</v>
          </cell>
          <cell r="O4420">
            <v>261275</v>
          </cell>
          <cell r="P4420"/>
          <cell r="Q4420" t="str">
            <v>EST AC FIGA CASTICAL BAIXO 12X7X11 PRETO</v>
          </cell>
          <cell r="R4420"/>
          <cell r="S4420"/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 t="str">
            <v>EST AC FIGA CASTICAL BAIXO 12X7X11 PRETO - Ø0x0H</v>
          </cell>
          <cell r="Y4420">
            <v>0</v>
          </cell>
          <cell r="Z4420">
            <v>0.35</v>
          </cell>
          <cell r="AA4420">
            <v>0</v>
          </cell>
          <cell r="AB4420"/>
          <cell r="AC4420"/>
          <cell r="AD4420"/>
          <cell r="AE4420">
            <v>0</v>
          </cell>
          <cell r="AF4420">
            <v>0</v>
          </cell>
          <cell r="AG4420">
            <v>0</v>
          </cell>
          <cell r="AH4420">
            <v>0</v>
          </cell>
          <cell r="AI4420" t="str">
            <v xml:space="preserve">REF: </v>
          </cell>
          <cell r="AJ4420"/>
          <cell r="AK4420"/>
          <cell r="AL4420" t="str">
            <v>ETIQUETA DE ESTOQUE</v>
          </cell>
          <cell r="AM4420"/>
          <cell r="AN4420" t="str">
            <v/>
          </cell>
          <cell r="AO4420" t="str">
            <v/>
          </cell>
          <cell r="AP4420" t="str">
            <v/>
          </cell>
          <cell r="AQ4420" t="str">
            <v/>
          </cell>
          <cell r="AR4420" t="str">
            <v>ETIQUETA DE ESTOQUE - xxH</v>
          </cell>
          <cell r="AS4420"/>
          <cell r="AT4420" t="str">
            <v>EST</v>
          </cell>
          <cell r="AU4420" t="str">
            <v>EST</v>
          </cell>
          <cell r="AV4420" t="str">
            <v/>
          </cell>
          <cell r="AW4420">
            <v>1036.2</v>
          </cell>
          <cell r="AX4420">
            <v>-1036.2</v>
          </cell>
          <cell r="AY4420"/>
          <cell r="AZ4420" t="str">
            <v/>
          </cell>
          <cell r="BA4420"/>
          <cell r="BB4420"/>
          <cell r="BC4420"/>
          <cell r="BD4420" t="str">
            <v/>
          </cell>
          <cell r="BE4420">
            <v>0</v>
          </cell>
          <cell r="BF4420" t="str">
            <v/>
          </cell>
          <cell r="BG4420" t="str">
            <v/>
          </cell>
          <cell r="BH4420">
            <v>14</v>
          </cell>
          <cell r="BI4420" t="str">
            <v>0</v>
          </cell>
          <cell r="BJ4420">
            <v>0</v>
          </cell>
          <cell r="BK4420">
            <v>0</v>
          </cell>
          <cell r="BL4420"/>
          <cell r="BM4420"/>
          <cell r="BN4420"/>
          <cell r="BO4420"/>
          <cell r="BQ4420" t="str">
            <v>X</v>
          </cell>
          <cell r="BS4420" t="str">
            <v/>
          </cell>
          <cell r="BT4420" t="str">
            <v/>
          </cell>
        </row>
        <row r="4421">
          <cell r="H4421">
            <v>0</v>
          </cell>
          <cell r="O4421">
            <v>261273</v>
          </cell>
          <cell r="P4421"/>
          <cell r="Q4421" t="str">
            <v>EST AC FIGA CASTICAL BAIXO 12X7X11 IMBUIA</v>
          </cell>
          <cell r="R4421"/>
          <cell r="S4421"/>
          <cell r="T4421">
            <v>0</v>
          </cell>
          <cell r="U4421">
            <v>0</v>
          </cell>
          <cell r="V4421">
            <v>0</v>
          </cell>
          <cell r="W4421">
            <v>0</v>
          </cell>
          <cell r="X4421" t="str">
            <v>EST AC FIGA CASTICAL BAIXO 12X7X11 IMBUIA - Ø0x0H</v>
          </cell>
          <cell r="Y4421">
            <v>0</v>
          </cell>
          <cell r="Z4421">
            <v>0.35</v>
          </cell>
          <cell r="AA4421">
            <v>0</v>
          </cell>
          <cell r="AB4421"/>
          <cell r="AC4421"/>
          <cell r="AD4421"/>
          <cell r="AE4421">
            <v>0</v>
          </cell>
          <cell r="AF4421">
            <v>0</v>
          </cell>
          <cell r="AG4421">
            <v>0</v>
          </cell>
          <cell r="AH4421">
            <v>0</v>
          </cell>
          <cell r="AI4421" t="str">
            <v xml:space="preserve">REF: </v>
          </cell>
          <cell r="AJ4421"/>
          <cell r="AK4421"/>
          <cell r="AL4421" t="str">
            <v>ETIQUETA DE ESTOQUE</v>
          </cell>
          <cell r="AM4421"/>
          <cell r="AN4421" t="str">
            <v/>
          </cell>
          <cell r="AO4421" t="str">
            <v/>
          </cell>
          <cell r="AP4421" t="str">
            <v/>
          </cell>
          <cell r="AQ4421" t="str">
            <v/>
          </cell>
          <cell r="AR4421" t="str">
            <v>ETIQUETA DE ESTOQUE - xxH</v>
          </cell>
          <cell r="AS4421"/>
          <cell r="AT4421" t="str">
            <v>EST</v>
          </cell>
          <cell r="AU4421" t="str">
            <v>EST</v>
          </cell>
          <cell r="AV4421" t="str">
            <v/>
          </cell>
          <cell r="AW4421">
            <v>1036.2</v>
          </cell>
          <cell r="AX4421">
            <v>-1036.2</v>
          </cell>
          <cell r="AY4421"/>
          <cell r="AZ4421" t="str">
            <v/>
          </cell>
          <cell r="BA4421"/>
          <cell r="BB4421"/>
          <cell r="BC4421"/>
          <cell r="BD4421" t="str">
            <v/>
          </cell>
          <cell r="BE4421">
            <v>0</v>
          </cell>
          <cell r="BF4421" t="str">
            <v/>
          </cell>
          <cell r="BG4421" t="str">
            <v/>
          </cell>
          <cell r="BH4421">
            <v>14</v>
          </cell>
          <cell r="BI4421" t="str">
            <v>0</v>
          </cell>
          <cell r="BJ4421">
            <v>0</v>
          </cell>
          <cell r="BK4421">
            <v>0</v>
          </cell>
          <cell r="BL4421"/>
          <cell r="BM4421"/>
          <cell r="BN4421"/>
          <cell r="BO4421"/>
          <cell r="BQ4421" t="str">
            <v>X</v>
          </cell>
          <cell r="BS4421" t="str">
            <v/>
          </cell>
          <cell r="BT4421" t="str">
            <v/>
          </cell>
        </row>
        <row r="4422">
          <cell r="H4422">
            <v>0</v>
          </cell>
          <cell r="O4422">
            <v>261272</v>
          </cell>
          <cell r="P4422"/>
          <cell r="Q4422" t="str">
            <v>EST AC FIGA VASO GG 63X7X9 PRETO</v>
          </cell>
          <cell r="R4422"/>
          <cell r="S4422"/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 t="str">
            <v>EST AC FIGA VASO GG 63X7X9 PRETO - Ø0x0H</v>
          </cell>
          <cell r="Y4422">
            <v>0</v>
          </cell>
          <cell r="Z4422">
            <v>0.35</v>
          </cell>
          <cell r="AA4422">
            <v>0</v>
          </cell>
          <cell r="AB4422"/>
          <cell r="AC4422"/>
          <cell r="AD4422"/>
          <cell r="AE4422">
            <v>0</v>
          </cell>
          <cell r="AF4422">
            <v>0</v>
          </cell>
          <cell r="AG4422">
            <v>0</v>
          </cell>
          <cell r="AH4422">
            <v>0</v>
          </cell>
          <cell r="AI4422" t="str">
            <v xml:space="preserve">REF: </v>
          </cell>
          <cell r="AJ4422"/>
          <cell r="AK4422"/>
          <cell r="AL4422" t="str">
            <v>ETIQUETA DE ESTOQUE</v>
          </cell>
          <cell r="AM4422"/>
          <cell r="AN4422" t="str">
            <v/>
          </cell>
          <cell r="AO4422" t="str">
            <v/>
          </cell>
          <cell r="AP4422" t="str">
            <v/>
          </cell>
          <cell r="AQ4422" t="str">
            <v/>
          </cell>
          <cell r="AR4422" t="str">
            <v>ETIQUETA DE ESTOQUE - xxH</v>
          </cell>
          <cell r="AS4422"/>
          <cell r="AT4422" t="str">
            <v>EST</v>
          </cell>
          <cell r="AU4422" t="str">
            <v>EST</v>
          </cell>
          <cell r="AV4422" t="str">
            <v/>
          </cell>
          <cell r="AW4422">
            <v>1475.8</v>
          </cell>
          <cell r="AX4422">
            <v>-1475.8</v>
          </cell>
          <cell r="AY4422"/>
          <cell r="AZ4422" t="str">
            <v/>
          </cell>
          <cell r="BA4422"/>
          <cell r="BB4422"/>
          <cell r="BC4422"/>
          <cell r="BD4422" t="str">
            <v/>
          </cell>
          <cell r="BE4422">
            <v>0</v>
          </cell>
          <cell r="BF4422" t="str">
            <v/>
          </cell>
          <cell r="BG4422" t="str">
            <v/>
          </cell>
          <cell r="BH4422">
            <v>14</v>
          </cell>
          <cell r="BI4422" t="str">
            <v>0</v>
          </cell>
          <cell r="BJ4422">
            <v>0</v>
          </cell>
          <cell r="BK4422">
            <v>0</v>
          </cell>
          <cell r="BL4422"/>
          <cell r="BM4422"/>
          <cell r="BN4422"/>
          <cell r="BO4422"/>
          <cell r="BQ4422" t="str">
            <v>X</v>
          </cell>
          <cell r="BS4422" t="str">
            <v/>
          </cell>
          <cell r="BT4422" t="str">
            <v/>
          </cell>
        </row>
        <row r="4423">
          <cell r="H4423">
            <v>0</v>
          </cell>
          <cell r="O4423">
            <v>261269</v>
          </cell>
          <cell r="P4423"/>
          <cell r="Q4423" t="str">
            <v>EST AC FIGA VASO GG 63X7X9 IMBUIA</v>
          </cell>
          <cell r="R4423"/>
          <cell r="S4423"/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 t="str">
            <v>EST AC FIGA VASO GG 63X7X9 IMBUIA - Ø0x0H</v>
          </cell>
          <cell r="Y4423">
            <v>0</v>
          </cell>
          <cell r="Z4423">
            <v>0.35</v>
          </cell>
          <cell r="AA4423">
            <v>0</v>
          </cell>
          <cell r="AB4423"/>
          <cell r="AC4423"/>
          <cell r="AD4423"/>
          <cell r="AE4423">
            <v>0</v>
          </cell>
          <cell r="AF4423">
            <v>0</v>
          </cell>
          <cell r="AG4423">
            <v>0</v>
          </cell>
          <cell r="AH4423">
            <v>0</v>
          </cell>
          <cell r="AI4423" t="str">
            <v xml:space="preserve">REF: </v>
          </cell>
          <cell r="AJ4423"/>
          <cell r="AK4423"/>
          <cell r="AL4423" t="str">
            <v>ETIQUETA DE ESTOQUE</v>
          </cell>
          <cell r="AM4423"/>
          <cell r="AN4423" t="str">
            <v/>
          </cell>
          <cell r="AO4423" t="str">
            <v/>
          </cell>
          <cell r="AP4423" t="str">
            <v/>
          </cell>
          <cell r="AQ4423" t="str">
            <v/>
          </cell>
          <cell r="AR4423" t="str">
            <v>ETIQUETA DE ESTOQUE - xxH</v>
          </cell>
          <cell r="AS4423"/>
          <cell r="AT4423" t="str">
            <v>EST</v>
          </cell>
          <cell r="AU4423" t="str">
            <v>EST</v>
          </cell>
          <cell r="AV4423" t="str">
            <v/>
          </cell>
          <cell r="AW4423">
            <v>1475.8</v>
          </cell>
          <cell r="AX4423">
            <v>-1475.8</v>
          </cell>
          <cell r="AY4423"/>
          <cell r="AZ4423" t="str">
            <v/>
          </cell>
          <cell r="BA4423"/>
          <cell r="BB4423"/>
          <cell r="BC4423"/>
          <cell r="BD4423" t="str">
            <v/>
          </cell>
          <cell r="BE4423">
            <v>0</v>
          </cell>
          <cell r="BF4423" t="str">
            <v/>
          </cell>
          <cell r="BG4423" t="str">
            <v/>
          </cell>
          <cell r="BH4423">
            <v>14</v>
          </cell>
          <cell r="BI4423" t="str">
            <v>0</v>
          </cell>
          <cell r="BJ4423">
            <v>0</v>
          </cell>
          <cell r="BK4423">
            <v>0</v>
          </cell>
          <cell r="BL4423"/>
          <cell r="BM4423"/>
          <cell r="BN4423"/>
          <cell r="BO4423"/>
          <cell r="BQ4423" t="str">
            <v>X</v>
          </cell>
          <cell r="BS4423" t="str">
            <v/>
          </cell>
          <cell r="BT4423" t="str">
            <v/>
          </cell>
        </row>
        <row r="4424">
          <cell r="H4424">
            <v>0</v>
          </cell>
          <cell r="O4424">
            <v>261263</v>
          </cell>
          <cell r="P4424"/>
          <cell r="Q4424" t="str">
            <v>EST AC FIGA VASO PP 23X7X9 PRETO</v>
          </cell>
          <cell r="R4424"/>
          <cell r="S4424"/>
          <cell r="T4424">
            <v>0</v>
          </cell>
          <cell r="U4424">
            <v>0</v>
          </cell>
          <cell r="V4424">
            <v>0</v>
          </cell>
          <cell r="W4424">
            <v>0</v>
          </cell>
          <cell r="X4424" t="str">
            <v>EST AC FIGA VASO PP 23X7X9 PRETO - Ø0x0H</v>
          </cell>
          <cell r="Y4424">
            <v>0</v>
          </cell>
          <cell r="Z4424">
            <v>0.35</v>
          </cell>
          <cell r="AA4424">
            <v>0</v>
          </cell>
          <cell r="AB4424"/>
          <cell r="AC4424"/>
          <cell r="AD4424"/>
          <cell r="AE4424">
            <v>0</v>
          </cell>
          <cell r="AF4424">
            <v>0</v>
          </cell>
          <cell r="AG4424">
            <v>0</v>
          </cell>
          <cell r="AH4424">
            <v>0</v>
          </cell>
          <cell r="AI4424" t="str">
            <v xml:space="preserve">REF: </v>
          </cell>
          <cell r="AJ4424"/>
          <cell r="AK4424"/>
          <cell r="AL4424" t="str">
            <v>ETIQUETA DE ESTOQUE</v>
          </cell>
          <cell r="AM4424"/>
          <cell r="AN4424" t="str">
            <v/>
          </cell>
          <cell r="AO4424" t="str">
            <v/>
          </cell>
          <cell r="AP4424" t="str">
            <v/>
          </cell>
          <cell r="AQ4424" t="str">
            <v/>
          </cell>
          <cell r="AR4424" t="str">
            <v>ETIQUETA DE ESTOQUE - xxH</v>
          </cell>
          <cell r="AS4424"/>
          <cell r="AT4424" t="str">
            <v>EST</v>
          </cell>
          <cell r="AU4424" t="str">
            <v>EST</v>
          </cell>
          <cell r="AV4424" t="str">
            <v/>
          </cell>
          <cell r="AW4424">
            <v>1067.5999999999999</v>
          </cell>
          <cell r="AX4424">
            <v>-1067.5999999999999</v>
          </cell>
          <cell r="AY4424"/>
          <cell r="AZ4424" t="str">
            <v/>
          </cell>
          <cell r="BA4424"/>
          <cell r="BB4424"/>
          <cell r="BC4424"/>
          <cell r="BD4424" t="str">
            <v/>
          </cell>
          <cell r="BE4424">
            <v>0</v>
          </cell>
          <cell r="BF4424" t="str">
            <v/>
          </cell>
          <cell r="BG4424" t="str">
            <v/>
          </cell>
          <cell r="BH4424">
            <v>14</v>
          </cell>
          <cell r="BI4424" t="str">
            <v>0</v>
          </cell>
          <cell r="BJ4424">
            <v>0</v>
          </cell>
          <cell r="BK4424">
            <v>0</v>
          </cell>
          <cell r="BL4424"/>
          <cell r="BM4424"/>
          <cell r="BN4424"/>
          <cell r="BO4424"/>
          <cell r="BQ4424" t="str">
            <v>X</v>
          </cell>
          <cell r="BS4424" t="str">
            <v/>
          </cell>
          <cell r="BT4424" t="str">
            <v/>
          </cell>
        </row>
        <row r="4425">
          <cell r="H4425">
            <v>0</v>
          </cell>
          <cell r="O4425">
            <v>261262</v>
          </cell>
          <cell r="P4425"/>
          <cell r="Q4425" t="str">
            <v>EST AC FIGA VASO PP 23X7X9 IMBUIA</v>
          </cell>
          <cell r="R4425"/>
          <cell r="S4425"/>
          <cell r="T4425">
            <v>0</v>
          </cell>
          <cell r="U4425">
            <v>0</v>
          </cell>
          <cell r="V4425">
            <v>0</v>
          </cell>
          <cell r="W4425">
            <v>0</v>
          </cell>
          <cell r="X4425" t="str">
            <v>EST AC FIGA VASO PP 23X7X9 IMBUIA - Ø0x0H</v>
          </cell>
          <cell r="Y4425">
            <v>0</v>
          </cell>
          <cell r="Z4425">
            <v>0.35</v>
          </cell>
          <cell r="AA4425">
            <v>0</v>
          </cell>
          <cell r="AB4425"/>
          <cell r="AC4425"/>
          <cell r="AD4425"/>
          <cell r="AE4425">
            <v>0</v>
          </cell>
          <cell r="AF4425">
            <v>0</v>
          </cell>
          <cell r="AG4425">
            <v>0</v>
          </cell>
          <cell r="AH4425">
            <v>0</v>
          </cell>
          <cell r="AI4425" t="str">
            <v xml:space="preserve">REF: </v>
          </cell>
          <cell r="AJ4425"/>
          <cell r="AK4425"/>
          <cell r="AL4425" t="str">
            <v>ETIQUETA DE ESTOQUE</v>
          </cell>
          <cell r="AM4425"/>
          <cell r="AN4425" t="str">
            <v/>
          </cell>
          <cell r="AO4425" t="str">
            <v/>
          </cell>
          <cell r="AP4425" t="str">
            <v/>
          </cell>
          <cell r="AQ4425" t="str">
            <v/>
          </cell>
          <cell r="AR4425" t="str">
            <v>ETIQUETA DE ESTOQUE - xxH</v>
          </cell>
          <cell r="AS4425"/>
          <cell r="AT4425" t="str">
            <v>EST</v>
          </cell>
          <cell r="AU4425" t="str">
            <v>EST</v>
          </cell>
          <cell r="AV4425" t="str">
            <v/>
          </cell>
          <cell r="AW4425">
            <v>1067.5999999999999</v>
          </cell>
          <cell r="AX4425">
            <v>-1067.5999999999999</v>
          </cell>
          <cell r="AY4425"/>
          <cell r="AZ4425" t="str">
            <v/>
          </cell>
          <cell r="BA4425"/>
          <cell r="BB4425"/>
          <cell r="BC4425"/>
          <cell r="BD4425" t="str">
            <v/>
          </cell>
          <cell r="BE4425">
            <v>0</v>
          </cell>
          <cell r="BF4425" t="str">
            <v/>
          </cell>
          <cell r="BG4425" t="str">
            <v/>
          </cell>
          <cell r="BH4425">
            <v>14</v>
          </cell>
          <cell r="BI4425" t="str">
            <v>0</v>
          </cell>
          <cell r="BJ4425">
            <v>0</v>
          </cell>
          <cell r="BK4425">
            <v>0</v>
          </cell>
          <cell r="BL4425"/>
          <cell r="BM4425"/>
          <cell r="BN4425"/>
          <cell r="BO4425"/>
          <cell r="BQ4425" t="str">
            <v>X</v>
          </cell>
          <cell r="BS4425" t="str">
            <v/>
          </cell>
          <cell r="BT4425" t="str">
            <v/>
          </cell>
        </row>
        <row r="4426">
          <cell r="H4426">
            <v>0</v>
          </cell>
          <cell r="O4426">
            <v>261011</v>
          </cell>
          <cell r="P4426"/>
          <cell r="Q4426" t="str">
            <v>EST AC GRANDE VASO TACA ONDO POMME 16,5X32 CERAMICA VERMELHA</v>
          </cell>
          <cell r="R4426"/>
          <cell r="S4426"/>
          <cell r="T4426">
            <v>0</v>
          </cell>
          <cell r="U4426">
            <v>0</v>
          </cell>
          <cell r="V4426">
            <v>0</v>
          </cell>
          <cell r="W4426">
            <v>0</v>
          </cell>
          <cell r="X4426" t="str">
            <v>EST AC GRANDE VASO TACA ONDO POMME 16,5X32 CERAMICA VERMELHA - Ø0x0H</v>
          </cell>
          <cell r="Y4426">
            <v>0</v>
          </cell>
          <cell r="Z4426">
            <v>0.35</v>
          </cell>
          <cell r="AA4426">
            <v>0</v>
          </cell>
          <cell r="AB4426"/>
          <cell r="AC4426"/>
          <cell r="AD4426"/>
          <cell r="AE4426">
            <v>0</v>
          </cell>
          <cell r="AF4426">
            <v>0</v>
          </cell>
          <cell r="AG4426">
            <v>0</v>
          </cell>
          <cell r="AH4426">
            <v>0</v>
          </cell>
          <cell r="AI4426" t="str">
            <v xml:space="preserve">REF: </v>
          </cell>
          <cell r="AJ4426"/>
          <cell r="AK4426"/>
          <cell r="AL4426" t="str">
            <v>ETIQUETA DE ESTOQUE</v>
          </cell>
          <cell r="AM4426"/>
          <cell r="AN4426" t="str">
            <v/>
          </cell>
          <cell r="AO4426" t="str">
            <v/>
          </cell>
          <cell r="AP4426" t="str">
            <v/>
          </cell>
          <cell r="AQ4426" t="str">
            <v/>
          </cell>
          <cell r="AR4426" t="str">
            <v>ETIQUETA DE ESTOQUE - xxH</v>
          </cell>
          <cell r="AS4426"/>
          <cell r="AT4426" t="str">
            <v>EST</v>
          </cell>
          <cell r="AU4426" t="str">
            <v>EST</v>
          </cell>
          <cell r="AV4426" t="str">
            <v/>
          </cell>
          <cell r="AW4426">
            <v>1048.32</v>
          </cell>
          <cell r="AX4426">
            <v>-1048.32</v>
          </cell>
          <cell r="AY4426"/>
          <cell r="AZ4426" t="str">
            <v/>
          </cell>
          <cell r="BA4426"/>
          <cell r="BB4426"/>
          <cell r="BC4426"/>
          <cell r="BD4426" t="str">
            <v/>
          </cell>
          <cell r="BE4426">
            <v>0</v>
          </cell>
          <cell r="BF4426" t="str">
            <v/>
          </cell>
          <cell r="BG4426" t="str">
            <v/>
          </cell>
          <cell r="BH4426">
            <v>14</v>
          </cell>
          <cell r="BI4426" t="str">
            <v>0</v>
          </cell>
          <cell r="BJ4426">
            <v>0</v>
          </cell>
          <cell r="BK4426">
            <v>0</v>
          </cell>
          <cell r="BL4426"/>
          <cell r="BM4426"/>
          <cell r="BN4426"/>
          <cell r="BO4426"/>
          <cell r="BQ4426" t="str">
            <v>X</v>
          </cell>
          <cell r="BS4426" t="str">
            <v/>
          </cell>
          <cell r="BT4426" t="str">
            <v/>
          </cell>
        </row>
        <row r="4427">
          <cell r="H4427">
            <v>0</v>
          </cell>
          <cell r="O4427">
            <v>261009</v>
          </cell>
          <cell r="P4427"/>
          <cell r="Q4427" t="str">
            <v>EST AC VASO CILINDRO ONDO POMME 12,5X19 CERAMICA VERMELHA</v>
          </cell>
          <cell r="R4427"/>
          <cell r="S4427"/>
          <cell r="T4427">
            <v>0</v>
          </cell>
          <cell r="U4427">
            <v>0</v>
          </cell>
          <cell r="V4427">
            <v>0</v>
          </cell>
          <cell r="W4427">
            <v>0</v>
          </cell>
          <cell r="X4427" t="str">
            <v>EST AC VASO CILINDRO ONDO POMME 12,5X19 CERAMICA VERMELHA - Ø0x0H</v>
          </cell>
          <cell r="Y4427">
            <v>0</v>
          </cell>
          <cell r="Z4427">
            <v>0.35</v>
          </cell>
          <cell r="AA4427">
            <v>0</v>
          </cell>
          <cell r="AB4427"/>
          <cell r="AC4427"/>
          <cell r="AD4427"/>
          <cell r="AE4427">
            <v>0</v>
          </cell>
          <cell r="AF4427">
            <v>0</v>
          </cell>
          <cell r="AG4427">
            <v>0</v>
          </cell>
          <cell r="AH4427">
            <v>0</v>
          </cell>
          <cell r="AI4427" t="str">
            <v xml:space="preserve">REF: </v>
          </cell>
          <cell r="AJ4427"/>
          <cell r="AK4427"/>
          <cell r="AL4427" t="str">
            <v>ETIQUETA DE ESTOQUE</v>
          </cell>
          <cell r="AM4427"/>
          <cell r="AN4427" t="str">
            <v/>
          </cell>
          <cell r="AO4427" t="str">
            <v/>
          </cell>
          <cell r="AP4427" t="str">
            <v/>
          </cell>
          <cell r="AQ4427" t="str">
            <v/>
          </cell>
          <cell r="AR4427" t="str">
            <v>ETIQUETA DE ESTOQUE - xxH</v>
          </cell>
          <cell r="AS4427"/>
          <cell r="AT4427" t="str">
            <v>EST</v>
          </cell>
          <cell r="AU4427" t="str">
            <v>EST</v>
          </cell>
          <cell r="AV4427" t="str">
            <v/>
          </cell>
          <cell r="AW4427">
            <v>564.48</v>
          </cell>
          <cell r="AX4427">
            <v>-564.48</v>
          </cell>
          <cell r="AY4427"/>
          <cell r="AZ4427" t="str">
            <v/>
          </cell>
          <cell r="BA4427"/>
          <cell r="BB4427"/>
          <cell r="BC4427"/>
          <cell r="BD4427" t="str">
            <v/>
          </cell>
          <cell r="BE4427">
            <v>0</v>
          </cell>
          <cell r="BF4427" t="str">
            <v/>
          </cell>
          <cell r="BG4427" t="str">
            <v/>
          </cell>
          <cell r="BH4427">
            <v>14</v>
          </cell>
          <cell r="BI4427" t="str">
            <v>0</v>
          </cell>
          <cell r="BJ4427">
            <v>0</v>
          </cell>
          <cell r="BK4427">
            <v>0</v>
          </cell>
          <cell r="BL4427"/>
          <cell r="BM4427"/>
          <cell r="BN4427"/>
          <cell r="BO4427"/>
          <cell r="BQ4427" t="str">
            <v>X</v>
          </cell>
          <cell r="BS4427" t="str">
            <v/>
          </cell>
          <cell r="BT4427" t="str">
            <v/>
          </cell>
        </row>
        <row r="4428">
          <cell r="H4428">
            <v>0</v>
          </cell>
          <cell r="O4428">
            <v>261008</v>
          </cell>
          <cell r="P4428"/>
          <cell r="Q4428" t="str">
            <v>EST AC VASO ESFERA ONDO ROUGE 16X23 CERAMICA BORDO</v>
          </cell>
          <cell r="R4428"/>
          <cell r="S4428"/>
          <cell r="T4428">
            <v>0</v>
          </cell>
          <cell r="U4428">
            <v>0</v>
          </cell>
          <cell r="V4428">
            <v>0</v>
          </cell>
          <cell r="W4428">
            <v>0</v>
          </cell>
          <cell r="X4428" t="str">
            <v>EST AC VASO ESFERA ONDO ROUGE 16X23 CERAMICA BORDO - Ø0x0H</v>
          </cell>
          <cell r="Y4428">
            <v>0</v>
          </cell>
          <cell r="Z4428">
            <v>0.35</v>
          </cell>
          <cell r="AA4428">
            <v>0</v>
          </cell>
          <cell r="AB4428"/>
          <cell r="AC4428"/>
          <cell r="AD4428"/>
          <cell r="AE4428">
            <v>0</v>
          </cell>
          <cell r="AF4428">
            <v>0</v>
          </cell>
          <cell r="AG4428">
            <v>0</v>
          </cell>
          <cell r="AH4428">
            <v>0</v>
          </cell>
          <cell r="AI4428" t="str">
            <v xml:space="preserve">REF: </v>
          </cell>
          <cell r="AJ4428"/>
          <cell r="AK4428"/>
          <cell r="AL4428" t="str">
            <v>ETIQUETA DE ESTOQUE</v>
          </cell>
          <cell r="AM4428"/>
          <cell r="AN4428" t="str">
            <v/>
          </cell>
          <cell r="AO4428" t="str">
            <v/>
          </cell>
          <cell r="AP4428" t="str">
            <v/>
          </cell>
          <cell r="AQ4428" t="str">
            <v/>
          </cell>
          <cell r="AR4428" t="str">
            <v>ETIQUETA DE ESTOQUE - xxH</v>
          </cell>
          <cell r="AS4428"/>
          <cell r="AT4428" t="str">
            <v>EST</v>
          </cell>
          <cell r="AU4428" t="str">
            <v>EST</v>
          </cell>
          <cell r="AV4428" t="str">
            <v/>
          </cell>
          <cell r="AW4428">
            <v>887.04</v>
          </cell>
          <cell r="AX4428">
            <v>-887.04</v>
          </cell>
          <cell r="AY4428"/>
          <cell r="AZ4428" t="str">
            <v/>
          </cell>
          <cell r="BA4428"/>
          <cell r="BB4428"/>
          <cell r="BC4428"/>
          <cell r="BD4428" t="str">
            <v/>
          </cell>
          <cell r="BE4428">
            <v>0</v>
          </cell>
          <cell r="BF4428" t="str">
            <v/>
          </cell>
          <cell r="BG4428" t="str">
            <v/>
          </cell>
          <cell r="BH4428">
            <v>14</v>
          </cell>
          <cell r="BI4428" t="str">
            <v>0</v>
          </cell>
          <cell r="BJ4428">
            <v>0</v>
          </cell>
          <cell r="BK4428">
            <v>0</v>
          </cell>
          <cell r="BL4428"/>
          <cell r="BM4428"/>
          <cell r="BN4428"/>
          <cell r="BO4428"/>
          <cell r="BQ4428" t="str">
            <v>X</v>
          </cell>
          <cell r="BS4428" t="str">
            <v/>
          </cell>
          <cell r="BT4428" t="str">
            <v/>
          </cell>
        </row>
        <row r="4429">
          <cell r="H4429">
            <v>0</v>
          </cell>
          <cell r="O4429">
            <v>261007</v>
          </cell>
          <cell r="P4429"/>
          <cell r="Q4429" t="str">
            <v>EST AC CENTRO DE MESA ONDO ROUGE 24X15 CERAMICA BORDO</v>
          </cell>
          <cell r="R4429"/>
          <cell r="S4429"/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 t="str">
            <v>EST AC CENTRO DE MESA ONDO ROUGE 24X15 CERAMICA BORDO - Ø0x0H</v>
          </cell>
          <cell r="Y4429">
            <v>0</v>
          </cell>
          <cell r="Z4429">
            <v>0.35</v>
          </cell>
          <cell r="AA4429">
            <v>0</v>
          </cell>
          <cell r="AB4429"/>
          <cell r="AC4429"/>
          <cell r="AD4429"/>
          <cell r="AE4429">
            <v>0</v>
          </cell>
          <cell r="AF4429">
            <v>0</v>
          </cell>
          <cell r="AG4429">
            <v>0</v>
          </cell>
          <cell r="AH4429">
            <v>0</v>
          </cell>
          <cell r="AI4429" t="str">
            <v xml:space="preserve">REF: </v>
          </cell>
          <cell r="AJ4429"/>
          <cell r="AK4429"/>
          <cell r="AL4429" t="str">
            <v>ETIQUETA DE ESTOQUE</v>
          </cell>
          <cell r="AM4429"/>
          <cell r="AN4429" t="str">
            <v/>
          </cell>
          <cell r="AO4429" t="str">
            <v/>
          </cell>
          <cell r="AP4429" t="str">
            <v/>
          </cell>
          <cell r="AQ4429" t="str">
            <v/>
          </cell>
          <cell r="AR4429" t="str">
            <v>ETIQUETA DE ESTOQUE - xxH</v>
          </cell>
          <cell r="AS4429"/>
          <cell r="AT4429" t="str">
            <v>EST</v>
          </cell>
          <cell r="AU4429" t="str">
            <v>EST</v>
          </cell>
          <cell r="AV4429" t="str">
            <v/>
          </cell>
          <cell r="AW4429">
            <v>967.68</v>
          </cell>
          <cell r="AX4429">
            <v>-967.68</v>
          </cell>
          <cell r="AY4429"/>
          <cell r="AZ4429" t="str">
            <v/>
          </cell>
          <cell r="BA4429"/>
          <cell r="BB4429"/>
          <cell r="BC4429"/>
          <cell r="BD4429" t="str">
            <v/>
          </cell>
          <cell r="BE4429">
            <v>0</v>
          </cell>
          <cell r="BF4429" t="str">
            <v/>
          </cell>
          <cell r="BG4429" t="str">
            <v/>
          </cell>
          <cell r="BH4429">
            <v>14</v>
          </cell>
          <cell r="BI4429" t="str">
            <v>0</v>
          </cell>
          <cell r="BJ4429">
            <v>0</v>
          </cell>
          <cell r="BK4429">
            <v>0</v>
          </cell>
          <cell r="BL4429"/>
          <cell r="BM4429"/>
          <cell r="BN4429"/>
          <cell r="BO4429"/>
          <cell r="BQ4429" t="str">
            <v>X</v>
          </cell>
          <cell r="BS4429" t="str">
            <v/>
          </cell>
          <cell r="BT4429" t="str">
            <v/>
          </cell>
        </row>
        <row r="4430">
          <cell r="H4430">
            <v>0</v>
          </cell>
          <cell r="O4430">
            <v>255172</v>
          </cell>
          <cell r="P4430"/>
          <cell r="Q4430" t="str">
            <v>EST AC VASO G 30 VASO BX MAR/CARA VASO ALTO</v>
          </cell>
          <cell r="R4430"/>
          <cell r="S4430"/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 t="str">
            <v>EST AC VASO G 30 VASO BX MAR/CARA VASO ALTO - Ø0x0H</v>
          </cell>
          <cell r="Y4430">
            <v>0</v>
          </cell>
          <cell r="Z4430">
            <v>0.35</v>
          </cell>
          <cell r="AA4430">
            <v>0</v>
          </cell>
          <cell r="AB4430"/>
          <cell r="AC4430"/>
          <cell r="AD4430"/>
          <cell r="AE4430">
            <v>0</v>
          </cell>
          <cell r="AF4430">
            <v>0</v>
          </cell>
          <cell r="AG4430">
            <v>0</v>
          </cell>
          <cell r="AH4430">
            <v>0</v>
          </cell>
          <cell r="AI4430" t="str">
            <v xml:space="preserve">REF: </v>
          </cell>
          <cell r="AJ4430"/>
          <cell r="AK4430"/>
          <cell r="AL4430" t="str">
            <v>ETIQUETA DE ESTOQUE</v>
          </cell>
          <cell r="AM4430"/>
          <cell r="AN4430" t="str">
            <v/>
          </cell>
          <cell r="AO4430" t="str">
            <v/>
          </cell>
          <cell r="AP4430" t="str">
            <v/>
          </cell>
          <cell r="AQ4430" t="str">
            <v/>
          </cell>
          <cell r="AR4430" t="str">
            <v>ETIQUETA DE ESTOQUE - xxH</v>
          </cell>
          <cell r="AS4430"/>
          <cell r="AT4430" t="str">
            <v>EST</v>
          </cell>
          <cell r="AU4430" t="str">
            <v>EST</v>
          </cell>
          <cell r="AV4430" t="str">
            <v/>
          </cell>
          <cell r="AW4430">
            <v>978.43</v>
          </cell>
          <cell r="AX4430">
            <v>-978.43</v>
          </cell>
          <cell r="AY4430"/>
          <cell r="AZ4430" t="str">
            <v/>
          </cell>
          <cell r="BA4430"/>
          <cell r="BB4430"/>
          <cell r="BC4430"/>
          <cell r="BD4430" t="str">
            <v/>
          </cell>
          <cell r="BE4430">
            <v>0</v>
          </cell>
          <cell r="BF4430" t="str">
            <v/>
          </cell>
          <cell r="BG4430" t="str">
            <v/>
          </cell>
          <cell r="BH4430">
            <v>14</v>
          </cell>
          <cell r="BI4430" t="str">
            <v>0</v>
          </cell>
          <cell r="BJ4430">
            <v>0</v>
          </cell>
          <cell r="BK4430">
            <v>0</v>
          </cell>
          <cell r="BL4430"/>
          <cell r="BM4430"/>
          <cell r="BN4430"/>
          <cell r="BO4430"/>
          <cell r="BQ4430" t="str">
            <v>X</v>
          </cell>
          <cell r="BS4430" t="str">
            <v/>
          </cell>
          <cell r="BT4430" t="str">
            <v/>
          </cell>
        </row>
        <row r="4431">
          <cell r="H4431">
            <v>0</v>
          </cell>
          <cell r="O4431">
            <v>252494</v>
          </cell>
          <cell r="P4431"/>
          <cell r="Q4431" t="str">
            <v>EST AC CESTO DE MANTAS M ZQ-6001036M</v>
          </cell>
          <cell r="R4431"/>
          <cell r="S4431"/>
          <cell r="T4431">
            <v>0</v>
          </cell>
          <cell r="U4431">
            <v>0</v>
          </cell>
          <cell r="V4431">
            <v>0</v>
          </cell>
          <cell r="W4431">
            <v>0</v>
          </cell>
          <cell r="X4431" t="str">
            <v>EST AC CESTO DE MANTAS M ZQ-6001036M - Ø0x0H</v>
          </cell>
          <cell r="Y4431">
            <v>0</v>
          </cell>
          <cell r="Z4431">
            <v>0.35</v>
          </cell>
          <cell r="AA4431">
            <v>0</v>
          </cell>
          <cell r="AB4431"/>
          <cell r="AC4431"/>
          <cell r="AD4431"/>
          <cell r="AE4431">
            <v>0</v>
          </cell>
          <cell r="AF4431">
            <v>0</v>
          </cell>
          <cell r="AG4431">
            <v>0</v>
          </cell>
          <cell r="AH4431">
            <v>0</v>
          </cell>
          <cell r="AI4431" t="str">
            <v xml:space="preserve">REF: </v>
          </cell>
          <cell r="AJ4431"/>
          <cell r="AK4431"/>
          <cell r="AL4431" t="str">
            <v>ETIQUETA DE ESTOQUE</v>
          </cell>
          <cell r="AM4431"/>
          <cell r="AN4431" t="str">
            <v/>
          </cell>
          <cell r="AO4431" t="str">
            <v/>
          </cell>
          <cell r="AP4431" t="str">
            <v/>
          </cell>
          <cell r="AQ4431" t="str">
            <v/>
          </cell>
          <cell r="AR4431" t="str">
            <v>ETIQUETA DE ESTOQUE - xxH</v>
          </cell>
          <cell r="AS4431"/>
          <cell r="AT4431" t="str">
            <v>EST</v>
          </cell>
          <cell r="AU4431" t="str">
            <v>EST</v>
          </cell>
          <cell r="AV4431" t="str">
            <v/>
          </cell>
          <cell r="AW4431">
            <v>1543.45</v>
          </cell>
          <cell r="AX4431">
            <v>-1543.45</v>
          </cell>
          <cell r="AY4431"/>
          <cell r="AZ4431" t="str">
            <v/>
          </cell>
          <cell r="BA4431"/>
          <cell r="BB4431"/>
          <cell r="BC4431"/>
          <cell r="BD4431" t="str">
            <v/>
          </cell>
          <cell r="BE4431">
            <v>0</v>
          </cell>
          <cell r="BF4431" t="str">
            <v/>
          </cell>
          <cell r="BG4431" t="str">
            <v/>
          </cell>
          <cell r="BH4431">
            <v>14</v>
          </cell>
          <cell r="BI4431" t="str">
            <v>0</v>
          </cell>
          <cell r="BJ4431">
            <v>0</v>
          </cell>
          <cell r="BK4431">
            <v>0</v>
          </cell>
          <cell r="BL4431"/>
          <cell r="BM4431"/>
          <cell r="BN4431"/>
          <cell r="BO4431"/>
          <cell r="BQ4431" t="str">
            <v>X</v>
          </cell>
          <cell r="BS4431" t="str">
            <v/>
          </cell>
          <cell r="BT4431" t="str">
            <v/>
          </cell>
        </row>
        <row r="4432">
          <cell r="H4432">
            <v>0</v>
          </cell>
          <cell r="O4432">
            <v>252490</v>
          </cell>
          <cell r="P4432"/>
          <cell r="Q4432" t="str">
            <v>EST AC VASO G 20 BLACK</v>
          </cell>
          <cell r="R4432"/>
          <cell r="S4432"/>
          <cell r="T4432">
            <v>0</v>
          </cell>
          <cell r="U4432">
            <v>0</v>
          </cell>
          <cell r="V4432">
            <v>0</v>
          </cell>
          <cell r="W4432">
            <v>0</v>
          </cell>
          <cell r="X4432" t="str">
            <v>EST AC VASO G 20 BLACK - Ø0x0H</v>
          </cell>
          <cell r="Y4432">
            <v>0</v>
          </cell>
          <cell r="Z4432">
            <v>0.35</v>
          </cell>
          <cell r="AA4432">
            <v>0</v>
          </cell>
          <cell r="AB4432"/>
          <cell r="AC4432"/>
          <cell r="AD4432"/>
          <cell r="AE4432">
            <v>0</v>
          </cell>
          <cell r="AF4432">
            <v>0</v>
          </cell>
          <cell r="AG4432">
            <v>0</v>
          </cell>
          <cell r="AH4432">
            <v>0</v>
          </cell>
          <cell r="AI4432" t="str">
            <v xml:space="preserve">REF: </v>
          </cell>
          <cell r="AJ4432"/>
          <cell r="AK4432"/>
          <cell r="AL4432" t="str">
            <v>ETIQUETA DE ESTOQUE</v>
          </cell>
          <cell r="AM4432"/>
          <cell r="AN4432" t="str">
            <v/>
          </cell>
          <cell r="AO4432" t="str">
            <v/>
          </cell>
          <cell r="AP4432" t="str">
            <v/>
          </cell>
          <cell r="AQ4432" t="str">
            <v/>
          </cell>
          <cell r="AR4432" t="str">
            <v>ETIQUETA DE ESTOQUE - xxH</v>
          </cell>
          <cell r="AS4432"/>
          <cell r="AT4432" t="str">
            <v>EST</v>
          </cell>
          <cell r="AU4432" t="str">
            <v>EST</v>
          </cell>
          <cell r="AV4432" t="str">
            <v/>
          </cell>
          <cell r="AW4432">
            <v>978.43</v>
          </cell>
          <cell r="AX4432">
            <v>-978.43</v>
          </cell>
          <cell r="AY4432"/>
          <cell r="AZ4432" t="str">
            <v/>
          </cell>
          <cell r="BA4432"/>
          <cell r="BB4432"/>
          <cell r="BC4432"/>
          <cell r="BD4432" t="str">
            <v/>
          </cell>
          <cell r="BE4432">
            <v>0</v>
          </cell>
          <cell r="BF4432" t="str">
            <v/>
          </cell>
          <cell r="BG4432" t="str">
            <v/>
          </cell>
          <cell r="BH4432">
            <v>14</v>
          </cell>
          <cell r="BI4432" t="str">
            <v>0</v>
          </cell>
          <cell r="BJ4432">
            <v>0</v>
          </cell>
          <cell r="BK4432">
            <v>0</v>
          </cell>
          <cell r="BL4432"/>
          <cell r="BM4432"/>
          <cell r="BN4432"/>
          <cell r="BO4432"/>
          <cell r="BQ4432" t="str">
            <v>X</v>
          </cell>
          <cell r="BS4432" t="str">
            <v/>
          </cell>
          <cell r="BT4432" t="str">
            <v/>
          </cell>
        </row>
        <row r="4433">
          <cell r="H4433">
            <v>0</v>
          </cell>
          <cell r="O4433">
            <v>252488</v>
          </cell>
          <cell r="P4433"/>
          <cell r="Q4433" t="str">
            <v>EST AC VASO CAPPOTTO BLACK P20 ZQ-1101P20</v>
          </cell>
          <cell r="R4433"/>
          <cell r="S4433"/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 t="str">
            <v>EST AC VASO CAPPOTTO BLACK P20 ZQ-1101P20 - Ø0x0H</v>
          </cell>
          <cell r="Y4433">
            <v>0</v>
          </cell>
          <cell r="Z4433">
            <v>0.35</v>
          </cell>
          <cell r="AA4433">
            <v>0</v>
          </cell>
          <cell r="AB4433"/>
          <cell r="AC4433"/>
          <cell r="AD4433"/>
          <cell r="AE4433">
            <v>0</v>
          </cell>
          <cell r="AF4433">
            <v>0</v>
          </cell>
          <cell r="AG4433">
            <v>0</v>
          </cell>
          <cell r="AH4433">
            <v>0</v>
          </cell>
          <cell r="AI4433" t="str">
            <v xml:space="preserve">REF: </v>
          </cell>
          <cell r="AJ4433"/>
          <cell r="AK4433"/>
          <cell r="AL4433" t="str">
            <v>ETIQUETA DE ESTOQUE</v>
          </cell>
          <cell r="AM4433"/>
          <cell r="AN4433" t="str">
            <v/>
          </cell>
          <cell r="AO4433" t="str">
            <v/>
          </cell>
          <cell r="AP4433" t="str">
            <v/>
          </cell>
          <cell r="AQ4433" t="str">
            <v/>
          </cell>
          <cell r="AR4433" t="str">
            <v>ETIQUETA DE ESTOQUE - xxH</v>
          </cell>
          <cell r="AS4433"/>
          <cell r="AT4433" t="str">
            <v>EST</v>
          </cell>
          <cell r="AU4433" t="str">
            <v>EST</v>
          </cell>
          <cell r="AV4433" t="str">
            <v/>
          </cell>
          <cell r="AW4433">
            <v>413.95</v>
          </cell>
          <cell r="AX4433">
            <v>-413.95</v>
          </cell>
          <cell r="AY4433"/>
          <cell r="AZ4433" t="str">
            <v/>
          </cell>
          <cell r="BA4433"/>
          <cell r="BB4433"/>
          <cell r="BC4433"/>
          <cell r="BD4433" t="str">
            <v/>
          </cell>
          <cell r="BE4433">
            <v>0</v>
          </cell>
          <cell r="BF4433" t="str">
            <v/>
          </cell>
          <cell r="BG4433" t="str">
            <v/>
          </cell>
          <cell r="BH4433">
            <v>14</v>
          </cell>
          <cell r="BI4433" t="str">
            <v>0</v>
          </cell>
          <cell r="BJ4433">
            <v>0</v>
          </cell>
          <cell r="BK4433">
            <v>0</v>
          </cell>
          <cell r="BL4433"/>
          <cell r="BM4433"/>
          <cell r="BN4433"/>
          <cell r="BO4433"/>
          <cell r="BQ4433" t="str">
            <v>X</v>
          </cell>
          <cell r="BS4433" t="str">
            <v/>
          </cell>
          <cell r="BT4433" t="str">
            <v/>
          </cell>
        </row>
        <row r="4434">
          <cell r="H4434">
            <v>0</v>
          </cell>
          <cell r="O4434">
            <v>252478</v>
          </cell>
          <cell r="P4434"/>
          <cell r="Q4434" t="str">
            <v>EST AC BOWL LW TAHA VERT AMA-V1242</v>
          </cell>
          <cell r="R4434"/>
          <cell r="S4434"/>
          <cell r="T4434">
            <v>0</v>
          </cell>
          <cell r="U4434">
            <v>0</v>
          </cell>
          <cell r="V4434">
            <v>0</v>
          </cell>
          <cell r="W4434">
            <v>0</v>
          </cell>
          <cell r="X4434" t="str">
            <v>EST AC BOWL LW TAHA VERT AMA-V1242 - Ø0x0H</v>
          </cell>
          <cell r="Y4434">
            <v>0</v>
          </cell>
          <cell r="Z4434">
            <v>0.35</v>
          </cell>
          <cell r="AA4434">
            <v>0</v>
          </cell>
          <cell r="AB4434"/>
          <cell r="AC4434"/>
          <cell r="AD4434"/>
          <cell r="AE4434">
            <v>0</v>
          </cell>
          <cell r="AF4434">
            <v>0</v>
          </cell>
          <cell r="AG4434">
            <v>0</v>
          </cell>
          <cell r="AH4434">
            <v>0</v>
          </cell>
          <cell r="AI4434" t="str">
            <v xml:space="preserve">REF: </v>
          </cell>
          <cell r="AJ4434"/>
          <cell r="AK4434"/>
          <cell r="AL4434" t="str">
            <v>ETIQUETA DE ESTOQUE</v>
          </cell>
          <cell r="AM4434"/>
          <cell r="AN4434" t="str">
            <v/>
          </cell>
          <cell r="AO4434" t="str">
            <v/>
          </cell>
          <cell r="AP4434" t="str">
            <v/>
          </cell>
          <cell r="AQ4434" t="str">
            <v/>
          </cell>
          <cell r="AR4434" t="str">
            <v>ETIQUETA DE ESTOQUE - xxH</v>
          </cell>
          <cell r="AS4434"/>
          <cell r="AT4434" t="str">
            <v>EST</v>
          </cell>
          <cell r="AU4434" t="str">
            <v>EST</v>
          </cell>
          <cell r="AV4434" t="str">
            <v/>
          </cell>
          <cell r="AW4434">
            <v>2545</v>
          </cell>
          <cell r="AX4434">
            <v>-2545</v>
          </cell>
          <cell r="AY4434"/>
          <cell r="AZ4434" t="str">
            <v/>
          </cell>
          <cell r="BA4434"/>
          <cell r="BB4434"/>
          <cell r="BC4434"/>
          <cell r="BD4434" t="str">
            <v/>
          </cell>
          <cell r="BE4434">
            <v>0</v>
          </cell>
          <cell r="BF4434" t="str">
            <v/>
          </cell>
          <cell r="BG4434" t="str">
            <v/>
          </cell>
          <cell r="BH4434">
            <v>14</v>
          </cell>
          <cell r="BI4434" t="str">
            <v>0</v>
          </cell>
          <cell r="BJ4434">
            <v>0</v>
          </cell>
          <cell r="BK4434">
            <v>0</v>
          </cell>
          <cell r="BL4434"/>
          <cell r="BM4434"/>
          <cell r="BN4434"/>
          <cell r="BO4434"/>
          <cell r="BQ4434" t="str">
            <v>X</v>
          </cell>
          <cell r="BS4434" t="str">
            <v/>
          </cell>
          <cell r="BT4434" t="str">
            <v/>
          </cell>
        </row>
        <row r="4435">
          <cell r="H4435">
            <v>0</v>
          </cell>
          <cell r="O4435">
            <v>252477</v>
          </cell>
          <cell r="P4435"/>
          <cell r="Q4435" t="str">
            <v>EST AC VASO LE TAHA VERT AMA-V1241</v>
          </cell>
          <cell r="R4435"/>
          <cell r="S4435"/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 t="str">
            <v>EST AC VASO LE TAHA VERT AMA-V1241 - Ø0x0H</v>
          </cell>
          <cell r="Y4435">
            <v>0</v>
          </cell>
          <cell r="Z4435">
            <v>0.35</v>
          </cell>
          <cell r="AA4435">
            <v>0</v>
          </cell>
          <cell r="AB4435"/>
          <cell r="AC4435"/>
          <cell r="AD4435"/>
          <cell r="AE4435">
            <v>0</v>
          </cell>
          <cell r="AF4435">
            <v>0</v>
          </cell>
          <cell r="AG4435">
            <v>0</v>
          </cell>
          <cell r="AH4435">
            <v>0</v>
          </cell>
          <cell r="AI4435" t="str">
            <v xml:space="preserve">REF: </v>
          </cell>
          <cell r="AJ4435"/>
          <cell r="AK4435"/>
          <cell r="AL4435" t="str">
            <v>ETIQUETA DE ESTOQUE</v>
          </cell>
          <cell r="AM4435"/>
          <cell r="AN4435" t="str">
            <v/>
          </cell>
          <cell r="AO4435" t="str">
            <v/>
          </cell>
          <cell r="AP4435" t="str">
            <v/>
          </cell>
          <cell r="AQ4435" t="str">
            <v/>
          </cell>
          <cell r="AR4435" t="str">
            <v>ETIQUETA DE ESTOQUE - xxH</v>
          </cell>
          <cell r="AS4435"/>
          <cell r="AT4435" t="str">
            <v>EST</v>
          </cell>
          <cell r="AU4435" t="str">
            <v>EST</v>
          </cell>
          <cell r="AV4435" t="str">
            <v/>
          </cell>
          <cell r="AW4435">
            <v>1896.39</v>
          </cell>
          <cell r="AX4435">
            <v>-1896.39</v>
          </cell>
          <cell r="AY4435"/>
          <cell r="AZ4435" t="str">
            <v/>
          </cell>
          <cell r="BA4435"/>
          <cell r="BB4435"/>
          <cell r="BC4435"/>
          <cell r="BD4435" t="str">
            <v/>
          </cell>
          <cell r="BE4435">
            <v>0</v>
          </cell>
          <cell r="BF4435" t="str">
            <v/>
          </cell>
          <cell r="BG4435" t="str">
            <v/>
          </cell>
          <cell r="BH4435">
            <v>14</v>
          </cell>
          <cell r="BI4435" t="str">
            <v>0</v>
          </cell>
          <cell r="BJ4435">
            <v>0</v>
          </cell>
          <cell r="BK4435">
            <v>0</v>
          </cell>
          <cell r="BL4435"/>
          <cell r="BM4435"/>
          <cell r="BN4435"/>
          <cell r="BO4435"/>
          <cell r="BQ4435" t="str">
            <v>X</v>
          </cell>
          <cell r="BS4435" t="str">
            <v/>
          </cell>
          <cell r="BT4435" t="str">
            <v/>
          </cell>
        </row>
        <row r="4436">
          <cell r="H4436">
            <v>0</v>
          </cell>
          <cell r="O4436">
            <v>252475</v>
          </cell>
          <cell r="P4436"/>
          <cell r="Q4436" t="str">
            <v>EST AC VASO DIVIDIOND BICOLOR GREEN GOLG M AMA-V0772</v>
          </cell>
          <cell r="R4436"/>
          <cell r="S4436"/>
          <cell r="T4436">
            <v>0</v>
          </cell>
          <cell r="U4436">
            <v>0</v>
          </cell>
          <cell r="V4436">
            <v>0</v>
          </cell>
          <cell r="W4436">
            <v>0</v>
          </cell>
          <cell r="X4436" t="str">
            <v>EST AC VASO DIVIDIOND BICOLOR GREEN GOLG M AMA-V0772 - Ø0x0H</v>
          </cell>
          <cell r="Y4436">
            <v>0</v>
          </cell>
          <cell r="Z4436">
            <v>0.35</v>
          </cell>
          <cell r="AA4436">
            <v>0</v>
          </cell>
          <cell r="AB4436"/>
          <cell r="AC4436"/>
          <cell r="AD4436"/>
          <cell r="AE4436">
            <v>0</v>
          </cell>
          <cell r="AF4436">
            <v>0</v>
          </cell>
          <cell r="AG4436">
            <v>0</v>
          </cell>
          <cell r="AH4436">
            <v>0</v>
          </cell>
          <cell r="AI4436" t="str">
            <v xml:space="preserve">REF: </v>
          </cell>
          <cell r="AJ4436"/>
          <cell r="AK4436"/>
          <cell r="AL4436" t="str">
            <v>ETIQUETA DE ESTOQUE</v>
          </cell>
          <cell r="AM4436"/>
          <cell r="AN4436" t="str">
            <v/>
          </cell>
          <cell r="AO4436" t="str">
            <v/>
          </cell>
          <cell r="AP4436" t="str">
            <v/>
          </cell>
          <cell r="AQ4436" t="str">
            <v/>
          </cell>
          <cell r="AR4436" t="str">
            <v>ETIQUETA DE ESTOQUE - xxH</v>
          </cell>
          <cell r="AS4436"/>
          <cell r="AT4436" t="str">
            <v>EST</v>
          </cell>
          <cell r="AU4436" t="str">
            <v>EST</v>
          </cell>
          <cell r="AV4436" t="str">
            <v/>
          </cell>
          <cell r="AW4436">
            <v>1524.1</v>
          </cell>
          <cell r="AX4436">
            <v>-1524.1</v>
          </cell>
          <cell r="AY4436"/>
          <cell r="AZ4436" t="str">
            <v/>
          </cell>
          <cell r="BA4436"/>
          <cell r="BB4436"/>
          <cell r="BC4436"/>
          <cell r="BD4436" t="str">
            <v/>
          </cell>
          <cell r="BE4436">
            <v>0</v>
          </cell>
          <cell r="BF4436" t="str">
            <v/>
          </cell>
          <cell r="BG4436" t="str">
            <v/>
          </cell>
          <cell r="BH4436">
            <v>14</v>
          </cell>
          <cell r="BI4436" t="str">
            <v>0</v>
          </cell>
          <cell r="BJ4436">
            <v>0</v>
          </cell>
          <cell r="BK4436">
            <v>0</v>
          </cell>
          <cell r="BL4436"/>
          <cell r="BM4436"/>
          <cell r="BN4436"/>
          <cell r="BO4436"/>
          <cell r="BQ4436" t="str">
            <v>X</v>
          </cell>
          <cell r="BS4436" t="str">
            <v/>
          </cell>
          <cell r="BT4436" t="str">
            <v/>
          </cell>
        </row>
        <row r="4437">
          <cell r="H4437">
            <v>0</v>
          </cell>
          <cell r="O4437">
            <v>252474</v>
          </cell>
          <cell r="P4437"/>
          <cell r="Q4437" t="str">
            <v>EST AC VASO DIVIDIOND BICOLOR GREEN GOLG G AMA-V0771</v>
          </cell>
          <cell r="R4437"/>
          <cell r="S4437"/>
          <cell r="T4437">
            <v>0</v>
          </cell>
          <cell r="U4437">
            <v>0</v>
          </cell>
          <cell r="V4437">
            <v>0</v>
          </cell>
          <cell r="W4437">
            <v>0</v>
          </cell>
          <cell r="X4437" t="str">
            <v>EST AC VASO DIVIDIOND BICOLOR GREEN GOLG G AMA-V0771 - Ø0x0H</v>
          </cell>
          <cell r="Y4437">
            <v>0</v>
          </cell>
          <cell r="Z4437">
            <v>0.35</v>
          </cell>
          <cell r="AA4437">
            <v>0</v>
          </cell>
          <cell r="AB4437"/>
          <cell r="AC4437"/>
          <cell r="AD4437"/>
          <cell r="AE4437">
            <v>0</v>
          </cell>
          <cell r="AF4437">
            <v>0</v>
          </cell>
          <cell r="AG4437">
            <v>0</v>
          </cell>
          <cell r="AH4437">
            <v>0</v>
          </cell>
          <cell r="AI4437" t="str">
            <v xml:space="preserve">REF: </v>
          </cell>
          <cell r="AJ4437"/>
          <cell r="AK4437"/>
          <cell r="AL4437" t="str">
            <v>ETIQUETA DE ESTOQUE</v>
          </cell>
          <cell r="AM4437"/>
          <cell r="AN4437" t="str">
            <v/>
          </cell>
          <cell r="AO4437" t="str">
            <v/>
          </cell>
          <cell r="AP4437" t="str">
            <v/>
          </cell>
          <cell r="AQ4437" t="str">
            <v/>
          </cell>
          <cell r="AR4437" t="str">
            <v>ETIQUETA DE ESTOQUE - xxH</v>
          </cell>
          <cell r="AS4437"/>
          <cell r="AT4437" t="str">
            <v>EST</v>
          </cell>
          <cell r="AU4437" t="str">
            <v>EST</v>
          </cell>
          <cell r="AV4437" t="str">
            <v/>
          </cell>
          <cell r="AW4437">
            <v>1669.25</v>
          </cell>
          <cell r="AX4437">
            <v>-1669.25</v>
          </cell>
          <cell r="AY4437"/>
          <cell r="AZ4437" t="str">
            <v/>
          </cell>
          <cell r="BA4437"/>
          <cell r="BB4437"/>
          <cell r="BC4437"/>
          <cell r="BD4437" t="str">
            <v/>
          </cell>
          <cell r="BE4437">
            <v>0</v>
          </cell>
          <cell r="BF4437" t="str">
            <v/>
          </cell>
          <cell r="BG4437" t="str">
            <v/>
          </cell>
          <cell r="BH4437">
            <v>14</v>
          </cell>
          <cell r="BI4437" t="str">
            <v>0</v>
          </cell>
          <cell r="BJ4437">
            <v>0</v>
          </cell>
          <cell r="BK4437">
            <v>0</v>
          </cell>
          <cell r="BL4437"/>
          <cell r="BM4437"/>
          <cell r="BN4437"/>
          <cell r="BO4437"/>
          <cell r="BQ4437" t="str">
            <v>X</v>
          </cell>
          <cell r="BS4437" t="str">
            <v/>
          </cell>
          <cell r="BT4437" t="str">
            <v/>
          </cell>
        </row>
        <row r="4438">
          <cell r="H4438">
            <v>0</v>
          </cell>
          <cell r="O4438">
            <v>252469</v>
          </cell>
          <cell r="P4438"/>
          <cell r="Q4438" t="str">
            <v>EST AC CAIXA AMADEUS M SOG-3337</v>
          </cell>
          <cell r="R4438"/>
          <cell r="S4438"/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 t="str">
            <v>EST AC CAIXA AMADEUS M SOG-3337 - Ø0x0H</v>
          </cell>
          <cell r="Y4438">
            <v>0</v>
          </cell>
          <cell r="Z4438">
            <v>0.35</v>
          </cell>
          <cell r="AA4438">
            <v>0</v>
          </cell>
          <cell r="AB4438"/>
          <cell r="AC4438"/>
          <cell r="AD4438"/>
          <cell r="AE4438">
            <v>0</v>
          </cell>
          <cell r="AF4438">
            <v>0</v>
          </cell>
          <cell r="AG4438">
            <v>0</v>
          </cell>
          <cell r="AH4438">
            <v>0</v>
          </cell>
          <cell r="AI4438" t="str">
            <v xml:space="preserve">REF: </v>
          </cell>
          <cell r="AJ4438"/>
          <cell r="AK4438"/>
          <cell r="AL4438" t="str">
            <v>ETIQUETA DE ESTOQUE</v>
          </cell>
          <cell r="AM4438"/>
          <cell r="AN4438" t="str">
            <v/>
          </cell>
          <cell r="AO4438" t="str">
            <v/>
          </cell>
          <cell r="AP4438" t="str">
            <v/>
          </cell>
          <cell r="AQ4438" t="str">
            <v/>
          </cell>
          <cell r="AR4438" t="str">
            <v>ETIQUETA DE ESTOQUE - xxH</v>
          </cell>
          <cell r="AS4438"/>
          <cell r="AT4438" t="str">
            <v>EST</v>
          </cell>
          <cell r="AU4438" t="str">
            <v>EST</v>
          </cell>
          <cell r="AV4438" t="str">
            <v/>
          </cell>
          <cell r="AW4438">
            <v>249.44</v>
          </cell>
          <cell r="AX4438">
            <v>-249.44</v>
          </cell>
          <cell r="AY4438"/>
          <cell r="AZ4438" t="str">
            <v/>
          </cell>
          <cell r="BA4438"/>
          <cell r="BB4438"/>
          <cell r="BC4438"/>
          <cell r="BD4438" t="str">
            <v/>
          </cell>
          <cell r="BE4438">
            <v>0</v>
          </cell>
          <cell r="BF4438" t="str">
            <v/>
          </cell>
          <cell r="BG4438" t="str">
            <v/>
          </cell>
          <cell r="BH4438">
            <v>14</v>
          </cell>
          <cell r="BI4438" t="str">
            <v>0</v>
          </cell>
          <cell r="BJ4438">
            <v>0</v>
          </cell>
          <cell r="BK4438">
            <v>0</v>
          </cell>
          <cell r="BL4438"/>
          <cell r="BM4438"/>
          <cell r="BN4438"/>
          <cell r="BO4438"/>
          <cell r="BQ4438" t="str">
            <v>X</v>
          </cell>
          <cell r="BS4438" t="str">
            <v/>
          </cell>
          <cell r="BT4438" t="str">
            <v/>
          </cell>
        </row>
        <row r="4439">
          <cell r="H4439">
            <v>0</v>
          </cell>
          <cell r="O4439">
            <v>252468</v>
          </cell>
          <cell r="P4439"/>
          <cell r="Q4439" t="str">
            <v>EST AC CAIXA AMADEUS G SOG-3336</v>
          </cell>
          <cell r="R4439"/>
          <cell r="S4439"/>
          <cell r="T4439">
            <v>0</v>
          </cell>
          <cell r="U4439">
            <v>0</v>
          </cell>
          <cell r="V4439">
            <v>0</v>
          </cell>
          <cell r="W4439">
            <v>0</v>
          </cell>
          <cell r="X4439" t="str">
            <v>EST AC CAIXA AMADEUS G SOG-3336 - Ø0x0H</v>
          </cell>
          <cell r="Y4439">
            <v>0</v>
          </cell>
          <cell r="Z4439">
            <v>0.35</v>
          </cell>
          <cell r="AA4439">
            <v>0</v>
          </cell>
          <cell r="AB4439"/>
          <cell r="AC4439"/>
          <cell r="AD4439"/>
          <cell r="AE4439">
            <v>0</v>
          </cell>
          <cell r="AF4439">
            <v>0</v>
          </cell>
          <cell r="AG4439">
            <v>0</v>
          </cell>
          <cell r="AH4439">
            <v>0</v>
          </cell>
          <cell r="AI4439" t="str">
            <v xml:space="preserve">REF: </v>
          </cell>
          <cell r="AJ4439"/>
          <cell r="AK4439"/>
          <cell r="AL4439" t="str">
            <v>ETIQUETA DE ESTOQUE</v>
          </cell>
          <cell r="AM4439"/>
          <cell r="AN4439" t="str">
            <v/>
          </cell>
          <cell r="AO4439" t="str">
            <v/>
          </cell>
          <cell r="AP4439" t="str">
            <v/>
          </cell>
          <cell r="AQ4439" t="str">
            <v/>
          </cell>
          <cell r="AR4439" t="str">
            <v>ETIQUETA DE ESTOQUE - xxH</v>
          </cell>
          <cell r="AS4439"/>
          <cell r="AT4439" t="str">
            <v>EST</v>
          </cell>
          <cell r="AU4439" t="str">
            <v>EST</v>
          </cell>
          <cell r="AV4439" t="str">
            <v/>
          </cell>
          <cell r="AW4439">
            <v>241.92</v>
          </cell>
          <cell r="AX4439">
            <v>-241.92</v>
          </cell>
          <cell r="AY4439"/>
          <cell r="AZ4439" t="str">
            <v/>
          </cell>
          <cell r="BA4439"/>
          <cell r="BB4439"/>
          <cell r="BC4439"/>
          <cell r="BD4439" t="str">
            <v/>
          </cell>
          <cell r="BE4439">
            <v>0</v>
          </cell>
          <cell r="BF4439" t="str">
            <v/>
          </cell>
          <cell r="BG4439" t="str">
            <v/>
          </cell>
          <cell r="BH4439">
            <v>14</v>
          </cell>
          <cell r="BI4439" t="str">
            <v>0</v>
          </cell>
          <cell r="BJ4439">
            <v>0</v>
          </cell>
          <cell r="BK4439">
            <v>0</v>
          </cell>
          <cell r="BL4439"/>
          <cell r="BM4439"/>
          <cell r="BN4439"/>
          <cell r="BO4439"/>
          <cell r="BQ4439" t="str">
            <v>X</v>
          </cell>
          <cell r="BS4439" t="str">
            <v/>
          </cell>
          <cell r="BT4439" t="str">
            <v/>
          </cell>
        </row>
        <row r="4440">
          <cell r="H4440">
            <v>0</v>
          </cell>
          <cell r="O4440">
            <v>252467</v>
          </cell>
          <cell r="P4440"/>
          <cell r="Q4440" t="str">
            <v>EST AC CAIXA KATAKOLON LOT-SS6003D</v>
          </cell>
          <cell r="R4440"/>
          <cell r="S4440"/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 t="str">
            <v>EST AC CAIXA KATAKOLON LOT-SS6003D - Ø0x0H</v>
          </cell>
          <cell r="Y4440">
            <v>0</v>
          </cell>
          <cell r="Z4440">
            <v>0.35</v>
          </cell>
          <cell r="AA4440">
            <v>0</v>
          </cell>
          <cell r="AB4440"/>
          <cell r="AC4440"/>
          <cell r="AD4440"/>
          <cell r="AE4440">
            <v>0</v>
          </cell>
          <cell r="AF4440">
            <v>0</v>
          </cell>
          <cell r="AG4440">
            <v>0</v>
          </cell>
          <cell r="AH4440">
            <v>0</v>
          </cell>
          <cell r="AI4440" t="str">
            <v xml:space="preserve">REF: </v>
          </cell>
          <cell r="AJ4440"/>
          <cell r="AK4440"/>
          <cell r="AL4440" t="str">
            <v>ETIQUETA DE ESTOQUE</v>
          </cell>
          <cell r="AM4440"/>
          <cell r="AN4440" t="str">
            <v/>
          </cell>
          <cell r="AO4440" t="str">
            <v/>
          </cell>
          <cell r="AP4440" t="str">
            <v/>
          </cell>
          <cell r="AQ4440" t="str">
            <v/>
          </cell>
          <cell r="AR4440" t="str">
            <v>ETIQUETA DE ESTOQUE - xxH</v>
          </cell>
          <cell r="AS4440"/>
          <cell r="AT4440" t="str">
            <v>EST</v>
          </cell>
          <cell r="AU4440" t="str">
            <v>EST</v>
          </cell>
          <cell r="AV4440" t="str">
            <v/>
          </cell>
          <cell r="AW4440">
            <v>263.72000000000003</v>
          </cell>
          <cell r="AX4440">
            <v>-263.72000000000003</v>
          </cell>
          <cell r="AY4440"/>
          <cell r="AZ4440" t="str">
            <v/>
          </cell>
          <cell r="BA4440"/>
          <cell r="BB4440"/>
          <cell r="BC4440"/>
          <cell r="BD4440" t="str">
            <v/>
          </cell>
          <cell r="BE4440">
            <v>0</v>
          </cell>
          <cell r="BF4440" t="str">
            <v/>
          </cell>
          <cell r="BG4440" t="str">
            <v/>
          </cell>
          <cell r="BH4440">
            <v>14</v>
          </cell>
          <cell r="BI4440" t="str">
            <v>0</v>
          </cell>
          <cell r="BJ4440">
            <v>0</v>
          </cell>
          <cell r="BK4440">
            <v>0</v>
          </cell>
          <cell r="BL4440"/>
          <cell r="BM4440"/>
          <cell r="BN4440"/>
          <cell r="BO4440"/>
          <cell r="BQ4440" t="str">
            <v>X</v>
          </cell>
          <cell r="BS4440" t="str">
            <v/>
          </cell>
          <cell r="BT4440" t="str">
            <v/>
          </cell>
        </row>
        <row r="4441">
          <cell r="H4441">
            <v>0</v>
          </cell>
          <cell r="O4441">
            <v>252466</v>
          </cell>
          <cell r="P4441"/>
          <cell r="Q4441" t="str">
            <v>EST AC SABONETEIRA KATAKOLON LOT-SS6003C</v>
          </cell>
          <cell r="R4441"/>
          <cell r="S4441"/>
          <cell r="T4441">
            <v>0</v>
          </cell>
          <cell r="U4441">
            <v>0</v>
          </cell>
          <cell r="V4441">
            <v>0</v>
          </cell>
          <cell r="W4441">
            <v>0</v>
          </cell>
          <cell r="X4441" t="str">
            <v>EST AC SABONETEIRA KATAKOLON LOT-SS6003C - Ø0x0H</v>
          </cell>
          <cell r="Y4441">
            <v>0</v>
          </cell>
          <cell r="Z4441">
            <v>0.35</v>
          </cell>
          <cell r="AA4441">
            <v>0</v>
          </cell>
          <cell r="AB4441"/>
          <cell r="AC4441"/>
          <cell r="AD4441"/>
          <cell r="AE4441">
            <v>0</v>
          </cell>
          <cell r="AF4441">
            <v>0</v>
          </cell>
          <cell r="AG4441">
            <v>0</v>
          </cell>
          <cell r="AH4441">
            <v>0</v>
          </cell>
          <cell r="AI4441" t="str">
            <v xml:space="preserve">REF: </v>
          </cell>
          <cell r="AJ4441"/>
          <cell r="AK4441"/>
          <cell r="AL4441" t="str">
            <v>ETIQUETA DE ESTOQUE</v>
          </cell>
          <cell r="AM4441"/>
          <cell r="AN4441" t="str">
            <v/>
          </cell>
          <cell r="AO4441" t="str">
            <v/>
          </cell>
          <cell r="AP4441" t="str">
            <v/>
          </cell>
          <cell r="AQ4441" t="str">
            <v/>
          </cell>
          <cell r="AR4441" t="str">
            <v>ETIQUETA DE ESTOQUE - xxH</v>
          </cell>
          <cell r="AS4441"/>
          <cell r="AT4441" t="str">
            <v>EST</v>
          </cell>
          <cell r="AU4441" t="str">
            <v>EST</v>
          </cell>
          <cell r="AV4441" t="str">
            <v/>
          </cell>
          <cell r="AW4441">
            <v>327.82</v>
          </cell>
          <cell r="AX4441">
            <v>-327.82</v>
          </cell>
          <cell r="AY4441"/>
          <cell r="AZ4441" t="str">
            <v/>
          </cell>
          <cell r="BA4441"/>
          <cell r="BB4441"/>
          <cell r="BC4441"/>
          <cell r="BD4441" t="str">
            <v/>
          </cell>
          <cell r="BE4441">
            <v>0</v>
          </cell>
          <cell r="BF4441" t="str">
            <v/>
          </cell>
          <cell r="BG4441" t="str">
            <v/>
          </cell>
          <cell r="BH4441">
            <v>14</v>
          </cell>
          <cell r="BI4441" t="str">
            <v>0</v>
          </cell>
          <cell r="BJ4441">
            <v>0</v>
          </cell>
          <cell r="BK4441">
            <v>0</v>
          </cell>
          <cell r="BL4441"/>
          <cell r="BM4441"/>
          <cell r="BN4441"/>
          <cell r="BO4441"/>
          <cell r="BQ4441" t="str">
            <v>X</v>
          </cell>
          <cell r="BS4441" t="str">
            <v/>
          </cell>
          <cell r="BT4441" t="str">
            <v/>
          </cell>
        </row>
        <row r="4442">
          <cell r="H4442">
            <v>0</v>
          </cell>
          <cell r="O4442">
            <v>252107</v>
          </cell>
          <cell r="P4442"/>
          <cell r="Q4442" t="str">
            <v>EST ESCULTURA BRANCUSI MADEIRA EBANIZADA (4 PECAS)</v>
          </cell>
          <cell r="R4442"/>
          <cell r="S4442"/>
          <cell r="T4442">
            <v>0</v>
          </cell>
          <cell r="U4442">
            <v>0</v>
          </cell>
          <cell r="V4442">
            <v>0</v>
          </cell>
          <cell r="W4442">
            <v>0</v>
          </cell>
          <cell r="X4442" t="str">
            <v>EST ESCULTURA BRANCUSI MADEIRA EBANIZADA (4 PECAS) - Ø0x0H</v>
          </cell>
          <cell r="Y4442">
            <v>0</v>
          </cell>
          <cell r="Z4442">
            <v>0.35</v>
          </cell>
          <cell r="AA4442">
            <v>0</v>
          </cell>
          <cell r="AB4442"/>
          <cell r="AC4442"/>
          <cell r="AD4442"/>
          <cell r="AE4442">
            <v>0</v>
          </cell>
          <cell r="AF4442">
            <v>0</v>
          </cell>
          <cell r="AG4442">
            <v>0</v>
          </cell>
          <cell r="AH4442">
            <v>0</v>
          </cell>
          <cell r="AI4442" t="str">
            <v xml:space="preserve">REF: </v>
          </cell>
          <cell r="AJ4442"/>
          <cell r="AK4442"/>
          <cell r="AL4442" t="str">
            <v>ETIQUETA DE ESTOQUE</v>
          </cell>
          <cell r="AM4442"/>
          <cell r="AN4442" t="str">
            <v/>
          </cell>
          <cell r="AO4442" t="str">
            <v/>
          </cell>
          <cell r="AP4442" t="str">
            <v/>
          </cell>
          <cell r="AQ4442" t="str">
            <v/>
          </cell>
          <cell r="AR4442" t="str">
            <v>ETIQUETA DE ESTOQUE - xxH</v>
          </cell>
          <cell r="AS4442"/>
          <cell r="AT4442" t="str">
            <v>EST</v>
          </cell>
          <cell r="AU4442" t="str">
            <v>EST</v>
          </cell>
          <cell r="AV4442" t="str">
            <v/>
          </cell>
          <cell r="AW4442">
            <v>4830</v>
          </cell>
          <cell r="AX4442">
            <v>-4830</v>
          </cell>
          <cell r="AY4442"/>
          <cell r="AZ4442" t="str">
            <v/>
          </cell>
          <cell r="BA4442"/>
          <cell r="BB4442"/>
          <cell r="BC4442"/>
          <cell r="BD4442" t="str">
            <v/>
          </cell>
          <cell r="BE4442">
            <v>0</v>
          </cell>
          <cell r="BF4442" t="str">
            <v/>
          </cell>
          <cell r="BG4442" t="str">
            <v/>
          </cell>
          <cell r="BH4442">
            <v>14</v>
          </cell>
          <cell r="BI4442" t="str">
            <v>0</v>
          </cell>
          <cell r="BJ4442">
            <v>0</v>
          </cell>
          <cell r="BK4442">
            <v>0</v>
          </cell>
          <cell r="BL4442"/>
          <cell r="BM4442"/>
          <cell r="BN4442"/>
          <cell r="BO4442"/>
          <cell r="BQ4442" t="str">
            <v>X</v>
          </cell>
          <cell r="BS4442" t="str">
            <v/>
          </cell>
          <cell r="BT4442" t="str">
            <v/>
          </cell>
        </row>
        <row r="4443">
          <cell r="H4443">
            <v>0</v>
          </cell>
          <cell r="O4443">
            <v>252105</v>
          </cell>
          <cell r="P4443"/>
          <cell r="Q4443" t="str">
            <v>EST ESCULTURA BASE CONCRETO BOLA MADEIRA AZUL MARINHO</v>
          </cell>
          <cell r="R4443"/>
          <cell r="S4443"/>
          <cell r="T4443">
            <v>0</v>
          </cell>
          <cell r="U4443">
            <v>0</v>
          </cell>
          <cell r="V4443">
            <v>0</v>
          </cell>
          <cell r="W4443">
            <v>0</v>
          </cell>
          <cell r="X4443" t="str">
            <v>EST ESCULTURA BASE CONCRETO BOLA MADEIRA AZUL MARINHO - Ø0x0H</v>
          </cell>
          <cell r="Y4443">
            <v>0</v>
          </cell>
          <cell r="Z4443">
            <v>0.35</v>
          </cell>
          <cell r="AA4443">
            <v>0</v>
          </cell>
          <cell r="AB4443"/>
          <cell r="AC4443"/>
          <cell r="AD4443"/>
          <cell r="AE4443">
            <v>0</v>
          </cell>
          <cell r="AF4443">
            <v>0</v>
          </cell>
          <cell r="AG4443">
            <v>0</v>
          </cell>
          <cell r="AH4443">
            <v>0</v>
          </cell>
          <cell r="AI4443" t="str">
            <v xml:space="preserve">REF: </v>
          </cell>
          <cell r="AJ4443"/>
          <cell r="AK4443"/>
          <cell r="AL4443" t="str">
            <v>ETIQUETA DE ESTOQUE</v>
          </cell>
          <cell r="AM4443"/>
          <cell r="AN4443" t="str">
            <v/>
          </cell>
          <cell r="AO4443" t="str">
            <v/>
          </cell>
          <cell r="AP4443" t="str">
            <v/>
          </cell>
          <cell r="AQ4443" t="str">
            <v/>
          </cell>
          <cell r="AR4443" t="str">
            <v>ETIQUETA DE ESTOQUE - xxH</v>
          </cell>
          <cell r="AS4443"/>
          <cell r="AT4443" t="str">
            <v>EST</v>
          </cell>
          <cell r="AU4443" t="str">
            <v>EST</v>
          </cell>
          <cell r="AV4443" t="str">
            <v/>
          </cell>
          <cell r="AW4443">
            <v>2415</v>
          </cell>
          <cell r="AX4443">
            <v>-2415</v>
          </cell>
          <cell r="AY4443"/>
          <cell r="AZ4443" t="str">
            <v/>
          </cell>
          <cell r="BA4443"/>
          <cell r="BB4443"/>
          <cell r="BC4443"/>
          <cell r="BD4443" t="str">
            <v/>
          </cell>
          <cell r="BE4443">
            <v>0</v>
          </cell>
          <cell r="BF4443" t="str">
            <v/>
          </cell>
          <cell r="BG4443" t="str">
            <v/>
          </cell>
          <cell r="BH4443">
            <v>14</v>
          </cell>
          <cell r="BI4443" t="str">
            <v>0</v>
          </cell>
          <cell r="BJ4443">
            <v>0</v>
          </cell>
          <cell r="BK4443">
            <v>0</v>
          </cell>
          <cell r="BL4443"/>
          <cell r="BM4443"/>
          <cell r="BN4443"/>
          <cell r="BO4443"/>
          <cell r="BQ4443" t="str">
            <v>X</v>
          </cell>
          <cell r="BS4443" t="str">
            <v/>
          </cell>
          <cell r="BT4443" t="str">
            <v/>
          </cell>
        </row>
        <row r="4444">
          <cell r="H4444">
            <v>0</v>
          </cell>
          <cell r="O4444">
            <v>252104</v>
          </cell>
          <cell r="P4444"/>
          <cell r="Q4444" t="str">
            <v>EST ESCULTURA BASE CONCRETO E BOLA MADEIRA (2 PECAS)</v>
          </cell>
          <cell r="R4444"/>
          <cell r="S4444"/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 t="str">
            <v>EST ESCULTURA BASE CONCRETO E BOLA MADEIRA (2 PECAS) - Ø0x0H</v>
          </cell>
          <cell r="Y4444">
            <v>0</v>
          </cell>
          <cell r="Z4444">
            <v>0.35</v>
          </cell>
          <cell r="AA4444">
            <v>0</v>
          </cell>
          <cell r="AB4444"/>
          <cell r="AC4444"/>
          <cell r="AD4444"/>
          <cell r="AE4444">
            <v>0</v>
          </cell>
          <cell r="AF4444">
            <v>0</v>
          </cell>
          <cell r="AG4444">
            <v>0</v>
          </cell>
          <cell r="AH4444">
            <v>0</v>
          </cell>
          <cell r="AI4444" t="str">
            <v xml:space="preserve">REF: </v>
          </cell>
          <cell r="AJ4444"/>
          <cell r="AK4444"/>
          <cell r="AL4444" t="str">
            <v>ETIQUETA DE ESTOQUE</v>
          </cell>
          <cell r="AM4444"/>
          <cell r="AN4444" t="str">
            <v/>
          </cell>
          <cell r="AO4444" t="str">
            <v/>
          </cell>
          <cell r="AP4444" t="str">
            <v/>
          </cell>
          <cell r="AQ4444" t="str">
            <v/>
          </cell>
          <cell r="AR4444" t="str">
            <v>ETIQUETA DE ESTOQUE - xxH</v>
          </cell>
          <cell r="AS4444"/>
          <cell r="AT4444" t="str">
            <v>EST</v>
          </cell>
          <cell r="AU4444" t="str">
            <v>EST</v>
          </cell>
          <cell r="AV4444" t="str">
            <v/>
          </cell>
          <cell r="AW4444">
            <v>2415</v>
          </cell>
          <cell r="AX4444">
            <v>-2415</v>
          </cell>
          <cell r="AY4444"/>
          <cell r="AZ4444" t="str">
            <v/>
          </cell>
          <cell r="BA4444"/>
          <cell r="BB4444"/>
          <cell r="BC4444"/>
          <cell r="BD4444" t="str">
            <v/>
          </cell>
          <cell r="BE4444">
            <v>0</v>
          </cell>
          <cell r="BF4444" t="str">
            <v/>
          </cell>
          <cell r="BG4444" t="str">
            <v/>
          </cell>
          <cell r="BH4444">
            <v>14</v>
          </cell>
          <cell r="BI4444" t="str">
            <v>0</v>
          </cell>
          <cell r="BJ4444">
            <v>0</v>
          </cell>
          <cell r="BK4444">
            <v>0</v>
          </cell>
          <cell r="BL4444"/>
          <cell r="BM4444"/>
          <cell r="BN4444"/>
          <cell r="BO4444"/>
          <cell r="BQ4444" t="str">
            <v>X</v>
          </cell>
          <cell r="BS4444" t="str">
            <v/>
          </cell>
          <cell r="BT4444" t="str">
            <v/>
          </cell>
        </row>
        <row r="4445">
          <cell r="H4445">
            <v>0</v>
          </cell>
          <cell r="O4445">
            <v>252103</v>
          </cell>
          <cell r="P4445"/>
          <cell r="Q4445" t="str">
            <v>EST ESCULTURA BASE MADEIRA BOLA MADEIRA (2 PECAS)</v>
          </cell>
          <cell r="R4445"/>
          <cell r="S4445"/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 t="str">
            <v>EST ESCULTURA BASE MADEIRA BOLA MADEIRA (2 PECAS) - Ø0x0H</v>
          </cell>
          <cell r="Y4445">
            <v>0</v>
          </cell>
          <cell r="Z4445">
            <v>0.35</v>
          </cell>
          <cell r="AA4445">
            <v>0</v>
          </cell>
          <cell r="AB4445"/>
          <cell r="AC4445"/>
          <cell r="AD4445"/>
          <cell r="AE4445">
            <v>0</v>
          </cell>
          <cell r="AF4445">
            <v>0</v>
          </cell>
          <cell r="AG4445">
            <v>0</v>
          </cell>
          <cell r="AH4445">
            <v>0</v>
          </cell>
          <cell r="AI4445" t="str">
            <v xml:space="preserve">REF: </v>
          </cell>
          <cell r="AJ4445"/>
          <cell r="AK4445"/>
          <cell r="AL4445" t="str">
            <v>ETIQUETA DE ESTOQUE</v>
          </cell>
          <cell r="AM4445"/>
          <cell r="AN4445" t="str">
            <v/>
          </cell>
          <cell r="AO4445" t="str">
            <v/>
          </cell>
          <cell r="AP4445" t="str">
            <v/>
          </cell>
          <cell r="AQ4445" t="str">
            <v/>
          </cell>
          <cell r="AR4445" t="str">
            <v>ETIQUETA DE ESTOQUE - xxH</v>
          </cell>
          <cell r="AS4445"/>
          <cell r="AT4445" t="str">
            <v>EST</v>
          </cell>
          <cell r="AU4445" t="str">
            <v>EST</v>
          </cell>
          <cell r="AV4445" t="str">
            <v/>
          </cell>
          <cell r="AW4445">
            <v>2415</v>
          </cell>
          <cell r="AX4445">
            <v>-2415</v>
          </cell>
          <cell r="AY4445"/>
          <cell r="AZ4445" t="str">
            <v/>
          </cell>
          <cell r="BA4445"/>
          <cell r="BB4445"/>
          <cell r="BC4445"/>
          <cell r="BD4445" t="str">
            <v/>
          </cell>
          <cell r="BE4445">
            <v>0</v>
          </cell>
          <cell r="BF4445" t="str">
            <v/>
          </cell>
          <cell r="BG4445" t="str">
            <v/>
          </cell>
          <cell r="BH4445">
            <v>14</v>
          </cell>
          <cell r="BI4445" t="str">
            <v>0</v>
          </cell>
          <cell r="BJ4445">
            <v>0</v>
          </cell>
          <cell r="BK4445">
            <v>0</v>
          </cell>
          <cell r="BL4445"/>
          <cell r="BM4445"/>
          <cell r="BN4445"/>
          <cell r="BO4445"/>
          <cell r="BQ4445" t="str">
            <v>X</v>
          </cell>
          <cell r="BS4445" t="str">
            <v/>
          </cell>
          <cell r="BT4445" t="str">
            <v/>
          </cell>
        </row>
        <row r="4446">
          <cell r="H4446">
            <v>0</v>
          </cell>
          <cell r="O4446">
            <v>251936</v>
          </cell>
          <cell r="P4446"/>
          <cell r="Q4446" t="str">
            <v>EST AC POTE G COL KOBE 21X21X20H PRETO/PRETO IL783PR0</v>
          </cell>
          <cell r="R4446"/>
          <cell r="S4446"/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 t="str">
            <v>EST AC POTE G COL KOBE 21X21X20H PRETO/PRETO IL783PR0 - Ø0x0H</v>
          </cell>
          <cell r="Y4446">
            <v>0</v>
          </cell>
          <cell r="Z4446">
            <v>0.35</v>
          </cell>
          <cell r="AA4446">
            <v>0</v>
          </cell>
          <cell r="AB4446"/>
          <cell r="AC4446"/>
          <cell r="AD4446"/>
          <cell r="AE4446">
            <v>0</v>
          </cell>
          <cell r="AF4446">
            <v>0</v>
          </cell>
          <cell r="AG4446">
            <v>0</v>
          </cell>
          <cell r="AH4446">
            <v>0</v>
          </cell>
          <cell r="AI4446" t="str">
            <v xml:space="preserve">REF: </v>
          </cell>
          <cell r="AJ4446"/>
          <cell r="AK4446"/>
          <cell r="AL4446" t="str">
            <v>ETIQUETA DE ESTOQUE</v>
          </cell>
          <cell r="AM4446"/>
          <cell r="AN4446" t="str">
            <v/>
          </cell>
          <cell r="AO4446" t="str">
            <v/>
          </cell>
          <cell r="AP4446" t="str">
            <v/>
          </cell>
          <cell r="AQ4446" t="str">
            <v/>
          </cell>
          <cell r="AR4446" t="str">
            <v>ETIQUETA DE ESTOQUE - xxH</v>
          </cell>
          <cell r="AS4446"/>
          <cell r="AT4446" t="str">
            <v>EST</v>
          </cell>
          <cell r="AU4446" t="str">
            <v>EST</v>
          </cell>
          <cell r="AV4446" t="str">
            <v/>
          </cell>
          <cell r="AW4446">
            <v>839.87</v>
          </cell>
          <cell r="AX4446">
            <v>-839.87</v>
          </cell>
          <cell r="AY4446"/>
          <cell r="AZ4446" t="str">
            <v/>
          </cell>
          <cell r="BA4446"/>
          <cell r="BB4446"/>
          <cell r="BC4446"/>
          <cell r="BD4446" t="str">
            <v/>
          </cell>
          <cell r="BE4446">
            <v>0</v>
          </cell>
          <cell r="BF4446" t="str">
            <v/>
          </cell>
          <cell r="BG4446" t="str">
            <v/>
          </cell>
          <cell r="BH4446">
            <v>14</v>
          </cell>
          <cell r="BI4446" t="str">
            <v>0</v>
          </cell>
          <cell r="BJ4446">
            <v>0</v>
          </cell>
          <cell r="BK4446">
            <v>0</v>
          </cell>
          <cell r="BL4446"/>
          <cell r="BM4446"/>
          <cell r="BN4446"/>
          <cell r="BO4446"/>
          <cell r="BQ4446" t="str">
            <v>X</v>
          </cell>
          <cell r="BS4446" t="str">
            <v/>
          </cell>
          <cell r="BT4446" t="str">
            <v/>
          </cell>
        </row>
        <row r="4447">
          <cell r="H4447">
            <v>0</v>
          </cell>
          <cell r="O4447">
            <v>251935</v>
          </cell>
          <cell r="P4447"/>
          <cell r="Q4447" t="str">
            <v>EST AC POTE G COL KOBE 21X21X20H NATURAL/PRETO IL783NP0</v>
          </cell>
          <cell r="R4447"/>
          <cell r="S4447"/>
          <cell r="T4447">
            <v>0</v>
          </cell>
          <cell r="U4447">
            <v>0</v>
          </cell>
          <cell r="V4447">
            <v>0</v>
          </cell>
          <cell r="W4447">
            <v>0</v>
          </cell>
          <cell r="X4447" t="str">
            <v>EST AC POTE G COL KOBE 21X21X20H NATURAL/PRETO IL783NP0 - Ø0x0H</v>
          </cell>
          <cell r="Y4447">
            <v>0</v>
          </cell>
          <cell r="Z4447">
            <v>0.35</v>
          </cell>
          <cell r="AA4447">
            <v>0</v>
          </cell>
          <cell r="AB4447"/>
          <cell r="AC4447"/>
          <cell r="AD4447"/>
          <cell r="AE4447">
            <v>0</v>
          </cell>
          <cell r="AF4447">
            <v>0</v>
          </cell>
          <cell r="AG4447">
            <v>0</v>
          </cell>
          <cell r="AH4447">
            <v>0</v>
          </cell>
          <cell r="AI4447" t="str">
            <v xml:space="preserve">REF: </v>
          </cell>
          <cell r="AJ4447"/>
          <cell r="AK4447"/>
          <cell r="AL4447" t="str">
            <v>ETIQUETA DE ESTOQUE</v>
          </cell>
          <cell r="AM4447"/>
          <cell r="AN4447" t="str">
            <v/>
          </cell>
          <cell r="AO4447" t="str">
            <v/>
          </cell>
          <cell r="AP4447" t="str">
            <v/>
          </cell>
          <cell r="AQ4447" t="str">
            <v/>
          </cell>
          <cell r="AR4447" t="str">
            <v>ETIQUETA DE ESTOQUE - xxH</v>
          </cell>
          <cell r="AS4447"/>
          <cell r="AT4447" t="str">
            <v>EST</v>
          </cell>
          <cell r="AU4447" t="str">
            <v>EST</v>
          </cell>
          <cell r="AV4447" t="str">
            <v/>
          </cell>
          <cell r="AW4447">
            <v>839.87</v>
          </cell>
          <cell r="AX4447">
            <v>-839.87</v>
          </cell>
          <cell r="AY4447"/>
          <cell r="AZ4447" t="str">
            <v/>
          </cell>
          <cell r="BA4447"/>
          <cell r="BB4447"/>
          <cell r="BC4447"/>
          <cell r="BD4447" t="str">
            <v/>
          </cell>
          <cell r="BE4447">
            <v>0</v>
          </cell>
          <cell r="BF4447" t="str">
            <v/>
          </cell>
          <cell r="BG4447" t="str">
            <v/>
          </cell>
          <cell r="BH4447">
            <v>14</v>
          </cell>
          <cell r="BI4447" t="str">
            <v>0</v>
          </cell>
          <cell r="BJ4447">
            <v>0</v>
          </cell>
          <cell r="BK4447">
            <v>0</v>
          </cell>
          <cell r="BL4447"/>
          <cell r="BM4447"/>
          <cell r="BN4447"/>
          <cell r="BO4447"/>
          <cell r="BQ4447" t="str">
            <v>X</v>
          </cell>
          <cell r="BS4447" t="str">
            <v/>
          </cell>
          <cell r="BT4447" t="str">
            <v/>
          </cell>
        </row>
        <row r="4448">
          <cell r="H4448">
            <v>0</v>
          </cell>
          <cell r="O4448">
            <v>251934</v>
          </cell>
          <cell r="P4448"/>
          <cell r="Q4448" t="str">
            <v>EST AC POTE M COL KOBE 21X21X15H PRETO/PRETO IL782PR0</v>
          </cell>
          <cell r="R4448"/>
          <cell r="S4448"/>
          <cell r="T4448">
            <v>0</v>
          </cell>
          <cell r="U4448">
            <v>0</v>
          </cell>
          <cell r="V4448">
            <v>0</v>
          </cell>
          <cell r="W4448">
            <v>0</v>
          </cell>
          <cell r="X4448" t="str">
            <v>EST AC POTE M COL KOBE 21X21X15H PRETO/PRETO IL782PR0 - Ø0x0H</v>
          </cell>
          <cell r="Y4448">
            <v>0</v>
          </cell>
          <cell r="Z4448">
            <v>0.35</v>
          </cell>
          <cell r="AA4448">
            <v>0</v>
          </cell>
          <cell r="AB4448"/>
          <cell r="AC4448"/>
          <cell r="AD4448"/>
          <cell r="AE4448">
            <v>0</v>
          </cell>
          <cell r="AF4448">
            <v>0</v>
          </cell>
          <cell r="AG4448">
            <v>0</v>
          </cell>
          <cell r="AH4448">
            <v>0</v>
          </cell>
          <cell r="AI4448" t="str">
            <v xml:space="preserve">REF: </v>
          </cell>
          <cell r="AJ4448"/>
          <cell r="AK4448"/>
          <cell r="AL4448" t="str">
            <v>ETIQUETA DE ESTOQUE</v>
          </cell>
          <cell r="AM4448"/>
          <cell r="AN4448" t="str">
            <v/>
          </cell>
          <cell r="AO4448" t="str">
            <v/>
          </cell>
          <cell r="AP4448" t="str">
            <v/>
          </cell>
          <cell r="AQ4448" t="str">
            <v/>
          </cell>
          <cell r="AR4448" t="str">
            <v>ETIQUETA DE ESTOQUE - xxH</v>
          </cell>
          <cell r="AS4448"/>
          <cell r="AT4448" t="str">
            <v>EST</v>
          </cell>
          <cell r="AU4448" t="str">
            <v>EST</v>
          </cell>
          <cell r="AV4448" t="str">
            <v/>
          </cell>
          <cell r="AW4448">
            <v>769.89</v>
          </cell>
          <cell r="AX4448">
            <v>-769.89</v>
          </cell>
          <cell r="AY4448"/>
          <cell r="AZ4448" t="str">
            <v/>
          </cell>
          <cell r="BA4448"/>
          <cell r="BB4448"/>
          <cell r="BC4448"/>
          <cell r="BD4448" t="str">
            <v/>
          </cell>
          <cell r="BE4448">
            <v>0</v>
          </cell>
          <cell r="BF4448" t="str">
            <v/>
          </cell>
          <cell r="BG4448" t="str">
            <v/>
          </cell>
          <cell r="BH4448">
            <v>14</v>
          </cell>
          <cell r="BI4448" t="str">
            <v>0</v>
          </cell>
          <cell r="BJ4448">
            <v>0</v>
          </cell>
          <cell r="BK4448">
            <v>0</v>
          </cell>
          <cell r="BL4448"/>
          <cell r="BM4448"/>
          <cell r="BN4448"/>
          <cell r="BO4448"/>
          <cell r="BQ4448" t="str">
            <v>X</v>
          </cell>
          <cell r="BS4448" t="str">
            <v/>
          </cell>
          <cell r="BT4448" t="str">
            <v/>
          </cell>
        </row>
        <row r="4449">
          <cell r="H4449">
            <v>0</v>
          </cell>
          <cell r="O4449">
            <v>251933</v>
          </cell>
          <cell r="P4449"/>
          <cell r="Q4449" t="str">
            <v>EST AC POTE M COL KOBE 21X21X15H NATURAL/PRETO IL782NP0</v>
          </cell>
          <cell r="R4449"/>
          <cell r="S4449"/>
          <cell r="T4449">
            <v>0</v>
          </cell>
          <cell r="U4449">
            <v>0</v>
          </cell>
          <cell r="V4449">
            <v>0</v>
          </cell>
          <cell r="W4449">
            <v>0</v>
          </cell>
          <cell r="X4449" t="str">
            <v>EST AC POTE M COL KOBE 21X21X15H NATURAL/PRETO IL782NP0 - Ø0x0H</v>
          </cell>
          <cell r="Y4449">
            <v>0</v>
          </cell>
          <cell r="Z4449">
            <v>0.35</v>
          </cell>
          <cell r="AA4449">
            <v>0</v>
          </cell>
          <cell r="AB4449"/>
          <cell r="AC4449"/>
          <cell r="AD4449"/>
          <cell r="AE4449">
            <v>0</v>
          </cell>
          <cell r="AF4449">
            <v>0</v>
          </cell>
          <cell r="AG4449">
            <v>0</v>
          </cell>
          <cell r="AH4449">
            <v>0</v>
          </cell>
          <cell r="AI4449" t="str">
            <v xml:space="preserve">REF: </v>
          </cell>
          <cell r="AJ4449"/>
          <cell r="AK4449"/>
          <cell r="AL4449" t="str">
            <v>ETIQUETA DE ESTOQUE</v>
          </cell>
          <cell r="AM4449"/>
          <cell r="AN4449" t="str">
            <v/>
          </cell>
          <cell r="AO4449" t="str">
            <v/>
          </cell>
          <cell r="AP4449" t="str">
            <v/>
          </cell>
          <cell r="AQ4449" t="str">
            <v/>
          </cell>
          <cell r="AR4449" t="str">
            <v>ETIQUETA DE ESTOQUE - xxH</v>
          </cell>
          <cell r="AS4449"/>
          <cell r="AT4449" t="str">
            <v>EST</v>
          </cell>
          <cell r="AU4449" t="str">
            <v>EST</v>
          </cell>
          <cell r="AV4449" t="str">
            <v/>
          </cell>
          <cell r="AW4449">
            <v>769.89</v>
          </cell>
          <cell r="AX4449">
            <v>-769.89</v>
          </cell>
          <cell r="AY4449"/>
          <cell r="AZ4449" t="str">
            <v/>
          </cell>
          <cell r="BA4449"/>
          <cell r="BB4449"/>
          <cell r="BC4449"/>
          <cell r="BD4449" t="str">
            <v/>
          </cell>
          <cell r="BE4449">
            <v>0</v>
          </cell>
          <cell r="BF4449" t="str">
            <v/>
          </cell>
          <cell r="BG4449" t="str">
            <v/>
          </cell>
          <cell r="BH4449">
            <v>14</v>
          </cell>
          <cell r="BI4449" t="str">
            <v>0</v>
          </cell>
          <cell r="BJ4449">
            <v>0</v>
          </cell>
          <cell r="BK4449">
            <v>0</v>
          </cell>
          <cell r="BL4449"/>
          <cell r="BM4449"/>
          <cell r="BN4449"/>
          <cell r="BO4449"/>
          <cell r="BQ4449" t="str">
            <v>X</v>
          </cell>
          <cell r="BS4449" t="str">
            <v/>
          </cell>
          <cell r="BT4449" t="str">
            <v/>
          </cell>
        </row>
        <row r="4450">
          <cell r="H4450">
            <v>0</v>
          </cell>
          <cell r="O4450">
            <v>251932</v>
          </cell>
          <cell r="P4450"/>
          <cell r="Q4450" t="str">
            <v>EST AC POTE P COL KOBE 21X21X7H PRETO/PRETO IL781PR0</v>
          </cell>
          <cell r="R4450"/>
          <cell r="S4450"/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 t="str">
            <v>EST AC POTE P COL KOBE 21X21X7H PRETO/PRETO IL781PR0 - Ø0x0H</v>
          </cell>
          <cell r="Y4450">
            <v>0</v>
          </cell>
          <cell r="Z4450">
            <v>0.35</v>
          </cell>
          <cell r="AA4450">
            <v>0</v>
          </cell>
          <cell r="AB4450"/>
          <cell r="AC4450"/>
          <cell r="AD4450"/>
          <cell r="AE4450">
            <v>0</v>
          </cell>
          <cell r="AF4450">
            <v>0</v>
          </cell>
          <cell r="AG4450">
            <v>0</v>
          </cell>
          <cell r="AH4450">
            <v>0</v>
          </cell>
          <cell r="AI4450" t="str">
            <v xml:space="preserve">REF: </v>
          </cell>
          <cell r="AJ4450"/>
          <cell r="AK4450"/>
          <cell r="AL4450" t="str">
            <v>ETIQUETA DE ESTOQUE</v>
          </cell>
          <cell r="AM4450"/>
          <cell r="AN4450" t="str">
            <v/>
          </cell>
          <cell r="AO4450" t="str">
            <v/>
          </cell>
          <cell r="AP4450" t="str">
            <v/>
          </cell>
          <cell r="AQ4450" t="str">
            <v/>
          </cell>
          <cell r="AR4450" t="str">
            <v>ETIQUETA DE ESTOQUE - xxH</v>
          </cell>
          <cell r="AS4450"/>
          <cell r="AT4450" t="str">
            <v>EST</v>
          </cell>
          <cell r="AU4450" t="str">
            <v>EST</v>
          </cell>
          <cell r="AV4450" t="str">
            <v/>
          </cell>
          <cell r="AW4450">
            <v>723.21</v>
          </cell>
          <cell r="AX4450">
            <v>-723.21</v>
          </cell>
          <cell r="AY4450"/>
          <cell r="AZ4450" t="str">
            <v/>
          </cell>
          <cell r="BA4450"/>
          <cell r="BB4450"/>
          <cell r="BC4450"/>
          <cell r="BD4450" t="str">
            <v/>
          </cell>
          <cell r="BE4450">
            <v>0</v>
          </cell>
          <cell r="BF4450" t="str">
            <v/>
          </cell>
          <cell r="BG4450" t="str">
            <v/>
          </cell>
          <cell r="BH4450">
            <v>14</v>
          </cell>
          <cell r="BI4450" t="str">
            <v>0</v>
          </cell>
          <cell r="BJ4450">
            <v>0</v>
          </cell>
          <cell r="BK4450">
            <v>0</v>
          </cell>
          <cell r="BL4450"/>
          <cell r="BM4450"/>
          <cell r="BN4450"/>
          <cell r="BO4450"/>
          <cell r="BQ4450" t="str">
            <v>X</v>
          </cell>
          <cell r="BS4450" t="str">
            <v/>
          </cell>
          <cell r="BT4450" t="str">
            <v/>
          </cell>
        </row>
        <row r="4451">
          <cell r="H4451">
            <v>0</v>
          </cell>
          <cell r="O4451">
            <v>251931</v>
          </cell>
          <cell r="P4451"/>
          <cell r="Q4451" t="str">
            <v>EST AC POTE P COL KOBE 21X21X7H NATURAL/PRETO IL781NP0</v>
          </cell>
          <cell r="R4451"/>
          <cell r="S4451"/>
          <cell r="T4451">
            <v>0</v>
          </cell>
          <cell r="U4451">
            <v>0</v>
          </cell>
          <cell r="V4451">
            <v>0</v>
          </cell>
          <cell r="W4451">
            <v>0</v>
          </cell>
          <cell r="X4451" t="str">
            <v>EST AC POTE P COL KOBE 21X21X7H NATURAL/PRETO IL781NP0 - Ø0x0H</v>
          </cell>
          <cell r="Y4451">
            <v>0</v>
          </cell>
          <cell r="Z4451">
            <v>0.35</v>
          </cell>
          <cell r="AA4451">
            <v>0</v>
          </cell>
          <cell r="AB4451"/>
          <cell r="AC4451"/>
          <cell r="AD4451"/>
          <cell r="AE4451">
            <v>0</v>
          </cell>
          <cell r="AF4451">
            <v>0</v>
          </cell>
          <cell r="AG4451">
            <v>0</v>
          </cell>
          <cell r="AH4451">
            <v>0</v>
          </cell>
          <cell r="AI4451" t="str">
            <v xml:space="preserve">REF: </v>
          </cell>
          <cell r="AJ4451"/>
          <cell r="AK4451"/>
          <cell r="AL4451" t="str">
            <v>ETIQUETA DE ESTOQUE</v>
          </cell>
          <cell r="AM4451"/>
          <cell r="AN4451" t="str">
            <v/>
          </cell>
          <cell r="AO4451" t="str">
            <v/>
          </cell>
          <cell r="AP4451" t="str">
            <v/>
          </cell>
          <cell r="AQ4451" t="str">
            <v/>
          </cell>
          <cell r="AR4451" t="str">
            <v>ETIQUETA DE ESTOQUE - xxH</v>
          </cell>
          <cell r="AS4451"/>
          <cell r="AT4451" t="str">
            <v>EST</v>
          </cell>
          <cell r="AU4451" t="str">
            <v>EST</v>
          </cell>
          <cell r="AV4451" t="str">
            <v/>
          </cell>
          <cell r="AW4451">
            <v>723.21</v>
          </cell>
          <cell r="AX4451">
            <v>-723.21</v>
          </cell>
          <cell r="AY4451"/>
          <cell r="AZ4451" t="str">
            <v/>
          </cell>
          <cell r="BA4451"/>
          <cell r="BB4451"/>
          <cell r="BC4451"/>
          <cell r="BD4451" t="str">
            <v/>
          </cell>
          <cell r="BE4451">
            <v>0</v>
          </cell>
          <cell r="BF4451" t="str">
            <v/>
          </cell>
          <cell r="BG4451" t="str">
            <v/>
          </cell>
          <cell r="BH4451">
            <v>14</v>
          </cell>
          <cell r="BI4451" t="str">
            <v>0</v>
          </cell>
          <cell r="BJ4451">
            <v>0</v>
          </cell>
          <cell r="BK4451">
            <v>0</v>
          </cell>
          <cell r="BL4451"/>
          <cell r="BM4451"/>
          <cell r="BN4451"/>
          <cell r="BO4451"/>
          <cell r="BQ4451" t="str">
            <v>X</v>
          </cell>
          <cell r="BS4451" t="str">
            <v/>
          </cell>
          <cell r="BT4451" t="str">
            <v/>
          </cell>
        </row>
        <row r="4452">
          <cell r="H4452">
            <v>0</v>
          </cell>
          <cell r="O4452">
            <v>251923</v>
          </cell>
          <cell r="P4452"/>
          <cell r="Q4452" t="str">
            <v>EST AC CENTRO DE MESA RET COL VERSO 80X20X6,5 PRETO IL745PT0</v>
          </cell>
          <cell r="R4452"/>
          <cell r="S4452"/>
          <cell r="T4452">
            <v>0</v>
          </cell>
          <cell r="U4452">
            <v>0</v>
          </cell>
          <cell r="V4452">
            <v>0</v>
          </cell>
          <cell r="W4452">
            <v>0</v>
          </cell>
          <cell r="X4452" t="str">
            <v>EST AC CENTRO DE MESA RET COL VERSO 80X20X6,5 PRETO IL745PT0 - Ø0x0H</v>
          </cell>
          <cell r="Y4452">
            <v>0</v>
          </cell>
          <cell r="Z4452">
            <v>0.35</v>
          </cell>
          <cell r="AA4452">
            <v>0</v>
          </cell>
          <cell r="AB4452"/>
          <cell r="AC4452"/>
          <cell r="AD4452"/>
          <cell r="AE4452">
            <v>0</v>
          </cell>
          <cell r="AF4452">
            <v>0</v>
          </cell>
          <cell r="AG4452">
            <v>0</v>
          </cell>
          <cell r="AH4452">
            <v>0</v>
          </cell>
          <cell r="AI4452" t="str">
            <v xml:space="preserve">REF: </v>
          </cell>
          <cell r="AJ4452"/>
          <cell r="AK4452"/>
          <cell r="AL4452" t="str">
            <v>ETIQUETA DE ESTOQUE</v>
          </cell>
          <cell r="AM4452"/>
          <cell r="AN4452" t="str">
            <v/>
          </cell>
          <cell r="AO4452" t="str">
            <v/>
          </cell>
          <cell r="AP4452" t="str">
            <v/>
          </cell>
          <cell r="AQ4452" t="str">
            <v/>
          </cell>
          <cell r="AR4452" t="str">
            <v>ETIQUETA DE ESTOQUE - xxH</v>
          </cell>
          <cell r="AS4452"/>
          <cell r="AT4452" t="str">
            <v>EST</v>
          </cell>
          <cell r="AU4452" t="str">
            <v>EST</v>
          </cell>
          <cell r="AV4452" t="str">
            <v/>
          </cell>
          <cell r="AW4452">
            <v>2122.98</v>
          </cell>
          <cell r="AX4452">
            <v>-2122.98</v>
          </cell>
          <cell r="AY4452"/>
          <cell r="AZ4452" t="str">
            <v/>
          </cell>
          <cell r="BA4452"/>
          <cell r="BB4452"/>
          <cell r="BC4452"/>
          <cell r="BD4452" t="str">
            <v/>
          </cell>
          <cell r="BE4452">
            <v>0</v>
          </cell>
          <cell r="BF4452" t="str">
            <v/>
          </cell>
          <cell r="BG4452" t="str">
            <v/>
          </cell>
          <cell r="BH4452">
            <v>14</v>
          </cell>
          <cell r="BI4452" t="str">
            <v>0</v>
          </cell>
          <cell r="BJ4452">
            <v>0</v>
          </cell>
          <cell r="BK4452">
            <v>0</v>
          </cell>
          <cell r="BL4452"/>
          <cell r="BM4452"/>
          <cell r="BN4452"/>
          <cell r="BO4452"/>
          <cell r="BQ4452" t="str">
            <v>X</v>
          </cell>
          <cell r="BS4452" t="str">
            <v/>
          </cell>
          <cell r="BT4452" t="str">
            <v/>
          </cell>
        </row>
        <row r="4453">
          <cell r="H4453">
            <v>0</v>
          </cell>
          <cell r="O4453">
            <v>251922</v>
          </cell>
          <cell r="P4453"/>
          <cell r="Q4453" t="str">
            <v>EST AC PESO PAPEL COL ARTURITOS CJ 5 PCS PRETO IL603PR0</v>
          </cell>
          <cell r="R4453"/>
          <cell r="S4453"/>
          <cell r="T4453">
            <v>0</v>
          </cell>
          <cell r="U4453">
            <v>0</v>
          </cell>
          <cell r="V4453">
            <v>0</v>
          </cell>
          <cell r="W4453">
            <v>0</v>
          </cell>
          <cell r="X4453" t="str">
            <v>EST AC PESO PAPEL COL ARTURITOS CJ 5 PCS PRETO IL603PR0 - Ø0x0H</v>
          </cell>
          <cell r="Y4453">
            <v>0</v>
          </cell>
          <cell r="Z4453">
            <v>0.35</v>
          </cell>
          <cell r="AA4453">
            <v>0</v>
          </cell>
          <cell r="AB4453"/>
          <cell r="AC4453"/>
          <cell r="AD4453"/>
          <cell r="AE4453">
            <v>0</v>
          </cell>
          <cell r="AF4453">
            <v>0</v>
          </cell>
          <cell r="AG4453">
            <v>0</v>
          </cell>
          <cell r="AH4453">
            <v>0</v>
          </cell>
          <cell r="AI4453" t="str">
            <v xml:space="preserve">REF: </v>
          </cell>
          <cell r="AJ4453"/>
          <cell r="AK4453"/>
          <cell r="AL4453" t="str">
            <v>ETIQUETA DE ESTOQUE</v>
          </cell>
          <cell r="AM4453"/>
          <cell r="AN4453" t="str">
            <v/>
          </cell>
          <cell r="AO4453" t="str">
            <v/>
          </cell>
          <cell r="AP4453" t="str">
            <v/>
          </cell>
          <cell r="AQ4453" t="str">
            <v/>
          </cell>
          <cell r="AR4453" t="str">
            <v>ETIQUETA DE ESTOQUE - xxH</v>
          </cell>
          <cell r="AS4453"/>
          <cell r="AT4453" t="str">
            <v>EST</v>
          </cell>
          <cell r="AU4453" t="str">
            <v>EST</v>
          </cell>
          <cell r="AV4453" t="str">
            <v/>
          </cell>
          <cell r="AW4453">
            <v>746.55</v>
          </cell>
          <cell r="AX4453">
            <v>-746.55</v>
          </cell>
          <cell r="AY4453"/>
          <cell r="AZ4453" t="str">
            <v/>
          </cell>
          <cell r="BA4453"/>
          <cell r="BB4453"/>
          <cell r="BC4453"/>
          <cell r="BD4453" t="str">
            <v/>
          </cell>
          <cell r="BE4453">
            <v>0</v>
          </cell>
          <cell r="BF4453" t="str">
            <v/>
          </cell>
          <cell r="BG4453" t="str">
            <v/>
          </cell>
          <cell r="BH4453">
            <v>14</v>
          </cell>
          <cell r="BI4453" t="str">
            <v>0</v>
          </cell>
          <cell r="BJ4453">
            <v>0</v>
          </cell>
          <cell r="BK4453">
            <v>0</v>
          </cell>
          <cell r="BL4453"/>
          <cell r="BM4453"/>
          <cell r="BN4453"/>
          <cell r="BO4453"/>
          <cell r="BQ4453" t="str">
            <v>X</v>
          </cell>
          <cell r="BS4453" t="str">
            <v/>
          </cell>
          <cell r="BT4453" t="str">
            <v/>
          </cell>
        </row>
        <row r="4454">
          <cell r="H4454">
            <v>0</v>
          </cell>
          <cell r="O4454">
            <v>251921</v>
          </cell>
          <cell r="P4454"/>
          <cell r="Q4454" t="str">
            <v>EST AC PESO PAPEL COL ARTURITOS CJ 5 PCS NAT IL603NT0</v>
          </cell>
          <cell r="R4454"/>
          <cell r="S4454"/>
          <cell r="T4454">
            <v>0</v>
          </cell>
          <cell r="U4454">
            <v>0</v>
          </cell>
          <cell r="V4454">
            <v>0</v>
          </cell>
          <cell r="W4454">
            <v>0</v>
          </cell>
          <cell r="X4454" t="str">
            <v>EST AC PESO PAPEL COL ARTURITOS CJ 5 PCS NAT IL603NT0 - Ø0x0H</v>
          </cell>
          <cell r="Y4454">
            <v>0</v>
          </cell>
          <cell r="Z4454">
            <v>0.35</v>
          </cell>
          <cell r="AA4454">
            <v>0</v>
          </cell>
          <cell r="AB4454"/>
          <cell r="AC4454"/>
          <cell r="AD4454"/>
          <cell r="AE4454">
            <v>0</v>
          </cell>
          <cell r="AF4454">
            <v>0</v>
          </cell>
          <cell r="AG4454">
            <v>0</v>
          </cell>
          <cell r="AH4454">
            <v>0</v>
          </cell>
          <cell r="AI4454" t="str">
            <v xml:space="preserve">REF: </v>
          </cell>
          <cell r="AJ4454"/>
          <cell r="AK4454"/>
          <cell r="AL4454" t="str">
            <v>ETIQUETA DE ESTOQUE</v>
          </cell>
          <cell r="AM4454"/>
          <cell r="AN4454" t="str">
            <v/>
          </cell>
          <cell r="AO4454" t="str">
            <v/>
          </cell>
          <cell r="AP4454" t="str">
            <v/>
          </cell>
          <cell r="AQ4454" t="str">
            <v/>
          </cell>
          <cell r="AR4454" t="str">
            <v>ETIQUETA DE ESTOQUE - xxH</v>
          </cell>
          <cell r="AS4454"/>
          <cell r="AT4454" t="str">
            <v>EST</v>
          </cell>
          <cell r="AU4454" t="str">
            <v>EST</v>
          </cell>
          <cell r="AV4454" t="str">
            <v/>
          </cell>
          <cell r="AW4454">
            <v>746.55</v>
          </cell>
          <cell r="AX4454">
            <v>-746.55</v>
          </cell>
          <cell r="AY4454"/>
          <cell r="AZ4454" t="str">
            <v/>
          </cell>
          <cell r="BA4454"/>
          <cell r="BB4454"/>
          <cell r="BC4454"/>
          <cell r="BD4454" t="str">
            <v/>
          </cell>
          <cell r="BE4454">
            <v>0</v>
          </cell>
          <cell r="BF4454" t="str">
            <v/>
          </cell>
          <cell r="BG4454" t="str">
            <v/>
          </cell>
          <cell r="BH4454">
            <v>14</v>
          </cell>
          <cell r="BI4454" t="str">
            <v>0</v>
          </cell>
          <cell r="BJ4454">
            <v>0</v>
          </cell>
          <cell r="BK4454">
            <v>0</v>
          </cell>
          <cell r="BL4454"/>
          <cell r="BM4454"/>
          <cell r="BN4454"/>
          <cell r="BO4454"/>
          <cell r="BQ4454" t="str">
            <v>X</v>
          </cell>
          <cell r="BS4454" t="str">
            <v/>
          </cell>
          <cell r="BT4454" t="str">
            <v/>
          </cell>
        </row>
        <row r="4455">
          <cell r="H4455">
            <v>0</v>
          </cell>
          <cell r="O4455">
            <v>251910</v>
          </cell>
          <cell r="P4455"/>
          <cell r="Q4455" t="str">
            <v>EST AC TUBO M ALTO VPI0303 TERRA</v>
          </cell>
          <cell r="R4455"/>
          <cell r="S4455"/>
          <cell r="T4455">
            <v>0</v>
          </cell>
          <cell r="U4455">
            <v>0</v>
          </cell>
          <cell r="V4455">
            <v>0</v>
          </cell>
          <cell r="W4455">
            <v>0</v>
          </cell>
          <cell r="X4455" t="str">
            <v>EST AC TUBO M ALTO VPI0303 TERRA - Ø0x0H</v>
          </cell>
          <cell r="Y4455">
            <v>0</v>
          </cell>
          <cell r="Z4455">
            <v>0.35</v>
          </cell>
          <cell r="AA4455">
            <v>0</v>
          </cell>
          <cell r="AB4455"/>
          <cell r="AC4455"/>
          <cell r="AD4455"/>
          <cell r="AE4455">
            <v>0</v>
          </cell>
          <cell r="AF4455">
            <v>0</v>
          </cell>
          <cell r="AG4455">
            <v>0</v>
          </cell>
          <cell r="AH4455">
            <v>0</v>
          </cell>
          <cell r="AI4455" t="str">
            <v xml:space="preserve">REF: </v>
          </cell>
          <cell r="AJ4455"/>
          <cell r="AK4455"/>
          <cell r="AL4455" t="str">
            <v>ETIQUETA DE ESTOQUE</v>
          </cell>
          <cell r="AM4455"/>
          <cell r="AN4455" t="str">
            <v/>
          </cell>
          <cell r="AO4455" t="str">
            <v/>
          </cell>
          <cell r="AP4455" t="str">
            <v/>
          </cell>
          <cell r="AQ4455" t="str">
            <v/>
          </cell>
          <cell r="AR4455" t="str">
            <v>ETIQUETA DE ESTOQUE - xxH</v>
          </cell>
          <cell r="AS4455"/>
          <cell r="AT4455" t="str">
            <v>EST</v>
          </cell>
          <cell r="AU4455" t="str">
            <v>EST</v>
          </cell>
          <cell r="AV4455" t="str">
            <v/>
          </cell>
          <cell r="AW4455">
            <v>2504.6999999999998</v>
          </cell>
          <cell r="AX4455">
            <v>-2504.6999999999998</v>
          </cell>
          <cell r="AY4455"/>
          <cell r="AZ4455" t="str">
            <v/>
          </cell>
          <cell r="BA4455"/>
          <cell r="BB4455"/>
          <cell r="BC4455"/>
          <cell r="BD4455" t="str">
            <v/>
          </cell>
          <cell r="BE4455">
            <v>0</v>
          </cell>
          <cell r="BF4455" t="str">
            <v/>
          </cell>
          <cell r="BG4455" t="str">
            <v/>
          </cell>
          <cell r="BH4455">
            <v>14</v>
          </cell>
          <cell r="BI4455" t="str">
            <v>0</v>
          </cell>
          <cell r="BJ4455">
            <v>0</v>
          </cell>
          <cell r="BK4455">
            <v>0</v>
          </cell>
          <cell r="BL4455"/>
          <cell r="BM4455"/>
          <cell r="BN4455"/>
          <cell r="BO4455"/>
          <cell r="BQ4455" t="str">
            <v>X</v>
          </cell>
          <cell r="BS4455" t="str">
            <v/>
          </cell>
          <cell r="BT4455" t="str">
            <v/>
          </cell>
        </row>
        <row r="4456">
          <cell r="H4456">
            <v>0</v>
          </cell>
          <cell r="O4456">
            <v>251908</v>
          </cell>
          <cell r="P4456"/>
          <cell r="Q4456" t="str">
            <v>EST AC TUBO G VPI0203 TERRA</v>
          </cell>
          <cell r="R4456"/>
          <cell r="S4456"/>
          <cell r="T4456">
            <v>0</v>
          </cell>
          <cell r="U4456">
            <v>0</v>
          </cell>
          <cell r="V4456">
            <v>0</v>
          </cell>
          <cell r="W4456">
            <v>0</v>
          </cell>
          <cell r="X4456" t="str">
            <v>EST AC TUBO G VPI0203 TERRA - Ø0x0H</v>
          </cell>
          <cell r="Y4456">
            <v>0</v>
          </cell>
          <cell r="Z4456">
            <v>0.35</v>
          </cell>
          <cell r="AA4456">
            <v>0</v>
          </cell>
          <cell r="AB4456"/>
          <cell r="AC4456"/>
          <cell r="AD4456"/>
          <cell r="AE4456">
            <v>0</v>
          </cell>
          <cell r="AF4456">
            <v>0</v>
          </cell>
          <cell r="AG4456">
            <v>0</v>
          </cell>
          <cell r="AH4456">
            <v>0</v>
          </cell>
          <cell r="AI4456" t="str">
            <v xml:space="preserve">REF: </v>
          </cell>
          <cell r="AJ4456"/>
          <cell r="AK4456"/>
          <cell r="AL4456" t="str">
            <v>ETIQUETA DE ESTOQUE</v>
          </cell>
          <cell r="AM4456"/>
          <cell r="AN4456" t="str">
            <v/>
          </cell>
          <cell r="AO4456" t="str">
            <v/>
          </cell>
          <cell r="AP4456" t="str">
            <v/>
          </cell>
          <cell r="AQ4456" t="str">
            <v/>
          </cell>
          <cell r="AR4456" t="str">
            <v>ETIQUETA DE ESTOQUE - xxH</v>
          </cell>
          <cell r="AS4456"/>
          <cell r="AT4456" t="str">
            <v>EST</v>
          </cell>
          <cell r="AU4456" t="str">
            <v>EST</v>
          </cell>
          <cell r="AV4456" t="str">
            <v/>
          </cell>
          <cell r="AW4456">
            <v>2276.7399999999998</v>
          </cell>
          <cell r="AX4456">
            <v>-2276.7399999999998</v>
          </cell>
          <cell r="AY4456"/>
          <cell r="AZ4456" t="str">
            <v/>
          </cell>
          <cell r="BA4456"/>
          <cell r="BB4456"/>
          <cell r="BC4456"/>
          <cell r="BD4456" t="str">
            <v/>
          </cell>
          <cell r="BE4456">
            <v>0</v>
          </cell>
          <cell r="BF4456" t="str">
            <v/>
          </cell>
          <cell r="BG4456" t="str">
            <v/>
          </cell>
          <cell r="BH4456">
            <v>14</v>
          </cell>
          <cell r="BI4456" t="str">
            <v>0</v>
          </cell>
          <cell r="BJ4456">
            <v>0</v>
          </cell>
          <cell r="BK4456">
            <v>0</v>
          </cell>
          <cell r="BL4456"/>
          <cell r="BM4456"/>
          <cell r="BN4456"/>
          <cell r="BO4456"/>
          <cell r="BQ4456" t="str">
            <v>X</v>
          </cell>
          <cell r="BS4456" t="str">
            <v/>
          </cell>
          <cell r="BT4456" t="str">
            <v/>
          </cell>
        </row>
        <row r="4457">
          <cell r="H4457">
            <v>0</v>
          </cell>
          <cell r="O4457">
            <v>251907</v>
          </cell>
          <cell r="P4457"/>
          <cell r="Q4457" t="str">
            <v>EST AC TUBO G VPI0202 PEDRAS CARVAO</v>
          </cell>
          <cell r="R4457"/>
          <cell r="S4457"/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 t="str">
            <v>EST AC TUBO G VPI0202 PEDRAS CARVAO - Ø0x0H</v>
          </cell>
          <cell r="Y4457">
            <v>0</v>
          </cell>
          <cell r="Z4457">
            <v>0.35</v>
          </cell>
          <cell r="AA4457">
            <v>0</v>
          </cell>
          <cell r="AB4457"/>
          <cell r="AC4457"/>
          <cell r="AD4457"/>
          <cell r="AE4457">
            <v>0</v>
          </cell>
          <cell r="AF4457">
            <v>0</v>
          </cell>
          <cell r="AG4457">
            <v>0</v>
          </cell>
          <cell r="AH4457">
            <v>0</v>
          </cell>
          <cell r="AI4457" t="str">
            <v xml:space="preserve">REF: </v>
          </cell>
          <cell r="AJ4457"/>
          <cell r="AK4457"/>
          <cell r="AL4457" t="str">
            <v>ETIQUETA DE ESTOQUE</v>
          </cell>
          <cell r="AM4457"/>
          <cell r="AN4457" t="str">
            <v/>
          </cell>
          <cell r="AO4457" t="str">
            <v/>
          </cell>
          <cell r="AP4457" t="str">
            <v/>
          </cell>
          <cell r="AQ4457" t="str">
            <v/>
          </cell>
          <cell r="AR4457" t="str">
            <v>ETIQUETA DE ESTOQUE - xxH</v>
          </cell>
          <cell r="AS4457"/>
          <cell r="AT4457" t="str">
            <v>EST</v>
          </cell>
          <cell r="AU4457" t="str">
            <v>EST</v>
          </cell>
          <cell r="AV4457" t="str">
            <v/>
          </cell>
          <cell r="AW4457">
            <v>2276.7399999999998</v>
          </cell>
          <cell r="AX4457">
            <v>-2276.7399999999998</v>
          </cell>
          <cell r="AY4457"/>
          <cell r="AZ4457" t="str">
            <v/>
          </cell>
          <cell r="BA4457"/>
          <cell r="BB4457"/>
          <cell r="BC4457"/>
          <cell r="BD4457" t="str">
            <v/>
          </cell>
          <cell r="BE4457">
            <v>0</v>
          </cell>
          <cell r="BF4457" t="str">
            <v/>
          </cell>
          <cell r="BG4457" t="str">
            <v/>
          </cell>
          <cell r="BH4457">
            <v>14</v>
          </cell>
          <cell r="BI4457" t="str">
            <v>0</v>
          </cell>
          <cell r="BJ4457">
            <v>0</v>
          </cell>
          <cell r="BK4457">
            <v>0</v>
          </cell>
          <cell r="BL4457"/>
          <cell r="BM4457"/>
          <cell r="BN4457"/>
          <cell r="BO4457"/>
          <cell r="BQ4457" t="str">
            <v>X</v>
          </cell>
          <cell r="BS4457" t="str">
            <v/>
          </cell>
          <cell r="BT4457" t="str">
            <v/>
          </cell>
        </row>
        <row r="4458">
          <cell r="H4458">
            <v>0</v>
          </cell>
          <cell r="O4458">
            <v>251906</v>
          </cell>
          <cell r="P4458"/>
          <cell r="Q4458" t="str">
            <v>EST AC TUBO GG VPI0103 TERRA</v>
          </cell>
          <cell r="R4458"/>
          <cell r="S4458"/>
          <cell r="T4458">
            <v>0</v>
          </cell>
          <cell r="U4458">
            <v>0</v>
          </cell>
          <cell r="V4458">
            <v>0</v>
          </cell>
          <cell r="W4458">
            <v>0</v>
          </cell>
          <cell r="X4458" t="str">
            <v>EST AC TUBO GG VPI0103 TERRA - Ø0x0H</v>
          </cell>
          <cell r="Y4458">
            <v>0</v>
          </cell>
          <cell r="Z4458">
            <v>0.35</v>
          </cell>
          <cell r="AA4458">
            <v>0</v>
          </cell>
          <cell r="AB4458"/>
          <cell r="AC4458"/>
          <cell r="AD4458"/>
          <cell r="AE4458">
            <v>0</v>
          </cell>
          <cell r="AF4458">
            <v>0</v>
          </cell>
          <cell r="AG4458">
            <v>0</v>
          </cell>
          <cell r="AH4458">
            <v>0</v>
          </cell>
          <cell r="AI4458" t="str">
            <v xml:space="preserve">REF: </v>
          </cell>
          <cell r="AJ4458"/>
          <cell r="AK4458"/>
          <cell r="AL4458" t="str">
            <v>ETIQUETA DE ESTOQUE</v>
          </cell>
          <cell r="AM4458"/>
          <cell r="AN4458" t="str">
            <v/>
          </cell>
          <cell r="AO4458" t="str">
            <v/>
          </cell>
          <cell r="AP4458" t="str">
            <v/>
          </cell>
          <cell r="AQ4458" t="str">
            <v/>
          </cell>
          <cell r="AR4458" t="str">
            <v>ETIQUETA DE ESTOQUE - xxH</v>
          </cell>
          <cell r="AS4458"/>
          <cell r="AT4458" t="str">
            <v>EST</v>
          </cell>
          <cell r="AU4458" t="str">
            <v>EST</v>
          </cell>
          <cell r="AV4458" t="str">
            <v/>
          </cell>
          <cell r="AW4458">
            <v>2728.32</v>
          </cell>
          <cell r="AX4458">
            <v>-2728.32</v>
          </cell>
          <cell r="AY4458"/>
          <cell r="AZ4458" t="str">
            <v/>
          </cell>
          <cell r="BA4458"/>
          <cell r="BB4458"/>
          <cell r="BC4458"/>
          <cell r="BD4458" t="str">
            <v/>
          </cell>
          <cell r="BE4458">
            <v>0</v>
          </cell>
          <cell r="BF4458" t="str">
            <v/>
          </cell>
          <cell r="BG4458" t="str">
            <v/>
          </cell>
          <cell r="BH4458">
            <v>14</v>
          </cell>
          <cell r="BI4458" t="str">
            <v>0</v>
          </cell>
          <cell r="BJ4458">
            <v>0</v>
          </cell>
          <cell r="BK4458">
            <v>0</v>
          </cell>
          <cell r="BL4458"/>
          <cell r="BM4458"/>
          <cell r="BN4458"/>
          <cell r="BO4458"/>
          <cell r="BQ4458" t="str">
            <v>X</v>
          </cell>
          <cell r="BS4458" t="str">
            <v/>
          </cell>
          <cell r="BT4458" t="str">
            <v/>
          </cell>
        </row>
        <row r="4459">
          <cell r="H4459">
            <v>0</v>
          </cell>
          <cell r="O4459">
            <v>251905</v>
          </cell>
          <cell r="P4459"/>
          <cell r="Q4459" t="str">
            <v>EST AC TUBO GG VPI0102 PEDRAS CARVAO</v>
          </cell>
          <cell r="R4459"/>
          <cell r="S4459"/>
          <cell r="T4459">
            <v>0</v>
          </cell>
          <cell r="U4459">
            <v>0</v>
          </cell>
          <cell r="V4459">
            <v>0</v>
          </cell>
          <cell r="W4459">
            <v>0</v>
          </cell>
          <cell r="X4459" t="str">
            <v>EST AC TUBO GG VPI0102 PEDRAS CARVAO - Ø0x0H</v>
          </cell>
          <cell r="Y4459">
            <v>0</v>
          </cell>
          <cell r="Z4459">
            <v>0.35</v>
          </cell>
          <cell r="AA4459">
            <v>0</v>
          </cell>
          <cell r="AB4459"/>
          <cell r="AC4459"/>
          <cell r="AD4459"/>
          <cell r="AE4459">
            <v>0</v>
          </cell>
          <cell r="AF4459">
            <v>0</v>
          </cell>
          <cell r="AG4459">
            <v>0</v>
          </cell>
          <cell r="AH4459">
            <v>0</v>
          </cell>
          <cell r="AI4459" t="str">
            <v xml:space="preserve">REF: </v>
          </cell>
          <cell r="AJ4459"/>
          <cell r="AK4459"/>
          <cell r="AL4459" t="str">
            <v>ETIQUETA DE ESTOQUE</v>
          </cell>
          <cell r="AM4459"/>
          <cell r="AN4459" t="str">
            <v/>
          </cell>
          <cell r="AO4459" t="str">
            <v/>
          </cell>
          <cell r="AP4459" t="str">
            <v/>
          </cell>
          <cell r="AQ4459" t="str">
            <v/>
          </cell>
          <cell r="AR4459" t="str">
            <v>ETIQUETA DE ESTOQUE - xxH</v>
          </cell>
          <cell r="AS4459"/>
          <cell r="AT4459" t="str">
            <v>EST</v>
          </cell>
          <cell r="AU4459" t="str">
            <v>EST</v>
          </cell>
          <cell r="AV4459" t="str">
            <v/>
          </cell>
          <cell r="AW4459">
            <v>2728.32</v>
          </cell>
          <cell r="AX4459">
            <v>-2728.32</v>
          </cell>
          <cell r="AY4459"/>
          <cell r="AZ4459" t="str">
            <v/>
          </cell>
          <cell r="BA4459"/>
          <cell r="BB4459"/>
          <cell r="BC4459"/>
          <cell r="BD4459" t="str">
            <v/>
          </cell>
          <cell r="BE4459">
            <v>0</v>
          </cell>
          <cell r="BF4459" t="str">
            <v/>
          </cell>
          <cell r="BG4459" t="str">
            <v/>
          </cell>
          <cell r="BH4459">
            <v>14</v>
          </cell>
          <cell r="BI4459" t="str">
            <v>0</v>
          </cell>
          <cell r="BJ4459">
            <v>0</v>
          </cell>
          <cell r="BK4459">
            <v>0</v>
          </cell>
          <cell r="BL4459"/>
          <cell r="BM4459"/>
          <cell r="BN4459"/>
          <cell r="BO4459"/>
          <cell r="BQ4459" t="str">
            <v>X</v>
          </cell>
          <cell r="BS4459" t="str">
            <v/>
          </cell>
          <cell r="BT4459" t="str">
            <v/>
          </cell>
        </row>
        <row r="4460">
          <cell r="H4460">
            <v>1</v>
          </cell>
          <cell r="O4460">
            <v>250138</v>
          </cell>
          <cell r="P4460"/>
          <cell r="Q4460" t="str">
            <v>EST ALMOFADA ONDAS (LACOS NATURAL) (COD 4006)</v>
          </cell>
          <cell r="R4460"/>
          <cell r="S4460"/>
          <cell r="T4460">
            <v>0.5</v>
          </cell>
          <cell r="U4460">
            <v>0.5</v>
          </cell>
          <cell r="V4460">
            <v>0</v>
          </cell>
          <cell r="W4460">
            <v>0</v>
          </cell>
          <cell r="X4460" t="str">
            <v>EST ALMOFADA ONDAS (LACOS NATURAL) (COD 4006) - 0,5x0,5x0H</v>
          </cell>
          <cell r="Y4460">
            <v>1631.99</v>
          </cell>
          <cell r="Z4460">
            <v>0.5</v>
          </cell>
          <cell r="AA4460">
            <v>815.995</v>
          </cell>
          <cell r="AB4460"/>
          <cell r="AC4460"/>
          <cell r="AD4460"/>
          <cell r="AE4460">
            <v>1631.99</v>
          </cell>
          <cell r="AF4460">
            <v>1631.99</v>
          </cell>
          <cell r="AG4460">
            <v>0</v>
          </cell>
          <cell r="AH4460">
            <v>1631.99</v>
          </cell>
          <cell r="AI4460" t="str">
            <v>REF: 250138</v>
          </cell>
          <cell r="AJ4460" t="str">
            <v>PRODUTO FORA DE LINHA</v>
          </cell>
          <cell r="AK4460">
            <v>250138</v>
          </cell>
          <cell r="AL4460" t="str">
            <v>EST ALMOFADA ONDAS (LACOS NATURAL) (COD 4006)</v>
          </cell>
          <cell r="AM4460"/>
          <cell r="AN4460">
            <v>0.5</v>
          </cell>
          <cell r="AO4460">
            <v>0.5</v>
          </cell>
          <cell r="AP4460">
            <v>0</v>
          </cell>
          <cell r="AQ4460">
            <v>0</v>
          </cell>
          <cell r="AR4460" t="str">
            <v>EST ALMOFADA ONDAS (LACOS NATURAL) (COD 4006) - 0,5x0,5x0H</v>
          </cell>
          <cell r="AS4460">
            <v>1631.99</v>
          </cell>
          <cell r="AT4460">
            <v>1631.99</v>
          </cell>
          <cell r="AU4460">
            <v>1631.99</v>
          </cell>
          <cell r="AV4460">
            <v>0</v>
          </cell>
          <cell r="AW4460">
            <v>1631.99</v>
          </cell>
          <cell r="AX4460">
            <v>0</v>
          </cell>
          <cell r="AY4460"/>
          <cell r="AZ4460" t="str">
            <v/>
          </cell>
          <cell r="BA4460"/>
          <cell r="BB4460"/>
          <cell r="BC4460"/>
          <cell r="BD4460" t="str">
            <v/>
          </cell>
          <cell r="BE4460">
            <v>0</v>
          </cell>
          <cell r="BF4460" t="str">
            <v/>
          </cell>
          <cell r="BG4460" t="str">
            <v/>
          </cell>
          <cell r="BH4460">
            <v>14</v>
          </cell>
          <cell r="BI4460" t="str">
            <v>0</v>
          </cell>
          <cell r="BJ4460">
            <v>0</v>
          </cell>
          <cell r="BK4460">
            <v>0</v>
          </cell>
          <cell r="BL4460"/>
          <cell r="BM4460"/>
          <cell r="BN4460"/>
          <cell r="BO4460"/>
          <cell r="BQ4460" t="str">
            <v>X</v>
          </cell>
          <cell r="BS4460" t="str">
            <v>CLAMI ACESSORIOS</v>
          </cell>
          <cell r="BT4460" t="str">
            <v>ALMOFADA DECORATIVA</v>
          </cell>
        </row>
        <row r="4461">
          <cell r="H4461">
            <v>0</v>
          </cell>
          <cell r="O4461">
            <v>234260</v>
          </cell>
          <cell r="P4461"/>
          <cell r="Q4461" t="str">
            <v>EST AC CENTRO MESA GG 33X11 TABACO MOSTARDA</v>
          </cell>
          <cell r="R4461"/>
          <cell r="S4461"/>
          <cell r="T4461">
            <v>0</v>
          </cell>
          <cell r="U4461">
            <v>0</v>
          </cell>
          <cell r="V4461">
            <v>0</v>
          </cell>
          <cell r="W4461">
            <v>0</v>
          </cell>
          <cell r="X4461" t="str">
            <v>EST AC CENTRO MESA GG 33X11 TABACO MOSTARDA - Ø0x0H</v>
          </cell>
          <cell r="Y4461">
            <v>0</v>
          </cell>
          <cell r="Z4461">
            <v>0.35</v>
          </cell>
          <cell r="AA4461">
            <v>0</v>
          </cell>
          <cell r="AB4461"/>
          <cell r="AC4461"/>
          <cell r="AD4461"/>
          <cell r="AE4461">
            <v>0</v>
          </cell>
          <cell r="AF4461">
            <v>0</v>
          </cell>
          <cell r="AG4461">
            <v>0</v>
          </cell>
          <cell r="AH4461">
            <v>0</v>
          </cell>
          <cell r="AI4461" t="str">
            <v xml:space="preserve">REF: </v>
          </cell>
          <cell r="AJ4461"/>
          <cell r="AK4461"/>
          <cell r="AL4461" t="str">
            <v>ETIQUETA DE ESTOQUE</v>
          </cell>
          <cell r="AM4461"/>
          <cell r="AN4461" t="str">
            <v/>
          </cell>
          <cell r="AO4461" t="str">
            <v/>
          </cell>
          <cell r="AP4461" t="str">
            <v/>
          </cell>
          <cell r="AQ4461" t="str">
            <v/>
          </cell>
          <cell r="AR4461" t="str">
            <v>ETIQUETA DE ESTOQUE - xxH</v>
          </cell>
          <cell r="AS4461"/>
          <cell r="AT4461" t="str">
            <v>EST</v>
          </cell>
          <cell r="AU4461" t="str">
            <v>EST</v>
          </cell>
          <cell r="AV4461" t="str">
            <v/>
          </cell>
          <cell r="AW4461">
            <v>1387.68</v>
          </cell>
          <cell r="AX4461">
            <v>-1387.68</v>
          </cell>
          <cell r="AY4461"/>
          <cell r="AZ4461" t="str">
            <v/>
          </cell>
          <cell r="BA4461"/>
          <cell r="BB4461"/>
          <cell r="BC4461"/>
          <cell r="BD4461" t="str">
            <v/>
          </cell>
          <cell r="BE4461">
            <v>0</v>
          </cell>
          <cell r="BF4461" t="str">
            <v/>
          </cell>
          <cell r="BG4461" t="str">
            <v/>
          </cell>
          <cell r="BH4461">
            <v>14</v>
          </cell>
          <cell r="BI4461" t="str">
            <v>0</v>
          </cell>
          <cell r="BJ4461">
            <v>0</v>
          </cell>
          <cell r="BK4461">
            <v>0</v>
          </cell>
          <cell r="BL4461"/>
          <cell r="BM4461"/>
          <cell r="BN4461"/>
          <cell r="BO4461"/>
          <cell r="BQ4461" t="str">
            <v>X</v>
          </cell>
          <cell r="BS4461" t="str">
            <v/>
          </cell>
          <cell r="BT4461" t="str">
            <v/>
          </cell>
        </row>
        <row r="4462">
          <cell r="H4462">
            <v>0</v>
          </cell>
          <cell r="O4462">
            <v>234257</v>
          </cell>
          <cell r="P4462"/>
          <cell r="Q4462" t="str">
            <v>EST CENTRO MESA P/B M 22X13 TABACO COBRE</v>
          </cell>
          <cell r="R4462"/>
          <cell r="S4462"/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 t="str">
            <v>EST CENTRO MESA P/B M 22X13 TABACO COBRE - Ø0x0H</v>
          </cell>
          <cell r="Y4462">
            <v>0</v>
          </cell>
          <cell r="Z4462">
            <v>0.35</v>
          </cell>
          <cell r="AA4462">
            <v>0</v>
          </cell>
          <cell r="AB4462"/>
          <cell r="AC4462"/>
          <cell r="AD4462"/>
          <cell r="AE4462">
            <v>0</v>
          </cell>
          <cell r="AF4462">
            <v>0</v>
          </cell>
          <cell r="AG4462">
            <v>0</v>
          </cell>
          <cell r="AH4462">
            <v>0</v>
          </cell>
          <cell r="AI4462" t="str">
            <v xml:space="preserve">REF: </v>
          </cell>
          <cell r="AJ4462"/>
          <cell r="AK4462"/>
          <cell r="AL4462" t="str">
            <v>ETIQUETA DE ESTOQUE</v>
          </cell>
          <cell r="AM4462"/>
          <cell r="AN4462" t="str">
            <v/>
          </cell>
          <cell r="AO4462" t="str">
            <v/>
          </cell>
          <cell r="AP4462" t="str">
            <v/>
          </cell>
          <cell r="AQ4462" t="str">
            <v/>
          </cell>
          <cell r="AR4462" t="str">
            <v>ETIQUETA DE ESTOQUE - xxH</v>
          </cell>
          <cell r="AS4462"/>
          <cell r="AT4462" t="str">
            <v>EST</v>
          </cell>
          <cell r="AU4462" t="str">
            <v>EST</v>
          </cell>
          <cell r="AV4462" t="str">
            <v/>
          </cell>
          <cell r="AW4462">
            <v>1161.8900000000001</v>
          </cell>
          <cell r="AX4462">
            <v>-1161.8900000000001</v>
          </cell>
          <cell r="AY4462"/>
          <cell r="AZ4462" t="str">
            <v/>
          </cell>
          <cell r="BA4462"/>
          <cell r="BB4462"/>
          <cell r="BC4462"/>
          <cell r="BD4462" t="str">
            <v/>
          </cell>
          <cell r="BE4462">
            <v>0</v>
          </cell>
          <cell r="BF4462" t="str">
            <v/>
          </cell>
          <cell r="BG4462" t="str">
            <v/>
          </cell>
          <cell r="BH4462">
            <v>14</v>
          </cell>
          <cell r="BI4462" t="str">
            <v>0</v>
          </cell>
          <cell r="BJ4462">
            <v>0</v>
          </cell>
          <cell r="BK4462">
            <v>0</v>
          </cell>
          <cell r="BL4462"/>
          <cell r="BM4462"/>
          <cell r="BN4462"/>
          <cell r="BO4462"/>
          <cell r="BQ4462" t="str">
            <v>X</v>
          </cell>
          <cell r="BS4462" t="str">
            <v/>
          </cell>
          <cell r="BT4462" t="str">
            <v/>
          </cell>
        </row>
        <row r="4463">
          <cell r="H4463">
            <v>0</v>
          </cell>
          <cell r="O4463">
            <v>234253</v>
          </cell>
          <cell r="P4463"/>
          <cell r="Q4463" t="str">
            <v>EST AC VASO P/B M 14X32 TABACO COBRE</v>
          </cell>
          <cell r="R4463"/>
          <cell r="S4463"/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 t="str">
            <v>EST AC VASO P/B M 14X32 TABACO COBRE - Ø0x0H</v>
          </cell>
          <cell r="Y4463">
            <v>0</v>
          </cell>
          <cell r="Z4463">
            <v>0.35</v>
          </cell>
          <cell r="AA4463">
            <v>0</v>
          </cell>
          <cell r="AB4463"/>
          <cell r="AC4463"/>
          <cell r="AD4463"/>
          <cell r="AE4463">
            <v>0</v>
          </cell>
          <cell r="AF4463">
            <v>0</v>
          </cell>
          <cell r="AG4463">
            <v>0</v>
          </cell>
          <cell r="AH4463">
            <v>0</v>
          </cell>
          <cell r="AI4463" t="str">
            <v xml:space="preserve">REF: </v>
          </cell>
          <cell r="AJ4463"/>
          <cell r="AK4463"/>
          <cell r="AL4463" t="str">
            <v>ETIQUETA DE ESTOQUE</v>
          </cell>
          <cell r="AM4463"/>
          <cell r="AN4463" t="str">
            <v/>
          </cell>
          <cell r="AO4463" t="str">
            <v/>
          </cell>
          <cell r="AP4463" t="str">
            <v/>
          </cell>
          <cell r="AQ4463" t="str">
            <v/>
          </cell>
          <cell r="AR4463" t="str">
            <v>ETIQUETA DE ESTOQUE - xxH</v>
          </cell>
          <cell r="AS4463"/>
          <cell r="AT4463" t="str">
            <v>EST</v>
          </cell>
          <cell r="AU4463" t="str">
            <v>EST</v>
          </cell>
          <cell r="AV4463" t="str">
            <v/>
          </cell>
          <cell r="AW4463">
            <v>1387.68</v>
          </cell>
          <cell r="AX4463">
            <v>-1387.68</v>
          </cell>
          <cell r="AY4463"/>
          <cell r="AZ4463" t="str">
            <v/>
          </cell>
          <cell r="BA4463"/>
          <cell r="BB4463"/>
          <cell r="BC4463"/>
          <cell r="BD4463" t="str">
            <v/>
          </cell>
          <cell r="BE4463">
            <v>0</v>
          </cell>
          <cell r="BF4463" t="str">
            <v/>
          </cell>
          <cell r="BG4463" t="str">
            <v/>
          </cell>
          <cell r="BH4463">
            <v>14</v>
          </cell>
          <cell r="BI4463" t="str">
            <v>0</v>
          </cell>
          <cell r="BJ4463">
            <v>0</v>
          </cell>
          <cell r="BK4463">
            <v>0</v>
          </cell>
          <cell r="BL4463"/>
          <cell r="BM4463"/>
          <cell r="BN4463"/>
          <cell r="BO4463"/>
          <cell r="BQ4463" t="str">
            <v>X</v>
          </cell>
          <cell r="BS4463" t="str">
            <v/>
          </cell>
          <cell r="BT4463" t="str">
            <v/>
          </cell>
        </row>
        <row r="4464">
          <cell r="H4464">
            <v>0</v>
          </cell>
          <cell r="O4464">
            <v>234252</v>
          </cell>
          <cell r="P4464"/>
          <cell r="Q4464" t="str">
            <v>EST AC VASO TRIO GG 36X18 TABACO BRANCO</v>
          </cell>
          <cell r="R4464"/>
          <cell r="S4464"/>
          <cell r="T4464">
            <v>0</v>
          </cell>
          <cell r="U4464">
            <v>0</v>
          </cell>
          <cell r="V4464">
            <v>0</v>
          </cell>
          <cell r="W4464">
            <v>0</v>
          </cell>
          <cell r="X4464" t="str">
            <v>EST AC VASO TRIO GG 36X18 TABACO BRANCO - Ø0x0H</v>
          </cell>
          <cell r="Y4464">
            <v>0</v>
          </cell>
          <cell r="Z4464">
            <v>0.35</v>
          </cell>
          <cell r="AA4464">
            <v>0</v>
          </cell>
          <cell r="AB4464"/>
          <cell r="AC4464"/>
          <cell r="AD4464"/>
          <cell r="AE4464">
            <v>0</v>
          </cell>
          <cell r="AF4464">
            <v>0</v>
          </cell>
          <cell r="AG4464">
            <v>0</v>
          </cell>
          <cell r="AH4464">
            <v>0</v>
          </cell>
          <cell r="AI4464" t="str">
            <v xml:space="preserve">REF: </v>
          </cell>
          <cell r="AJ4464"/>
          <cell r="AK4464"/>
          <cell r="AL4464" t="str">
            <v>ETIQUETA DE ESTOQUE</v>
          </cell>
          <cell r="AM4464"/>
          <cell r="AN4464" t="str">
            <v/>
          </cell>
          <cell r="AO4464" t="str">
            <v/>
          </cell>
          <cell r="AP4464" t="str">
            <v/>
          </cell>
          <cell r="AQ4464" t="str">
            <v/>
          </cell>
          <cell r="AR4464" t="str">
            <v>ETIQUETA DE ESTOQUE - xxH</v>
          </cell>
          <cell r="AS4464"/>
          <cell r="AT4464" t="str">
            <v>EST</v>
          </cell>
          <cell r="AU4464" t="str">
            <v>EST</v>
          </cell>
          <cell r="AV4464" t="str">
            <v/>
          </cell>
          <cell r="AW4464">
            <v>1307.71</v>
          </cell>
          <cell r="AX4464">
            <v>-1307.71</v>
          </cell>
          <cell r="AY4464"/>
          <cell r="AZ4464" t="str">
            <v/>
          </cell>
          <cell r="BA4464"/>
          <cell r="BB4464"/>
          <cell r="BC4464"/>
          <cell r="BD4464" t="str">
            <v/>
          </cell>
          <cell r="BE4464">
            <v>0</v>
          </cell>
          <cell r="BF4464" t="str">
            <v/>
          </cell>
          <cell r="BG4464" t="str">
            <v/>
          </cell>
          <cell r="BH4464">
            <v>14</v>
          </cell>
          <cell r="BI4464" t="str">
            <v>0</v>
          </cell>
          <cell r="BJ4464">
            <v>0</v>
          </cell>
          <cell r="BK4464">
            <v>0</v>
          </cell>
          <cell r="BL4464"/>
          <cell r="BM4464"/>
          <cell r="BN4464"/>
          <cell r="BO4464"/>
          <cell r="BQ4464" t="str">
            <v>X</v>
          </cell>
          <cell r="BS4464" t="str">
            <v/>
          </cell>
          <cell r="BT4464" t="str">
            <v/>
          </cell>
        </row>
        <row r="4465">
          <cell r="H4465">
            <v>0</v>
          </cell>
          <cell r="O4465">
            <v>234248</v>
          </cell>
          <cell r="P4465"/>
          <cell r="Q4465" t="str">
            <v>EST AC PRATAO TABACO 48X4 DOURADO</v>
          </cell>
          <cell r="R4465"/>
          <cell r="S4465"/>
          <cell r="T4465">
            <v>0</v>
          </cell>
          <cell r="U4465">
            <v>0</v>
          </cell>
          <cell r="V4465">
            <v>0</v>
          </cell>
          <cell r="W4465">
            <v>0</v>
          </cell>
          <cell r="X4465" t="str">
            <v>EST AC PRATAO TABACO 48X4 DOURADO - Ø0x0H</v>
          </cell>
          <cell r="Y4465">
            <v>0</v>
          </cell>
          <cell r="Z4465">
            <v>0.35</v>
          </cell>
          <cell r="AA4465">
            <v>0</v>
          </cell>
          <cell r="AB4465"/>
          <cell r="AC4465"/>
          <cell r="AD4465"/>
          <cell r="AE4465">
            <v>0</v>
          </cell>
          <cell r="AF4465">
            <v>0</v>
          </cell>
          <cell r="AG4465">
            <v>0</v>
          </cell>
          <cell r="AH4465">
            <v>0</v>
          </cell>
          <cell r="AI4465" t="str">
            <v xml:space="preserve">REF: </v>
          </cell>
          <cell r="AJ4465"/>
          <cell r="AK4465"/>
          <cell r="AL4465" t="str">
            <v>ETIQUETA DE ESTOQUE</v>
          </cell>
          <cell r="AM4465"/>
          <cell r="AN4465" t="str">
            <v/>
          </cell>
          <cell r="AO4465" t="str">
            <v/>
          </cell>
          <cell r="AP4465" t="str">
            <v/>
          </cell>
          <cell r="AQ4465" t="str">
            <v/>
          </cell>
          <cell r="AR4465" t="str">
            <v>ETIQUETA DE ESTOQUE - xxH</v>
          </cell>
          <cell r="AS4465"/>
          <cell r="AT4465" t="str">
            <v>EST</v>
          </cell>
          <cell r="AU4465" t="str">
            <v>EST</v>
          </cell>
          <cell r="AV4465" t="str">
            <v/>
          </cell>
          <cell r="AW4465">
            <v>1599.36</v>
          </cell>
          <cell r="AX4465">
            <v>-1599.36</v>
          </cell>
          <cell r="AY4465"/>
          <cell r="AZ4465" t="str">
            <v/>
          </cell>
          <cell r="BA4465"/>
          <cell r="BB4465"/>
          <cell r="BC4465"/>
          <cell r="BD4465" t="str">
            <v/>
          </cell>
          <cell r="BE4465">
            <v>0</v>
          </cell>
          <cell r="BF4465" t="str">
            <v/>
          </cell>
          <cell r="BG4465" t="str">
            <v/>
          </cell>
          <cell r="BH4465">
            <v>14</v>
          </cell>
          <cell r="BI4465" t="str">
            <v>0</v>
          </cell>
          <cell r="BJ4465">
            <v>0</v>
          </cell>
          <cell r="BK4465">
            <v>0</v>
          </cell>
          <cell r="BL4465"/>
          <cell r="BM4465"/>
          <cell r="BN4465"/>
          <cell r="BO4465"/>
          <cell r="BQ4465" t="str">
            <v>X</v>
          </cell>
          <cell r="BS4465" t="str">
            <v/>
          </cell>
          <cell r="BT4465" t="str">
            <v/>
          </cell>
        </row>
        <row r="4466">
          <cell r="H4466">
            <v>0</v>
          </cell>
          <cell r="O4466">
            <v>234245</v>
          </cell>
          <cell r="P4466"/>
          <cell r="Q4466" t="str">
            <v>EST CESTO COFO (NATURAL) (KIT CONJUNTO DE 03 PECAS)</v>
          </cell>
          <cell r="R4466"/>
          <cell r="S4466"/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 t="str">
            <v>EST CESTO COFO (NATURAL) (KIT CONJUNTO DE 03 PECAS) - Ø0x0H</v>
          </cell>
          <cell r="Y4466">
            <v>0</v>
          </cell>
          <cell r="Z4466">
            <v>0.35</v>
          </cell>
          <cell r="AA4466">
            <v>0</v>
          </cell>
          <cell r="AB4466"/>
          <cell r="AC4466"/>
          <cell r="AD4466"/>
          <cell r="AE4466">
            <v>0</v>
          </cell>
          <cell r="AF4466">
            <v>0</v>
          </cell>
          <cell r="AG4466">
            <v>0</v>
          </cell>
          <cell r="AH4466">
            <v>0</v>
          </cell>
          <cell r="AI4466" t="str">
            <v xml:space="preserve">REF: </v>
          </cell>
          <cell r="AJ4466"/>
          <cell r="AK4466"/>
          <cell r="AL4466" t="str">
            <v>ETIQUETA DE ESTOQUE</v>
          </cell>
          <cell r="AM4466"/>
          <cell r="AN4466" t="str">
            <v/>
          </cell>
          <cell r="AO4466" t="str">
            <v/>
          </cell>
          <cell r="AP4466" t="str">
            <v/>
          </cell>
          <cell r="AQ4466" t="str">
            <v/>
          </cell>
          <cell r="AR4466" t="str">
            <v>ETIQUETA DE ESTOQUE - xxH</v>
          </cell>
          <cell r="AS4466"/>
          <cell r="AT4466" t="str">
            <v>EST</v>
          </cell>
          <cell r="AU4466" t="str">
            <v>EST</v>
          </cell>
          <cell r="AV4466" t="str">
            <v/>
          </cell>
          <cell r="AW4466">
            <v>3967.5</v>
          </cell>
          <cell r="AX4466">
            <v>-3967.5</v>
          </cell>
          <cell r="AY4466"/>
          <cell r="AZ4466" t="str">
            <v/>
          </cell>
          <cell r="BA4466"/>
          <cell r="BB4466"/>
          <cell r="BC4466"/>
          <cell r="BD4466" t="str">
            <v/>
          </cell>
          <cell r="BE4466">
            <v>0</v>
          </cell>
          <cell r="BF4466" t="str">
            <v/>
          </cell>
          <cell r="BG4466" t="str">
            <v/>
          </cell>
          <cell r="BH4466">
            <v>14</v>
          </cell>
          <cell r="BI4466" t="str">
            <v>0</v>
          </cell>
          <cell r="BJ4466">
            <v>0</v>
          </cell>
          <cell r="BK4466">
            <v>0</v>
          </cell>
          <cell r="BL4466"/>
          <cell r="BM4466"/>
          <cell r="BN4466"/>
          <cell r="BO4466"/>
          <cell r="BQ4466" t="str">
            <v>X</v>
          </cell>
          <cell r="BS4466" t="str">
            <v/>
          </cell>
          <cell r="BT4466" t="str">
            <v/>
          </cell>
        </row>
        <row r="4467">
          <cell r="H4467">
            <v>0</v>
          </cell>
          <cell r="O4467">
            <v>234244</v>
          </cell>
          <cell r="P4467"/>
          <cell r="Q4467" t="str">
            <v>EST CENTRO DE MESA COL VERSO 40X6,5 BOWL PT CENTRO PRETO</v>
          </cell>
          <cell r="R4467"/>
          <cell r="S4467"/>
          <cell r="T4467">
            <v>0</v>
          </cell>
          <cell r="U4467">
            <v>0</v>
          </cell>
          <cell r="V4467">
            <v>0</v>
          </cell>
          <cell r="W4467">
            <v>0</v>
          </cell>
          <cell r="X4467" t="str">
            <v>EST CENTRO DE MESA COL VERSO 40X6,5 BOWL PT CENTRO PRETO - Ø0x0H</v>
          </cell>
          <cell r="Y4467">
            <v>0</v>
          </cell>
          <cell r="Z4467">
            <v>0.35</v>
          </cell>
          <cell r="AA4467">
            <v>0</v>
          </cell>
          <cell r="AB4467"/>
          <cell r="AC4467"/>
          <cell r="AD4467"/>
          <cell r="AE4467">
            <v>0</v>
          </cell>
          <cell r="AF4467">
            <v>0</v>
          </cell>
          <cell r="AG4467">
            <v>0</v>
          </cell>
          <cell r="AH4467">
            <v>0</v>
          </cell>
          <cell r="AI4467" t="str">
            <v xml:space="preserve">REF: </v>
          </cell>
          <cell r="AJ4467"/>
          <cell r="AK4467"/>
          <cell r="AL4467" t="str">
            <v>ETIQUETA DE ESTOQUE</v>
          </cell>
          <cell r="AM4467"/>
          <cell r="AN4467" t="str">
            <v/>
          </cell>
          <cell r="AO4467" t="str">
            <v/>
          </cell>
          <cell r="AP4467" t="str">
            <v/>
          </cell>
          <cell r="AQ4467" t="str">
            <v/>
          </cell>
          <cell r="AR4467" t="str">
            <v>ETIQUETA DE ESTOQUE - xxH</v>
          </cell>
          <cell r="AS4467"/>
          <cell r="AT4467" t="str">
            <v>EST</v>
          </cell>
          <cell r="AU4467" t="str">
            <v>EST</v>
          </cell>
          <cell r="AV4467" t="str">
            <v/>
          </cell>
          <cell r="AW4467">
            <v>1834.56</v>
          </cell>
          <cell r="AX4467">
            <v>-1834.56</v>
          </cell>
          <cell r="AY4467"/>
          <cell r="AZ4467" t="str">
            <v/>
          </cell>
          <cell r="BA4467"/>
          <cell r="BB4467"/>
          <cell r="BC4467"/>
          <cell r="BD4467" t="str">
            <v/>
          </cell>
          <cell r="BE4467">
            <v>0</v>
          </cell>
          <cell r="BF4467" t="str">
            <v/>
          </cell>
          <cell r="BG4467" t="str">
            <v/>
          </cell>
          <cell r="BH4467">
            <v>14</v>
          </cell>
          <cell r="BI4467" t="str">
            <v>0</v>
          </cell>
          <cell r="BJ4467">
            <v>0</v>
          </cell>
          <cell r="BK4467">
            <v>0</v>
          </cell>
          <cell r="BL4467"/>
          <cell r="BM4467"/>
          <cell r="BN4467"/>
          <cell r="BO4467"/>
          <cell r="BQ4467" t="str">
            <v>X</v>
          </cell>
          <cell r="BS4467" t="str">
            <v/>
          </cell>
          <cell r="BT4467" t="str">
            <v/>
          </cell>
        </row>
        <row r="4468">
          <cell r="H4468">
            <v>0</v>
          </cell>
          <cell r="O4468">
            <v>234241</v>
          </cell>
          <cell r="P4468"/>
          <cell r="Q4468" t="str">
            <v>EST CENTRO DE MESA COL VERSO 40X6,5 BOWL PT CTO CARV AM CRU</v>
          </cell>
          <cell r="R4468"/>
          <cell r="S4468"/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 t="str">
            <v>EST CENTRO DE MESA COL VERSO 40X6,5 BOWL PT CTO CARV AM CRU - Ø0x0H</v>
          </cell>
          <cell r="Y4468">
            <v>0</v>
          </cell>
          <cell r="Z4468">
            <v>0.35</v>
          </cell>
          <cell r="AA4468">
            <v>0</v>
          </cell>
          <cell r="AB4468"/>
          <cell r="AC4468"/>
          <cell r="AD4468"/>
          <cell r="AE4468">
            <v>0</v>
          </cell>
          <cell r="AF4468">
            <v>0</v>
          </cell>
          <cell r="AG4468">
            <v>0</v>
          </cell>
          <cell r="AH4468">
            <v>0</v>
          </cell>
          <cell r="AI4468" t="str">
            <v xml:space="preserve">REF: </v>
          </cell>
          <cell r="AJ4468"/>
          <cell r="AK4468"/>
          <cell r="AL4468" t="str">
            <v>ETIQUETA DE ESTOQUE</v>
          </cell>
          <cell r="AM4468"/>
          <cell r="AN4468" t="str">
            <v/>
          </cell>
          <cell r="AO4468" t="str">
            <v/>
          </cell>
          <cell r="AP4468" t="str">
            <v/>
          </cell>
          <cell r="AQ4468" t="str">
            <v/>
          </cell>
          <cell r="AR4468" t="str">
            <v>ETIQUETA DE ESTOQUE - xxH</v>
          </cell>
          <cell r="AS4468"/>
          <cell r="AT4468" t="str">
            <v>EST</v>
          </cell>
          <cell r="AU4468" t="str">
            <v>EST</v>
          </cell>
          <cell r="AV4468" t="str">
            <v/>
          </cell>
          <cell r="AW4468">
            <v>1834.56</v>
          </cell>
          <cell r="AX4468">
            <v>-1834.56</v>
          </cell>
          <cell r="AY4468"/>
          <cell r="AZ4468" t="str">
            <v/>
          </cell>
          <cell r="BA4468"/>
          <cell r="BB4468"/>
          <cell r="BC4468"/>
          <cell r="BD4468" t="str">
            <v/>
          </cell>
          <cell r="BE4468">
            <v>0</v>
          </cell>
          <cell r="BF4468" t="str">
            <v/>
          </cell>
          <cell r="BG4468" t="str">
            <v/>
          </cell>
          <cell r="BH4468">
            <v>14</v>
          </cell>
          <cell r="BI4468" t="str">
            <v>0</v>
          </cell>
          <cell r="BJ4468">
            <v>0</v>
          </cell>
          <cell r="BK4468">
            <v>0</v>
          </cell>
          <cell r="BL4468"/>
          <cell r="BM4468"/>
          <cell r="BN4468"/>
          <cell r="BO4468"/>
          <cell r="BQ4468" t="str">
            <v>X</v>
          </cell>
          <cell r="BS4468" t="str">
            <v/>
          </cell>
          <cell r="BT4468" t="str">
            <v/>
          </cell>
        </row>
        <row r="4469">
          <cell r="H4469">
            <v>0</v>
          </cell>
          <cell r="O4469">
            <v>234240</v>
          </cell>
          <cell r="P4469"/>
          <cell r="Q4469" t="str">
            <v>EST CENTRO DE MESA COL AURA 70X40X12 TODO PRETO</v>
          </cell>
          <cell r="R4469"/>
          <cell r="S4469"/>
          <cell r="T4469">
            <v>0</v>
          </cell>
          <cell r="U4469">
            <v>0</v>
          </cell>
          <cell r="V4469">
            <v>0</v>
          </cell>
          <cell r="W4469">
            <v>0</v>
          </cell>
          <cell r="X4469" t="str">
            <v>EST CENTRO DE MESA COL AURA 70X40X12 TODO PRETO - Ø0x0H</v>
          </cell>
          <cell r="Y4469">
            <v>0</v>
          </cell>
          <cell r="Z4469">
            <v>0.35</v>
          </cell>
          <cell r="AA4469">
            <v>0</v>
          </cell>
          <cell r="AB4469"/>
          <cell r="AC4469"/>
          <cell r="AD4469"/>
          <cell r="AE4469">
            <v>0</v>
          </cell>
          <cell r="AF4469">
            <v>0</v>
          </cell>
          <cell r="AG4469">
            <v>0</v>
          </cell>
          <cell r="AH4469">
            <v>0</v>
          </cell>
          <cell r="AI4469" t="str">
            <v xml:space="preserve">REF: </v>
          </cell>
          <cell r="AJ4469"/>
          <cell r="AK4469"/>
          <cell r="AL4469" t="str">
            <v>ETIQUETA DE ESTOQUE</v>
          </cell>
          <cell r="AM4469"/>
          <cell r="AN4469" t="str">
            <v/>
          </cell>
          <cell r="AO4469" t="str">
            <v/>
          </cell>
          <cell r="AP4469" t="str">
            <v/>
          </cell>
          <cell r="AQ4469" t="str">
            <v/>
          </cell>
          <cell r="AR4469" t="str">
            <v>ETIQUETA DE ESTOQUE - xxH</v>
          </cell>
          <cell r="AS4469"/>
          <cell r="AT4469" t="str">
            <v>EST</v>
          </cell>
          <cell r="AU4469" t="str">
            <v>EST</v>
          </cell>
          <cell r="AV4469" t="str">
            <v/>
          </cell>
          <cell r="AW4469">
            <v>2399.04</v>
          </cell>
          <cell r="AX4469">
            <v>-2399.04</v>
          </cell>
          <cell r="AY4469"/>
          <cell r="AZ4469" t="str">
            <v/>
          </cell>
          <cell r="BA4469"/>
          <cell r="BB4469"/>
          <cell r="BC4469"/>
          <cell r="BD4469" t="str">
            <v/>
          </cell>
          <cell r="BE4469">
            <v>0</v>
          </cell>
          <cell r="BF4469" t="str">
            <v/>
          </cell>
          <cell r="BG4469" t="str">
            <v/>
          </cell>
          <cell r="BH4469">
            <v>14</v>
          </cell>
          <cell r="BI4469" t="str">
            <v>0</v>
          </cell>
          <cell r="BJ4469">
            <v>0</v>
          </cell>
          <cell r="BK4469">
            <v>0</v>
          </cell>
          <cell r="BL4469"/>
          <cell r="BM4469"/>
          <cell r="BN4469"/>
          <cell r="BO4469"/>
          <cell r="BQ4469" t="str">
            <v>X</v>
          </cell>
          <cell r="BS4469" t="str">
            <v/>
          </cell>
          <cell r="BT4469" t="str">
            <v/>
          </cell>
        </row>
        <row r="4470">
          <cell r="H4470">
            <v>0</v>
          </cell>
          <cell r="O4470">
            <v>234239</v>
          </cell>
          <cell r="P4470"/>
          <cell r="Q4470" t="str">
            <v>EST CENTRO DE MESA COL AURA 50X30X12 TODO PRETO</v>
          </cell>
          <cell r="R4470"/>
          <cell r="S4470"/>
          <cell r="T4470">
            <v>0</v>
          </cell>
          <cell r="U4470">
            <v>0</v>
          </cell>
          <cell r="V4470">
            <v>0</v>
          </cell>
          <cell r="W4470">
            <v>0</v>
          </cell>
          <cell r="X4470" t="str">
            <v>EST CENTRO DE MESA COL AURA 50X30X12 TODO PRETO - Ø0x0H</v>
          </cell>
          <cell r="Y4470">
            <v>0</v>
          </cell>
          <cell r="Z4470">
            <v>0.35</v>
          </cell>
          <cell r="AA4470">
            <v>0</v>
          </cell>
          <cell r="AB4470"/>
          <cell r="AC4470"/>
          <cell r="AD4470"/>
          <cell r="AE4470">
            <v>0</v>
          </cell>
          <cell r="AF4470">
            <v>0</v>
          </cell>
          <cell r="AG4470">
            <v>0</v>
          </cell>
          <cell r="AH4470">
            <v>0</v>
          </cell>
          <cell r="AI4470" t="str">
            <v xml:space="preserve">REF: </v>
          </cell>
          <cell r="AJ4470"/>
          <cell r="AK4470"/>
          <cell r="AL4470" t="str">
            <v>ETIQUETA DE ESTOQUE</v>
          </cell>
          <cell r="AM4470"/>
          <cell r="AN4470" t="str">
            <v/>
          </cell>
          <cell r="AO4470" t="str">
            <v/>
          </cell>
          <cell r="AP4470" t="str">
            <v/>
          </cell>
          <cell r="AQ4470" t="str">
            <v/>
          </cell>
          <cell r="AR4470" t="str">
            <v>ETIQUETA DE ESTOQUE - xxH</v>
          </cell>
          <cell r="AS4470"/>
          <cell r="AT4470" t="str">
            <v>EST</v>
          </cell>
          <cell r="AU4470" t="str">
            <v>EST</v>
          </cell>
          <cell r="AV4470" t="str">
            <v/>
          </cell>
          <cell r="AW4470">
            <v>2069.7600000000002</v>
          </cell>
          <cell r="AX4470">
            <v>-2069.7600000000002</v>
          </cell>
          <cell r="AY4470"/>
          <cell r="AZ4470" t="str">
            <v/>
          </cell>
          <cell r="BA4470"/>
          <cell r="BB4470"/>
          <cell r="BC4470"/>
          <cell r="BD4470" t="str">
            <v/>
          </cell>
          <cell r="BE4470">
            <v>0</v>
          </cell>
          <cell r="BF4470" t="str">
            <v/>
          </cell>
          <cell r="BG4470" t="str">
            <v/>
          </cell>
          <cell r="BH4470">
            <v>14</v>
          </cell>
          <cell r="BI4470" t="str">
            <v>0</v>
          </cell>
          <cell r="BJ4470">
            <v>0</v>
          </cell>
          <cell r="BK4470">
            <v>0</v>
          </cell>
          <cell r="BL4470"/>
          <cell r="BM4470"/>
          <cell r="BN4470"/>
          <cell r="BO4470"/>
          <cell r="BQ4470" t="str">
            <v>X</v>
          </cell>
          <cell r="BS4470" t="str">
            <v/>
          </cell>
          <cell r="BT4470" t="str">
            <v/>
          </cell>
        </row>
        <row r="4471">
          <cell r="H4471">
            <v>0</v>
          </cell>
          <cell r="O4471">
            <v>234236</v>
          </cell>
          <cell r="P4471"/>
          <cell r="Q4471" t="str">
            <v>EST CENTRO DE MESA COL AURA 40X40X12 TODO PRETO</v>
          </cell>
          <cell r="R4471"/>
          <cell r="S4471"/>
          <cell r="T4471">
            <v>0</v>
          </cell>
          <cell r="U4471">
            <v>0</v>
          </cell>
          <cell r="V4471">
            <v>0</v>
          </cell>
          <cell r="W4471">
            <v>0</v>
          </cell>
          <cell r="X4471" t="str">
            <v>EST CENTRO DE MESA COL AURA 40X40X12 TODO PRETO - Ø0x0H</v>
          </cell>
          <cell r="Y4471">
            <v>0</v>
          </cell>
          <cell r="Z4471">
            <v>0.35</v>
          </cell>
          <cell r="AA4471">
            <v>0</v>
          </cell>
          <cell r="AB4471"/>
          <cell r="AC4471"/>
          <cell r="AD4471"/>
          <cell r="AE4471">
            <v>0</v>
          </cell>
          <cell r="AF4471">
            <v>0</v>
          </cell>
          <cell r="AG4471">
            <v>0</v>
          </cell>
          <cell r="AH4471">
            <v>0</v>
          </cell>
          <cell r="AI4471" t="str">
            <v xml:space="preserve">REF: </v>
          </cell>
          <cell r="AJ4471"/>
          <cell r="AK4471"/>
          <cell r="AL4471" t="str">
            <v>ETIQUETA DE ESTOQUE</v>
          </cell>
          <cell r="AM4471"/>
          <cell r="AN4471" t="str">
            <v/>
          </cell>
          <cell r="AO4471" t="str">
            <v/>
          </cell>
          <cell r="AP4471" t="str">
            <v/>
          </cell>
          <cell r="AQ4471" t="str">
            <v/>
          </cell>
          <cell r="AR4471" t="str">
            <v>ETIQUETA DE ESTOQUE - xxH</v>
          </cell>
          <cell r="AS4471"/>
          <cell r="AT4471" t="str">
            <v>EST</v>
          </cell>
          <cell r="AU4471" t="str">
            <v>EST</v>
          </cell>
          <cell r="AV4471" t="str">
            <v/>
          </cell>
          <cell r="AW4471">
            <v>1646.4</v>
          </cell>
          <cell r="AX4471">
            <v>-1646.4</v>
          </cell>
          <cell r="AY4471"/>
          <cell r="AZ4471" t="str">
            <v/>
          </cell>
          <cell r="BA4471"/>
          <cell r="BB4471"/>
          <cell r="BC4471"/>
          <cell r="BD4471" t="str">
            <v/>
          </cell>
          <cell r="BE4471">
            <v>0</v>
          </cell>
          <cell r="BF4471" t="str">
            <v/>
          </cell>
          <cell r="BG4471" t="str">
            <v/>
          </cell>
          <cell r="BH4471">
            <v>14</v>
          </cell>
          <cell r="BI4471" t="str">
            <v>0</v>
          </cell>
          <cell r="BJ4471">
            <v>0</v>
          </cell>
          <cell r="BK4471">
            <v>0</v>
          </cell>
          <cell r="BL4471"/>
          <cell r="BM4471"/>
          <cell r="BN4471"/>
          <cell r="BO4471"/>
          <cell r="BQ4471" t="str">
            <v>X</v>
          </cell>
          <cell r="BS4471" t="str">
            <v/>
          </cell>
          <cell r="BT4471" t="str">
            <v/>
          </cell>
        </row>
        <row r="4472">
          <cell r="H4472">
            <v>0</v>
          </cell>
          <cell r="O4472">
            <v>233592</v>
          </cell>
          <cell r="P4472"/>
          <cell r="Q4472" t="str">
            <v>EST AC QUADRO SE070B-143123-1098 143X123X400 NIEMEYER MD1098</v>
          </cell>
          <cell r="R4472"/>
          <cell r="S4472"/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 t="str">
            <v>EST AC QUADRO SE070B-143123-1098 143X123X400 NIEMEYER MD1098 - Ø0x0H</v>
          </cell>
          <cell r="Y4472">
            <v>0</v>
          </cell>
          <cell r="Z4472">
            <v>0.35</v>
          </cell>
          <cell r="AA4472">
            <v>0</v>
          </cell>
          <cell r="AB4472"/>
          <cell r="AC4472"/>
          <cell r="AD4472"/>
          <cell r="AE4472">
            <v>0</v>
          </cell>
          <cell r="AF4472">
            <v>0</v>
          </cell>
          <cell r="AG4472">
            <v>0</v>
          </cell>
          <cell r="AH4472">
            <v>0</v>
          </cell>
          <cell r="AI4472" t="str">
            <v xml:space="preserve">REF: </v>
          </cell>
          <cell r="AJ4472"/>
          <cell r="AK4472"/>
          <cell r="AL4472" t="str">
            <v>ETIQUETA DE ESTOQUE</v>
          </cell>
          <cell r="AM4472"/>
          <cell r="AN4472" t="str">
            <v/>
          </cell>
          <cell r="AO4472" t="str">
            <v/>
          </cell>
          <cell r="AP4472" t="str">
            <v/>
          </cell>
          <cell r="AQ4472" t="str">
            <v/>
          </cell>
          <cell r="AR4472" t="str">
            <v>ETIQUETA DE ESTOQUE - xxH</v>
          </cell>
          <cell r="AS4472"/>
          <cell r="AT4472" t="str">
            <v>EST</v>
          </cell>
          <cell r="AU4472" t="str">
            <v>EST</v>
          </cell>
          <cell r="AV4472" t="str">
            <v/>
          </cell>
          <cell r="AW4472">
            <v>8375.81</v>
          </cell>
          <cell r="AX4472">
            <v>-8375.81</v>
          </cell>
          <cell r="AY4472"/>
          <cell r="AZ4472" t="str">
            <v/>
          </cell>
          <cell r="BA4472"/>
          <cell r="BB4472"/>
          <cell r="BC4472"/>
          <cell r="BD4472" t="str">
            <v/>
          </cell>
          <cell r="BE4472">
            <v>0</v>
          </cell>
          <cell r="BF4472" t="str">
            <v/>
          </cell>
          <cell r="BG4472" t="str">
            <v/>
          </cell>
          <cell r="BH4472">
            <v>14</v>
          </cell>
          <cell r="BI4472" t="str">
            <v>0</v>
          </cell>
          <cell r="BJ4472">
            <v>0</v>
          </cell>
          <cell r="BK4472">
            <v>0</v>
          </cell>
          <cell r="BL4472"/>
          <cell r="BM4472"/>
          <cell r="BN4472"/>
          <cell r="BO4472"/>
          <cell r="BQ4472" t="str">
            <v>X</v>
          </cell>
          <cell r="BS4472" t="str">
            <v/>
          </cell>
          <cell r="BT4472" t="str">
            <v/>
          </cell>
        </row>
        <row r="4473">
          <cell r="H4473">
            <v>0</v>
          </cell>
          <cell r="O4473">
            <v>233576</v>
          </cell>
          <cell r="P4473"/>
          <cell r="Q4473" t="str">
            <v>EST AC QUADRO MP309A-9146-1095 91X46X330 WOOD FORMS MD1095</v>
          </cell>
          <cell r="R4473"/>
          <cell r="S4473"/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 t="str">
            <v>EST AC QUADRO MP309A-9146-1095 91X46X330 WOOD FORMS MD1095 - Ø0x0H</v>
          </cell>
          <cell r="Y4473">
            <v>0</v>
          </cell>
          <cell r="Z4473">
            <v>0.35</v>
          </cell>
          <cell r="AA4473">
            <v>0</v>
          </cell>
          <cell r="AB4473"/>
          <cell r="AC4473"/>
          <cell r="AD4473"/>
          <cell r="AE4473">
            <v>0</v>
          </cell>
          <cell r="AF4473">
            <v>0</v>
          </cell>
          <cell r="AG4473">
            <v>0</v>
          </cell>
          <cell r="AH4473">
            <v>0</v>
          </cell>
          <cell r="AI4473" t="str">
            <v xml:space="preserve">REF: </v>
          </cell>
          <cell r="AJ4473"/>
          <cell r="AK4473"/>
          <cell r="AL4473" t="str">
            <v>ETIQUETA DE ESTOQUE</v>
          </cell>
          <cell r="AM4473"/>
          <cell r="AN4473" t="str">
            <v/>
          </cell>
          <cell r="AO4473" t="str">
            <v/>
          </cell>
          <cell r="AP4473" t="str">
            <v/>
          </cell>
          <cell r="AQ4473" t="str">
            <v/>
          </cell>
          <cell r="AR4473" t="str">
            <v>ETIQUETA DE ESTOQUE - xxH</v>
          </cell>
          <cell r="AS4473"/>
          <cell r="AT4473" t="str">
            <v>EST</v>
          </cell>
          <cell r="AU4473" t="str">
            <v>EST</v>
          </cell>
          <cell r="AV4473" t="str">
            <v/>
          </cell>
          <cell r="AW4473">
            <v>2702.56</v>
          </cell>
          <cell r="AX4473">
            <v>-2702.56</v>
          </cell>
          <cell r="AY4473"/>
          <cell r="AZ4473" t="str">
            <v/>
          </cell>
          <cell r="BA4473"/>
          <cell r="BB4473"/>
          <cell r="BC4473"/>
          <cell r="BD4473" t="str">
            <v/>
          </cell>
          <cell r="BE4473">
            <v>0</v>
          </cell>
          <cell r="BF4473" t="str">
            <v/>
          </cell>
          <cell r="BG4473" t="str">
            <v/>
          </cell>
          <cell r="BH4473">
            <v>14</v>
          </cell>
          <cell r="BI4473" t="str">
            <v>0</v>
          </cell>
          <cell r="BJ4473">
            <v>0</v>
          </cell>
          <cell r="BK4473">
            <v>0</v>
          </cell>
          <cell r="BL4473"/>
          <cell r="BM4473"/>
          <cell r="BN4473"/>
          <cell r="BO4473"/>
          <cell r="BQ4473" t="str">
            <v>X</v>
          </cell>
          <cell r="BS4473" t="str">
            <v/>
          </cell>
          <cell r="BT4473" t="str">
            <v/>
          </cell>
        </row>
        <row r="4474">
          <cell r="H4474">
            <v>0</v>
          </cell>
          <cell r="O4474">
            <v>232100</v>
          </cell>
          <cell r="P4474"/>
          <cell r="Q4474" t="str">
            <v>EST AC QUADRO CANVAS 100X140 TALES MORIGI 4472</v>
          </cell>
          <cell r="R4474"/>
          <cell r="S4474"/>
          <cell r="T4474">
            <v>0</v>
          </cell>
          <cell r="U4474">
            <v>0</v>
          </cell>
          <cell r="V4474">
            <v>0</v>
          </cell>
          <cell r="W4474">
            <v>0</v>
          </cell>
          <cell r="X4474" t="str">
            <v>EST AC QUADRO CANVAS 100X140 TALES MORIGI 4472 - Ø0x0H</v>
          </cell>
          <cell r="Y4474">
            <v>0</v>
          </cell>
          <cell r="Z4474">
            <v>0.35</v>
          </cell>
          <cell r="AA4474">
            <v>0</v>
          </cell>
          <cell r="AB4474"/>
          <cell r="AC4474"/>
          <cell r="AD4474"/>
          <cell r="AE4474">
            <v>0</v>
          </cell>
          <cell r="AF4474">
            <v>0</v>
          </cell>
          <cell r="AG4474">
            <v>0</v>
          </cell>
          <cell r="AH4474">
            <v>0</v>
          </cell>
          <cell r="AI4474" t="str">
            <v xml:space="preserve">REF: </v>
          </cell>
          <cell r="AJ4474"/>
          <cell r="AK4474"/>
          <cell r="AL4474" t="str">
            <v>ETIQUETA DE ESTOQUE</v>
          </cell>
          <cell r="AM4474"/>
          <cell r="AN4474" t="str">
            <v/>
          </cell>
          <cell r="AO4474" t="str">
            <v/>
          </cell>
          <cell r="AP4474" t="str">
            <v/>
          </cell>
          <cell r="AQ4474" t="str">
            <v/>
          </cell>
          <cell r="AR4474" t="str">
            <v>ETIQUETA DE ESTOQUE - xxH</v>
          </cell>
          <cell r="AS4474"/>
          <cell r="AT4474" t="str">
            <v>EST</v>
          </cell>
          <cell r="AU4474" t="str">
            <v>EST</v>
          </cell>
          <cell r="AV4474" t="str">
            <v/>
          </cell>
          <cell r="AW4474">
            <v>6884.42</v>
          </cell>
          <cell r="AX4474">
            <v>-6884.42</v>
          </cell>
          <cell r="AY4474"/>
          <cell r="AZ4474" t="str">
            <v/>
          </cell>
          <cell r="BA4474"/>
          <cell r="BB4474"/>
          <cell r="BC4474"/>
          <cell r="BD4474" t="str">
            <v/>
          </cell>
          <cell r="BE4474">
            <v>0</v>
          </cell>
          <cell r="BF4474" t="str">
            <v/>
          </cell>
          <cell r="BG4474" t="str">
            <v/>
          </cell>
          <cell r="BH4474">
            <v>14</v>
          </cell>
          <cell r="BI4474" t="str">
            <v>0</v>
          </cell>
          <cell r="BJ4474">
            <v>0</v>
          </cell>
          <cell r="BK4474">
            <v>0</v>
          </cell>
          <cell r="BL4474"/>
          <cell r="BM4474"/>
          <cell r="BN4474"/>
          <cell r="BO4474"/>
          <cell r="BQ4474" t="str">
            <v>X</v>
          </cell>
          <cell r="BS4474" t="str">
            <v/>
          </cell>
          <cell r="BT4474" t="str">
            <v/>
          </cell>
        </row>
        <row r="4475">
          <cell r="H4475">
            <v>0</v>
          </cell>
          <cell r="O4475">
            <v>229297</v>
          </cell>
          <cell r="P4475"/>
          <cell r="Q4475" t="str">
            <v>EST AC BOLL RINGS 39X38X12 JEQUITIBA EBANIZADO</v>
          </cell>
          <cell r="R4475"/>
          <cell r="S4475"/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 t="str">
            <v>EST AC BOLL RINGS 39X38X12 JEQUITIBA EBANIZADO - Ø0x0H</v>
          </cell>
          <cell r="Y4475">
            <v>0</v>
          </cell>
          <cell r="Z4475">
            <v>0.35</v>
          </cell>
          <cell r="AA4475">
            <v>0</v>
          </cell>
          <cell r="AB4475"/>
          <cell r="AC4475"/>
          <cell r="AD4475"/>
          <cell r="AE4475">
            <v>0</v>
          </cell>
          <cell r="AF4475">
            <v>0</v>
          </cell>
          <cell r="AG4475">
            <v>0</v>
          </cell>
          <cell r="AH4475">
            <v>0</v>
          </cell>
          <cell r="AI4475" t="str">
            <v xml:space="preserve">REF: </v>
          </cell>
          <cell r="AJ4475"/>
          <cell r="AK4475"/>
          <cell r="AL4475" t="str">
            <v>ETIQUETA DE ESTOQUE</v>
          </cell>
          <cell r="AM4475"/>
          <cell r="AN4475" t="str">
            <v/>
          </cell>
          <cell r="AO4475" t="str">
            <v/>
          </cell>
          <cell r="AP4475" t="str">
            <v/>
          </cell>
          <cell r="AQ4475" t="str">
            <v/>
          </cell>
          <cell r="AR4475" t="str">
            <v>ETIQUETA DE ESTOQUE - xxH</v>
          </cell>
          <cell r="AS4475"/>
          <cell r="AT4475" t="str">
            <v>EST</v>
          </cell>
          <cell r="AU4475" t="str">
            <v>EST</v>
          </cell>
          <cell r="AV4475" t="str">
            <v/>
          </cell>
          <cell r="AW4475">
            <v>2712.01</v>
          </cell>
          <cell r="AX4475">
            <v>-2712.01</v>
          </cell>
          <cell r="AY4475"/>
          <cell r="AZ4475" t="str">
            <v/>
          </cell>
          <cell r="BA4475"/>
          <cell r="BB4475"/>
          <cell r="BC4475"/>
          <cell r="BD4475" t="str">
            <v/>
          </cell>
          <cell r="BE4475">
            <v>0</v>
          </cell>
          <cell r="BF4475" t="str">
            <v/>
          </cell>
          <cell r="BG4475" t="str">
            <v/>
          </cell>
          <cell r="BH4475">
            <v>14</v>
          </cell>
          <cell r="BI4475" t="str">
            <v>0</v>
          </cell>
          <cell r="BJ4475">
            <v>0</v>
          </cell>
          <cell r="BK4475">
            <v>0</v>
          </cell>
          <cell r="BL4475"/>
          <cell r="BM4475"/>
          <cell r="BN4475"/>
          <cell r="BO4475"/>
          <cell r="BQ4475" t="str">
            <v>X</v>
          </cell>
          <cell r="BS4475" t="str">
            <v/>
          </cell>
          <cell r="BT4475" t="str">
            <v/>
          </cell>
        </row>
        <row r="4476">
          <cell r="H4476">
            <v>0</v>
          </cell>
          <cell r="O4476">
            <v>229296</v>
          </cell>
          <cell r="P4476"/>
          <cell r="Q4476" t="str">
            <v>EST AC BOLL RINGS 39X38X12 JEQUITIBA NATURAL</v>
          </cell>
          <cell r="R4476"/>
          <cell r="S4476"/>
          <cell r="T4476">
            <v>0</v>
          </cell>
          <cell r="U4476">
            <v>0</v>
          </cell>
          <cell r="V4476">
            <v>0</v>
          </cell>
          <cell r="W4476">
            <v>0</v>
          </cell>
          <cell r="X4476" t="str">
            <v>EST AC BOLL RINGS 39X38X12 JEQUITIBA NATURAL - Ø0x0H</v>
          </cell>
          <cell r="Y4476">
            <v>0</v>
          </cell>
          <cell r="Z4476">
            <v>0.35</v>
          </cell>
          <cell r="AA4476">
            <v>0</v>
          </cell>
          <cell r="AB4476"/>
          <cell r="AC4476"/>
          <cell r="AD4476"/>
          <cell r="AE4476">
            <v>0</v>
          </cell>
          <cell r="AF4476">
            <v>0</v>
          </cell>
          <cell r="AG4476">
            <v>0</v>
          </cell>
          <cell r="AH4476">
            <v>0</v>
          </cell>
          <cell r="AI4476" t="str">
            <v xml:space="preserve">REF: </v>
          </cell>
          <cell r="AJ4476"/>
          <cell r="AK4476"/>
          <cell r="AL4476" t="str">
            <v>ETIQUETA DE ESTOQUE</v>
          </cell>
          <cell r="AM4476"/>
          <cell r="AN4476" t="str">
            <v/>
          </cell>
          <cell r="AO4476" t="str">
            <v/>
          </cell>
          <cell r="AP4476" t="str">
            <v/>
          </cell>
          <cell r="AQ4476" t="str">
            <v/>
          </cell>
          <cell r="AR4476" t="str">
            <v>ETIQUETA DE ESTOQUE - xxH</v>
          </cell>
          <cell r="AS4476"/>
          <cell r="AT4476" t="str">
            <v>EST</v>
          </cell>
          <cell r="AU4476" t="str">
            <v>EST</v>
          </cell>
          <cell r="AV4476" t="str">
            <v/>
          </cell>
          <cell r="AW4476">
            <v>2712.01</v>
          </cell>
          <cell r="AX4476">
            <v>-2712.01</v>
          </cell>
          <cell r="AY4476"/>
          <cell r="AZ4476" t="str">
            <v/>
          </cell>
          <cell r="BA4476"/>
          <cell r="BB4476"/>
          <cell r="BC4476"/>
          <cell r="BD4476" t="str">
            <v/>
          </cell>
          <cell r="BE4476">
            <v>0</v>
          </cell>
          <cell r="BF4476" t="str">
            <v/>
          </cell>
          <cell r="BG4476" t="str">
            <v/>
          </cell>
          <cell r="BH4476">
            <v>14</v>
          </cell>
          <cell r="BI4476" t="str">
            <v>0</v>
          </cell>
          <cell r="BJ4476">
            <v>0</v>
          </cell>
          <cell r="BK4476">
            <v>0</v>
          </cell>
          <cell r="BL4476"/>
          <cell r="BM4476"/>
          <cell r="BN4476"/>
          <cell r="BO4476"/>
          <cell r="BQ4476" t="str">
            <v>X</v>
          </cell>
          <cell r="BS4476" t="str">
            <v/>
          </cell>
          <cell r="BT4476" t="str">
            <v/>
          </cell>
        </row>
        <row r="4477">
          <cell r="H4477">
            <v>0</v>
          </cell>
          <cell r="O4477">
            <v>223315</v>
          </cell>
          <cell r="P4477"/>
          <cell r="Q4477" t="str">
            <v>EST PENDENTE DINN (LATAO POLIDO) (220V C/LAMP L007)</v>
          </cell>
          <cell r="R4477"/>
          <cell r="S4477"/>
          <cell r="T4477">
            <v>0.1</v>
          </cell>
          <cell r="U4477">
            <v>0.1</v>
          </cell>
          <cell r="V4477">
            <v>0.12</v>
          </cell>
          <cell r="W4477">
            <v>0</v>
          </cell>
          <cell r="X4477" t="str">
            <v>EST PENDENTE DINN (LATAO POLIDO) (220V C/LAMP L007) - 0,1x0,1x0,12H</v>
          </cell>
          <cell r="Y4477">
            <v>0</v>
          </cell>
          <cell r="Z4477">
            <v>0.35</v>
          </cell>
          <cell r="AA4477">
            <v>0</v>
          </cell>
          <cell r="AB4477"/>
          <cell r="AC4477"/>
          <cell r="AD4477"/>
          <cell r="AE4477">
            <v>0</v>
          </cell>
          <cell r="AF4477">
            <v>0</v>
          </cell>
          <cell r="AG4477">
            <v>0</v>
          </cell>
          <cell r="AH4477">
            <v>0</v>
          </cell>
          <cell r="AI4477" t="str">
            <v xml:space="preserve">REF: </v>
          </cell>
          <cell r="AJ4477"/>
          <cell r="AK4477"/>
          <cell r="AL4477" t="str">
            <v>ETIQUETA DE ESTOQUE</v>
          </cell>
          <cell r="AM4477"/>
          <cell r="AN4477" t="str">
            <v/>
          </cell>
          <cell r="AO4477" t="str">
            <v/>
          </cell>
          <cell r="AP4477" t="str">
            <v/>
          </cell>
          <cell r="AQ4477" t="str">
            <v/>
          </cell>
          <cell r="AR4477" t="str">
            <v>ETIQUETA DE ESTOQUE - xxH</v>
          </cell>
          <cell r="AS4477"/>
          <cell r="AT4477" t="str">
            <v>EST</v>
          </cell>
          <cell r="AU4477" t="str">
            <v>EST</v>
          </cell>
          <cell r="AV4477" t="str">
            <v/>
          </cell>
          <cell r="AW4477">
            <v>4957.26</v>
          </cell>
          <cell r="AX4477">
            <v>-4957.26</v>
          </cell>
          <cell r="AY4477"/>
          <cell r="AZ4477" t="str">
            <v/>
          </cell>
          <cell r="BA4477"/>
          <cell r="BB4477"/>
          <cell r="BC4477"/>
          <cell r="BD4477" t="str">
            <v/>
          </cell>
          <cell r="BE4477">
            <v>0</v>
          </cell>
          <cell r="BF4477" t="str">
            <v/>
          </cell>
          <cell r="BG4477" t="str">
            <v/>
          </cell>
          <cell r="BH4477">
            <v>22</v>
          </cell>
          <cell r="BI4477" t="str">
            <v>0</v>
          </cell>
          <cell r="BJ4477">
            <v>0</v>
          </cell>
          <cell r="BK4477">
            <v>0</v>
          </cell>
          <cell r="BL4477"/>
          <cell r="BM4477"/>
          <cell r="BN4477"/>
          <cell r="BO4477"/>
          <cell r="BQ4477" t="str">
            <v>X</v>
          </cell>
          <cell r="BS4477" t="str">
            <v/>
          </cell>
          <cell r="BT4477" t="str">
            <v/>
          </cell>
        </row>
        <row r="4478">
          <cell r="H4478">
            <v>0</v>
          </cell>
          <cell r="O4478">
            <v>220432</v>
          </cell>
          <cell r="P4478"/>
          <cell r="Q4478" t="str">
            <v>EST AC QUADRO STRIPES MD1232 124X124 (MP1232224C-124124)</v>
          </cell>
          <cell r="R4478"/>
          <cell r="S4478"/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 t="str">
            <v>EST AC QUADRO STRIPES MD1232 124X124 (MP1232224C-124124) - Ø0x0H</v>
          </cell>
          <cell r="Y4478">
            <v>0</v>
          </cell>
          <cell r="Z4478">
            <v>0.35</v>
          </cell>
          <cell r="AA4478">
            <v>0</v>
          </cell>
          <cell r="AB4478"/>
          <cell r="AC4478"/>
          <cell r="AD4478"/>
          <cell r="AE4478">
            <v>0</v>
          </cell>
          <cell r="AF4478">
            <v>0</v>
          </cell>
          <cell r="AG4478">
            <v>0</v>
          </cell>
          <cell r="AH4478">
            <v>0</v>
          </cell>
          <cell r="AI4478" t="str">
            <v xml:space="preserve">REF: </v>
          </cell>
          <cell r="AJ4478"/>
          <cell r="AK4478"/>
          <cell r="AL4478" t="str">
            <v>ETIQUETA DE ESTOQUE</v>
          </cell>
          <cell r="AM4478"/>
          <cell r="AN4478" t="str">
            <v/>
          </cell>
          <cell r="AO4478" t="str">
            <v/>
          </cell>
          <cell r="AP4478" t="str">
            <v/>
          </cell>
          <cell r="AQ4478" t="str">
            <v/>
          </cell>
          <cell r="AR4478" t="str">
            <v>ETIQUETA DE ESTOQUE - xxH</v>
          </cell>
          <cell r="AS4478"/>
          <cell r="AT4478" t="str">
            <v>EST</v>
          </cell>
          <cell r="AU4478" t="str">
            <v>EST</v>
          </cell>
          <cell r="AV4478" t="str">
            <v/>
          </cell>
          <cell r="AW4478">
            <v>5311.49</v>
          </cell>
          <cell r="AX4478">
            <v>-5311.49</v>
          </cell>
          <cell r="AY4478"/>
          <cell r="AZ4478" t="str">
            <v/>
          </cell>
          <cell r="BA4478"/>
          <cell r="BB4478"/>
          <cell r="BC4478"/>
          <cell r="BD4478" t="str">
            <v/>
          </cell>
          <cell r="BE4478">
            <v>0</v>
          </cell>
          <cell r="BF4478" t="str">
            <v/>
          </cell>
          <cell r="BG4478" t="str">
            <v/>
          </cell>
          <cell r="BH4478">
            <v>14</v>
          </cell>
          <cell r="BI4478" t="str">
            <v>0</v>
          </cell>
          <cell r="BJ4478">
            <v>0</v>
          </cell>
          <cell r="BK4478">
            <v>0</v>
          </cell>
          <cell r="BL4478"/>
          <cell r="BM4478"/>
          <cell r="BN4478"/>
          <cell r="BO4478"/>
          <cell r="BQ4478" t="str">
            <v>X</v>
          </cell>
          <cell r="BS4478" t="str">
            <v/>
          </cell>
          <cell r="BT4478" t="str">
            <v/>
          </cell>
        </row>
        <row r="4479">
          <cell r="H4479">
            <v>0</v>
          </cell>
          <cell r="O4479">
            <v>220431</v>
          </cell>
          <cell r="P4479"/>
          <cell r="Q4479" t="str">
            <v>EST AC QUADRO STRIPES MD1232 124X124 (MP1232224B-124124)</v>
          </cell>
          <cell r="R4479"/>
          <cell r="S4479"/>
          <cell r="T4479">
            <v>0</v>
          </cell>
          <cell r="U4479">
            <v>0</v>
          </cell>
          <cell r="V4479">
            <v>0</v>
          </cell>
          <cell r="W4479">
            <v>0</v>
          </cell>
          <cell r="X4479" t="str">
            <v>EST AC QUADRO STRIPES MD1232 124X124 (MP1232224B-124124) - Ø0x0H</v>
          </cell>
          <cell r="Y4479">
            <v>0</v>
          </cell>
          <cell r="Z4479">
            <v>0.35</v>
          </cell>
          <cell r="AA4479">
            <v>0</v>
          </cell>
          <cell r="AB4479"/>
          <cell r="AC4479"/>
          <cell r="AD4479"/>
          <cell r="AE4479">
            <v>0</v>
          </cell>
          <cell r="AF4479">
            <v>0</v>
          </cell>
          <cell r="AG4479">
            <v>0</v>
          </cell>
          <cell r="AH4479">
            <v>0</v>
          </cell>
          <cell r="AI4479" t="str">
            <v xml:space="preserve">REF: </v>
          </cell>
          <cell r="AJ4479"/>
          <cell r="AK4479"/>
          <cell r="AL4479" t="str">
            <v>ETIQUETA DE ESTOQUE</v>
          </cell>
          <cell r="AM4479"/>
          <cell r="AN4479" t="str">
            <v/>
          </cell>
          <cell r="AO4479" t="str">
            <v/>
          </cell>
          <cell r="AP4479" t="str">
            <v/>
          </cell>
          <cell r="AQ4479" t="str">
            <v/>
          </cell>
          <cell r="AR4479" t="str">
            <v>ETIQUETA DE ESTOQUE - xxH</v>
          </cell>
          <cell r="AS4479"/>
          <cell r="AT4479" t="str">
            <v>EST</v>
          </cell>
          <cell r="AU4479" t="str">
            <v>EST</v>
          </cell>
          <cell r="AV4479" t="str">
            <v/>
          </cell>
          <cell r="AW4479">
            <v>5311.49</v>
          </cell>
          <cell r="AX4479">
            <v>-5311.49</v>
          </cell>
          <cell r="AY4479"/>
          <cell r="AZ4479" t="str">
            <v/>
          </cell>
          <cell r="BA4479"/>
          <cell r="BB4479"/>
          <cell r="BC4479"/>
          <cell r="BD4479" t="str">
            <v/>
          </cell>
          <cell r="BE4479">
            <v>0</v>
          </cell>
          <cell r="BF4479" t="str">
            <v/>
          </cell>
          <cell r="BG4479" t="str">
            <v/>
          </cell>
          <cell r="BH4479">
            <v>14</v>
          </cell>
          <cell r="BI4479" t="str">
            <v>0</v>
          </cell>
          <cell r="BJ4479">
            <v>0</v>
          </cell>
          <cell r="BK4479">
            <v>0</v>
          </cell>
          <cell r="BL4479"/>
          <cell r="BM4479"/>
          <cell r="BN4479"/>
          <cell r="BO4479"/>
          <cell r="BQ4479" t="str">
            <v>X</v>
          </cell>
          <cell r="BS4479" t="str">
            <v/>
          </cell>
          <cell r="BT4479" t="str">
            <v/>
          </cell>
        </row>
        <row r="4480">
          <cell r="H4480">
            <v>0</v>
          </cell>
          <cell r="O4480">
            <v>208340</v>
          </cell>
          <cell r="P4480"/>
          <cell r="Q4480" t="str">
            <v>EST ALMOFADA (SKYLINEN JUTE) (VIVO) (FIBRA)</v>
          </cell>
          <cell r="R4480"/>
          <cell r="S4480"/>
          <cell r="T4480">
            <v>0.5</v>
          </cell>
          <cell r="U4480">
            <v>0.5</v>
          </cell>
          <cell r="V4480">
            <v>0.15</v>
          </cell>
          <cell r="W4480">
            <v>0</v>
          </cell>
          <cell r="X4480" t="str">
            <v>EST ALMOFADA (SKYLINEN JUTE) (VIVO) (FIBRA) - 0,5x0,5x0,15H</v>
          </cell>
          <cell r="Y4480">
            <v>0</v>
          </cell>
          <cell r="Z4480">
            <v>0.35</v>
          </cell>
          <cell r="AA4480">
            <v>0</v>
          </cell>
          <cell r="AB4480"/>
          <cell r="AC4480"/>
          <cell r="AD4480"/>
          <cell r="AE4480">
            <v>0</v>
          </cell>
          <cell r="AF4480">
            <v>0</v>
          </cell>
          <cell r="AG4480">
            <v>0</v>
          </cell>
          <cell r="AH4480">
            <v>0</v>
          </cell>
          <cell r="AI4480" t="str">
            <v xml:space="preserve">REF: </v>
          </cell>
          <cell r="AJ4480"/>
          <cell r="AK4480"/>
          <cell r="AL4480" t="str">
            <v>ETIQUETA DE ESTOQUE</v>
          </cell>
          <cell r="AM4480"/>
          <cell r="AN4480" t="str">
            <v/>
          </cell>
          <cell r="AO4480" t="str">
            <v/>
          </cell>
          <cell r="AP4480" t="str">
            <v/>
          </cell>
          <cell r="AQ4480" t="str">
            <v/>
          </cell>
          <cell r="AR4480" t="str">
            <v>ETIQUETA DE ESTOQUE - xxH</v>
          </cell>
          <cell r="AS4480"/>
          <cell r="AT4480" t="str">
            <v>EST</v>
          </cell>
          <cell r="AU4480" t="str">
            <v>EST</v>
          </cell>
          <cell r="AV4480" t="str">
            <v/>
          </cell>
          <cell r="AW4480">
            <v>500</v>
          </cell>
          <cell r="AX4480">
            <v>-500</v>
          </cell>
          <cell r="AY4480"/>
          <cell r="AZ4480" t="str">
            <v/>
          </cell>
          <cell r="BA4480"/>
          <cell r="BB4480"/>
          <cell r="BC4480"/>
          <cell r="BD4480" t="str">
            <v/>
          </cell>
          <cell r="BE4480">
            <v>0</v>
          </cell>
          <cell r="BF4480" t="str">
            <v/>
          </cell>
          <cell r="BG4480" t="str">
            <v/>
          </cell>
          <cell r="BH4480">
            <v>204</v>
          </cell>
          <cell r="BI4480" t="str">
            <v>0</v>
          </cell>
          <cell r="BJ4480">
            <v>0</v>
          </cell>
          <cell r="BK4480">
            <v>0</v>
          </cell>
          <cell r="BL4480"/>
          <cell r="BM4480"/>
          <cell r="BN4480"/>
          <cell r="BO4480"/>
          <cell r="BQ4480" t="str">
            <v>X</v>
          </cell>
          <cell r="BS4480" t="str">
            <v/>
          </cell>
          <cell r="BT4480" t="str">
            <v/>
          </cell>
        </row>
        <row r="4481">
          <cell r="H4481">
            <v>0</v>
          </cell>
          <cell r="O4481">
            <v>208339</v>
          </cell>
          <cell r="P4481"/>
          <cell r="Q4481" t="str">
            <v>EST AC ALMOFADA 50X50 KNIT WHITE C/ ENCHIMENTO FIBRA</v>
          </cell>
          <cell r="R4481"/>
          <cell r="S4481"/>
          <cell r="T4481">
            <v>0</v>
          </cell>
          <cell r="U4481">
            <v>0</v>
          </cell>
          <cell r="V4481">
            <v>0</v>
          </cell>
          <cell r="W4481">
            <v>0</v>
          </cell>
          <cell r="X4481" t="str">
            <v>EST AC ALMOFADA 50X50 KNIT WHITE C/ ENCHIMENTO FIBRA - Ø0x0H</v>
          </cell>
          <cell r="Y4481">
            <v>0</v>
          </cell>
          <cell r="Z4481">
            <v>0.35</v>
          </cell>
          <cell r="AA4481">
            <v>0</v>
          </cell>
          <cell r="AB4481"/>
          <cell r="AC4481"/>
          <cell r="AD4481"/>
          <cell r="AE4481">
            <v>0</v>
          </cell>
          <cell r="AF4481">
            <v>0</v>
          </cell>
          <cell r="AG4481">
            <v>0</v>
          </cell>
          <cell r="AH4481">
            <v>0</v>
          </cell>
          <cell r="AI4481" t="str">
            <v xml:space="preserve">REF: </v>
          </cell>
          <cell r="AJ4481"/>
          <cell r="AK4481"/>
          <cell r="AL4481" t="str">
            <v>ETIQUETA DE ESTOQUE</v>
          </cell>
          <cell r="AM4481"/>
          <cell r="AN4481" t="str">
            <v/>
          </cell>
          <cell r="AO4481" t="str">
            <v/>
          </cell>
          <cell r="AP4481" t="str">
            <v/>
          </cell>
          <cell r="AQ4481" t="str">
            <v/>
          </cell>
          <cell r="AR4481" t="str">
            <v>ETIQUETA DE ESTOQUE - xxH</v>
          </cell>
          <cell r="AS4481"/>
          <cell r="AT4481" t="str">
            <v>EST</v>
          </cell>
          <cell r="AU4481" t="str">
            <v>EST</v>
          </cell>
          <cell r="AV4481" t="str">
            <v/>
          </cell>
          <cell r="AW4481">
            <v>722.01</v>
          </cell>
          <cell r="AX4481">
            <v>-722.01</v>
          </cell>
          <cell r="AY4481"/>
          <cell r="AZ4481" t="str">
            <v/>
          </cell>
          <cell r="BA4481"/>
          <cell r="BB4481"/>
          <cell r="BC4481"/>
          <cell r="BD4481" t="str">
            <v/>
          </cell>
          <cell r="BE4481">
            <v>0</v>
          </cell>
          <cell r="BF4481" t="str">
            <v/>
          </cell>
          <cell r="BG4481" t="str">
            <v/>
          </cell>
          <cell r="BH4481">
            <v>14</v>
          </cell>
          <cell r="BI4481" t="str">
            <v>0</v>
          </cell>
          <cell r="BJ4481">
            <v>0</v>
          </cell>
          <cell r="BK4481">
            <v>0</v>
          </cell>
          <cell r="BL4481"/>
          <cell r="BM4481"/>
          <cell r="BN4481"/>
          <cell r="BO4481"/>
          <cell r="BQ4481" t="str">
            <v>X</v>
          </cell>
          <cell r="BS4481" t="str">
            <v/>
          </cell>
          <cell r="BT4481" t="str">
            <v/>
          </cell>
        </row>
        <row r="4482">
          <cell r="H4482">
            <v>0</v>
          </cell>
          <cell r="O4482">
            <v>162724</v>
          </cell>
          <cell r="P4482"/>
          <cell r="Q4482" t="str">
            <v>EST ALMOFADA MODELO 3 (TECIDO CROCHE 11392/010)</v>
          </cell>
          <cell r="R4482"/>
          <cell r="S4482"/>
          <cell r="T4482">
            <v>0.6</v>
          </cell>
          <cell r="U4482">
            <v>0.6</v>
          </cell>
          <cell r="V4482">
            <v>0</v>
          </cell>
          <cell r="W4482">
            <v>0</v>
          </cell>
          <cell r="X4482" t="str">
            <v>EST ALMOFADA MODELO 3 (TECIDO CROCHE 11392/010) - 0,6x0,6x0H</v>
          </cell>
          <cell r="Y4482">
            <v>0</v>
          </cell>
          <cell r="Z4482">
            <v>0.35</v>
          </cell>
          <cell r="AA4482">
            <v>0</v>
          </cell>
          <cell r="AB4482"/>
          <cell r="AC4482"/>
          <cell r="AD4482"/>
          <cell r="AE4482">
            <v>0</v>
          </cell>
          <cell r="AF4482">
            <v>0</v>
          </cell>
          <cell r="AG4482">
            <v>0</v>
          </cell>
          <cell r="AH4482">
            <v>0</v>
          </cell>
          <cell r="AI4482" t="str">
            <v xml:space="preserve">REF: </v>
          </cell>
          <cell r="AJ4482"/>
          <cell r="AK4482"/>
          <cell r="AL4482" t="str">
            <v>ETIQUETA DE ESTOQUE</v>
          </cell>
          <cell r="AM4482"/>
          <cell r="AN4482" t="str">
            <v/>
          </cell>
          <cell r="AO4482" t="str">
            <v/>
          </cell>
          <cell r="AP4482" t="str">
            <v/>
          </cell>
          <cell r="AQ4482" t="str">
            <v/>
          </cell>
          <cell r="AR4482" t="str">
            <v>ETIQUETA DE ESTOQUE - xxH</v>
          </cell>
          <cell r="AS4482"/>
          <cell r="AT4482" t="str">
            <v>EST</v>
          </cell>
          <cell r="AU4482" t="str">
            <v>EST</v>
          </cell>
          <cell r="AV4482" t="str">
            <v/>
          </cell>
          <cell r="AW4482">
            <v>368.26</v>
          </cell>
          <cell r="AX4482">
            <v>-368.26</v>
          </cell>
          <cell r="AY4482"/>
          <cell r="AZ4482" t="str">
            <v/>
          </cell>
          <cell r="BA4482"/>
          <cell r="BB4482"/>
          <cell r="BC4482"/>
          <cell r="BD4482" t="str">
            <v/>
          </cell>
          <cell r="BE4482">
            <v>0</v>
          </cell>
          <cell r="BF4482" t="str">
            <v/>
          </cell>
          <cell r="BG4482" t="str">
            <v/>
          </cell>
          <cell r="BH4482">
            <v>14</v>
          </cell>
          <cell r="BI4482" t="str">
            <v>0</v>
          </cell>
          <cell r="BJ4482">
            <v>0</v>
          </cell>
          <cell r="BK4482">
            <v>0</v>
          </cell>
          <cell r="BL4482"/>
          <cell r="BM4482"/>
          <cell r="BN4482"/>
          <cell r="BO4482"/>
          <cell r="BQ4482" t="str">
            <v>X</v>
          </cell>
          <cell r="BS4482" t="str">
            <v/>
          </cell>
          <cell r="BT4482" t="str">
            <v/>
          </cell>
        </row>
        <row r="4483">
          <cell r="H4483">
            <v>0</v>
          </cell>
          <cell r="O4483">
            <v>161178</v>
          </cell>
          <cell r="P4483"/>
          <cell r="Q4483" t="str">
            <v>EST AC QUADRO SERENITY 95X145 (VK470023A-1N)</v>
          </cell>
          <cell r="R4483"/>
          <cell r="S4483"/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 t="str">
            <v>EST AC QUADRO SERENITY 95X145 (VK470023A-1N) - Ø0x0H</v>
          </cell>
          <cell r="Y4483">
            <v>0</v>
          </cell>
          <cell r="Z4483">
            <v>0.35</v>
          </cell>
          <cell r="AA4483">
            <v>0</v>
          </cell>
          <cell r="AB4483"/>
          <cell r="AC4483"/>
          <cell r="AD4483"/>
          <cell r="AE4483">
            <v>0</v>
          </cell>
          <cell r="AF4483">
            <v>0</v>
          </cell>
          <cell r="AG4483">
            <v>0</v>
          </cell>
          <cell r="AH4483">
            <v>0</v>
          </cell>
          <cell r="AI4483" t="str">
            <v xml:space="preserve">REF: </v>
          </cell>
          <cell r="AJ4483"/>
          <cell r="AK4483"/>
          <cell r="AL4483" t="str">
            <v>ETIQUETA DE ESTOQUE</v>
          </cell>
          <cell r="AM4483"/>
          <cell r="AN4483" t="str">
            <v/>
          </cell>
          <cell r="AO4483" t="str">
            <v/>
          </cell>
          <cell r="AP4483" t="str">
            <v/>
          </cell>
          <cell r="AQ4483" t="str">
            <v/>
          </cell>
          <cell r="AR4483" t="str">
            <v>ETIQUETA DE ESTOQUE - xxH</v>
          </cell>
          <cell r="AS4483"/>
          <cell r="AT4483" t="str">
            <v>EST</v>
          </cell>
          <cell r="AU4483" t="str">
            <v>EST</v>
          </cell>
          <cell r="AV4483" t="str">
            <v/>
          </cell>
          <cell r="AW4483">
            <v>5851.6</v>
          </cell>
          <cell r="AX4483">
            <v>-5851.6</v>
          </cell>
          <cell r="AY4483"/>
          <cell r="AZ4483" t="str">
            <v/>
          </cell>
          <cell r="BA4483"/>
          <cell r="BB4483"/>
          <cell r="BC4483"/>
          <cell r="BD4483" t="str">
            <v/>
          </cell>
          <cell r="BE4483">
            <v>0</v>
          </cell>
          <cell r="BF4483" t="str">
            <v/>
          </cell>
          <cell r="BG4483" t="str">
            <v/>
          </cell>
          <cell r="BH4483">
            <v>14</v>
          </cell>
          <cell r="BI4483" t="str">
            <v>0</v>
          </cell>
          <cell r="BJ4483">
            <v>0</v>
          </cell>
          <cell r="BK4483">
            <v>0</v>
          </cell>
          <cell r="BL4483"/>
          <cell r="BM4483"/>
          <cell r="BN4483"/>
          <cell r="BO4483"/>
          <cell r="BQ4483" t="str">
            <v>X</v>
          </cell>
          <cell r="BS4483" t="str">
            <v/>
          </cell>
          <cell r="BT4483" t="str">
            <v/>
          </cell>
        </row>
        <row r="4484">
          <cell r="H4484">
            <v>0</v>
          </cell>
          <cell r="O4484">
            <v>161174</v>
          </cell>
          <cell r="P4484"/>
          <cell r="Q4484" t="str">
            <v>EST AC QUADRO SERIE INFINITO I BCO 61X156 (TY001BR-B61156)</v>
          </cell>
          <cell r="R4484"/>
          <cell r="S4484"/>
          <cell r="T4484">
            <v>0</v>
          </cell>
          <cell r="U4484">
            <v>0</v>
          </cell>
          <cell r="V4484">
            <v>0</v>
          </cell>
          <cell r="W4484">
            <v>0</v>
          </cell>
          <cell r="X4484" t="str">
            <v>EST AC QUADRO SERIE INFINITO I BCO 61X156 (TY001BR-B61156) - Ø0x0H</v>
          </cell>
          <cell r="Y4484">
            <v>0</v>
          </cell>
          <cell r="Z4484">
            <v>0.35</v>
          </cell>
          <cell r="AA4484">
            <v>0</v>
          </cell>
          <cell r="AB4484"/>
          <cell r="AC4484"/>
          <cell r="AD4484"/>
          <cell r="AE4484">
            <v>0</v>
          </cell>
          <cell r="AF4484">
            <v>0</v>
          </cell>
          <cell r="AG4484">
            <v>0</v>
          </cell>
          <cell r="AH4484">
            <v>0</v>
          </cell>
          <cell r="AI4484" t="str">
            <v xml:space="preserve">REF: </v>
          </cell>
          <cell r="AJ4484"/>
          <cell r="AK4484"/>
          <cell r="AL4484" t="str">
            <v>ETIQUETA DE ESTOQUE</v>
          </cell>
          <cell r="AM4484"/>
          <cell r="AN4484" t="str">
            <v/>
          </cell>
          <cell r="AO4484" t="str">
            <v/>
          </cell>
          <cell r="AP4484" t="str">
            <v/>
          </cell>
          <cell r="AQ4484" t="str">
            <v/>
          </cell>
          <cell r="AR4484" t="str">
            <v>ETIQUETA DE ESTOQUE - xxH</v>
          </cell>
          <cell r="AS4484"/>
          <cell r="AT4484" t="str">
            <v>EST</v>
          </cell>
          <cell r="AU4484" t="str">
            <v>EST</v>
          </cell>
          <cell r="AV4484" t="str">
            <v/>
          </cell>
          <cell r="AW4484">
            <v>6873.04</v>
          </cell>
          <cell r="AX4484">
            <v>-6873.04</v>
          </cell>
          <cell r="AY4484"/>
          <cell r="AZ4484" t="str">
            <v/>
          </cell>
          <cell r="BA4484"/>
          <cell r="BB4484"/>
          <cell r="BC4484"/>
          <cell r="BD4484" t="str">
            <v/>
          </cell>
          <cell r="BE4484">
            <v>0</v>
          </cell>
          <cell r="BF4484" t="str">
            <v/>
          </cell>
          <cell r="BG4484" t="str">
            <v/>
          </cell>
          <cell r="BH4484">
            <v>14</v>
          </cell>
          <cell r="BI4484" t="str">
            <v>0</v>
          </cell>
          <cell r="BJ4484">
            <v>0</v>
          </cell>
          <cell r="BK4484">
            <v>0</v>
          </cell>
          <cell r="BL4484"/>
          <cell r="BM4484"/>
          <cell r="BN4484"/>
          <cell r="BO4484"/>
          <cell r="BQ4484" t="str">
            <v>X</v>
          </cell>
          <cell r="BS4484" t="str">
            <v/>
          </cell>
          <cell r="BT4484" t="str">
            <v/>
          </cell>
        </row>
        <row r="4485">
          <cell r="H4485">
            <v>0</v>
          </cell>
          <cell r="O4485">
            <v>151285</v>
          </cell>
          <cell r="P4485"/>
          <cell r="Q4485" t="str">
            <v>EST AC CX TAMPA 40X15X30 CAMURCA</v>
          </cell>
          <cell r="R4485"/>
          <cell r="S4485"/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 t="str">
            <v>EST AC CX TAMPA 40X15X30 CAMURCA - Ø0x0H</v>
          </cell>
          <cell r="Y4485">
            <v>0</v>
          </cell>
          <cell r="Z4485">
            <v>0.35</v>
          </cell>
          <cell r="AA4485">
            <v>0</v>
          </cell>
          <cell r="AB4485"/>
          <cell r="AC4485"/>
          <cell r="AD4485"/>
          <cell r="AE4485">
            <v>0</v>
          </cell>
          <cell r="AF4485">
            <v>0</v>
          </cell>
          <cell r="AG4485">
            <v>0</v>
          </cell>
          <cell r="AH4485">
            <v>0</v>
          </cell>
          <cell r="AI4485" t="str">
            <v xml:space="preserve">REF: </v>
          </cell>
          <cell r="AJ4485"/>
          <cell r="AK4485"/>
          <cell r="AL4485" t="str">
            <v>ETIQUETA DE ESTOQUE</v>
          </cell>
          <cell r="AM4485"/>
          <cell r="AN4485" t="str">
            <v/>
          </cell>
          <cell r="AO4485" t="str">
            <v/>
          </cell>
          <cell r="AP4485" t="str">
            <v/>
          </cell>
          <cell r="AQ4485" t="str">
            <v/>
          </cell>
          <cell r="AR4485" t="str">
            <v>ETIQUETA DE ESTOQUE - xxH</v>
          </cell>
          <cell r="AS4485"/>
          <cell r="AT4485" t="str">
            <v>EST</v>
          </cell>
          <cell r="AU4485" t="str">
            <v>EST</v>
          </cell>
          <cell r="AV4485" t="str">
            <v/>
          </cell>
          <cell r="AW4485">
            <v>2062.16</v>
          </cell>
          <cell r="AX4485">
            <v>-2062.16</v>
          </cell>
          <cell r="AY4485"/>
          <cell r="AZ4485" t="str">
            <v/>
          </cell>
          <cell r="BA4485"/>
          <cell r="BB4485"/>
          <cell r="BC4485"/>
          <cell r="BD4485" t="str">
            <v/>
          </cell>
          <cell r="BE4485">
            <v>0</v>
          </cell>
          <cell r="BF4485" t="str">
            <v/>
          </cell>
          <cell r="BG4485" t="str">
            <v/>
          </cell>
          <cell r="BH4485">
            <v>14</v>
          </cell>
          <cell r="BI4485" t="str">
            <v>0</v>
          </cell>
          <cell r="BJ4485">
            <v>0</v>
          </cell>
          <cell r="BK4485">
            <v>0</v>
          </cell>
          <cell r="BL4485"/>
          <cell r="BM4485"/>
          <cell r="BN4485"/>
          <cell r="BO4485"/>
          <cell r="BQ4485" t="str">
            <v>X</v>
          </cell>
          <cell r="BS4485" t="str">
            <v/>
          </cell>
          <cell r="BT4485" t="str">
            <v/>
          </cell>
        </row>
        <row r="4486">
          <cell r="H4486">
            <v>0</v>
          </cell>
          <cell r="O4486">
            <v>151277</v>
          </cell>
          <cell r="P4486"/>
          <cell r="Q4486" t="str">
            <v>EST LUMINARIA CUBE (ONIX)</v>
          </cell>
          <cell r="R4486"/>
          <cell r="S4486"/>
          <cell r="T4486">
            <v>0.17</v>
          </cell>
          <cell r="U4486">
            <v>0.17</v>
          </cell>
          <cell r="V4486">
            <v>0.17</v>
          </cell>
          <cell r="W4486">
            <v>0</v>
          </cell>
          <cell r="X4486" t="str">
            <v>EST LUMINARIA CUBE (ONIX) - 0,17x0,17x0,17H</v>
          </cell>
          <cell r="Y4486">
            <v>0</v>
          </cell>
          <cell r="Z4486">
            <v>0.35</v>
          </cell>
          <cell r="AA4486">
            <v>0</v>
          </cell>
          <cell r="AB4486"/>
          <cell r="AC4486"/>
          <cell r="AD4486"/>
          <cell r="AE4486">
            <v>0</v>
          </cell>
          <cell r="AF4486">
            <v>0</v>
          </cell>
          <cell r="AG4486">
            <v>0</v>
          </cell>
          <cell r="AH4486">
            <v>0</v>
          </cell>
          <cell r="AI4486" t="str">
            <v xml:space="preserve">REF: </v>
          </cell>
          <cell r="AJ4486"/>
          <cell r="AK4486"/>
          <cell r="AL4486" t="str">
            <v>ETIQUETA DE ESTOQUE</v>
          </cell>
          <cell r="AM4486"/>
          <cell r="AN4486" t="str">
            <v/>
          </cell>
          <cell r="AO4486" t="str">
            <v/>
          </cell>
          <cell r="AP4486" t="str">
            <v/>
          </cell>
          <cell r="AQ4486" t="str">
            <v/>
          </cell>
          <cell r="AR4486" t="str">
            <v>ETIQUETA DE ESTOQUE - xxH</v>
          </cell>
          <cell r="AS4486"/>
          <cell r="AT4486" t="str">
            <v>EST</v>
          </cell>
          <cell r="AU4486" t="str">
            <v>EST</v>
          </cell>
          <cell r="AV4486" t="str">
            <v/>
          </cell>
          <cell r="AW4486">
            <v>3071.69</v>
          </cell>
          <cell r="AX4486">
            <v>-3071.69</v>
          </cell>
          <cell r="AY4486"/>
          <cell r="AZ4486" t="str">
            <v/>
          </cell>
          <cell r="BA4486"/>
          <cell r="BB4486"/>
          <cell r="BC4486"/>
          <cell r="BD4486" t="str">
            <v/>
          </cell>
          <cell r="BE4486">
            <v>0</v>
          </cell>
          <cell r="BF4486" t="str">
            <v/>
          </cell>
          <cell r="BG4486" t="str">
            <v/>
          </cell>
          <cell r="BH4486">
            <v>14</v>
          </cell>
          <cell r="BI4486" t="str">
            <v>0</v>
          </cell>
          <cell r="BJ4486">
            <v>0</v>
          </cell>
          <cell r="BK4486">
            <v>0</v>
          </cell>
          <cell r="BL4486"/>
          <cell r="BM4486"/>
          <cell r="BN4486"/>
          <cell r="BO4486"/>
          <cell r="BQ4486" t="str">
            <v>X</v>
          </cell>
          <cell r="BS4486" t="str">
            <v/>
          </cell>
          <cell r="BT4486" t="str">
            <v/>
          </cell>
        </row>
        <row r="4487">
          <cell r="H4487">
            <v>0</v>
          </cell>
          <cell r="O4487">
            <v>151275</v>
          </cell>
          <cell r="P4487"/>
          <cell r="Q4487" t="str">
            <v>EST AC BANDEJA DESCOLAMENTO MEDIA 43X43X4,5 CAMURCA VANILLA</v>
          </cell>
          <cell r="R4487"/>
          <cell r="S4487"/>
          <cell r="T4487">
            <v>0</v>
          </cell>
          <cell r="U4487">
            <v>0</v>
          </cell>
          <cell r="V4487">
            <v>0</v>
          </cell>
          <cell r="W4487">
            <v>0</v>
          </cell>
          <cell r="X4487" t="str">
            <v>EST AC BANDEJA DESCOLAMENTO MEDIA 43X43X4,5 CAMURCA VANILLA - Ø0x0H</v>
          </cell>
          <cell r="Y4487">
            <v>0</v>
          </cell>
          <cell r="Z4487">
            <v>0.35</v>
          </cell>
          <cell r="AA4487">
            <v>0</v>
          </cell>
          <cell r="AB4487"/>
          <cell r="AC4487"/>
          <cell r="AD4487"/>
          <cell r="AE4487">
            <v>0</v>
          </cell>
          <cell r="AF4487">
            <v>0</v>
          </cell>
          <cell r="AG4487">
            <v>0</v>
          </cell>
          <cell r="AH4487">
            <v>0</v>
          </cell>
          <cell r="AI4487" t="str">
            <v xml:space="preserve">REF: </v>
          </cell>
          <cell r="AJ4487"/>
          <cell r="AK4487"/>
          <cell r="AL4487" t="str">
            <v>ETIQUETA DE ESTOQUE</v>
          </cell>
          <cell r="AM4487"/>
          <cell r="AN4487" t="str">
            <v/>
          </cell>
          <cell r="AO4487" t="str">
            <v/>
          </cell>
          <cell r="AP4487" t="str">
            <v/>
          </cell>
          <cell r="AQ4487" t="str">
            <v/>
          </cell>
          <cell r="AR4487" t="str">
            <v>ETIQUETA DE ESTOQUE - xxH</v>
          </cell>
          <cell r="AS4487"/>
          <cell r="AT4487" t="str">
            <v>EST</v>
          </cell>
          <cell r="AU4487" t="str">
            <v>EST</v>
          </cell>
          <cell r="AV4487" t="str">
            <v/>
          </cell>
          <cell r="AW4487">
            <v>2895.32</v>
          </cell>
          <cell r="AX4487">
            <v>-2895.32</v>
          </cell>
          <cell r="AY4487"/>
          <cell r="AZ4487" t="str">
            <v/>
          </cell>
          <cell r="BA4487"/>
          <cell r="BB4487"/>
          <cell r="BC4487"/>
          <cell r="BD4487" t="str">
            <v/>
          </cell>
          <cell r="BE4487">
            <v>0</v>
          </cell>
          <cell r="BF4487" t="str">
            <v/>
          </cell>
          <cell r="BG4487" t="str">
            <v/>
          </cell>
          <cell r="BH4487">
            <v>14</v>
          </cell>
          <cell r="BI4487" t="str">
            <v>0</v>
          </cell>
          <cell r="BJ4487">
            <v>0</v>
          </cell>
          <cell r="BK4487">
            <v>0</v>
          </cell>
          <cell r="BL4487"/>
          <cell r="BM4487"/>
          <cell r="BN4487"/>
          <cell r="BO4487"/>
          <cell r="BQ4487" t="str">
            <v>X</v>
          </cell>
          <cell r="BS4487" t="str">
            <v/>
          </cell>
          <cell r="BT4487" t="str">
            <v/>
          </cell>
        </row>
        <row r="4488">
          <cell r="H4488">
            <v>0</v>
          </cell>
          <cell r="O4488">
            <v>150684</v>
          </cell>
          <cell r="P4488"/>
          <cell r="Q4488" t="str">
            <v>EST AC LIVRO "THOMAS PHEASANT"</v>
          </cell>
          <cell r="R4488"/>
          <cell r="S4488"/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 t="str">
            <v>EST AC LIVRO "THOMAS PHEASANT" - Ø0x0H</v>
          </cell>
          <cell r="Y4488">
            <v>0</v>
          </cell>
          <cell r="Z4488">
            <v>0.35</v>
          </cell>
          <cell r="AA4488">
            <v>0</v>
          </cell>
          <cell r="AB4488"/>
          <cell r="AC4488"/>
          <cell r="AD4488"/>
          <cell r="AE4488">
            <v>0</v>
          </cell>
          <cell r="AF4488">
            <v>0</v>
          </cell>
          <cell r="AG4488">
            <v>0</v>
          </cell>
          <cell r="AH4488">
            <v>0</v>
          </cell>
          <cell r="AI4488" t="str">
            <v xml:space="preserve">REF: </v>
          </cell>
          <cell r="AJ4488"/>
          <cell r="AK4488"/>
          <cell r="AL4488" t="str">
            <v>ETIQUETA DE ESTOQUE</v>
          </cell>
          <cell r="AM4488"/>
          <cell r="AN4488" t="str">
            <v/>
          </cell>
          <cell r="AO4488" t="str">
            <v/>
          </cell>
          <cell r="AP4488" t="str">
            <v/>
          </cell>
          <cell r="AQ4488" t="str">
            <v/>
          </cell>
          <cell r="AR4488" t="str">
            <v>ETIQUETA DE ESTOQUE - xxH</v>
          </cell>
          <cell r="AS4488"/>
          <cell r="AT4488" t="str">
            <v>EST</v>
          </cell>
          <cell r="AU4488" t="str">
            <v>EST</v>
          </cell>
          <cell r="AV4488" t="str">
            <v/>
          </cell>
          <cell r="AW4488">
            <v>1381.41</v>
          </cell>
          <cell r="AX4488">
            <v>-1381.41</v>
          </cell>
          <cell r="AY4488"/>
          <cell r="AZ4488" t="str">
            <v/>
          </cell>
          <cell r="BA4488"/>
          <cell r="BB4488"/>
          <cell r="BC4488"/>
          <cell r="BD4488" t="str">
            <v/>
          </cell>
          <cell r="BE4488">
            <v>0</v>
          </cell>
          <cell r="BF4488" t="str">
            <v/>
          </cell>
          <cell r="BG4488" t="str">
            <v/>
          </cell>
          <cell r="BH4488">
            <v>14</v>
          </cell>
          <cell r="BI4488" t="str">
            <v>0</v>
          </cell>
          <cell r="BJ4488">
            <v>0</v>
          </cell>
          <cell r="BK4488">
            <v>0</v>
          </cell>
          <cell r="BL4488"/>
          <cell r="BM4488"/>
          <cell r="BN4488"/>
          <cell r="BO4488"/>
          <cell r="BQ4488" t="str">
            <v>X</v>
          </cell>
          <cell r="BS4488" t="str">
            <v/>
          </cell>
          <cell r="BT4488" t="str">
            <v/>
          </cell>
        </row>
        <row r="4489">
          <cell r="H4489">
            <v>0</v>
          </cell>
          <cell r="O4489">
            <v>150683</v>
          </cell>
          <cell r="P4489"/>
          <cell r="Q4489" t="str">
            <v>EST AC LIVRO "90 YEARS BMW"</v>
          </cell>
          <cell r="R4489"/>
          <cell r="S4489"/>
          <cell r="T4489">
            <v>0</v>
          </cell>
          <cell r="U4489">
            <v>0</v>
          </cell>
          <cell r="V4489">
            <v>0</v>
          </cell>
          <cell r="W4489">
            <v>0</v>
          </cell>
          <cell r="X4489" t="str">
            <v>EST AC LIVRO "90 YEARS BMW" - Ø0x0H</v>
          </cell>
          <cell r="Y4489">
            <v>0</v>
          </cell>
          <cell r="Z4489">
            <v>0.35</v>
          </cell>
          <cell r="AA4489">
            <v>0</v>
          </cell>
          <cell r="AB4489"/>
          <cell r="AC4489"/>
          <cell r="AD4489"/>
          <cell r="AE4489">
            <v>0</v>
          </cell>
          <cell r="AF4489">
            <v>0</v>
          </cell>
          <cell r="AG4489">
            <v>0</v>
          </cell>
          <cell r="AH4489">
            <v>0</v>
          </cell>
          <cell r="AI4489" t="str">
            <v xml:space="preserve">REF: </v>
          </cell>
          <cell r="AJ4489"/>
          <cell r="AK4489"/>
          <cell r="AL4489" t="str">
            <v>ETIQUETA DE ESTOQUE</v>
          </cell>
          <cell r="AM4489"/>
          <cell r="AN4489" t="str">
            <v/>
          </cell>
          <cell r="AO4489" t="str">
            <v/>
          </cell>
          <cell r="AP4489" t="str">
            <v/>
          </cell>
          <cell r="AQ4489" t="str">
            <v/>
          </cell>
          <cell r="AR4489" t="str">
            <v>ETIQUETA DE ESTOQUE - xxH</v>
          </cell>
          <cell r="AS4489"/>
          <cell r="AT4489" t="str">
            <v>EST</v>
          </cell>
          <cell r="AU4489" t="str">
            <v>EST</v>
          </cell>
          <cell r="AV4489" t="str">
            <v/>
          </cell>
          <cell r="AW4489">
            <v>2066.83</v>
          </cell>
          <cell r="AX4489">
            <v>-2066.83</v>
          </cell>
          <cell r="AY4489"/>
          <cell r="AZ4489" t="str">
            <v/>
          </cell>
          <cell r="BA4489"/>
          <cell r="BB4489"/>
          <cell r="BC4489"/>
          <cell r="BD4489" t="str">
            <v/>
          </cell>
          <cell r="BE4489">
            <v>0</v>
          </cell>
          <cell r="BF4489" t="str">
            <v/>
          </cell>
          <cell r="BG4489" t="str">
            <v/>
          </cell>
          <cell r="BH4489">
            <v>14</v>
          </cell>
          <cell r="BI4489" t="str">
            <v>0</v>
          </cell>
          <cell r="BJ4489">
            <v>0</v>
          </cell>
          <cell r="BK4489">
            <v>0</v>
          </cell>
          <cell r="BL4489"/>
          <cell r="BM4489"/>
          <cell r="BN4489"/>
          <cell r="BO4489"/>
          <cell r="BQ4489" t="str">
            <v>X</v>
          </cell>
          <cell r="BS4489" t="str">
            <v/>
          </cell>
          <cell r="BT4489" t="str">
            <v/>
          </cell>
        </row>
        <row r="4490">
          <cell r="H4490">
            <v>0</v>
          </cell>
          <cell r="O4490">
            <v>150666</v>
          </cell>
          <cell r="P4490"/>
          <cell r="Q4490" t="str">
            <v>EST AC LIVRO "FABEIN BARON"</v>
          </cell>
          <cell r="R4490"/>
          <cell r="S4490"/>
          <cell r="T4490">
            <v>0</v>
          </cell>
          <cell r="U4490">
            <v>0</v>
          </cell>
          <cell r="V4490">
            <v>0</v>
          </cell>
          <cell r="W4490">
            <v>0</v>
          </cell>
          <cell r="X4490" t="str">
            <v>EST AC LIVRO "FABEIN BARON" - Ø0x0H</v>
          </cell>
          <cell r="Y4490">
            <v>0</v>
          </cell>
          <cell r="Z4490">
            <v>0.35</v>
          </cell>
          <cell r="AA4490">
            <v>0</v>
          </cell>
          <cell r="AB4490"/>
          <cell r="AC4490"/>
          <cell r="AD4490"/>
          <cell r="AE4490">
            <v>0</v>
          </cell>
          <cell r="AF4490">
            <v>0</v>
          </cell>
          <cell r="AG4490">
            <v>0</v>
          </cell>
          <cell r="AH4490">
            <v>0</v>
          </cell>
          <cell r="AI4490" t="str">
            <v xml:space="preserve">REF: </v>
          </cell>
          <cell r="AJ4490"/>
          <cell r="AK4490"/>
          <cell r="AL4490" t="str">
            <v>ETIQUETA DE ESTOQUE</v>
          </cell>
          <cell r="AM4490"/>
          <cell r="AN4490" t="str">
            <v/>
          </cell>
          <cell r="AO4490" t="str">
            <v/>
          </cell>
          <cell r="AP4490" t="str">
            <v/>
          </cell>
          <cell r="AQ4490" t="str">
            <v/>
          </cell>
          <cell r="AR4490" t="str">
            <v>ETIQUETA DE ESTOQUE - xxH</v>
          </cell>
          <cell r="AS4490"/>
          <cell r="AT4490" t="str">
            <v>EST</v>
          </cell>
          <cell r="AU4490" t="str">
            <v>EST</v>
          </cell>
          <cell r="AV4490" t="str">
            <v/>
          </cell>
          <cell r="AW4490">
            <v>0.09</v>
          </cell>
          <cell r="AX4490">
            <v>-0.09</v>
          </cell>
          <cell r="AY4490"/>
          <cell r="AZ4490" t="str">
            <v/>
          </cell>
          <cell r="BA4490"/>
          <cell r="BB4490"/>
          <cell r="BC4490"/>
          <cell r="BD4490" t="str">
            <v/>
          </cell>
          <cell r="BE4490">
            <v>0</v>
          </cell>
          <cell r="BF4490" t="str">
            <v/>
          </cell>
          <cell r="BG4490" t="str">
            <v/>
          </cell>
          <cell r="BH4490">
            <v>14</v>
          </cell>
          <cell r="BI4490" t="str">
            <v>0</v>
          </cell>
          <cell r="BJ4490">
            <v>0</v>
          </cell>
          <cell r="BK4490">
            <v>0</v>
          </cell>
          <cell r="BL4490"/>
          <cell r="BM4490"/>
          <cell r="BN4490"/>
          <cell r="BO4490"/>
          <cell r="BQ4490" t="str">
            <v>X</v>
          </cell>
          <cell r="BS4490" t="str">
            <v/>
          </cell>
          <cell r="BT4490" t="str">
            <v/>
          </cell>
        </row>
        <row r="4491">
          <cell r="H4491">
            <v>0</v>
          </cell>
          <cell r="O4491">
            <v>150665</v>
          </cell>
          <cell r="P4491"/>
          <cell r="Q4491" t="str">
            <v>EST AC LIVRO "RALPH RUCCI"</v>
          </cell>
          <cell r="R4491"/>
          <cell r="S4491"/>
          <cell r="T4491">
            <v>0</v>
          </cell>
          <cell r="U4491">
            <v>0</v>
          </cell>
          <cell r="V4491">
            <v>0</v>
          </cell>
          <cell r="W4491">
            <v>0</v>
          </cell>
          <cell r="X4491" t="str">
            <v>EST AC LIVRO "RALPH RUCCI" - Ø0x0H</v>
          </cell>
          <cell r="Y4491">
            <v>0</v>
          </cell>
          <cell r="Z4491">
            <v>0.35</v>
          </cell>
          <cell r="AA4491">
            <v>0</v>
          </cell>
          <cell r="AB4491"/>
          <cell r="AC4491"/>
          <cell r="AD4491"/>
          <cell r="AE4491">
            <v>0</v>
          </cell>
          <cell r="AF4491">
            <v>0</v>
          </cell>
          <cell r="AG4491">
            <v>0</v>
          </cell>
          <cell r="AH4491">
            <v>0</v>
          </cell>
          <cell r="AI4491" t="str">
            <v xml:space="preserve">REF: </v>
          </cell>
          <cell r="AJ4491"/>
          <cell r="AK4491"/>
          <cell r="AL4491" t="str">
            <v>ETIQUETA DE ESTOQUE</v>
          </cell>
          <cell r="AM4491"/>
          <cell r="AN4491" t="str">
            <v/>
          </cell>
          <cell r="AO4491" t="str">
            <v/>
          </cell>
          <cell r="AP4491" t="str">
            <v/>
          </cell>
          <cell r="AQ4491" t="str">
            <v/>
          </cell>
          <cell r="AR4491" t="str">
            <v>ETIQUETA DE ESTOQUE - xxH</v>
          </cell>
          <cell r="AS4491"/>
          <cell r="AT4491" t="str">
            <v>EST</v>
          </cell>
          <cell r="AU4491" t="str">
            <v>EST</v>
          </cell>
          <cell r="AV4491" t="str">
            <v/>
          </cell>
          <cell r="AW4491">
            <v>2870.3</v>
          </cell>
          <cell r="AX4491">
            <v>-2870.3</v>
          </cell>
          <cell r="AY4491"/>
          <cell r="AZ4491" t="str">
            <v/>
          </cell>
          <cell r="BA4491"/>
          <cell r="BB4491"/>
          <cell r="BC4491"/>
          <cell r="BD4491" t="str">
            <v/>
          </cell>
          <cell r="BE4491">
            <v>0</v>
          </cell>
          <cell r="BF4491" t="str">
            <v/>
          </cell>
          <cell r="BG4491" t="str">
            <v/>
          </cell>
          <cell r="BH4491">
            <v>14</v>
          </cell>
          <cell r="BI4491" t="str">
            <v>0</v>
          </cell>
          <cell r="BJ4491">
            <v>0</v>
          </cell>
          <cell r="BK4491">
            <v>0</v>
          </cell>
          <cell r="BL4491"/>
          <cell r="BM4491"/>
          <cell r="BN4491"/>
          <cell r="BO4491"/>
          <cell r="BQ4491" t="str">
            <v>X</v>
          </cell>
          <cell r="BS4491" t="str">
            <v/>
          </cell>
          <cell r="BT4491" t="str">
            <v/>
          </cell>
        </row>
        <row r="4492">
          <cell r="H4492">
            <v>0</v>
          </cell>
          <cell r="O4492">
            <v>150663</v>
          </cell>
          <cell r="P4492"/>
          <cell r="Q4492" t="str">
            <v>EST AC LIVRO "LUXURIOUS MINIMALISM"</v>
          </cell>
          <cell r="R4492"/>
          <cell r="S4492"/>
          <cell r="T4492">
            <v>0</v>
          </cell>
          <cell r="U4492">
            <v>0</v>
          </cell>
          <cell r="V4492">
            <v>0</v>
          </cell>
          <cell r="W4492">
            <v>0</v>
          </cell>
          <cell r="X4492" t="str">
            <v>EST AC LIVRO "LUXURIOUS MINIMALISM" - Ø0x0H</v>
          </cell>
          <cell r="Y4492">
            <v>0</v>
          </cell>
          <cell r="Z4492">
            <v>0.35</v>
          </cell>
          <cell r="AA4492">
            <v>0</v>
          </cell>
          <cell r="AB4492"/>
          <cell r="AC4492"/>
          <cell r="AD4492"/>
          <cell r="AE4492">
            <v>0</v>
          </cell>
          <cell r="AF4492">
            <v>0</v>
          </cell>
          <cell r="AG4492">
            <v>0</v>
          </cell>
          <cell r="AH4492">
            <v>0</v>
          </cell>
          <cell r="AI4492" t="str">
            <v xml:space="preserve">REF: </v>
          </cell>
          <cell r="AJ4492"/>
          <cell r="AK4492"/>
          <cell r="AL4492" t="str">
            <v>ETIQUETA DE ESTOQUE</v>
          </cell>
          <cell r="AM4492"/>
          <cell r="AN4492" t="str">
            <v/>
          </cell>
          <cell r="AO4492" t="str">
            <v/>
          </cell>
          <cell r="AP4492" t="str">
            <v/>
          </cell>
          <cell r="AQ4492" t="str">
            <v/>
          </cell>
          <cell r="AR4492" t="str">
            <v>ETIQUETA DE ESTOQUE - xxH</v>
          </cell>
          <cell r="AS4492"/>
          <cell r="AT4492" t="str">
            <v>EST</v>
          </cell>
          <cell r="AU4492" t="str">
            <v>EST</v>
          </cell>
          <cell r="AV4492" t="str">
            <v/>
          </cell>
          <cell r="AW4492">
            <v>1381.41</v>
          </cell>
          <cell r="AX4492">
            <v>-1381.41</v>
          </cell>
          <cell r="AY4492"/>
          <cell r="AZ4492" t="str">
            <v/>
          </cell>
          <cell r="BA4492"/>
          <cell r="BB4492"/>
          <cell r="BC4492"/>
          <cell r="BD4492" t="str">
            <v/>
          </cell>
          <cell r="BE4492">
            <v>0</v>
          </cell>
          <cell r="BF4492" t="str">
            <v/>
          </cell>
          <cell r="BG4492" t="str">
            <v/>
          </cell>
          <cell r="BH4492">
            <v>14</v>
          </cell>
          <cell r="BI4492" t="str">
            <v>0</v>
          </cell>
          <cell r="BJ4492">
            <v>0</v>
          </cell>
          <cell r="BK4492">
            <v>0</v>
          </cell>
          <cell r="BL4492"/>
          <cell r="BM4492"/>
          <cell r="BN4492"/>
          <cell r="BO4492"/>
          <cell r="BQ4492" t="str">
            <v>X</v>
          </cell>
          <cell r="BS4492" t="str">
            <v/>
          </cell>
          <cell r="BT4492" t="str">
            <v/>
          </cell>
        </row>
        <row r="4493">
          <cell r="H4493">
            <v>0</v>
          </cell>
          <cell r="O4493">
            <v>150661</v>
          </cell>
          <cell r="P4493"/>
          <cell r="Q4493" t="str">
            <v>EST AC LIVRO "CONVERSATION PIECE"</v>
          </cell>
          <cell r="R4493"/>
          <cell r="S4493"/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 t="str">
            <v>EST AC LIVRO "CONVERSATION PIECE" - Ø0x0H</v>
          </cell>
          <cell r="Y4493">
            <v>0</v>
          </cell>
          <cell r="Z4493">
            <v>0.35</v>
          </cell>
          <cell r="AA4493">
            <v>0</v>
          </cell>
          <cell r="AB4493"/>
          <cell r="AC4493"/>
          <cell r="AD4493"/>
          <cell r="AE4493">
            <v>0</v>
          </cell>
          <cell r="AF4493">
            <v>0</v>
          </cell>
          <cell r="AG4493">
            <v>0</v>
          </cell>
          <cell r="AH4493">
            <v>0</v>
          </cell>
          <cell r="AI4493" t="str">
            <v xml:space="preserve">REF: </v>
          </cell>
          <cell r="AJ4493"/>
          <cell r="AK4493"/>
          <cell r="AL4493" t="str">
            <v>ETIQUETA DE ESTOQUE</v>
          </cell>
          <cell r="AM4493"/>
          <cell r="AN4493" t="str">
            <v/>
          </cell>
          <cell r="AO4493" t="str">
            <v/>
          </cell>
          <cell r="AP4493" t="str">
            <v/>
          </cell>
          <cell r="AQ4493" t="str">
            <v/>
          </cell>
          <cell r="AR4493" t="str">
            <v>ETIQUETA DE ESTOQUE - xxH</v>
          </cell>
          <cell r="AS4493"/>
          <cell r="AT4493" t="str">
            <v>EST</v>
          </cell>
          <cell r="AU4493" t="str">
            <v>EST</v>
          </cell>
          <cell r="AV4493" t="str">
            <v/>
          </cell>
          <cell r="AW4493">
            <v>2861.49</v>
          </cell>
          <cell r="AX4493">
            <v>-2861.49</v>
          </cell>
          <cell r="AY4493"/>
          <cell r="AZ4493" t="str">
            <v/>
          </cell>
          <cell r="BA4493"/>
          <cell r="BB4493"/>
          <cell r="BC4493"/>
          <cell r="BD4493" t="str">
            <v/>
          </cell>
          <cell r="BE4493">
            <v>0</v>
          </cell>
          <cell r="BF4493" t="str">
            <v/>
          </cell>
          <cell r="BG4493" t="str">
            <v/>
          </cell>
          <cell r="BH4493">
            <v>14</v>
          </cell>
          <cell r="BI4493" t="str">
            <v>0</v>
          </cell>
          <cell r="BJ4493">
            <v>0</v>
          </cell>
          <cell r="BK4493">
            <v>0</v>
          </cell>
          <cell r="BL4493"/>
          <cell r="BM4493"/>
          <cell r="BN4493"/>
          <cell r="BO4493"/>
          <cell r="BQ4493" t="str">
            <v>X</v>
          </cell>
          <cell r="BS4493" t="str">
            <v/>
          </cell>
          <cell r="BT4493" t="str">
            <v/>
          </cell>
        </row>
        <row r="4494">
          <cell r="H4494">
            <v>0</v>
          </cell>
          <cell r="O4494">
            <v>149999</v>
          </cell>
          <cell r="P4494"/>
          <cell r="Q4494" t="str">
            <v>EST ESCULTURA S3-C (MATE METALICO)</v>
          </cell>
          <cell r="R4494"/>
          <cell r="S4494"/>
          <cell r="T4494">
            <v>0.26</v>
          </cell>
          <cell r="U4494">
            <v>0</v>
          </cell>
          <cell r="V4494">
            <v>0.69</v>
          </cell>
          <cell r="W4494">
            <v>0</v>
          </cell>
          <cell r="X4494" t="str">
            <v>EST ESCULTURA S3-C (MATE METALICO) - Ø0x0,69H</v>
          </cell>
          <cell r="Y4494">
            <v>0</v>
          </cell>
          <cell r="Z4494">
            <v>0.35</v>
          </cell>
          <cell r="AA4494">
            <v>0</v>
          </cell>
          <cell r="AB4494"/>
          <cell r="AC4494"/>
          <cell r="AD4494"/>
          <cell r="AE4494">
            <v>0</v>
          </cell>
          <cell r="AF4494">
            <v>0</v>
          </cell>
          <cell r="AG4494">
            <v>0</v>
          </cell>
          <cell r="AH4494">
            <v>0</v>
          </cell>
          <cell r="AI4494" t="str">
            <v xml:space="preserve">REF: </v>
          </cell>
          <cell r="AJ4494"/>
          <cell r="AK4494"/>
          <cell r="AL4494" t="str">
            <v>ETIQUETA DE ESTOQUE</v>
          </cell>
          <cell r="AM4494"/>
          <cell r="AN4494" t="str">
            <v/>
          </cell>
          <cell r="AO4494" t="str">
            <v/>
          </cell>
          <cell r="AP4494" t="str">
            <v/>
          </cell>
          <cell r="AQ4494" t="str">
            <v/>
          </cell>
          <cell r="AR4494" t="str">
            <v>ETIQUETA DE ESTOQUE - xxH</v>
          </cell>
          <cell r="AS4494"/>
          <cell r="AT4494" t="str">
            <v>EST</v>
          </cell>
          <cell r="AU4494" t="str">
            <v>EST</v>
          </cell>
          <cell r="AV4494" t="str">
            <v/>
          </cell>
          <cell r="AW4494">
            <v>4023.97</v>
          </cell>
          <cell r="AX4494">
            <v>-4023.97</v>
          </cell>
          <cell r="AY4494"/>
          <cell r="AZ4494" t="str">
            <v/>
          </cell>
          <cell r="BA4494"/>
          <cell r="BB4494"/>
          <cell r="BC4494"/>
          <cell r="BD4494" t="str">
            <v/>
          </cell>
          <cell r="BE4494">
            <v>0</v>
          </cell>
          <cell r="BF4494" t="str">
            <v/>
          </cell>
          <cell r="BG4494" t="str">
            <v/>
          </cell>
          <cell r="BH4494">
            <v>14</v>
          </cell>
          <cell r="BI4494" t="str">
            <v>0</v>
          </cell>
          <cell r="BJ4494">
            <v>0</v>
          </cell>
          <cell r="BK4494">
            <v>0</v>
          </cell>
          <cell r="BL4494"/>
          <cell r="BM4494"/>
          <cell r="BN4494"/>
          <cell r="BO4494"/>
          <cell r="BQ4494" t="str">
            <v>X</v>
          </cell>
          <cell r="BS4494" t="str">
            <v/>
          </cell>
          <cell r="BT4494" t="str">
            <v/>
          </cell>
        </row>
        <row r="4495">
          <cell r="H4495">
            <v>0</v>
          </cell>
          <cell r="O4495">
            <v>149942</v>
          </cell>
          <cell r="P4495"/>
          <cell r="Q4495" t="str">
            <v>EST AC CACHEPOT PLISSAN GG PR BRILHANTE 27X21H</v>
          </cell>
          <cell r="R4495"/>
          <cell r="S4495"/>
          <cell r="T4495">
            <v>0</v>
          </cell>
          <cell r="U4495">
            <v>0</v>
          </cell>
          <cell r="V4495">
            <v>0</v>
          </cell>
          <cell r="W4495">
            <v>0</v>
          </cell>
          <cell r="X4495" t="str">
            <v>EST AC CACHEPOT PLISSAN GG PR BRILHANTE 27X21H - Ø0x0H</v>
          </cell>
          <cell r="Y4495">
            <v>0</v>
          </cell>
          <cell r="Z4495">
            <v>0.35</v>
          </cell>
          <cell r="AA4495">
            <v>0</v>
          </cell>
          <cell r="AB4495"/>
          <cell r="AC4495"/>
          <cell r="AD4495"/>
          <cell r="AE4495">
            <v>0</v>
          </cell>
          <cell r="AF4495">
            <v>0</v>
          </cell>
          <cell r="AG4495">
            <v>0</v>
          </cell>
          <cell r="AH4495">
            <v>0</v>
          </cell>
          <cell r="AI4495" t="str">
            <v xml:space="preserve">REF: </v>
          </cell>
          <cell r="AJ4495"/>
          <cell r="AK4495"/>
          <cell r="AL4495" t="str">
            <v>ETIQUETA DE ESTOQUE</v>
          </cell>
          <cell r="AM4495"/>
          <cell r="AN4495" t="str">
            <v/>
          </cell>
          <cell r="AO4495" t="str">
            <v/>
          </cell>
          <cell r="AP4495" t="str">
            <v/>
          </cell>
          <cell r="AQ4495" t="str">
            <v/>
          </cell>
          <cell r="AR4495" t="str">
            <v>ETIQUETA DE ESTOQUE - xxH</v>
          </cell>
          <cell r="AS4495"/>
          <cell r="AT4495" t="str">
            <v>EST</v>
          </cell>
          <cell r="AU4495" t="str">
            <v>EST</v>
          </cell>
          <cell r="AV4495" t="str">
            <v/>
          </cell>
          <cell r="AW4495">
            <v>2909.06</v>
          </cell>
          <cell r="AX4495">
            <v>-2909.06</v>
          </cell>
          <cell r="AY4495"/>
          <cell r="AZ4495" t="str">
            <v/>
          </cell>
          <cell r="BA4495"/>
          <cell r="BB4495"/>
          <cell r="BC4495"/>
          <cell r="BD4495" t="str">
            <v/>
          </cell>
          <cell r="BE4495">
            <v>0</v>
          </cell>
          <cell r="BF4495" t="str">
            <v/>
          </cell>
          <cell r="BG4495" t="str">
            <v/>
          </cell>
          <cell r="BH4495">
            <v>14</v>
          </cell>
          <cell r="BI4495" t="str">
            <v>0</v>
          </cell>
          <cell r="BJ4495">
            <v>0</v>
          </cell>
          <cell r="BK4495">
            <v>0</v>
          </cell>
          <cell r="BL4495"/>
          <cell r="BM4495"/>
          <cell r="BN4495"/>
          <cell r="BO4495"/>
          <cell r="BQ4495" t="str">
            <v>X</v>
          </cell>
          <cell r="BS4495" t="str">
            <v/>
          </cell>
          <cell r="BT4495" t="str">
            <v/>
          </cell>
        </row>
        <row r="4496">
          <cell r="H4496">
            <v>0</v>
          </cell>
          <cell r="O4496">
            <v>149933</v>
          </cell>
          <cell r="P4496"/>
          <cell r="Q4496" t="str">
            <v>EST AC CACHEPOT DIAMANTE G PRETO 23X15H</v>
          </cell>
          <cell r="R4496"/>
          <cell r="S4496"/>
          <cell r="T4496">
            <v>0</v>
          </cell>
          <cell r="U4496">
            <v>0</v>
          </cell>
          <cell r="V4496">
            <v>0</v>
          </cell>
          <cell r="W4496">
            <v>0</v>
          </cell>
          <cell r="X4496" t="str">
            <v>EST AC CACHEPOT DIAMANTE G PRETO 23X15H - Ø0x0H</v>
          </cell>
          <cell r="Y4496">
            <v>0</v>
          </cell>
          <cell r="Z4496">
            <v>0.35</v>
          </cell>
          <cell r="AA4496">
            <v>0</v>
          </cell>
          <cell r="AB4496"/>
          <cell r="AC4496"/>
          <cell r="AD4496"/>
          <cell r="AE4496">
            <v>0</v>
          </cell>
          <cell r="AF4496">
            <v>0</v>
          </cell>
          <cell r="AG4496">
            <v>0</v>
          </cell>
          <cell r="AH4496">
            <v>0</v>
          </cell>
          <cell r="AI4496" t="str">
            <v xml:space="preserve">REF: </v>
          </cell>
          <cell r="AJ4496"/>
          <cell r="AK4496"/>
          <cell r="AL4496" t="str">
            <v>ETIQUETA DE ESTOQUE</v>
          </cell>
          <cell r="AM4496"/>
          <cell r="AN4496" t="str">
            <v/>
          </cell>
          <cell r="AO4496" t="str">
            <v/>
          </cell>
          <cell r="AP4496" t="str">
            <v/>
          </cell>
          <cell r="AQ4496" t="str">
            <v/>
          </cell>
          <cell r="AR4496" t="str">
            <v>ETIQUETA DE ESTOQUE - xxH</v>
          </cell>
          <cell r="AS4496"/>
          <cell r="AT4496" t="str">
            <v>EST</v>
          </cell>
          <cell r="AU4496" t="str">
            <v>EST</v>
          </cell>
          <cell r="AV4496" t="str">
            <v/>
          </cell>
          <cell r="AW4496">
            <v>1591</v>
          </cell>
          <cell r="AX4496">
            <v>-1591</v>
          </cell>
          <cell r="AY4496"/>
          <cell r="AZ4496" t="str">
            <v/>
          </cell>
          <cell r="BA4496"/>
          <cell r="BB4496"/>
          <cell r="BC4496"/>
          <cell r="BD4496" t="str">
            <v/>
          </cell>
          <cell r="BE4496">
            <v>0</v>
          </cell>
          <cell r="BF4496" t="str">
            <v/>
          </cell>
          <cell r="BG4496" t="str">
            <v/>
          </cell>
          <cell r="BH4496">
            <v>14</v>
          </cell>
          <cell r="BI4496" t="str">
            <v>0</v>
          </cell>
          <cell r="BJ4496">
            <v>0</v>
          </cell>
          <cell r="BK4496">
            <v>0</v>
          </cell>
          <cell r="BL4496"/>
          <cell r="BM4496"/>
          <cell r="BN4496"/>
          <cell r="BO4496"/>
          <cell r="BQ4496" t="str">
            <v>X</v>
          </cell>
          <cell r="BS4496" t="str">
            <v/>
          </cell>
          <cell r="BT4496" t="str">
            <v/>
          </cell>
        </row>
        <row r="4497">
          <cell r="H4497">
            <v>0</v>
          </cell>
          <cell r="O4497">
            <v>149931</v>
          </cell>
          <cell r="P4497"/>
          <cell r="Q4497" t="str">
            <v>EST AC VASO EDROS P BRANCO C/ PRATA H24CM</v>
          </cell>
          <cell r="R4497"/>
          <cell r="S4497"/>
          <cell r="T4497">
            <v>0</v>
          </cell>
          <cell r="U4497">
            <v>0</v>
          </cell>
          <cell r="V4497">
            <v>0</v>
          </cell>
          <cell r="W4497">
            <v>0</v>
          </cell>
          <cell r="X4497" t="str">
            <v>EST AC VASO EDROS P BRANCO C/ PRATA H24CM - Ø0x0H</v>
          </cell>
          <cell r="Y4497">
            <v>0</v>
          </cell>
          <cell r="Z4497">
            <v>0.35</v>
          </cell>
          <cell r="AA4497">
            <v>0</v>
          </cell>
          <cell r="AB4497"/>
          <cell r="AC4497"/>
          <cell r="AD4497"/>
          <cell r="AE4497">
            <v>0</v>
          </cell>
          <cell r="AF4497">
            <v>0</v>
          </cell>
          <cell r="AG4497">
            <v>0</v>
          </cell>
          <cell r="AH4497">
            <v>0</v>
          </cell>
          <cell r="AI4497" t="str">
            <v xml:space="preserve">REF: </v>
          </cell>
          <cell r="AJ4497"/>
          <cell r="AK4497"/>
          <cell r="AL4497" t="str">
            <v>ETIQUETA DE ESTOQUE</v>
          </cell>
          <cell r="AM4497"/>
          <cell r="AN4497" t="str">
            <v/>
          </cell>
          <cell r="AO4497" t="str">
            <v/>
          </cell>
          <cell r="AP4497" t="str">
            <v/>
          </cell>
          <cell r="AQ4497" t="str">
            <v/>
          </cell>
          <cell r="AR4497" t="str">
            <v>ETIQUETA DE ESTOQUE - xxH</v>
          </cell>
          <cell r="AS4497"/>
          <cell r="AT4497" t="str">
            <v>EST</v>
          </cell>
          <cell r="AU4497" t="str">
            <v>EST</v>
          </cell>
          <cell r="AV4497" t="str">
            <v/>
          </cell>
          <cell r="AW4497">
            <v>1967.63</v>
          </cell>
          <cell r="AX4497">
            <v>-1967.63</v>
          </cell>
          <cell r="AY4497"/>
          <cell r="AZ4497" t="str">
            <v/>
          </cell>
          <cell r="BA4497"/>
          <cell r="BB4497"/>
          <cell r="BC4497"/>
          <cell r="BD4497" t="str">
            <v/>
          </cell>
          <cell r="BE4497">
            <v>0</v>
          </cell>
          <cell r="BF4497" t="str">
            <v/>
          </cell>
          <cell r="BG4497" t="str">
            <v/>
          </cell>
          <cell r="BH4497">
            <v>14</v>
          </cell>
          <cell r="BI4497" t="str">
            <v>0</v>
          </cell>
          <cell r="BJ4497">
            <v>0</v>
          </cell>
          <cell r="BK4497">
            <v>0</v>
          </cell>
          <cell r="BL4497"/>
          <cell r="BM4497"/>
          <cell r="BN4497"/>
          <cell r="BO4497"/>
          <cell r="BQ4497" t="str">
            <v>X</v>
          </cell>
          <cell r="BS4497" t="str">
            <v/>
          </cell>
          <cell r="BT4497" t="str">
            <v/>
          </cell>
        </row>
        <row r="4498">
          <cell r="H4498">
            <v>0</v>
          </cell>
          <cell r="O4498">
            <v>147584</v>
          </cell>
          <cell r="P4498"/>
          <cell r="Q4498" t="str">
            <v>EST VASO FOSCO VIDRO (COD.77102)</v>
          </cell>
          <cell r="R4498"/>
          <cell r="S4498"/>
          <cell r="T4498">
            <v>0</v>
          </cell>
          <cell r="U4498">
            <v>0</v>
          </cell>
          <cell r="V4498">
            <v>0.31</v>
          </cell>
          <cell r="W4498">
            <v>0.23</v>
          </cell>
          <cell r="X4498" t="str">
            <v>EST VASO FOSCO VIDRO (COD.77102) - Ø0,23x0,31H</v>
          </cell>
          <cell r="Y4498">
            <v>0</v>
          </cell>
          <cell r="Z4498">
            <v>0.35</v>
          </cell>
          <cell r="AA4498">
            <v>0</v>
          </cell>
          <cell r="AB4498"/>
          <cell r="AC4498"/>
          <cell r="AD4498"/>
          <cell r="AE4498">
            <v>0</v>
          </cell>
          <cell r="AF4498">
            <v>0</v>
          </cell>
          <cell r="AG4498">
            <v>0</v>
          </cell>
          <cell r="AH4498">
            <v>0</v>
          </cell>
          <cell r="AI4498" t="str">
            <v xml:space="preserve">REF: </v>
          </cell>
          <cell r="AJ4498"/>
          <cell r="AK4498"/>
          <cell r="AL4498" t="str">
            <v>ETIQUETA DE ESTOQUE</v>
          </cell>
          <cell r="AM4498"/>
          <cell r="AN4498" t="str">
            <v/>
          </cell>
          <cell r="AO4498" t="str">
            <v/>
          </cell>
          <cell r="AP4498" t="str">
            <v/>
          </cell>
          <cell r="AQ4498" t="str">
            <v/>
          </cell>
          <cell r="AR4498" t="str">
            <v>ETIQUETA DE ESTOQUE - xxH</v>
          </cell>
          <cell r="AS4498"/>
          <cell r="AT4498" t="str">
            <v>EST</v>
          </cell>
          <cell r="AU4498" t="str">
            <v>EST</v>
          </cell>
          <cell r="AV4498" t="str">
            <v/>
          </cell>
          <cell r="AW4498">
            <v>1128.96</v>
          </cell>
          <cell r="AX4498">
            <v>-1128.96</v>
          </cell>
          <cell r="AY4498"/>
          <cell r="AZ4498" t="str">
            <v/>
          </cell>
          <cell r="BA4498"/>
          <cell r="BB4498"/>
          <cell r="BC4498"/>
          <cell r="BD4498" t="str">
            <v/>
          </cell>
          <cell r="BE4498">
            <v>0</v>
          </cell>
          <cell r="BF4498" t="str">
            <v/>
          </cell>
          <cell r="BG4498" t="str">
            <v/>
          </cell>
          <cell r="BH4498">
            <v>12</v>
          </cell>
          <cell r="BI4498" t="str">
            <v>0</v>
          </cell>
          <cell r="BJ4498">
            <v>0</v>
          </cell>
          <cell r="BK4498">
            <v>0</v>
          </cell>
          <cell r="BL4498"/>
          <cell r="BM4498"/>
          <cell r="BN4498"/>
          <cell r="BO4498"/>
          <cell r="BQ4498" t="str">
            <v>X</v>
          </cell>
          <cell r="BS4498" t="str">
            <v/>
          </cell>
          <cell r="BT4498" t="str">
            <v/>
          </cell>
        </row>
        <row r="4499">
          <cell r="H4499">
            <v>0</v>
          </cell>
          <cell r="O4499">
            <v>147505</v>
          </cell>
          <cell r="P4499"/>
          <cell r="Q4499" t="str">
            <v>EST F. D75 PLATINA</v>
          </cell>
          <cell r="R4499"/>
          <cell r="S4499"/>
          <cell r="T4499">
            <v>0</v>
          </cell>
          <cell r="U4499">
            <v>0</v>
          </cell>
          <cell r="V4499">
            <v>0</v>
          </cell>
          <cell r="W4499">
            <v>0</v>
          </cell>
          <cell r="X4499" t="str">
            <v>EST F. D75 PLATINA - Ø0x0H</v>
          </cell>
          <cell r="Y4499">
            <v>0</v>
          </cell>
          <cell r="Z4499">
            <v>0.35</v>
          </cell>
          <cell r="AA4499">
            <v>0</v>
          </cell>
          <cell r="AB4499"/>
          <cell r="AC4499"/>
          <cell r="AD4499"/>
          <cell r="AE4499">
            <v>0</v>
          </cell>
          <cell r="AF4499">
            <v>0</v>
          </cell>
          <cell r="AG4499">
            <v>0</v>
          </cell>
          <cell r="AH4499">
            <v>0</v>
          </cell>
          <cell r="AI4499" t="str">
            <v xml:space="preserve">REF: </v>
          </cell>
          <cell r="AJ4499"/>
          <cell r="AK4499"/>
          <cell r="AL4499" t="str">
            <v>ETIQUETA DE ESTOQUE</v>
          </cell>
          <cell r="AM4499"/>
          <cell r="AN4499" t="str">
            <v/>
          </cell>
          <cell r="AO4499" t="str">
            <v/>
          </cell>
          <cell r="AP4499" t="str">
            <v/>
          </cell>
          <cell r="AQ4499" t="str">
            <v/>
          </cell>
          <cell r="AR4499" t="str">
            <v>ETIQUETA DE ESTOQUE - xxH</v>
          </cell>
          <cell r="AS4499"/>
          <cell r="AT4499" t="str">
            <v>EST</v>
          </cell>
          <cell r="AU4499" t="str">
            <v>EST</v>
          </cell>
          <cell r="AV4499" t="str">
            <v/>
          </cell>
          <cell r="AW4499">
            <v>10589.62</v>
          </cell>
          <cell r="AX4499">
            <v>-10589.62</v>
          </cell>
          <cell r="AY4499"/>
          <cell r="AZ4499" t="str">
            <v/>
          </cell>
          <cell r="BA4499"/>
          <cell r="BB4499"/>
          <cell r="BC4499"/>
          <cell r="BD4499" t="str">
            <v/>
          </cell>
          <cell r="BE4499">
            <v>0</v>
          </cell>
          <cell r="BF4499" t="str">
            <v/>
          </cell>
          <cell r="BG4499" t="str">
            <v/>
          </cell>
          <cell r="BH4499">
            <v>14</v>
          </cell>
          <cell r="BI4499" t="str">
            <v>0</v>
          </cell>
          <cell r="BJ4499">
            <v>0</v>
          </cell>
          <cell r="BK4499">
            <v>0</v>
          </cell>
          <cell r="BL4499"/>
          <cell r="BM4499"/>
          <cell r="BN4499"/>
          <cell r="BO4499"/>
          <cell r="BQ4499" t="str">
            <v>X</v>
          </cell>
          <cell r="BS4499" t="str">
            <v/>
          </cell>
          <cell r="BT4499" t="str">
            <v/>
          </cell>
        </row>
        <row r="4500">
          <cell r="H4500">
            <v>0</v>
          </cell>
          <cell r="O4500">
            <v>147447</v>
          </cell>
          <cell r="P4500"/>
          <cell r="Q4500" t="str">
            <v>EST ABAJUR (METAL | VIDRO)</v>
          </cell>
          <cell r="R4500"/>
          <cell r="S4500"/>
          <cell r="T4500">
            <v>0</v>
          </cell>
          <cell r="U4500">
            <v>0</v>
          </cell>
          <cell r="V4500">
            <v>0</v>
          </cell>
          <cell r="W4500">
            <v>0</v>
          </cell>
          <cell r="X4500" t="str">
            <v>EST ABAJUR (METAL | VIDRO) - Ø0x0H</v>
          </cell>
          <cell r="Y4500">
            <v>0</v>
          </cell>
          <cell r="Z4500">
            <v>0.35</v>
          </cell>
          <cell r="AA4500">
            <v>0</v>
          </cell>
          <cell r="AB4500"/>
          <cell r="AC4500"/>
          <cell r="AD4500"/>
          <cell r="AE4500">
            <v>0</v>
          </cell>
          <cell r="AF4500">
            <v>0</v>
          </cell>
          <cell r="AG4500">
            <v>0</v>
          </cell>
          <cell r="AH4500">
            <v>0</v>
          </cell>
          <cell r="AI4500" t="str">
            <v xml:space="preserve">REF: </v>
          </cell>
          <cell r="AJ4500"/>
          <cell r="AK4500"/>
          <cell r="AL4500" t="str">
            <v>ETIQUETA DE ESTOQUE</v>
          </cell>
          <cell r="AM4500"/>
          <cell r="AN4500" t="str">
            <v/>
          </cell>
          <cell r="AO4500" t="str">
            <v/>
          </cell>
          <cell r="AP4500" t="str">
            <v/>
          </cell>
          <cell r="AQ4500" t="str">
            <v/>
          </cell>
          <cell r="AR4500" t="str">
            <v>ETIQUETA DE ESTOQUE - xxH</v>
          </cell>
          <cell r="AS4500"/>
          <cell r="AT4500" t="str">
            <v>EST</v>
          </cell>
          <cell r="AU4500" t="str">
            <v>EST</v>
          </cell>
          <cell r="AV4500" t="str">
            <v/>
          </cell>
          <cell r="AW4500">
            <v>7682.32</v>
          </cell>
          <cell r="AX4500">
            <v>-7682.32</v>
          </cell>
          <cell r="AY4500"/>
          <cell r="AZ4500" t="str">
            <v/>
          </cell>
          <cell r="BA4500"/>
          <cell r="BB4500"/>
          <cell r="BC4500"/>
          <cell r="BD4500" t="str">
            <v/>
          </cell>
          <cell r="BE4500">
            <v>0</v>
          </cell>
          <cell r="BF4500" t="str">
            <v/>
          </cell>
          <cell r="BG4500" t="str">
            <v/>
          </cell>
          <cell r="BH4500">
            <v>14</v>
          </cell>
          <cell r="BI4500" t="str">
            <v>0</v>
          </cell>
          <cell r="BJ4500">
            <v>0</v>
          </cell>
          <cell r="BK4500">
            <v>0</v>
          </cell>
          <cell r="BL4500"/>
          <cell r="BM4500"/>
          <cell r="BN4500"/>
          <cell r="BO4500"/>
          <cell r="BQ4500" t="str">
            <v>X</v>
          </cell>
          <cell r="BS4500" t="str">
            <v/>
          </cell>
          <cell r="BT4500" t="str">
            <v/>
          </cell>
        </row>
        <row r="4501">
          <cell r="H4501">
            <v>0</v>
          </cell>
          <cell r="O4501">
            <v>147418</v>
          </cell>
          <cell r="P4501"/>
          <cell r="Q4501" t="str">
            <v>EST CENTRO C/OURO (P) GRAFITE C/OURO (COD.6144)</v>
          </cell>
          <cell r="R4501"/>
          <cell r="S4501"/>
          <cell r="T4501">
            <v>0.25</v>
          </cell>
          <cell r="U4501">
            <v>0.13</v>
          </cell>
          <cell r="V4501">
            <v>0.11</v>
          </cell>
          <cell r="W4501">
            <v>0</v>
          </cell>
          <cell r="X4501" t="str">
            <v>EST CENTRO C/OURO (P) GRAFITE C/OURO (COD.6144) - 0,25x0,13x0,11H</v>
          </cell>
          <cell r="Y4501">
            <v>0</v>
          </cell>
          <cell r="Z4501">
            <v>0.35</v>
          </cell>
          <cell r="AA4501">
            <v>0</v>
          </cell>
          <cell r="AB4501"/>
          <cell r="AC4501"/>
          <cell r="AD4501"/>
          <cell r="AE4501">
            <v>0</v>
          </cell>
          <cell r="AF4501">
            <v>0</v>
          </cell>
          <cell r="AG4501">
            <v>0</v>
          </cell>
          <cell r="AH4501">
            <v>0</v>
          </cell>
          <cell r="AI4501" t="str">
            <v xml:space="preserve">REF: </v>
          </cell>
          <cell r="AJ4501"/>
          <cell r="AK4501"/>
          <cell r="AL4501" t="str">
            <v>ETIQUETA DE ESTOQUE</v>
          </cell>
          <cell r="AM4501"/>
          <cell r="AN4501" t="str">
            <v/>
          </cell>
          <cell r="AO4501" t="str">
            <v/>
          </cell>
          <cell r="AP4501" t="str">
            <v/>
          </cell>
          <cell r="AQ4501" t="str">
            <v/>
          </cell>
          <cell r="AR4501" t="str">
            <v>ETIQUETA DE ESTOQUE - xxH</v>
          </cell>
          <cell r="AS4501"/>
          <cell r="AT4501" t="str">
            <v>EST</v>
          </cell>
          <cell r="AU4501" t="str">
            <v>EST</v>
          </cell>
          <cell r="AV4501" t="str">
            <v/>
          </cell>
          <cell r="AW4501">
            <v>4032</v>
          </cell>
          <cell r="AX4501">
            <v>-4032</v>
          </cell>
          <cell r="AY4501"/>
          <cell r="AZ4501" t="str">
            <v/>
          </cell>
          <cell r="BA4501"/>
          <cell r="BB4501"/>
          <cell r="BC4501"/>
          <cell r="BD4501" t="str">
            <v/>
          </cell>
          <cell r="BE4501">
            <v>0</v>
          </cell>
          <cell r="BF4501" t="str">
            <v/>
          </cell>
          <cell r="BG4501" t="str">
            <v/>
          </cell>
          <cell r="BH4501">
            <v>12</v>
          </cell>
          <cell r="BI4501" t="str">
            <v>0</v>
          </cell>
          <cell r="BJ4501">
            <v>0</v>
          </cell>
          <cell r="BK4501">
            <v>0</v>
          </cell>
          <cell r="BL4501"/>
          <cell r="BM4501"/>
          <cell r="BN4501"/>
          <cell r="BO4501"/>
          <cell r="BQ4501" t="str">
            <v>X</v>
          </cell>
          <cell r="BS4501" t="str">
            <v/>
          </cell>
          <cell r="BT4501" t="str">
            <v/>
          </cell>
        </row>
        <row r="4502">
          <cell r="H4502">
            <v>0</v>
          </cell>
          <cell r="O4502">
            <v>147417</v>
          </cell>
          <cell r="P4502"/>
          <cell r="Q4502" t="str">
            <v>EST GONDOLA C/OURO (FUME C/OURO) (COD.20544)</v>
          </cell>
          <cell r="R4502"/>
          <cell r="S4502"/>
          <cell r="T4502">
            <v>0.68</v>
          </cell>
          <cell r="U4502">
            <v>0.16</v>
          </cell>
          <cell r="V4502">
            <v>0</v>
          </cell>
          <cell r="W4502">
            <v>0</v>
          </cell>
          <cell r="X4502" t="str">
            <v>EST GONDOLA C/OURO (FUME C/OURO) (COD.20544) - 0,68x0,16x0H</v>
          </cell>
          <cell r="Y4502">
            <v>0</v>
          </cell>
          <cell r="Z4502">
            <v>0.35</v>
          </cell>
          <cell r="AA4502">
            <v>0</v>
          </cell>
          <cell r="AB4502"/>
          <cell r="AC4502"/>
          <cell r="AD4502"/>
          <cell r="AE4502">
            <v>0</v>
          </cell>
          <cell r="AF4502">
            <v>0</v>
          </cell>
          <cell r="AG4502">
            <v>0</v>
          </cell>
          <cell r="AH4502">
            <v>0</v>
          </cell>
          <cell r="AI4502" t="str">
            <v xml:space="preserve">REF: </v>
          </cell>
          <cell r="AJ4502"/>
          <cell r="AK4502"/>
          <cell r="AL4502" t="str">
            <v>ETIQUETA DE ESTOQUE</v>
          </cell>
          <cell r="AM4502"/>
          <cell r="AN4502" t="str">
            <v/>
          </cell>
          <cell r="AO4502" t="str">
            <v/>
          </cell>
          <cell r="AP4502" t="str">
            <v/>
          </cell>
          <cell r="AQ4502" t="str">
            <v/>
          </cell>
          <cell r="AR4502" t="str">
            <v>ETIQUETA DE ESTOQUE - xxH</v>
          </cell>
          <cell r="AS4502"/>
          <cell r="AT4502" t="str">
            <v>EST</v>
          </cell>
          <cell r="AU4502" t="str">
            <v>EST</v>
          </cell>
          <cell r="AV4502" t="str">
            <v/>
          </cell>
          <cell r="AW4502">
            <v>10528</v>
          </cell>
          <cell r="AX4502">
            <v>-10528</v>
          </cell>
          <cell r="AY4502"/>
          <cell r="AZ4502" t="str">
            <v/>
          </cell>
          <cell r="BA4502"/>
          <cell r="BB4502"/>
          <cell r="BC4502"/>
          <cell r="BD4502" t="str">
            <v/>
          </cell>
          <cell r="BE4502">
            <v>0</v>
          </cell>
          <cell r="BF4502" t="str">
            <v/>
          </cell>
          <cell r="BG4502" t="str">
            <v/>
          </cell>
          <cell r="BH4502">
            <v>12</v>
          </cell>
          <cell r="BI4502" t="str">
            <v>0</v>
          </cell>
          <cell r="BJ4502">
            <v>0</v>
          </cell>
          <cell r="BK4502">
            <v>0</v>
          </cell>
          <cell r="BL4502"/>
          <cell r="BM4502"/>
          <cell r="BN4502"/>
          <cell r="BO4502"/>
          <cell r="BQ4502" t="str">
            <v>X</v>
          </cell>
          <cell r="BS4502" t="str">
            <v/>
          </cell>
          <cell r="BT4502" t="str">
            <v/>
          </cell>
        </row>
        <row r="4503">
          <cell r="H4503">
            <v>0</v>
          </cell>
          <cell r="O4503">
            <v>122056</v>
          </cell>
          <cell r="P4503"/>
          <cell r="Q4503" t="str">
            <v>EST AC CAIXA OSSO DAS EXTRA G</v>
          </cell>
          <cell r="R4503"/>
          <cell r="S4503"/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 t="str">
            <v>EST AC CAIXA OSSO DAS EXTRA G - Ø0x0H</v>
          </cell>
          <cell r="Y4503">
            <v>0</v>
          </cell>
          <cell r="Z4503">
            <v>0.35</v>
          </cell>
          <cell r="AA4503">
            <v>0</v>
          </cell>
          <cell r="AB4503"/>
          <cell r="AC4503"/>
          <cell r="AD4503"/>
          <cell r="AE4503">
            <v>0</v>
          </cell>
          <cell r="AF4503">
            <v>0</v>
          </cell>
          <cell r="AG4503">
            <v>0</v>
          </cell>
          <cell r="AH4503">
            <v>0</v>
          </cell>
          <cell r="AI4503" t="str">
            <v xml:space="preserve">REF: </v>
          </cell>
          <cell r="AJ4503"/>
          <cell r="AK4503"/>
          <cell r="AL4503" t="str">
            <v>ETIQUETA DE ESTOQUE</v>
          </cell>
          <cell r="AM4503"/>
          <cell r="AN4503" t="str">
            <v/>
          </cell>
          <cell r="AO4503" t="str">
            <v/>
          </cell>
          <cell r="AP4503" t="str">
            <v/>
          </cell>
          <cell r="AQ4503" t="str">
            <v/>
          </cell>
          <cell r="AR4503" t="str">
            <v>ETIQUETA DE ESTOQUE - xxH</v>
          </cell>
          <cell r="AS4503"/>
          <cell r="AT4503" t="str">
            <v>EST</v>
          </cell>
          <cell r="AU4503" t="str">
            <v>EST</v>
          </cell>
          <cell r="AV4503" t="str">
            <v/>
          </cell>
          <cell r="AW4503">
            <v>2514.89</v>
          </cell>
          <cell r="AX4503">
            <v>-2514.89</v>
          </cell>
          <cell r="AY4503"/>
          <cell r="AZ4503" t="str">
            <v/>
          </cell>
          <cell r="BA4503"/>
          <cell r="BB4503"/>
          <cell r="BC4503"/>
          <cell r="BD4503" t="str">
            <v/>
          </cell>
          <cell r="BE4503">
            <v>0</v>
          </cell>
          <cell r="BF4503" t="str">
            <v/>
          </cell>
          <cell r="BG4503" t="str">
            <v/>
          </cell>
          <cell r="BH4503">
            <v>14</v>
          </cell>
          <cell r="BI4503" t="str">
            <v>0</v>
          </cell>
          <cell r="BJ4503">
            <v>0</v>
          </cell>
          <cell r="BK4503">
            <v>0</v>
          </cell>
          <cell r="BL4503"/>
          <cell r="BM4503"/>
          <cell r="BN4503"/>
          <cell r="BO4503"/>
          <cell r="BQ4503" t="str">
            <v>X</v>
          </cell>
          <cell r="BS4503" t="str">
            <v/>
          </cell>
          <cell r="BT4503" t="str">
            <v/>
          </cell>
        </row>
        <row r="4504">
          <cell r="H4504">
            <v>0</v>
          </cell>
          <cell r="O4504">
            <v>122054</v>
          </cell>
          <cell r="P4504"/>
          <cell r="Q4504" t="str">
            <v>EST AC CAIXA OSSO MESSE LONGA</v>
          </cell>
          <cell r="R4504"/>
          <cell r="S4504"/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 t="str">
            <v>EST AC CAIXA OSSO MESSE LONGA - Ø0x0H</v>
          </cell>
          <cell r="Y4504">
            <v>0</v>
          </cell>
          <cell r="Z4504">
            <v>0.35</v>
          </cell>
          <cell r="AA4504">
            <v>0</v>
          </cell>
          <cell r="AB4504"/>
          <cell r="AC4504"/>
          <cell r="AD4504"/>
          <cell r="AE4504">
            <v>0</v>
          </cell>
          <cell r="AF4504">
            <v>0</v>
          </cell>
          <cell r="AG4504">
            <v>0</v>
          </cell>
          <cell r="AH4504">
            <v>0</v>
          </cell>
          <cell r="AI4504" t="str">
            <v xml:space="preserve">REF: </v>
          </cell>
          <cell r="AJ4504"/>
          <cell r="AK4504"/>
          <cell r="AL4504" t="str">
            <v>ETIQUETA DE ESTOQUE</v>
          </cell>
          <cell r="AM4504"/>
          <cell r="AN4504" t="str">
            <v/>
          </cell>
          <cell r="AO4504" t="str">
            <v/>
          </cell>
          <cell r="AP4504" t="str">
            <v/>
          </cell>
          <cell r="AQ4504" t="str">
            <v/>
          </cell>
          <cell r="AR4504" t="str">
            <v>ETIQUETA DE ESTOQUE - xxH</v>
          </cell>
          <cell r="AS4504"/>
          <cell r="AT4504" t="str">
            <v>EST</v>
          </cell>
          <cell r="AU4504" t="str">
            <v>EST</v>
          </cell>
          <cell r="AV4504" t="str">
            <v/>
          </cell>
          <cell r="AW4504">
            <v>1534.18</v>
          </cell>
          <cell r="AX4504">
            <v>-1534.18</v>
          </cell>
          <cell r="AY4504"/>
          <cell r="AZ4504" t="str">
            <v/>
          </cell>
          <cell r="BA4504"/>
          <cell r="BB4504"/>
          <cell r="BC4504"/>
          <cell r="BD4504" t="str">
            <v/>
          </cell>
          <cell r="BE4504">
            <v>0</v>
          </cell>
          <cell r="BF4504" t="str">
            <v/>
          </cell>
          <cell r="BG4504" t="str">
            <v/>
          </cell>
          <cell r="BH4504">
            <v>14</v>
          </cell>
          <cell r="BI4504" t="str">
            <v>0</v>
          </cell>
          <cell r="BJ4504">
            <v>0</v>
          </cell>
          <cell r="BK4504">
            <v>0</v>
          </cell>
          <cell r="BL4504"/>
          <cell r="BM4504"/>
          <cell r="BN4504"/>
          <cell r="BO4504"/>
          <cell r="BQ4504" t="str">
            <v>X</v>
          </cell>
          <cell r="BS4504" t="str">
            <v/>
          </cell>
          <cell r="BT4504" t="str">
            <v/>
          </cell>
        </row>
        <row r="4505">
          <cell r="H4505">
            <v>0</v>
          </cell>
          <cell r="O4505">
            <v>122052</v>
          </cell>
          <cell r="P4505"/>
          <cell r="Q4505" t="str">
            <v>EST AC CAIXA OSSO MESSE P</v>
          </cell>
          <cell r="R4505"/>
          <cell r="S4505"/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 t="str">
            <v>EST AC CAIXA OSSO MESSE P - Ø0x0H</v>
          </cell>
          <cell r="Y4505">
            <v>0</v>
          </cell>
          <cell r="Z4505">
            <v>0.35</v>
          </cell>
          <cell r="AA4505">
            <v>0</v>
          </cell>
          <cell r="AB4505"/>
          <cell r="AC4505"/>
          <cell r="AD4505"/>
          <cell r="AE4505">
            <v>0</v>
          </cell>
          <cell r="AF4505">
            <v>0</v>
          </cell>
          <cell r="AG4505">
            <v>0</v>
          </cell>
          <cell r="AH4505">
            <v>0</v>
          </cell>
          <cell r="AI4505" t="str">
            <v xml:space="preserve">REF: </v>
          </cell>
          <cell r="AJ4505"/>
          <cell r="AK4505"/>
          <cell r="AL4505" t="str">
            <v>ETIQUETA DE ESTOQUE</v>
          </cell>
          <cell r="AM4505"/>
          <cell r="AN4505" t="str">
            <v/>
          </cell>
          <cell r="AO4505" t="str">
            <v/>
          </cell>
          <cell r="AP4505" t="str">
            <v/>
          </cell>
          <cell r="AQ4505" t="str">
            <v/>
          </cell>
          <cell r="AR4505" t="str">
            <v>ETIQUETA DE ESTOQUE - xxH</v>
          </cell>
          <cell r="AS4505"/>
          <cell r="AT4505" t="str">
            <v>EST</v>
          </cell>
          <cell r="AU4505" t="str">
            <v>EST</v>
          </cell>
          <cell r="AV4505" t="str">
            <v/>
          </cell>
          <cell r="AW4505">
            <v>747.67</v>
          </cell>
          <cell r="AX4505">
            <v>-747.67</v>
          </cell>
          <cell r="AY4505"/>
          <cell r="AZ4505" t="str">
            <v/>
          </cell>
          <cell r="BA4505"/>
          <cell r="BB4505"/>
          <cell r="BC4505"/>
          <cell r="BD4505" t="str">
            <v/>
          </cell>
          <cell r="BE4505">
            <v>0</v>
          </cell>
          <cell r="BF4505" t="str">
            <v/>
          </cell>
          <cell r="BG4505" t="str">
            <v/>
          </cell>
          <cell r="BH4505">
            <v>14</v>
          </cell>
          <cell r="BI4505" t="str">
            <v>0</v>
          </cell>
          <cell r="BJ4505">
            <v>0</v>
          </cell>
          <cell r="BK4505">
            <v>0</v>
          </cell>
          <cell r="BL4505"/>
          <cell r="BM4505"/>
          <cell r="BN4505"/>
          <cell r="BO4505"/>
          <cell r="BQ4505" t="str">
            <v>X</v>
          </cell>
          <cell r="BS4505" t="str">
            <v/>
          </cell>
          <cell r="BT4505" t="str">
            <v/>
          </cell>
        </row>
        <row r="4506">
          <cell r="H4506">
            <v>0</v>
          </cell>
          <cell r="O4506">
            <v>122038</v>
          </cell>
          <cell r="P4506"/>
          <cell r="Q4506" t="str">
            <v>EST AC MESA MATHELADO BRANCO D50CM</v>
          </cell>
          <cell r="R4506"/>
          <cell r="S4506"/>
          <cell r="T4506">
            <v>0</v>
          </cell>
          <cell r="U4506">
            <v>0</v>
          </cell>
          <cell r="V4506">
            <v>0</v>
          </cell>
          <cell r="W4506">
            <v>0</v>
          </cell>
          <cell r="X4506" t="str">
            <v>EST AC MESA MATHELADO BRANCO D50CM - Ø0x0H</v>
          </cell>
          <cell r="Y4506">
            <v>0</v>
          </cell>
          <cell r="Z4506">
            <v>0.35</v>
          </cell>
          <cell r="AA4506">
            <v>0</v>
          </cell>
          <cell r="AB4506"/>
          <cell r="AC4506"/>
          <cell r="AD4506"/>
          <cell r="AE4506">
            <v>0</v>
          </cell>
          <cell r="AF4506">
            <v>0</v>
          </cell>
          <cell r="AG4506">
            <v>0</v>
          </cell>
          <cell r="AH4506">
            <v>0</v>
          </cell>
          <cell r="AI4506" t="str">
            <v xml:space="preserve">REF: </v>
          </cell>
          <cell r="AJ4506"/>
          <cell r="AK4506"/>
          <cell r="AL4506" t="str">
            <v>ETIQUETA DE ESTOQUE</v>
          </cell>
          <cell r="AM4506"/>
          <cell r="AN4506" t="str">
            <v/>
          </cell>
          <cell r="AO4506" t="str">
            <v/>
          </cell>
          <cell r="AP4506" t="str">
            <v/>
          </cell>
          <cell r="AQ4506" t="str">
            <v/>
          </cell>
          <cell r="AR4506" t="str">
            <v>ETIQUETA DE ESTOQUE - xxH</v>
          </cell>
          <cell r="AS4506"/>
          <cell r="AT4506" t="str">
            <v>EST</v>
          </cell>
          <cell r="AU4506" t="str">
            <v>EST</v>
          </cell>
          <cell r="AV4506" t="str">
            <v/>
          </cell>
          <cell r="AW4506">
            <v>2514.89</v>
          </cell>
          <cell r="AX4506">
            <v>-2514.89</v>
          </cell>
          <cell r="AY4506"/>
          <cell r="AZ4506" t="str">
            <v/>
          </cell>
          <cell r="BA4506"/>
          <cell r="BB4506"/>
          <cell r="BC4506"/>
          <cell r="BD4506" t="str">
            <v/>
          </cell>
          <cell r="BE4506">
            <v>0</v>
          </cell>
          <cell r="BF4506" t="str">
            <v/>
          </cell>
          <cell r="BG4506" t="str">
            <v/>
          </cell>
          <cell r="BH4506">
            <v>14</v>
          </cell>
          <cell r="BI4506" t="str">
            <v>0</v>
          </cell>
          <cell r="BJ4506">
            <v>0</v>
          </cell>
          <cell r="BK4506">
            <v>0</v>
          </cell>
          <cell r="BL4506"/>
          <cell r="BM4506"/>
          <cell r="BN4506"/>
          <cell r="BO4506"/>
          <cell r="BQ4506" t="str">
            <v>X</v>
          </cell>
          <cell r="BS4506" t="str">
            <v/>
          </cell>
          <cell r="BT4506" t="str">
            <v/>
          </cell>
        </row>
        <row r="4507">
          <cell r="H4507">
            <v>0</v>
          </cell>
          <cell r="O4507">
            <v>122028</v>
          </cell>
          <cell r="P4507"/>
          <cell r="Q4507" t="str">
            <v>EST AC VASO PLISSAN G OURO H39CM</v>
          </cell>
          <cell r="R4507"/>
          <cell r="S4507"/>
          <cell r="T4507">
            <v>0</v>
          </cell>
          <cell r="U4507">
            <v>0</v>
          </cell>
          <cell r="V4507">
            <v>0</v>
          </cell>
          <cell r="W4507">
            <v>0</v>
          </cell>
          <cell r="X4507" t="str">
            <v>EST AC VASO PLISSAN G OURO H39CM - Ø0x0H</v>
          </cell>
          <cell r="Y4507">
            <v>0</v>
          </cell>
          <cell r="Z4507">
            <v>0.35</v>
          </cell>
          <cell r="AA4507">
            <v>0</v>
          </cell>
          <cell r="AB4507"/>
          <cell r="AC4507"/>
          <cell r="AD4507"/>
          <cell r="AE4507">
            <v>0</v>
          </cell>
          <cell r="AF4507">
            <v>0</v>
          </cell>
          <cell r="AG4507">
            <v>0</v>
          </cell>
          <cell r="AH4507">
            <v>0</v>
          </cell>
          <cell r="AI4507" t="str">
            <v xml:space="preserve">REF: </v>
          </cell>
          <cell r="AJ4507"/>
          <cell r="AK4507"/>
          <cell r="AL4507" t="str">
            <v>ETIQUETA DE ESTOQUE</v>
          </cell>
          <cell r="AM4507"/>
          <cell r="AN4507" t="str">
            <v/>
          </cell>
          <cell r="AO4507" t="str">
            <v/>
          </cell>
          <cell r="AP4507" t="str">
            <v/>
          </cell>
          <cell r="AQ4507" t="str">
            <v/>
          </cell>
          <cell r="AR4507" t="str">
            <v>ETIQUETA DE ESTOQUE - xxH</v>
          </cell>
          <cell r="AS4507"/>
          <cell r="AT4507" t="str">
            <v>EST</v>
          </cell>
          <cell r="AU4507" t="str">
            <v>EST</v>
          </cell>
          <cell r="AV4507" t="str">
            <v/>
          </cell>
          <cell r="AW4507">
            <v>4456.8900000000003</v>
          </cell>
          <cell r="AX4507">
            <v>-4456.8900000000003</v>
          </cell>
          <cell r="AY4507"/>
          <cell r="AZ4507" t="str">
            <v/>
          </cell>
          <cell r="BA4507"/>
          <cell r="BB4507"/>
          <cell r="BC4507"/>
          <cell r="BD4507" t="str">
            <v/>
          </cell>
          <cell r="BE4507">
            <v>0</v>
          </cell>
          <cell r="BF4507" t="str">
            <v/>
          </cell>
          <cell r="BG4507" t="str">
            <v/>
          </cell>
          <cell r="BH4507">
            <v>14</v>
          </cell>
          <cell r="BI4507" t="str">
            <v>0</v>
          </cell>
          <cell r="BJ4507">
            <v>0</v>
          </cell>
          <cell r="BK4507">
            <v>0</v>
          </cell>
          <cell r="BL4507"/>
          <cell r="BM4507"/>
          <cell r="BN4507"/>
          <cell r="BO4507"/>
          <cell r="BQ4507" t="str">
            <v>X</v>
          </cell>
          <cell r="BS4507" t="str">
            <v/>
          </cell>
          <cell r="BT4507" t="str">
            <v/>
          </cell>
        </row>
        <row r="4508">
          <cell r="H4508">
            <v>0</v>
          </cell>
          <cell r="O4508">
            <v>121994</v>
          </cell>
          <cell r="P4508"/>
          <cell r="Q4508" t="str">
            <v>EST AC VASO PLISSAN P OURO H30CM</v>
          </cell>
          <cell r="R4508"/>
          <cell r="S4508"/>
          <cell r="T4508">
            <v>0</v>
          </cell>
          <cell r="U4508">
            <v>0</v>
          </cell>
          <cell r="V4508">
            <v>0</v>
          </cell>
          <cell r="W4508">
            <v>0</v>
          </cell>
          <cell r="X4508" t="str">
            <v>EST AC VASO PLISSAN P OURO H30CM - Ø0x0H</v>
          </cell>
          <cell r="Y4508">
            <v>0</v>
          </cell>
          <cell r="Z4508">
            <v>0.35</v>
          </cell>
          <cell r="AA4508">
            <v>0</v>
          </cell>
          <cell r="AB4508"/>
          <cell r="AC4508"/>
          <cell r="AD4508"/>
          <cell r="AE4508">
            <v>0</v>
          </cell>
          <cell r="AF4508">
            <v>0</v>
          </cell>
          <cell r="AG4508">
            <v>0</v>
          </cell>
          <cell r="AH4508">
            <v>0</v>
          </cell>
          <cell r="AI4508" t="str">
            <v xml:space="preserve">REF: </v>
          </cell>
          <cell r="AJ4508"/>
          <cell r="AK4508"/>
          <cell r="AL4508" t="str">
            <v>ETIQUETA DE ESTOQUE</v>
          </cell>
          <cell r="AM4508"/>
          <cell r="AN4508" t="str">
            <v/>
          </cell>
          <cell r="AO4508" t="str">
            <v/>
          </cell>
          <cell r="AP4508" t="str">
            <v/>
          </cell>
          <cell r="AQ4508" t="str">
            <v/>
          </cell>
          <cell r="AR4508" t="str">
            <v>ETIQUETA DE ESTOQUE - xxH</v>
          </cell>
          <cell r="AS4508"/>
          <cell r="AT4508" t="str">
            <v>EST</v>
          </cell>
          <cell r="AU4508" t="str">
            <v>EST</v>
          </cell>
          <cell r="AV4508" t="str">
            <v/>
          </cell>
          <cell r="AW4508">
            <v>4350.08</v>
          </cell>
          <cell r="AX4508">
            <v>-4350.08</v>
          </cell>
          <cell r="AY4508"/>
          <cell r="AZ4508" t="str">
            <v/>
          </cell>
          <cell r="BA4508"/>
          <cell r="BB4508"/>
          <cell r="BC4508"/>
          <cell r="BD4508" t="str">
            <v/>
          </cell>
          <cell r="BE4508">
            <v>0</v>
          </cell>
          <cell r="BF4508" t="str">
            <v/>
          </cell>
          <cell r="BG4508" t="str">
            <v/>
          </cell>
          <cell r="BH4508">
            <v>14</v>
          </cell>
          <cell r="BI4508" t="str">
            <v>0</v>
          </cell>
          <cell r="BJ4508">
            <v>0</v>
          </cell>
          <cell r="BK4508">
            <v>0</v>
          </cell>
          <cell r="BL4508"/>
          <cell r="BM4508"/>
          <cell r="BN4508"/>
          <cell r="BO4508"/>
          <cell r="BQ4508" t="str">
            <v>X</v>
          </cell>
          <cell r="BS4508" t="str">
            <v/>
          </cell>
          <cell r="BT4508" t="str">
            <v/>
          </cell>
        </row>
        <row r="4509">
          <cell r="H4509">
            <v>0</v>
          </cell>
          <cell r="O4509">
            <v>121990</v>
          </cell>
          <cell r="P4509"/>
          <cell r="Q4509" t="str">
            <v>EST AC VASO DANCA BRANCO H14CM</v>
          </cell>
          <cell r="R4509"/>
          <cell r="S4509"/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 t="str">
            <v>EST AC VASO DANCA BRANCO H14CM - Ø0x0H</v>
          </cell>
          <cell r="Y4509">
            <v>0</v>
          </cell>
          <cell r="Z4509">
            <v>0.35</v>
          </cell>
          <cell r="AA4509">
            <v>0</v>
          </cell>
          <cell r="AB4509"/>
          <cell r="AC4509"/>
          <cell r="AD4509"/>
          <cell r="AE4509">
            <v>0</v>
          </cell>
          <cell r="AF4509">
            <v>0</v>
          </cell>
          <cell r="AG4509">
            <v>0</v>
          </cell>
          <cell r="AH4509">
            <v>0</v>
          </cell>
          <cell r="AI4509" t="str">
            <v xml:space="preserve">REF: </v>
          </cell>
          <cell r="AJ4509"/>
          <cell r="AK4509"/>
          <cell r="AL4509" t="str">
            <v>ETIQUETA DE ESTOQUE</v>
          </cell>
          <cell r="AM4509"/>
          <cell r="AN4509" t="str">
            <v/>
          </cell>
          <cell r="AO4509" t="str">
            <v/>
          </cell>
          <cell r="AP4509" t="str">
            <v/>
          </cell>
          <cell r="AQ4509" t="str">
            <v/>
          </cell>
          <cell r="AR4509" t="str">
            <v>ETIQUETA DE ESTOQUE - xxH</v>
          </cell>
          <cell r="AS4509"/>
          <cell r="AT4509" t="str">
            <v>EST</v>
          </cell>
          <cell r="AU4509" t="str">
            <v>EST</v>
          </cell>
          <cell r="AV4509" t="str">
            <v/>
          </cell>
          <cell r="AW4509">
            <v>330.14</v>
          </cell>
          <cell r="AX4509">
            <v>-330.14</v>
          </cell>
          <cell r="AY4509"/>
          <cell r="AZ4509" t="str">
            <v/>
          </cell>
          <cell r="BA4509"/>
          <cell r="BB4509"/>
          <cell r="BC4509"/>
          <cell r="BD4509" t="str">
            <v/>
          </cell>
          <cell r="BE4509">
            <v>0</v>
          </cell>
          <cell r="BF4509" t="str">
            <v/>
          </cell>
          <cell r="BG4509" t="str">
            <v/>
          </cell>
          <cell r="BH4509">
            <v>14</v>
          </cell>
          <cell r="BI4509" t="str">
            <v>0</v>
          </cell>
          <cell r="BJ4509">
            <v>0</v>
          </cell>
          <cell r="BK4509">
            <v>0</v>
          </cell>
          <cell r="BL4509"/>
          <cell r="BM4509"/>
          <cell r="BN4509"/>
          <cell r="BO4509"/>
          <cell r="BQ4509" t="str">
            <v>X</v>
          </cell>
          <cell r="BS4509" t="str">
            <v/>
          </cell>
          <cell r="BT4509" t="str">
            <v/>
          </cell>
        </row>
        <row r="4510">
          <cell r="H4510">
            <v>0</v>
          </cell>
          <cell r="O4510">
            <v>121987</v>
          </cell>
          <cell r="P4510"/>
          <cell r="Q4510" t="str">
            <v>EST AC VASO OPTICO M3 BRANCO H26CM</v>
          </cell>
          <cell r="R4510"/>
          <cell r="S4510"/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 t="str">
            <v>EST AC VASO OPTICO M3 BRANCO H26CM - Ø0x0H</v>
          </cell>
          <cell r="Y4510">
            <v>0</v>
          </cell>
          <cell r="Z4510">
            <v>0.35</v>
          </cell>
          <cell r="AA4510">
            <v>0</v>
          </cell>
          <cell r="AB4510"/>
          <cell r="AC4510"/>
          <cell r="AD4510"/>
          <cell r="AE4510">
            <v>0</v>
          </cell>
          <cell r="AF4510">
            <v>0</v>
          </cell>
          <cell r="AG4510">
            <v>0</v>
          </cell>
          <cell r="AH4510">
            <v>0</v>
          </cell>
          <cell r="AI4510" t="str">
            <v xml:space="preserve">REF: </v>
          </cell>
          <cell r="AJ4510"/>
          <cell r="AK4510"/>
          <cell r="AL4510" t="str">
            <v>ETIQUETA DE ESTOQUE</v>
          </cell>
          <cell r="AM4510"/>
          <cell r="AN4510" t="str">
            <v/>
          </cell>
          <cell r="AO4510" t="str">
            <v/>
          </cell>
          <cell r="AP4510" t="str">
            <v/>
          </cell>
          <cell r="AQ4510" t="str">
            <v/>
          </cell>
          <cell r="AR4510" t="str">
            <v>ETIQUETA DE ESTOQUE - xxH</v>
          </cell>
          <cell r="AS4510"/>
          <cell r="AT4510" t="str">
            <v>EST</v>
          </cell>
          <cell r="AU4510" t="str">
            <v>EST</v>
          </cell>
          <cell r="AV4510" t="str">
            <v/>
          </cell>
          <cell r="AW4510">
            <v>611.73</v>
          </cell>
          <cell r="AX4510">
            <v>-611.73</v>
          </cell>
          <cell r="AY4510"/>
          <cell r="AZ4510" t="str">
            <v/>
          </cell>
          <cell r="BA4510"/>
          <cell r="BB4510"/>
          <cell r="BC4510"/>
          <cell r="BD4510" t="str">
            <v/>
          </cell>
          <cell r="BE4510">
            <v>0</v>
          </cell>
          <cell r="BF4510" t="str">
            <v/>
          </cell>
          <cell r="BG4510" t="str">
            <v/>
          </cell>
          <cell r="BH4510">
            <v>14</v>
          </cell>
          <cell r="BI4510" t="str">
            <v>0</v>
          </cell>
          <cell r="BJ4510">
            <v>0</v>
          </cell>
          <cell r="BK4510">
            <v>0</v>
          </cell>
          <cell r="BL4510"/>
          <cell r="BM4510"/>
          <cell r="BN4510"/>
          <cell r="BO4510"/>
          <cell r="BQ4510" t="str">
            <v>X</v>
          </cell>
          <cell r="BS4510" t="str">
            <v/>
          </cell>
          <cell r="BT4510" t="str">
            <v/>
          </cell>
        </row>
        <row r="4511">
          <cell r="H4511">
            <v>0</v>
          </cell>
          <cell r="O4511">
            <v>121949</v>
          </cell>
          <cell r="P4511"/>
          <cell r="Q4511" t="str">
            <v>EST AC CASTICAL MD PADUA PQ 25,5X10 NATURAL</v>
          </cell>
          <cell r="R4511"/>
          <cell r="S4511"/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 t="str">
            <v>EST AC CASTICAL MD PADUA PQ 25,5X10 NATURAL - Ø0x0H</v>
          </cell>
          <cell r="Y4511">
            <v>0</v>
          </cell>
          <cell r="Z4511">
            <v>0.35</v>
          </cell>
          <cell r="AA4511">
            <v>0</v>
          </cell>
          <cell r="AB4511"/>
          <cell r="AC4511"/>
          <cell r="AD4511"/>
          <cell r="AE4511">
            <v>0</v>
          </cell>
          <cell r="AF4511">
            <v>0</v>
          </cell>
          <cell r="AG4511">
            <v>0</v>
          </cell>
          <cell r="AH4511">
            <v>0</v>
          </cell>
          <cell r="AI4511" t="str">
            <v xml:space="preserve">REF: </v>
          </cell>
          <cell r="AJ4511"/>
          <cell r="AK4511"/>
          <cell r="AL4511" t="str">
            <v>ETIQUETA DE ESTOQUE</v>
          </cell>
          <cell r="AM4511"/>
          <cell r="AN4511" t="str">
            <v/>
          </cell>
          <cell r="AO4511" t="str">
            <v/>
          </cell>
          <cell r="AP4511" t="str">
            <v/>
          </cell>
          <cell r="AQ4511" t="str">
            <v/>
          </cell>
          <cell r="AR4511" t="str">
            <v>ETIQUETA DE ESTOQUE - xxH</v>
          </cell>
          <cell r="AS4511"/>
          <cell r="AT4511" t="str">
            <v>EST</v>
          </cell>
          <cell r="AU4511" t="str">
            <v>EST</v>
          </cell>
          <cell r="AV4511" t="str">
            <v/>
          </cell>
          <cell r="AW4511">
            <v>572.89</v>
          </cell>
          <cell r="AX4511">
            <v>-572.89</v>
          </cell>
          <cell r="AY4511"/>
          <cell r="AZ4511" t="str">
            <v/>
          </cell>
          <cell r="BA4511"/>
          <cell r="BB4511"/>
          <cell r="BC4511"/>
          <cell r="BD4511" t="str">
            <v/>
          </cell>
          <cell r="BE4511">
            <v>0</v>
          </cell>
          <cell r="BF4511" t="str">
            <v/>
          </cell>
          <cell r="BG4511" t="str">
            <v/>
          </cell>
          <cell r="BH4511">
            <v>14</v>
          </cell>
          <cell r="BI4511" t="str">
            <v>0</v>
          </cell>
          <cell r="BJ4511">
            <v>0</v>
          </cell>
          <cell r="BK4511">
            <v>0</v>
          </cell>
          <cell r="BL4511"/>
          <cell r="BM4511"/>
          <cell r="BN4511"/>
          <cell r="BO4511"/>
          <cell r="BQ4511" t="str">
            <v>X</v>
          </cell>
          <cell r="BS4511" t="str">
            <v/>
          </cell>
          <cell r="BT4511" t="str">
            <v/>
          </cell>
        </row>
        <row r="4512">
          <cell r="H4512">
            <v>0</v>
          </cell>
          <cell r="O4512">
            <v>121943</v>
          </cell>
          <cell r="P4512"/>
          <cell r="Q4512" t="str">
            <v>EST AC COPO LONG DRINK VD GOLD C/6 415ML</v>
          </cell>
          <cell r="R4512"/>
          <cell r="S4512"/>
          <cell r="T4512">
            <v>0</v>
          </cell>
          <cell r="U4512">
            <v>0</v>
          </cell>
          <cell r="V4512">
            <v>0</v>
          </cell>
          <cell r="W4512">
            <v>0</v>
          </cell>
          <cell r="X4512" t="str">
            <v>EST AC COPO LONG DRINK VD GOLD C/6 415ML - Ø0x0H</v>
          </cell>
          <cell r="Y4512">
            <v>0</v>
          </cell>
          <cell r="Z4512">
            <v>0.35</v>
          </cell>
          <cell r="AA4512">
            <v>0</v>
          </cell>
          <cell r="AB4512"/>
          <cell r="AC4512"/>
          <cell r="AD4512"/>
          <cell r="AE4512">
            <v>0</v>
          </cell>
          <cell r="AF4512">
            <v>0</v>
          </cell>
          <cell r="AG4512">
            <v>0</v>
          </cell>
          <cell r="AH4512">
            <v>0</v>
          </cell>
          <cell r="AI4512" t="str">
            <v xml:space="preserve">REF: </v>
          </cell>
          <cell r="AJ4512"/>
          <cell r="AK4512"/>
          <cell r="AL4512" t="str">
            <v>ETIQUETA DE ESTOQUE</v>
          </cell>
          <cell r="AM4512"/>
          <cell r="AN4512" t="str">
            <v/>
          </cell>
          <cell r="AO4512" t="str">
            <v/>
          </cell>
          <cell r="AP4512" t="str">
            <v/>
          </cell>
          <cell r="AQ4512" t="str">
            <v/>
          </cell>
          <cell r="AR4512" t="str">
            <v>ETIQUETA DE ESTOQUE - xxH</v>
          </cell>
          <cell r="AS4512"/>
          <cell r="AT4512" t="str">
            <v>EST</v>
          </cell>
          <cell r="AU4512" t="str">
            <v>EST</v>
          </cell>
          <cell r="AV4512" t="str">
            <v/>
          </cell>
          <cell r="AW4512">
            <v>461.23</v>
          </cell>
          <cell r="AX4512">
            <v>-461.23</v>
          </cell>
          <cell r="AY4512"/>
          <cell r="AZ4512" t="str">
            <v/>
          </cell>
          <cell r="BA4512"/>
          <cell r="BB4512"/>
          <cell r="BC4512"/>
          <cell r="BD4512" t="str">
            <v/>
          </cell>
          <cell r="BE4512">
            <v>0</v>
          </cell>
          <cell r="BF4512" t="str">
            <v/>
          </cell>
          <cell r="BG4512" t="str">
            <v/>
          </cell>
          <cell r="BH4512">
            <v>14</v>
          </cell>
          <cell r="BI4512" t="str">
            <v>0</v>
          </cell>
          <cell r="BJ4512">
            <v>0</v>
          </cell>
          <cell r="BK4512">
            <v>0</v>
          </cell>
          <cell r="BL4512"/>
          <cell r="BM4512"/>
          <cell r="BN4512"/>
          <cell r="BO4512"/>
          <cell r="BQ4512" t="str">
            <v>X</v>
          </cell>
          <cell r="BS4512" t="str">
            <v/>
          </cell>
          <cell r="BT4512" t="str">
            <v/>
          </cell>
        </row>
        <row r="4513">
          <cell r="H4513">
            <v>0</v>
          </cell>
          <cell r="O4513">
            <v>121941</v>
          </cell>
          <cell r="P4513"/>
          <cell r="Q4513" t="str">
            <v>EST AC COPO REFRESCO VD HARMONIA C/ 6 290ML AMARELO</v>
          </cell>
          <cell r="R4513"/>
          <cell r="S4513"/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 t="str">
            <v>EST AC COPO REFRESCO VD HARMONIA C/ 6 290ML AMARELO - Ø0x0H</v>
          </cell>
          <cell r="Y4513">
            <v>0</v>
          </cell>
          <cell r="Z4513">
            <v>0.35</v>
          </cell>
          <cell r="AA4513">
            <v>0</v>
          </cell>
          <cell r="AB4513"/>
          <cell r="AC4513"/>
          <cell r="AD4513"/>
          <cell r="AE4513">
            <v>0</v>
          </cell>
          <cell r="AF4513">
            <v>0</v>
          </cell>
          <cell r="AG4513">
            <v>0</v>
          </cell>
          <cell r="AH4513">
            <v>0</v>
          </cell>
          <cell r="AI4513" t="str">
            <v xml:space="preserve">REF: </v>
          </cell>
          <cell r="AJ4513"/>
          <cell r="AK4513"/>
          <cell r="AL4513" t="str">
            <v>ETIQUETA DE ESTOQUE</v>
          </cell>
          <cell r="AM4513"/>
          <cell r="AN4513" t="str">
            <v/>
          </cell>
          <cell r="AO4513" t="str">
            <v/>
          </cell>
          <cell r="AP4513" t="str">
            <v/>
          </cell>
          <cell r="AQ4513" t="str">
            <v/>
          </cell>
          <cell r="AR4513" t="str">
            <v>ETIQUETA DE ESTOQUE - xxH</v>
          </cell>
          <cell r="AS4513"/>
          <cell r="AT4513" t="str">
            <v>EST</v>
          </cell>
          <cell r="AU4513" t="str">
            <v>EST</v>
          </cell>
          <cell r="AV4513" t="str">
            <v/>
          </cell>
          <cell r="AW4513">
            <v>631.15</v>
          </cell>
          <cell r="AX4513">
            <v>-631.15</v>
          </cell>
          <cell r="AY4513"/>
          <cell r="AZ4513" t="str">
            <v/>
          </cell>
          <cell r="BA4513"/>
          <cell r="BB4513"/>
          <cell r="BC4513"/>
          <cell r="BD4513" t="str">
            <v/>
          </cell>
          <cell r="BE4513">
            <v>0</v>
          </cell>
          <cell r="BF4513" t="str">
            <v/>
          </cell>
          <cell r="BG4513" t="str">
            <v/>
          </cell>
          <cell r="BH4513">
            <v>14</v>
          </cell>
          <cell r="BI4513" t="str">
            <v>0</v>
          </cell>
          <cell r="BJ4513">
            <v>0</v>
          </cell>
          <cell r="BK4513">
            <v>0</v>
          </cell>
          <cell r="BL4513"/>
          <cell r="BM4513"/>
          <cell r="BN4513"/>
          <cell r="BO4513"/>
          <cell r="BQ4513" t="str">
            <v>X</v>
          </cell>
          <cell r="BS4513" t="str">
            <v/>
          </cell>
          <cell r="BT4513" t="str">
            <v/>
          </cell>
        </row>
        <row r="4514">
          <cell r="H4514">
            <v>0</v>
          </cell>
          <cell r="O4514">
            <v>121940</v>
          </cell>
          <cell r="P4514"/>
          <cell r="Q4514" t="str">
            <v>EST AC COPO REFRESCO VD HARMONIA C/ 6 290ML AZUL</v>
          </cell>
          <cell r="R4514"/>
          <cell r="S4514"/>
          <cell r="T4514">
            <v>0</v>
          </cell>
          <cell r="U4514">
            <v>0</v>
          </cell>
          <cell r="V4514">
            <v>0</v>
          </cell>
          <cell r="W4514">
            <v>0</v>
          </cell>
          <cell r="X4514" t="str">
            <v>EST AC COPO REFRESCO VD HARMONIA C/ 6 290ML AZUL - Ø0x0H</v>
          </cell>
          <cell r="Y4514">
            <v>0</v>
          </cell>
          <cell r="Z4514">
            <v>0.35</v>
          </cell>
          <cell r="AA4514">
            <v>0</v>
          </cell>
          <cell r="AB4514"/>
          <cell r="AC4514"/>
          <cell r="AD4514"/>
          <cell r="AE4514">
            <v>0</v>
          </cell>
          <cell r="AF4514">
            <v>0</v>
          </cell>
          <cell r="AG4514">
            <v>0</v>
          </cell>
          <cell r="AH4514">
            <v>0</v>
          </cell>
          <cell r="AI4514" t="str">
            <v xml:space="preserve">REF: </v>
          </cell>
          <cell r="AJ4514"/>
          <cell r="AK4514"/>
          <cell r="AL4514" t="str">
            <v>ETIQUETA DE ESTOQUE</v>
          </cell>
          <cell r="AM4514"/>
          <cell r="AN4514" t="str">
            <v/>
          </cell>
          <cell r="AO4514" t="str">
            <v/>
          </cell>
          <cell r="AP4514" t="str">
            <v/>
          </cell>
          <cell r="AQ4514" t="str">
            <v/>
          </cell>
          <cell r="AR4514" t="str">
            <v>ETIQUETA DE ESTOQUE - xxH</v>
          </cell>
          <cell r="AS4514"/>
          <cell r="AT4514" t="str">
            <v>EST</v>
          </cell>
          <cell r="AU4514" t="str">
            <v>EST</v>
          </cell>
          <cell r="AV4514" t="str">
            <v/>
          </cell>
          <cell r="AW4514">
            <v>631.15</v>
          </cell>
          <cell r="AX4514">
            <v>-631.15</v>
          </cell>
          <cell r="AY4514"/>
          <cell r="AZ4514" t="str">
            <v/>
          </cell>
          <cell r="BA4514"/>
          <cell r="BB4514"/>
          <cell r="BC4514"/>
          <cell r="BD4514" t="str">
            <v/>
          </cell>
          <cell r="BE4514">
            <v>0</v>
          </cell>
          <cell r="BF4514" t="str">
            <v/>
          </cell>
          <cell r="BG4514" t="str">
            <v/>
          </cell>
          <cell r="BH4514">
            <v>14</v>
          </cell>
          <cell r="BI4514" t="str">
            <v>0</v>
          </cell>
          <cell r="BJ4514">
            <v>0</v>
          </cell>
          <cell r="BK4514">
            <v>0</v>
          </cell>
          <cell r="BL4514"/>
          <cell r="BM4514"/>
          <cell r="BN4514"/>
          <cell r="BO4514"/>
          <cell r="BQ4514" t="str">
            <v>X</v>
          </cell>
          <cell r="BS4514" t="str">
            <v/>
          </cell>
          <cell r="BT4514" t="str">
            <v/>
          </cell>
        </row>
        <row r="4515">
          <cell r="H4515">
            <v>0</v>
          </cell>
          <cell r="O4515">
            <v>121936</v>
          </cell>
          <cell r="P4515"/>
          <cell r="Q4515" t="str">
            <v>EST AC GARRAFA VD DOCILA PQ 21,5X19 VERDE</v>
          </cell>
          <cell r="R4515"/>
          <cell r="S4515"/>
          <cell r="T4515">
            <v>0</v>
          </cell>
          <cell r="U4515">
            <v>0</v>
          </cell>
          <cell r="V4515">
            <v>0</v>
          </cell>
          <cell r="W4515">
            <v>0</v>
          </cell>
          <cell r="X4515" t="str">
            <v>EST AC GARRAFA VD DOCILA PQ 21,5X19 VERDE - Ø0x0H</v>
          </cell>
          <cell r="Y4515">
            <v>0</v>
          </cell>
          <cell r="Z4515">
            <v>0.35</v>
          </cell>
          <cell r="AA4515">
            <v>0</v>
          </cell>
          <cell r="AB4515"/>
          <cell r="AC4515"/>
          <cell r="AD4515"/>
          <cell r="AE4515">
            <v>0</v>
          </cell>
          <cell r="AF4515">
            <v>0</v>
          </cell>
          <cell r="AG4515">
            <v>0</v>
          </cell>
          <cell r="AH4515">
            <v>0</v>
          </cell>
          <cell r="AI4515" t="str">
            <v xml:space="preserve">REF: </v>
          </cell>
          <cell r="AJ4515"/>
          <cell r="AK4515"/>
          <cell r="AL4515" t="str">
            <v>ETIQUETA DE ESTOQUE</v>
          </cell>
          <cell r="AM4515"/>
          <cell r="AN4515" t="str">
            <v/>
          </cell>
          <cell r="AO4515" t="str">
            <v/>
          </cell>
          <cell r="AP4515" t="str">
            <v/>
          </cell>
          <cell r="AQ4515" t="str">
            <v/>
          </cell>
          <cell r="AR4515" t="str">
            <v>ETIQUETA DE ESTOQUE - xxH</v>
          </cell>
          <cell r="AS4515"/>
          <cell r="AT4515" t="str">
            <v>EST</v>
          </cell>
          <cell r="AU4515" t="str">
            <v>EST</v>
          </cell>
          <cell r="AV4515" t="str">
            <v/>
          </cell>
          <cell r="AW4515">
            <v>669.99</v>
          </cell>
          <cell r="AX4515">
            <v>-669.99</v>
          </cell>
          <cell r="AY4515"/>
          <cell r="AZ4515" t="str">
            <v/>
          </cell>
          <cell r="BA4515"/>
          <cell r="BB4515"/>
          <cell r="BC4515"/>
          <cell r="BD4515" t="str">
            <v/>
          </cell>
          <cell r="BE4515">
            <v>0</v>
          </cell>
          <cell r="BF4515" t="str">
            <v/>
          </cell>
          <cell r="BG4515" t="str">
            <v/>
          </cell>
          <cell r="BH4515">
            <v>14</v>
          </cell>
          <cell r="BI4515" t="str">
            <v>0</v>
          </cell>
          <cell r="BJ4515">
            <v>0</v>
          </cell>
          <cell r="BK4515">
            <v>0</v>
          </cell>
          <cell r="BL4515"/>
          <cell r="BM4515"/>
          <cell r="BN4515"/>
          <cell r="BO4515"/>
          <cell r="BQ4515" t="str">
            <v>X</v>
          </cell>
          <cell r="BS4515" t="str">
            <v/>
          </cell>
          <cell r="BT4515" t="str">
            <v/>
          </cell>
        </row>
        <row r="4516">
          <cell r="H4516">
            <v>0</v>
          </cell>
          <cell r="O4516">
            <v>121930</v>
          </cell>
          <cell r="P4516"/>
          <cell r="Q4516" t="str">
            <v>EST AC GARRAFA VD GR TOWER 48,5X14 AZUL</v>
          </cell>
          <cell r="R4516"/>
          <cell r="S4516"/>
          <cell r="T4516">
            <v>0</v>
          </cell>
          <cell r="U4516">
            <v>0</v>
          </cell>
          <cell r="V4516">
            <v>0</v>
          </cell>
          <cell r="W4516">
            <v>0</v>
          </cell>
          <cell r="X4516" t="str">
            <v>EST AC GARRAFA VD GR TOWER 48,5X14 AZUL - Ø0x0H</v>
          </cell>
          <cell r="Y4516">
            <v>0</v>
          </cell>
          <cell r="Z4516">
            <v>0.35</v>
          </cell>
          <cell r="AA4516">
            <v>0</v>
          </cell>
          <cell r="AB4516"/>
          <cell r="AC4516"/>
          <cell r="AD4516"/>
          <cell r="AE4516">
            <v>0</v>
          </cell>
          <cell r="AF4516">
            <v>0</v>
          </cell>
          <cell r="AG4516">
            <v>0</v>
          </cell>
          <cell r="AH4516">
            <v>0</v>
          </cell>
          <cell r="AI4516" t="str">
            <v xml:space="preserve">REF: </v>
          </cell>
          <cell r="AJ4516"/>
          <cell r="AK4516"/>
          <cell r="AL4516" t="str">
            <v>ETIQUETA DE ESTOQUE</v>
          </cell>
          <cell r="AM4516"/>
          <cell r="AN4516" t="str">
            <v/>
          </cell>
          <cell r="AO4516" t="str">
            <v/>
          </cell>
          <cell r="AP4516" t="str">
            <v/>
          </cell>
          <cell r="AQ4516" t="str">
            <v/>
          </cell>
          <cell r="AR4516" t="str">
            <v>ETIQUETA DE ESTOQUE - xxH</v>
          </cell>
          <cell r="AS4516"/>
          <cell r="AT4516" t="str">
            <v>EST</v>
          </cell>
          <cell r="AU4516" t="str">
            <v>EST</v>
          </cell>
          <cell r="AV4516" t="str">
            <v/>
          </cell>
          <cell r="AW4516">
            <v>864.19</v>
          </cell>
          <cell r="AX4516">
            <v>-864.19</v>
          </cell>
          <cell r="AY4516"/>
          <cell r="AZ4516" t="str">
            <v/>
          </cell>
          <cell r="BA4516"/>
          <cell r="BB4516"/>
          <cell r="BC4516"/>
          <cell r="BD4516" t="str">
            <v/>
          </cell>
          <cell r="BE4516">
            <v>0</v>
          </cell>
          <cell r="BF4516" t="str">
            <v/>
          </cell>
          <cell r="BG4516" t="str">
            <v/>
          </cell>
          <cell r="BH4516">
            <v>14</v>
          </cell>
          <cell r="BI4516" t="str">
            <v>0</v>
          </cell>
          <cell r="BJ4516">
            <v>0</v>
          </cell>
          <cell r="BK4516">
            <v>0</v>
          </cell>
          <cell r="BL4516"/>
          <cell r="BM4516"/>
          <cell r="BN4516"/>
          <cell r="BO4516"/>
          <cell r="BQ4516" t="str">
            <v>X</v>
          </cell>
          <cell r="BS4516" t="str">
            <v/>
          </cell>
          <cell r="BT4516" t="str">
            <v/>
          </cell>
        </row>
        <row r="4517">
          <cell r="H4517">
            <v>0</v>
          </cell>
          <cell r="O4517">
            <v>113409</v>
          </cell>
          <cell r="P4517"/>
          <cell r="Q4517" t="str">
            <v>EST LUMINARIA NET CHAO (LYOTUS COLONIAL) (CUPULA BRANCA)</v>
          </cell>
          <cell r="R4517"/>
          <cell r="S4517"/>
          <cell r="T4517">
            <v>0</v>
          </cell>
          <cell r="U4517">
            <v>0</v>
          </cell>
          <cell r="V4517">
            <v>0</v>
          </cell>
          <cell r="W4517">
            <v>0</v>
          </cell>
          <cell r="X4517" t="str">
            <v>EST LUMINARIA NET CHAO (LYOTUS COLONIAL) (CUPULA BRANCA) - Ø0x0H</v>
          </cell>
          <cell r="Y4517">
            <v>0</v>
          </cell>
          <cell r="Z4517">
            <v>0.35</v>
          </cell>
          <cell r="AA4517">
            <v>0</v>
          </cell>
          <cell r="AB4517"/>
          <cell r="AC4517"/>
          <cell r="AD4517"/>
          <cell r="AE4517">
            <v>0</v>
          </cell>
          <cell r="AF4517">
            <v>0</v>
          </cell>
          <cell r="AG4517">
            <v>0</v>
          </cell>
          <cell r="AH4517">
            <v>0</v>
          </cell>
          <cell r="AI4517" t="str">
            <v xml:space="preserve">REF: </v>
          </cell>
          <cell r="AJ4517"/>
          <cell r="AK4517"/>
          <cell r="AL4517" t="str">
            <v>ETIQUETA DE ESTOQUE</v>
          </cell>
          <cell r="AM4517"/>
          <cell r="AN4517" t="str">
            <v/>
          </cell>
          <cell r="AO4517" t="str">
            <v/>
          </cell>
          <cell r="AP4517" t="str">
            <v/>
          </cell>
          <cell r="AQ4517" t="str">
            <v/>
          </cell>
          <cell r="AR4517" t="str">
            <v>ETIQUETA DE ESTOQUE - xxH</v>
          </cell>
          <cell r="AS4517"/>
          <cell r="AT4517" t="str">
            <v>EST</v>
          </cell>
          <cell r="AU4517" t="str">
            <v>EST</v>
          </cell>
          <cell r="AV4517" t="str">
            <v/>
          </cell>
          <cell r="AW4517">
            <v>13904.72</v>
          </cell>
          <cell r="AX4517">
            <v>-13904.72</v>
          </cell>
          <cell r="AY4517"/>
          <cell r="AZ4517" t="str">
            <v/>
          </cell>
          <cell r="BA4517"/>
          <cell r="BB4517"/>
          <cell r="BC4517"/>
          <cell r="BD4517" t="str">
            <v/>
          </cell>
          <cell r="BE4517">
            <v>0</v>
          </cell>
          <cell r="BF4517" t="str">
            <v/>
          </cell>
          <cell r="BG4517" t="str">
            <v/>
          </cell>
          <cell r="BH4517">
            <v>14</v>
          </cell>
          <cell r="BI4517" t="str">
            <v>0</v>
          </cell>
          <cell r="BJ4517">
            <v>0</v>
          </cell>
          <cell r="BK4517">
            <v>0</v>
          </cell>
          <cell r="BL4517"/>
          <cell r="BM4517"/>
          <cell r="BN4517"/>
          <cell r="BO4517"/>
          <cell r="BQ4517" t="str">
            <v>X</v>
          </cell>
          <cell r="BS4517" t="str">
            <v/>
          </cell>
          <cell r="BT4517" t="str">
            <v/>
          </cell>
        </row>
        <row r="4518">
          <cell r="H4518">
            <v>0</v>
          </cell>
          <cell r="O4518">
            <v>112754</v>
          </cell>
          <cell r="P4518"/>
          <cell r="Q4518" t="str">
            <v>EST AC VASO VD BUBBLE PQ 21X16D VERDE</v>
          </cell>
          <cell r="R4518"/>
          <cell r="S4518"/>
          <cell r="T4518">
            <v>0</v>
          </cell>
          <cell r="U4518">
            <v>0</v>
          </cell>
          <cell r="V4518">
            <v>0</v>
          </cell>
          <cell r="W4518">
            <v>0</v>
          </cell>
          <cell r="X4518" t="str">
            <v>EST AC VASO VD BUBBLE PQ 21X16D VERDE - Ø0x0H</v>
          </cell>
          <cell r="Y4518">
            <v>0</v>
          </cell>
          <cell r="Z4518">
            <v>0.35</v>
          </cell>
          <cell r="AA4518">
            <v>0</v>
          </cell>
          <cell r="AB4518"/>
          <cell r="AC4518"/>
          <cell r="AD4518"/>
          <cell r="AE4518">
            <v>0</v>
          </cell>
          <cell r="AF4518">
            <v>0</v>
          </cell>
          <cell r="AG4518">
            <v>0</v>
          </cell>
          <cell r="AH4518">
            <v>0</v>
          </cell>
          <cell r="AI4518" t="str">
            <v xml:space="preserve">REF: </v>
          </cell>
          <cell r="AJ4518"/>
          <cell r="AK4518"/>
          <cell r="AL4518" t="str">
            <v>ETIQUETA DE ESTOQUE</v>
          </cell>
          <cell r="AM4518"/>
          <cell r="AN4518" t="str">
            <v/>
          </cell>
          <cell r="AO4518" t="str">
            <v/>
          </cell>
          <cell r="AP4518" t="str">
            <v/>
          </cell>
          <cell r="AQ4518" t="str">
            <v/>
          </cell>
          <cell r="AR4518" t="str">
            <v>ETIQUETA DE ESTOQUE - xxH</v>
          </cell>
          <cell r="AS4518"/>
          <cell r="AT4518" t="str">
            <v>EST</v>
          </cell>
          <cell r="AU4518" t="str">
            <v>EST</v>
          </cell>
          <cell r="AV4518" t="str">
            <v/>
          </cell>
          <cell r="AW4518">
            <v>259.44</v>
          </cell>
          <cell r="AX4518">
            <v>-259.44</v>
          </cell>
          <cell r="AY4518"/>
          <cell r="AZ4518" t="str">
            <v/>
          </cell>
          <cell r="BA4518"/>
          <cell r="BB4518"/>
          <cell r="BC4518"/>
          <cell r="BD4518" t="str">
            <v/>
          </cell>
          <cell r="BE4518">
            <v>0</v>
          </cell>
          <cell r="BF4518" t="str">
            <v/>
          </cell>
          <cell r="BG4518" t="str">
            <v/>
          </cell>
          <cell r="BH4518">
            <v>12</v>
          </cell>
          <cell r="BI4518" t="str">
            <v>0</v>
          </cell>
          <cell r="BJ4518">
            <v>0</v>
          </cell>
          <cell r="BK4518">
            <v>0</v>
          </cell>
          <cell r="BL4518"/>
          <cell r="BM4518"/>
          <cell r="BN4518"/>
          <cell r="BO4518"/>
          <cell r="BQ4518" t="str">
            <v>X</v>
          </cell>
          <cell r="BS4518" t="str">
            <v/>
          </cell>
          <cell r="BT4518" t="str">
            <v/>
          </cell>
        </row>
        <row r="4519">
          <cell r="H4519">
            <v>0</v>
          </cell>
          <cell r="O4519">
            <v>112719</v>
          </cell>
          <cell r="P4519"/>
          <cell r="Q4519" t="str">
            <v>EST AC VASO VD DAMASCO PQ 35X23,5D TURQUESA</v>
          </cell>
          <cell r="R4519"/>
          <cell r="S4519"/>
          <cell r="T4519">
            <v>0</v>
          </cell>
          <cell r="U4519">
            <v>0</v>
          </cell>
          <cell r="V4519">
            <v>0</v>
          </cell>
          <cell r="W4519">
            <v>0</v>
          </cell>
          <cell r="X4519" t="str">
            <v>EST AC VASO VD DAMASCO PQ 35X23,5D TURQUESA - Ø0x0H</v>
          </cell>
          <cell r="Y4519">
            <v>0</v>
          </cell>
          <cell r="Z4519">
            <v>0.35</v>
          </cell>
          <cell r="AA4519">
            <v>0</v>
          </cell>
          <cell r="AB4519"/>
          <cell r="AC4519"/>
          <cell r="AD4519"/>
          <cell r="AE4519">
            <v>0</v>
          </cell>
          <cell r="AF4519">
            <v>0</v>
          </cell>
          <cell r="AG4519">
            <v>0</v>
          </cell>
          <cell r="AH4519">
            <v>0</v>
          </cell>
          <cell r="AI4519" t="str">
            <v xml:space="preserve">REF: </v>
          </cell>
          <cell r="AJ4519"/>
          <cell r="AK4519"/>
          <cell r="AL4519" t="str">
            <v>ETIQUETA DE ESTOQUE</v>
          </cell>
          <cell r="AM4519"/>
          <cell r="AN4519" t="str">
            <v/>
          </cell>
          <cell r="AO4519" t="str">
            <v/>
          </cell>
          <cell r="AP4519" t="str">
            <v/>
          </cell>
          <cell r="AQ4519" t="str">
            <v/>
          </cell>
          <cell r="AR4519" t="str">
            <v>ETIQUETA DE ESTOQUE - xxH</v>
          </cell>
          <cell r="AS4519"/>
          <cell r="AT4519" t="str">
            <v>EST</v>
          </cell>
          <cell r="AU4519" t="str">
            <v>EST</v>
          </cell>
          <cell r="AV4519" t="str">
            <v/>
          </cell>
          <cell r="AW4519">
            <v>718.54</v>
          </cell>
          <cell r="AX4519">
            <v>-718.54</v>
          </cell>
          <cell r="AY4519"/>
          <cell r="AZ4519" t="str">
            <v/>
          </cell>
          <cell r="BA4519"/>
          <cell r="BB4519"/>
          <cell r="BC4519"/>
          <cell r="BD4519" t="str">
            <v/>
          </cell>
          <cell r="BE4519">
            <v>0</v>
          </cell>
          <cell r="BF4519" t="str">
            <v/>
          </cell>
          <cell r="BG4519" t="str">
            <v/>
          </cell>
          <cell r="BH4519">
            <v>14</v>
          </cell>
          <cell r="BI4519" t="str">
            <v>0</v>
          </cell>
          <cell r="BJ4519">
            <v>0</v>
          </cell>
          <cell r="BK4519">
            <v>0</v>
          </cell>
          <cell r="BL4519"/>
          <cell r="BM4519"/>
          <cell r="BN4519"/>
          <cell r="BO4519"/>
          <cell r="BQ4519" t="str">
            <v>X</v>
          </cell>
          <cell r="BS4519" t="str">
            <v/>
          </cell>
          <cell r="BT4519" t="str">
            <v/>
          </cell>
        </row>
        <row r="4520">
          <cell r="H4520">
            <v>0</v>
          </cell>
          <cell r="O4520">
            <v>101970</v>
          </cell>
          <cell r="P4520"/>
          <cell r="Q4520" t="str">
            <v>EST ESPELHO ST7044 (LACA PRATA) (ESPELHO FUME)</v>
          </cell>
          <cell r="R4520"/>
          <cell r="S4520"/>
          <cell r="T4520">
            <v>1.1000000000000001</v>
          </cell>
          <cell r="U4520">
            <v>2.1</v>
          </cell>
          <cell r="V4520">
            <v>0</v>
          </cell>
          <cell r="W4520">
            <v>0</v>
          </cell>
          <cell r="X4520" t="str">
            <v>EST ESPELHO ST7044 (LACA PRATA) (ESPELHO FUME) - 1,1x2,1x0H</v>
          </cell>
          <cell r="Y4520">
            <v>0</v>
          </cell>
          <cell r="Z4520">
            <v>0.35</v>
          </cell>
          <cell r="AA4520">
            <v>0</v>
          </cell>
          <cell r="AB4520"/>
          <cell r="AC4520"/>
          <cell r="AD4520"/>
          <cell r="AE4520">
            <v>0</v>
          </cell>
          <cell r="AF4520">
            <v>0</v>
          </cell>
          <cell r="AG4520">
            <v>0</v>
          </cell>
          <cell r="AH4520">
            <v>0</v>
          </cell>
          <cell r="AI4520" t="str">
            <v xml:space="preserve">REF: </v>
          </cell>
          <cell r="AJ4520"/>
          <cell r="AK4520"/>
          <cell r="AL4520" t="str">
            <v>ETIQUETA DE ESTOQUE</v>
          </cell>
          <cell r="AM4520"/>
          <cell r="AN4520" t="str">
            <v/>
          </cell>
          <cell r="AO4520" t="str">
            <v/>
          </cell>
          <cell r="AP4520" t="str">
            <v/>
          </cell>
          <cell r="AQ4520" t="str">
            <v/>
          </cell>
          <cell r="AR4520" t="str">
            <v>ETIQUETA DE ESTOQUE - xxH</v>
          </cell>
          <cell r="AS4520"/>
          <cell r="AT4520" t="str">
            <v>EST</v>
          </cell>
          <cell r="AU4520" t="str">
            <v>EST</v>
          </cell>
          <cell r="AV4520" t="str">
            <v/>
          </cell>
          <cell r="AW4520">
            <v>19697.830000000002</v>
          </cell>
          <cell r="AX4520">
            <v>-19697.830000000002</v>
          </cell>
          <cell r="AY4520"/>
          <cell r="AZ4520" t="str">
            <v/>
          </cell>
          <cell r="BA4520"/>
          <cell r="BB4520"/>
          <cell r="BC4520"/>
          <cell r="BD4520" t="str">
            <v/>
          </cell>
          <cell r="BE4520">
            <v>0</v>
          </cell>
          <cell r="BF4520" t="str">
            <v/>
          </cell>
          <cell r="BG4520" t="str">
            <v/>
          </cell>
          <cell r="BH4520">
            <v>14</v>
          </cell>
          <cell r="BI4520" t="str">
            <v>0</v>
          </cell>
          <cell r="BJ4520">
            <v>0</v>
          </cell>
          <cell r="BK4520">
            <v>0</v>
          </cell>
          <cell r="BL4520"/>
          <cell r="BM4520"/>
          <cell r="BN4520"/>
          <cell r="BO4520"/>
          <cell r="BQ4520" t="str">
            <v>X</v>
          </cell>
          <cell r="BS4520" t="str">
            <v/>
          </cell>
          <cell r="BT4520" t="str">
            <v/>
          </cell>
        </row>
        <row r="4521">
          <cell r="H4521">
            <v>0</v>
          </cell>
          <cell r="O4521">
            <v>101810</v>
          </cell>
          <cell r="P4521"/>
          <cell r="Q4521" t="str">
            <v>EST AC C DE MESA MADAME BUTTERFLY COBRE H7,5X36CM</v>
          </cell>
          <cell r="R4521"/>
          <cell r="S4521"/>
          <cell r="T4521">
            <v>0</v>
          </cell>
          <cell r="U4521">
            <v>0</v>
          </cell>
          <cell r="V4521">
            <v>0</v>
          </cell>
          <cell r="W4521">
            <v>0</v>
          </cell>
          <cell r="X4521" t="str">
            <v>EST AC C DE MESA MADAME BUTTERFLY COBRE H7,5X36CM - Ø0x0H</v>
          </cell>
          <cell r="Y4521">
            <v>0</v>
          </cell>
          <cell r="Z4521">
            <v>0.35</v>
          </cell>
          <cell r="AA4521">
            <v>0</v>
          </cell>
          <cell r="AB4521"/>
          <cell r="AC4521"/>
          <cell r="AD4521"/>
          <cell r="AE4521">
            <v>0</v>
          </cell>
          <cell r="AF4521">
            <v>0</v>
          </cell>
          <cell r="AG4521">
            <v>0</v>
          </cell>
          <cell r="AH4521">
            <v>0</v>
          </cell>
          <cell r="AI4521" t="str">
            <v xml:space="preserve">REF: </v>
          </cell>
          <cell r="AJ4521"/>
          <cell r="AK4521"/>
          <cell r="AL4521" t="str">
            <v>ETIQUETA DE ESTOQUE</v>
          </cell>
          <cell r="AM4521"/>
          <cell r="AN4521" t="str">
            <v/>
          </cell>
          <cell r="AO4521" t="str">
            <v/>
          </cell>
          <cell r="AP4521" t="str">
            <v/>
          </cell>
          <cell r="AQ4521" t="str">
            <v/>
          </cell>
          <cell r="AR4521" t="str">
            <v>ETIQUETA DE ESTOQUE - xxH</v>
          </cell>
          <cell r="AS4521"/>
          <cell r="AT4521" t="str">
            <v>EST</v>
          </cell>
          <cell r="AU4521" t="str">
            <v>EST</v>
          </cell>
          <cell r="AV4521" t="str">
            <v/>
          </cell>
          <cell r="AW4521">
            <v>2333.7600000000002</v>
          </cell>
          <cell r="AX4521">
            <v>-2333.7600000000002</v>
          </cell>
          <cell r="AY4521"/>
          <cell r="AZ4521" t="str">
            <v/>
          </cell>
          <cell r="BA4521"/>
          <cell r="BB4521"/>
          <cell r="BC4521"/>
          <cell r="BD4521" t="str">
            <v/>
          </cell>
          <cell r="BE4521">
            <v>0</v>
          </cell>
          <cell r="BF4521" t="str">
            <v/>
          </cell>
          <cell r="BG4521" t="str">
            <v/>
          </cell>
          <cell r="BH4521">
            <v>14</v>
          </cell>
          <cell r="BI4521" t="str">
            <v>0</v>
          </cell>
          <cell r="BJ4521">
            <v>0</v>
          </cell>
          <cell r="BK4521">
            <v>0</v>
          </cell>
          <cell r="BL4521"/>
          <cell r="BM4521"/>
          <cell r="BN4521"/>
          <cell r="BO4521"/>
          <cell r="BQ4521" t="str">
            <v>X</v>
          </cell>
          <cell r="BS4521" t="str">
            <v/>
          </cell>
          <cell r="BT4521" t="str">
            <v/>
          </cell>
        </row>
        <row r="4522">
          <cell r="H4522">
            <v>0</v>
          </cell>
          <cell r="O4522">
            <v>101807</v>
          </cell>
          <cell r="P4522"/>
          <cell r="Q4522" t="str">
            <v>EST AC BALDE P GELO P COBRE H23X32X21CM</v>
          </cell>
          <cell r="R4522"/>
          <cell r="S4522"/>
          <cell r="T4522">
            <v>0</v>
          </cell>
          <cell r="U4522">
            <v>0</v>
          </cell>
          <cell r="V4522">
            <v>0</v>
          </cell>
          <cell r="W4522">
            <v>0</v>
          </cell>
          <cell r="X4522" t="str">
            <v>EST AC BALDE P GELO P COBRE H23X32X21CM - Ø0x0H</v>
          </cell>
          <cell r="Y4522">
            <v>0</v>
          </cell>
          <cell r="Z4522">
            <v>0.35</v>
          </cell>
          <cell r="AA4522">
            <v>0</v>
          </cell>
          <cell r="AB4522"/>
          <cell r="AC4522"/>
          <cell r="AD4522"/>
          <cell r="AE4522">
            <v>0</v>
          </cell>
          <cell r="AF4522">
            <v>0</v>
          </cell>
          <cell r="AG4522">
            <v>0</v>
          </cell>
          <cell r="AH4522">
            <v>0</v>
          </cell>
          <cell r="AI4522" t="str">
            <v xml:space="preserve">REF: </v>
          </cell>
          <cell r="AJ4522"/>
          <cell r="AK4522"/>
          <cell r="AL4522" t="str">
            <v>ETIQUETA DE ESTOQUE</v>
          </cell>
          <cell r="AM4522"/>
          <cell r="AN4522" t="str">
            <v/>
          </cell>
          <cell r="AO4522" t="str">
            <v/>
          </cell>
          <cell r="AP4522" t="str">
            <v/>
          </cell>
          <cell r="AQ4522" t="str">
            <v/>
          </cell>
          <cell r="AR4522" t="str">
            <v>ETIQUETA DE ESTOQUE - xxH</v>
          </cell>
          <cell r="AS4522"/>
          <cell r="AT4522" t="str">
            <v>EST</v>
          </cell>
          <cell r="AU4522" t="str">
            <v>EST</v>
          </cell>
          <cell r="AV4522" t="str">
            <v/>
          </cell>
          <cell r="AW4522">
            <v>2545.92</v>
          </cell>
          <cell r="AX4522">
            <v>-2545.92</v>
          </cell>
          <cell r="AY4522"/>
          <cell r="AZ4522" t="str">
            <v/>
          </cell>
          <cell r="BA4522"/>
          <cell r="BB4522"/>
          <cell r="BC4522"/>
          <cell r="BD4522" t="str">
            <v/>
          </cell>
          <cell r="BE4522">
            <v>0</v>
          </cell>
          <cell r="BF4522" t="str">
            <v/>
          </cell>
          <cell r="BG4522" t="str">
            <v/>
          </cell>
          <cell r="BH4522">
            <v>14</v>
          </cell>
          <cell r="BI4522" t="str">
            <v>0</v>
          </cell>
          <cell r="BJ4522">
            <v>0</v>
          </cell>
          <cell r="BK4522">
            <v>0</v>
          </cell>
          <cell r="BL4522"/>
          <cell r="BM4522"/>
          <cell r="BN4522"/>
          <cell r="BO4522"/>
          <cell r="BQ4522" t="str">
            <v>X</v>
          </cell>
          <cell r="BS4522" t="str">
            <v/>
          </cell>
          <cell r="BT4522" t="str">
            <v/>
          </cell>
        </row>
        <row r="4523">
          <cell r="H4523">
            <v>0</v>
          </cell>
          <cell r="O4523">
            <v>101802</v>
          </cell>
          <cell r="P4523"/>
          <cell r="Q4523" t="str">
            <v>EST AC C MESA MADAME BUTTERFLY BRANCO H7,5X36CM</v>
          </cell>
          <cell r="R4523"/>
          <cell r="S4523"/>
          <cell r="T4523">
            <v>0</v>
          </cell>
          <cell r="U4523">
            <v>0</v>
          </cell>
          <cell r="V4523">
            <v>0</v>
          </cell>
          <cell r="W4523">
            <v>0</v>
          </cell>
          <cell r="X4523" t="str">
            <v>EST AC C MESA MADAME BUTTERFLY BRANCO H7,5X36CM - Ø0x0H</v>
          </cell>
          <cell r="Y4523">
            <v>0</v>
          </cell>
          <cell r="Z4523">
            <v>0.35</v>
          </cell>
          <cell r="AA4523">
            <v>0</v>
          </cell>
          <cell r="AB4523"/>
          <cell r="AC4523"/>
          <cell r="AD4523"/>
          <cell r="AE4523">
            <v>0</v>
          </cell>
          <cell r="AF4523">
            <v>0</v>
          </cell>
          <cell r="AG4523">
            <v>0</v>
          </cell>
          <cell r="AH4523">
            <v>0</v>
          </cell>
          <cell r="AI4523" t="str">
            <v xml:space="preserve">REF: </v>
          </cell>
          <cell r="AJ4523"/>
          <cell r="AK4523"/>
          <cell r="AL4523" t="str">
            <v>ETIQUETA DE ESTOQUE</v>
          </cell>
          <cell r="AM4523"/>
          <cell r="AN4523" t="str">
            <v/>
          </cell>
          <cell r="AO4523" t="str">
            <v/>
          </cell>
          <cell r="AP4523" t="str">
            <v/>
          </cell>
          <cell r="AQ4523" t="str">
            <v/>
          </cell>
          <cell r="AR4523" t="str">
            <v>ETIQUETA DE ESTOQUE - xxH</v>
          </cell>
          <cell r="AS4523"/>
          <cell r="AT4523" t="str">
            <v>EST</v>
          </cell>
          <cell r="AU4523" t="str">
            <v>EST</v>
          </cell>
          <cell r="AV4523" t="str">
            <v/>
          </cell>
          <cell r="AW4523">
            <v>2333.7600000000002</v>
          </cell>
          <cell r="AX4523">
            <v>-2333.7600000000002</v>
          </cell>
          <cell r="AY4523"/>
          <cell r="AZ4523" t="str">
            <v/>
          </cell>
          <cell r="BA4523"/>
          <cell r="BB4523"/>
          <cell r="BC4523"/>
          <cell r="BD4523" t="str">
            <v/>
          </cell>
          <cell r="BE4523">
            <v>0</v>
          </cell>
          <cell r="BF4523" t="str">
            <v/>
          </cell>
          <cell r="BG4523" t="str">
            <v/>
          </cell>
          <cell r="BH4523">
            <v>14</v>
          </cell>
          <cell r="BI4523" t="str">
            <v>0</v>
          </cell>
          <cell r="BJ4523">
            <v>0</v>
          </cell>
          <cell r="BK4523">
            <v>0</v>
          </cell>
          <cell r="BL4523"/>
          <cell r="BM4523"/>
          <cell r="BN4523"/>
          <cell r="BO4523"/>
          <cell r="BQ4523" t="str">
            <v>X</v>
          </cell>
          <cell r="BS4523" t="str">
            <v/>
          </cell>
          <cell r="BT4523" t="str">
            <v/>
          </cell>
        </row>
        <row r="4524">
          <cell r="H4524">
            <v>0</v>
          </cell>
          <cell r="O4524">
            <v>101510</v>
          </cell>
          <cell r="P4524"/>
          <cell r="Q4524" t="str">
            <v>EST AC C MESA MATHELADO BRANCO D50CM</v>
          </cell>
          <cell r="R4524"/>
          <cell r="S4524"/>
          <cell r="T4524">
            <v>0</v>
          </cell>
          <cell r="U4524">
            <v>0</v>
          </cell>
          <cell r="V4524">
            <v>0</v>
          </cell>
          <cell r="W4524">
            <v>0</v>
          </cell>
          <cell r="X4524" t="str">
            <v>EST AC C MESA MATHELADO BRANCO D50CM - Ø0x0H</v>
          </cell>
          <cell r="Y4524">
            <v>0</v>
          </cell>
          <cell r="Z4524">
            <v>0.35</v>
          </cell>
          <cell r="AA4524">
            <v>0</v>
          </cell>
          <cell r="AB4524"/>
          <cell r="AC4524"/>
          <cell r="AD4524"/>
          <cell r="AE4524">
            <v>0</v>
          </cell>
          <cell r="AF4524">
            <v>0</v>
          </cell>
          <cell r="AG4524">
            <v>0</v>
          </cell>
          <cell r="AH4524">
            <v>0</v>
          </cell>
          <cell r="AI4524" t="str">
            <v xml:space="preserve">REF: </v>
          </cell>
          <cell r="AJ4524"/>
          <cell r="AK4524"/>
          <cell r="AL4524" t="str">
            <v>ETIQUETA DE ESTOQUE</v>
          </cell>
          <cell r="AM4524"/>
          <cell r="AN4524" t="str">
            <v/>
          </cell>
          <cell r="AO4524" t="str">
            <v/>
          </cell>
          <cell r="AP4524" t="str">
            <v/>
          </cell>
          <cell r="AQ4524" t="str">
            <v/>
          </cell>
          <cell r="AR4524" t="str">
            <v>ETIQUETA DE ESTOQUE - xxH</v>
          </cell>
          <cell r="AS4524"/>
          <cell r="AT4524" t="str">
            <v>EST</v>
          </cell>
          <cell r="AU4524" t="str">
            <v>EST</v>
          </cell>
          <cell r="AV4524" t="str">
            <v/>
          </cell>
          <cell r="AW4524">
            <v>3049.8</v>
          </cell>
          <cell r="AX4524">
            <v>-3049.8</v>
          </cell>
          <cell r="AY4524"/>
          <cell r="AZ4524" t="str">
            <v/>
          </cell>
          <cell r="BA4524"/>
          <cell r="BB4524"/>
          <cell r="BC4524"/>
          <cell r="BD4524" t="str">
            <v/>
          </cell>
          <cell r="BE4524">
            <v>0</v>
          </cell>
          <cell r="BF4524" t="str">
            <v/>
          </cell>
          <cell r="BG4524" t="str">
            <v/>
          </cell>
          <cell r="BH4524">
            <v>14</v>
          </cell>
          <cell r="BI4524" t="str">
            <v>0</v>
          </cell>
          <cell r="BJ4524">
            <v>0</v>
          </cell>
          <cell r="BK4524">
            <v>0</v>
          </cell>
          <cell r="BL4524"/>
          <cell r="BM4524"/>
          <cell r="BN4524"/>
          <cell r="BO4524"/>
          <cell r="BQ4524" t="str">
            <v>X</v>
          </cell>
          <cell r="BS4524" t="str">
            <v/>
          </cell>
          <cell r="BT4524" t="str">
            <v/>
          </cell>
        </row>
        <row r="4525">
          <cell r="H4525">
            <v>0</v>
          </cell>
          <cell r="O4525">
            <v>101102</v>
          </cell>
          <cell r="P4525"/>
          <cell r="Q4525" t="str">
            <v>EST VASO DE MADEIRA (WP011) (22400031)</v>
          </cell>
          <cell r="R4525"/>
          <cell r="S4525"/>
          <cell r="T4525">
            <v>0</v>
          </cell>
          <cell r="U4525">
            <v>0</v>
          </cell>
          <cell r="V4525">
            <v>0.92</v>
          </cell>
          <cell r="W4525">
            <v>0</v>
          </cell>
          <cell r="X4525" t="str">
            <v>EST VASO DE MADEIRA (WP011) (22400031) - Ø0x0,92H</v>
          </cell>
          <cell r="Y4525">
            <v>0</v>
          </cell>
          <cell r="Z4525">
            <v>0.35</v>
          </cell>
          <cell r="AA4525">
            <v>0</v>
          </cell>
          <cell r="AB4525"/>
          <cell r="AC4525"/>
          <cell r="AD4525"/>
          <cell r="AE4525">
            <v>0</v>
          </cell>
          <cell r="AF4525">
            <v>0</v>
          </cell>
          <cell r="AG4525">
            <v>0</v>
          </cell>
          <cell r="AH4525">
            <v>0</v>
          </cell>
          <cell r="AI4525" t="str">
            <v xml:space="preserve">REF: </v>
          </cell>
          <cell r="AJ4525"/>
          <cell r="AK4525"/>
          <cell r="AL4525" t="str">
            <v>ETIQUETA DE ESTOQUE</v>
          </cell>
          <cell r="AM4525"/>
          <cell r="AN4525" t="str">
            <v/>
          </cell>
          <cell r="AO4525" t="str">
            <v/>
          </cell>
          <cell r="AP4525" t="str">
            <v/>
          </cell>
          <cell r="AQ4525" t="str">
            <v/>
          </cell>
          <cell r="AR4525" t="str">
            <v>ETIQUETA DE ESTOQUE - xxH</v>
          </cell>
          <cell r="AS4525"/>
          <cell r="AT4525" t="str">
            <v>EST</v>
          </cell>
          <cell r="AU4525" t="str">
            <v>EST</v>
          </cell>
          <cell r="AV4525" t="str">
            <v/>
          </cell>
          <cell r="AW4525">
            <v>896</v>
          </cell>
          <cell r="AX4525">
            <v>-896</v>
          </cell>
          <cell r="AY4525"/>
          <cell r="AZ4525" t="str">
            <v/>
          </cell>
          <cell r="BA4525"/>
          <cell r="BB4525"/>
          <cell r="BC4525"/>
          <cell r="BD4525" t="str">
            <v/>
          </cell>
          <cell r="BE4525">
            <v>0</v>
          </cell>
          <cell r="BF4525" t="str">
            <v/>
          </cell>
          <cell r="BG4525" t="str">
            <v/>
          </cell>
          <cell r="BH4525">
            <v>12</v>
          </cell>
          <cell r="BI4525" t="str">
            <v>0</v>
          </cell>
          <cell r="BJ4525">
            <v>0</v>
          </cell>
          <cell r="BK4525">
            <v>0</v>
          </cell>
          <cell r="BL4525"/>
          <cell r="BM4525"/>
          <cell r="BN4525"/>
          <cell r="BO4525"/>
          <cell r="BQ4525" t="str">
            <v>X</v>
          </cell>
          <cell r="BS4525" t="str">
            <v/>
          </cell>
          <cell r="BT4525" t="str">
            <v/>
          </cell>
        </row>
        <row r="4526">
          <cell r="H4526">
            <v>0</v>
          </cell>
          <cell r="O4526">
            <v>101073</v>
          </cell>
          <cell r="P4526"/>
          <cell r="Q4526" t="str">
            <v>EST AC PINCEL DECORATIVO 82000031</v>
          </cell>
          <cell r="R4526"/>
          <cell r="S4526"/>
          <cell r="T4526">
            <v>0</v>
          </cell>
          <cell r="U4526">
            <v>0</v>
          </cell>
          <cell r="V4526">
            <v>0</v>
          </cell>
          <cell r="W4526">
            <v>0</v>
          </cell>
          <cell r="X4526" t="str">
            <v>EST AC PINCEL DECORATIVO 82000031 - Ø0x0H</v>
          </cell>
          <cell r="Y4526">
            <v>0</v>
          </cell>
          <cell r="Z4526">
            <v>0.35</v>
          </cell>
          <cell r="AA4526">
            <v>0</v>
          </cell>
          <cell r="AB4526"/>
          <cell r="AC4526"/>
          <cell r="AD4526"/>
          <cell r="AE4526">
            <v>0</v>
          </cell>
          <cell r="AF4526">
            <v>0</v>
          </cell>
          <cell r="AG4526">
            <v>0</v>
          </cell>
          <cell r="AH4526">
            <v>0</v>
          </cell>
          <cell r="AI4526" t="str">
            <v xml:space="preserve">REF: </v>
          </cell>
          <cell r="AJ4526"/>
          <cell r="AK4526"/>
          <cell r="AL4526" t="str">
            <v>ETIQUETA DE ESTOQUE</v>
          </cell>
          <cell r="AM4526"/>
          <cell r="AN4526" t="str">
            <v/>
          </cell>
          <cell r="AO4526" t="str">
            <v/>
          </cell>
          <cell r="AP4526" t="str">
            <v/>
          </cell>
          <cell r="AQ4526" t="str">
            <v/>
          </cell>
          <cell r="AR4526" t="str">
            <v>ETIQUETA DE ESTOQUE - xxH</v>
          </cell>
          <cell r="AS4526"/>
          <cell r="AT4526" t="str">
            <v>EST</v>
          </cell>
          <cell r="AU4526" t="str">
            <v>EST</v>
          </cell>
          <cell r="AV4526" t="str">
            <v/>
          </cell>
          <cell r="AW4526">
            <v>1509.6</v>
          </cell>
          <cell r="AX4526">
            <v>-1509.6</v>
          </cell>
          <cell r="AY4526"/>
          <cell r="AZ4526" t="str">
            <v/>
          </cell>
          <cell r="BA4526"/>
          <cell r="BB4526"/>
          <cell r="BC4526"/>
          <cell r="BD4526" t="str">
            <v/>
          </cell>
          <cell r="BE4526">
            <v>0</v>
          </cell>
          <cell r="BF4526" t="str">
            <v/>
          </cell>
          <cell r="BG4526" t="str">
            <v/>
          </cell>
          <cell r="BH4526">
            <v>14</v>
          </cell>
          <cell r="BI4526" t="str">
            <v>0</v>
          </cell>
          <cell r="BJ4526">
            <v>0</v>
          </cell>
          <cell r="BK4526">
            <v>0</v>
          </cell>
          <cell r="BL4526"/>
          <cell r="BM4526"/>
          <cell r="BN4526"/>
          <cell r="BO4526"/>
          <cell r="BQ4526" t="str">
            <v>X</v>
          </cell>
          <cell r="BS4526" t="str">
            <v/>
          </cell>
          <cell r="BT4526" t="str">
            <v/>
          </cell>
        </row>
        <row r="4527">
          <cell r="H4527">
            <v>0</v>
          </cell>
          <cell r="O4527">
            <v>101069</v>
          </cell>
          <cell r="P4527"/>
          <cell r="Q4527" t="str">
            <v>EST AC PRATO VERDE SC13 P 21300215</v>
          </cell>
          <cell r="R4527"/>
          <cell r="S4527"/>
          <cell r="T4527">
            <v>0</v>
          </cell>
          <cell r="U4527">
            <v>0</v>
          </cell>
          <cell r="V4527">
            <v>0</v>
          </cell>
          <cell r="W4527">
            <v>0</v>
          </cell>
          <cell r="X4527" t="str">
            <v>EST AC PRATO VERDE SC13 P 21300215 - Ø0x0H</v>
          </cell>
          <cell r="Y4527">
            <v>0</v>
          </cell>
          <cell r="Z4527">
            <v>0.35</v>
          </cell>
          <cell r="AA4527">
            <v>0</v>
          </cell>
          <cell r="AB4527"/>
          <cell r="AC4527"/>
          <cell r="AD4527"/>
          <cell r="AE4527">
            <v>0</v>
          </cell>
          <cell r="AF4527">
            <v>0</v>
          </cell>
          <cell r="AG4527">
            <v>0</v>
          </cell>
          <cell r="AH4527">
            <v>0</v>
          </cell>
          <cell r="AI4527" t="str">
            <v xml:space="preserve">REF: </v>
          </cell>
          <cell r="AJ4527"/>
          <cell r="AK4527"/>
          <cell r="AL4527" t="str">
            <v>ETIQUETA DE ESTOQUE</v>
          </cell>
          <cell r="AM4527"/>
          <cell r="AN4527" t="str">
            <v/>
          </cell>
          <cell r="AO4527" t="str">
            <v/>
          </cell>
          <cell r="AP4527" t="str">
            <v/>
          </cell>
          <cell r="AQ4527" t="str">
            <v/>
          </cell>
          <cell r="AR4527" t="str">
            <v>ETIQUETA DE ESTOQUE - xxH</v>
          </cell>
          <cell r="AS4527"/>
          <cell r="AT4527" t="str">
            <v>EST</v>
          </cell>
          <cell r="AU4527" t="str">
            <v>EST</v>
          </cell>
          <cell r="AV4527" t="str">
            <v/>
          </cell>
          <cell r="AW4527">
            <v>81.599999999999994</v>
          </cell>
          <cell r="AX4527">
            <v>-81.599999999999994</v>
          </cell>
          <cell r="AY4527"/>
          <cell r="AZ4527" t="str">
            <v/>
          </cell>
          <cell r="BA4527"/>
          <cell r="BB4527"/>
          <cell r="BC4527"/>
          <cell r="BD4527" t="str">
            <v/>
          </cell>
          <cell r="BE4527">
            <v>0</v>
          </cell>
          <cell r="BF4527" t="str">
            <v/>
          </cell>
          <cell r="BG4527" t="str">
            <v/>
          </cell>
          <cell r="BH4527">
            <v>14</v>
          </cell>
          <cell r="BI4527" t="str">
            <v>0</v>
          </cell>
          <cell r="BJ4527">
            <v>0</v>
          </cell>
          <cell r="BK4527">
            <v>0</v>
          </cell>
          <cell r="BL4527"/>
          <cell r="BM4527"/>
          <cell r="BN4527"/>
          <cell r="BO4527"/>
          <cell r="BQ4527" t="str">
            <v>X</v>
          </cell>
          <cell r="BS4527" t="str">
            <v/>
          </cell>
          <cell r="BT4527" t="str">
            <v/>
          </cell>
        </row>
        <row r="4528">
          <cell r="H4528">
            <v>0</v>
          </cell>
          <cell r="O4528">
            <v>101068</v>
          </cell>
          <cell r="P4528"/>
          <cell r="Q4528" t="str">
            <v>EST AC PRATO VERDE SC14 M 21300214</v>
          </cell>
          <cell r="R4528"/>
          <cell r="S4528"/>
          <cell r="T4528">
            <v>0</v>
          </cell>
          <cell r="U4528">
            <v>0</v>
          </cell>
          <cell r="V4528">
            <v>0</v>
          </cell>
          <cell r="W4528">
            <v>0</v>
          </cell>
          <cell r="X4528" t="str">
            <v>EST AC PRATO VERDE SC14 M 21300214 - Ø0x0H</v>
          </cell>
          <cell r="Y4528">
            <v>0</v>
          </cell>
          <cell r="Z4528">
            <v>0.35</v>
          </cell>
          <cell r="AA4528">
            <v>0</v>
          </cell>
          <cell r="AB4528"/>
          <cell r="AC4528"/>
          <cell r="AD4528"/>
          <cell r="AE4528">
            <v>0</v>
          </cell>
          <cell r="AF4528">
            <v>0</v>
          </cell>
          <cell r="AG4528">
            <v>0</v>
          </cell>
          <cell r="AH4528">
            <v>0</v>
          </cell>
          <cell r="AI4528" t="str">
            <v xml:space="preserve">REF: </v>
          </cell>
          <cell r="AJ4528"/>
          <cell r="AK4528"/>
          <cell r="AL4528" t="str">
            <v>ETIQUETA DE ESTOQUE</v>
          </cell>
          <cell r="AM4528"/>
          <cell r="AN4528" t="str">
            <v/>
          </cell>
          <cell r="AO4528" t="str">
            <v/>
          </cell>
          <cell r="AP4528" t="str">
            <v/>
          </cell>
          <cell r="AQ4528" t="str">
            <v/>
          </cell>
          <cell r="AR4528" t="str">
            <v>ETIQUETA DE ESTOQUE - xxH</v>
          </cell>
          <cell r="AS4528"/>
          <cell r="AT4528" t="str">
            <v>EST</v>
          </cell>
          <cell r="AU4528" t="str">
            <v>EST</v>
          </cell>
          <cell r="AV4528" t="str">
            <v/>
          </cell>
          <cell r="AW4528">
            <v>132.6</v>
          </cell>
          <cell r="AX4528">
            <v>-132.6</v>
          </cell>
          <cell r="AY4528"/>
          <cell r="AZ4528" t="str">
            <v/>
          </cell>
          <cell r="BA4528"/>
          <cell r="BB4528"/>
          <cell r="BC4528"/>
          <cell r="BD4528" t="str">
            <v/>
          </cell>
          <cell r="BE4528">
            <v>0</v>
          </cell>
          <cell r="BF4528" t="str">
            <v/>
          </cell>
          <cell r="BG4528" t="str">
            <v/>
          </cell>
          <cell r="BH4528">
            <v>14</v>
          </cell>
          <cell r="BI4528" t="str">
            <v>0</v>
          </cell>
          <cell r="BJ4528">
            <v>0</v>
          </cell>
          <cell r="BK4528">
            <v>0</v>
          </cell>
          <cell r="BL4528"/>
          <cell r="BM4528"/>
          <cell r="BN4528"/>
          <cell r="BO4528"/>
          <cell r="BQ4528" t="str">
            <v>X</v>
          </cell>
          <cell r="BS4528" t="str">
            <v/>
          </cell>
          <cell r="BT4528" t="str">
            <v/>
          </cell>
        </row>
        <row r="4529">
          <cell r="H4529">
            <v>0</v>
          </cell>
          <cell r="O4529">
            <v>101061</v>
          </cell>
          <cell r="P4529"/>
          <cell r="Q4529" t="str">
            <v>EST AC TACA ESTRELA 22600052</v>
          </cell>
          <cell r="R4529"/>
          <cell r="S4529"/>
          <cell r="T4529">
            <v>0</v>
          </cell>
          <cell r="U4529">
            <v>0</v>
          </cell>
          <cell r="V4529">
            <v>0</v>
          </cell>
          <cell r="W4529">
            <v>0</v>
          </cell>
          <cell r="X4529" t="str">
            <v>EST AC TACA ESTRELA 22600052 - Ø0x0H</v>
          </cell>
          <cell r="Y4529">
            <v>0</v>
          </cell>
          <cell r="Z4529">
            <v>0.35</v>
          </cell>
          <cell r="AA4529">
            <v>0</v>
          </cell>
          <cell r="AB4529"/>
          <cell r="AC4529"/>
          <cell r="AD4529"/>
          <cell r="AE4529">
            <v>0</v>
          </cell>
          <cell r="AF4529">
            <v>0</v>
          </cell>
          <cell r="AG4529">
            <v>0</v>
          </cell>
          <cell r="AH4529">
            <v>0</v>
          </cell>
          <cell r="AI4529" t="str">
            <v xml:space="preserve">REF: </v>
          </cell>
          <cell r="AJ4529"/>
          <cell r="AK4529"/>
          <cell r="AL4529" t="str">
            <v>ETIQUETA DE ESTOQUE</v>
          </cell>
          <cell r="AM4529"/>
          <cell r="AN4529" t="str">
            <v/>
          </cell>
          <cell r="AO4529" t="str">
            <v/>
          </cell>
          <cell r="AP4529" t="str">
            <v/>
          </cell>
          <cell r="AQ4529" t="str">
            <v/>
          </cell>
          <cell r="AR4529" t="str">
            <v>ETIQUETA DE ESTOQUE - xxH</v>
          </cell>
          <cell r="AS4529"/>
          <cell r="AT4529" t="str">
            <v>EST</v>
          </cell>
          <cell r="AU4529" t="str">
            <v>EST</v>
          </cell>
          <cell r="AV4529" t="str">
            <v/>
          </cell>
          <cell r="AW4529">
            <v>183.6</v>
          </cell>
          <cell r="AX4529">
            <v>-183.6</v>
          </cell>
          <cell r="AY4529"/>
          <cell r="AZ4529" t="str">
            <v/>
          </cell>
          <cell r="BA4529"/>
          <cell r="BB4529"/>
          <cell r="BC4529"/>
          <cell r="BD4529" t="str">
            <v/>
          </cell>
          <cell r="BE4529">
            <v>0</v>
          </cell>
          <cell r="BF4529" t="str">
            <v/>
          </cell>
          <cell r="BG4529" t="str">
            <v/>
          </cell>
          <cell r="BH4529">
            <v>14</v>
          </cell>
          <cell r="BI4529" t="str">
            <v>0</v>
          </cell>
          <cell r="BJ4529">
            <v>0</v>
          </cell>
          <cell r="BK4529">
            <v>0</v>
          </cell>
          <cell r="BL4529"/>
          <cell r="BM4529"/>
          <cell r="BN4529"/>
          <cell r="BO4529"/>
          <cell r="BQ4529" t="str">
            <v>X</v>
          </cell>
          <cell r="BS4529" t="str">
            <v/>
          </cell>
          <cell r="BT4529" t="str">
            <v/>
          </cell>
        </row>
        <row r="4530">
          <cell r="H4530">
            <v>0</v>
          </cell>
          <cell r="O4530">
            <v>101056</v>
          </cell>
          <cell r="P4530"/>
          <cell r="Q4530" t="str">
            <v>EST AC PASSARO R1 11 9 23100011</v>
          </cell>
          <cell r="R4530"/>
          <cell r="S4530"/>
          <cell r="T4530">
            <v>0</v>
          </cell>
          <cell r="U4530">
            <v>0</v>
          </cell>
          <cell r="V4530">
            <v>0</v>
          </cell>
          <cell r="W4530">
            <v>0</v>
          </cell>
          <cell r="X4530" t="str">
            <v>EST AC PASSARO R1 11 9 23100011 - Ø0x0H</v>
          </cell>
          <cell r="Y4530">
            <v>0</v>
          </cell>
          <cell r="Z4530">
            <v>0.35</v>
          </cell>
          <cell r="AA4530">
            <v>0</v>
          </cell>
          <cell r="AB4530"/>
          <cell r="AC4530"/>
          <cell r="AD4530"/>
          <cell r="AE4530">
            <v>0</v>
          </cell>
          <cell r="AF4530">
            <v>0</v>
          </cell>
          <cell r="AG4530">
            <v>0</v>
          </cell>
          <cell r="AH4530">
            <v>0</v>
          </cell>
          <cell r="AI4530" t="str">
            <v xml:space="preserve">REF: </v>
          </cell>
          <cell r="AJ4530"/>
          <cell r="AK4530"/>
          <cell r="AL4530" t="str">
            <v>ETIQUETA DE ESTOQUE</v>
          </cell>
          <cell r="AM4530"/>
          <cell r="AN4530" t="str">
            <v/>
          </cell>
          <cell r="AO4530" t="str">
            <v/>
          </cell>
          <cell r="AP4530" t="str">
            <v/>
          </cell>
          <cell r="AQ4530" t="str">
            <v/>
          </cell>
          <cell r="AR4530" t="str">
            <v>ETIQUETA DE ESTOQUE - xxH</v>
          </cell>
          <cell r="AS4530"/>
          <cell r="AT4530" t="str">
            <v>EST</v>
          </cell>
          <cell r="AU4530" t="str">
            <v>EST</v>
          </cell>
          <cell r="AV4530" t="str">
            <v/>
          </cell>
          <cell r="AW4530">
            <v>367.2</v>
          </cell>
          <cell r="AX4530">
            <v>-367.2</v>
          </cell>
          <cell r="AY4530"/>
          <cell r="AZ4530" t="str">
            <v/>
          </cell>
          <cell r="BA4530"/>
          <cell r="BB4530"/>
          <cell r="BC4530"/>
          <cell r="BD4530" t="str">
            <v/>
          </cell>
          <cell r="BE4530">
            <v>0</v>
          </cell>
          <cell r="BF4530" t="str">
            <v/>
          </cell>
          <cell r="BG4530" t="str">
            <v/>
          </cell>
          <cell r="BH4530">
            <v>14</v>
          </cell>
          <cell r="BI4530" t="str">
            <v>0</v>
          </cell>
          <cell r="BJ4530">
            <v>0</v>
          </cell>
          <cell r="BK4530">
            <v>0</v>
          </cell>
          <cell r="BL4530"/>
          <cell r="BM4530"/>
          <cell r="BN4530"/>
          <cell r="BO4530"/>
          <cell r="BQ4530" t="str">
            <v>X</v>
          </cell>
          <cell r="BS4530" t="str">
            <v/>
          </cell>
          <cell r="BT4530" t="str">
            <v/>
          </cell>
        </row>
        <row r="4531">
          <cell r="H4531">
            <v>0</v>
          </cell>
          <cell r="O4531">
            <v>97392</v>
          </cell>
          <cell r="P4531"/>
          <cell r="Q4531" t="str">
            <v>EST AC BANDEJA EXO LACA BRL V100 COURO BEGE</v>
          </cell>
          <cell r="R4531"/>
          <cell r="S4531"/>
          <cell r="T4531">
            <v>0</v>
          </cell>
          <cell r="U4531">
            <v>0</v>
          </cell>
          <cell r="V4531">
            <v>0</v>
          </cell>
          <cell r="W4531">
            <v>0</v>
          </cell>
          <cell r="X4531" t="str">
            <v>EST AC BANDEJA EXO LACA BRL V100 COURO BEGE - Ø0x0H</v>
          </cell>
          <cell r="Y4531">
            <v>0</v>
          </cell>
          <cell r="Z4531">
            <v>0.35</v>
          </cell>
          <cell r="AA4531">
            <v>0</v>
          </cell>
          <cell r="AB4531"/>
          <cell r="AC4531"/>
          <cell r="AD4531"/>
          <cell r="AE4531">
            <v>0</v>
          </cell>
          <cell r="AF4531">
            <v>0</v>
          </cell>
          <cell r="AG4531">
            <v>0</v>
          </cell>
          <cell r="AH4531">
            <v>0</v>
          </cell>
          <cell r="AI4531" t="str">
            <v xml:space="preserve">REF: </v>
          </cell>
          <cell r="AJ4531"/>
          <cell r="AK4531"/>
          <cell r="AL4531" t="str">
            <v>ETIQUETA DE ESTOQUE</v>
          </cell>
          <cell r="AM4531"/>
          <cell r="AN4531" t="str">
            <v/>
          </cell>
          <cell r="AO4531" t="str">
            <v/>
          </cell>
          <cell r="AP4531" t="str">
            <v/>
          </cell>
          <cell r="AQ4531" t="str">
            <v/>
          </cell>
          <cell r="AR4531" t="str">
            <v>ETIQUETA DE ESTOQUE - xxH</v>
          </cell>
          <cell r="AS4531"/>
          <cell r="AT4531" t="str">
            <v>EST</v>
          </cell>
          <cell r="AU4531" t="str">
            <v>EST</v>
          </cell>
          <cell r="AV4531" t="str">
            <v/>
          </cell>
          <cell r="AW4531">
            <v>2182.8000000000002</v>
          </cell>
          <cell r="AX4531">
            <v>-2182.8000000000002</v>
          </cell>
          <cell r="AY4531"/>
          <cell r="AZ4531" t="str">
            <v/>
          </cell>
          <cell r="BA4531"/>
          <cell r="BB4531"/>
          <cell r="BC4531"/>
          <cell r="BD4531" t="str">
            <v/>
          </cell>
          <cell r="BE4531">
            <v>0</v>
          </cell>
          <cell r="BF4531" t="str">
            <v/>
          </cell>
          <cell r="BG4531" t="str">
            <v/>
          </cell>
          <cell r="BH4531">
            <v>14</v>
          </cell>
          <cell r="BI4531" t="str">
            <v>0</v>
          </cell>
          <cell r="BJ4531">
            <v>0</v>
          </cell>
          <cell r="BK4531">
            <v>0</v>
          </cell>
          <cell r="BL4531"/>
          <cell r="BM4531"/>
          <cell r="BN4531"/>
          <cell r="BO4531"/>
          <cell r="BQ4531" t="str">
            <v>X</v>
          </cell>
          <cell r="BS4531" t="str">
            <v/>
          </cell>
          <cell r="BT4531" t="str">
            <v/>
          </cell>
        </row>
        <row r="4532">
          <cell r="H4532">
            <v>0</v>
          </cell>
          <cell r="O4532">
            <v>64152</v>
          </cell>
          <cell r="P4532"/>
          <cell r="Q4532" t="str">
            <v>EST GELEIRA PF-GL-01PF</v>
          </cell>
          <cell r="R4532"/>
          <cell r="S4532"/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 t="str">
            <v>EST GELEIRA PF-GL-01PF - Ø0x0H</v>
          </cell>
          <cell r="Y4532">
            <v>0</v>
          </cell>
          <cell r="Z4532">
            <v>0.35</v>
          </cell>
          <cell r="AA4532">
            <v>0</v>
          </cell>
          <cell r="AB4532"/>
          <cell r="AC4532"/>
          <cell r="AD4532"/>
          <cell r="AE4532">
            <v>0</v>
          </cell>
          <cell r="AF4532">
            <v>0</v>
          </cell>
          <cell r="AG4532">
            <v>0</v>
          </cell>
          <cell r="AH4532">
            <v>0</v>
          </cell>
          <cell r="AI4532" t="str">
            <v xml:space="preserve">REF: </v>
          </cell>
          <cell r="AJ4532"/>
          <cell r="AK4532"/>
          <cell r="AL4532" t="str">
            <v>ETIQUETA DE ESTOQUE</v>
          </cell>
          <cell r="AM4532"/>
          <cell r="AN4532" t="str">
            <v/>
          </cell>
          <cell r="AO4532" t="str">
            <v/>
          </cell>
          <cell r="AP4532" t="str">
            <v/>
          </cell>
          <cell r="AQ4532" t="str">
            <v/>
          </cell>
          <cell r="AR4532" t="str">
            <v>ETIQUETA DE ESTOQUE - xxH</v>
          </cell>
          <cell r="AS4532"/>
          <cell r="AT4532" t="str">
            <v>EST</v>
          </cell>
          <cell r="AU4532" t="str">
            <v>EST</v>
          </cell>
          <cell r="AV4532" t="str">
            <v/>
          </cell>
          <cell r="AW4532">
            <v>780.88</v>
          </cell>
          <cell r="AX4532">
            <v>-780.88</v>
          </cell>
          <cell r="AY4532"/>
          <cell r="AZ4532" t="str">
            <v/>
          </cell>
          <cell r="BA4532"/>
          <cell r="BB4532"/>
          <cell r="BC4532"/>
          <cell r="BD4532" t="str">
            <v/>
          </cell>
          <cell r="BE4532">
            <v>0</v>
          </cell>
          <cell r="BF4532" t="str">
            <v/>
          </cell>
          <cell r="BG4532" t="str">
            <v/>
          </cell>
          <cell r="BH4532">
            <v>14</v>
          </cell>
          <cell r="BI4532" t="str">
            <v>0</v>
          </cell>
          <cell r="BJ4532">
            <v>0</v>
          </cell>
          <cell r="BK4532">
            <v>0</v>
          </cell>
          <cell r="BL4532"/>
          <cell r="BM4532"/>
          <cell r="BN4532"/>
          <cell r="BO4532"/>
          <cell r="BQ4532" t="str">
            <v>X</v>
          </cell>
          <cell r="BS4532" t="str">
            <v/>
          </cell>
          <cell r="BT4532" t="str">
            <v/>
          </cell>
        </row>
        <row r="4533">
          <cell r="H4533">
            <v>1</v>
          </cell>
          <cell r="O4533">
            <v>411118</v>
          </cell>
          <cell r="P4533" t="str">
            <v>2025/283-0068-01</v>
          </cell>
          <cell r="Q4533" t="str">
            <v>EST MESA JANTAR MONIZ (C/GIR) (ESPINHADA D) (LAM 2 NOGUEIRA)</v>
          </cell>
          <cell r="R4533"/>
          <cell r="S4533"/>
          <cell r="T4533">
            <v>1.8</v>
          </cell>
          <cell r="U4533">
            <v>0</v>
          </cell>
          <cell r="V4533">
            <v>0.75</v>
          </cell>
          <cell r="W4533">
            <v>1.8</v>
          </cell>
          <cell r="X4533" t="str">
            <v>EST MESA JANTAR MONIZ (C/GIR) (ESPINHADA D) (LAM 2 NOGUEIRA) - Ø1,8x0,75H</v>
          </cell>
          <cell r="Y4533">
            <v>44771.28</v>
          </cell>
          <cell r="Z4533">
            <v>0.35</v>
          </cell>
          <cell r="AA4533">
            <v>29101.332000000002</v>
          </cell>
          <cell r="AB4533"/>
          <cell r="AC4533"/>
          <cell r="AD4533"/>
          <cell r="AE4533">
            <v>44771.28</v>
          </cell>
          <cell r="AF4533">
            <v>44771.28</v>
          </cell>
          <cell r="AG4533">
            <v>0</v>
          </cell>
          <cell r="AH4533">
            <v>44771.28</v>
          </cell>
          <cell r="AI4533" t="str">
            <v>REF: 369799</v>
          </cell>
          <cell r="AJ4533"/>
          <cell r="AK4533">
            <v>369799</v>
          </cell>
          <cell r="AL4533" t="str">
            <v>MESA JANTAR MONIZ (C/GIR) (ESPINHADA D) (LAMINA 2)</v>
          </cell>
          <cell r="AM4533"/>
          <cell r="AN4533">
            <v>1.8</v>
          </cell>
          <cell r="AO4533">
            <v>0</v>
          </cell>
          <cell r="AP4533">
            <v>0.75</v>
          </cell>
          <cell r="AQ4533">
            <v>1.8</v>
          </cell>
          <cell r="AR4533" t="str">
            <v>MESA JANTAR MONIZ (C/GIR) (ESPINHADA D) (LAMINA 2) - Ø1,8x0,75H</v>
          </cell>
          <cell r="AS4533">
            <v>44771.28</v>
          </cell>
          <cell r="AT4533">
            <v>44771.28</v>
          </cell>
          <cell r="AU4533">
            <v>44771.28</v>
          </cell>
          <cell r="AV4533">
            <v>0</v>
          </cell>
          <cell r="AW4533">
            <v>44771.28</v>
          </cell>
          <cell r="AX4533">
            <v>0</v>
          </cell>
          <cell r="AY4533"/>
          <cell r="AZ4533" t="str">
            <v/>
          </cell>
          <cell r="BA4533"/>
          <cell r="BB4533"/>
          <cell r="BC4533"/>
          <cell r="BD4533" t="str">
            <v/>
          </cell>
          <cell r="BE4533">
            <v>0</v>
          </cell>
          <cell r="BF4533" t="str">
            <v/>
          </cell>
          <cell r="BG4533" t="str">
            <v/>
          </cell>
          <cell r="BH4533">
            <v>12</v>
          </cell>
          <cell r="BI4533" t="str">
            <v>0</v>
          </cell>
          <cell r="BJ4533">
            <v>0</v>
          </cell>
          <cell r="BK4533">
            <v>0</v>
          </cell>
          <cell r="BL4533"/>
          <cell r="BM4533"/>
          <cell r="BN4533"/>
          <cell r="BO4533"/>
          <cell r="BQ4533">
            <v>0</v>
          </cell>
          <cell r="BS4533" t="str">
            <v>CLAMI MESA JANTAR</v>
          </cell>
          <cell r="BT4533" t="str">
            <v>MESA JANTAR MONIZ</v>
          </cell>
        </row>
        <row r="4534">
          <cell r="H4534">
            <v>0</v>
          </cell>
          <cell r="O4534">
            <v>409982</v>
          </cell>
          <cell r="P4534" t="str">
            <v>2025/261-0024-01</v>
          </cell>
          <cell r="Q4534" t="str">
            <v>EST MESA LATERAL PIN (WALNUT MATT) (DET PINT CORTEN)</v>
          </cell>
          <cell r="R4534"/>
          <cell r="S4534"/>
          <cell r="T4534">
            <v>0.35</v>
          </cell>
          <cell r="U4534">
            <v>0</v>
          </cell>
          <cell r="V4534">
            <v>0.52</v>
          </cell>
          <cell r="W4534">
            <v>0.35</v>
          </cell>
          <cell r="X4534" t="str">
            <v>EST MESA LATERAL PIN (WALNUT MATT) (DET PINT CORTEN) - Ø0,35x0,52H</v>
          </cell>
          <cell r="Y4534">
            <v>5384.51</v>
          </cell>
          <cell r="Z4534">
            <v>0.35</v>
          </cell>
          <cell r="AA4534">
            <v>3499.9315000000006</v>
          </cell>
          <cell r="AB4534"/>
          <cell r="AC4534"/>
          <cell r="AD4534"/>
          <cell r="AE4534">
            <v>5384.51</v>
          </cell>
          <cell r="AF4534">
            <v>5384.51</v>
          </cell>
          <cell r="AG4534">
            <v>0</v>
          </cell>
          <cell r="AH4534">
            <v>5384.51</v>
          </cell>
          <cell r="AI4534" t="str">
            <v>REF: 299569</v>
          </cell>
          <cell r="AJ4534"/>
          <cell r="AK4534">
            <v>299569</v>
          </cell>
          <cell r="AL4534" t="str">
            <v>MESA LATERAL PIN (MADEIRA MACICA)</v>
          </cell>
          <cell r="AM4534"/>
          <cell r="AN4534">
            <v>0.35</v>
          </cell>
          <cell r="AO4534">
            <v>0</v>
          </cell>
          <cell r="AP4534">
            <v>0.52</v>
          </cell>
          <cell r="AQ4534">
            <v>0.35</v>
          </cell>
          <cell r="AR4534" t="str">
            <v>MESA LATERAL PIN (MADEIRA MACICA) - Ø0,35x0,52H</v>
          </cell>
          <cell r="AS4534">
            <v>5384.51</v>
          </cell>
          <cell r="AT4534">
            <v>5384.51</v>
          </cell>
          <cell r="AU4534">
            <v>5384.51</v>
          </cell>
          <cell r="AV4534">
            <v>0</v>
          </cell>
          <cell r="AW4534">
            <v>5384.51</v>
          </cell>
          <cell r="AX4534">
            <v>0</v>
          </cell>
          <cell r="AY4534"/>
          <cell r="AZ4534" t="str">
            <v/>
          </cell>
          <cell r="BA4534"/>
          <cell r="BB4534"/>
          <cell r="BC4534"/>
          <cell r="BD4534" t="str">
            <v/>
          </cell>
          <cell r="BE4534">
            <v>0</v>
          </cell>
          <cell r="BF4534" t="str">
            <v/>
          </cell>
          <cell r="BG4534" t="str">
            <v/>
          </cell>
          <cell r="BH4534">
            <v>12</v>
          </cell>
          <cell r="BI4534" t="str">
            <v>0</v>
          </cell>
          <cell r="BJ4534">
            <v>0</v>
          </cell>
          <cell r="BK4534">
            <v>0</v>
          </cell>
          <cell r="BL4534"/>
          <cell r="BM4534"/>
          <cell r="BN4534"/>
          <cell r="BO4534"/>
          <cell r="BQ4534">
            <v>0</v>
          </cell>
          <cell r="BS4534" t="str">
            <v/>
          </cell>
          <cell r="BT4534" t="str">
            <v/>
          </cell>
        </row>
        <row r="4535">
          <cell r="H4535">
            <v>0</v>
          </cell>
          <cell r="O4535">
            <v>409787</v>
          </cell>
          <cell r="P4535" t="str">
            <v>2025/283-0020-01</v>
          </cell>
          <cell r="Q4535" t="str">
            <v>EST POLTRONA AGHATA PLUS (GIRATORIA) (MTX MARROM) FX E5173</v>
          </cell>
          <cell r="R4535"/>
          <cell r="S4535"/>
          <cell r="T4535">
            <v>0.68</v>
          </cell>
          <cell r="U4535">
            <v>0.8</v>
          </cell>
          <cell r="V4535">
            <v>0.76</v>
          </cell>
          <cell r="W4535">
            <v>0</v>
          </cell>
          <cell r="X4535" t="str">
            <v>EST POLTRONA AGHATA PLUS (GIRATORIA) (MTX MARROM) FX E5173 - 0,68x0,8x0,76H</v>
          </cell>
          <cell r="Y4535">
            <v>10217.31</v>
          </cell>
          <cell r="Z4535">
            <v>0.35</v>
          </cell>
          <cell r="AA4535">
            <v>6641.2515000000003</v>
          </cell>
          <cell r="AB4535"/>
          <cell r="AC4535"/>
          <cell r="AD4535"/>
          <cell r="AE4535">
            <v>10217.31</v>
          </cell>
          <cell r="AF4535">
            <v>10217.31</v>
          </cell>
          <cell r="AG4535">
            <v>0</v>
          </cell>
          <cell r="AH4535">
            <v>10217.31</v>
          </cell>
          <cell r="AI4535" t="str">
            <v>REF: 327706</v>
          </cell>
          <cell r="AJ4535"/>
          <cell r="AK4535">
            <v>327706</v>
          </cell>
          <cell r="AL4535" t="str">
            <v>POLTRONA AGHATA PLUS (GIRATORIA) (MTX) (FX E)</v>
          </cell>
          <cell r="AM4535"/>
          <cell r="AN4535">
            <v>0.68</v>
          </cell>
          <cell r="AO4535">
            <v>0.8</v>
          </cell>
          <cell r="AP4535">
            <v>0.76</v>
          </cell>
          <cell r="AQ4535">
            <v>0</v>
          </cell>
          <cell r="AR4535" t="str">
            <v>POLTRONA AGHATA PLUS (GIRATORIA) (MTX) (FX E) - 0,68x0,8x0,76H</v>
          </cell>
          <cell r="AS4535">
            <v>10217.31</v>
          </cell>
          <cell r="AT4535">
            <v>10217.31</v>
          </cell>
          <cell r="AU4535">
            <v>10217.31</v>
          </cell>
          <cell r="AV4535">
            <v>0</v>
          </cell>
          <cell r="AW4535">
            <v>10217.31</v>
          </cell>
          <cell r="AX4535">
            <v>0</v>
          </cell>
          <cell r="AY4535"/>
          <cell r="AZ4535" t="str">
            <v/>
          </cell>
          <cell r="BA4535"/>
          <cell r="BB4535"/>
          <cell r="BC4535"/>
          <cell r="BD4535" t="str">
            <v/>
          </cell>
          <cell r="BE4535">
            <v>0</v>
          </cell>
          <cell r="BF4535" t="str">
            <v/>
          </cell>
          <cell r="BG4535" t="str">
            <v/>
          </cell>
          <cell r="BH4535">
            <v>12</v>
          </cell>
          <cell r="BI4535" t="str">
            <v>0</v>
          </cell>
          <cell r="BJ4535">
            <v>0</v>
          </cell>
          <cell r="BK4535">
            <v>0</v>
          </cell>
          <cell r="BL4535"/>
          <cell r="BM4535"/>
          <cell r="BN4535"/>
          <cell r="BO4535"/>
          <cell r="BQ4535">
            <v>0</v>
          </cell>
          <cell r="BS4535" t="str">
            <v/>
          </cell>
          <cell r="BT4535" t="str">
            <v/>
          </cell>
        </row>
        <row r="4536">
          <cell r="H4536">
            <v>0</v>
          </cell>
          <cell r="O4536">
            <v>409057</v>
          </cell>
          <cell r="P4536" t="str">
            <v>2025/232-0051-01</v>
          </cell>
          <cell r="Q4536" t="str">
            <v>EST TAMPO MARMORE (F10916) (SILVER FOSCO) (BIPARTIDO)</v>
          </cell>
          <cell r="R4536"/>
          <cell r="S4536"/>
          <cell r="T4536">
            <v>3</v>
          </cell>
          <cell r="U4536">
            <v>1.1000000000000001</v>
          </cell>
          <cell r="V4536">
            <v>0.02</v>
          </cell>
          <cell r="W4536">
            <v>0</v>
          </cell>
          <cell r="X4536" t="str">
            <v>EST TAMPO MARMORE (F10916) (SILVER FOSCO) (BIPARTIDO) - 3x1,1x0,02H</v>
          </cell>
          <cell r="Y4536">
            <v>42630.092999999993</v>
          </cell>
          <cell r="Z4536">
            <v>0.35</v>
          </cell>
          <cell r="AA4536">
            <v>27709.560449999997</v>
          </cell>
          <cell r="AB4536"/>
          <cell r="AC4536"/>
          <cell r="AD4536"/>
          <cell r="AE4536">
            <v>42630.092999999993</v>
          </cell>
          <cell r="AF4536">
            <v>42630.092999999993</v>
          </cell>
          <cell r="AG4536">
            <v>0</v>
          </cell>
          <cell r="AH4536">
            <v>42630.092999999993</v>
          </cell>
          <cell r="AI4536" t="str">
            <v>REF: 409057</v>
          </cell>
          <cell r="AJ4536"/>
          <cell r="AK4536">
            <v>409057</v>
          </cell>
          <cell r="AL4536" t="str">
            <v>EST TAMPO MARMORE (F10916) (SILVER FOSCO) (BIPARTIDO)</v>
          </cell>
          <cell r="AM4536"/>
          <cell r="AN4536">
            <v>3</v>
          </cell>
          <cell r="AO4536">
            <v>1.1000000000000001</v>
          </cell>
          <cell r="AP4536">
            <v>0.02</v>
          </cell>
          <cell r="AQ4536">
            <v>0</v>
          </cell>
          <cell r="AR4536" t="str">
            <v>EST TAMPO MARMORE (F10916) (SILVER FOSCO) (BIPARTIDO) - 3x1,1x0,02H</v>
          </cell>
          <cell r="AS4536">
            <v>42630.092999999993</v>
          </cell>
          <cell r="AT4536">
            <v>42630.092999999993</v>
          </cell>
          <cell r="AU4536">
            <v>42630.11</v>
          </cell>
          <cell r="AV4536">
            <v>-1.7000000007101335E-2</v>
          </cell>
          <cell r="AW4536">
            <v>42630.11</v>
          </cell>
          <cell r="AX4536">
            <v>-1.7000000007101335E-2</v>
          </cell>
          <cell r="AY4536">
            <v>399355</v>
          </cell>
          <cell r="AZ4536" t="str">
            <v>TAMPO MARMORE (F10916) (M²)</v>
          </cell>
          <cell r="BA4536" t="str">
            <v>(M²): TAMPO MARMORE (F10916) (M²) (SILVER FOSCO)</v>
          </cell>
          <cell r="BB4536">
            <v>3.3</v>
          </cell>
          <cell r="BC4536"/>
          <cell r="BD4536">
            <v>12918.21</v>
          </cell>
          <cell r="BE4536">
            <v>0</v>
          </cell>
          <cell r="BF4536">
            <v>-12918.21</v>
          </cell>
          <cell r="BG4536" t="str">
            <v>(M²)</v>
          </cell>
          <cell r="BH4536">
            <v>12</v>
          </cell>
          <cell r="BI4536">
            <v>42630.092999999993</v>
          </cell>
          <cell r="BJ4536">
            <v>0</v>
          </cell>
          <cell r="BK4536">
            <v>0</v>
          </cell>
          <cell r="BL4536"/>
          <cell r="BM4536"/>
          <cell r="BN4536"/>
          <cell r="BO4536"/>
          <cell r="BQ4536">
            <v>0</v>
          </cell>
          <cell r="BS4536" t="str">
            <v/>
          </cell>
          <cell r="BT4536" t="str">
            <v/>
          </cell>
        </row>
        <row r="4537">
          <cell r="H4537">
            <v>2</v>
          </cell>
          <cell r="O4537">
            <v>408941</v>
          </cell>
          <cell r="P4537"/>
          <cell r="Q4537" t="str">
            <v>EST CADEIRA LOGAN C/B ESTAR (TAUARI NOGUEIRA) (MADEIRA)</v>
          </cell>
          <cell r="R4537"/>
          <cell r="S4537"/>
          <cell r="T4537">
            <v>0.62</v>
          </cell>
          <cell r="U4537">
            <v>0.6</v>
          </cell>
          <cell r="V4537">
            <v>0.79</v>
          </cell>
          <cell r="W4537">
            <v>0</v>
          </cell>
          <cell r="X4537" t="str">
            <v>EST CADEIRA LOGAN C/B ESTAR (TAUARI NOGUEIRA) (MADEIRA) - 0,62x0,6x0,79H</v>
          </cell>
          <cell r="Y4537">
            <v>12655.55</v>
          </cell>
          <cell r="Z4537">
            <v>0.5</v>
          </cell>
          <cell r="AA4537">
            <v>6327.7749999999996</v>
          </cell>
          <cell r="AB4537"/>
          <cell r="AC4537"/>
          <cell r="AD4537"/>
          <cell r="AE4537">
            <v>12655.55</v>
          </cell>
          <cell r="AF4537">
            <v>12655.55</v>
          </cell>
          <cell r="AG4537">
            <v>0</v>
          </cell>
          <cell r="AH4537">
            <v>12655.55</v>
          </cell>
          <cell r="AI4537" t="str">
            <v>REF: 408941</v>
          </cell>
          <cell r="AJ4537" t="str">
            <v>VERSAO FORA DE LINHA</v>
          </cell>
          <cell r="AK4537">
            <v>408941</v>
          </cell>
          <cell r="AL4537" t="str">
            <v>EST CADEIRA LOGAN C/B ESTAR (TAUARI NOGUEIRA) (MADEIRA)</v>
          </cell>
          <cell r="AM4537"/>
          <cell r="AN4537">
            <v>0.62</v>
          </cell>
          <cell r="AO4537">
            <v>0.6</v>
          </cell>
          <cell r="AP4537">
            <v>0.79</v>
          </cell>
          <cell r="AQ4537">
            <v>0</v>
          </cell>
          <cell r="AR4537" t="str">
            <v>EST CADEIRA LOGAN C/B ESTAR (TAUARI NOGUEIRA) (MADEIRA) - 0,62x0,6x0,79H</v>
          </cell>
          <cell r="AS4537">
            <v>12655.55</v>
          </cell>
          <cell r="AT4537">
            <v>12655.55</v>
          </cell>
          <cell r="AU4537">
            <v>12655.55</v>
          </cell>
          <cell r="AV4537">
            <v>0</v>
          </cell>
          <cell r="AW4537">
            <v>12655.55</v>
          </cell>
          <cell r="AX4537">
            <v>0</v>
          </cell>
          <cell r="AY4537"/>
          <cell r="AZ4537" t="str">
            <v/>
          </cell>
          <cell r="BA4537"/>
          <cell r="BB4537"/>
          <cell r="BC4537"/>
          <cell r="BD4537" t="str">
            <v/>
          </cell>
          <cell r="BE4537">
            <v>0</v>
          </cell>
          <cell r="BF4537" t="str">
            <v/>
          </cell>
          <cell r="BG4537" t="str">
            <v/>
          </cell>
          <cell r="BH4537">
            <v>12</v>
          </cell>
          <cell r="BI4537" t="str">
            <v>0</v>
          </cell>
          <cell r="BJ4537">
            <v>0</v>
          </cell>
          <cell r="BK4537">
            <v>0</v>
          </cell>
          <cell r="BL4537"/>
          <cell r="BM4537"/>
          <cell r="BN4537"/>
          <cell r="BO4537"/>
          <cell r="BQ4537">
            <v>0</v>
          </cell>
          <cell r="BS4537" t="str">
            <v>CLAMI CADEIRA</v>
          </cell>
          <cell r="BT4537" t="str">
            <v>CADEIRA LOGAN</v>
          </cell>
        </row>
        <row r="4538">
          <cell r="H4538">
            <v>1</v>
          </cell>
          <cell r="O4538">
            <v>408755</v>
          </cell>
          <cell r="P4538" t="str">
            <v>2025/169-0190-01</v>
          </cell>
          <cell r="Q4538" t="str">
            <v>EST MODULO S/BRACO DOMO (1AS) TC VELUDO CRISTAL NATURAL</v>
          </cell>
          <cell r="R4538"/>
          <cell r="S4538"/>
          <cell r="T4538">
            <v>0.9</v>
          </cell>
          <cell r="U4538">
            <v>1.05</v>
          </cell>
          <cell r="V4538">
            <v>0.85</v>
          </cell>
          <cell r="W4538">
            <v>0</v>
          </cell>
          <cell r="X4538" t="str">
            <v>EST MODULO S/BRACO DOMO (1AS) TC VELUDO CRISTAL NATURAL - 0,9x1,05x0,85H</v>
          </cell>
          <cell r="Y4538">
            <v>12641.207759999999</v>
          </cell>
          <cell r="Z4538">
            <v>0.35</v>
          </cell>
          <cell r="AA4538">
            <v>8216.7850440000002</v>
          </cell>
          <cell r="AB4538"/>
          <cell r="AC4538" t="str">
            <v>MODULO C/ACABAMENTO LATERAL</v>
          </cell>
          <cell r="AD4538"/>
          <cell r="AE4538">
            <v>12641.207759999999</v>
          </cell>
          <cell r="AF4538">
            <v>12641.207759999999</v>
          </cell>
          <cell r="AG4538">
            <v>0</v>
          </cell>
          <cell r="AH4538">
            <v>12641.207759999999</v>
          </cell>
          <cell r="AI4538" t="str">
            <v>REF: 360722</v>
          </cell>
          <cell r="AJ4538"/>
          <cell r="AK4538">
            <v>360722</v>
          </cell>
          <cell r="AL4538" t="str">
            <v>MODULO S/BRACO DOMO (1AS) (TC FORN)</v>
          </cell>
          <cell r="AM4538"/>
          <cell r="AN4538">
            <v>0.9</v>
          </cell>
          <cell r="AO4538">
            <v>1.05</v>
          </cell>
          <cell r="AP4538">
            <v>0.85</v>
          </cell>
          <cell r="AQ4538">
            <v>0</v>
          </cell>
          <cell r="AR4538" t="str">
            <v>MODULO S/BRACO DOMO (1AS) (TC FORN) - 0,9x1,05x0,85H</v>
          </cell>
          <cell r="AS4538">
            <v>12641.207759999999</v>
          </cell>
          <cell r="AT4538">
            <v>12641.207759999999</v>
          </cell>
          <cell r="AU4538">
            <v>9859.67</v>
          </cell>
          <cell r="AV4538">
            <v>2781.5377599999993</v>
          </cell>
          <cell r="AW4538">
            <v>12602.95</v>
          </cell>
          <cell r="AX4538">
            <v>38.257759999998598</v>
          </cell>
          <cell r="AY4538">
            <v>372513</v>
          </cell>
          <cell r="AZ4538" t="str">
            <v>TECIDO VELUDO CRISTAL (COD 5413) (REVOLUTION I) -</v>
          </cell>
          <cell r="BA4538" t="str">
            <v>RVST FORN: TECIDO VELUDO CRISTAL (COD 5413) (REVOLUTION I) - NATURAL</v>
          </cell>
          <cell r="BB4538">
            <v>6</v>
          </cell>
          <cell r="BC4538"/>
          <cell r="BD4538">
            <v>253.25</v>
          </cell>
          <cell r="BE4538">
            <v>0</v>
          </cell>
          <cell r="BF4538">
            <v>-253.25</v>
          </cell>
          <cell r="BG4538" t="str">
            <v>RVST FORN</v>
          </cell>
          <cell r="BH4538">
            <v>12</v>
          </cell>
          <cell r="BI4538">
            <v>1519.5</v>
          </cell>
          <cell r="BJ4538">
            <v>0.128</v>
          </cell>
          <cell r="BK4538">
            <v>0</v>
          </cell>
          <cell r="BL4538"/>
          <cell r="BM4538"/>
          <cell r="BN4538"/>
          <cell r="BO4538"/>
          <cell r="BQ4538">
            <v>0</v>
          </cell>
          <cell r="BS4538" t="str">
            <v>CLAMI SOFA</v>
          </cell>
          <cell r="BT4538" t="str">
            <v>SOFA DOMO</v>
          </cell>
        </row>
        <row r="4539">
          <cell r="H4539">
            <v>0</v>
          </cell>
          <cell r="O4539">
            <v>407198</v>
          </cell>
          <cell r="P4539" t="str">
            <v>2025/276-0009-01</v>
          </cell>
          <cell r="Q4539" t="str">
            <v>EST POLTRONA MARIA (TAUARI TING COGNAC) COURO PIG 200</v>
          </cell>
          <cell r="R4539"/>
          <cell r="S4539"/>
          <cell r="T4539">
            <v>0.66</v>
          </cell>
          <cell r="U4539">
            <v>0.66</v>
          </cell>
          <cell r="V4539">
            <v>0.81</v>
          </cell>
          <cell r="W4539">
            <v>0</v>
          </cell>
          <cell r="X4539" t="str">
            <v>EST POLTRONA MARIA (TAUARI TING COGNAC) COURO PIG 200 - 0,66x0,66x0,81H</v>
          </cell>
          <cell r="Y4539">
            <v>20508.77</v>
          </cell>
          <cell r="Z4539">
            <v>0.35</v>
          </cell>
          <cell r="AA4539">
            <v>13330.700500000001</v>
          </cell>
          <cell r="AB4539"/>
          <cell r="AC4539" t="str">
            <v>PROD C/RVST FORN</v>
          </cell>
          <cell r="AD4539" t="str">
            <v>REVESTIMENTO FORN</v>
          </cell>
          <cell r="AE4539">
            <v>20508.77</v>
          </cell>
          <cell r="AF4539">
            <v>20508.77</v>
          </cell>
          <cell r="AG4539">
            <v>0</v>
          </cell>
          <cell r="AH4539">
            <v>20508.77</v>
          </cell>
          <cell r="AI4539" t="str">
            <v>REF: 410593</v>
          </cell>
          <cell r="AJ4539"/>
          <cell r="AK4539">
            <v>410593</v>
          </cell>
          <cell r="AL4539" t="str">
            <v>POLTRONA MARIA (TAUARI) (RVST FORN)</v>
          </cell>
          <cell r="AM4539"/>
          <cell r="AN4539">
            <v>0.66</v>
          </cell>
          <cell r="AO4539">
            <v>0.66</v>
          </cell>
          <cell r="AP4539">
            <v>0.81</v>
          </cell>
          <cell r="AQ4539">
            <v>0</v>
          </cell>
          <cell r="AR4539" t="str">
            <v>POLTRONA MARIA (TAUARI) (RVST FORN) - 0,66x0,66x0,81H</v>
          </cell>
          <cell r="AS4539">
            <v>20508.77</v>
          </cell>
          <cell r="AT4539">
            <v>20508.77</v>
          </cell>
          <cell r="AU4539">
            <v>18358.37</v>
          </cell>
          <cell r="AV4539">
            <v>2150.4000000000015</v>
          </cell>
          <cell r="AW4539">
            <v>20508.77</v>
          </cell>
          <cell r="AX4539">
            <v>0</v>
          </cell>
          <cell r="AY4539">
            <v>328272</v>
          </cell>
          <cell r="AZ4539" t="str">
            <v>COURO NATURAL PIGMENTADO/VAQUETA (F378)</v>
          </cell>
          <cell r="BA4539" t="str">
            <v>RVST FORN: COURO NATURAL PIGMENTADO/VAQUETA (F378) - COR 200</v>
          </cell>
          <cell r="BB4539">
            <v>5</v>
          </cell>
          <cell r="BC4539"/>
          <cell r="BD4539">
            <v>430.08</v>
          </cell>
          <cell r="BE4539">
            <v>0</v>
          </cell>
          <cell r="BF4539">
            <v>-430.08</v>
          </cell>
          <cell r="BG4539" t="str">
            <v>RVST FORN</v>
          </cell>
          <cell r="BH4539">
            <v>12</v>
          </cell>
          <cell r="BI4539">
            <v>2150.4</v>
          </cell>
          <cell r="BJ4539">
            <v>0</v>
          </cell>
          <cell r="BK4539">
            <v>0</v>
          </cell>
          <cell r="BL4539"/>
          <cell r="BM4539"/>
          <cell r="BN4539"/>
          <cell r="BO4539"/>
          <cell r="BQ4539">
            <v>0</v>
          </cell>
          <cell r="BS4539" t="str">
            <v/>
          </cell>
          <cell r="BT4539" t="str">
            <v/>
          </cell>
        </row>
        <row r="4540">
          <cell r="H4540">
            <v>0</v>
          </cell>
          <cell r="O4540">
            <v>407198</v>
          </cell>
          <cell r="P4540" t="str">
            <v>2025/276-0010-01</v>
          </cell>
          <cell r="Q4540" t="str">
            <v>EST POLTRONA MARIA (TAUARI TING COGNAC) COURO PIG 200</v>
          </cell>
          <cell r="R4540"/>
          <cell r="S4540"/>
          <cell r="T4540">
            <v>0.66</v>
          </cell>
          <cell r="U4540">
            <v>0.66</v>
          </cell>
          <cell r="V4540">
            <v>0.81</v>
          </cell>
          <cell r="W4540">
            <v>0</v>
          </cell>
          <cell r="X4540" t="str">
            <v>EST POLTRONA MARIA (TAUARI TING COGNAC) COURO PIG 200 - 0,66x0,66x0,81H</v>
          </cell>
          <cell r="Y4540">
            <v>20508.77</v>
          </cell>
          <cell r="Z4540">
            <v>0.35</v>
          </cell>
          <cell r="AA4540">
            <v>13330.700500000001</v>
          </cell>
          <cell r="AB4540"/>
          <cell r="AC4540" t="str">
            <v>PROD C/RVST FORN</v>
          </cell>
          <cell r="AD4540" t="str">
            <v>REVESTIMENTO FORN</v>
          </cell>
          <cell r="AE4540">
            <v>20508.77</v>
          </cell>
          <cell r="AF4540">
            <v>20508.77</v>
          </cell>
          <cell r="AG4540">
            <v>0</v>
          </cell>
          <cell r="AH4540">
            <v>20508.77</v>
          </cell>
          <cell r="AI4540" t="str">
            <v>REF: 410593</v>
          </cell>
          <cell r="AJ4540"/>
          <cell r="AK4540">
            <v>410593</v>
          </cell>
          <cell r="AL4540" t="str">
            <v>POLTRONA MARIA (TAUARI) (RVST FORN)</v>
          </cell>
          <cell r="AM4540"/>
          <cell r="AN4540">
            <v>0.66</v>
          </cell>
          <cell r="AO4540">
            <v>0.66</v>
          </cell>
          <cell r="AP4540">
            <v>0.81</v>
          </cell>
          <cell r="AQ4540">
            <v>0</v>
          </cell>
          <cell r="AR4540" t="str">
            <v>POLTRONA MARIA (TAUARI) (RVST FORN) - 0,66x0,66x0,81H</v>
          </cell>
          <cell r="AS4540">
            <v>20508.77</v>
          </cell>
          <cell r="AT4540">
            <v>20508.77</v>
          </cell>
          <cell r="AU4540">
            <v>18358.37</v>
          </cell>
          <cell r="AV4540">
            <v>2150.4000000000015</v>
          </cell>
          <cell r="AW4540">
            <v>20508.77</v>
          </cell>
          <cell r="AX4540">
            <v>0</v>
          </cell>
          <cell r="AY4540">
            <v>328272</v>
          </cell>
          <cell r="AZ4540" t="str">
            <v>COURO NATURAL PIGMENTADO/VAQUETA (F378)</v>
          </cell>
          <cell r="BA4540" t="str">
            <v>RVST FORN: COURO NATURAL PIGMENTADO/VAQUETA (F378) - COR 200</v>
          </cell>
          <cell r="BB4540">
            <v>5</v>
          </cell>
          <cell r="BC4540"/>
          <cell r="BD4540">
            <v>430.08</v>
          </cell>
          <cell r="BE4540">
            <v>0</v>
          </cell>
          <cell r="BF4540">
            <v>-430.08</v>
          </cell>
          <cell r="BG4540" t="str">
            <v>RVST FORN</v>
          </cell>
          <cell r="BH4540">
            <v>12</v>
          </cell>
          <cell r="BI4540">
            <v>2150.4</v>
          </cell>
          <cell r="BJ4540">
            <v>0</v>
          </cell>
          <cell r="BK4540">
            <v>0</v>
          </cell>
          <cell r="BL4540"/>
          <cell r="BM4540"/>
          <cell r="BN4540"/>
          <cell r="BO4540"/>
          <cell r="BQ4540">
            <v>0</v>
          </cell>
          <cell r="BS4540" t="str">
            <v/>
          </cell>
          <cell r="BT4540" t="str">
            <v/>
          </cell>
        </row>
        <row r="4541">
          <cell r="H4541">
            <v>2</v>
          </cell>
          <cell r="O4541">
            <v>406798</v>
          </cell>
          <cell r="P4541" t="str">
            <v>2025/149-0021-01</v>
          </cell>
          <cell r="Q4541" t="str">
            <v>EST ALMOFADA DECORATIVA (F 670) (FX B2080)</v>
          </cell>
          <cell r="R4541"/>
          <cell r="S4541"/>
          <cell r="T4541">
            <v>0.5</v>
          </cell>
          <cell r="U4541">
            <v>0.5</v>
          </cell>
          <cell r="V4541">
            <v>0</v>
          </cell>
          <cell r="W4541">
            <v>0</v>
          </cell>
          <cell r="X4541" t="str">
            <v>EST ALMOFADA DECORATIVA (F 670) (FX B2080) - 0,5x0,5x0H</v>
          </cell>
          <cell r="Y4541">
            <v>738.84</v>
          </cell>
          <cell r="Z4541">
            <v>0.5</v>
          </cell>
          <cell r="AA4541">
            <v>369.42</v>
          </cell>
          <cell r="AB4541"/>
          <cell r="AC4541"/>
          <cell r="AD4541"/>
          <cell r="AE4541">
            <v>738.84</v>
          </cell>
          <cell r="AF4541">
            <v>738.84</v>
          </cell>
          <cell r="AG4541">
            <v>0</v>
          </cell>
          <cell r="AH4541">
            <v>738.84</v>
          </cell>
          <cell r="AI4541" t="str">
            <v>REF: 406798</v>
          </cell>
          <cell r="AJ4541" t="str">
            <v>PRODUTO PRONTA ENTREGA</v>
          </cell>
          <cell r="AK4541">
            <v>406798</v>
          </cell>
          <cell r="AL4541" t="str">
            <v>EST ALMOFADA DECORATIVA (F 670) (FX B2080)</v>
          </cell>
          <cell r="AM4541"/>
          <cell r="AN4541">
            <v>0.5</v>
          </cell>
          <cell r="AO4541">
            <v>0.5</v>
          </cell>
          <cell r="AP4541">
            <v>0</v>
          </cell>
          <cell r="AQ4541">
            <v>0</v>
          </cell>
          <cell r="AR4541" t="str">
            <v>EST ALMOFADA DECORATIVA (F 670) (FX B2080) - 0,5x0,5x0H</v>
          </cell>
          <cell r="AS4541">
            <v>738.84</v>
          </cell>
          <cell r="AT4541">
            <v>738.84</v>
          </cell>
          <cell r="AU4541">
            <v>738.84</v>
          </cell>
          <cell r="AV4541">
            <v>0</v>
          </cell>
          <cell r="AW4541">
            <v>738.84</v>
          </cell>
          <cell r="AX4541">
            <v>0</v>
          </cell>
          <cell r="AY4541"/>
          <cell r="AZ4541" t="str">
            <v/>
          </cell>
          <cell r="BA4541"/>
          <cell r="BB4541"/>
          <cell r="BC4541"/>
          <cell r="BD4541" t="str">
            <v/>
          </cell>
          <cell r="BE4541">
            <v>0</v>
          </cell>
          <cell r="BF4541" t="str">
            <v/>
          </cell>
          <cell r="BG4541" t="str">
            <v/>
          </cell>
          <cell r="BH4541">
            <v>12</v>
          </cell>
          <cell r="BI4541" t="str">
            <v>0</v>
          </cell>
          <cell r="BJ4541">
            <v>0</v>
          </cell>
          <cell r="BK4541">
            <v>0</v>
          </cell>
          <cell r="BL4541"/>
          <cell r="BM4541"/>
          <cell r="BN4541"/>
          <cell r="BO4541"/>
          <cell r="BQ4541">
            <v>0</v>
          </cell>
          <cell r="BS4541" t="str">
            <v>CLAMI ALMOFADA DECORATIVA</v>
          </cell>
          <cell r="BT4541" t="str">
            <v>ALMOFADA DECORATIVA (F 670)</v>
          </cell>
        </row>
        <row r="4542">
          <cell r="H4542">
            <v>2</v>
          </cell>
          <cell r="O4542">
            <v>406798</v>
          </cell>
          <cell r="P4542" t="str">
            <v>2025/149-0022-01</v>
          </cell>
          <cell r="Q4542" t="str">
            <v>EST ALMOFADA DECORATIVA (F 670) (FX B2080)</v>
          </cell>
          <cell r="R4542"/>
          <cell r="S4542"/>
          <cell r="T4542">
            <v>0.5</v>
          </cell>
          <cell r="U4542">
            <v>0.5</v>
          </cell>
          <cell r="V4542">
            <v>0</v>
          </cell>
          <cell r="W4542">
            <v>0</v>
          </cell>
          <cell r="X4542" t="str">
            <v>EST ALMOFADA DECORATIVA (F 670) (FX B2080) - 0,5x0,5x0H</v>
          </cell>
          <cell r="Y4542">
            <v>738.84</v>
          </cell>
          <cell r="Z4542">
            <v>0.5</v>
          </cell>
          <cell r="AA4542">
            <v>369.42</v>
          </cell>
          <cell r="AB4542"/>
          <cell r="AC4542"/>
          <cell r="AD4542"/>
          <cell r="AE4542">
            <v>738.84</v>
          </cell>
          <cell r="AF4542">
            <v>738.84</v>
          </cell>
          <cell r="AG4542">
            <v>0</v>
          </cell>
          <cell r="AH4542">
            <v>738.84</v>
          </cell>
          <cell r="AI4542" t="str">
            <v>REF: 406798</v>
          </cell>
          <cell r="AJ4542" t="str">
            <v>PRODUTO PRONTA ENTREGA</v>
          </cell>
          <cell r="AK4542">
            <v>406798</v>
          </cell>
          <cell r="AL4542" t="str">
            <v>EST ALMOFADA DECORATIVA (F 670) (FX B2080)</v>
          </cell>
          <cell r="AM4542"/>
          <cell r="AN4542">
            <v>0.5</v>
          </cell>
          <cell r="AO4542">
            <v>0.5</v>
          </cell>
          <cell r="AP4542">
            <v>0</v>
          </cell>
          <cell r="AQ4542">
            <v>0</v>
          </cell>
          <cell r="AR4542" t="str">
            <v>EST ALMOFADA DECORATIVA (F 670) (FX B2080) - 0,5x0,5x0H</v>
          </cell>
          <cell r="AS4542">
            <v>738.84</v>
          </cell>
          <cell r="AT4542">
            <v>738.84</v>
          </cell>
          <cell r="AU4542">
            <v>738.84</v>
          </cell>
          <cell r="AV4542">
            <v>0</v>
          </cell>
          <cell r="AW4542">
            <v>738.84</v>
          </cell>
          <cell r="AX4542">
            <v>0</v>
          </cell>
          <cell r="AY4542"/>
          <cell r="AZ4542" t="str">
            <v/>
          </cell>
          <cell r="BA4542"/>
          <cell r="BB4542"/>
          <cell r="BC4542"/>
          <cell r="BD4542" t="str">
            <v/>
          </cell>
          <cell r="BE4542">
            <v>0</v>
          </cell>
          <cell r="BF4542" t="str">
            <v/>
          </cell>
          <cell r="BG4542" t="str">
            <v/>
          </cell>
          <cell r="BH4542">
            <v>12</v>
          </cell>
          <cell r="BI4542" t="str">
            <v>0</v>
          </cell>
          <cell r="BJ4542">
            <v>0</v>
          </cell>
          <cell r="BK4542">
            <v>0</v>
          </cell>
          <cell r="BL4542"/>
          <cell r="BM4542"/>
          <cell r="BN4542"/>
          <cell r="BO4542"/>
          <cell r="BQ4542">
            <v>0</v>
          </cell>
          <cell r="BS4542" t="str">
            <v>CLAMI ALMOFADA DECORATIVA</v>
          </cell>
          <cell r="BT4542" t="str">
            <v>ALMOFADA DECORATIVA (F 670)</v>
          </cell>
        </row>
        <row r="4543">
          <cell r="H4543">
            <v>2</v>
          </cell>
          <cell r="O4543">
            <v>406797</v>
          </cell>
          <cell r="P4543" t="str">
            <v>2025/149-0019-01</v>
          </cell>
          <cell r="Q4543" t="str">
            <v>EST ALMOFADA DECORATIVA (F 670) (FX B2080)</v>
          </cell>
          <cell r="R4543"/>
          <cell r="S4543"/>
          <cell r="T4543">
            <v>0.4</v>
          </cell>
          <cell r="U4543">
            <v>0.4</v>
          </cell>
          <cell r="V4543">
            <v>0</v>
          </cell>
          <cell r="W4543">
            <v>0</v>
          </cell>
          <cell r="X4543" t="str">
            <v>EST ALMOFADA DECORATIVA (F 670) (FX B2080) - 0,4x0,4x0H</v>
          </cell>
          <cell r="Y4543">
            <v>669.58</v>
          </cell>
          <cell r="Z4543">
            <v>0.5</v>
          </cell>
          <cell r="AA4543">
            <v>334.79</v>
          </cell>
          <cell r="AB4543"/>
          <cell r="AC4543"/>
          <cell r="AD4543"/>
          <cell r="AE4543">
            <v>669.58</v>
          </cell>
          <cell r="AF4543">
            <v>669.58</v>
          </cell>
          <cell r="AG4543">
            <v>0</v>
          </cell>
          <cell r="AH4543">
            <v>669.58</v>
          </cell>
          <cell r="AI4543" t="str">
            <v>REF: 406797</v>
          </cell>
          <cell r="AJ4543" t="str">
            <v>PRODUTO PRONTA ENTREGA</v>
          </cell>
          <cell r="AK4543">
            <v>406797</v>
          </cell>
          <cell r="AL4543" t="str">
            <v>EST ALMOFADA DECORATIVA (F 670) (FX B2080)</v>
          </cell>
          <cell r="AM4543"/>
          <cell r="AN4543">
            <v>0.4</v>
          </cell>
          <cell r="AO4543">
            <v>0.4</v>
          </cell>
          <cell r="AP4543">
            <v>0</v>
          </cell>
          <cell r="AQ4543">
            <v>0</v>
          </cell>
          <cell r="AR4543" t="str">
            <v>EST ALMOFADA DECORATIVA (F 670) (FX B2080) - 0,4x0,4x0H</v>
          </cell>
          <cell r="AS4543">
            <v>669.58</v>
          </cell>
          <cell r="AT4543">
            <v>669.58</v>
          </cell>
          <cell r="AU4543">
            <v>669.58</v>
          </cell>
          <cell r="AV4543">
            <v>0</v>
          </cell>
          <cell r="AW4543">
            <v>669.58</v>
          </cell>
          <cell r="AX4543">
            <v>0</v>
          </cell>
          <cell r="AY4543"/>
          <cell r="AZ4543" t="str">
            <v/>
          </cell>
          <cell r="BA4543"/>
          <cell r="BB4543"/>
          <cell r="BC4543"/>
          <cell r="BD4543" t="str">
            <v/>
          </cell>
          <cell r="BE4543">
            <v>0</v>
          </cell>
          <cell r="BF4543" t="str">
            <v/>
          </cell>
          <cell r="BG4543" t="str">
            <v/>
          </cell>
          <cell r="BH4543">
            <v>12</v>
          </cell>
          <cell r="BI4543" t="str">
            <v>0</v>
          </cell>
          <cell r="BJ4543">
            <v>0</v>
          </cell>
          <cell r="BK4543">
            <v>0</v>
          </cell>
          <cell r="BL4543"/>
          <cell r="BM4543"/>
          <cell r="BN4543"/>
          <cell r="BO4543"/>
          <cell r="BQ4543">
            <v>0</v>
          </cell>
          <cell r="BS4543" t="str">
            <v>CLAMI ALMOFADA DECORATIVA</v>
          </cell>
          <cell r="BT4543" t="str">
            <v>ALMOFADA DECORATIVA (F 670)</v>
          </cell>
        </row>
        <row r="4544">
          <cell r="H4544">
            <v>2</v>
          </cell>
          <cell r="O4544">
            <v>406797</v>
          </cell>
          <cell r="P4544" t="str">
            <v>2025/149-0020-01</v>
          </cell>
          <cell r="Q4544" t="str">
            <v>EST ALMOFADA DECORATIVA (F 670) (FX B2080)</v>
          </cell>
          <cell r="R4544"/>
          <cell r="S4544"/>
          <cell r="T4544">
            <v>0.4</v>
          </cell>
          <cell r="U4544">
            <v>0.4</v>
          </cell>
          <cell r="V4544">
            <v>0</v>
          </cell>
          <cell r="W4544">
            <v>0</v>
          </cell>
          <cell r="X4544" t="str">
            <v>EST ALMOFADA DECORATIVA (F 670) (FX B2080) - 0,4x0,4x0H</v>
          </cell>
          <cell r="Y4544">
            <v>669.58</v>
          </cell>
          <cell r="Z4544">
            <v>0.5</v>
          </cell>
          <cell r="AA4544">
            <v>334.79</v>
          </cell>
          <cell r="AB4544"/>
          <cell r="AC4544"/>
          <cell r="AD4544"/>
          <cell r="AE4544">
            <v>669.58</v>
          </cell>
          <cell r="AF4544">
            <v>669.58</v>
          </cell>
          <cell r="AG4544">
            <v>0</v>
          </cell>
          <cell r="AH4544">
            <v>669.58</v>
          </cell>
          <cell r="AI4544" t="str">
            <v>REF: 406797</v>
          </cell>
          <cell r="AJ4544" t="str">
            <v>PRODUTO PRONTA ENTREGA</v>
          </cell>
          <cell r="AK4544">
            <v>406797</v>
          </cell>
          <cell r="AL4544" t="str">
            <v>EST ALMOFADA DECORATIVA (F 670) (FX B2080)</v>
          </cell>
          <cell r="AM4544"/>
          <cell r="AN4544">
            <v>0.4</v>
          </cell>
          <cell r="AO4544">
            <v>0.4</v>
          </cell>
          <cell r="AP4544">
            <v>0</v>
          </cell>
          <cell r="AQ4544">
            <v>0</v>
          </cell>
          <cell r="AR4544" t="str">
            <v>EST ALMOFADA DECORATIVA (F 670) (FX B2080) - 0,4x0,4x0H</v>
          </cell>
          <cell r="AS4544">
            <v>669.58</v>
          </cell>
          <cell r="AT4544">
            <v>669.58</v>
          </cell>
          <cell r="AU4544">
            <v>669.58</v>
          </cell>
          <cell r="AV4544">
            <v>0</v>
          </cell>
          <cell r="AW4544">
            <v>669.58</v>
          </cell>
          <cell r="AX4544">
            <v>0</v>
          </cell>
          <cell r="AY4544"/>
          <cell r="AZ4544" t="str">
            <v/>
          </cell>
          <cell r="BA4544"/>
          <cell r="BB4544"/>
          <cell r="BC4544"/>
          <cell r="BD4544" t="str">
            <v/>
          </cell>
          <cell r="BE4544">
            <v>0</v>
          </cell>
          <cell r="BF4544" t="str">
            <v/>
          </cell>
          <cell r="BG4544" t="str">
            <v/>
          </cell>
          <cell r="BH4544">
            <v>12</v>
          </cell>
          <cell r="BI4544" t="str">
            <v>0</v>
          </cell>
          <cell r="BJ4544">
            <v>0</v>
          </cell>
          <cell r="BK4544">
            <v>0</v>
          </cell>
          <cell r="BL4544"/>
          <cell r="BM4544"/>
          <cell r="BN4544"/>
          <cell r="BO4544"/>
          <cell r="BQ4544">
            <v>0</v>
          </cell>
          <cell r="BS4544" t="str">
            <v>CLAMI ALMOFADA DECORATIVA</v>
          </cell>
          <cell r="BT4544" t="str">
            <v>ALMOFADA DECORATIVA (F 670)</v>
          </cell>
        </row>
        <row r="4545">
          <cell r="H4545">
            <v>0</v>
          </cell>
          <cell r="O4545">
            <v>406198</v>
          </cell>
          <cell r="P4545" t="str">
            <v>2025/164-0089-01</v>
          </cell>
          <cell r="Q4545" t="str">
            <v>EST ALMOFADA CLAMI (SIMPLES) TC TRAMADO TERRACOTA</v>
          </cell>
          <cell r="R4545"/>
          <cell r="S4545"/>
          <cell r="T4545">
            <v>0.5</v>
          </cell>
          <cell r="U4545">
            <v>0.5</v>
          </cell>
          <cell r="V4545">
            <v>0</v>
          </cell>
          <cell r="W4545">
            <v>0</v>
          </cell>
          <cell r="X4545" t="str">
            <v>EST ALMOFADA CLAMI (SIMPLES) TC TRAMADO TERRACOTA - 0,5x0,5x0H</v>
          </cell>
          <cell r="Y4545">
            <v>443.52</v>
          </cell>
          <cell r="Z4545">
            <v>0.35</v>
          </cell>
          <cell r="AA4545">
            <v>288.28800000000001</v>
          </cell>
          <cell r="AB4545"/>
          <cell r="AC4545"/>
          <cell r="AD4545"/>
          <cell r="AE4545">
            <v>443.52</v>
          </cell>
          <cell r="AF4545">
            <v>443.52</v>
          </cell>
          <cell r="AG4545">
            <v>0</v>
          </cell>
          <cell r="AH4545">
            <v>443.52</v>
          </cell>
          <cell r="AI4545" t="str">
            <v>REF: 406198</v>
          </cell>
          <cell r="AJ4545" t="str">
            <v>PRODUTO PRONTA ENTREGA</v>
          </cell>
          <cell r="AK4545">
            <v>406198</v>
          </cell>
          <cell r="AL4545" t="str">
            <v>EST ALMOFADA CLAMI (SIMPLES) TC TRAMADO TERRACOTA</v>
          </cell>
          <cell r="AM4545"/>
          <cell r="AN4545">
            <v>0.5</v>
          </cell>
          <cell r="AO4545">
            <v>0.5</v>
          </cell>
          <cell r="AP4545">
            <v>0</v>
          </cell>
          <cell r="AQ4545">
            <v>0</v>
          </cell>
          <cell r="AR4545" t="str">
            <v>EST ALMOFADA CLAMI (SIMPLES) TC TRAMADO TERRACOTA - 0,5x0,5x0H</v>
          </cell>
          <cell r="AS4545">
            <v>443.52</v>
          </cell>
          <cell r="AT4545">
            <v>443.52</v>
          </cell>
          <cell r="AU4545">
            <v>443.52</v>
          </cell>
          <cell r="AV4545">
            <v>0</v>
          </cell>
          <cell r="AW4545">
            <v>443.52</v>
          </cell>
          <cell r="AX4545">
            <v>0</v>
          </cell>
          <cell r="AY4545"/>
          <cell r="AZ4545" t="str">
            <v/>
          </cell>
          <cell r="BA4545"/>
          <cell r="BB4545"/>
          <cell r="BC4545"/>
          <cell r="BD4545" t="str">
            <v/>
          </cell>
          <cell r="BE4545">
            <v>0</v>
          </cell>
          <cell r="BF4545" t="str">
            <v/>
          </cell>
          <cell r="BG4545" t="str">
            <v/>
          </cell>
          <cell r="BH4545">
            <v>12</v>
          </cell>
          <cell r="BI4545" t="str">
            <v>0</v>
          </cell>
          <cell r="BJ4545">
            <v>0</v>
          </cell>
          <cell r="BK4545">
            <v>0</v>
          </cell>
          <cell r="BL4545"/>
          <cell r="BM4545"/>
          <cell r="BN4545"/>
          <cell r="BO4545"/>
          <cell r="BQ4545">
            <v>0</v>
          </cell>
          <cell r="BS4545" t="str">
            <v/>
          </cell>
          <cell r="BT4545" t="str">
            <v/>
          </cell>
        </row>
        <row r="4546">
          <cell r="H4546">
            <v>0</v>
          </cell>
          <cell r="O4546">
            <v>406198</v>
          </cell>
          <cell r="P4546" t="str">
            <v>2025/164-0090-01</v>
          </cell>
          <cell r="Q4546" t="str">
            <v>EST ALMOFADA CLAMI (SIMPLES) TC TRAMADO TERRACOTA</v>
          </cell>
          <cell r="R4546"/>
          <cell r="S4546"/>
          <cell r="T4546">
            <v>0.5</v>
          </cell>
          <cell r="U4546">
            <v>0.5</v>
          </cell>
          <cell r="V4546">
            <v>0</v>
          </cell>
          <cell r="W4546">
            <v>0</v>
          </cell>
          <cell r="X4546" t="str">
            <v>EST ALMOFADA CLAMI (SIMPLES) TC TRAMADO TERRACOTA - 0,5x0,5x0H</v>
          </cell>
          <cell r="Y4546">
            <v>443.52</v>
          </cell>
          <cell r="Z4546">
            <v>0.35</v>
          </cell>
          <cell r="AA4546">
            <v>288.28800000000001</v>
          </cell>
          <cell r="AB4546"/>
          <cell r="AC4546"/>
          <cell r="AD4546"/>
          <cell r="AE4546">
            <v>443.52</v>
          </cell>
          <cell r="AF4546">
            <v>443.52</v>
          </cell>
          <cell r="AG4546">
            <v>0</v>
          </cell>
          <cell r="AH4546">
            <v>443.52</v>
          </cell>
          <cell r="AI4546" t="str">
            <v>REF: 406198</v>
          </cell>
          <cell r="AJ4546" t="str">
            <v>PRODUTO PRONTA ENTREGA</v>
          </cell>
          <cell r="AK4546">
            <v>406198</v>
          </cell>
          <cell r="AL4546" t="str">
            <v>EST ALMOFADA CLAMI (SIMPLES) TC TRAMADO TERRACOTA</v>
          </cell>
          <cell r="AM4546"/>
          <cell r="AN4546">
            <v>0.5</v>
          </cell>
          <cell r="AO4546">
            <v>0.5</v>
          </cell>
          <cell r="AP4546">
            <v>0</v>
          </cell>
          <cell r="AQ4546">
            <v>0</v>
          </cell>
          <cell r="AR4546" t="str">
            <v>EST ALMOFADA CLAMI (SIMPLES) TC TRAMADO TERRACOTA - 0,5x0,5x0H</v>
          </cell>
          <cell r="AS4546">
            <v>443.52</v>
          </cell>
          <cell r="AT4546">
            <v>443.52</v>
          </cell>
          <cell r="AU4546">
            <v>443.52</v>
          </cell>
          <cell r="AV4546">
            <v>0</v>
          </cell>
          <cell r="AW4546">
            <v>443.52</v>
          </cell>
          <cell r="AX4546">
            <v>0</v>
          </cell>
          <cell r="AY4546"/>
          <cell r="AZ4546" t="str">
            <v/>
          </cell>
          <cell r="BA4546"/>
          <cell r="BB4546"/>
          <cell r="BC4546"/>
          <cell r="BD4546" t="str">
            <v/>
          </cell>
          <cell r="BE4546">
            <v>0</v>
          </cell>
          <cell r="BF4546" t="str">
            <v/>
          </cell>
          <cell r="BG4546" t="str">
            <v/>
          </cell>
          <cell r="BH4546">
            <v>12</v>
          </cell>
          <cell r="BI4546" t="str">
            <v>0</v>
          </cell>
          <cell r="BJ4546">
            <v>0</v>
          </cell>
          <cell r="BK4546">
            <v>0</v>
          </cell>
          <cell r="BL4546"/>
          <cell r="BM4546"/>
          <cell r="BN4546"/>
          <cell r="BO4546"/>
          <cell r="BQ4546">
            <v>0</v>
          </cell>
          <cell r="BS4546" t="str">
            <v/>
          </cell>
          <cell r="BT4546" t="str">
            <v/>
          </cell>
        </row>
        <row r="4547">
          <cell r="H4547">
            <v>0</v>
          </cell>
          <cell r="O4547">
            <v>406198</v>
          </cell>
          <cell r="P4547" t="str">
            <v>2025/164-0091-01</v>
          </cell>
          <cell r="Q4547" t="str">
            <v>EST ALMOFADA CLAMI (SIMPLES) TC TRAMADO TERRACOTA</v>
          </cell>
          <cell r="R4547"/>
          <cell r="S4547"/>
          <cell r="T4547">
            <v>0.5</v>
          </cell>
          <cell r="U4547">
            <v>0.5</v>
          </cell>
          <cell r="V4547">
            <v>0</v>
          </cell>
          <cell r="W4547">
            <v>0</v>
          </cell>
          <cell r="X4547" t="str">
            <v>EST ALMOFADA CLAMI (SIMPLES) TC TRAMADO TERRACOTA - 0,5x0,5x0H</v>
          </cell>
          <cell r="Y4547">
            <v>443.52</v>
          </cell>
          <cell r="Z4547">
            <v>0.35</v>
          </cell>
          <cell r="AA4547">
            <v>288.28800000000001</v>
          </cell>
          <cell r="AB4547"/>
          <cell r="AC4547"/>
          <cell r="AD4547"/>
          <cell r="AE4547">
            <v>443.52</v>
          </cell>
          <cell r="AF4547">
            <v>443.52</v>
          </cell>
          <cell r="AG4547">
            <v>0</v>
          </cell>
          <cell r="AH4547">
            <v>443.52</v>
          </cell>
          <cell r="AI4547" t="str">
            <v>REF: 406198</v>
          </cell>
          <cell r="AJ4547" t="str">
            <v>PRODUTO PRONTA ENTREGA</v>
          </cell>
          <cell r="AK4547">
            <v>406198</v>
          </cell>
          <cell r="AL4547" t="str">
            <v>EST ALMOFADA CLAMI (SIMPLES) TC TRAMADO TERRACOTA</v>
          </cell>
          <cell r="AM4547"/>
          <cell r="AN4547">
            <v>0.5</v>
          </cell>
          <cell r="AO4547">
            <v>0.5</v>
          </cell>
          <cell r="AP4547">
            <v>0</v>
          </cell>
          <cell r="AQ4547">
            <v>0</v>
          </cell>
          <cell r="AR4547" t="str">
            <v>EST ALMOFADA CLAMI (SIMPLES) TC TRAMADO TERRACOTA - 0,5x0,5x0H</v>
          </cell>
          <cell r="AS4547">
            <v>443.52</v>
          </cell>
          <cell r="AT4547">
            <v>443.52</v>
          </cell>
          <cell r="AU4547">
            <v>443.52</v>
          </cell>
          <cell r="AV4547">
            <v>0</v>
          </cell>
          <cell r="AW4547">
            <v>443.52</v>
          </cell>
          <cell r="AX4547">
            <v>0</v>
          </cell>
          <cell r="AY4547"/>
          <cell r="AZ4547" t="str">
            <v/>
          </cell>
          <cell r="BA4547"/>
          <cell r="BB4547"/>
          <cell r="BC4547"/>
          <cell r="BD4547" t="str">
            <v/>
          </cell>
          <cell r="BE4547">
            <v>0</v>
          </cell>
          <cell r="BF4547" t="str">
            <v/>
          </cell>
          <cell r="BG4547" t="str">
            <v/>
          </cell>
          <cell r="BH4547">
            <v>12</v>
          </cell>
          <cell r="BI4547" t="str">
            <v>0</v>
          </cell>
          <cell r="BJ4547">
            <v>0</v>
          </cell>
          <cell r="BK4547">
            <v>0</v>
          </cell>
          <cell r="BL4547"/>
          <cell r="BM4547"/>
          <cell r="BN4547"/>
          <cell r="BO4547"/>
          <cell r="BQ4547">
            <v>0</v>
          </cell>
          <cell r="BS4547" t="str">
            <v/>
          </cell>
          <cell r="BT4547" t="str">
            <v/>
          </cell>
        </row>
        <row r="4548">
          <cell r="H4548">
            <v>0</v>
          </cell>
          <cell r="O4548">
            <v>406195</v>
          </cell>
          <cell r="P4548" t="str">
            <v>2025/164-0082-01</v>
          </cell>
          <cell r="Q4548" t="str">
            <v>EST ALMOFADA CLAMI (VIVO) TC TRAMADO BRANCO-CINZA/LISO CREME</v>
          </cell>
          <cell r="R4548"/>
          <cell r="S4548"/>
          <cell r="T4548">
            <v>0.5</v>
          </cell>
          <cell r="U4548">
            <v>0.5</v>
          </cell>
          <cell r="V4548">
            <v>0</v>
          </cell>
          <cell r="W4548">
            <v>0</v>
          </cell>
          <cell r="X4548" t="str">
            <v>EST ALMOFADA CLAMI (VIVO) TC TRAMADO BRANCO-CINZA/LISO CREME - 0,5x0,5x0H</v>
          </cell>
          <cell r="Y4548">
            <v>443.52</v>
          </cell>
          <cell r="Z4548">
            <v>0.35</v>
          </cell>
          <cell r="AA4548">
            <v>288.28800000000001</v>
          </cell>
          <cell r="AB4548"/>
          <cell r="AC4548"/>
          <cell r="AD4548"/>
          <cell r="AE4548">
            <v>443.52</v>
          </cell>
          <cell r="AF4548">
            <v>443.52</v>
          </cell>
          <cell r="AG4548">
            <v>0</v>
          </cell>
          <cell r="AH4548">
            <v>443.52</v>
          </cell>
          <cell r="AI4548" t="str">
            <v>REF: 406195</v>
          </cell>
          <cell r="AJ4548" t="str">
            <v>PRODUTO PRONTA ENTREGA</v>
          </cell>
          <cell r="AK4548">
            <v>406195</v>
          </cell>
          <cell r="AL4548" t="str">
            <v>EST ALMOFADA CLAMI (VIVO) TC TRAMADO BRANCO-CINZA/LISO CREME</v>
          </cell>
          <cell r="AM4548"/>
          <cell r="AN4548">
            <v>0.5</v>
          </cell>
          <cell r="AO4548">
            <v>0.5</v>
          </cell>
          <cell r="AP4548">
            <v>0</v>
          </cell>
          <cell r="AQ4548">
            <v>0</v>
          </cell>
          <cell r="AR4548" t="str">
            <v>EST ALMOFADA CLAMI (VIVO) TC TRAMADO BRANCO-CINZA/LISO CREME - 0,5x0,5x0H</v>
          </cell>
          <cell r="AS4548">
            <v>443.52</v>
          </cell>
          <cell r="AT4548">
            <v>443.52</v>
          </cell>
          <cell r="AU4548">
            <v>443.52</v>
          </cell>
          <cell r="AV4548">
            <v>0</v>
          </cell>
          <cell r="AW4548">
            <v>443.52</v>
          </cell>
          <cell r="AX4548">
            <v>0</v>
          </cell>
          <cell r="AY4548"/>
          <cell r="AZ4548" t="str">
            <v/>
          </cell>
          <cell r="BA4548"/>
          <cell r="BB4548"/>
          <cell r="BC4548"/>
          <cell r="BD4548" t="str">
            <v/>
          </cell>
          <cell r="BE4548">
            <v>0</v>
          </cell>
          <cell r="BF4548" t="str">
            <v/>
          </cell>
          <cell r="BG4548" t="str">
            <v/>
          </cell>
          <cell r="BH4548">
            <v>12</v>
          </cell>
          <cell r="BI4548" t="str">
            <v>0</v>
          </cell>
          <cell r="BJ4548">
            <v>0</v>
          </cell>
          <cell r="BK4548">
            <v>0</v>
          </cell>
          <cell r="BL4548"/>
          <cell r="BM4548"/>
          <cell r="BN4548"/>
          <cell r="BO4548"/>
          <cell r="BQ4548">
            <v>0</v>
          </cell>
          <cell r="BS4548" t="str">
            <v/>
          </cell>
          <cell r="BT4548" t="str">
            <v/>
          </cell>
        </row>
        <row r="4549">
          <cell r="H4549">
            <v>0</v>
          </cell>
          <cell r="O4549">
            <v>406195</v>
          </cell>
          <cell r="P4549" t="str">
            <v>2025/164-0083-01</v>
          </cell>
          <cell r="Q4549" t="str">
            <v>EST ALMOFADA CLAMI (VIVO) TC TRAMADO BRANCO-CINZA/LISO CREME</v>
          </cell>
          <cell r="R4549"/>
          <cell r="S4549"/>
          <cell r="T4549">
            <v>0.5</v>
          </cell>
          <cell r="U4549">
            <v>0.5</v>
          </cell>
          <cell r="V4549">
            <v>0</v>
          </cell>
          <cell r="W4549">
            <v>0</v>
          </cell>
          <cell r="X4549" t="str">
            <v>EST ALMOFADA CLAMI (VIVO) TC TRAMADO BRANCO-CINZA/LISO CREME - 0,5x0,5x0H</v>
          </cell>
          <cell r="Y4549">
            <v>443.52</v>
          </cell>
          <cell r="Z4549">
            <v>0.35</v>
          </cell>
          <cell r="AA4549">
            <v>288.28800000000001</v>
          </cell>
          <cell r="AB4549"/>
          <cell r="AC4549"/>
          <cell r="AD4549"/>
          <cell r="AE4549">
            <v>443.52</v>
          </cell>
          <cell r="AF4549">
            <v>443.52</v>
          </cell>
          <cell r="AG4549">
            <v>0</v>
          </cell>
          <cell r="AH4549">
            <v>443.52</v>
          </cell>
          <cell r="AI4549" t="str">
            <v>REF: 406195</v>
          </cell>
          <cell r="AJ4549" t="str">
            <v>PRODUTO PRONTA ENTREGA</v>
          </cell>
          <cell r="AK4549">
            <v>406195</v>
          </cell>
          <cell r="AL4549" t="str">
            <v>EST ALMOFADA CLAMI (VIVO) TC TRAMADO BRANCO-CINZA/LISO CREME</v>
          </cell>
          <cell r="AM4549"/>
          <cell r="AN4549">
            <v>0.5</v>
          </cell>
          <cell r="AO4549">
            <v>0.5</v>
          </cell>
          <cell r="AP4549">
            <v>0</v>
          </cell>
          <cell r="AQ4549">
            <v>0</v>
          </cell>
          <cell r="AR4549" t="str">
            <v>EST ALMOFADA CLAMI (VIVO) TC TRAMADO BRANCO-CINZA/LISO CREME - 0,5x0,5x0H</v>
          </cell>
          <cell r="AS4549">
            <v>443.52</v>
          </cell>
          <cell r="AT4549">
            <v>443.52</v>
          </cell>
          <cell r="AU4549">
            <v>443.52</v>
          </cell>
          <cell r="AV4549">
            <v>0</v>
          </cell>
          <cell r="AW4549">
            <v>443.52</v>
          </cell>
          <cell r="AX4549">
            <v>0</v>
          </cell>
          <cell r="AY4549"/>
          <cell r="AZ4549" t="str">
            <v/>
          </cell>
          <cell r="BA4549"/>
          <cell r="BB4549"/>
          <cell r="BC4549"/>
          <cell r="BD4549" t="str">
            <v/>
          </cell>
          <cell r="BE4549">
            <v>0</v>
          </cell>
          <cell r="BF4549" t="str">
            <v/>
          </cell>
          <cell r="BG4549" t="str">
            <v/>
          </cell>
          <cell r="BH4549">
            <v>12</v>
          </cell>
          <cell r="BI4549" t="str">
            <v>0</v>
          </cell>
          <cell r="BJ4549">
            <v>0</v>
          </cell>
          <cell r="BK4549">
            <v>0</v>
          </cell>
          <cell r="BL4549"/>
          <cell r="BM4549"/>
          <cell r="BN4549"/>
          <cell r="BO4549"/>
          <cell r="BQ4549">
            <v>0</v>
          </cell>
          <cell r="BS4549" t="str">
            <v/>
          </cell>
          <cell r="BT4549" t="str">
            <v/>
          </cell>
        </row>
        <row r="4550">
          <cell r="H4550">
            <v>0</v>
          </cell>
          <cell r="O4550">
            <v>406195</v>
          </cell>
          <cell r="P4550" t="str">
            <v>2025/164-0084-01</v>
          </cell>
          <cell r="Q4550" t="str">
            <v>EST ALMOFADA CLAMI (VIVO) TC TRAMADO BRANCO-CINZA/LISO CREME</v>
          </cell>
          <cell r="R4550"/>
          <cell r="S4550"/>
          <cell r="T4550">
            <v>0.5</v>
          </cell>
          <cell r="U4550">
            <v>0.5</v>
          </cell>
          <cell r="V4550">
            <v>0</v>
          </cell>
          <cell r="W4550">
            <v>0</v>
          </cell>
          <cell r="X4550" t="str">
            <v>EST ALMOFADA CLAMI (VIVO) TC TRAMADO BRANCO-CINZA/LISO CREME - 0,5x0,5x0H</v>
          </cell>
          <cell r="Y4550">
            <v>443.52</v>
          </cell>
          <cell r="Z4550">
            <v>0.35</v>
          </cell>
          <cell r="AA4550">
            <v>288.28800000000001</v>
          </cell>
          <cell r="AB4550"/>
          <cell r="AC4550"/>
          <cell r="AD4550"/>
          <cell r="AE4550">
            <v>443.52</v>
          </cell>
          <cell r="AF4550">
            <v>443.52</v>
          </cell>
          <cell r="AG4550">
            <v>0</v>
          </cell>
          <cell r="AH4550">
            <v>443.52</v>
          </cell>
          <cell r="AI4550" t="str">
            <v>REF: 406195</v>
          </cell>
          <cell r="AJ4550" t="str">
            <v>PRODUTO PRONTA ENTREGA</v>
          </cell>
          <cell r="AK4550">
            <v>406195</v>
          </cell>
          <cell r="AL4550" t="str">
            <v>EST ALMOFADA CLAMI (VIVO) TC TRAMADO BRANCO-CINZA/LISO CREME</v>
          </cell>
          <cell r="AM4550"/>
          <cell r="AN4550">
            <v>0.5</v>
          </cell>
          <cell r="AO4550">
            <v>0.5</v>
          </cell>
          <cell r="AP4550">
            <v>0</v>
          </cell>
          <cell r="AQ4550">
            <v>0</v>
          </cell>
          <cell r="AR4550" t="str">
            <v>EST ALMOFADA CLAMI (VIVO) TC TRAMADO BRANCO-CINZA/LISO CREME - 0,5x0,5x0H</v>
          </cell>
          <cell r="AS4550">
            <v>443.52</v>
          </cell>
          <cell r="AT4550">
            <v>443.52</v>
          </cell>
          <cell r="AU4550">
            <v>443.52</v>
          </cell>
          <cell r="AV4550">
            <v>0</v>
          </cell>
          <cell r="AW4550">
            <v>443.52</v>
          </cell>
          <cell r="AX4550">
            <v>0</v>
          </cell>
          <cell r="AY4550"/>
          <cell r="AZ4550" t="str">
            <v/>
          </cell>
          <cell r="BA4550"/>
          <cell r="BB4550"/>
          <cell r="BC4550"/>
          <cell r="BD4550" t="str">
            <v/>
          </cell>
          <cell r="BE4550">
            <v>0</v>
          </cell>
          <cell r="BF4550" t="str">
            <v/>
          </cell>
          <cell r="BG4550" t="str">
            <v/>
          </cell>
          <cell r="BH4550">
            <v>12</v>
          </cell>
          <cell r="BI4550" t="str">
            <v>0</v>
          </cell>
          <cell r="BJ4550">
            <v>0</v>
          </cell>
          <cell r="BK4550">
            <v>0</v>
          </cell>
          <cell r="BL4550"/>
          <cell r="BM4550"/>
          <cell r="BN4550"/>
          <cell r="BO4550"/>
          <cell r="BQ4550">
            <v>0</v>
          </cell>
          <cell r="BS4550" t="str">
            <v/>
          </cell>
          <cell r="BT4550" t="str">
            <v/>
          </cell>
        </row>
        <row r="4551">
          <cell r="H4551">
            <v>0</v>
          </cell>
          <cell r="O4551">
            <v>406193</v>
          </cell>
          <cell r="P4551" t="str">
            <v>2025/184-0028-01</v>
          </cell>
          <cell r="Q4551" t="str">
            <v>EST ALMOFADA CLAMI (VIVO) TC TRAMADO BR-LARANJA/COURO MARROM</v>
          </cell>
          <cell r="R4551"/>
          <cell r="S4551"/>
          <cell r="T4551">
            <v>0.5</v>
          </cell>
          <cell r="U4551">
            <v>0.5</v>
          </cell>
          <cell r="V4551">
            <v>0</v>
          </cell>
          <cell r="W4551">
            <v>0</v>
          </cell>
          <cell r="X4551" t="str">
            <v>EST ALMOFADA CLAMI (VIVO) TC TRAMADO BR-LARANJA/COURO MARROM - 0,5x0,5x0H</v>
          </cell>
          <cell r="Y4551">
            <v>443.52</v>
          </cell>
          <cell r="Z4551">
            <v>0.35</v>
          </cell>
          <cell r="AA4551">
            <v>288.28800000000001</v>
          </cell>
          <cell r="AB4551"/>
          <cell r="AC4551"/>
          <cell r="AD4551"/>
          <cell r="AE4551">
            <v>443.52</v>
          </cell>
          <cell r="AF4551">
            <v>443.52</v>
          </cell>
          <cell r="AG4551">
            <v>0</v>
          </cell>
          <cell r="AH4551">
            <v>443.52</v>
          </cell>
          <cell r="AI4551" t="str">
            <v>REF: 406193</v>
          </cell>
          <cell r="AJ4551" t="str">
            <v>PRODUTO PRONTA ENTREGA</v>
          </cell>
          <cell r="AK4551">
            <v>406193</v>
          </cell>
          <cell r="AL4551" t="str">
            <v>EST ALMOFADA CLAMI (VIVO) TC TRAMADO BR-LARANJA/COURO MARROM</v>
          </cell>
          <cell r="AM4551"/>
          <cell r="AN4551">
            <v>0.5</v>
          </cell>
          <cell r="AO4551">
            <v>0.5</v>
          </cell>
          <cell r="AP4551">
            <v>0</v>
          </cell>
          <cell r="AQ4551">
            <v>0</v>
          </cell>
          <cell r="AR4551" t="str">
            <v>EST ALMOFADA CLAMI (VIVO) TC TRAMADO BR-LARANJA/COURO MARROM - 0,5x0,5x0H</v>
          </cell>
          <cell r="AS4551">
            <v>443.52</v>
          </cell>
          <cell r="AT4551">
            <v>443.52</v>
          </cell>
          <cell r="AU4551">
            <v>443.52</v>
          </cell>
          <cell r="AV4551">
            <v>0</v>
          </cell>
          <cell r="AW4551">
            <v>443.52</v>
          </cell>
          <cell r="AX4551">
            <v>0</v>
          </cell>
          <cell r="AY4551"/>
          <cell r="AZ4551" t="str">
            <v/>
          </cell>
          <cell r="BA4551"/>
          <cell r="BB4551"/>
          <cell r="BC4551"/>
          <cell r="BD4551" t="str">
            <v/>
          </cell>
          <cell r="BE4551">
            <v>0</v>
          </cell>
          <cell r="BF4551" t="str">
            <v/>
          </cell>
          <cell r="BG4551" t="str">
            <v/>
          </cell>
          <cell r="BH4551">
            <v>12</v>
          </cell>
          <cell r="BI4551" t="str">
            <v>0</v>
          </cell>
          <cell r="BJ4551">
            <v>0</v>
          </cell>
          <cell r="BK4551">
            <v>0</v>
          </cell>
          <cell r="BL4551"/>
          <cell r="BM4551"/>
          <cell r="BN4551"/>
          <cell r="BO4551"/>
          <cell r="BQ4551">
            <v>0</v>
          </cell>
          <cell r="BS4551" t="str">
            <v/>
          </cell>
          <cell r="BT4551" t="str">
            <v/>
          </cell>
        </row>
        <row r="4552">
          <cell r="H4552">
            <v>0</v>
          </cell>
          <cell r="O4552">
            <v>406193</v>
          </cell>
          <cell r="P4552" t="str">
            <v>2025/184-0029-01</v>
          </cell>
          <cell r="Q4552" t="str">
            <v>EST ALMOFADA CLAMI (VIVO) TC TRAMADO BR-LARANJA/COURO MARROM</v>
          </cell>
          <cell r="R4552"/>
          <cell r="S4552"/>
          <cell r="T4552">
            <v>0.5</v>
          </cell>
          <cell r="U4552">
            <v>0.5</v>
          </cell>
          <cell r="V4552">
            <v>0</v>
          </cell>
          <cell r="W4552">
            <v>0</v>
          </cell>
          <cell r="X4552" t="str">
            <v>EST ALMOFADA CLAMI (VIVO) TC TRAMADO BR-LARANJA/COURO MARROM - 0,5x0,5x0H</v>
          </cell>
          <cell r="Y4552">
            <v>443.52</v>
          </cell>
          <cell r="Z4552">
            <v>0.35</v>
          </cell>
          <cell r="AA4552">
            <v>288.28800000000001</v>
          </cell>
          <cell r="AB4552"/>
          <cell r="AC4552"/>
          <cell r="AD4552"/>
          <cell r="AE4552">
            <v>443.52</v>
          </cell>
          <cell r="AF4552">
            <v>443.52</v>
          </cell>
          <cell r="AG4552">
            <v>0</v>
          </cell>
          <cell r="AH4552">
            <v>443.52</v>
          </cell>
          <cell r="AI4552" t="str">
            <v>REF: 406193</v>
          </cell>
          <cell r="AJ4552" t="str">
            <v>PRODUTO PRONTA ENTREGA</v>
          </cell>
          <cell r="AK4552">
            <v>406193</v>
          </cell>
          <cell r="AL4552" t="str">
            <v>EST ALMOFADA CLAMI (VIVO) TC TRAMADO BR-LARANJA/COURO MARROM</v>
          </cell>
          <cell r="AM4552"/>
          <cell r="AN4552">
            <v>0.5</v>
          </cell>
          <cell r="AO4552">
            <v>0.5</v>
          </cell>
          <cell r="AP4552">
            <v>0</v>
          </cell>
          <cell r="AQ4552">
            <v>0</v>
          </cell>
          <cell r="AR4552" t="str">
            <v>EST ALMOFADA CLAMI (VIVO) TC TRAMADO BR-LARANJA/COURO MARROM - 0,5x0,5x0H</v>
          </cell>
          <cell r="AS4552">
            <v>443.52</v>
          </cell>
          <cell r="AT4552">
            <v>443.52</v>
          </cell>
          <cell r="AU4552">
            <v>443.52</v>
          </cell>
          <cell r="AV4552">
            <v>0</v>
          </cell>
          <cell r="AW4552">
            <v>443.52</v>
          </cell>
          <cell r="AX4552">
            <v>0</v>
          </cell>
          <cell r="AY4552"/>
          <cell r="AZ4552" t="str">
            <v/>
          </cell>
          <cell r="BA4552"/>
          <cell r="BB4552"/>
          <cell r="BC4552"/>
          <cell r="BD4552" t="str">
            <v/>
          </cell>
          <cell r="BE4552">
            <v>0</v>
          </cell>
          <cell r="BF4552" t="str">
            <v/>
          </cell>
          <cell r="BG4552" t="str">
            <v/>
          </cell>
          <cell r="BH4552">
            <v>12</v>
          </cell>
          <cell r="BI4552" t="str">
            <v>0</v>
          </cell>
          <cell r="BJ4552">
            <v>0</v>
          </cell>
          <cell r="BK4552">
            <v>0</v>
          </cell>
          <cell r="BL4552"/>
          <cell r="BM4552"/>
          <cell r="BN4552"/>
          <cell r="BO4552"/>
          <cell r="BQ4552">
            <v>0</v>
          </cell>
          <cell r="BS4552" t="str">
            <v/>
          </cell>
          <cell r="BT4552" t="str">
            <v/>
          </cell>
        </row>
        <row r="4553">
          <cell r="H4553">
            <v>0</v>
          </cell>
          <cell r="O4553">
            <v>406193</v>
          </cell>
          <cell r="P4553" t="str">
            <v>2025/184-0031-01</v>
          </cell>
          <cell r="Q4553" t="str">
            <v>EST ALMOFADA CLAMI (VIVO) TC TRAMADO BR-LARANJA/COURO MARROM</v>
          </cell>
          <cell r="R4553"/>
          <cell r="S4553"/>
          <cell r="T4553">
            <v>0.5</v>
          </cell>
          <cell r="U4553">
            <v>0.5</v>
          </cell>
          <cell r="V4553">
            <v>0</v>
          </cell>
          <cell r="W4553">
            <v>0</v>
          </cell>
          <cell r="X4553" t="str">
            <v>EST ALMOFADA CLAMI (VIVO) TC TRAMADO BR-LARANJA/COURO MARROM - 0,5x0,5x0H</v>
          </cell>
          <cell r="Y4553">
            <v>443.52</v>
          </cell>
          <cell r="Z4553">
            <v>0.35</v>
          </cell>
          <cell r="AA4553">
            <v>288.28800000000001</v>
          </cell>
          <cell r="AB4553"/>
          <cell r="AC4553"/>
          <cell r="AD4553"/>
          <cell r="AE4553">
            <v>443.52</v>
          </cell>
          <cell r="AF4553">
            <v>443.52</v>
          </cell>
          <cell r="AG4553">
            <v>0</v>
          </cell>
          <cell r="AH4553">
            <v>443.52</v>
          </cell>
          <cell r="AI4553" t="str">
            <v>REF: 406193</v>
          </cell>
          <cell r="AJ4553" t="str">
            <v>PRODUTO PRONTA ENTREGA</v>
          </cell>
          <cell r="AK4553">
            <v>406193</v>
          </cell>
          <cell r="AL4553" t="str">
            <v>EST ALMOFADA CLAMI (VIVO) TC TRAMADO BR-LARANJA/COURO MARROM</v>
          </cell>
          <cell r="AM4553"/>
          <cell r="AN4553">
            <v>0.5</v>
          </cell>
          <cell r="AO4553">
            <v>0.5</v>
          </cell>
          <cell r="AP4553">
            <v>0</v>
          </cell>
          <cell r="AQ4553">
            <v>0</v>
          </cell>
          <cell r="AR4553" t="str">
            <v>EST ALMOFADA CLAMI (VIVO) TC TRAMADO BR-LARANJA/COURO MARROM - 0,5x0,5x0H</v>
          </cell>
          <cell r="AS4553">
            <v>443.52</v>
          </cell>
          <cell r="AT4553">
            <v>443.52</v>
          </cell>
          <cell r="AU4553">
            <v>443.52</v>
          </cell>
          <cell r="AV4553">
            <v>0</v>
          </cell>
          <cell r="AW4553">
            <v>443.52</v>
          </cell>
          <cell r="AX4553">
            <v>0</v>
          </cell>
          <cell r="AY4553"/>
          <cell r="AZ4553" t="str">
            <v/>
          </cell>
          <cell r="BA4553"/>
          <cell r="BB4553"/>
          <cell r="BC4553"/>
          <cell r="BD4553" t="str">
            <v/>
          </cell>
          <cell r="BE4553">
            <v>0</v>
          </cell>
          <cell r="BF4553" t="str">
            <v/>
          </cell>
          <cell r="BG4553" t="str">
            <v/>
          </cell>
          <cell r="BH4553">
            <v>12</v>
          </cell>
          <cell r="BI4553" t="str">
            <v>0</v>
          </cell>
          <cell r="BJ4553">
            <v>0</v>
          </cell>
          <cell r="BK4553">
            <v>0</v>
          </cell>
          <cell r="BL4553"/>
          <cell r="BM4553"/>
          <cell r="BN4553"/>
          <cell r="BO4553"/>
          <cell r="BQ4553">
            <v>0</v>
          </cell>
          <cell r="BS4553" t="str">
            <v/>
          </cell>
          <cell r="BT4553" t="str">
            <v/>
          </cell>
        </row>
        <row r="4554">
          <cell r="H4554">
            <v>0</v>
          </cell>
          <cell r="O4554">
            <v>406192</v>
          </cell>
          <cell r="P4554" t="str">
            <v>2025/164-0074-01</v>
          </cell>
          <cell r="Q4554" t="str">
            <v>EST ALMOFADA CLAMI (SIMPLES) TC TRAMADO BR-LARANJA</v>
          </cell>
          <cell r="R4554"/>
          <cell r="S4554"/>
          <cell r="T4554">
            <v>0.5</v>
          </cell>
          <cell r="U4554">
            <v>0.5</v>
          </cell>
          <cell r="V4554">
            <v>0</v>
          </cell>
          <cell r="W4554">
            <v>0</v>
          </cell>
          <cell r="X4554" t="str">
            <v>EST ALMOFADA CLAMI (SIMPLES) TC TRAMADO BR-LARANJA - 0,5x0,5x0H</v>
          </cell>
          <cell r="Y4554">
            <v>443.52</v>
          </cell>
          <cell r="Z4554">
            <v>0.35</v>
          </cell>
          <cell r="AA4554">
            <v>288.28800000000001</v>
          </cell>
          <cell r="AB4554"/>
          <cell r="AC4554"/>
          <cell r="AD4554"/>
          <cell r="AE4554">
            <v>443.52</v>
          </cell>
          <cell r="AF4554">
            <v>443.52</v>
          </cell>
          <cell r="AG4554">
            <v>0</v>
          </cell>
          <cell r="AH4554">
            <v>443.52</v>
          </cell>
          <cell r="AI4554" t="str">
            <v>REF: 406192</v>
          </cell>
          <cell r="AJ4554" t="str">
            <v>PRODUTO PRONTA ENTREGA</v>
          </cell>
          <cell r="AK4554">
            <v>406192</v>
          </cell>
          <cell r="AL4554" t="str">
            <v>EST ALMOFADA CLAMI (SIMPLES) TC TRAMADO BR-LARANJA</v>
          </cell>
          <cell r="AM4554"/>
          <cell r="AN4554">
            <v>0.5</v>
          </cell>
          <cell r="AO4554">
            <v>0.5</v>
          </cell>
          <cell r="AP4554">
            <v>0</v>
          </cell>
          <cell r="AQ4554">
            <v>0</v>
          </cell>
          <cell r="AR4554" t="str">
            <v>EST ALMOFADA CLAMI (SIMPLES) TC TRAMADO BR-LARANJA - 0,5x0,5x0H</v>
          </cell>
          <cell r="AS4554">
            <v>443.52</v>
          </cell>
          <cell r="AT4554">
            <v>443.52</v>
          </cell>
          <cell r="AU4554">
            <v>443.52</v>
          </cell>
          <cell r="AV4554">
            <v>0</v>
          </cell>
          <cell r="AW4554">
            <v>443.52</v>
          </cell>
          <cell r="AX4554">
            <v>0</v>
          </cell>
          <cell r="AY4554"/>
          <cell r="AZ4554" t="str">
            <v/>
          </cell>
          <cell r="BA4554"/>
          <cell r="BB4554"/>
          <cell r="BC4554"/>
          <cell r="BD4554" t="str">
            <v/>
          </cell>
          <cell r="BE4554">
            <v>0</v>
          </cell>
          <cell r="BF4554" t="str">
            <v/>
          </cell>
          <cell r="BG4554" t="str">
            <v/>
          </cell>
          <cell r="BH4554">
            <v>12</v>
          </cell>
          <cell r="BI4554" t="str">
            <v>0</v>
          </cell>
          <cell r="BJ4554">
            <v>0</v>
          </cell>
          <cell r="BK4554">
            <v>0</v>
          </cell>
          <cell r="BL4554"/>
          <cell r="BM4554"/>
          <cell r="BN4554"/>
          <cell r="BO4554"/>
          <cell r="BQ4554">
            <v>0</v>
          </cell>
          <cell r="BS4554" t="str">
            <v/>
          </cell>
          <cell r="BT4554" t="str">
            <v/>
          </cell>
        </row>
        <row r="4555">
          <cell r="H4555">
            <v>0</v>
          </cell>
          <cell r="O4555">
            <v>406192</v>
          </cell>
          <cell r="P4555" t="str">
            <v>2025/164-0075-01</v>
          </cell>
          <cell r="Q4555" t="str">
            <v>EST ALMOFADA CLAMI (SIMPLES) TC TRAMADO BR-LARANJA</v>
          </cell>
          <cell r="R4555"/>
          <cell r="S4555"/>
          <cell r="T4555">
            <v>0.5</v>
          </cell>
          <cell r="U4555">
            <v>0.5</v>
          </cell>
          <cell r="V4555">
            <v>0</v>
          </cell>
          <cell r="W4555">
            <v>0</v>
          </cell>
          <cell r="X4555" t="str">
            <v>EST ALMOFADA CLAMI (SIMPLES) TC TRAMADO BR-LARANJA - 0,5x0,5x0H</v>
          </cell>
          <cell r="Y4555">
            <v>443.52</v>
          </cell>
          <cell r="Z4555">
            <v>0.35</v>
          </cell>
          <cell r="AA4555">
            <v>288.28800000000001</v>
          </cell>
          <cell r="AB4555"/>
          <cell r="AC4555"/>
          <cell r="AD4555"/>
          <cell r="AE4555">
            <v>443.52</v>
          </cell>
          <cell r="AF4555">
            <v>443.52</v>
          </cell>
          <cell r="AG4555">
            <v>0</v>
          </cell>
          <cell r="AH4555">
            <v>443.52</v>
          </cell>
          <cell r="AI4555" t="str">
            <v>REF: 406192</v>
          </cell>
          <cell r="AJ4555" t="str">
            <v>PRODUTO PRONTA ENTREGA</v>
          </cell>
          <cell r="AK4555">
            <v>406192</v>
          </cell>
          <cell r="AL4555" t="str">
            <v>EST ALMOFADA CLAMI (SIMPLES) TC TRAMADO BR-LARANJA</v>
          </cell>
          <cell r="AM4555"/>
          <cell r="AN4555">
            <v>0.5</v>
          </cell>
          <cell r="AO4555">
            <v>0.5</v>
          </cell>
          <cell r="AP4555">
            <v>0</v>
          </cell>
          <cell r="AQ4555">
            <v>0</v>
          </cell>
          <cell r="AR4555" t="str">
            <v>EST ALMOFADA CLAMI (SIMPLES) TC TRAMADO BR-LARANJA - 0,5x0,5x0H</v>
          </cell>
          <cell r="AS4555">
            <v>443.52</v>
          </cell>
          <cell r="AT4555">
            <v>443.52</v>
          </cell>
          <cell r="AU4555">
            <v>443.52</v>
          </cell>
          <cell r="AV4555">
            <v>0</v>
          </cell>
          <cell r="AW4555">
            <v>443.52</v>
          </cell>
          <cell r="AX4555">
            <v>0</v>
          </cell>
          <cell r="AY4555"/>
          <cell r="AZ4555" t="str">
            <v/>
          </cell>
          <cell r="BA4555"/>
          <cell r="BB4555"/>
          <cell r="BC4555"/>
          <cell r="BD4555" t="str">
            <v/>
          </cell>
          <cell r="BE4555">
            <v>0</v>
          </cell>
          <cell r="BF4555" t="str">
            <v/>
          </cell>
          <cell r="BG4555" t="str">
            <v/>
          </cell>
          <cell r="BH4555">
            <v>12</v>
          </cell>
          <cell r="BI4555" t="str">
            <v>0</v>
          </cell>
          <cell r="BJ4555">
            <v>0</v>
          </cell>
          <cell r="BK4555">
            <v>0</v>
          </cell>
          <cell r="BL4555"/>
          <cell r="BM4555"/>
          <cell r="BN4555"/>
          <cell r="BO4555"/>
          <cell r="BQ4555">
            <v>0</v>
          </cell>
          <cell r="BS4555" t="str">
            <v/>
          </cell>
          <cell r="BT4555" t="str">
            <v/>
          </cell>
        </row>
        <row r="4556">
          <cell r="H4556">
            <v>0</v>
          </cell>
          <cell r="O4556">
            <v>406192</v>
          </cell>
          <cell r="P4556" t="str">
            <v>2025/164-0076-01</v>
          </cell>
          <cell r="Q4556" t="str">
            <v>EST ALMOFADA CLAMI (SIMPLES) TC TRAMADO BR-LARANJA</v>
          </cell>
          <cell r="R4556"/>
          <cell r="S4556"/>
          <cell r="T4556">
            <v>0.5</v>
          </cell>
          <cell r="U4556">
            <v>0.5</v>
          </cell>
          <cell r="V4556">
            <v>0</v>
          </cell>
          <cell r="W4556">
            <v>0</v>
          </cell>
          <cell r="X4556" t="str">
            <v>EST ALMOFADA CLAMI (SIMPLES) TC TRAMADO BR-LARANJA - 0,5x0,5x0H</v>
          </cell>
          <cell r="Y4556">
            <v>443.52</v>
          </cell>
          <cell r="Z4556">
            <v>0.35</v>
          </cell>
          <cell r="AA4556">
            <v>288.28800000000001</v>
          </cell>
          <cell r="AB4556"/>
          <cell r="AC4556"/>
          <cell r="AD4556"/>
          <cell r="AE4556">
            <v>443.52</v>
          </cell>
          <cell r="AF4556">
            <v>443.52</v>
          </cell>
          <cell r="AG4556">
            <v>0</v>
          </cell>
          <cell r="AH4556">
            <v>443.52</v>
          </cell>
          <cell r="AI4556" t="str">
            <v>REF: 406192</v>
          </cell>
          <cell r="AJ4556" t="str">
            <v>PRODUTO PRONTA ENTREGA</v>
          </cell>
          <cell r="AK4556">
            <v>406192</v>
          </cell>
          <cell r="AL4556" t="str">
            <v>EST ALMOFADA CLAMI (SIMPLES) TC TRAMADO BR-LARANJA</v>
          </cell>
          <cell r="AM4556"/>
          <cell r="AN4556">
            <v>0.5</v>
          </cell>
          <cell r="AO4556">
            <v>0.5</v>
          </cell>
          <cell r="AP4556">
            <v>0</v>
          </cell>
          <cell r="AQ4556">
            <v>0</v>
          </cell>
          <cell r="AR4556" t="str">
            <v>EST ALMOFADA CLAMI (SIMPLES) TC TRAMADO BR-LARANJA - 0,5x0,5x0H</v>
          </cell>
          <cell r="AS4556">
            <v>443.52</v>
          </cell>
          <cell r="AT4556">
            <v>443.52</v>
          </cell>
          <cell r="AU4556">
            <v>443.52</v>
          </cell>
          <cell r="AV4556">
            <v>0</v>
          </cell>
          <cell r="AW4556">
            <v>443.52</v>
          </cell>
          <cell r="AX4556">
            <v>0</v>
          </cell>
          <cell r="AY4556"/>
          <cell r="AZ4556" t="str">
            <v/>
          </cell>
          <cell r="BA4556"/>
          <cell r="BB4556"/>
          <cell r="BC4556"/>
          <cell r="BD4556" t="str">
            <v/>
          </cell>
          <cell r="BE4556">
            <v>0</v>
          </cell>
          <cell r="BF4556" t="str">
            <v/>
          </cell>
          <cell r="BG4556" t="str">
            <v/>
          </cell>
          <cell r="BH4556">
            <v>12</v>
          </cell>
          <cell r="BI4556" t="str">
            <v>0</v>
          </cell>
          <cell r="BJ4556">
            <v>0</v>
          </cell>
          <cell r="BK4556">
            <v>0</v>
          </cell>
          <cell r="BL4556"/>
          <cell r="BM4556"/>
          <cell r="BN4556"/>
          <cell r="BO4556"/>
          <cell r="BQ4556">
            <v>0</v>
          </cell>
          <cell r="BS4556" t="str">
            <v/>
          </cell>
          <cell r="BT4556" t="str">
            <v/>
          </cell>
        </row>
        <row r="4557">
          <cell r="H4557">
            <v>0</v>
          </cell>
          <cell r="O4557">
            <v>406190</v>
          </cell>
          <cell r="P4557" t="str">
            <v>2025/184-0022-01</v>
          </cell>
          <cell r="Q4557" t="str">
            <v>EST ALMOFADA CLAMI (SIMPLES) TC TRAMADO VERDE</v>
          </cell>
          <cell r="R4557"/>
          <cell r="S4557"/>
          <cell r="T4557">
            <v>0.5</v>
          </cell>
          <cell r="U4557">
            <v>0.5</v>
          </cell>
          <cell r="V4557">
            <v>0</v>
          </cell>
          <cell r="W4557">
            <v>0</v>
          </cell>
          <cell r="X4557" t="str">
            <v>EST ALMOFADA CLAMI (SIMPLES) TC TRAMADO VERDE - 0,5x0,5x0H</v>
          </cell>
          <cell r="Y4557" t="str">
            <v>EST</v>
          </cell>
          <cell r="Z4557">
            <v>0.35</v>
          </cell>
          <cell r="AA4557" t="e">
            <v>#VALUE!</v>
          </cell>
          <cell r="AB4557"/>
          <cell r="AC4557"/>
          <cell r="AD4557"/>
          <cell r="AE4557" t="e">
            <v>#VALUE!</v>
          </cell>
          <cell r="AF4557" t="str">
            <v>EST</v>
          </cell>
          <cell r="AG4557">
            <v>0</v>
          </cell>
          <cell r="AH4557" t="str">
            <v>EST</v>
          </cell>
          <cell r="AI4557" t="str">
            <v xml:space="preserve">REF: </v>
          </cell>
          <cell r="AJ4557"/>
          <cell r="AK4557"/>
          <cell r="AL4557" t="str">
            <v>ETIQUETA DE ESTOQUE</v>
          </cell>
          <cell r="AM4557"/>
          <cell r="AN4557" t="str">
            <v/>
          </cell>
          <cell r="AO4557" t="str">
            <v/>
          </cell>
          <cell r="AP4557" t="str">
            <v/>
          </cell>
          <cell r="AQ4557" t="str">
            <v/>
          </cell>
          <cell r="AR4557" t="str">
            <v>ETIQUETA DE ESTOQUE - xxH</v>
          </cell>
          <cell r="AS4557" t="str">
            <v>EST</v>
          </cell>
          <cell r="AT4557" t="str">
            <v>EST</v>
          </cell>
          <cell r="AU4557" t="str">
            <v>EST</v>
          </cell>
          <cell r="AV4557" t="str">
            <v/>
          </cell>
          <cell r="AW4557">
            <v>443.52</v>
          </cell>
          <cell r="AX4557" t="e">
            <v>#VALUE!</v>
          </cell>
          <cell r="AY4557"/>
          <cell r="AZ4557" t="str">
            <v/>
          </cell>
          <cell r="BA4557"/>
          <cell r="BB4557"/>
          <cell r="BC4557"/>
          <cell r="BD4557" t="str">
            <v/>
          </cell>
          <cell r="BE4557">
            <v>0</v>
          </cell>
          <cell r="BF4557" t="str">
            <v/>
          </cell>
          <cell r="BG4557" t="str">
            <v/>
          </cell>
          <cell r="BH4557">
            <v>12</v>
          </cell>
          <cell r="BI4557" t="str">
            <v>0</v>
          </cell>
          <cell r="BJ4557">
            <v>0</v>
          </cell>
          <cell r="BK4557">
            <v>0</v>
          </cell>
          <cell r="BL4557"/>
          <cell r="BM4557"/>
          <cell r="BN4557"/>
          <cell r="BO4557"/>
          <cell r="BQ4557">
            <v>0</v>
          </cell>
          <cell r="BS4557" t="str">
            <v/>
          </cell>
          <cell r="BT4557" t="str">
            <v/>
          </cell>
        </row>
        <row r="4558">
          <cell r="H4558">
            <v>0</v>
          </cell>
          <cell r="O4558">
            <v>406190</v>
          </cell>
          <cell r="P4558" t="str">
            <v>2025/184-0023-01</v>
          </cell>
          <cell r="Q4558" t="str">
            <v>EST ALMOFADA CLAMI (SIMPLES) TC TRAMADO VERDE</v>
          </cell>
          <cell r="R4558"/>
          <cell r="S4558"/>
          <cell r="T4558">
            <v>0.5</v>
          </cell>
          <cell r="U4558">
            <v>0.5</v>
          </cell>
          <cell r="V4558">
            <v>0</v>
          </cell>
          <cell r="W4558">
            <v>0</v>
          </cell>
          <cell r="X4558" t="str">
            <v>EST ALMOFADA CLAMI (SIMPLES) TC TRAMADO VERDE - 0,5x0,5x0H</v>
          </cell>
          <cell r="Y4558" t="str">
            <v>EST</v>
          </cell>
          <cell r="Z4558">
            <v>0.35</v>
          </cell>
          <cell r="AA4558" t="e">
            <v>#VALUE!</v>
          </cell>
          <cell r="AB4558"/>
          <cell r="AC4558"/>
          <cell r="AD4558"/>
          <cell r="AE4558" t="e">
            <v>#VALUE!</v>
          </cell>
          <cell r="AF4558" t="str">
            <v>EST</v>
          </cell>
          <cell r="AG4558">
            <v>0</v>
          </cell>
          <cell r="AH4558" t="str">
            <v>EST</v>
          </cell>
          <cell r="AI4558" t="str">
            <v xml:space="preserve">REF: </v>
          </cell>
          <cell r="AJ4558"/>
          <cell r="AK4558"/>
          <cell r="AL4558" t="str">
            <v>ETIQUETA DE ESTOQUE</v>
          </cell>
          <cell r="AM4558"/>
          <cell r="AN4558" t="str">
            <v/>
          </cell>
          <cell r="AO4558" t="str">
            <v/>
          </cell>
          <cell r="AP4558" t="str">
            <v/>
          </cell>
          <cell r="AQ4558" t="str">
            <v/>
          </cell>
          <cell r="AR4558" t="str">
            <v>ETIQUETA DE ESTOQUE - xxH</v>
          </cell>
          <cell r="AS4558" t="str">
            <v>EST</v>
          </cell>
          <cell r="AT4558" t="str">
            <v>EST</v>
          </cell>
          <cell r="AU4558" t="str">
            <v>EST</v>
          </cell>
          <cell r="AV4558" t="str">
            <v/>
          </cell>
          <cell r="AW4558">
            <v>443.52</v>
          </cell>
          <cell r="AX4558" t="e">
            <v>#VALUE!</v>
          </cell>
          <cell r="AY4558"/>
          <cell r="AZ4558" t="str">
            <v/>
          </cell>
          <cell r="BA4558"/>
          <cell r="BB4558"/>
          <cell r="BC4558"/>
          <cell r="BD4558" t="str">
            <v/>
          </cell>
          <cell r="BE4558">
            <v>0</v>
          </cell>
          <cell r="BF4558" t="str">
            <v/>
          </cell>
          <cell r="BG4558" t="str">
            <v/>
          </cell>
          <cell r="BH4558">
            <v>12</v>
          </cell>
          <cell r="BI4558" t="str">
            <v>0</v>
          </cell>
          <cell r="BJ4558">
            <v>0</v>
          </cell>
          <cell r="BK4558">
            <v>0</v>
          </cell>
          <cell r="BL4558"/>
          <cell r="BM4558"/>
          <cell r="BN4558"/>
          <cell r="BO4558"/>
          <cell r="BQ4558">
            <v>0</v>
          </cell>
          <cell r="BS4558" t="str">
            <v/>
          </cell>
          <cell r="BT4558" t="str">
            <v/>
          </cell>
        </row>
        <row r="4559">
          <cell r="H4559">
            <v>3</v>
          </cell>
          <cell r="O4559">
            <v>406188</v>
          </cell>
          <cell r="P4559" t="str">
            <v>2025/164-0058-01</v>
          </cell>
          <cell r="Q4559" t="str">
            <v>EST ALMOFADA CLAMI (VIVO) TC TRAMADO AZUL/LISO AZUL</v>
          </cell>
          <cell r="R4559"/>
          <cell r="S4559"/>
          <cell r="T4559">
            <v>0.5</v>
          </cell>
          <cell r="U4559">
            <v>0.5</v>
          </cell>
          <cell r="V4559">
            <v>0</v>
          </cell>
          <cell r="W4559">
            <v>0</v>
          </cell>
          <cell r="X4559" t="str">
            <v>EST ALMOFADA CLAMI (VIVO) TC TRAMADO AZUL/LISO AZUL - 0,5x0,5x0H</v>
          </cell>
          <cell r="Y4559">
            <v>443.52</v>
          </cell>
          <cell r="Z4559">
            <v>0.5</v>
          </cell>
          <cell r="AA4559">
            <v>221.76</v>
          </cell>
          <cell r="AB4559"/>
          <cell r="AC4559"/>
          <cell r="AD4559"/>
          <cell r="AE4559">
            <v>443.52</v>
          </cell>
          <cell r="AF4559">
            <v>443.52</v>
          </cell>
          <cell r="AG4559">
            <v>0</v>
          </cell>
          <cell r="AH4559">
            <v>443.52</v>
          </cell>
          <cell r="AI4559" t="str">
            <v>REF: 406188</v>
          </cell>
          <cell r="AJ4559" t="str">
            <v>PRODUTO PRONTA ENTREGA</v>
          </cell>
          <cell r="AK4559">
            <v>406188</v>
          </cell>
          <cell r="AL4559" t="str">
            <v>EST ALMOFADA CLAMI (VIVO) TC TRAMADO AZUL/LISO AZUL</v>
          </cell>
          <cell r="AM4559"/>
          <cell r="AN4559">
            <v>0.5</v>
          </cell>
          <cell r="AO4559">
            <v>0.5</v>
          </cell>
          <cell r="AP4559">
            <v>0</v>
          </cell>
          <cell r="AQ4559">
            <v>0</v>
          </cell>
          <cell r="AR4559" t="str">
            <v>EST ALMOFADA CLAMI (VIVO) TC TRAMADO AZUL/LISO AZUL - 0,5x0,5x0H</v>
          </cell>
          <cell r="AS4559">
            <v>443.52</v>
          </cell>
          <cell r="AT4559">
            <v>443.52</v>
          </cell>
          <cell r="AU4559">
            <v>443.52</v>
          </cell>
          <cell r="AV4559">
            <v>0</v>
          </cell>
          <cell r="AW4559">
            <v>443.52</v>
          </cell>
          <cell r="AX4559">
            <v>0</v>
          </cell>
          <cell r="AY4559"/>
          <cell r="AZ4559" t="str">
            <v/>
          </cell>
          <cell r="BA4559"/>
          <cell r="BB4559"/>
          <cell r="BC4559"/>
          <cell r="BD4559" t="str">
            <v/>
          </cell>
          <cell r="BE4559">
            <v>0</v>
          </cell>
          <cell r="BF4559" t="str">
            <v/>
          </cell>
          <cell r="BG4559" t="str">
            <v/>
          </cell>
          <cell r="BH4559">
            <v>12</v>
          </cell>
          <cell r="BI4559" t="str">
            <v>0</v>
          </cell>
          <cell r="BJ4559">
            <v>0</v>
          </cell>
          <cell r="BK4559">
            <v>0</v>
          </cell>
          <cell r="BL4559"/>
          <cell r="BM4559"/>
          <cell r="BN4559"/>
          <cell r="BO4559"/>
          <cell r="BQ4559">
            <v>0</v>
          </cell>
          <cell r="BS4559" t="str">
            <v>CLAMI ACESSORIOS</v>
          </cell>
          <cell r="BT4559" t="str">
            <v>ALMOFADA DECORATIVA</v>
          </cell>
        </row>
        <row r="4560">
          <cell r="H4560">
            <v>3</v>
          </cell>
          <cell r="O4560">
            <v>406188</v>
          </cell>
          <cell r="P4560" t="str">
            <v>2025/164-0059-01</v>
          </cell>
          <cell r="Q4560" t="str">
            <v>EST ALMOFADA CLAMI (VIVO) TC TRAMADO AZUL/LISO AZUL</v>
          </cell>
          <cell r="R4560"/>
          <cell r="S4560"/>
          <cell r="T4560">
            <v>0.5</v>
          </cell>
          <cell r="U4560">
            <v>0.5</v>
          </cell>
          <cell r="V4560">
            <v>0</v>
          </cell>
          <cell r="W4560">
            <v>0</v>
          </cell>
          <cell r="X4560" t="str">
            <v>EST ALMOFADA CLAMI (VIVO) TC TRAMADO AZUL/LISO AZUL - 0,5x0,5x0H</v>
          </cell>
          <cell r="Y4560">
            <v>443.52</v>
          </cell>
          <cell r="Z4560">
            <v>0.5</v>
          </cell>
          <cell r="AA4560">
            <v>221.76</v>
          </cell>
          <cell r="AB4560"/>
          <cell r="AC4560"/>
          <cell r="AD4560"/>
          <cell r="AE4560">
            <v>443.52</v>
          </cell>
          <cell r="AF4560">
            <v>443.52</v>
          </cell>
          <cell r="AG4560">
            <v>0</v>
          </cell>
          <cell r="AH4560">
            <v>443.52</v>
          </cell>
          <cell r="AI4560" t="str">
            <v>REF: 406188</v>
          </cell>
          <cell r="AJ4560" t="str">
            <v>PRODUTO PRONTA ENTREGA</v>
          </cell>
          <cell r="AK4560">
            <v>406188</v>
          </cell>
          <cell r="AL4560" t="str">
            <v>EST ALMOFADA CLAMI (VIVO) TC TRAMADO AZUL/LISO AZUL</v>
          </cell>
          <cell r="AM4560"/>
          <cell r="AN4560">
            <v>0.5</v>
          </cell>
          <cell r="AO4560">
            <v>0.5</v>
          </cell>
          <cell r="AP4560">
            <v>0</v>
          </cell>
          <cell r="AQ4560">
            <v>0</v>
          </cell>
          <cell r="AR4560" t="str">
            <v>EST ALMOFADA CLAMI (VIVO) TC TRAMADO AZUL/LISO AZUL - 0,5x0,5x0H</v>
          </cell>
          <cell r="AS4560">
            <v>443.52</v>
          </cell>
          <cell r="AT4560">
            <v>443.52</v>
          </cell>
          <cell r="AU4560">
            <v>443.52</v>
          </cell>
          <cell r="AV4560">
            <v>0</v>
          </cell>
          <cell r="AW4560">
            <v>443.52</v>
          </cell>
          <cell r="AX4560">
            <v>0</v>
          </cell>
          <cell r="AY4560"/>
          <cell r="AZ4560" t="str">
            <v/>
          </cell>
          <cell r="BA4560"/>
          <cell r="BB4560"/>
          <cell r="BC4560"/>
          <cell r="BD4560" t="str">
            <v/>
          </cell>
          <cell r="BE4560">
            <v>0</v>
          </cell>
          <cell r="BF4560" t="str">
            <v/>
          </cell>
          <cell r="BG4560" t="str">
            <v/>
          </cell>
          <cell r="BH4560">
            <v>12</v>
          </cell>
          <cell r="BI4560" t="str">
            <v>0</v>
          </cell>
          <cell r="BJ4560">
            <v>0</v>
          </cell>
          <cell r="BK4560">
            <v>0</v>
          </cell>
          <cell r="BL4560"/>
          <cell r="BM4560"/>
          <cell r="BN4560"/>
          <cell r="BO4560"/>
          <cell r="BQ4560">
            <v>0</v>
          </cell>
          <cell r="BS4560" t="str">
            <v>CLAMI ACESSORIOS</v>
          </cell>
          <cell r="BT4560" t="str">
            <v>ALMOFADA DECORATIVA</v>
          </cell>
        </row>
        <row r="4561">
          <cell r="H4561">
            <v>3</v>
          </cell>
          <cell r="O4561">
            <v>406188</v>
          </cell>
          <cell r="P4561" t="str">
            <v>2025/164-0060-01</v>
          </cell>
          <cell r="Q4561" t="str">
            <v>EST ALMOFADA CLAMI (VIVO) TC TRAMADO AZUL/LISO AZUL</v>
          </cell>
          <cell r="R4561"/>
          <cell r="S4561"/>
          <cell r="T4561">
            <v>0.5</v>
          </cell>
          <cell r="U4561">
            <v>0.5</v>
          </cell>
          <cell r="V4561">
            <v>0</v>
          </cell>
          <cell r="W4561">
            <v>0</v>
          </cell>
          <cell r="X4561" t="str">
            <v>EST ALMOFADA CLAMI (VIVO) TC TRAMADO AZUL/LISO AZUL - 0,5x0,5x0H</v>
          </cell>
          <cell r="Y4561">
            <v>443.52</v>
          </cell>
          <cell r="Z4561">
            <v>0.5</v>
          </cell>
          <cell r="AA4561">
            <v>221.76</v>
          </cell>
          <cell r="AB4561"/>
          <cell r="AC4561"/>
          <cell r="AD4561"/>
          <cell r="AE4561">
            <v>443.52</v>
          </cell>
          <cell r="AF4561">
            <v>443.52</v>
          </cell>
          <cell r="AG4561">
            <v>0</v>
          </cell>
          <cell r="AH4561">
            <v>443.52</v>
          </cell>
          <cell r="AI4561" t="str">
            <v>REF: 406188</v>
          </cell>
          <cell r="AJ4561" t="str">
            <v>PRODUTO PRONTA ENTREGA</v>
          </cell>
          <cell r="AK4561">
            <v>406188</v>
          </cell>
          <cell r="AL4561" t="str">
            <v>EST ALMOFADA CLAMI (VIVO) TC TRAMADO AZUL/LISO AZUL</v>
          </cell>
          <cell r="AM4561"/>
          <cell r="AN4561">
            <v>0.5</v>
          </cell>
          <cell r="AO4561">
            <v>0.5</v>
          </cell>
          <cell r="AP4561">
            <v>0</v>
          </cell>
          <cell r="AQ4561">
            <v>0</v>
          </cell>
          <cell r="AR4561" t="str">
            <v>EST ALMOFADA CLAMI (VIVO) TC TRAMADO AZUL/LISO AZUL - 0,5x0,5x0H</v>
          </cell>
          <cell r="AS4561">
            <v>443.52</v>
          </cell>
          <cell r="AT4561">
            <v>443.52</v>
          </cell>
          <cell r="AU4561">
            <v>443.52</v>
          </cell>
          <cell r="AV4561">
            <v>0</v>
          </cell>
          <cell r="AW4561">
            <v>443.52</v>
          </cell>
          <cell r="AX4561">
            <v>0</v>
          </cell>
          <cell r="AY4561"/>
          <cell r="AZ4561" t="str">
            <v/>
          </cell>
          <cell r="BA4561"/>
          <cell r="BB4561"/>
          <cell r="BC4561"/>
          <cell r="BD4561" t="str">
            <v/>
          </cell>
          <cell r="BE4561">
            <v>0</v>
          </cell>
          <cell r="BF4561" t="str">
            <v/>
          </cell>
          <cell r="BG4561" t="str">
            <v/>
          </cell>
          <cell r="BH4561">
            <v>12</v>
          </cell>
          <cell r="BI4561" t="str">
            <v>0</v>
          </cell>
          <cell r="BJ4561">
            <v>0</v>
          </cell>
          <cell r="BK4561">
            <v>0</v>
          </cell>
          <cell r="BL4561"/>
          <cell r="BM4561"/>
          <cell r="BN4561"/>
          <cell r="BO4561"/>
          <cell r="BQ4561">
            <v>0</v>
          </cell>
          <cell r="BS4561" t="str">
            <v>CLAMI ACESSORIOS</v>
          </cell>
          <cell r="BT4561" t="str">
            <v>ALMOFADA DECORATIVA</v>
          </cell>
        </row>
        <row r="4562">
          <cell r="H4562">
            <v>1</v>
          </cell>
          <cell r="O4562">
            <v>404833</v>
          </cell>
          <cell r="P4562" t="str">
            <v>2025/129-0037-01</v>
          </cell>
          <cell r="Q4562" t="str">
            <v>EST TAPETE SISAL CH (BARRA VIRADA)</v>
          </cell>
          <cell r="R4562"/>
          <cell r="S4562"/>
          <cell r="T4562">
            <v>6</v>
          </cell>
          <cell r="U4562">
            <v>4.5</v>
          </cell>
          <cell r="V4562">
            <v>0</v>
          </cell>
          <cell r="W4562">
            <v>0</v>
          </cell>
          <cell r="X4562" t="str">
            <v>EST TAPETE SISAL CH (BARRA VIRADA) - 6x4,5x0H</v>
          </cell>
          <cell r="Y4562">
            <v>18085.759999999998</v>
          </cell>
          <cell r="Z4562">
            <v>0.5</v>
          </cell>
          <cell r="AA4562">
            <v>9042.8799999999992</v>
          </cell>
          <cell r="AB4562"/>
          <cell r="AC4562"/>
          <cell r="AD4562"/>
          <cell r="AE4562">
            <v>18085.759999999998</v>
          </cell>
          <cell r="AF4562">
            <v>18085.759999999998</v>
          </cell>
          <cell r="AG4562">
            <v>0</v>
          </cell>
          <cell r="AH4562">
            <v>18085.759999999998</v>
          </cell>
          <cell r="AI4562" t="str">
            <v>REF: 404833</v>
          </cell>
          <cell r="AJ4562"/>
          <cell r="AK4562">
            <v>404833</v>
          </cell>
          <cell r="AL4562" t="str">
            <v>EST TAPETE SISAL CH (BARRA VIRADA)</v>
          </cell>
          <cell r="AM4562"/>
          <cell r="AN4562">
            <v>6</v>
          </cell>
          <cell r="AO4562">
            <v>4.5</v>
          </cell>
          <cell r="AP4562">
            <v>0</v>
          </cell>
          <cell r="AQ4562">
            <v>0</v>
          </cell>
          <cell r="AR4562" t="str">
            <v>EST TAPETE SISAL CH (BARRA VIRADA) - 6x4,5x0H</v>
          </cell>
          <cell r="AS4562">
            <v>18085.759999999998</v>
          </cell>
          <cell r="AT4562">
            <v>18085.759999999998</v>
          </cell>
          <cell r="AU4562">
            <v>18085.759999999998</v>
          </cell>
          <cell r="AV4562">
            <v>0</v>
          </cell>
          <cell r="AW4562">
            <v>18085.759999999998</v>
          </cell>
          <cell r="AX4562">
            <v>0</v>
          </cell>
          <cell r="AY4562"/>
          <cell r="AZ4562" t="str">
            <v/>
          </cell>
          <cell r="BA4562"/>
          <cell r="BB4562"/>
          <cell r="BC4562"/>
          <cell r="BD4562" t="str">
            <v/>
          </cell>
          <cell r="BE4562">
            <v>0</v>
          </cell>
          <cell r="BF4562" t="str">
            <v/>
          </cell>
          <cell r="BG4562" t="str">
            <v/>
          </cell>
          <cell r="BH4562">
            <v>12</v>
          </cell>
          <cell r="BI4562" t="str">
            <v>0</v>
          </cell>
          <cell r="BJ4562">
            <v>0</v>
          </cell>
          <cell r="BK4562">
            <v>0</v>
          </cell>
          <cell r="BL4562"/>
          <cell r="BM4562"/>
          <cell r="BN4562"/>
          <cell r="BO4562"/>
          <cell r="BQ4562">
            <v>0</v>
          </cell>
          <cell r="BS4562" t="str">
            <v>CLAMI TAPETE</v>
          </cell>
          <cell r="BT4562" t="str">
            <v>TAPETE DECORATIVO</v>
          </cell>
        </row>
        <row r="4563">
          <cell r="H4563">
            <v>0</v>
          </cell>
          <cell r="O4563">
            <v>404832</v>
          </cell>
          <cell r="P4563" t="str">
            <v>2025/129-0036-01</v>
          </cell>
          <cell r="Q4563" t="str">
            <v>EST TAPETE SISAL C18 (BARRA VIRADA)</v>
          </cell>
          <cell r="R4563"/>
          <cell r="S4563"/>
          <cell r="T4563">
            <v>4.5</v>
          </cell>
          <cell r="U4563">
            <v>3</v>
          </cell>
          <cell r="V4563">
            <v>0</v>
          </cell>
          <cell r="W4563">
            <v>0</v>
          </cell>
          <cell r="X4563" t="str">
            <v>EST TAPETE SISAL C18 (BARRA VIRADA) - 4,5x3x0H</v>
          </cell>
          <cell r="Y4563">
            <v>8937.24</v>
          </cell>
          <cell r="Z4563">
            <v>0.35</v>
          </cell>
          <cell r="AA4563">
            <v>5809.2060000000001</v>
          </cell>
          <cell r="AB4563"/>
          <cell r="AC4563"/>
          <cell r="AD4563"/>
          <cell r="AE4563">
            <v>8937.24</v>
          </cell>
          <cell r="AF4563">
            <v>8937.24</v>
          </cell>
          <cell r="AG4563">
            <v>0</v>
          </cell>
          <cell r="AH4563">
            <v>8937.24</v>
          </cell>
          <cell r="AI4563" t="str">
            <v>REF: 404832</v>
          </cell>
          <cell r="AJ4563"/>
          <cell r="AK4563">
            <v>404832</v>
          </cell>
          <cell r="AL4563" t="str">
            <v>EST TAPETE SISAL C18 (BARRA VIRADA)</v>
          </cell>
          <cell r="AM4563"/>
          <cell r="AN4563">
            <v>4.5</v>
          </cell>
          <cell r="AO4563">
            <v>3</v>
          </cell>
          <cell r="AP4563">
            <v>0</v>
          </cell>
          <cell r="AQ4563">
            <v>0</v>
          </cell>
          <cell r="AR4563" t="str">
            <v>EST TAPETE SISAL C18 (BARRA VIRADA) - 4,5x3x0H</v>
          </cell>
          <cell r="AS4563">
            <v>8937.24</v>
          </cell>
          <cell r="AT4563">
            <v>8431.36</v>
          </cell>
          <cell r="AU4563">
            <v>8431.36</v>
          </cell>
          <cell r="AV4563">
            <v>0</v>
          </cell>
          <cell r="AW4563">
            <v>8431.36</v>
          </cell>
          <cell r="AX4563">
            <v>505.8799999999992</v>
          </cell>
          <cell r="AY4563"/>
          <cell r="AZ4563" t="str">
            <v/>
          </cell>
          <cell r="BA4563"/>
          <cell r="BB4563"/>
          <cell r="BC4563"/>
          <cell r="BD4563" t="str">
            <v/>
          </cell>
          <cell r="BE4563">
            <v>0</v>
          </cell>
          <cell r="BF4563" t="str">
            <v/>
          </cell>
          <cell r="BG4563" t="str">
            <v/>
          </cell>
          <cell r="BH4563">
            <v>12</v>
          </cell>
          <cell r="BI4563" t="str">
            <v>0</v>
          </cell>
          <cell r="BJ4563">
            <v>0</v>
          </cell>
          <cell r="BK4563">
            <v>0</v>
          </cell>
          <cell r="BL4563"/>
          <cell r="BM4563"/>
          <cell r="BN4563"/>
          <cell r="BO4563"/>
          <cell r="BQ4563">
            <v>0</v>
          </cell>
          <cell r="BS4563" t="str">
            <v/>
          </cell>
          <cell r="BT4563" t="str">
            <v/>
          </cell>
        </row>
        <row r="4564">
          <cell r="H4564">
            <v>0</v>
          </cell>
          <cell r="O4564">
            <v>404610</v>
          </cell>
          <cell r="P4564" t="str">
            <v>2025/154-0018-01</v>
          </cell>
          <cell r="Q4564" t="str">
            <v>EST MESA LATERAL BELLAGIO (FORMICA TS CORDA) (ALU C29)</v>
          </cell>
          <cell r="R4564"/>
          <cell r="S4564"/>
          <cell r="T4564">
            <v>0.5</v>
          </cell>
          <cell r="U4564">
            <v>0</v>
          </cell>
          <cell r="V4564">
            <v>0.45</v>
          </cell>
          <cell r="W4564">
            <v>0.5</v>
          </cell>
          <cell r="X4564" t="str">
            <v>EST MESA LATERAL BELLAGIO (FORMICA TS CORDA) (ALU C29) - Ø0,5x0,45H</v>
          </cell>
          <cell r="Y4564">
            <v>8226.94</v>
          </cell>
          <cell r="Z4564">
            <v>0.35</v>
          </cell>
          <cell r="AA4564">
            <v>5347.5110000000004</v>
          </cell>
          <cell r="AB4564"/>
          <cell r="AC4564"/>
          <cell r="AD4564"/>
          <cell r="AE4564">
            <v>8226.94</v>
          </cell>
          <cell r="AF4564">
            <v>8226.94</v>
          </cell>
          <cell r="AG4564">
            <v>0</v>
          </cell>
          <cell r="AH4564">
            <v>8226.94</v>
          </cell>
          <cell r="AI4564" t="str">
            <v>REF: 409031</v>
          </cell>
          <cell r="AJ4564"/>
          <cell r="AK4564">
            <v>409031</v>
          </cell>
          <cell r="AL4564" t="str">
            <v>MESA LATERAL BELLAGIO (FORMICA TS)</v>
          </cell>
          <cell r="AM4564"/>
          <cell r="AN4564">
            <v>0.5</v>
          </cell>
          <cell r="AO4564">
            <v>0</v>
          </cell>
          <cell r="AP4564">
            <v>0.45</v>
          </cell>
          <cell r="AQ4564">
            <v>0.5</v>
          </cell>
          <cell r="AR4564" t="str">
            <v>MESA LATERAL BELLAGIO (FORMICA TS) - Ø0,5x0,45H</v>
          </cell>
          <cell r="AS4564">
            <v>8226.94</v>
          </cell>
          <cell r="AT4564">
            <v>8226.94</v>
          </cell>
          <cell r="AU4564">
            <v>8226.94</v>
          </cell>
          <cell r="AV4564">
            <v>0</v>
          </cell>
          <cell r="AW4564">
            <v>8226.94</v>
          </cell>
          <cell r="AX4564">
            <v>0</v>
          </cell>
          <cell r="AY4564"/>
          <cell r="AZ4564" t="str">
            <v/>
          </cell>
          <cell r="BA4564"/>
          <cell r="BB4564"/>
          <cell r="BC4564"/>
          <cell r="BD4564" t="str">
            <v/>
          </cell>
          <cell r="BE4564">
            <v>0</v>
          </cell>
          <cell r="BF4564" t="str">
            <v/>
          </cell>
          <cell r="BG4564" t="str">
            <v/>
          </cell>
          <cell r="BH4564">
            <v>12</v>
          </cell>
          <cell r="BI4564" t="str">
            <v>0</v>
          </cell>
          <cell r="BJ4564">
            <v>0</v>
          </cell>
          <cell r="BK4564">
            <v>0</v>
          </cell>
          <cell r="BL4564"/>
          <cell r="BM4564"/>
          <cell r="BN4564"/>
          <cell r="BO4564"/>
          <cell r="BQ4564">
            <v>0</v>
          </cell>
          <cell r="BS4564" t="str">
            <v/>
          </cell>
          <cell r="BT4564" t="str">
            <v/>
          </cell>
        </row>
        <row r="4565">
          <cell r="H4565">
            <v>0</v>
          </cell>
          <cell r="O4565">
            <v>404607</v>
          </cell>
          <cell r="P4565" t="str">
            <v>2025/246-0035-01</v>
          </cell>
          <cell r="Q4565" t="str">
            <v>EST MESA CENTRO BELLAGIO (ALU C32)</v>
          </cell>
          <cell r="R4565"/>
          <cell r="S4565"/>
          <cell r="T4565">
            <v>1.2</v>
          </cell>
          <cell r="U4565">
            <v>0</v>
          </cell>
          <cell r="V4565">
            <v>0.35</v>
          </cell>
          <cell r="W4565">
            <v>1.2</v>
          </cell>
          <cell r="X4565" t="str">
            <v>EST MESA CENTRO BELLAGIO (ALU C32) - Ø1,2x0,35H</v>
          </cell>
          <cell r="Y4565">
            <v>22279.71</v>
          </cell>
          <cell r="Z4565">
            <v>0.35</v>
          </cell>
          <cell r="AA4565">
            <v>14481.8115</v>
          </cell>
          <cell r="AB4565"/>
          <cell r="AC4565"/>
          <cell r="AD4565"/>
          <cell r="AE4565">
            <v>22279.71</v>
          </cell>
          <cell r="AF4565">
            <v>22279.71</v>
          </cell>
          <cell r="AG4565">
            <v>0</v>
          </cell>
          <cell r="AH4565">
            <v>22279.71</v>
          </cell>
          <cell r="AI4565" t="str">
            <v>REF: 408977</v>
          </cell>
          <cell r="AJ4565"/>
          <cell r="AK4565">
            <v>408977</v>
          </cell>
          <cell r="AL4565" t="str">
            <v>MESA CENTRO BELLAGIO (ALUMINIO)</v>
          </cell>
          <cell r="AM4565"/>
          <cell r="AN4565">
            <v>1.2</v>
          </cell>
          <cell r="AO4565">
            <v>0</v>
          </cell>
          <cell r="AP4565">
            <v>0.35</v>
          </cell>
          <cell r="AQ4565">
            <v>1.2</v>
          </cell>
          <cell r="AR4565" t="str">
            <v>MESA CENTRO BELLAGIO (ALUMINIO) - Ø1,2x0,35H</v>
          </cell>
          <cell r="AS4565">
            <v>22279.71</v>
          </cell>
          <cell r="AT4565">
            <v>22279.71</v>
          </cell>
          <cell r="AU4565">
            <v>22279.71</v>
          </cell>
          <cell r="AV4565">
            <v>0</v>
          </cell>
          <cell r="AW4565">
            <v>22279.71</v>
          </cell>
          <cell r="AX4565">
            <v>0</v>
          </cell>
          <cell r="AY4565"/>
          <cell r="AZ4565" t="str">
            <v/>
          </cell>
          <cell r="BA4565"/>
          <cell r="BB4565"/>
          <cell r="BC4565"/>
          <cell r="BD4565" t="str">
            <v/>
          </cell>
          <cell r="BE4565">
            <v>0</v>
          </cell>
          <cell r="BF4565" t="str">
            <v/>
          </cell>
          <cell r="BG4565" t="str">
            <v/>
          </cell>
          <cell r="BH4565">
            <v>12</v>
          </cell>
          <cell r="BI4565" t="str">
            <v>0</v>
          </cell>
          <cell r="BJ4565">
            <v>0</v>
          </cell>
          <cell r="BK4565">
            <v>0</v>
          </cell>
          <cell r="BL4565"/>
          <cell r="BM4565"/>
          <cell r="BN4565"/>
          <cell r="BO4565"/>
          <cell r="BQ4565">
            <v>0</v>
          </cell>
          <cell r="BS4565" t="str">
            <v/>
          </cell>
          <cell r="BT4565" t="str">
            <v/>
          </cell>
        </row>
        <row r="4566">
          <cell r="H4566">
            <v>0</v>
          </cell>
          <cell r="O4566">
            <v>404602</v>
          </cell>
          <cell r="P4566" t="str">
            <v>2025/246-0034-01</v>
          </cell>
          <cell r="Q4566" t="str">
            <v>EST MESA CENTRO BELLAGIO (ALU C29)</v>
          </cell>
          <cell r="R4566"/>
          <cell r="S4566"/>
          <cell r="T4566">
            <v>1.2</v>
          </cell>
          <cell r="U4566">
            <v>0</v>
          </cell>
          <cell r="V4566">
            <v>0.35</v>
          </cell>
          <cell r="W4566">
            <v>1.2</v>
          </cell>
          <cell r="X4566" t="str">
            <v>EST MESA CENTRO BELLAGIO (ALU C29) - Ø1,2x0,35H</v>
          </cell>
          <cell r="Y4566">
            <v>22279.71</v>
          </cell>
          <cell r="Z4566">
            <v>0.35</v>
          </cell>
          <cell r="AA4566">
            <v>14481.8115</v>
          </cell>
          <cell r="AB4566"/>
          <cell r="AC4566"/>
          <cell r="AD4566"/>
          <cell r="AE4566">
            <v>22279.71</v>
          </cell>
          <cell r="AF4566">
            <v>22279.71</v>
          </cell>
          <cell r="AG4566">
            <v>0</v>
          </cell>
          <cell r="AH4566">
            <v>22279.71</v>
          </cell>
          <cell r="AI4566" t="str">
            <v>REF: 408977</v>
          </cell>
          <cell r="AJ4566"/>
          <cell r="AK4566">
            <v>408977</v>
          </cell>
          <cell r="AL4566" t="str">
            <v>MESA CENTRO BELLAGIO (ALUMINIO)</v>
          </cell>
          <cell r="AM4566"/>
          <cell r="AN4566">
            <v>1.2</v>
          </cell>
          <cell r="AO4566">
            <v>0</v>
          </cell>
          <cell r="AP4566">
            <v>0.35</v>
          </cell>
          <cell r="AQ4566">
            <v>1.2</v>
          </cell>
          <cell r="AR4566" t="str">
            <v>MESA CENTRO BELLAGIO (ALUMINIO) - Ø1,2x0,35H</v>
          </cell>
          <cell r="AS4566">
            <v>22279.71</v>
          </cell>
          <cell r="AT4566">
            <v>22279.71</v>
          </cell>
          <cell r="AU4566">
            <v>22279.71</v>
          </cell>
          <cell r="AV4566">
            <v>0</v>
          </cell>
          <cell r="AW4566">
            <v>22279.71</v>
          </cell>
          <cell r="AX4566">
            <v>0</v>
          </cell>
          <cell r="AY4566"/>
          <cell r="AZ4566" t="str">
            <v/>
          </cell>
          <cell r="BA4566"/>
          <cell r="BB4566"/>
          <cell r="BC4566"/>
          <cell r="BD4566" t="str">
            <v/>
          </cell>
          <cell r="BE4566">
            <v>0</v>
          </cell>
          <cell r="BF4566" t="str">
            <v/>
          </cell>
          <cell r="BG4566" t="str">
            <v/>
          </cell>
          <cell r="BH4566">
            <v>12</v>
          </cell>
          <cell r="BI4566" t="str">
            <v>0</v>
          </cell>
          <cell r="BJ4566">
            <v>0</v>
          </cell>
          <cell r="BK4566">
            <v>0</v>
          </cell>
          <cell r="BL4566"/>
          <cell r="BM4566"/>
          <cell r="BN4566"/>
          <cell r="BO4566"/>
          <cell r="BQ4566">
            <v>0</v>
          </cell>
          <cell r="BS4566" t="str">
            <v/>
          </cell>
          <cell r="BT4566" t="str">
            <v/>
          </cell>
        </row>
        <row r="4567">
          <cell r="H4567">
            <v>1</v>
          </cell>
          <cell r="O4567">
            <v>404589</v>
          </cell>
          <cell r="P4567" t="str">
            <v>2025/154-0031-01</v>
          </cell>
          <cell r="Q4567" t="str">
            <v>EST COMPONENTE ALMOFADA CHAISE BELLAGIO TC KEEPSAKE SILVER</v>
          </cell>
          <cell r="R4567"/>
          <cell r="S4567"/>
          <cell r="T4567">
            <v>1.7</v>
          </cell>
          <cell r="U4567">
            <v>0.7</v>
          </cell>
          <cell r="V4567">
            <v>0.05</v>
          </cell>
          <cell r="W4567">
            <v>0</v>
          </cell>
          <cell r="X4567" t="str">
            <v>EST COMPONENTE ALMOFADA CHAISE BELLAGIO TC KEEPSAKE SILVER - 1,7x0,7x0,05H</v>
          </cell>
          <cell r="Y4567">
            <v>8865.7227999999996</v>
          </cell>
          <cell r="Z4567">
            <v>0.35</v>
          </cell>
          <cell r="AA4567">
            <v>5762.7198200000003</v>
          </cell>
          <cell r="AB4567"/>
          <cell r="AC4567" t="str">
            <v>PROD C/RVST FORN</v>
          </cell>
          <cell r="AD4567" t="str">
            <v>REVESTIMENTO FORN</v>
          </cell>
          <cell r="AE4567">
            <v>8865.7227999999996</v>
          </cell>
          <cell r="AF4567">
            <v>8865.7227999999996</v>
          </cell>
          <cell r="AG4567">
            <v>0</v>
          </cell>
          <cell r="AH4567">
            <v>8865.7227999999996</v>
          </cell>
          <cell r="AI4567" t="str">
            <v>REF: 408966</v>
          </cell>
          <cell r="AJ4567"/>
          <cell r="AK4567">
            <v>408966</v>
          </cell>
          <cell r="AL4567" t="str">
            <v>COMPONENTE ALMOFADA CHAISE BELLAGIO (TC FORN)</v>
          </cell>
          <cell r="AM4567"/>
          <cell r="AN4567">
            <v>0</v>
          </cell>
          <cell r="AO4567">
            <v>0</v>
          </cell>
          <cell r="AP4567">
            <v>0</v>
          </cell>
          <cell r="AQ4567">
            <v>0</v>
          </cell>
          <cell r="AR4567" t="str">
            <v>COMPONENTE ALMOFADA CHAISE BELLAGIO (TC FORN) - Ø0x0H</v>
          </cell>
          <cell r="AS4567">
            <v>8865.7227999999996</v>
          </cell>
          <cell r="AT4567">
            <v>8865.7227999999996</v>
          </cell>
          <cell r="AU4567">
            <v>6338.89</v>
          </cell>
          <cell r="AV4567">
            <v>2526.8327999999992</v>
          </cell>
          <cell r="AW4567">
            <v>8865.61</v>
          </cell>
          <cell r="AX4567">
            <v>0.11279999999896972</v>
          </cell>
          <cell r="AY4567">
            <v>337981</v>
          </cell>
          <cell r="AZ4567" t="str">
            <v>TECIDO O'KEEPSAKE -</v>
          </cell>
          <cell r="BA4567" t="str">
            <v>RVST FORN: TECIDO O'KEEPSAKE - SILVER</v>
          </cell>
          <cell r="BB4567">
            <v>4</v>
          </cell>
          <cell r="BC4567"/>
          <cell r="BD4567">
            <v>401.85</v>
          </cell>
          <cell r="BE4567">
            <v>0</v>
          </cell>
          <cell r="BF4567">
            <v>-401.85</v>
          </cell>
          <cell r="BG4567" t="str">
            <v>RVST FORN</v>
          </cell>
          <cell r="BH4567">
            <v>12</v>
          </cell>
          <cell r="BI4567">
            <v>2526.8328000000001</v>
          </cell>
          <cell r="BJ4567">
            <v>0</v>
          </cell>
          <cell r="BK4567">
            <v>0.57200000000000006</v>
          </cell>
          <cell r="BL4567"/>
          <cell r="BM4567"/>
          <cell r="BN4567"/>
          <cell r="BO4567"/>
          <cell r="BQ4567">
            <v>0</v>
          </cell>
          <cell r="BS4567" t="str">
            <v>CLAMI AREA EXTERNA</v>
          </cell>
          <cell r="BT4567" t="str">
            <v>ALMOFADA BELLAGIO</v>
          </cell>
        </row>
        <row r="4568">
          <cell r="H4568">
            <v>1</v>
          </cell>
          <cell r="O4568">
            <v>404589</v>
          </cell>
          <cell r="P4568" t="str">
            <v>2025/154-0032-01</v>
          </cell>
          <cell r="Q4568" t="str">
            <v>EST COMPONENTE ALMOFADA CHAISE BELLAGIO TC KEEPSAKE SILVER</v>
          </cell>
          <cell r="R4568"/>
          <cell r="S4568"/>
          <cell r="T4568">
            <v>1.7</v>
          </cell>
          <cell r="U4568">
            <v>0.7</v>
          </cell>
          <cell r="V4568">
            <v>0.05</v>
          </cell>
          <cell r="W4568">
            <v>0</v>
          </cell>
          <cell r="X4568" t="str">
            <v>EST COMPONENTE ALMOFADA CHAISE BELLAGIO TC KEEPSAKE SILVER - 1,7x0,7x0,05H</v>
          </cell>
          <cell r="Y4568">
            <v>8865.7227999999996</v>
          </cell>
          <cell r="Z4568">
            <v>0.35</v>
          </cell>
          <cell r="AA4568">
            <v>5762.7198200000003</v>
          </cell>
          <cell r="AB4568"/>
          <cell r="AC4568" t="str">
            <v>PROD C/RVST FORN</v>
          </cell>
          <cell r="AD4568" t="str">
            <v>REVESTIMENTO FORN</v>
          </cell>
          <cell r="AE4568">
            <v>8865.7227999999996</v>
          </cell>
          <cell r="AF4568">
            <v>8865.7227999999996</v>
          </cell>
          <cell r="AG4568">
            <v>0</v>
          </cell>
          <cell r="AH4568">
            <v>8865.7227999999996</v>
          </cell>
          <cell r="AI4568" t="str">
            <v>REF: 408966</v>
          </cell>
          <cell r="AJ4568"/>
          <cell r="AK4568">
            <v>408966</v>
          </cell>
          <cell r="AL4568" t="str">
            <v>COMPONENTE ALMOFADA CHAISE BELLAGIO (TC FORN)</v>
          </cell>
          <cell r="AM4568"/>
          <cell r="AN4568">
            <v>0</v>
          </cell>
          <cell r="AO4568">
            <v>0</v>
          </cell>
          <cell r="AP4568">
            <v>0</v>
          </cell>
          <cell r="AQ4568">
            <v>0</v>
          </cell>
          <cell r="AR4568" t="str">
            <v>COMPONENTE ALMOFADA CHAISE BELLAGIO (TC FORN) - Ø0x0H</v>
          </cell>
          <cell r="AS4568">
            <v>8865.7227999999996</v>
          </cell>
          <cell r="AT4568">
            <v>8865.7227999999996</v>
          </cell>
          <cell r="AU4568">
            <v>6338.89</v>
          </cell>
          <cell r="AV4568">
            <v>2526.8327999999992</v>
          </cell>
          <cell r="AW4568">
            <v>8865.61</v>
          </cell>
          <cell r="AX4568">
            <v>0.11279999999896972</v>
          </cell>
          <cell r="AY4568">
            <v>337981</v>
          </cell>
          <cell r="AZ4568" t="str">
            <v>TECIDO O'KEEPSAKE -</v>
          </cell>
          <cell r="BA4568" t="str">
            <v>RVST FORN: TECIDO O'KEEPSAKE - SILVER</v>
          </cell>
          <cell r="BB4568">
            <v>4</v>
          </cell>
          <cell r="BC4568"/>
          <cell r="BD4568">
            <v>401.85</v>
          </cell>
          <cell r="BE4568">
            <v>0</v>
          </cell>
          <cell r="BF4568">
            <v>-401.85</v>
          </cell>
          <cell r="BG4568" t="str">
            <v>RVST FORN</v>
          </cell>
          <cell r="BH4568">
            <v>12</v>
          </cell>
          <cell r="BI4568">
            <v>2526.8328000000001</v>
          </cell>
          <cell r="BJ4568">
            <v>0</v>
          </cell>
          <cell r="BK4568">
            <v>0.57200000000000006</v>
          </cell>
          <cell r="BL4568"/>
          <cell r="BM4568"/>
          <cell r="BN4568"/>
          <cell r="BO4568"/>
          <cell r="BQ4568">
            <v>0</v>
          </cell>
          <cell r="BS4568" t="str">
            <v>CLAMI AREA EXTERNA</v>
          </cell>
          <cell r="BT4568" t="str">
            <v>ALMOFADA BELLAGIO</v>
          </cell>
        </row>
        <row r="4569">
          <cell r="H4569">
            <v>0</v>
          </cell>
          <cell r="O4569">
            <v>404174</v>
          </cell>
          <cell r="P4569" t="str">
            <v>2025/148-0043-01</v>
          </cell>
          <cell r="Q4569" t="str">
            <v>EST MOVEL AUXILIAR BARCELONA (MARM 1 NUVOLA GOLD) LAM WALNUT</v>
          </cell>
          <cell r="R4569"/>
          <cell r="S4569"/>
          <cell r="T4569">
            <v>0.5</v>
          </cell>
          <cell r="U4569">
            <v>0</v>
          </cell>
          <cell r="V4569">
            <v>0.55000000000000004</v>
          </cell>
          <cell r="W4569">
            <v>0.5</v>
          </cell>
          <cell r="X4569" t="str">
            <v>EST MOVEL AUXILIAR BARCELONA (MARM 1 NUVOLA GOLD) LAM WALNUT - Ø0,5x0,55H</v>
          </cell>
          <cell r="Y4569">
            <v>16629.45</v>
          </cell>
          <cell r="Z4569">
            <v>0.35</v>
          </cell>
          <cell r="AA4569">
            <v>10809.142500000002</v>
          </cell>
          <cell r="AB4569"/>
          <cell r="AC4569"/>
          <cell r="AD4569"/>
          <cell r="AE4569">
            <v>16629.45</v>
          </cell>
          <cell r="AF4569">
            <v>16629.45</v>
          </cell>
          <cell r="AG4569">
            <v>0</v>
          </cell>
          <cell r="AH4569">
            <v>16629.45</v>
          </cell>
          <cell r="AI4569" t="str">
            <v>REF: 388339</v>
          </cell>
          <cell r="AJ4569"/>
          <cell r="AK4569">
            <v>388339</v>
          </cell>
          <cell r="AL4569" t="str">
            <v>MOVEL AUXILIAR BARCELONA (MARMORE 1)</v>
          </cell>
          <cell r="AM4569"/>
          <cell r="AN4569">
            <v>0.5</v>
          </cell>
          <cell r="AO4569">
            <v>0</v>
          </cell>
          <cell r="AP4569">
            <v>0.55000000000000004</v>
          </cell>
          <cell r="AQ4569">
            <v>0.5</v>
          </cell>
          <cell r="AR4569" t="str">
            <v>MOVEL AUXILIAR BARCELONA (MARMORE 1) - Ø0,5x0,55H</v>
          </cell>
          <cell r="AS4569">
            <v>16629.45</v>
          </cell>
          <cell r="AT4569">
            <v>16629.45</v>
          </cell>
          <cell r="AU4569">
            <v>16629.45</v>
          </cell>
          <cell r="AV4569">
            <v>0</v>
          </cell>
          <cell r="AW4569">
            <v>16629.45</v>
          </cell>
          <cell r="AX4569">
            <v>0</v>
          </cell>
          <cell r="AY4569"/>
          <cell r="AZ4569" t="str">
            <v/>
          </cell>
          <cell r="BA4569"/>
          <cell r="BB4569"/>
          <cell r="BC4569"/>
          <cell r="BD4569" t="str">
            <v/>
          </cell>
          <cell r="BE4569">
            <v>0</v>
          </cell>
          <cell r="BF4569" t="str">
            <v/>
          </cell>
          <cell r="BG4569" t="str">
            <v/>
          </cell>
          <cell r="BH4569">
            <v>12</v>
          </cell>
          <cell r="BI4569" t="str">
            <v>0</v>
          </cell>
          <cell r="BJ4569">
            <v>0</v>
          </cell>
          <cell r="BK4569">
            <v>0</v>
          </cell>
          <cell r="BL4569"/>
          <cell r="BM4569"/>
          <cell r="BN4569"/>
          <cell r="BO4569"/>
          <cell r="BQ4569">
            <v>0</v>
          </cell>
          <cell r="BS4569" t="str">
            <v/>
          </cell>
          <cell r="BT4569" t="str">
            <v/>
          </cell>
        </row>
        <row r="4570">
          <cell r="H4570">
            <v>0</v>
          </cell>
          <cell r="O4570">
            <v>404174</v>
          </cell>
          <cell r="P4570" t="str">
            <v>2025/148-0045-01</v>
          </cell>
          <cell r="Q4570" t="str">
            <v>EST MOVEL AUXILIAR BARCELONA (MARM 1 NUVOLA GOLD) LAM WALNUT</v>
          </cell>
          <cell r="R4570"/>
          <cell r="S4570"/>
          <cell r="T4570">
            <v>0.5</v>
          </cell>
          <cell r="U4570">
            <v>0</v>
          </cell>
          <cell r="V4570">
            <v>0.55000000000000004</v>
          </cell>
          <cell r="W4570">
            <v>0.5</v>
          </cell>
          <cell r="X4570" t="str">
            <v>EST MOVEL AUXILIAR BARCELONA (MARM 1 NUVOLA GOLD) LAM WALNUT - Ø0,5x0,55H</v>
          </cell>
          <cell r="Y4570">
            <v>16629.45</v>
          </cell>
          <cell r="Z4570">
            <v>0.35</v>
          </cell>
          <cell r="AA4570">
            <v>10809.142500000002</v>
          </cell>
          <cell r="AB4570"/>
          <cell r="AC4570"/>
          <cell r="AD4570"/>
          <cell r="AE4570">
            <v>16629.45</v>
          </cell>
          <cell r="AF4570">
            <v>16629.45</v>
          </cell>
          <cell r="AG4570">
            <v>0</v>
          </cell>
          <cell r="AH4570">
            <v>16629.45</v>
          </cell>
          <cell r="AI4570" t="str">
            <v>REF: 388339</v>
          </cell>
          <cell r="AJ4570"/>
          <cell r="AK4570">
            <v>388339</v>
          </cell>
          <cell r="AL4570" t="str">
            <v>MOVEL AUXILIAR BARCELONA (MARMORE 1)</v>
          </cell>
          <cell r="AM4570"/>
          <cell r="AN4570">
            <v>0.5</v>
          </cell>
          <cell r="AO4570">
            <v>0</v>
          </cell>
          <cell r="AP4570">
            <v>0.55000000000000004</v>
          </cell>
          <cell r="AQ4570">
            <v>0.5</v>
          </cell>
          <cell r="AR4570" t="str">
            <v>MOVEL AUXILIAR BARCELONA (MARMORE 1) - Ø0,5x0,55H</v>
          </cell>
          <cell r="AS4570">
            <v>16629.45</v>
          </cell>
          <cell r="AT4570">
            <v>16629.45</v>
          </cell>
          <cell r="AU4570">
            <v>16629.45</v>
          </cell>
          <cell r="AV4570">
            <v>0</v>
          </cell>
          <cell r="AW4570">
            <v>16629.45</v>
          </cell>
          <cell r="AX4570">
            <v>0</v>
          </cell>
          <cell r="AY4570"/>
          <cell r="AZ4570" t="str">
            <v/>
          </cell>
          <cell r="BA4570"/>
          <cell r="BB4570"/>
          <cell r="BC4570"/>
          <cell r="BD4570" t="str">
            <v/>
          </cell>
          <cell r="BE4570">
            <v>0</v>
          </cell>
          <cell r="BF4570" t="str">
            <v/>
          </cell>
          <cell r="BG4570" t="str">
            <v/>
          </cell>
          <cell r="BH4570">
            <v>12</v>
          </cell>
          <cell r="BI4570" t="str">
            <v>0</v>
          </cell>
          <cell r="BJ4570">
            <v>0</v>
          </cell>
          <cell r="BK4570">
            <v>0</v>
          </cell>
          <cell r="BL4570"/>
          <cell r="BM4570"/>
          <cell r="BN4570"/>
          <cell r="BO4570"/>
          <cell r="BQ4570">
            <v>0</v>
          </cell>
          <cell r="BS4570" t="str">
            <v/>
          </cell>
          <cell r="BT4570" t="str">
            <v/>
          </cell>
        </row>
        <row r="4571">
          <cell r="H4571">
            <v>0</v>
          </cell>
          <cell r="O4571">
            <v>402541</v>
          </cell>
          <cell r="P4571" t="str">
            <v>2025/104-0024-01</v>
          </cell>
          <cell r="Q4571" t="str">
            <v>EST LUMINARIA MESA NOVENTA (G) (PRETA)</v>
          </cell>
          <cell r="R4571"/>
          <cell r="S4571"/>
          <cell r="T4571">
            <v>0.33</v>
          </cell>
          <cell r="U4571">
            <v>0.22</v>
          </cell>
          <cell r="V4571">
            <v>0.57999999999999996</v>
          </cell>
          <cell r="W4571">
            <v>0</v>
          </cell>
          <cell r="X4571" t="str">
            <v>EST LUMINARIA MESA NOVENTA (G) (PRETA) - 0,33x0,22x0,58H</v>
          </cell>
          <cell r="Y4571" t="e">
            <v>#VALUE!</v>
          </cell>
          <cell r="Z4571">
            <v>0.35</v>
          </cell>
          <cell r="AA4571" t="e">
            <v>#VALUE!</v>
          </cell>
          <cell r="AB4571"/>
          <cell r="AC4571"/>
          <cell r="AD4571"/>
          <cell r="AE4571" t="e">
            <v>#VALUE!</v>
          </cell>
          <cell r="AF4571" t="e">
            <v>#VALUE!</v>
          </cell>
          <cell r="AG4571">
            <v>0</v>
          </cell>
          <cell r="AH4571" t="e">
            <v>#VALUE!</v>
          </cell>
          <cell r="AI4571" t="str">
            <v>REF: 407050</v>
          </cell>
          <cell r="AJ4571"/>
          <cell r="AK4571">
            <v>407050</v>
          </cell>
          <cell r="AL4571" t="str">
            <v>LUMINARIA MESA NOVENTA (G) (3W - 300LM)</v>
          </cell>
          <cell r="AM4571"/>
          <cell r="AN4571">
            <v>0.32</v>
          </cell>
          <cell r="AO4571">
            <v>0.22</v>
          </cell>
          <cell r="AP4571">
            <v>0.56999999999999995</v>
          </cell>
          <cell r="AQ4571">
            <v>0</v>
          </cell>
          <cell r="AR4571" t="str">
            <v>LUMINARIA MESA NOVENTA (G) (3W - 300LM) - 0,32x0,22x0,57H</v>
          </cell>
          <cell r="AS4571" t="e">
            <v>#VALUE!</v>
          </cell>
          <cell r="AT4571">
            <v>5499.78</v>
          </cell>
          <cell r="AU4571">
            <v>5499.78</v>
          </cell>
          <cell r="AV4571">
            <v>0</v>
          </cell>
          <cell r="AW4571">
            <v>5499.78</v>
          </cell>
          <cell r="AX4571" t="e">
            <v>#VALUE!</v>
          </cell>
          <cell r="AY4571"/>
          <cell r="AZ4571" t="str">
            <v/>
          </cell>
          <cell r="BA4571"/>
          <cell r="BB4571"/>
          <cell r="BC4571"/>
          <cell r="BD4571" t="str">
            <v/>
          </cell>
          <cell r="BE4571">
            <v>0</v>
          </cell>
          <cell r="BF4571" t="str">
            <v/>
          </cell>
          <cell r="BG4571" t="str">
            <v/>
          </cell>
          <cell r="BH4571">
            <v>12</v>
          </cell>
          <cell r="BI4571" t="str">
            <v>0</v>
          </cell>
          <cell r="BJ4571">
            <v>0</v>
          </cell>
          <cell r="BK4571">
            <v>0</v>
          </cell>
          <cell r="BL4571"/>
          <cell r="BM4571"/>
          <cell r="BN4571"/>
          <cell r="BO4571"/>
          <cell r="BQ4571">
            <v>0</v>
          </cell>
          <cell r="BS4571" t="str">
            <v/>
          </cell>
          <cell r="BT4571" t="str">
            <v/>
          </cell>
        </row>
        <row r="4572">
          <cell r="H4572">
            <v>0</v>
          </cell>
          <cell r="O4572">
            <v>402541</v>
          </cell>
          <cell r="P4572" t="str">
            <v>2025/126-0028-01</v>
          </cell>
          <cell r="Q4572" t="str">
            <v>EST LUMINARIA MESA NOVENTA (G) (PRETA)</v>
          </cell>
          <cell r="R4572"/>
          <cell r="S4572"/>
          <cell r="T4572">
            <v>0.33</v>
          </cell>
          <cell r="U4572">
            <v>0.22</v>
          </cell>
          <cell r="V4572">
            <v>0.57999999999999996</v>
          </cell>
          <cell r="W4572">
            <v>0</v>
          </cell>
          <cell r="X4572" t="str">
            <v>EST LUMINARIA MESA NOVENTA (G) (PRETA) - 0,33x0,22x0,58H</v>
          </cell>
          <cell r="Y4572" t="e">
            <v>#VALUE!</v>
          </cell>
          <cell r="Z4572">
            <v>0.35</v>
          </cell>
          <cell r="AA4572" t="e">
            <v>#VALUE!</v>
          </cell>
          <cell r="AB4572"/>
          <cell r="AC4572"/>
          <cell r="AD4572"/>
          <cell r="AE4572" t="e">
            <v>#VALUE!</v>
          </cell>
          <cell r="AF4572" t="e">
            <v>#VALUE!</v>
          </cell>
          <cell r="AG4572">
            <v>0</v>
          </cell>
          <cell r="AH4572" t="e">
            <v>#VALUE!</v>
          </cell>
          <cell r="AI4572" t="str">
            <v>REF: 407050</v>
          </cell>
          <cell r="AJ4572"/>
          <cell r="AK4572">
            <v>407050</v>
          </cell>
          <cell r="AL4572" t="str">
            <v>LUMINARIA MESA NOVENTA (G) (3W - 300LM)</v>
          </cell>
          <cell r="AM4572"/>
          <cell r="AN4572">
            <v>0.32</v>
          </cell>
          <cell r="AO4572">
            <v>0.22</v>
          </cell>
          <cell r="AP4572">
            <v>0.56999999999999995</v>
          </cell>
          <cell r="AQ4572">
            <v>0</v>
          </cell>
          <cell r="AR4572" t="str">
            <v>LUMINARIA MESA NOVENTA (G) (3W - 300LM) - 0,32x0,22x0,57H</v>
          </cell>
          <cell r="AS4572" t="e">
            <v>#VALUE!</v>
          </cell>
          <cell r="AT4572">
            <v>5499.78</v>
          </cell>
          <cell r="AU4572">
            <v>5499.78</v>
          </cell>
          <cell r="AV4572">
            <v>0</v>
          </cell>
          <cell r="AW4572">
            <v>5499.78</v>
          </cell>
          <cell r="AX4572" t="e">
            <v>#VALUE!</v>
          </cell>
          <cell r="AY4572"/>
          <cell r="AZ4572" t="str">
            <v/>
          </cell>
          <cell r="BA4572"/>
          <cell r="BB4572"/>
          <cell r="BC4572"/>
          <cell r="BD4572" t="str">
            <v/>
          </cell>
          <cell r="BE4572">
            <v>0</v>
          </cell>
          <cell r="BF4572" t="str">
            <v/>
          </cell>
          <cell r="BG4572" t="str">
            <v/>
          </cell>
          <cell r="BH4572">
            <v>12</v>
          </cell>
          <cell r="BI4572" t="str">
            <v>0</v>
          </cell>
          <cell r="BJ4572">
            <v>0</v>
          </cell>
          <cell r="BK4572">
            <v>0</v>
          </cell>
          <cell r="BL4572"/>
          <cell r="BM4572"/>
          <cell r="BN4572"/>
          <cell r="BO4572"/>
          <cell r="BQ4572">
            <v>0</v>
          </cell>
          <cell r="BS4572" t="str">
            <v/>
          </cell>
          <cell r="BT4572" t="str">
            <v/>
          </cell>
        </row>
        <row r="4573">
          <cell r="H4573">
            <v>0</v>
          </cell>
          <cell r="O4573">
            <v>402540</v>
          </cell>
          <cell r="P4573" t="str">
            <v>2025/125-0050-01</v>
          </cell>
          <cell r="Q4573" t="str">
            <v>EST LUMINARIA PENDENTE NOVENTA (P) (DIRETA) (PRETA)</v>
          </cell>
          <cell r="R4573"/>
          <cell r="S4573"/>
          <cell r="T4573">
            <v>0.45</v>
          </cell>
          <cell r="U4573">
            <v>0.39</v>
          </cell>
          <cell r="V4573">
            <v>0.3</v>
          </cell>
          <cell r="W4573">
            <v>0</v>
          </cell>
          <cell r="X4573" t="str">
            <v>EST LUMINARIA PENDENTE NOVENTA (P) (DIRETA) (PRETA) - 0,45x0,39x0,3H</v>
          </cell>
          <cell r="Y4573" t="e">
            <v>#VALUE!</v>
          </cell>
          <cell r="Z4573">
            <v>0.35</v>
          </cell>
          <cell r="AA4573" t="e">
            <v>#VALUE!</v>
          </cell>
          <cell r="AB4573"/>
          <cell r="AC4573"/>
          <cell r="AD4573"/>
          <cell r="AE4573" t="e">
            <v>#VALUE!</v>
          </cell>
          <cell r="AF4573" t="e">
            <v>#VALUE!</v>
          </cell>
          <cell r="AG4573">
            <v>0</v>
          </cell>
          <cell r="AH4573" t="e">
            <v>#VALUE!</v>
          </cell>
          <cell r="AI4573" t="str">
            <v>REF: 407045</v>
          </cell>
          <cell r="AJ4573"/>
          <cell r="AK4573">
            <v>407045</v>
          </cell>
          <cell r="AL4573" t="str">
            <v>LUMINARIA PENDENTE NOVENTA (P) (DIRETA) (3W - 300LM)</v>
          </cell>
          <cell r="AM4573"/>
          <cell r="AN4573">
            <v>0.45</v>
          </cell>
          <cell r="AO4573">
            <v>0.39</v>
          </cell>
          <cell r="AP4573">
            <v>0.3</v>
          </cell>
          <cell r="AQ4573">
            <v>0</v>
          </cell>
          <cell r="AR4573" t="str">
            <v>LUMINARIA PENDENTE NOVENTA (P) (DIRETA) (3W - 300LM) - 0,45x0,39x0,3H</v>
          </cell>
          <cell r="AS4573" t="e">
            <v>#VALUE!</v>
          </cell>
          <cell r="AT4573">
            <v>5979.81</v>
          </cell>
          <cell r="AU4573">
            <v>5979.81</v>
          </cell>
          <cell r="AV4573">
            <v>0</v>
          </cell>
          <cell r="AW4573">
            <v>5979.81</v>
          </cell>
          <cell r="AX4573" t="e">
            <v>#VALUE!</v>
          </cell>
          <cell r="AY4573"/>
          <cell r="AZ4573" t="str">
            <v/>
          </cell>
          <cell r="BA4573"/>
          <cell r="BB4573"/>
          <cell r="BC4573"/>
          <cell r="BD4573" t="str">
            <v/>
          </cell>
          <cell r="BE4573">
            <v>0</v>
          </cell>
          <cell r="BF4573" t="str">
            <v/>
          </cell>
          <cell r="BG4573" t="str">
            <v/>
          </cell>
          <cell r="BH4573">
            <v>12</v>
          </cell>
          <cell r="BI4573" t="str">
            <v>0</v>
          </cell>
          <cell r="BJ4573">
            <v>0</v>
          </cell>
          <cell r="BK4573">
            <v>0</v>
          </cell>
          <cell r="BL4573"/>
          <cell r="BM4573"/>
          <cell r="BN4573"/>
          <cell r="BO4573"/>
          <cell r="BQ4573">
            <v>0</v>
          </cell>
          <cell r="BS4573" t="str">
            <v/>
          </cell>
          <cell r="BT4573" t="str">
            <v/>
          </cell>
        </row>
        <row r="4574">
          <cell r="H4574">
            <v>0</v>
          </cell>
          <cell r="O4574">
            <v>402540</v>
          </cell>
          <cell r="P4574" t="str">
            <v>2025/125-0051-01</v>
          </cell>
          <cell r="Q4574" t="str">
            <v>EST LUMINARIA PENDENTE NOVENTA (P) (DIRETA) (PRETA)</v>
          </cell>
          <cell r="R4574"/>
          <cell r="S4574"/>
          <cell r="T4574">
            <v>0.45</v>
          </cell>
          <cell r="U4574">
            <v>0.39</v>
          </cell>
          <cell r="V4574">
            <v>0.3</v>
          </cell>
          <cell r="W4574">
            <v>0</v>
          </cell>
          <cell r="X4574" t="str">
            <v>EST LUMINARIA PENDENTE NOVENTA (P) (DIRETA) (PRETA) - 0,45x0,39x0,3H</v>
          </cell>
          <cell r="Y4574" t="e">
            <v>#VALUE!</v>
          </cell>
          <cell r="Z4574">
            <v>0.35</v>
          </cell>
          <cell r="AA4574" t="e">
            <v>#VALUE!</v>
          </cell>
          <cell r="AB4574"/>
          <cell r="AC4574"/>
          <cell r="AD4574"/>
          <cell r="AE4574" t="e">
            <v>#VALUE!</v>
          </cell>
          <cell r="AF4574" t="e">
            <v>#VALUE!</v>
          </cell>
          <cell r="AG4574">
            <v>0</v>
          </cell>
          <cell r="AH4574" t="e">
            <v>#VALUE!</v>
          </cell>
          <cell r="AI4574" t="str">
            <v>REF: 407045</v>
          </cell>
          <cell r="AJ4574"/>
          <cell r="AK4574">
            <v>407045</v>
          </cell>
          <cell r="AL4574" t="str">
            <v>LUMINARIA PENDENTE NOVENTA (P) (DIRETA) (3W - 300LM)</v>
          </cell>
          <cell r="AM4574"/>
          <cell r="AN4574">
            <v>0.45</v>
          </cell>
          <cell r="AO4574">
            <v>0.39</v>
          </cell>
          <cell r="AP4574">
            <v>0.3</v>
          </cell>
          <cell r="AQ4574">
            <v>0</v>
          </cell>
          <cell r="AR4574" t="str">
            <v>LUMINARIA PENDENTE NOVENTA (P) (DIRETA) (3W - 300LM) - 0,45x0,39x0,3H</v>
          </cell>
          <cell r="AS4574" t="e">
            <v>#VALUE!</v>
          </cell>
          <cell r="AT4574">
            <v>5979.81</v>
          </cell>
          <cell r="AU4574">
            <v>5979.81</v>
          </cell>
          <cell r="AV4574">
            <v>0</v>
          </cell>
          <cell r="AW4574">
            <v>5979.81</v>
          </cell>
          <cell r="AX4574" t="e">
            <v>#VALUE!</v>
          </cell>
          <cell r="AY4574"/>
          <cell r="AZ4574" t="str">
            <v/>
          </cell>
          <cell r="BA4574"/>
          <cell r="BB4574"/>
          <cell r="BC4574"/>
          <cell r="BD4574" t="str">
            <v/>
          </cell>
          <cell r="BE4574">
            <v>0</v>
          </cell>
          <cell r="BF4574" t="str">
            <v/>
          </cell>
          <cell r="BG4574" t="str">
            <v/>
          </cell>
          <cell r="BH4574">
            <v>12</v>
          </cell>
          <cell r="BI4574" t="str">
            <v>0</v>
          </cell>
          <cell r="BJ4574">
            <v>0</v>
          </cell>
          <cell r="BK4574">
            <v>0</v>
          </cell>
          <cell r="BL4574"/>
          <cell r="BM4574"/>
          <cell r="BN4574"/>
          <cell r="BO4574"/>
          <cell r="BQ4574">
            <v>0</v>
          </cell>
          <cell r="BS4574" t="str">
            <v/>
          </cell>
          <cell r="BT4574" t="str">
            <v/>
          </cell>
        </row>
        <row r="4575">
          <cell r="H4575">
            <v>0</v>
          </cell>
          <cell r="O4575">
            <v>402539</v>
          </cell>
          <cell r="P4575" t="str">
            <v>2025/125-0049-01</v>
          </cell>
          <cell r="Q4575" t="str">
            <v>EST LUMINARIA PENDENTE NOVENTA (G) (DIRETA) (PRETA)</v>
          </cell>
          <cell r="R4575"/>
          <cell r="S4575"/>
          <cell r="T4575">
            <v>0.65</v>
          </cell>
          <cell r="U4575">
            <v>0.56000000000000005</v>
          </cell>
          <cell r="V4575">
            <v>0.3</v>
          </cell>
          <cell r="W4575">
            <v>0</v>
          </cell>
          <cell r="X4575" t="str">
            <v>EST LUMINARIA PENDENTE NOVENTA (G) (DIRETA) (PRETA) - 0,65x0,56x0,3H</v>
          </cell>
          <cell r="Y4575" t="e">
            <v>#VALUE!</v>
          </cell>
          <cell r="Z4575">
            <v>0.35</v>
          </cell>
          <cell r="AA4575" t="e">
            <v>#VALUE!</v>
          </cell>
          <cell r="AB4575"/>
          <cell r="AC4575"/>
          <cell r="AD4575"/>
          <cell r="AE4575" t="e">
            <v>#VALUE!</v>
          </cell>
          <cell r="AF4575" t="e">
            <v>#VALUE!</v>
          </cell>
          <cell r="AG4575">
            <v>0</v>
          </cell>
          <cell r="AH4575" t="e">
            <v>#VALUE!</v>
          </cell>
          <cell r="AI4575" t="str">
            <v>REF: 407046</v>
          </cell>
          <cell r="AJ4575"/>
          <cell r="AK4575">
            <v>407046</v>
          </cell>
          <cell r="AL4575" t="str">
            <v>LUMINARIA PENDENTE NOVENTA (G) (DIRETA) (3W - 300LM)</v>
          </cell>
          <cell r="AM4575"/>
          <cell r="AN4575">
            <v>0.65</v>
          </cell>
          <cell r="AO4575">
            <v>0.56000000000000005</v>
          </cell>
          <cell r="AP4575">
            <v>0.3</v>
          </cell>
          <cell r="AQ4575">
            <v>0</v>
          </cell>
          <cell r="AR4575" t="str">
            <v>LUMINARIA PENDENTE NOVENTA (G) (DIRETA) (3W - 300LM) - 0,65x0,56x0,3H</v>
          </cell>
          <cell r="AS4575" t="e">
            <v>#VALUE!</v>
          </cell>
          <cell r="AT4575">
            <v>7192.46</v>
          </cell>
          <cell r="AU4575">
            <v>7192.46</v>
          </cell>
          <cell r="AV4575">
            <v>0</v>
          </cell>
          <cell r="AW4575">
            <v>7192.46</v>
          </cell>
          <cell r="AX4575" t="e">
            <v>#VALUE!</v>
          </cell>
          <cell r="AY4575"/>
          <cell r="AZ4575" t="str">
            <v/>
          </cell>
          <cell r="BA4575"/>
          <cell r="BB4575"/>
          <cell r="BC4575"/>
          <cell r="BD4575" t="str">
            <v/>
          </cell>
          <cell r="BE4575">
            <v>0</v>
          </cell>
          <cell r="BF4575" t="str">
            <v/>
          </cell>
          <cell r="BG4575" t="str">
            <v/>
          </cell>
          <cell r="BH4575">
            <v>12</v>
          </cell>
          <cell r="BI4575" t="str">
            <v>0</v>
          </cell>
          <cell r="BJ4575">
            <v>0</v>
          </cell>
          <cell r="BK4575">
            <v>0</v>
          </cell>
          <cell r="BL4575"/>
          <cell r="BM4575"/>
          <cell r="BN4575"/>
          <cell r="BO4575"/>
          <cell r="BQ4575">
            <v>0</v>
          </cell>
          <cell r="BS4575" t="str">
            <v/>
          </cell>
          <cell r="BT4575" t="str">
            <v/>
          </cell>
        </row>
        <row r="4576">
          <cell r="H4576">
            <v>0</v>
          </cell>
          <cell r="O4576">
            <v>402539</v>
          </cell>
          <cell r="P4576" t="str">
            <v>2025/125-0048-01</v>
          </cell>
          <cell r="Q4576" t="str">
            <v>EST LUMINARIA PENDENTE NOVENTA (G) (DIRETA) (PRETA)</v>
          </cell>
          <cell r="R4576"/>
          <cell r="S4576"/>
          <cell r="T4576">
            <v>0.65</v>
          </cell>
          <cell r="U4576">
            <v>0.56000000000000005</v>
          </cell>
          <cell r="V4576">
            <v>0.3</v>
          </cell>
          <cell r="W4576">
            <v>0</v>
          </cell>
          <cell r="X4576" t="str">
            <v>EST LUMINARIA PENDENTE NOVENTA (G) (DIRETA) (PRETA) - 0,65x0,56x0,3H</v>
          </cell>
          <cell r="Y4576">
            <v>7192.46</v>
          </cell>
          <cell r="Z4576">
            <v>0.35</v>
          </cell>
          <cell r="AA4576">
            <v>4675.0990000000002</v>
          </cell>
          <cell r="AB4576"/>
          <cell r="AC4576"/>
          <cell r="AD4576"/>
          <cell r="AE4576">
            <v>7192.46</v>
          </cell>
          <cell r="AF4576">
            <v>7192.46</v>
          </cell>
          <cell r="AG4576">
            <v>0</v>
          </cell>
          <cell r="AH4576">
            <v>7192.46</v>
          </cell>
          <cell r="AI4576" t="str">
            <v>REF: 407046</v>
          </cell>
          <cell r="AJ4576"/>
          <cell r="AK4576">
            <v>407046</v>
          </cell>
          <cell r="AL4576" t="str">
            <v>LUMINARIA PENDENTE NOVENTA (G) (DIRETA) (3W - 300LM)</v>
          </cell>
          <cell r="AM4576"/>
          <cell r="AN4576">
            <v>0.65</v>
          </cell>
          <cell r="AO4576">
            <v>0.56000000000000005</v>
          </cell>
          <cell r="AP4576">
            <v>0.3</v>
          </cell>
          <cell r="AQ4576">
            <v>0</v>
          </cell>
          <cell r="AR4576" t="str">
            <v>LUMINARIA PENDENTE NOVENTA (G) (DIRETA) (3W - 300LM) - 0,65x0,56x0,3H</v>
          </cell>
          <cell r="AS4576">
            <v>7192.46</v>
          </cell>
          <cell r="AT4576">
            <v>7192.46</v>
          </cell>
          <cell r="AU4576">
            <v>7192.46</v>
          </cell>
          <cell r="AV4576">
            <v>0</v>
          </cell>
          <cell r="AW4576">
            <v>7192.46</v>
          </cell>
          <cell r="AX4576">
            <v>0</v>
          </cell>
          <cell r="AY4576"/>
          <cell r="AZ4576" t="str">
            <v/>
          </cell>
          <cell r="BA4576"/>
          <cell r="BB4576"/>
          <cell r="BC4576"/>
          <cell r="BD4576" t="str">
            <v/>
          </cell>
          <cell r="BE4576">
            <v>0</v>
          </cell>
          <cell r="BF4576" t="str">
            <v/>
          </cell>
          <cell r="BG4576" t="str">
            <v/>
          </cell>
          <cell r="BH4576">
            <v>12</v>
          </cell>
          <cell r="BI4576" t="str">
            <v>0</v>
          </cell>
          <cell r="BJ4576">
            <v>0</v>
          </cell>
          <cell r="BK4576">
            <v>0</v>
          </cell>
          <cell r="BL4576"/>
          <cell r="BM4576"/>
          <cell r="BN4576"/>
          <cell r="BO4576"/>
          <cell r="BQ4576">
            <v>0</v>
          </cell>
          <cell r="BS4576" t="str">
            <v/>
          </cell>
          <cell r="BT4576" t="str">
            <v/>
          </cell>
        </row>
        <row r="4577">
          <cell r="H4577">
            <v>0</v>
          </cell>
          <cell r="O4577">
            <v>402537</v>
          </cell>
          <cell r="P4577" t="str">
            <v>2025/125-0046-01</v>
          </cell>
          <cell r="Q4577" t="str">
            <v>EST LUMINARIA PENDENTE NOVENTA (G) (INDIRETA) (PRETA)</v>
          </cell>
          <cell r="R4577"/>
          <cell r="S4577"/>
          <cell r="T4577">
            <v>0.65</v>
          </cell>
          <cell r="U4577">
            <v>0.56000000000000005</v>
          </cell>
          <cell r="V4577">
            <v>0.3</v>
          </cell>
          <cell r="W4577">
            <v>0</v>
          </cell>
          <cell r="X4577" t="str">
            <v>EST LUMINARIA PENDENTE NOVENTA (G) (INDIRETA) (PRETA) - 0,65x0,56x0,3H</v>
          </cell>
          <cell r="Y4577" t="e">
            <v>#VALUE!</v>
          </cell>
          <cell r="Z4577">
            <v>0.35</v>
          </cell>
          <cell r="AA4577" t="e">
            <v>#VALUE!</v>
          </cell>
          <cell r="AB4577"/>
          <cell r="AC4577"/>
          <cell r="AD4577"/>
          <cell r="AE4577" t="e">
            <v>#VALUE!</v>
          </cell>
          <cell r="AF4577" t="e">
            <v>#VALUE!</v>
          </cell>
          <cell r="AG4577">
            <v>0</v>
          </cell>
          <cell r="AH4577" t="e">
            <v>#VALUE!</v>
          </cell>
          <cell r="AI4577" t="str">
            <v>REF: 407048</v>
          </cell>
          <cell r="AJ4577"/>
          <cell r="AK4577">
            <v>407048</v>
          </cell>
          <cell r="AL4577" t="str">
            <v>LUMINARIA PENDENTE NOVENTA (G) (INDIRETA) (3W - 300LM)</v>
          </cell>
          <cell r="AM4577"/>
          <cell r="AN4577">
            <v>0.65</v>
          </cell>
          <cell r="AO4577">
            <v>0.56000000000000005</v>
          </cell>
          <cell r="AP4577">
            <v>0.3</v>
          </cell>
          <cell r="AQ4577">
            <v>0</v>
          </cell>
          <cell r="AR4577" t="str">
            <v>LUMINARIA PENDENTE NOVENTA (G) (INDIRETA) (3W - 300LM) - 0,65x0,56x0,3H</v>
          </cell>
          <cell r="AS4577" t="e">
            <v>#VALUE!</v>
          </cell>
          <cell r="AT4577">
            <v>7218.98</v>
          </cell>
          <cell r="AU4577">
            <v>7218.98</v>
          </cell>
          <cell r="AV4577">
            <v>0</v>
          </cell>
          <cell r="AW4577">
            <v>7218.98</v>
          </cell>
          <cell r="AX4577" t="e">
            <v>#VALUE!</v>
          </cell>
          <cell r="AY4577"/>
          <cell r="AZ4577" t="str">
            <v/>
          </cell>
          <cell r="BA4577"/>
          <cell r="BB4577"/>
          <cell r="BC4577"/>
          <cell r="BD4577" t="str">
            <v/>
          </cell>
          <cell r="BE4577">
            <v>0</v>
          </cell>
          <cell r="BF4577" t="str">
            <v/>
          </cell>
          <cell r="BG4577" t="str">
            <v/>
          </cell>
          <cell r="BH4577">
            <v>12</v>
          </cell>
          <cell r="BI4577" t="str">
            <v>0</v>
          </cell>
          <cell r="BJ4577">
            <v>0</v>
          </cell>
          <cell r="BK4577">
            <v>0</v>
          </cell>
          <cell r="BL4577"/>
          <cell r="BM4577"/>
          <cell r="BN4577"/>
          <cell r="BO4577"/>
          <cell r="BQ4577">
            <v>0</v>
          </cell>
          <cell r="BS4577" t="str">
            <v/>
          </cell>
          <cell r="BT4577" t="str">
            <v/>
          </cell>
        </row>
        <row r="4578">
          <cell r="H4578">
            <v>0</v>
          </cell>
          <cell r="O4578">
            <v>402537</v>
          </cell>
          <cell r="P4578" t="str">
            <v>2025/125-0047-01</v>
          </cell>
          <cell r="Q4578" t="str">
            <v>EST LUMINARIA PENDENTE NOVENTA (G) (INDIRETA) (PRETA)</v>
          </cell>
          <cell r="R4578"/>
          <cell r="S4578"/>
          <cell r="T4578">
            <v>0.65</v>
          </cell>
          <cell r="U4578">
            <v>0.56000000000000005</v>
          </cell>
          <cell r="V4578">
            <v>0.3</v>
          </cell>
          <cell r="W4578">
            <v>0</v>
          </cell>
          <cell r="X4578" t="str">
            <v>EST LUMINARIA PENDENTE NOVENTA (G) (INDIRETA) (PRETA) - 0,65x0,56x0,3H</v>
          </cell>
          <cell r="Y4578" t="e">
            <v>#VALUE!</v>
          </cell>
          <cell r="Z4578">
            <v>0.35</v>
          </cell>
          <cell r="AA4578" t="e">
            <v>#VALUE!</v>
          </cell>
          <cell r="AB4578"/>
          <cell r="AC4578"/>
          <cell r="AD4578"/>
          <cell r="AE4578" t="e">
            <v>#VALUE!</v>
          </cell>
          <cell r="AF4578" t="e">
            <v>#VALUE!</v>
          </cell>
          <cell r="AG4578">
            <v>0</v>
          </cell>
          <cell r="AH4578" t="e">
            <v>#VALUE!</v>
          </cell>
          <cell r="AI4578" t="str">
            <v>REF: 407048</v>
          </cell>
          <cell r="AJ4578"/>
          <cell r="AK4578">
            <v>407048</v>
          </cell>
          <cell r="AL4578" t="str">
            <v>LUMINARIA PENDENTE NOVENTA (G) (INDIRETA) (3W - 300LM)</v>
          </cell>
          <cell r="AM4578"/>
          <cell r="AN4578">
            <v>0.65</v>
          </cell>
          <cell r="AO4578">
            <v>0.56000000000000005</v>
          </cell>
          <cell r="AP4578">
            <v>0.3</v>
          </cell>
          <cell r="AQ4578">
            <v>0</v>
          </cell>
          <cell r="AR4578" t="str">
            <v>LUMINARIA PENDENTE NOVENTA (G) (INDIRETA) (3W - 300LM) - 0,65x0,56x0,3H</v>
          </cell>
          <cell r="AS4578" t="e">
            <v>#VALUE!</v>
          </cell>
          <cell r="AT4578">
            <v>7218.98</v>
          </cell>
          <cell r="AU4578">
            <v>7218.98</v>
          </cell>
          <cell r="AV4578">
            <v>0</v>
          </cell>
          <cell r="AW4578">
            <v>7218.98</v>
          </cell>
          <cell r="AX4578" t="e">
            <v>#VALUE!</v>
          </cell>
          <cell r="AY4578"/>
          <cell r="AZ4578" t="str">
            <v/>
          </cell>
          <cell r="BA4578"/>
          <cell r="BB4578"/>
          <cell r="BC4578"/>
          <cell r="BD4578" t="str">
            <v/>
          </cell>
          <cell r="BE4578">
            <v>0</v>
          </cell>
          <cell r="BF4578" t="str">
            <v/>
          </cell>
          <cell r="BG4578" t="str">
            <v/>
          </cell>
          <cell r="BH4578">
            <v>12</v>
          </cell>
          <cell r="BI4578" t="str">
            <v>0</v>
          </cell>
          <cell r="BJ4578">
            <v>0</v>
          </cell>
          <cell r="BK4578">
            <v>0</v>
          </cell>
          <cell r="BL4578"/>
          <cell r="BM4578"/>
          <cell r="BN4578"/>
          <cell r="BO4578"/>
          <cell r="BQ4578">
            <v>0</v>
          </cell>
          <cell r="BS4578" t="str">
            <v/>
          </cell>
          <cell r="BT4578" t="str">
            <v/>
          </cell>
        </row>
        <row r="4579">
          <cell r="H4579">
            <v>1</v>
          </cell>
          <cell r="O4579">
            <v>402424</v>
          </cell>
          <cell r="P4579" t="str">
            <v>2025/048-0001-01</v>
          </cell>
          <cell r="Q4579" t="str">
            <v>EST MODULO B/DIR HIMALAYA (CLA) (NOG) FX 50070</v>
          </cell>
          <cell r="R4579">
            <v>3.5</v>
          </cell>
          <cell r="S4579">
            <v>1.05</v>
          </cell>
          <cell r="T4579">
            <v>1.75</v>
          </cell>
          <cell r="U4579">
            <v>1.05</v>
          </cell>
          <cell r="V4579">
            <v>0.74</v>
          </cell>
          <cell r="W4579">
            <v>0</v>
          </cell>
          <cell r="X4579" t="str">
            <v>EST MODULO B/DIR HIMALAYA (CLA) (NOG) FX 50070 - 1,75x1,05x0,74H</v>
          </cell>
          <cell r="Y4579">
            <v>47216.7</v>
          </cell>
          <cell r="Z4579">
            <v>0.35</v>
          </cell>
          <cell r="AA4579">
            <v>30690.855</v>
          </cell>
          <cell r="AB4579" t="str">
            <v>AP</v>
          </cell>
          <cell r="AC4579" t="str">
            <v>SOFA COMPLETO</v>
          </cell>
          <cell r="AD4579" t="str">
            <v>VALOR MODULO</v>
          </cell>
          <cell r="AE4579">
            <v>23608.35</v>
          </cell>
          <cell r="AF4579">
            <v>23608.35</v>
          </cell>
          <cell r="AG4579">
            <v>0</v>
          </cell>
          <cell r="AH4579">
            <v>47216.7</v>
          </cell>
          <cell r="AI4579" t="str">
            <v>REF: 380983</v>
          </cell>
          <cell r="AJ4579"/>
          <cell r="AK4579">
            <v>380983</v>
          </cell>
          <cell r="AL4579" t="str">
            <v>MODULO BRACO HIMALAYA (CLASSICO) (FX 5)</v>
          </cell>
          <cell r="AM4579"/>
          <cell r="AN4579">
            <v>1.75</v>
          </cell>
          <cell r="AO4579">
            <v>1.05</v>
          </cell>
          <cell r="AP4579">
            <v>0.74</v>
          </cell>
          <cell r="AQ4579">
            <v>0</v>
          </cell>
          <cell r="AR4579" t="str">
            <v>MODULO BRACO HIMALAYA (CLASSICO) (FX 5) - 1,75x1,05x0,74H</v>
          </cell>
          <cell r="AS4579">
            <v>23608.35</v>
          </cell>
          <cell r="AT4579">
            <v>23608.35</v>
          </cell>
          <cell r="AU4579">
            <v>23608.35</v>
          </cell>
          <cell r="AV4579">
            <v>0</v>
          </cell>
          <cell r="AW4579">
            <v>23608.35</v>
          </cell>
          <cell r="AX4579">
            <v>0</v>
          </cell>
          <cell r="AY4579"/>
          <cell r="AZ4579" t="str">
            <v/>
          </cell>
          <cell r="BA4579"/>
          <cell r="BB4579"/>
          <cell r="BC4579"/>
          <cell r="BD4579" t="str">
            <v/>
          </cell>
          <cell r="BE4579">
            <v>0</v>
          </cell>
          <cell r="BF4579" t="str">
            <v/>
          </cell>
          <cell r="BG4579" t="str">
            <v/>
          </cell>
          <cell r="BH4579">
            <v>12</v>
          </cell>
          <cell r="BI4579" t="str">
            <v>0</v>
          </cell>
          <cell r="BJ4579">
            <v>0</v>
          </cell>
          <cell r="BK4579">
            <v>0</v>
          </cell>
          <cell r="BL4579"/>
          <cell r="BM4579"/>
          <cell r="BN4579"/>
          <cell r="BO4579"/>
          <cell r="BQ4579">
            <v>0</v>
          </cell>
          <cell r="BR4579" t="str">
            <v>402424 | 402423</v>
          </cell>
          <cell r="BS4579" t="str">
            <v>CLAMI SOFA</v>
          </cell>
          <cell r="BT4579" t="str">
            <v>SOFA HIMALAYA (RBD)</v>
          </cell>
        </row>
        <row r="4580">
          <cell r="H4580">
            <v>1</v>
          </cell>
          <cell r="O4580">
            <v>402423</v>
          </cell>
          <cell r="P4580" t="str">
            <v>2025/048-0002-01</v>
          </cell>
          <cell r="Q4580" t="str">
            <v>EST MODULO B/ESQ HIMALAYA (CLA) (NOG) FX 50070</v>
          </cell>
          <cell r="R4580">
            <v>3.5</v>
          </cell>
          <cell r="S4580">
            <v>1.05</v>
          </cell>
          <cell r="T4580">
            <v>1.75</v>
          </cell>
          <cell r="U4580">
            <v>1.05</v>
          </cell>
          <cell r="V4580">
            <v>0.74</v>
          </cell>
          <cell r="W4580">
            <v>0</v>
          </cell>
          <cell r="X4580" t="str">
            <v>EST MODULO B/ESQ HIMALAYA (CLA) (NOG) FX 50070 - 1,75x1,05x0,74H</v>
          </cell>
          <cell r="Y4580">
            <v>47216.7</v>
          </cell>
          <cell r="Z4580">
            <v>0.35</v>
          </cell>
          <cell r="AA4580">
            <v>30690.855</v>
          </cell>
          <cell r="AB4580" t="str">
            <v>AP</v>
          </cell>
          <cell r="AC4580" t="str">
            <v>SOFA COMPLETO</v>
          </cell>
          <cell r="AD4580" t="str">
            <v>VALOR MODULO</v>
          </cell>
          <cell r="AE4580">
            <v>23608.35</v>
          </cell>
          <cell r="AF4580">
            <v>23608.35</v>
          </cell>
          <cell r="AG4580">
            <v>0</v>
          </cell>
          <cell r="AH4580">
            <v>47216.7</v>
          </cell>
          <cell r="AI4580" t="str">
            <v>REF: 380983</v>
          </cell>
          <cell r="AJ4580"/>
          <cell r="AK4580">
            <v>380983</v>
          </cell>
          <cell r="AL4580" t="str">
            <v>MODULO BRACO HIMALAYA (CLASSICO) (FX 5)</v>
          </cell>
          <cell r="AM4580"/>
          <cell r="AN4580">
            <v>1.75</v>
          </cell>
          <cell r="AO4580">
            <v>1.05</v>
          </cell>
          <cell r="AP4580">
            <v>0.74</v>
          </cell>
          <cell r="AQ4580">
            <v>0</v>
          </cell>
          <cell r="AR4580" t="str">
            <v>MODULO BRACO HIMALAYA (CLASSICO) (FX 5) - 1,75x1,05x0,74H</v>
          </cell>
          <cell r="AS4580">
            <v>23608.35</v>
          </cell>
          <cell r="AT4580">
            <v>23608.35</v>
          </cell>
          <cell r="AU4580">
            <v>23608.35</v>
          </cell>
          <cell r="AV4580">
            <v>0</v>
          </cell>
          <cell r="AW4580">
            <v>23608.35</v>
          </cell>
          <cell r="AX4580">
            <v>0</v>
          </cell>
          <cell r="AY4580"/>
          <cell r="AZ4580" t="str">
            <v/>
          </cell>
          <cell r="BA4580"/>
          <cell r="BB4580"/>
          <cell r="BC4580"/>
          <cell r="BD4580" t="str">
            <v/>
          </cell>
          <cell r="BE4580">
            <v>0</v>
          </cell>
          <cell r="BF4580" t="str">
            <v/>
          </cell>
          <cell r="BG4580" t="str">
            <v/>
          </cell>
          <cell r="BH4580">
            <v>12</v>
          </cell>
          <cell r="BI4580" t="str">
            <v>0</v>
          </cell>
          <cell r="BJ4580">
            <v>0</v>
          </cell>
          <cell r="BK4580">
            <v>0</v>
          </cell>
          <cell r="BL4580"/>
          <cell r="BM4580"/>
          <cell r="BN4580"/>
          <cell r="BO4580"/>
          <cell r="BQ4580">
            <v>0</v>
          </cell>
          <cell r="BR4580" t="str">
            <v>402424 | 402423</v>
          </cell>
          <cell r="BS4580" t="str">
            <v>CLAMI SOFA</v>
          </cell>
          <cell r="BT4580" t="str">
            <v>SOFA HIMALAYA (RBD)</v>
          </cell>
        </row>
        <row r="4581">
          <cell r="H4581">
            <v>3</v>
          </cell>
          <cell r="O4581">
            <v>402396</v>
          </cell>
          <cell r="P4581" t="str">
            <v>2025/045-0005-01</v>
          </cell>
          <cell r="Q4581" t="str">
            <v>EST BANQUETA BAR QUERO QUERO H65 (KOURO CAFE) (WALNUT MATT)</v>
          </cell>
          <cell r="R4581"/>
          <cell r="S4581"/>
          <cell r="T4581">
            <v>0.46</v>
          </cell>
          <cell r="U4581">
            <v>0.56000000000000005</v>
          </cell>
          <cell r="V4581">
            <v>0.92</v>
          </cell>
          <cell r="W4581">
            <v>0</v>
          </cell>
          <cell r="X4581" t="str">
            <v>EST BANQUETA BAR QUERO QUERO H65 (KOURO CAFE) (WALNUT MATT) - 0,46x0,56x0,92H</v>
          </cell>
          <cell r="Y4581">
            <v>7575.86</v>
          </cell>
          <cell r="Z4581">
            <v>0.35</v>
          </cell>
          <cell r="AA4581">
            <v>4924.3089999999993</v>
          </cell>
          <cell r="AB4581"/>
          <cell r="AC4581" t="str">
            <v>PROD C/RVST FORN</v>
          </cell>
          <cell r="AD4581" t="str">
            <v>REVESTIMENTO FORN</v>
          </cell>
          <cell r="AE4581">
            <v>7575.86</v>
          </cell>
          <cell r="AF4581">
            <v>7575.86</v>
          </cell>
          <cell r="AG4581">
            <v>0</v>
          </cell>
          <cell r="AH4581">
            <v>7575.86</v>
          </cell>
          <cell r="AI4581" t="str">
            <v>REF: 373365</v>
          </cell>
          <cell r="AJ4581"/>
          <cell r="AK4581">
            <v>373365</v>
          </cell>
          <cell r="AL4581" t="str">
            <v>BANQUETA BAR QUERO QUERO H65 (S/B) (TC FORN)</v>
          </cell>
          <cell r="AM4581"/>
          <cell r="AN4581">
            <v>0.46</v>
          </cell>
          <cell r="AO4581">
            <v>0.56000000000000005</v>
          </cell>
          <cell r="AP4581">
            <v>0.92</v>
          </cell>
          <cell r="AQ4581">
            <v>0</v>
          </cell>
          <cell r="AR4581" t="str">
            <v>BANQUETA BAR QUERO QUERO H65 (S/B) (TC FORN) - 0,46x0,56x0,92H</v>
          </cell>
          <cell r="AS4581">
            <v>7575.86</v>
          </cell>
          <cell r="AT4581">
            <v>7575.86</v>
          </cell>
          <cell r="AU4581">
            <v>7277.94</v>
          </cell>
          <cell r="AV4581">
            <v>297.92000000000007</v>
          </cell>
          <cell r="AW4581">
            <v>7575.86</v>
          </cell>
          <cell r="AX4581">
            <v>0</v>
          </cell>
          <cell r="AY4581">
            <v>337618</v>
          </cell>
          <cell r="AZ4581" t="str">
            <v>TECIDO KOURO ESTONADO (COD 4518) (SINTETICO III) -</v>
          </cell>
          <cell r="BA4581" t="str">
            <v>RVST FORN: TECIDO KOURO ESTONADO (COD 4518) (SINTETICO III) - KOURO CAFÉ</v>
          </cell>
          <cell r="BB4581">
            <v>1</v>
          </cell>
          <cell r="BC4581"/>
          <cell r="BD4581">
            <v>297.92</v>
          </cell>
          <cell r="BE4581">
            <v>0</v>
          </cell>
          <cell r="BF4581">
            <v>-297.92</v>
          </cell>
          <cell r="BG4581" t="str">
            <v>RVST FORN</v>
          </cell>
          <cell r="BH4581">
            <v>12</v>
          </cell>
          <cell r="BI4581">
            <v>297.92</v>
          </cell>
          <cell r="BJ4581">
            <v>0</v>
          </cell>
          <cell r="BK4581">
            <v>0</v>
          </cell>
          <cell r="BL4581"/>
          <cell r="BM4581"/>
          <cell r="BN4581"/>
          <cell r="BO4581"/>
          <cell r="BQ4581">
            <v>0</v>
          </cell>
          <cell r="BS4581" t="str">
            <v>CLAMI BANQUETA BAR</v>
          </cell>
          <cell r="BT4581" t="str">
            <v>BANQUETA BAR QUERO QUERO</v>
          </cell>
        </row>
        <row r="4582">
          <cell r="H4582">
            <v>3</v>
          </cell>
          <cell r="O4582">
            <v>402396</v>
          </cell>
          <cell r="P4582" t="str">
            <v>2025/045-0006-01</v>
          </cell>
          <cell r="Q4582" t="str">
            <v>EST BANQUETA BAR QUERO QUERO H65 (KOURO CAFE) (WALNUT MATT)</v>
          </cell>
          <cell r="R4582"/>
          <cell r="S4582"/>
          <cell r="T4582">
            <v>0.46</v>
          </cell>
          <cell r="U4582">
            <v>0.56000000000000005</v>
          </cell>
          <cell r="V4582">
            <v>0.92</v>
          </cell>
          <cell r="W4582">
            <v>0</v>
          </cell>
          <cell r="X4582" t="str">
            <v>EST BANQUETA BAR QUERO QUERO H65 (KOURO CAFE) (WALNUT MATT) - 0,46x0,56x0,92H</v>
          </cell>
          <cell r="Y4582">
            <v>7575.86</v>
          </cell>
          <cell r="Z4582">
            <v>0.35</v>
          </cell>
          <cell r="AA4582">
            <v>4924.3089999999993</v>
          </cell>
          <cell r="AB4582"/>
          <cell r="AC4582" t="str">
            <v>PROD C/RVST FORN</v>
          </cell>
          <cell r="AD4582" t="str">
            <v>REVESTIMENTO FORN</v>
          </cell>
          <cell r="AE4582">
            <v>7575.86</v>
          </cell>
          <cell r="AF4582">
            <v>7575.86</v>
          </cell>
          <cell r="AG4582">
            <v>0</v>
          </cell>
          <cell r="AH4582">
            <v>7575.86</v>
          </cell>
          <cell r="AI4582" t="str">
            <v>REF: 373365</v>
          </cell>
          <cell r="AJ4582"/>
          <cell r="AK4582">
            <v>373365</v>
          </cell>
          <cell r="AL4582" t="str">
            <v>BANQUETA BAR QUERO QUERO H65 (S/B) (TC FORN)</v>
          </cell>
          <cell r="AM4582"/>
          <cell r="AN4582">
            <v>0.46</v>
          </cell>
          <cell r="AO4582">
            <v>0.56000000000000005</v>
          </cell>
          <cell r="AP4582">
            <v>0.92</v>
          </cell>
          <cell r="AQ4582">
            <v>0</v>
          </cell>
          <cell r="AR4582" t="str">
            <v>BANQUETA BAR QUERO QUERO H65 (S/B) (TC FORN) - 0,46x0,56x0,92H</v>
          </cell>
          <cell r="AS4582">
            <v>7575.86</v>
          </cell>
          <cell r="AT4582">
            <v>7575.86</v>
          </cell>
          <cell r="AU4582">
            <v>7277.94</v>
          </cell>
          <cell r="AV4582">
            <v>297.92000000000007</v>
          </cell>
          <cell r="AW4582">
            <v>7575.86</v>
          </cell>
          <cell r="AX4582">
            <v>0</v>
          </cell>
          <cell r="AY4582">
            <v>337618</v>
          </cell>
          <cell r="AZ4582" t="str">
            <v>TECIDO KOURO ESTONADO (COD 4518) (SINTETICO III) -</v>
          </cell>
          <cell r="BA4582" t="str">
            <v>RVST FORN: TECIDO KOURO ESTONADO (COD 4518) (SINTETICO III) - KOURO CAFÉ</v>
          </cell>
          <cell r="BB4582">
            <v>1</v>
          </cell>
          <cell r="BC4582"/>
          <cell r="BD4582">
            <v>297.92</v>
          </cell>
          <cell r="BE4582">
            <v>0</v>
          </cell>
          <cell r="BF4582">
            <v>-297.92</v>
          </cell>
          <cell r="BG4582" t="str">
            <v>RVST FORN</v>
          </cell>
          <cell r="BH4582">
            <v>12</v>
          </cell>
          <cell r="BI4582">
            <v>297.92</v>
          </cell>
          <cell r="BJ4582">
            <v>0</v>
          </cell>
          <cell r="BK4582">
            <v>0</v>
          </cell>
          <cell r="BL4582"/>
          <cell r="BM4582"/>
          <cell r="BN4582"/>
          <cell r="BO4582"/>
          <cell r="BQ4582">
            <v>0</v>
          </cell>
          <cell r="BS4582" t="str">
            <v>CLAMI BANQUETA BAR</v>
          </cell>
          <cell r="BT4582" t="str">
            <v>BANQUETA BAR QUERO QUERO</v>
          </cell>
        </row>
        <row r="4583">
          <cell r="H4583">
            <v>3</v>
          </cell>
          <cell r="O4583">
            <v>402396</v>
          </cell>
          <cell r="P4583" t="str">
            <v>2025/045-0007-01</v>
          </cell>
          <cell r="Q4583" t="str">
            <v>EST BANQUETA BAR QUERO QUERO H65 (KOURO CAFE) (WALNUT MATT)</v>
          </cell>
          <cell r="R4583"/>
          <cell r="S4583"/>
          <cell r="T4583">
            <v>0.46</v>
          </cell>
          <cell r="U4583">
            <v>0.56000000000000005</v>
          </cell>
          <cell r="V4583">
            <v>0.92</v>
          </cell>
          <cell r="W4583">
            <v>0</v>
          </cell>
          <cell r="X4583" t="str">
            <v>EST BANQUETA BAR QUERO QUERO H65 (KOURO CAFE) (WALNUT MATT) - 0,46x0,56x0,92H</v>
          </cell>
          <cell r="Y4583">
            <v>7575.86</v>
          </cell>
          <cell r="Z4583">
            <v>0.35</v>
          </cell>
          <cell r="AA4583">
            <v>4924.3089999999993</v>
          </cell>
          <cell r="AB4583"/>
          <cell r="AC4583" t="str">
            <v>PROD C/RVST FORN</v>
          </cell>
          <cell r="AD4583" t="str">
            <v>REVESTIMENTO FORN</v>
          </cell>
          <cell r="AE4583">
            <v>7575.86</v>
          </cell>
          <cell r="AF4583">
            <v>7575.86</v>
          </cell>
          <cell r="AG4583">
            <v>0</v>
          </cell>
          <cell r="AH4583">
            <v>7575.86</v>
          </cell>
          <cell r="AI4583" t="str">
            <v>REF: 373365</v>
          </cell>
          <cell r="AJ4583"/>
          <cell r="AK4583">
            <v>373365</v>
          </cell>
          <cell r="AL4583" t="str">
            <v>BANQUETA BAR QUERO QUERO H65 (S/B) (TC FORN)</v>
          </cell>
          <cell r="AM4583"/>
          <cell r="AN4583">
            <v>0.46</v>
          </cell>
          <cell r="AO4583">
            <v>0.56000000000000005</v>
          </cell>
          <cell r="AP4583">
            <v>0.92</v>
          </cell>
          <cell r="AQ4583">
            <v>0</v>
          </cell>
          <cell r="AR4583" t="str">
            <v>BANQUETA BAR QUERO QUERO H65 (S/B) (TC FORN) - 0,46x0,56x0,92H</v>
          </cell>
          <cell r="AS4583">
            <v>7575.86</v>
          </cell>
          <cell r="AT4583">
            <v>7575.86</v>
          </cell>
          <cell r="AU4583">
            <v>7277.94</v>
          </cell>
          <cell r="AV4583">
            <v>297.92000000000007</v>
          </cell>
          <cell r="AW4583">
            <v>7575.86</v>
          </cell>
          <cell r="AX4583">
            <v>0</v>
          </cell>
          <cell r="AY4583">
            <v>337618</v>
          </cell>
          <cell r="AZ4583" t="str">
            <v>TECIDO KOURO ESTONADO (COD 4518) (SINTETICO III) -</v>
          </cell>
          <cell r="BA4583" t="str">
            <v>RVST FORN: TECIDO KOURO ESTONADO (COD 4518) (SINTETICO III) - KOURO CAFÉ</v>
          </cell>
          <cell r="BB4583">
            <v>1</v>
          </cell>
          <cell r="BC4583"/>
          <cell r="BD4583">
            <v>297.92</v>
          </cell>
          <cell r="BE4583">
            <v>0</v>
          </cell>
          <cell r="BF4583">
            <v>-297.92</v>
          </cell>
          <cell r="BG4583" t="str">
            <v>RVST FORN</v>
          </cell>
          <cell r="BH4583">
            <v>12</v>
          </cell>
          <cell r="BI4583">
            <v>297.92</v>
          </cell>
          <cell r="BJ4583">
            <v>0</v>
          </cell>
          <cell r="BK4583">
            <v>0</v>
          </cell>
          <cell r="BL4583"/>
          <cell r="BM4583"/>
          <cell r="BN4583"/>
          <cell r="BO4583"/>
          <cell r="BQ4583">
            <v>0</v>
          </cell>
          <cell r="BS4583" t="str">
            <v>CLAMI BANQUETA BAR</v>
          </cell>
          <cell r="BT4583" t="str">
            <v>BANQUETA BAR QUERO QUERO</v>
          </cell>
        </row>
        <row r="4584">
          <cell r="H4584">
            <v>0</v>
          </cell>
          <cell r="O4584">
            <v>399359</v>
          </cell>
          <cell r="P4584" t="str">
            <v>2025/029-0027-01</v>
          </cell>
          <cell r="Q4584" t="str">
            <v>EST SOFA NEW ANDROS (2B) (FX E5158) (BASE LAMINA WALNUT)</v>
          </cell>
          <cell r="R4584"/>
          <cell r="S4584"/>
          <cell r="T4584">
            <v>2.8</v>
          </cell>
          <cell r="U4584">
            <v>1.5</v>
          </cell>
          <cell r="V4584">
            <v>0.76</v>
          </cell>
          <cell r="W4584">
            <v>0</v>
          </cell>
          <cell r="X4584" t="str">
            <v>EST SOFA NEW ANDROS (2B) (FX E5158) (BASE LAMINA WALNUT) - 2,8x1,5x0,76H</v>
          </cell>
          <cell r="Y4584">
            <v>50309.19</v>
          </cell>
          <cell r="Z4584">
            <v>0.35</v>
          </cell>
          <cell r="AA4584">
            <v>32700.973500000004</v>
          </cell>
          <cell r="AB4584"/>
          <cell r="AC4584"/>
          <cell r="AD4584"/>
          <cell r="AE4584">
            <v>50309.19</v>
          </cell>
          <cell r="AF4584">
            <v>50309.19</v>
          </cell>
          <cell r="AG4584">
            <v>0</v>
          </cell>
          <cell r="AH4584">
            <v>50309.19</v>
          </cell>
          <cell r="AI4584" t="str">
            <v>REF: 398765</v>
          </cell>
          <cell r="AJ4584"/>
          <cell r="AK4584">
            <v>398765</v>
          </cell>
          <cell r="AL4584" t="str">
            <v>SOFA NEW ANDROS (2B) (LAMINA) (FX E)</v>
          </cell>
          <cell r="AM4584"/>
          <cell r="AN4584">
            <v>2.8</v>
          </cell>
          <cell r="AO4584">
            <v>1.5</v>
          </cell>
          <cell r="AP4584">
            <v>0.76</v>
          </cell>
          <cell r="AQ4584">
            <v>0</v>
          </cell>
          <cell r="AR4584" t="str">
            <v>SOFA NEW ANDROS (2B) (LAMINA) (FX E) - 2,8x1,5x0,76H</v>
          </cell>
          <cell r="AS4584">
            <v>50309.19</v>
          </cell>
          <cell r="AT4584">
            <v>50308.79</v>
          </cell>
          <cell r="AU4584">
            <v>50308.79</v>
          </cell>
          <cell r="AV4584">
            <v>0</v>
          </cell>
          <cell r="AW4584">
            <v>50308.79</v>
          </cell>
          <cell r="AX4584">
            <v>0.40000000000145519</v>
          </cell>
          <cell r="AY4584"/>
          <cell r="AZ4584" t="str">
            <v/>
          </cell>
          <cell r="BA4584"/>
          <cell r="BB4584"/>
          <cell r="BC4584"/>
          <cell r="BD4584" t="str">
            <v/>
          </cell>
          <cell r="BE4584">
            <v>0</v>
          </cell>
          <cell r="BF4584" t="str">
            <v/>
          </cell>
          <cell r="BG4584" t="str">
            <v/>
          </cell>
          <cell r="BH4584">
            <v>12</v>
          </cell>
          <cell r="BI4584" t="str">
            <v>0</v>
          </cell>
          <cell r="BJ4584">
            <v>0</v>
          </cell>
          <cell r="BK4584">
            <v>0</v>
          </cell>
          <cell r="BL4584"/>
          <cell r="BM4584"/>
          <cell r="BN4584"/>
          <cell r="BO4584"/>
          <cell r="BQ4584">
            <v>0</v>
          </cell>
          <cell r="BS4584" t="str">
            <v/>
          </cell>
          <cell r="BT4584" t="str">
            <v/>
          </cell>
        </row>
        <row r="4585">
          <cell r="H4585">
            <v>1</v>
          </cell>
          <cell r="O4585">
            <v>399204</v>
          </cell>
          <cell r="P4585"/>
          <cell r="Q4585" t="str">
            <v>EST CADEIRA JULIETA (JEQ BS DAGUA) (COURO PIGMENTADO PRETO)</v>
          </cell>
          <cell r="R4585"/>
          <cell r="S4585"/>
          <cell r="T4585">
            <v>0.6</v>
          </cell>
          <cell r="U4585">
            <v>0.5</v>
          </cell>
          <cell r="V4585">
            <v>0.7</v>
          </cell>
          <cell r="W4585">
            <v>0</v>
          </cell>
          <cell r="X4585" t="str">
            <v>EST CADEIRA JULIETA (JEQ BS DAGUA) (COURO PIGMENTADO PRETO) - 0,6x0,5x0,7H</v>
          </cell>
          <cell r="Y4585">
            <v>9657.4</v>
          </cell>
          <cell r="Z4585">
            <v>0.35</v>
          </cell>
          <cell r="AA4585">
            <v>6277.3099999999995</v>
          </cell>
          <cell r="AB4585"/>
          <cell r="AC4585"/>
          <cell r="AD4585"/>
          <cell r="AE4585">
            <v>9657.4</v>
          </cell>
          <cell r="AF4585">
            <v>9657.4</v>
          </cell>
          <cell r="AG4585">
            <v>0</v>
          </cell>
          <cell r="AH4585">
            <v>9657.4</v>
          </cell>
          <cell r="AI4585" t="str">
            <v>REF: 314954</v>
          </cell>
          <cell r="AJ4585"/>
          <cell r="AK4585">
            <v>314954</v>
          </cell>
          <cell r="AL4585" t="str">
            <v>CADEIRA JULIETA (C/B) (JEQUITIBA) (COURO)</v>
          </cell>
          <cell r="AM4585"/>
          <cell r="AN4585">
            <v>0.6</v>
          </cell>
          <cell r="AO4585">
            <v>0.54</v>
          </cell>
          <cell r="AP4585">
            <v>0.71</v>
          </cell>
          <cell r="AQ4585">
            <v>0</v>
          </cell>
          <cell r="AR4585" t="str">
            <v>CADEIRA JULIETA (C/B) (JEQUITIBA) (COURO) - 0,6x0,54x0,71H</v>
          </cell>
          <cell r="AS4585">
            <v>9657.4</v>
          </cell>
          <cell r="AT4585">
            <v>9657.4</v>
          </cell>
          <cell r="AU4585">
            <v>9657.4</v>
          </cell>
          <cell r="AV4585">
            <v>0</v>
          </cell>
          <cell r="AW4585">
            <v>9657.4</v>
          </cell>
          <cell r="AX4585">
            <v>0</v>
          </cell>
          <cell r="AY4585"/>
          <cell r="AZ4585" t="str">
            <v/>
          </cell>
          <cell r="BA4585"/>
          <cell r="BB4585"/>
          <cell r="BC4585"/>
          <cell r="BD4585" t="str">
            <v/>
          </cell>
          <cell r="BE4585">
            <v>0</v>
          </cell>
          <cell r="BF4585" t="str">
            <v/>
          </cell>
          <cell r="BG4585" t="str">
            <v/>
          </cell>
          <cell r="BH4585">
            <v>12</v>
          </cell>
          <cell r="BI4585" t="str">
            <v>0</v>
          </cell>
          <cell r="BJ4585">
            <v>0</v>
          </cell>
          <cell r="BK4585">
            <v>0</v>
          </cell>
          <cell r="BL4585"/>
          <cell r="BM4585"/>
          <cell r="BN4585"/>
          <cell r="BO4585"/>
          <cell r="BQ4585">
            <v>0</v>
          </cell>
          <cell r="BS4585" t="str">
            <v>CLAMI CADEIRA</v>
          </cell>
          <cell r="BT4585" t="str">
            <v>CADEIRA JULIETA</v>
          </cell>
        </row>
        <row r="4586">
          <cell r="H4586">
            <v>1</v>
          </cell>
          <cell r="O4586">
            <v>398671</v>
          </cell>
          <cell r="P4586"/>
          <cell r="Q4586" t="str">
            <v>EST MODULO ENCOSTO (L) LENCOIS M (DET CR5) (FX5416)</v>
          </cell>
          <cell r="R4586"/>
          <cell r="S4586"/>
          <cell r="T4586">
            <v>1</v>
          </cell>
          <cell r="U4586">
            <v>0.8</v>
          </cell>
          <cell r="V4586">
            <v>0.26</v>
          </cell>
          <cell r="W4586">
            <v>0</v>
          </cell>
          <cell r="X4586" t="str">
            <v>EST MODULO ENCOSTO (L) LENCOIS M (DET CR5) (FX5416) - 1x0,8x0,26H</v>
          </cell>
          <cell r="Y4586">
            <v>5715.18</v>
          </cell>
          <cell r="Z4586">
            <v>0.35</v>
          </cell>
          <cell r="AA4586">
            <v>3714.8670000000002</v>
          </cell>
          <cell r="AB4586"/>
          <cell r="AC4586"/>
          <cell r="AD4586"/>
          <cell r="AE4586">
            <v>5715.18</v>
          </cell>
          <cell r="AF4586">
            <v>5715.18</v>
          </cell>
          <cell r="AG4586">
            <v>0</v>
          </cell>
          <cell r="AH4586">
            <v>5715.18</v>
          </cell>
          <cell r="AI4586" t="str">
            <v>REF: 294548</v>
          </cell>
          <cell r="AJ4586"/>
          <cell r="AK4586">
            <v>294548</v>
          </cell>
          <cell r="AL4586" t="str">
            <v>MODULO ENCOSTO (L) LENCOIS M (C/DET) (FX5000)</v>
          </cell>
          <cell r="AM4586"/>
          <cell r="AN4586">
            <v>1</v>
          </cell>
          <cell r="AO4586">
            <v>0.8</v>
          </cell>
          <cell r="AP4586">
            <v>0.26</v>
          </cell>
          <cell r="AQ4586">
            <v>0</v>
          </cell>
          <cell r="AR4586" t="str">
            <v>MODULO ENCOSTO (L) LENCOIS M (C/DET) (FX5000) - 1x0,8x0,26H</v>
          </cell>
          <cell r="AS4586">
            <v>5715.18</v>
          </cell>
          <cell r="AT4586">
            <v>5715.18</v>
          </cell>
          <cell r="AU4586">
            <v>5715.18</v>
          </cell>
          <cell r="AV4586">
            <v>0</v>
          </cell>
          <cell r="AW4586">
            <v>5715.18</v>
          </cell>
          <cell r="AX4586">
            <v>0</v>
          </cell>
          <cell r="AY4586"/>
          <cell r="AZ4586" t="str">
            <v/>
          </cell>
          <cell r="BA4586"/>
          <cell r="BB4586"/>
          <cell r="BC4586"/>
          <cell r="BD4586" t="str">
            <v/>
          </cell>
          <cell r="BE4586">
            <v>0</v>
          </cell>
          <cell r="BF4586" t="str">
            <v/>
          </cell>
          <cell r="BG4586" t="str">
            <v/>
          </cell>
          <cell r="BH4586">
            <v>12</v>
          </cell>
          <cell r="BI4586" t="str">
            <v>0</v>
          </cell>
          <cell r="BJ4586">
            <v>0</v>
          </cell>
          <cell r="BK4586">
            <v>0</v>
          </cell>
          <cell r="BL4586"/>
          <cell r="BM4586"/>
          <cell r="BN4586"/>
          <cell r="BO4586"/>
          <cell r="BQ4586">
            <v>0</v>
          </cell>
          <cell r="BS4586" t="str">
            <v>CLAMI SOFA</v>
          </cell>
          <cell r="BT4586" t="str">
            <v>SOFA LENCOIS MARANHENSES</v>
          </cell>
        </row>
        <row r="4587">
          <cell r="H4587">
            <v>1</v>
          </cell>
          <cell r="O4587">
            <v>398670</v>
          </cell>
          <cell r="P4587" t="str">
            <v>2024/305-0063-01</v>
          </cell>
          <cell r="Q4587" t="str">
            <v>EST MODULO PUFF LENCOIS M (RVST DET CR5) (FX5416)</v>
          </cell>
          <cell r="R4587"/>
          <cell r="S4587"/>
          <cell r="T4587">
            <v>2</v>
          </cell>
          <cell r="U4587">
            <v>1</v>
          </cell>
          <cell r="V4587">
            <v>0.38</v>
          </cell>
          <cell r="W4587">
            <v>0</v>
          </cell>
          <cell r="X4587" t="str">
            <v>EST MODULO PUFF LENCOIS M (RVST DET CR5) (FX5416) - 2x1x0,38H</v>
          </cell>
          <cell r="Y4587">
            <v>14212.8</v>
          </cell>
          <cell r="Z4587">
            <v>0.35</v>
          </cell>
          <cell r="AA4587">
            <v>9238.32</v>
          </cell>
          <cell r="AB4587"/>
          <cell r="AC4587"/>
          <cell r="AD4587"/>
          <cell r="AE4587">
            <v>14212.8</v>
          </cell>
          <cell r="AF4587">
            <v>14212.8</v>
          </cell>
          <cell r="AG4587">
            <v>0</v>
          </cell>
          <cell r="AH4587">
            <v>14212.8</v>
          </cell>
          <cell r="AI4587" t="str">
            <v>REF: 294324</v>
          </cell>
          <cell r="AJ4587"/>
          <cell r="AK4587">
            <v>294324</v>
          </cell>
          <cell r="AL4587" t="str">
            <v>MODULO PUFF LENCOIS M (RVST C/DET) (FX5000)</v>
          </cell>
          <cell r="AM4587"/>
          <cell r="AN4587">
            <v>2</v>
          </cell>
          <cell r="AO4587">
            <v>1</v>
          </cell>
          <cell r="AP4587">
            <v>0.38</v>
          </cell>
          <cell r="AQ4587">
            <v>0</v>
          </cell>
          <cell r="AR4587" t="str">
            <v>MODULO PUFF LENCOIS M (RVST C/DET) (FX5000) - 2x1x0,38H</v>
          </cell>
          <cell r="AS4587">
            <v>14212.8</v>
          </cell>
          <cell r="AT4587">
            <v>14212.8</v>
          </cell>
          <cell r="AU4587">
            <v>14212.8</v>
          </cell>
          <cell r="AV4587">
            <v>0</v>
          </cell>
          <cell r="AW4587">
            <v>14212.8</v>
          </cell>
          <cell r="AX4587">
            <v>0</v>
          </cell>
          <cell r="AY4587"/>
          <cell r="AZ4587" t="str">
            <v/>
          </cell>
          <cell r="BA4587"/>
          <cell r="BB4587"/>
          <cell r="BC4587"/>
          <cell r="BD4587" t="str">
            <v/>
          </cell>
          <cell r="BE4587">
            <v>0</v>
          </cell>
          <cell r="BF4587" t="str">
            <v/>
          </cell>
          <cell r="BG4587" t="str">
            <v/>
          </cell>
          <cell r="BH4587">
            <v>12</v>
          </cell>
          <cell r="BI4587" t="str">
            <v>0</v>
          </cell>
          <cell r="BJ4587">
            <v>0</v>
          </cell>
          <cell r="BK4587">
            <v>0</v>
          </cell>
          <cell r="BL4587"/>
          <cell r="BM4587"/>
          <cell r="BN4587"/>
          <cell r="BO4587"/>
          <cell r="BQ4587">
            <v>0</v>
          </cell>
          <cell r="BS4587" t="str">
            <v>CLAMI SOFA</v>
          </cell>
          <cell r="BT4587" t="str">
            <v>SOFA LENCOIS MARANHENSES</v>
          </cell>
        </row>
        <row r="4588">
          <cell r="H4588">
            <v>1</v>
          </cell>
          <cell r="O4588">
            <v>398669</v>
          </cell>
          <cell r="P4588"/>
          <cell r="Q4588" t="str">
            <v>EST MODULO ENCOSTO RETO LENCOIS M (DET CR5) (FX5416)</v>
          </cell>
          <cell r="R4588"/>
          <cell r="S4588"/>
          <cell r="T4588">
            <v>0.8</v>
          </cell>
          <cell r="U4588">
            <v>0.26</v>
          </cell>
          <cell r="V4588">
            <v>0.26</v>
          </cell>
          <cell r="W4588">
            <v>0</v>
          </cell>
          <cell r="X4588" t="str">
            <v>EST MODULO ENCOSTO RETO LENCOIS M (DET CR5) (FX5416) - 0,8x0,26x0,26H</v>
          </cell>
          <cell r="Y4588">
            <v>3265.79</v>
          </cell>
          <cell r="Z4588">
            <v>0.35</v>
          </cell>
          <cell r="AA4588">
            <v>2122.7635</v>
          </cell>
          <cell r="AB4588"/>
          <cell r="AC4588"/>
          <cell r="AD4588"/>
          <cell r="AE4588">
            <v>3265.79</v>
          </cell>
          <cell r="AF4588">
            <v>3265.79</v>
          </cell>
          <cell r="AG4588">
            <v>0</v>
          </cell>
          <cell r="AH4588">
            <v>3265.79</v>
          </cell>
          <cell r="AI4588" t="str">
            <v>REF: 294484</v>
          </cell>
          <cell r="AJ4588"/>
          <cell r="AK4588">
            <v>294484</v>
          </cell>
          <cell r="AL4588" t="str">
            <v>MODULO ENCOSTO RETO LENCOIS M (C/DET) (FX5000)</v>
          </cell>
          <cell r="AM4588"/>
          <cell r="AN4588">
            <v>0.8</v>
          </cell>
          <cell r="AO4588">
            <v>0.26</v>
          </cell>
          <cell r="AP4588">
            <v>0.26</v>
          </cell>
          <cell r="AQ4588">
            <v>0</v>
          </cell>
          <cell r="AR4588" t="str">
            <v>MODULO ENCOSTO RETO LENCOIS M (C/DET) (FX5000) - 0,8x0,26x0,26H</v>
          </cell>
          <cell r="AS4588">
            <v>3265.79</v>
          </cell>
          <cell r="AT4588">
            <v>3265.79</v>
          </cell>
          <cell r="AU4588">
            <v>3265.79</v>
          </cell>
          <cell r="AV4588">
            <v>0</v>
          </cell>
          <cell r="AW4588">
            <v>3265.78</v>
          </cell>
          <cell r="AX4588">
            <v>9.9999999997635314E-3</v>
          </cell>
          <cell r="AY4588"/>
          <cell r="AZ4588" t="str">
            <v/>
          </cell>
          <cell r="BA4588"/>
          <cell r="BB4588"/>
          <cell r="BC4588"/>
          <cell r="BD4588" t="str">
            <v/>
          </cell>
          <cell r="BE4588">
            <v>0</v>
          </cell>
          <cell r="BF4588" t="str">
            <v/>
          </cell>
          <cell r="BG4588" t="str">
            <v/>
          </cell>
          <cell r="BH4588">
            <v>12</v>
          </cell>
          <cell r="BI4588" t="str">
            <v>0</v>
          </cell>
          <cell r="BJ4588">
            <v>0</v>
          </cell>
          <cell r="BK4588">
            <v>0</v>
          </cell>
          <cell r="BL4588"/>
          <cell r="BM4588"/>
          <cell r="BN4588"/>
          <cell r="BO4588"/>
          <cell r="BQ4588">
            <v>0</v>
          </cell>
          <cell r="BS4588" t="str">
            <v>CLAMI SOFA</v>
          </cell>
          <cell r="BT4588" t="str">
            <v>SOFA LENCOIS MARANHENSES</v>
          </cell>
        </row>
        <row r="4589">
          <cell r="H4589">
            <v>1</v>
          </cell>
          <cell r="O4589">
            <v>394928</v>
          </cell>
          <cell r="P4589" t="str">
            <v>2025/118-0005-01</v>
          </cell>
          <cell r="Q4589" t="str">
            <v>EST MESA CENTRO ESSENCE OBLONGO (MTZ GOLDEN) CLEAR/ESP CARV</v>
          </cell>
          <cell r="R4589"/>
          <cell r="S4589"/>
          <cell r="T4589">
            <v>1.58</v>
          </cell>
          <cell r="U4589">
            <v>1.2</v>
          </cell>
          <cell r="V4589">
            <v>0.3</v>
          </cell>
          <cell r="W4589">
            <v>0</v>
          </cell>
          <cell r="X4589" t="str">
            <v>EST MESA CENTRO ESSENCE OBLONGO (MTZ GOLDEN) CLEAR/ESP CARV - 1,58x1,2x0,3H</v>
          </cell>
          <cell r="Y4589">
            <v>21664.34</v>
          </cell>
          <cell r="Z4589">
            <v>0.35</v>
          </cell>
          <cell r="AA4589">
            <v>14081.821</v>
          </cell>
          <cell r="AB4589"/>
          <cell r="AC4589"/>
          <cell r="AD4589"/>
          <cell r="AE4589">
            <v>21664.34</v>
          </cell>
          <cell r="AF4589">
            <v>21664.34</v>
          </cell>
          <cell r="AG4589">
            <v>0</v>
          </cell>
          <cell r="AH4589">
            <v>21664.34</v>
          </cell>
          <cell r="AI4589" t="str">
            <v>REF: 394714</v>
          </cell>
          <cell r="AJ4589"/>
          <cell r="AK4589">
            <v>394714</v>
          </cell>
          <cell r="AL4589" t="str">
            <v>MESA CENTRO ESSENCE (OBLONGO) (MTZ) (CLEAR) (LAMINA ESP)</v>
          </cell>
          <cell r="AM4589"/>
          <cell r="AN4589">
            <v>1.58</v>
          </cell>
          <cell r="AO4589">
            <v>1.2</v>
          </cell>
          <cell r="AP4589">
            <v>0.3</v>
          </cell>
          <cell r="AQ4589">
            <v>0</v>
          </cell>
          <cell r="AR4589" t="str">
            <v>MESA CENTRO ESSENCE (OBLONGO) (MTZ) (CLEAR) (LAMINA ESP) - 1,58x1,2x0,3H</v>
          </cell>
          <cell r="AS4589">
            <v>21664.34</v>
          </cell>
          <cell r="AT4589">
            <v>21664.34</v>
          </cell>
          <cell r="AU4589">
            <v>21664.34</v>
          </cell>
          <cell r="AV4589">
            <v>0</v>
          </cell>
          <cell r="AW4589">
            <v>21664.34</v>
          </cell>
          <cell r="AX4589">
            <v>0</v>
          </cell>
          <cell r="AY4589"/>
          <cell r="AZ4589" t="str">
            <v/>
          </cell>
          <cell r="BA4589"/>
          <cell r="BB4589"/>
          <cell r="BC4589"/>
          <cell r="BD4589" t="str">
            <v/>
          </cell>
          <cell r="BE4589">
            <v>0</v>
          </cell>
          <cell r="BF4589" t="str">
            <v/>
          </cell>
          <cell r="BG4589" t="str">
            <v/>
          </cell>
          <cell r="BH4589">
            <v>12</v>
          </cell>
          <cell r="BI4589" t="str">
            <v>0</v>
          </cell>
          <cell r="BJ4589">
            <v>0</v>
          </cell>
          <cell r="BK4589">
            <v>0</v>
          </cell>
          <cell r="BL4589"/>
          <cell r="BM4589"/>
          <cell r="BN4589"/>
          <cell r="BO4589"/>
          <cell r="BQ4589">
            <v>0</v>
          </cell>
          <cell r="BS4589" t="str">
            <v>CLAMI MESA CENTRO</v>
          </cell>
          <cell r="BT4589" t="str">
            <v>MESA CENTRO ESSENCE</v>
          </cell>
        </row>
        <row r="4590">
          <cell r="H4590">
            <v>0</v>
          </cell>
          <cell r="O4590">
            <v>391649</v>
          </cell>
          <cell r="P4590" t="str">
            <v>2024/303-0078-01</v>
          </cell>
          <cell r="Q4590" t="str">
            <v>EST CADEIRA PAX OFFICE MISTA (MAD A TAUARI ENV) TC UDIN 102</v>
          </cell>
          <cell r="R4590"/>
          <cell r="S4590"/>
          <cell r="T4590">
            <v>0.61</v>
          </cell>
          <cell r="U4590">
            <v>0.57999999999999996</v>
          </cell>
          <cell r="V4590">
            <v>0.89</v>
          </cell>
          <cell r="W4590">
            <v>0</v>
          </cell>
          <cell r="X4590" t="str">
            <v>EST CADEIRA PAX OFFICE MISTA (MAD A TAUARI ENV) TC UDIN 102 - 0,61x0,58x0,89H</v>
          </cell>
          <cell r="Y4590">
            <v>23507.55</v>
          </cell>
          <cell r="Z4590">
            <v>0.35</v>
          </cell>
          <cell r="AA4590">
            <v>15279.907499999999</v>
          </cell>
          <cell r="AB4590"/>
          <cell r="AC4590" t="str">
            <v>PROD C/RVST FORN</v>
          </cell>
          <cell r="AD4590" t="str">
            <v>REVESTIMENTO FORN</v>
          </cell>
          <cell r="AE4590">
            <v>23507.55</v>
          </cell>
          <cell r="AF4590">
            <v>23507.55</v>
          </cell>
          <cell r="AG4590">
            <v>0</v>
          </cell>
          <cell r="AH4590">
            <v>23507.55</v>
          </cell>
          <cell r="AI4590" t="str">
            <v>REF: 391649</v>
          </cell>
          <cell r="AJ4590" t="str">
            <v>REVESTIMENTO FORA DE LINHA</v>
          </cell>
          <cell r="AK4590">
            <v>391649</v>
          </cell>
          <cell r="AL4590" t="str">
            <v>EST CADEIRA PAX OFFICE MISTA (MAD A TAUARI ENV) TC UDIN 102</v>
          </cell>
          <cell r="AM4590"/>
          <cell r="AN4590">
            <v>0.61</v>
          </cell>
          <cell r="AO4590">
            <v>0.57999999999999996</v>
          </cell>
          <cell r="AP4590">
            <v>0.89</v>
          </cell>
          <cell r="AQ4590">
            <v>0</v>
          </cell>
          <cell r="AR4590" t="str">
            <v>EST CADEIRA PAX OFFICE MISTA (MAD A TAUARI ENV) TC UDIN 102 - 0,61x0,58x0,89H</v>
          </cell>
          <cell r="AS4590">
            <v>23507.55</v>
          </cell>
          <cell r="AT4590">
            <v>24890.48</v>
          </cell>
          <cell r="AU4590">
            <v>24890.48</v>
          </cell>
          <cell r="AV4590">
            <v>0</v>
          </cell>
          <cell r="AW4590">
            <v>24890.48</v>
          </cell>
          <cell r="AX4590">
            <v>-1382.9300000000003</v>
          </cell>
          <cell r="AY4590">
            <v>328905</v>
          </cell>
          <cell r="AZ4590" t="str">
            <v/>
          </cell>
          <cell r="BA4590" t="str">
            <v>RVST FORN: TECIDO RUSTICO UDINESE (COD 5100) (RUSTICO III) - COR 102</v>
          </cell>
          <cell r="BB4590">
            <v>1</v>
          </cell>
          <cell r="BC4590"/>
          <cell r="BD4590" t="str">
            <v/>
          </cell>
          <cell r="BE4590">
            <v>0</v>
          </cell>
          <cell r="BF4590" t="str">
            <v/>
          </cell>
          <cell r="BG4590" t="str">
            <v>RVST FORN</v>
          </cell>
          <cell r="BH4590">
            <v>12</v>
          </cell>
          <cell r="BI4590" t="str">
            <v>0</v>
          </cell>
          <cell r="BJ4590">
            <v>0</v>
          </cell>
          <cell r="BK4590">
            <v>0</v>
          </cell>
          <cell r="BL4590"/>
          <cell r="BM4590"/>
          <cell r="BN4590"/>
          <cell r="BO4590"/>
          <cell r="BQ4590">
            <v>0</v>
          </cell>
          <cell r="BS4590" t="str">
            <v/>
          </cell>
          <cell r="BT4590" t="str">
            <v/>
          </cell>
        </row>
        <row r="4591">
          <cell r="H4591">
            <v>6</v>
          </cell>
          <cell r="O4591">
            <v>390002</v>
          </cell>
          <cell r="P4591" t="str">
            <v>2024/302-0041-01</v>
          </cell>
          <cell r="Q4591" t="str">
            <v>EST CADEIRA WOODY (TING CHARUTO) COURO PIG 410/SOL CAFE</v>
          </cell>
          <cell r="R4591"/>
          <cell r="S4591"/>
          <cell r="T4591">
            <v>0.49</v>
          </cell>
          <cell r="U4591">
            <v>0.53</v>
          </cell>
          <cell r="V4591">
            <v>0.82</v>
          </cell>
          <cell r="W4591">
            <v>0</v>
          </cell>
          <cell r="X4591" t="str">
            <v>EST CADEIRA WOODY (TING CHARUTO) COURO PIG 410/SOL CAFE - 0,49x0,53x0,82H</v>
          </cell>
          <cell r="Y4591">
            <v>9782.0400000000009</v>
          </cell>
          <cell r="Z4591">
            <v>0.35</v>
          </cell>
          <cell r="AA4591">
            <v>6358.3260000000009</v>
          </cell>
          <cell r="AB4591"/>
          <cell r="AC4591" t="str">
            <v>PROD C/RVST FORN</v>
          </cell>
          <cell r="AD4591" t="str">
            <v>REVESTIMENTO FORN</v>
          </cell>
          <cell r="AE4591">
            <v>9782.0400000000009</v>
          </cell>
          <cell r="AF4591">
            <v>9782.0400000000009</v>
          </cell>
          <cell r="AG4591">
            <v>0</v>
          </cell>
          <cell r="AH4591">
            <v>9782.0400000000009</v>
          </cell>
          <cell r="AI4591" t="str">
            <v>REF: 390636</v>
          </cell>
          <cell r="AJ4591"/>
          <cell r="AK4591">
            <v>390636</v>
          </cell>
          <cell r="AL4591" t="str">
            <v>CADEIRA WOODY (S/B) (COURO FORN)</v>
          </cell>
          <cell r="AM4591"/>
          <cell r="AN4591">
            <v>0.53</v>
          </cell>
          <cell r="AO4591">
            <v>0.49</v>
          </cell>
          <cell r="AP4591">
            <v>0.82</v>
          </cell>
          <cell r="AQ4591">
            <v>0</v>
          </cell>
          <cell r="AR4591" t="str">
            <v>CADEIRA WOODY (S/B) (COURO FORN) - 0,53x0,49x0,82H</v>
          </cell>
          <cell r="AS4591">
            <v>9782.0400000000009</v>
          </cell>
          <cell r="AT4591">
            <v>9782.0400000000009</v>
          </cell>
          <cell r="AU4591">
            <v>8061.72</v>
          </cell>
          <cell r="AV4591">
            <v>1720.3200000000006</v>
          </cell>
          <cell r="AW4591">
            <v>9782.0400000000009</v>
          </cell>
          <cell r="AX4591">
            <v>0</v>
          </cell>
          <cell r="AY4591">
            <v>328272</v>
          </cell>
          <cell r="AZ4591" t="str">
            <v>COURO NATURAL PIGMENTADO/VAQUETA (F378)</v>
          </cell>
          <cell r="BA4591" t="str">
            <v>RVST FORN: COURO NATURAL PIGMENTADO/VAQUETA (F378) - COR - 410</v>
          </cell>
          <cell r="BB4591">
            <v>4</v>
          </cell>
          <cell r="BC4591"/>
          <cell r="BD4591">
            <v>430.08</v>
          </cell>
          <cell r="BE4591">
            <v>0</v>
          </cell>
          <cell r="BF4591">
            <v>-430.08</v>
          </cell>
          <cell r="BG4591" t="str">
            <v>RVST FORN</v>
          </cell>
          <cell r="BH4591">
            <v>12</v>
          </cell>
          <cell r="BI4591">
            <v>1720.32</v>
          </cell>
          <cell r="BJ4591">
            <v>0</v>
          </cell>
          <cell r="BK4591">
            <v>0</v>
          </cell>
          <cell r="BL4591"/>
          <cell r="BM4591"/>
          <cell r="BN4591"/>
          <cell r="BO4591"/>
          <cell r="BQ4591">
            <v>0</v>
          </cell>
          <cell r="BS4591" t="str">
            <v>CLAMI CADEIRA</v>
          </cell>
          <cell r="BT4591" t="str">
            <v>CADEIRA WOODY</v>
          </cell>
        </row>
        <row r="4592">
          <cell r="H4592">
            <v>6</v>
          </cell>
          <cell r="O4592">
            <v>390002</v>
          </cell>
          <cell r="P4592" t="str">
            <v>2024/302-0042-01</v>
          </cell>
          <cell r="Q4592" t="str">
            <v>EST CADEIRA WOODY (TING CHARUTO) COURO PIG 410/SOL CAFE</v>
          </cell>
          <cell r="R4592"/>
          <cell r="S4592"/>
          <cell r="T4592">
            <v>0.49</v>
          </cell>
          <cell r="U4592">
            <v>0.53</v>
          </cell>
          <cell r="V4592">
            <v>0.82</v>
          </cell>
          <cell r="W4592">
            <v>0</v>
          </cell>
          <cell r="X4592" t="str">
            <v>EST CADEIRA WOODY (TING CHARUTO) COURO PIG 410/SOL CAFE - 0,49x0,53x0,82H</v>
          </cell>
          <cell r="Y4592">
            <v>9782.0400000000009</v>
          </cell>
          <cell r="Z4592">
            <v>0.35</v>
          </cell>
          <cell r="AA4592">
            <v>6358.3260000000009</v>
          </cell>
          <cell r="AB4592"/>
          <cell r="AC4592" t="str">
            <v>PROD C/RVST FORN</v>
          </cell>
          <cell r="AD4592" t="str">
            <v>REVESTIMENTO FORN</v>
          </cell>
          <cell r="AE4592">
            <v>9782.0400000000009</v>
          </cell>
          <cell r="AF4592">
            <v>9782.0400000000009</v>
          </cell>
          <cell r="AG4592">
            <v>0</v>
          </cell>
          <cell r="AH4592">
            <v>9782.0400000000009</v>
          </cell>
          <cell r="AI4592" t="str">
            <v>REF: 390636</v>
          </cell>
          <cell r="AJ4592"/>
          <cell r="AK4592">
            <v>390636</v>
          </cell>
          <cell r="AL4592" t="str">
            <v>CADEIRA WOODY (S/B) (COURO FORN)</v>
          </cell>
          <cell r="AM4592"/>
          <cell r="AN4592">
            <v>0.53</v>
          </cell>
          <cell r="AO4592">
            <v>0.49</v>
          </cell>
          <cell r="AP4592">
            <v>0.82</v>
          </cell>
          <cell r="AQ4592">
            <v>0</v>
          </cell>
          <cell r="AR4592" t="str">
            <v>CADEIRA WOODY (S/B) (COURO FORN) - 0,53x0,49x0,82H</v>
          </cell>
          <cell r="AS4592">
            <v>9782.0400000000009</v>
          </cell>
          <cell r="AT4592">
            <v>9782.0400000000009</v>
          </cell>
          <cell r="AU4592">
            <v>8061.72</v>
          </cell>
          <cell r="AV4592">
            <v>1720.3200000000006</v>
          </cell>
          <cell r="AW4592">
            <v>9782.0400000000009</v>
          </cell>
          <cell r="AX4592">
            <v>0</v>
          </cell>
          <cell r="AY4592">
            <v>328272</v>
          </cell>
          <cell r="AZ4592" t="str">
            <v>COURO NATURAL PIGMENTADO/VAQUETA (F378)</v>
          </cell>
          <cell r="BA4592" t="str">
            <v>RVST FORN: COURO NATURAL PIGMENTADO/VAQUETA (F378) - COR - 410</v>
          </cell>
          <cell r="BB4592">
            <v>4</v>
          </cell>
          <cell r="BC4592"/>
          <cell r="BD4592">
            <v>430.08</v>
          </cell>
          <cell r="BE4592">
            <v>0</v>
          </cell>
          <cell r="BF4592">
            <v>-430.08</v>
          </cell>
          <cell r="BG4592" t="str">
            <v>RVST FORN</v>
          </cell>
          <cell r="BH4592">
            <v>12</v>
          </cell>
          <cell r="BI4592">
            <v>1720.32</v>
          </cell>
          <cell r="BJ4592">
            <v>0</v>
          </cell>
          <cell r="BK4592">
            <v>0</v>
          </cell>
          <cell r="BL4592"/>
          <cell r="BM4592"/>
          <cell r="BN4592"/>
          <cell r="BO4592"/>
          <cell r="BQ4592">
            <v>0</v>
          </cell>
          <cell r="BS4592" t="str">
            <v>CLAMI CADEIRA</v>
          </cell>
          <cell r="BT4592" t="str">
            <v>CADEIRA WOODY</v>
          </cell>
        </row>
        <row r="4593">
          <cell r="H4593">
            <v>6</v>
          </cell>
          <cell r="O4593">
            <v>390002</v>
          </cell>
          <cell r="P4593" t="str">
            <v>2024/302-0043-01</v>
          </cell>
          <cell r="Q4593" t="str">
            <v>EST CADEIRA WOODY (TING CHARUTO) COURO PIG 410/SOL CAFE</v>
          </cell>
          <cell r="R4593"/>
          <cell r="S4593"/>
          <cell r="T4593">
            <v>0.49</v>
          </cell>
          <cell r="U4593">
            <v>0.53</v>
          </cell>
          <cell r="V4593">
            <v>0.82</v>
          </cell>
          <cell r="W4593">
            <v>0</v>
          </cell>
          <cell r="X4593" t="str">
            <v>EST CADEIRA WOODY (TING CHARUTO) COURO PIG 410/SOL CAFE - 0,49x0,53x0,82H</v>
          </cell>
          <cell r="Y4593">
            <v>9782.0400000000009</v>
          </cell>
          <cell r="Z4593">
            <v>0.35</v>
          </cell>
          <cell r="AA4593">
            <v>6358.3260000000009</v>
          </cell>
          <cell r="AB4593"/>
          <cell r="AC4593" t="str">
            <v>PROD C/RVST FORN</v>
          </cell>
          <cell r="AD4593" t="str">
            <v>REVESTIMENTO FORN</v>
          </cell>
          <cell r="AE4593">
            <v>9782.0400000000009</v>
          </cell>
          <cell r="AF4593">
            <v>9782.0400000000009</v>
          </cell>
          <cell r="AG4593">
            <v>0</v>
          </cell>
          <cell r="AH4593">
            <v>9782.0400000000009</v>
          </cell>
          <cell r="AI4593" t="str">
            <v>REF: 390636</v>
          </cell>
          <cell r="AJ4593"/>
          <cell r="AK4593">
            <v>390636</v>
          </cell>
          <cell r="AL4593" t="str">
            <v>CADEIRA WOODY (S/B) (COURO FORN)</v>
          </cell>
          <cell r="AM4593"/>
          <cell r="AN4593">
            <v>0.53</v>
          </cell>
          <cell r="AO4593">
            <v>0.49</v>
          </cell>
          <cell r="AP4593">
            <v>0.82</v>
          </cell>
          <cell r="AQ4593">
            <v>0</v>
          </cell>
          <cell r="AR4593" t="str">
            <v>CADEIRA WOODY (S/B) (COURO FORN) - 0,53x0,49x0,82H</v>
          </cell>
          <cell r="AS4593">
            <v>9782.0400000000009</v>
          </cell>
          <cell r="AT4593">
            <v>9782.0400000000009</v>
          </cell>
          <cell r="AU4593">
            <v>8061.72</v>
          </cell>
          <cell r="AV4593">
            <v>1720.3200000000006</v>
          </cell>
          <cell r="AW4593">
            <v>9782.0400000000009</v>
          </cell>
          <cell r="AX4593">
            <v>0</v>
          </cell>
          <cell r="AY4593">
            <v>328272</v>
          </cell>
          <cell r="AZ4593" t="str">
            <v>COURO NATURAL PIGMENTADO/VAQUETA (F378)</v>
          </cell>
          <cell r="BA4593" t="str">
            <v>RVST FORN: COURO NATURAL PIGMENTADO/VAQUETA (F378) - COR - 410</v>
          </cell>
          <cell r="BB4593">
            <v>4</v>
          </cell>
          <cell r="BC4593"/>
          <cell r="BD4593">
            <v>430.08</v>
          </cell>
          <cell r="BE4593">
            <v>0</v>
          </cell>
          <cell r="BF4593">
            <v>-430.08</v>
          </cell>
          <cell r="BG4593" t="str">
            <v>RVST FORN</v>
          </cell>
          <cell r="BH4593">
            <v>12</v>
          </cell>
          <cell r="BI4593">
            <v>1720.32</v>
          </cell>
          <cell r="BJ4593">
            <v>0</v>
          </cell>
          <cell r="BK4593">
            <v>0</v>
          </cell>
          <cell r="BL4593"/>
          <cell r="BM4593"/>
          <cell r="BN4593"/>
          <cell r="BO4593"/>
          <cell r="BQ4593">
            <v>0</v>
          </cell>
          <cell r="BS4593" t="str">
            <v>CLAMI CADEIRA</v>
          </cell>
          <cell r="BT4593" t="str">
            <v>CADEIRA WOODY</v>
          </cell>
        </row>
        <row r="4594">
          <cell r="H4594">
            <v>6</v>
          </cell>
          <cell r="O4594">
            <v>390002</v>
          </cell>
          <cell r="P4594" t="str">
            <v>2024/302-0044-01</v>
          </cell>
          <cell r="Q4594" t="str">
            <v>EST CADEIRA WOODY (TING CHARUTO) COURO PIG 410/SOL CAFE</v>
          </cell>
          <cell r="R4594"/>
          <cell r="S4594"/>
          <cell r="T4594">
            <v>0.49</v>
          </cell>
          <cell r="U4594">
            <v>0.53</v>
          </cell>
          <cell r="V4594">
            <v>0.82</v>
          </cell>
          <cell r="W4594">
            <v>0</v>
          </cell>
          <cell r="X4594" t="str">
            <v>EST CADEIRA WOODY (TING CHARUTO) COURO PIG 410/SOL CAFE - 0,49x0,53x0,82H</v>
          </cell>
          <cell r="Y4594">
            <v>9782.0400000000009</v>
          </cell>
          <cell r="Z4594">
            <v>0.35</v>
          </cell>
          <cell r="AA4594">
            <v>6358.3260000000009</v>
          </cell>
          <cell r="AB4594"/>
          <cell r="AC4594" t="str">
            <v>PROD C/RVST FORN</v>
          </cell>
          <cell r="AD4594" t="str">
            <v>REVESTIMENTO FORN</v>
          </cell>
          <cell r="AE4594">
            <v>9782.0400000000009</v>
          </cell>
          <cell r="AF4594">
            <v>9782.0400000000009</v>
          </cell>
          <cell r="AG4594">
            <v>0</v>
          </cell>
          <cell r="AH4594">
            <v>9782.0400000000009</v>
          </cell>
          <cell r="AI4594" t="str">
            <v>REF: 390636</v>
          </cell>
          <cell r="AJ4594"/>
          <cell r="AK4594">
            <v>390636</v>
          </cell>
          <cell r="AL4594" t="str">
            <v>CADEIRA WOODY (S/B) (COURO FORN)</v>
          </cell>
          <cell r="AM4594"/>
          <cell r="AN4594">
            <v>0.53</v>
          </cell>
          <cell r="AO4594">
            <v>0.49</v>
          </cell>
          <cell r="AP4594">
            <v>0.82</v>
          </cell>
          <cell r="AQ4594">
            <v>0</v>
          </cell>
          <cell r="AR4594" t="str">
            <v>CADEIRA WOODY (S/B) (COURO FORN) - 0,53x0,49x0,82H</v>
          </cell>
          <cell r="AS4594">
            <v>9782.0400000000009</v>
          </cell>
          <cell r="AT4594">
            <v>9782.0400000000009</v>
          </cell>
          <cell r="AU4594">
            <v>8061.72</v>
          </cell>
          <cell r="AV4594">
            <v>1720.3200000000006</v>
          </cell>
          <cell r="AW4594">
            <v>9782.0400000000009</v>
          </cell>
          <cell r="AX4594">
            <v>0</v>
          </cell>
          <cell r="AY4594">
            <v>328272</v>
          </cell>
          <cell r="AZ4594" t="str">
            <v>COURO NATURAL PIGMENTADO/VAQUETA (F378)</v>
          </cell>
          <cell r="BA4594" t="str">
            <v>RVST FORN: COURO NATURAL PIGMENTADO/VAQUETA (F378) - COR - 410</v>
          </cell>
          <cell r="BB4594">
            <v>4</v>
          </cell>
          <cell r="BC4594"/>
          <cell r="BD4594">
            <v>430.08</v>
          </cell>
          <cell r="BE4594">
            <v>0</v>
          </cell>
          <cell r="BF4594">
            <v>-430.08</v>
          </cell>
          <cell r="BG4594" t="str">
            <v>RVST FORN</v>
          </cell>
          <cell r="BH4594">
            <v>12</v>
          </cell>
          <cell r="BI4594">
            <v>1720.32</v>
          </cell>
          <cell r="BJ4594">
            <v>0</v>
          </cell>
          <cell r="BK4594">
            <v>0</v>
          </cell>
          <cell r="BL4594"/>
          <cell r="BM4594"/>
          <cell r="BN4594"/>
          <cell r="BO4594"/>
          <cell r="BQ4594">
            <v>0</v>
          </cell>
          <cell r="BS4594" t="str">
            <v>CLAMI CADEIRA</v>
          </cell>
          <cell r="BT4594" t="str">
            <v>CADEIRA WOODY</v>
          </cell>
        </row>
        <row r="4595">
          <cell r="H4595">
            <v>6</v>
          </cell>
          <cell r="O4595">
            <v>390002</v>
          </cell>
          <cell r="P4595" t="str">
            <v>2024/302-0045-01</v>
          </cell>
          <cell r="Q4595" t="str">
            <v>EST CADEIRA WOODY (TING CHARUTO) COURO PIG 410/SOL CAFE</v>
          </cell>
          <cell r="R4595"/>
          <cell r="S4595"/>
          <cell r="T4595">
            <v>0.49</v>
          </cell>
          <cell r="U4595">
            <v>0.53</v>
          </cell>
          <cell r="V4595">
            <v>0.82</v>
          </cell>
          <cell r="W4595">
            <v>0</v>
          </cell>
          <cell r="X4595" t="str">
            <v>EST CADEIRA WOODY (TING CHARUTO) COURO PIG 410/SOL CAFE - 0,49x0,53x0,82H</v>
          </cell>
          <cell r="Y4595">
            <v>9782.0400000000009</v>
          </cell>
          <cell r="Z4595">
            <v>0.35</v>
          </cell>
          <cell r="AA4595">
            <v>6358.3260000000009</v>
          </cell>
          <cell r="AB4595"/>
          <cell r="AC4595" t="str">
            <v>PROD C/RVST FORN</v>
          </cell>
          <cell r="AD4595" t="str">
            <v>REVESTIMENTO FORN</v>
          </cell>
          <cell r="AE4595">
            <v>9782.0400000000009</v>
          </cell>
          <cell r="AF4595">
            <v>9782.0400000000009</v>
          </cell>
          <cell r="AG4595">
            <v>0</v>
          </cell>
          <cell r="AH4595">
            <v>9782.0400000000009</v>
          </cell>
          <cell r="AI4595" t="str">
            <v>REF: 390636</v>
          </cell>
          <cell r="AJ4595"/>
          <cell r="AK4595">
            <v>390636</v>
          </cell>
          <cell r="AL4595" t="str">
            <v>CADEIRA WOODY (S/B) (COURO FORN)</v>
          </cell>
          <cell r="AM4595"/>
          <cell r="AN4595">
            <v>0.53</v>
          </cell>
          <cell r="AO4595">
            <v>0.49</v>
          </cell>
          <cell r="AP4595">
            <v>0.82</v>
          </cell>
          <cell r="AQ4595">
            <v>0</v>
          </cell>
          <cell r="AR4595" t="str">
            <v>CADEIRA WOODY (S/B) (COURO FORN) - 0,53x0,49x0,82H</v>
          </cell>
          <cell r="AS4595">
            <v>9782.0400000000009</v>
          </cell>
          <cell r="AT4595">
            <v>9782.0400000000009</v>
          </cell>
          <cell r="AU4595">
            <v>8061.72</v>
          </cell>
          <cell r="AV4595">
            <v>1720.3200000000006</v>
          </cell>
          <cell r="AW4595">
            <v>9782.0400000000009</v>
          </cell>
          <cell r="AX4595">
            <v>0</v>
          </cell>
          <cell r="AY4595">
            <v>328272</v>
          </cell>
          <cell r="AZ4595" t="str">
            <v>COURO NATURAL PIGMENTADO/VAQUETA (F378)</v>
          </cell>
          <cell r="BA4595" t="str">
            <v>RVST FORN: COURO NATURAL PIGMENTADO/VAQUETA (F378) - COR - 410</v>
          </cell>
          <cell r="BB4595">
            <v>4</v>
          </cell>
          <cell r="BC4595"/>
          <cell r="BD4595">
            <v>430.08</v>
          </cell>
          <cell r="BE4595">
            <v>0</v>
          </cell>
          <cell r="BF4595">
            <v>-430.08</v>
          </cell>
          <cell r="BG4595" t="str">
            <v>RVST FORN</v>
          </cell>
          <cell r="BH4595">
            <v>12</v>
          </cell>
          <cell r="BI4595">
            <v>1720.32</v>
          </cell>
          <cell r="BJ4595">
            <v>0</v>
          </cell>
          <cell r="BK4595">
            <v>0</v>
          </cell>
          <cell r="BL4595"/>
          <cell r="BM4595"/>
          <cell r="BN4595"/>
          <cell r="BO4595"/>
          <cell r="BQ4595">
            <v>0</v>
          </cell>
          <cell r="BS4595" t="str">
            <v>CLAMI CADEIRA</v>
          </cell>
          <cell r="BT4595" t="str">
            <v>CADEIRA WOODY</v>
          </cell>
        </row>
        <row r="4596">
          <cell r="H4596">
            <v>6</v>
          </cell>
          <cell r="O4596">
            <v>390002</v>
          </cell>
          <cell r="P4596" t="str">
            <v>2024/302-0046-01</v>
          </cell>
          <cell r="Q4596" t="str">
            <v>EST CADEIRA WOODY (TING CHARUTO) COURO PIG 410/SOL CAFE</v>
          </cell>
          <cell r="R4596"/>
          <cell r="S4596"/>
          <cell r="T4596">
            <v>0.49</v>
          </cell>
          <cell r="U4596">
            <v>0.53</v>
          </cell>
          <cell r="V4596">
            <v>0.82</v>
          </cell>
          <cell r="W4596">
            <v>0</v>
          </cell>
          <cell r="X4596" t="str">
            <v>EST CADEIRA WOODY (TING CHARUTO) COURO PIG 410/SOL CAFE - 0,49x0,53x0,82H</v>
          </cell>
          <cell r="Y4596">
            <v>9782.0400000000009</v>
          </cell>
          <cell r="Z4596">
            <v>0.35</v>
          </cell>
          <cell r="AA4596">
            <v>6358.3260000000009</v>
          </cell>
          <cell r="AB4596"/>
          <cell r="AC4596" t="str">
            <v>PROD C/RVST FORN</v>
          </cell>
          <cell r="AD4596" t="str">
            <v>REVESTIMENTO FORN</v>
          </cell>
          <cell r="AE4596">
            <v>9782.0400000000009</v>
          </cell>
          <cell r="AF4596">
            <v>9782.0400000000009</v>
          </cell>
          <cell r="AG4596">
            <v>0</v>
          </cell>
          <cell r="AH4596">
            <v>9782.0400000000009</v>
          </cell>
          <cell r="AI4596" t="str">
            <v>REF: 390636</v>
          </cell>
          <cell r="AJ4596"/>
          <cell r="AK4596">
            <v>390636</v>
          </cell>
          <cell r="AL4596" t="str">
            <v>CADEIRA WOODY (S/B) (COURO FORN)</v>
          </cell>
          <cell r="AM4596"/>
          <cell r="AN4596">
            <v>0.53</v>
          </cell>
          <cell r="AO4596">
            <v>0.49</v>
          </cell>
          <cell r="AP4596">
            <v>0.82</v>
          </cell>
          <cell r="AQ4596">
            <v>0</v>
          </cell>
          <cell r="AR4596" t="str">
            <v>CADEIRA WOODY (S/B) (COURO FORN) - 0,53x0,49x0,82H</v>
          </cell>
          <cell r="AS4596">
            <v>9782.0400000000009</v>
          </cell>
          <cell r="AT4596">
            <v>9782.0400000000009</v>
          </cell>
          <cell r="AU4596">
            <v>8061.72</v>
          </cell>
          <cell r="AV4596">
            <v>1720.3200000000006</v>
          </cell>
          <cell r="AW4596">
            <v>9782.0400000000009</v>
          </cell>
          <cell r="AX4596">
            <v>0</v>
          </cell>
          <cell r="AY4596">
            <v>328272</v>
          </cell>
          <cell r="AZ4596" t="str">
            <v>COURO NATURAL PIGMENTADO/VAQUETA (F378)</v>
          </cell>
          <cell r="BA4596" t="str">
            <v>RVST FORN: COURO NATURAL PIGMENTADO/VAQUETA (F378) - COR - 410</v>
          </cell>
          <cell r="BB4596">
            <v>4</v>
          </cell>
          <cell r="BC4596"/>
          <cell r="BD4596">
            <v>430.08</v>
          </cell>
          <cell r="BE4596">
            <v>0</v>
          </cell>
          <cell r="BF4596">
            <v>-430.08</v>
          </cell>
          <cell r="BG4596" t="str">
            <v>RVST FORN</v>
          </cell>
          <cell r="BH4596">
            <v>12</v>
          </cell>
          <cell r="BI4596">
            <v>1720.32</v>
          </cell>
          <cell r="BJ4596">
            <v>0</v>
          </cell>
          <cell r="BK4596">
            <v>0</v>
          </cell>
          <cell r="BL4596"/>
          <cell r="BM4596"/>
          <cell r="BN4596"/>
          <cell r="BO4596"/>
          <cell r="BQ4596">
            <v>0</v>
          </cell>
          <cell r="BS4596" t="str">
            <v>CLAMI CADEIRA</v>
          </cell>
          <cell r="BT4596" t="str">
            <v>CADEIRA WOODY</v>
          </cell>
        </row>
        <row r="4597">
          <cell r="H4597">
            <v>2</v>
          </cell>
          <cell r="O4597">
            <v>390000</v>
          </cell>
          <cell r="P4597" t="str">
            <v>2024/302-0039-01</v>
          </cell>
          <cell r="Q4597" t="str">
            <v>EST CADEIRA WOODY C/B (TING CHARUTO) COURO PIG 410/SOL CAFE</v>
          </cell>
          <cell r="R4597"/>
          <cell r="S4597"/>
          <cell r="T4597">
            <v>0.53</v>
          </cell>
          <cell r="U4597">
            <v>0.53</v>
          </cell>
          <cell r="V4597">
            <v>0.82</v>
          </cell>
          <cell r="W4597">
            <v>0</v>
          </cell>
          <cell r="X4597" t="str">
            <v>EST CADEIRA WOODY C/B (TING CHARUTO) COURO PIG 410/SOL CAFE - 0,53x0,53x0,82H</v>
          </cell>
          <cell r="Y4597">
            <v>10521.59</v>
          </cell>
          <cell r="Z4597">
            <v>0.35</v>
          </cell>
          <cell r="AA4597">
            <v>6839.0335000000005</v>
          </cell>
          <cell r="AB4597"/>
          <cell r="AC4597" t="str">
            <v>PROD C/RVST FORN</v>
          </cell>
          <cell r="AD4597" t="str">
            <v>REVESTIMENTO FORN</v>
          </cell>
          <cell r="AE4597">
            <v>10521.59</v>
          </cell>
          <cell r="AF4597">
            <v>10521.59</v>
          </cell>
          <cell r="AG4597">
            <v>0</v>
          </cell>
          <cell r="AH4597">
            <v>10521.59</v>
          </cell>
          <cell r="AI4597" t="str">
            <v>REF: 390648</v>
          </cell>
          <cell r="AJ4597"/>
          <cell r="AK4597">
            <v>390648</v>
          </cell>
          <cell r="AL4597" t="str">
            <v>CADEIRA WOODY (C/B) (COURO FORN)</v>
          </cell>
          <cell r="AM4597"/>
          <cell r="AN4597">
            <v>0.53</v>
          </cell>
          <cell r="AO4597">
            <v>0.53</v>
          </cell>
          <cell r="AP4597">
            <v>0.82</v>
          </cell>
          <cell r="AQ4597">
            <v>0</v>
          </cell>
          <cell r="AR4597" t="str">
            <v>CADEIRA WOODY (C/B) (COURO FORN) - 0,53x0,53x0,82H</v>
          </cell>
          <cell r="AS4597">
            <v>10521.59</v>
          </cell>
          <cell r="AT4597">
            <v>10521.59</v>
          </cell>
          <cell r="AU4597">
            <v>8801.27</v>
          </cell>
          <cell r="AV4597">
            <v>1720.3199999999997</v>
          </cell>
          <cell r="AW4597">
            <v>10521.59</v>
          </cell>
          <cell r="AX4597">
            <v>0</v>
          </cell>
          <cell r="AY4597">
            <v>328272</v>
          </cell>
          <cell r="AZ4597" t="str">
            <v>COURO NATURAL PIGMENTADO/VAQUETA (F378)</v>
          </cell>
          <cell r="BA4597" t="str">
            <v>RVST FORN: COURO NATURAL PIGMENTADO/VAQUETA (F378) - COR - 410</v>
          </cell>
          <cell r="BB4597">
            <v>4</v>
          </cell>
          <cell r="BC4597"/>
          <cell r="BD4597">
            <v>430.08</v>
          </cell>
          <cell r="BE4597">
            <v>0</v>
          </cell>
          <cell r="BF4597">
            <v>-430.08</v>
          </cell>
          <cell r="BG4597" t="str">
            <v>RVST FORN</v>
          </cell>
          <cell r="BH4597">
            <v>12</v>
          </cell>
          <cell r="BI4597">
            <v>1720.32</v>
          </cell>
          <cell r="BJ4597">
            <v>0</v>
          </cell>
          <cell r="BK4597">
            <v>0</v>
          </cell>
          <cell r="BL4597"/>
          <cell r="BM4597"/>
          <cell r="BN4597"/>
          <cell r="BO4597"/>
          <cell r="BQ4597">
            <v>0</v>
          </cell>
          <cell r="BS4597" t="str">
            <v>CLAMI CADEIRA</v>
          </cell>
          <cell r="BT4597" t="str">
            <v>CADEIRA WOODY</v>
          </cell>
        </row>
        <row r="4598">
          <cell r="H4598">
            <v>2</v>
          </cell>
          <cell r="O4598">
            <v>390000</v>
          </cell>
          <cell r="P4598" t="str">
            <v>2024/302-0040-01</v>
          </cell>
          <cell r="Q4598" t="str">
            <v>EST CADEIRA WOODY C/B (TING CHARUTO) COURO PIG 410/SOL CAFE</v>
          </cell>
          <cell r="R4598"/>
          <cell r="S4598"/>
          <cell r="T4598">
            <v>0.53</v>
          </cell>
          <cell r="U4598">
            <v>0.53</v>
          </cell>
          <cell r="V4598">
            <v>0.82</v>
          </cell>
          <cell r="W4598">
            <v>0</v>
          </cell>
          <cell r="X4598" t="str">
            <v>EST CADEIRA WOODY C/B (TING CHARUTO) COURO PIG 410/SOL CAFE - 0,53x0,53x0,82H</v>
          </cell>
          <cell r="Y4598">
            <v>10521.59</v>
          </cell>
          <cell r="Z4598">
            <v>0.35</v>
          </cell>
          <cell r="AA4598">
            <v>6839.0335000000005</v>
          </cell>
          <cell r="AB4598"/>
          <cell r="AC4598" t="str">
            <v>PROD C/RVST FORN</v>
          </cell>
          <cell r="AD4598" t="str">
            <v>REVESTIMENTO FORN</v>
          </cell>
          <cell r="AE4598">
            <v>10521.59</v>
          </cell>
          <cell r="AF4598">
            <v>10521.59</v>
          </cell>
          <cell r="AG4598">
            <v>0</v>
          </cell>
          <cell r="AH4598">
            <v>10521.59</v>
          </cell>
          <cell r="AI4598" t="str">
            <v>REF: 390648</v>
          </cell>
          <cell r="AJ4598"/>
          <cell r="AK4598">
            <v>390648</v>
          </cell>
          <cell r="AL4598" t="str">
            <v>CADEIRA WOODY (C/B) (COURO FORN)</v>
          </cell>
          <cell r="AM4598"/>
          <cell r="AN4598">
            <v>0.53</v>
          </cell>
          <cell r="AO4598">
            <v>0.53</v>
          </cell>
          <cell r="AP4598">
            <v>0.82</v>
          </cell>
          <cell r="AQ4598">
            <v>0</v>
          </cell>
          <cell r="AR4598" t="str">
            <v>CADEIRA WOODY (C/B) (COURO FORN) - 0,53x0,53x0,82H</v>
          </cell>
          <cell r="AS4598">
            <v>10521.59</v>
          </cell>
          <cell r="AT4598">
            <v>10521.59</v>
          </cell>
          <cell r="AU4598">
            <v>8801.27</v>
          </cell>
          <cell r="AV4598">
            <v>1720.3199999999997</v>
          </cell>
          <cell r="AW4598">
            <v>10521.59</v>
          </cell>
          <cell r="AX4598">
            <v>0</v>
          </cell>
          <cell r="AY4598">
            <v>328272</v>
          </cell>
          <cell r="AZ4598" t="str">
            <v>COURO NATURAL PIGMENTADO/VAQUETA (F378)</v>
          </cell>
          <cell r="BA4598" t="str">
            <v>RVST FORN: COURO NATURAL PIGMENTADO/VAQUETA (F378) - COR - 410</v>
          </cell>
          <cell r="BB4598">
            <v>4</v>
          </cell>
          <cell r="BC4598"/>
          <cell r="BD4598">
            <v>430.08</v>
          </cell>
          <cell r="BE4598">
            <v>0</v>
          </cell>
          <cell r="BF4598">
            <v>-430.08</v>
          </cell>
          <cell r="BG4598" t="str">
            <v>RVST FORN</v>
          </cell>
          <cell r="BH4598">
            <v>12</v>
          </cell>
          <cell r="BI4598">
            <v>1720.32</v>
          </cell>
          <cell r="BJ4598">
            <v>0</v>
          </cell>
          <cell r="BK4598">
            <v>0</v>
          </cell>
          <cell r="BL4598"/>
          <cell r="BM4598"/>
          <cell r="BN4598"/>
          <cell r="BO4598"/>
          <cell r="BQ4598">
            <v>0</v>
          </cell>
          <cell r="BS4598" t="str">
            <v>CLAMI CADEIRA</v>
          </cell>
          <cell r="BT4598" t="str">
            <v>CADEIRA WOODY</v>
          </cell>
        </row>
        <row r="4599">
          <cell r="H4599">
            <v>6</v>
          </cell>
          <cell r="O4599">
            <v>389999</v>
          </cell>
          <cell r="P4599" t="str">
            <v>2024/281-0098-01</v>
          </cell>
          <cell r="Q4599" t="str">
            <v>EST CADEIRA WOODY (TING AVELA) COURO PIG 513/SOL FENDY</v>
          </cell>
          <cell r="R4599"/>
          <cell r="S4599"/>
          <cell r="T4599">
            <v>0.49</v>
          </cell>
          <cell r="U4599">
            <v>0.53</v>
          </cell>
          <cell r="V4599">
            <v>0.82</v>
          </cell>
          <cell r="W4599">
            <v>0</v>
          </cell>
          <cell r="X4599" t="str">
            <v>EST CADEIRA WOODY (TING AVELA) COURO PIG 513/SOL FENDY - 0,49x0,53x0,82H</v>
          </cell>
          <cell r="Y4599">
            <v>9782.0400000000009</v>
          </cell>
          <cell r="Z4599">
            <v>0.35</v>
          </cell>
          <cell r="AA4599">
            <v>6358.3260000000009</v>
          </cell>
          <cell r="AB4599"/>
          <cell r="AC4599" t="str">
            <v>PROD C/RVST FORN</v>
          </cell>
          <cell r="AD4599" t="str">
            <v>REVESTIMENTO FORN</v>
          </cell>
          <cell r="AE4599">
            <v>9782.0400000000009</v>
          </cell>
          <cell r="AF4599">
            <v>9782.0400000000009</v>
          </cell>
          <cell r="AG4599">
            <v>0</v>
          </cell>
          <cell r="AH4599">
            <v>9782.0400000000009</v>
          </cell>
          <cell r="AI4599" t="str">
            <v>REF: 390636</v>
          </cell>
          <cell r="AJ4599"/>
          <cell r="AK4599">
            <v>390636</v>
          </cell>
          <cell r="AL4599" t="str">
            <v>CADEIRA WOODY (S/B) (COURO FORN)</v>
          </cell>
          <cell r="AM4599"/>
          <cell r="AN4599">
            <v>0.53</v>
          </cell>
          <cell r="AO4599">
            <v>0.49</v>
          </cell>
          <cell r="AP4599">
            <v>0.82</v>
          </cell>
          <cell r="AQ4599">
            <v>0</v>
          </cell>
          <cell r="AR4599" t="str">
            <v>CADEIRA WOODY (S/B) (COURO FORN) - 0,53x0,49x0,82H</v>
          </cell>
          <cell r="AS4599">
            <v>9782.0400000000009</v>
          </cell>
          <cell r="AT4599">
            <v>9782.0400000000009</v>
          </cell>
          <cell r="AU4599">
            <v>8061.72</v>
          </cell>
          <cell r="AV4599">
            <v>1720.3200000000006</v>
          </cell>
          <cell r="AW4599">
            <v>9782.0400000000009</v>
          </cell>
          <cell r="AX4599">
            <v>0</v>
          </cell>
          <cell r="AY4599">
            <v>328272</v>
          </cell>
          <cell r="AZ4599" t="str">
            <v>COURO NATURAL PIGMENTADO/VAQUETA (F378)</v>
          </cell>
          <cell r="BA4599" t="str">
            <v>RVST FORN: COURO NATURAL PIGMENTADO/VAQUETA (F378) - COR - 513</v>
          </cell>
          <cell r="BB4599">
            <v>4</v>
          </cell>
          <cell r="BC4599"/>
          <cell r="BD4599">
            <v>430.08</v>
          </cell>
          <cell r="BE4599">
            <v>0</v>
          </cell>
          <cell r="BF4599">
            <v>-430.08</v>
          </cell>
          <cell r="BG4599" t="str">
            <v>RVST FORN</v>
          </cell>
          <cell r="BH4599">
            <v>12</v>
          </cell>
          <cell r="BI4599">
            <v>1720.32</v>
          </cell>
          <cell r="BJ4599">
            <v>0</v>
          </cell>
          <cell r="BK4599">
            <v>0</v>
          </cell>
          <cell r="BL4599"/>
          <cell r="BM4599"/>
          <cell r="BN4599"/>
          <cell r="BO4599"/>
          <cell r="BQ4599">
            <v>0</v>
          </cell>
          <cell r="BS4599" t="str">
            <v>CLAMI CADEIRA</v>
          </cell>
          <cell r="BT4599" t="str">
            <v>CADEIRA WOODY</v>
          </cell>
        </row>
        <row r="4600">
          <cell r="H4600">
            <v>6</v>
          </cell>
          <cell r="O4600">
            <v>389999</v>
          </cell>
          <cell r="P4600" t="str">
            <v>2024/281-0099-01</v>
          </cell>
          <cell r="Q4600" t="str">
            <v>EST CADEIRA WOODY (TING AVELA) COURO PIG 513/SOL FENDY</v>
          </cell>
          <cell r="R4600"/>
          <cell r="S4600"/>
          <cell r="T4600">
            <v>0.49</v>
          </cell>
          <cell r="U4600">
            <v>0.53</v>
          </cell>
          <cell r="V4600">
            <v>0.82</v>
          </cell>
          <cell r="W4600">
            <v>0</v>
          </cell>
          <cell r="X4600" t="str">
            <v>EST CADEIRA WOODY (TING AVELA) COURO PIG 513/SOL FENDY - 0,49x0,53x0,82H</v>
          </cell>
          <cell r="Y4600">
            <v>9782.0400000000009</v>
          </cell>
          <cell r="Z4600">
            <v>0.35</v>
          </cell>
          <cell r="AA4600">
            <v>6358.3260000000009</v>
          </cell>
          <cell r="AB4600"/>
          <cell r="AC4600" t="str">
            <v>PROD C/RVST FORN</v>
          </cell>
          <cell r="AD4600" t="str">
            <v>REVESTIMENTO FORN</v>
          </cell>
          <cell r="AE4600">
            <v>9782.0400000000009</v>
          </cell>
          <cell r="AF4600">
            <v>9782.0400000000009</v>
          </cell>
          <cell r="AG4600">
            <v>0</v>
          </cell>
          <cell r="AH4600">
            <v>9782.0400000000009</v>
          </cell>
          <cell r="AI4600" t="str">
            <v>REF: 390636</v>
          </cell>
          <cell r="AJ4600"/>
          <cell r="AK4600">
            <v>390636</v>
          </cell>
          <cell r="AL4600" t="str">
            <v>CADEIRA WOODY (S/B) (COURO FORN)</v>
          </cell>
          <cell r="AM4600"/>
          <cell r="AN4600">
            <v>0.53</v>
          </cell>
          <cell r="AO4600">
            <v>0.49</v>
          </cell>
          <cell r="AP4600">
            <v>0.82</v>
          </cell>
          <cell r="AQ4600">
            <v>0</v>
          </cell>
          <cell r="AR4600" t="str">
            <v>CADEIRA WOODY (S/B) (COURO FORN) - 0,53x0,49x0,82H</v>
          </cell>
          <cell r="AS4600">
            <v>9782.0400000000009</v>
          </cell>
          <cell r="AT4600">
            <v>9782.0400000000009</v>
          </cell>
          <cell r="AU4600">
            <v>8061.72</v>
          </cell>
          <cell r="AV4600">
            <v>1720.3200000000006</v>
          </cell>
          <cell r="AW4600">
            <v>9782.0400000000009</v>
          </cell>
          <cell r="AX4600">
            <v>0</v>
          </cell>
          <cell r="AY4600">
            <v>328272</v>
          </cell>
          <cell r="AZ4600" t="str">
            <v>COURO NATURAL PIGMENTADO/VAQUETA (F378)</v>
          </cell>
          <cell r="BA4600" t="str">
            <v>RVST FORN: COURO NATURAL PIGMENTADO/VAQUETA (F378) - COR - 513</v>
          </cell>
          <cell r="BB4600">
            <v>4</v>
          </cell>
          <cell r="BC4600"/>
          <cell r="BD4600">
            <v>430.08</v>
          </cell>
          <cell r="BE4600">
            <v>0</v>
          </cell>
          <cell r="BF4600">
            <v>-430.08</v>
          </cell>
          <cell r="BG4600" t="str">
            <v>RVST FORN</v>
          </cell>
          <cell r="BH4600">
            <v>12</v>
          </cell>
          <cell r="BI4600">
            <v>1720.32</v>
          </cell>
          <cell r="BJ4600">
            <v>0</v>
          </cell>
          <cell r="BK4600">
            <v>0</v>
          </cell>
          <cell r="BL4600"/>
          <cell r="BM4600"/>
          <cell r="BN4600"/>
          <cell r="BO4600"/>
          <cell r="BQ4600">
            <v>0</v>
          </cell>
          <cell r="BS4600" t="str">
            <v>CLAMI CADEIRA</v>
          </cell>
          <cell r="BT4600" t="str">
            <v>CADEIRA WOODY</v>
          </cell>
        </row>
        <row r="4601">
          <cell r="H4601">
            <v>6</v>
          </cell>
          <cell r="O4601">
            <v>389999</v>
          </cell>
          <cell r="P4601" t="str">
            <v>2024/281-0100-01</v>
          </cell>
          <cell r="Q4601" t="str">
            <v>EST CADEIRA WOODY (TING AVELA) COURO PIG 513/SOL FENDY</v>
          </cell>
          <cell r="R4601"/>
          <cell r="S4601"/>
          <cell r="T4601">
            <v>0.49</v>
          </cell>
          <cell r="U4601">
            <v>0.53</v>
          </cell>
          <cell r="V4601">
            <v>0.82</v>
          </cell>
          <cell r="W4601">
            <v>0</v>
          </cell>
          <cell r="X4601" t="str">
            <v>EST CADEIRA WOODY (TING AVELA) COURO PIG 513/SOL FENDY - 0,49x0,53x0,82H</v>
          </cell>
          <cell r="Y4601">
            <v>9782.0400000000009</v>
          </cell>
          <cell r="Z4601">
            <v>0.35</v>
          </cell>
          <cell r="AA4601">
            <v>6358.3260000000009</v>
          </cell>
          <cell r="AB4601"/>
          <cell r="AC4601" t="str">
            <v>PROD C/RVST FORN</v>
          </cell>
          <cell r="AD4601" t="str">
            <v>REVESTIMENTO FORN</v>
          </cell>
          <cell r="AE4601">
            <v>9782.0400000000009</v>
          </cell>
          <cell r="AF4601">
            <v>9782.0400000000009</v>
          </cell>
          <cell r="AG4601">
            <v>0</v>
          </cell>
          <cell r="AH4601">
            <v>9782.0400000000009</v>
          </cell>
          <cell r="AI4601" t="str">
            <v>REF: 390636</v>
          </cell>
          <cell r="AJ4601"/>
          <cell r="AK4601">
            <v>390636</v>
          </cell>
          <cell r="AL4601" t="str">
            <v>CADEIRA WOODY (S/B) (COURO FORN)</v>
          </cell>
          <cell r="AM4601"/>
          <cell r="AN4601">
            <v>0.53</v>
          </cell>
          <cell r="AO4601">
            <v>0.49</v>
          </cell>
          <cell r="AP4601">
            <v>0.82</v>
          </cell>
          <cell r="AQ4601">
            <v>0</v>
          </cell>
          <cell r="AR4601" t="str">
            <v>CADEIRA WOODY (S/B) (COURO FORN) - 0,53x0,49x0,82H</v>
          </cell>
          <cell r="AS4601">
            <v>9782.0400000000009</v>
          </cell>
          <cell r="AT4601">
            <v>9782.0400000000009</v>
          </cell>
          <cell r="AU4601">
            <v>8061.72</v>
          </cell>
          <cell r="AV4601">
            <v>1720.3200000000006</v>
          </cell>
          <cell r="AW4601">
            <v>9782.0400000000009</v>
          </cell>
          <cell r="AX4601">
            <v>0</v>
          </cell>
          <cell r="AY4601">
            <v>328272</v>
          </cell>
          <cell r="AZ4601" t="str">
            <v>COURO NATURAL PIGMENTADO/VAQUETA (F378)</v>
          </cell>
          <cell r="BA4601" t="str">
            <v>RVST FORN: COURO NATURAL PIGMENTADO/VAQUETA (F378) - COR - 513</v>
          </cell>
          <cell r="BB4601">
            <v>4</v>
          </cell>
          <cell r="BC4601"/>
          <cell r="BD4601">
            <v>430.08</v>
          </cell>
          <cell r="BE4601">
            <v>0</v>
          </cell>
          <cell r="BF4601">
            <v>-430.08</v>
          </cell>
          <cell r="BG4601" t="str">
            <v>RVST FORN</v>
          </cell>
          <cell r="BH4601">
            <v>12</v>
          </cell>
          <cell r="BI4601">
            <v>1720.32</v>
          </cell>
          <cell r="BJ4601">
            <v>0</v>
          </cell>
          <cell r="BK4601">
            <v>0</v>
          </cell>
          <cell r="BL4601"/>
          <cell r="BM4601"/>
          <cell r="BN4601"/>
          <cell r="BO4601"/>
          <cell r="BQ4601">
            <v>0</v>
          </cell>
          <cell r="BS4601" t="str">
            <v>CLAMI CADEIRA</v>
          </cell>
          <cell r="BT4601" t="str">
            <v>CADEIRA WOODY</v>
          </cell>
        </row>
        <row r="4602">
          <cell r="H4602">
            <v>6</v>
          </cell>
          <cell r="O4602">
            <v>389999</v>
          </cell>
          <cell r="P4602" t="str">
            <v>2024/281-0101-01</v>
          </cell>
          <cell r="Q4602" t="str">
            <v>EST CADEIRA WOODY (TING AVELA) COURO PIG 513/SOL FENDY</v>
          </cell>
          <cell r="R4602"/>
          <cell r="S4602"/>
          <cell r="T4602">
            <v>0.49</v>
          </cell>
          <cell r="U4602">
            <v>0.53</v>
          </cell>
          <cell r="V4602">
            <v>0.82</v>
          </cell>
          <cell r="W4602">
            <v>0</v>
          </cell>
          <cell r="X4602" t="str">
            <v>EST CADEIRA WOODY (TING AVELA) COURO PIG 513/SOL FENDY - 0,49x0,53x0,82H</v>
          </cell>
          <cell r="Y4602">
            <v>9782.0400000000009</v>
          </cell>
          <cell r="Z4602">
            <v>0.35</v>
          </cell>
          <cell r="AA4602">
            <v>6358.3260000000009</v>
          </cell>
          <cell r="AB4602"/>
          <cell r="AC4602" t="str">
            <v>PROD C/RVST FORN</v>
          </cell>
          <cell r="AD4602" t="str">
            <v>REVESTIMENTO FORN</v>
          </cell>
          <cell r="AE4602">
            <v>9782.0400000000009</v>
          </cell>
          <cell r="AF4602">
            <v>9782.0400000000009</v>
          </cell>
          <cell r="AG4602">
            <v>0</v>
          </cell>
          <cell r="AH4602">
            <v>9782.0400000000009</v>
          </cell>
          <cell r="AI4602" t="str">
            <v>REF: 390636</v>
          </cell>
          <cell r="AJ4602"/>
          <cell r="AK4602">
            <v>390636</v>
          </cell>
          <cell r="AL4602" t="str">
            <v>CADEIRA WOODY (S/B) (COURO FORN)</v>
          </cell>
          <cell r="AM4602"/>
          <cell r="AN4602">
            <v>0.53</v>
          </cell>
          <cell r="AO4602">
            <v>0.49</v>
          </cell>
          <cell r="AP4602">
            <v>0.82</v>
          </cell>
          <cell r="AQ4602">
            <v>0</v>
          </cell>
          <cell r="AR4602" t="str">
            <v>CADEIRA WOODY (S/B) (COURO FORN) - 0,53x0,49x0,82H</v>
          </cell>
          <cell r="AS4602">
            <v>9782.0400000000009</v>
          </cell>
          <cell r="AT4602">
            <v>9782.0400000000009</v>
          </cell>
          <cell r="AU4602">
            <v>8061.72</v>
          </cell>
          <cell r="AV4602">
            <v>1720.3200000000006</v>
          </cell>
          <cell r="AW4602">
            <v>9782.0400000000009</v>
          </cell>
          <cell r="AX4602">
            <v>0</v>
          </cell>
          <cell r="AY4602">
            <v>328272</v>
          </cell>
          <cell r="AZ4602" t="str">
            <v>COURO NATURAL PIGMENTADO/VAQUETA (F378)</v>
          </cell>
          <cell r="BA4602" t="str">
            <v>RVST FORN: COURO NATURAL PIGMENTADO/VAQUETA (F378) - COR - 513</v>
          </cell>
          <cell r="BB4602">
            <v>4</v>
          </cell>
          <cell r="BC4602"/>
          <cell r="BD4602">
            <v>430.08</v>
          </cell>
          <cell r="BE4602">
            <v>0</v>
          </cell>
          <cell r="BF4602">
            <v>-430.08</v>
          </cell>
          <cell r="BG4602" t="str">
            <v>RVST FORN</v>
          </cell>
          <cell r="BH4602">
            <v>12</v>
          </cell>
          <cell r="BI4602">
            <v>1720.32</v>
          </cell>
          <cell r="BJ4602">
            <v>0</v>
          </cell>
          <cell r="BK4602">
            <v>0</v>
          </cell>
          <cell r="BL4602"/>
          <cell r="BM4602"/>
          <cell r="BN4602"/>
          <cell r="BO4602"/>
          <cell r="BQ4602">
            <v>0</v>
          </cell>
          <cell r="BS4602" t="str">
            <v>CLAMI CADEIRA</v>
          </cell>
          <cell r="BT4602" t="str">
            <v>CADEIRA WOODY</v>
          </cell>
        </row>
        <row r="4603">
          <cell r="H4603">
            <v>6</v>
          </cell>
          <cell r="O4603">
            <v>389999</v>
          </cell>
          <cell r="P4603" t="str">
            <v>2024/281-0102-01</v>
          </cell>
          <cell r="Q4603" t="str">
            <v>EST CADEIRA WOODY (TING AVELA) COURO PIG 513/SOL FENDY</v>
          </cell>
          <cell r="R4603"/>
          <cell r="S4603"/>
          <cell r="T4603">
            <v>0.49</v>
          </cell>
          <cell r="U4603">
            <v>0.53</v>
          </cell>
          <cell r="V4603">
            <v>0.82</v>
          </cell>
          <cell r="W4603">
            <v>0</v>
          </cell>
          <cell r="X4603" t="str">
            <v>EST CADEIRA WOODY (TING AVELA) COURO PIG 513/SOL FENDY - 0,49x0,53x0,82H</v>
          </cell>
          <cell r="Y4603">
            <v>9782.0400000000009</v>
          </cell>
          <cell r="Z4603">
            <v>0.35</v>
          </cell>
          <cell r="AA4603">
            <v>6358.3260000000009</v>
          </cell>
          <cell r="AB4603"/>
          <cell r="AC4603" t="str">
            <v>PROD C/RVST FORN</v>
          </cell>
          <cell r="AD4603" t="str">
            <v>REVESTIMENTO FORN</v>
          </cell>
          <cell r="AE4603">
            <v>9782.0400000000009</v>
          </cell>
          <cell r="AF4603">
            <v>9782.0400000000009</v>
          </cell>
          <cell r="AG4603">
            <v>0</v>
          </cell>
          <cell r="AH4603">
            <v>9782.0400000000009</v>
          </cell>
          <cell r="AI4603" t="str">
            <v>REF: 390636</v>
          </cell>
          <cell r="AJ4603"/>
          <cell r="AK4603">
            <v>390636</v>
          </cell>
          <cell r="AL4603" t="str">
            <v>CADEIRA WOODY (S/B) (COURO FORN)</v>
          </cell>
          <cell r="AM4603"/>
          <cell r="AN4603">
            <v>0.53</v>
          </cell>
          <cell r="AO4603">
            <v>0.49</v>
          </cell>
          <cell r="AP4603">
            <v>0.82</v>
          </cell>
          <cell r="AQ4603">
            <v>0</v>
          </cell>
          <cell r="AR4603" t="str">
            <v>CADEIRA WOODY (S/B) (COURO FORN) - 0,53x0,49x0,82H</v>
          </cell>
          <cell r="AS4603">
            <v>9782.0400000000009</v>
          </cell>
          <cell r="AT4603">
            <v>9782.0400000000009</v>
          </cell>
          <cell r="AU4603">
            <v>8061.72</v>
          </cell>
          <cell r="AV4603">
            <v>1720.3200000000006</v>
          </cell>
          <cell r="AW4603">
            <v>9782.0400000000009</v>
          </cell>
          <cell r="AX4603">
            <v>0</v>
          </cell>
          <cell r="AY4603">
            <v>328272</v>
          </cell>
          <cell r="AZ4603" t="str">
            <v>COURO NATURAL PIGMENTADO/VAQUETA (F378)</v>
          </cell>
          <cell r="BA4603" t="str">
            <v>RVST FORN: COURO NATURAL PIGMENTADO/VAQUETA (F378) - COR - 513</v>
          </cell>
          <cell r="BB4603">
            <v>4</v>
          </cell>
          <cell r="BC4603"/>
          <cell r="BD4603">
            <v>430.08</v>
          </cell>
          <cell r="BE4603">
            <v>0</v>
          </cell>
          <cell r="BF4603">
            <v>-430.08</v>
          </cell>
          <cell r="BG4603" t="str">
            <v>RVST FORN</v>
          </cell>
          <cell r="BH4603">
            <v>12</v>
          </cell>
          <cell r="BI4603">
            <v>1720.32</v>
          </cell>
          <cell r="BJ4603">
            <v>0</v>
          </cell>
          <cell r="BK4603">
            <v>0</v>
          </cell>
          <cell r="BL4603"/>
          <cell r="BM4603"/>
          <cell r="BN4603"/>
          <cell r="BO4603"/>
          <cell r="BQ4603">
            <v>0</v>
          </cell>
          <cell r="BS4603" t="str">
            <v>CLAMI CADEIRA</v>
          </cell>
          <cell r="BT4603" t="str">
            <v>CADEIRA WOODY</v>
          </cell>
        </row>
        <row r="4604">
          <cell r="H4604">
            <v>6</v>
          </cell>
          <cell r="O4604">
            <v>389999</v>
          </cell>
          <cell r="P4604" t="str">
            <v>2024/281-0103-01</v>
          </cell>
          <cell r="Q4604" t="str">
            <v>EST CADEIRA WOODY (TING AVELA) COURO PIG 513/SOL FENDY</v>
          </cell>
          <cell r="R4604"/>
          <cell r="S4604"/>
          <cell r="T4604">
            <v>0.49</v>
          </cell>
          <cell r="U4604">
            <v>0.53</v>
          </cell>
          <cell r="V4604">
            <v>0.82</v>
          </cell>
          <cell r="W4604">
            <v>0</v>
          </cell>
          <cell r="X4604" t="str">
            <v>EST CADEIRA WOODY (TING AVELA) COURO PIG 513/SOL FENDY - 0,49x0,53x0,82H</v>
          </cell>
          <cell r="Y4604">
            <v>9782.0400000000009</v>
          </cell>
          <cell r="Z4604">
            <v>0.35</v>
          </cell>
          <cell r="AA4604">
            <v>6358.3260000000009</v>
          </cell>
          <cell r="AB4604"/>
          <cell r="AC4604" t="str">
            <v>PROD C/RVST FORN</v>
          </cell>
          <cell r="AD4604" t="str">
            <v>REVESTIMENTO FORN</v>
          </cell>
          <cell r="AE4604">
            <v>9782.0400000000009</v>
          </cell>
          <cell r="AF4604">
            <v>9782.0400000000009</v>
          </cell>
          <cell r="AG4604">
            <v>0</v>
          </cell>
          <cell r="AH4604">
            <v>9782.0400000000009</v>
          </cell>
          <cell r="AI4604" t="str">
            <v>REF: 390636</v>
          </cell>
          <cell r="AJ4604"/>
          <cell r="AK4604">
            <v>390636</v>
          </cell>
          <cell r="AL4604" t="str">
            <v>CADEIRA WOODY (S/B) (COURO FORN)</v>
          </cell>
          <cell r="AM4604"/>
          <cell r="AN4604">
            <v>0.53</v>
          </cell>
          <cell r="AO4604">
            <v>0.49</v>
          </cell>
          <cell r="AP4604">
            <v>0.82</v>
          </cell>
          <cell r="AQ4604">
            <v>0</v>
          </cell>
          <cell r="AR4604" t="str">
            <v>CADEIRA WOODY (S/B) (COURO FORN) - 0,53x0,49x0,82H</v>
          </cell>
          <cell r="AS4604">
            <v>9782.0400000000009</v>
          </cell>
          <cell r="AT4604">
            <v>9782.0400000000009</v>
          </cell>
          <cell r="AU4604">
            <v>8061.72</v>
          </cell>
          <cell r="AV4604">
            <v>1720.3200000000006</v>
          </cell>
          <cell r="AW4604">
            <v>9782.0400000000009</v>
          </cell>
          <cell r="AX4604">
            <v>0</v>
          </cell>
          <cell r="AY4604">
            <v>328272</v>
          </cell>
          <cell r="AZ4604" t="str">
            <v>COURO NATURAL PIGMENTADO/VAQUETA (F378)</v>
          </cell>
          <cell r="BA4604" t="str">
            <v>RVST FORN: COURO NATURAL PIGMENTADO/VAQUETA (F378) - COR - 513</v>
          </cell>
          <cell r="BB4604">
            <v>4</v>
          </cell>
          <cell r="BC4604"/>
          <cell r="BD4604">
            <v>430.08</v>
          </cell>
          <cell r="BE4604">
            <v>0</v>
          </cell>
          <cell r="BF4604">
            <v>-430.08</v>
          </cell>
          <cell r="BG4604" t="str">
            <v>RVST FORN</v>
          </cell>
          <cell r="BH4604">
            <v>12</v>
          </cell>
          <cell r="BI4604">
            <v>1720.32</v>
          </cell>
          <cell r="BJ4604">
            <v>0</v>
          </cell>
          <cell r="BK4604">
            <v>0</v>
          </cell>
          <cell r="BL4604"/>
          <cell r="BM4604"/>
          <cell r="BN4604"/>
          <cell r="BO4604"/>
          <cell r="BQ4604">
            <v>0</v>
          </cell>
          <cell r="BS4604" t="str">
            <v>CLAMI CADEIRA</v>
          </cell>
          <cell r="BT4604" t="str">
            <v>CADEIRA WOODY</v>
          </cell>
        </row>
        <row r="4605">
          <cell r="H4605">
            <v>1</v>
          </cell>
          <cell r="O4605">
            <v>389998</v>
          </cell>
          <cell r="P4605" t="str">
            <v>2024/281-0097-01</v>
          </cell>
          <cell r="Q4605" t="str">
            <v>EST CADEIRA WOODY C/B (TING AVELA) COURO PIG 513/SOL FENDY</v>
          </cell>
          <cell r="R4605"/>
          <cell r="S4605"/>
          <cell r="T4605">
            <v>0.53</v>
          </cell>
          <cell r="U4605">
            <v>0.53</v>
          </cell>
          <cell r="V4605">
            <v>0.82</v>
          </cell>
          <cell r="W4605">
            <v>0</v>
          </cell>
          <cell r="X4605" t="str">
            <v>EST CADEIRA WOODY C/B (TING AVELA) COURO PIG 513/SOL FENDY - 0,53x0,53x0,82H</v>
          </cell>
          <cell r="Y4605">
            <v>10521.59</v>
          </cell>
          <cell r="Z4605">
            <v>0.35</v>
          </cell>
          <cell r="AA4605">
            <v>6839.0335000000005</v>
          </cell>
          <cell r="AB4605"/>
          <cell r="AC4605" t="str">
            <v>PROD C/RVST FORN</v>
          </cell>
          <cell r="AD4605" t="str">
            <v>REVESTIMENTO FORN</v>
          </cell>
          <cell r="AE4605">
            <v>10521.59</v>
          </cell>
          <cell r="AF4605">
            <v>10521.59</v>
          </cell>
          <cell r="AG4605">
            <v>0</v>
          </cell>
          <cell r="AH4605">
            <v>10521.59</v>
          </cell>
          <cell r="AI4605" t="str">
            <v>REF: 390648</v>
          </cell>
          <cell r="AJ4605"/>
          <cell r="AK4605">
            <v>390648</v>
          </cell>
          <cell r="AL4605" t="str">
            <v>CADEIRA WOODY (C/B) (COURO FORN)</v>
          </cell>
          <cell r="AM4605"/>
          <cell r="AN4605">
            <v>0.53</v>
          </cell>
          <cell r="AO4605">
            <v>0.53</v>
          </cell>
          <cell r="AP4605">
            <v>0.82</v>
          </cell>
          <cell r="AQ4605">
            <v>0</v>
          </cell>
          <cell r="AR4605" t="str">
            <v>CADEIRA WOODY (C/B) (COURO FORN) - 0,53x0,53x0,82H</v>
          </cell>
          <cell r="AS4605">
            <v>10521.59</v>
          </cell>
          <cell r="AT4605">
            <v>10521.59</v>
          </cell>
          <cell r="AU4605">
            <v>8801.27</v>
          </cell>
          <cell r="AV4605">
            <v>1720.3199999999997</v>
          </cell>
          <cell r="AW4605">
            <v>10521.59</v>
          </cell>
          <cell r="AX4605">
            <v>0</v>
          </cell>
          <cell r="AY4605">
            <v>328272</v>
          </cell>
          <cell r="AZ4605" t="str">
            <v>COURO NATURAL PIGMENTADO/VAQUETA (F378)</v>
          </cell>
          <cell r="BA4605" t="str">
            <v>RVST FORN: COURO NATURAL PIGMENTADO/VAQUETA (F378) - COR - 513</v>
          </cell>
          <cell r="BB4605">
            <v>4</v>
          </cell>
          <cell r="BC4605"/>
          <cell r="BD4605">
            <v>430.08</v>
          </cell>
          <cell r="BE4605">
            <v>0</v>
          </cell>
          <cell r="BF4605">
            <v>-430.08</v>
          </cell>
          <cell r="BG4605" t="str">
            <v>RVST FORN</v>
          </cell>
          <cell r="BH4605">
            <v>12</v>
          </cell>
          <cell r="BI4605">
            <v>1720.32</v>
          </cell>
          <cell r="BJ4605">
            <v>0</v>
          </cell>
          <cell r="BK4605">
            <v>0</v>
          </cell>
          <cell r="BL4605"/>
          <cell r="BM4605"/>
          <cell r="BN4605"/>
          <cell r="BO4605"/>
          <cell r="BQ4605">
            <v>0</v>
          </cell>
          <cell r="BS4605" t="str">
            <v>CLAMI CADEIRA</v>
          </cell>
          <cell r="BT4605" t="str">
            <v>CADEIRA WOODY</v>
          </cell>
        </row>
        <row r="4606">
          <cell r="H4606">
            <v>2</v>
          </cell>
          <cell r="O4606">
            <v>389996</v>
          </cell>
          <cell r="P4606" t="str">
            <v>2024/297-0132-01</v>
          </cell>
          <cell r="Q4606" t="str">
            <v>EST CADEIRA WOODY C/B (TING MEL) CAMURCA HAVANA/SOL HAVANA</v>
          </cell>
          <cell r="R4606"/>
          <cell r="S4606"/>
          <cell r="T4606">
            <v>0.53</v>
          </cell>
          <cell r="U4606">
            <v>0.53</v>
          </cell>
          <cell r="V4606">
            <v>0.82</v>
          </cell>
          <cell r="W4606">
            <v>0</v>
          </cell>
          <cell r="X4606" t="str">
            <v>EST CADEIRA WOODY C/B (TING MEL) CAMURCA HAVANA/SOL HAVANA - 0,53x0,53x0,82H</v>
          </cell>
          <cell r="Y4606">
            <v>12116.470000000001</v>
          </cell>
          <cell r="Z4606">
            <v>0.35</v>
          </cell>
          <cell r="AA4606">
            <v>7875.7055000000009</v>
          </cell>
          <cell r="AB4606"/>
          <cell r="AC4606" t="str">
            <v>PROD C/RVST FORN</v>
          </cell>
          <cell r="AD4606" t="str">
            <v>REVESTIMENTO FORN</v>
          </cell>
          <cell r="AE4606">
            <v>12116.470000000001</v>
          </cell>
          <cell r="AF4606">
            <v>12116.470000000001</v>
          </cell>
          <cell r="AG4606">
            <v>0</v>
          </cell>
          <cell r="AH4606">
            <v>12116.470000000001</v>
          </cell>
          <cell r="AI4606" t="str">
            <v>REF: 390648</v>
          </cell>
          <cell r="AJ4606"/>
          <cell r="AK4606">
            <v>390648</v>
          </cell>
          <cell r="AL4606" t="str">
            <v>CADEIRA WOODY (C/B) (COURO FORN)</v>
          </cell>
          <cell r="AM4606"/>
          <cell r="AN4606">
            <v>0.53</v>
          </cell>
          <cell r="AO4606">
            <v>0.53</v>
          </cell>
          <cell r="AP4606">
            <v>0.82</v>
          </cell>
          <cell r="AQ4606">
            <v>0</v>
          </cell>
          <cell r="AR4606" t="str">
            <v>CADEIRA WOODY (C/B) (COURO FORN) - 0,53x0,53x0,82H</v>
          </cell>
          <cell r="AS4606">
            <v>12116.470000000001</v>
          </cell>
          <cell r="AT4606">
            <v>12116.470000000001</v>
          </cell>
          <cell r="AU4606">
            <v>8801.27</v>
          </cell>
          <cell r="AV4606">
            <v>3315.2000000000007</v>
          </cell>
          <cell r="AW4606">
            <v>12116.47</v>
          </cell>
          <cell r="AX4606">
            <v>0</v>
          </cell>
          <cell r="AY4606">
            <v>328277</v>
          </cell>
          <cell r="AZ4606" t="str">
            <v>COURO NATURAL CAMURCA (F378)</v>
          </cell>
          <cell r="BA4606" t="str">
            <v>RVST FORN: COURO NATURAL CAMURCA (F378) - COR HAVANA</v>
          </cell>
          <cell r="BB4606">
            <v>4</v>
          </cell>
          <cell r="BC4606"/>
          <cell r="BD4606">
            <v>828.8</v>
          </cell>
          <cell r="BE4606">
            <v>0</v>
          </cell>
          <cell r="BF4606">
            <v>-828.8</v>
          </cell>
          <cell r="BG4606" t="str">
            <v>RVST FORN</v>
          </cell>
          <cell r="BH4606">
            <v>12</v>
          </cell>
          <cell r="BI4606">
            <v>3315.2</v>
          </cell>
          <cell r="BJ4606">
            <v>0</v>
          </cell>
          <cell r="BK4606">
            <v>0</v>
          </cell>
          <cell r="BL4606"/>
          <cell r="BM4606"/>
          <cell r="BN4606"/>
          <cell r="BO4606"/>
          <cell r="BQ4606">
            <v>0</v>
          </cell>
          <cell r="BS4606" t="str">
            <v>CLAMI CADEIRA</v>
          </cell>
          <cell r="BT4606" t="str">
            <v>CADEIRA WOODY</v>
          </cell>
        </row>
        <row r="4607">
          <cell r="H4607">
            <v>2</v>
          </cell>
          <cell r="O4607">
            <v>389996</v>
          </cell>
          <cell r="P4607" t="str">
            <v>2024/297-0133-01</v>
          </cell>
          <cell r="Q4607" t="str">
            <v>EST CADEIRA WOODY C/B (TING MEL) CAMURCA HAVANA/SOL HAVANA</v>
          </cell>
          <cell r="R4607"/>
          <cell r="S4607"/>
          <cell r="T4607">
            <v>0.53</v>
          </cell>
          <cell r="U4607">
            <v>0.53</v>
          </cell>
          <cell r="V4607">
            <v>0.82</v>
          </cell>
          <cell r="W4607">
            <v>0</v>
          </cell>
          <cell r="X4607" t="str">
            <v>EST CADEIRA WOODY C/B (TING MEL) CAMURCA HAVANA/SOL HAVANA - 0,53x0,53x0,82H</v>
          </cell>
          <cell r="Y4607">
            <v>12116.470000000001</v>
          </cell>
          <cell r="Z4607">
            <v>0.35</v>
          </cell>
          <cell r="AA4607">
            <v>7875.7055000000009</v>
          </cell>
          <cell r="AB4607"/>
          <cell r="AC4607" t="str">
            <v>PROD C/RVST FORN</v>
          </cell>
          <cell r="AD4607" t="str">
            <v>REVESTIMENTO FORN</v>
          </cell>
          <cell r="AE4607">
            <v>12116.470000000001</v>
          </cell>
          <cell r="AF4607">
            <v>12116.470000000001</v>
          </cell>
          <cell r="AG4607">
            <v>0</v>
          </cell>
          <cell r="AH4607">
            <v>12116.470000000001</v>
          </cell>
          <cell r="AI4607" t="str">
            <v>REF: 390648</v>
          </cell>
          <cell r="AJ4607"/>
          <cell r="AK4607">
            <v>390648</v>
          </cell>
          <cell r="AL4607" t="str">
            <v>CADEIRA WOODY (C/B) (COURO FORN)</v>
          </cell>
          <cell r="AM4607"/>
          <cell r="AN4607">
            <v>0.53</v>
          </cell>
          <cell r="AO4607">
            <v>0.53</v>
          </cell>
          <cell r="AP4607">
            <v>0.82</v>
          </cell>
          <cell r="AQ4607">
            <v>0</v>
          </cell>
          <cell r="AR4607" t="str">
            <v>CADEIRA WOODY (C/B) (COURO FORN) - 0,53x0,53x0,82H</v>
          </cell>
          <cell r="AS4607">
            <v>12116.470000000001</v>
          </cell>
          <cell r="AT4607">
            <v>12116.470000000001</v>
          </cell>
          <cell r="AU4607">
            <v>8801.27</v>
          </cell>
          <cell r="AV4607">
            <v>3315.2000000000007</v>
          </cell>
          <cell r="AW4607">
            <v>12116.47</v>
          </cell>
          <cell r="AX4607">
            <v>0</v>
          </cell>
          <cell r="AY4607">
            <v>328277</v>
          </cell>
          <cell r="AZ4607" t="str">
            <v>COURO NATURAL CAMURCA (F378)</v>
          </cell>
          <cell r="BA4607" t="str">
            <v>RVST FORN: COURO NATURAL CAMURCA (F378) - COR HAVANA</v>
          </cell>
          <cell r="BB4607">
            <v>4</v>
          </cell>
          <cell r="BC4607"/>
          <cell r="BD4607">
            <v>828.8</v>
          </cell>
          <cell r="BE4607">
            <v>0</v>
          </cell>
          <cell r="BF4607">
            <v>-828.8</v>
          </cell>
          <cell r="BG4607" t="str">
            <v>RVST FORN</v>
          </cell>
          <cell r="BH4607">
            <v>12</v>
          </cell>
          <cell r="BI4607">
            <v>3315.2</v>
          </cell>
          <cell r="BJ4607">
            <v>0</v>
          </cell>
          <cell r="BK4607">
            <v>0</v>
          </cell>
          <cell r="BL4607"/>
          <cell r="BM4607"/>
          <cell r="BN4607"/>
          <cell r="BO4607"/>
          <cell r="BQ4607">
            <v>0</v>
          </cell>
          <cell r="BS4607" t="str">
            <v>CLAMI CADEIRA</v>
          </cell>
          <cell r="BT4607" t="str">
            <v>CADEIRA WOODY</v>
          </cell>
        </row>
        <row r="4608">
          <cell r="H4608">
            <v>1</v>
          </cell>
          <cell r="O4608">
            <v>389958</v>
          </cell>
          <cell r="P4608" t="str">
            <v>2024/267-0089-01</v>
          </cell>
          <cell r="Q4608" t="str">
            <v>EST ALMOFADA DECORATIVA LENCOIS M OUTDOOR TC KEEPSAKE TAUPE</v>
          </cell>
          <cell r="R4608"/>
          <cell r="S4608"/>
          <cell r="T4608">
            <v>0.6</v>
          </cell>
          <cell r="U4608">
            <v>0.6</v>
          </cell>
          <cell r="V4608">
            <v>0</v>
          </cell>
          <cell r="W4608">
            <v>0</v>
          </cell>
          <cell r="X4608" t="str">
            <v>EST ALMOFADA DECORATIVA LENCOIS M OUTDOOR TC KEEPSAKE TAUPE - 0,6x0,6x0H</v>
          </cell>
          <cell r="Y4608">
            <v>1751.3990200000003</v>
          </cell>
          <cell r="Z4608">
            <v>0.35</v>
          </cell>
          <cell r="AA4608">
            <v>1138.4093630000002</v>
          </cell>
          <cell r="AB4608"/>
          <cell r="AC4608" t="str">
            <v>PROD C/RVST FORN</v>
          </cell>
          <cell r="AD4608" t="str">
            <v>REVESTIMENTO FORN</v>
          </cell>
          <cell r="AE4608">
            <v>1751.3990200000003</v>
          </cell>
          <cell r="AF4608">
            <v>1751.3990200000003</v>
          </cell>
          <cell r="AG4608">
            <v>0</v>
          </cell>
          <cell r="AH4608">
            <v>1751.3990200000003</v>
          </cell>
          <cell r="AI4608" t="str">
            <v>REF: 325129</v>
          </cell>
          <cell r="AJ4608"/>
          <cell r="AK4608">
            <v>325129</v>
          </cell>
          <cell r="AL4608" t="str">
            <v>ALMOFADA DECORATIVA LENCOIS M OUTDOOR (LISO) (TC FORN)</v>
          </cell>
          <cell r="AM4608"/>
          <cell r="AN4608">
            <v>0.6</v>
          </cell>
          <cell r="AO4608">
            <v>0.6</v>
          </cell>
          <cell r="AP4608">
            <v>0</v>
          </cell>
          <cell r="AQ4608">
            <v>0</v>
          </cell>
          <cell r="AR4608" t="str">
            <v>ALMOFADA DECORATIVA LENCOIS M OUTDOOR (LISO) (TC FORN) - 0,6x0,6x0H</v>
          </cell>
          <cell r="AS4608">
            <v>1751.3990200000003</v>
          </cell>
          <cell r="AT4608">
            <v>1751.3990200000003</v>
          </cell>
          <cell r="AU4608">
            <v>1056.52</v>
          </cell>
          <cell r="AV4608">
            <v>694.87902000000031</v>
          </cell>
          <cell r="AW4608">
            <v>1751.37</v>
          </cell>
          <cell r="AX4608">
            <v>2.9020000000400614E-2</v>
          </cell>
          <cell r="AY4608">
            <v>337981</v>
          </cell>
          <cell r="AZ4608" t="str">
            <v>TECIDO O'KEEPSAKE -</v>
          </cell>
          <cell r="BA4608" t="str">
            <v>RVST FORN: TECIDO O'KEEPSAKE - TAUPE MIX</v>
          </cell>
          <cell r="BB4608">
            <v>1.1000000000000001</v>
          </cell>
          <cell r="BC4608"/>
          <cell r="BD4608">
            <v>401.85</v>
          </cell>
          <cell r="BE4608">
            <v>0</v>
          </cell>
          <cell r="BF4608">
            <v>-401.85</v>
          </cell>
          <cell r="BG4608" t="str">
            <v>RVST FORN</v>
          </cell>
          <cell r="BH4608">
            <v>12</v>
          </cell>
          <cell r="BI4608">
            <v>694.8790200000002</v>
          </cell>
          <cell r="BJ4608">
            <v>0</v>
          </cell>
          <cell r="BK4608">
            <v>0.57200000000000006</v>
          </cell>
          <cell r="BL4608"/>
          <cell r="BM4608"/>
          <cell r="BN4608"/>
          <cell r="BO4608"/>
          <cell r="BQ4608">
            <v>0</v>
          </cell>
          <cell r="BS4608" t="str">
            <v>CLAMI ALMOFADA DECORATIVA</v>
          </cell>
          <cell r="BT4608" t="str">
            <v>ALMOFADA DECORATIVA (F 965)</v>
          </cell>
        </row>
        <row r="4609">
          <cell r="H4609">
            <v>0</v>
          </cell>
          <cell r="O4609">
            <v>389956</v>
          </cell>
          <cell r="P4609" t="str">
            <v>2024/267-0083-01</v>
          </cell>
          <cell r="Q4609" t="str">
            <v>EST CAPA PUFF LENCOIS M OUTDOOR (CAPA LISO) TC 8599</v>
          </cell>
          <cell r="R4609"/>
          <cell r="S4609"/>
          <cell r="T4609">
            <v>1.7</v>
          </cell>
          <cell r="U4609">
            <v>0</v>
          </cell>
          <cell r="V4609">
            <v>0</v>
          </cell>
          <cell r="W4609">
            <v>0</v>
          </cell>
          <cell r="X4609" t="str">
            <v>EST CAPA PUFF LENCOIS M OUTDOOR (CAPA LISO) TC 8599 - Ø0x0H</v>
          </cell>
          <cell r="Y4609">
            <v>5320.99</v>
          </cell>
          <cell r="Z4609">
            <v>0.35</v>
          </cell>
          <cell r="AA4609">
            <v>3458.6435000000001</v>
          </cell>
          <cell r="AB4609"/>
          <cell r="AC4609"/>
          <cell r="AD4609"/>
          <cell r="AE4609">
            <v>5320.99</v>
          </cell>
          <cell r="AF4609">
            <v>5320.99</v>
          </cell>
          <cell r="AG4609">
            <v>0</v>
          </cell>
          <cell r="AH4609">
            <v>5320.99</v>
          </cell>
          <cell r="AI4609" t="str">
            <v>REF: 373293</v>
          </cell>
          <cell r="AJ4609"/>
          <cell r="AK4609">
            <v>373293</v>
          </cell>
          <cell r="AL4609" t="str">
            <v>CAPA PUFF LENCOIS M OUTDOOR (CAPA LISO) (FX8000)</v>
          </cell>
          <cell r="AM4609"/>
          <cell r="AN4609">
            <v>1.7</v>
          </cell>
          <cell r="AO4609">
            <v>0</v>
          </cell>
          <cell r="AP4609">
            <v>0</v>
          </cell>
          <cell r="AQ4609">
            <v>0</v>
          </cell>
          <cell r="AR4609" t="str">
            <v>CAPA PUFF LENCOIS M OUTDOOR (CAPA LISO) (FX8000) - Ø0x0H</v>
          </cell>
          <cell r="AS4609">
            <v>5320.99</v>
          </cell>
          <cell r="AT4609">
            <v>5320.99</v>
          </cell>
          <cell r="AU4609">
            <v>5320.99</v>
          </cell>
          <cell r="AV4609">
            <v>0</v>
          </cell>
          <cell r="AW4609">
            <v>5320.98</v>
          </cell>
          <cell r="AX4609">
            <v>1.0000000000218279E-2</v>
          </cell>
          <cell r="AY4609"/>
          <cell r="AZ4609" t="str">
            <v/>
          </cell>
          <cell r="BA4609"/>
          <cell r="BB4609"/>
          <cell r="BC4609"/>
          <cell r="BD4609" t="str">
            <v/>
          </cell>
          <cell r="BE4609">
            <v>0</v>
          </cell>
          <cell r="BF4609" t="str">
            <v/>
          </cell>
          <cell r="BG4609" t="str">
            <v/>
          </cell>
          <cell r="BH4609">
            <v>12</v>
          </cell>
          <cell r="BI4609" t="str">
            <v>0</v>
          </cell>
          <cell r="BJ4609">
            <v>0</v>
          </cell>
          <cell r="BK4609">
            <v>0</v>
          </cell>
          <cell r="BL4609"/>
          <cell r="BM4609"/>
          <cell r="BN4609"/>
          <cell r="BO4609"/>
          <cell r="BQ4609">
            <v>0</v>
          </cell>
          <cell r="BS4609" t="str">
            <v/>
          </cell>
          <cell r="BT4609" t="str">
            <v/>
          </cell>
        </row>
        <row r="4610">
          <cell r="H4610">
            <v>2</v>
          </cell>
          <cell r="O4610">
            <v>389954</v>
          </cell>
          <cell r="P4610" t="str">
            <v>2024/267-0076-01</v>
          </cell>
          <cell r="Q4610" t="str">
            <v>EST MODULO ENCOSTO (L) LENCOIS M OUTDOOR TC KEEPSAKE TAUPE</v>
          </cell>
          <cell r="R4610"/>
          <cell r="S4610"/>
          <cell r="T4610">
            <v>0.8</v>
          </cell>
          <cell r="U4610">
            <v>0.8</v>
          </cell>
          <cell r="V4610">
            <v>0.26</v>
          </cell>
          <cell r="W4610">
            <v>0</v>
          </cell>
          <cell r="X4610" t="str">
            <v>EST MODULO ENCOSTO (L) LENCOIS M OUTDOOR TC KEEPSAKE TAUPE - 0,8x0,8x0,26H</v>
          </cell>
          <cell r="Y4610">
            <v>6989.4105</v>
          </cell>
          <cell r="Z4610">
            <v>0.35</v>
          </cell>
          <cell r="AA4610">
            <v>4543.1168250000001</v>
          </cell>
          <cell r="AB4610"/>
          <cell r="AC4610" t="str">
            <v>PROD C/RVST FORN</v>
          </cell>
          <cell r="AD4610" t="str">
            <v>REVESTIMENTO FORN</v>
          </cell>
          <cell r="AE4610">
            <v>6989.4105</v>
          </cell>
          <cell r="AF4610">
            <v>6989.4105</v>
          </cell>
          <cell r="AG4610">
            <v>0</v>
          </cell>
          <cell r="AH4610">
            <v>6989.4105</v>
          </cell>
          <cell r="AI4610" t="str">
            <v>REF: 325267</v>
          </cell>
          <cell r="AJ4610"/>
          <cell r="AK4610">
            <v>325267</v>
          </cell>
          <cell r="AL4610" t="str">
            <v>MODULO ENCOSTO (L) LENCOIS M OUTDOOR (LISO) (TC FORN)</v>
          </cell>
          <cell r="AM4610"/>
          <cell r="AN4610">
            <v>0.8</v>
          </cell>
          <cell r="AO4610">
            <v>0.8</v>
          </cell>
          <cell r="AP4610">
            <v>0.26</v>
          </cell>
          <cell r="AQ4610">
            <v>0</v>
          </cell>
          <cell r="AR4610" t="str">
            <v>MODULO ENCOSTO (L) LENCOIS M OUTDOOR (LISO) (TC FORN) - 0,8x0,8x0,26H</v>
          </cell>
          <cell r="AS4610">
            <v>6989.4105</v>
          </cell>
          <cell r="AT4610">
            <v>6989.4105</v>
          </cell>
          <cell r="AU4610">
            <v>5410.14</v>
          </cell>
          <cell r="AV4610">
            <v>1579.2704999999996</v>
          </cell>
          <cell r="AW4610">
            <v>6989.34</v>
          </cell>
          <cell r="AX4610">
            <v>7.0499999999810825E-2</v>
          </cell>
          <cell r="AY4610">
            <v>337981</v>
          </cell>
          <cell r="AZ4610" t="str">
            <v>TECIDO O'KEEPSAKE -</v>
          </cell>
          <cell r="BA4610" t="str">
            <v>RVST FORN: TECIDO O'KEEPSAKE - TAUPE MIX</v>
          </cell>
          <cell r="BB4610">
            <v>2.5</v>
          </cell>
          <cell r="BC4610"/>
          <cell r="BD4610">
            <v>401.85</v>
          </cell>
          <cell r="BE4610">
            <v>0</v>
          </cell>
          <cell r="BF4610">
            <v>-401.85</v>
          </cell>
          <cell r="BG4610" t="str">
            <v>RVST FORN</v>
          </cell>
          <cell r="BH4610">
            <v>12</v>
          </cell>
          <cell r="BI4610">
            <v>1579.2705000000001</v>
          </cell>
          <cell r="BJ4610">
            <v>0</v>
          </cell>
          <cell r="BK4610">
            <v>0.57200000000000006</v>
          </cell>
          <cell r="BL4610"/>
          <cell r="BM4610"/>
          <cell r="BN4610"/>
          <cell r="BO4610"/>
          <cell r="BQ4610">
            <v>0</v>
          </cell>
          <cell r="BS4610" t="str">
            <v>CLAMI SOFA</v>
          </cell>
          <cell r="BT4610" t="str">
            <v>SOFA LENCOIS MARANHENSES OUTDOOR</v>
          </cell>
        </row>
        <row r="4611">
          <cell r="H4611">
            <v>1</v>
          </cell>
          <cell r="O4611">
            <v>388738</v>
          </cell>
          <cell r="P4611" t="str">
            <v>2024/239-0124-01</v>
          </cell>
          <cell r="Q4611" t="str">
            <v>EST MESA JANTAR TWINS (DET LAMINA DIF TECA 2) (MAD A JEQ 5)</v>
          </cell>
          <cell r="R4611"/>
          <cell r="S4611"/>
          <cell r="T4611">
            <v>3</v>
          </cell>
          <cell r="U4611">
            <v>1.1499999999999999</v>
          </cell>
          <cell r="V4611">
            <v>0.75</v>
          </cell>
          <cell r="W4611">
            <v>0</v>
          </cell>
          <cell r="X4611" t="str">
            <v>EST MESA JANTAR TWINS (DET LAMINA DIF TECA 2) (MAD A JEQ 5) - 3x1,15x0,75H</v>
          </cell>
          <cell r="Y4611">
            <v>52204.72</v>
          </cell>
          <cell r="Z4611">
            <v>0.35</v>
          </cell>
          <cell r="AA4611">
            <v>33933.067999999999</v>
          </cell>
          <cell r="AB4611"/>
          <cell r="AC4611"/>
          <cell r="AD4611"/>
          <cell r="AE4611">
            <v>52204.72</v>
          </cell>
          <cell r="AF4611">
            <v>52204.72</v>
          </cell>
          <cell r="AG4611">
            <v>0</v>
          </cell>
          <cell r="AH4611">
            <v>52204.72</v>
          </cell>
          <cell r="AI4611" t="str">
            <v>REF: 388917</v>
          </cell>
          <cell r="AJ4611"/>
          <cell r="AK4611">
            <v>388917</v>
          </cell>
          <cell r="AL4611" t="str">
            <v>MESA JANTAR TWINS (DETALHE LAMINA DIFERENTE) (MADEIRA A)</v>
          </cell>
          <cell r="AM4611"/>
          <cell r="AN4611">
            <v>3</v>
          </cell>
          <cell r="AO4611">
            <v>1.1499999999999999</v>
          </cell>
          <cell r="AP4611">
            <v>0.75</v>
          </cell>
          <cell r="AQ4611">
            <v>0</v>
          </cell>
          <cell r="AR4611" t="str">
            <v>MESA JANTAR TWINS (DETALHE LAMINA DIFERENTE) (MADEIRA A) - 3x1,15x0,75H</v>
          </cell>
          <cell r="AS4611">
            <v>52204.72</v>
          </cell>
          <cell r="AT4611">
            <v>52204.72</v>
          </cell>
          <cell r="AU4611">
            <v>52204.72</v>
          </cell>
          <cell r="AV4611">
            <v>0</v>
          </cell>
          <cell r="AW4611">
            <v>52204.72</v>
          </cell>
          <cell r="AX4611">
            <v>0</v>
          </cell>
          <cell r="AY4611"/>
          <cell r="AZ4611" t="str">
            <v/>
          </cell>
          <cell r="BA4611"/>
          <cell r="BB4611"/>
          <cell r="BC4611"/>
          <cell r="BD4611" t="str">
            <v/>
          </cell>
          <cell r="BE4611">
            <v>0</v>
          </cell>
          <cell r="BF4611" t="str">
            <v/>
          </cell>
          <cell r="BG4611" t="str">
            <v/>
          </cell>
          <cell r="BH4611">
            <v>12</v>
          </cell>
          <cell r="BI4611" t="str">
            <v>0</v>
          </cell>
          <cell r="BJ4611">
            <v>0</v>
          </cell>
          <cell r="BK4611">
            <v>0</v>
          </cell>
          <cell r="BL4611"/>
          <cell r="BM4611"/>
          <cell r="BN4611"/>
          <cell r="BO4611"/>
          <cell r="BQ4611">
            <v>0</v>
          </cell>
          <cell r="BS4611" t="str">
            <v>CLAMI MESA JANTAR</v>
          </cell>
          <cell r="BT4611" t="str">
            <v>MESA JANTAR TWINS</v>
          </cell>
        </row>
        <row r="4612">
          <cell r="H4612">
            <v>2</v>
          </cell>
          <cell r="O4612">
            <v>388726</v>
          </cell>
          <cell r="P4612" t="str">
            <v>2024/239-0117-01</v>
          </cell>
          <cell r="Q4612" t="str">
            <v>EST POLTRONA MUXA (MAD A MUIRACATIARA PU) TC ANGOLA BEIGE</v>
          </cell>
          <cell r="R4612"/>
          <cell r="S4612"/>
          <cell r="T4612">
            <v>0.97</v>
          </cell>
          <cell r="U4612">
            <v>0.93</v>
          </cell>
          <cell r="V4612">
            <v>0.69</v>
          </cell>
          <cell r="W4612">
            <v>0</v>
          </cell>
          <cell r="X4612" t="str">
            <v>EST POLTRONA MUXA (MAD A MUIRACATIARA PU) TC ANGOLA BEIGE - 0,97x0,93x0,69H</v>
          </cell>
          <cell r="Y4612">
            <v>41830.182000000001</v>
          </cell>
          <cell r="Z4612">
            <v>0.35</v>
          </cell>
          <cell r="AA4612">
            <v>27189.618300000002</v>
          </cell>
          <cell r="AB4612"/>
          <cell r="AC4612" t="str">
            <v>PROD C/RVST FORN</v>
          </cell>
          <cell r="AD4612" t="str">
            <v>REVESTIMENTO FORN</v>
          </cell>
          <cell r="AE4612">
            <v>41830.182000000001</v>
          </cell>
          <cell r="AF4612">
            <v>41830.182000000001</v>
          </cell>
          <cell r="AG4612">
            <v>0</v>
          </cell>
          <cell r="AH4612">
            <v>41830.182000000001</v>
          </cell>
          <cell r="AI4612" t="str">
            <v>REF: 388841</v>
          </cell>
          <cell r="AJ4612"/>
          <cell r="AK4612">
            <v>388841</v>
          </cell>
          <cell r="AL4612" t="str">
            <v>POLTRONA MUXA (GIRATORIA) (MADEIRA A) (TC FORN)</v>
          </cell>
          <cell r="AM4612"/>
          <cell r="AN4612">
            <v>0.97</v>
          </cell>
          <cell r="AO4612">
            <v>0.93</v>
          </cell>
          <cell r="AP4612">
            <v>0.76</v>
          </cell>
          <cell r="AQ4612">
            <v>0</v>
          </cell>
          <cell r="AR4612" t="str">
            <v>POLTRONA MUXA (GIRATORIA) (MADEIRA A) (TC FORN) - 0,97x0,93x0,76H</v>
          </cell>
          <cell r="AS4612">
            <v>41830.182000000001</v>
          </cell>
          <cell r="AT4612">
            <v>41830.182000000001</v>
          </cell>
          <cell r="AU4612">
            <v>34393.050000000003</v>
          </cell>
          <cell r="AV4612">
            <v>7437.1319999999978</v>
          </cell>
          <cell r="AW4612">
            <v>41829.85</v>
          </cell>
          <cell r="AX4612">
            <v>0.33200000000215368</v>
          </cell>
          <cell r="AY4612">
            <v>339636</v>
          </cell>
          <cell r="AZ4612" t="str">
            <v>TECIDO EL ANGOLA 04 -</v>
          </cell>
          <cell r="BA4612" t="str">
            <v>RVST FORN: TECIDO PERFORMANCE EL ANGOLA 04 - BEIGE</v>
          </cell>
          <cell r="BB4612">
            <v>5</v>
          </cell>
          <cell r="BC4612"/>
          <cell r="BD4612">
            <v>946.2</v>
          </cell>
          <cell r="BE4612">
            <v>0</v>
          </cell>
          <cell r="BF4612">
            <v>-946.2</v>
          </cell>
          <cell r="BG4612" t="str">
            <v>RVST FORN</v>
          </cell>
          <cell r="BH4612">
            <v>12</v>
          </cell>
          <cell r="BI4612">
            <v>7437.1320000000005</v>
          </cell>
          <cell r="BJ4612">
            <v>0</v>
          </cell>
          <cell r="BK4612">
            <v>0.57200000000000006</v>
          </cell>
          <cell r="BL4612"/>
          <cell r="BM4612"/>
          <cell r="BN4612"/>
          <cell r="BO4612"/>
          <cell r="BQ4612">
            <v>0</v>
          </cell>
          <cell r="BS4612" t="str">
            <v>CLAMI POLTRONA</v>
          </cell>
          <cell r="BT4612" t="str">
            <v>POLTRONA MUXA</v>
          </cell>
        </row>
        <row r="4613">
          <cell r="H4613">
            <v>2</v>
          </cell>
          <cell r="O4613">
            <v>388726</v>
          </cell>
          <cell r="P4613" t="str">
            <v>2024/239-0118-01</v>
          </cell>
          <cell r="Q4613" t="str">
            <v>EST POLTRONA MUXA (MAD A MUIRACATIARA PU) TC ANGOLA BEIGE</v>
          </cell>
          <cell r="R4613"/>
          <cell r="S4613"/>
          <cell r="T4613">
            <v>0.97</v>
          </cell>
          <cell r="U4613">
            <v>0.93</v>
          </cell>
          <cell r="V4613">
            <v>0.69</v>
          </cell>
          <cell r="W4613">
            <v>0</v>
          </cell>
          <cell r="X4613" t="str">
            <v>EST POLTRONA MUXA (MAD A MUIRACATIARA PU) TC ANGOLA BEIGE - 0,97x0,93x0,69H</v>
          </cell>
          <cell r="Y4613">
            <v>41830.182000000001</v>
          </cell>
          <cell r="Z4613">
            <v>0.35</v>
          </cell>
          <cell r="AA4613">
            <v>27189.618300000002</v>
          </cell>
          <cell r="AB4613"/>
          <cell r="AC4613" t="str">
            <v>PROD C/RVST FORN</v>
          </cell>
          <cell r="AD4613" t="str">
            <v>REVESTIMENTO FORN</v>
          </cell>
          <cell r="AE4613">
            <v>41830.182000000001</v>
          </cell>
          <cell r="AF4613">
            <v>41830.182000000001</v>
          </cell>
          <cell r="AG4613">
            <v>0</v>
          </cell>
          <cell r="AH4613">
            <v>41830.182000000001</v>
          </cell>
          <cell r="AI4613" t="str">
            <v>REF: 388841</v>
          </cell>
          <cell r="AJ4613"/>
          <cell r="AK4613">
            <v>388841</v>
          </cell>
          <cell r="AL4613" t="str">
            <v>POLTRONA MUXA (GIRATORIA) (MADEIRA A) (TC FORN)</v>
          </cell>
          <cell r="AM4613"/>
          <cell r="AN4613">
            <v>0.97</v>
          </cell>
          <cell r="AO4613">
            <v>0.93</v>
          </cell>
          <cell r="AP4613">
            <v>0.76</v>
          </cell>
          <cell r="AQ4613">
            <v>0</v>
          </cell>
          <cell r="AR4613" t="str">
            <v>POLTRONA MUXA (GIRATORIA) (MADEIRA A) (TC FORN) - 0,97x0,93x0,76H</v>
          </cell>
          <cell r="AS4613">
            <v>41830.182000000001</v>
          </cell>
          <cell r="AT4613">
            <v>41830.182000000001</v>
          </cell>
          <cell r="AU4613">
            <v>34393.050000000003</v>
          </cell>
          <cell r="AV4613">
            <v>7437.1319999999978</v>
          </cell>
          <cell r="AW4613">
            <v>41829.85</v>
          </cell>
          <cell r="AX4613">
            <v>0.33200000000215368</v>
          </cell>
          <cell r="AY4613">
            <v>339636</v>
          </cell>
          <cell r="AZ4613" t="str">
            <v>TECIDO EL ANGOLA 04 -</v>
          </cell>
          <cell r="BA4613" t="str">
            <v>RVST FORN: TECIDO PERFORMANCE EL ANGOLA 04 - BEIGE</v>
          </cell>
          <cell r="BB4613">
            <v>5</v>
          </cell>
          <cell r="BC4613"/>
          <cell r="BD4613">
            <v>946.2</v>
          </cell>
          <cell r="BE4613">
            <v>0</v>
          </cell>
          <cell r="BF4613">
            <v>-946.2</v>
          </cell>
          <cell r="BG4613" t="str">
            <v>RVST FORN</v>
          </cell>
          <cell r="BH4613">
            <v>12</v>
          </cell>
          <cell r="BI4613">
            <v>7437.1320000000005</v>
          </cell>
          <cell r="BJ4613">
            <v>0</v>
          </cell>
          <cell r="BK4613">
            <v>0.57200000000000006</v>
          </cell>
          <cell r="BL4613"/>
          <cell r="BM4613"/>
          <cell r="BN4613"/>
          <cell r="BO4613"/>
          <cell r="BQ4613">
            <v>0</v>
          </cell>
          <cell r="BS4613" t="str">
            <v>CLAMI POLTRONA</v>
          </cell>
          <cell r="BT4613" t="str">
            <v>POLTRONA MUXA</v>
          </cell>
        </row>
        <row r="4614">
          <cell r="H4614">
            <v>6</v>
          </cell>
          <cell r="O4614">
            <v>388702</v>
          </cell>
          <cell r="P4614" t="str">
            <v>2024/239-0095-01</v>
          </cell>
          <cell r="Q4614" t="str">
            <v>EST CADEIRA ERICA C/B (MAD A JEQ 05) TC BRUNELL0 227</v>
          </cell>
          <cell r="R4614"/>
          <cell r="S4614"/>
          <cell r="T4614">
            <v>0.5</v>
          </cell>
          <cell r="U4614">
            <v>0.61</v>
          </cell>
          <cell r="V4614">
            <v>0.78</v>
          </cell>
          <cell r="W4614">
            <v>0</v>
          </cell>
          <cell r="X4614" t="str">
            <v>EST CADEIRA ERICA C/B (MAD A JEQ 05) TC BRUNELL0 227 - 0,5x0,61x0,78H</v>
          </cell>
          <cell r="Y4614">
            <v>9722.9</v>
          </cell>
          <cell r="Z4614">
            <v>0.35</v>
          </cell>
          <cell r="AA4614">
            <v>6319.8850000000002</v>
          </cell>
          <cell r="AB4614"/>
          <cell r="AC4614" t="str">
            <v>PROD C/RVST FORN</v>
          </cell>
          <cell r="AD4614" t="str">
            <v>REVESTIMENTO FORN</v>
          </cell>
          <cell r="AE4614">
            <v>9722.9</v>
          </cell>
          <cell r="AF4614">
            <v>9722.9</v>
          </cell>
          <cell r="AG4614">
            <v>0</v>
          </cell>
          <cell r="AH4614">
            <v>9722.9</v>
          </cell>
          <cell r="AI4614" t="str">
            <v>REF: 388821</v>
          </cell>
          <cell r="AJ4614"/>
          <cell r="AK4614">
            <v>388821</v>
          </cell>
          <cell r="AL4614" t="str">
            <v>CADEIRA ERICA (C/B) (MADEIRA A) (RVST FORN)</v>
          </cell>
          <cell r="AM4614"/>
          <cell r="AN4614">
            <v>0.5</v>
          </cell>
          <cell r="AO4614">
            <v>0.61</v>
          </cell>
          <cell r="AP4614">
            <v>0.78</v>
          </cell>
          <cell r="AQ4614">
            <v>0</v>
          </cell>
          <cell r="AR4614" t="str">
            <v>CADEIRA ERICA (C/B) (MADEIRA A) (RVST FORN) - 0,5x0,61x0,78H</v>
          </cell>
          <cell r="AS4614">
            <v>9722.9</v>
          </cell>
          <cell r="AT4614">
            <v>9722.9</v>
          </cell>
          <cell r="AU4614">
            <v>9037.64</v>
          </cell>
          <cell r="AV4614">
            <v>685.26000000000022</v>
          </cell>
          <cell r="AW4614">
            <v>9722.9</v>
          </cell>
          <cell r="AX4614">
            <v>0</v>
          </cell>
          <cell r="AY4614">
            <v>328918</v>
          </cell>
          <cell r="AZ4614" t="str">
            <v>TECIDO RUSTICO BRUNELLO (COD 5230) (EASY&amp;CLEAN - RUSTICOS) -</v>
          </cell>
          <cell r="BA4614" t="str">
            <v>RVST FORN: TECIDO RUSTICO BRUNELLO (COD 5230) (EASY&amp;CLEAN - RUSTICOS) - COR 227</v>
          </cell>
          <cell r="BB4614">
            <v>2</v>
          </cell>
          <cell r="BC4614"/>
          <cell r="BD4614">
            <v>342.63</v>
          </cell>
          <cell r="BE4614">
            <v>0</v>
          </cell>
          <cell r="BF4614">
            <v>-342.63</v>
          </cell>
          <cell r="BG4614" t="str">
            <v>RVST FORN</v>
          </cell>
          <cell r="BH4614">
            <v>12</v>
          </cell>
          <cell r="BI4614">
            <v>685.26</v>
          </cell>
          <cell r="BJ4614">
            <v>0</v>
          </cell>
          <cell r="BK4614">
            <v>0</v>
          </cell>
          <cell r="BL4614"/>
          <cell r="BM4614"/>
          <cell r="BN4614"/>
          <cell r="BO4614"/>
          <cell r="BQ4614">
            <v>0</v>
          </cell>
          <cell r="BS4614" t="str">
            <v>CLAMI CADEIRA</v>
          </cell>
          <cell r="BT4614" t="str">
            <v>CADEIRA ERICA</v>
          </cell>
        </row>
        <row r="4615">
          <cell r="H4615">
            <v>6</v>
          </cell>
          <cell r="O4615">
            <v>388702</v>
          </cell>
          <cell r="P4615" t="str">
            <v>2024/239-0096-01</v>
          </cell>
          <cell r="Q4615" t="str">
            <v>EST CADEIRA ERICA C/B (MAD A JEQ 05) TC BRUNELL0 227</v>
          </cell>
          <cell r="R4615"/>
          <cell r="S4615"/>
          <cell r="T4615">
            <v>0.5</v>
          </cell>
          <cell r="U4615">
            <v>0.61</v>
          </cell>
          <cell r="V4615">
            <v>0.78</v>
          </cell>
          <cell r="W4615">
            <v>0</v>
          </cell>
          <cell r="X4615" t="str">
            <v>EST CADEIRA ERICA C/B (MAD A JEQ 05) TC BRUNELL0 227 - 0,5x0,61x0,78H</v>
          </cell>
          <cell r="Y4615">
            <v>9722.9</v>
          </cell>
          <cell r="Z4615">
            <v>0.35</v>
          </cell>
          <cell r="AA4615">
            <v>6319.8850000000002</v>
          </cell>
          <cell r="AB4615"/>
          <cell r="AC4615" t="str">
            <v>PROD C/RVST FORN</v>
          </cell>
          <cell r="AD4615" t="str">
            <v>REVESTIMENTO FORN</v>
          </cell>
          <cell r="AE4615">
            <v>9722.9</v>
          </cell>
          <cell r="AF4615">
            <v>9722.9</v>
          </cell>
          <cell r="AG4615">
            <v>0</v>
          </cell>
          <cell r="AH4615">
            <v>9722.9</v>
          </cell>
          <cell r="AI4615" t="str">
            <v>REF: 388821</v>
          </cell>
          <cell r="AJ4615"/>
          <cell r="AK4615">
            <v>388821</v>
          </cell>
          <cell r="AL4615" t="str">
            <v>CADEIRA ERICA (C/B) (MADEIRA A) (RVST FORN)</v>
          </cell>
          <cell r="AM4615"/>
          <cell r="AN4615">
            <v>0.5</v>
          </cell>
          <cell r="AO4615">
            <v>0.61</v>
          </cell>
          <cell r="AP4615">
            <v>0.78</v>
          </cell>
          <cell r="AQ4615">
            <v>0</v>
          </cell>
          <cell r="AR4615" t="str">
            <v>CADEIRA ERICA (C/B) (MADEIRA A) (RVST FORN) - 0,5x0,61x0,78H</v>
          </cell>
          <cell r="AS4615">
            <v>9722.9</v>
          </cell>
          <cell r="AT4615">
            <v>9722.9</v>
          </cell>
          <cell r="AU4615">
            <v>9037.64</v>
          </cell>
          <cell r="AV4615">
            <v>685.26000000000022</v>
          </cell>
          <cell r="AW4615">
            <v>9722.9</v>
          </cell>
          <cell r="AX4615">
            <v>0</v>
          </cell>
          <cell r="AY4615">
            <v>328918</v>
          </cell>
          <cell r="AZ4615" t="str">
            <v>TECIDO RUSTICO BRUNELLO (COD 5230) (EASY&amp;CLEAN - RUSTICOS) -</v>
          </cell>
          <cell r="BA4615" t="str">
            <v>RVST FORN: TECIDO RUSTICO BRUNELLO (COD 5230) (EASY&amp;CLEAN - RUSTICOS) - COR 227</v>
          </cell>
          <cell r="BB4615">
            <v>2</v>
          </cell>
          <cell r="BC4615"/>
          <cell r="BD4615">
            <v>342.63</v>
          </cell>
          <cell r="BE4615">
            <v>0</v>
          </cell>
          <cell r="BF4615">
            <v>-342.63</v>
          </cell>
          <cell r="BG4615" t="str">
            <v>RVST FORN</v>
          </cell>
          <cell r="BH4615">
            <v>12</v>
          </cell>
          <cell r="BI4615">
            <v>685.26</v>
          </cell>
          <cell r="BJ4615">
            <v>0</v>
          </cell>
          <cell r="BK4615">
            <v>0</v>
          </cell>
          <cell r="BL4615"/>
          <cell r="BM4615"/>
          <cell r="BN4615"/>
          <cell r="BO4615"/>
          <cell r="BQ4615">
            <v>0</v>
          </cell>
          <cell r="BS4615" t="str">
            <v>CLAMI CADEIRA</v>
          </cell>
          <cell r="BT4615" t="str">
            <v>CADEIRA ERICA</v>
          </cell>
        </row>
        <row r="4616">
          <cell r="H4616">
            <v>6</v>
          </cell>
          <cell r="O4616">
            <v>388702</v>
          </cell>
          <cell r="P4616" t="str">
            <v>2024/239-0097-01</v>
          </cell>
          <cell r="Q4616" t="str">
            <v>EST CADEIRA ERICA C/B (MAD A JEQ 05) TC BRUNELL0 227</v>
          </cell>
          <cell r="R4616"/>
          <cell r="S4616"/>
          <cell r="T4616">
            <v>0.5</v>
          </cell>
          <cell r="U4616">
            <v>0.61</v>
          </cell>
          <cell r="V4616">
            <v>0.78</v>
          </cell>
          <cell r="W4616">
            <v>0</v>
          </cell>
          <cell r="X4616" t="str">
            <v>EST CADEIRA ERICA C/B (MAD A JEQ 05) TC BRUNELL0 227 - 0,5x0,61x0,78H</v>
          </cell>
          <cell r="Y4616">
            <v>9722.9</v>
          </cell>
          <cell r="Z4616">
            <v>0.35</v>
          </cell>
          <cell r="AA4616">
            <v>6319.8850000000002</v>
          </cell>
          <cell r="AB4616"/>
          <cell r="AC4616" t="str">
            <v>PROD C/RVST FORN</v>
          </cell>
          <cell r="AD4616" t="str">
            <v>REVESTIMENTO FORN</v>
          </cell>
          <cell r="AE4616">
            <v>9722.9</v>
          </cell>
          <cell r="AF4616">
            <v>9722.9</v>
          </cell>
          <cell r="AG4616">
            <v>0</v>
          </cell>
          <cell r="AH4616">
            <v>9722.9</v>
          </cell>
          <cell r="AI4616" t="str">
            <v>REF: 388821</v>
          </cell>
          <cell r="AJ4616"/>
          <cell r="AK4616">
            <v>388821</v>
          </cell>
          <cell r="AL4616" t="str">
            <v>CADEIRA ERICA (C/B) (MADEIRA A) (RVST FORN)</v>
          </cell>
          <cell r="AM4616"/>
          <cell r="AN4616">
            <v>0.5</v>
          </cell>
          <cell r="AO4616">
            <v>0.61</v>
          </cell>
          <cell r="AP4616">
            <v>0.78</v>
          </cell>
          <cell r="AQ4616">
            <v>0</v>
          </cell>
          <cell r="AR4616" t="str">
            <v>CADEIRA ERICA (C/B) (MADEIRA A) (RVST FORN) - 0,5x0,61x0,78H</v>
          </cell>
          <cell r="AS4616">
            <v>9722.9</v>
          </cell>
          <cell r="AT4616">
            <v>9722.9</v>
          </cell>
          <cell r="AU4616">
            <v>9037.64</v>
          </cell>
          <cell r="AV4616">
            <v>685.26000000000022</v>
          </cell>
          <cell r="AW4616">
            <v>9722.9</v>
          </cell>
          <cell r="AX4616">
            <v>0</v>
          </cell>
          <cell r="AY4616">
            <v>328918</v>
          </cell>
          <cell r="AZ4616" t="str">
            <v>TECIDO RUSTICO BRUNELLO (COD 5230) (EASY&amp;CLEAN - RUSTICOS) -</v>
          </cell>
          <cell r="BA4616" t="str">
            <v>RVST FORN: TECIDO RUSTICO BRUNELLO (COD 5230) (EASY&amp;CLEAN - RUSTICOS) - COR 227</v>
          </cell>
          <cell r="BB4616">
            <v>2</v>
          </cell>
          <cell r="BC4616"/>
          <cell r="BD4616">
            <v>342.63</v>
          </cell>
          <cell r="BE4616">
            <v>0</v>
          </cell>
          <cell r="BF4616">
            <v>-342.63</v>
          </cell>
          <cell r="BG4616" t="str">
            <v>RVST FORN</v>
          </cell>
          <cell r="BH4616">
            <v>12</v>
          </cell>
          <cell r="BI4616">
            <v>685.26</v>
          </cell>
          <cell r="BJ4616">
            <v>0</v>
          </cell>
          <cell r="BK4616">
            <v>0</v>
          </cell>
          <cell r="BL4616"/>
          <cell r="BM4616"/>
          <cell r="BN4616"/>
          <cell r="BO4616"/>
          <cell r="BQ4616">
            <v>0</v>
          </cell>
          <cell r="BS4616" t="str">
            <v>CLAMI CADEIRA</v>
          </cell>
          <cell r="BT4616" t="str">
            <v>CADEIRA ERICA</v>
          </cell>
        </row>
        <row r="4617">
          <cell r="H4617">
            <v>6</v>
          </cell>
          <cell r="O4617">
            <v>388702</v>
          </cell>
          <cell r="P4617" t="str">
            <v>2024/239-0098-01</v>
          </cell>
          <cell r="Q4617" t="str">
            <v>EST CADEIRA ERICA C/B (MAD A JEQ 05) TC BRUNELL0 227</v>
          </cell>
          <cell r="R4617"/>
          <cell r="S4617"/>
          <cell r="T4617">
            <v>0.5</v>
          </cell>
          <cell r="U4617">
            <v>0.61</v>
          </cell>
          <cell r="V4617">
            <v>0.78</v>
          </cell>
          <cell r="W4617">
            <v>0</v>
          </cell>
          <cell r="X4617" t="str">
            <v>EST CADEIRA ERICA C/B (MAD A JEQ 05) TC BRUNELL0 227 - 0,5x0,61x0,78H</v>
          </cell>
          <cell r="Y4617">
            <v>9722.9</v>
          </cell>
          <cell r="Z4617">
            <v>0.35</v>
          </cell>
          <cell r="AA4617">
            <v>6319.8850000000002</v>
          </cell>
          <cell r="AB4617"/>
          <cell r="AC4617" t="str">
            <v>PROD C/RVST FORN</v>
          </cell>
          <cell r="AD4617" t="str">
            <v>REVESTIMENTO FORN</v>
          </cell>
          <cell r="AE4617">
            <v>9722.9</v>
          </cell>
          <cell r="AF4617">
            <v>9722.9</v>
          </cell>
          <cell r="AG4617">
            <v>0</v>
          </cell>
          <cell r="AH4617">
            <v>9722.9</v>
          </cell>
          <cell r="AI4617" t="str">
            <v>REF: 388821</v>
          </cell>
          <cell r="AJ4617"/>
          <cell r="AK4617">
            <v>388821</v>
          </cell>
          <cell r="AL4617" t="str">
            <v>CADEIRA ERICA (C/B) (MADEIRA A) (RVST FORN)</v>
          </cell>
          <cell r="AM4617"/>
          <cell r="AN4617">
            <v>0.5</v>
          </cell>
          <cell r="AO4617">
            <v>0.61</v>
          </cell>
          <cell r="AP4617">
            <v>0.78</v>
          </cell>
          <cell r="AQ4617">
            <v>0</v>
          </cell>
          <cell r="AR4617" t="str">
            <v>CADEIRA ERICA (C/B) (MADEIRA A) (RVST FORN) - 0,5x0,61x0,78H</v>
          </cell>
          <cell r="AS4617">
            <v>9722.9</v>
          </cell>
          <cell r="AT4617">
            <v>9722.9</v>
          </cell>
          <cell r="AU4617">
            <v>9037.64</v>
          </cell>
          <cell r="AV4617">
            <v>685.26000000000022</v>
          </cell>
          <cell r="AW4617">
            <v>9722.9</v>
          </cell>
          <cell r="AX4617">
            <v>0</v>
          </cell>
          <cell r="AY4617">
            <v>328918</v>
          </cell>
          <cell r="AZ4617" t="str">
            <v>TECIDO RUSTICO BRUNELLO (COD 5230) (EASY&amp;CLEAN - RUSTICOS) -</v>
          </cell>
          <cell r="BA4617" t="str">
            <v>RVST FORN: TECIDO RUSTICO BRUNELLO (COD 5230) (EASY&amp;CLEAN - RUSTICOS) - COR 227</v>
          </cell>
          <cell r="BB4617">
            <v>2</v>
          </cell>
          <cell r="BC4617"/>
          <cell r="BD4617">
            <v>342.63</v>
          </cell>
          <cell r="BE4617">
            <v>0</v>
          </cell>
          <cell r="BF4617">
            <v>-342.63</v>
          </cell>
          <cell r="BG4617" t="str">
            <v>RVST FORN</v>
          </cell>
          <cell r="BH4617">
            <v>12</v>
          </cell>
          <cell r="BI4617">
            <v>685.26</v>
          </cell>
          <cell r="BJ4617">
            <v>0</v>
          </cell>
          <cell r="BK4617">
            <v>0</v>
          </cell>
          <cell r="BL4617"/>
          <cell r="BM4617"/>
          <cell r="BN4617"/>
          <cell r="BO4617"/>
          <cell r="BQ4617">
            <v>0</v>
          </cell>
          <cell r="BS4617" t="str">
            <v>CLAMI CADEIRA</v>
          </cell>
          <cell r="BT4617" t="str">
            <v>CADEIRA ERICA</v>
          </cell>
        </row>
        <row r="4618">
          <cell r="H4618">
            <v>6</v>
          </cell>
          <cell r="O4618">
            <v>388702</v>
          </cell>
          <cell r="P4618" t="str">
            <v>2024/239-0099-01</v>
          </cell>
          <cell r="Q4618" t="str">
            <v>EST CADEIRA ERICA C/B (MAD A JEQ 05) TC BRUNELL0 227</v>
          </cell>
          <cell r="R4618"/>
          <cell r="S4618"/>
          <cell r="T4618">
            <v>0.5</v>
          </cell>
          <cell r="U4618">
            <v>0.61</v>
          </cell>
          <cell r="V4618">
            <v>0.78</v>
          </cell>
          <cell r="W4618">
            <v>0</v>
          </cell>
          <cell r="X4618" t="str">
            <v>EST CADEIRA ERICA C/B (MAD A JEQ 05) TC BRUNELL0 227 - 0,5x0,61x0,78H</v>
          </cell>
          <cell r="Y4618">
            <v>9722.9</v>
          </cell>
          <cell r="Z4618">
            <v>0.35</v>
          </cell>
          <cell r="AA4618">
            <v>6319.8850000000002</v>
          </cell>
          <cell r="AB4618"/>
          <cell r="AC4618" t="str">
            <v>PROD C/RVST FORN</v>
          </cell>
          <cell r="AD4618" t="str">
            <v>REVESTIMENTO FORN</v>
          </cell>
          <cell r="AE4618">
            <v>9722.9</v>
          </cell>
          <cell r="AF4618">
            <v>9722.9</v>
          </cell>
          <cell r="AG4618">
            <v>0</v>
          </cell>
          <cell r="AH4618">
            <v>9722.9</v>
          </cell>
          <cell r="AI4618" t="str">
            <v>REF: 388821</v>
          </cell>
          <cell r="AJ4618"/>
          <cell r="AK4618">
            <v>388821</v>
          </cell>
          <cell r="AL4618" t="str">
            <v>CADEIRA ERICA (C/B) (MADEIRA A) (RVST FORN)</v>
          </cell>
          <cell r="AM4618"/>
          <cell r="AN4618">
            <v>0.5</v>
          </cell>
          <cell r="AO4618">
            <v>0.61</v>
          </cell>
          <cell r="AP4618">
            <v>0.78</v>
          </cell>
          <cell r="AQ4618">
            <v>0</v>
          </cell>
          <cell r="AR4618" t="str">
            <v>CADEIRA ERICA (C/B) (MADEIRA A) (RVST FORN) - 0,5x0,61x0,78H</v>
          </cell>
          <cell r="AS4618">
            <v>9722.9</v>
          </cell>
          <cell r="AT4618">
            <v>9722.9</v>
          </cell>
          <cell r="AU4618">
            <v>9037.64</v>
          </cell>
          <cell r="AV4618">
            <v>685.26000000000022</v>
          </cell>
          <cell r="AW4618">
            <v>9722.9</v>
          </cell>
          <cell r="AX4618">
            <v>0</v>
          </cell>
          <cell r="AY4618">
            <v>328918</v>
          </cell>
          <cell r="AZ4618" t="str">
            <v>TECIDO RUSTICO BRUNELLO (COD 5230) (EASY&amp;CLEAN - RUSTICOS) -</v>
          </cell>
          <cell r="BA4618" t="str">
            <v>RVST FORN: TECIDO RUSTICO BRUNELLO (COD 5230) (EASY&amp;CLEAN - RUSTICOS) - COR 227</v>
          </cell>
          <cell r="BB4618">
            <v>2</v>
          </cell>
          <cell r="BC4618"/>
          <cell r="BD4618">
            <v>342.63</v>
          </cell>
          <cell r="BE4618">
            <v>0</v>
          </cell>
          <cell r="BF4618">
            <v>-342.63</v>
          </cell>
          <cell r="BG4618" t="str">
            <v>RVST FORN</v>
          </cell>
          <cell r="BH4618">
            <v>12</v>
          </cell>
          <cell r="BI4618">
            <v>685.26</v>
          </cell>
          <cell r="BJ4618">
            <v>0</v>
          </cell>
          <cell r="BK4618">
            <v>0</v>
          </cell>
          <cell r="BL4618"/>
          <cell r="BM4618"/>
          <cell r="BN4618"/>
          <cell r="BO4618"/>
          <cell r="BQ4618">
            <v>0</v>
          </cell>
          <cell r="BS4618" t="str">
            <v>CLAMI CADEIRA</v>
          </cell>
          <cell r="BT4618" t="str">
            <v>CADEIRA ERICA</v>
          </cell>
        </row>
        <row r="4619">
          <cell r="H4619">
            <v>6</v>
          </cell>
          <cell r="O4619">
            <v>388702</v>
          </cell>
          <cell r="P4619" t="str">
            <v>2024/239-0100-01</v>
          </cell>
          <cell r="Q4619" t="str">
            <v>EST CADEIRA ERICA C/B (MAD A JEQ 05) TC BRUNELL0 227</v>
          </cell>
          <cell r="R4619"/>
          <cell r="S4619"/>
          <cell r="T4619">
            <v>0.5</v>
          </cell>
          <cell r="U4619">
            <v>0.61</v>
          </cell>
          <cell r="V4619">
            <v>0.78</v>
          </cell>
          <cell r="W4619">
            <v>0</v>
          </cell>
          <cell r="X4619" t="str">
            <v>EST CADEIRA ERICA C/B (MAD A JEQ 05) TC BRUNELL0 227 - 0,5x0,61x0,78H</v>
          </cell>
          <cell r="Y4619">
            <v>9722.9</v>
          </cell>
          <cell r="Z4619">
            <v>0.35</v>
          </cell>
          <cell r="AA4619">
            <v>6319.8850000000002</v>
          </cell>
          <cell r="AB4619"/>
          <cell r="AC4619" t="str">
            <v>PROD C/RVST FORN</v>
          </cell>
          <cell r="AD4619" t="str">
            <v>REVESTIMENTO FORN</v>
          </cell>
          <cell r="AE4619">
            <v>9722.9</v>
          </cell>
          <cell r="AF4619">
            <v>9722.9</v>
          </cell>
          <cell r="AG4619">
            <v>0</v>
          </cell>
          <cell r="AH4619">
            <v>9722.9</v>
          </cell>
          <cell r="AI4619" t="str">
            <v>REF: 388821</v>
          </cell>
          <cell r="AJ4619"/>
          <cell r="AK4619">
            <v>388821</v>
          </cell>
          <cell r="AL4619" t="str">
            <v>CADEIRA ERICA (C/B) (MADEIRA A) (RVST FORN)</v>
          </cell>
          <cell r="AM4619"/>
          <cell r="AN4619">
            <v>0.5</v>
          </cell>
          <cell r="AO4619">
            <v>0.61</v>
          </cell>
          <cell r="AP4619">
            <v>0.78</v>
          </cell>
          <cell r="AQ4619">
            <v>0</v>
          </cell>
          <cell r="AR4619" t="str">
            <v>CADEIRA ERICA (C/B) (MADEIRA A) (RVST FORN) - 0,5x0,61x0,78H</v>
          </cell>
          <cell r="AS4619">
            <v>9722.9</v>
          </cell>
          <cell r="AT4619">
            <v>9722.9</v>
          </cell>
          <cell r="AU4619">
            <v>9037.64</v>
          </cell>
          <cell r="AV4619">
            <v>685.26000000000022</v>
          </cell>
          <cell r="AW4619">
            <v>9722.9</v>
          </cell>
          <cell r="AX4619">
            <v>0</v>
          </cell>
          <cell r="AY4619">
            <v>328918</v>
          </cell>
          <cell r="AZ4619" t="str">
            <v>TECIDO RUSTICO BRUNELLO (COD 5230) (EASY&amp;CLEAN - RUSTICOS) -</v>
          </cell>
          <cell r="BA4619" t="str">
            <v>RVST FORN: TECIDO RUSTICO BRUNELLO (COD 5230) (EASY&amp;CLEAN - RUSTICOS) - COR 227</v>
          </cell>
          <cell r="BB4619">
            <v>2</v>
          </cell>
          <cell r="BC4619"/>
          <cell r="BD4619">
            <v>342.63</v>
          </cell>
          <cell r="BE4619">
            <v>0</v>
          </cell>
          <cell r="BF4619">
            <v>-342.63</v>
          </cell>
          <cell r="BG4619" t="str">
            <v>RVST FORN</v>
          </cell>
          <cell r="BH4619">
            <v>12</v>
          </cell>
          <cell r="BI4619">
            <v>685.26</v>
          </cell>
          <cell r="BJ4619">
            <v>0</v>
          </cell>
          <cell r="BK4619">
            <v>0</v>
          </cell>
          <cell r="BL4619"/>
          <cell r="BM4619"/>
          <cell r="BN4619"/>
          <cell r="BO4619"/>
          <cell r="BQ4619">
            <v>0</v>
          </cell>
          <cell r="BS4619" t="str">
            <v>CLAMI CADEIRA</v>
          </cell>
          <cell r="BT4619" t="str">
            <v>CADEIRA ERICA</v>
          </cell>
        </row>
        <row r="4620">
          <cell r="H4620">
            <v>1</v>
          </cell>
          <cell r="O4620">
            <v>387720</v>
          </cell>
          <cell r="P4620" t="str">
            <v>2024/206-0093-01</v>
          </cell>
          <cell r="Q4620" t="str">
            <v>EST MESA JANTAR ORIENTE TEKA (TP LAM NOG) BS NOG/MTZ PRETO</v>
          </cell>
          <cell r="R4620"/>
          <cell r="S4620"/>
          <cell r="T4620">
            <v>2.78</v>
          </cell>
          <cell r="U4620">
            <v>1.2</v>
          </cell>
          <cell r="V4620">
            <v>0.76</v>
          </cell>
          <cell r="W4620">
            <v>0</v>
          </cell>
          <cell r="X4620" t="str">
            <v>EST MESA JANTAR ORIENTE TEKA (TP LAM NOG) BS NOG/MTZ PRETO - 2,78x1,2x0,76H</v>
          </cell>
          <cell r="Y4620">
            <v>26717.200000000001</v>
          </cell>
          <cell r="Z4620">
            <v>0.35</v>
          </cell>
          <cell r="AA4620">
            <v>17366.18</v>
          </cell>
          <cell r="AB4620"/>
          <cell r="AC4620"/>
          <cell r="AD4620"/>
          <cell r="AE4620">
            <v>26717.200000000001</v>
          </cell>
          <cell r="AF4620">
            <v>26717.200000000001</v>
          </cell>
          <cell r="AG4620">
            <v>0</v>
          </cell>
          <cell r="AH4620">
            <v>26717.200000000001</v>
          </cell>
          <cell r="AI4620" t="str">
            <v>REF: 387161</v>
          </cell>
          <cell r="AJ4620"/>
          <cell r="AK4620">
            <v>387161</v>
          </cell>
          <cell r="AL4620" t="str">
            <v>MESA JANTAR ORIENTE TEKA (CANTO ARRED) (MADEIRA)</v>
          </cell>
          <cell r="AM4620"/>
          <cell r="AN4620">
            <v>2.78</v>
          </cell>
          <cell r="AO4620">
            <v>1.2</v>
          </cell>
          <cell r="AP4620">
            <v>0.76</v>
          </cell>
          <cell r="AQ4620">
            <v>0</v>
          </cell>
          <cell r="AR4620" t="str">
            <v>MESA JANTAR ORIENTE TEKA (CANTO ARRED) (MADEIRA) - 2,78x1,2x0,76H</v>
          </cell>
          <cell r="AS4620">
            <v>26717.200000000001</v>
          </cell>
          <cell r="AT4620">
            <v>26717.200000000001</v>
          </cell>
          <cell r="AU4620">
            <v>26717.200000000001</v>
          </cell>
          <cell r="AV4620">
            <v>0</v>
          </cell>
          <cell r="AW4620">
            <v>26717.200000000001</v>
          </cell>
          <cell r="AX4620">
            <v>0</v>
          </cell>
          <cell r="AY4620"/>
          <cell r="AZ4620" t="str">
            <v/>
          </cell>
          <cell r="BA4620"/>
          <cell r="BB4620"/>
          <cell r="BC4620"/>
          <cell r="BD4620" t="str">
            <v/>
          </cell>
          <cell r="BE4620">
            <v>0</v>
          </cell>
          <cell r="BF4620" t="str">
            <v/>
          </cell>
          <cell r="BG4620" t="str">
            <v/>
          </cell>
          <cell r="BH4620">
            <v>12</v>
          </cell>
          <cell r="BI4620" t="str">
            <v>0</v>
          </cell>
          <cell r="BJ4620">
            <v>0</v>
          </cell>
          <cell r="BK4620">
            <v>0</v>
          </cell>
          <cell r="BL4620"/>
          <cell r="BM4620"/>
          <cell r="BN4620"/>
          <cell r="BO4620"/>
          <cell r="BQ4620">
            <v>0</v>
          </cell>
          <cell r="BS4620" t="str">
            <v>CLAMI MESA JANTAR</v>
          </cell>
          <cell r="BT4620" t="str">
            <v>MESA JANTAR ORIENTE</v>
          </cell>
        </row>
        <row r="4621">
          <cell r="H4621">
            <v>0</v>
          </cell>
          <cell r="O4621">
            <v>387663</v>
          </cell>
          <cell r="P4621" t="str">
            <v>2024/206-0076-01</v>
          </cell>
          <cell r="Q4621" t="str">
            <v>EST CADEIRA BLANCA (DAMASCO) TC 1000 - 1272</v>
          </cell>
          <cell r="R4621"/>
          <cell r="S4621"/>
          <cell r="T4621">
            <v>0.54</v>
          </cell>
          <cell r="U4621">
            <v>0.56000000000000005</v>
          </cell>
          <cell r="V4621">
            <v>0.79</v>
          </cell>
          <cell r="W4621">
            <v>0</v>
          </cell>
          <cell r="X4621" t="str">
            <v>EST CADEIRA BLANCA (DAMASCO) TC 1000 - 1272 - 0,54x0,56x0,79H</v>
          </cell>
          <cell r="Y4621">
            <v>3536.15</v>
          </cell>
          <cell r="Z4621">
            <v>0.35</v>
          </cell>
          <cell r="AA4621">
            <v>2298.4975000000004</v>
          </cell>
          <cell r="AB4621"/>
          <cell r="AC4621"/>
          <cell r="AD4621"/>
          <cell r="AE4621">
            <v>3536.15</v>
          </cell>
          <cell r="AF4621">
            <v>3536.15</v>
          </cell>
          <cell r="AG4621">
            <v>0</v>
          </cell>
          <cell r="AH4621">
            <v>3536.15</v>
          </cell>
          <cell r="AI4621" t="str">
            <v>REF: 387129</v>
          </cell>
          <cell r="AJ4621"/>
          <cell r="AK4621">
            <v>387129</v>
          </cell>
          <cell r="AL4621" t="str">
            <v>CADEIRA BLANCA (S/B) (FX 1000)</v>
          </cell>
          <cell r="AM4621"/>
          <cell r="AN4621">
            <v>0.54</v>
          </cell>
          <cell r="AO4621">
            <v>0.56000000000000005</v>
          </cell>
          <cell r="AP4621">
            <v>0.79</v>
          </cell>
          <cell r="AQ4621">
            <v>0</v>
          </cell>
          <cell r="AR4621" t="str">
            <v>CADEIRA BLANCA (S/B) (FX 1000) - 0,54x0,56x0,79H</v>
          </cell>
          <cell r="AS4621">
            <v>3536.15</v>
          </cell>
          <cell r="AT4621">
            <v>3536.15</v>
          </cell>
          <cell r="AU4621">
            <v>3536.15</v>
          </cell>
          <cell r="AV4621">
            <v>0</v>
          </cell>
          <cell r="AW4621">
            <v>3536.15</v>
          </cell>
          <cell r="AX4621">
            <v>0</v>
          </cell>
          <cell r="AY4621"/>
          <cell r="AZ4621" t="str">
            <v/>
          </cell>
          <cell r="BA4621"/>
          <cell r="BB4621"/>
          <cell r="BC4621"/>
          <cell r="BD4621" t="str">
            <v/>
          </cell>
          <cell r="BE4621">
            <v>0</v>
          </cell>
          <cell r="BF4621" t="str">
            <v/>
          </cell>
          <cell r="BG4621" t="str">
            <v/>
          </cell>
          <cell r="BH4621">
            <v>12</v>
          </cell>
          <cell r="BI4621" t="str">
            <v>0</v>
          </cell>
          <cell r="BJ4621">
            <v>0</v>
          </cell>
          <cell r="BK4621">
            <v>0</v>
          </cell>
          <cell r="BL4621"/>
          <cell r="BM4621"/>
          <cell r="BN4621"/>
          <cell r="BO4621"/>
          <cell r="BQ4621">
            <v>0</v>
          </cell>
          <cell r="BS4621" t="str">
            <v/>
          </cell>
          <cell r="BT4621" t="str">
            <v/>
          </cell>
        </row>
        <row r="4622">
          <cell r="H4622">
            <v>0</v>
          </cell>
          <cell r="O4622">
            <v>387661</v>
          </cell>
          <cell r="P4622" t="str">
            <v>2024/206-0064-01</v>
          </cell>
          <cell r="Q4622" t="str">
            <v>EST CADEIRA BLANCA (CASTANHO) TC 3000 - 3336</v>
          </cell>
          <cell r="R4622"/>
          <cell r="S4622"/>
          <cell r="T4622">
            <v>0.54</v>
          </cell>
          <cell r="U4622">
            <v>0.56000000000000005</v>
          </cell>
          <cell r="V4622">
            <v>0.79</v>
          </cell>
          <cell r="W4622">
            <v>0</v>
          </cell>
          <cell r="X4622" t="str">
            <v>EST CADEIRA BLANCA (CASTANHO) TC 3000 - 3336 - 0,54x0,56x0,79H</v>
          </cell>
          <cell r="Y4622">
            <v>3460.76</v>
          </cell>
          <cell r="Z4622">
            <v>0.35</v>
          </cell>
          <cell r="AA4622">
            <v>2249.4940000000001</v>
          </cell>
          <cell r="AB4622"/>
          <cell r="AC4622"/>
          <cell r="AD4622"/>
          <cell r="AE4622">
            <v>3460.76</v>
          </cell>
          <cell r="AF4622">
            <v>3460.76</v>
          </cell>
          <cell r="AG4622">
            <v>0</v>
          </cell>
          <cell r="AH4622">
            <v>3460.76</v>
          </cell>
          <cell r="AI4622" t="str">
            <v>REF: 387131</v>
          </cell>
          <cell r="AJ4622"/>
          <cell r="AK4622">
            <v>387131</v>
          </cell>
          <cell r="AL4622" t="str">
            <v>CADEIRA BLANCA (S/B) (FX 3000)</v>
          </cell>
          <cell r="AM4622"/>
          <cell r="AN4622">
            <v>0.54</v>
          </cell>
          <cell r="AO4622">
            <v>0.56000000000000005</v>
          </cell>
          <cell r="AP4622">
            <v>0.79</v>
          </cell>
          <cell r="AQ4622">
            <v>0</v>
          </cell>
          <cell r="AR4622" t="str">
            <v>CADEIRA BLANCA (S/B) (FX 3000) - 0,54x0,56x0,79H</v>
          </cell>
          <cell r="AS4622">
            <v>3460.76</v>
          </cell>
          <cell r="AT4622">
            <v>3460.76</v>
          </cell>
          <cell r="AU4622">
            <v>3460.76</v>
          </cell>
          <cell r="AV4622">
            <v>0</v>
          </cell>
          <cell r="AW4622">
            <v>3460.76</v>
          </cell>
          <cell r="AX4622">
            <v>0</v>
          </cell>
          <cell r="AY4622"/>
          <cell r="AZ4622" t="str">
            <v/>
          </cell>
          <cell r="BA4622"/>
          <cell r="BB4622"/>
          <cell r="BC4622"/>
          <cell r="BD4622" t="str">
            <v/>
          </cell>
          <cell r="BE4622">
            <v>0</v>
          </cell>
          <cell r="BF4622" t="str">
            <v/>
          </cell>
          <cell r="BG4622" t="str">
            <v/>
          </cell>
          <cell r="BH4622">
            <v>12</v>
          </cell>
          <cell r="BI4622" t="str">
            <v>0</v>
          </cell>
          <cell r="BJ4622">
            <v>0</v>
          </cell>
          <cell r="BK4622">
            <v>0</v>
          </cell>
          <cell r="BL4622"/>
          <cell r="BM4622"/>
          <cell r="BN4622"/>
          <cell r="BO4622"/>
          <cell r="BQ4622">
            <v>0</v>
          </cell>
          <cell r="BS4622" t="str">
            <v/>
          </cell>
          <cell r="BT4622" t="str">
            <v/>
          </cell>
        </row>
        <row r="4623">
          <cell r="H4623">
            <v>0</v>
          </cell>
          <cell r="O4623">
            <v>387661</v>
          </cell>
          <cell r="P4623" t="str">
            <v>2024/206-0061-01</v>
          </cell>
          <cell r="Q4623" t="str">
            <v>EST CADEIRA BLANCA (CASTANHO) TC 3000 - 3336</v>
          </cell>
          <cell r="R4623"/>
          <cell r="S4623"/>
          <cell r="T4623">
            <v>0.54</v>
          </cell>
          <cell r="U4623">
            <v>0.56000000000000005</v>
          </cell>
          <cell r="V4623">
            <v>0.79</v>
          </cell>
          <cell r="W4623">
            <v>0</v>
          </cell>
          <cell r="X4623" t="str">
            <v>EST CADEIRA BLANCA (CASTANHO) TC 3000 - 3336 - 0,54x0,56x0,79H</v>
          </cell>
          <cell r="Y4623">
            <v>3460.76</v>
          </cell>
          <cell r="Z4623">
            <v>0.35</v>
          </cell>
          <cell r="AA4623">
            <v>2249.4940000000001</v>
          </cell>
          <cell r="AB4623"/>
          <cell r="AC4623"/>
          <cell r="AD4623"/>
          <cell r="AE4623">
            <v>3460.76</v>
          </cell>
          <cell r="AF4623">
            <v>3460.76</v>
          </cell>
          <cell r="AG4623">
            <v>0</v>
          </cell>
          <cell r="AH4623">
            <v>3460.76</v>
          </cell>
          <cell r="AI4623" t="str">
            <v>REF: 387131</v>
          </cell>
          <cell r="AJ4623"/>
          <cell r="AK4623">
            <v>387131</v>
          </cell>
          <cell r="AL4623" t="str">
            <v>CADEIRA BLANCA (S/B) (FX 3000)</v>
          </cell>
          <cell r="AM4623"/>
          <cell r="AN4623">
            <v>0.54</v>
          </cell>
          <cell r="AO4623">
            <v>0.56000000000000005</v>
          </cell>
          <cell r="AP4623">
            <v>0.79</v>
          </cell>
          <cell r="AQ4623">
            <v>0</v>
          </cell>
          <cell r="AR4623" t="str">
            <v>CADEIRA BLANCA (S/B) (FX 3000) - 0,54x0,56x0,79H</v>
          </cell>
          <cell r="AS4623">
            <v>3460.76</v>
          </cell>
          <cell r="AT4623">
            <v>3460.76</v>
          </cell>
          <cell r="AU4623">
            <v>3460.76</v>
          </cell>
          <cell r="AV4623">
            <v>0</v>
          </cell>
          <cell r="AW4623">
            <v>3460.76</v>
          </cell>
          <cell r="AX4623">
            <v>0</v>
          </cell>
          <cell r="AY4623"/>
          <cell r="AZ4623" t="str">
            <v/>
          </cell>
          <cell r="BA4623"/>
          <cell r="BB4623"/>
          <cell r="BC4623"/>
          <cell r="BD4623" t="str">
            <v/>
          </cell>
          <cell r="BE4623">
            <v>0</v>
          </cell>
          <cell r="BF4623" t="str">
            <v/>
          </cell>
          <cell r="BG4623" t="str">
            <v/>
          </cell>
          <cell r="BH4623">
            <v>12</v>
          </cell>
          <cell r="BI4623" t="str">
            <v>0</v>
          </cell>
          <cell r="BJ4623">
            <v>0</v>
          </cell>
          <cell r="BK4623">
            <v>0</v>
          </cell>
          <cell r="BL4623"/>
          <cell r="BM4623"/>
          <cell r="BN4623"/>
          <cell r="BO4623"/>
          <cell r="BQ4623">
            <v>0</v>
          </cell>
          <cell r="BS4623" t="str">
            <v/>
          </cell>
          <cell r="BT4623" t="str">
            <v/>
          </cell>
        </row>
        <row r="4624">
          <cell r="H4624">
            <v>0</v>
          </cell>
          <cell r="O4624">
            <v>387661</v>
          </cell>
          <cell r="P4624" t="str">
            <v>2024/206-0062-01</v>
          </cell>
          <cell r="Q4624" t="str">
            <v>EST CADEIRA BLANCA (CASTANHO) TC 3000 - 3336</v>
          </cell>
          <cell r="R4624"/>
          <cell r="S4624"/>
          <cell r="T4624">
            <v>0.54</v>
          </cell>
          <cell r="U4624">
            <v>0.56000000000000005</v>
          </cell>
          <cell r="V4624">
            <v>0.79</v>
          </cell>
          <cell r="W4624">
            <v>0</v>
          </cell>
          <cell r="X4624" t="str">
            <v>EST CADEIRA BLANCA (CASTANHO) TC 3000 - 3336 - 0,54x0,56x0,79H</v>
          </cell>
          <cell r="Y4624">
            <v>3460.76</v>
          </cell>
          <cell r="Z4624">
            <v>0.35</v>
          </cell>
          <cell r="AA4624">
            <v>2249.4940000000001</v>
          </cell>
          <cell r="AB4624"/>
          <cell r="AC4624"/>
          <cell r="AD4624"/>
          <cell r="AE4624">
            <v>3460.76</v>
          </cell>
          <cell r="AF4624">
            <v>3460.76</v>
          </cell>
          <cell r="AG4624">
            <v>0</v>
          </cell>
          <cell r="AH4624">
            <v>3460.76</v>
          </cell>
          <cell r="AI4624" t="str">
            <v>REF: 387131</v>
          </cell>
          <cell r="AJ4624"/>
          <cell r="AK4624">
            <v>387131</v>
          </cell>
          <cell r="AL4624" t="str">
            <v>CADEIRA BLANCA (S/B) (FX 3000)</v>
          </cell>
          <cell r="AM4624"/>
          <cell r="AN4624">
            <v>0.54</v>
          </cell>
          <cell r="AO4624">
            <v>0.56000000000000005</v>
          </cell>
          <cell r="AP4624">
            <v>0.79</v>
          </cell>
          <cell r="AQ4624">
            <v>0</v>
          </cell>
          <cell r="AR4624" t="str">
            <v>CADEIRA BLANCA (S/B) (FX 3000) - 0,54x0,56x0,79H</v>
          </cell>
          <cell r="AS4624">
            <v>3460.76</v>
          </cell>
          <cell r="AT4624">
            <v>3460.76</v>
          </cell>
          <cell r="AU4624">
            <v>3460.76</v>
          </cell>
          <cell r="AV4624">
            <v>0</v>
          </cell>
          <cell r="AW4624">
            <v>3460.76</v>
          </cell>
          <cell r="AX4624">
            <v>0</v>
          </cell>
          <cell r="AY4624"/>
          <cell r="AZ4624" t="str">
            <v/>
          </cell>
          <cell r="BA4624"/>
          <cell r="BB4624"/>
          <cell r="BC4624"/>
          <cell r="BD4624" t="str">
            <v/>
          </cell>
          <cell r="BE4624">
            <v>0</v>
          </cell>
          <cell r="BF4624" t="str">
            <v/>
          </cell>
          <cell r="BG4624" t="str">
            <v/>
          </cell>
          <cell r="BH4624">
            <v>12</v>
          </cell>
          <cell r="BI4624" t="str">
            <v>0</v>
          </cell>
          <cell r="BJ4624">
            <v>0</v>
          </cell>
          <cell r="BK4624">
            <v>0</v>
          </cell>
          <cell r="BL4624"/>
          <cell r="BM4624"/>
          <cell r="BN4624"/>
          <cell r="BO4624"/>
          <cell r="BQ4624">
            <v>0</v>
          </cell>
          <cell r="BS4624" t="str">
            <v/>
          </cell>
          <cell r="BT4624" t="str">
            <v/>
          </cell>
        </row>
        <row r="4625">
          <cell r="H4625">
            <v>0</v>
          </cell>
          <cell r="O4625">
            <v>387661</v>
          </cell>
          <cell r="P4625" t="str">
            <v>2024/206-0063-01</v>
          </cell>
          <cell r="Q4625" t="str">
            <v>EST CADEIRA BLANCA (CASTANHO) TC 3000 - 3336</v>
          </cell>
          <cell r="R4625"/>
          <cell r="S4625"/>
          <cell r="T4625">
            <v>0.54</v>
          </cell>
          <cell r="U4625">
            <v>0.56000000000000005</v>
          </cell>
          <cell r="V4625">
            <v>0.79</v>
          </cell>
          <cell r="W4625">
            <v>0</v>
          </cell>
          <cell r="X4625" t="str">
            <v>EST CADEIRA BLANCA (CASTANHO) TC 3000 - 3336 - 0,54x0,56x0,79H</v>
          </cell>
          <cell r="Y4625">
            <v>3460.76</v>
          </cell>
          <cell r="Z4625">
            <v>0.35</v>
          </cell>
          <cell r="AA4625">
            <v>2249.4940000000001</v>
          </cell>
          <cell r="AB4625"/>
          <cell r="AC4625"/>
          <cell r="AD4625"/>
          <cell r="AE4625">
            <v>3460.76</v>
          </cell>
          <cell r="AF4625">
            <v>3460.76</v>
          </cell>
          <cell r="AG4625">
            <v>0</v>
          </cell>
          <cell r="AH4625">
            <v>3460.76</v>
          </cell>
          <cell r="AI4625" t="str">
            <v>REF: 387131</v>
          </cell>
          <cell r="AJ4625"/>
          <cell r="AK4625">
            <v>387131</v>
          </cell>
          <cell r="AL4625" t="str">
            <v>CADEIRA BLANCA (S/B) (FX 3000)</v>
          </cell>
          <cell r="AM4625"/>
          <cell r="AN4625">
            <v>0.54</v>
          </cell>
          <cell r="AO4625">
            <v>0.56000000000000005</v>
          </cell>
          <cell r="AP4625">
            <v>0.79</v>
          </cell>
          <cell r="AQ4625">
            <v>0</v>
          </cell>
          <cell r="AR4625" t="str">
            <v>CADEIRA BLANCA (S/B) (FX 3000) - 0,54x0,56x0,79H</v>
          </cell>
          <cell r="AS4625">
            <v>3460.76</v>
          </cell>
          <cell r="AT4625">
            <v>3460.76</v>
          </cell>
          <cell r="AU4625">
            <v>3460.76</v>
          </cell>
          <cell r="AV4625">
            <v>0</v>
          </cell>
          <cell r="AW4625">
            <v>3460.76</v>
          </cell>
          <cell r="AX4625">
            <v>0</v>
          </cell>
          <cell r="AY4625"/>
          <cell r="AZ4625" t="str">
            <v/>
          </cell>
          <cell r="BA4625"/>
          <cell r="BB4625"/>
          <cell r="BC4625"/>
          <cell r="BD4625" t="str">
            <v/>
          </cell>
          <cell r="BE4625">
            <v>0</v>
          </cell>
          <cell r="BF4625" t="str">
            <v/>
          </cell>
          <cell r="BG4625" t="str">
            <v/>
          </cell>
          <cell r="BH4625">
            <v>12</v>
          </cell>
          <cell r="BI4625" t="str">
            <v>0</v>
          </cell>
          <cell r="BJ4625">
            <v>0</v>
          </cell>
          <cell r="BK4625">
            <v>0</v>
          </cell>
          <cell r="BL4625"/>
          <cell r="BM4625"/>
          <cell r="BN4625"/>
          <cell r="BO4625"/>
          <cell r="BQ4625">
            <v>0</v>
          </cell>
          <cell r="BS4625" t="str">
            <v/>
          </cell>
          <cell r="BT4625" t="str">
            <v/>
          </cell>
        </row>
        <row r="4626">
          <cell r="H4626">
            <v>2</v>
          </cell>
          <cell r="O4626">
            <v>386525</v>
          </cell>
          <cell r="P4626" t="str">
            <v>2024/159-0031-01</v>
          </cell>
          <cell r="Q4626" t="str">
            <v>EST CADEIRA JUSSARA (CASTANHO) TC 2000 - 2337</v>
          </cell>
          <cell r="R4626"/>
          <cell r="S4626"/>
          <cell r="T4626">
            <v>0.48</v>
          </cell>
          <cell r="U4626">
            <v>0.6</v>
          </cell>
          <cell r="V4626">
            <v>0.89</v>
          </cell>
          <cell r="W4626">
            <v>0</v>
          </cell>
          <cell r="X4626" t="str">
            <v>EST CADEIRA JUSSARA (CASTANHO) TC 2000 - 2337 - 0,48x0,6x0,89H</v>
          </cell>
          <cell r="Y4626">
            <v>3837.75</v>
          </cell>
          <cell r="Z4626">
            <v>0.5</v>
          </cell>
          <cell r="AA4626">
            <v>1918.875</v>
          </cell>
          <cell r="AB4626"/>
          <cell r="AC4626"/>
          <cell r="AD4626"/>
          <cell r="AE4626">
            <v>3837.75</v>
          </cell>
          <cell r="AF4626">
            <v>3837.75</v>
          </cell>
          <cell r="AG4626">
            <v>0</v>
          </cell>
          <cell r="AH4626">
            <v>3837.75</v>
          </cell>
          <cell r="AI4626" t="str">
            <v>REF: 371316</v>
          </cell>
          <cell r="AJ4626"/>
          <cell r="AK4626">
            <v>371316</v>
          </cell>
          <cell r="AL4626" t="str">
            <v>CADEIRA JUSSARA (S/B) (FX 2000)</v>
          </cell>
          <cell r="AM4626"/>
          <cell r="AN4626">
            <v>0.48</v>
          </cell>
          <cell r="AO4626">
            <v>0.6</v>
          </cell>
          <cell r="AP4626">
            <v>0.89</v>
          </cell>
          <cell r="AQ4626">
            <v>0</v>
          </cell>
          <cell r="AR4626" t="str">
            <v>CADEIRA JUSSARA (S/B) (FX 2000) - 0,48x0,6x0,89H</v>
          </cell>
          <cell r="AS4626">
            <v>3837.75</v>
          </cell>
          <cell r="AT4626">
            <v>3837.75</v>
          </cell>
          <cell r="AU4626">
            <v>3837.75</v>
          </cell>
          <cell r="AV4626">
            <v>0</v>
          </cell>
          <cell r="AW4626">
            <v>3837.75</v>
          </cell>
          <cell r="AX4626">
            <v>0</v>
          </cell>
          <cell r="AY4626"/>
          <cell r="AZ4626" t="str">
            <v/>
          </cell>
          <cell r="BA4626"/>
          <cell r="BB4626"/>
          <cell r="BC4626"/>
          <cell r="BD4626" t="str">
            <v/>
          </cell>
          <cell r="BE4626">
            <v>0</v>
          </cell>
          <cell r="BF4626" t="str">
            <v/>
          </cell>
          <cell r="BG4626" t="str">
            <v/>
          </cell>
          <cell r="BH4626">
            <v>12</v>
          </cell>
          <cell r="BI4626" t="str">
            <v>0</v>
          </cell>
          <cell r="BJ4626">
            <v>0</v>
          </cell>
          <cell r="BK4626">
            <v>0</v>
          </cell>
          <cell r="BL4626"/>
          <cell r="BM4626"/>
          <cell r="BN4626"/>
          <cell r="BO4626"/>
          <cell r="BQ4626">
            <v>0</v>
          </cell>
          <cell r="BS4626" t="str">
            <v>CLAMI CADEIRA</v>
          </cell>
          <cell r="BT4626" t="str">
            <v>CADEIRA JUSSARA</v>
          </cell>
        </row>
        <row r="4627">
          <cell r="H4627">
            <v>2</v>
          </cell>
          <cell r="O4627">
            <v>386525</v>
          </cell>
          <cell r="P4627" t="str">
            <v>2024/159-0032-01</v>
          </cell>
          <cell r="Q4627" t="str">
            <v>EST CADEIRA JUSSARA (CASTANHO) TC 2000 - 2337</v>
          </cell>
          <cell r="R4627"/>
          <cell r="S4627"/>
          <cell r="T4627">
            <v>0.48</v>
          </cell>
          <cell r="U4627">
            <v>0.6</v>
          </cell>
          <cell r="V4627">
            <v>0.89</v>
          </cell>
          <cell r="W4627">
            <v>0</v>
          </cell>
          <cell r="X4627" t="str">
            <v>EST CADEIRA JUSSARA (CASTANHO) TC 2000 - 2337 - 0,48x0,6x0,89H</v>
          </cell>
          <cell r="Y4627">
            <v>3837.75</v>
          </cell>
          <cell r="Z4627">
            <v>0.5</v>
          </cell>
          <cell r="AA4627">
            <v>1918.875</v>
          </cell>
          <cell r="AB4627"/>
          <cell r="AC4627"/>
          <cell r="AD4627"/>
          <cell r="AE4627">
            <v>3837.75</v>
          </cell>
          <cell r="AF4627">
            <v>3837.75</v>
          </cell>
          <cell r="AG4627">
            <v>0</v>
          </cell>
          <cell r="AH4627">
            <v>3837.75</v>
          </cell>
          <cell r="AI4627" t="str">
            <v>REF: 371316</v>
          </cell>
          <cell r="AJ4627"/>
          <cell r="AK4627">
            <v>371316</v>
          </cell>
          <cell r="AL4627" t="str">
            <v>CADEIRA JUSSARA (S/B) (FX 2000)</v>
          </cell>
          <cell r="AM4627"/>
          <cell r="AN4627">
            <v>0.48</v>
          </cell>
          <cell r="AO4627">
            <v>0.6</v>
          </cell>
          <cell r="AP4627">
            <v>0.89</v>
          </cell>
          <cell r="AQ4627">
            <v>0</v>
          </cell>
          <cell r="AR4627" t="str">
            <v>CADEIRA JUSSARA (S/B) (FX 2000) - 0,48x0,6x0,89H</v>
          </cell>
          <cell r="AS4627">
            <v>3837.75</v>
          </cell>
          <cell r="AT4627">
            <v>3837.75</v>
          </cell>
          <cell r="AU4627">
            <v>3837.75</v>
          </cell>
          <cell r="AV4627">
            <v>0</v>
          </cell>
          <cell r="AW4627">
            <v>3837.75</v>
          </cell>
          <cell r="AX4627">
            <v>0</v>
          </cell>
          <cell r="AY4627"/>
          <cell r="AZ4627" t="str">
            <v/>
          </cell>
          <cell r="BA4627"/>
          <cell r="BB4627"/>
          <cell r="BC4627"/>
          <cell r="BD4627" t="str">
            <v/>
          </cell>
          <cell r="BE4627">
            <v>0</v>
          </cell>
          <cell r="BF4627" t="str">
            <v/>
          </cell>
          <cell r="BG4627" t="str">
            <v/>
          </cell>
          <cell r="BH4627">
            <v>12</v>
          </cell>
          <cell r="BI4627" t="str">
            <v>0</v>
          </cell>
          <cell r="BJ4627">
            <v>0</v>
          </cell>
          <cell r="BK4627">
            <v>0</v>
          </cell>
          <cell r="BL4627"/>
          <cell r="BM4627"/>
          <cell r="BN4627"/>
          <cell r="BO4627"/>
          <cell r="BQ4627">
            <v>0</v>
          </cell>
          <cell r="BS4627" t="str">
            <v>CLAMI CADEIRA</v>
          </cell>
          <cell r="BT4627" t="str">
            <v>CADEIRA JUSSARA</v>
          </cell>
        </row>
        <row r="4628">
          <cell r="H4628">
            <v>1</v>
          </cell>
          <cell r="O4628">
            <v>386032</v>
          </cell>
          <cell r="P4628" t="str">
            <v>2024/110-0088-01</v>
          </cell>
          <cell r="Q4628" t="str">
            <v>EST MESA JANTAR HIMALAYA (CONT) (TP MARM NUVOLA) (WALNUT)</v>
          </cell>
          <cell r="R4628"/>
          <cell r="S4628"/>
          <cell r="T4628">
            <v>1.8</v>
          </cell>
          <cell r="U4628">
            <v>0</v>
          </cell>
          <cell r="V4628">
            <v>0.75</v>
          </cell>
          <cell r="W4628">
            <v>1.8</v>
          </cell>
          <cell r="X4628" t="str">
            <v>EST MESA JANTAR HIMALAYA (CONT) (TP MARM NUVOLA) (WALNUT) - Ø1,8x0,75H</v>
          </cell>
          <cell r="Y4628">
            <v>97143.6</v>
          </cell>
          <cell r="Z4628">
            <v>0.35</v>
          </cell>
          <cell r="AA4628">
            <v>63143.340000000004</v>
          </cell>
          <cell r="AB4628"/>
          <cell r="AC4628"/>
          <cell r="AD4628"/>
          <cell r="AE4628">
            <v>97143.6</v>
          </cell>
          <cell r="AF4628">
            <v>97143.6</v>
          </cell>
          <cell r="AG4628">
            <v>0</v>
          </cell>
          <cell r="AH4628">
            <v>97143.6</v>
          </cell>
          <cell r="AI4628" t="str">
            <v>REF: 388362</v>
          </cell>
          <cell r="AJ4628"/>
          <cell r="AK4628">
            <v>388362</v>
          </cell>
          <cell r="AL4628" t="str">
            <v>MESA JANTAR HIMALAYA (CONTEMP) (MARMORE 1)</v>
          </cell>
          <cell r="AM4628"/>
          <cell r="AN4628">
            <v>1.8</v>
          </cell>
          <cell r="AO4628">
            <v>0</v>
          </cell>
          <cell r="AP4628">
            <v>0.75</v>
          </cell>
          <cell r="AQ4628">
            <v>1.8</v>
          </cell>
          <cell r="AR4628" t="str">
            <v>MESA JANTAR HIMALAYA (CONTEMP) (MARMORE 1) - Ø1,8x0,75H</v>
          </cell>
          <cell r="AS4628">
            <v>97143.6</v>
          </cell>
          <cell r="AT4628">
            <v>97143.6</v>
          </cell>
          <cell r="AU4628">
            <v>97143.6</v>
          </cell>
          <cell r="AV4628">
            <v>0</v>
          </cell>
          <cell r="AW4628">
            <v>97143.6</v>
          </cell>
          <cell r="AX4628">
            <v>0</v>
          </cell>
          <cell r="AY4628"/>
          <cell r="AZ4628" t="str">
            <v/>
          </cell>
          <cell r="BA4628"/>
          <cell r="BB4628"/>
          <cell r="BC4628"/>
          <cell r="BD4628" t="str">
            <v/>
          </cell>
          <cell r="BE4628">
            <v>0</v>
          </cell>
          <cell r="BF4628" t="str">
            <v/>
          </cell>
          <cell r="BG4628" t="str">
            <v/>
          </cell>
          <cell r="BH4628">
            <v>12</v>
          </cell>
          <cell r="BI4628" t="str">
            <v>0</v>
          </cell>
          <cell r="BJ4628">
            <v>0</v>
          </cell>
          <cell r="BK4628">
            <v>0</v>
          </cell>
          <cell r="BL4628"/>
          <cell r="BM4628"/>
          <cell r="BN4628"/>
          <cell r="BO4628"/>
          <cell r="BQ4628">
            <v>0</v>
          </cell>
          <cell r="BS4628" t="str">
            <v>CLAMI MESA JANTAR</v>
          </cell>
          <cell r="BT4628" t="str">
            <v>MESA JANTAR HIMALAYA (F11395)</v>
          </cell>
        </row>
        <row r="4629">
          <cell r="H4629">
            <v>1</v>
          </cell>
          <cell r="O4629">
            <v>385723</v>
          </cell>
          <cell r="P4629" t="str">
            <v>2024/172-0066-01</v>
          </cell>
          <cell r="Q4629" t="str">
            <v>EST BANQUETA BAR MOI H76 (PRETO FOSCO) (TC LISO LINHO CRU)</v>
          </cell>
          <cell r="R4629"/>
          <cell r="S4629"/>
          <cell r="T4629">
            <v>0.51</v>
          </cell>
          <cell r="U4629">
            <v>0.57999999999999996</v>
          </cell>
          <cell r="V4629">
            <v>1.0900000000000001</v>
          </cell>
          <cell r="W4629">
            <v>0</v>
          </cell>
          <cell r="X4629" t="str">
            <v>EST BANQUETA BAR MOI H76 (PRETO FOSCO) (TC LISO LINHO CRU) - 0,51x0,58x1,09H</v>
          </cell>
          <cell r="Y4629">
            <v>9059.3700000000008</v>
          </cell>
          <cell r="Z4629">
            <v>0.35</v>
          </cell>
          <cell r="AA4629">
            <v>5888.5905000000002</v>
          </cell>
          <cell r="AB4629"/>
          <cell r="AC4629"/>
          <cell r="AD4629"/>
          <cell r="AE4629">
            <v>9059.3700000000008</v>
          </cell>
          <cell r="AF4629">
            <v>9059.3700000000008</v>
          </cell>
          <cell r="AG4629">
            <v>0</v>
          </cell>
          <cell r="AH4629">
            <v>9059.3700000000008</v>
          </cell>
          <cell r="AI4629" t="str">
            <v>REF: 371237</v>
          </cell>
          <cell r="AJ4629"/>
          <cell r="AK4629">
            <v>371237</v>
          </cell>
          <cell r="AL4629" t="str">
            <v>BANQUETA BAR MOI H76 (PINTURA) (TC LISO)</v>
          </cell>
          <cell r="AM4629"/>
          <cell r="AN4629">
            <v>0.51</v>
          </cell>
          <cell r="AO4629">
            <v>0.57999999999999996</v>
          </cell>
          <cell r="AP4629">
            <v>1.0900000000000001</v>
          </cell>
          <cell r="AQ4629">
            <v>0</v>
          </cell>
          <cell r="AR4629" t="str">
            <v>BANQUETA BAR MOI H76 (PINTURA) (TC LISO) - 0,51x0,58x1,09H</v>
          </cell>
          <cell r="AS4629">
            <v>9059.3700000000008</v>
          </cell>
          <cell r="AT4629">
            <v>9059.3700000000008</v>
          </cell>
          <cell r="AU4629">
            <v>9059.3700000000008</v>
          </cell>
          <cell r="AV4629">
            <v>0</v>
          </cell>
          <cell r="AW4629">
            <v>9059.3700000000008</v>
          </cell>
          <cell r="AX4629">
            <v>0</v>
          </cell>
          <cell r="AY4629"/>
          <cell r="AZ4629" t="str">
            <v/>
          </cell>
          <cell r="BA4629"/>
          <cell r="BB4629"/>
          <cell r="BC4629"/>
          <cell r="BD4629" t="str">
            <v/>
          </cell>
          <cell r="BE4629">
            <v>0</v>
          </cell>
          <cell r="BF4629" t="str">
            <v/>
          </cell>
          <cell r="BG4629" t="str">
            <v/>
          </cell>
          <cell r="BH4629">
            <v>12</v>
          </cell>
          <cell r="BI4629" t="str">
            <v>0</v>
          </cell>
          <cell r="BJ4629">
            <v>0</v>
          </cell>
          <cell r="BK4629">
            <v>0</v>
          </cell>
          <cell r="BL4629"/>
          <cell r="BM4629"/>
          <cell r="BN4629"/>
          <cell r="BO4629"/>
          <cell r="BQ4629">
            <v>0</v>
          </cell>
          <cell r="BS4629" t="str">
            <v>CLAMI BANQUETA BAR</v>
          </cell>
          <cell r="BT4629" t="str">
            <v>BANQUETA BAR MOI</v>
          </cell>
        </row>
        <row r="4630">
          <cell r="H4630">
            <v>0</v>
          </cell>
          <cell r="O4630">
            <v>383975</v>
          </cell>
          <cell r="P4630" t="str">
            <v>2024/073-0039-01</v>
          </cell>
          <cell r="Q4630" t="str">
            <v>EST QUADRO (1210 PRETO)</v>
          </cell>
          <cell r="R4630"/>
          <cell r="S4630"/>
          <cell r="T4630">
            <v>0.8</v>
          </cell>
          <cell r="U4630">
            <v>1.1000000000000001</v>
          </cell>
          <cell r="V4630">
            <v>0.06</v>
          </cell>
          <cell r="W4630">
            <v>0</v>
          </cell>
          <cell r="X4630" t="str">
            <v>EST QUADRO (1210 PRETO) - 0,8x1,1x0,06H</v>
          </cell>
          <cell r="Y4630">
            <v>1747.2</v>
          </cell>
          <cell r="Z4630">
            <v>0.35</v>
          </cell>
          <cell r="AA4630">
            <v>1135.68</v>
          </cell>
          <cell r="AB4630"/>
          <cell r="AC4630"/>
          <cell r="AD4630"/>
          <cell r="AE4630">
            <v>1747.2</v>
          </cell>
          <cell r="AF4630">
            <v>1747.2</v>
          </cell>
          <cell r="AG4630">
            <v>0</v>
          </cell>
          <cell r="AH4630">
            <v>1747.2</v>
          </cell>
          <cell r="AI4630" t="str">
            <v>REF: 383975</v>
          </cell>
          <cell r="AJ4630"/>
          <cell r="AK4630">
            <v>383975</v>
          </cell>
          <cell r="AL4630" t="str">
            <v>EST QUADRO (1210 PRETO)</v>
          </cell>
          <cell r="AM4630"/>
          <cell r="AN4630">
            <v>0.8</v>
          </cell>
          <cell r="AO4630">
            <v>1.1000000000000001</v>
          </cell>
          <cell r="AP4630">
            <v>0.06</v>
          </cell>
          <cell r="AQ4630">
            <v>0</v>
          </cell>
          <cell r="AR4630" t="str">
            <v>EST QUADRO (1210 PRETO) - 0,8x1,1x0,06H</v>
          </cell>
          <cell r="AS4630">
            <v>1747.2</v>
          </cell>
          <cell r="AT4630">
            <v>1747.2</v>
          </cell>
          <cell r="AU4630">
            <v>1747.2</v>
          </cell>
          <cell r="AV4630">
            <v>0</v>
          </cell>
          <cell r="AW4630">
            <v>1747.2</v>
          </cell>
          <cell r="AX4630">
            <v>0</v>
          </cell>
          <cell r="AY4630"/>
          <cell r="AZ4630" t="str">
            <v/>
          </cell>
          <cell r="BA4630"/>
          <cell r="BB4630"/>
          <cell r="BC4630"/>
          <cell r="BD4630" t="str">
            <v/>
          </cell>
          <cell r="BE4630">
            <v>0</v>
          </cell>
          <cell r="BF4630" t="str">
            <v/>
          </cell>
          <cell r="BG4630" t="str">
            <v/>
          </cell>
          <cell r="BH4630">
            <v>12</v>
          </cell>
          <cell r="BI4630" t="str">
            <v>0</v>
          </cell>
          <cell r="BJ4630">
            <v>0</v>
          </cell>
          <cell r="BK4630">
            <v>0</v>
          </cell>
          <cell r="BL4630"/>
          <cell r="BM4630"/>
          <cell r="BN4630"/>
          <cell r="BO4630"/>
          <cell r="BQ4630">
            <v>0</v>
          </cell>
          <cell r="BS4630" t="str">
            <v/>
          </cell>
          <cell r="BT4630" t="str">
            <v/>
          </cell>
        </row>
        <row r="4631">
          <cell r="H4631">
            <v>0</v>
          </cell>
          <cell r="O4631">
            <v>383975</v>
          </cell>
          <cell r="P4631" t="str">
            <v>2024/073-0040-01</v>
          </cell>
          <cell r="Q4631" t="str">
            <v>EST QUADRO (1210 PRETO)</v>
          </cell>
          <cell r="R4631"/>
          <cell r="S4631"/>
          <cell r="T4631">
            <v>0.8</v>
          </cell>
          <cell r="U4631">
            <v>1.1000000000000001</v>
          </cell>
          <cell r="V4631">
            <v>0.06</v>
          </cell>
          <cell r="W4631">
            <v>0</v>
          </cell>
          <cell r="X4631" t="str">
            <v>EST QUADRO (1210 PRETO) - 0,8x1,1x0,06H</v>
          </cell>
          <cell r="Y4631">
            <v>1747.2</v>
          </cell>
          <cell r="Z4631">
            <v>0.35</v>
          </cell>
          <cell r="AA4631">
            <v>1135.68</v>
          </cell>
          <cell r="AB4631"/>
          <cell r="AC4631"/>
          <cell r="AD4631"/>
          <cell r="AE4631">
            <v>1747.2</v>
          </cell>
          <cell r="AF4631">
            <v>1747.2</v>
          </cell>
          <cell r="AG4631">
            <v>0</v>
          </cell>
          <cell r="AH4631">
            <v>1747.2</v>
          </cell>
          <cell r="AI4631" t="str">
            <v>REF: 383975</v>
          </cell>
          <cell r="AJ4631"/>
          <cell r="AK4631">
            <v>383975</v>
          </cell>
          <cell r="AL4631" t="str">
            <v>EST QUADRO (1210 PRETO)</v>
          </cell>
          <cell r="AM4631"/>
          <cell r="AN4631">
            <v>0.8</v>
          </cell>
          <cell r="AO4631">
            <v>1.1000000000000001</v>
          </cell>
          <cell r="AP4631">
            <v>0.06</v>
          </cell>
          <cell r="AQ4631">
            <v>0</v>
          </cell>
          <cell r="AR4631" t="str">
            <v>EST QUADRO (1210 PRETO) - 0,8x1,1x0,06H</v>
          </cell>
          <cell r="AS4631">
            <v>1747.2</v>
          </cell>
          <cell r="AT4631">
            <v>1747.2</v>
          </cell>
          <cell r="AU4631">
            <v>1747.2</v>
          </cell>
          <cell r="AV4631">
            <v>0</v>
          </cell>
          <cell r="AW4631">
            <v>1747.2</v>
          </cell>
          <cell r="AX4631">
            <v>0</v>
          </cell>
          <cell r="AY4631"/>
          <cell r="AZ4631" t="str">
            <v/>
          </cell>
          <cell r="BA4631"/>
          <cell r="BB4631"/>
          <cell r="BC4631"/>
          <cell r="BD4631" t="str">
            <v/>
          </cell>
          <cell r="BE4631">
            <v>0</v>
          </cell>
          <cell r="BF4631" t="str">
            <v/>
          </cell>
          <cell r="BG4631" t="str">
            <v/>
          </cell>
          <cell r="BH4631">
            <v>12</v>
          </cell>
          <cell r="BI4631" t="str">
            <v>0</v>
          </cell>
          <cell r="BJ4631">
            <v>0</v>
          </cell>
          <cell r="BK4631">
            <v>0</v>
          </cell>
          <cell r="BL4631"/>
          <cell r="BM4631"/>
          <cell r="BN4631"/>
          <cell r="BO4631"/>
          <cell r="BQ4631">
            <v>0</v>
          </cell>
          <cell r="BS4631" t="str">
            <v/>
          </cell>
          <cell r="BT4631" t="str">
            <v/>
          </cell>
        </row>
        <row r="4632">
          <cell r="H4632">
            <v>0</v>
          </cell>
          <cell r="O4632">
            <v>383975</v>
          </cell>
          <cell r="P4632" t="str">
            <v>2024/073-0041-01</v>
          </cell>
          <cell r="Q4632" t="str">
            <v>EST QUADRO (1210 PRETO)</v>
          </cell>
          <cell r="R4632"/>
          <cell r="S4632"/>
          <cell r="T4632">
            <v>0.8</v>
          </cell>
          <cell r="U4632">
            <v>1.1000000000000001</v>
          </cell>
          <cell r="V4632">
            <v>0.06</v>
          </cell>
          <cell r="W4632">
            <v>0</v>
          </cell>
          <cell r="X4632" t="str">
            <v>EST QUADRO (1210 PRETO) - 0,8x1,1x0,06H</v>
          </cell>
          <cell r="Y4632">
            <v>1747.2</v>
          </cell>
          <cell r="Z4632">
            <v>0.35</v>
          </cell>
          <cell r="AA4632">
            <v>1135.68</v>
          </cell>
          <cell r="AB4632"/>
          <cell r="AC4632"/>
          <cell r="AD4632"/>
          <cell r="AE4632">
            <v>1747.2</v>
          </cell>
          <cell r="AF4632">
            <v>1747.2</v>
          </cell>
          <cell r="AG4632">
            <v>0</v>
          </cell>
          <cell r="AH4632">
            <v>1747.2</v>
          </cell>
          <cell r="AI4632" t="str">
            <v>REF: 383975</v>
          </cell>
          <cell r="AJ4632"/>
          <cell r="AK4632">
            <v>383975</v>
          </cell>
          <cell r="AL4632" t="str">
            <v>EST QUADRO (1210 PRETO)</v>
          </cell>
          <cell r="AM4632"/>
          <cell r="AN4632">
            <v>0.8</v>
          </cell>
          <cell r="AO4632">
            <v>1.1000000000000001</v>
          </cell>
          <cell r="AP4632">
            <v>0.06</v>
          </cell>
          <cell r="AQ4632">
            <v>0</v>
          </cell>
          <cell r="AR4632" t="str">
            <v>EST QUADRO (1210 PRETO) - 0,8x1,1x0,06H</v>
          </cell>
          <cell r="AS4632">
            <v>1747.2</v>
          </cell>
          <cell r="AT4632">
            <v>1747.2</v>
          </cell>
          <cell r="AU4632">
            <v>1747.2</v>
          </cell>
          <cell r="AV4632">
            <v>0</v>
          </cell>
          <cell r="AW4632">
            <v>1747.2</v>
          </cell>
          <cell r="AX4632">
            <v>0</v>
          </cell>
          <cell r="AY4632"/>
          <cell r="AZ4632" t="str">
            <v/>
          </cell>
          <cell r="BA4632"/>
          <cell r="BB4632"/>
          <cell r="BC4632"/>
          <cell r="BD4632" t="str">
            <v/>
          </cell>
          <cell r="BE4632">
            <v>0</v>
          </cell>
          <cell r="BF4632" t="str">
            <v/>
          </cell>
          <cell r="BG4632" t="str">
            <v/>
          </cell>
          <cell r="BH4632">
            <v>12</v>
          </cell>
          <cell r="BI4632" t="str">
            <v>0</v>
          </cell>
          <cell r="BJ4632">
            <v>0</v>
          </cell>
          <cell r="BK4632">
            <v>0</v>
          </cell>
          <cell r="BL4632"/>
          <cell r="BM4632"/>
          <cell r="BN4632"/>
          <cell r="BO4632"/>
          <cell r="BQ4632">
            <v>0</v>
          </cell>
          <cell r="BS4632" t="str">
            <v/>
          </cell>
          <cell r="BT4632" t="str">
            <v/>
          </cell>
        </row>
        <row r="4633">
          <cell r="H4633">
            <v>0</v>
          </cell>
          <cell r="O4633">
            <v>383975</v>
          </cell>
          <cell r="P4633" t="str">
            <v>2024/073-0042-01</v>
          </cell>
          <cell r="Q4633" t="str">
            <v>EST QUADRO (1210 PRETO)</v>
          </cell>
          <cell r="R4633"/>
          <cell r="S4633"/>
          <cell r="T4633">
            <v>0.8</v>
          </cell>
          <cell r="U4633">
            <v>1.1000000000000001</v>
          </cell>
          <cell r="V4633">
            <v>0.06</v>
          </cell>
          <cell r="W4633">
            <v>0</v>
          </cell>
          <cell r="X4633" t="str">
            <v>EST QUADRO (1210 PRETO) - 0,8x1,1x0,06H</v>
          </cell>
          <cell r="Y4633">
            <v>1747.2</v>
          </cell>
          <cell r="Z4633">
            <v>0.35</v>
          </cell>
          <cell r="AA4633">
            <v>1135.68</v>
          </cell>
          <cell r="AB4633"/>
          <cell r="AC4633"/>
          <cell r="AD4633"/>
          <cell r="AE4633">
            <v>1747.2</v>
          </cell>
          <cell r="AF4633">
            <v>1747.2</v>
          </cell>
          <cell r="AG4633">
            <v>0</v>
          </cell>
          <cell r="AH4633">
            <v>1747.2</v>
          </cell>
          <cell r="AI4633" t="str">
            <v>REF: 383975</v>
          </cell>
          <cell r="AJ4633"/>
          <cell r="AK4633">
            <v>383975</v>
          </cell>
          <cell r="AL4633" t="str">
            <v>EST QUADRO (1210 PRETO)</v>
          </cell>
          <cell r="AM4633"/>
          <cell r="AN4633">
            <v>0.8</v>
          </cell>
          <cell r="AO4633">
            <v>1.1000000000000001</v>
          </cell>
          <cell r="AP4633">
            <v>0.06</v>
          </cell>
          <cell r="AQ4633">
            <v>0</v>
          </cell>
          <cell r="AR4633" t="str">
            <v>EST QUADRO (1210 PRETO) - 0,8x1,1x0,06H</v>
          </cell>
          <cell r="AS4633">
            <v>1747.2</v>
          </cell>
          <cell r="AT4633">
            <v>1747.2</v>
          </cell>
          <cell r="AU4633">
            <v>1747.2</v>
          </cell>
          <cell r="AV4633">
            <v>0</v>
          </cell>
          <cell r="AW4633">
            <v>1747.2</v>
          </cell>
          <cell r="AX4633">
            <v>0</v>
          </cell>
          <cell r="AY4633"/>
          <cell r="AZ4633" t="str">
            <v/>
          </cell>
          <cell r="BA4633"/>
          <cell r="BB4633"/>
          <cell r="BC4633"/>
          <cell r="BD4633" t="str">
            <v/>
          </cell>
          <cell r="BE4633">
            <v>0</v>
          </cell>
          <cell r="BF4633" t="str">
            <v/>
          </cell>
          <cell r="BG4633" t="str">
            <v/>
          </cell>
          <cell r="BH4633">
            <v>12</v>
          </cell>
          <cell r="BI4633" t="str">
            <v>0</v>
          </cell>
          <cell r="BJ4633">
            <v>0</v>
          </cell>
          <cell r="BK4633">
            <v>0</v>
          </cell>
          <cell r="BL4633"/>
          <cell r="BM4633"/>
          <cell r="BN4633"/>
          <cell r="BO4633"/>
          <cell r="BQ4633">
            <v>0</v>
          </cell>
          <cell r="BS4633" t="str">
            <v/>
          </cell>
          <cell r="BT4633" t="str">
            <v/>
          </cell>
        </row>
        <row r="4634">
          <cell r="H4634">
            <v>0</v>
          </cell>
          <cell r="O4634">
            <v>383974</v>
          </cell>
          <cell r="P4634" t="str">
            <v>2024/073-0034-01</v>
          </cell>
          <cell r="Q4634" t="str">
            <v>EST QUADRO (1510 PRETO)</v>
          </cell>
          <cell r="R4634"/>
          <cell r="S4634"/>
          <cell r="T4634">
            <v>1.5</v>
          </cell>
          <cell r="U4634">
            <v>2</v>
          </cell>
          <cell r="V4634">
            <v>0.06</v>
          </cell>
          <cell r="W4634">
            <v>0</v>
          </cell>
          <cell r="X4634" t="str">
            <v>EST QUADRO (1510 PRETO) - 1,5x2x0,06H</v>
          </cell>
          <cell r="Y4634">
            <v>5376</v>
          </cell>
          <cell r="Z4634">
            <v>0.35</v>
          </cell>
          <cell r="AA4634">
            <v>3494.4</v>
          </cell>
          <cell r="AB4634"/>
          <cell r="AC4634"/>
          <cell r="AD4634"/>
          <cell r="AE4634">
            <v>5376</v>
          </cell>
          <cell r="AF4634">
            <v>5376</v>
          </cell>
          <cell r="AG4634">
            <v>0</v>
          </cell>
          <cell r="AH4634">
            <v>5376</v>
          </cell>
          <cell r="AI4634" t="str">
            <v>REF: 383974</v>
          </cell>
          <cell r="AJ4634"/>
          <cell r="AK4634">
            <v>383974</v>
          </cell>
          <cell r="AL4634" t="str">
            <v>EST QUADRO (1510 PRETO)</v>
          </cell>
          <cell r="AM4634"/>
          <cell r="AN4634">
            <v>1.5</v>
          </cell>
          <cell r="AO4634">
            <v>2</v>
          </cell>
          <cell r="AP4634">
            <v>0.06</v>
          </cell>
          <cell r="AQ4634">
            <v>0</v>
          </cell>
          <cell r="AR4634" t="str">
            <v>EST QUADRO (1510 PRETO) - 1,5x2x0,06H</v>
          </cell>
          <cell r="AS4634">
            <v>5376</v>
          </cell>
          <cell r="AT4634">
            <v>5376</v>
          </cell>
          <cell r="AU4634">
            <v>5376</v>
          </cell>
          <cell r="AV4634">
            <v>0</v>
          </cell>
          <cell r="AW4634">
            <v>5376</v>
          </cell>
          <cell r="AX4634">
            <v>0</v>
          </cell>
          <cell r="AY4634"/>
          <cell r="AZ4634" t="str">
            <v/>
          </cell>
          <cell r="BA4634"/>
          <cell r="BB4634"/>
          <cell r="BC4634"/>
          <cell r="BD4634" t="str">
            <v/>
          </cell>
          <cell r="BE4634">
            <v>0</v>
          </cell>
          <cell r="BF4634" t="str">
            <v/>
          </cell>
          <cell r="BG4634" t="str">
            <v/>
          </cell>
          <cell r="BH4634">
            <v>12</v>
          </cell>
          <cell r="BI4634" t="str">
            <v>0</v>
          </cell>
          <cell r="BJ4634">
            <v>0</v>
          </cell>
          <cell r="BK4634">
            <v>0</v>
          </cell>
          <cell r="BL4634"/>
          <cell r="BM4634"/>
          <cell r="BN4634"/>
          <cell r="BO4634"/>
          <cell r="BQ4634">
            <v>0</v>
          </cell>
          <cell r="BS4634" t="str">
            <v/>
          </cell>
          <cell r="BT4634" t="str">
            <v/>
          </cell>
        </row>
        <row r="4635">
          <cell r="H4635">
            <v>0</v>
          </cell>
          <cell r="O4635">
            <v>383974</v>
          </cell>
          <cell r="P4635" t="str">
            <v>2024/073-0035-01</v>
          </cell>
          <cell r="Q4635" t="str">
            <v>EST QUADRO (1510 PRETO)</v>
          </cell>
          <cell r="R4635"/>
          <cell r="S4635"/>
          <cell r="T4635">
            <v>1.5</v>
          </cell>
          <cell r="U4635">
            <v>2</v>
          </cell>
          <cell r="V4635">
            <v>0.06</v>
          </cell>
          <cell r="W4635">
            <v>0</v>
          </cell>
          <cell r="X4635" t="str">
            <v>EST QUADRO (1510 PRETO) - 1,5x2x0,06H</v>
          </cell>
          <cell r="Y4635">
            <v>5376</v>
          </cell>
          <cell r="Z4635">
            <v>0.35</v>
          </cell>
          <cell r="AA4635">
            <v>3494.4</v>
          </cell>
          <cell r="AB4635"/>
          <cell r="AC4635"/>
          <cell r="AD4635"/>
          <cell r="AE4635">
            <v>5376</v>
          </cell>
          <cell r="AF4635">
            <v>5376</v>
          </cell>
          <cell r="AG4635">
            <v>0</v>
          </cell>
          <cell r="AH4635">
            <v>5376</v>
          </cell>
          <cell r="AI4635" t="str">
            <v>REF: 383974</v>
          </cell>
          <cell r="AJ4635"/>
          <cell r="AK4635">
            <v>383974</v>
          </cell>
          <cell r="AL4635" t="str">
            <v>EST QUADRO (1510 PRETO)</v>
          </cell>
          <cell r="AM4635"/>
          <cell r="AN4635">
            <v>1.5</v>
          </cell>
          <cell r="AO4635">
            <v>2</v>
          </cell>
          <cell r="AP4635">
            <v>0.06</v>
          </cell>
          <cell r="AQ4635">
            <v>0</v>
          </cell>
          <cell r="AR4635" t="str">
            <v>EST QUADRO (1510 PRETO) - 1,5x2x0,06H</v>
          </cell>
          <cell r="AS4635">
            <v>5376</v>
          </cell>
          <cell r="AT4635">
            <v>5376</v>
          </cell>
          <cell r="AU4635">
            <v>5376</v>
          </cell>
          <cell r="AV4635">
            <v>0</v>
          </cell>
          <cell r="AW4635">
            <v>5376</v>
          </cell>
          <cell r="AX4635">
            <v>0</v>
          </cell>
          <cell r="AY4635"/>
          <cell r="AZ4635" t="str">
            <v/>
          </cell>
          <cell r="BA4635"/>
          <cell r="BB4635"/>
          <cell r="BC4635"/>
          <cell r="BD4635" t="str">
            <v/>
          </cell>
          <cell r="BE4635">
            <v>0</v>
          </cell>
          <cell r="BF4635" t="str">
            <v/>
          </cell>
          <cell r="BG4635" t="str">
            <v/>
          </cell>
          <cell r="BH4635">
            <v>12</v>
          </cell>
          <cell r="BI4635" t="str">
            <v>0</v>
          </cell>
          <cell r="BJ4635">
            <v>0</v>
          </cell>
          <cell r="BK4635">
            <v>0</v>
          </cell>
          <cell r="BL4635"/>
          <cell r="BM4635"/>
          <cell r="BN4635"/>
          <cell r="BO4635"/>
          <cell r="BQ4635">
            <v>0</v>
          </cell>
          <cell r="BS4635" t="str">
            <v/>
          </cell>
          <cell r="BT4635" t="str">
            <v/>
          </cell>
        </row>
        <row r="4636">
          <cell r="H4636">
            <v>0</v>
          </cell>
          <cell r="O4636">
            <v>383227</v>
          </cell>
          <cell r="P4636" t="str">
            <v>2024/093-0076-01</v>
          </cell>
          <cell r="Q4636" t="str">
            <v>EST ALMOFADA DECORATIVA HIMALAYA (G) (SOFT) TC CRAFTED GLAZE</v>
          </cell>
          <cell r="R4636"/>
          <cell r="S4636"/>
          <cell r="T4636">
            <v>0.9</v>
          </cell>
          <cell r="U4636">
            <v>0.7</v>
          </cell>
          <cell r="V4636">
            <v>0</v>
          </cell>
          <cell r="W4636">
            <v>0</v>
          </cell>
          <cell r="X4636" t="str">
            <v>EST ALMOFADA DECORATIVA HIMALAYA (G) (SOFT) TC CRAFTED GLAZE - 0,9x0,7x0H</v>
          </cell>
          <cell r="Y4636">
            <v>2915.6380600000002</v>
          </cell>
          <cell r="Z4636">
            <v>0.35</v>
          </cell>
          <cell r="AA4636">
            <v>1895.1647390000003</v>
          </cell>
          <cell r="AB4636"/>
          <cell r="AC4636" t="str">
            <v>PROD C/RVST FORN</v>
          </cell>
          <cell r="AD4636" t="str">
            <v>REVESTIMENTO FORN</v>
          </cell>
          <cell r="AE4636">
            <v>2915.6380600000002</v>
          </cell>
          <cell r="AF4636">
            <v>2915.6380600000002</v>
          </cell>
          <cell r="AG4636">
            <v>0</v>
          </cell>
          <cell r="AH4636">
            <v>2915.6380600000002</v>
          </cell>
          <cell r="AI4636" t="str">
            <v>REF: 381754</v>
          </cell>
          <cell r="AJ4636"/>
          <cell r="AK4636">
            <v>381754</v>
          </cell>
          <cell r="AL4636" t="str">
            <v>ALMOFADA DECORATIVA HIMALAYA (G) (SOFT) (TC FORN)</v>
          </cell>
          <cell r="AM4636"/>
          <cell r="AN4636">
            <v>0.9</v>
          </cell>
          <cell r="AO4636">
            <v>0.7</v>
          </cell>
          <cell r="AP4636">
            <v>0.3</v>
          </cell>
          <cell r="AQ4636">
            <v>0</v>
          </cell>
          <cell r="AR4636" t="str">
            <v>ALMOFADA DECORATIVA HIMALAYA (G) (SOFT) (TC FORN) - 0,9x0,7x0,3H</v>
          </cell>
          <cell r="AS4636">
            <v>2915.6380600000002</v>
          </cell>
          <cell r="AT4636">
            <v>2915.6380600000002</v>
          </cell>
          <cell r="AU4636">
            <v>1704.64</v>
          </cell>
          <cell r="AV4636">
            <v>1210.9980600000001</v>
          </cell>
          <cell r="AW4636">
            <v>2915.59</v>
          </cell>
          <cell r="AX4636">
            <v>4.8060000000077707E-2</v>
          </cell>
          <cell r="AY4636">
            <v>337923</v>
          </cell>
          <cell r="AZ4636" t="str">
            <v>TECIDO CRAFTED -</v>
          </cell>
          <cell r="BA4636" t="str">
            <v>RVST FORN: TECIDO CRAFTED - GLAZE</v>
          </cell>
          <cell r="BB4636">
            <v>1.7</v>
          </cell>
          <cell r="BC4636"/>
          <cell r="BD4636">
            <v>453.15</v>
          </cell>
          <cell r="BE4636">
            <v>0</v>
          </cell>
          <cell r="BF4636">
            <v>-453.15</v>
          </cell>
          <cell r="BG4636" t="str">
            <v>RVST FORN</v>
          </cell>
          <cell r="BH4636">
            <v>12</v>
          </cell>
          <cell r="BI4636">
            <v>1210.9980599999999</v>
          </cell>
          <cell r="BJ4636">
            <v>0</v>
          </cell>
          <cell r="BK4636">
            <v>0.57200000000000006</v>
          </cell>
          <cell r="BL4636"/>
          <cell r="BM4636"/>
          <cell r="BN4636"/>
          <cell r="BO4636"/>
          <cell r="BQ4636">
            <v>0</v>
          </cell>
          <cell r="BS4636" t="str">
            <v/>
          </cell>
          <cell r="BT4636" t="str">
            <v/>
          </cell>
        </row>
        <row r="4637">
          <cell r="H4637">
            <v>0</v>
          </cell>
          <cell r="O4637">
            <v>383227</v>
          </cell>
          <cell r="P4637" t="str">
            <v>2024/093-0078-01</v>
          </cell>
          <cell r="Q4637" t="str">
            <v>EST ALMOFADA DECORATIVA HIMALAYA (G) (SOFT) TC CRAFTED GLAZE</v>
          </cell>
          <cell r="R4637"/>
          <cell r="S4637"/>
          <cell r="T4637">
            <v>0.9</v>
          </cell>
          <cell r="U4637">
            <v>0.7</v>
          </cell>
          <cell r="V4637">
            <v>0</v>
          </cell>
          <cell r="W4637">
            <v>0</v>
          </cell>
          <cell r="X4637" t="str">
            <v>EST ALMOFADA DECORATIVA HIMALAYA (G) (SOFT) TC CRAFTED GLAZE - 0,9x0,7x0H</v>
          </cell>
          <cell r="Y4637">
            <v>2915.6380600000002</v>
          </cell>
          <cell r="Z4637">
            <v>0.35</v>
          </cell>
          <cell r="AA4637">
            <v>1895.1647390000003</v>
          </cell>
          <cell r="AB4637"/>
          <cell r="AC4637" t="str">
            <v>PROD C/RVST FORN</v>
          </cell>
          <cell r="AD4637" t="str">
            <v>REVESTIMENTO FORN</v>
          </cell>
          <cell r="AE4637">
            <v>2915.6380600000002</v>
          </cell>
          <cell r="AF4637">
            <v>2915.6380600000002</v>
          </cell>
          <cell r="AG4637">
            <v>0</v>
          </cell>
          <cell r="AH4637">
            <v>2915.6380600000002</v>
          </cell>
          <cell r="AI4637" t="str">
            <v>REF: 381754</v>
          </cell>
          <cell r="AJ4637"/>
          <cell r="AK4637">
            <v>381754</v>
          </cell>
          <cell r="AL4637" t="str">
            <v>ALMOFADA DECORATIVA HIMALAYA (G) (SOFT) (TC FORN)</v>
          </cell>
          <cell r="AM4637"/>
          <cell r="AN4637">
            <v>0.9</v>
          </cell>
          <cell r="AO4637">
            <v>0.7</v>
          </cell>
          <cell r="AP4637">
            <v>0.3</v>
          </cell>
          <cell r="AQ4637">
            <v>0</v>
          </cell>
          <cell r="AR4637" t="str">
            <v>ALMOFADA DECORATIVA HIMALAYA (G) (SOFT) (TC FORN) - 0,9x0,7x0,3H</v>
          </cell>
          <cell r="AS4637">
            <v>2915.6380600000002</v>
          </cell>
          <cell r="AT4637">
            <v>2915.6380600000002</v>
          </cell>
          <cell r="AU4637">
            <v>1704.64</v>
          </cell>
          <cell r="AV4637">
            <v>1210.9980600000001</v>
          </cell>
          <cell r="AW4637">
            <v>2915.59</v>
          </cell>
          <cell r="AX4637">
            <v>4.8060000000077707E-2</v>
          </cell>
          <cell r="AY4637">
            <v>337923</v>
          </cell>
          <cell r="AZ4637" t="str">
            <v>TECIDO CRAFTED -</v>
          </cell>
          <cell r="BA4637" t="str">
            <v>RVST FORN: TECIDO CRAFTED - GLAZE</v>
          </cell>
          <cell r="BB4637">
            <v>1.7</v>
          </cell>
          <cell r="BC4637"/>
          <cell r="BD4637">
            <v>453.15</v>
          </cell>
          <cell r="BE4637">
            <v>0</v>
          </cell>
          <cell r="BF4637">
            <v>-453.15</v>
          </cell>
          <cell r="BG4637" t="str">
            <v>RVST FORN</v>
          </cell>
          <cell r="BH4637">
            <v>12</v>
          </cell>
          <cell r="BI4637">
            <v>1210.9980599999999</v>
          </cell>
          <cell r="BJ4637">
            <v>0</v>
          </cell>
          <cell r="BK4637">
            <v>0.57200000000000006</v>
          </cell>
          <cell r="BL4637"/>
          <cell r="BM4637"/>
          <cell r="BN4637"/>
          <cell r="BO4637"/>
          <cell r="BQ4637">
            <v>0</v>
          </cell>
          <cell r="BS4637" t="str">
            <v/>
          </cell>
          <cell r="BT4637" t="str">
            <v/>
          </cell>
        </row>
        <row r="4638">
          <cell r="H4638">
            <v>0</v>
          </cell>
          <cell r="O4638">
            <v>383227</v>
          </cell>
          <cell r="P4638" t="str">
            <v>2024/093-0079-01</v>
          </cell>
          <cell r="Q4638" t="str">
            <v>EST ALMOFADA DECORATIVA HIMALAYA (G) (SOFT) TC CRAFTED GLAZE</v>
          </cell>
          <cell r="R4638"/>
          <cell r="S4638"/>
          <cell r="T4638">
            <v>0.9</v>
          </cell>
          <cell r="U4638">
            <v>0.7</v>
          </cell>
          <cell r="V4638">
            <v>0</v>
          </cell>
          <cell r="W4638">
            <v>0</v>
          </cell>
          <cell r="X4638" t="str">
            <v>EST ALMOFADA DECORATIVA HIMALAYA (G) (SOFT) TC CRAFTED GLAZE - 0,9x0,7x0H</v>
          </cell>
          <cell r="Y4638">
            <v>2915.6380600000002</v>
          </cell>
          <cell r="Z4638">
            <v>0.35</v>
          </cell>
          <cell r="AA4638">
            <v>1895.1647390000003</v>
          </cell>
          <cell r="AB4638"/>
          <cell r="AC4638" t="str">
            <v>PROD C/RVST FORN</v>
          </cell>
          <cell r="AD4638" t="str">
            <v>REVESTIMENTO FORN</v>
          </cell>
          <cell r="AE4638">
            <v>2915.6380600000002</v>
          </cell>
          <cell r="AF4638">
            <v>2915.6380600000002</v>
          </cell>
          <cell r="AG4638">
            <v>0</v>
          </cell>
          <cell r="AH4638">
            <v>2915.6380600000002</v>
          </cell>
          <cell r="AI4638" t="str">
            <v>REF: 381754</v>
          </cell>
          <cell r="AJ4638"/>
          <cell r="AK4638">
            <v>381754</v>
          </cell>
          <cell r="AL4638" t="str">
            <v>ALMOFADA DECORATIVA HIMALAYA (G) (SOFT) (TC FORN)</v>
          </cell>
          <cell r="AM4638"/>
          <cell r="AN4638">
            <v>0.9</v>
          </cell>
          <cell r="AO4638">
            <v>0.7</v>
          </cell>
          <cell r="AP4638">
            <v>0.3</v>
          </cell>
          <cell r="AQ4638">
            <v>0</v>
          </cell>
          <cell r="AR4638" t="str">
            <v>ALMOFADA DECORATIVA HIMALAYA (G) (SOFT) (TC FORN) - 0,9x0,7x0,3H</v>
          </cell>
          <cell r="AS4638">
            <v>2915.6380600000002</v>
          </cell>
          <cell r="AT4638">
            <v>2915.6380600000002</v>
          </cell>
          <cell r="AU4638">
            <v>1704.64</v>
          </cell>
          <cell r="AV4638">
            <v>1210.9980600000001</v>
          </cell>
          <cell r="AW4638">
            <v>2915.59</v>
          </cell>
          <cell r="AX4638">
            <v>4.8060000000077707E-2</v>
          </cell>
          <cell r="AY4638">
            <v>337923</v>
          </cell>
          <cell r="AZ4638" t="str">
            <v>TECIDO CRAFTED -</v>
          </cell>
          <cell r="BA4638" t="str">
            <v>RVST FORN: TECIDO CRAFTED - GLAZE</v>
          </cell>
          <cell r="BB4638">
            <v>1.7</v>
          </cell>
          <cell r="BC4638"/>
          <cell r="BD4638">
            <v>453.15</v>
          </cell>
          <cell r="BE4638">
            <v>0</v>
          </cell>
          <cell r="BF4638">
            <v>-453.15</v>
          </cell>
          <cell r="BG4638" t="str">
            <v>RVST FORN</v>
          </cell>
          <cell r="BH4638">
            <v>12</v>
          </cell>
          <cell r="BI4638">
            <v>1210.9980599999999</v>
          </cell>
          <cell r="BJ4638">
            <v>0</v>
          </cell>
          <cell r="BK4638">
            <v>0.57200000000000006</v>
          </cell>
          <cell r="BL4638"/>
          <cell r="BM4638"/>
          <cell r="BN4638"/>
          <cell r="BO4638"/>
          <cell r="BQ4638">
            <v>0</v>
          </cell>
          <cell r="BS4638" t="str">
            <v/>
          </cell>
          <cell r="BT4638" t="str">
            <v/>
          </cell>
        </row>
        <row r="4639">
          <cell r="H4639">
            <v>0</v>
          </cell>
          <cell r="O4639">
            <v>383227</v>
          </cell>
          <cell r="P4639" t="str">
            <v>2024/093-0077-01</v>
          </cell>
          <cell r="Q4639" t="str">
            <v>EST ALMOFADA DECORATIVA HIMALAYA (G) (SOFT) TC CRAFTED GLAZE</v>
          </cell>
          <cell r="R4639"/>
          <cell r="S4639"/>
          <cell r="T4639">
            <v>0.9</v>
          </cell>
          <cell r="U4639">
            <v>0.7</v>
          </cell>
          <cell r="V4639">
            <v>0</v>
          </cell>
          <cell r="W4639">
            <v>0</v>
          </cell>
          <cell r="X4639" t="str">
            <v>EST ALMOFADA DECORATIVA HIMALAYA (G) (SOFT) TC CRAFTED GLAZE - 0,9x0,7x0H</v>
          </cell>
          <cell r="Y4639">
            <v>2915.6380600000002</v>
          </cell>
          <cell r="Z4639">
            <v>0.35</v>
          </cell>
          <cell r="AA4639">
            <v>1895.1647390000003</v>
          </cell>
          <cell r="AB4639"/>
          <cell r="AC4639" t="str">
            <v>PROD C/RVST FORN</v>
          </cell>
          <cell r="AD4639" t="str">
            <v>REVESTIMENTO FORN</v>
          </cell>
          <cell r="AE4639">
            <v>2915.6380600000002</v>
          </cell>
          <cell r="AF4639">
            <v>2915.6380600000002</v>
          </cell>
          <cell r="AG4639">
            <v>0</v>
          </cell>
          <cell r="AH4639">
            <v>2915.6380600000002</v>
          </cell>
          <cell r="AI4639" t="str">
            <v>REF: 381754</v>
          </cell>
          <cell r="AJ4639"/>
          <cell r="AK4639">
            <v>381754</v>
          </cell>
          <cell r="AL4639" t="str">
            <v>ALMOFADA DECORATIVA HIMALAYA (G) (SOFT) (TC FORN)</v>
          </cell>
          <cell r="AM4639"/>
          <cell r="AN4639">
            <v>0.9</v>
          </cell>
          <cell r="AO4639">
            <v>0.7</v>
          </cell>
          <cell r="AP4639">
            <v>0.3</v>
          </cell>
          <cell r="AQ4639">
            <v>0</v>
          </cell>
          <cell r="AR4639" t="str">
            <v>ALMOFADA DECORATIVA HIMALAYA (G) (SOFT) (TC FORN) - 0,9x0,7x0,3H</v>
          </cell>
          <cell r="AS4639">
            <v>2915.6380600000002</v>
          </cell>
          <cell r="AT4639">
            <v>2915.6380600000002</v>
          </cell>
          <cell r="AU4639">
            <v>1704.64</v>
          </cell>
          <cell r="AV4639">
            <v>1210.9980600000001</v>
          </cell>
          <cell r="AW4639">
            <v>2915.59</v>
          </cell>
          <cell r="AX4639">
            <v>4.8060000000077707E-2</v>
          </cell>
          <cell r="AY4639">
            <v>337923</v>
          </cell>
          <cell r="AZ4639" t="str">
            <v>TECIDO CRAFTED -</v>
          </cell>
          <cell r="BA4639" t="str">
            <v>RVST FORN: TECIDO CRAFTED - GLAZE</v>
          </cell>
          <cell r="BB4639">
            <v>1.7</v>
          </cell>
          <cell r="BC4639"/>
          <cell r="BD4639">
            <v>453.15</v>
          </cell>
          <cell r="BE4639">
            <v>0</v>
          </cell>
          <cell r="BF4639">
            <v>-453.15</v>
          </cell>
          <cell r="BG4639" t="str">
            <v>RVST FORN</v>
          </cell>
          <cell r="BH4639">
            <v>12</v>
          </cell>
          <cell r="BI4639">
            <v>1210.9980599999999</v>
          </cell>
          <cell r="BJ4639">
            <v>0</v>
          </cell>
          <cell r="BK4639">
            <v>0.57200000000000006</v>
          </cell>
          <cell r="BL4639"/>
          <cell r="BM4639"/>
          <cell r="BN4639"/>
          <cell r="BO4639"/>
          <cell r="BQ4639">
            <v>0</v>
          </cell>
          <cell r="BS4639" t="str">
            <v/>
          </cell>
          <cell r="BT4639" t="str">
            <v/>
          </cell>
        </row>
        <row r="4640">
          <cell r="H4640">
            <v>2</v>
          </cell>
          <cell r="O4640">
            <v>383215</v>
          </cell>
          <cell r="P4640" t="str">
            <v>2024/093-0067-01</v>
          </cell>
          <cell r="Q4640" t="str">
            <v>EST ALMOFADA DECORATIVA HIMALAYA (G) (SOFT) (FX PET 01)</v>
          </cell>
          <cell r="R4640"/>
          <cell r="S4640"/>
          <cell r="T4640">
            <v>0.9</v>
          </cell>
          <cell r="U4640">
            <v>0.7</v>
          </cell>
          <cell r="V4640">
            <v>0</v>
          </cell>
          <cell r="W4640">
            <v>0</v>
          </cell>
          <cell r="X4640" t="str">
            <v>EST ALMOFADA DECORATIVA HIMALAYA (G) (SOFT) (FX PET 01) - 0,9x0,7x0H</v>
          </cell>
          <cell r="Y4640">
            <v>4907.53</v>
          </cell>
          <cell r="Z4640">
            <v>0.35</v>
          </cell>
          <cell r="AA4640">
            <v>3189.8944999999999</v>
          </cell>
          <cell r="AB4640"/>
          <cell r="AC4640"/>
          <cell r="AD4640"/>
          <cell r="AE4640">
            <v>4907.53</v>
          </cell>
          <cell r="AF4640">
            <v>4907.53</v>
          </cell>
          <cell r="AG4640">
            <v>0</v>
          </cell>
          <cell r="AH4640">
            <v>4907.53</v>
          </cell>
          <cell r="AI4640" t="str">
            <v>REF: 381762</v>
          </cell>
          <cell r="AJ4640"/>
          <cell r="AK4640">
            <v>381762</v>
          </cell>
          <cell r="AL4640" t="str">
            <v>ALMOFADA DECORATIVA HIMALAYA (G) (SOFT) (FX PET)</v>
          </cell>
          <cell r="AM4640"/>
          <cell r="AN4640">
            <v>0.9</v>
          </cell>
          <cell r="AO4640">
            <v>0.7</v>
          </cell>
          <cell r="AP4640">
            <v>0.3</v>
          </cell>
          <cell r="AQ4640">
            <v>0</v>
          </cell>
          <cell r="AR4640" t="str">
            <v>ALMOFADA DECORATIVA HIMALAYA (G) (SOFT) (FX PET) - 0,9x0,7x0,3H</v>
          </cell>
          <cell r="AS4640">
            <v>4907.53</v>
          </cell>
          <cell r="AT4640">
            <v>4907.53</v>
          </cell>
          <cell r="AU4640">
            <v>4907.53</v>
          </cell>
          <cell r="AV4640">
            <v>0</v>
          </cell>
          <cell r="AW4640">
            <v>4907.5200000000004</v>
          </cell>
          <cell r="AX4640">
            <v>9.999999999308784E-3</v>
          </cell>
          <cell r="AY4640"/>
          <cell r="AZ4640" t="str">
            <v/>
          </cell>
          <cell r="BA4640"/>
          <cell r="BB4640"/>
          <cell r="BC4640"/>
          <cell r="BD4640" t="str">
            <v/>
          </cell>
          <cell r="BE4640">
            <v>0</v>
          </cell>
          <cell r="BF4640" t="str">
            <v/>
          </cell>
          <cell r="BG4640" t="str">
            <v/>
          </cell>
          <cell r="BH4640">
            <v>12</v>
          </cell>
          <cell r="BI4640" t="str">
            <v>0</v>
          </cell>
          <cell r="BJ4640">
            <v>0</v>
          </cell>
          <cell r="BK4640">
            <v>0</v>
          </cell>
          <cell r="BL4640"/>
          <cell r="BM4640"/>
          <cell r="BN4640"/>
          <cell r="BO4640"/>
          <cell r="BQ4640">
            <v>0</v>
          </cell>
          <cell r="BS4640" t="str">
            <v>CLAMI COMPONENTE ALMOFADA</v>
          </cell>
          <cell r="BT4640" t="str">
            <v>ALMOFADA HIMALAYA (RBD)</v>
          </cell>
        </row>
        <row r="4641">
          <cell r="H4641">
            <v>4</v>
          </cell>
          <cell r="O4641">
            <v>383214</v>
          </cell>
          <cell r="P4641" t="str">
            <v>2024/093-0062-01</v>
          </cell>
          <cell r="Q4641" t="str">
            <v>EST ALMOFADA DECORATIVA HIMALAYA (G) (SOFT) FIRENZE 12</v>
          </cell>
          <cell r="R4641"/>
          <cell r="S4641"/>
          <cell r="T4641">
            <v>0.9</v>
          </cell>
          <cell r="U4641">
            <v>0.7</v>
          </cell>
          <cell r="V4641">
            <v>0</v>
          </cell>
          <cell r="W4641">
            <v>0</v>
          </cell>
          <cell r="X4641" t="str">
            <v>EST ALMOFADA DECORATIVA HIMALAYA (G) (SOFT) FIRENZE 12 - 0,9x0,7x0H</v>
          </cell>
          <cell r="Y4641">
            <v>4631.2439999999997</v>
          </cell>
          <cell r="Z4641">
            <v>0.35</v>
          </cell>
          <cell r="AA4641">
            <v>3010.3085999999998</v>
          </cell>
          <cell r="AB4641"/>
          <cell r="AC4641" t="str">
            <v>PROD C/RVST FORN</v>
          </cell>
          <cell r="AD4641" t="str">
            <v>REVESTIMENTO FORN</v>
          </cell>
          <cell r="AE4641">
            <v>4631.2439999999997</v>
          </cell>
          <cell r="AF4641">
            <v>4631.2439999999997</v>
          </cell>
          <cell r="AG4641">
            <v>0</v>
          </cell>
          <cell r="AH4641">
            <v>4631.2439999999997</v>
          </cell>
          <cell r="AI4641" t="str">
            <v>REF: 383941</v>
          </cell>
          <cell r="AJ4641"/>
          <cell r="AK4641">
            <v>383941</v>
          </cell>
          <cell r="AL4641" t="str">
            <v>ALMOFADA DECORATIVA HIMALAYA (G) (SOFT) (COURO FORN)</v>
          </cell>
          <cell r="AM4641"/>
          <cell r="AN4641">
            <v>0.9</v>
          </cell>
          <cell r="AO4641">
            <v>0.7</v>
          </cell>
          <cell r="AP4641">
            <v>0.3</v>
          </cell>
          <cell r="AQ4641">
            <v>0</v>
          </cell>
          <cell r="AR4641" t="str">
            <v>ALMOFADA DECORATIVA HIMALAYA (G) (SOFT) (COURO FORN) - 0,9x0,7x0,3H</v>
          </cell>
          <cell r="AS4641">
            <v>4631.2439999999997</v>
          </cell>
          <cell r="AT4641">
            <v>4631.2439999999997</v>
          </cell>
          <cell r="AU4641">
            <v>1935.18</v>
          </cell>
          <cell r="AV4641">
            <v>2696.0639999999994</v>
          </cell>
          <cell r="AW4641">
            <v>4631.25</v>
          </cell>
          <cell r="AX4641">
            <v>-6.0000000003128662E-3</v>
          </cell>
          <cell r="AY4641">
            <v>328274</v>
          </cell>
          <cell r="AZ4641" t="str">
            <v>COURO NATURAL FIRENZE (F378)</v>
          </cell>
          <cell r="BA4641" t="str">
            <v>RVST FORN: COURO NATURAL FIRENZE (F378) - COD 12</v>
          </cell>
          <cell r="BB4641">
            <v>3.4</v>
          </cell>
          <cell r="BC4641"/>
          <cell r="BD4641">
            <v>792.96</v>
          </cell>
          <cell r="BE4641">
            <v>0</v>
          </cell>
          <cell r="BF4641">
            <v>-792.96</v>
          </cell>
          <cell r="BG4641" t="str">
            <v>RVST FORN</v>
          </cell>
          <cell r="BH4641">
            <v>12</v>
          </cell>
          <cell r="BI4641">
            <v>2696.0639999999999</v>
          </cell>
          <cell r="BJ4641">
            <v>0</v>
          </cell>
          <cell r="BK4641">
            <v>0</v>
          </cell>
          <cell r="BL4641"/>
          <cell r="BM4641"/>
          <cell r="BN4641"/>
          <cell r="BO4641"/>
          <cell r="BQ4641">
            <v>0</v>
          </cell>
          <cell r="BS4641" t="str">
            <v>CLAMI COMPONENTE ALMOFADA</v>
          </cell>
          <cell r="BT4641" t="str">
            <v>ALMOFADA HIMALAYA (RBD)</v>
          </cell>
        </row>
        <row r="4642">
          <cell r="H4642">
            <v>4</v>
          </cell>
          <cell r="O4642">
            <v>383214</v>
          </cell>
          <cell r="P4642" t="str">
            <v>2024/093-0063-01</v>
          </cell>
          <cell r="Q4642" t="str">
            <v>EST ALMOFADA DECORATIVA HIMALAYA (G) (SOFT) FIRENZE 12</v>
          </cell>
          <cell r="R4642"/>
          <cell r="S4642"/>
          <cell r="T4642">
            <v>0.9</v>
          </cell>
          <cell r="U4642">
            <v>0.7</v>
          </cell>
          <cell r="V4642">
            <v>0</v>
          </cell>
          <cell r="W4642">
            <v>0</v>
          </cell>
          <cell r="X4642" t="str">
            <v>EST ALMOFADA DECORATIVA HIMALAYA (G) (SOFT) FIRENZE 12 - 0,9x0,7x0H</v>
          </cell>
          <cell r="Y4642">
            <v>4631.2439999999997</v>
          </cell>
          <cell r="Z4642">
            <v>0.35</v>
          </cell>
          <cell r="AA4642">
            <v>3010.3085999999998</v>
          </cell>
          <cell r="AB4642"/>
          <cell r="AC4642" t="str">
            <v>PROD C/RVST FORN</v>
          </cell>
          <cell r="AD4642" t="str">
            <v>REVESTIMENTO FORN</v>
          </cell>
          <cell r="AE4642">
            <v>4631.2439999999997</v>
          </cell>
          <cell r="AF4642">
            <v>4631.2439999999997</v>
          </cell>
          <cell r="AG4642">
            <v>0</v>
          </cell>
          <cell r="AH4642">
            <v>4631.2439999999997</v>
          </cell>
          <cell r="AI4642" t="str">
            <v>REF: 383941</v>
          </cell>
          <cell r="AJ4642"/>
          <cell r="AK4642">
            <v>383941</v>
          </cell>
          <cell r="AL4642" t="str">
            <v>ALMOFADA DECORATIVA HIMALAYA (G) (SOFT) (COURO FORN)</v>
          </cell>
          <cell r="AM4642"/>
          <cell r="AN4642">
            <v>0.9</v>
          </cell>
          <cell r="AO4642">
            <v>0.7</v>
          </cell>
          <cell r="AP4642">
            <v>0.3</v>
          </cell>
          <cell r="AQ4642">
            <v>0</v>
          </cell>
          <cell r="AR4642" t="str">
            <v>ALMOFADA DECORATIVA HIMALAYA (G) (SOFT) (COURO FORN) - 0,9x0,7x0,3H</v>
          </cell>
          <cell r="AS4642">
            <v>4631.2439999999997</v>
          </cell>
          <cell r="AT4642">
            <v>4631.2439999999997</v>
          </cell>
          <cell r="AU4642">
            <v>1935.18</v>
          </cell>
          <cell r="AV4642">
            <v>2696.0639999999994</v>
          </cell>
          <cell r="AW4642">
            <v>4631.25</v>
          </cell>
          <cell r="AX4642">
            <v>-6.0000000003128662E-3</v>
          </cell>
          <cell r="AY4642">
            <v>328274</v>
          </cell>
          <cell r="AZ4642" t="str">
            <v>COURO NATURAL FIRENZE (F378)</v>
          </cell>
          <cell r="BA4642" t="str">
            <v>RVST FORN: COURO NATURAL FIRENZE (F378) - COD 12</v>
          </cell>
          <cell r="BB4642">
            <v>3.4</v>
          </cell>
          <cell r="BC4642"/>
          <cell r="BD4642">
            <v>792.96</v>
          </cell>
          <cell r="BE4642">
            <v>0</v>
          </cell>
          <cell r="BF4642">
            <v>-792.96</v>
          </cell>
          <cell r="BG4642" t="str">
            <v>RVST FORN</v>
          </cell>
          <cell r="BH4642">
            <v>12</v>
          </cell>
          <cell r="BI4642">
            <v>2696.0639999999999</v>
          </cell>
          <cell r="BJ4642">
            <v>0</v>
          </cell>
          <cell r="BK4642">
            <v>0</v>
          </cell>
          <cell r="BL4642"/>
          <cell r="BM4642"/>
          <cell r="BN4642"/>
          <cell r="BO4642"/>
          <cell r="BQ4642">
            <v>0</v>
          </cell>
          <cell r="BS4642" t="str">
            <v>CLAMI COMPONENTE ALMOFADA</v>
          </cell>
          <cell r="BT4642" t="str">
            <v>ALMOFADA HIMALAYA (RBD)</v>
          </cell>
        </row>
        <row r="4643">
          <cell r="H4643">
            <v>4</v>
          </cell>
          <cell r="O4643">
            <v>383214</v>
          </cell>
          <cell r="P4643" t="str">
            <v>2024/093-0064-01</v>
          </cell>
          <cell r="Q4643" t="str">
            <v>EST ALMOFADA DECORATIVA HIMALAYA (G) (SOFT) FIRENZE 12</v>
          </cell>
          <cell r="R4643"/>
          <cell r="S4643"/>
          <cell r="T4643">
            <v>0.9</v>
          </cell>
          <cell r="U4643">
            <v>0.7</v>
          </cell>
          <cell r="V4643">
            <v>0</v>
          </cell>
          <cell r="W4643">
            <v>0</v>
          </cell>
          <cell r="X4643" t="str">
            <v>EST ALMOFADA DECORATIVA HIMALAYA (G) (SOFT) FIRENZE 12 - 0,9x0,7x0H</v>
          </cell>
          <cell r="Y4643">
            <v>4631.2439999999997</v>
          </cell>
          <cell r="Z4643">
            <v>0.35</v>
          </cell>
          <cell r="AA4643">
            <v>3010.3085999999998</v>
          </cell>
          <cell r="AB4643"/>
          <cell r="AC4643" t="str">
            <v>PROD C/RVST FORN</v>
          </cell>
          <cell r="AD4643" t="str">
            <v>REVESTIMENTO FORN</v>
          </cell>
          <cell r="AE4643">
            <v>4631.2439999999997</v>
          </cell>
          <cell r="AF4643">
            <v>4631.2439999999997</v>
          </cell>
          <cell r="AG4643">
            <v>0</v>
          </cell>
          <cell r="AH4643">
            <v>4631.2439999999997</v>
          </cell>
          <cell r="AI4643" t="str">
            <v>REF: 383941</v>
          </cell>
          <cell r="AJ4643"/>
          <cell r="AK4643">
            <v>383941</v>
          </cell>
          <cell r="AL4643" t="str">
            <v>ALMOFADA DECORATIVA HIMALAYA (G) (SOFT) (COURO FORN)</v>
          </cell>
          <cell r="AM4643"/>
          <cell r="AN4643">
            <v>0.9</v>
          </cell>
          <cell r="AO4643">
            <v>0.7</v>
          </cell>
          <cell r="AP4643">
            <v>0.3</v>
          </cell>
          <cell r="AQ4643">
            <v>0</v>
          </cell>
          <cell r="AR4643" t="str">
            <v>ALMOFADA DECORATIVA HIMALAYA (G) (SOFT) (COURO FORN) - 0,9x0,7x0,3H</v>
          </cell>
          <cell r="AS4643">
            <v>4631.2439999999997</v>
          </cell>
          <cell r="AT4643">
            <v>4631.2439999999997</v>
          </cell>
          <cell r="AU4643">
            <v>1935.18</v>
          </cell>
          <cell r="AV4643">
            <v>2696.0639999999994</v>
          </cell>
          <cell r="AW4643">
            <v>4631.25</v>
          </cell>
          <cell r="AX4643">
            <v>-6.0000000003128662E-3</v>
          </cell>
          <cell r="AY4643">
            <v>328274</v>
          </cell>
          <cell r="AZ4643" t="str">
            <v>COURO NATURAL FIRENZE (F378)</v>
          </cell>
          <cell r="BA4643" t="str">
            <v>RVST FORN: COURO NATURAL FIRENZE (F378) - COD 12</v>
          </cell>
          <cell r="BB4643">
            <v>3.4</v>
          </cell>
          <cell r="BC4643"/>
          <cell r="BD4643">
            <v>792.96</v>
          </cell>
          <cell r="BE4643">
            <v>0</v>
          </cell>
          <cell r="BF4643">
            <v>-792.96</v>
          </cell>
          <cell r="BG4643" t="str">
            <v>RVST FORN</v>
          </cell>
          <cell r="BH4643">
            <v>12</v>
          </cell>
          <cell r="BI4643">
            <v>2696.0639999999999</v>
          </cell>
          <cell r="BJ4643">
            <v>0</v>
          </cell>
          <cell r="BK4643">
            <v>0</v>
          </cell>
          <cell r="BL4643"/>
          <cell r="BM4643"/>
          <cell r="BN4643"/>
          <cell r="BO4643"/>
          <cell r="BQ4643">
            <v>0</v>
          </cell>
          <cell r="BS4643" t="str">
            <v>CLAMI COMPONENTE ALMOFADA</v>
          </cell>
          <cell r="BT4643" t="str">
            <v>ALMOFADA HIMALAYA (RBD)</v>
          </cell>
        </row>
        <row r="4644">
          <cell r="H4644">
            <v>4</v>
          </cell>
          <cell r="O4644">
            <v>383214</v>
          </cell>
          <cell r="P4644" t="str">
            <v>2024/093-0061-01</v>
          </cell>
          <cell r="Q4644" t="str">
            <v>EST ALMOFADA DECORATIVA HIMALAYA (G) (SOFT) FIRENZE 12</v>
          </cell>
          <cell r="R4644"/>
          <cell r="S4644"/>
          <cell r="T4644">
            <v>0.9</v>
          </cell>
          <cell r="U4644">
            <v>0.7</v>
          </cell>
          <cell r="V4644">
            <v>0</v>
          </cell>
          <cell r="W4644">
            <v>0</v>
          </cell>
          <cell r="X4644" t="str">
            <v>EST ALMOFADA DECORATIVA HIMALAYA (G) (SOFT) FIRENZE 12 - 0,9x0,7x0H</v>
          </cell>
          <cell r="Y4644">
            <v>4631.2439999999997</v>
          </cell>
          <cell r="Z4644">
            <v>0.35</v>
          </cell>
          <cell r="AA4644">
            <v>3010.3085999999998</v>
          </cell>
          <cell r="AB4644"/>
          <cell r="AC4644" t="str">
            <v>PROD C/RVST FORN</v>
          </cell>
          <cell r="AD4644" t="str">
            <v>REVESTIMENTO FORN</v>
          </cell>
          <cell r="AE4644">
            <v>4631.2439999999997</v>
          </cell>
          <cell r="AF4644">
            <v>4631.2439999999997</v>
          </cell>
          <cell r="AG4644">
            <v>0</v>
          </cell>
          <cell r="AH4644">
            <v>4631.2439999999997</v>
          </cell>
          <cell r="AI4644" t="str">
            <v>REF: 383941</v>
          </cell>
          <cell r="AJ4644"/>
          <cell r="AK4644">
            <v>383941</v>
          </cell>
          <cell r="AL4644" t="str">
            <v>ALMOFADA DECORATIVA HIMALAYA (G) (SOFT) (COURO FORN)</v>
          </cell>
          <cell r="AM4644"/>
          <cell r="AN4644">
            <v>0.9</v>
          </cell>
          <cell r="AO4644">
            <v>0.7</v>
          </cell>
          <cell r="AP4644">
            <v>0.3</v>
          </cell>
          <cell r="AQ4644">
            <v>0</v>
          </cell>
          <cell r="AR4644" t="str">
            <v>ALMOFADA DECORATIVA HIMALAYA (G) (SOFT) (COURO FORN) - 0,9x0,7x0,3H</v>
          </cell>
          <cell r="AS4644">
            <v>4631.2439999999997</v>
          </cell>
          <cell r="AT4644">
            <v>4631.2439999999997</v>
          </cell>
          <cell r="AU4644">
            <v>1935.18</v>
          </cell>
          <cell r="AV4644">
            <v>2696.0639999999994</v>
          </cell>
          <cell r="AW4644">
            <v>4631.25</v>
          </cell>
          <cell r="AX4644">
            <v>-6.0000000003128662E-3</v>
          </cell>
          <cell r="AY4644">
            <v>328274</v>
          </cell>
          <cell r="AZ4644" t="str">
            <v>COURO NATURAL FIRENZE (F378)</v>
          </cell>
          <cell r="BA4644" t="str">
            <v>RVST FORN: COURO NATURAL FIRENZE (F378) - COD 12</v>
          </cell>
          <cell r="BB4644">
            <v>3.4</v>
          </cell>
          <cell r="BC4644"/>
          <cell r="BD4644">
            <v>792.96</v>
          </cell>
          <cell r="BE4644">
            <v>0</v>
          </cell>
          <cell r="BF4644">
            <v>-792.96</v>
          </cell>
          <cell r="BG4644" t="str">
            <v>RVST FORN</v>
          </cell>
          <cell r="BH4644">
            <v>12</v>
          </cell>
          <cell r="BI4644">
            <v>2696.0639999999999</v>
          </cell>
          <cell r="BJ4644">
            <v>0</v>
          </cell>
          <cell r="BK4644">
            <v>0</v>
          </cell>
          <cell r="BL4644"/>
          <cell r="BM4644"/>
          <cell r="BN4644"/>
          <cell r="BO4644"/>
          <cell r="BQ4644">
            <v>0</v>
          </cell>
          <cell r="BS4644" t="str">
            <v>CLAMI COMPONENTE ALMOFADA</v>
          </cell>
          <cell r="BT4644" t="str">
            <v>ALMOFADA HIMALAYA (RBD)</v>
          </cell>
        </row>
        <row r="4645">
          <cell r="H4645">
            <v>1</v>
          </cell>
          <cell r="O4645">
            <v>381908</v>
          </cell>
          <cell r="P4645" t="str">
            <v>2024/117-0003-01</v>
          </cell>
          <cell r="Q4645" t="str">
            <v>EST MODULO ANGULAR DIR S/B HIMALAYA (CON) COURO FIRENZE 12</v>
          </cell>
          <cell r="R4645">
            <v>4.78</v>
          </cell>
          <cell r="S4645">
            <v>1.9</v>
          </cell>
          <cell r="T4645">
            <v>2</v>
          </cell>
          <cell r="U4645">
            <v>1.05</v>
          </cell>
          <cell r="V4645">
            <v>0.74</v>
          </cell>
          <cell r="W4645">
            <v>0</v>
          </cell>
          <cell r="X4645" t="str">
            <v>EST MODULO ANGULAR DIR S/B HIMALAYA (CON) COURO FIRENZE 12 - 2x1,05x0,74H</v>
          </cell>
          <cell r="Y4645">
            <v>94963.58</v>
          </cell>
          <cell r="Z4645">
            <v>0.5</v>
          </cell>
          <cell r="AA4645">
            <v>47481.79</v>
          </cell>
          <cell r="AB4645" t="str">
            <v>AC</v>
          </cell>
          <cell r="AC4645" t="str">
            <v>PROD C/RVST FORN</v>
          </cell>
          <cell r="AD4645" t="str">
            <v>VALOR MODULO</v>
          </cell>
          <cell r="AE4645">
            <v>40951.72</v>
          </cell>
          <cell r="AF4645">
            <v>40951.72</v>
          </cell>
          <cell r="AG4645">
            <v>0</v>
          </cell>
          <cell r="AH4645">
            <v>94963.58</v>
          </cell>
          <cell r="AI4645" t="str">
            <v>REF: 383923</v>
          </cell>
          <cell r="AJ4645"/>
          <cell r="AK4645">
            <v>383923</v>
          </cell>
          <cell r="AL4645" t="str">
            <v>MODULO ANGULAR S/BRACO HIMALAYA (CONTEMP) (COURO FORN)</v>
          </cell>
          <cell r="AM4645"/>
          <cell r="AN4645">
            <v>2</v>
          </cell>
          <cell r="AO4645">
            <v>1.05</v>
          </cell>
          <cell r="AP4645">
            <v>0.74</v>
          </cell>
          <cell r="AQ4645">
            <v>0</v>
          </cell>
          <cell r="AR4645" t="str">
            <v>MODULO ANGULAR S/BRACO HIMALAYA (CONTEMP) (COURO FORN) - 2x1,05x0,74H</v>
          </cell>
          <cell r="AS4645">
            <v>40951.72</v>
          </cell>
          <cell r="AT4645">
            <v>40951.72</v>
          </cell>
          <cell r="AU4645">
            <v>22713.64</v>
          </cell>
          <cell r="AV4645">
            <v>18238.080000000002</v>
          </cell>
          <cell r="AW4645">
            <v>40951.72</v>
          </cell>
          <cell r="AX4645">
            <v>0</v>
          </cell>
          <cell r="AY4645">
            <v>328274</v>
          </cell>
          <cell r="AZ4645" t="str">
            <v>COURO NATURAL FIRENZE (F378)</v>
          </cell>
          <cell r="BA4645" t="str">
            <v>RVST FORN: COURO NATURAL FIRENZE (F378) - COR 12</v>
          </cell>
          <cell r="BB4645">
            <v>23</v>
          </cell>
          <cell r="BC4645"/>
          <cell r="BD4645">
            <v>792.96</v>
          </cell>
          <cell r="BE4645">
            <v>0</v>
          </cell>
          <cell r="BF4645">
            <v>-792.96</v>
          </cell>
          <cell r="BG4645" t="str">
            <v>RVST FORN</v>
          </cell>
          <cell r="BH4645">
            <v>12</v>
          </cell>
          <cell r="BI4645">
            <v>18238.080000000002</v>
          </cell>
          <cell r="BJ4645">
            <v>0</v>
          </cell>
          <cell r="BK4645">
            <v>0</v>
          </cell>
          <cell r="BL4645"/>
          <cell r="BM4645"/>
          <cell r="BN4645"/>
          <cell r="BO4645"/>
          <cell r="BQ4645">
            <v>0</v>
          </cell>
          <cell r="BR4645" t="str">
            <v>381908 | 381907 | 381905</v>
          </cell>
          <cell r="BS4645" t="str">
            <v>CLAMI SOFA</v>
          </cell>
          <cell r="BT4645" t="str">
            <v>SOFA HIMALAYA (RBD)</v>
          </cell>
        </row>
        <row r="4646">
          <cell r="H4646">
            <v>1</v>
          </cell>
          <cell r="O4646">
            <v>381907</v>
          </cell>
          <cell r="P4646" t="str">
            <v>2024/117-0002-01</v>
          </cell>
          <cell r="Q4646" t="str">
            <v>EST MODULO ANGULAR ESQ S/B HIMALAYA (CON) COURO FIRENZE12</v>
          </cell>
          <cell r="R4646">
            <v>4.78</v>
          </cell>
          <cell r="S4646">
            <v>1.9</v>
          </cell>
          <cell r="T4646">
            <v>2</v>
          </cell>
          <cell r="U4646">
            <v>1.05</v>
          </cell>
          <cell r="V4646">
            <v>0.74</v>
          </cell>
          <cell r="W4646">
            <v>0</v>
          </cell>
          <cell r="X4646" t="str">
            <v>EST MODULO ANGULAR ESQ S/B HIMALAYA (CON) COURO FIRENZE12 - 2x1,05x0,74H</v>
          </cell>
          <cell r="Y4646">
            <v>94963.58</v>
          </cell>
          <cell r="Z4646">
            <v>0.5</v>
          </cell>
          <cell r="AA4646">
            <v>47481.79</v>
          </cell>
          <cell r="AB4646" t="str">
            <v>AC</v>
          </cell>
          <cell r="AC4646" t="str">
            <v>PROD C/RVST FORN</v>
          </cell>
          <cell r="AD4646" t="str">
            <v>VALOR MODULO</v>
          </cell>
          <cell r="AE4646">
            <v>40951.72</v>
          </cell>
          <cell r="AF4646">
            <v>40951.72</v>
          </cell>
          <cell r="AG4646">
            <v>0</v>
          </cell>
          <cell r="AH4646">
            <v>94963.58</v>
          </cell>
          <cell r="AI4646" t="str">
            <v>REF: 383923</v>
          </cell>
          <cell r="AJ4646"/>
          <cell r="AK4646">
            <v>383923</v>
          </cell>
          <cell r="AL4646" t="str">
            <v>MODULO ANGULAR S/BRACO HIMALAYA (CONTEMP) (COURO FORN)</v>
          </cell>
          <cell r="AM4646"/>
          <cell r="AN4646">
            <v>2</v>
          </cell>
          <cell r="AO4646">
            <v>1.05</v>
          </cell>
          <cell r="AP4646">
            <v>0.74</v>
          </cell>
          <cell r="AQ4646">
            <v>0</v>
          </cell>
          <cell r="AR4646" t="str">
            <v>MODULO ANGULAR S/BRACO HIMALAYA (CONTEMP) (COURO FORN) - 2x1,05x0,74H</v>
          </cell>
          <cell r="AS4646">
            <v>40951.72</v>
          </cell>
          <cell r="AT4646">
            <v>40951.72</v>
          </cell>
          <cell r="AU4646">
            <v>22713.64</v>
          </cell>
          <cell r="AV4646">
            <v>18238.080000000002</v>
          </cell>
          <cell r="AW4646">
            <v>40951.72</v>
          </cell>
          <cell r="AX4646">
            <v>0</v>
          </cell>
          <cell r="AY4646">
            <v>328274</v>
          </cell>
          <cell r="AZ4646" t="str">
            <v>COURO NATURAL FIRENZE (F378)</v>
          </cell>
          <cell r="BA4646" t="str">
            <v>RVST FORN: COURO NATURAL FIRENZE (F378) - COR 12</v>
          </cell>
          <cell r="BB4646">
            <v>23</v>
          </cell>
          <cell r="BC4646"/>
          <cell r="BD4646">
            <v>792.96</v>
          </cell>
          <cell r="BE4646">
            <v>0</v>
          </cell>
          <cell r="BF4646">
            <v>-792.96</v>
          </cell>
          <cell r="BG4646" t="str">
            <v>RVST FORN</v>
          </cell>
          <cell r="BH4646">
            <v>12</v>
          </cell>
          <cell r="BI4646">
            <v>18238.080000000002</v>
          </cell>
          <cell r="BJ4646">
            <v>0</v>
          </cell>
          <cell r="BK4646">
            <v>0</v>
          </cell>
          <cell r="BL4646"/>
          <cell r="BM4646"/>
          <cell r="BN4646"/>
          <cell r="BO4646"/>
          <cell r="BQ4646">
            <v>0</v>
          </cell>
          <cell r="BR4646" t="str">
            <v>381908 | 381907 | 381905</v>
          </cell>
          <cell r="BS4646" t="str">
            <v>CLAMI SOFA</v>
          </cell>
          <cell r="BT4646" t="str">
            <v>SOFA HIMALAYA (RBD)</v>
          </cell>
        </row>
        <row r="4647">
          <cell r="H4647">
            <v>1</v>
          </cell>
          <cell r="O4647">
            <v>381905</v>
          </cell>
          <cell r="P4647" t="str">
            <v>2024/117-0001-01</v>
          </cell>
          <cell r="Q4647" t="str">
            <v>EST MODULO PUFF HIMALAYA (CON) COURO FIRENZE 12</v>
          </cell>
          <cell r="R4647">
            <v>4.78</v>
          </cell>
          <cell r="S4647">
            <v>1.9</v>
          </cell>
          <cell r="T4647">
            <v>1.05</v>
          </cell>
          <cell r="U4647">
            <v>1.05</v>
          </cell>
          <cell r="V4647">
            <v>0.42</v>
          </cell>
          <cell r="W4647">
            <v>0</v>
          </cell>
          <cell r="X4647" t="str">
            <v>EST MODULO PUFF HIMALAYA (CON) COURO FIRENZE 12 - 1,05x1,05x0,42H</v>
          </cell>
          <cell r="Y4647">
            <v>94963.58</v>
          </cell>
          <cell r="Z4647">
            <v>0.5</v>
          </cell>
          <cell r="AA4647">
            <v>47481.79</v>
          </cell>
          <cell r="AB4647" t="str">
            <v>AC</v>
          </cell>
          <cell r="AC4647" t="str">
            <v>PROD C/RVST FORN</v>
          </cell>
          <cell r="AD4647" t="str">
            <v>VALOR MODULO</v>
          </cell>
          <cell r="AE4647">
            <v>13060.14</v>
          </cell>
          <cell r="AF4647">
            <v>13060.14</v>
          </cell>
          <cell r="AG4647">
            <v>0</v>
          </cell>
          <cell r="AH4647">
            <v>94963.58</v>
          </cell>
          <cell r="AI4647" t="str">
            <v>REF: 383909</v>
          </cell>
          <cell r="AJ4647"/>
          <cell r="AK4647">
            <v>383909</v>
          </cell>
          <cell r="AL4647" t="str">
            <v>MODULO PUFF HIMALAYA (CONTEMP) (COURO FORN)</v>
          </cell>
          <cell r="AM4647"/>
          <cell r="AN4647">
            <v>1.05</v>
          </cell>
          <cell r="AO4647">
            <v>1.05</v>
          </cell>
          <cell r="AP4647">
            <v>0.42</v>
          </cell>
          <cell r="AQ4647">
            <v>0</v>
          </cell>
          <cell r="AR4647" t="str">
            <v>MODULO PUFF HIMALAYA (CONTEMP) (COURO FORN) - 1,05x1,05x0,42H</v>
          </cell>
          <cell r="AS4647">
            <v>13060.14</v>
          </cell>
          <cell r="AT4647">
            <v>13060.14</v>
          </cell>
          <cell r="AU4647">
            <v>9095.34</v>
          </cell>
          <cell r="AV4647">
            <v>3964.7999999999993</v>
          </cell>
          <cell r="AW4647">
            <v>13060.14</v>
          </cell>
          <cell r="AX4647">
            <v>0</v>
          </cell>
          <cell r="AY4647">
            <v>328274</v>
          </cell>
          <cell r="AZ4647" t="str">
            <v>COURO NATURAL FIRENZE (F378)</v>
          </cell>
          <cell r="BA4647" t="str">
            <v>RVST FORN: COURO NATURAL FIRENZE (F378) - COR 12</v>
          </cell>
          <cell r="BB4647">
            <v>5</v>
          </cell>
          <cell r="BC4647"/>
          <cell r="BD4647">
            <v>792.96</v>
          </cell>
          <cell r="BE4647">
            <v>0</v>
          </cell>
          <cell r="BF4647">
            <v>-792.96</v>
          </cell>
          <cell r="BG4647" t="str">
            <v>RVST FORN</v>
          </cell>
          <cell r="BH4647">
            <v>12</v>
          </cell>
          <cell r="BI4647">
            <v>3964.8</v>
          </cell>
          <cell r="BJ4647">
            <v>0</v>
          </cell>
          <cell r="BK4647">
            <v>0</v>
          </cell>
          <cell r="BL4647"/>
          <cell r="BM4647"/>
          <cell r="BN4647"/>
          <cell r="BO4647"/>
          <cell r="BQ4647">
            <v>0</v>
          </cell>
          <cell r="BR4647" t="str">
            <v>381908 | 381907 | 381905</v>
          </cell>
          <cell r="BS4647" t="str">
            <v>CLAMI SOFA</v>
          </cell>
          <cell r="BT4647" t="str">
            <v>SOFA HIMALAYA (RBD)</v>
          </cell>
        </row>
        <row r="4648">
          <cell r="H4648">
            <v>1</v>
          </cell>
          <cell r="O4648">
            <v>379996</v>
          </cell>
          <cell r="P4648" t="str">
            <v>2024/071-0042-01</v>
          </cell>
          <cell r="Q4648" t="str">
            <v>EST ACESSORIO DE MESA DIXON METAL/COURO CAMEL</v>
          </cell>
          <cell r="R4648">
            <v>3.77</v>
          </cell>
          <cell r="S4648">
            <v>2.67</v>
          </cell>
          <cell r="T4648">
            <v>0</v>
          </cell>
          <cell r="U4648">
            <v>0</v>
          </cell>
          <cell r="V4648">
            <v>0</v>
          </cell>
          <cell r="W4648">
            <v>0</v>
          </cell>
          <cell r="X4648" t="str">
            <v>EST ACESSORIO DE MESA DIXON METAL/COURO CAMEL - Ø0x0H</v>
          </cell>
          <cell r="Y4648">
            <v>58146.820000000007</v>
          </cell>
          <cell r="Z4648">
            <v>0.35</v>
          </cell>
          <cell r="AA4648">
            <v>37795.433000000005</v>
          </cell>
          <cell r="AB4648" t="str">
            <v>IM</v>
          </cell>
          <cell r="AC4648" t="str">
            <v>SOFA COMPLETO C/ACESSORIO</v>
          </cell>
          <cell r="AD4648" t="str">
            <v>VALOR ACESSORIO MESA</v>
          </cell>
          <cell r="AE4648">
            <v>10422.27</v>
          </cell>
          <cell r="AF4648">
            <v>10422.27</v>
          </cell>
          <cell r="AG4648">
            <v>0</v>
          </cell>
          <cell r="AH4648">
            <v>58146.820000000007</v>
          </cell>
          <cell r="AI4648" t="str">
            <v>REF: 308169</v>
          </cell>
          <cell r="AJ4648"/>
          <cell r="AK4648">
            <v>308169</v>
          </cell>
          <cell r="AL4648" t="str">
            <v>ACESSORIO MESA DIXON (METAL /COURO)</v>
          </cell>
          <cell r="AM4648"/>
          <cell r="AN4648">
            <v>0</v>
          </cell>
          <cell r="AO4648">
            <v>0</v>
          </cell>
          <cell r="AP4648">
            <v>0</v>
          </cell>
          <cell r="AQ4648">
            <v>0</v>
          </cell>
          <cell r="AR4648" t="str">
            <v>ACESSORIO MESA DIXON (METAL /COURO) - Ø0x0H</v>
          </cell>
          <cell r="AS4648">
            <v>10422.27</v>
          </cell>
          <cell r="AT4648">
            <v>10422.27</v>
          </cell>
          <cell r="AU4648">
            <v>10422.27</v>
          </cell>
          <cell r="AV4648">
            <v>0</v>
          </cell>
          <cell r="AW4648">
            <v>10422.27</v>
          </cell>
          <cell r="AX4648">
            <v>0</v>
          </cell>
          <cell r="AY4648"/>
          <cell r="AZ4648" t="str">
            <v/>
          </cell>
          <cell r="BA4648"/>
          <cell r="BB4648"/>
          <cell r="BC4648"/>
          <cell r="BD4648" t="str">
            <v/>
          </cell>
          <cell r="BE4648">
            <v>0</v>
          </cell>
          <cell r="BF4648" t="str">
            <v/>
          </cell>
          <cell r="BG4648" t="str">
            <v/>
          </cell>
          <cell r="BH4648">
            <v>12</v>
          </cell>
          <cell r="BI4648" t="str">
            <v>0</v>
          </cell>
          <cell r="BJ4648">
            <v>0</v>
          </cell>
          <cell r="BK4648">
            <v>0</v>
          </cell>
          <cell r="BL4648"/>
          <cell r="BM4648"/>
          <cell r="BN4648"/>
          <cell r="BO4648"/>
          <cell r="BQ4648">
            <v>0</v>
          </cell>
          <cell r="BR4648" t="str">
            <v>379996 | 379652 | 379651 | 379650</v>
          </cell>
          <cell r="BS4648" t="str">
            <v>CLAMI SOFA</v>
          </cell>
          <cell r="BT4648" t="str">
            <v>SOFA DIXON</v>
          </cell>
        </row>
        <row r="4649">
          <cell r="H4649">
            <v>1</v>
          </cell>
          <cell r="O4649">
            <v>379923</v>
          </cell>
          <cell r="P4649" t="str">
            <v>2024/095-0014-01</v>
          </cell>
          <cell r="Q4649" t="str">
            <v>EST MODULO S/BRACO C/AVANCO DIR SONETTO (G7138)</v>
          </cell>
          <cell r="R4649">
            <v>3.85</v>
          </cell>
          <cell r="S4649">
            <v>1.75</v>
          </cell>
          <cell r="T4649">
            <v>2.1</v>
          </cell>
          <cell r="U4649">
            <v>1.35</v>
          </cell>
          <cell r="V4649">
            <v>0.8</v>
          </cell>
          <cell r="W4649">
            <v>0</v>
          </cell>
          <cell r="X4649" t="str">
            <v>EST MODULO S/BRACO C/AVANCO DIR SONETTO (G7138) - 2,1x1,35x0,8H</v>
          </cell>
          <cell r="Y4649">
            <v>76594.740000000005</v>
          </cell>
          <cell r="Z4649">
            <v>0.35</v>
          </cell>
          <cell r="AA4649">
            <v>49786.581000000006</v>
          </cell>
          <cell r="AB4649" t="str">
            <v>JB</v>
          </cell>
          <cell r="AC4649" t="str">
            <v>SOFA COMPLETO</v>
          </cell>
          <cell r="AD4649" t="str">
            <v>VALOR MODULO</v>
          </cell>
          <cell r="AE4649">
            <v>36366.58</v>
          </cell>
          <cell r="AF4649">
            <v>36366.58</v>
          </cell>
          <cell r="AG4649">
            <v>0</v>
          </cell>
          <cell r="AH4649">
            <v>76594.740000000005</v>
          </cell>
          <cell r="AI4649" t="str">
            <v>REF: 384806</v>
          </cell>
          <cell r="AJ4649"/>
          <cell r="AK4649">
            <v>384806</v>
          </cell>
          <cell r="AL4649" t="str">
            <v>MODULO S/BRACO C/AVANCO SONETTO (FX G)</v>
          </cell>
          <cell r="AM4649"/>
          <cell r="AN4649">
            <v>2.1</v>
          </cell>
          <cell r="AO4649">
            <v>1.35</v>
          </cell>
          <cell r="AP4649">
            <v>0.8</v>
          </cell>
          <cell r="AQ4649">
            <v>0</v>
          </cell>
          <cell r="AR4649" t="str">
            <v>MODULO S/BRACO C/AVANCO SONETTO (FX G) - 2,1x1,35x0,8H</v>
          </cell>
          <cell r="AS4649">
            <v>36366.58</v>
          </cell>
          <cell r="AT4649">
            <v>36366.58</v>
          </cell>
          <cell r="AU4649">
            <v>36366.58</v>
          </cell>
          <cell r="AV4649">
            <v>0</v>
          </cell>
          <cell r="AW4649">
            <v>36366.58</v>
          </cell>
          <cell r="AX4649">
            <v>0</v>
          </cell>
          <cell r="AY4649"/>
          <cell r="AZ4649" t="str">
            <v/>
          </cell>
          <cell r="BA4649"/>
          <cell r="BB4649"/>
          <cell r="BC4649"/>
          <cell r="BD4649" t="str">
            <v/>
          </cell>
          <cell r="BE4649">
            <v>0</v>
          </cell>
          <cell r="BF4649" t="str">
            <v/>
          </cell>
          <cell r="BG4649" t="str">
            <v/>
          </cell>
          <cell r="BH4649">
            <v>12</v>
          </cell>
          <cell r="BI4649" t="str">
            <v>0</v>
          </cell>
          <cell r="BJ4649">
            <v>0</v>
          </cell>
          <cell r="BK4649">
            <v>0</v>
          </cell>
          <cell r="BL4649"/>
          <cell r="BM4649"/>
          <cell r="BN4649"/>
          <cell r="BO4649"/>
          <cell r="BQ4649">
            <v>0</v>
          </cell>
          <cell r="BR4649" t="str">
            <v>379923 | 379922</v>
          </cell>
          <cell r="BS4649" t="str">
            <v>CLAMI SOFA</v>
          </cell>
          <cell r="BT4649" t="str">
            <v>SOFA SONETTO</v>
          </cell>
        </row>
        <row r="4650">
          <cell r="H4650">
            <v>1</v>
          </cell>
          <cell r="O4650">
            <v>379922</v>
          </cell>
          <cell r="P4650" t="str">
            <v>2024/095-0013-01</v>
          </cell>
          <cell r="Q4650" t="str">
            <v>EST MODULO CHAISE BRACO ESQ SONETTO (G7138)</v>
          </cell>
          <cell r="R4650">
            <v>3.85</v>
          </cell>
          <cell r="S4650">
            <v>1.75</v>
          </cell>
          <cell r="T4650">
            <v>1.75</v>
          </cell>
          <cell r="U4650">
            <v>1.75</v>
          </cell>
          <cell r="V4650">
            <v>0.8</v>
          </cell>
          <cell r="W4650">
            <v>0</v>
          </cell>
          <cell r="X4650" t="str">
            <v>EST MODULO CHAISE BRACO ESQ SONETTO (G7138) - 1,75x1,75x0,8H</v>
          </cell>
          <cell r="Y4650">
            <v>76594.740000000005</v>
          </cell>
          <cell r="Z4650">
            <v>0.35</v>
          </cell>
          <cell r="AA4650">
            <v>49786.581000000006</v>
          </cell>
          <cell r="AB4650" t="str">
            <v>JB</v>
          </cell>
          <cell r="AC4650" t="str">
            <v>SOFA COMPLETO</v>
          </cell>
          <cell r="AD4650" t="str">
            <v>VALOR MODULO</v>
          </cell>
          <cell r="AE4650">
            <v>40228.160000000003</v>
          </cell>
          <cell r="AF4650">
            <v>40228.160000000003</v>
          </cell>
          <cell r="AG4650">
            <v>0</v>
          </cell>
          <cell r="AH4650">
            <v>76594.740000000005</v>
          </cell>
          <cell r="AI4650" t="str">
            <v>REF: 384568</v>
          </cell>
          <cell r="AJ4650"/>
          <cell r="AK4650">
            <v>384568</v>
          </cell>
          <cell r="AL4650" t="str">
            <v>MODULO CHAISE BRACO SONETTO (FX G)</v>
          </cell>
          <cell r="AM4650"/>
          <cell r="AN4650">
            <v>1.75</v>
          </cell>
          <cell r="AO4650">
            <v>1.75</v>
          </cell>
          <cell r="AP4650">
            <v>0.8</v>
          </cell>
          <cell r="AQ4650">
            <v>0</v>
          </cell>
          <cell r="AR4650" t="str">
            <v>MODULO CHAISE BRACO SONETTO (FX G) - 1,75x1,75x0,8H</v>
          </cell>
          <cell r="AS4650">
            <v>40228.160000000003</v>
          </cell>
          <cell r="AT4650">
            <v>40228.160000000003</v>
          </cell>
          <cell r="AU4650">
            <v>40228.160000000003</v>
          </cell>
          <cell r="AV4650">
            <v>0</v>
          </cell>
          <cell r="AW4650">
            <v>40228.160000000003</v>
          </cell>
          <cell r="AX4650">
            <v>0</v>
          </cell>
          <cell r="AY4650"/>
          <cell r="AZ4650" t="str">
            <v/>
          </cell>
          <cell r="BA4650"/>
          <cell r="BB4650"/>
          <cell r="BC4650"/>
          <cell r="BD4650" t="str">
            <v/>
          </cell>
          <cell r="BE4650">
            <v>0</v>
          </cell>
          <cell r="BF4650" t="str">
            <v/>
          </cell>
          <cell r="BG4650" t="str">
            <v/>
          </cell>
          <cell r="BH4650">
            <v>12</v>
          </cell>
          <cell r="BI4650" t="str">
            <v>0</v>
          </cell>
          <cell r="BJ4650">
            <v>0</v>
          </cell>
          <cell r="BK4650">
            <v>0</v>
          </cell>
          <cell r="BL4650"/>
          <cell r="BM4650"/>
          <cell r="BN4650"/>
          <cell r="BO4650"/>
          <cell r="BQ4650">
            <v>0</v>
          </cell>
          <cell r="BR4650" t="str">
            <v>379923 | 379922</v>
          </cell>
          <cell r="BS4650" t="str">
            <v>CLAMI SOFA</v>
          </cell>
          <cell r="BT4650" t="str">
            <v>SOFA SONETTO</v>
          </cell>
        </row>
        <row r="4651">
          <cell r="H4651">
            <v>1</v>
          </cell>
          <cell r="O4651">
            <v>379915</v>
          </cell>
          <cell r="P4651" t="str">
            <v>2024/095-0010-01</v>
          </cell>
          <cell r="Q4651" t="str">
            <v>EST MODULO CHAISE BRACO DIREITO SONETTO SMALL (D4236)</v>
          </cell>
          <cell r="R4651">
            <v>3.8000000000000003</v>
          </cell>
          <cell r="S4651">
            <v>1.55</v>
          </cell>
          <cell r="T4651">
            <v>1.35</v>
          </cell>
          <cell r="U4651">
            <v>1.55</v>
          </cell>
          <cell r="V4651">
            <v>0.8</v>
          </cell>
          <cell r="W4651">
            <v>0</v>
          </cell>
          <cell r="X4651" t="str">
            <v>EST MODULO CHAISE BRACO DIREITO SONETTO SMALL (D4236) - 1,35x1,55x0,8H</v>
          </cell>
          <cell r="Y4651">
            <v>69272.45</v>
          </cell>
          <cell r="Z4651">
            <v>0.35</v>
          </cell>
          <cell r="AA4651">
            <v>45027.092499999999</v>
          </cell>
          <cell r="AB4651" t="str">
            <v>JÁ</v>
          </cell>
          <cell r="AC4651" t="str">
            <v>SOFA COMPLETO</v>
          </cell>
          <cell r="AD4651" t="str">
            <v>VALOR MODULO</v>
          </cell>
          <cell r="AE4651">
            <v>26493.47</v>
          </cell>
          <cell r="AF4651">
            <v>26493.47</v>
          </cell>
          <cell r="AG4651">
            <v>0</v>
          </cell>
          <cell r="AH4651">
            <v>69272.45</v>
          </cell>
          <cell r="AI4651" t="str">
            <v>REF: 385167</v>
          </cell>
          <cell r="AJ4651"/>
          <cell r="AK4651">
            <v>385167</v>
          </cell>
          <cell r="AL4651" t="str">
            <v>MODULO CHAISE BRACO SONETTO SMALL (FX D)</v>
          </cell>
          <cell r="AM4651"/>
          <cell r="AN4651">
            <v>1.35</v>
          </cell>
          <cell r="AO4651">
            <v>1.55</v>
          </cell>
          <cell r="AP4651">
            <v>0.8</v>
          </cell>
          <cell r="AQ4651">
            <v>0</v>
          </cell>
          <cell r="AR4651" t="str">
            <v>MODULO CHAISE BRACO SONETTO SMALL (FX D) - 1,35x1,55x0,8H</v>
          </cell>
          <cell r="AS4651">
            <v>26493.47</v>
          </cell>
          <cell r="AT4651">
            <v>26493.47</v>
          </cell>
          <cell r="AU4651">
            <v>26493.47</v>
          </cell>
          <cell r="AV4651">
            <v>0</v>
          </cell>
          <cell r="AW4651">
            <v>26493.47</v>
          </cell>
          <cell r="AX4651">
            <v>0</v>
          </cell>
          <cell r="AY4651"/>
          <cell r="AZ4651" t="str">
            <v/>
          </cell>
          <cell r="BA4651"/>
          <cell r="BB4651"/>
          <cell r="BC4651"/>
          <cell r="BD4651" t="str">
            <v/>
          </cell>
          <cell r="BE4651">
            <v>0</v>
          </cell>
          <cell r="BF4651" t="str">
            <v/>
          </cell>
          <cell r="BG4651" t="str">
            <v/>
          </cell>
          <cell r="BH4651">
            <v>12</v>
          </cell>
          <cell r="BI4651" t="str">
            <v>0</v>
          </cell>
          <cell r="BJ4651">
            <v>0</v>
          </cell>
          <cell r="BK4651">
            <v>0</v>
          </cell>
          <cell r="BL4651"/>
          <cell r="BM4651"/>
          <cell r="BN4651"/>
          <cell r="BO4651"/>
          <cell r="BQ4651">
            <v>0</v>
          </cell>
          <cell r="BR4651" t="str">
            <v>379920 | 379917 | 379915</v>
          </cell>
          <cell r="BS4651" t="str">
            <v>CLAMI SOFA</v>
          </cell>
          <cell r="BT4651" t="str">
            <v>SOFA SONETTO SMALL</v>
          </cell>
        </row>
        <row r="4652">
          <cell r="H4652">
            <v>2</v>
          </cell>
          <cell r="O4652">
            <v>379909</v>
          </cell>
          <cell r="P4652" t="str">
            <v>2024/219-0040-01</v>
          </cell>
          <cell r="Q4652" t="str">
            <v>EST POLTRONA BARISTA (COURO TP3 SAFARI) COCOA/NOZES</v>
          </cell>
          <cell r="R4652"/>
          <cell r="S4652"/>
          <cell r="T4652">
            <v>1</v>
          </cell>
          <cell r="U4652">
            <v>0.81</v>
          </cell>
          <cell r="V4652">
            <v>0.69</v>
          </cell>
          <cell r="W4652">
            <v>0</v>
          </cell>
          <cell r="X4652" t="str">
            <v>EST POLTRONA BARISTA (COURO TP3 SAFARI) COCOA/NOZES - 1x0,81x0,69H</v>
          </cell>
          <cell r="Y4652">
            <v>20192.62</v>
          </cell>
          <cell r="Z4652">
            <v>0.5</v>
          </cell>
          <cell r="AA4652">
            <v>10096.31</v>
          </cell>
          <cell r="AB4652"/>
          <cell r="AC4652"/>
          <cell r="AD4652"/>
          <cell r="AE4652">
            <v>20192.62</v>
          </cell>
          <cell r="AF4652">
            <v>20192.62</v>
          </cell>
          <cell r="AG4652">
            <v>0</v>
          </cell>
          <cell r="AH4652">
            <v>20192.62</v>
          </cell>
          <cell r="AI4652" t="str">
            <v>REF: 379909</v>
          </cell>
          <cell r="AJ4652" t="str">
            <v>PRODUTO FORA DE LINHA</v>
          </cell>
          <cell r="AK4652">
            <v>379909</v>
          </cell>
          <cell r="AL4652" t="str">
            <v>EST POLTRONA BARISTA (COURO TP3 SAFARI) COCOA/NOZES</v>
          </cell>
          <cell r="AM4652"/>
          <cell r="AN4652">
            <v>1</v>
          </cell>
          <cell r="AO4652">
            <v>0.81</v>
          </cell>
          <cell r="AP4652">
            <v>0.69</v>
          </cell>
          <cell r="AQ4652">
            <v>0</v>
          </cell>
          <cell r="AR4652" t="str">
            <v>EST POLTRONA BARISTA (COURO TP3 SAFARI) COCOA/NOZES - 1x0,81x0,69H</v>
          </cell>
          <cell r="AS4652">
            <v>20192.62</v>
          </cell>
          <cell r="AT4652">
            <v>20192.62</v>
          </cell>
          <cell r="AU4652">
            <v>20192.62</v>
          </cell>
          <cell r="AV4652">
            <v>0</v>
          </cell>
          <cell r="AW4652">
            <v>20192.62</v>
          </cell>
          <cell r="AX4652">
            <v>0</v>
          </cell>
          <cell r="AY4652"/>
          <cell r="AZ4652" t="str">
            <v/>
          </cell>
          <cell r="BA4652"/>
          <cell r="BB4652"/>
          <cell r="BC4652"/>
          <cell r="BD4652" t="str">
            <v/>
          </cell>
          <cell r="BE4652">
            <v>0</v>
          </cell>
          <cell r="BF4652" t="str">
            <v/>
          </cell>
          <cell r="BG4652" t="str">
            <v/>
          </cell>
          <cell r="BH4652">
            <v>12</v>
          </cell>
          <cell r="BI4652" t="str">
            <v>0</v>
          </cell>
          <cell r="BJ4652">
            <v>0</v>
          </cell>
          <cell r="BK4652">
            <v>0</v>
          </cell>
          <cell r="BL4652"/>
          <cell r="BM4652"/>
          <cell r="BN4652"/>
          <cell r="BO4652"/>
          <cell r="BQ4652">
            <v>0</v>
          </cell>
          <cell r="BS4652" t="str">
            <v>CLAMI POLTRONA</v>
          </cell>
          <cell r="BT4652" t="str">
            <v>POLTRONA BARISTA</v>
          </cell>
        </row>
        <row r="4653">
          <cell r="H4653">
            <v>2</v>
          </cell>
          <cell r="O4653">
            <v>379909</v>
          </cell>
          <cell r="P4653" t="str">
            <v>2024/219-0041-01</v>
          </cell>
          <cell r="Q4653" t="str">
            <v>EST POLTRONA BARISTA (COURO TP3 SAFARI) COCOA/NOZES</v>
          </cell>
          <cell r="R4653"/>
          <cell r="S4653"/>
          <cell r="T4653">
            <v>1</v>
          </cell>
          <cell r="U4653">
            <v>0.81</v>
          </cell>
          <cell r="V4653">
            <v>0.69</v>
          </cell>
          <cell r="W4653">
            <v>0</v>
          </cell>
          <cell r="X4653" t="str">
            <v>EST POLTRONA BARISTA (COURO TP3 SAFARI) COCOA/NOZES - 1x0,81x0,69H</v>
          </cell>
          <cell r="Y4653">
            <v>20192.62</v>
          </cell>
          <cell r="Z4653">
            <v>0.5</v>
          </cell>
          <cell r="AA4653">
            <v>10096.31</v>
          </cell>
          <cell r="AB4653"/>
          <cell r="AC4653"/>
          <cell r="AD4653"/>
          <cell r="AE4653">
            <v>20192.62</v>
          </cell>
          <cell r="AF4653">
            <v>20192.62</v>
          </cell>
          <cell r="AG4653">
            <v>0</v>
          </cell>
          <cell r="AH4653">
            <v>20192.62</v>
          </cell>
          <cell r="AI4653" t="str">
            <v>REF: 379909</v>
          </cell>
          <cell r="AJ4653" t="str">
            <v>PRODUTO FORA DE LINHA</v>
          </cell>
          <cell r="AK4653">
            <v>379909</v>
          </cell>
          <cell r="AL4653" t="str">
            <v>EST POLTRONA BARISTA (COURO TP3 SAFARI) COCOA/NOZES</v>
          </cell>
          <cell r="AM4653"/>
          <cell r="AN4653">
            <v>1</v>
          </cell>
          <cell r="AO4653">
            <v>0.81</v>
          </cell>
          <cell r="AP4653">
            <v>0.69</v>
          </cell>
          <cell r="AQ4653">
            <v>0</v>
          </cell>
          <cell r="AR4653" t="str">
            <v>EST POLTRONA BARISTA (COURO TP3 SAFARI) COCOA/NOZES - 1x0,81x0,69H</v>
          </cell>
          <cell r="AS4653">
            <v>20192.62</v>
          </cell>
          <cell r="AT4653">
            <v>20192.62</v>
          </cell>
          <cell r="AU4653">
            <v>20192.62</v>
          </cell>
          <cell r="AV4653">
            <v>0</v>
          </cell>
          <cell r="AW4653">
            <v>20192.62</v>
          </cell>
          <cell r="AX4653">
            <v>0</v>
          </cell>
          <cell r="AY4653"/>
          <cell r="AZ4653" t="str">
            <v/>
          </cell>
          <cell r="BA4653"/>
          <cell r="BB4653"/>
          <cell r="BC4653"/>
          <cell r="BD4653" t="str">
            <v/>
          </cell>
          <cell r="BE4653">
            <v>0</v>
          </cell>
          <cell r="BF4653" t="str">
            <v/>
          </cell>
          <cell r="BG4653" t="str">
            <v/>
          </cell>
          <cell r="BH4653">
            <v>12</v>
          </cell>
          <cell r="BI4653" t="str">
            <v>0</v>
          </cell>
          <cell r="BJ4653">
            <v>0</v>
          </cell>
          <cell r="BK4653">
            <v>0</v>
          </cell>
          <cell r="BL4653"/>
          <cell r="BM4653"/>
          <cell r="BN4653"/>
          <cell r="BO4653"/>
          <cell r="BQ4653">
            <v>0</v>
          </cell>
          <cell r="BS4653" t="str">
            <v>CLAMI POLTRONA</v>
          </cell>
          <cell r="BT4653" t="str">
            <v>POLTRONA BARISTA</v>
          </cell>
        </row>
        <row r="4654">
          <cell r="H4654">
            <v>0</v>
          </cell>
          <cell r="O4654">
            <v>379896</v>
          </cell>
          <cell r="P4654" t="str">
            <v>2024/099-0036-01</v>
          </cell>
          <cell r="Q4654" t="str">
            <v>EST MODULO S/BRACO NEW ARAGON (MTZ CAPU) TC B2271</v>
          </cell>
          <cell r="R4654">
            <v>3.4</v>
          </cell>
          <cell r="S4654">
            <v>1.6</v>
          </cell>
          <cell r="T4654">
            <v>1</v>
          </cell>
          <cell r="U4654">
            <v>1</v>
          </cell>
          <cell r="V4654">
            <v>0.92</v>
          </cell>
          <cell r="W4654">
            <v>0</v>
          </cell>
          <cell r="X4654" t="str">
            <v>EST MODULO S/BRACO NEW ARAGON (MTZ CAPU) TC B2271 - 1x1x0,92H</v>
          </cell>
          <cell r="Y4654">
            <v>65109.1</v>
          </cell>
          <cell r="Z4654">
            <v>0.35</v>
          </cell>
          <cell r="AA4654">
            <v>42320.915000000001</v>
          </cell>
          <cell r="AB4654" t="str">
            <v>IV</v>
          </cell>
          <cell r="AC4654" t="str">
            <v>SOFA COMPLETO</v>
          </cell>
          <cell r="AD4654" t="str">
            <v>VALOR MODULO</v>
          </cell>
          <cell r="AE4654">
            <v>10717.15</v>
          </cell>
          <cell r="AF4654">
            <v>10717.15</v>
          </cell>
          <cell r="AG4654">
            <v>0</v>
          </cell>
          <cell r="AH4654">
            <v>65109.1</v>
          </cell>
          <cell r="AI4654" t="str">
            <v>REF: 376933</v>
          </cell>
          <cell r="AJ4654"/>
          <cell r="AK4654">
            <v>376933</v>
          </cell>
          <cell r="AL4654" t="str">
            <v>MODULO S/BRACO NEW ARAGON (1AS) (MTZ) (FX B)</v>
          </cell>
          <cell r="AM4654"/>
          <cell r="AN4654">
            <v>1</v>
          </cell>
          <cell r="AO4654">
            <v>1</v>
          </cell>
          <cell r="AP4654">
            <v>0.92</v>
          </cell>
          <cell r="AQ4654">
            <v>0</v>
          </cell>
          <cell r="AR4654" t="str">
            <v>MODULO S/BRACO NEW ARAGON (1AS) (MTZ) (FX B) - 1x1x0,92H</v>
          </cell>
          <cell r="AS4654">
            <v>10717.15</v>
          </cell>
          <cell r="AT4654">
            <v>10717.15</v>
          </cell>
          <cell r="AU4654">
            <v>10717.15</v>
          </cell>
          <cell r="AV4654">
            <v>0</v>
          </cell>
          <cell r="AW4654">
            <v>10717.15</v>
          </cell>
          <cell r="AX4654">
            <v>0</v>
          </cell>
          <cell r="AY4654"/>
          <cell r="AZ4654" t="str">
            <v/>
          </cell>
          <cell r="BA4654"/>
          <cell r="BB4654"/>
          <cell r="BC4654"/>
          <cell r="BD4654" t="str">
            <v/>
          </cell>
          <cell r="BE4654">
            <v>0</v>
          </cell>
          <cell r="BF4654" t="str">
            <v/>
          </cell>
          <cell r="BG4654" t="str">
            <v/>
          </cell>
          <cell r="BH4654">
            <v>12</v>
          </cell>
          <cell r="BI4654" t="str">
            <v>0</v>
          </cell>
          <cell r="BJ4654">
            <v>0</v>
          </cell>
          <cell r="BK4654">
            <v>0</v>
          </cell>
          <cell r="BL4654"/>
          <cell r="BM4654"/>
          <cell r="BN4654"/>
          <cell r="BO4654"/>
          <cell r="BQ4654">
            <v>0</v>
          </cell>
          <cell r="BS4654" t="str">
            <v/>
          </cell>
          <cell r="BT4654" t="str">
            <v/>
          </cell>
        </row>
        <row r="4655">
          <cell r="H4655">
            <v>0</v>
          </cell>
          <cell r="O4655">
            <v>379895</v>
          </cell>
          <cell r="P4655" t="str">
            <v>2024/099-0035-01</v>
          </cell>
          <cell r="Q4655" t="str">
            <v>EST MODULO B/ESQ NEW ARAGON (B20) (MTZ CAPU) TC B2271</v>
          </cell>
          <cell r="R4655">
            <v>3.4</v>
          </cell>
          <cell r="S4655">
            <v>1.6</v>
          </cell>
          <cell r="T4655">
            <v>1.2</v>
          </cell>
          <cell r="U4655">
            <v>1</v>
          </cell>
          <cell r="V4655">
            <v>0.92</v>
          </cell>
          <cell r="W4655">
            <v>0</v>
          </cell>
          <cell r="X4655" t="str">
            <v>EST MODULO B/ESQ NEW ARAGON (B20) (MTZ CAPU) TC B2271 - 1,2x1x0,92H</v>
          </cell>
          <cell r="Y4655">
            <v>65109.1</v>
          </cell>
          <cell r="Z4655">
            <v>0.35</v>
          </cell>
          <cell r="AA4655">
            <v>42320.915000000001</v>
          </cell>
          <cell r="AB4655" t="str">
            <v>IV</v>
          </cell>
          <cell r="AC4655" t="str">
            <v>SOFA COMPLETO</v>
          </cell>
          <cell r="AD4655" t="str">
            <v>VALOR MODULO</v>
          </cell>
          <cell r="AE4655">
            <v>14805.01</v>
          </cell>
          <cell r="AF4655">
            <v>14805.01</v>
          </cell>
          <cell r="AG4655">
            <v>0</v>
          </cell>
          <cell r="AH4655">
            <v>65109.1</v>
          </cell>
          <cell r="AI4655" t="str">
            <v>REF: 375393</v>
          </cell>
          <cell r="AJ4655"/>
          <cell r="AK4655">
            <v>375393</v>
          </cell>
          <cell r="AL4655" t="str">
            <v>MODULO BRACO NEW ARAGON (1AS) (B20) (MTZ) (FX B)</v>
          </cell>
          <cell r="AM4655"/>
          <cell r="AN4655">
            <v>1.2</v>
          </cell>
          <cell r="AO4655">
            <v>1</v>
          </cell>
          <cell r="AP4655">
            <v>0.92</v>
          </cell>
          <cell r="AQ4655">
            <v>0</v>
          </cell>
          <cell r="AR4655" t="str">
            <v>MODULO BRACO NEW ARAGON (1AS) (B20) (MTZ) (FX B) - 1,2x1x0,92H</v>
          </cell>
          <cell r="AS4655">
            <v>14805.01</v>
          </cell>
          <cell r="AT4655">
            <v>14805.01</v>
          </cell>
          <cell r="AU4655">
            <v>14805.01</v>
          </cell>
          <cell r="AV4655">
            <v>0</v>
          </cell>
          <cell r="AW4655">
            <v>14805.01</v>
          </cell>
          <cell r="AX4655">
            <v>0</v>
          </cell>
          <cell r="AY4655"/>
          <cell r="AZ4655" t="str">
            <v/>
          </cell>
          <cell r="BA4655"/>
          <cell r="BB4655"/>
          <cell r="BC4655"/>
          <cell r="BD4655" t="str">
            <v/>
          </cell>
          <cell r="BE4655">
            <v>0</v>
          </cell>
          <cell r="BF4655" t="str">
            <v/>
          </cell>
          <cell r="BG4655" t="str">
            <v/>
          </cell>
          <cell r="BH4655">
            <v>12</v>
          </cell>
          <cell r="BI4655" t="str">
            <v>0</v>
          </cell>
          <cell r="BJ4655">
            <v>0</v>
          </cell>
          <cell r="BK4655">
            <v>0</v>
          </cell>
          <cell r="BL4655"/>
          <cell r="BM4655"/>
          <cell r="BN4655"/>
          <cell r="BO4655"/>
          <cell r="BQ4655">
            <v>0</v>
          </cell>
          <cell r="BS4655" t="str">
            <v/>
          </cell>
          <cell r="BT4655" t="str">
            <v/>
          </cell>
        </row>
        <row r="4656">
          <cell r="H4656">
            <v>1</v>
          </cell>
          <cell r="O4656">
            <v>379894</v>
          </cell>
          <cell r="P4656" t="str">
            <v>2024/072-0095-01</v>
          </cell>
          <cell r="Q4656" t="str">
            <v>EST PUFF MONDRIAN (C2 MAMMUT/NOG) (C1 SEPIA)</v>
          </cell>
          <cell r="R4656"/>
          <cell r="S4656"/>
          <cell r="T4656">
            <v>0.9</v>
          </cell>
          <cell r="U4656">
            <v>0.6</v>
          </cell>
          <cell r="V4656">
            <v>0.43</v>
          </cell>
          <cell r="W4656">
            <v>0</v>
          </cell>
          <cell r="X4656" t="str">
            <v>EST PUFF MONDRIAN (C2 MAMMUT/NOG) (C1 SEPIA) - 0,9x0,6x0,43H</v>
          </cell>
          <cell r="Y4656">
            <v>22600.79</v>
          </cell>
          <cell r="Z4656">
            <v>0.35</v>
          </cell>
          <cell r="AA4656">
            <v>14690.513500000001</v>
          </cell>
          <cell r="AB4656"/>
          <cell r="AC4656"/>
          <cell r="AD4656"/>
          <cell r="AE4656">
            <v>22600.79</v>
          </cell>
          <cell r="AF4656">
            <v>22600.79</v>
          </cell>
          <cell r="AG4656">
            <v>0</v>
          </cell>
          <cell r="AH4656">
            <v>22600.79</v>
          </cell>
          <cell r="AI4656" t="str">
            <v>REF: 382391</v>
          </cell>
          <cell r="AJ4656"/>
          <cell r="AK4656">
            <v>382391</v>
          </cell>
          <cell r="AL4656" t="str">
            <v>PUFF MONDRIAN (COURO 2) (COURO 1)</v>
          </cell>
          <cell r="AM4656"/>
          <cell r="AN4656">
            <v>0.9</v>
          </cell>
          <cell r="AO4656">
            <v>0.6</v>
          </cell>
          <cell r="AP4656">
            <v>0.43</v>
          </cell>
          <cell r="AQ4656">
            <v>0</v>
          </cell>
          <cell r="AR4656" t="str">
            <v>PUFF MONDRIAN (COURO 2) (COURO 1) - 0,9x0,6x0,43H</v>
          </cell>
          <cell r="AS4656">
            <v>22600.79</v>
          </cell>
          <cell r="AT4656">
            <v>22600.79</v>
          </cell>
          <cell r="AU4656">
            <v>22600.79</v>
          </cell>
          <cell r="AV4656">
            <v>0</v>
          </cell>
          <cell r="AW4656">
            <v>22600.79</v>
          </cell>
          <cell r="AX4656">
            <v>0</v>
          </cell>
          <cell r="AY4656"/>
          <cell r="AZ4656" t="str">
            <v/>
          </cell>
          <cell r="BA4656"/>
          <cell r="BB4656"/>
          <cell r="BC4656"/>
          <cell r="BD4656" t="str">
            <v/>
          </cell>
          <cell r="BE4656">
            <v>0</v>
          </cell>
          <cell r="BF4656" t="str">
            <v/>
          </cell>
          <cell r="BG4656" t="str">
            <v/>
          </cell>
          <cell r="BH4656">
            <v>12</v>
          </cell>
          <cell r="BI4656" t="str">
            <v>0</v>
          </cell>
          <cell r="BJ4656">
            <v>0</v>
          </cell>
          <cell r="BK4656">
            <v>0</v>
          </cell>
          <cell r="BL4656"/>
          <cell r="BM4656"/>
          <cell r="BN4656"/>
          <cell r="BO4656"/>
          <cell r="BQ4656">
            <v>0</v>
          </cell>
          <cell r="BS4656" t="str">
            <v>CLAMI PUFF</v>
          </cell>
          <cell r="BT4656" t="str">
            <v>PUFF MONDRIAN (RBD)</v>
          </cell>
        </row>
        <row r="4657">
          <cell r="H4657">
            <v>1</v>
          </cell>
          <cell r="O4657">
            <v>379893</v>
          </cell>
          <cell r="P4657" t="str">
            <v>2024/068-0056-01</v>
          </cell>
          <cell r="Q4657" t="str">
            <v>EST POLTRONA MONDRIAN (ESTOF) (C2 MAMMUT/NOG) (C1 SEPIA)</v>
          </cell>
          <cell r="R4657"/>
          <cell r="S4657"/>
          <cell r="T4657">
            <v>1.18</v>
          </cell>
          <cell r="U4657">
            <v>1.05</v>
          </cell>
          <cell r="V4657">
            <v>0.71</v>
          </cell>
          <cell r="W4657">
            <v>0</v>
          </cell>
          <cell r="X4657" t="str">
            <v>EST POLTRONA MONDRIAN (ESTOF) (C2 MAMMUT/NOG) (C1 SEPIA) - 1,18x1,05x0,71H</v>
          </cell>
          <cell r="Y4657">
            <v>72635.72</v>
          </cell>
          <cell r="Z4657">
            <v>0.35</v>
          </cell>
          <cell r="AA4657">
            <v>47213.218000000001</v>
          </cell>
          <cell r="AB4657"/>
          <cell r="AC4657"/>
          <cell r="AD4657"/>
          <cell r="AE4657">
            <v>72635.72</v>
          </cell>
          <cell r="AF4657">
            <v>72635.72</v>
          </cell>
          <cell r="AG4657">
            <v>0</v>
          </cell>
          <cell r="AH4657">
            <v>72635.72</v>
          </cell>
          <cell r="AI4657" t="str">
            <v>REF: 381995</v>
          </cell>
          <cell r="AJ4657"/>
          <cell r="AK4657">
            <v>381995</v>
          </cell>
          <cell r="AL4657" t="str">
            <v>POLTRONA MONDRIAN (ESTOFADO) (COURO 2) (COURO 1)</v>
          </cell>
          <cell r="AM4657"/>
          <cell r="AN4657">
            <v>1.18</v>
          </cell>
          <cell r="AO4657">
            <v>1.05</v>
          </cell>
          <cell r="AP4657">
            <v>0.71</v>
          </cell>
          <cell r="AQ4657">
            <v>0</v>
          </cell>
          <cell r="AR4657" t="str">
            <v>POLTRONA MONDRIAN (ESTOFADO) (COURO 2) (COURO 1) - 1,18x1,05x0,71H</v>
          </cell>
          <cell r="AS4657">
            <v>72635.72</v>
          </cell>
          <cell r="AT4657">
            <v>72635.72</v>
          </cell>
          <cell r="AU4657">
            <v>72635.72</v>
          </cell>
          <cell r="AV4657">
            <v>0</v>
          </cell>
          <cell r="AW4657">
            <v>72635.72</v>
          </cell>
          <cell r="AX4657">
            <v>0</v>
          </cell>
          <cell r="AY4657"/>
          <cell r="AZ4657" t="str">
            <v/>
          </cell>
          <cell r="BA4657"/>
          <cell r="BB4657"/>
          <cell r="BC4657"/>
          <cell r="BD4657" t="str">
            <v/>
          </cell>
          <cell r="BE4657">
            <v>0</v>
          </cell>
          <cell r="BF4657" t="str">
            <v/>
          </cell>
          <cell r="BG4657" t="str">
            <v/>
          </cell>
          <cell r="BH4657">
            <v>12</v>
          </cell>
          <cell r="BI4657" t="str">
            <v>0</v>
          </cell>
          <cell r="BJ4657">
            <v>0</v>
          </cell>
          <cell r="BK4657">
            <v>0</v>
          </cell>
          <cell r="BL4657"/>
          <cell r="BM4657"/>
          <cell r="BN4657"/>
          <cell r="BO4657"/>
          <cell r="BQ4657">
            <v>0</v>
          </cell>
          <cell r="BS4657" t="str">
            <v>CLAMI POLTRONA</v>
          </cell>
          <cell r="BT4657" t="str">
            <v>POLTRONA MONDRIAN (RBD)</v>
          </cell>
        </row>
        <row r="4658">
          <cell r="H4658">
            <v>1</v>
          </cell>
          <cell r="O4658">
            <v>379892</v>
          </cell>
          <cell r="P4658" t="str">
            <v>2024/068-0055-01</v>
          </cell>
          <cell r="Q4658" t="str">
            <v>EST PUFF MONDRIAN (C1 CREME/CARV) (TC 6649)</v>
          </cell>
          <cell r="R4658"/>
          <cell r="S4658"/>
          <cell r="T4658">
            <v>0.9</v>
          </cell>
          <cell r="U4658">
            <v>0.6</v>
          </cell>
          <cell r="V4658">
            <v>0.43</v>
          </cell>
          <cell r="W4658">
            <v>0</v>
          </cell>
          <cell r="X4658" t="str">
            <v>EST PUFF MONDRIAN (C1 CREME/CARV) (TC 6649) - 0,9x0,6x0,43H</v>
          </cell>
          <cell r="Y4658">
            <v>17198.59</v>
          </cell>
          <cell r="Z4658">
            <v>0.35</v>
          </cell>
          <cell r="AA4658">
            <v>11179.083500000001</v>
          </cell>
          <cell r="AB4658"/>
          <cell r="AC4658"/>
          <cell r="AD4658"/>
          <cell r="AE4658">
            <v>17198.59</v>
          </cell>
          <cell r="AF4658">
            <v>17198.59</v>
          </cell>
          <cell r="AG4658">
            <v>0</v>
          </cell>
          <cell r="AH4658">
            <v>17198.59</v>
          </cell>
          <cell r="AI4658" t="str">
            <v>REF: 382826</v>
          </cell>
          <cell r="AJ4658"/>
          <cell r="AK4658">
            <v>382826</v>
          </cell>
          <cell r="AL4658" t="str">
            <v>PUFF MONDRIAN (COURO 1) (FX6000)</v>
          </cell>
          <cell r="AM4658"/>
          <cell r="AN4658">
            <v>0.9</v>
          </cell>
          <cell r="AO4658">
            <v>0.6</v>
          </cell>
          <cell r="AP4658">
            <v>0.43</v>
          </cell>
          <cell r="AQ4658">
            <v>0</v>
          </cell>
          <cell r="AR4658" t="str">
            <v>PUFF MONDRIAN (COURO 1) (FX6000) - 0,9x0,6x0,43H</v>
          </cell>
          <cell r="AS4658">
            <v>17198.59</v>
          </cell>
          <cell r="AT4658">
            <v>17198.59</v>
          </cell>
          <cell r="AU4658">
            <v>17198.59</v>
          </cell>
          <cell r="AV4658">
            <v>0</v>
          </cell>
          <cell r="AW4658">
            <v>17198.59</v>
          </cell>
          <cell r="AX4658">
            <v>0</v>
          </cell>
          <cell r="AY4658"/>
          <cell r="AZ4658" t="str">
            <v/>
          </cell>
          <cell r="BA4658"/>
          <cell r="BB4658"/>
          <cell r="BC4658"/>
          <cell r="BD4658" t="str">
            <v/>
          </cell>
          <cell r="BE4658">
            <v>0</v>
          </cell>
          <cell r="BF4658" t="str">
            <v/>
          </cell>
          <cell r="BG4658" t="str">
            <v/>
          </cell>
          <cell r="BH4658">
            <v>12</v>
          </cell>
          <cell r="BI4658" t="str">
            <v>0</v>
          </cell>
          <cell r="BJ4658">
            <v>0</v>
          </cell>
          <cell r="BK4658">
            <v>0</v>
          </cell>
          <cell r="BL4658"/>
          <cell r="BM4658"/>
          <cell r="BN4658"/>
          <cell r="BO4658"/>
          <cell r="BQ4658">
            <v>0</v>
          </cell>
          <cell r="BS4658" t="str">
            <v>CLAMI PUFF</v>
          </cell>
          <cell r="BT4658" t="str">
            <v>PUFF MONDRIAN (RBD)</v>
          </cell>
        </row>
        <row r="4659">
          <cell r="H4659">
            <v>1</v>
          </cell>
          <cell r="O4659">
            <v>379891</v>
          </cell>
          <cell r="P4659" t="str">
            <v>2024/068-0054-01</v>
          </cell>
          <cell r="Q4659" t="str">
            <v>EST MODULO B/DIR MONDRIAN (ESTOF) (C1 CREME/CARV BR) TC 6649</v>
          </cell>
          <cell r="R4659">
            <v>3.88</v>
          </cell>
          <cell r="S4659">
            <v>1.7</v>
          </cell>
          <cell r="T4659">
            <v>1.94</v>
          </cell>
          <cell r="U4659">
            <v>1.05</v>
          </cell>
          <cell r="V4659">
            <v>0.71</v>
          </cell>
          <cell r="W4659">
            <v>0</v>
          </cell>
          <cell r="X4659" t="str">
            <v>EST MODULO B/DIR MONDRIAN (ESTOF) (C1 CREME/CARV BR) TC 6649 - 1,94x1,05x0,71H</v>
          </cell>
          <cell r="Y4659">
            <v>123866.81</v>
          </cell>
          <cell r="Z4659">
            <v>0.5</v>
          </cell>
          <cell r="AA4659">
            <v>61933.404999999999</v>
          </cell>
          <cell r="AB4659" t="str">
            <v>IO</v>
          </cell>
          <cell r="AC4659" t="str">
            <v>SOFA COMPLETO</v>
          </cell>
          <cell r="AD4659" t="str">
            <v>VALOR MODULO</v>
          </cell>
          <cell r="AE4659">
            <v>52368.92</v>
          </cell>
          <cell r="AF4659">
            <v>52368.92</v>
          </cell>
          <cell r="AG4659">
            <v>0</v>
          </cell>
          <cell r="AH4659">
            <v>123866.81</v>
          </cell>
          <cell r="AI4659" t="str">
            <v>REF: 382485</v>
          </cell>
          <cell r="AJ4659"/>
          <cell r="AK4659">
            <v>382485</v>
          </cell>
          <cell r="AL4659" t="str">
            <v>MODULO BRACO MONDRIAN (ESTOFADO) (COURO 1) (FX6000)</v>
          </cell>
          <cell r="AM4659"/>
          <cell r="AN4659">
            <v>1.94</v>
          </cell>
          <cell r="AO4659">
            <v>1.05</v>
          </cell>
          <cell r="AP4659">
            <v>0.71</v>
          </cell>
          <cell r="AQ4659">
            <v>0</v>
          </cell>
          <cell r="AR4659" t="str">
            <v>MODULO BRACO MONDRIAN (ESTOFADO) (COURO 1) (FX6000) - 1,94x1,05x0,71H</v>
          </cell>
          <cell r="AS4659">
            <v>52368.92</v>
          </cell>
          <cell r="AT4659">
            <v>52368.92</v>
          </cell>
          <cell r="AU4659">
            <v>52368.92</v>
          </cell>
          <cell r="AV4659">
            <v>0</v>
          </cell>
          <cell r="AW4659">
            <v>52368.92</v>
          </cell>
          <cell r="AX4659">
            <v>0</v>
          </cell>
          <cell r="AY4659"/>
          <cell r="AZ4659" t="str">
            <v/>
          </cell>
          <cell r="BA4659"/>
          <cell r="BB4659"/>
          <cell r="BC4659"/>
          <cell r="BD4659" t="str">
            <v/>
          </cell>
          <cell r="BE4659">
            <v>0</v>
          </cell>
          <cell r="BF4659" t="str">
            <v/>
          </cell>
          <cell r="BG4659" t="str">
            <v/>
          </cell>
          <cell r="BH4659">
            <v>12</v>
          </cell>
          <cell r="BI4659" t="str">
            <v>0</v>
          </cell>
          <cell r="BJ4659">
            <v>0</v>
          </cell>
          <cell r="BK4659">
            <v>0</v>
          </cell>
          <cell r="BL4659"/>
          <cell r="BM4659"/>
          <cell r="BN4659"/>
          <cell r="BO4659"/>
          <cell r="BQ4659">
            <v>0</v>
          </cell>
          <cell r="BR4659" t="str">
            <v>379891 | 379890 | 379889</v>
          </cell>
          <cell r="BS4659" t="str">
            <v>CLAMI SOFA</v>
          </cell>
          <cell r="BT4659" t="str">
            <v>SOFA MONDRIAN (RBD)</v>
          </cell>
        </row>
        <row r="4660">
          <cell r="H4660">
            <v>1</v>
          </cell>
          <cell r="O4660">
            <v>379889</v>
          </cell>
          <cell r="P4660" t="str">
            <v>2024/068-0052-01</v>
          </cell>
          <cell r="Q4660" t="str">
            <v>EST CHAISE B/ESQ MONDRIAN (ESTOF) (C1 CREME/CARV) (TC 6649)</v>
          </cell>
          <cell r="R4660">
            <v>3.88</v>
          </cell>
          <cell r="S4660">
            <v>1.7</v>
          </cell>
          <cell r="T4660">
            <v>1.04</v>
          </cell>
          <cell r="U4660">
            <v>1.7</v>
          </cell>
          <cell r="V4660">
            <v>0.71</v>
          </cell>
          <cell r="W4660">
            <v>0</v>
          </cell>
          <cell r="X4660" t="str">
            <v>EST CHAISE B/ESQ MONDRIAN (ESTOF) (C1 CREME/CARV) (TC 6649) - 1,04x1,7x0,71H</v>
          </cell>
          <cell r="Y4660">
            <v>123866.81</v>
          </cell>
          <cell r="Z4660">
            <v>0.5</v>
          </cell>
          <cell r="AA4660">
            <v>61933.404999999999</v>
          </cell>
          <cell r="AB4660" t="str">
            <v>IO</v>
          </cell>
          <cell r="AC4660" t="str">
            <v>SOFA COMPLETO</v>
          </cell>
          <cell r="AD4660" t="str">
            <v>VALOR MODULO</v>
          </cell>
          <cell r="AE4660">
            <v>44258.28</v>
          </cell>
          <cell r="AF4660">
            <v>44258.28</v>
          </cell>
          <cell r="AG4660">
            <v>0</v>
          </cell>
          <cell r="AH4660">
            <v>123866.81</v>
          </cell>
          <cell r="AI4660" t="str">
            <v>REF: 382584</v>
          </cell>
          <cell r="AJ4660"/>
          <cell r="AK4660">
            <v>382584</v>
          </cell>
          <cell r="AL4660" t="str">
            <v>CHAISE BRACO MONDRIAN (ESTOFADO) (COURO 1) (FX6000)</v>
          </cell>
          <cell r="AM4660"/>
          <cell r="AN4660">
            <v>1.04</v>
          </cell>
          <cell r="AO4660">
            <v>1.7</v>
          </cell>
          <cell r="AP4660">
            <v>0.71</v>
          </cell>
          <cell r="AQ4660">
            <v>0</v>
          </cell>
          <cell r="AR4660" t="str">
            <v>CHAISE BRACO MONDRIAN (ESTOFADO) (COURO 1) (FX6000) - 1,04x1,7x0,71H</v>
          </cell>
          <cell r="AS4660">
            <v>44258.28</v>
          </cell>
          <cell r="AT4660">
            <v>44258.28</v>
          </cell>
          <cell r="AU4660">
            <v>44258.28</v>
          </cell>
          <cell r="AV4660">
            <v>0</v>
          </cell>
          <cell r="AW4660">
            <v>44258.28</v>
          </cell>
          <cell r="AX4660">
            <v>0</v>
          </cell>
          <cell r="AY4660"/>
          <cell r="AZ4660" t="str">
            <v/>
          </cell>
          <cell r="BA4660"/>
          <cell r="BB4660"/>
          <cell r="BC4660"/>
          <cell r="BD4660" t="str">
            <v/>
          </cell>
          <cell r="BE4660">
            <v>0</v>
          </cell>
          <cell r="BF4660" t="str">
            <v/>
          </cell>
          <cell r="BG4660" t="str">
            <v/>
          </cell>
          <cell r="BH4660">
            <v>12</v>
          </cell>
          <cell r="BI4660" t="str">
            <v>0</v>
          </cell>
          <cell r="BJ4660">
            <v>0</v>
          </cell>
          <cell r="BK4660">
            <v>0</v>
          </cell>
          <cell r="BL4660"/>
          <cell r="BM4660"/>
          <cell r="BN4660"/>
          <cell r="BO4660"/>
          <cell r="BQ4660">
            <v>0</v>
          </cell>
          <cell r="BR4660" t="str">
            <v>379891 | 379890 | 379889</v>
          </cell>
          <cell r="BS4660" t="str">
            <v>CLAMI CHAISE</v>
          </cell>
          <cell r="BT4660" t="str">
            <v>SOFA MONDRIAN (RBD)</v>
          </cell>
        </row>
        <row r="4661">
          <cell r="H4661">
            <v>2</v>
          </cell>
          <cell r="O4661">
            <v>379870</v>
          </cell>
          <cell r="P4661" t="str">
            <v>2024/068-0084-01</v>
          </cell>
          <cell r="Q4661" t="str">
            <v>EST TAMPO MONDRIAN (PEDRA 1) (EMERALD GREEN)</v>
          </cell>
          <cell r="R4661">
            <v>1.8</v>
          </cell>
          <cell r="S4661">
            <v>0.45</v>
          </cell>
          <cell r="T4661">
            <v>1.47</v>
          </cell>
          <cell r="U4661">
            <v>0.42</v>
          </cell>
          <cell r="V4661">
            <v>0.02</v>
          </cell>
          <cell r="W4661">
            <v>0</v>
          </cell>
          <cell r="X4661" t="str">
            <v>EST TAMPO MONDRIAN (PEDRA 1) (EMERALD GREEN) - 1,47x0,42x0,02H</v>
          </cell>
          <cell r="Y4661">
            <v>23418.53</v>
          </cell>
          <cell r="Z4661">
            <v>0.35</v>
          </cell>
          <cell r="AA4661">
            <v>15222.0445</v>
          </cell>
          <cell r="AB4661" t="str">
            <v>HX</v>
          </cell>
          <cell r="AC4661" t="str">
            <v>BASE + TAMPO</v>
          </cell>
          <cell r="AD4661" t="str">
            <v>VALOR TAMPO</v>
          </cell>
          <cell r="AE4661">
            <v>11928.49</v>
          </cell>
          <cell r="AF4661">
            <v>11928.49</v>
          </cell>
          <cell r="AG4661">
            <v>0</v>
          </cell>
          <cell r="AH4661">
            <v>23418.53</v>
          </cell>
          <cell r="AI4661" t="str">
            <v>REF: 383579</v>
          </cell>
          <cell r="AJ4661"/>
          <cell r="AK4661">
            <v>383579</v>
          </cell>
          <cell r="AL4661" t="str">
            <v>TAMPO MONDRIAN (PEDRA 1)</v>
          </cell>
          <cell r="AM4661"/>
          <cell r="AN4661">
            <v>1.47</v>
          </cell>
          <cell r="AO4661">
            <v>0.42</v>
          </cell>
          <cell r="AP4661">
            <v>0.02</v>
          </cell>
          <cell r="AQ4661">
            <v>0</v>
          </cell>
          <cell r="AR4661" t="str">
            <v>TAMPO MONDRIAN (PEDRA 1) - 1,47x0,42x0,02H</v>
          </cell>
          <cell r="AS4661">
            <v>11928.49</v>
          </cell>
          <cell r="AT4661">
            <v>11928.49</v>
          </cell>
          <cell r="AU4661">
            <v>11928.49</v>
          </cell>
          <cell r="AV4661">
            <v>0</v>
          </cell>
          <cell r="AW4661">
            <v>11928.49</v>
          </cell>
          <cell r="AX4661">
            <v>0</v>
          </cell>
          <cell r="AY4661"/>
          <cell r="AZ4661" t="str">
            <v/>
          </cell>
          <cell r="BA4661"/>
          <cell r="BB4661"/>
          <cell r="BC4661"/>
          <cell r="BD4661" t="str">
            <v/>
          </cell>
          <cell r="BE4661">
            <v>0</v>
          </cell>
          <cell r="BF4661" t="str">
            <v/>
          </cell>
          <cell r="BG4661" t="str">
            <v/>
          </cell>
          <cell r="BH4661">
            <v>12</v>
          </cell>
          <cell r="BI4661" t="str">
            <v>0</v>
          </cell>
          <cell r="BJ4661">
            <v>0</v>
          </cell>
          <cell r="BK4661">
            <v>0</v>
          </cell>
          <cell r="BL4661"/>
          <cell r="BM4661"/>
          <cell r="BN4661"/>
          <cell r="BO4661"/>
          <cell r="BQ4661">
            <v>0</v>
          </cell>
          <cell r="BR4661" t="str">
            <v>379870 | 379868</v>
          </cell>
          <cell r="BS4661" t="str">
            <v>CLAMI MESA CENTRO</v>
          </cell>
          <cell r="BT4661" t="str">
            <v>MESA CENTRO MONDRIAN (RBD)</v>
          </cell>
        </row>
        <row r="4662">
          <cell r="H4662">
            <v>2</v>
          </cell>
          <cell r="O4662">
            <v>379870</v>
          </cell>
          <cell r="P4662" t="str">
            <v>2024/068-0085-01</v>
          </cell>
          <cell r="Q4662" t="str">
            <v>EST TAMPO MONDRIAN (PEDRA 1) (EMERALD GREEN)</v>
          </cell>
          <cell r="R4662">
            <v>1.8</v>
          </cell>
          <cell r="S4662">
            <v>0.45</v>
          </cell>
          <cell r="T4662">
            <v>1.47</v>
          </cell>
          <cell r="U4662">
            <v>0.42</v>
          </cell>
          <cell r="V4662">
            <v>0.02</v>
          </cell>
          <cell r="W4662">
            <v>0</v>
          </cell>
          <cell r="X4662" t="str">
            <v>EST TAMPO MONDRIAN (PEDRA 1) (EMERALD GREEN) - 1,47x0,42x0,02H</v>
          </cell>
          <cell r="Y4662">
            <v>23418.53</v>
          </cell>
          <cell r="Z4662">
            <v>0.35</v>
          </cell>
          <cell r="AA4662">
            <v>15222.0445</v>
          </cell>
          <cell r="AB4662" t="str">
            <v>HY</v>
          </cell>
          <cell r="AC4662" t="str">
            <v>BASE + TAMPO</v>
          </cell>
          <cell r="AD4662" t="str">
            <v>VALOR TAMPO</v>
          </cell>
          <cell r="AE4662">
            <v>11928.49</v>
          </cell>
          <cell r="AF4662">
            <v>11928.49</v>
          </cell>
          <cell r="AG4662">
            <v>0</v>
          </cell>
          <cell r="AH4662">
            <v>23418.53</v>
          </cell>
          <cell r="AI4662" t="str">
            <v>REF: 383579</v>
          </cell>
          <cell r="AJ4662"/>
          <cell r="AK4662">
            <v>383579</v>
          </cell>
          <cell r="AL4662" t="str">
            <v>TAMPO MONDRIAN (PEDRA 1)</v>
          </cell>
          <cell r="AM4662"/>
          <cell r="AN4662">
            <v>1.47</v>
          </cell>
          <cell r="AO4662">
            <v>0.42</v>
          </cell>
          <cell r="AP4662">
            <v>0.02</v>
          </cell>
          <cell r="AQ4662">
            <v>0</v>
          </cell>
          <cell r="AR4662" t="str">
            <v>TAMPO MONDRIAN (PEDRA 1) - 1,47x0,42x0,02H</v>
          </cell>
          <cell r="AS4662">
            <v>11928.49</v>
          </cell>
          <cell r="AT4662">
            <v>11928.49</v>
          </cell>
          <cell r="AU4662">
            <v>11928.49</v>
          </cell>
          <cell r="AV4662">
            <v>0</v>
          </cell>
          <cell r="AW4662">
            <v>11928.49</v>
          </cell>
          <cell r="AX4662">
            <v>0</v>
          </cell>
          <cell r="AY4662"/>
          <cell r="AZ4662" t="str">
            <v/>
          </cell>
          <cell r="BA4662"/>
          <cell r="BB4662"/>
          <cell r="BC4662"/>
          <cell r="BD4662" t="str">
            <v/>
          </cell>
          <cell r="BE4662">
            <v>0</v>
          </cell>
          <cell r="BF4662" t="str">
            <v/>
          </cell>
          <cell r="BG4662" t="str">
            <v/>
          </cell>
          <cell r="BH4662">
            <v>12</v>
          </cell>
          <cell r="BI4662" t="str">
            <v>0</v>
          </cell>
          <cell r="BJ4662">
            <v>0</v>
          </cell>
          <cell r="BK4662">
            <v>0</v>
          </cell>
          <cell r="BL4662"/>
          <cell r="BM4662"/>
          <cell r="BN4662"/>
          <cell r="BO4662"/>
          <cell r="BQ4662">
            <v>0</v>
          </cell>
          <cell r="BR4662" t="str">
            <v>379870 | 379868</v>
          </cell>
          <cell r="BS4662" t="str">
            <v>CLAMI MESA CENTRO</v>
          </cell>
          <cell r="BT4662" t="str">
            <v>MESA CENTRO MONDRIAN (RBD)</v>
          </cell>
        </row>
        <row r="4663">
          <cell r="H4663">
            <v>4</v>
          </cell>
          <cell r="O4663">
            <v>379868</v>
          </cell>
          <cell r="P4663" t="str">
            <v>2024/068-0045-01</v>
          </cell>
          <cell r="Q4663" t="str">
            <v>EST BASE CENTRO MONDRIAN (LAMINA CARV BRANCO)</v>
          </cell>
          <cell r="R4663">
            <v>1.8</v>
          </cell>
          <cell r="S4663">
            <v>0.45</v>
          </cell>
          <cell r="T4663">
            <v>1.8</v>
          </cell>
          <cell r="U4663">
            <v>0.45</v>
          </cell>
          <cell r="V4663">
            <v>0.24</v>
          </cell>
          <cell r="W4663">
            <v>0</v>
          </cell>
          <cell r="X4663" t="str">
            <v>EST BASE CENTRO MONDRIAN (LAMINA CARV BRANCO) - 1,8x0,45x0,24H</v>
          </cell>
          <cell r="Y4663">
            <v>23418.53</v>
          </cell>
          <cell r="Z4663">
            <v>0.35</v>
          </cell>
          <cell r="AA4663">
            <v>15222.0445</v>
          </cell>
          <cell r="AB4663" t="str">
            <v>HX</v>
          </cell>
          <cell r="AC4663" t="str">
            <v>BASE + TAMPO</v>
          </cell>
          <cell r="AD4663" t="str">
            <v>VALOR BASE</v>
          </cell>
          <cell r="AE4663">
            <v>11490.04</v>
          </cell>
          <cell r="AF4663">
            <v>11490.04</v>
          </cell>
          <cell r="AG4663">
            <v>0</v>
          </cell>
          <cell r="AH4663">
            <v>23418.53</v>
          </cell>
          <cell r="AI4663" t="str">
            <v>REF: 383578</v>
          </cell>
          <cell r="AJ4663"/>
          <cell r="AK4663">
            <v>383578</v>
          </cell>
          <cell r="AL4663" t="str">
            <v>BASE CENTRO MONDRIAN (TAMPO FORN)</v>
          </cell>
          <cell r="AM4663"/>
          <cell r="AN4663">
            <v>1.8</v>
          </cell>
          <cell r="AO4663">
            <v>0.45</v>
          </cell>
          <cell r="AP4663">
            <v>0.24</v>
          </cell>
          <cell r="AQ4663">
            <v>0</v>
          </cell>
          <cell r="AR4663" t="str">
            <v>BASE CENTRO MONDRIAN (TAMPO FORN) - 1,8x0,45x0,24H</v>
          </cell>
          <cell r="AS4663">
            <v>11490.04</v>
          </cell>
          <cell r="AT4663">
            <v>11490.04</v>
          </cell>
          <cell r="AU4663">
            <v>11490.04</v>
          </cell>
          <cell r="AV4663">
            <v>0</v>
          </cell>
          <cell r="AW4663">
            <v>11490.04</v>
          </cell>
          <cell r="AX4663">
            <v>0</v>
          </cell>
          <cell r="AY4663"/>
          <cell r="AZ4663" t="str">
            <v/>
          </cell>
          <cell r="BA4663"/>
          <cell r="BB4663"/>
          <cell r="BC4663"/>
          <cell r="BD4663" t="str">
            <v/>
          </cell>
          <cell r="BE4663">
            <v>0</v>
          </cell>
          <cell r="BF4663" t="str">
            <v/>
          </cell>
          <cell r="BG4663" t="str">
            <v/>
          </cell>
          <cell r="BH4663">
            <v>12</v>
          </cell>
          <cell r="BI4663" t="str">
            <v>0</v>
          </cell>
          <cell r="BJ4663">
            <v>0</v>
          </cell>
          <cell r="BK4663">
            <v>0</v>
          </cell>
          <cell r="BL4663"/>
          <cell r="BM4663"/>
          <cell r="BN4663"/>
          <cell r="BO4663"/>
          <cell r="BQ4663">
            <v>0</v>
          </cell>
          <cell r="BR4663" t="str">
            <v>379870 | 379868</v>
          </cell>
          <cell r="BS4663" t="str">
            <v>CLAMI MESA CENTRO</v>
          </cell>
          <cell r="BT4663" t="str">
            <v>MESA CENTRO MONDRIAN (RBD)</v>
          </cell>
        </row>
        <row r="4664">
          <cell r="H4664">
            <v>4</v>
          </cell>
          <cell r="O4664">
            <v>379868</v>
          </cell>
          <cell r="P4664" t="str">
            <v>2024/068-0046-01</v>
          </cell>
          <cell r="Q4664" t="str">
            <v>EST BASE CENTRO MONDRIAN (LAMINA CARV BRANCO)</v>
          </cell>
          <cell r="R4664">
            <v>1.8</v>
          </cell>
          <cell r="S4664">
            <v>0.45</v>
          </cell>
          <cell r="T4664">
            <v>1.8</v>
          </cell>
          <cell r="U4664">
            <v>0.45</v>
          </cell>
          <cell r="V4664">
            <v>0.24</v>
          </cell>
          <cell r="W4664">
            <v>0</v>
          </cell>
          <cell r="X4664" t="str">
            <v>EST BASE CENTRO MONDRIAN (LAMINA CARV BRANCO) - 1,8x0,45x0,24H</v>
          </cell>
          <cell r="Y4664">
            <v>23418.53</v>
          </cell>
          <cell r="Z4664">
            <v>0.35</v>
          </cell>
          <cell r="AA4664">
            <v>15222.0445</v>
          </cell>
          <cell r="AB4664" t="str">
            <v>HY</v>
          </cell>
          <cell r="AC4664" t="str">
            <v>BASE + TAMPO</v>
          </cell>
          <cell r="AD4664" t="str">
            <v>VALOR BASE</v>
          </cell>
          <cell r="AE4664">
            <v>11490.04</v>
          </cell>
          <cell r="AF4664">
            <v>11490.04</v>
          </cell>
          <cell r="AG4664">
            <v>0</v>
          </cell>
          <cell r="AH4664">
            <v>23418.53</v>
          </cell>
          <cell r="AI4664" t="str">
            <v>REF: 383578</v>
          </cell>
          <cell r="AJ4664"/>
          <cell r="AK4664">
            <v>383578</v>
          </cell>
          <cell r="AL4664" t="str">
            <v>BASE CENTRO MONDRIAN (TAMPO FORN)</v>
          </cell>
          <cell r="AM4664"/>
          <cell r="AN4664">
            <v>1.8</v>
          </cell>
          <cell r="AO4664">
            <v>0.45</v>
          </cell>
          <cell r="AP4664">
            <v>0.24</v>
          </cell>
          <cell r="AQ4664">
            <v>0</v>
          </cell>
          <cell r="AR4664" t="str">
            <v>BASE CENTRO MONDRIAN (TAMPO FORN) - 1,8x0,45x0,24H</v>
          </cell>
          <cell r="AS4664">
            <v>11490.04</v>
          </cell>
          <cell r="AT4664">
            <v>11490.04</v>
          </cell>
          <cell r="AU4664">
            <v>11490.04</v>
          </cell>
          <cell r="AV4664">
            <v>0</v>
          </cell>
          <cell r="AW4664">
            <v>11490.04</v>
          </cell>
          <cell r="AX4664">
            <v>0</v>
          </cell>
          <cell r="AY4664"/>
          <cell r="AZ4664" t="str">
            <v/>
          </cell>
          <cell r="BA4664"/>
          <cell r="BB4664"/>
          <cell r="BC4664"/>
          <cell r="BD4664" t="str">
            <v/>
          </cell>
          <cell r="BE4664">
            <v>0</v>
          </cell>
          <cell r="BF4664" t="str">
            <v/>
          </cell>
          <cell r="BG4664" t="str">
            <v/>
          </cell>
          <cell r="BH4664">
            <v>12</v>
          </cell>
          <cell r="BI4664" t="str">
            <v>0</v>
          </cell>
          <cell r="BJ4664">
            <v>0</v>
          </cell>
          <cell r="BK4664">
            <v>0</v>
          </cell>
          <cell r="BL4664"/>
          <cell r="BM4664"/>
          <cell r="BN4664"/>
          <cell r="BO4664"/>
          <cell r="BQ4664">
            <v>0</v>
          </cell>
          <cell r="BR4664" t="str">
            <v>379870 | 379868</v>
          </cell>
          <cell r="BS4664" t="str">
            <v>CLAMI MESA CENTRO</v>
          </cell>
          <cell r="BT4664" t="str">
            <v>MESA CENTRO MONDRIAN (RBD)</v>
          </cell>
        </row>
        <row r="4665">
          <cell r="H4665">
            <v>1</v>
          </cell>
          <cell r="O4665">
            <v>379866</v>
          </cell>
          <cell r="P4665" t="str">
            <v>2024/068-0030-01</v>
          </cell>
          <cell r="Q4665" t="str">
            <v>EST TAMPO MONDRIAN (PEDRA 1) (BRANCO PARANA LEVIGADO)</v>
          </cell>
          <cell r="R4665">
            <v>0.9</v>
          </cell>
          <cell r="S4665">
            <v>0.9</v>
          </cell>
          <cell r="T4665">
            <v>0.87</v>
          </cell>
          <cell r="U4665">
            <v>0.6</v>
          </cell>
          <cell r="V4665">
            <v>0.02</v>
          </cell>
          <cell r="W4665">
            <v>0</v>
          </cell>
          <cell r="X4665" t="str">
            <v>EST TAMPO MONDRIAN (PEDRA 1) (BRANCO PARANA LEVIGADO) - 0,87x0,6x0,02H</v>
          </cell>
          <cell r="Y4665">
            <v>22325.91</v>
          </cell>
          <cell r="Z4665">
            <v>0.35</v>
          </cell>
          <cell r="AA4665">
            <v>14511.8415</v>
          </cell>
          <cell r="AB4665" t="str">
            <v>DF</v>
          </cell>
          <cell r="AC4665" t="str">
            <v>BASE + TAMPO</v>
          </cell>
          <cell r="AD4665" t="str">
            <v>VALOR TAMPO</v>
          </cell>
          <cell r="AE4665">
            <v>10052.99</v>
          </cell>
          <cell r="AF4665">
            <v>10052.99</v>
          </cell>
          <cell r="AG4665">
            <v>0</v>
          </cell>
          <cell r="AH4665">
            <v>22325.91</v>
          </cell>
          <cell r="AI4665" t="str">
            <v>REF: 383576</v>
          </cell>
          <cell r="AJ4665"/>
          <cell r="AK4665">
            <v>383576</v>
          </cell>
          <cell r="AL4665" t="str">
            <v>TAMPO MONDRIAN (PEDRA 1)</v>
          </cell>
          <cell r="AM4665"/>
          <cell r="AN4665">
            <v>0.87</v>
          </cell>
          <cell r="AO4665">
            <v>0.6</v>
          </cell>
          <cell r="AP4665">
            <v>0.02</v>
          </cell>
          <cell r="AQ4665">
            <v>0</v>
          </cell>
          <cell r="AR4665" t="str">
            <v>TAMPO MONDRIAN (PEDRA 1) - 0,87x0,6x0,02H</v>
          </cell>
          <cell r="AS4665">
            <v>10052.99</v>
          </cell>
          <cell r="AT4665">
            <v>10052.99</v>
          </cell>
          <cell r="AU4665">
            <v>10052.99</v>
          </cell>
          <cell r="AV4665">
            <v>0</v>
          </cell>
          <cell r="AW4665">
            <v>10052.99</v>
          </cell>
          <cell r="AX4665">
            <v>0</v>
          </cell>
          <cell r="AY4665"/>
          <cell r="AZ4665" t="str">
            <v/>
          </cell>
          <cell r="BA4665"/>
          <cell r="BB4665"/>
          <cell r="BC4665"/>
          <cell r="BD4665" t="str">
            <v/>
          </cell>
          <cell r="BE4665">
            <v>0</v>
          </cell>
          <cell r="BF4665" t="str">
            <v/>
          </cell>
          <cell r="BG4665" t="str">
            <v/>
          </cell>
          <cell r="BH4665">
            <v>12</v>
          </cell>
          <cell r="BI4665" t="str">
            <v>0</v>
          </cell>
          <cell r="BJ4665">
            <v>0</v>
          </cell>
          <cell r="BK4665">
            <v>0</v>
          </cell>
          <cell r="BL4665"/>
          <cell r="BM4665"/>
          <cell r="BN4665"/>
          <cell r="BO4665"/>
          <cell r="BQ4665">
            <v>0</v>
          </cell>
          <cell r="BR4665" t="str">
            <v>379866 | 379864</v>
          </cell>
          <cell r="BS4665" t="str">
            <v>CLAMI MESA CENTRO</v>
          </cell>
          <cell r="BT4665" t="str">
            <v>MESA CENTRO MONDRIAN (RBD)</v>
          </cell>
        </row>
        <row r="4666">
          <cell r="H4666">
            <v>1</v>
          </cell>
          <cell r="O4666">
            <v>379866</v>
          </cell>
          <cell r="P4666" t="str">
            <v>2024/068-0033-01</v>
          </cell>
          <cell r="Q4666" t="str">
            <v>EST TAMPO MONDRIAN (PEDRA 1) (BRANCO PARANA LEVIGADO)</v>
          </cell>
          <cell r="R4666"/>
          <cell r="S4666"/>
          <cell r="T4666">
            <v>0.87</v>
          </cell>
          <cell r="U4666">
            <v>0.6</v>
          </cell>
          <cell r="V4666">
            <v>0.02</v>
          </cell>
          <cell r="W4666">
            <v>0</v>
          </cell>
          <cell r="X4666" t="str">
            <v>EST TAMPO MONDRIAN (PEDRA 1) (BRANCO PARANA LEVIGADO) - 0,87x0,6x0,02H</v>
          </cell>
          <cell r="Y4666">
            <v>10052.99</v>
          </cell>
          <cell r="Z4666">
            <v>0.35</v>
          </cell>
          <cell r="AA4666">
            <v>6534.4434999999994</v>
          </cell>
          <cell r="AB4666"/>
          <cell r="AC4666" t="str">
            <v>BASE + TAMPO</v>
          </cell>
          <cell r="AD4666" t="str">
            <v>VALOR TAMPO</v>
          </cell>
          <cell r="AE4666">
            <v>10052.99</v>
          </cell>
          <cell r="AF4666">
            <v>10052.99</v>
          </cell>
          <cell r="AG4666">
            <v>0</v>
          </cell>
          <cell r="AH4666">
            <v>10052.99</v>
          </cell>
          <cell r="AI4666" t="str">
            <v>REF: 383576</v>
          </cell>
          <cell r="AJ4666"/>
          <cell r="AK4666">
            <v>383576</v>
          </cell>
          <cell r="AL4666" t="str">
            <v>TAMPO MONDRIAN (PEDRA 1)</v>
          </cell>
          <cell r="AM4666"/>
          <cell r="AN4666">
            <v>0.87</v>
          </cell>
          <cell r="AO4666">
            <v>0.6</v>
          </cell>
          <cell r="AP4666">
            <v>0.02</v>
          </cell>
          <cell r="AQ4666">
            <v>0</v>
          </cell>
          <cell r="AR4666" t="str">
            <v>TAMPO MONDRIAN (PEDRA 1) - 0,87x0,6x0,02H</v>
          </cell>
          <cell r="AS4666">
            <v>10052.99</v>
          </cell>
          <cell r="AT4666">
            <v>10052.99</v>
          </cell>
          <cell r="AU4666">
            <v>10052.99</v>
          </cell>
          <cell r="AV4666">
            <v>0</v>
          </cell>
          <cell r="AW4666">
            <v>10052.99</v>
          </cell>
          <cell r="AX4666">
            <v>0</v>
          </cell>
          <cell r="AY4666"/>
          <cell r="AZ4666" t="str">
            <v/>
          </cell>
          <cell r="BA4666"/>
          <cell r="BB4666"/>
          <cell r="BC4666"/>
          <cell r="BD4666" t="str">
            <v/>
          </cell>
          <cell r="BE4666">
            <v>0</v>
          </cell>
          <cell r="BF4666" t="str">
            <v/>
          </cell>
          <cell r="BG4666" t="str">
            <v/>
          </cell>
          <cell r="BH4666">
            <v>12</v>
          </cell>
          <cell r="BI4666" t="str">
            <v>0</v>
          </cell>
          <cell r="BJ4666">
            <v>0</v>
          </cell>
          <cell r="BK4666">
            <v>0</v>
          </cell>
          <cell r="BL4666"/>
          <cell r="BM4666"/>
          <cell r="BN4666"/>
          <cell r="BO4666"/>
          <cell r="BQ4666">
            <v>0</v>
          </cell>
          <cell r="BS4666" t="str">
            <v>CLAMI MESA CENTRO</v>
          </cell>
          <cell r="BT4666" t="str">
            <v>TAMPO MONDRIAN (RBD)</v>
          </cell>
        </row>
        <row r="4667">
          <cell r="H4667">
            <v>2</v>
          </cell>
          <cell r="O4667">
            <v>379864</v>
          </cell>
          <cell r="P4667" t="str">
            <v>2024/068-0028-01</v>
          </cell>
          <cell r="Q4667" t="str">
            <v>EST BASE CENTRO MONDRIAN (LAMINA NOGUEIRA)</v>
          </cell>
          <cell r="R4667">
            <v>0.9</v>
          </cell>
          <cell r="S4667">
            <v>0.9</v>
          </cell>
          <cell r="T4667">
            <v>0.9</v>
          </cell>
          <cell r="U4667">
            <v>0.9</v>
          </cell>
          <cell r="V4667">
            <v>0.24</v>
          </cell>
          <cell r="W4667">
            <v>0</v>
          </cell>
          <cell r="X4667" t="str">
            <v>EST BASE CENTRO MONDRIAN (LAMINA NOGUEIRA) - 0,9x0,9x0,24H</v>
          </cell>
          <cell r="Y4667">
            <v>22325.91</v>
          </cell>
          <cell r="Z4667">
            <v>0.35</v>
          </cell>
          <cell r="AA4667">
            <v>14511.8415</v>
          </cell>
          <cell r="AB4667" t="str">
            <v>DF</v>
          </cell>
          <cell r="AC4667" t="str">
            <v>BASE + TAMPO</v>
          </cell>
          <cell r="AD4667" t="str">
            <v>VALOR BASE</v>
          </cell>
          <cell r="AE4667">
            <v>12272.92</v>
          </cell>
          <cell r="AF4667">
            <v>12272.92</v>
          </cell>
          <cell r="AG4667">
            <v>0</v>
          </cell>
          <cell r="AH4667">
            <v>22325.91</v>
          </cell>
          <cell r="AI4667" t="str">
            <v>REF: 383575</v>
          </cell>
          <cell r="AJ4667"/>
          <cell r="AK4667">
            <v>383575</v>
          </cell>
          <cell r="AL4667" t="str">
            <v>BASE CENTRO MONDRIAN (TAMPO FORN)</v>
          </cell>
          <cell r="AM4667"/>
          <cell r="AN4667">
            <v>0.9</v>
          </cell>
          <cell r="AO4667">
            <v>0.9</v>
          </cell>
          <cell r="AP4667">
            <v>0.24</v>
          </cell>
          <cell r="AQ4667">
            <v>0</v>
          </cell>
          <cell r="AR4667" t="str">
            <v>BASE CENTRO MONDRIAN (TAMPO FORN) - 0,9x0,9x0,24H</v>
          </cell>
          <cell r="AS4667">
            <v>12272.92</v>
          </cell>
          <cell r="AT4667">
            <v>12272.92</v>
          </cell>
          <cell r="AU4667">
            <v>12272.92</v>
          </cell>
          <cell r="AV4667">
            <v>0</v>
          </cell>
          <cell r="AW4667">
            <v>12272.92</v>
          </cell>
          <cell r="AX4667">
            <v>0</v>
          </cell>
          <cell r="AY4667"/>
          <cell r="AZ4667" t="str">
            <v/>
          </cell>
          <cell r="BA4667"/>
          <cell r="BB4667"/>
          <cell r="BC4667"/>
          <cell r="BD4667" t="str">
            <v/>
          </cell>
          <cell r="BE4667">
            <v>0</v>
          </cell>
          <cell r="BF4667" t="str">
            <v/>
          </cell>
          <cell r="BG4667" t="str">
            <v/>
          </cell>
          <cell r="BH4667">
            <v>12</v>
          </cell>
          <cell r="BI4667" t="str">
            <v>0</v>
          </cell>
          <cell r="BJ4667">
            <v>0</v>
          </cell>
          <cell r="BK4667">
            <v>0</v>
          </cell>
          <cell r="BL4667"/>
          <cell r="BM4667"/>
          <cell r="BN4667"/>
          <cell r="BO4667"/>
          <cell r="BQ4667">
            <v>0</v>
          </cell>
          <cell r="BR4667" t="str">
            <v>379866 | 379864</v>
          </cell>
          <cell r="BS4667" t="str">
            <v>CLAMI MESA CENTRO</v>
          </cell>
          <cell r="BT4667" t="str">
            <v>MESA CENTRO MONDRIAN (RBD)</v>
          </cell>
        </row>
        <row r="4668">
          <cell r="H4668">
            <v>1</v>
          </cell>
          <cell r="O4668">
            <v>379862</v>
          </cell>
          <cell r="P4668" t="str">
            <v>2024/068-0021-01</v>
          </cell>
          <cell r="Q4668" t="str">
            <v>EST CHAISE B/ESQ MONDRIAN (LAM) (C1 SEPIA/NOG) (C1 SEPIA)</v>
          </cell>
          <cell r="R4668"/>
          <cell r="S4668"/>
          <cell r="T4668">
            <v>0.94</v>
          </cell>
          <cell r="U4668">
            <v>1.7</v>
          </cell>
          <cell r="V4668">
            <v>0.71</v>
          </cell>
          <cell r="W4668">
            <v>0</v>
          </cell>
          <cell r="X4668" t="str">
            <v>EST CHAISE B/ESQ MONDRIAN (LAM) (C1 SEPIA/NOG) (C1 SEPIA) - 0,94x1,7x0,71H</v>
          </cell>
          <cell r="Y4668">
            <v>71279.08</v>
          </cell>
          <cell r="Z4668">
            <v>0.35</v>
          </cell>
          <cell r="AA4668">
            <v>46331.402000000002</v>
          </cell>
          <cell r="AB4668"/>
          <cell r="AC4668"/>
          <cell r="AD4668"/>
          <cell r="AE4668">
            <v>71279.08</v>
          </cell>
          <cell r="AF4668">
            <v>71279.08</v>
          </cell>
          <cell r="AG4668">
            <v>0</v>
          </cell>
          <cell r="AH4668">
            <v>71279.08</v>
          </cell>
          <cell r="AI4668" t="str">
            <v>REF: 382688</v>
          </cell>
          <cell r="AJ4668"/>
          <cell r="AK4668">
            <v>382688</v>
          </cell>
          <cell r="AL4668" t="str">
            <v>CHAISE BRACO MONDRIAN (LAMINADO) (COURO 1) (COURO 1)</v>
          </cell>
          <cell r="AM4668"/>
          <cell r="AN4668">
            <v>0.94</v>
          </cell>
          <cell r="AO4668">
            <v>1.7</v>
          </cell>
          <cell r="AP4668">
            <v>0.71</v>
          </cell>
          <cell r="AQ4668">
            <v>0</v>
          </cell>
          <cell r="AR4668" t="str">
            <v>CHAISE BRACO MONDRIAN (LAMINADO) (COURO 1) (COURO 1) - 0,94x1,7x0,71H</v>
          </cell>
          <cell r="AS4668">
            <v>71279.08</v>
          </cell>
          <cell r="AT4668">
            <v>71279.08</v>
          </cell>
          <cell r="AU4668">
            <v>71279.08</v>
          </cell>
          <cell r="AV4668">
            <v>0</v>
          </cell>
          <cell r="AW4668">
            <v>71279.08</v>
          </cell>
          <cell r="AX4668">
            <v>0</v>
          </cell>
          <cell r="AY4668"/>
          <cell r="AZ4668" t="str">
            <v/>
          </cell>
          <cell r="BA4668"/>
          <cell r="BB4668"/>
          <cell r="BC4668"/>
          <cell r="BD4668" t="str">
            <v/>
          </cell>
          <cell r="BE4668">
            <v>0</v>
          </cell>
          <cell r="BF4668" t="str">
            <v/>
          </cell>
          <cell r="BG4668" t="str">
            <v/>
          </cell>
          <cell r="BH4668">
            <v>12</v>
          </cell>
          <cell r="BI4668" t="str">
            <v>0</v>
          </cell>
          <cell r="BJ4668">
            <v>0</v>
          </cell>
          <cell r="BK4668">
            <v>0</v>
          </cell>
          <cell r="BL4668"/>
          <cell r="BM4668"/>
          <cell r="BN4668"/>
          <cell r="BO4668"/>
          <cell r="BQ4668">
            <v>0</v>
          </cell>
          <cell r="BS4668" t="str">
            <v>CLAMI CHAISE</v>
          </cell>
          <cell r="BT4668" t="str">
            <v>CHAISE MONDRIAN (RBD)</v>
          </cell>
        </row>
        <row r="4669">
          <cell r="H4669">
            <v>1</v>
          </cell>
          <cell r="O4669">
            <v>379799</v>
          </cell>
          <cell r="P4669" t="str">
            <v>2024/068-0018-01</v>
          </cell>
          <cell r="Q4669" t="str">
            <v>EST TAMPO MONDRIAN (PEDRA 1) (EMERALD GREEN)</v>
          </cell>
          <cell r="R4669">
            <v>1.8</v>
          </cell>
          <cell r="S4669">
            <v>0.45</v>
          </cell>
          <cell r="T4669">
            <v>1.2</v>
          </cell>
          <cell r="U4669">
            <v>0.42</v>
          </cell>
          <cell r="V4669">
            <v>0.02</v>
          </cell>
          <cell r="W4669">
            <v>0</v>
          </cell>
          <cell r="X4669" t="str">
            <v>EST TAMPO MONDRIAN (PEDRA 1) (EMERALD GREEN) - 1,2x0,42x0,02H</v>
          </cell>
          <cell r="Y4669">
            <v>38590.589999999997</v>
          </cell>
          <cell r="Z4669">
            <v>0.35</v>
          </cell>
          <cell r="AA4669">
            <v>25083.883499999996</v>
          </cell>
          <cell r="AB4669" t="str">
            <v>IB</v>
          </cell>
          <cell r="AC4669" t="str">
            <v>BASE + TAMPO</v>
          </cell>
          <cell r="AD4669" t="str">
            <v>VALOR TAMPO</v>
          </cell>
          <cell r="AE4669">
            <v>9731.77</v>
          </cell>
          <cell r="AF4669">
            <v>9731.77</v>
          </cell>
          <cell r="AG4669">
            <v>0</v>
          </cell>
          <cell r="AH4669">
            <v>38590.589999999997</v>
          </cell>
          <cell r="AI4669" t="str">
            <v>REF: 383589</v>
          </cell>
          <cell r="AJ4669"/>
          <cell r="AK4669">
            <v>383589</v>
          </cell>
          <cell r="AL4669" t="str">
            <v>TAMPO MONDRIAN (PEDRA 1)</v>
          </cell>
          <cell r="AM4669"/>
          <cell r="AN4669">
            <v>1.2</v>
          </cell>
          <cell r="AO4669">
            <v>0.42</v>
          </cell>
          <cell r="AP4669">
            <v>0.02</v>
          </cell>
          <cell r="AQ4669">
            <v>0</v>
          </cell>
          <cell r="AR4669" t="str">
            <v>TAMPO MONDRIAN (PEDRA 1) - 1,2x0,42x0,02H</v>
          </cell>
          <cell r="AS4669">
            <v>9731.77</v>
          </cell>
          <cell r="AT4669">
            <v>9731.77</v>
          </cell>
          <cell r="AU4669">
            <v>9731.77</v>
          </cell>
          <cell r="AV4669">
            <v>0</v>
          </cell>
          <cell r="AW4669">
            <v>9731.77</v>
          </cell>
          <cell r="AX4669">
            <v>0</v>
          </cell>
          <cell r="AY4669"/>
          <cell r="AZ4669" t="str">
            <v/>
          </cell>
          <cell r="BA4669"/>
          <cell r="BB4669"/>
          <cell r="BC4669"/>
          <cell r="BD4669" t="str">
            <v/>
          </cell>
          <cell r="BE4669">
            <v>0</v>
          </cell>
          <cell r="BF4669" t="str">
            <v/>
          </cell>
          <cell r="BG4669" t="str">
            <v/>
          </cell>
          <cell r="BH4669">
            <v>12</v>
          </cell>
          <cell r="BI4669" t="str">
            <v>0</v>
          </cell>
          <cell r="BJ4669">
            <v>0</v>
          </cell>
          <cell r="BK4669">
            <v>0</v>
          </cell>
          <cell r="BL4669"/>
          <cell r="BM4669"/>
          <cell r="BN4669"/>
          <cell r="BO4669"/>
          <cell r="BQ4669">
            <v>0</v>
          </cell>
          <cell r="BR4669" t="str">
            <v>379799 | 379526</v>
          </cell>
          <cell r="BS4669" t="str">
            <v>CLAMI APARADOR</v>
          </cell>
          <cell r="BT4669" t="str">
            <v>APARADOR MONDRIAN (RBD)</v>
          </cell>
        </row>
        <row r="4670">
          <cell r="H4670">
            <v>0</v>
          </cell>
          <cell r="O4670">
            <v>379681</v>
          </cell>
          <cell r="P4670" t="str">
            <v>2024/099-0034-01</v>
          </cell>
          <cell r="Q4670" t="str">
            <v>EST MODULO PUFF C/AP NEW ARAGON (WALNUT/CAPU) TC B2271</v>
          </cell>
          <cell r="R4670">
            <v>3.4</v>
          </cell>
          <cell r="S4670">
            <v>1.6</v>
          </cell>
          <cell r="T4670">
            <v>1.25</v>
          </cell>
          <cell r="U4670">
            <v>1.25</v>
          </cell>
          <cell r="V4670">
            <v>0.45</v>
          </cell>
          <cell r="W4670">
            <v>0</v>
          </cell>
          <cell r="X4670" t="str">
            <v>EST MODULO PUFF C/AP NEW ARAGON (WALNUT/CAPU) TC B2271 - 1,25x1,25x0,45H</v>
          </cell>
          <cell r="Y4670">
            <v>65109.1</v>
          </cell>
          <cell r="Z4670">
            <v>0.35</v>
          </cell>
          <cell r="AA4670">
            <v>42320.915000000001</v>
          </cell>
          <cell r="AB4670" t="str">
            <v>IV</v>
          </cell>
          <cell r="AC4670" t="str">
            <v>SOFA COMPLETO</v>
          </cell>
          <cell r="AD4670" t="str">
            <v>VALOR MODULO</v>
          </cell>
          <cell r="AE4670">
            <v>18963.62</v>
          </cell>
          <cell r="AF4670">
            <v>18963.62</v>
          </cell>
          <cell r="AG4670">
            <v>0</v>
          </cell>
          <cell r="AH4670">
            <v>65109.1</v>
          </cell>
          <cell r="AI4670" t="str">
            <v>REF: 376261</v>
          </cell>
          <cell r="AJ4670"/>
          <cell r="AK4670">
            <v>376261</v>
          </cell>
          <cell r="AL4670" t="str">
            <v>PUFF C/AP NEW ARAGON (MTZ) (FX B)</v>
          </cell>
          <cell r="AM4670"/>
          <cell r="AN4670">
            <v>1.25</v>
          </cell>
          <cell r="AO4670">
            <v>1.25</v>
          </cell>
          <cell r="AP4670">
            <v>0.45</v>
          </cell>
          <cell r="AQ4670">
            <v>0</v>
          </cell>
          <cell r="AR4670" t="str">
            <v>PUFF C/AP NEW ARAGON (MTZ) (FX B) - 1,25x1,25x0,45H</v>
          </cell>
          <cell r="AS4670">
            <v>18963.62</v>
          </cell>
          <cell r="AT4670">
            <v>18963.62</v>
          </cell>
          <cell r="AU4670">
            <v>18963.62</v>
          </cell>
          <cell r="AV4670">
            <v>0</v>
          </cell>
          <cell r="AW4670">
            <v>18963.62</v>
          </cell>
          <cell r="AX4670">
            <v>0</v>
          </cell>
          <cell r="AY4670"/>
          <cell r="AZ4670" t="str">
            <v/>
          </cell>
          <cell r="BA4670"/>
          <cell r="BB4670"/>
          <cell r="BC4670"/>
          <cell r="BD4670" t="str">
            <v/>
          </cell>
          <cell r="BE4670">
            <v>0</v>
          </cell>
          <cell r="BF4670" t="str">
            <v/>
          </cell>
          <cell r="BG4670" t="str">
            <v/>
          </cell>
          <cell r="BH4670">
            <v>12</v>
          </cell>
          <cell r="BI4670" t="str">
            <v>0</v>
          </cell>
          <cell r="BJ4670">
            <v>0</v>
          </cell>
          <cell r="BK4670">
            <v>0</v>
          </cell>
          <cell r="BL4670"/>
          <cell r="BM4670"/>
          <cell r="BN4670"/>
          <cell r="BO4670"/>
          <cell r="BQ4670">
            <v>0</v>
          </cell>
          <cell r="BS4670" t="str">
            <v/>
          </cell>
          <cell r="BT4670" t="str">
            <v/>
          </cell>
        </row>
        <row r="4671">
          <cell r="H4671">
            <v>0</v>
          </cell>
          <cell r="O4671">
            <v>379663</v>
          </cell>
          <cell r="P4671" t="str">
            <v>2024/099-0033-01</v>
          </cell>
          <cell r="Q4671" t="str">
            <v>EST MODULO CHAISE B/DIR NEW ARAGON (B20) (MTZ CAPU) TC B2271</v>
          </cell>
          <cell r="R4671">
            <v>3.4</v>
          </cell>
          <cell r="S4671">
            <v>1.6</v>
          </cell>
          <cell r="T4671">
            <v>1.2</v>
          </cell>
          <cell r="U4671">
            <v>1.6</v>
          </cell>
          <cell r="V4671">
            <v>0.92</v>
          </cell>
          <cell r="W4671">
            <v>0</v>
          </cell>
          <cell r="X4671" t="str">
            <v>EST MODULO CHAISE B/DIR NEW ARAGON (B20) (MTZ CAPU) TC B2271 - 1,2x1,6x0,92H</v>
          </cell>
          <cell r="Y4671">
            <v>65109.1</v>
          </cell>
          <cell r="Z4671">
            <v>0.35</v>
          </cell>
          <cell r="AA4671">
            <v>42320.915000000001</v>
          </cell>
          <cell r="AB4671" t="str">
            <v>IV</v>
          </cell>
          <cell r="AC4671" t="str">
            <v>SOFA COMPLETO</v>
          </cell>
          <cell r="AD4671" t="str">
            <v>VALOR MODULO</v>
          </cell>
          <cell r="AE4671">
            <v>20623.32</v>
          </cell>
          <cell r="AF4671">
            <v>20623.32</v>
          </cell>
          <cell r="AG4671">
            <v>0</v>
          </cell>
          <cell r="AH4671">
            <v>65109.1</v>
          </cell>
          <cell r="AI4671" t="str">
            <v>REF: 375953</v>
          </cell>
          <cell r="AJ4671"/>
          <cell r="AK4671">
            <v>375953</v>
          </cell>
          <cell r="AL4671" t="str">
            <v>MODULO CHAISE BRACO NEW ARAGON (B20) (MTZ) (FX B)</v>
          </cell>
          <cell r="AM4671"/>
          <cell r="AN4671">
            <v>1.2</v>
          </cell>
          <cell r="AO4671">
            <v>1.6</v>
          </cell>
          <cell r="AP4671">
            <v>0.92</v>
          </cell>
          <cell r="AQ4671">
            <v>0</v>
          </cell>
          <cell r="AR4671" t="str">
            <v>MODULO CHAISE BRACO NEW ARAGON (B20) (MTZ) (FX B) - 1,2x1,6x0,92H</v>
          </cell>
          <cell r="AS4671">
            <v>20623.32</v>
          </cell>
          <cell r="AT4671">
            <v>20623.32</v>
          </cell>
          <cell r="AU4671">
            <v>20623.32</v>
          </cell>
          <cell r="AV4671">
            <v>0</v>
          </cell>
          <cell r="AW4671">
            <v>20623.32</v>
          </cell>
          <cell r="AX4671">
            <v>0</v>
          </cell>
          <cell r="AY4671"/>
          <cell r="AZ4671" t="str">
            <v/>
          </cell>
          <cell r="BA4671"/>
          <cell r="BB4671"/>
          <cell r="BC4671"/>
          <cell r="BD4671" t="str">
            <v/>
          </cell>
          <cell r="BE4671">
            <v>0</v>
          </cell>
          <cell r="BF4671" t="str">
            <v/>
          </cell>
          <cell r="BG4671" t="str">
            <v/>
          </cell>
          <cell r="BH4671">
            <v>12</v>
          </cell>
          <cell r="BI4671" t="str">
            <v>0</v>
          </cell>
          <cell r="BJ4671">
            <v>0</v>
          </cell>
          <cell r="BK4671">
            <v>0</v>
          </cell>
          <cell r="BL4671"/>
          <cell r="BM4671"/>
          <cell r="BN4671"/>
          <cell r="BO4671"/>
          <cell r="BQ4671">
            <v>0</v>
          </cell>
          <cell r="BS4671" t="str">
            <v/>
          </cell>
          <cell r="BT4671" t="str">
            <v/>
          </cell>
        </row>
        <row r="4672">
          <cell r="H4672">
            <v>1</v>
          </cell>
          <cell r="O4672">
            <v>379652</v>
          </cell>
          <cell r="P4672" t="str">
            <v>2024/071-0041-01</v>
          </cell>
          <cell r="Q4672" t="str">
            <v>EST MODULO PUFF DIXON FX C3005/PES PRETO</v>
          </cell>
          <cell r="R4672">
            <v>3.77</v>
          </cell>
          <cell r="S4672">
            <v>2.67</v>
          </cell>
          <cell r="T4672">
            <v>1.01</v>
          </cell>
          <cell r="U4672">
            <v>1.01</v>
          </cell>
          <cell r="V4672">
            <v>0.44</v>
          </cell>
          <cell r="W4672">
            <v>0</v>
          </cell>
          <cell r="X4672" t="str">
            <v>EST MODULO PUFF DIXON FX C3005/PES PRETO - 1,01x1,01x0,44H</v>
          </cell>
          <cell r="Y4672">
            <v>58146.820000000007</v>
          </cell>
          <cell r="Z4672">
            <v>0.35</v>
          </cell>
          <cell r="AA4672">
            <v>37795.433000000005</v>
          </cell>
          <cell r="AB4672" t="str">
            <v>IM</v>
          </cell>
          <cell r="AC4672" t="str">
            <v>SOFA COMPLETO C/ACESSORIO</v>
          </cell>
          <cell r="AD4672" t="str">
            <v>VALOR MODULO</v>
          </cell>
          <cell r="AE4672">
            <v>8690.6200000000008</v>
          </cell>
          <cell r="AF4672">
            <v>8690.6200000000008</v>
          </cell>
          <cell r="AG4672">
            <v>0</v>
          </cell>
          <cell r="AH4672">
            <v>58146.820000000007</v>
          </cell>
          <cell r="AI4672" t="str">
            <v>REF: 297334</v>
          </cell>
          <cell r="AJ4672"/>
          <cell r="AK4672">
            <v>297334</v>
          </cell>
          <cell r="AL4672" t="str">
            <v>MODULO PUFF DIXON (FX C)</v>
          </cell>
          <cell r="AM4672"/>
          <cell r="AN4672">
            <v>1.01</v>
          </cell>
          <cell r="AO4672">
            <v>1.01</v>
          </cell>
          <cell r="AP4672">
            <v>0.44</v>
          </cell>
          <cell r="AQ4672">
            <v>0</v>
          </cell>
          <cell r="AR4672" t="str">
            <v>MODULO PUFF DIXON (FX C) - 1,01x1,01x0,44H</v>
          </cell>
          <cell r="AS4672">
            <v>8690.6200000000008</v>
          </cell>
          <cell r="AT4672">
            <v>8690.6200000000008</v>
          </cell>
          <cell r="AU4672">
            <v>8690.6200000000008</v>
          </cell>
          <cell r="AV4672">
            <v>0</v>
          </cell>
          <cell r="AW4672">
            <v>8690.6200000000008</v>
          </cell>
          <cell r="AX4672">
            <v>0</v>
          </cell>
          <cell r="AY4672"/>
          <cell r="AZ4672" t="str">
            <v/>
          </cell>
          <cell r="BA4672"/>
          <cell r="BB4672"/>
          <cell r="BC4672"/>
          <cell r="BD4672" t="str">
            <v/>
          </cell>
          <cell r="BE4672">
            <v>0</v>
          </cell>
          <cell r="BF4672" t="str">
            <v/>
          </cell>
          <cell r="BG4672" t="str">
            <v/>
          </cell>
          <cell r="BH4672">
            <v>12</v>
          </cell>
          <cell r="BI4672" t="str">
            <v>0</v>
          </cell>
          <cell r="BJ4672">
            <v>0</v>
          </cell>
          <cell r="BK4672">
            <v>0</v>
          </cell>
          <cell r="BL4672"/>
          <cell r="BM4672"/>
          <cell r="BN4672"/>
          <cell r="BO4672"/>
          <cell r="BQ4672">
            <v>0</v>
          </cell>
          <cell r="BR4672" t="str">
            <v>379996 | 379652 | 379651 | 379650</v>
          </cell>
          <cell r="BS4672" t="str">
            <v>CLAMI SOFA</v>
          </cell>
          <cell r="BT4672" t="str">
            <v>SOFA DIXON</v>
          </cell>
        </row>
        <row r="4673">
          <cell r="H4673">
            <v>1</v>
          </cell>
          <cell r="O4673">
            <v>379651</v>
          </cell>
          <cell r="P4673" t="str">
            <v>2024/071-0040-01</v>
          </cell>
          <cell r="Q4673" t="str">
            <v>EST MODULO S/B C/AVANCO BASE DIR DIXON FX C3005/PES PRETO</v>
          </cell>
          <cell r="R4673">
            <v>3.77</v>
          </cell>
          <cell r="S4673">
            <v>2.67</v>
          </cell>
          <cell r="T4673">
            <v>1.65</v>
          </cell>
          <cell r="U4673">
            <v>1.02</v>
          </cell>
          <cell r="V4673">
            <v>0.8</v>
          </cell>
          <cell r="W4673">
            <v>0</v>
          </cell>
          <cell r="X4673" t="str">
            <v>EST MODULO S/B C/AVANCO BASE DIR DIXON FX C3005/PES PRETO - 1,65x1,02x0,8H</v>
          </cell>
          <cell r="Y4673">
            <v>58146.820000000007</v>
          </cell>
          <cell r="Z4673">
            <v>0.35</v>
          </cell>
          <cell r="AA4673">
            <v>37795.433000000005</v>
          </cell>
          <cell r="AB4673" t="str">
            <v>IM</v>
          </cell>
          <cell r="AC4673" t="str">
            <v>SOFA COMPLETO C/ACESSORIO</v>
          </cell>
          <cell r="AD4673" t="str">
            <v>VALOR MODULO</v>
          </cell>
          <cell r="AE4673">
            <v>15548.02</v>
          </cell>
          <cell r="AF4673">
            <v>15548.02</v>
          </cell>
          <cell r="AG4673">
            <v>0</v>
          </cell>
          <cell r="AH4673">
            <v>58146.820000000007</v>
          </cell>
          <cell r="AI4673" t="str">
            <v>REF: 297422</v>
          </cell>
          <cell r="AJ4673"/>
          <cell r="AK4673">
            <v>297422</v>
          </cell>
          <cell r="AL4673" t="str">
            <v>MODULO S/BRACO C/AVANCO BASE DIXON (FX C)</v>
          </cell>
          <cell r="AM4673"/>
          <cell r="AN4673">
            <v>1.65</v>
          </cell>
          <cell r="AO4673">
            <v>1.02</v>
          </cell>
          <cell r="AP4673">
            <v>0.8</v>
          </cell>
          <cell r="AQ4673">
            <v>0</v>
          </cell>
          <cell r="AR4673" t="str">
            <v>MODULO S/BRACO C/AVANCO BASE DIXON (FX C) - 1,65x1,02x0,8H</v>
          </cell>
          <cell r="AS4673">
            <v>15548.02</v>
          </cell>
          <cell r="AT4673">
            <v>15548.02</v>
          </cell>
          <cell r="AU4673">
            <v>15548.02</v>
          </cell>
          <cell r="AV4673">
            <v>0</v>
          </cell>
          <cell r="AW4673">
            <v>15548.02</v>
          </cell>
          <cell r="AX4673">
            <v>0</v>
          </cell>
          <cell r="AY4673"/>
          <cell r="AZ4673" t="str">
            <v/>
          </cell>
          <cell r="BA4673"/>
          <cell r="BB4673"/>
          <cell r="BC4673"/>
          <cell r="BD4673" t="str">
            <v/>
          </cell>
          <cell r="BE4673">
            <v>0</v>
          </cell>
          <cell r="BF4673" t="str">
            <v/>
          </cell>
          <cell r="BG4673" t="str">
            <v/>
          </cell>
          <cell r="BH4673">
            <v>12</v>
          </cell>
          <cell r="BI4673" t="str">
            <v>0</v>
          </cell>
          <cell r="BJ4673">
            <v>0</v>
          </cell>
          <cell r="BK4673">
            <v>0</v>
          </cell>
          <cell r="BL4673"/>
          <cell r="BM4673"/>
          <cell r="BN4673"/>
          <cell r="BO4673"/>
          <cell r="BQ4673">
            <v>0</v>
          </cell>
          <cell r="BR4673" t="str">
            <v>379996 | 379652 | 379651 | 379650</v>
          </cell>
          <cell r="BS4673" t="str">
            <v>CLAMI SOFA</v>
          </cell>
          <cell r="BT4673" t="str">
            <v>SOFA DIXON</v>
          </cell>
        </row>
        <row r="4674">
          <cell r="H4674">
            <v>1</v>
          </cell>
          <cell r="O4674">
            <v>379650</v>
          </cell>
          <cell r="P4674" t="str">
            <v>2024/071-0039-01</v>
          </cell>
          <cell r="Q4674" t="str">
            <v>EST MODULO BRACO ESQ DIXON FX C3005/PES PRETO</v>
          </cell>
          <cell r="R4674">
            <v>3.77</v>
          </cell>
          <cell r="S4674">
            <v>2.67</v>
          </cell>
          <cell r="T4674">
            <v>2.75</v>
          </cell>
          <cell r="U4674">
            <v>1.02</v>
          </cell>
          <cell r="V4674">
            <v>0.8</v>
          </cell>
          <cell r="W4674">
            <v>0</v>
          </cell>
          <cell r="X4674" t="str">
            <v>EST MODULO BRACO ESQ DIXON FX C3005/PES PRETO - 2,75x1,02x0,8H</v>
          </cell>
          <cell r="Y4674">
            <v>58146.820000000007</v>
          </cell>
          <cell r="Z4674">
            <v>0.35</v>
          </cell>
          <cell r="AA4674">
            <v>37795.433000000005</v>
          </cell>
          <cell r="AB4674" t="str">
            <v>IM</v>
          </cell>
          <cell r="AC4674" t="str">
            <v>SOFA COMPLETO C/ACESSORIO</v>
          </cell>
          <cell r="AD4674" t="str">
            <v>VALOR MODULO</v>
          </cell>
          <cell r="AE4674">
            <v>23485.91</v>
          </cell>
          <cell r="AF4674">
            <v>23485.91</v>
          </cell>
          <cell r="AG4674">
            <v>0</v>
          </cell>
          <cell r="AH4674">
            <v>58146.820000000007</v>
          </cell>
          <cell r="AI4674" t="str">
            <v>REF: 296718</v>
          </cell>
          <cell r="AJ4674"/>
          <cell r="AK4674">
            <v>296718</v>
          </cell>
          <cell r="AL4674" t="str">
            <v>MODULO BRACO DIXON (FX C)</v>
          </cell>
          <cell r="AM4674"/>
          <cell r="AN4674">
            <v>2.75</v>
          </cell>
          <cell r="AO4674">
            <v>1.02</v>
          </cell>
          <cell r="AP4674">
            <v>0.8</v>
          </cell>
          <cell r="AQ4674">
            <v>0</v>
          </cell>
          <cell r="AR4674" t="str">
            <v>MODULO BRACO DIXON (FX C) - 2,75x1,02x0,8H</v>
          </cell>
          <cell r="AS4674">
            <v>23485.91</v>
          </cell>
          <cell r="AT4674">
            <v>23485.91</v>
          </cell>
          <cell r="AU4674">
            <v>23485.91</v>
          </cell>
          <cell r="AV4674">
            <v>0</v>
          </cell>
          <cell r="AW4674">
            <v>23485.91</v>
          </cell>
          <cell r="AX4674">
            <v>0</v>
          </cell>
          <cell r="AY4674"/>
          <cell r="AZ4674" t="str">
            <v/>
          </cell>
          <cell r="BA4674"/>
          <cell r="BB4674"/>
          <cell r="BC4674"/>
          <cell r="BD4674" t="str">
            <v/>
          </cell>
          <cell r="BE4674">
            <v>0</v>
          </cell>
          <cell r="BF4674" t="str">
            <v/>
          </cell>
          <cell r="BG4674" t="str">
            <v/>
          </cell>
          <cell r="BH4674">
            <v>12</v>
          </cell>
          <cell r="BI4674" t="str">
            <v>0</v>
          </cell>
          <cell r="BJ4674">
            <v>0</v>
          </cell>
          <cell r="BK4674">
            <v>0</v>
          </cell>
          <cell r="BL4674"/>
          <cell r="BM4674"/>
          <cell r="BN4674"/>
          <cell r="BO4674"/>
          <cell r="BQ4674">
            <v>0</v>
          </cell>
          <cell r="BR4674" t="str">
            <v>379996 | 379652 | 379651 | 379650</v>
          </cell>
          <cell r="BS4674" t="str">
            <v>CLAMI SOFA</v>
          </cell>
          <cell r="BT4674" t="str">
            <v>SOFA DIXON</v>
          </cell>
        </row>
        <row r="4675">
          <cell r="H4675">
            <v>2</v>
          </cell>
          <cell r="O4675">
            <v>379646</v>
          </cell>
          <cell r="P4675" t="str">
            <v>2024/081-0055-01</v>
          </cell>
          <cell r="Q4675" t="str">
            <v>EST POLTRONA PATER (IMBUIA) COURO 1 SEPIA/ALMOF FX7560</v>
          </cell>
          <cell r="R4675"/>
          <cell r="S4675"/>
          <cell r="T4675">
            <v>0.82</v>
          </cell>
          <cell r="U4675">
            <v>0.94</v>
          </cell>
          <cell r="V4675">
            <v>0.83</v>
          </cell>
          <cell r="W4675">
            <v>0</v>
          </cell>
          <cell r="X4675" t="str">
            <v>EST POLTRONA PATER (IMBUIA) COURO 1 SEPIA/ALMOF FX7560 - 0,82x0,94x0,83H</v>
          </cell>
          <cell r="Y4675">
            <v>34077.97</v>
          </cell>
          <cell r="Z4675">
            <v>0.5</v>
          </cell>
          <cell r="AA4675">
            <v>17038.985000000001</v>
          </cell>
          <cell r="AB4675"/>
          <cell r="AC4675"/>
          <cell r="AD4675"/>
          <cell r="AE4675">
            <v>34077.97</v>
          </cell>
          <cell r="AF4675">
            <v>34077.97</v>
          </cell>
          <cell r="AG4675">
            <v>0</v>
          </cell>
          <cell r="AH4675">
            <v>34077.97</v>
          </cell>
          <cell r="AI4675" t="str">
            <v>REF: 379646</v>
          </cell>
          <cell r="AJ4675" t="str">
            <v>ACABAMENTO FORA DE LINHA</v>
          </cell>
          <cell r="AK4675">
            <v>379646</v>
          </cell>
          <cell r="AL4675" t="str">
            <v>EST POLTRONA PATER (IMBUIA) COURO 1 SEPIA/ALMOF FX7560</v>
          </cell>
          <cell r="AM4675"/>
          <cell r="AN4675">
            <v>0.82</v>
          </cell>
          <cell r="AO4675">
            <v>0.94</v>
          </cell>
          <cell r="AP4675">
            <v>0.83</v>
          </cell>
          <cell r="AQ4675">
            <v>0</v>
          </cell>
          <cell r="AR4675" t="str">
            <v>EST POLTRONA PATER (IMBUIA) COURO 1 SEPIA/ALMOF FX7560 - 0,82x0,94x0,83H</v>
          </cell>
          <cell r="AS4675">
            <v>34077.97</v>
          </cell>
          <cell r="AT4675">
            <v>34077.97</v>
          </cell>
          <cell r="AU4675">
            <v>34077.97</v>
          </cell>
          <cell r="AV4675">
            <v>0</v>
          </cell>
          <cell r="AW4675">
            <v>34077.97</v>
          </cell>
          <cell r="AX4675">
            <v>0</v>
          </cell>
          <cell r="AY4675"/>
          <cell r="AZ4675" t="str">
            <v/>
          </cell>
          <cell r="BA4675"/>
          <cell r="BB4675"/>
          <cell r="BC4675"/>
          <cell r="BD4675" t="str">
            <v/>
          </cell>
          <cell r="BE4675">
            <v>0</v>
          </cell>
          <cell r="BF4675" t="str">
            <v/>
          </cell>
          <cell r="BG4675" t="str">
            <v/>
          </cell>
          <cell r="BH4675">
            <v>12</v>
          </cell>
          <cell r="BI4675" t="str">
            <v>0</v>
          </cell>
          <cell r="BJ4675">
            <v>0</v>
          </cell>
          <cell r="BK4675">
            <v>0</v>
          </cell>
          <cell r="BL4675"/>
          <cell r="BM4675"/>
          <cell r="BN4675"/>
          <cell r="BO4675"/>
          <cell r="BQ4675">
            <v>0</v>
          </cell>
          <cell r="BS4675" t="str">
            <v>CLAMI POLTRONA</v>
          </cell>
          <cell r="BT4675" t="str">
            <v>POLTRONA PATER</v>
          </cell>
        </row>
        <row r="4676">
          <cell r="H4676">
            <v>0</v>
          </cell>
          <cell r="O4676">
            <v>379548</v>
          </cell>
          <cell r="P4676" t="str">
            <v>2024/080-0011-01</v>
          </cell>
          <cell r="Q4676" t="str">
            <v>EST POLTRONA HIMALAYA (JANTAR) (CON) (C3008) NOG</v>
          </cell>
          <cell r="R4676"/>
          <cell r="S4676"/>
          <cell r="T4676">
            <v>0.7</v>
          </cell>
          <cell r="U4676">
            <v>0.7</v>
          </cell>
          <cell r="V4676">
            <v>0.76</v>
          </cell>
          <cell r="W4676">
            <v>0</v>
          </cell>
          <cell r="X4676" t="str">
            <v>EST POLTRONA HIMALAYA (JANTAR) (CON) (C3008) NOG - 0,7x0,7x0,76H</v>
          </cell>
          <cell r="Y4676">
            <v>10182.82</v>
          </cell>
          <cell r="Z4676">
            <v>0.35</v>
          </cell>
          <cell r="AA4676">
            <v>6618.8330000000005</v>
          </cell>
          <cell r="AB4676"/>
          <cell r="AC4676"/>
          <cell r="AD4676"/>
          <cell r="AE4676">
            <v>10182.82</v>
          </cell>
          <cell r="AF4676">
            <v>10182.82</v>
          </cell>
          <cell r="AG4676">
            <v>0</v>
          </cell>
          <cell r="AH4676">
            <v>10182.82</v>
          </cell>
          <cell r="AI4676" t="str">
            <v>REF: 381797</v>
          </cell>
          <cell r="AJ4676"/>
          <cell r="AK4676">
            <v>381797</v>
          </cell>
          <cell r="AL4676" t="str">
            <v>POLTRONA HIMALAYA (JANTAR) (CONTEMP) (COURO)</v>
          </cell>
          <cell r="AM4676"/>
          <cell r="AN4676">
            <v>0.7</v>
          </cell>
          <cell r="AO4676">
            <v>0.7</v>
          </cell>
          <cell r="AP4676">
            <v>0.76</v>
          </cell>
          <cell r="AQ4676">
            <v>0</v>
          </cell>
          <cell r="AR4676" t="str">
            <v>POLTRONA HIMALAYA (JANTAR) (CONTEMP) (COURO) - 0,7x0,7x0,76H</v>
          </cell>
          <cell r="AS4676">
            <v>10182.82</v>
          </cell>
          <cell r="AT4676">
            <v>10182.82</v>
          </cell>
          <cell r="AU4676">
            <v>10182.82</v>
          </cell>
          <cell r="AV4676">
            <v>0</v>
          </cell>
          <cell r="AW4676">
            <v>10182.82</v>
          </cell>
          <cell r="AX4676">
            <v>0</v>
          </cell>
          <cell r="AY4676"/>
          <cell r="AZ4676" t="str">
            <v/>
          </cell>
          <cell r="BA4676"/>
          <cell r="BB4676"/>
          <cell r="BC4676"/>
          <cell r="BD4676" t="str">
            <v/>
          </cell>
          <cell r="BE4676">
            <v>0</v>
          </cell>
          <cell r="BF4676" t="str">
            <v/>
          </cell>
          <cell r="BG4676" t="str">
            <v/>
          </cell>
          <cell r="BH4676">
            <v>12</v>
          </cell>
          <cell r="BI4676" t="str">
            <v>0</v>
          </cell>
          <cell r="BJ4676">
            <v>0</v>
          </cell>
          <cell r="BK4676">
            <v>0</v>
          </cell>
          <cell r="BL4676"/>
          <cell r="BM4676"/>
          <cell r="BN4676"/>
          <cell r="BO4676"/>
          <cell r="BQ4676">
            <v>0</v>
          </cell>
          <cell r="BS4676" t="str">
            <v/>
          </cell>
          <cell r="BT4676" t="str">
            <v/>
          </cell>
        </row>
        <row r="4677">
          <cell r="H4677">
            <v>0</v>
          </cell>
          <cell r="O4677">
            <v>379548</v>
          </cell>
          <cell r="P4677" t="str">
            <v>2024/080-0010-01</v>
          </cell>
          <cell r="Q4677" t="str">
            <v>EST POLTRONA HIMALAYA (JANTAR) (CON) (C3008) NOG</v>
          </cell>
          <cell r="R4677"/>
          <cell r="S4677"/>
          <cell r="T4677">
            <v>0.7</v>
          </cell>
          <cell r="U4677">
            <v>0.7</v>
          </cell>
          <cell r="V4677">
            <v>0.76</v>
          </cell>
          <cell r="W4677">
            <v>0</v>
          </cell>
          <cell r="X4677" t="str">
            <v>EST POLTRONA HIMALAYA (JANTAR) (CON) (C3008) NOG - 0,7x0,7x0,76H</v>
          </cell>
          <cell r="Y4677">
            <v>10182.82</v>
          </cell>
          <cell r="Z4677">
            <v>0.35</v>
          </cell>
          <cell r="AA4677">
            <v>6618.8330000000005</v>
          </cell>
          <cell r="AB4677"/>
          <cell r="AC4677"/>
          <cell r="AD4677"/>
          <cell r="AE4677">
            <v>10182.82</v>
          </cell>
          <cell r="AF4677">
            <v>10182.82</v>
          </cell>
          <cell r="AG4677">
            <v>0</v>
          </cell>
          <cell r="AH4677">
            <v>10182.82</v>
          </cell>
          <cell r="AI4677" t="str">
            <v>REF: 381797</v>
          </cell>
          <cell r="AJ4677"/>
          <cell r="AK4677">
            <v>381797</v>
          </cell>
          <cell r="AL4677" t="str">
            <v>POLTRONA HIMALAYA (JANTAR) (CONTEMP) (COURO)</v>
          </cell>
          <cell r="AM4677"/>
          <cell r="AN4677">
            <v>0.7</v>
          </cell>
          <cell r="AO4677">
            <v>0.7</v>
          </cell>
          <cell r="AP4677">
            <v>0.76</v>
          </cell>
          <cell r="AQ4677">
            <v>0</v>
          </cell>
          <cell r="AR4677" t="str">
            <v>POLTRONA HIMALAYA (JANTAR) (CONTEMP) (COURO) - 0,7x0,7x0,76H</v>
          </cell>
          <cell r="AS4677">
            <v>10182.82</v>
          </cell>
          <cell r="AT4677">
            <v>10182.82</v>
          </cell>
          <cell r="AU4677">
            <v>10182.82</v>
          </cell>
          <cell r="AV4677">
            <v>0</v>
          </cell>
          <cell r="AW4677">
            <v>10182.82</v>
          </cell>
          <cell r="AX4677">
            <v>0</v>
          </cell>
          <cell r="AY4677"/>
          <cell r="AZ4677" t="str">
            <v/>
          </cell>
          <cell r="BA4677"/>
          <cell r="BB4677"/>
          <cell r="BC4677"/>
          <cell r="BD4677" t="str">
            <v/>
          </cell>
          <cell r="BE4677">
            <v>0</v>
          </cell>
          <cell r="BF4677" t="str">
            <v/>
          </cell>
          <cell r="BG4677" t="str">
            <v/>
          </cell>
          <cell r="BH4677">
            <v>12</v>
          </cell>
          <cell r="BI4677" t="str">
            <v>0</v>
          </cell>
          <cell r="BJ4677">
            <v>0</v>
          </cell>
          <cell r="BK4677">
            <v>0</v>
          </cell>
          <cell r="BL4677"/>
          <cell r="BM4677"/>
          <cell r="BN4677"/>
          <cell r="BO4677"/>
          <cell r="BQ4677">
            <v>0</v>
          </cell>
          <cell r="BS4677" t="str">
            <v/>
          </cell>
          <cell r="BT4677" t="str">
            <v/>
          </cell>
        </row>
        <row r="4678">
          <cell r="H4678">
            <v>1</v>
          </cell>
          <cell r="O4678">
            <v>379537</v>
          </cell>
          <cell r="P4678" t="str">
            <v>2024/068-0013-01</v>
          </cell>
          <cell r="Q4678" t="str">
            <v>EST MODULO PUFF MONDRIAN (C1 CREME/CARV BR) (C1 CREME)</v>
          </cell>
          <cell r="R4678">
            <v>4.79</v>
          </cell>
          <cell r="S4678">
            <v>2.89</v>
          </cell>
          <cell r="T4678">
            <v>1.05</v>
          </cell>
          <cell r="U4678">
            <v>1.05</v>
          </cell>
          <cell r="V4678">
            <v>0.43</v>
          </cell>
          <cell r="W4678">
            <v>0</v>
          </cell>
          <cell r="X4678" t="str">
            <v>EST MODULO PUFF MONDRIAN (C1 CREME/CARV BR) (C1 CREME) - 1,05x1,05x0,43H</v>
          </cell>
          <cell r="Y4678">
            <v>180845.38</v>
          </cell>
          <cell r="Z4678">
            <v>0.35</v>
          </cell>
          <cell r="AA4678">
            <v>117549.497</v>
          </cell>
          <cell r="AB4678" t="str">
            <v>HQ</v>
          </cell>
          <cell r="AC4678" t="str">
            <v>SOFA COMPLETO</v>
          </cell>
          <cell r="AD4678" t="str">
            <v>VALOR MODULO</v>
          </cell>
          <cell r="AE4678">
            <v>28552.52</v>
          </cell>
          <cell r="AF4678">
            <v>28552.52</v>
          </cell>
          <cell r="AG4678">
            <v>0</v>
          </cell>
          <cell r="AH4678">
            <v>180845.38</v>
          </cell>
          <cell r="AI4678" t="str">
            <v>REF: 382831</v>
          </cell>
          <cell r="AJ4678"/>
          <cell r="AK4678">
            <v>382831</v>
          </cell>
          <cell r="AL4678" t="str">
            <v>MODULO PUFF MONDRIAN (COURO 1) (COURO 1)</v>
          </cell>
          <cell r="AM4678"/>
          <cell r="AN4678">
            <v>1.05</v>
          </cell>
          <cell r="AO4678">
            <v>1.05</v>
          </cell>
          <cell r="AP4678">
            <v>0.43</v>
          </cell>
          <cell r="AQ4678">
            <v>0</v>
          </cell>
          <cell r="AR4678" t="str">
            <v>MODULO PUFF MONDRIAN (COURO 1) (COURO 1) - 1,05x1,05x0,43H</v>
          </cell>
          <cell r="AS4678">
            <v>28552.52</v>
          </cell>
          <cell r="AT4678">
            <v>28552.52</v>
          </cell>
          <cell r="AU4678">
            <v>28552.52</v>
          </cell>
          <cell r="AV4678">
            <v>0</v>
          </cell>
          <cell r="AW4678">
            <v>28552.51</v>
          </cell>
          <cell r="AX4678">
            <v>1.0000000002037268E-2</v>
          </cell>
          <cell r="AY4678"/>
          <cell r="AZ4678" t="str">
            <v/>
          </cell>
          <cell r="BA4678"/>
          <cell r="BB4678"/>
          <cell r="BC4678"/>
          <cell r="BD4678" t="str">
            <v/>
          </cell>
          <cell r="BE4678">
            <v>0</v>
          </cell>
          <cell r="BF4678" t="str">
            <v/>
          </cell>
          <cell r="BG4678" t="str">
            <v/>
          </cell>
          <cell r="BH4678">
            <v>12</v>
          </cell>
          <cell r="BI4678" t="str">
            <v>0</v>
          </cell>
          <cell r="BJ4678">
            <v>0</v>
          </cell>
          <cell r="BK4678">
            <v>0</v>
          </cell>
          <cell r="BL4678"/>
          <cell r="BM4678"/>
          <cell r="BN4678"/>
          <cell r="BO4678"/>
          <cell r="BQ4678">
            <v>0</v>
          </cell>
          <cell r="BR4678" t="str">
            <v>379537 | 379536 | 379535 | 379534</v>
          </cell>
          <cell r="BS4678" t="str">
            <v>CLAMI SOFA</v>
          </cell>
          <cell r="BT4678" t="str">
            <v>SOFA MONDRIAN (RBD)</v>
          </cell>
        </row>
        <row r="4679">
          <cell r="H4679">
            <v>1</v>
          </cell>
          <cell r="O4679">
            <v>379536</v>
          </cell>
          <cell r="P4679" t="str">
            <v>2024/068-0012-01</v>
          </cell>
          <cell r="Q4679" t="str">
            <v>EST MODULO B/ESQ MONDRIAN (MISTO) (C1 CREME/CARV) TC 6651</v>
          </cell>
          <cell r="R4679">
            <v>4.79</v>
          </cell>
          <cell r="S4679">
            <v>2.89</v>
          </cell>
          <cell r="T4679">
            <v>1.84</v>
          </cell>
          <cell r="U4679">
            <v>1.05</v>
          </cell>
          <cell r="V4679">
            <v>0.71</v>
          </cell>
          <cell r="W4679">
            <v>0</v>
          </cell>
          <cell r="X4679" t="str">
            <v>EST MODULO B/ESQ MONDRIAN (MISTO) (C1 CREME/CARV) TC 6651 - 1,84x1,05x0,71H</v>
          </cell>
          <cell r="Y4679">
            <v>180845.38</v>
          </cell>
          <cell r="Z4679">
            <v>0.35</v>
          </cell>
          <cell r="AA4679">
            <v>117549.497</v>
          </cell>
          <cell r="AB4679" t="str">
            <v>HQ</v>
          </cell>
          <cell r="AC4679" t="str">
            <v>SOFA COMPLETO</v>
          </cell>
          <cell r="AD4679" t="str">
            <v>VALOR MODULO</v>
          </cell>
          <cell r="AE4679">
            <v>52787.08</v>
          </cell>
          <cell r="AF4679">
            <v>52787.08</v>
          </cell>
          <cell r="AG4679">
            <v>0</v>
          </cell>
          <cell r="AH4679">
            <v>180845.38</v>
          </cell>
          <cell r="AI4679" t="str">
            <v>REF: 382771</v>
          </cell>
          <cell r="AJ4679"/>
          <cell r="AK4679">
            <v>382771</v>
          </cell>
          <cell r="AL4679" t="str">
            <v>MODULO BRACO MONDRIAN (MISTO) (COURO 1) (FX6000)</v>
          </cell>
          <cell r="AM4679"/>
          <cell r="AN4679">
            <v>1.84</v>
          </cell>
          <cell r="AO4679">
            <v>1.05</v>
          </cell>
          <cell r="AP4679">
            <v>0.71</v>
          </cell>
          <cell r="AQ4679">
            <v>0</v>
          </cell>
          <cell r="AR4679" t="str">
            <v>MODULO BRACO MONDRIAN (MISTO) (COURO 1) (FX6000) - 1,84x1,05x0,71H</v>
          </cell>
          <cell r="AS4679">
            <v>52787.08</v>
          </cell>
          <cell r="AT4679">
            <v>52787.08</v>
          </cell>
          <cell r="AU4679">
            <v>52787.08</v>
          </cell>
          <cell r="AV4679">
            <v>0</v>
          </cell>
          <cell r="AW4679">
            <v>52787.08</v>
          </cell>
          <cell r="AX4679">
            <v>0</v>
          </cell>
          <cell r="AY4679"/>
          <cell r="AZ4679" t="str">
            <v/>
          </cell>
          <cell r="BA4679"/>
          <cell r="BB4679"/>
          <cell r="BC4679"/>
          <cell r="BD4679" t="str">
            <v/>
          </cell>
          <cell r="BE4679">
            <v>0</v>
          </cell>
          <cell r="BF4679" t="str">
            <v/>
          </cell>
          <cell r="BG4679" t="str">
            <v/>
          </cell>
          <cell r="BH4679">
            <v>12</v>
          </cell>
          <cell r="BI4679" t="str">
            <v>0</v>
          </cell>
          <cell r="BJ4679">
            <v>0</v>
          </cell>
          <cell r="BK4679">
            <v>0</v>
          </cell>
          <cell r="BL4679"/>
          <cell r="BM4679"/>
          <cell r="BN4679"/>
          <cell r="BO4679"/>
          <cell r="BQ4679">
            <v>0</v>
          </cell>
          <cell r="BR4679" t="str">
            <v>379537 | 379536 | 379535 | 379534</v>
          </cell>
          <cell r="BS4679" t="str">
            <v>CLAMI SOFA</v>
          </cell>
          <cell r="BT4679" t="str">
            <v>SOFA MONDRIAN (RBD)</v>
          </cell>
        </row>
        <row r="4680">
          <cell r="H4680">
            <v>1</v>
          </cell>
          <cell r="O4680">
            <v>379535</v>
          </cell>
          <cell r="P4680" t="str">
            <v>2024/068-0011-01</v>
          </cell>
          <cell r="Q4680" t="str">
            <v>EST MODULO S/B MONDRIAN (C1 CREME/CARV BR) TC 6651</v>
          </cell>
          <cell r="R4680">
            <v>4.79</v>
          </cell>
          <cell r="S4680">
            <v>2.89</v>
          </cell>
          <cell r="T4680">
            <v>1.8</v>
          </cell>
          <cell r="U4680">
            <v>1.05</v>
          </cell>
          <cell r="V4680">
            <v>0.71</v>
          </cell>
          <cell r="W4680">
            <v>0</v>
          </cell>
          <cell r="X4680" t="str">
            <v>EST MODULO S/B MONDRIAN (C1 CREME/CARV BR) TC 6651 - 1,8x1,05x0,71H</v>
          </cell>
          <cell r="Y4680">
            <v>180845.38</v>
          </cell>
          <cell r="Z4680">
            <v>0.35</v>
          </cell>
          <cell r="AA4680">
            <v>117549.497</v>
          </cell>
          <cell r="AB4680" t="str">
            <v>HQ</v>
          </cell>
          <cell r="AC4680" t="str">
            <v>SOFA COMPLETO</v>
          </cell>
          <cell r="AD4680" t="str">
            <v>VALOR MODULO</v>
          </cell>
          <cell r="AE4680">
            <v>47136.86</v>
          </cell>
          <cell r="AF4680">
            <v>47136.86</v>
          </cell>
          <cell r="AG4680">
            <v>0</v>
          </cell>
          <cell r="AH4680">
            <v>180845.38</v>
          </cell>
          <cell r="AI4680" t="str">
            <v>REF: 382551</v>
          </cell>
          <cell r="AJ4680"/>
          <cell r="AK4680">
            <v>382551</v>
          </cell>
          <cell r="AL4680" t="str">
            <v>MODULO S/BRACO MONDRIAN (COURO 1) (FX6000)</v>
          </cell>
          <cell r="AM4680"/>
          <cell r="AN4680">
            <v>1.8</v>
          </cell>
          <cell r="AO4680">
            <v>1.05</v>
          </cell>
          <cell r="AP4680">
            <v>0.71</v>
          </cell>
          <cell r="AQ4680">
            <v>0</v>
          </cell>
          <cell r="AR4680" t="str">
            <v>MODULO S/BRACO MONDRIAN (COURO 1) (FX6000) - 1,8x1,05x0,71H</v>
          </cell>
          <cell r="AS4680">
            <v>47136.86</v>
          </cell>
          <cell r="AT4680">
            <v>47136.86</v>
          </cell>
          <cell r="AU4680">
            <v>47136.86</v>
          </cell>
          <cell r="AV4680">
            <v>0</v>
          </cell>
          <cell r="AW4680">
            <v>47136.86</v>
          </cell>
          <cell r="AX4680">
            <v>0</v>
          </cell>
          <cell r="AY4680"/>
          <cell r="AZ4680" t="str">
            <v/>
          </cell>
          <cell r="BA4680"/>
          <cell r="BB4680"/>
          <cell r="BC4680"/>
          <cell r="BD4680" t="str">
            <v/>
          </cell>
          <cell r="BE4680">
            <v>0</v>
          </cell>
          <cell r="BF4680" t="str">
            <v/>
          </cell>
          <cell r="BG4680" t="str">
            <v/>
          </cell>
          <cell r="BH4680">
            <v>12</v>
          </cell>
          <cell r="BI4680" t="str">
            <v>0</v>
          </cell>
          <cell r="BJ4680">
            <v>0</v>
          </cell>
          <cell r="BK4680">
            <v>0</v>
          </cell>
          <cell r="BL4680"/>
          <cell r="BM4680"/>
          <cell r="BN4680"/>
          <cell r="BO4680"/>
          <cell r="BQ4680">
            <v>0</v>
          </cell>
          <cell r="BR4680" t="str">
            <v>379537 | 379536 | 379535 | 379534</v>
          </cell>
          <cell r="BS4680" t="str">
            <v>CLAMI SOFA</v>
          </cell>
          <cell r="BT4680" t="str">
            <v>SOFA MONDRIAN (RBD)</v>
          </cell>
        </row>
        <row r="4681">
          <cell r="H4681">
            <v>1</v>
          </cell>
          <cell r="O4681">
            <v>379534</v>
          </cell>
          <cell r="P4681" t="str">
            <v>2024/068-0010-01</v>
          </cell>
          <cell r="Q4681" t="str">
            <v>EST MODULO B/DIR MONDRIAN (ESTOF) (C1 CREME/CARV BR) TC 6651</v>
          </cell>
          <cell r="R4681">
            <v>4.79</v>
          </cell>
          <cell r="S4681">
            <v>2.89</v>
          </cell>
          <cell r="T4681">
            <v>1.94</v>
          </cell>
          <cell r="U4681">
            <v>1.05</v>
          </cell>
          <cell r="V4681">
            <v>0.71</v>
          </cell>
          <cell r="W4681">
            <v>0</v>
          </cell>
          <cell r="X4681" t="str">
            <v>EST MODULO B/DIR MONDRIAN (ESTOF) (C1 CREME/CARV BR) TC 6651 - 1,94x1,05x0,71H</v>
          </cell>
          <cell r="Y4681">
            <v>180845.38</v>
          </cell>
          <cell r="Z4681">
            <v>0.35</v>
          </cell>
          <cell r="AA4681">
            <v>117549.497</v>
          </cell>
          <cell r="AB4681" t="str">
            <v>HQ</v>
          </cell>
          <cell r="AC4681" t="str">
            <v>SOFA COMPLETO</v>
          </cell>
          <cell r="AD4681" t="str">
            <v>VALOR MODULO</v>
          </cell>
          <cell r="AE4681">
            <v>52368.92</v>
          </cell>
          <cell r="AF4681">
            <v>52368.92</v>
          </cell>
          <cell r="AG4681">
            <v>0</v>
          </cell>
          <cell r="AH4681">
            <v>180845.38</v>
          </cell>
          <cell r="AI4681" t="str">
            <v>REF: 382485</v>
          </cell>
          <cell r="AJ4681"/>
          <cell r="AK4681">
            <v>382485</v>
          </cell>
          <cell r="AL4681" t="str">
            <v>MODULO BRACO MONDRIAN (ESTOFADO) (COURO 1) (FX6000)</v>
          </cell>
          <cell r="AM4681"/>
          <cell r="AN4681">
            <v>1.94</v>
          </cell>
          <cell r="AO4681">
            <v>1.05</v>
          </cell>
          <cell r="AP4681">
            <v>0.71</v>
          </cell>
          <cell r="AQ4681">
            <v>0</v>
          </cell>
          <cell r="AR4681" t="str">
            <v>MODULO BRACO MONDRIAN (ESTOFADO) (COURO 1) (FX6000) - 1,94x1,05x0,71H</v>
          </cell>
          <cell r="AS4681">
            <v>52368.92</v>
          </cell>
          <cell r="AT4681">
            <v>52368.92</v>
          </cell>
          <cell r="AU4681">
            <v>52368.92</v>
          </cell>
          <cell r="AV4681">
            <v>0</v>
          </cell>
          <cell r="AW4681">
            <v>52368.92</v>
          </cell>
          <cell r="AX4681">
            <v>0</v>
          </cell>
          <cell r="AY4681"/>
          <cell r="AZ4681" t="str">
            <v/>
          </cell>
          <cell r="BA4681"/>
          <cell r="BB4681"/>
          <cell r="BC4681"/>
          <cell r="BD4681" t="str">
            <v/>
          </cell>
          <cell r="BE4681">
            <v>0</v>
          </cell>
          <cell r="BF4681" t="str">
            <v/>
          </cell>
          <cell r="BG4681" t="str">
            <v/>
          </cell>
          <cell r="BH4681">
            <v>12</v>
          </cell>
          <cell r="BI4681" t="str">
            <v>0</v>
          </cell>
          <cell r="BJ4681">
            <v>0</v>
          </cell>
          <cell r="BK4681">
            <v>0</v>
          </cell>
          <cell r="BL4681"/>
          <cell r="BM4681"/>
          <cell r="BN4681"/>
          <cell r="BO4681"/>
          <cell r="BQ4681">
            <v>0</v>
          </cell>
          <cell r="BR4681" t="str">
            <v>379537 | 379536 | 379535 | 379534</v>
          </cell>
          <cell r="BS4681" t="str">
            <v>CLAMI SOFA</v>
          </cell>
          <cell r="BT4681" t="str">
            <v>SOFA MONDRIAN (RBD)</v>
          </cell>
        </row>
        <row r="4682">
          <cell r="H4682">
            <v>1</v>
          </cell>
          <cell r="O4682">
            <v>379532</v>
          </cell>
          <cell r="P4682" t="str">
            <v>2024/068-0009-01</v>
          </cell>
          <cell r="Q4682" t="str">
            <v>EST CHAISE B/DIR MONDRIAN (LAM) (C1 SEPIA/NOG) (C1 SEPIA)</v>
          </cell>
          <cell r="R4682"/>
          <cell r="S4682"/>
          <cell r="T4682">
            <v>0.94</v>
          </cell>
          <cell r="U4682">
            <v>1.7</v>
          </cell>
          <cell r="V4682">
            <v>0.71</v>
          </cell>
          <cell r="W4682">
            <v>0</v>
          </cell>
          <cell r="X4682" t="str">
            <v>EST CHAISE B/DIR MONDRIAN (LAM) (C1 SEPIA/NOG) (C1 SEPIA) - 0,94x1,7x0,71H</v>
          </cell>
          <cell r="Y4682">
            <v>71279.08</v>
          </cell>
          <cell r="Z4682">
            <v>0.35</v>
          </cell>
          <cell r="AA4682">
            <v>46331.402000000002</v>
          </cell>
          <cell r="AB4682"/>
          <cell r="AC4682"/>
          <cell r="AD4682"/>
          <cell r="AE4682">
            <v>71279.08</v>
          </cell>
          <cell r="AF4682">
            <v>71279.08</v>
          </cell>
          <cell r="AG4682">
            <v>0</v>
          </cell>
          <cell r="AH4682">
            <v>71279.08</v>
          </cell>
          <cell r="AI4682" t="str">
            <v>REF: 382688</v>
          </cell>
          <cell r="AJ4682"/>
          <cell r="AK4682">
            <v>382688</v>
          </cell>
          <cell r="AL4682" t="str">
            <v>CHAISE BRACO MONDRIAN (LAMINADO) (COURO 1) (COURO 1)</v>
          </cell>
          <cell r="AM4682"/>
          <cell r="AN4682">
            <v>0.94</v>
          </cell>
          <cell r="AO4682">
            <v>1.7</v>
          </cell>
          <cell r="AP4682">
            <v>0.71</v>
          </cell>
          <cell r="AQ4682">
            <v>0</v>
          </cell>
          <cell r="AR4682" t="str">
            <v>CHAISE BRACO MONDRIAN (LAMINADO) (COURO 1) (COURO 1) - 0,94x1,7x0,71H</v>
          </cell>
          <cell r="AS4682">
            <v>71279.08</v>
          </cell>
          <cell r="AT4682">
            <v>71279.08</v>
          </cell>
          <cell r="AU4682">
            <v>71279.08</v>
          </cell>
          <cell r="AV4682">
            <v>0</v>
          </cell>
          <cell r="AW4682">
            <v>71279.08</v>
          </cell>
          <cell r="AX4682">
            <v>0</v>
          </cell>
          <cell r="AY4682"/>
          <cell r="AZ4682" t="str">
            <v/>
          </cell>
          <cell r="BA4682"/>
          <cell r="BB4682"/>
          <cell r="BC4682"/>
          <cell r="BD4682" t="str">
            <v/>
          </cell>
          <cell r="BE4682">
            <v>0</v>
          </cell>
          <cell r="BF4682" t="str">
            <v/>
          </cell>
          <cell r="BG4682" t="str">
            <v/>
          </cell>
          <cell r="BH4682">
            <v>12</v>
          </cell>
          <cell r="BI4682" t="str">
            <v>0</v>
          </cell>
          <cell r="BJ4682">
            <v>0</v>
          </cell>
          <cell r="BK4682">
            <v>0</v>
          </cell>
          <cell r="BL4682"/>
          <cell r="BM4682"/>
          <cell r="BN4682"/>
          <cell r="BO4682"/>
          <cell r="BQ4682">
            <v>0</v>
          </cell>
          <cell r="BS4682" t="str">
            <v>CLAMI CHAISE</v>
          </cell>
          <cell r="BT4682" t="str">
            <v>CHAISE MONDRIAN (RBD)</v>
          </cell>
        </row>
        <row r="4683">
          <cell r="H4683">
            <v>1</v>
          </cell>
          <cell r="O4683">
            <v>379528</v>
          </cell>
          <cell r="P4683" t="str">
            <v>2024/068-0008-01</v>
          </cell>
          <cell r="Q4683" t="str">
            <v>EST POLTRONA MONDRIAN (MISTO) (C2 KURK/CARV BR) (C1 CREME)</v>
          </cell>
          <cell r="R4683"/>
          <cell r="S4683"/>
          <cell r="T4683">
            <v>0.98</v>
          </cell>
          <cell r="U4683">
            <v>1.05</v>
          </cell>
          <cell r="V4683">
            <v>0.81</v>
          </cell>
          <cell r="W4683">
            <v>0</v>
          </cell>
          <cell r="X4683" t="str">
            <v>EST POLTRONA MONDRIAN (MISTO) (C2 KURK/CARV BR) (C1 CREME) - 0,98x1,05x0,81H</v>
          </cell>
          <cell r="Y4683">
            <v>72154.3</v>
          </cell>
          <cell r="Z4683">
            <v>0.35</v>
          </cell>
          <cell r="AA4683">
            <v>46900.294999999998</v>
          </cell>
          <cell r="AB4683"/>
          <cell r="AC4683"/>
          <cell r="AD4683"/>
          <cell r="AE4683">
            <v>72154.3</v>
          </cell>
          <cell r="AF4683">
            <v>72154.3</v>
          </cell>
          <cell r="AG4683">
            <v>0</v>
          </cell>
          <cell r="AH4683">
            <v>72154.3</v>
          </cell>
          <cell r="AI4683" t="str">
            <v>REF: 382281</v>
          </cell>
          <cell r="AJ4683"/>
          <cell r="AK4683">
            <v>382281</v>
          </cell>
          <cell r="AL4683" t="str">
            <v>POLTRONA MONDRIAN (MISTO) (COURO 2) (COURO 1)</v>
          </cell>
          <cell r="AM4683"/>
          <cell r="AN4683">
            <v>0.98</v>
          </cell>
          <cell r="AO4683">
            <v>1.05</v>
          </cell>
          <cell r="AP4683">
            <v>0.71</v>
          </cell>
          <cell r="AQ4683">
            <v>0</v>
          </cell>
          <cell r="AR4683" t="str">
            <v>POLTRONA MONDRIAN (MISTO) (COURO 2) (COURO 1) - 0,98x1,05x0,71H</v>
          </cell>
          <cell r="AS4683">
            <v>72154.3</v>
          </cell>
          <cell r="AT4683">
            <v>72154.3</v>
          </cell>
          <cell r="AU4683">
            <v>72154.3</v>
          </cell>
          <cell r="AV4683">
            <v>0</v>
          </cell>
          <cell r="AW4683">
            <v>72154.3</v>
          </cell>
          <cell r="AX4683">
            <v>0</v>
          </cell>
          <cell r="AY4683"/>
          <cell r="AZ4683" t="str">
            <v/>
          </cell>
          <cell r="BA4683"/>
          <cell r="BB4683"/>
          <cell r="BC4683"/>
          <cell r="BD4683" t="str">
            <v/>
          </cell>
          <cell r="BE4683">
            <v>0</v>
          </cell>
          <cell r="BF4683" t="str">
            <v/>
          </cell>
          <cell r="BG4683" t="str">
            <v/>
          </cell>
          <cell r="BH4683">
            <v>12</v>
          </cell>
          <cell r="BI4683" t="str">
            <v>0</v>
          </cell>
          <cell r="BJ4683">
            <v>0</v>
          </cell>
          <cell r="BK4683">
            <v>0</v>
          </cell>
          <cell r="BL4683"/>
          <cell r="BM4683"/>
          <cell r="BN4683"/>
          <cell r="BO4683"/>
          <cell r="BQ4683">
            <v>0</v>
          </cell>
          <cell r="BS4683" t="str">
            <v>CLAMI POLTRONA</v>
          </cell>
          <cell r="BT4683" t="str">
            <v>POLTRONA MONDRIAN (RBD)</v>
          </cell>
        </row>
        <row r="4684">
          <cell r="H4684">
            <v>0</v>
          </cell>
          <cell r="O4684">
            <v>379527</v>
          </cell>
          <cell r="P4684" t="str">
            <v>2024/068-0007-01</v>
          </cell>
          <cell r="Q4684" t="str">
            <v>EST POLTRONA MONDRIAN (LAM) (C1 CREME/CARV BR) (TC 6649)</v>
          </cell>
          <cell r="R4684"/>
          <cell r="S4684"/>
          <cell r="T4684">
            <v>0.98</v>
          </cell>
          <cell r="U4684">
            <v>1.05</v>
          </cell>
          <cell r="V4684">
            <v>0.71</v>
          </cell>
          <cell r="W4684">
            <v>0</v>
          </cell>
          <cell r="X4684" t="str">
            <v>EST POLTRONA MONDRIAN (LAM) (C1 CREME/CARV BR) (TC 6649) - 0,98x1,05x0,71H</v>
          </cell>
          <cell r="Y4684">
            <v>49714.02</v>
          </cell>
          <cell r="Z4684">
            <v>0.35</v>
          </cell>
          <cell r="AA4684">
            <v>32314.112999999998</v>
          </cell>
          <cell r="AB4684"/>
          <cell r="AC4684"/>
          <cell r="AD4684"/>
          <cell r="AE4684">
            <v>49714.02</v>
          </cell>
          <cell r="AF4684">
            <v>49714.02</v>
          </cell>
          <cell r="AG4684">
            <v>0</v>
          </cell>
          <cell r="AH4684">
            <v>49714.02</v>
          </cell>
          <cell r="AI4684" t="str">
            <v>REF: 382606</v>
          </cell>
          <cell r="AJ4684"/>
          <cell r="AK4684">
            <v>382606</v>
          </cell>
          <cell r="AL4684" t="str">
            <v>POLTRONA MONDRIAN (LAMINADO) (COURO 1) (FX6000)</v>
          </cell>
          <cell r="AM4684"/>
          <cell r="AN4684">
            <v>0.98</v>
          </cell>
          <cell r="AO4684">
            <v>1.05</v>
          </cell>
          <cell r="AP4684">
            <v>0.71</v>
          </cell>
          <cell r="AQ4684">
            <v>0</v>
          </cell>
          <cell r="AR4684" t="str">
            <v>POLTRONA MONDRIAN (LAMINADO) (COURO 1) (FX6000) - 0,98x1,05x0,71H</v>
          </cell>
          <cell r="AS4684">
            <v>49714.02</v>
          </cell>
          <cell r="AT4684">
            <v>49714.02</v>
          </cell>
          <cell r="AU4684">
            <v>49714.02</v>
          </cell>
          <cell r="AV4684">
            <v>0</v>
          </cell>
          <cell r="AW4684">
            <v>49714.02</v>
          </cell>
          <cell r="AX4684">
            <v>0</v>
          </cell>
          <cell r="AY4684"/>
          <cell r="AZ4684" t="str">
            <v/>
          </cell>
          <cell r="BA4684"/>
          <cell r="BB4684"/>
          <cell r="BC4684"/>
          <cell r="BD4684" t="str">
            <v/>
          </cell>
          <cell r="BE4684">
            <v>0</v>
          </cell>
          <cell r="BF4684" t="str">
            <v/>
          </cell>
          <cell r="BG4684" t="str">
            <v/>
          </cell>
          <cell r="BH4684">
            <v>12</v>
          </cell>
          <cell r="BI4684" t="str">
            <v>0</v>
          </cell>
          <cell r="BJ4684">
            <v>0</v>
          </cell>
          <cell r="BK4684">
            <v>0</v>
          </cell>
          <cell r="BL4684"/>
          <cell r="BM4684"/>
          <cell r="BN4684"/>
          <cell r="BO4684"/>
          <cell r="BQ4684">
            <v>0</v>
          </cell>
          <cell r="BS4684" t="str">
            <v/>
          </cell>
          <cell r="BT4684" t="str">
            <v/>
          </cell>
        </row>
        <row r="4685">
          <cell r="H4685">
            <v>1</v>
          </cell>
          <cell r="O4685">
            <v>379526</v>
          </cell>
          <cell r="P4685" t="str">
            <v>2024/068-0016-01</v>
          </cell>
          <cell r="Q4685" t="str">
            <v>EST BASE APARADOR MONDRIAN (BAIXO) (C/PORTA) (LAM CARV BR)</v>
          </cell>
          <cell r="R4685">
            <v>1.8</v>
          </cell>
          <cell r="S4685">
            <v>0.45</v>
          </cell>
          <cell r="T4685">
            <v>1.8</v>
          </cell>
          <cell r="U4685">
            <v>0.45</v>
          </cell>
          <cell r="V4685">
            <v>0.45</v>
          </cell>
          <cell r="W4685">
            <v>0</v>
          </cell>
          <cell r="X4685" t="str">
            <v>EST BASE APARADOR MONDRIAN (BAIXO) (C/PORTA) (LAM CARV BR) - 1,8x0,45x0,45H</v>
          </cell>
          <cell r="Y4685">
            <v>38590.589999999997</v>
          </cell>
          <cell r="Z4685">
            <v>0.35</v>
          </cell>
          <cell r="AA4685">
            <v>25083.883499999996</v>
          </cell>
          <cell r="AB4685" t="str">
            <v>IB</v>
          </cell>
          <cell r="AC4685" t="str">
            <v>TAMPO + BASE</v>
          </cell>
          <cell r="AD4685" t="str">
            <v>VALOR BASE</v>
          </cell>
          <cell r="AE4685">
            <v>28858.82</v>
          </cell>
          <cell r="AF4685">
            <v>28858.82</v>
          </cell>
          <cell r="AG4685">
            <v>0</v>
          </cell>
          <cell r="AH4685">
            <v>38590.589999999997</v>
          </cell>
          <cell r="AI4685" t="str">
            <v>REF: 383586</v>
          </cell>
          <cell r="AJ4685"/>
          <cell r="AK4685">
            <v>383586</v>
          </cell>
          <cell r="AL4685" t="str">
            <v>BASE APARADOR MONDRIAN (BAIXO) (C/PORTA) (TAMPO FORN)</v>
          </cell>
          <cell r="AM4685"/>
          <cell r="AN4685">
            <v>1.8</v>
          </cell>
          <cell r="AO4685">
            <v>0.45</v>
          </cell>
          <cell r="AP4685">
            <v>0.45</v>
          </cell>
          <cell r="AQ4685">
            <v>0</v>
          </cell>
          <cell r="AR4685" t="str">
            <v>BASE APARADOR MONDRIAN (BAIXO) (C/PORTA) (TAMPO FORN) - 1,8x0,45x0,45H</v>
          </cell>
          <cell r="AS4685">
            <v>28858.82</v>
          </cell>
          <cell r="AT4685">
            <v>28858.82</v>
          </cell>
          <cell r="AU4685">
            <v>28858.82</v>
          </cell>
          <cell r="AV4685">
            <v>0</v>
          </cell>
          <cell r="AW4685">
            <v>28858.82</v>
          </cell>
          <cell r="AX4685">
            <v>0</v>
          </cell>
          <cell r="AY4685"/>
          <cell r="AZ4685" t="str">
            <v/>
          </cell>
          <cell r="BA4685"/>
          <cell r="BB4685"/>
          <cell r="BC4685"/>
          <cell r="BD4685" t="str">
            <v/>
          </cell>
          <cell r="BE4685">
            <v>0</v>
          </cell>
          <cell r="BF4685" t="str">
            <v/>
          </cell>
          <cell r="BG4685" t="str">
            <v/>
          </cell>
          <cell r="BH4685">
            <v>12</v>
          </cell>
          <cell r="BI4685" t="str">
            <v>0</v>
          </cell>
          <cell r="BJ4685">
            <v>0</v>
          </cell>
          <cell r="BK4685">
            <v>0</v>
          </cell>
          <cell r="BL4685"/>
          <cell r="BM4685"/>
          <cell r="BN4685"/>
          <cell r="BO4685"/>
          <cell r="BQ4685">
            <v>0</v>
          </cell>
          <cell r="BR4685" t="str">
            <v>379799 | 379526</v>
          </cell>
          <cell r="BS4685" t="str">
            <v>CLAMI APARADOR</v>
          </cell>
          <cell r="BT4685" t="str">
            <v>APARADOR MONDRIAN (RBD)</v>
          </cell>
        </row>
        <row r="4686">
          <cell r="H4686">
            <v>1</v>
          </cell>
          <cell r="O4686">
            <v>379520</v>
          </cell>
          <cell r="P4686" t="str">
            <v>2024/068-0002-01</v>
          </cell>
          <cell r="Q4686" t="str">
            <v>EST MODULO B/DIR MONDRIAN (ESTOF) (C1 SEPIA/NOG) TC 6590</v>
          </cell>
          <cell r="R4686">
            <v>3.88</v>
          </cell>
          <cell r="S4686">
            <v>1.05</v>
          </cell>
          <cell r="T4686">
            <v>1.94</v>
          </cell>
          <cell r="U4686">
            <v>1.05</v>
          </cell>
          <cell r="V4686">
            <v>0.71</v>
          </cell>
          <cell r="W4686">
            <v>0</v>
          </cell>
          <cell r="X4686" t="str">
            <v>EST MODULO B/DIR MONDRIAN (ESTOF) (C1 SEPIA/NOG) TC 6590 - 1,94x1,05x0,71H</v>
          </cell>
          <cell r="Y4686">
            <v>104737.84</v>
          </cell>
          <cell r="Z4686">
            <v>0.35</v>
          </cell>
          <cell r="AA4686">
            <v>68079.59599999999</v>
          </cell>
          <cell r="AB4686" t="str">
            <v>HS</v>
          </cell>
          <cell r="AC4686" t="str">
            <v>SOFA COMPLETO</v>
          </cell>
          <cell r="AD4686" t="str">
            <v>VALOR MODULO</v>
          </cell>
          <cell r="AE4686">
            <v>52368.92</v>
          </cell>
          <cell r="AF4686">
            <v>52368.92</v>
          </cell>
          <cell r="AG4686">
            <v>0</v>
          </cell>
          <cell r="AH4686">
            <v>104737.84</v>
          </cell>
          <cell r="AI4686" t="str">
            <v>REF: 382485</v>
          </cell>
          <cell r="AJ4686"/>
          <cell r="AK4686">
            <v>382485</v>
          </cell>
          <cell r="AL4686" t="str">
            <v>MODULO BRACO MONDRIAN (ESTOFADO) (COURO 1) (FX6000)</v>
          </cell>
          <cell r="AM4686"/>
          <cell r="AN4686">
            <v>1.94</v>
          </cell>
          <cell r="AO4686">
            <v>1.05</v>
          </cell>
          <cell r="AP4686">
            <v>0.71</v>
          </cell>
          <cell r="AQ4686">
            <v>0</v>
          </cell>
          <cell r="AR4686" t="str">
            <v>MODULO BRACO MONDRIAN (ESTOFADO) (COURO 1) (FX6000) - 1,94x1,05x0,71H</v>
          </cell>
          <cell r="AS4686">
            <v>52368.92</v>
          </cell>
          <cell r="AT4686">
            <v>52368.92</v>
          </cell>
          <cell r="AU4686">
            <v>52368.92</v>
          </cell>
          <cell r="AV4686">
            <v>0</v>
          </cell>
          <cell r="AW4686">
            <v>52368.92</v>
          </cell>
          <cell r="AX4686">
            <v>0</v>
          </cell>
          <cell r="AY4686"/>
          <cell r="AZ4686" t="str">
            <v/>
          </cell>
          <cell r="BA4686"/>
          <cell r="BB4686"/>
          <cell r="BC4686"/>
          <cell r="BD4686" t="str">
            <v/>
          </cell>
          <cell r="BE4686">
            <v>0</v>
          </cell>
          <cell r="BF4686" t="str">
            <v/>
          </cell>
          <cell r="BG4686" t="str">
            <v/>
          </cell>
          <cell r="BH4686">
            <v>12</v>
          </cell>
          <cell r="BI4686" t="str">
            <v>0</v>
          </cell>
          <cell r="BJ4686">
            <v>0</v>
          </cell>
          <cell r="BK4686">
            <v>0</v>
          </cell>
          <cell r="BL4686"/>
          <cell r="BM4686"/>
          <cell r="BN4686"/>
          <cell r="BO4686"/>
          <cell r="BQ4686">
            <v>0</v>
          </cell>
          <cell r="BR4686" t="str">
            <v>379520 | 379519</v>
          </cell>
          <cell r="BS4686" t="str">
            <v>CLAMI SOFA</v>
          </cell>
          <cell r="BT4686" t="str">
            <v>SOFA MONDRIAN (RBD)</v>
          </cell>
        </row>
        <row r="4687">
          <cell r="H4687">
            <v>1</v>
          </cell>
          <cell r="O4687">
            <v>379519</v>
          </cell>
          <cell r="P4687" t="str">
            <v>2024/068-0001-01</v>
          </cell>
          <cell r="Q4687" t="str">
            <v>EST MODULO B/ESQ MONDRIAN (ESTOF) (C1 SEPIA/NOG) TC 6590</v>
          </cell>
          <cell r="R4687">
            <v>3.88</v>
          </cell>
          <cell r="S4687">
            <v>1.05</v>
          </cell>
          <cell r="T4687">
            <v>1.94</v>
          </cell>
          <cell r="U4687">
            <v>1.05</v>
          </cell>
          <cell r="V4687">
            <v>0.71</v>
          </cell>
          <cell r="W4687">
            <v>0</v>
          </cell>
          <cell r="X4687" t="str">
            <v>EST MODULO B/ESQ MONDRIAN (ESTOF) (C1 SEPIA/NOG) TC 6590 - 1,94x1,05x0,71H</v>
          </cell>
          <cell r="Y4687">
            <v>104737.84</v>
          </cell>
          <cell r="Z4687">
            <v>0.35</v>
          </cell>
          <cell r="AA4687">
            <v>68079.59599999999</v>
          </cell>
          <cell r="AB4687" t="str">
            <v>HS</v>
          </cell>
          <cell r="AC4687" t="str">
            <v>SOFA COMPLETO</v>
          </cell>
          <cell r="AD4687" t="str">
            <v>VALOR MODULO</v>
          </cell>
          <cell r="AE4687">
            <v>52368.92</v>
          </cell>
          <cell r="AF4687">
            <v>52368.92</v>
          </cell>
          <cell r="AG4687">
            <v>0</v>
          </cell>
          <cell r="AH4687">
            <v>104737.84</v>
          </cell>
          <cell r="AI4687" t="str">
            <v>REF: 382485</v>
          </cell>
          <cell r="AJ4687"/>
          <cell r="AK4687">
            <v>382485</v>
          </cell>
          <cell r="AL4687" t="str">
            <v>MODULO BRACO MONDRIAN (ESTOFADO) (COURO 1) (FX6000)</v>
          </cell>
          <cell r="AM4687"/>
          <cell r="AN4687">
            <v>1.94</v>
          </cell>
          <cell r="AO4687">
            <v>1.05</v>
          </cell>
          <cell r="AP4687">
            <v>0.71</v>
          </cell>
          <cell r="AQ4687">
            <v>0</v>
          </cell>
          <cell r="AR4687" t="str">
            <v>MODULO BRACO MONDRIAN (ESTOFADO) (COURO 1) (FX6000) - 1,94x1,05x0,71H</v>
          </cell>
          <cell r="AS4687">
            <v>52368.92</v>
          </cell>
          <cell r="AT4687">
            <v>52368.92</v>
          </cell>
          <cell r="AU4687">
            <v>52368.92</v>
          </cell>
          <cell r="AV4687">
            <v>0</v>
          </cell>
          <cell r="AW4687">
            <v>52368.92</v>
          </cell>
          <cell r="AX4687">
            <v>0</v>
          </cell>
          <cell r="AY4687"/>
          <cell r="AZ4687" t="str">
            <v/>
          </cell>
          <cell r="BA4687"/>
          <cell r="BB4687"/>
          <cell r="BC4687"/>
          <cell r="BD4687" t="str">
            <v/>
          </cell>
          <cell r="BE4687">
            <v>0</v>
          </cell>
          <cell r="BF4687" t="str">
            <v/>
          </cell>
          <cell r="BG4687" t="str">
            <v/>
          </cell>
          <cell r="BH4687">
            <v>12</v>
          </cell>
          <cell r="BI4687" t="str">
            <v>0</v>
          </cell>
          <cell r="BJ4687">
            <v>0</v>
          </cell>
          <cell r="BK4687">
            <v>0</v>
          </cell>
          <cell r="BL4687"/>
          <cell r="BM4687"/>
          <cell r="BN4687"/>
          <cell r="BO4687"/>
          <cell r="BQ4687">
            <v>0</v>
          </cell>
          <cell r="BR4687" t="str">
            <v>379520 | 379519</v>
          </cell>
          <cell r="BS4687" t="str">
            <v>CLAMI SOFA</v>
          </cell>
          <cell r="BT4687" t="str">
            <v>SOFA MONDRIAN (RBD)</v>
          </cell>
        </row>
        <row r="4688">
          <cell r="H4688">
            <v>1</v>
          </cell>
          <cell r="O4688">
            <v>379020</v>
          </cell>
          <cell r="P4688" t="str">
            <v>2024/073-0006-01</v>
          </cell>
          <cell r="Q4688" t="str">
            <v>EST POLTRONA GALAPAGOS (COURO TP2 PROMO GRANO SANDSTORM)</v>
          </cell>
          <cell r="R4688"/>
          <cell r="S4688"/>
          <cell r="T4688">
            <v>0.85</v>
          </cell>
          <cell r="U4688">
            <v>0.92</v>
          </cell>
          <cell r="V4688">
            <v>0.8</v>
          </cell>
          <cell r="W4688">
            <v>0</v>
          </cell>
          <cell r="X4688" t="str">
            <v>EST POLTRONA GALAPAGOS (COURO TP2 PROMO GRANO SANDSTORM) - 0,85x0,92x0,8H</v>
          </cell>
          <cell r="Y4688">
            <v>21164.1</v>
          </cell>
          <cell r="Z4688">
            <v>0.5</v>
          </cell>
          <cell r="AA4688">
            <v>10582.05</v>
          </cell>
          <cell r="AB4688"/>
          <cell r="AC4688"/>
          <cell r="AD4688"/>
          <cell r="AE4688">
            <v>21164.1</v>
          </cell>
          <cell r="AF4688">
            <v>21164.1</v>
          </cell>
          <cell r="AG4688">
            <v>0</v>
          </cell>
          <cell r="AH4688">
            <v>21164.1</v>
          </cell>
          <cell r="AI4688" t="str">
            <v>REF: 379020</v>
          </cell>
          <cell r="AJ4688" t="str">
            <v>PRODUTO FORA DE LINHA</v>
          </cell>
          <cell r="AK4688">
            <v>379020</v>
          </cell>
          <cell r="AL4688" t="str">
            <v>EST POLTRONA GALAPAGOS (COURO TP2 PROMO GRANO SANDSTORM)</v>
          </cell>
          <cell r="AM4688"/>
          <cell r="AN4688">
            <v>0.85</v>
          </cell>
          <cell r="AO4688">
            <v>0.92</v>
          </cell>
          <cell r="AP4688">
            <v>0.8</v>
          </cell>
          <cell r="AQ4688">
            <v>0</v>
          </cell>
          <cell r="AR4688" t="str">
            <v>EST POLTRONA GALAPAGOS (COURO TP2 PROMO GRANO SANDSTORM) - 0,85x0,92x0,8H</v>
          </cell>
          <cell r="AS4688">
            <v>21164.1</v>
          </cell>
          <cell r="AT4688">
            <v>21164.1</v>
          </cell>
          <cell r="AU4688">
            <v>21164.1</v>
          </cell>
          <cell r="AV4688">
            <v>0</v>
          </cell>
          <cell r="AW4688">
            <v>21164.1</v>
          </cell>
          <cell r="AX4688">
            <v>0</v>
          </cell>
          <cell r="AY4688"/>
          <cell r="AZ4688" t="str">
            <v/>
          </cell>
          <cell r="BA4688"/>
          <cell r="BB4688"/>
          <cell r="BC4688"/>
          <cell r="BD4688" t="str">
            <v/>
          </cell>
          <cell r="BE4688">
            <v>0</v>
          </cell>
          <cell r="BF4688" t="str">
            <v/>
          </cell>
          <cell r="BG4688" t="str">
            <v/>
          </cell>
          <cell r="BH4688">
            <v>12</v>
          </cell>
          <cell r="BI4688" t="str">
            <v>0</v>
          </cell>
          <cell r="BJ4688">
            <v>0</v>
          </cell>
          <cell r="BK4688">
            <v>0</v>
          </cell>
          <cell r="BL4688"/>
          <cell r="BM4688"/>
          <cell r="BN4688"/>
          <cell r="BO4688"/>
          <cell r="BQ4688">
            <v>0</v>
          </cell>
          <cell r="BS4688" t="str">
            <v>CLAMI POLTRONA</v>
          </cell>
          <cell r="BT4688" t="str">
            <v>POLTRONA GALAPAGOS</v>
          </cell>
        </row>
        <row r="4689">
          <cell r="H4689">
            <v>4</v>
          </cell>
          <cell r="O4689">
            <v>379017</v>
          </cell>
          <cell r="P4689" t="str">
            <v>2024/201-0004-01</v>
          </cell>
          <cell r="Q4689" t="str">
            <v>EST CADEIRA VIA (COURO TP2 PROMO GRANO SANDSTORM) CHAMPAGNE</v>
          </cell>
          <cell r="R4689"/>
          <cell r="S4689"/>
          <cell r="T4689">
            <v>0.6</v>
          </cell>
          <cell r="U4689">
            <v>0.53</v>
          </cell>
          <cell r="V4689">
            <v>0.78</v>
          </cell>
          <cell r="W4689">
            <v>0</v>
          </cell>
          <cell r="X4689" t="str">
            <v>EST CADEIRA VIA (COURO TP2 PROMO GRANO SANDSTORM) CHAMPAGNE - 0,6x0,53x0,78H</v>
          </cell>
          <cell r="Y4689">
            <v>11215.66</v>
          </cell>
          <cell r="Z4689">
            <v>0.5</v>
          </cell>
          <cell r="AA4689">
            <v>5607.83</v>
          </cell>
          <cell r="AB4689"/>
          <cell r="AC4689"/>
          <cell r="AD4689"/>
          <cell r="AE4689">
            <v>11215.66</v>
          </cell>
          <cell r="AF4689">
            <v>11215.66</v>
          </cell>
          <cell r="AG4689">
            <v>0</v>
          </cell>
          <cell r="AH4689">
            <v>11215.66</v>
          </cell>
          <cell r="AI4689" t="str">
            <v>REF: 379017</v>
          </cell>
          <cell r="AJ4689" t="str">
            <v>PRODUTO FORA DE LINHA</v>
          </cell>
          <cell r="AK4689">
            <v>379017</v>
          </cell>
          <cell r="AL4689" t="str">
            <v>EST CADEIRA VIA (COURO TP2 PROMO GRANO SANDSTORM) CHAMPAGNE</v>
          </cell>
          <cell r="AM4689"/>
          <cell r="AN4689">
            <v>0.6</v>
          </cell>
          <cell r="AO4689">
            <v>0.53</v>
          </cell>
          <cell r="AP4689">
            <v>0.78</v>
          </cell>
          <cell r="AQ4689">
            <v>0</v>
          </cell>
          <cell r="AR4689" t="str">
            <v>EST CADEIRA VIA (COURO TP2 PROMO GRANO SANDSTORM) CHAMPAGNE - 0,6x0,53x0,78H</v>
          </cell>
          <cell r="AS4689">
            <v>11215.66</v>
          </cell>
          <cell r="AT4689">
            <v>11215.66</v>
          </cell>
          <cell r="AU4689">
            <v>11215.66</v>
          </cell>
          <cell r="AV4689">
            <v>0</v>
          </cell>
          <cell r="AW4689">
            <v>11215.66</v>
          </cell>
          <cell r="AX4689">
            <v>0</v>
          </cell>
          <cell r="AY4689"/>
          <cell r="AZ4689" t="str">
            <v/>
          </cell>
          <cell r="BA4689"/>
          <cell r="BB4689"/>
          <cell r="BC4689"/>
          <cell r="BD4689" t="str">
            <v/>
          </cell>
          <cell r="BE4689">
            <v>0</v>
          </cell>
          <cell r="BF4689" t="str">
            <v/>
          </cell>
          <cell r="BG4689" t="str">
            <v/>
          </cell>
          <cell r="BH4689">
            <v>14</v>
          </cell>
          <cell r="BI4689" t="str">
            <v>0</v>
          </cell>
          <cell r="BJ4689">
            <v>0</v>
          </cell>
          <cell r="BK4689">
            <v>0</v>
          </cell>
          <cell r="BL4689"/>
          <cell r="BM4689"/>
          <cell r="BN4689"/>
          <cell r="BO4689"/>
          <cell r="BQ4689">
            <v>0</v>
          </cell>
          <cell r="BS4689" t="str">
            <v>CLAMI CADEIRA</v>
          </cell>
          <cell r="BT4689" t="str">
            <v>CADEIRA VIA (FL)</v>
          </cell>
        </row>
        <row r="4690">
          <cell r="H4690">
            <v>4</v>
          </cell>
          <cell r="O4690">
            <v>379017</v>
          </cell>
          <cell r="P4690" t="str">
            <v>2024/201-0005-01</v>
          </cell>
          <cell r="Q4690" t="str">
            <v>EST CADEIRA VIA (COURO TP2 PROMO GRANO SANDSTORM) CHAMPAGNE</v>
          </cell>
          <cell r="R4690"/>
          <cell r="S4690"/>
          <cell r="T4690">
            <v>0.6</v>
          </cell>
          <cell r="U4690">
            <v>0.53</v>
          </cell>
          <cell r="V4690">
            <v>0.78</v>
          </cell>
          <cell r="W4690">
            <v>0</v>
          </cell>
          <cell r="X4690" t="str">
            <v>EST CADEIRA VIA (COURO TP2 PROMO GRANO SANDSTORM) CHAMPAGNE - 0,6x0,53x0,78H</v>
          </cell>
          <cell r="Y4690">
            <v>11215.66</v>
          </cell>
          <cell r="Z4690">
            <v>0.5</v>
          </cell>
          <cell r="AA4690">
            <v>5607.83</v>
          </cell>
          <cell r="AB4690"/>
          <cell r="AC4690"/>
          <cell r="AD4690"/>
          <cell r="AE4690">
            <v>11215.66</v>
          </cell>
          <cell r="AF4690">
            <v>11215.66</v>
          </cell>
          <cell r="AG4690">
            <v>0</v>
          </cell>
          <cell r="AH4690">
            <v>11215.66</v>
          </cell>
          <cell r="AI4690" t="str">
            <v>REF: 379017</v>
          </cell>
          <cell r="AJ4690" t="str">
            <v>PRODUTO FORA DE LINHA</v>
          </cell>
          <cell r="AK4690">
            <v>379017</v>
          </cell>
          <cell r="AL4690" t="str">
            <v>EST CADEIRA VIA (COURO TP2 PROMO GRANO SANDSTORM) CHAMPAGNE</v>
          </cell>
          <cell r="AM4690"/>
          <cell r="AN4690">
            <v>0.6</v>
          </cell>
          <cell r="AO4690">
            <v>0.53</v>
          </cell>
          <cell r="AP4690">
            <v>0.78</v>
          </cell>
          <cell r="AQ4690">
            <v>0</v>
          </cell>
          <cell r="AR4690" t="str">
            <v>EST CADEIRA VIA (COURO TP2 PROMO GRANO SANDSTORM) CHAMPAGNE - 0,6x0,53x0,78H</v>
          </cell>
          <cell r="AS4690">
            <v>11215.66</v>
          </cell>
          <cell r="AT4690">
            <v>11215.66</v>
          </cell>
          <cell r="AU4690">
            <v>11215.66</v>
          </cell>
          <cell r="AV4690">
            <v>0</v>
          </cell>
          <cell r="AW4690">
            <v>11215.66</v>
          </cell>
          <cell r="AX4690">
            <v>0</v>
          </cell>
          <cell r="AY4690"/>
          <cell r="AZ4690" t="str">
            <v/>
          </cell>
          <cell r="BA4690"/>
          <cell r="BB4690"/>
          <cell r="BC4690"/>
          <cell r="BD4690" t="str">
            <v/>
          </cell>
          <cell r="BE4690">
            <v>0</v>
          </cell>
          <cell r="BF4690" t="str">
            <v/>
          </cell>
          <cell r="BG4690" t="str">
            <v/>
          </cell>
          <cell r="BH4690">
            <v>14</v>
          </cell>
          <cell r="BI4690" t="str">
            <v>0</v>
          </cell>
          <cell r="BJ4690">
            <v>0</v>
          </cell>
          <cell r="BK4690">
            <v>0</v>
          </cell>
          <cell r="BL4690"/>
          <cell r="BM4690"/>
          <cell r="BN4690"/>
          <cell r="BO4690"/>
          <cell r="BQ4690">
            <v>0</v>
          </cell>
          <cell r="BS4690" t="str">
            <v>CLAMI CADEIRA</v>
          </cell>
          <cell r="BT4690" t="str">
            <v>CADEIRA VIA (FL)</v>
          </cell>
        </row>
        <row r="4691">
          <cell r="H4691">
            <v>4</v>
          </cell>
          <cell r="O4691">
            <v>379017</v>
          </cell>
          <cell r="P4691" t="str">
            <v>2024/201-0006-01</v>
          </cell>
          <cell r="Q4691" t="str">
            <v>EST CADEIRA VIA (COURO TP2 PROMO GRANO SANDSTORM) CHAMPAGNE</v>
          </cell>
          <cell r="R4691"/>
          <cell r="S4691"/>
          <cell r="T4691">
            <v>0.6</v>
          </cell>
          <cell r="U4691">
            <v>0.53</v>
          </cell>
          <cell r="V4691">
            <v>0.78</v>
          </cell>
          <cell r="W4691">
            <v>0</v>
          </cell>
          <cell r="X4691" t="str">
            <v>EST CADEIRA VIA (COURO TP2 PROMO GRANO SANDSTORM) CHAMPAGNE - 0,6x0,53x0,78H</v>
          </cell>
          <cell r="Y4691">
            <v>11215.66</v>
          </cell>
          <cell r="Z4691">
            <v>0.5</v>
          </cell>
          <cell r="AA4691">
            <v>5607.83</v>
          </cell>
          <cell r="AB4691"/>
          <cell r="AC4691"/>
          <cell r="AD4691"/>
          <cell r="AE4691">
            <v>11215.66</v>
          </cell>
          <cell r="AF4691">
            <v>11215.66</v>
          </cell>
          <cell r="AG4691">
            <v>0</v>
          </cell>
          <cell r="AH4691">
            <v>11215.66</v>
          </cell>
          <cell r="AI4691" t="str">
            <v>REF: 379017</v>
          </cell>
          <cell r="AJ4691" t="str">
            <v>PRODUTO FORA DE LINHA</v>
          </cell>
          <cell r="AK4691">
            <v>379017</v>
          </cell>
          <cell r="AL4691" t="str">
            <v>EST CADEIRA VIA (COURO TP2 PROMO GRANO SANDSTORM) CHAMPAGNE</v>
          </cell>
          <cell r="AM4691"/>
          <cell r="AN4691">
            <v>0.6</v>
          </cell>
          <cell r="AO4691">
            <v>0.53</v>
          </cell>
          <cell r="AP4691">
            <v>0.78</v>
          </cell>
          <cell r="AQ4691">
            <v>0</v>
          </cell>
          <cell r="AR4691" t="str">
            <v>EST CADEIRA VIA (COURO TP2 PROMO GRANO SANDSTORM) CHAMPAGNE - 0,6x0,53x0,78H</v>
          </cell>
          <cell r="AS4691">
            <v>11215.66</v>
          </cell>
          <cell r="AT4691">
            <v>11215.66</v>
          </cell>
          <cell r="AU4691">
            <v>11215.66</v>
          </cell>
          <cell r="AV4691">
            <v>0</v>
          </cell>
          <cell r="AW4691">
            <v>11215.66</v>
          </cell>
          <cell r="AX4691">
            <v>0</v>
          </cell>
          <cell r="AY4691"/>
          <cell r="AZ4691" t="str">
            <v/>
          </cell>
          <cell r="BA4691"/>
          <cell r="BB4691"/>
          <cell r="BC4691"/>
          <cell r="BD4691" t="str">
            <v/>
          </cell>
          <cell r="BE4691">
            <v>0</v>
          </cell>
          <cell r="BF4691" t="str">
            <v/>
          </cell>
          <cell r="BG4691" t="str">
            <v/>
          </cell>
          <cell r="BH4691">
            <v>14</v>
          </cell>
          <cell r="BI4691" t="str">
            <v>0</v>
          </cell>
          <cell r="BJ4691">
            <v>0</v>
          </cell>
          <cell r="BK4691">
            <v>0</v>
          </cell>
          <cell r="BL4691"/>
          <cell r="BM4691"/>
          <cell r="BN4691"/>
          <cell r="BO4691"/>
          <cell r="BQ4691">
            <v>0</v>
          </cell>
          <cell r="BS4691" t="str">
            <v>CLAMI CADEIRA</v>
          </cell>
          <cell r="BT4691" t="str">
            <v>CADEIRA VIA (FL)</v>
          </cell>
        </row>
        <row r="4692">
          <cell r="H4692">
            <v>4</v>
          </cell>
          <cell r="O4692">
            <v>379017</v>
          </cell>
          <cell r="P4692" t="str">
            <v>2024/201-0007-01</v>
          </cell>
          <cell r="Q4692" t="str">
            <v>EST CADEIRA VIA (COURO TP2 PROMO GRANO SANDSTORM) CHAMPAGNE</v>
          </cell>
          <cell r="R4692"/>
          <cell r="S4692"/>
          <cell r="T4692">
            <v>0.6</v>
          </cell>
          <cell r="U4692">
            <v>0.53</v>
          </cell>
          <cell r="V4692">
            <v>0.78</v>
          </cell>
          <cell r="W4692">
            <v>0</v>
          </cell>
          <cell r="X4692" t="str">
            <v>EST CADEIRA VIA (COURO TP2 PROMO GRANO SANDSTORM) CHAMPAGNE - 0,6x0,53x0,78H</v>
          </cell>
          <cell r="Y4692">
            <v>11215.66</v>
          </cell>
          <cell r="Z4692">
            <v>0.5</v>
          </cell>
          <cell r="AA4692">
            <v>5607.83</v>
          </cell>
          <cell r="AB4692"/>
          <cell r="AC4692"/>
          <cell r="AD4692"/>
          <cell r="AE4692">
            <v>11215.66</v>
          </cell>
          <cell r="AF4692">
            <v>11215.66</v>
          </cell>
          <cell r="AG4692">
            <v>0</v>
          </cell>
          <cell r="AH4692">
            <v>11215.66</v>
          </cell>
          <cell r="AI4692" t="str">
            <v>REF: 379017</v>
          </cell>
          <cell r="AJ4692" t="str">
            <v>PRODUTO FORA DE LINHA</v>
          </cell>
          <cell r="AK4692">
            <v>379017</v>
          </cell>
          <cell r="AL4692" t="str">
            <v>EST CADEIRA VIA (COURO TP2 PROMO GRANO SANDSTORM) CHAMPAGNE</v>
          </cell>
          <cell r="AM4692"/>
          <cell r="AN4692">
            <v>0.6</v>
          </cell>
          <cell r="AO4692">
            <v>0.53</v>
          </cell>
          <cell r="AP4692">
            <v>0.78</v>
          </cell>
          <cell r="AQ4692">
            <v>0</v>
          </cell>
          <cell r="AR4692" t="str">
            <v>EST CADEIRA VIA (COURO TP2 PROMO GRANO SANDSTORM) CHAMPAGNE - 0,6x0,53x0,78H</v>
          </cell>
          <cell r="AS4692">
            <v>11215.66</v>
          </cell>
          <cell r="AT4692">
            <v>11215.66</v>
          </cell>
          <cell r="AU4692">
            <v>11215.66</v>
          </cell>
          <cell r="AV4692">
            <v>0</v>
          </cell>
          <cell r="AW4692">
            <v>11215.66</v>
          </cell>
          <cell r="AX4692">
            <v>0</v>
          </cell>
          <cell r="AY4692"/>
          <cell r="AZ4692" t="str">
            <v/>
          </cell>
          <cell r="BA4692"/>
          <cell r="BB4692"/>
          <cell r="BC4692"/>
          <cell r="BD4692" t="str">
            <v/>
          </cell>
          <cell r="BE4692">
            <v>0</v>
          </cell>
          <cell r="BF4692" t="str">
            <v/>
          </cell>
          <cell r="BG4692" t="str">
            <v/>
          </cell>
          <cell r="BH4692">
            <v>14</v>
          </cell>
          <cell r="BI4692" t="str">
            <v>0</v>
          </cell>
          <cell r="BJ4692">
            <v>0</v>
          </cell>
          <cell r="BK4692">
            <v>0</v>
          </cell>
          <cell r="BL4692"/>
          <cell r="BM4692"/>
          <cell r="BN4692"/>
          <cell r="BO4692"/>
          <cell r="BQ4692">
            <v>0</v>
          </cell>
          <cell r="BS4692" t="str">
            <v>CLAMI CADEIRA</v>
          </cell>
          <cell r="BT4692" t="str">
            <v>CADEIRA VIA (FL)</v>
          </cell>
        </row>
        <row r="4693">
          <cell r="H4693">
            <v>5</v>
          </cell>
          <cell r="O4693">
            <v>379015</v>
          </cell>
          <cell r="P4693" t="str">
            <v>2024/211-0033-01</v>
          </cell>
          <cell r="Q4693" t="str">
            <v>EST CADEIRA VIA (COURO TP3 PROMO LA PAZ PRETO FSC) PRETO</v>
          </cell>
          <cell r="R4693"/>
          <cell r="S4693"/>
          <cell r="T4693">
            <v>0.6</v>
          </cell>
          <cell r="U4693">
            <v>0.53</v>
          </cell>
          <cell r="V4693">
            <v>0.78</v>
          </cell>
          <cell r="W4693">
            <v>0</v>
          </cell>
          <cell r="X4693" t="str">
            <v>EST CADEIRA VIA (COURO TP3 PROMO LA PAZ PRETO FSC) PRETO - 0,6x0,53x0,78H</v>
          </cell>
          <cell r="Y4693">
            <v>11417.57</v>
          </cell>
          <cell r="Z4693">
            <v>0.5</v>
          </cell>
          <cell r="AA4693">
            <v>5708.7849999999999</v>
          </cell>
          <cell r="AB4693"/>
          <cell r="AC4693"/>
          <cell r="AD4693"/>
          <cell r="AE4693">
            <v>11417.57</v>
          </cell>
          <cell r="AF4693">
            <v>11417.57</v>
          </cell>
          <cell r="AG4693">
            <v>0</v>
          </cell>
          <cell r="AH4693">
            <v>11417.57</v>
          </cell>
          <cell r="AI4693" t="str">
            <v>REF: 379015</v>
          </cell>
          <cell r="AJ4693" t="str">
            <v>PRODUTO FORA DE LINHA</v>
          </cell>
          <cell r="AK4693">
            <v>379015</v>
          </cell>
          <cell r="AL4693" t="str">
            <v>EST CADEIRA VIA (COURO TP3 PROMO LA PAZ PRETO FSC) PRETO</v>
          </cell>
          <cell r="AM4693"/>
          <cell r="AN4693">
            <v>0.6</v>
          </cell>
          <cell r="AO4693">
            <v>0.53</v>
          </cell>
          <cell r="AP4693">
            <v>0.78</v>
          </cell>
          <cell r="AQ4693">
            <v>0</v>
          </cell>
          <cell r="AR4693" t="str">
            <v>EST CADEIRA VIA (COURO TP3 PROMO LA PAZ PRETO FSC) PRETO - 0,6x0,53x0,78H</v>
          </cell>
          <cell r="AS4693">
            <v>11417.57</v>
          </cell>
          <cell r="AT4693">
            <v>11417.57</v>
          </cell>
          <cell r="AU4693">
            <v>11417.57</v>
          </cell>
          <cell r="AV4693">
            <v>0</v>
          </cell>
          <cell r="AW4693">
            <v>11417.57</v>
          </cell>
          <cell r="AX4693">
            <v>0</v>
          </cell>
          <cell r="AY4693"/>
          <cell r="AZ4693" t="str">
            <v/>
          </cell>
          <cell r="BA4693"/>
          <cell r="BB4693"/>
          <cell r="BC4693"/>
          <cell r="BD4693" t="str">
            <v/>
          </cell>
          <cell r="BE4693">
            <v>0</v>
          </cell>
          <cell r="BF4693" t="str">
            <v/>
          </cell>
          <cell r="BG4693" t="str">
            <v/>
          </cell>
          <cell r="BH4693">
            <v>14</v>
          </cell>
          <cell r="BI4693" t="str">
            <v>0</v>
          </cell>
          <cell r="BJ4693">
            <v>0</v>
          </cell>
          <cell r="BK4693">
            <v>0</v>
          </cell>
          <cell r="BL4693"/>
          <cell r="BM4693"/>
          <cell r="BN4693"/>
          <cell r="BO4693"/>
          <cell r="BQ4693">
            <v>0</v>
          </cell>
          <cell r="BS4693" t="str">
            <v>CLAMI CADEIRA</v>
          </cell>
          <cell r="BT4693" t="str">
            <v>CADEIRA VIA (FL)</v>
          </cell>
        </row>
        <row r="4694">
          <cell r="H4694">
            <v>5</v>
          </cell>
          <cell r="O4694">
            <v>379015</v>
          </cell>
          <cell r="P4694" t="str">
            <v>2024/211-0032-01</v>
          </cell>
          <cell r="Q4694" t="str">
            <v>EST CADEIRA VIA (COURO TP3 PROMO LA PAZ PRETO FSC) PRETO</v>
          </cell>
          <cell r="R4694"/>
          <cell r="S4694"/>
          <cell r="T4694">
            <v>0.6</v>
          </cell>
          <cell r="U4694">
            <v>0.53</v>
          </cell>
          <cell r="V4694">
            <v>0.78</v>
          </cell>
          <cell r="W4694">
            <v>0</v>
          </cell>
          <cell r="X4694" t="str">
            <v>EST CADEIRA VIA (COURO TP3 PROMO LA PAZ PRETO FSC) PRETO - 0,6x0,53x0,78H</v>
          </cell>
          <cell r="Y4694">
            <v>11417.57</v>
          </cell>
          <cell r="Z4694">
            <v>0.5</v>
          </cell>
          <cell r="AA4694">
            <v>5708.7849999999999</v>
          </cell>
          <cell r="AB4694"/>
          <cell r="AC4694"/>
          <cell r="AD4694"/>
          <cell r="AE4694">
            <v>11417.57</v>
          </cell>
          <cell r="AF4694">
            <v>11417.57</v>
          </cell>
          <cell r="AG4694">
            <v>0</v>
          </cell>
          <cell r="AH4694">
            <v>11417.57</v>
          </cell>
          <cell r="AI4694" t="str">
            <v>REF: 379015</v>
          </cell>
          <cell r="AJ4694" t="str">
            <v>PRODUTO FORA DE LINHA</v>
          </cell>
          <cell r="AK4694">
            <v>379015</v>
          </cell>
          <cell r="AL4694" t="str">
            <v>EST CADEIRA VIA (COURO TP3 PROMO LA PAZ PRETO FSC) PRETO</v>
          </cell>
          <cell r="AM4694"/>
          <cell r="AN4694">
            <v>0.6</v>
          </cell>
          <cell r="AO4694">
            <v>0.53</v>
          </cell>
          <cell r="AP4694">
            <v>0.78</v>
          </cell>
          <cell r="AQ4694">
            <v>0</v>
          </cell>
          <cell r="AR4694" t="str">
            <v>EST CADEIRA VIA (COURO TP3 PROMO LA PAZ PRETO FSC) PRETO - 0,6x0,53x0,78H</v>
          </cell>
          <cell r="AS4694">
            <v>11417.57</v>
          </cell>
          <cell r="AT4694">
            <v>11417.57</v>
          </cell>
          <cell r="AU4694">
            <v>11417.57</v>
          </cell>
          <cell r="AV4694">
            <v>0</v>
          </cell>
          <cell r="AW4694">
            <v>11417.57</v>
          </cell>
          <cell r="AX4694">
            <v>0</v>
          </cell>
          <cell r="AY4694"/>
          <cell r="AZ4694" t="str">
            <v/>
          </cell>
          <cell r="BA4694"/>
          <cell r="BB4694"/>
          <cell r="BC4694"/>
          <cell r="BD4694" t="str">
            <v/>
          </cell>
          <cell r="BE4694">
            <v>0</v>
          </cell>
          <cell r="BF4694" t="str">
            <v/>
          </cell>
          <cell r="BG4694" t="str">
            <v/>
          </cell>
          <cell r="BH4694">
            <v>14</v>
          </cell>
          <cell r="BI4694" t="str">
            <v>0</v>
          </cell>
          <cell r="BJ4694">
            <v>0</v>
          </cell>
          <cell r="BK4694">
            <v>0</v>
          </cell>
          <cell r="BL4694"/>
          <cell r="BM4694"/>
          <cell r="BN4694"/>
          <cell r="BO4694"/>
          <cell r="BQ4694">
            <v>0</v>
          </cell>
          <cell r="BS4694" t="str">
            <v>CLAMI CADEIRA</v>
          </cell>
          <cell r="BT4694" t="str">
            <v>CADEIRA VIA (FL)</v>
          </cell>
        </row>
        <row r="4695">
          <cell r="H4695">
            <v>5</v>
          </cell>
          <cell r="O4695">
            <v>379015</v>
          </cell>
          <cell r="P4695" t="str">
            <v>2024/211-0034-01</v>
          </cell>
          <cell r="Q4695" t="str">
            <v>EST CADEIRA VIA (COURO TP3 PROMO LA PAZ PRETO FSC) PRETO</v>
          </cell>
          <cell r="R4695"/>
          <cell r="S4695"/>
          <cell r="T4695">
            <v>0.6</v>
          </cell>
          <cell r="U4695">
            <v>0.53</v>
          </cell>
          <cell r="V4695">
            <v>0.78</v>
          </cell>
          <cell r="W4695">
            <v>0</v>
          </cell>
          <cell r="X4695" t="str">
            <v>EST CADEIRA VIA (COURO TP3 PROMO LA PAZ PRETO FSC) PRETO - 0,6x0,53x0,78H</v>
          </cell>
          <cell r="Y4695">
            <v>11417.57</v>
          </cell>
          <cell r="Z4695">
            <v>0.5</v>
          </cell>
          <cell r="AA4695">
            <v>5708.7849999999999</v>
          </cell>
          <cell r="AB4695"/>
          <cell r="AC4695"/>
          <cell r="AD4695"/>
          <cell r="AE4695">
            <v>11417.57</v>
          </cell>
          <cell r="AF4695">
            <v>11417.57</v>
          </cell>
          <cell r="AG4695">
            <v>0</v>
          </cell>
          <cell r="AH4695">
            <v>11417.57</v>
          </cell>
          <cell r="AI4695" t="str">
            <v>REF: 379015</v>
          </cell>
          <cell r="AJ4695" t="str">
            <v>PRODUTO FORA DE LINHA</v>
          </cell>
          <cell r="AK4695">
            <v>379015</v>
          </cell>
          <cell r="AL4695" t="str">
            <v>EST CADEIRA VIA (COURO TP3 PROMO LA PAZ PRETO FSC) PRETO</v>
          </cell>
          <cell r="AM4695"/>
          <cell r="AN4695">
            <v>0.6</v>
          </cell>
          <cell r="AO4695">
            <v>0.53</v>
          </cell>
          <cell r="AP4695">
            <v>0.78</v>
          </cell>
          <cell r="AQ4695">
            <v>0</v>
          </cell>
          <cell r="AR4695" t="str">
            <v>EST CADEIRA VIA (COURO TP3 PROMO LA PAZ PRETO FSC) PRETO - 0,6x0,53x0,78H</v>
          </cell>
          <cell r="AS4695">
            <v>11417.57</v>
          </cell>
          <cell r="AT4695">
            <v>11417.57</v>
          </cell>
          <cell r="AU4695">
            <v>11417.57</v>
          </cell>
          <cell r="AV4695">
            <v>0</v>
          </cell>
          <cell r="AW4695">
            <v>11417.57</v>
          </cell>
          <cell r="AX4695">
            <v>0</v>
          </cell>
          <cell r="AY4695"/>
          <cell r="AZ4695" t="str">
            <v/>
          </cell>
          <cell r="BA4695"/>
          <cell r="BB4695"/>
          <cell r="BC4695"/>
          <cell r="BD4695" t="str">
            <v/>
          </cell>
          <cell r="BE4695">
            <v>0</v>
          </cell>
          <cell r="BF4695" t="str">
            <v/>
          </cell>
          <cell r="BG4695" t="str">
            <v/>
          </cell>
          <cell r="BH4695">
            <v>14</v>
          </cell>
          <cell r="BI4695" t="str">
            <v>0</v>
          </cell>
          <cell r="BJ4695">
            <v>0</v>
          </cell>
          <cell r="BK4695">
            <v>0</v>
          </cell>
          <cell r="BL4695"/>
          <cell r="BM4695"/>
          <cell r="BN4695"/>
          <cell r="BO4695"/>
          <cell r="BQ4695">
            <v>0</v>
          </cell>
          <cell r="BS4695" t="str">
            <v>CLAMI CADEIRA</v>
          </cell>
          <cell r="BT4695" t="str">
            <v>CADEIRA VIA (FL)</v>
          </cell>
        </row>
        <row r="4696">
          <cell r="H4696">
            <v>5</v>
          </cell>
          <cell r="O4696">
            <v>379015</v>
          </cell>
          <cell r="P4696" t="str">
            <v>2024/211-0036-01</v>
          </cell>
          <cell r="Q4696" t="str">
            <v>EST CADEIRA VIA (COURO TP3 PROMO LA PAZ PRETO FSC) PRETO</v>
          </cell>
          <cell r="R4696"/>
          <cell r="S4696"/>
          <cell r="T4696">
            <v>0.6</v>
          </cell>
          <cell r="U4696">
            <v>0.53</v>
          </cell>
          <cell r="V4696">
            <v>0.78</v>
          </cell>
          <cell r="W4696">
            <v>0</v>
          </cell>
          <cell r="X4696" t="str">
            <v>EST CADEIRA VIA (COURO TP3 PROMO LA PAZ PRETO FSC) PRETO - 0,6x0,53x0,78H</v>
          </cell>
          <cell r="Y4696">
            <v>11417.57</v>
          </cell>
          <cell r="Z4696">
            <v>0.5</v>
          </cell>
          <cell r="AA4696">
            <v>5708.7849999999999</v>
          </cell>
          <cell r="AB4696"/>
          <cell r="AC4696"/>
          <cell r="AD4696"/>
          <cell r="AE4696">
            <v>11417.57</v>
          </cell>
          <cell r="AF4696">
            <v>11417.57</v>
          </cell>
          <cell r="AG4696">
            <v>0</v>
          </cell>
          <cell r="AH4696">
            <v>11417.57</v>
          </cell>
          <cell r="AI4696" t="str">
            <v>REF: 379015</v>
          </cell>
          <cell r="AJ4696" t="str">
            <v>PRODUTO FORA DE LINHA</v>
          </cell>
          <cell r="AK4696">
            <v>379015</v>
          </cell>
          <cell r="AL4696" t="str">
            <v>EST CADEIRA VIA (COURO TP3 PROMO LA PAZ PRETO FSC) PRETO</v>
          </cell>
          <cell r="AM4696"/>
          <cell r="AN4696">
            <v>0.6</v>
          </cell>
          <cell r="AO4696">
            <v>0.53</v>
          </cell>
          <cell r="AP4696">
            <v>0.78</v>
          </cell>
          <cell r="AQ4696">
            <v>0</v>
          </cell>
          <cell r="AR4696" t="str">
            <v>EST CADEIRA VIA (COURO TP3 PROMO LA PAZ PRETO FSC) PRETO - 0,6x0,53x0,78H</v>
          </cell>
          <cell r="AS4696">
            <v>11417.57</v>
          </cell>
          <cell r="AT4696">
            <v>11417.57</v>
          </cell>
          <cell r="AU4696">
            <v>11417.57</v>
          </cell>
          <cell r="AV4696">
            <v>0</v>
          </cell>
          <cell r="AW4696">
            <v>11417.57</v>
          </cell>
          <cell r="AX4696">
            <v>0</v>
          </cell>
          <cell r="AY4696"/>
          <cell r="AZ4696" t="str">
            <v/>
          </cell>
          <cell r="BA4696"/>
          <cell r="BB4696"/>
          <cell r="BC4696"/>
          <cell r="BD4696" t="str">
            <v/>
          </cell>
          <cell r="BE4696">
            <v>0</v>
          </cell>
          <cell r="BF4696" t="str">
            <v/>
          </cell>
          <cell r="BG4696" t="str">
            <v/>
          </cell>
          <cell r="BH4696">
            <v>14</v>
          </cell>
          <cell r="BI4696" t="str">
            <v>0</v>
          </cell>
          <cell r="BJ4696">
            <v>0</v>
          </cell>
          <cell r="BK4696">
            <v>0</v>
          </cell>
          <cell r="BL4696"/>
          <cell r="BM4696"/>
          <cell r="BN4696"/>
          <cell r="BO4696"/>
          <cell r="BQ4696">
            <v>0</v>
          </cell>
          <cell r="BS4696" t="str">
            <v>CLAMI CADEIRA</v>
          </cell>
          <cell r="BT4696" t="str">
            <v>CADEIRA VIA (FL)</v>
          </cell>
        </row>
        <row r="4697">
          <cell r="H4697">
            <v>1</v>
          </cell>
          <cell r="O4697">
            <v>378923</v>
          </cell>
          <cell r="P4697" t="str">
            <v>2024/065-0084-01</v>
          </cell>
          <cell r="Q4697" t="str">
            <v>EST MESA CENTRO HIMALAYA VITRINE (CLEAR) (LAM1 EBANIZ) NOGAL</v>
          </cell>
          <cell r="R4697"/>
          <cell r="S4697"/>
          <cell r="T4697">
            <v>1.05</v>
          </cell>
          <cell r="U4697">
            <v>1.05</v>
          </cell>
          <cell r="V4697">
            <v>0.31</v>
          </cell>
          <cell r="W4697">
            <v>0</v>
          </cell>
          <cell r="X4697" t="str">
            <v>EST MESA CENTRO HIMALAYA VITRINE (CLEAR) (LAM1 EBANIZ) NOGAL - 1,05x1,05x0,31H</v>
          </cell>
          <cell r="Y4697">
            <v>37340.35</v>
          </cell>
          <cell r="Z4697">
            <v>0.35</v>
          </cell>
          <cell r="AA4697">
            <v>24271.227500000001</v>
          </cell>
          <cell r="AB4697"/>
          <cell r="AC4697"/>
          <cell r="AD4697"/>
          <cell r="AE4697">
            <v>37340.35</v>
          </cell>
          <cell r="AF4697">
            <v>37340.35</v>
          </cell>
          <cell r="AG4697">
            <v>0</v>
          </cell>
          <cell r="AH4697">
            <v>37340.35</v>
          </cell>
          <cell r="AI4697" t="str">
            <v>REF: 381889</v>
          </cell>
          <cell r="AJ4697"/>
          <cell r="AK4697">
            <v>381889</v>
          </cell>
          <cell r="AL4697" t="str">
            <v>MESA CENTRO HIMALAYA VITRINE (VIDRO CLEAR) (LAMINA 1)</v>
          </cell>
          <cell r="AM4697"/>
          <cell r="AN4697">
            <v>1.05</v>
          </cell>
          <cell r="AO4697">
            <v>1.05</v>
          </cell>
          <cell r="AP4697">
            <v>0.3</v>
          </cell>
          <cell r="AQ4697">
            <v>0</v>
          </cell>
          <cell r="AR4697" t="str">
            <v>MESA CENTRO HIMALAYA VITRINE (VIDRO CLEAR) (LAMINA 1) - 1,05x1,05x0,3H</v>
          </cell>
          <cell r="AS4697">
            <v>37340.35</v>
          </cell>
          <cell r="AT4697">
            <v>37340.35</v>
          </cell>
          <cell r="AU4697">
            <v>37340.35</v>
          </cell>
          <cell r="AV4697">
            <v>0</v>
          </cell>
          <cell r="AW4697">
            <v>37340.339999999997</v>
          </cell>
          <cell r="AX4697">
            <v>1.0000000002037268E-2</v>
          </cell>
          <cell r="AY4697"/>
          <cell r="AZ4697" t="str">
            <v/>
          </cell>
          <cell r="BA4697"/>
          <cell r="BB4697"/>
          <cell r="BC4697"/>
          <cell r="BD4697" t="str">
            <v/>
          </cell>
          <cell r="BE4697">
            <v>0</v>
          </cell>
          <cell r="BF4697" t="str">
            <v/>
          </cell>
          <cell r="BG4697" t="str">
            <v/>
          </cell>
          <cell r="BH4697">
            <v>12</v>
          </cell>
          <cell r="BI4697" t="str">
            <v>0</v>
          </cell>
          <cell r="BJ4697">
            <v>0</v>
          </cell>
          <cell r="BK4697">
            <v>0</v>
          </cell>
          <cell r="BL4697"/>
          <cell r="BM4697"/>
          <cell r="BN4697"/>
          <cell r="BO4697"/>
          <cell r="BQ4697">
            <v>0</v>
          </cell>
          <cell r="BS4697" t="str">
            <v>CLAMI MESA CENTRO</v>
          </cell>
          <cell r="BT4697" t="str">
            <v>MESA CENTRO HIMALAYA VITRINE</v>
          </cell>
        </row>
        <row r="4698">
          <cell r="H4698">
            <v>0</v>
          </cell>
          <cell r="O4698">
            <v>378829</v>
          </cell>
          <cell r="P4698" t="str">
            <v>2024/065-0023-01</v>
          </cell>
          <cell r="Q4698" t="str">
            <v>EST CADEIRA DYLAN III (CINAMOMO AMENDOA NOCE) COURO CH 32</v>
          </cell>
          <cell r="R4698"/>
          <cell r="S4698"/>
          <cell r="T4698">
            <v>0.5</v>
          </cell>
          <cell r="U4698">
            <v>0.57999999999999996</v>
          </cell>
          <cell r="V4698">
            <v>0.8</v>
          </cell>
          <cell r="W4698">
            <v>0</v>
          </cell>
          <cell r="X4698" t="str">
            <v>EST CADEIRA DYLAN III (CINAMOMO AMENDOA NOCE) COURO CH 32 - 0,5x0,58x0,8H</v>
          </cell>
          <cell r="Y4698">
            <v>4387.8899999999994</v>
          </cell>
          <cell r="Z4698">
            <v>0.35</v>
          </cell>
          <cell r="AA4698">
            <v>2852.1284999999998</v>
          </cell>
          <cell r="AB4698"/>
          <cell r="AC4698" t="str">
            <v>PROD C/RVST FORN</v>
          </cell>
          <cell r="AD4698" t="str">
            <v>REVESTIMENTO FORN</v>
          </cell>
          <cell r="AE4698">
            <v>4387.8899999999994</v>
          </cell>
          <cell r="AF4698">
            <v>4387.8899999999994</v>
          </cell>
          <cell r="AG4698">
            <v>0</v>
          </cell>
          <cell r="AH4698">
            <v>4387.8899999999994</v>
          </cell>
          <cell r="AI4698" t="str">
            <v>REF: 379804</v>
          </cell>
          <cell r="AJ4698"/>
          <cell r="AK4698">
            <v>379804</v>
          </cell>
          <cell r="AL4698" t="str">
            <v>CADEIRA DYLAN III (S/B) (CINAMOMO) (RVST FORN)</v>
          </cell>
          <cell r="AM4698"/>
          <cell r="AN4698">
            <v>0.5</v>
          </cell>
          <cell r="AO4698">
            <v>0.57999999999999996</v>
          </cell>
          <cell r="AP4698">
            <v>0.8</v>
          </cell>
          <cell r="AQ4698">
            <v>0</v>
          </cell>
          <cell r="AR4698" t="str">
            <v>CADEIRA DYLAN III (S/B) (CINAMOMO) (RVST FORN) - 0,5x0,58x0,8H</v>
          </cell>
          <cell r="AS4698">
            <v>4387.8899999999994</v>
          </cell>
          <cell r="AT4698">
            <v>4387.8899999999994</v>
          </cell>
          <cell r="AU4698">
            <v>2801.97</v>
          </cell>
          <cell r="AV4698">
            <v>1585.9199999999996</v>
          </cell>
          <cell r="AW4698">
            <v>4387.8900000000003</v>
          </cell>
          <cell r="AX4698">
            <v>0</v>
          </cell>
          <cell r="AY4698">
            <v>328273</v>
          </cell>
          <cell r="AZ4698" t="str">
            <v>COURO NATURAL CH ENVELHECIDO (F378)</v>
          </cell>
          <cell r="BA4698" t="str">
            <v>RVST FORN: COURO NATURAL CH ENVELHECIDO (F378) - CH 32</v>
          </cell>
          <cell r="BB4698">
            <v>2</v>
          </cell>
          <cell r="BC4698"/>
          <cell r="BD4698">
            <v>792.96</v>
          </cell>
          <cell r="BE4698">
            <v>0</v>
          </cell>
          <cell r="BF4698">
            <v>-792.96</v>
          </cell>
          <cell r="BG4698" t="str">
            <v>RVST FORN</v>
          </cell>
          <cell r="BH4698">
            <v>12</v>
          </cell>
          <cell r="BI4698">
            <v>1585.92</v>
          </cell>
          <cell r="BJ4698">
            <v>0</v>
          </cell>
          <cell r="BK4698">
            <v>0</v>
          </cell>
          <cell r="BL4698"/>
          <cell r="BM4698"/>
          <cell r="BN4698"/>
          <cell r="BO4698"/>
          <cell r="BQ4698">
            <v>0</v>
          </cell>
          <cell r="BS4698" t="str">
            <v/>
          </cell>
          <cell r="BT4698" t="str">
            <v/>
          </cell>
        </row>
        <row r="4699">
          <cell r="H4699">
            <v>0</v>
          </cell>
          <cell r="O4699">
            <v>378711</v>
          </cell>
          <cell r="P4699" t="str">
            <v>2024/031-0035-01</v>
          </cell>
          <cell r="Q4699" t="str">
            <v>EST CADEIRA CACAU C/BRACO (AMENDOA) (LATAO) TC 1000 - 1374</v>
          </cell>
          <cell r="R4699"/>
          <cell r="S4699"/>
          <cell r="T4699">
            <v>0.61</v>
          </cell>
          <cell r="U4699">
            <v>0.61</v>
          </cell>
          <cell r="V4699">
            <v>0.84</v>
          </cell>
          <cell r="W4699">
            <v>0</v>
          </cell>
          <cell r="X4699" t="str">
            <v>EST CADEIRA CACAU C/BRACO (AMENDOA) (LATAO) TC 1000 - 1374 - 0,61x0,61x0,84H</v>
          </cell>
          <cell r="Y4699">
            <v>6616.15</v>
          </cell>
          <cell r="Z4699">
            <v>0.5</v>
          </cell>
          <cell r="AA4699">
            <v>3308.0749999999998</v>
          </cell>
          <cell r="AB4699"/>
          <cell r="AC4699"/>
          <cell r="AD4699"/>
          <cell r="AE4699">
            <v>6616.15</v>
          </cell>
          <cell r="AF4699">
            <v>6616.15</v>
          </cell>
          <cell r="AG4699">
            <v>0</v>
          </cell>
          <cell r="AH4699">
            <v>6616.15</v>
          </cell>
          <cell r="AI4699" t="str">
            <v>REF: 362495</v>
          </cell>
          <cell r="AJ4699"/>
          <cell r="AK4699">
            <v>362495</v>
          </cell>
          <cell r="AL4699" t="str">
            <v>CADEIRA CACAU (C/B) (FX 1000)</v>
          </cell>
          <cell r="AM4699"/>
          <cell r="AN4699">
            <v>0.61</v>
          </cell>
          <cell r="AO4699">
            <v>0.61</v>
          </cell>
          <cell r="AP4699">
            <v>0.84</v>
          </cell>
          <cell r="AQ4699">
            <v>0</v>
          </cell>
          <cell r="AR4699" t="str">
            <v>CADEIRA CACAU (C/B) (FX 1000) - 0,61x0,61x0,84H</v>
          </cell>
          <cell r="AS4699">
            <v>6616.15</v>
          </cell>
          <cell r="AT4699">
            <v>6616.15</v>
          </cell>
          <cell r="AU4699">
            <v>6616.15</v>
          </cell>
          <cell r="AV4699">
            <v>0</v>
          </cell>
          <cell r="AW4699">
            <v>6616.15</v>
          </cell>
          <cell r="AX4699">
            <v>0</v>
          </cell>
          <cell r="AY4699"/>
          <cell r="AZ4699" t="str">
            <v/>
          </cell>
          <cell r="BA4699"/>
          <cell r="BB4699"/>
          <cell r="BC4699"/>
          <cell r="BD4699" t="str">
            <v/>
          </cell>
          <cell r="BE4699">
            <v>0</v>
          </cell>
          <cell r="BF4699" t="str">
            <v/>
          </cell>
          <cell r="BG4699" t="str">
            <v/>
          </cell>
          <cell r="BH4699">
            <v>12</v>
          </cell>
          <cell r="BI4699" t="str">
            <v>0</v>
          </cell>
          <cell r="BJ4699">
            <v>0</v>
          </cell>
          <cell r="BK4699">
            <v>0</v>
          </cell>
          <cell r="BL4699"/>
          <cell r="BM4699"/>
          <cell r="BN4699"/>
          <cell r="BO4699"/>
          <cell r="BQ4699">
            <v>0</v>
          </cell>
          <cell r="BS4699" t="str">
            <v/>
          </cell>
          <cell r="BT4699" t="str">
            <v/>
          </cell>
        </row>
        <row r="4700">
          <cell r="H4700">
            <v>1</v>
          </cell>
          <cell r="O4700">
            <v>378493</v>
          </cell>
          <cell r="P4700" t="str">
            <v>2024/075-0029-01</v>
          </cell>
          <cell r="Q4700" t="str">
            <v>EST MESA JANTAR HIMALAYA (CONT) (TP MARM NUVOLA) (WALNUT)</v>
          </cell>
          <cell r="R4700"/>
          <cell r="S4700"/>
          <cell r="T4700">
            <v>1.8</v>
          </cell>
          <cell r="U4700">
            <v>0</v>
          </cell>
          <cell r="V4700">
            <v>0.75</v>
          </cell>
          <cell r="W4700">
            <v>1.8</v>
          </cell>
          <cell r="X4700" t="str">
            <v>EST MESA JANTAR HIMALAYA (CONT) (TP MARM NUVOLA) (WALNUT) - Ø1,8x0,75H</v>
          </cell>
          <cell r="Y4700">
            <v>97143.6</v>
          </cell>
          <cell r="Z4700">
            <v>0.35</v>
          </cell>
          <cell r="AA4700">
            <v>63143.340000000004</v>
          </cell>
          <cell r="AB4700"/>
          <cell r="AC4700"/>
          <cell r="AD4700"/>
          <cell r="AE4700">
            <v>97143.6</v>
          </cell>
          <cell r="AF4700">
            <v>97143.6</v>
          </cell>
          <cell r="AG4700">
            <v>0</v>
          </cell>
          <cell r="AH4700">
            <v>97143.6</v>
          </cell>
          <cell r="AI4700" t="str">
            <v>REF: 388362</v>
          </cell>
          <cell r="AJ4700"/>
          <cell r="AK4700">
            <v>388362</v>
          </cell>
          <cell r="AL4700" t="str">
            <v>MESA JANTAR HIMALAYA (CONTEMP) (MARMORE 1)</v>
          </cell>
          <cell r="AM4700"/>
          <cell r="AN4700">
            <v>1.8</v>
          </cell>
          <cell r="AO4700">
            <v>0</v>
          </cell>
          <cell r="AP4700">
            <v>0.75</v>
          </cell>
          <cell r="AQ4700">
            <v>1.8</v>
          </cell>
          <cell r="AR4700" t="str">
            <v>MESA JANTAR HIMALAYA (CONTEMP) (MARMORE 1) - Ø1,8x0,75H</v>
          </cell>
          <cell r="AS4700">
            <v>97143.6</v>
          </cell>
          <cell r="AT4700">
            <v>97143.6</v>
          </cell>
          <cell r="AU4700">
            <v>97143.6</v>
          </cell>
          <cell r="AV4700">
            <v>0</v>
          </cell>
          <cell r="AW4700">
            <v>97143.6</v>
          </cell>
          <cell r="AX4700">
            <v>0</v>
          </cell>
          <cell r="AY4700"/>
          <cell r="AZ4700" t="str">
            <v/>
          </cell>
          <cell r="BA4700"/>
          <cell r="BB4700"/>
          <cell r="BC4700"/>
          <cell r="BD4700" t="str">
            <v/>
          </cell>
          <cell r="BE4700">
            <v>0</v>
          </cell>
          <cell r="BF4700" t="str">
            <v/>
          </cell>
          <cell r="BG4700" t="str">
            <v/>
          </cell>
          <cell r="BH4700">
            <v>12</v>
          </cell>
          <cell r="BI4700" t="str">
            <v>0</v>
          </cell>
          <cell r="BJ4700">
            <v>0</v>
          </cell>
          <cell r="BK4700">
            <v>0</v>
          </cell>
          <cell r="BL4700"/>
          <cell r="BM4700"/>
          <cell r="BN4700"/>
          <cell r="BO4700"/>
          <cell r="BQ4700">
            <v>0</v>
          </cell>
          <cell r="BS4700" t="str">
            <v>CLAMI MESA JANTAR</v>
          </cell>
          <cell r="BT4700" t="str">
            <v>MESA JANTAR HIMALAYA (F11395)</v>
          </cell>
        </row>
        <row r="4701">
          <cell r="H4701">
            <v>1</v>
          </cell>
          <cell r="O4701">
            <v>378477</v>
          </cell>
          <cell r="P4701" t="str">
            <v>2024/030-0010-01</v>
          </cell>
          <cell r="Q4701" t="str">
            <v>EST MESA CENTRO HIMALAYA (CLAS) (TP MARM NEW ROME) (WALNUT)</v>
          </cell>
          <cell r="R4701"/>
          <cell r="S4701"/>
          <cell r="T4701">
            <v>1.2</v>
          </cell>
          <cell r="U4701">
            <v>0</v>
          </cell>
          <cell r="V4701">
            <v>0.35</v>
          </cell>
          <cell r="W4701">
            <v>1.2</v>
          </cell>
          <cell r="X4701" t="str">
            <v>EST MESA CENTRO HIMALAYA (CLAS) (TP MARM NEW ROME) (WALNUT) - Ø1,2x0,35H</v>
          </cell>
          <cell r="Y4701">
            <v>43885.41</v>
          </cell>
          <cell r="Z4701">
            <v>0.5</v>
          </cell>
          <cell r="AA4701">
            <v>21942.705000000002</v>
          </cell>
          <cell r="AB4701"/>
          <cell r="AC4701"/>
          <cell r="AD4701"/>
          <cell r="AE4701">
            <v>43885.41</v>
          </cell>
          <cell r="AF4701">
            <v>43885.41</v>
          </cell>
          <cell r="AG4701">
            <v>0</v>
          </cell>
          <cell r="AH4701">
            <v>43885.41</v>
          </cell>
          <cell r="AI4701" t="str">
            <v>REF: 388400</v>
          </cell>
          <cell r="AJ4701"/>
          <cell r="AK4701">
            <v>388400</v>
          </cell>
          <cell r="AL4701" t="str">
            <v>MESA CENTRO HIMALAYA (CLASSICO) (MARMORE 1)</v>
          </cell>
          <cell r="AM4701"/>
          <cell r="AN4701">
            <v>1.2</v>
          </cell>
          <cell r="AO4701">
            <v>0</v>
          </cell>
          <cell r="AP4701">
            <v>0.35</v>
          </cell>
          <cell r="AQ4701">
            <v>1.2</v>
          </cell>
          <cell r="AR4701" t="str">
            <v>MESA CENTRO HIMALAYA (CLASSICO) (MARMORE 1) - Ø1,2x0,35H</v>
          </cell>
          <cell r="AS4701">
            <v>43885.41</v>
          </cell>
          <cell r="AT4701">
            <v>43885.41</v>
          </cell>
          <cell r="AU4701">
            <v>43885.41</v>
          </cell>
          <cell r="AV4701">
            <v>0</v>
          </cell>
          <cell r="AW4701">
            <v>43885.41</v>
          </cell>
          <cell r="AX4701">
            <v>0</v>
          </cell>
          <cell r="AY4701"/>
          <cell r="AZ4701" t="str">
            <v/>
          </cell>
          <cell r="BA4701"/>
          <cell r="BB4701"/>
          <cell r="BC4701"/>
          <cell r="BD4701" t="str">
            <v/>
          </cell>
          <cell r="BE4701">
            <v>0</v>
          </cell>
          <cell r="BF4701" t="str">
            <v/>
          </cell>
          <cell r="BG4701" t="str">
            <v/>
          </cell>
          <cell r="BH4701">
            <v>12</v>
          </cell>
          <cell r="BI4701" t="str">
            <v>0</v>
          </cell>
          <cell r="BJ4701">
            <v>0</v>
          </cell>
          <cell r="BK4701">
            <v>0</v>
          </cell>
          <cell r="BL4701"/>
          <cell r="BM4701"/>
          <cell r="BN4701"/>
          <cell r="BO4701"/>
          <cell r="BQ4701">
            <v>0</v>
          </cell>
          <cell r="BS4701" t="str">
            <v>CLAMI MESA CENTRO</v>
          </cell>
          <cell r="BT4701" t="str">
            <v>MESA CENTRO HIMALAYA (F11395)</v>
          </cell>
        </row>
        <row r="4702">
          <cell r="H4702">
            <v>1</v>
          </cell>
          <cell r="O4702">
            <v>378392</v>
          </cell>
          <cell r="P4702" t="str">
            <v>2024/030-0068-01</v>
          </cell>
          <cell r="Q4702" t="str">
            <v>EST TAPETE TROPICAL (LISO) (1 COR) (10MM) F:89</v>
          </cell>
          <cell r="R4702"/>
          <cell r="S4702"/>
          <cell r="T4702">
            <v>4</v>
          </cell>
          <cell r="U4702">
            <v>1</v>
          </cell>
          <cell r="V4702">
            <v>0.01</v>
          </cell>
          <cell r="W4702">
            <v>0</v>
          </cell>
          <cell r="X4702" t="str">
            <v>EST TAPETE TROPICAL (LISO) (1 COR) (10MM) F:89 - 4x1x0,01H</v>
          </cell>
          <cell r="Y4702">
            <v>6773.76</v>
          </cell>
          <cell r="Z4702">
            <v>0.35</v>
          </cell>
          <cell r="AA4702">
            <v>4402.9440000000004</v>
          </cell>
          <cell r="AB4702"/>
          <cell r="AC4702"/>
          <cell r="AD4702"/>
          <cell r="AE4702">
            <v>6773.76</v>
          </cell>
          <cell r="AF4702">
            <v>6773.76</v>
          </cell>
          <cell r="AG4702">
            <v>0</v>
          </cell>
          <cell r="AH4702">
            <v>6773.76</v>
          </cell>
          <cell r="AI4702" t="str">
            <v>REF: 369260</v>
          </cell>
          <cell r="AJ4702" t="str">
            <v>VALOR A PATIR DE DO M²</v>
          </cell>
          <cell r="AK4702">
            <v>369260</v>
          </cell>
          <cell r="AL4702" t="str">
            <v>TAPETE TROPICAL (LISO) (1 COR) (10MM)</v>
          </cell>
          <cell r="AM4702"/>
          <cell r="AN4702">
            <v>0</v>
          </cell>
          <cell r="AO4702">
            <v>0</v>
          </cell>
          <cell r="AP4702">
            <v>0</v>
          </cell>
          <cell r="AQ4702">
            <v>0</v>
          </cell>
          <cell r="AR4702" t="str">
            <v>TAPETE TROPICAL (LISO) (1 COR) (10MM) - Ø0x0H</v>
          </cell>
          <cell r="AS4702">
            <v>6773.76</v>
          </cell>
          <cell r="AT4702">
            <v>6773.76</v>
          </cell>
          <cell r="AU4702">
            <v>1693.44</v>
          </cell>
          <cell r="AV4702">
            <v>5080.32</v>
          </cell>
          <cell r="AW4702">
            <v>6773.76</v>
          </cell>
          <cell r="AX4702">
            <v>0</v>
          </cell>
          <cell r="AY4702">
            <v>369260</v>
          </cell>
          <cell r="AZ4702" t="str">
            <v>TAPETE TROPICAL (LISO) (1 COR) (10MM)</v>
          </cell>
          <cell r="BA4702" t="str">
            <v>(M²): TAPETE TROPICAL (LISO) (1 COR) (10MM)</v>
          </cell>
          <cell r="BB4702">
            <v>4</v>
          </cell>
          <cell r="BC4702"/>
          <cell r="BD4702">
            <v>1693.44</v>
          </cell>
          <cell r="BE4702">
            <v>0</v>
          </cell>
          <cell r="BF4702">
            <v>-1693.44</v>
          </cell>
          <cell r="BG4702" t="str">
            <v>(M²)</v>
          </cell>
          <cell r="BH4702">
            <v>12</v>
          </cell>
          <cell r="BI4702">
            <v>6773.76</v>
          </cell>
          <cell r="BJ4702">
            <v>0</v>
          </cell>
          <cell r="BK4702">
            <v>0</v>
          </cell>
          <cell r="BL4702"/>
          <cell r="BM4702"/>
          <cell r="BN4702"/>
          <cell r="BO4702"/>
          <cell r="BQ4702">
            <v>0</v>
          </cell>
          <cell r="BS4702" t="str">
            <v>CLAMI TAPETE</v>
          </cell>
          <cell r="BT4702" t="str">
            <v>TAPETE (F 504)</v>
          </cell>
        </row>
        <row r="4703">
          <cell r="H4703">
            <v>0</v>
          </cell>
          <cell r="O4703">
            <v>378346</v>
          </cell>
          <cell r="P4703" t="str">
            <v>2024/032-0034-01</v>
          </cell>
          <cell r="Q4703" t="str">
            <v>EST POLTRONA AGHATA PLUS (GIRATORIA) (MTX MARROM) FX B2220</v>
          </cell>
          <cell r="R4703"/>
          <cell r="S4703"/>
          <cell r="T4703">
            <v>0.68</v>
          </cell>
          <cell r="U4703">
            <v>0.8</v>
          </cell>
          <cell r="V4703">
            <v>0.76</v>
          </cell>
          <cell r="W4703">
            <v>0</v>
          </cell>
          <cell r="X4703" t="str">
            <v>EST POLTRONA AGHATA PLUS (GIRATORIA) (MTX MARROM) FX B2220 - 0,68x0,8x0,76H</v>
          </cell>
          <cell r="Y4703">
            <v>9627.9699999999993</v>
          </cell>
          <cell r="Z4703">
            <v>0.35</v>
          </cell>
          <cell r="AA4703">
            <v>6258.1805000000004</v>
          </cell>
          <cell r="AB4703"/>
          <cell r="AC4703"/>
          <cell r="AD4703"/>
          <cell r="AE4703">
            <v>9627.9699999999993</v>
          </cell>
          <cell r="AF4703">
            <v>9627.9699999999993</v>
          </cell>
          <cell r="AG4703">
            <v>0</v>
          </cell>
          <cell r="AH4703">
            <v>9627.9699999999993</v>
          </cell>
          <cell r="AI4703" t="str">
            <v>REF: 327703</v>
          </cell>
          <cell r="AJ4703"/>
          <cell r="AK4703">
            <v>327703</v>
          </cell>
          <cell r="AL4703" t="str">
            <v>POLTRONA AGHATA PLUS (GIRATORIA) (MTX) (FX B)</v>
          </cell>
          <cell r="AM4703"/>
          <cell r="AN4703">
            <v>0.68</v>
          </cell>
          <cell r="AO4703">
            <v>0.8</v>
          </cell>
          <cell r="AP4703">
            <v>0.76</v>
          </cell>
          <cell r="AQ4703">
            <v>0</v>
          </cell>
          <cell r="AR4703" t="str">
            <v>POLTRONA AGHATA PLUS (GIRATORIA) (MTX) (FX B) - 0,68x0,8x0,76H</v>
          </cell>
          <cell r="AS4703">
            <v>9627.9699999999993</v>
          </cell>
          <cell r="AT4703">
            <v>9627.9699999999993</v>
          </cell>
          <cell r="AU4703">
            <v>9627.9699999999993</v>
          </cell>
          <cell r="AV4703">
            <v>0</v>
          </cell>
          <cell r="AW4703">
            <v>9627.9699999999993</v>
          </cell>
          <cell r="AX4703">
            <v>0</v>
          </cell>
          <cell r="AY4703"/>
          <cell r="AZ4703" t="str">
            <v/>
          </cell>
          <cell r="BA4703"/>
          <cell r="BB4703"/>
          <cell r="BC4703"/>
          <cell r="BD4703" t="str">
            <v/>
          </cell>
          <cell r="BE4703">
            <v>0</v>
          </cell>
          <cell r="BF4703" t="str">
            <v/>
          </cell>
          <cell r="BG4703" t="str">
            <v/>
          </cell>
          <cell r="BH4703">
            <v>12</v>
          </cell>
          <cell r="BI4703" t="str">
            <v>0</v>
          </cell>
          <cell r="BJ4703">
            <v>0</v>
          </cell>
          <cell r="BK4703">
            <v>0</v>
          </cell>
          <cell r="BL4703"/>
          <cell r="BM4703"/>
          <cell r="BN4703"/>
          <cell r="BO4703"/>
          <cell r="BQ4703">
            <v>0</v>
          </cell>
          <cell r="BS4703" t="str">
            <v/>
          </cell>
          <cell r="BT4703" t="str">
            <v/>
          </cell>
        </row>
        <row r="4704">
          <cell r="H4704">
            <v>0</v>
          </cell>
          <cell r="O4704">
            <v>378346</v>
          </cell>
          <cell r="P4704" t="str">
            <v>2024/032-0035-01</v>
          </cell>
          <cell r="Q4704" t="str">
            <v>EST POLTRONA AGHATA PLUS (GIRATORIA) (MTX MARROM) FX B2220</v>
          </cell>
          <cell r="R4704"/>
          <cell r="S4704"/>
          <cell r="T4704">
            <v>0.68</v>
          </cell>
          <cell r="U4704">
            <v>0.8</v>
          </cell>
          <cell r="V4704">
            <v>0.76</v>
          </cell>
          <cell r="W4704">
            <v>0</v>
          </cell>
          <cell r="X4704" t="str">
            <v>EST POLTRONA AGHATA PLUS (GIRATORIA) (MTX MARROM) FX B2220 - 0,68x0,8x0,76H</v>
          </cell>
          <cell r="Y4704">
            <v>9627.9699999999993</v>
          </cell>
          <cell r="Z4704">
            <v>0.35</v>
          </cell>
          <cell r="AA4704">
            <v>6258.1805000000004</v>
          </cell>
          <cell r="AB4704"/>
          <cell r="AC4704"/>
          <cell r="AD4704"/>
          <cell r="AE4704">
            <v>9627.9699999999993</v>
          </cell>
          <cell r="AF4704">
            <v>9627.9699999999993</v>
          </cell>
          <cell r="AG4704">
            <v>0</v>
          </cell>
          <cell r="AH4704">
            <v>9627.9699999999993</v>
          </cell>
          <cell r="AI4704" t="str">
            <v>REF: 327703</v>
          </cell>
          <cell r="AJ4704"/>
          <cell r="AK4704">
            <v>327703</v>
          </cell>
          <cell r="AL4704" t="str">
            <v>POLTRONA AGHATA PLUS (GIRATORIA) (MTX) (FX B)</v>
          </cell>
          <cell r="AM4704"/>
          <cell r="AN4704">
            <v>0.68</v>
          </cell>
          <cell r="AO4704">
            <v>0.8</v>
          </cell>
          <cell r="AP4704">
            <v>0.76</v>
          </cell>
          <cell r="AQ4704">
            <v>0</v>
          </cell>
          <cell r="AR4704" t="str">
            <v>POLTRONA AGHATA PLUS (GIRATORIA) (MTX) (FX B) - 0,68x0,8x0,76H</v>
          </cell>
          <cell r="AS4704">
            <v>9627.9699999999993</v>
          </cell>
          <cell r="AT4704">
            <v>9627.9699999999993</v>
          </cell>
          <cell r="AU4704">
            <v>9627.9699999999993</v>
          </cell>
          <cell r="AV4704">
            <v>0</v>
          </cell>
          <cell r="AW4704">
            <v>9627.9699999999993</v>
          </cell>
          <cell r="AX4704">
            <v>0</v>
          </cell>
          <cell r="AY4704"/>
          <cell r="AZ4704" t="str">
            <v/>
          </cell>
          <cell r="BA4704"/>
          <cell r="BB4704"/>
          <cell r="BC4704"/>
          <cell r="BD4704" t="str">
            <v/>
          </cell>
          <cell r="BE4704">
            <v>0</v>
          </cell>
          <cell r="BF4704" t="str">
            <v/>
          </cell>
          <cell r="BG4704" t="str">
            <v/>
          </cell>
          <cell r="BH4704">
            <v>12</v>
          </cell>
          <cell r="BI4704" t="str">
            <v>0</v>
          </cell>
          <cell r="BJ4704">
            <v>0</v>
          </cell>
          <cell r="BK4704">
            <v>0</v>
          </cell>
          <cell r="BL4704"/>
          <cell r="BM4704"/>
          <cell r="BN4704"/>
          <cell r="BO4704"/>
          <cell r="BQ4704">
            <v>0</v>
          </cell>
          <cell r="BS4704" t="str">
            <v/>
          </cell>
          <cell r="BT4704" t="str">
            <v/>
          </cell>
        </row>
        <row r="4705">
          <cell r="H4705">
            <v>0</v>
          </cell>
          <cell r="O4705">
            <v>378174</v>
          </cell>
          <cell r="P4705" t="str">
            <v>2024/023-0012-01</v>
          </cell>
          <cell r="Q4705" t="str">
            <v>EST TAPETE SISAL C44 (BARRA VIRADA)</v>
          </cell>
          <cell r="R4705"/>
          <cell r="S4705"/>
          <cell r="T4705">
            <v>3.9</v>
          </cell>
          <cell r="U4705">
            <v>0</v>
          </cell>
          <cell r="V4705">
            <v>0</v>
          </cell>
          <cell r="W4705">
            <v>3.9</v>
          </cell>
          <cell r="X4705" t="str">
            <v>EST TAPETE SISAL C44 (BARRA VIRADA) - Ø3,9x0H</v>
          </cell>
          <cell r="Y4705">
            <v>7123.2</v>
          </cell>
          <cell r="Z4705">
            <v>0.35</v>
          </cell>
          <cell r="AA4705">
            <v>4630.08</v>
          </cell>
          <cell r="AB4705"/>
          <cell r="AC4705"/>
          <cell r="AD4705"/>
          <cell r="AE4705">
            <v>7123.2</v>
          </cell>
          <cell r="AF4705">
            <v>7123.2</v>
          </cell>
          <cell r="AG4705">
            <v>0</v>
          </cell>
          <cell r="AH4705">
            <v>7123.2</v>
          </cell>
          <cell r="AI4705" t="str">
            <v>REF: 378174</v>
          </cell>
          <cell r="AJ4705"/>
          <cell r="AK4705">
            <v>378174</v>
          </cell>
          <cell r="AL4705" t="str">
            <v>EST TAPETE SISAL C44 (BARRA VIRADA)</v>
          </cell>
          <cell r="AM4705"/>
          <cell r="AN4705">
            <v>3.9</v>
          </cell>
          <cell r="AO4705">
            <v>0</v>
          </cell>
          <cell r="AP4705">
            <v>0</v>
          </cell>
          <cell r="AQ4705">
            <v>3.9</v>
          </cell>
          <cell r="AR4705" t="str">
            <v>EST TAPETE SISAL C44 (BARRA VIRADA) - Ø3,9x0H</v>
          </cell>
          <cell r="AS4705">
            <v>7123.2</v>
          </cell>
          <cell r="AT4705">
            <v>7123.2</v>
          </cell>
          <cell r="AU4705">
            <v>7123.2</v>
          </cell>
          <cell r="AV4705">
            <v>0</v>
          </cell>
          <cell r="AW4705">
            <v>7123.2</v>
          </cell>
          <cell r="AX4705">
            <v>0</v>
          </cell>
          <cell r="AY4705"/>
          <cell r="AZ4705" t="str">
            <v/>
          </cell>
          <cell r="BA4705"/>
          <cell r="BB4705"/>
          <cell r="BC4705"/>
          <cell r="BD4705" t="str">
            <v/>
          </cell>
          <cell r="BE4705">
            <v>0</v>
          </cell>
          <cell r="BF4705" t="str">
            <v/>
          </cell>
          <cell r="BG4705" t="str">
            <v/>
          </cell>
          <cell r="BH4705">
            <v>12</v>
          </cell>
          <cell r="BI4705" t="str">
            <v>0</v>
          </cell>
          <cell r="BJ4705">
            <v>0</v>
          </cell>
          <cell r="BK4705">
            <v>0</v>
          </cell>
          <cell r="BL4705"/>
          <cell r="BM4705"/>
          <cell r="BN4705"/>
          <cell r="BO4705"/>
          <cell r="BQ4705">
            <v>0</v>
          </cell>
          <cell r="BS4705" t="str">
            <v/>
          </cell>
          <cell r="BT4705" t="str">
            <v/>
          </cell>
        </row>
        <row r="4706">
          <cell r="H4706">
            <v>1</v>
          </cell>
          <cell r="O4706">
            <v>378173</v>
          </cell>
          <cell r="P4706" t="str">
            <v>2024/023-0010-01</v>
          </cell>
          <cell r="Q4706" t="str">
            <v>EST TAPETE SISAL C44 (BARRA VIRADA)</v>
          </cell>
          <cell r="R4706"/>
          <cell r="S4706"/>
          <cell r="T4706">
            <v>5</v>
          </cell>
          <cell r="U4706">
            <v>4</v>
          </cell>
          <cell r="V4706">
            <v>0</v>
          </cell>
          <cell r="W4706">
            <v>0</v>
          </cell>
          <cell r="X4706" t="str">
            <v>EST TAPETE SISAL C44 (BARRA VIRADA) - 5x4x0H</v>
          </cell>
          <cell r="Y4706">
            <v>8892.7999999999993</v>
          </cell>
          <cell r="Z4706">
            <v>0.5</v>
          </cell>
          <cell r="AA4706">
            <v>4446.3999999999996</v>
          </cell>
          <cell r="AB4706"/>
          <cell r="AC4706"/>
          <cell r="AD4706"/>
          <cell r="AE4706">
            <v>8892.7999999999993</v>
          </cell>
          <cell r="AF4706">
            <v>8892.7999999999993</v>
          </cell>
          <cell r="AG4706">
            <v>0</v>
          </cell>
          <cell r="AH4706">
            <v>8892.7999999999993</v>
          </cell>
          <cell r="AI4706" t="str">
            <v>REF: 378173</v>
          </cell>
          <cell r="AJ4706"/>
          <cell r="AK4706">
            <v>378173</v>
          </cell>
          <cell r="AL4706" t="str">
            <v>EST TAPETE SISAL C44 (BARRA VIRADA)</v>
          </cell>
          <cell r="AM4706"/>
          <cell r="AN4706">
            <v>5</v>
          </cell>
          <cell r="AO4706">
            <v>4</v>
          </cell>
          <cell r="AP4706">
            <v>0</v>
          </cell>
          <cell r="AQ4706">
            <v>0</v>
          </cell>
          <cell r="AR4706" t="str">
            <v>EST TAPETE SISAL C44 (BARRA VIRADA) - 5x4x0H</v>
          </cell>
          <cell r="AS4706">
            <v>8892.7999999999993</v>
          </cell>
          <cell r="AT4706">
            <v>8892.7999999999993</v>
          </cell>
          <cell r="AU4706">
            <v>8892.7999999999993</v>
          </cell>
          <cell r="AV4706">
            <v>0</v>
          </cell>
          <cell r="AW4706">
            <v>8892.7999999999993</v>
          </cell>
          <cell r="AX4706">
            <v>0</v>
          </cell>
          <cell r="AY4706"/>
          <cell r="AZ4706" t="str">
            <v/>
          </cell>
          <cell r="BA4706"/>
          <cell r="BB4706"/>
          <cell r="BC4706"/>
          <cell r="BD4706" t="str">
            <v/>
          </cell>
          <cell r="BE4706">
            <v>0</v>
          </cell>
          <cell r="BF4706" t="str">
            <v/>
          </cell>
          <cell r="BG4706" t="str">
            <v/>
          </cell>
          <cell r="BH4706">
            <v>12</v>
          </cell>
          <cell r="BI4706" t="str">
            <v>0</v>
          </cell>
          <cell r="BJ4706">
            <v>0</v>
          </cell>
          <cell r="BK4706">
            <v>0</v>
          </cell>
          <cell r="BL4706"/>
          <cell r="BM4706"/>
          <cell r="BN4706"/>
          <cell r="BO4706"/>
          <cell r="BQ4706">
            <v>0</v>
          </cell>
          <cell r="BS4706" t="str">
            <v>CLAMI TAPETE</v>
          </cell>
          <cell r="BT4706" t="str">
            <v>TAPETE DECORATIVO</v>
          </cell>
        </row>
        <row r="4707">
          <cell r="H4707">
            <v>0</v>
          </cell>
          <cell r="O4707">
            <v>378168</v>
          </cell>
          <cell r="P4707" t="str">
            <v>2024/023-0004-01</v>
          </cell>
          <cell r="Q4707" t="str">
            <v>EST TAPETE SISAL CY (BARRA VIRADA)</v>
          </cell>
          <cell r="R4707"/>
          <cell r="S4707"/>
          <cell r="T4707">
            <v>6</v>
          </cell>
          <cell r="U4707">
            <v>4</v>
          </cell>
          <cell r="V4707">
            <v>0</v>
          </cell>
          <cell r="W4707">
            <v>0</v>
          </cell>
          <cell r="X4707" t="str">
            <v>EST TAPETE SISAL CY (BARRA VIRADA) - 6x4x0H</v>
          </cell>
          <cell r="Y4707">
            <v>10662.4</v>
          </cell>
          <cell r="Z4707">
            <v>0.35</v>
          </cell>
          <cell r="AA4707">
            <v>6930.5599999999995</v>
          </cell>
          <cell r="AB4707"/>
          <cell r="AC4707"/>
          <cell r="AD4707"/>
          <cell r="AE4707">
            <v>10662.4</v>
          </cell>
          <cell r="AF4707">
            <v>10662.4</v>
          </cell>
          <cell r="AG4707">
            <v>0</v>
          </cell>
          <cell r="AH4707">
            <v>10662.4</v>
          </cell>
          <cell r="AI4707" t="str">
            <v>REF: 378168</v>
          </cell>
          <cell r="AJ4707"/>
          <cell r="AK4707">
            <v>378168</v>
          </cell>
          <cell r="AL4707" t="str">
            <v>EST TAPETE SISAL CY (BARRA VIRADA)</v>
          </cell>
          <cell r="AM4707"/>
          <cell r="AN4707">
            <v>6</v>
          </cell>
          <cell r="AO4707">
            <v>4</v>
          </cell>
          <cell r="AP4707">
            <v>0</v>
          </cell>
          <cell r="AQ4707">
            <v>0</v>
          </cell>
          <cell r="AR4707" t="str">
            <v>EST TAPETE SISAL CY (BARRA VIRADA) - 6x4x0H</v>
          </cell>
          <cell r="AS4707">
            <v>10662.4</v>
          </cell>
          <cell r="AT4707">
            <v>10662.4</v>
          </cell>
          <cell r="AU4707">
            <v>10662.4</v>
          </cell>
          <cell r="AV4707">
            <v>0</v>
          </cell>
          <cell r="AW4707">
            <v>10662.4</v>
          </cell>
          <cell r="AX4707">
            <v>0</v>
          </cell>
          <cell r="AY4707"/>
          <cell r="AZ4707" t="str">
            <v/>
          </cell>
          <cell r="BA4707"/>
          <cell r="BB4707"/>
          <cell r="BC4707"/>
          <cell r="BD4707" t="str">
            <v/>
          </cell>
          <cell r="BE4707">
            <v>0</v>
          </cell>
          <cell r="BF4707" t="str">
            <v/>
          </cell>
          <cell r="BG4707" t="str">
            <v/>
          </cell>
          <cell r="BH4707">
            <v>12</v>
          </cell>
          <cell r="BI4707" t="str">
            <v>0</v>
          </cell>
          <cell r="BJ4707">
            <v>0</v>
          </cell>
          <cell r="BK4707">
            <v>0</v>
          </cell>
          <cell r="BL4707"/>
          <cell r="BM4707"/>
          <cell r="BN4707"/>
          <cell r="BO4707"/>
          <cell r="BQ4707">
            <v>0</v>
          </cell>
          <cell r="BS4707" t="str">
            <v/>
          </cell>
          <cell r="BT4707" t="str">
            <v/>
          </cell>
        </row>
        <row r="4708">
          <cell r="H4708" t="e">
            <v>#N/A</v>
          </cell>
          <cell r="O4708">
            <v>377309</v>
          </cell>
          <cell r="P4708" t="str">
            <v>2023/331-0032-01</v>
          </cell>
          <cell r="Q4708" t="e">
            <v>#N/A</v>
          </cell>
          <cell r="R4708"/>
          <cell r="S4708"/>
          <cell r="T4708" t="e">
            <v>#N/A</v>
          </cell>
          <cell r="U4708" t="e">
            <v>#N/A</v>
          </cell>
          <cell r="V4708" t="e">
            <v>#N/A</v>
          </cell>
          <cell r="W4708" t="e">
            <v>#N/A</v>
          </cell>
          <cell r="X4708" t="e">
            <v>#N/A</v>
          </cell>
          <cell r="Y4708">
            <v>19650.62</v>
          </cell>
          <cell r="Z4708">
            <v>0.5</v>
          </cell>
          <cell r="AA4708">
            <v>9825.31</v>
          </cell>
          <cell r="AB4708"/>
          <cell r="AC4708" t="str">
            <v>PROD C/RVST FORN</v>
          </cell>
          <cell r="AD4708" t="str">
            <v>REVESTIMENTO FORN</v>
          </cell>
          <cell r="AE4708">
            <v>19650.62</v>
          </cell>
          <cell r="AF4708">
            <v>19650.62</v>
          </cell>
          <cell r="AG4708">
            <v>0</v>
          </cell>
          <cell r="AH4708">
            <v>19650.62</v>
          </cell>
          <cell r="AI4708" t="str">
            <v>REF: 389566</v>
          </cell>
          <cell r="AJ4708"/>
          <cell r="AK4708">
            <v>389566</v>
          </cell>
          <cell r="AL4708" t="str">
            <v>POLTRONA SALVADOR (MADEIRA B) (TC FORN)</v>
          </cell>
          <cell r="AM4708"/>
          <cell r="AN4708">
            <v>0.7</v>
          </cell>
          <cell r="AO4708">
            <v>0.66</v>
          </cell>
          <cell r="AP4708">
            <v>0.7</v>
          </cell>
          <cell r="AQ4708">
            <v>0</v>
          </cell>
          <cell r="AR4708" t="str">
            <v>POLTRONA SALVADOR (MADEIRA B) (TC FORN) - 0,7x0,66x0,7H</v>
          </cell>
          <cell r="AS4708">
            <v>19650.62</v>
          </cell>
          <cell r="AT4708">
            <v>18935.62</v>
          </cell>
          <cell r="AU4708">
            <v>18935.62</v>
          </cell>
          <cell r="AV4708">
            <v>0</v>
          </cell>
          <cell r="AW4708" t="str">
            <v>EST</v>
          </cell>
          <cell r="AX4708" t="e">
            <v>#VALUE!</v>
          </cell>
          <cell r="AY4708">
            <v>337377</v>
          </cell>
          <cell r="AZ4708" t="str">
            <v/>
          </cell>
          <cell r="BA4708" t="str">
            <v>RVST FORN: TECIDO RUSTICO VALENCIA (COD 5244) (RUSTICO III) -</v>
          </cell>
          <cell r="BB4708">
            <v>2</v>
          </cell>
          <cell r="BC4708"/>
          <cell r="BD4708" t="str">
            <v/>
          </cell>
          <cell r="BE4708">
            <v>0</v>
          </cell>
          <cell r="BF4708" t="str">
            <v/>
          </cell>
          <cell r="BG4708" t="str">
            <v>RVST FORN</v>
          </cell>
          <cell r="BH4708" t="e">
            <v>#N/A</v>
          </cell>
          <cell r="BI4708" t="str">
            <v>0</v>
          </cell>
          <cell r="BJ4708">
            <v>0</v>
          </cell>
          <cell r="BK4708">
            <v>0</v>
          </cell>
          <cell r="BL4708"/>
          <cell r="BM4708"/>
          <cell r="BN4708"/>
          <cell r="BO4708"/>
          <cell r="BQ4708">
            <v>0</v>
          </cell>
          <cell r="BS4708" t="str">
            <v>CLAMI POLTRONA</v>
          </cell>
          <cell r="BT4708" t="str">
            <v>POLTRONA SALVADOR</v>
          </cell>
        </row>
        <row r="4709">
          <cell r="H4709" t="e">
            <v>#N/A</v>
          </cell>
          <cell r="O4709">
            <v>377309</v>
          </cell>
          <cell r="P4709" t="str">
            <v>2023/331-0033-01</v>
          </cell>
          <cell r="Q4709" t="e">
            <v>#N/A</v>
          </cell>
          <cell r="R4709"/>
          <cell r="S4709"/>
          <cell r="T4709" t="e">
            <v>#N/A</v>
          </cell>
          <cell r="U4709" t="e">
            <v>#N/A</v>
          </cell>
          <cell r="V4709" t="e">
            <v>#N/A</v>
          </cell>
          <cell r="W4709" t="e">
            <v>#N/A</v>
          </cell>
          <cell r="X4709" t="e">
            <v>#N/A</v>
          </cell>
          <cell r="Y4709">
            <v>19650.62</v>
          </cell>
          <cell r="Z4709">
            <v>0.5</v>
          </cell>
          <cell r="AA4709">
            <v>9825.31</v>
          </cell>
          <cell r="AB4709"/>
          <cell r="AC4709" t="str">
            <v>PROD C/RVST FORN</v>
          </cell>
          <cell r="AD4709" t="str">
            <v>REVESTIMENTO FORN</v>
          </cell>
          <cell r="AE4709">
            <v>19650.62</v>
          </cell>
          <cell r="AF4709">
            <v>19650.62</v>
          </cell>
          <cell r="AG4709">
            <v>0</v>
          </cell>
          <cell r="AH4709">
            <v>19650.62</v>
          </cell>
          <cell r="AI4709" t="str">
            <v>REF: 389566</v>
          </cell>
          <cell r="AJ4709"/>
          <cell r="AK4709">
            <v>389566</v>
          </cell>
          <cell r="AL4709" t="str">
            <v>POLTRONA SALVADOR (MADEIRA B) (TC FORN)</v>
          </cell>
          <cell r="AM4709"/>
          <cell r="AN4709">
            <v>0.7</v>
          </cell>
          <cell r="AO4709">
            <v>0.66</v>
          </cell>
          <cell r="AP4709">
            <v>0.7</v>
          </cell>
          <cell r="AQ4709">
            <v>0</v>
          </cell>
          <cell r="AR4709" t="str">
            <v>POLTRONA SALVADOR (MADEIRA B) (TC FORN) - 0,7x0,66x0,7H</v>
          </cell>
          <cell r="AS4709">
            <v>19650.62</v>
          </cell>
          <cell r="AT4709">
            <v>18935.62</v>
          </cell>
          <cell r="AU4709">
            <v>18935.62</v>
          </cell>
          <cell r="AV4709">
            <v>0</v>
          </cell>
          <cell r="AW4709" t="str">
            <v>EST</v>
          </cell>
          <cell r="AX4709" t="e">
            <v>#VALUE!</v>
          </cell>
          <cell r="AY4709">
            <v>337377</v>
          </cell>
          <cell r="AZ4709" t="str">
            <v/>
          </cell>
          <cell r="BA4709" t="str">
            <v>RVST FORN: TECIDO RUSTICO VALENCIA (COD 5244) (RUSTICO III) -</v>
          </cell>
          <cell r="BB4709">
            <v>2</v>
          </cell>
          <cell r="BC4709"/>
          <cell r="BD4709" t="str">
            <v/>
          </cell>
          <cell r="BE4709">
            <v>0</v>
          </cell>
          <cell r="BF4709" t="str">
            <v/>
          </cell>
          <cell r="BG4709" t="str">
            <v>RVST FORN</v>
          </cell>
          <cell r="BH4709" t="e">
            <v>#N/A</v>
          </cell>
          <cell r="BI4709" t="str">
            <v>0</v>
          </cell>
          <cell r="BJ4709">
            <v>0</v>
          </cell>
          <cell r="BK4709">
            <v>0</v>
          </cell>
          <cell r="BL4709"/>
          <cell r="BM4709"/>
          <cell r="BN4709"/>
          <cell r="BO4709"/>
          <cell r="BQ4709">
            <v>0</v>
          </cell>
          <cell r="BS4709" t="str">
            <v>CLAMI POLTRONA</v>
          </cell>
          <cell r="BT4709" t="str">
            <v>POLTRONA SALVADOR</v>
          </cell>
        </row>
        <row r="4710">
          <cell r="H4710">
            <v>1</v>
          </cell>
          <cell r="O4710">
            <v>374368</v>
          </cell>
          <cell r="P4710" t="str">
            <v>2024/026-0045-01</v>
          </cell>
          <cell r="Q4710" t="str">
            <v>EST BANQUETA BAR HIMALAYA 75H C/BR (CON) (C3008) AMENDOA</v>
          </cell>
          <cell r="R4710"/>
          <cell r="S4710"/>
          <cell r="T4710">
            <v>0.56000000000000005</v>
          </cell>
          <cell r="U4710">
            <v>0.52</v>
          </cell>
          <cell r="V4710">
            <v>1.04</v>
          </cell>
          <cell r="W4710">
            <v>0</v>
          </cell>
          <cell r="X4710" t="str">
            <v>EST BANQUETA BAR HIMALAYA 75H C/BR (CON) (C3008) AMENDOA - 0,56x0,52x1,04H</v>
          </cell>
          <cell r="Y4710">
            <v>10607.92</v>
          </cell>
          <cell r="Z4710">
            <v>0.35</v>
          </cell>
          <cell r="AA4710">
            <v>6895.1480000000001</v>
          </cell>
          <cell r="AB4710"/>
          <cell r="AC4710"/>
          <cell r="AD4710"/>
          <cell r="AE4710">
            <v>10607.92</v>
          </cell>
          <cell r="AF4710">
            <v>10607.92</v>
          </cell>
          <cell r="AG4710">
            <v>0</v>
          </cell>
          <cell r="AH4710">
            <v>10607.92</v>
          </cell>
          <cell r="AI4710" t="str">
            <v>REF: 381851</v>
          </cell>
          <cell r="AJ4710"/>
          <cell r="AK4710">
            <v>381851</v>
          </cell>
          <cell r="AL4710" t="str">
            <v>BANQUETA BAR HIMALAYA H75 (C/B) (CONTEMP) (COURO)</v>
          </cell>
          <cell r="AM4710"/>
          <cell r="AN4710">
            <v>0.56000000000000005</v>
          </cell>
          <cell r="AO4710">
            <v>0.52</v>
          </cell>
          <cell r="AP4710">
            <v>1.04</v>
          </cell>
          <cell r="AQ4710">
            <v>0</v>
          </cell>
          <cell r="AR4710" t="str">
            <v>BANQUETA BAR HIMALAYA H75 (C/B) (CONTEMP) (COURO) - 0,56x0,52x1,04H</v>
          </cell>
          <cell r="AS4710">
            <v>10607.92</v>
          </cell>
          <cell r="AT4710">
            <v>10607.92</v>
          </cell>
          <cell r="AU4710">
            <v>10607.92</v>
          </cell>
          <cell r="AV4710">
            <v>0</v>
          </cell>
          <cell r="AW4710">
            <v>10607.92</v>
          </cell>
          <cell r="AX4710">
            <v>0</v>
          </cell>
          <cell r="AY4710"/>
          <cell r="AZ4710" t="str">
            <v/>
          </cell>
          <cell r="BA4710"/>
          <cell r="BB4710"/>
          <cell r="BC4710"/>
          <cell r="BD4710" t="str">
            <v/>
          </cell>
          <cell r="BE4710">
            <v>0</v>
          </cell>
          <cell r="BF4710" t="str">
            <v/>
          </cell>
          <cell r="BG4710" t="str">
            <v/>
          </cell>
          <cell r="BH4710">
            <v>12</v>
          </cell>
          <cell r="BI4710" t="str">
            <v>0</v>
          </cell>
          <cell r="BJ4710">
            <v>0</v>
          </cell>
          <cell r="BK4710">
            <v>0</v>
          </cell>
          <cell r="BL4710"/>
          <cell r="BM4710"/>
          <cell r="BN4710"/>
          <cell r="BO4710"/>
          <cell r="BQ4710">
            <v>0</v>
          </cell>
          <cell r="BS4710" t="str">
            <v>CLAMI BANQUETA BAR</v>
          </cell>
          <cell r="BT4710" t="str">
            <v>BANQUETA BAR HIMALAYA (RBD)</v>
          </cell>
        </row>
        <row r="4711">
          <cell r="H4711">
            <v>0</v>
          </cell>
          <cell r="O4711">
            <v>374364</v>
          </cell>
          <cell r="P4711" t="str">
            <v>2024/026-0029-01</v>
          </cell>
          <cell r="Q4711" t="str">
            <v>EST POLTRONA HIMALAYA (JANTAR) (CLA) (C3002/DB3001) NOG</v>
          </cell>
          <cell r="R4711"/>
          <cell r="S4711"/>
          <cell r="T4711">
            <v>0.7</v>
          </cell>
          <cell r="U4711">
            <v>0.7</v>
          </cell>
          <cell r="V4711">
            <v>0.76</v>
          </cell>
          <cell r="W4711">
            <v>0</v>
          </cell>
          <cell r="X4711" t="str">
            <v>EST POLTRONA HIMALAYA (JANTAR) (CLA) (C3002/DB3001) NOG - 0,7x0,7x0,76H</v>
          </cell>
          <cell r="Y4711">
            <v>11584.681500000001</v>
          </cell>
          <cell r="Z4711">
            <v>0.35</v>
          </cell>
          <cell r="AA4711">
            <v>7530.0429750000003</v>
          </cell>
          <cell r="AB4711"/>
          <cell r="AC4711" t="str">
            <v>5% ACRES DEBRUM</v>
          </cell>
          <cell r="AD4711"/>
          <cell r="AE4711">
            <v>11584.681500000001</v>
          </cell>
          <cell r="AF4711">
            <v>11584.681500000001</v>
          </cell>
          <cell r="AG4711">
            <v>0</v>
          </cell>
          <cell r="AH4711">
            <v>11584.681500000001</v>
          </cell>
          <cell r="AI4711" t="str">
            <v>REF: 381788</v>
          </cell>
          <cell r="AJ4711"/>
          <cell r="AK4711">
            <v>381788</v>
          </cell>
          <cell r="AL4711" t="str">
            <v>POLTRONA HIMALAYA (JANTAR) (CLASSICO) (COURO)</v>
          </cell>
          <cell r="AM4711"/>
          <cell r="AN4711">
            <v>0.7</v>
          </cell>
          <cell r="AO4711">
            <v>0.7</v>
          </cell>
          <cell r="AP4711">
            <v>0.76</v>
          </cell>
          <cell r="AQ4711">
            <v>0</v>
          </cell>
          <cell r="AR4711" t="str">
            <v>POLTRONA HIMALAYA (JANTAR) (CLASSICO) (COURO) - 0,7x0,7x0,76H</v>
          </cell>
          <cell r="AS4711">
            <v>11584.681500000001</v>
          </cell>
          <cell r="AT4711">
            <v>11584.681500000001</v>
          </cell>
          <cell r="AU4711">
            <v>11033.03</v>
          </cell>
          <cell r="AV4711">
            <v>551.65149999999994</v>
          </cell>
          <cell r="AW4711">
            <v>11584.7</v>
          </cell>
          <cell r="AX4711">
            <v>-1.8500000000130967E-2</v>
          </cell>
          <cell r="AY4711"/>
          <cell r="AZ4711" t="str">
            <v/>
          </cell>
          <cell r="BA4711"/>
          <cell r="BB4711"/>
          <cell r="BC4711"/>
          <cell r="BD4711" t="str">
            <v/>
          </cell>
          <cell r="BE4711">
            <v>0</v>
          </cell>
          <cell r="BF4711" t="str">
            <v/>
          </cell>
          <cell r="BG4711" t="str">
            <v/>
          </cell>
          <cell r="BH4711">
            <v>12</v>
          </cell>
          <cell r="BI4711" t="str">
            <v>0</v>
          </cell>
          <cell r="BJ4711">
            <v>0.05</v>
          </cell>
          <cell r="BK4711">
            <v>0</v>
          </cell>
          <cell r="BL4711"/>
          <cell r="BM4711"/>
          <cell r="BN4711"/>
          <cell r="BO4711"/>
          <cell r="BQ4711">
            <v>0</v>
          </cell>
          <cell r="BS4711" t="str">
            <v/>
          </cell>
          <cell r="BT4711" t="str">
            <v/>
          </cell>
        </row>
        <row r="4712">
          <cell r="H4712">
            <v>0</v>
          </cell>
          <cell r="O4712">
            <v>374364</v>
          </cell>
          <cell r="P4712" t="str">
            <v>2024/026-0030-01</v>
          </cell>
          <cell r="Q4712" t="str">
            <v>EST POLTRONA HIMALAYA (JANTAR) (CLA) (C3002/DB3001) NOG</v>
          </cell>
          <cell r="R4712"/>
          <cell r="S4712"/>
          <cell r="T4712">
            <v>0.7</v>
          </cell>
          <cell r="U4712">
            <v>0.7</v>
          </cell>
          <cell r="V4712">
            <v>0.76</v>
          </cell>
          <cell r="W4712">
            <v>0</v>
          </cell>
          <cell r="X4712" t="str">
            <v>EST POLTRONA HIMALAYA (JANTAR) (CLA) (C3002/DB3001) NOG - 0,7x0,7x0,76H</v>
          </cell>
          <cell r="Y4712">
            <v>11584.681500000001</v>
          </cell>
          <cell r="Z4712">
            <v>0.35</v>
          </cell>
          <cell r="AA4712">
            <v>7530.0429750000003</v>
          </cell>
          <cell r="AB4712"/>
          <cell r="AC4712" t="str">
            <v>5% ACRES DEBRUM</v>
          </cell>
          <cell r="AD4712"/>
          <cell r="AE4712">
            <v>11584.681500000001</v>
          </cell>
          <cell r="AF4712">
            <v>11584.681500000001</v>
          </cell>
          <cell r="AG4712">
            <v>0</v>
          </cell>
          <cell r="AH4712">
            <v>11584.681500000001</v>
          </cell>
          <cell r="AI4712" t="str">
            <v>REF: 381788</v>
          </cell>
          <cell r="AJ4712"/>
          <cell r="AK4712">
            <v>381788</v>
          </cell>
          <cell r="AL4712" t="str">
            <v>POLTRONA HIMALAYA (JANTAR) (CLASSICO) (COURO)</v>
          </cell>
          <cell r="AM4712"/>
          <cell r="AN4712">
            <v>0.7</v>
          </cell>
          <cell r="AO4712">
            <v>0.7</v>
          </cell>
          <cell r="AP4712">
            <v>0.76</v>
          </cell>
          <cell r="AQ4712">
            <v>0</v>
          </cell>
          <cell r="AR4712" t="str">
            <v>POLTRONA HIMALAYA (JANTAR) (CLASSICO) (COURO) - 0,7x0,7x0,76H</v>
          </cell>
          <cell r="AS4712">
            <v>11584.681500000001</v>
          </cell>
          <cell r="AT4712">
            <v>11584.681500000001</v>
          </cell>
          <cell r="AU4712">
            <v>11033.03</v>
          </cell>
          <cell r="AV4712">
            <v>551.65149999999994</v>
          </cell>
          <cell r="AW4712">
            <v>11584.7</v>
          </cell>
          <cell r="AX4712">
            <v>-1.8500000000130967E-2</v>
          </cell>
          <cell r="AY4712"/>
          <cell r="AZ4712" t="str">
            <v/>
          </cell>
          <cell r="BA4712"/>
          <cell r="BB4712"/>
          <cell r="BC4712"/>
          <cell r="BD4712" t="str">
            <v/>
          </cell>
          <cell r="BE4712">
            <v>0</v>
          </cell>
          <cell r="BF4712" t="str">
            <v/>
          </cell>
          <cell r="BG4712" t="str">
            <v/>
          </cell>
          <cell r="BH4712">
            <v>12</v>
          </cell>
          <cell r="BI4712" t="str">
            <v>0</v>
          </cell>
          <cell r="BJ4712">
            <v>0.05</v>
          </cell>
          <cell r="BK4712">
            <v>0</v>
          </cell>
          <cell r="BL4712"/>
          <cell r="BM4712"/>
          <cell r="BN4712"/>
          <cell r="BO4712"/>
          <cell r="BQ4712">
            <v>0</v>
          </cell>
          <cell r="BS4712" t="str">
            <v/>
          </cell>
          <cell r="BT4712" t="str">
            <v/>
          </cell>
        </row>
        <row r="4713">
          <cell r="H4713">
            <v>1</v>
          </cell>
          <cell r="O4713">
            <v>374359</v>
          </cell>
          <cell r="P4713" t="str">
            <v>2024/026-0022-01</v>
          </cell>
          <cell r="Q4713" t="str">
            <v>EST PUFF HIMALAYA (CON) (FX PET 02) NOG</v>
          </cell>
          <cell r="R4713"/>
          <cell r="S4713"/>
          <cell r="T4713">
            <v>1.6</v>
          </cell>
          <cell r="U4713">
            <v>0</v>
          </cell>
          <cell r="V4713">
            <v>0.42</v>
          </cell>
          <cell r="W4713">
            <v>0</v>
          </cell>
          <cell r="X4713" t="str">
            <v>EST PUFF HIMALAYA (CON) (FX PET 02) NOG - Ø0x0,42H</v>
          </cell>
          <cell r="Y4713">
            <v>27884.15</v>
          </cell>
          <cell r="Z4713">
            <v>0.35</v>
          </cell>
          <cell r="AA4713">
            <v>18124.697500000002</v>
          </cell>
          <cell r="AB4713"/>
          <cell r="AC4713"/>
          <cell r="AD4713"/>
          <cell r="AE4713">
            <v>27884.15</v>
          </cell>
          <cell r="AF4713">
            <v>27884.15</v>
          </cell>
          <cell r="AG4713">
            <v>0</v>
          </cell>
          <cell r="AH4713">
            <v>27884.15</v>
          </cell>
          <cell r="AI4713" t="str">
            <v>REF: 381708</v>
          </cell>
          <cell r="AJ4713"/>
          <cell r="AK4713">
            <v>381708</v>
          </cell>
          <cell r="AL4713" t="str">
            <v>PUFF HIMALAYA (CONTEMP) (FX PET)</v>
          </cell>
          <cell r="AM4713"/>
          <cell r="AN4713">
            <v>1.6</v>
          </cell>
          <cell r="AO4713">
            <v>0</v>
          </cell>
          <cell r="AP4713">
            <v>0.42</v>
          </cell>
          <cell r="AQ4713">
            <v>1.6</v>
          </cell>
          <cell r="AR4713" t="str">
            <v>PUFF HIMALAYA (CONTEMP) (FX PET) - Ø1,6x0,42H</v>
          </cell>
          <cell r="AS4713">
            <v>27884.15</v>
          </cell>
          <cell r="AT4713">
            <v>27884.15</v>
          </cell>
          <cell r="AU4713">
            <v>27884.15</v>
          </cell>
          <cell r="AV4713">
            <v>0</v>
          </cell>
          <cell r="AW4713">
            <v>27884.15</v>
          </cell>
          <cell r="AX4713">
            <v>0</v>
          </cell>
          <cell r="AY4713"/>
          <cell r="AZ4713" t="str">
            <v/>
          </cell>
          <cell r="BA4713"/>
          <cell r="BB4713"/>
          <cell r="BC4713"/>
          <cell r="BD4713" t="str">
            <v/>
          </cell>
          <cell r="BE4713">
            <v>0</v>
          </cell>
          <cell r="BF4713" t="str">
            <v/>
          </cell>
          <cell r="BG4713" t="str">
            <v/>
          </cell>
          <cell r="BH4713">
            <v>12</v>
          </cell>
          <cell r="BI4713" t="str">
            <v>0</v>
          </cell>
          <cell r="BJ4713">
            <v>0</v>
          </cell>
          <cell r="BK4713">
            <v>0</v>
          </cell>
          <cell r="BL4713"/>
          <cell r="BM4713"/>
          <cell r="BN4713"/>
          <cell r="BO4713"/>
          <cell r="BQ4713">
            <v>0</v>
          </cell>
          <cell r="BS4713" t="str">
            <v>CLAMI PUFF</v>
          </cell>
          <cell r="BT4713" t="str">
            <v>PUFF HIMALAYA (RBD)</v>
          </cell>
        </row>
        <row r="4714">
          <cell r="H4714">
            <v>1</v>
          </cell>
          <cell r="O4714">
            <v>374358</v>
          </cell>
          <cell r="P4714" t="str">
            <v>2024/026-0021-01</v>
          </cell>
          <cell r="Q4714" t="str">
            <v>EST MODULO PUFF HIMALAYA (CON) COURO FIRENZE 12</v>
          </cell>
          <cell r="R4714">
            <v>4.78</v>
          </cell>
          <cell r="S4714">
            <v>1.9</v>
          </cell>
          <cell r="T4714">
            <v>1.05</v>
          </cell>
          <cell r="U4714">
            <v>1.05</v>
          </cell>
          <cell r="V4714">
            <v>0.42</v>
          </cell>
          <cell r="W4714">
            <v>0</v>
          </cell>
          <cell r="X4714" t="str">
            <v>EST MODULO PUFF HIMALAYA (CON) COURO FIRENZE 12 - 1,05x1,05x0,42H</v>
          </cell>
          <cell r="Y4714">
            <v>96372.32</v>
          </cell>
          <cell r="Z4714">
            <v>0.35</v>
          </cell>
          <cell r="AA4714">
            <v>62642.008000000009</v>
          </cell>
          <cell r="AB4714" t="str">
            <v>HO</v>
          </cell>
          <cell r="AC4714" t="str">
            <v>PROD C/RVST FORN</v>
          </cell>
          <cell r="AD4714" t="str">
            <v>VALOR MODULO</v>
          </cell>
          <cell r="AE4714">
            <v>13060.14</v>
          </cell>
          <cell r="AF4714">
            <v>13060.14</v>
          </cell>
          <cell r="AG4714">
            <v>0</v>
          </cell>
          <cell r="AH4714">
            <v>96372.32</v>
          </cell>
          <cell r="AI4714" t="str">
            <v>REF: 383909</v>
          </cell>
          <cell r="AJ4714"/>
          <cell r="AK4714">
            <v>383909</v>
          </cell>
          <cell r="AL4714" t="str">
            <v>MODULO PUFF HIMALAYA (CONTEMP) (COURO FORN)</v>
          </cell>
          <cell r="AM4714"/>
          <cell r="AN4714">
            <v>1.05</v>
          </cell>
          <cell r="AO4714">
            <v>1.05</v>
          </cell>
          <cell r="AP4714">
            <v>0.42</v>
          </cell>
          <cell r="AQ4714">
            <v>0</v>
          </cell>
          <cell r="AR4714" t="str">
            <v>MODULO PUFF HIMALAYA (CONTEMP) (COURO FORN) - 1,05x1,05x0,42H</v>
          </cell>
          <cell r="AS4714">
            <v>13060.14</v>
          </cell>
          <cell r="AT4714">
            <v>13060.14</v>
          </cell>
          <cell r="AU4714">
            <v>9095.34</v>
          </cell>
          <cell r="AV4714">
            <v>3964.7999999999993</v>
          </cell>
          <cell r="AW4714">
            <v>13060.14</v>
          </cell>
          <cell r="AX4714">
            <v>0</v>
          </cell>
          <cell r="AY4714">
            <v>328274</v>
          </cell>
          <cell r="AZ4714" t="str">
            <v>COURO NATURAL FIRENZE (F378)</v>
          </cell>
          <cell r="BA4714" t="str">
            <v>RVST FORN: COURO NATURAL FIRENZE (F378) - COD 12</v>
          </cell>
          <cell r="BB4714">
            <v>5</v>
          </cell>
          <cell r="BC4714"/>
          <cell r="BD4714">
            <v>792.96</v>
          </cell>
          <cell r="BE4714">
            <v>0</v>
          </cell>
          <cell r="BF4714">
            <v>-792.96</v>
          </cell>
          <cell r="BG4714" t="str">
            <v>RVST FORN</v>
          </cell>
          <cell r="BH4714">
            <v>12</v>
          </cell>
          <cell r="BI4714">
            <v>3964.8</v>
          </cell>
          <cell r="BJ4714">
            <v>0</v>
          </cell>
          <cell r="BK4714">
            <v>0</v>
          </cell>
          <cell r="BL4714"/>
          <cell r="BM4714"/>
          <cell r="BN4714"/>
          <cell r="BO4714"/>
          <cell r="BQ4714">
            <v>0</v>
          </cell>
          <cell r="BR4714" t="str">
            <v>374358 | 374357 | 374356</v>
          </cell>
          <cell r="BS4714" t="str">
            <v>CLAMI SOFA</v>
          </cell>
          <cell r="BT4714" t="str">
            <v>SOFA HIMALAYA (RBD)</v>
          </cell>
        </row>
        <row r="4715">
          <cell r="H4715">
            <v>1</v>
          </cell>
          <cell r="O4715">
            <v>374357</v>
          </cell>
          <cell r="P4715" t="str">
            <v>2024/026-0020-01</v>
          </cell>
          <cell r="Q4715" t="str">
            <v>EST MODULO ANGULAR DIR S/B HIMALAYA (CON) COURO FIRENZE 12</v>
          </cell>
          <cell r="R4715">
            <v>4.78</v>
          </cell>
          <cell r="S4715">
            <v>1.9</v>
          </cell>
          <cell r="T4715">
            <v>2</v>
          </cell>
          <cell r="U4715">
            <v>1.05</v>
          </cell>
          <cell r="V4715">
            <v>0.74</v>
          </cell>
          <cell r="W4715">
            <v>0</v>
          </cell>
          <cell r="X4715" t="str">
            <v>EST MODULO ANGULAR DIR S/B HIMALAYA (CON) COURO FIRENZE 12 - 2x1,05x0,74H</v>
          </cell>
          <cell r="Y4715">
            <v>96372.32</v>
          </cell>
          <cell r="Z4715">
            <v>0.35</v>
          </cell>
          <cell r="AA4715">
            <v>62642.008000000009</v>
          </cell>
          <cell r="AB4715" t="str">
            <v>HO</v>
          </cell>
          <cell r="AC4715" t="str">
            <v>PROD C/RVST FORN</v>
          </cell>
          <cell r="AD4715" t="str">
            <v>VALOR MODULO</v>
          </cell>
          <cell r="AE4715">
            <v>40951.72</v>
          </cell>
          <cell r="AF4715">
            <v>40951.72</v>
          </cell>
          <cell r="AG4715">
            <v>0</v>
          </cell>
          <cell r="AH4715">
            <v>96372.32</v>
          </cell>
          <cell r="AI4715" t="str">
            <v>REF: 383923</v>
          </cell>
          <cell r="AJ4715"/>
          <cell r="AK4715">
            <v>383923</v>
          </cell>
          <cell r="AL4715" t="str">
            <v>MODULO ANGULAR S/BRACO HIMALAYA (CONTEMP) (COURO FORN)</v>
          </cell>
          <cell r="AM4715"/>
          <cell r="AN4715">
            <v>2</v>
          </cell>
          <cell r="AO4715">
            <v>1.05</v>
          </cell>
          <cell r="AP4715">
            <v>0.74</v>
          </cell>
          <cell r="AQ4715">
            <v>0</v>
          </cell>
          <cell r="AR4715" t="str">
            <v>MODULO ANGULAR S/BRACO HIMALAYA (CONTEMP) (COURO FORN) - 2x1,05x0,74H</v>
          </cell>
          <cell r="AS4715">
            <v>40951.72</v>
          </cell>
          <cell r="AT4715">
            <v>40951.72</v>
          </cell>
          <cell r="AU4715">
            <v>22713.64</v>
          </cell>
          <cell r="AV4715">
            <v>18238.080000000002</v>
          </cell>
          <cell r="AW4715">
            <v>40951.72</v>
          </cell>
          <cell r="AX4715">
            <v>0</v>
          </cell>
          <cell r="AY4715">
            <v>328274</v>
          </cell>
          <cell r="AZ4715" t="str">
            <v>COURO NATURAL FIRENZE (F378)</v>
          </cell>
          <cell r="BA4715" t="str">
            <v>RVST FORN: COURO NATURAL FIRENZE (F378) - COD 12</v>
          </cell>
          <cell r="BB4715">
            <v>23</v>
          </cell>
          <cell r="BC4715"/>
          <cell r="BD4715">
            <v>792.96</v>
          </cell>
          <cell r="BE4715">
            <v>0</v>
          </cell>
          <cell r="BF4715">
            <v>-792.96</v>
          </cell>
          <cell r="BG4715" t="str">
            <v>RVST FORN</v>
          </cell>
          <cell r="BH4715">
            <v>12</v>
          </cell>
          <cell r="BI4715">
            <v>18238.080000000002</v>
          </cell>
          <cell r="BJ4715">
            <v>0</v>
          </cell>
          <cell r="BK4715">
            <v>0</v>
          </cell>
          <cell r="BL4715"/>
          <cell r="BM4715"/>
          <cell r="BN4715"/>
          <cell r="BO4715"/>
          <cell r="BQ4715">
            <v>0</v>
          </cell>
          <cell r="BR4715" t="str">
            <v>374358 | 374357 | 374356</v>
          </cell>
          <cell r="BS4715" t="str">
            <v>CLAMI SOFA</v>
          </cell>
          <cell r="BT4715" t="str">
            <v>SOFA HIMALAYA (RBD)</v>
          </cell>
        </row>
        <row r="4716">
          <cell r="H4716">
            <v>1</v>
          </cell>
          <cell r="O4716">
            <v>374356</v>
          </cell>
          <cell r="P4716" t="str">
            <v>2024/026-0019-01</v>
          </cell>
          <cell r="Q4716" t="str">
            <v>EST MODULO ANGULAR B/DIR HIMALAYA (CON) COURO FIRENZE 12</v>
          </cell>
          <cell r="R4716">
            <v>4.78</v>
          </cell>
          <cell r="S4716">
            <v>1.9</v>
          </cell>
          <cell r="T4716">
            <v>2</v>
          </cell>
          <cell r="U4716">
            <v>1.05</v>
          </cell>
          <cell r="V4716">
            <v>0.74</v>
          </cell>
          <cell r="W4716">
            <v>0</v>
          </cell>
          <cell r="X4716" t="str">
            <v>EST MODULO ANGULAR B/DIR HIMALAYA (CON) COURO FIRENZE 12 - 2x1,05x0,74H</v>
          </cell>
          <cell r="Y4716">
            <v>96372.32</v>
          </cell>
          <cell r="Z4716">
            <v>0.35</v>
          </cell>
          <cell r="AA4716">
            <v>62642.008000000009</v>
          </cell>
          <cell r="AB4716" t="str">
            <v>HO</v>
          </cell>
          <cell r="AC4716" t="str">
            <v>PROD C/RVST FORN</v>
          </cell>
          <cell r="AD4716" t="str">
            <v>VALOR MODULO</v>
          </cell>
          <cell r="AE4716">
            <v>42360.460000000006</v>
          </cell>
          <cell r="AF4716">
            <v>42360.460000000006</v>
          </cell>
          <cell r="AG4716">
            <v>0</v>
          </cell>
          <cell r="AH4716">
            <v>96372.32</v>
          </cell>
          <cell r="AI4716" t="str">
            <v>REF: 383918</v>
          </cell>
          <cell r="AJ4716"/>
          <cell r="AK4716">
            <v>383918</v>
          </cell>
          <cell r="AL4716" t="str">
            <v>MODULO ANGULAR BRACO HIMALAYA (CONTEMP) (COURO FORN)</v>
          </cell>
          <cell r="AM4716"/>
          <cell r="AN4716">
            <v>2</v>
          </cell>
          <cell r="AO4716">
            <v>1.05</v>
          </cell>
          <cell r="AP4716">
            <v>0.74</v>
          </cell>
          <cell r="AQ4716">
            <v>0</v>
          </cell>
          <cell r="AR4716" t="str">
            <v>MODULO ANGULAR BRACO HIMALAYA (CONTEMP) (COURO FORN) - 2x1,05x0,74H</v>
          </cell>
          <cell r="AS4716">
            <v>42360.460000000006</v>
          </cell>
          <cell r="AT4716">
            <v>42360.460000000006</v>
          </cell>
          <cell r="AU4716">
            <v>24122.38</v>
          </cell>
          <cell r="AV4716">
            <v>18238.080000000005</v>
          </cell>
          <cell r="AW4716">
            <v>42360.46</v>
          </cell>
          <cell r="AX4716">
            <v>0</v>
          </cell>
          <cell r="AY4716">
            <v>328274</v>
          </cell>
          <cell r="AZ4716" t="str">
            <v>COURO NATURAL FIRENZE (F378)</v>
          </cell>
          <cell r="BA4716" t="str">
            <v>RVST FORN: COURO NATURAL FIRENZE (F378) - COD 12</v>
          </cell>
          <cell r="BB4716">
            <v>23</v>
          </cell>
          <cell r="BC4716"/>
          <cell r="BD4716">
            <v>792.96</v>
          </cell>
          <cell r="BE4716">
            <v>0</v>
          </cell>
          <cell r="BF4716">
            <v>-792.96</v>
          </cell>
          <cell r="BG4716" t="str">
            <v>RVST FORN</v>
          </cell>
          <cell r="BH4716">
            <v>12</v>
          </cell>
          <cell r="BI4716">
            <v>18238.080000000002</v>
          </cell>
          <cell r="BJ4716">
            <v>0</v>
          </cell>
          <cell r="BK4716">
            <v>0</v>
          </cell>
          <cell r="BL4716"/>
          <cell r="BM4716"/>
          <cell r="BN4716"/>
          <cell r="BO4716"/>
          <cell r="BQ4716">
            <v>0</v>
          </cell>
          <cell r="BR4716" t="str">
            <v>374358 | 374357 | 374356</v>
          </cell>
          <cell r="BS4716" t="str">
            <v>CLAMI SOFA</v>
          </cell>
          <cell r="BT4716" t="str">
            <v>SOFA HIMALAYA (RBD)</v>
          </cell>
        </row>
        <row r="4717">
          <cell r="H4717">
            <v>0</v>
          </cell>
          <cell r="O4717">
            <v>374346</v>
          </cell>
          <cell r="P4717" t="str">
            <v>2024/026-0013-01</v>
          </cell>
          <cell r="Q4717" t="str">
            <v>EST MODULO CHAISE DIR HIMALAYA (CLA) (DB3001) TC TARENTO 12</v>
          </cell>
          <cell r="R4717">
            <v>3.4</v>
          </cell>
          <cell r="S4717">
            <v>1.7</v>
          </cell>
          <cell r="T4717">
            <v>1.1499999999999999</v>
          </cell>
          <cell r="U4717">
            <v>1.7</v>
          </cell>
          <cell r="V4717">
            <v>0.74</v>
          </cell>
          <cell r="W4717">
            <v>0</v>
          </cell>
          <cell r="X4717" t="str">
            <v>EST MODULO CHAISE DIR HIMALAYA (CLA) (DB3001) TC TARENTO 12 - 1,15x1,7x0,74H</v>
          </cell>
          <cell r="Y4717">
            <v>66722.586500000005</v>
          </cell>
          <cell r="Z4717">
            <v>0.35</v>
          </cell>
          <cell r="AA4717">
            <v>43369.681225000008</v>
          </cell>
          <cell r="AB4717" t="str">
            <v>IE</v>
          </cell>
          <cell r="AC4717" t="str">
            <v>5% ACRES DEBRUM/RVST FORN</v>
          </cell>
          <cell r="AD4717" t="str">
            <v>VALOR MODULO</v>
          </cell>
          <cell r="AE4717">
            <v>29695.621500000001</v>
          </cell>
          <cell r="AF4717">
            <v>29695.621500000001</v>
          </cell>
          <cell r="AG4717">
            <v>0</v>
          </cell>
          <cell r="AH4717">
            <v>66722.586500000005</v>
          </cell>
          <cell r="AI4717" t="str">
            <v>REF: 381277</v>
          </cell>
          <cell r="AJ4717"/>
          <cell r="AK4717">
            <v>381277</v>
          </cell>
          <cell r="AL4717" t="str">
            <v>MODULO CHAISE BRACO HIMALAYA (CLASSICO) (TC FORN)</v>
          </cell>
          <cell r="AM4717"/>
          <cell r="AN4717">
            <v>1.1499999999999999</v>
          </cell>
          <cell r="AO4717">
            <v>1.7</v>
          </cell>
          <cell r="AP4717">
            <v>0.74</v>
          </cell>
          <cell r="AQ4717">
            <v>0</v>
          </cell>
          <cell r="AR4717" t="str">
            <v>MODULO CHAISE BRACO HIMALAYA (CLASSICO) (TC FORN) - 1,15x1,7x0,74H</v>
          </cell>
          <cell r="AS4717">
            <v>29695.621500000001</v>
          </cell>
          <cell r="AT4717">
            <v>29695.621500000001</v>
          </cell>
          <cell r="AU4717">
            <v>21947.43</v>
          </cell>
          <cell r="AV4717">
            <v>7748.1915000000008</v>
          </cell>
          <cell r="AW4717">
            <v>29695.58</v>
          </cell>
          <cell r="AX4717">
            <v>4.1499999999359716E-2</v>
          </cell>
          <cell r="AY4717">
            <v>366735</v>
          </cell>
          <cell r="AZ4717" t="str">
            <v>TECIDO TARENTO (COD 136271) -</v>
          </cell>
          <cell r="BA4717" t="str">
            <v>RVST FORN: TECIDO TARENTO (COD 136271) - COD 12</v>
          </cell>
          <cell r="BB4717">
            <v>9</v>
          </cell>
          <cell r="BC4717"/>
          <cell r="BD4717">
            <v>738.98</v>
          </cell>
          <cell r="BE4717">
            <v>0</v>
          </cell>
          <cell r="BF4717">
            <v>-738.98</v>
          </cell>
          <cell r="BG4717" t="str">
            <v>RVST FORN</v>
          </cell>
          <cell r="BH4717">
            <v>12</v>
          </cell>
          <cell r="BI4717">
            <v>6650.82</v>
          </cell>
          <cell r="BJ4717">
            <v>0.05</v>
          </cell>
          <cell r="BK4717">
            <v>0</v>
          </cell>
          <cell r="BL4717"/>
          <cell r="BM4717"/>
          <cell r="BN4717"/>
          <cell r="BO4717"/>
          <cell r="BQ4717">
            <v>0</v>
          </cell>
          <cell r="BS4717" t="str">
            <v/>
          </cell>
          <cell r="BT4717" t="str">
            <v/>
          </cell>
        </row>
        <row r="4718">
          <cell r="H4718">
            <v>0</v>
          </cell>
          <cell r="O4718">
            <v>374342</v>
          </cell>
          <cell r="P4718" t="str">
            <v>2024/026-0012-01</v>
          </cell>
          <cell r="Q4718" t="str">
            <v>EST MODULO B/ESQ HIMALAYA (CLA) (NOG) (DB3001) TC TARENTO 12</v>
          </cell>
          <cell r="R4718">
            <v>3.4</v>
          </cell>
          <cell r="S4718">
            <v>1.7</v>
          </cell>
          <cell r="T4718">
            <v>2.25</v>
          </cell>
          <cell r="U4718">
            <v>1.05</v>
          </cell>
          <cell r="V4718">
            <v>0.74</v>
          </cell>
          <cell r="W4718">
            <v>0</v>
          </cell>
          <cell r="X4718" t="str">
            <v>EST MODULO B/ESQ HIMALAYA (CLA) (NOG) (DB3001) TC TARENTO 12 - 2,25x1,05x0,74H</v>
          </cell>
          <cell r="Y4718">
            <v>66722.586500000005</v>
          </cell>
          <cell r="Z4718">
            <v>0.35</v>
          </cell>
          <cell r="AA4718">
            <v>43369.681225000008</v>
          </cell>
          <cell r="AB4718" t="str">
            <v>IE</v>
          </cell>
          <cell r="AC4718" t="str">
            <v>5% ACRES DEBRUM/RVST FORN</v>
          </cell>
          <cell r="AD4718" t="str">
            <v>VALOR MODULO</v>
          </cell>
          <cell r="AE4718">
            <v>37026.964999999997</v>
          </cell>
          <cell r="AF4718">
            <v>37026.964999999997</v>
          </cell>
          <cell r="AG4718">
            <v>0</v>
          </cell>
          <cell r="AH4718">
            <v>66722.586500000005</v>
          </cell>
          <cell r="AI4718" t="str">
            <v>REF: 380998</v>
          </cell>
          <cell r="AJ4718"/>
          <cell r="AK4718">
            <v>380998</v>
          </cell>
          <cell r="AL4718" t="str">
            <v>MODULO BRACO HIMALAYA (CLASSICO) (TC FORN)</v>
          </cell>
          <cell r="AM4718"/>
          <cell r="AN4718">
            <v>2.25</v>
          </cell>
          <cell r="AO4718">
            <v>1.05</v>
          </cell>
          <cell r="AP4718">
            <v>0.74</v>
          </cell>
          <cell r="AQ4718">
            <v>0</v>
          </cell>
          <cell r="AR4718" t="str">
            <v>MODULO BRACO HIMALAYA (CLASSICO) (TC FORN) - 2,25x1,05x0,74H</v>
          </cell>
          <cell r="AS4718">
            <v>37026.964999999997</v>
          </cell>
          <cell r="AT4718">
            <v>37026.964999999997</v>
          </cell>
          <cell r="AU4718">
            <v>26114.5</v>
          </cell>
          <cell r="AV4718">
            <v>10912.464999999997</v>
          </cell>
          <cell r="AW4718">
            <v>37026.92</v>
          </cell>
          <cell r="AX4718">
            <v>4.499999999825377E-2</v>
          </cell>
          <cell r="AY4718">
            <v>366735</v>
          </cell>
          <cell r="AZ4718" t="str">
            <v>TECIDO TARENTO (COD 136271) -</v>
          </cell>
          <cell r="BA4718" t="str">
            <v>RVST FORN: TECIDO TARENTO (COD 136271) - COD 12</v>
          </cell>
          <cell r="BB4718">
            <v>13</v>
          </cell>
          <cell r="BC4718"/>
          <cell r="BD4718">
            <v>738.98</v>
          </cell>
          <cell r="BE4718">
            <v>0</v>
          </cell>
          <cell r="BF4718">
            <v>-738.98</v>
          </cell>
          <cell r="BG4718" t="str">
            <v>RVST FORN</v>
          </cell>
          <cell r="BH4718">
            <v>12</v>
          </cell>
          <cell r="BI4718">
            <v>9606.74</v>
          </cell>
          <cell r="BJ4718">
            <v>0.05</v>
          </cell>
          <cell r="BK4718">
            <v>0</v>
          </cell>
          <cell r="BL4718"/>
          <cell r="BM4718"/>
          <cell r="BN4718"/>
          <cell r="BO4718"/>
          <cell r="BQ4718">
            <v>0</v>
          </cell>
          <cell r="BS4718" t="str">
            <v/>
          </cell>
          <cell r="BT4718" t="str">
            <v/>
          </cell>
        </row>
        <row r="4719">
          <cell r="H4719">
            <v>1</v>
          </cell>
          <cell r="O4719">
            <v>373835</v>
          </cell>
          <cell r="P4719" t="str">
            <v>2023/294-0009-01</v>
          </cell>
          <cell r="Q4719" t="str">
            <v>EST SOFA NEW CHATEAU (BI PARTIDO) (MTX GRAFITE) FX D4235</v>
          </cell>
          <cell r="R4719"/>
          <cell r="S4719"/>
          <cell r="T4719">
            <v>2.96</v>
          </cell>
          <cell r="U4719">
            <v>0.96</v>
          </cell>
          <cell r="V4719">
            <v>0.8</v>
          </cell>
          <cell r="W4719">
            <v>0</v>
          </cell>
          <cell r="X4719" t="str">
            <v>EST SOFA NEW CHATEAU (BI PARTIDO) (MTX GRAFITE) FX D4235 - 2,96x0,96x0,8H</v>
          </cell>
          <cell r="Y4719">
            <v>30524.75</v>
          </cell>
          <cell r="Z4719">
            <v>0.35</v>
          </cell>
          <cell r="AA4719">
            <v>19841.087500000001</v>
          </cell>
          <cell r="AB4719"/>
          <cell r="AC4719"/>
          <cell r="AD4719"/>
          <cell r="AE4719">
            <v>30524.75</v>
          </cell>
          <cell r="AF4719">
            <v>30524.75</v>
          </cell>
          <cell r="AG4719">
            <v>0</v>
          </cell>
          <cell r="AH4719">
            <v>30524.75</v>
          </cell>
          <cell r="AI4719" t="str">
            <v>REF: 283971</v>
          </cell>
          <cell r="AJ4719"/>
          <cell r="AK4719">
            <v>283971</v>
          </cell>
          <cell r="AL4719" t="str">
            <v>SOFA NEW CHATEAU (BI PARTIDO) (MTX) (FX D)</v>
          </cell>
          <cell r="AM4719"/>
          <cell r="AN4719">
            <v>2.96</v>
          </cell>
          <cell r="AO4719">
            <v>0.96</v>
          </cell>
          <cell r="AP4719">
            <v>0.8</v>
          </cell>
          <cell r="AQ4719">
            <v>0</v>
          </cell>
          <cell r="AR4719" t="str">
            <v>SOFA NEW CHATEAU (BI PARTIDO) (MTX) (FX D) - 2,96x0,96x0,8H</v>
          </cell>
          <cell r="AS4719">
            <v>30524.75</v>
          </cell>
          <cell r="AT4719">
            <v>30524.75</v>
          </cell>
          <cell r="AU4719">
            <v>30524.75</v>
          </cell>
          <cell r="AV4719">
            <v>0</v>
          </cell>
          <cell r="AW4719">
            <v>30524.75</v>
          </cell>
          <cell r="AX4719">
            <v>0</v>
          </cell>
          <cell r="AY4719"/>
          <cell r="AZ4719" t="str">
            <v/>
          </cell>
          <cell r="BA4719"/>
          <cell r="BB4719"/>
          <cell r="BC4719"/>
          <cell r="BD4719" t="str">
            <v/>
          </cell>
          <cell r="BE4719">
            <v>0</v>
          </cell>
          <cell r="BF4719" t="str">
            <v/>
          </cell>
          <cell r="BG4719" t="str">
            <v/>
          </cell>
          <cell r="BH4719">
            <v>12</v>
          </cell>
          <cell r="BI4719" t="str">
            <v>0</v>
          </cell>
          <cell r="BJ4719">
            <v>0</v>
          </cell>
          <cell r="BK4719">
            <v>0</v>
          </cell>
          <cell r="BL4719"/>
          <cell r="BM4719"/>
          <cell r="BN4719"/>
          <cell r="BO4719"/>
          <cell r="BQ4719">
            <v>0</v>
          </cell>
          <cell r="BS4719" t="str">
            <v>CLAMI SOFA</v>
          </cell>
          <cell r="BT4719" t="str">
            <v>SOFA NEW CHATEAU</v>
          </cell>
        </row>
        <row r="4720">
          <cell r="H4720">
            <v>0</v>
          </cell>
          <cell r="O4720">
            <v>373424</v>
          </cell>
          <cell r="P4720" t="str">
            <v>2023/280-0015-01</v>
          </cell>
          <cell r="Q4720" t="str">
            <v>EST CADEIRA QUERO QUERO (FX 50010) (WALNUT MATT)</v>
          </cell>
          <cell r="R4720"/>
          <cell r="S4720"/>
          <cell r="T4720">
            <v>0.49</v>
          </cell>
          <cell r="U4720">
            <v>0.54</v>
          </cell>
          <cell r="V4720">
            <v>0.8</v>
          </cell>
          <cell r="W4720">
            <v>0</v>
          </cell>
          <cell r="X4720" t="str">
            <v>EST CADEIRA QUERO QUERO (FX 50010) (WALNUT MATT) - 0,49x0,54x0,8H</v>
          </cell>
          <cell r="Y4720">
            <v>6223.93</v>
          </cell>
          <cell r="Z4720">
            <v>0.35</v>
          </cell>
          <cell r="AA4720">
            <v>4045.5545000000002</v>
          </cell>
          <cell r="AB4720"/>
          <cell r="AC4720"/>
          <cell r="AD4720"/>
          <cell r="AE4720">
            <v>6223.93</v>
          </cell>
          <cell r="AF4720">
            <v>6223.93</v>
          </cell>
          <cell r="AG4720">
            <v>0</v>
          </cell>
          <cell r="AH4720">
            <v>6223.93</v>
          </cell>
          <cell r="AI4720" t="str">
            <v>REF: 371324</v>
          </cell>
          <cell r="AJ4720"/>
          <cell r="AK4720">
            <v>371324</v>
          </cell>
          <cell r="AL4720" t="str">
            <v>CADEIRA QUERO QUERO (S/B) (FX 5)</v>
          </cell>
          <cell r="AM4720"/>
          <cell r="AN4720">
            <v>0.49</v>
          </cell>
          <cell r="AO4720">
            <v>0.54</v>
          </cell>
          <cell r="AP4720">
            <v>0.8</v>
          </cell>
          <cell r="AQ4720">
            <v>0</v>
          </cell>
          <cell r="AR4720" t="str">
            <v>CADEIRA QUERO QUERO (S/B) (FX 5) - 0,49x0,54x0,8H</v>
          </cell>
          <cell r="AS4720">
            <v>6223.93</v>
          </cell>
          <cell r="AT4720">
            <v>6223.93</v>
          </cell>
          <cell r="AU4720">
            <v>6223.93</v>
          </cell>
          <cell r="AV4720">
            <v>0</v>
          </cell>
          <cell r="AW4720">
            <v>6223.93</v>
          </cell>
          <cell r="AX4720">
            <v>0</v>
          </cell>
          <cell r="AY4720"/>
          <cell r="AZ4720" t="str">
            <v/>
          </cell>
          <cell r="BA4720"/>
          <cell r="BB4720"/>
          <cell r="BC4720"/>
          <cell r="BD4720" t="str">
            <v/>
          </cell>
          <cell r="BE4720">
            <v>0</v>
          </cell>
          <cell r="BF4720" t="str">
            <v/>
          </cell>
          <cell r="BG4720" t="str">
            <v/>
          </cell>
          <cell r="BH4720">
            <v>12</v>
          </cell>
          <cell r="BI4720" t="str">
            <v>0</v>
          </cell>
          <cell r="BJ4720">
            <v>0</v>
          </cell>
          <cell r="BK4720">
            <v>0</v>
          </cell>
          <cell r="BL4720"/>
          <cell r="BM4720"/>
          <cell r="BN4720"/>
          <cell r="BO4720"/>
          <cell r="BQ4720">
            <v>0</v>
          </cell>
          <cell r="BS4720" t="str">
            <v/>
          </cell>
          <cell r="BT4720" t="str">
            <v/>
          </cell>
        </row>
        <row r="4721">
          <cell r="H4721">
            <v>0</v>
          </cell>
          <cell r="O4721">
            <v>373424</v>
          </cell>
          <cell r="P4721" t="str">
            <v>2023/280-0019-01</v>
          </cell>
          <cell r="Q4721" t="str">
            <v>EST CADEIRA QUERO QUERO (FX 50010) (WALNUT MATT)</v>
          </cell>
          <cell r="R4721"/>
          <cell r="S4721"/>
          <cell r="T4721">
            <v>0.49</v>
          </cell>
          <cell r="U4721">
            <v>0.54</v>
          </cell>
          <cell r="V4721">
            <v>0.8</v>
          </cell>
          <cell r="W4721">
            <v>0</v>
          </cell>
          <cell r="X4721" t="str">
            <v>EST CADEIRA QUERO QUERO (FX 50010) (WALNUT MATT) - 0,49x0,54x0,8H</v>
          </cell>
          <cell r="Y4721">
            <v>6223.93</v>
          </cell>
          <cell r="Z4721">
            <v>0.35</v>
          </cell>
          <cell r="AA4721">
            <v>4045.5545000000002</v>
          </cell>
          <cell r="AB4721"/>
          <cell r="AC4721"/>
          <cell r="AD4721"/>
          <cell r="AE4721">
            <v>6223.93</v>
          </cell>
          <cell r="AF4721">
            <v>6223.93</v>
          </cell>
          <cell r="AG4721">
            <v>0</v>
          </cell>
          <cell r="AH4721">
            <v>6223.93</v>
          </cell>
          <cell r="AI4721" t="str">
            <v>REF: 371324</v>
          </cell>
          <cell r="AJ4721"/>
          <cell r="AK4721">
            <v>371324</v>
          </cell>
          <cell r="AL4721" t="str">
            <v>CADEIRA QUERO QUERO (S/B) (FX 5)</v>
          </cell>
          <cell r="AM4721"/>
          <cell r="AN4721">
            <v>0.49</v>
          </cell>
          <cell r="AO4721">
            <v>0.54</v>
          </cell>
          <cell r="AP4721">
            <v>0.8</v>
          </cell>
          <cell r="AQ4721">
            <v>0</v>
          </cell>
          <cell r="AR4721" t="str">
            <v>CADEIRA QUERO QUERO (S/B) (FX 5) - 0,49x0,54x0,8H</v>
          </cell>
          <cell r="AS4721">
            <v>6223.93</v>
          </cell>
          <cell r="AT4721">
            <v>6223.93</v>
          </cell>
          <cell r="AU4721">
            <v>6223.93</v>
          </cell>
          <cell r="AV4721">
            <v>0</v>
          </cell>
          <cell r="AW4721">
            <v>6223.93</v>
          </cell>
          <cell r="AX4721">
            <v>0</v>
          </cell>
          <cell r="AY4721"/>
          <cell r="AZ4721" t="str">
            <v/>
          </cell>
          <cell r="BA4721"/>
          <cell r="BB4721"/>
          <cell r="BC4721"/>
          <cell r="BD4721" t="str">
            <v/>
          </cell>
          <cell r="BE4721">
            <v>0</v>
          </cell>
          <cell r="BF4721" t="str">
            <v/>
          </cell>
          <cell r="BG4721" t="str">
            <v/>
          </cell>
          <cell r="BH4721">
            <v>12</v>
          </cell>
          <cell r="BI4721" t="str">
            <v>0</v>
          </cell>
          <cell r="BJ4721">
            <v>0</v>
          </cell>
          <cell r="BK4721">
            <v>0</v>
          </cell>
          <cell r="BL4721"/>
          <cell r="BM4721"/>
          <cell r="BN4721"/>
          <cell r="BO4721"/>
          <cell r="BQ4721">
            <v>0</v>
          </cell>
          <cell r="BS4721" t="str">
            <v/>
          </cell>
          <cell r="BT4721" t="str">
            <v/>
          </cell>
        </row>
        <row r="4722">
          <cell r="H4722">
            <v>1</v>
          </cell>
          <cell r="O4722">
            <v>372118</v>
          </cell>
          <cell r="P4722" t="str">
            <v>2023/282-0002-01</v>
          </cell>
          <cell r="Q4722" t="str">
            <v>EST BUFFET YAACOV (B) (TAUARI NATURAL) (TP G2 RAFFAELLO)</v>
          </cell>
          <cell r="R4722">
            <v>2.58</v>
          </cell>
          <cell r="S4722">
            <v>0.55000000000000004</v>
          </cell>
          <cell r="T4722">
            <v>2.58</v>
          </cell>
          <cell r="U4722">
            <v>0.55000000000000004</v>
          </cell>
          <cell r="V4722">
            <v>0.7</v>
          </cell>
          <cell r="W4722">
            <v>0</v>
          </cell>
          <cell r="X4722" t="str">
            <v>EST BUFFET YAACOV (B) (TAUARI NATURAL) (TP G2 RAFFAELLO) - 2,58x0,55x0,7H</v>
          </cell>
          <cell r="Y4722">
            <v>67969.66</v>
          </cell>
          <cell r="Z4722">
            <v>0.35</v>
          </cell>
          <cell r="AA4722">
            <v>44180.279000000002</v>
          </cell>
          <cell r="AB4722" t="str">
            <v>HB</v>
          </cell>
          <cell r="AC4722" t="str">
            <v>BUFFET COMPLETO</v>
          </cell>
          <cell r="AD4722" t="str">
            <v>VALOR S/TAMPO MARMORE</v>
          </cell>
          <cell r="AE4722">
            <v>47606.720000000001</v>
          </cell>
          <cell r="AF4722">
            <v>47606.720000000001</v>
          </cell>
          <cell r="AG4722">
            <v>0</v>
          </cell>
          <cell r="AH4722">
            <v>67969.66</v>
          </cell>
          <cell r="AI4722" t="str">
            <v>REF: 372769</v>
          </cell>
          <cell r="AJ4722"/>
          <cell r="AK4722">
            <v>372769</v>
          </cell>
          <cell r="AL4722" t="str">
            <v>BUFFET YAACOV (B) (TAUARI)</v>
          </cell>
          <cell r="AM4722"/>
          <cell r="AN4722">
            <v>2.58</v>
          </cell>
          <cell r="AO4722">
            <v>0.55000000000000004</v>
          </cell>
          <cell r="AP4722">
            <v>0.7</v>
          </cell>
          <cell r="AQ4722">
            <v>0</v>
          </cell>
          <cell r="AR4722" t="str">
            <v>BUFFET YAACOV (B) (TAUARI) - 2,58x0,55x0,7H</v>
          </cell>
          <cell r="AS4722">
            <v>47606.720000000001</v>
          </cell>
          <cell r="AT4722">
            <v>47606.720000000001</v>
          </cell>
          <cell r="AU4722">
            <v>47606.720000000001</v>
          </cell>
          <cell r="AV4722">
            <v>0</v>
          </cell>
          <cell r="AW4722">
            <v>47606.720000000001</v>
          </cell>
          <cell r="AX4722">
            <v>0</v>
          </cell>
          <cell r="AY4722"/>
          <cell r="AZ4722" t="str">
            <v/>
          </cell>
          <cell r="BA4722"/>
          <cell r="BB4722"/>
          <cell r="BC4722"/>
          <cell r="BD4722" t="str">
            <v/>
          </cell>
          <cell r="BE4722">
            <v>0</v>
          </cell>
          <cell r="BF4722" t="str">
            <v/>
          </cell>
          <cell r="BG4722" t="str">
            <v/>
          </cell>
          <cell r="BH4722">
            <v>12</v>
          </cell>
          <cell r="BI4722" t="str">
            <v>0</v>
          </cell>
          <cell r="BJ4722">
            <v>0</v>
          </cell>
          <cell r="BK4722">
            <v>0</v>
          </cell>
          <cell r="BL4722"/>
          <cell r="BM4722"/>
          <cell r="BN4722"/>
          <cell r="BO4722"/>
          <cell r="BQ4722">
            <v>0</v>
          </cell>
          <cell r="BR4722" t="str">
            <v>372118 | 371961</v>
          </cell>
          <cell r="BS4722" t="str">
            <v>CLAMI BUFFET</v>
          </cell>
          <cell r="BT4722" t="str">
            <v>BUFFET YAACOV</v>
          </cell>
        </row>
        <row r="4723">
          <cell r="H4723">
            <v>2</v>
          </cell>
          <cell r="O4723">
            <v>371961</v>
          </cell>
          <cell r="P4723" t="str">
            <v>2023/258-0051-01</v>
          </cell>
          <cell r="Q4723" t="str">
            <v>EST TAMPO BUFFET YAACOV (G2-RAFFAELLO LEVIG)</v>
          </cell>
          <cell r="R4723">
            <v>2.58</v>
          </cell>
          <cell r="S4723">
            <v>0.55000000000000004</v>
          </cell>
          <cell r="T4723">
            <v>1</v>
          </cell>
          <cell r="U4723">
            <v>0.5</v>
          </cell>
          <cell r="V4723">
            <v>0.02</v>
          </cell>
          <cell r="W4723">
            <v>0</v>
          </cell>
          <cell r="X4723" t="str">
            <v>EST TAMPO BUFFET YAACOV (G2-RAFFAELLO LEVIG) - 1x0,5x0,02H</v>
          </cell>
          <cell r="Y4723">
            <v>67969.66</v>
          </cell>
          <cell r="Z4723">
            <v>0.35</v>
          </cell>
          <cell r="AA4723">
            <v>44180.279000000002</v>
          </cell>
          <cell r="AB4723" t="str">
            <v>HB</v>
          </cell>
          <cell r="AC4723" t="str">
            <v>BUFFET COMPLETO</v>
          </cell>
          <cell r="AD4723" t="str">
            <v>VALOR TAMPO UNITARIO</v>
          </cell>
          <cell r="AE4723">
            <v>10181.469999999999</v>
          </cell>
          <cell r="AF4723">
            <v>10181.469999999999</v>
          </cell>
          <cell r="AG4723">
            <v>0</v>
          </cell>
          <cell r="AH4723">
            <v>67969.66</v>
          </cell>
          <cell r="AI4723" t="str">
            <v>REF: 371924</v>
          </cell>
          <cell r="AJ4723"/>
          <cell r="AK4723">
            <v>371924</v>
          </cell>
          <cell r="AL4723" t="str">
            <v>TAMPO BUFFET YAACOV (PEDRA GRUPO 2)</v>
          </cell>
          <cell r="AM4723"/>
          <cell r="AN4723">
            <v>1</v>
          </cell>
          <cell r="AO4723">
            <v>0.5</v>
          </cell>
          <cell r="AP4723">
            <v>0.02</v>
          </cell>
          <cell r="AQ4723">
            <v>0</v>
          </cell>
          <cell r="AR4723" t="str">
            <v>TAMPO BUFFET YAACOV (PEDRA GRUPO 2) - 1x0,5x0,02H</v>
          </cell>
          <cell r="AS4723">
            <v>10181.469999999999</v>
          </cell>
          <cell r="AT4723">
            <v>10181.469999999999</v>
          </cell>
          <cell r="AU4723">
            <v>10181.469999999999</v>
          </cell>
          <cell r="AV4723">
            <v>0</v>
          </cell>
          <cell r="AW4723">
            <v>10181.469999999999</v>
          </cell>
          <cell r="AX4723">
            <v>0</v>
          </cell>
          <cell r="AY4723"/>
          <cell r="AZ4723" t="str">
            <v/>
          </cell>
          <cell r="BA4723"/>
          <cell r="BB4723"/>
          <cell r="BC4723"/>
          <cell r="BD4723" t="str">
            <v/>
          </cell>
          <cell r="BE4723">
            <v>0</v>
          </cell>
          <cell r="BF4723" t="str">
            <v/>
          </cell>
          <cell r="BG4723" t="str">
            <v/>
          </cell>
          <cell r="BH4723">
            <v>12</v>
          </cell>
          <cell r="BI4723" t="str">
            <v>0</v>
          </cell>
          <cell r="BJ4723">
            <v>0</v>
          </cell>
          <cell r="BK4723">
            <v>0</v>
          </cell>
          <cell r="BL4723"/>
          <cell r="BM4723"/>
          <cell r="BN4723"/>
          <cell r="BO4723"/>
          <cell r="BQ4723">
            <v>0</v>
          </cell>
          <cell r="BR4723" t="str">
            <v>372118 | 371961</v>
          </cell>
          <cell r="BS4723" t="str">
            <v>CLAMI BUFFET</v>
          </cell>
          <cell r="BT4723" t="str">
            <v>BUFFET YAACOV</v>
          </cell>
        </row>
        <row r="4724">
          <cell r="H4724">
            <v>2</v>
          </cell>
          <cell r="O4724">
            <v>371961</v>
          </cell>
          <cell r="P4724" t="str">
            <v>2023/258-0052-01</v>
          </cell>
          <cell r="Q4724" t="str">
            <v>EST TAMPO BUFFET YAACOV (G2-RAFFAELLO LEVIG)</v>
          </cell>
          <cell r="R4724">
            <v>2.58</v>
          </cell>
          <cell r="S4724">
            <v>0.55000000000000004</v>
          </cell>
          <cell r="T4724">
            <v>1</v>
          </cell>
          <cell r="U4724">
            <v>0.5</v>
          </cell>
          <cell r="V4724">
            <v>0.02</v>
          </cell>
          <cell r="W4724">
            <v>0</v>
          </cell>
          <cell r="X4724" t="str">
            <v>EST TAMPO BUFFET YAACOV (G2-RAFFAELLO LEVIG) - 1x0,5x0,02H</v>
          </cell>
          <cell r="Y4724">
            <v>67969.66</v>
          </cell>
          <cell r="Z4724">
            <v>0.35</v>
          </cell>
          <cell r="AA4724">
            <v>44180.279000000002</v>
          </cell>
          <cell r="AB4724" t="str">
            <v>HB</v>
          </cell>
          <cell r="AC4724" t="str">
            <v>BUFFET COMPLETO</v>
          </cell>
          <cell r="AD4724" t="str">
            <v>VALOR TAMPO UNITARIO</v>
          </cell>
          <cell r="AE4724">
            <v>10181.469999999999</v>
          </cell>
          <cell r="AF4724">
            <v>10181.469999999999</v>
          </cell>
          <cell r="AG4724">
            <v>0</v>
          </cell>
          <cell r="AH4724">
            <v>67969.66</v>
          </cell>
          <cell r="AI4724" t="str">
            <v>REF: 371924</v>
          </cell>
          <cell r="AJ4724"/>
          <cell r="AK4724">
            <v>371924</v>
          </cell>
          <cell r="AL4724" t="str">
            <v>TAMPO BUFFET YAACOV (PEDRA GRUPO 2)</v>
          </cell>
          <cell r="AM4724"/>
          <cell r="AN4724">
            <v>1</v>
          </cell>
          <cell r="AO4724">
            <v>0.5</v>
          </cell>
          <cell r="AP4724">
            <v>0.02</v>
          </cell>
          <cell r="AQ4724">
            <v>0</v>
          </cell>
          <cell r="AR4724" t="str">
            <v>TAMPO BUFFET YAACOV (PEDRA GRUPO 2) - 1x0,5x0,02H</v>
          </cell>
          <cell r="AS4724">
            <v>10181.469999999999</v>
          </cell>
          <cell r="AT4724">
            <v>10181.469999999999</v>
          </cell>
          <cell r="AU4724">
            <v>10181.469999999999</v>
          </cell>
          <cell r="AV4724">
            <v>0</v>
          </cell>
          <cell r="AW4724">
            <v>10181.469999999999</v>
          </cell>
          <cell r="AX4724">
            <v>0</v>
          </cell>
          <cell r="AY4724"/>
          <cell r="AZ4724" t="str">
            <v/>
          </cell>
          <cell r="BA4724"/>
          <cell r="BB4724"/>
          <cell r="BC4724"/>
          <cell r="BD4724" t="str">
            <v/>
          </cell>
          <cell r="BE4724">
            <v>0</v>
          </cell>
          <cell r="BF4724" t="str">
            <v/>
          </cell>
          <cell r="BG4724" t="str">
            <v/>
          </cell>
          <cell r="BH4724">
            <v>12</v>
          </cell>
          <cell r="BI4724" t="str">
            <v>0</v>
          </cell>
          <cell r="BJ4724">
            <v>0</v>
          </cell>
          <cell r="BK4724">
            <v>0</v>
          </cell>
          <cell r="BL4724"/>
          <cell r="BM4724"/>
          <cell r="BN4724"/>
          <cell r="BO4724"/>
          <cell r="BQ4724">
            <v>0</v>
          </cell>
          <cell r="BR4724" t="str">
            <v>372118 | 371961</v>
          </cell>
          <cell r="BS4724" t="str">
            <v>CLAMI BUFFET</v>
          </cell>
          <cell r="BT4724" t="str">
            <v>BUFFET YAACOV</v>
          </cell>
        </row>
        <row r="4725">
          <cell r="H4725">
            <v>10</v>
          </cell>
          <cell r="O4725">
            <v>371710</v>
          </cell>
          <cell r="P4725" t="str">
            <v>2023/234-0054-01</v>
          </cell>
          <cell r="Q4725" t="str">
            <v>EST CADEIRA LUIZA C/BRACO FORN COURO PIG 259/JEQ CAST CLARO</v>
          </cell>
          <cell r="R4725"/>
          <cell r="S4725"/>
          <cell r="T4725">
            <v>0.59</v>
          </cell>
          <cell r="U4725">
            <v>0.56000000000000005</v>
          </cell>
          <cell r="V4725">
            <v>0.74</v>
          </cell>
          <cell r="W4725">
            <v>0</v>
          </cell>
          <cell r="X4725" t="str">
            <v>EST CADEIRA LUIZA C/BRACO FORN COURO PIG 259/JEQ CAST CLARO - 0,59x0,56x0,74H</v>
          </cell>
          <cell r="Y4725">
            <v>5642.69</v>
          </cell>
          <cell r="Z4725">
            <v>0.35</v>
          </cell>
          <cell r="AA4725">
            <v>3667.7484999999997</v>
          </cell>
          <cell r="AB4725"/>
          <cell r="AC4725" t="str">
            <v>PROD C/RVST FORN</v>
          </cell>
          <cell r="AD4725" t="str">
            <v>REVESTIMENTO FORN</v>
          </cell>
          <cell r="AE4725">
            <v>5642.69</v>
          </cell>
          <cell r="AF4725">
            <v>5642.69</v>
          </cell>
          <cell r="AG4725">
            <v>0</v>
          </cell>
          <cell r="AH4725">
            <v>5642.69</v>
          </cell>
          <cell r="AI4725" t="str">
            <v>REF: 303983</v>
          </cell>
          <cell r="AJ4725"/>
          <cell r="AK4725">
            <v>303983</v>
          </cell>
          <cell r="AL4725" t="str">
            <v>CADEIRA LUIZA (C/B) (RVST FORN)</v>
          </cell>
          <cell r="AM4725"/>
          <cell r="AN4725">
            <v>0.59</v>
          </cell>
          <cell r="AO4725">
            <v>0.56000000000000005</v>
          </cell>
          <cell r="AP4725">
            <v>0.74</v>
          </cell>
          <cell r="AQ4725">
            <v>0</v>
          </cell>
          <cell r="AR4725" t="str">
            <v>CADEIRA LUIZA (C/B) (RVST FORN) - 0,59x0,56x0,74H</v>
          </cell>
          <cell r="AS4725">
            <v>5642.69</v>
          </cell>
          <cell r="AT4725">
            <v>5642.69</v>
          </cell>
          <cell r="AU4725">
            <v>4782.53</v>
          </cell>
          <cell r="AV4725">
            <v>860.15999999999985</v>
          </cell>
          <cell r="AW4725">
            <v>5642.7</v>
          </cell>
          <cell r="AX4725">
            <v>-1.0000000000218279E-2</v>
          </cell>
          <cell r="AY4725">
            <v>328272</v>
          </cell>
          <cell r="AZ4725" t="str">
            <v>COURO NATURAL PIGMENTADO/VAQUETA (F378)</v>
          </cell>
          <cell r="BA4725" t="str">
            <v>RVST FORN: COURO NATURAL PIGMENTADO/VAQUETA (F378) - COD 259</v>
          </cell>
          <cell r="BB4725">
            <v>2</v>
          </cell>
          <cell r="BC4725"/>
          <cell r="BD4725">
            <v>430.08</v>
          </cell>
          <cell r="BE4725">
            <v>0</v>
          </cell>
          <cell r="BF4725">
            <v>-430.08</v>
          </cell>
          <cell r="BG4725" t="str">
            <v>RVST FORN</v>
          </cell>
          <cell r="BH4725">
            <v>12</v>
          </cell>
          <cell r="BI4725">
            <v>860.16</v>
          </cell>
          <cell r="BJ4725">
            <v>0</v>
          </cell>
          <cell r="BK4725">
            <v>0</v>
          </cell>
          <cell r="BL4725"/>
          <cell r="BM4725"/>
          <cell r="BN4725"/>
          <cell r="BO4725"/>
          <cell r="BQ4725">
            <v>0</v>
          </cell>
          <cell r="BS4725" t="str">
            <v>CLAMI CADEIRA</v>
          </cell>
          <cell r="BT4725" t="str">
            <v>CADEIRA LUIZA</v>
          </cell>
        </row>
        <row r="4726">
          <cell r="H4726">
            <v>10</v>
          </cell>
          <cell r="O4726">
            <v>371710</v>
          </cell>
          <cell r="P4726" t="str">
            <v>2023/234-0053-01</v>
          </cell>
          <cell r="Q4726" t="str">
            <v>EST CADEIRA LUIZA C/BRACO FORN COURO PIG 259/JEQ CAST CLARO</v>
          </cell>
          <cell r="R4726"/>
          <cell r="S4726"/>
          <cell r="T4726">
            <v>0.59</v>
          </cell>
          <cell r="U4726">
            <v>0.56000000000000005</v>
          </cell>
          <cell r="V4726">
            <v>0.74</v>
          </cell>
          <cell r="W4726">
            <v>0</v>
          </cell>
          <cell r="X4726" t="str">
            <v>EST CADEIRA LUIZA C/BRACO FORN COURO PIG 259/JEQ CAST CLARO - 0,59x0,56x0,74H</v>
          </cell>
          <cell r="Y4726">
            <v>5642.69</v>
          </cell>
          <cell r="Z4726">
            <v>0.35</v>
          </cell>
          <cell r="AA4726">
            <v>3667.7484999999997</v>
          </cell>
          <cell r="AB4726"/>
          <cell r="AC4726" t="str">
            <v>PROD C/RVST FORN</v>
          </cell>
          <cell r="AD4726" t="str">
            <v>REVESTIMENTO FORN</v>
          </cell>
          <cell r="AE4726">
            <v>5642.69</v>
          </cell>
          <cell r="AF4726">
            <v>5642.69</v>
          </cell>
          <cell r="AG4726">
            <v>0</v>
          </cell>
          <cell r="AH4726">
            <v>5642.69</v>
          </cell>
          <cell r="AI4726" t="str">
            <v>REF: 303983</v>
          </cell>
          <cell r="AJ4726"/>
          <cell r="AK4726">
            <v>303983</v>
          </cell>
          <cell r="AL4726" t="str">
            <v>CADEIRA LUIZA (C/B) (RVST FORN)</v>
          </cell>
          <cell r="AM4726"/>
          <cell r="AN4726">
            <v>0.59</v>
          </cell>
          <cell r="AO4726">
            <v>0.56000000000000005</v>
          </cell>
          <cell r="AP4726">
            <v>0.74</v>
          </cell>
          <cell r="AQ4726">
            <v>0</v>
          </cell>
          <cell r="AR4726" t="str">
            <v>CADEIRA LUIZA (C/B) (RVST FORN) - 0,59x0,56x0,74H</v>
          </cell>
          <cell r="AS4726">
            <v>5642.69</v>
          </cell>
          <cell r="AT4726">
            <v>5642.69</v>
          </cell>
          <cell r="AU4726">
            <v>4782.53</v>
          </cell>
          <cell r="AV4726">
            <v>860.15999999999985</v>
          </cell>
          <cell r="AW4726">
            <v>5642.7</v>
          </cell>
          <cell r="AX4726">
            <v>-1.0000000000218279E-2</v>
          </cell>
          <cell r="AY4726">
            <v>328272</v>
          </cell>
          <cell r="AZ4726" t="str">
            <v>COURO NATURAL PIGMENTADO/VAQUETA (F378)</v>
          </cell>
          <cell r="BA4726" t="str">
            <v>RVST FORN: COURO NATURAL PIGMENTADO/VAQUETA (F378) - COD 259</v>
          </cell>
          <cell r="BB4726">
            <v>2</v>
          </cell>
          <cell r="BC4726"/>
          <cell r="BD4726">
            <v>430.08</v>
          </cell>
          <cell r="BE4726">
            <v>0</v>
          </cell>
          <cell r="BF4726">
            <v>-430.08</v>
          </cell>
          <cell r="BG4726" t="str">
            <v>RVST FORN</v>
          </cell>
          <cell r="BH4726">
            <v>12</v>
          </cell>
          <cell r="BI4726">
            <v>860.16</v>
          </cell>
          <cell r="BJ4726">
            <v>0</v>
          </cell>
          <cell r="BK4726">
            <v>0</v>
          </cell>
          <cell r="BL4726"/>
          <cell r="BM4726"/>
          <cell r="BN4726"/>
          <cell r="BO4726"/>
          <cell r="BQ4726">
            <v>0</v>
          </cell>
          <cell r="BS4726" t="str">
            <v>CLAMI CADEIRA</v>
          </cell>
          <cell r="BT4726" t="str">
            <v>CADEIRA LUIZA</v>
          </cell>
        </row>
        <row r="4727">
          <cell r="H4727">
            <v>10</v>
          </cell>
          <cell r="O4727">
            <v>371710</v>
          </cell>
          <cell r="P4727" t="str">
            <v>2023/234-0055-01</v>
          </cell>
          <cell r="Q4727" t="str">
            <v>EST CADEIRA LUIZA C/BRACO FORN COURO PIG 259/JEQ CAST CLARO</v>
          </cell>
          <cell r="R4727"/>
          <cell r="S4727"/>
          <cell r="T4727">
            <v>0.59</v>
          </cell>
          <cell r="U4727">
            <v>0.56000000000000005</v>
          </cell>
          <cell r="V4727">
            <v>0.74</v>
          </cell>
          <cell r="W4727">
            <v>0</v>
          </cell>
          <cell r="X4727" t="str">
            <v>EST CADEIRA LUIZA C/BRACO FORN COURO PIG 259/JEQ CAST CLARO - 0,59x0,56x0,74H</v>
          </cell>
          <cell r="Y4727">
            <v>5642.69</v>
          </cell>
          <cell r="Z4727">
            <v>0.35</v>
          </cell>
          <cell r="AA4727">
            <v>3667.7484999999997</v>
          </cell>
          <cell r="AB4727"/>
          <cell r="AC4727" t="str">
            <v>PROD C/RVST FORN</v>
          </cell>
          <cell r="AD4727" t="str">
            <v>REVESTIMENTO FORN</v>
          </cell>
          <cell r="AE4727">
            <v>5642.69</v>
          </cell>
          <cell r="AF4727">
            <v>5642.69</v>
          </cell>
          <cell r="AG4727">
            <v>0</v>
          </cell>
          <cell r="AH4727">
            <v>5642.69</v>
          </cell>
          <cell r="AI4727" t="str">
            <v>REF: 303983</v>
          </cell>
          <cell r="AJ4727"/>
          <cell r="AK4727">
            <v>303983</v>
          </cell>
          <cell r="AL4727" t="str">
            <v>CADEIRA LUIZA (C/B) (RVST FORN)</v>
          </cell>
          <cell r="AM4727"/>
          <cell r="AN4727">
            <v>0.59</v>
          </cell>
          <cell r="AO4727">
            <v>0.56000000000000005</v>
          </cell>
          <cell r="AP4727">
            <v>0.74</v>
          </cell>
          <cell r="AQ4727">
            <v>0</v>
          </cell>
          <cell r="AR4727" t="str">
            <v>CADEIRA LUIZA (C/B) (RVST FORN) - 0,59x0,56x0,74H</v>
          </cell>
          <cell r="AS4727">
            <v>5642.69</v>
          </cell>
          <cell r="AT4727">
            <v>5642.69</v>
          </cell>
          <cell r="AU4727">
            <v>4782.53</v>
          </cell>
          <cell r="AV4727">
            <v>860.15999999999985</v>
          </cell>
          <cell r="AW4727">
            <v>5642.7</v>
          </cell>
          <cell r="AX4727">
            <v>-1.0000000000218279E-2</v>
          </cell>
          <cell r="AY4727">
            <v>328272</v>
          </cell>
          <cell r="AZ4727" t="str">
            <v>COURO NATURAL PIGMENTADO/VAQUETA (F378)</v>
          </cell>
          <cell r="BA4727" t="str">
            <v>RVST FORN: COURO NATURAL PIGMENTADO/VAQUETA (F378) - COD 259</v>
          </cell>
          <cell r="BB4727">
            <v>2</v>
          </cell>
          <cell r="BC4727"/>
          <cell r="BD4727">
            <v>430.08</v>
          </cell>
          <cell r="BE4727">
            <v>0</v>
          </cell>
          <cell r="BF4727">
            <v>-430.08</v>
          </cell>
          <cell r="BG4727" t="str">
            <v>RVST FORN</v>
          </cell>
          <cell r="BH4727">
            <v>12</v>
          </cell>
          <cell r="BI4727">
            <v>860.16</v>
          </cell>
          <cell r="BJ4727">
            <v>0</v>
          </cell>
          <cell r="BK4727">
            <v>0</v>
          </cell>
          <cell r="BL4727"/>
          <cell r="BM4727"/>
          <cell r="BN4727"/>
          <cell r="BO4727"/>
          <cell r="BQ4727">
            <v>0</v>
          </cell>
          <cell r="BS4727" t="str">
            <v>CLAMI CADEIRA</v>
          </cell>
          <cell r="BT4727" t="str">
            <v>CADEIRA LUIZA</v>
          </cell>
        </row>
        <row r="4728">
          <cell r="H4728">
            <v>10</v>
          </cell>
          <cell r="O4728">
            <v>371710</v>
          </cell>
          <cell r="P4728" t="str">
            <v>2023/234-0056-01</v>
          </cell>
          <cell r="Q4728" t="str">
            <v>EST CADEIRA LUIZA C/BRACO FORN COURO PIG 259/JEQ CAST CLARO</v>
          </cell>
          <cell r="R4728"/>
          <cell r="S4728"/>
          <cell r="T4728">
            <v>0.59</v>
          </cell>
          <cell r="U4728">
            <v>0.56000000000000005</v>
          </cell>
          <cell r="V4728">
            <v>0.74</v>
          </cell>
          <cell r="W4728">
            <v>0</v>
          </cell>
          <cell r="X4728" t="str">
            <v>EST CADEIRA LUIZA C/BRACO FORN COURO PIG 259/JEQ CAST CLARO - 0,59x0,56x0,74H</v>
          </cell>
          <cell r="Y4728">
            <v>5642.69</v>
          </cell>
          <cell r="Z4728">
            <v>0.35</v>
          </cell>
          <cell r="AA4728">
            <v>3667.7484999999997</v>
          </cell>
          <cell r="AB4728"/>
          <cell r="AC4728" t="str">
            <v>PROD C/RVST FORN</v>
          </cell>
          <cell r="AD4728" t="str">
            <v>REVESTIMENTO FORN</v>
          </cell>
          <cell r="AE4728">
            <v>5642.69</v>
          </cell>
          <cell r="AF4728">
            <v>5642.69</v>
          </cell>
          <cell r="AG4728">
            <v>0</v>
          </cell>
          <cell r="AH4728">
            <v>5642.69</v>
          </cell>
          <cell r="AI4728" t="str">
            <v>REF: 303983</v>
          </cell>
          <cell r="AJ4728"/>
          <cell r="AK4728">
            <v>303983</v>
          </cell>
          <cell r="AL4728" t="str">
            <v>CADEIRA LUIZA (C/B) (RVST FORN)</v>
          </cell>
          <cell r="AM4728"/>
          <cell r="AN4728">
            <v>0.59</v>
          </cell>
          <cell r="AO4728">
            <v>0.56000000000000005</v>
          </cell>
          <cell r="AP4728">
            <v>0.74</v>
          </cell>
          <cell r="AQ4728">
            <v>0</v>
          </cell>
          <cell r="AR4728" t="str">
            <v>CADEIRA LUIZA (C/B) (RVST FORN) - 0,59x0,56x0,74H</v>
          </cell>
          <cell r="AS4728">
            <v>5642.69</v>
          </cell>
          <cell r="AT4728">
            <v>5642.69</v>
          </cell>
          <cell r="AU4728">
            <v>4782.53</v>
          </cell>
          <cell r="AV4728">
            <v>860.15999999999985</v>
          </cell>
          <cell r="AW4728">
            <v>5642.7</v>
          </cell>
          <cell r="AX4728">
            <v>-1.0000000000218279E-2</v>
          </cell>
          <cell r="AY4728">
            <v>328272</v>
          </cell>
          <cell r="AZ4728" t="str">
            <v>COURO NATURAL PIGMENTADO/VAQUETA (F378)</v>
          </cell>
          <cell r="BA4728" t="str">
            <v>RVST FORN: COURO NATURAL PIGMENTADO/VAQUETA (F378) - COD 259</v>
          </cell>
          <cell r="BB4728">
            <v>2</v>
          </cell>
          <cell r="BC4728"/>
          <cell r="BD4728">
            <v>430.08</v>
          </cell>
          <cell r="BE4728">
            <v>0</v>
          </cell>
          <cell r="BF4728">
            <v>-430.08</v>
          </cell>
          <cell r="BG4728" t="str">
            <v>RVST FORN</v>
          </cell>
          <cell r="BH4728">
            <v>12</v>
          </cell>
          <cell r="BI4728">
            <v>860.16</v>
          </cell>
          <cell r="BJ4728">
            <v>0</v>
          </cell>
          <cell r="BK4728">
            <v>0</v>
          </cell>
          <cell r="BL4728"/>
          <cell r="BM4728"/>
          <cell r="BN4728"/>
          <cell r="BO4728"/>
          <cell r="BQ4728">
            <v>0</v>
          </cell>
          <cell r="BS4728" t="str">
            <v>CLAMI CADEIRA</v>
          </cell>
          <cell r="BT4728" t="str">
            <v>CADEIRA LUIZA</v>
          </cell>
        </row>
        <row r="4729">
          <cell r="H4729">
            <v>10</v>
          </cell>
          <cell r="O4729">
            <v>371710</v>
          </cell>
          <cell r="P4729" t="str">
            <v>2023/234-0060-01</v>
          </cell>
          <cell r="Q4729" t="str">
            <v>EST CADEIRA LUIZA C/BRACO FORN COURO PIG 259/JEQ CAST CLARO</v>
          </cell>
          <cell r="R4729"/>
          <cell r="S4729"/>
          <cell r="T4729">
            <v>0.59</v>
          </cell>
          <cell r="U4729">
            <v>0.56000000000000005</v>
          </cell>
          <cell r="V4729">
            <v>0.74</v>
          </cell>
          <cell r="W4729">
            <v>0</v>
          </cell>
          <cell r="X4729" t="str">
            <v>EST CADEIRA LUIZA C/BRACO FORN COURO PIG 259/JEQ CAST CLARO - 0,59x0,56x0,74H</v>
          </cell>
          <cell r="Y4729">
            <v>5642.69</v>
          </cell>
          <cell r="Z4729">
            <v>0.35</v>
          </cell>
          <cell r="AA4729">
            <v>3667.7484999999997</v>
          </cell>
          <cell r="AB4729"/>
          <cell r="AC4729" t="str">
            <v>PROD C/RVST FORN</v>
          </cell>
          <cell r="AD4729" t="str">
            <v>REVESTIMENTO FORN</v>
          </cell>
          <cell r="AE4729">
            <v>5642.69</v>
          </cell>
          <cell r="AF4729">
            <v>5642.69</v>
          </cell>
          <cell r="AG4729">
            <v>0</v>
          </cell>
          <cell r="AH4729">
            <v>5642.69</v>
          </cell>
          <cell r="AI4729" t="str">
            <v>REF: 303983</v>
          </cell>
          <cell r="AJ4729"/>
          <cell r="AK4729">
            <v>303983</v>
          </cell>
          <cell r="AL4729" t="str">
            <v>CADEIRA LUIZA (C/B) (RVST FORN)</v>
          </cell>
          <cell r="AM4729"/>
          <cell r="AN4729">
            <v>0.59</v>
          </cell>
          <cell r="AO4729">
            <v>0.56000000000000005</v>
          </cell>
          <cell r="AP4729">
            <v>0.74</v>
          </cell>
          <cell r="AQ4729">
            <v>0</v>
          </cell>
          <cell r="AR4729" t="str">
            <v>CADEIRA LUIZA (C/B) (RVST FORN) - 0,59x0,56x0,74H</v>
          </cell>
          <cell r="AS4729">
            <v>5642.69</v>
          </cell>
          <cell r="AT4729">
            <v>5642.69</v>
          </cell>
          <cell r="AU4729">
            <v>4782.53</v>
          </cell>
          <cell r="AV4729">
            <v>860.15999999999985</v>
          </cell>
          <cell r="AW4729">
            <v>5642.7</v>
          </cell>
          <cell r="AX4729">
            <v>-1.0000000000218279E-2</v>
          </cell>
          <cell r="AY4729">
            <v>328272</v>
          </cell>
          <cell r="AZ4729" t="str">
            <v>COURO NATURAL PIGMENTADO/VAQUETA (F378)</v>
          </cell>
          <cell r="BA4729" t="str">
            <v>RVST FORN: COURO NATURAL PIGMENTADO/VAQUETA (F378) - COD 259</v>
          </cell>
          <cell r="BB4729">
            <v>2</v>
          </cell>
          <cell r="BC4729"/>
          <cell r="BD4729">
            <v>430.08</v>
          </cell>
          <cell r="BE4729">
            <v>0</v>
          </cell>
          <cell r="BF4729">
            <v>-430.08</v>
          </cell>
          <cell r="BG4729" t="str">
            <v>RVST FORN</v>
          </cell>
          <cell r="BH4729">
            <v>12</v>
          </cell>
          <cell r="BI4729">
            <v>860.16</v>
          </cell>
          <cell r="BJ4729">
            <v>0</v>
          </cell>
          <cell r="BK4729">
            <v>0</v>
          </cell>
          <cell r="BL4729"/>
          <cell r="BM4729"/>
          <cell r="BN4729"/>
          <cell r="BO4729"/>
          <cell r="BQ4729">
            <v>0</v>
          </cell>
          <cell r="BS4729" t="str">
            <v>CLAMI CADEIRA</v>
          </cell>
          <cell r="BT4729" t="str">
            <v>CADEIRA LUIZA</v>
          </cell>
        </row>
        <row r="4730">
          <cell r="H4730">
            <v>10</v>
          </cell>
          <cell r="O4730">
            <v>371710</v>
          </cell>
          <cell r="P4730" t="str">
            <v>2023/234-0061-01</v>
          </cell>
          <cell r="Q4730" t="str">
            <v>EST CADEIRA LUIZA C/BRACO FORN COURO PIG 259/JEQ CAST CLARO</v>
          </cell>
          <cell r="R4730"/>
          <cell r="S4730"/>
          <cell r="T4730">
            <v>0.59</v>
          </cell>
          <cell r="U4730">
            <v>0.56000000000000005</v>
          </cell>
          <cell r="V4730">
            <v>0.74</v>
          </cell>
          <cell r="W4730">
            <v>0</v>
          </cell>
          <cell r="X4730" t="str">
            <v>EST CADEIRA LUIZA C/BRACO FORN COURO PIG 259/JEQ CAST CLARO - 0,59x0,56x0,74H</v>
          </cell>
          <cell r="Y4730">
            <v>5642.69</v>
          </cell>
          <cell r="Z4730">
            <v>0.35</v>
          </cell>
          <cell r="AA4730">
            <v>3667.7484999999997</v>
          </cell>
          <cell r="AB4730"/>
          <cell r="AC4730" t="str">
            <v>PROD C/RVST FORN</v>
          </cell>
          <cell r="AD4730" t="str">
            <v>REVESTIMENTO FORN</v>
          </cell>
          <cell r="AE4730">
            <v>5642.69</v>
          </cell>
          <cell r="AF4730">
            <v>5642.69</v>
          </cell>
          <cell r="AG4730">
            <v>0</v>
          </cell>
          <cell r="AH4730">
            <v>5642.69</v>
          </cell>
          <cell r="AI4730" t="str">
            <v>REF: 303983</v>
          </cell>
          <cell r="AJ4730"/>
          <cell r="AK4730">
            <v>303983</v>
          </cell>
          <cell r="AL4730" t="str">
            <v>CADEIRA LUIZA (C/B) (RVST FORN)</v>
          </cell>
          <cell r="AM4730"/>
          <cell r="AN4730">
            <v>0.59</v>
          </cell>
          <cell r="AO4730">
            <v>0.56000000000000005</v>
          </cell>
          <cell r="AP4730">
            <v>0.74</v>
          </cell>
          <cell r="AQ4730">
            <v>0</v>
          </cell>
          <cell r="AR4730" t="str">
            <v>CADEIRA LUIZA (C/B) (RVST FORN) - 0,59x0,56x0,74H</v>
          </cell>
          <cell r="AS4730">
            <v>5642.69</v>
          </cell>
          <cell r="AT4730">
            <v>5642.69</v>
          </cell>
          <cell r="AU4730">
            <v>4782.53</v>
          </cell>
          <cell r="AV4730">
            <v>860.15999999999985</v>
          </cell>
          <cell r="AW4730">
            <v>5642.7</v>
          </cell>
          <cell r="AX4730">
            <v>-1.0000000000218279E-2</v>
          </cell>
          <cell r="AY4730">
            <v>328272</v>
          </cell>
          <cell r="AZ4730" t="str">
            <v>COURO NATURAL PIGMENTADO/VAQUETA (F378)</v>
          </cell>
          <cell r="BA4730" t="str">
            <v>RVST FORN: COURO NATURAL PIGMENTADO/VAQUETA (F378) - COD 259</v>
          </cell>
          <cell r="BB4730">
            <v>2</v>
          </cell>
          <cell r="BC4730"/>
          <cell r="BD4730">
            <v>430.08</v>
          </cell>
          <cell r="BE4730">
            <v>0</v>
          </cell>
          <cell r="BF4730">
            <v>-430.08</v>
          </cell>
          <cell r="BG4730" t="str">
            <v>RVST FORN</v>
          </cell>
          <cell r="BH4730">
            <v>12</v>
          </cell>
          <cell r="BI4730">
            <v>860.16</v>
          </cell>
          <cell r="BJ4730">
            <v>0</v>
          </cell>
          <cell r="BK4730">
            <v>0</v>
          </cell>
          <cell r="BL4730"/>
          <cell r="BM4730"/>
          <cell r="BN4730"/>
          <cell r="BO4730"/>
          <cell r="BQ4730">
            <v>0</v>
          </cell>
          <cell r="BS4730" t="str">
            <v>CLAMI CADEIRA</v>
          </cell>
          <cell r="BT4730" t="str">
            <v>CADEIRA LUIZA</v>
          </cell>
        </row>
        <row r="4731">
          <cell r="H4731">
            <v>10</v>
          </cell>
          <cell r="O4731">
            <v>371710</v>
          </cell>
          <cell r="P4731" t="str">
            <v>2023/234-0057-01</v>
          </cell>
          <cell r="Q4731" t="str">
            <v>EST CADEIRA LUIZA C/BRACO FORN COURO PIG 259/JEQ CAST CLARO</v>
          </cell>
          <cell r="R4731"/>
          <cell r="S4731"/>
          <cell r="T4731">
            <v>0.59</v>
          </cell>
          <cell r="U4731">
            <v>0.56000000000000005</v>
          </cell>
          <cell r="V4731">
            <v>0.74</v>
          </cell>
          <cell r="W4731">
            <v>0</v>
          </cell>
          <cell r="X4731" t="str">
            <v>EST CADEIRA LUIZA C/BRACO FORN COURO PIG 259/JEQ CAST CLARO - 0,59x0,56x0,74H</v>
          </cell>
          <cell r="Y4731">
            <v>5642.69</v>
          </cell>
          <cell r="Z4731">
            <v>0.35</v>
          </cell>
          <cell r="AA4731">
            <v>3667.7484999999997</v>
          </cell>
          <cell r="AB4731"/>
          <cell r="AC4731" t="str">
            <v>PROD C/RVST FORN</v>
          </cell>
          <cell r="AD4731" t="str">
            <v>REVESTIMENTO FORN</v>
          </cell>
          <cell r="AE4731">
            <v>5642.69</v>
          </cell>
          <cell r="AF4731">
            <v>5642.69</v>
          </cell>
          <cell r="AG4731">
            <v>0</v>
          </cell>
          <cell r="AH4731">
            <v>5642.69</v>
          </cell>
          <cell r="AI4731" t="str">
            <v>REF: 303983</v>
          </cell>
          <cell r="AJ4731"/>
          <cell r="AK4731">
            <v>303983</v>
          </cell>
          <cell r="AL4731" t="str">
            <v>CADEIRA LUIZA (C/B) (RVST FORN)</v>
          </cell>
          <cell r="AM4731"/>
          <cell r="AN4731">
            <v>0.59</v>
          </cell>
          <cell r="AO4731">
            <v>0.56000000000000005</v>
          </cell>
          <cell r="AP4731">
            <v>0.74</v>
          </cell>
          <cell r="AQ4731">
            <v>0</v>
          </cell>
          <cell r="AR4731" t="str">
            <v>CADEIRA LUIZA (C/B) (RVST FORN) - 0,59x0,56x0,74H</v>
          </cell>
          <cell r="AS4731">
            <v>5642.69</v>
          </cell>
          <cell r="AT4731">
            <v>5642.69</v>
          </cell>
          <cell r="AU4731">
            <v>4782.53</v>
          </cell>
          <cell r="AV4731">
            <v>860.15999999999985</v>
          </cell>
          <cell r="AW4731">
            <v>5642.7</v>
          </cell>
          <cell r="AX4731">
            <v>-1.0000000000218279E-2</v>
          </cell>
          <cell r="AY4731">
            <v>328272</v>
          </cell>
          <cell r="AZ4731" t="str">
            <v>COURO NATURAL PIGMENTADO/VAQUETA (F378)</v>
          </cell>
          <cell r="BA4731" t="str">
            <v>RVST FORN: COURO NATURAL PIGMENTADO/VAQUETA (F378) - COD 259</v>
          </cell>
          <cell r="BB4731">
            <v>2</v>
          </cell>
          <cell r="BC4731"/>
          <cell r="BD4731">
            <v>430.08</v>
          </cell>
          <cell r="BE4731">
            <v>0</v>
          </cell>
          <cell r="BF4731">
            <v>-430.08</v>
          </cell>
          <cell r="BG4731" t="str">
            <v>RVST FORN</v>
          </cell>
          <cell r="BH4731">
            <v>12</v>
          </cell>
          <cell r="BI4731">
            <v>860.16</v>
          </cell>
          <cell r="BJ4731">
            <v>0</v>
          </cell>
          <cell r="BK4731">
            <v>0</v>
          </cell>
          <cell r="BL4731"/>
          <cell r="BM4731"/>
          <cell r="BN4731"/>
          <cell r="BO4731"/>
          <cell r="BQ4731">
            <v>0</v>
          </cell>
          <cell r="BS4731" t="str">
            <v>CLAMI CADEIRA</v>
          </cell>
          <cell r="BT4731" t="str">
            <v>CADEIRA LUIZA</v>
          </cell>
        </row>
        <row r="4732">
          <cell r="H4732">
            <v>2</v>
          </cell>
          <cell r="O4732">
            <v>371709</v>
          </cell>
          <cell r="P4732" t="str">
            <v>2023/234-0043-01</v>
          </cell>
          <cell r="Q4732" t="str">
            <v>EST CADEIRA LUIZA C/BRACO (JEQ CAST CLARO) COURO PIG 611</v>
          </cell>
          <cell r="R4732"/>
          <cell r="S4732"/>
          <cell r="T4732">
            <v>0.59</v>
          </cell>
          <cell r="U4732">
            <v>0.56000000000000005</v>
          </cell>
          <cell r="V4732">
            <v>0.74</v>
          </cell>
          <cell r="W4732">
            <v>0</v>
          </cell>
          <cell r="X4732" t="str">
            <v>EST CADEIRA LUIZA C/BRACO (JEQ CAST CLARO) COURO PIG 611 - 0,59x0,56x0,74H</v>
          </cell>
          <cell r="Y4732">
            <v>5642.69</v>
          </cell>
          <cell r="Z4732">
            <v>0.35</v>
          </cell>
          <cell r="AA4732">
            <v>3667.7484999999997</v>
          </cell>
          <cell r="AB4732"/>
          <cell r="AC4732" t="str">
            <v>PROD C/RVST FORN</v>
          </cell>
          <cell r="AD4732" t="str">
            <v>REVESTIMENTO FORN</v>
          </cell>
          <cell r="AE4732">
            <v>5642.69</v>
          </cell>
          <cell r="AF4732">
            <v>5642.69</v>
          </cell>
          <cell r="AG4732">
            <v>0</v>
          </cell>
          <cell r="AH4732">
            <v>5642.69</v>
          </cell>
          <cell r="AI4732" t="str">
            <v>REF: 303983</v>
          </cell>
          <cell r="AJ4732"/>
          <cell r="AK4732">
            <v>303983</v>
          </cell>
          <cell r="AL4732" t="str">
            <v>CADEIRA LUIZA (C/B) (RVST FORN)</v>
          </cell>
          <cell r="AM4732"/>
          <cell r="AN4732">
            <v>0.59</v>
          </cell>
          <cell r="AO4732">
            <v>0.56000000000000005</v>
          </cell>
          <cell r="AP4732">
            <v>0.74</v>
          </cell>
          <cell r="AQ4732">
            <v>0</v>
          </cell>
          <cell r="AR4732" t="str">
            <v>CADEIRA LUIZA (C/B) (RVST FORN) - 0,59x0,56x0,74H</v>
          </cell>
          <cell r="AS4732">
            <v>5642.69</v>
          </cell>
          <cell r="AT4732">
            <v>5642.69</v>
          </cell>
          <cell r="AU4732">
            <v>4782.53</v>
          </cell>
          <cell r="AV4732">
            <v>860.15999999999985</v>
          </cell>
          <cell r="AW4732">
            <v>5642.7</v>
          </cell>
          <cell r="AX4732">
            <v>-1.0000000000218279E-2</v>
          </cell>
          <cell r="AY4732">
            <v>328272</v>
          </cell>
          <cell r="AZ4732" t="str">
            <v>COURO NATURAL PIGMENTADO/VAQUETA (F378)</v>
          </cell>
          <cell r="BA4732" t="str">
            <v>RVST FORN: COURO NATURAL PIGMENTADO/VAQUETA (F378) - COD 611</v>
          </cell>
          <cell r="BB4732">
            <v>2</v>
          </cell>
          <cell r="BC4732"/>
          <cell r="BD4732">
            <v>430.08</v>
          </cell>
          <cell r="BE4732">
            <v>0</v>
          </cell>
          <cell r="BF4732">
            <v>-430.08</v>
          </cell>
          <cell r="BG4732" t="str">
            <v>RVST FORN</v>
          </cell>
          <cell r="BH4732">
            <v>12</v>
          </cell>
          <cell r="BI4732">
            <v>860.16</v>
          </cell>
          <cell r="BJ4732">
            <v>0</v>
          </cell>
          <cell r="BK4732">
            <v>0</v>
          </cell>
          <cell r="BL4732"/>
          <cell r="BM4732"/>
          <cell r="BN4732"/>
          <cell r="BO4732"/>
          <cell r="BQ4732">
            <v>0</v>
          </cell>
          <cell r="BS4732" t="str">
            <v>CLAMI CADEIRA</v>
          </cell>
          <cell r="BT4732" t="str">
            <v>CADEIRA LUIZA</v>
          </cell>
        </row>
        <row r="4733">
          <cell r="H4733">
            <v>2</v>
          </cell>
          <cell r="O4733">
            <v>371709</v>
          </cell>
          <cell r="P4733" t="str">
            <v>2023/234-0045-01</v>
          </cell>
          <cell r="Q4733" t="str">
            <v>EST CADEIRA LUIZA C/BRACO (JEQ CAST CLARO) COURO PIG 611</v>
          </cell>
          <cell r="R4733"/>
          <cell r="S4733"/>
          <cell r="T4733">
            <v>0.59</v>
          </cell>
          <cell r="U4733">
            <v>0.56000000000000005</v>
          </cell>
          <cell r="V4733">
            <v>0.74</v>
          </cell>
          <cell r="W4733">
            <v>0</v>
          </cell>
          <cell r="X4733" t="str">
            <v>EST CADEIRA LUIZA C/BRACO (JEQ CAST CLARO) COURO PIG 611 - 0,59x0,56x0,74H</v>
          </cell>
          <cell r="Y4733">
            <v>5642.69</v>
          </cell>
          <cell r="Z4733">
            <v>0.35</v>
          </cell>
          <cell r="AA4733">
            <v>3667.7484999999997</v>
          </cell>
          <cell r="AB4733"/>
          <cell r="AC4733" t="str">
            <v>PROD C/RVST FORN</v>
          </cell>
          <cell r="AD4733" t="str">
            <v>REVESTIMENTO FORN</v>
          </cell>
          <cell r="AE4733">
            <v>5642.69</v>
          </cell>
          <cell r="AF4733">
            <v>5642.69</v>
          </cell>
          <cell r="AG4733">
            <v>0</v>
          </cell>
          <cell r="AH4733">
            <v>5642.69</v>
          </cell>
          <cell r="AI4733" t="str">
            <v>REF: 303983</v>
          </cell>
          <cell r="AJ4733"/>
          <cell r="AK4733">
            <v>303983</v>
          </cell>
          <cell r="AL4733" t="str">
            <v>CADEIRA LUIZA (C/B) (RVST FORN)</v>
          </cell>
          <cell r="AM4733"/>
          <cell r="AN4733">
            <v>0.59</v>
          </cell>
          <cell r="AO4733">
            <v>0.56000000000000005</v>
          </cell>
          <cell r="AP4733">
            <v>0.74</v>
          </cell>
          <cell r="AQ4733">
            <v>0</v>
          </cell>
          <cell r="AR4733" t="str">
            <v>CADEIRA LUIZA (C/B) (RVST FORN) - 0,59x0,56x0,74H</v>
          </cell>
          <cell r="AS4733">
            <v>5642.69</v>
          </cell>
          <cell r="AT4733">
            <v>5642.69</v>
          </cell>
          <cell r="AU4733">
            <v>4782.53</v>
          </cell>
          <cell r="AV4733">
            <v>860.15999999999985</v>
          </cell>
          <cell r="AW4733">
            <v>5642.7</v>
          </cell>
          <cell r="AX4733">
            <v>-1.0000000000218279E-2</v>
          </cell>
          <cell r="AY4733">
            <v>328272</v>
          </cell>
          <cell r="AZ4733" t="str">
            <v>COURO NATURAL PIGMENTADO/VAQUETA (F378)</v>
          </cell>
          <cell r="BA4733" t="str">
            <v>RVST FORN: COURO NATURAL PIGMENTADO/VAQUETA (F378) - COD 611</v>
          </cell>
          <cell r="BB4733">
            <v>2</v>
          </cell>
          <cell r="BC4733"/>
          <cell r="BD4733">
            <v>430.08</v>
          </cell>
          <cell r="BE4733">
            <v>0</v>
          </cell>
          <cell r="BF4733">
            <v>-430.08</v>
          </cell>
          <cell r="BG4733" t="str">
            <v>RVST FORN</v>
          </cell>
          <cell r="BH4733">
            <v>12</v>
          </cell>
          <cell r="BI4733">
            <v>860.16</v>
          </cell>
          <cell r="BJ4733">
            <v>0</v>
          </cell>
          <cell r="BK4733">
            <v>0</v>
          </cell>
          <cell r="BL4733"/>
          <cell r="BM4733"/>
          <cell r="BN4733"/>
          <cell r="BO4733"/>
          <cell r="BQ4733">
            <v>0</v>
          </cell>
          <cell r="BS4733" t="str">
            <v>CLAMI CADEIRA</v>
          </cell>
          <cell r="BT4733" t="str">
            <v>CADEIRA LUIZA</v>
          </cell>
        </row>
        <row r="4734">
          <cell r="H4734">
            <v>0</v>
          </cell>
          <cell r="O4734">
            <v>371604</v>
          </cell>
          <cell r="P4734" t="str">
            <v>2023/258-0044-01</v>
          </cell>
          <cell r="Q4734" t="str">
            <v>EST MESA CENTRO ECLIPSE (MARM 1 ARMANI/ESP BZ) (MTZ COSMIC)</v>
          </cell>
          <cell r="R4734"/>
          <cell r="S4734"/>
          <cell r="T4734">
            <v>1.6</v>
          </cell>
          <cell r="U4734">
            <v>1.2</v>
          </cell>
          <cell r="V4734">
            <v>0.35</v>
          </cell>
          <cell r="W4734">
            <v>0</v>
          </cell>
          <cell r="X4734" t="str">
            <v>EST MESA CENTRO ECLIPSE (MARM 1 ARMANI/ESP BZ) (MTZ COSMIC) - 1,6x1,2x0,35H</v>
          </cell>
          <cell r="Y4734">
            <v>49454.32</v>
          </cell>
          <cell r="Z4734">
            <v>0.35</v>
          </cell>
          <cell r="AA4734">
            <v>32145.308000000001</v>
          </cell>
          <cell r="AB4734"/>
          <cell r="AC4734"/>
          <cell r="AD4734"/>
          <cell r="AE4734">
            <v>49454.32</v>
          </cell>
          <cell r="AF4734">
            <v>49454.32</v>
          </cell>
          <cell r="AG4734">
            <v>0</v>
          </cell>
          <cell r="AH4734">
            <v>49454.32</v>
          </cell>
          <cell r="AI4734" t="str">
            <v>REF: 388328</v>
          </cell>
          <cell r="AJ4734"/>
          <cell r="AK4734">
            <v>388328</v>
          </cell>
          <cell r="AL4734" t="str">
            <v>MESA CENTRO ECLIPSE (MARMORE 1)</v>
          </cell>
          <cell r="AM4734"/>
          <cell r="AN4734">
            <v>1.6</v>
          </cell>
          <cell r="AO4734">
            <v>1.2</v>
          </cell>
          <cell r="AP4734">
            <v>0.35</v>
          </cell>
          <cell r="AQ4734">
            <v>0</v>
          </cell>
          <cell r="AR4734" t="str">
            <v>MESA CENTRO ECLIPSE (MARMORE 1) - 1,6x1,2x0,35H</v>
          </cell>
          <cell r="AS4734">
            <v>49454.32</v>
          </cell>
          <cell r="AT4734">
            <v>49454.32</v>
          </cell>
          <cell r="AU4734">
            <v>49454.32</v>
          </cell>
          <cell r="AV4734">
            <v>0</v>
          </cell>
          <cell r="AW4734">
            <v>49454.32</v>
          </cell>
          <cell r="AX4734">
            <v>0</v>
          </cell>
          <cell r="AY4734"/>
          <cell r="AZ4734" t="str">
            <v/>
          </cell>
          <cell r="BA4734"/>
          <cell r="BB4734"/>
          <cell r="BC4734"/>
          <cell r="BD4734" t="str">
            <v/>
          </cell>
          <cell r="BE4734">
            <v>0</v>
          </cell>
          <cell r="BF4734" t="str">
            <v/>
          </cell>
          <cell r="BG4734" t="str">
            <v/>
          </cell>
          <cell r="BH4734">
            <v>12</v>
          </cell>
          <cell r="BI4734" t="str">
            <v>0</v>
          </cell>
          <cell r="BJ4734">
            <v>0</v>
          </cell>
          <cell r="BK4734">
            <v>0</v>
          </cell>
          <cell r="BL4734"/>
          <cell r="BM4734"/>
          <cell r="BN4734"/>
          <cell r="BO4734"/>
          <cell r="BQ4734">
            <v>0</v>
          </cell>
          <cell r="BS4734" t="str">
            <v/>
          </cell>
          <cell r="BT4734" t="str">
            <v/>
          </cell>
        </row>
        <row r="4735">
          <cell r="H4735">
            <v>1</v>
          </cell>
          <cell r="O4735">
            <v>371595</v>
          </cell>
          <cell r="P4735" t="str">
            <v>2023/269-0007-01</v>
          </cell>
          <cell r="Q4735" t="str">
            <v>EST MESA CENTRO ECLIPSE (TP LAM NAT/LAM NAT) (MTZ CHAMP)</v>
          </cell>
          <cell r="R4735"/>
          <cell r="S4735"/>
          <cell r="T4735">
            <v>1.6</v>
          </cell>
          <cell r="U4735">
            <v>1.2</v>
          </cell>
          <cell r="V4735">
            <v>0.35</v>
          </cell>
          <cell r="W4735">
            <v>0</v>
          </cell>
          <cell r="X4735" t="str">
            <v>EST MESA CENTRO ECLIPSE (TP LAM NAT/LAM NAT) (MTZ CHAMP) - 1,6x1,2x0,35H</v>
          </cell>
          <cell r="Y4735">
            <v>22094.33</v>
          </cell>
          <cell r="Z4735">
            <v>0.35</v>
          </cell>
          <cell r="AA4735">
            <v>14361.3145</v>
          </cell>
          <cell r="AB4735"/>
          <cell r="AC4735"/>
          <cell r="AD4735"/>
          <cell r="AE4735">
            <v>22094.33</v>
          </cell>
          <cell r="AF4735">
            <v>22094.33</v>
          </cell>
          <cell r="AG4735">
            <v>0</v>
          </cell>
          <cell r="AH4735">
            <v>22094.33</v>
          </cell>
          <cell r="AI4735" t="str">
            <v>REF: 388327</v>
          </cell>
          <cell r="AJ4735"/>
          <cell r="AK4735">
            <v>388327</v>
          </cell>
          <cell r="AL4735" t="str">
            <v>MESA CENTRO ECLIPSE (TAMPO LAMINA)</v>
          </cell>
          <cell r="AM4735"/>
          <cell r="AN4735">
            <v>1.6</v>
          </cell>
          <cell r="AO4735">
            <v>1.2</v>
          </cell>
          <cell r="AP4735">
            <v>0.35</v>
          </cell>
          <cell r="AQ4735">
            <v>0</v>
          </cell>
          <cell r="AR4735" t="str">
            <v>MESA CENTRO ECLIPSE (TAMPO LAMINA) - 1,6x1,2x0,35H</v>
          </cell>
          <cell r="AS4735">
            <v>22094.33</v>
          </cell>
          <cell r="AT4735">
            <v>22094.33</v>
          </cell>
          <cell r="AU4735">
            <v>22094.33</v>
          </cell>
          <cell r="AV4735">
            <v>0</v>
          </cell>
          <cell r="AW4735">
            <v>22094.33</v>
          </cell>
          <cell r="AX4735">
            <v>0</v>
          </cell>
          <cell r="AY4735"/>
          <cell r="AZ4735" t="str">
            <v/>
          </cell>
          <cell r="BA4735"/>
          <cell r="BB4735"/>
          <cell r="BC4735"/>
          <cell r="BD4735" t="str">
            <v/>
          </cell>
          <cell r="BE4735">
            <v>0</v>
          </cell>
          <cell r="BF4735" t="str">
            <v/>
          </cell>
          <cell r="BG4735" t="str">
            <v/>
          </cell>
          <cell r="BH4735">
            <v>12</v>
          </cell>
          <cell r="BI4735" t="str">
            <v>0</v>
          </cell>
          <cell r="BJ4735">
            <v>0</v>
          </cell>
          <cell r="BK4735">
            <v>0</v>
          </cell>
          <cell r="BL4735"/>
          <cell r="BM4735"/>
          <cell r="BN4735"/>
          <cell r="BO4735"/>
          <cell r="BQ4735">
            <v>0</v>
          </cell>
          <cell r="BS4735" t="str">
            <v>CLAMI MESA CENTRO</v>
          </cell>
          <cell r="BT4735" t="str">
            <v>MESA CENTRO ECLIPSE</v>
          </cell>
        </row>
        <row r="4736">
          <cell r="H4736">
            <v>1</v>
          </cell>
          <cell r="O4736">
            <v>371340</v>
          </cell>
          <cell r="P4736" t="str">
            <v>2023/234-0089-01</v>
          </cell>
          <cell r="Q4736" t="str">
            <v>EST CADEIRA QUERO QUERO (COURO 2 2016) (NATURE MATT)</v>
          </cell>
          <cell r="R4736"/>
          <cell r="S4736"/>
          <cell r="T4736">
            <v>0.49</v>
          </cell>
          <cell r="U4736">
            <v>0.54</v>
          </cell>
          <cell r="V4736">
            <v>0.8</v>
          </cell>
          <cell r="W4736">
            <v>0</v>
          </cell>
          <cell r="X4736" t="str">
            <v>EST CADEIRA QUERO QUERO (COURO 2 2016) (NATURE MATT) - 0,49x0,54x0,8H</v>
          </cell>
          <cell r="Y4736">
            <v>7735.8</v>
          </cell>
          <cell r="Z4736">
            <v>0.35</v>
          </cell>
          <cell r="AA4736">
            <v>5028.2700000000004</v>
          </cell>
          <cell r="AB4736"/>
          <cell r="AC4736"/>
          <cell r="AD4736"/>
          <cell r="AE4736">
            <v>7735.8</v>
          </cell>
          <cell r="AF4736">
            <v>7735.8</v>
          </cell>
          <cell r="AG4736">
            <v>0</v>
          </cell>
          <cell r="AH4736">
            <v>7735.8</v>
          </cell>
          <cell r="AI4736" t="str">
            <v>REF: 371328</v>
          </cell>
          <cell r="AJ4736"/>
          <cell r="AK4736">
            <v>371328</v>
          </cell>
          <cell r="AL4736" t="str">
            <v>CADEIRA QUERO QUERO (S/B) (COURO)</v>
          </cell>
          <cell r="AM4736"/>
          <cell r="AN4736">
            <v>0.49</v>
          </cell>
          <cell r="AO4736">
            <v>0.54</v>
          </cell>
          <cell r="AP4736">
            <v>0.8</v>
          </cell>
          <cell r="AQ4736">
            <v>0</v>
          </cell>
          <cell r="AR4736" t="str">
            <v>CADEIRA QUERO QUERO (S/B) (COURO) - 0,49x0,54x0,8H</v>
          </cell>
          <cell r="AS4736">
            <v>7735.8</v>
          </cell>
          <cell r="AT4736">
            <v>7735.8</v>
          </cell>
          <cell r="AU4736">
            <v>7735.8</v>
          </cell>
          <cell r="AV4736">
            <v>0</v>
          </cell>
          <cell r="AW4736">
            <v>7735.8</v>
          </cell>
          <cell r="AX4736">
            <v>0</v>
          </cell>
          <cell r="AY4736"/>
          <cell r="AZ4736" t="str">
            <v/>
          </cell>
          <cell r="BA4736"/>
          <cell r="BB4736"/>
          <cell r="BC4736"/>
          <cell r="BD4736" t="str">
            <v/>
          </cell>
          <cell r="BE4736">
            <v>0</v>
          </cell>
          <cell r="BF4736" t="str">
            <v/>
          </cell>
          <cell r="BG4736" t="str">
            <v/>
          </cell>
          <cell r="BH4736">
            <v>12</v>
          </cell>
          <cell r="BI4736" t="str">
            <v>0</v>
          </cell>
          <cell r="BJ4736">
            <v>0</v>
          </cell>
          <cell r="BK4736">
            <v>0</v>
          </cell>
          <cell r="BL4736"/>
          <cell r="BM4736"/>
          <cell r="BN4736"/>
          <cell r="BO4736"/>
          <cell r="BQ4736">
            <v>0</v>
          </cell>
          <cell r="BS4736" t="str">
            <v>CLAMI CADEIRA</v>
          </cell>
          <cell r="BT4736" t="str">
            <v>CADEIRA QUERO QUERO</v>
          </cell>
        </row>
        <row r="4737">
          <cell r="H4737">
            <v>1</v>
          </cell>
          <cell r="O4737">
            <v>371340</v>
          </cell>
          <cell r="P4737" t="str">
            <v>2023/234-0091-01</v>
          </cell>
          <cell r="Q4737" t="str">
            <v>EST CADEIRA QUERO QUERO (COURO 2 2016) (NATURE MATT)</v>
          </cell>
          <cell r="R4737"/>
          <cell r="S4737"/>
          <cell r="T4737">
            <v>0.49</v>
          </cell>
          <cell r="U4737">
            <v>0.54</v>
          </cell>
          <cell r="V4737">
            <v>0.8</v>
          </cell>
          <cell r="W4737">
            <v>0</v>
          </cell>
          <cell r="X4737" t="str">
            <v>EST CADEIRA QUERO QUERO (COURO 2 2016) (NATURE MATT) - 0,49x0,54x0,8H</v>
          </cell>
          <cell r="Y4737">
            <v>7735.8</v>
          </cell>
          <cell r="Z4737">
            <v>0.35</v>
          </cell>
          <cell r="AA4737">
            <v>5028.2700000000004</v>
          </cell>
          <cell r="AB4737"/>
          <cell r="AC4737"/>
          <cell r="AD4737"/>
          <cell r="AE4737">
            <v>7735.8</v>
          </cell>
          <cell r="AF4737">
            <v>7735.8</v>
          </cell>
          <cell r="AG4737">
            <v>0</v>
          </cell>
          <cell r="AH4737">
            <v>7735.8</v>
          </cell>
          <cell r="AI4737" t="str">
            <v>REF: 371328</v>
          </cell>
          <cell r="AJ4737"/>
          <cell r="AK4737">
            <v>371328</v>
          </cell>
          <cell r="AL4737" t="str">
            <v>CADEIRA QUERO QUERO (S/B) (COURO)</v>
          </cell>
          <cell r="AM4737"/>
          <cell r="AN4737">
            <v>0.49</v>
          </cell>
          <cell r="AO4737">
            <v>0.54</v>
          </cell>
          <cell r="AP4737">
            <v>0.8</v>
          </cell>
          <cell r="AQ4737">
            <v>0</v>
          </cell>
          <cell r="AR4737" t="str">
            <v>CADEIRA QUERO QUERO (S/B) (COURO) - 0,49x0,54x0,8H</v>
          </cell>
          <cell r="AS4737">
            <v>7735.8</v>
          </cell>
          <cell r="AT4737">
            <v>7735.8</v>
          </cell>
          <cell r="AU4737">
            <v>7735.8</v>
          </cell>
          <cell r="AV4737">
            <v>0</v>
          </cell>
          <cell r="AW4737">
            <v>7735.8</v>
          </cell>
          <cell r="AX4737">
            <v>0</v>
          </cell>
          <cell r="AY4737"/>
          <cell r="AZ4737" t="str">
            <v/>
          </cell>
          <cell r="BA4737"/>
          <cell r="BB4737"/>
          <cell r="BC4737"/>
          <cell r="BD4737" t="str">
            <v/>
          </cell>
          <cell r="BE4737">
            <v>0</v>
          </cell>
          <cell r="BF4737" t="str">
            <v/>
          </cell>
          <cell r="BG4737" t="str">
            <v/>
          </cell>
          <cell r="BH4737">
            <v>12</v>
          </cell>
          <cell r="BI4737" t="str">
            <v>0</v>
          </cell>
          <cell r="BJ4737">
            <v>0</v>
          </cell>
          <cell r="BK4737">
            <v>0</v>
          </cell>
          <cell r="BL4737"/>
          <cell r="BM4737"/>
          <cell r="BN4737"/>
          <cell r="BO4737"/>
          <cell r="BQ4737">
            <v>0</v>
          </cell>
          <cell r="BS4737" t="str">
            <v>CLAMI CADEIRA</v>
          </cell>
          <cell r="BT4737" t="str">
            <v>CADEIRA QUERO QUERO</v>
          </cell>
        </row>
        <row r="4738">
          <cell r="H4738">
            <v>1</v>
          </cell>
          <cell r="O4738">
            <v>371340</v>
          </cell>
          <cell r="P4738" t="str">
            <v>2023/234-0092-01</v>
          </cell>
          <cell r="Q4738" t="str">
            <v>EST CADEIRA QUERO QUERO (COURO 2 2016) (NATURE MATT)</v>
          </cell>
          <cell r="R4738"/>
          <cell r="S4738"/>
          <cell r="T4738">
            <v>0.49</v>
          </cell>
          <cell r="U4738">
            <v>0.54</v>
          </cell>
          <cell r="V4738">
            <v>0.8</v>
          </cell>
          <cell r="W4738">
            <v>0</v>
          </cell>
          <cell r="X4738" t="str">
            <v>EST CADEIRA QUERO QUERO (COURO 2 2016) (NATURE MATT) - 0,49x0,54x0,8H</v>
          </cell>
          <cell r="Y4738">
            <v>7735.8</v>
          </cell>
          <cell r="Z4738">
            <v>0.35</v>
          </cell>
          <cell r="AA4738">
            <v>5028.2700000000004</v>
          </cell>
          <cell r="AB4738"/>
          <cell r="AC4738"/>
          <cell r="AD4738"/>
          <cell r="AE4738">
            <v>7735.8</v>
          </cell>
          <cell r="AF4738">
            <v>7735.8</v>
          </cell>
          <cell r="AG4738">
            <v>0</v>
          </cell>
          <cell r="AH4738">
            <v>7735.8</v>
          </cell>
          <cell r="AI4738" t="str">
            <v>REF: 371328</v>
          </cell>
          <cell r="AJ4738"/>
          <cell r="AK4738">
            <v>371328</v>
          </cell>
          <cell r="AL4738" t="str">
            <v>CADEIRA QUERO QUERO (S/B) (COURO)</v>
          </cell>
          <cell r="AM4738"/>
          <cell r="AN4738">
            <v>0.49</v>
          </cell>
          <cell r="AO4738">
            <v>0.54</v>
          </cell>
          <cell r="AP4738">
            <v>0.8</v>
          </cell>
          <cell r="AQ4738">
            <v>0</v>
          </cell>
          <cell r="AR4738" t="str">
            <v>CADEIRA QUERO QUERO (S/B) (COURO) - 0,49x0,54x0,8H</v>
          </cell>
          <cell r="AS4738">
            <v>7735.8</v>
          </cell>
          <cell r="AT4738">
            <v>7735.8</v>
          </cell>
          <cell r="AU4738">
            <v>7735.8</v>
          </cell>
          <cell r="AV4738">
            <v>0</v>
          </cell>
          <cell r="AW4738">
            <v>7735.8</v>
          </cell>
          <cell r="AX4738">
            <v>0</v>
          </cell>
          <cell r="AY4738"/>
          <cell r="AZ4738" t="str">
            <v/>
          </cell>
          <cell r="BA4738"/>
          <cell r="BB4738"/>
          <cell r="BC4738"/>
          <cell r="BD4738" t="str">
            <v/>
          </cell>
          <cell r="BE4738">
            <v>0</v>
          </cell>
          <cell r="BF4738" t="str">
            <v/>
          </cell>
          <cell r="BG4738" t="str">
            <v/>
          </cell>
          <cell r="BH4738">
            <v>12</v>
          </cell>
          <cell r="BI4738" t="str">
            <v>0</v>
          </cell>
          <cell r="BJ4738">
            <v>0</v>
          </cell>
          <cell r="BK4738">
            <v>0</v>
          </cell>
          <cell r="BL4738"/>
          <cell r="BM4738"/>
          <cell r="BN4738"/>
          <cell r="BO4738"/>
          <cell r="BQ4738">
            <v>0</v>
          </cell>
          <cell r="BS4738" t="str">
            <v>CLAMI CADEIRA</v>
          </cell>
          <cell r="BT4738" t="str">
            <v>CADEIRA QUERO QUERO</v>
          </cell>
        </row>
        <row r="4739">
          <cell r="H4739">
            <v>1</v>
          </cell>
          <cell r="O4739">
            <v>371340</v>
          </cell>
          <cell r="P4739" t="str">
            <v>2023/234-0093-01</v>
          </cell>
          <cell r="Q4739" t="str">
            <v>EST CADEIRA QUERO QUERO (COURO 2 2016) (NATURE MATT)</v>
          </cell>
          <cell r="R4739"/>
          <cell r="S4739"/>
          <cell r="T4739">
            <v>0.49</v>
          </cell>
          <cell r="U4739">
            <v>0.54</v>
          </cell>
          <cell r="V4739">
            <v>0.8</v>
          </cell>
          <cell r="W4739">
            <v>0</v>
          </cell>
          <cell r="X4739" t="str">
            <v>EST CADEIRA QUERO QUERO (COURO 2 2016) (NATURE MATT) - 0,49x0,54x0,8H</v>
          </cell>
          <cell r="Y4739">
            <v>7735.8</v>
          </cell>
          <cell r="Z4739">
            <v>0.35</v>
          </cell>
          <cell r="AA4739">
            <v>5028.2700000000004</v>
          </cell>
          <cell r="AB4739"/>
          <cell r="AC4739"/>
          <cell r="AD4739"/>
          <cell r="AE4739">
            <v>7735.8</v>
          </cell>
          <cell r="AF4739">
            <v>7735.8</v>
          </cell>
          <cell r="AG4739">
            <v>0</v>
          </cell>
          <cell r="AH4739">
            <v>7735.8</v>
          </cell>
          <cell r="AI4739" t="str">
            <v>REF: 371328</v>
          </cell>
          <cell r="AJ4739"/>
          <cell r="AK4739">
            <v>371328</v>
          </cell>
          <cell r="AL4739" t="str">
            <v>CADEIRA QUERO QUERO (S/B) (COURO)</v>
          </cell>
          <cell r="AM4739"/>
          <cell r="AN4739">
            <v>0.49</v>
          </cell>
          <cell r="AO4739">
            <v>0.54</v>
          </cell>
          <cell r="AP4739">
            <v>0.8</v>
          </cell>
          <cell r="AQ4739">
            <v>0</v>
          </cell>
          <cell r="AR4739" t="str">
            <v>CADEIRA QUERO QUERO (S/B) (COURO) - 0,49x0,54x0,8H</v>
          </cell>
          <cell r="AS4739">
            <v>7735.8</v>
          </cell>
          <cell r="AT4739">
            <v>7735.8</v>
          </cell>
          <cell r="AU4739">
            <v>7735.8</v>
          </cell>
          <cell r="AV4739">
            <v>0</v>
          </cell>
          <cell r="AW4739">
            <v>7735.8</v>
          </cell>
          <cell r="AX4739">
            <v>0</v>
          </cell>
          <cell r="AY4739"/>
          <cell r="AZ4739" t="str">
            <v/>
          </cell>
          <cell r="BA4739"/>
          <cell r="BB4739"/>
          <cell r="BC4739"/>
          <cell r="BD4739" t="str">
            <v/>
          </cell>
          <cell r="BE4739">
            <v>0</v>
          </cell>
          <cell r="BF4739" t="str">
            <v/>
          </cell>
          <cell r="BG4739" t="str">
            <v/>
          </cell>
          <cell r="BH4739">
            <v>12</v>
          </cell>
          <cell r="BI4739" t="str">
            <v>0</v>
          </cell>
          <cell r="BJ4739">
            <v>0</v>
          </cell>
          <cell r="BK4739">
            <v>0</v>
          </cell>
          <cell r="BL4739"/>
          <cell r="BM4739"/>
          <cell r="BN4739"/>
          <cell r="BO4739"/>
          <cell r="BQ4739">
            <v>0</v>
          </cell>
          <cell r="BS4739" t="str">
            <v>CLAMI CADEIRA</v>
          </cell>
          <cell r="BT4739" t="str">
            <v>CADEIRA QUERO QUERO</v>
          </cell>
        </row>
        <row r="4740">
          <cell r="H4740">
            <v>1</v>
          </cell>
          <cell r="O4740">
            <v>371340</v>
          </cell>
          <cell r="P4740" t="str">
            <v>2023/234-0088-01</v>
          </cell>
          <cell r="Q4740" t="str">
            <v>EST CADEIRA QUERO QUERO (COURO 2 2016) (NATURE MATT)</v>
          </cell>
          <cell r="R4740"/>
          <cell r="S4740"/>
          <cell r="T4740">
            <v>0.49</v>
          </cell>
          <cell r="U4740">
            <v>0.54</v>
          </cell>
          <cell r="V4740">
            <v>0.8</v>
          </cell>
          <cell r="W4740">
            <v>0</v>
          </cell>
          <cell r="X4740" t="str">
            <v>EST CADEIRA QUERO QUERO (COURO 2 2016) (NATURE MATT) - 0,49x0,54x0,8H</v>
          </cell>
          <cell r="Y4740">
            <v>7735.8</v>
          </cell>
          <cell r="Z4740">
            <v>0.35</v>
          </cell>
          <cell r="AA4740">
            <v>5028.2700000000004</v>
          </cell>
          <cell r="AB4740"/>
          <cell r="AC4740"/>
          <cell r="AD4740"/>
          <cell r="AE4740">
            <v>7735.8</v>
          </cell>
          <cell r="AF4740">
            <v>7735.8</v>
          </cell>
          <cell r="AG4740">
            <v>0</v>
          </cell>
          <cell r="AH4740">
            <v>7735.8</v>
          </cell>
          <cell r="AI4740" t="str">
            <v>REF: 371328</v>
          </cell>
          <cell r="AJ4740"/>
          <cell r="AK4740">
            <v>371328</v>
          </cell>
          <cell r="AL4740" t="str">
            <v>CADEIRA QUERO QUERO (S/B) (COURO)</v>
          </cell>
          <cell r="AM4740"/>
          <cell r="AN4740">
            <v>0.49</v>
          </cell>
          <cell r="AO4740">
            <v>0.54</v>
          </cell>
          <cell r="AP4740">
            <v>0.8</v>
          </cell>
          <cell r="AQ4740">
            <v>0</v>
          </cell>
          <cell r="AR4740" t="str">
            <v>CADEIRA QUERO QUERO (S/B) (COURO) - 0,49x0,54x0,8H</v>
          </cell>
          <cell r="AS4740">
            <v>7735.8</v>
          </cell>
          <cell r="AT4740">
            <v>7735.8</v>
          </cell>
          <cell r="AU4740">
            <v>7735.8</v>
          </cell>
          <cell r="AV4740">
            <v>0</v>
          </cell>
          <cell r="AW4740">
            <v>7735.8</v>
          </cell>
          <cell r="AX4740">
            <v>0</v>
          </cell>
          <cell r="AY4740"/>
          <cell r="AZ4740" t="str">
            <v/>
          </cell>
          <cell r="BA4740"/>
          <cell r="BB4740"/>
          <cell r="BC4740"/>
          <cell r="BD4740" t="str">
            <v/>
          </cell>
          <cell r="BE4740">
            <v>0</v>
          </cell>
          <cell r="BF4740" t="str">
            <v/>
          </cell>
          <cell r="BG4740" t="str">
            <v/>
          </cell>
          <cell r="BH4740">
            <v>12</v>
          </cell>
          <cell r="BI4740" t="str">
            <v>0</v>
          </cell>
          <cell r="BJ4740">
            <v>0</v>
          </cell>
          <cell r="BK4740">
            <v>0</v>
          </cell>
          <cell r="BL4740"/>
          <cell r="BM4740"/>
          <cell r="BN4740"/>
          <cell r="BO4740"/>
          <cell r="BQ4740">
            <v>0</v>
          </cell>
          <cell r="BS4740" t="str">
            <v>CLAMI CADEIRA</v>
          </cell>
          <cell r="BT4740" t="str">
            <v>CADEIRA QUERO QUERO</v>
          </cell>
        </row>
        <row r="4741">
          <cell r="H4741">
            <v>1</v>
          </cell>
          <cell r="O4741">
            <v>369133</v>
          </cell>
          <cell r="P4741" t="str">
            <v>2023/124-0008-01</v>
          </cell>
          <cell r="Q4741" t="str">
            <v>EST MESA LATERAL TRIBO (C) H66 (MAD A TAUARI CASTANHO)</v>
          </cell>
          <cell r="R4741"/>
          <cell r="S4741"/>
          <cell r="T4741">
            <v>0.33</v>
          </cell>
          <cell r="U4741">
            <v>0</v>
          </cell>
          <cell r="V4741">
            <v>0.66</v>
          </cell>
          <cell r="W4741">
            <v>0.33</v>
          </cell>
          <cell r="X4741" t="str">
            <v>EST MESA LATERAL TRIBO (C) H66 (MAD A TAUARI CASTANHO) - Ø0,33x0,66H</v>
          </cell>
          <cell r="Y4741">
            <v>6331.94</v>
          </cell>
          <cell r="Z4741">
            <v>0.5</v>
          </cell>
          <cell r="AA4741">
            <v>3165.97</v>
          </cell>
          <cell r="AB4741"/>
          <cell r="AC4741"/>
          <cell r="AD4741"/>
          <cell r="AE4741">
            <v>6331.94</v>
          </cell>
          <cell r="AF4741">
            <v>6331.94</v>
          </cell>
          <cell r="AG4741">
            <v>0</v>
          </cell>
          <cell r="AH4741">
            <v>6331.94</v>
          </cell>
          <cell r="AI4741" t="str">
            <v>REF: 369133</v>
          </cell>
          <cell r="AJ4741" t="str">
            <v>PRODUTO FORA DE LINHA</v>
          </cell>
          <cell r="AK4741">
            <v>369133</v>
          </cell>
          <cell r="AL4741" t="str">
            <v>EST MESA LATERAL TRIBO (C) H66 (MAD A TAUARI CASTANHO)</v>
          </cell>
          <cell r="AM4741"/>
          <cell r="AN4741">
            <v>0.33</v>
          </cell>
          <cell r="AO4741">
            <v>0</v>
          </cell>
          <cell r="AP4741">
            <v>0.66</v>
          </cell>
          <cell r="AQ4741">
            <v>0.33</v>
          </cell>
          <cell r="AR4741" t="str">
            <v>EST MESA LATERAL TRIBO (C) H66 (MAD A TAUARI CASTANHO) - Ø0,33x0,66H</v>
          </cell>
          <cell r="AS4741">
            <v>6331.94</v>
          </cell>
          <cell r="AT4741">
            <v>6331.94</v>
          </cell>
          <cell r="AU4741">
            <v>6331.94</v>
          </cell>
          <cell r="AV4741">
            <v>0</v>
          </cell>
          <cell r="AW4741">
            <v>6331.94</v>
          </cell>
          <cell r="AX4741">
            <v>0</v>
          </cell>
          <cell r="AY4741"/>
          <cell r="AZ4741" t="str">
            <v/>
          </cell>
          <cell r="BA4741"/>
          <cell r="BB4741"/>
          <cell r="BC4741"/>
          <cell r="BD4741" t="str">
            <v/>
          </cell>
          <cell r="BE4741">
            <v>0</v>
          </cell>
          <cell r="BF4741" t="str">
            <v/>
          </cell>
          <cell r="BG4741" t="str">
            <v/>
          </cell>
          <cell r="BH4741">
            <v>14</v>
          </cell>
          <cell r="BI4741" t="str">
            <v>0</v>
          </cell>
          <cell r="BJ4741">
            <v>0</v>
          </cell>
          <cell r="BK4741">
            <v>0</v>
          </cell>
          <cell r="BL4741"/>
          <cell r="BM4741"/>
          <cell r="BN4741"/>
          <cell r="BO4741"/>
          <cell r="BQ4741">
            <v>0</v>
          </cell>
          <cell r="BS4741" t="str">
            <v>CLAMI MESA LATERAL</v>
          </cell>
          <cell r="BT4741" t="str">
            <v>MESA LAETRAL TRIBO (FL)</v>
          </cell>
        </row>
        <row r="4742">
          <cell r="H4742">
            <v>1</v>
          </cell>
          <cell r="O4742">
            <v>365801</v>
          </cell>
          <cell r="P4742" t="str">
            <v>2023/094-0080-01</v>
          </cell>
          <cell r="Q4742" t="str">
            <v>EST POLTRONA CACAU TC V8001 (BRACO LADO DIREITO)</v>
          </cell>
          <cell r="R4742"/>
          <cell r="S4742"/>
          <cell r="T4742">
            <v>1.27</v>
          </cell>
          <cell r="U4742">
            <v>0.93</v>
          </cell>
          <cell r="V4742">
            <v>0.74</v>
          </cell>
          <cell r="W4742">
            <v>0</v>
          </cell>
          <cell r="X4742" t="str">
            <v>EST POLTRONA CACAU TC V8001 (BRACO LADO DIREITO) - 1,27x0,93x0,74H</v>
          </cell>
          <cell r="Y4742">
            <v>23254.07</v>
          </cell>
          <cell r="Z4742">
            <v>0.35</v>
          </cell>
          <cell r="AA4742">
            <v>15115.145500000001</v>
          </cell>
          <cell r="AB4742"/>
          <cell r="AC4742"/>
          <cell r="AD4742"/>
          <cell r="AE4742">
            <v>23254.07</v>
          </cell>
          <cell r="AF4742">
            <v>23254.07</v>
          </cell>
          <cell r="AG4742">
            <v>0</v>
          </cell>
          <cell r="AH4742">
            <v>23254.07</v>
          </cell>
          <cell r="AI4742" t="str">
            <v>REF: 299263</v>
          </cell>
          <cell r="AJ4742"/>
          <cell r="AK4742">
            <v>299263</v>
          </cell>
          <cell r="AL4742" t="str">
            <v>POLTRONA CACAU (TC V)</v>
          </cell>
          <cell r="AM4742"/>
          <cell r="AN4742">
            <v>1.27</v>
          </cell>
          <cell r="AO4742">
            <v>0.93</v>
          </cell>
          <cell r="AP4742">
            <v>0.74</v>
          </cell>
          <cell r="AQ4742">
            <v>0</v>
          </cell>
          <cell r="AR4742" t="str">
            <v>POLTRONA CACAU (TC V) - 1,27x0,93x0,74H</v>
          </cell>
          <cell r="AS4742">
            <v>23254.07</v>
          </cell>
          <cell r="AT4742">
            <v>23254.07</v>
          </cell>
          <cell r="AU4742">
            <v>23254.07</v>
          </cell>
          <cell r="AV4742">
            <v>0</v>
          </cell>
          <cell r="AW4742">
            <v>23254.07</v>
          </cell>
          <cell r="AX4742">
            <v>0</v>
          </cell>
          <cell r="AY4742"/>
          <cell r="AZ4742" t="str">
            <v/>
          </cell>
          <cell r="BA4742"/>
          <cell r="BB4742"/>
          <cell r="BC4742"/>
          <cell r="BD4742" t="str">
            <v/>
          </cell>
          <cell r="BE4742">
            <v>0</v>
          </cell>
          <cell r="BF4742" t="str">
            <v/>
          </cell>
          <cell r="BG4742" t="str">
            <v/>
          </cell>
          <cell r="BH4742">
            <v>12</v>
          </cell>
          <cell r="BI4742" t="str">
            <v>0</v>
          </cell>
          <cell r="BJ4742">
            <v>0</v>
          </cell>
          <cell r="BK4742">
            <v>0</v>
          </cell>
          <cell r="BL4742"/>
          <cell r="BM4742"/>
          <cell r="BN4742"/>
          <cell r="BO4742"/>
          <cell r="BQ4742">
            <v>0</v>
          </cell>
          <cell r="BS4742" t="str">
            <v>CLAMI POLTRONA</v>
          </cell>
          <cell r="BT4742" t="str">
            <v>POLTRONA CACAU</v>
          </cell>
        </row>
        <row r="4743">
          <cell r="H4743">
            <v>1</v>
          </cell>
          <cell r="O4743">
            <v>365739</v>
          </cell>
          <cell r="P4743"/>
          <cell r="Q4743" t="str">
            <v>EST TAMPO CRISTAL LAPIDADO (12MM) INCOLOR (CIRCULAR)</v>
          </cell>
          <cell r="R4743"/>
          <cell r="S4743"/>
          <cell r="T4743">
            <v>1.5</v>
          </cell>
          <cell r="U4743">
            <v>0</v>
          </cell>
          <cell r="V4743">
            <v>0.01</v>
          </cell>
          <cell r="W4743">
            <v>1.5</v>
          </cell>
          <cell r="X4743" t="str">
            <v>EST TAMPO CRISTAL LAPIDADO (12MM) INCOLOR (CIRCULAR) - Ø1,5x0,01H</v>
          </cell>
          <cell r="Y4743">
            <v>12971.61</v>
          </cell>
          <cell r="Z4743">
            <v>0.35</v>
          </cell>
          <cell r="AA4743">
            <v>8431.5465000000004</v>
          </cell>
          <cell r="AB4743"/>
          <cell r="AC4743"/>
          <cell r="AD4743"/>
          <cell r="AE4743">
            <v>12971.61</v>
          </cell>
          <cell r="AF4743">
            <v>12971.61</v>
          </cell>
          <cell r="AG4743">
            <v>0</v>
          </cell>
          <cell r="AH4743">
            <v>12971.61</v>
          </cell>
          <cell r="AI4743" t="str">
            <v>REF: 318835</v>
          </cell>
          <cell r="AJ4743"/>
          <cell r="AK4743">
            <v>318835</v>
          </cell>
          <cell r="AL4743" t="str">
            <v>TAMPO CRISTAL LAPIDADO (12MM) INCOLOR (REDONDO)</v>
          </cell>
          <cell r="AM4743"/>
          <cell r="AN4743">
            <v>0</v>
          </cell>
          <cell r="AO4743">
            <v>0</v>
          </cell>
          <cell r="AP4743">
            <v>0</v>
          </cell>
          <cell r="AQ4743">
            <v>0</v>
          </cell>
          <cell r="AR4743" t="str">
            <v>TAMPO CRISTAL LAPIDADO (12MM) INCOLOR (REDONDO) - Ø0x0H</v>
          </cell>
          <cell r="AS4743">
            <v>12971.61</v>
          </cell>
          <cell r="AT4743">
            <v>12971.61</v>
          </cell>
          <cell r="AU4743">
            <v>4323.87</v>
          </cell>
          <cell r="AV4743">
            <v>8647.7400000000016</v>
          </cell>
          <cell r="AW4743">
            <v>12971.61</v>
          </cell>
          <cell r="AX4743">
            <v>0</v>
          </cell>
          <cell r="AY4743">
            <v>318835</v>
          </cell>
          <cell r="AZ4743" t="str">
            <v>TAMPO CRISTAL LAPIDADO (12MM) INCOLOR (REDONDO)</v>
          </cell>
          <cell r="BA4743"/>
          <cell r="BB4743">
            <v>3</v>
          </cell>
          <cell r="BC4743"/>
          <cell r="BD4743">
            <v>4323.87</v>
          </cell>
          <cell r="BE4743">
            <v>0</v>
          </cell>
          <cell r="BF4743">
            <v>-4323.87</v>
          </cell>
          <cell r="BG4743" t="str">
            <v/>
          </cell>
          <cell r="BH4743">
            <v>12</v>
          </cell>
          <cell r="BI4743">
            <v>12971.61</v>
          </cell>
          <cell r="BJ4743">
            <v>0</v>
          </cell>
          <cell r="BK4743">
            <v>0</v>
          </cell>
          <cell r="BL4743"/>
          <cell r="BM4743"/>
          <cell r="BN4743"/>
          <cell r="BO4743"/>
          <cell r="BQ4743">
            <v>0</v>
          </cell>
          <cell r="BS4743" t="str">
            <v>TAMPO CRISTAL</v>
          </cell>
          <cell r="BT4743" t="str">
            <v>TAMPO CRISTAL (12MM)</v>
          </cell>
        </row>
        <row r="4744">
          <cell r="H4744">
            <v>2</v>
          </cell>
          <cell r="O4744">
            <v>364310</v>
          </cell>
          <cell r="P4744" t="str">
            <v>2023/152-0045-01</v>
          </cell>
          <cell r="Q4744" t="str">
            <v>EST CADEIRA CACAU C/BRACO (DAMASCO) (LATAO) TC PREMIUM P018</v>
          </cell>
          <cell r="R4744"/>
          <cell r="S4744"/>
          <cell r="T4744">
            <v>0.61</v>
          </cell>
          <cell r="U4744">
            <v>0.61</v>
          </cell>
          <cell r="V4744">
            <v>0.84</v>
          </cell>
          <cell r="W4744">
            <v>0</v>
          </cell>
          <cell r="X4744" t="str">
            <v>EST CADEIRA CACAU C/BRACO (DAMASCO) (LATAO) TC PREMIUM P018 - 0,61x0,61x0,84H</v>
          </cell>
          <cell r="Y4744">
            <v>7275.88</v>
          </cell>
          <cell r="Z4744">
            <v>0.35</v>
          </cell>
          <cell r="AA4744">
            <v>4729.3220000000001</v>
          </cell>
          <cell r="AB4744"/>
          <cell r="AC4744"/>
          <cell r="AD4744"/>
          <cell r="AE4744">
            <v>7275.88</v>
          </cell>
          <cell r="AF4744">
            <v>7275.88</v>
          </cell>
          <cell r="AG4744">
            <v>0</v>
          </cell>
          <cell r="AH4744">
            <v>7275.88</v>
          </cell>
          <cell r="AI4744" t="str">
            <v>REF: 362494</v>
          </cell>
          <cell r="AJ4744"/>
          <cell r="AK4744">
            <v>362494</v>
          </cell>
          <cell r="AL4744" t="str">
            <v>CADEIRA CACAU (C/B) (FX PREMIUM)</v>
          </cell>
          <cell r="AM4744"/>
          <cell r="AN4744">
            <v>0.61</v>
          </cell>
          <cell r="AO4744">
            <v>0.61</v>
          </cell>
          <cell r="AP4744">
            <v>0.84</v>
          </cell>
          <cell r="AQ4744">
            <v>0</v>
          </cell>
          <cell r="AR4744" t="str">
            <v>CADEIRA CACAU (C/B) (FX PREMIUM) - 0,61x0,61x0,84H</v>
          </cell>
          <cell r="AS4744">
            <v>7275.88</v>
          </cell>
          <cell r="AT4744">
            <v>7275.88</v>
          </cell>
          <cell r="AU4744">
            <v>7275.88</v>
          </cell>
          <cell r="AV4744">
            <v>0</v>
          </cell>
          <cell r="AW4744">
            <v>7275.88</v>
          </cell>
          <cell r="AX4744">
            <v>0</v>
          </cell>
          <cell r="AY4744"/>
          <cell r="AZ4744" t="str">
            <v/>
          </cell>
          <cell r="BA4744"/>
          <cell r="BB4744"/>
          <cell r="BC4744"/>
          <cell r="BD4744" t="str">
            <v/>
          </cell>
          <cell r="BE4744">
            <v>0</v>
          </cell>
          <cell r="BF4744" t="str">
            <v/>
          </cell>
          <cell r="BG4744" t="str">
            <v/>
          </cell>
          <cell r="BH4744">
            <v>12</v>
          </cell>
          <cell r="BI4744" t="str">
            <v>0</v>
          </cell>
          <cell r="BJ4744">
            <v>0</v>
          </cell>
          <cell r="BK4744">
            <v>0</v>
          </cell>
          <cell r="BL4744"/>
          <cell r="BM4744"/>
          <cell r="BN4744"/>
          <cell r="BO4744"/>
          <cell r="BQ4744">
            <v>0</v>
          </cell>
          <cell r="BS4744" t="str">
            <v>CLAMI CADEIRA</v>
          </cell>
          <cell r="BT4744" t="str">
            <v>CADEIRA CACAU</v>
          </cell>
        </row>
        <row r="4745">
          <cell r="H4745">
            <v>2</v>
          </cell>
          <cell r="O4745">
            <v>364310</v>
          </cell>
          <cell r="P4745" t="str">
            <v>2023/152-0046-01</v>
          </cell>
          <cell r="Q4745" t="str">
            <v>EST CADEIRA CACAU C/BRACO (DAMASCO) (LATAO) TC PREMIUM P018</v>
          </cell>
          <cell r="R4745"/>
          <cell r="S4745"/>
          <cell r="T4745">
            <v>0.61</v>
          </cell>
          <cell r="U4745">
            <v>0.61</v>
          </cell>
          <cell r="V4745">
            <v>0.84</v>
          </cell>
          <cell r="W4745">
            <v>0</v>
          </cell>
          <cell r="X4745" t="str">
            <v>EST CADEIRA CACAU C/BRACO (DAMASCO) (LATAO) TC PREMIUM P018 - 0,61x0,61x0,84H</v>
          </cell>
          <cell r="Y4745">
            <v>7275.88</v>
          </cell>
          <cell r="Z4745">
            <v>0.35</v>
          </cell>
          <cell r="AA4745">
            <v>4729.3220000000001</v>
          </cell>
          <cell r="AB4745"/>
          <cell r="AC4745"/>
          <cell r="AD4745"/>
          <cell r="AE4745">
            <v>7275.88</v>
          </cell>
          <cell r="AF4745">
            <v>7275.88</v>
          </cell>
          <cell r="AG4745">
            <v>0</v>
          </cell>
          <cell r="AH4745">
            <v>7275.88</v>
          </cell>
          <cell r="AI4745" t="str">
            <v>REF: 362494</v>
          </cell>
          <cell r="AJ4745"/>
          <cell r="AK4745">
            <v>362494</v>
          </cell>
          <cell r="AL4745" t="str">
            <v>CADEIRA CACAU (C/B) (FX PREMIUM)</v>
          </cell>
          <cell r="AM4745"/>
          <cell r="AN4745">
            <v>0.61</v>
          </cell>
          <cell r="AO4745">
            <v>0.61</v>
          </cell>
          <cell r="AP4745">
            <v>0.84</v>
          </cell>
          <cell r="AQ4745">
            <v>0</v>
          </cell>
          <cell r="AR4745" t="str">
            <v>CADEIRA CACAU (C/B) (FX PREMIUM) - 0,61x0,61x0,84H</v>
          </cell>
          <cell r="AS4745">
            <v>7275.88</v>
          </cell>
          <cell r="AT4745">
            <v>7275.88</v>
          </cell>
          <cell r="AU4745">
            <v>7275.88</v>
          </cell>
          <cell r="AV4745">
            <v>0</v>
          </cell>
          <cell r="AW4745">
            <v>7275.88</v>
          </cell>
          <cell r="AX4745">
            <v>0</v>
          </cell>
          <cell r="AY4745"/>
          <cell r="AZ4745" t="str">
            <v/>
          </cell>
          <cell r="BA4745"/>
          <cell r="BB4745"/>
          <cell r="BC4745"/>
          <cell r="BD4745" t="str">
            <v/>
          </cell>
          <cell r="BE4745">
            <v>0</v>
          </cell>
          <cell r="BF4745" t="str">
            <v/>
          </cell>
          <cell r="BG4745" t="str">
            <v/>
          </cell>
          <cell r="BH4745">
            <v>12</v>
          </cell>
          <cell r="BI4745" t="str">
            <v>0</v>
          </cell>
          <cell r="BJ4745">
            <v>0</v>
          </cell>
          <cell r="BK4745">
            <v>0</v>
          </cell>
          <cell r="BL4745"/>
          <cell r="BM4745"/>
          <cell r="BN4745"/>
          <cell r="BO4745"/>
          <cell r="BQ4745">
            <v>0</v>
          </cell>
          <cell r="BS4745" t="str">
            <v>CLAMI CADEIRA</v>
          </cell>
          <cell r="BT4745" t="str">
            <v>CADEIRA CACAU</v>
          </cell>
        </row>
        <row r="4746">
          <cell r="H4746">
            <v>6</v>
          </cell>
          <cell r="O4746">
            <v>364289</v>
          </cell>
          <cell r="P4746" t="str">
            <v>2023/152-0031-01</v>
          </cell>
          <cell r="Q4746" t="str">
            <v>EST CADEIRA CACAU (DAMASCO) (LATAO) TC PREMIUM P018</v>
          </cell>
          <cell r="R4746"/>
          <cell r="S4746"/>
          <cell r="T4746">
            <v>0.5</v>
          </cell>
          <cell r="U4746">
            <v>0.61</v>
          </cell>
          <cell r="V4746">
            <v>0.84</v>
          </cell>
          <cell r="W4746">
            <v>0</v>
          </cell>
          <cell r="X4746" t="str">
            <v>EST CADEIRA CACAU (DAMASCO) (LATAO) TC PREMIUM P018 - 0,5x0,61x0,84H</v>
          </cell>
          <cell r="Y4746">
            <v>5085.5600000000004</v>
          </cell>
          <cell r="Z4746">
            <v>0.35</v>
          </cell>
          <cell r="AA4746">
            <v>3305.6140000000005</v>
          </cell>
          <cell r="AB4746"/>
          <cell r="AC4746"/>
          <cell r="AD4746"/>
          <cell r="AE4746">
            <v>5085.5600000000004</v>
          </cell>
          <cell r="AF4746">
            <v>5085.5600000000004</v>
          </cell>
          <cell r="AG4746">
            <v>0</v>
          </cell>
          <cell r="AH4746">
            <v>5085.5600000000004</v>
          </cell>
          <cell r="AI4746" t="str">
            <v>REF: 362498</v>
          </cell>
          <cell r="AJ4746"/>
          <cell r="AK4746">
            <v>362498</v>
          </cell>
          <cell r="AL4746" t="str">
            <v>CADEIRA CACAU (S/B) (FX PREMIUM)</v>
          </cell>
          <cell r="AM4746"/>
          <cell r="AN4746">
            <v>0.5</v>
          </cell>
          <cell r="AO4746">
            <v>0.61</v>
          </cell>
          <cell r="AP4746">
            <v>0.84</v>
          </cell>
          <cell r="AQ4746">
            <v>0</v>
          </cell>
          <cell r="AR4746" t="str">
            <v>CADEIRA CACAU (S/B) (FX PREMIUM) - 0,5x0,61x0,84H</v>
          </cell>
          <cell r="AS4746">
            <v>5085.5600000000004</v>
          </cell>
          <cell r="AT4746">
            <v>5085.5600000000004</v>
          </cell>
          <cell r="AU4746">
            <v>5085.5600000000004</v>
          </cell>
          <cell r="AV4746">
            <v>0</v>
          </cell>
          <cell r="AW4746">
            <v>5085.5600000000004</v>
          </cell>
          <cell r="AX4746">
            <v>0</v>
          </cell>
          <cell r="AY4746"/>
          <cell r="AZ4746" t="str">
            <v/>
          </cell>
          <cell r="BA4746"/>
          <cell r="BB4746"/>
          <cell r="BC4746"/>
          <cell r="BD4746" t="str">
            <v/>
          </cell>
          <cell r="BE4746">
            <v>0</v>
          </cell>
          <cell r="BF4746" t="str">
            <v/>
          </cell>
          <cell r="BG4746" t="str">
            <v/>
          </cell>
          <cell r="BH4746">
            <v>12</v>
          </cell>
          <cell r="BI4746" t="str">
            <v>0</v>
          </cell>
          <cell r="BJ4746">
            <v>0</v>
          </cell>
          <cell r="BK4746">
            <v>0</v>
          </cell>
          <cell r="BL4746"/>
          <cell r="BM4746"/>
          <cell r="BN4746"/>
          <cell r="BO4746"/>
          <cell r="BQ4746">
            <v>0</v>
          </cell>
          <cell r="BS4746" t="str">
            <v>CLAMI CADEIRA</v>
          </cell>
          <cell r="BT4746" t="str">
            <v>CADEIRA CACAU</v>
          </cell>
        </row>
        <row r="4747">
          <cell r="H4747">
            <v>6</v>
          </cell>
          <cell r="O4747">
            <v>364289</v>
          </cell>
          <cell r="P4747" t="str">
            <v>2023/152-0032-01</v>
          </cell>
          <cell r="Q4747" t="str">
            <v>EST CADEIRA CACAU (DAMASCO) (LATAO) TC PREMIUM P018</v>
          </cell>
          <cell r="R4747"/>
          <cell r="S4747"/>
          <cell r="T4747">
            <v>0.5</v>
          </cell>
          <cell r="U4747">
            <v>0.61</v>
          </cell>
          <cell r="V4747">
            <v>0.84</v>
          </cell>
          <cell r="W4747">
            <v>0</v>
          </cell>
          <cell r="X4747" t="str">
            <v>EST CADEIRA CACAU (DAMASCO) (LATAO) TC PREMIUM P018 - 0,5x0,61x0,84H</v>
          </cell>
          <cell r="Y4747">
            <v>5085.5600000000004</v>
          </cell>
          <cell r="Z4747">
            <v>0.35</v>
          </cell>
          <cell r="AA4747">
            <v>3305.6140000000005</v>
          </cell>
          <cell r="AB4747"/>
          <cell r="AC4747"/>
          <cell r="AD4747"/>
          <cell r="AE4747">
            <v>5085.5600000000004</v>
          </cell>
          <cell r="AF4747">
            <v>5085.5600000000004</v>
          </cell>
          <cell r="AG4747">
            <v>0</v>
          </cell>
          <cell r="AH4747">
            <v>5085.5600000000004</v>
          </cell>
          <cell r="AI4747" t="str">
            <v>REF: 362498</v>
          </cell>
          <cell r="AJ4747"/>
          <cell r="AK4747">
            <v>362498</v>
          </cell>
          <cell r="AL4747" t="str">
            <v>CADEIRA CACAU (S/B) (FX PREMIUM)</v>
          </cell>
          <cell r="AM4747"/>
          <cell r="AN4747">
            <v>0.5</v>
          </cell>
          <cell r="AO4747">
            <v>0.61</v>
          </cell>
          <cell r="AP4747">
            <v>0.84</v>
          </cell>
          <cell r="AQ4747">
            <v>0</v>
          </cell>
          <cell r="AR4747" t="str">
            <v>CADEIRA CACAU (S/B) (FX PREMIUM) - 0,5x0,61x0,84H</v>
          </cell>
          <cell r="AS4747">
            <v>5085.5600000000004</v>
          </cell>
          <cell r="AT4747">
            <v>5085.5600000000004</v>
          </cell>
          <cell r="AU4747">
            <v>5085.5600000000004</v>
          </cell>
          <cell r="AV4747">
            <v>0</v>
          </cell>
          <cell r="AW4747">
            <v>5085.5600000000004</v>
          </cell>
          <cell r="AX4747">
            <v>0</v>
          </cell>
          <cell r="AY4747"/>
          <cell r="AZ4747" t="str">
            <v/>
          </cell>
          <cell r="BA4747"/>
          <cell r="BB4747"/>
          <cell r="BC4747"/>
          <cell r="BD4747" t="str">
            <v/>
          </cell>
          <cell r="BE4747">
            <v>0</v>
          </cell>
          <cell r="BF4747" t="str">
            <v/>
          </cell>
          <cell r="BG4747" t="str">
            <v/>
          </cell>
          <cell r="BH4747">
            <v>12</v>
          </cell>
          <cell r="BI4747" t="str">
            <v>0</v>
          </cell>
          <cell r="BJ4747">
            <v>0</v>
          </cell>
          <cell r="BK4747">
            <v>0</v>
          </cell>
          <cell r="BL4747"/>
          <cell r="BM4747"/>
          <cell r="BN4747"/>
          <cell r="BO4747"/>
          <cell r="BQ4747">
            <v>0</v>
          </cell>
          <cell r="BS4747" t="str">
            <v>CLAMI CADEIRA</v>
          </cell>
          <cell r="BT4747" t="str">
            <v>CADEIRA CACAU</v>
          </cell>
        </row>
        <row r="4748">
          <cell r="H4748">
            <v>6</v>
          </cell>
          <cell r="O4748">
            <v>364289</v>
          </cell>
          <cell r="P4748" t="str">
            <v>2023/152-0033-01</v>
          </cell>
          <cell r="Q4748" t="str">
            <v>EST CADEIRA CACAU (DAMASCO) (LATAO) TC PREMIUM P018</v>
          </cell>
          <cell r="R4748"/>
          <cell r="S4748"/>
          <cell r="T4748">
            <v>0.5</v>
          </cell>
          <cell r="U4748">
            <v>0.61</v>
          </cell>
          <cell r="V4748">
            <v>0.84</v>
          </cell>
          <cell r="W4748">
            <v>0</v>
          </cell>
          <cell r="X4748" t="str">
            <v>EST CADEIRA CACAU (DAMASCO) (LATAO) TC PREMIUM P018 - 0,5x0,61x0,84H</v>
          </cell>
          <cell r="Y4748">
            <v>5085.5600000000004</v>
          </cell>
          <cell r="Z4748">
            <v>0.35</v>
          </cell>
          <cell r="AA4748">
            <v>3305.6140000000005</v>
          </cell>
          <cell r="AB4748"/>
          <cell r="AC4748"/>
          <cell r="AD4748"/>
          <cell r="AE4748">
            <v>5085.5600000000004</v>
          </cell>
          <cell r="AF4748">
            <v>5085.5600000000004</v>
          </cell>
          <cell r="AG4748">
            <v>0</v>
          </cell>
          <cell r="AH4748">
            <v>5085.5600000000004</v>
          </cell>
          <cell r="AI4748" t="str">
            <v>REF: 362498</v>
          </cell>
          <cell r="AJ4748"/>
          <cell r="AK4748">
            <v>362498</v>
          </cell>
          <cell r="AL4748" t="str">
            <v>CADEIRA CACAU (S/B) (FX PREMIUM)</v>
          </cell>
          <cell r="AM4748"/>
          <cell r="AN4748">
            <v>0.5</v>
          </cell>
          <cell r="AO4748">
            <v>0.61</v>
          </cell>
          <cell r="AP4748">
            <v>0.84</v>
          </cell>
          <cell r="AQ4748">
            <v>0</v>
          </cell>
          <cell r="AR4748" t="str">
            <v>CADEIRA CACAU (S/B) (FX PREMIUM) - 0,5x0,61x0,84H</v>
          </cell>
          <cell r="AS4748">
            <v>5085.5600000000004</v>
          </cell>
          <cell r="AT4748">
            <v>5085.5600000000004</v>
          </cell>
          <cell r="AU4748">
            <v>5085.5600000000004</v>
          </cell>
          <cell r="AV4748">
            <v>0</v>
          </cell>
          <cell r="AW4748">
            <v>5085.5600000000004</v>
          </cell>
          <cell r="AX4748">
            <v>0</v>
          </cell>
          <cell r="AY4748"/>
          <cell r="AZ4748" t="str">
            <v/>
          </cell>
          <cell r="BA4748"/>
          <cell r="BB4748"/>
          <cell r="BC4748"/>
          <cell r="BD4748" t="str">
            <v/>
          </cell>
          <cell r="BE4748">
            <v>0</v>
          </cell>
          <cell r="BF4748" t="str">
            <v/>
          </cell>
          <cell r="BG4748" t="str">
            <v/>
          </cell>
          <cell r="BH4748">
            <v>12</v>
          </cell>
          <cell r="BI4748" t="str">
            <v>0</v>
          </cell>
          <cell r="BJ4748">
            <v>0</v>
          </cell>
          <cell r="BK4748">
            <v>0</v>
          </cell>
          <cell r="BL4748"/>
          <cell r="BM4748"/>
          <cell r="BN4748"/>
          <cell r="BO4748"/>
          <cell r="BQ4748">
            <v>0</v>
          </cell>
          <cell r="BS4748" t="str">
            <v>CLAMI CADEIRA</v>
          </cell>
          <cell r="BT4748" t="str">
            <v>CADEIRA CACAU</v>
          </cell>
        </row>
        <row r="4749">
          <cell r="H4749">
            <v>6</v>
          </cell>
          <cell r="O4749">
            <v>364289</v>
          </cell>
          <cell r="P4749" t="str">
            <v>2023/152-0034-01</v>
          </cell>
          <cell r="Q4749" t="str">
            <v>EST CADEIRA CACAU (DAMASCO) (LATAO) TC PREMIUM P018</v>
          </cell>
          <cell r="R4749"/>
          <cell r="S4749"/>
          <cell r="T4749">
            <v>0.5</v>
          </cell>
          <cell r="U4749">
            <v>0.61</v>
          </cell>
          <cell r="V4749">
            <v>0.84</v>
          </cell>
          <cell r="W4749">
            <v>0</v>
          </cell>
          <cell r="X4749" t="str">
            <v>EST CADEIRA CACAU (DAMASCO) (LATAO) TC PREMIUM P018 - 0,5x0,61x0,84H</v>
          </cell>
          <cell r="Y4749">
            <v>5085.5600000000004</v>
          </cell>
          <cell r="Z4749">
            <v>0.35</v>
          </cell>
          <cell r="AA4749">
            <v>3305.6140000000005</v>
          </cell>
          <cell r="AB4749"/>
          <cell r="AC4749"/>
          <cell r="AD4749"/>
          <cell r="AE4749">
            <v>5085.5600000000004</v>
          </cell>
          <cell r="AF4749">
            <v>5085.5600000000004</v>
          </cell>
          <cell r="AG4749">
            <v>0</v>
          </cell>
          <cell r="AH4749">
            <v>5085.5600000000004</v>
          </cell>
          <cell r="AI4749" t="str">
            <v>REF: 362498</v>
          </cell>
          <cell r="AJ4749"/>
          <cell r="AK4749">
            <v>362498</v>
          </cell>
          <cell r="AL4749" t="str">
            <v>CADEIRA CACAU (S/B) (FX PREMIUM)</v>
          </cell>
          <cell r="AM4749"/>
          <cell r="AN4749">
            <v>0.5</v>
          </cell>
          <cell r="AO4749">
            <v>0.61</v>
          </cell>
          <cell r="AP4749">
            <v>0.84</v>
          </cell>
          <cell r="AQ4749">
            <v>0</v>
          </cell>
          <cell r="AR4749" t="str">
            <v>CADEIRA CACAU (S/B) (FX PREMIUM) - 0,5x0,61x0,84H</v>
          </cell>
          <cell r="AS4749">
            <v>5085.5600000000004</v>
          </cell>
          <cell r="AT4749">
            <v>5085.5600000000004</v>
          </cell>
          <cell r="AU4749">
            <v>5085.5600000000004</v>
          </cell>
          <cell r="AV4749">
            <v>0</v>
          </cell>
          <cell r="AW4749">
            <v>5085.5600000000004</v>
          </cell>
          <cell r="AX4749">
            <v>0</v>
          </cell>
          <cell r="AY4749"/>
          <cell r="AZ4749" t="str">
            <v/>
          </cell>
          <cell r="BA4749"/>
          <cell r="BB4749"/>
          <cell r="BC4749"/>
          <cell r="BD4749" t="str">
            <v/>
          </cell>
          <cell r="BE4749">
            <v>0</v>
          </cell>
          <cell r="BF4749" t="str">
            <v/>
          </cell>
          <cell r="BG4749" t="str">
            <v/>
          </cell>
          <cell r="BH4749">
            <v>12</v>
          </cell>
          <cell r="BI4749" t="str">
            <v>0</v>
          </cell>
          <cell r="BJ4749">
            <v>0</v>
          </cell>
          <cell r="BK4749">
            <v>0</v>
          </cell>
          <cell r="BL4749"/>
          <cell r="BM4749"/>
          <cell r="BN4749"/>
          <cell r="BO4749"/>
          <cell r="BQ4749">
            <v>0</v>
          </cell>
          <cell r="BS4749" t="str">
            <v>CLAMI CADEIRA</v>
          </cell>
          <cell r="BT4749" t="str">
            <v>CADEIRA CACAU</v>
          </cell>
        </row>
        <row r="4750">
          <cell r="H4750">
            <v>6</v>
          </cell>
          <cell r="O4750">
            <v>364289</v>
          </cell>
          <cell r="P4750" t="str">
            <v>2023/152-0035-01</v>
          </cell>
          <cell r="Q4750" t="str">
            <v>EST CADEIRA CACAU (DAMASCO) (LATAO) TC PREMIUM P018</v>
          </cell>
          <cell r="R4750"/>
          <cell r="S4750"/>
          <cell r="T4750">
            <v>0.5</v>
          </cell>
          <cell r="U4750">
            <v>0.61</v>
          </cell>
          <cell r="V4750">
            <v>0.84</v>
          </cell>
          <cell r="W4750">
            <v>0</v>
          </cell>
          <cell r="X4750" t="str">
            <v>EST CADEIRA CACAU (DAMASCO) (LATAO) TC PREMIUM P018 - 0,5x0,61x0,84H</v>
          </cell>
          <cell r="Y4750">
            <v>5085.5600000000004</v>
          </cell>
          <cell r="Z4750">
            <v>0.35</v>
          </cell>
          <cell r="AA4750">
            <v>3305.6140000000005</v>
          </cell>
          <cell r="AB4750"/>
          <cell r="AC4750"/>
          <cell r="AD4750"/>
          <cell r="AE4750">
            <v>5085.5600000000004</v>
          </cell>
          <cell r="AF4750">
            <v>5085.5600000000004</v>
          </cell>
          <cell r="AG4750">
            <v>0</v>
          </cell>
          <cell r="AH4750">
            <v>5085.5600000000004</v>
          </cell>
          <cell r="AI4750" t="str">
            <v>REF: 362498</v>
          </cell>
          <cell r="AJ4750"/>
          <cell r="AK4750">
            <v>362498</v>
          </cell>
          <cell r="AL4750" t="str">
            <v>CADEIRA CACAU (S/B) (FX PREMIUM)</v>
          </cell>
          <cell r="AM4750"/>
          <cell r="AN4750">
            <v>0.5</v>
          </cell>
          <cell r="AO4750">
            <v>0.61</v>
          </cell>
          <cell r="AP4750">
            <v>0.84</v>
          </cell>
          <cell r="AQ4750">
            <v>0</v>
          </cell>
          <cell r="AR4750" t="str">
            <v>CADEIRA CACAU (S/B) (FX PREMIUM) - 0,5x0,61x0,84H</v>
          </cell>
          <cell r="AS4750">
            <v>5085.5600000000004</v>
          </cell>
          <cell r="AT4750">
            <v>5085.5600000000004</v>
          </cell>
          <cell r="AU4750">
            <v>5085.5600000000004</v>
          </cell>
          <cell r="AV4750">
            <v>0</v>
          </cell>
          <cell r="AW4750">
            <v>5085.5600000000004</v>
          </cell>
          <cell r="AX4750">
            <v>0</v>
          </cell>
          <cell r="AY4750"/>
          <cell r="AZ4750" t="str">
            <v/>
          </cell>
          <cell r="BA4750"/>
          <cell r="BB4750"/>
          <cell r="BC4750"/>
          <cell r="BD4750" t="str">
            <v/>
          </cell>
          <cell r="BE4750">
            <v>0</v>
          </cell>
          <cell r="BF4750" t="str">
            <v/>
          </cell>
          <cell r="BG4750" t="str">
            <v/>
          </cell>
          <cell r="BH4750">
            <v>12</v>
          </cell>
          <cell r="BI4750" t="str">
            <v>0</v>
          </cell>
          <cell r="BJ4750">
            <v>0</v>
          </cell>
          <cell r="BK4750">
            <v>0</v>
          </cell>
          <cell r="BL4750"/>
          <cell r="BM4750"/>
          <cell r="BN4750"/>
          <cell r="BO4750"/>
          <cell r="BQ4750">
            <v>0</v>
          </cell>
          <cell r="BS4750" t="str">
            <v>CLAMI CADEIRA</v>
          </cell>
          <cell r="BT4750" t="str">
            <v>CADEIRA CACAU</v>
          </cell>
        </row>
        <row r="4751">
          <cell r="H4751">
            <v>6</v>
          </cell>
          <cell r="O4751">
            <v>364289</v>
          </cell>
          <cell r="P4751" t="str">
            <v>2023/152-0036-01</v>
          </cell>
          <cell r="Q4751" t="str">
            <v>EST CADEIRA CACAU (DAMASCO) (LATAO) TC PREMIUM P018</v>
          </cell>
          <cell r="R4751"/>
          <cell r="S4751"/>
          <cell r="T4751">
            <v>0.5</v>
          </cell>
          <cell r="U4751">
            <v>0.61</v>
          </cell>
          <cell r="V4751">
            <v>0.84</v>
          </cell>
          <cell r="W4751">
            <v>0</v>
          </cell>
          <cell r="X4751" t="str">
            <v>EST CADEIRA CACAU (DAMASCO) (LATAO) TC PREMIUM P018 - 0,5x0,61x0,84H</v>
          </cell>
          <cell r="Y4751">
            <v>5085.5600000000004</v>
          </cell>
          <cell r="Z4751">
            <v>0.35</v>
          </cell>
          <cell r="AA4751">
            <v>3305.6140000000005</v>
          </cell>
          <cell r="AB4751"/>
          <cell r="AC4751"/>
          <cell r="AD4751"/>
          <cell r="AE4751">
            <v>5085.5600000000004</v>
          </cell>
          <cell r="AF4751">
            <v>5085.5600000000004</v>
          </cell>
          <cell r="AG4751">
            <v>0</v>
          </cell>
          <cell r="AH4751">
            <v>5085.5600000000004</v>
          </cell>
          <cell r="AI4751" t="str">
            <v>REF: 362498</v>
          </cell>
          <cell r="AJ4751"/>
          <cell r="AK4751">
            <v>362498</v>
          </cell>
          <cell r="AL4751" t="str">
            <v>CADEIRA CACAU (S/B) (FX PREMIUM)</v>
          </cell>
          <cell r="AM4751"/>
          <cell r="AN4751">
            <v>0.5</v>
          </cell>
          <cell r="AO4751">
            <v>0.61</v>
          </cell>
          <cell r="AP4751">
            <v>0.84</v>
          </cell>
          <cell r="AQ4751">
            <v>0</v>
          </cell>
          <cell r="AR4751" t="str">
            <v>CADEIRA CACAU (S/B) (FX PREMIUM) - 0,5x0,61x0,84H</v>
          </cell>
          <cell r="AS4751">
            <v>5085.5600000000004</v>
          </cell>
          <cell r="AT4751">
            <v>5085.5600000000004</v>
          </cell>
          <cell r="AU4751">
            <v>5085.5600000000004</v>
          </cell>
          <cell r="AV4751">
            <v>0</v>
          </cell>
          <cell r="AW4751">
            <v>5085.5600000000004</v>
          </cell>
          <cell r="AX4751">
            <v>0</v>
          </cell>
          <cell r="AY4751"/>
          <cell r="AZ4751" t="str">
            <v/>
          </cell>
          <cell r="BA4751"/>
          <cell r="BB4751"/>
          <cell r="BC4751"/>
          <cell r="BD4751" t="str">
            <v/>
          </cell>
          <cell r="BE4751">
            <v>0</v>
          </cell>
          <cell r="BF4751" t="str">
            <v/>
          </cell>
          <cell r="BG4751" t="str">
            <v/>
          </cell>
          <cell r="BH4751">
            <v>12</v>
          </cell>
          <cell r="BI4751" t="str">
            <v>0</v>
          </cell>
          <cell r="BJ4751">
            <v>0</v>
          </cell>
          <cell r="BK4751">
            <v>0</v>
          </cell>
          <cell r="BL4751"/>
          <cell r="BM4751"/>
          <cell r="BN4751"/>
          <cell r="BO4751"/>
          <cell r="BQ4751">
            <v>0</v>
          </cell>
          <cell r="BS4751" t="str">
            <v>CLAMI CADEIRA</v>
          </cell>
          <cell r="BT4751" t="str">
            <v>CADEIRA CACAU</v>
          </cell>
        </row>
        <row r="4752">
          <cell r="H4752">
            <v>1</v>
          </cell>
          <cell r="O4752">
            <v>362425</v>
          </cell>
          <cell r="P4752" t="str">
            <v>2023/082-0013-01</v>
          </cell>
          <cell r="Q4752" t="str">
            <v>EST POLTRONA BUBA (TC CURATOR 136195 COR 166)</v>
          </cell>
          <cell r="R4752"/>
          <cell r="S4752"/>
          <cell r="T4752">
            <v>1.05</v>
          </cell>
          <cell r="U4752">
            <v>1</v>
          </cell>
          <cell r="V4752">
            <v>0.74</v>
          </cell>
          <cell r="W4752">
            <v>0</v>
          </cell>
          <cell r="X4752" t="str">
            <v>EST POLTRONA BUBA (TC CURATOR 136195 COR 166) - 1,05x1x0,74H</v>
          </cell>
          <cell r="Y4752">
            <v>29586.37</v>
          </cell>
          <cell r="Z4752">
            <v>0.35</v>
          </cell>
          <cell r="AA4752">
            <v>19231.140500000001</v>
          </cell>
          <cell r="AB4752"/>
          <cell r="AC4752"/>
          <cell r="AD4752"/>
          <cell r="AE4752">
            <v>29586.37</v>
          </cell>
          <cell r="AF4752">
            <v>29586.37</v>
          </cell>
          <cell r="AG4752">
            <v>0</v>
          </cell>
          <cell r="AH4752">
            <v>29586.37</v>
          </cell>
          <cell r="AI4752" t="str">
            <v>REF: 362402</v>
          </cell>
          <cell r="AJ4752"/>
          <cell r="AK4752">
            <v>362402</v>
          </cell>
          <cell r="AL4752" t="str">
            <v>POLTRONA BUBA (TC CURATOR)</v>
          </cell>
          <cell r="AM4752"/>
          <cell r="AN4752">
            <v>1.05</v>
          </cell>
          <cell r="AO4752">
            <v>1</v>
          </cell>
          <cell r="AP4752">
            <v>0.74</v>
          </cell>
          <cell r="AQ4752">
            <v>0</v>
          </cell>
          <cell r="AR4752" t="str">
            <v>POLTRONA BUBA (TC CURATOR) - 1,05x1x0,74H</v>
          </cell>
          <cell r="AS4752">
            <v>29586.37</v>
          </cell>
          <cell r="AT4752">
            <v>29586.37</v>
          </cell>
          <cell r="AU4752">
            <v>29586.37</v>
          </cell>
          <cell r="AV4752">
            <v>0</v>
          </cell>
          <cell r="AW4752">
            <v>29586.37</v>
          </cell>
          <cell r="AX4752">
            <v>0</v>
          </cell>
          <cell r="AY4752"/>
          <cell r="AZ4752" t="str">
            <v/>
          </cell>
          <cell r="BA4752"/>
          <cell r="BB4752"/>
          <cell r="BC4752"/>
          <cell r="BD4752" t="str">
            <v/>
          </cell>
          <cell r="BE4752">
            <v>0</v>
          </cell>
          <cell r="BF4752" t="str">
            <v/>
          </cell>
          <cell r="BG4752" t="str">
            <v/>
          </cell>
          <cell r="BH4752">
            <v>12</v>
          </cell>
          <cell r="BI4752" t="str">
            <v>0</v>
          </cell>
          <cell r="BJ4752">
            <v>0</v>
          </cell>
          <cell r="BK4752">
            <v>0</v>
          </cell>
          <cell r="BL4752"/>
          <cell r="BM4752"/>
          <cell r="BN4752"/>
          <cell r="BO4752"/>
          <cell r="BQ4752">
            <v>0</v>
          </cell>
          <cell r="BS4752" t="str">
            <v>CLAMI POLTRONA</v>
          </cell>
          <cell r="BT4752" t="str">
            <v>POLTRONA BUBA</v>
          </cell>
        </row>
        <row r="4753">
          <cell r="H4753">
            <v>1</v>
          </cell>
          <cell r="O4753">
            <v>362425</v>
          </cell>
          <cell r="P4753" t="str">
            <v>2023/082-0014-01</v>
          </cell>
          <cell r="Q4753" t="str">
            <v>EST POLTRONA BUBA (TC CURATOR 136195 COR 166)</v>
          </cell>
          <cell r="R4753"/>
          <cell r="S4753"/>
          <cell r="T4753">
            <v>1.05</v>
          </cell>
          <cell r="U4753">
            <v>1</v>
          </cell>
          <cell r="V4753">
            <v>0.74</v>
          </cell>
          <cell r="W4753">
            <v>0</v>
          </cell>
          <cell r="X4753" t="str">
            <v>EST POLTRONA BUBA (TC CURATOR 136195 COR 166) - 1,05x1x0,74H</v>
          </cell>
          <cell r="Y4753">
            <v>29586.37</v>
          </cell>
          <cell r="Z4753">
            <v>0.35</v>
          </cell>
          <cell r="AA4753">
            <v>19231.140500000001</v>
          </cell>
          <cell r="AB4753"/>
          <cell r="AC4753"/>
          <cell r="AD4753"/>
          <cell r="AE4753">
            <v>29586.37</v>
          </cell>
          <cell r="AF4753">
            <v>29586.37</v>
          </cell>
          <cell r="AG4753">
            <v>0</v>
          </cell>
          <cell r="AH4753">
            <v>29586.37</v>
          </cell>
          <cell r="AI4753" t="str">
            <v>REF: 362402</v>
          </cell>
          <cell r="AJ4753"/>
          <cell r="AK4753">
            <v>362402</v>
          </cell>
          <cell r="AL4753" t="str">
            <v>POLTRONA BUBA (TC CURATOR)</v>
          </cell>
          <cell r="AM4753"/>
          <cell r="AN4753">
            <v>1.05</v>
          </cell>
          <cell r="AO4753">
            <v>1</v>
          </cell>
          <cell r="AP4753">
            <v>0.74</v>
          </cell>
          <cell r="AQ4753">
            <v>0</v>
          </cell>
          <cell r="AR4753" t="str">
            <v>POLTRONA BUBA (TC CURATOR) - 1,05x1x0,74H</v>
          </cell>
          <cell r="AS4753">
            <v>29586.37</v>
          </cell>
          <cell r="AT4753">
            <v>29586.37</v>
          </cell>
          <cell r="AU4753">
            <v>29586.37</v>
          </cell>
          <cell r="AV4753">
            <v>0</v>
          </cell>
          <cell r="AW4753">
            <v>29586.37</v>
          </cell>
          <cell r="AX4753">
            <v>0</v>
          </cell>
          <cell r="AY4753"/>
          <cell r="AZ4753" t="str">
            <v/>
          </cell>
          <cell r="BA4753"/>
          <cell r="BB4753"/>
          <cell r="BC4753"/>
          <cell r="BD4753" t="str">
            <v/>
          </cell>
          <cell r="BE4753">
            <v>0</v>
          </cell>
          <cell r="BF4753" t="str">
            <v/>
          </cell>
          <cell r="BG4753" t="str">
            <v/>
          </cell>
          <cell r="BH4753">
            <v>12</v>
          </cell>
          <cell r="BI4753" t="str">
            <v>0</v>
          </cell>
          <cell r="BJ4753">
            <v>0</v>
          </cell>
          <cell r="BK4753">
            <v>0</v>
          </cell>
          <cell r="BL4753"/>
          <cell r="BM4753"/>
          <cell r="BN4753"/>
          <cell r="BO4753"/>
          <cell r="BQ4753">
            <v>0</v>
          </cell>
          <cell r="BS4753" t="str">
            <v>CLAMI POLTRONA</v>
          </cell>
          <cell r="BT4753" t="str">
            <v>POLTRONA BUBA</v>
          </cell>
        </row>
        <row r="4754">
          <cell r="H4754">
            <v>1</v>
          </cell>
          <cell r="O4754">
            <v>361743</v>
          </cell>
          <cell r="P4754" t="str">
            <v>2022/340-0012-01</v>
          </cell>
          <cell r="Q4754" t="str">
            <v>EST MODULO S/BRACO C/RECUO CLEAN TC ALTAMURA MESCLA PT 974</v>
          </cell>
          <cell r="R4754">
            <v>2.4500000000000002</v>
          </cell>
          <cell r="S4754">
            <v>1.1499999999999999</v>
          </cell>
          <cell r="T4754">
            <v>1.4</v>
          </cell>
          <cell r="U4754">
            <v>1.1499999999999999</v>
          </cell>
          <cell r="V4754">
            <v>0.8</v>
          </cell>
          <cell r="W4754">
            <v>0</v>
          </cell>
          <cell r="X4754" t="str">
            <v>EST MODULO S/BRACO C/RECUO CLEAN TC ALTAMURA MESCLA PT 974 - 1,4x1,15x0,8H</v>
          </cell>
          <cell r="Y4754">
            <v>31418.16</v>
          </cell>
          <cell r="Z4754">
            <v>0.5</v>
          </cell>
          <cell r="AA4754">
            <v>15709.08</v>
          </cell>
          <cell r="AB4754" t="str">
            <v>GD</v>
          </cell>
          <cell r="AC4754" t="str">
            <v>COMPLETO C/RVST FORN</v>
          </cell>
          <cell r="AD4754" t="str">
            <v>VALOR MODULO</v>
          </cell>
          <cell r="AE4754">
            <v>18680.919999999998</v>
          </cell>
          <cell r="AF4754">
            <v>18680.919999999998</v>
          </cell>
          <cell r="AG4754">
            <v>0</v>
          </cell>
          <cell r="AH4754">
            <v>31418.16</v>
          </cell>
          <cell r="AI4754" t="str">
            <v>REF: 292081</v>
          </cell>
          <cell r="AJ4754"/>
          <cell r="AK4754">
            <v>292081</v>
          </cell>
          <cell r="AL4754" t="str">
            <v>MODULO S/BRACO C/RECUO CLEAN (TC FORN)</v>
          </cell>
          <cell r="AM4754"/>
          <cell r="AN4754">
            <v>1.4</v>
          </cell>
          <cell r="AO4754">
            <v>1.1499999999999999</v>
          </cell>
          <cell r="AP4754">
            <v>0.8</v>
          </cell>
          <cell r="AQ4754">
            <v>0</v>
          </cell>
          <cell r="AR4754" t="str">
            <v>MODULO S/BRACO C/RECUO CLEAN (TC FORN) - 1,4x1,15x0,8H</v>
          </cell>
          <cell r="AS4754">
            <v>18680.919999999998</v>
          </cell>
          <cell r="AT4754">
            <v>14873.47</v>
          </cell>
          <cell r="AU4754">
            <v>14873.47</v>
          </cell>
          <cell r="AV4754">
            <v>0</v>
          </cell>
          <cell r="AW4754">
            <v>18680.88</v>
          </cell>
          <cell r="AX4754">
            <v>3.9999999997235136E-2</v>
          </cell>
          <cell r="AY4754">
            <v>328936</v>
          </cell>
          <cell r="AZ4754" t="str">
            <v/>
          </cell>
          <cell r="BA4754" t="str">
            <v>RVST FORN: TECIDO RUSTICO ALTAMURA (COD 5248) (EASY &amp; CLEAN II) - COD 974</v>
          </cell>
          <cell r="BB4754">
            <v>9</v>
          </cell>
          <cell r="BC4754"/>
          <cell r="BD4754" t="str">
            <v/>
          </cell>
          <cell r="BE4754">
            <v>0</v>
          </cell>
          <cell r="BF4754" t="str">
            <v/>
          </cell>
          <cell r="BG4754" t="str">
            <v>RVST FORN</v>
          </cell>
          <cell r="BH4754">
            <v>12</v>
          </cell>
          <cell r="BI4754" t="str">
            <v>0</v>
          </cell>
          <cell r="BJ4754">
            <v>0</v>
          </cell>
          <cell r="BK4754">
            <v>0</v>
          </cell>
          <cell r="BL4754"/>
          <cell r="BM4754"/>
          <cell r="BN4754"/>
          <cell r="BO4754"/>
          <cell r="BQ4754">
            <v>0</v>
          </cell>
          <cell r="BR4754" t="str">
            <v>361743 | 361742</v>
          </cell>
          <cell r="BS4754" t="str">
            <v>CLAMI SOFA</v>
          </cell>
          <cell r="BT4754" t="str">
            <v>SOFA CLEAN</v>
          </cell>
        </row>
        <row r="4755">
          <cell r="H4755">
            <v>1</v>
          </cell>
          <cell r="O4755">
            <v>361742</v>
          </cell>
          <cell r="P4755" t="str">
            <v>2022/340-0011-01</v>
          </cell>
          <cell r="Q4755" t="str">
            <v>EST MODULO BRACO CLEAN (B15) (1AS) TC ALTAMURA MESCLA PT 974</v>
          </cell>
          <cell r="R4755">
            <v>2.4500000000000002</v>
          </cell>
          <cell r="S4755">
            <v>1.1499999999999999</v>
          </cell>
          <cell r="T4755">
            <v>1.05</v>
          </cell>
          <cell r="U4755">
            <v>1.1499999999999999</v>
          </cell>
          <cell r="V4755">
            <v>0.8</v>
          </cell>
          <cell r="W4755">
            <v>0</v>
          </cell>
          <cell r="X4755" t="str">
            <v>EST MODULO BRACO CLEAN (B15) (1AS) TC ALTAMURA MESCLA PT 974 - 1,05x1,15x0,8H</v>
          </cell>
          <cell r="Y4755">
            <v>31418.16</v>
          </cell>
          <cell r="Z4755">
            <v>0.5</v>
          </cell>
          <cell r="AA4755">
            <v>15709.08</v>
          </cell>
          <cell r="AB4755" t="str">
            <v>GD</v>
          </cell>
          <cell r="AC4755" t="str">
            <v>COMPLETO C/RVST FORN</v>
          </cell>
          <cell r="AD4755" t="str">
            <v>VALOR MODULO</v>
          </cell>
          <cell r="AE4755">
            <v>12737.240000000002</v>
          </cell>
          <cell r="AF4755">
            <v>12737.240000000002</v>
          </cell>
          <cell r="AG4755">
            <v>0</v>
          </cell>
          <cell r="AH4755">
            <v>31418.16</v>
          </cell>
          <cell r="AI4755" t="str">
            <v>REF: 309531</v>
          </cell>
          <cell r="AJ4755"/>
          <cell r="AK4755">
            <v>309531</v>
          </cell>
          <cell r="AL4755" t="str">
            <v>MODULO BRACO CLEAN (B15) (1AS) (TC FORN)</v>
          </cell>
          <cell r="AM4755"/>
          <cell r="AN4755">
            <v>1.05</v>
          </cell>
          <cell r="AO4755">
            <v>1.1499999999999999</v>
          </cell>
          <cell r="AP4755">
            <v>0.8</v>
          </cell>
          <cell r="AQ4755">
            <v>0</v>
          </cell>
          <cell r="AR4755" t="str">
            <v>MODULO BRACO CLEAN (B15) (1AS) (TC FORN) - 1,05x1,15x0,8H</v>
          </cell>
          <cell r="AS4755">
            <v>12737.240000000002</v>
          </cell>
          <cell r="AT4755">
            <v>10198.94</v>
          </cell>
          <cell r="AU4755">
            <v>10198.94</v>
          </cell>
          <cell r="AV4755">
            <v>0</v>
          </cell>
          <cell r="AW4755">
            <v>12737.22</v>
          </cell>
          <cell r="AX4755">
            <v>2.0000000002255547E-2</v>
          </cell>
          <cell r="AY4755">
            <v>328936</v>
          </cell>
          <cell r="AZ4755" t="str">
            <v/>
          </cell>
          <cell r="BA4755" t="str">
            <v>RVST FORN: TECIDO RUSTICO ALTAMURA (COD 5248) (EASY &amp; CLEAN II) - COD 974</v>
          </cell>
          <cell r="BB4755">
            <v>6</v>
          </cell>
          <cell r="BC4755"/>
          <cell r="BD4755" t="str">
            <v/>
          </cell>
          <cell r="BE4755">
            <v>0</v>
          </cell>
          <cell r="BF4755" t="str">
            <v/>
          </cell>
          <cell r="BG4755" t="str">
            <v>RVST FORN</v>
          </cell>
          <cell r="BH4755">
            <v>12</v>
          </cell>
          <cell r="BI4755" t="str">
            <v>0</v>
          </cell>
          <cell r="BJ4755">
            <v>0</v>
          </cell>
          <cell r="BK4755">
            <v>0</v>
          </cell>
          <cell r="BL4755"/>
          <cell r="BM4755"/>
          <cell r="BN4755"/>
          <cell r="BO4755"/>
          <cell r="BQ4755">
            <v>0</v>
          </cell>
          <cell r="BR4755" t="str">
            <v>361743 | 361742</v>
          </cell>
          <cell r="BS4755" t="str">
            <v>CLAMI SOFA</v>
          </cell>
          <cell r="BT4755" t="str">
            <v>SOFA CLEAN</v>
          </cell>
        </row>
        <row r="4756">
          <cell r="H4756">
            <v>2</v>
          </cell>
          <cell r="O4756">
            <v>361520</v>
          </cell>
          <cell r="P4756" t="str">
            <v>2023/041-0016-01</v>
          </cell>
          <cell r="Q4756" t="str">
            <v>EST BANQUETA BAR MELIZA H75 (GIR) (FX 60004) (TING NOGAL)</v>
          </cell>
          <cell r="R4756"/>
          <cell r="S4756"/>
          <cell r="T4756">
            <v>0.5</v>
          </cell>
          <cell r="U4756">
            <v>0.6</v>
          </cell>
          <cell r="V4756">
            <v>0.99</v>
          </cell>
          <cell r="W4756">
            <v>0</v>
          </cell>
          <cell r="X4756" t="str">
            <v>EST BANQUETA BAR MELIZA H75 (GIR) (FX 60004) (TING NOGAL) - 0,5x0,6x0,99H</v>
          </cell>
          <cell r="Y4756">
            <v>6882.09</v>
          </cell>
          <cell r="Z4756">
            <v>0.5</v>
          </cell>
          <cell r="AA4756">
            <v>3441.0450000000001</v>
          </cell>
          <cell r="AB4756"/>
          <cell r="AC4756"/>
          <cell r="AD4756"/>
          <cell r="AE4756">
            <v>6882.09</v>
          </cell>
          <cell r="AF4756">
            <v>6882.09</v>
          </cell>
          <cell r="AG4756">
            <v>0</v>
          </cell>
          <cell r="AH4756">
            <v>6882.09</v>
          </cell>
          <cell r="AI4756" t="str">
            <v>REF: 356733</v>
          </cell>
          <cell r="AJ4756"/>
          <cell r="AK4756">
            <v>356733</v>
          </cell>
          <cell r="AL4756" t="str">
            <v>BANQUETA BAR MELIZA H75 (GIRATORIA) (FX 6)</v>
          </cell>
          <cell r="AM4756"/>
          <cell r="AN4756">
            <v>0.49</v>
          </cell>
          <cell r="AO4756">
            <v>0.56999999999999995</v>
          </cell>
          <cell r="AP4756">
            <v>0.99</v>
          </cell>
          <cell r="AQ4756">
            <v>0</v>
          </cell>
          <cell r="AR4756" t="str">
            <v>BANQUETA BAR MELIZA H75 (GIRATORIA) (FX 6) - 0,49x0,57x0,99H</v>
          </cell>
          <cell r="AS4756">
            <v>6882.09</v>
          </cell>
          <cell r="AT4756">
            <v>6882.09</v>
          </cell>
          <cell r="AU4756">
            <v>6882.09</v>
          </cell>
          <cell r="AV4756">
            <v>0</v>
          </cell>
          <cell r="AW4756">
            <v>6882.09</v>
          </cell>
          <cell r="AX4756">
            <v>0</v>
          </cell>
          <cell r="AY4756"/>
          <cell r="AZ4756" t="str">
            <v/>
          </cell>
          <cell r="BA4756"/>
          <cell r="BB4756"/>
          <cell r="BC4756"/>
          <cell r="BD4756" t="str">
            <v/>
          </cell>
          <cell r="BE4756">
            <v>0</v>
          </cell>
          <cell r="BF4756" t="str">
            <v/>
          </cell>
          <cell r="BG4756" t="str">
            <v/>
          </cell>
          <cell r="BH4756">
            <v>12</v>
          </cell>
          <cell r="BI4756" t="str">
            <v>0</v>
          </cell>
          <cell r="BJ4756">
            <v>0</v>
          </cell>
          <cell r="BK4756">
            <v>0</v>
          </cell>
          <cell r="BL4756"/>
          <cell r="BM4756"/>
          <cell r="BN4756"/>
          <cell r="BO4756"/>
          <cell r="BQ4756">
            <v>0</v>
          </cell>
          <cell r="BS4756" t="str">
            <v>CLAMI BANQUETA BAR</v>
          </cell>
          <cell r="BT4756" t="str">
            <v>BANQUETA BAR MELIZA</v>
          </cell>
        </row>
        <row r="4757">
          <cell r="H4757">
            <v>2</v>
          </cell>
          <cell r="O4757">
            <v>361520</v>
          </cell>
          <cell r="P4757" t="str">
            <v>2023/041-0017-01</v>
          </cell>
          <cell r="Q4757" t="str">
            <v>EST BANQUETA BAR MELIZA H75 (GIR) (FX 60004) (TING NOGAL)</v>
          </cell>
          <cell r="R4757"/>
          <cell r="S4757"/>
          <cell r="T4757">
            <v>0.5</v>
          </cell>
          <cell r="U4757">
            <v>0.6</v>
          </cell>
          <cell r="V4757">
            <v>0.99</v>
          </cell>
          <cell r="W4757">
            <v>0</v>
          </cell>
          <cell r="X4757" t="str">
            <v>EST BANQUETA BAR MELIZA H75 (GIR) (FX 60004) (TING NOGAL) - 0,5x0,6x0,99H</v>
          </cell>
          <cell r="Y4757">
            <v>6882.09</v>
          </cell>
          <cell r="Z4757">
            <v>0.5</v>
          </cell>
          <cell r="AA4757">
            <v>3441.0450000000001</v>
          </cell>
          <cell r="AB4757"/>
          <cell r="AC4757"/>
          <cell r="AD4757"/>
          <cell r="AE4757">
            <v>6882.09</v>
          </cell>
          <cell r="AF4757">
            <v>6882.09</v>
          </cell>
          <cell r="AG4757">
            <v>0</v>
          </cell>
          <cell r="AH4757">
            <v>6882.09</v>
          </cell>
          <cell r="AI4757" t="str">
            <v>REF: 356733</v>
          </cell>
          <cell r="AJ4757"/>
          <cell r="AK4757">
            <v>356733</v>
          </cell>
          <cell r="AL4757" t="str">
            <v>BANQUETA BAR MELIZA H75 (GIRATORIA) (FX 6)</v>
          </cell>
          <cell r="AM4757"/>
          <cell r="AN4757">
            <v>0.49</v>
          </cell>
          <cell r="AO4757">
            <v>0.56999999999999995</v>
          </cell>
          <cell r="AP4757">
            <v>0.99</v>
          </cell>
          <cell r="AQ4757">
            <v>0</v>
          </cell>
          <cell r="AR4757" t="str">
            <v>BANQUETA BAR MELIZA H75 (GIRATORIA) (FX 6) - 0,49x0,57x0,99H</v>
          </cell>
          <cell r="AS4757">
            <v>6882.09</v>
          </cell>
          <cell r="AT4757">
            <v>6882.09</v>
          </cell>
          <cell r="AU4757">
            <v>6882.09</v>
          </cell>
          <cell r="AV4757">
            <v>0</v>
          </cell>
          <cell r="AW4757">
            <v>6882.09</v>
          </cell>
          <cell r="AX4757">
            <v>0</v>
          </cell>
          <cell r="AY4757"/>
          <cell r="AZ4757" t="str">
            <v/>
          </cell>
          <cell r="BA4757"/>
          <cell r="BB4757"/>
          <cell r="BC4757"/>
          <cell r="BD4757" t="str">
            <v/>
          </cell>
          <cell r="BE4757">
            <v>0</v>
          </cell>
          <cell r="BF4757" t="str">
            <v/>
          </cell>
          <cell r="BG4757" t="str">
            <v/>
          </cell>
          <cell r="BH4757">
            <v>12</v>
          </cell>
          <cell r="BI4757" t="str">
            <v>0</v>
          </cell>
          <cell r="BJ4757">
            <v>0</v>
          </cell>
          <cell r="BK4757">
            <v>0</v>
          </cell>
          <cell r="BL4757"/>
          <cell r="BM4757"/>
          <cell r="BN4757"/>
          <cell r="BO4757"/>
          <cell r="BQ4757">
            <v>0</v>
          </cell>
          <cell r="BS4757" t="str">
            <v>CLAMI BANQUETA BAR</v>
          </cell>
          <cell r="BT4757" t="str">
            <v>BANQUETA BAR MELIZA</v>
          </cell>
        </row>
        <row r="4758">
          <cell r="H4758">
            <v>0</v>
          </cell>
          <cell r="O4758">
            <v>359686</v>
          </cell>
          <cell r="P4758" t="str">
            <v>2022/347-0036-01</v>
          </cell>
          <cell r="Q4758" t="str">
            <v>EST VASO MATISSE III (TRANSPARENTE)</v>
          </cell>
          <cell r="R4758"/>
          <cell r="S4758"/>
          <cell r="T4758">
            <v>0.15</v>
          </cell>
          <cell r="U4758">
            <v>0.1</v>
          </cell>
          <cell r="V4758">
            <v>0.16</v>
          </cell>
          <cell r="W4758">
            <v>0</v>
          </cell>
          <cell r="X4758" t="str">
            <v>EST VASO MATISSE III (TRANSPARENTE) - 0,15x0,1x0,16H</v>
          </cell>
          <cell r="Y4758">
            <v>380.8</v>
          </cell>
          <cell r="Z4758">
            <v>0.5</v>
          </cell>
          <cell r="AA4758">
            <v>190.4</v>
          </cell>
          <cell r="AB4758"/>
          <cell r="AC4758"/>
          <cell r="AD4758"/>
          <cell r="AE4758">
            <v>380.8</v>
          </cell>
          <cell r="AF4758">
            <v>380.8</v>
          </cell>
          <cell r="AG4758">
            <v>0</v>
          </cell>
          <cell r="AH4758">
            <v>380.8</v>
          </cell>
          <cell r="AI4758" t="str">
            <v>REF: 359686</v>
          </cell>
          <cell r="AJ4758" t="str">
            <v>PRODUTO PRONTA ENTREGA</v>
          </cell>
          <cell r="AK4758">
            <v>359686</v>
          </cell>
          <cell r="AL4758" t="str">
            <v>EST VASO MATISSE III (TRANSPARENTE)</v>
          </cell>
          <cell r="AM4758"/>
          <cell r="AN4758">
            <v>0.15</v>
          </cell>
          <cell r="AO4758">
            <v>0.1</v>
          </cell>
          <cell r="AP4758">
            <v>0.16</v>
          </cell>
          <cell r="AQ4758">
            <v>0</v>
          </cell>
          <cell r="AR4758" t="str">
            <v>EST VASO MATISSE III (TRANSPARENTE) - 0,15x0,1x0,16H</v>
          </cell>
          <cell r="AS4758">
            <v>380.8</v>
          </cell>
          <cell r="AT4758">
            <v>380.8</v>
          </cell>
          <cell r="AU4758">
            <v>380.8</v>
          </cell>
          <cell r="AV4758">
            <v>0</v>
          </cell>
          <cell r="AW4758">
            <v>380.8</v>
          </cell>
          <cell r="AX4758">
            <v>0</v>
          </cell>
          <cell r="AY4758"/>
          <cell r="AZ4758" t="str">
            <v/>
          </cell>
          <cell r="BA4758"/>
          <cell r="BB4758"/>
          <cell r="BC4758"/>
          <cell r="BD4758" t="str">
            <v/>
          </cell>
          <cell r="BE4758">
            <v>0</v>
          </cell>
          <cell r="BF4758" t="str">
            <v/>
          </cell>
          <cell r="BG4758" t="str">
            <v/>
          </cell>
          <cell r="BH4758">
            <v>12</v>
          </cell>
          <cell r="BI4758" t="str">
            <v>0</v>
          </cell>
          <cell r="BJ4758">
            <v>0</v>
          </cell>
          <cell r="BK4758">
            <v>0</v>
          </cell>
          <cell r="BL4758"/>
          <cell r="BM4758"/>
          <cell r="BN4758"/>
          <cell r="BO4758"/>
          <cell r="BQ4758">
            <v>0</v>
          </cell>
          <cell r="BS4758" t="str">
            <v/>
          </cell>
          <cell r="BT4758" t="str">
            <v/>
          </cell>
        </row>
        <row r="4759">
          <cell r="H4759">
            <v>0</v>
          </cell>
          <cell r="O4759">
            <v>359685</v>
          </cell>
          <cell r="P4759" t="str">
            <v>2022/347-0030-01</v>
          </cell>
          <cell r="Q4759" t="str">
            <v>EST VASO MATISSE II (TRANSPARENTE)</v>
          </cell>
          <cell r="R4759"/>
          <cell r="S4759"/>
          <cell r="T4759">
            <v>0.16</v>
          </cell>
          <cell r="U4759">
            <v>0.14000000000000001</v>
          </cell>
          <cell r="V4759">
            <v>0.24</v>
          </cell>
          <cell r="W4759">
            <v>0</v>
          </cell>
          <cell r="X4759" t="str">
            <v>EST VASO MATISSE II (TRANSPARENTE) - 0,16x0,14x0,24H</v>
          </cell>
          <cell r="Y4759">
            <v>492.8</v>
          </cell>
          <cell r="Z4759">
            <v>0.5</v>
          </cell>
          <cell r="AA4759">
            <v>246.4</v>
          </cell>
          <cell r="AB4759"/>
          <cell r="AC4759"/>
          <cell r="AD4759"/>
          <cell r="AE4759">
            <v>492.8</v>
          </cell>
          <cell r="AF4759">
            <v>492.8</v>
          </cell>
          <cell r="AG4759">
            <v>0</v>
          </cell>
          <cell r="AH4759">
            <v>492.8</v>
          </cell>
          <cell r="AI4759" t="str">
            <v>REF: 359685</v>
          </cell>
          <cell r="AJ4759" t="str">
            <v>PRODUTO PRONTA ENTREGA</v>
          </cell>
          <cell r="AK4759">
            <v>359685</v>
          </cell>
          <cell r="AL4759" t="str">
            <v>EST VASO MATISSE II (TRANSPARENTE)</v>
          </cell>
          <cell r="AM4759"/>
          <cell r="AN4759">
            <v>0.16</v>
          </cell>
          <cell r="AO4759">
            <v>0.14000000000000001</v>
          </cell>
          <cell r="AP4759">
            <v>0.24</v>
          </cell>
          <cell r="AQ4759">
            <v>0</v>
          </cell>
          <cell r="AR4759" t="str">
            <v>EST VASO MATISSE II (TRANSPARENTE) - 0,16x0,14x0,24H</v>
          </cell>
          <cell r="AS4759">
            <v>492.8</v>
          </cell>
          <cell r="AT4759">
            <v>492.8</v>
          </cell>
          <cell r="AU4759">
            <v>492.8</v>
          </cell>
          <cell r="AV4759">
            <v>0</v>
          </cell>
          <cell r="AW4759">
            <v>492.8</v>
          </cell>
          <cell r="AX4759">
            <v>0</v>
          </cell>
          <cell r="AY4759"/>
          <cell r="AZ4759" t="str">
            <v/>
          </cell>
          <cell r="BA4759"/>
          <cell r="BB4759"/>
          <cell r="BC4759"/>
          <cell r="BD4759" t="str">
            <v/>
          </cell>
          <cell r="BE4759">
            <v>0</v>
          </cell>
          <cell r="BF4759" t="str">
            <v/>
          </cell>
          <cell r="BG4759" t="str">
            <v/>
          </cell>
          <cell r="BH4759">
            <v>12</v>
          </cell>
          <cell r="BI4759" t="str">
            <v>0</v>
          </cell>
          <cell r="BJ4759">
            <v>0</v>
          </cell>
          <cell r="BK4759">
            <v>0</v>
          </cell>
          <cell r="BL4759"/>
          <cell r="BM4759"/>
          <cell r="BN4759"/>
          <cell r="BO4759"/>
          <cell r="BQ4759">
            <v>0</v>
          </cell>
          <cell r="BS4759" t="str">
            <v/>
          </cell>
          <cell r="BT4759" t="str">
            <v/>
          </cell>
        </row>
        <row r="4760">
          <cell r="H4760">
            <v>0</v>
          </cell>
          <cell r="O4760">
            <v>359684</v>
          </cell>
          <cell r="P4760" t="str">
            <v>2022/347-0027-01</v>
          </cell>
          <cell r="Q4760" t="str">
            <v>EST VASO MATISSE I (TRANSPARENTE)</v>
          </cell>
          <cell r="R4760"/>
          <cell r="S4760"/>
          <cell r="T4760">
            <v>0.19</v>
          </cell>
          <cell r="U4760">
            <v>0.17</v>
          </cell>
          <cell r="V4760">
            <v>0.28000000000000003</v>
          </cell>
          <cell r="W4760">
            <v>0</v>
          </cell>
          <cell r="X4760" t="str">
            <v>EST VASO MATISSE I (TRANSPARENTE) - 0,19x0,17x0,28H</v>
          </cell>
          <cell r="Y4760">
            <v>582.4</v>
          </cell>
          <cell r="Z4760">
            <v>0.5</v>
          </cell>
          <cell r="AA4760">
            <v>291.2</v>
          </cell>
          <cell r="AB4760"/>
          <cell r="AC4760"/>
          <cell r="AD4760"/>
          <cell r="AE4760">
            <v>582.4</v>
          </cell>
          <cell r="AF4760">
            <v>582.4</v>
          </cell>
          <cell r="AG4760">
            <v>0</v>
          </cell>
          <cell r="AH4760">
            <v>582.4</v>
          </cell>
          <cell r="AI4760" t="str">
            <v>REF: 359684</v>
          </cell>
          <cell r="AJ4760" t="str">
            <v>PRODUTO PRONTA ENTREGA</v>
          </cell>
          <cell r="AK4760">
            <v>359684</v>
          </cell>
          <cell r="AL4760" t="str">
            <v>EST VASO MATISSE I (TRANSPARENTE)</v>
          </cell>
          <cell r="AM4760"/>
          <cell r="AN4760">
            <v>0.19</v>
          </cell>
          <cell r="AO4760">
            <v>0.17</v>
          </cell>
          <cell r="AP4760">
            <v>0.28000000000000003</v>
          </cell>
          <cell r="AQ4760">
            <v>0</v>
          </cell>
          <cell r="AR4760" t="str">
            <v>EST VASO MATISSE I (TRANSPARENTE) - 0,19x0,17x0,28H</v>
          </cell>
          <cell r="AS4760">
            <v>582.4</v>
          </cell>
          <cell r="AT4760">
            <v>582.4</v>
          </cell>
          <cell r="AU4760">
            <v>582.4</v>
          </cell>
          <cell r="AV4760">
            <v>0</v>
          </cell>
          <cell r="AW4760">
            <v>582.4</v>
          </cell>
          <cell r="AX4760">
            <v>0</v>
          </cell>
          <cell r="AY4760"/>
          <cell r="AZ4760" t="str">
            <v/>
          </cell>
          <cell r="BA4760"/>
          <cell r="BB4760"/>
          <cell r="BC4760"/>
          <cell r="BD4760" t="str">
            <v/>
          </cell>
          <cell r="BE4760">
            <v>0</v>
          </cell>
          <cell r="BF4760" t="str">
            <v/>
          </cell>
          <cell r="BG4760" t="str">
            <v/>
          </cell>
          <cell r="BH4760">
            <v>12</v>
          </cell>
          <cell r="BI4760" t="str">
            <v>0</v>
          </cell>
          <cell r="BJ4760">
            <v>0</v>
          </cell>
          <cell r="BK4760">
            <v>0</v>
          </cell>
          <cell r="BL4760"/>
          <cell r="BM4760"/>
          <cell r="BN4760"/>
          <cell r="BO4760"/>
          <cell r="BQ4760">
            <v>0</v>
          </cell>
          <cell r="BS4760" t="str">
            <v/>
          </cell>
          <cell r="BT4760" t="str">
            <v/>
          </cell>
        </row>
        <row r="4761">
          <cell r="H4761">
            <v>0</v>
          </cell>
          <cell r="O4761">
            <v>359591</v>
          </cell>
          <cell r="P4761" t="str">
            <v>2022/347-0001-01</v>
          </cell>
          <cell r="Q4761" t="str">
            <v>EST VASO MATISSE III (OURO VELHO)</v>
          </cell>
          <cell r="R4761"/>
          <cell r="S4761"/>
          <cell r="T4761">
            <v>0.15</v>
          </cell>
          <cell r="U4761">
            <v>0.1</v>
          </cell>
          <cell r="V4761">
            <v>0.16</v>
          </cell>
          <cell r="W4761">
            <v>0</v>
          </cell>
          <cell r="X4761" t="str">
            <v>EST VASO MATISSE III (OURO VELHO) - 0,15x0,1x0,16H</v>
          </cell>
          <cell r="Y4761">
            <v>380.8</v>
          </cell>
          <cell r="Z4761">
            <v>0.5</v>
          </cell>
          <cell r="AA4761">
            <v>190.4</v>
          </cell>
          <cell r="AB4761"/>
          <cell r="AC4761"/>
          <cell r="AD4761"/>
          <cell r="AE4761">
            <v>380.8</v>
          </cell>
          <cell r="AF4761">
            <v>380.8</v>
          </cell>
          <cell r="AG4761">
            <v>0</v>
          </cell>
          <cell r="AH4761">
            <v>380.8</v>
          </cell>
          <cell r="AI4761" t="str">
            <v>REF: 359591</v>
          </cell>
          <cell r="AJ4761" t="str">
            <v>PRODUTO PRONTA ENTREGA</v>
          </cell>
          <cell r="AK4761">
            <v>359591</v>
          </cell>
          <cell r="AL4761" t="str">
            <v>EST VASO MATISSE III (OURO VELHO)</v>
          </cell>
          <cell r="AM4761"/>
          <cell r="AN4761">
            <v>0.15</v>
          </cell>
          <cell r="AO4761">
            <v>0.1</v>
          </cell>
          <cell r="AP4761">
            <v>0.16</v>
          </cell>
          <cell r="AQ4761">
            <v>0</v>
          </cell>
          <cell r="AR4761" t="str">
            <v>EST VASO MATISSE III (OURO VELHO) - 0,15x0,1x0,16H</v>
          </cell>
          <cell r="AS4761">
            <v>380.8</v>
          </cell>
          <cell r="AT4761">
            <v>380.8</v>
          </cell>
          <cell r="AU4761">
            <v>380.8</v>
          </cell>
          <cell r="AV4761">
            <v>0</v>
          </cell>
          <cell r="AW4761">
            <v>380.8</v>
          </cell>
          <cell r="AX4761">
            <v>0</v>
          </cell>
          <cell r="AY4761"/>
          <cell r="AZ4761" t="str">
            <v/>
          </cell>
          <cell r="BA4761"/>
          <cell r="BB4761"/>
          <cell r="BC4761"/>
          <cell r="BD4761" t="str">
            <v/>
          </cell>
          <cell r="BE4761">
            <v>0</v>
          </cell>
          <cell r="BF4761" t="str">
            <v/>
          </cell>
          <cell r="BG4761" t="str">
            <v/>
          </cell>
          <cell r="BH4761">
            <v>12</v>
          </cell>
          <cell r="BI4761" t="str">
            <v>0</v>
          </cell>
          <cell r="BJ4761">
            <v>0</v>
          </cell>
          <cell r="BK4761">
            <v>0</v>
          </cell>
          <cell r="BL4761"/>
          <cell r="BM4761"/>
          <cell r="BN4761"/>
          <cell r="BO4761"/>
          <cell r="BQ4761">
            <v>0</v>
          </cell>
          <cell r="BS4761" t="str">
            <v/>
          </cell>
          <cell r="BT4761" t="str">
            <v/>
          </cell>
        </row>
        <row r="4762">
          <cell r="H4762">
            <v>2</v>
          </cell>
          <cell r="O4762">
            <v>354570</v>
          </cell>
          <cell r="P4762" t="str">
            <v>2022/245-0016-01</v>
          </cell>
          <cell r="Q4762" t="str">
            <v>EST TAPETE MATISSE WAVES ROUND 2 (LAT) (10MM) F:1280/D:73</v>
          </cell>
          <cell r="R4762"/>
          <cell r="S4762"/>
          <cell r="T4762">
            <v>3</v>
          </cell>
          <cell r="U4762">
            <v>0</v>
          </cell>
          <cell r="V4762">
            <v>0.01</v>
          </cell>
          <cell r="W4762">
            <v>3</v>
          </cell>
          <cell r="X4762" t="str">
            <v>EST TAPETE MATISSE WAVES ROUND 2 (LAT) (10MM) F:1280/D:73 - Ø3x0,01H</v>
          </cell>
          <cell r="Y4762">
            <v>26046.720000000001</v>
          </cell>
          <cell r="Z4762">
            <v>0.35</v>
          </cell>
          <cell r="AA4762">
            <v>16930.368000000002</v>
          </cell>
          <cell r="AB4762"/>
          <cell r="AC4762"/>
          <cell r="AD4762"/>
          <cell r="AE4762">
            <v>26046.720000000001</v>
          </cell>
          <cell r="AF4762">
            <v>26046.720000000001</v>
          </cell>
          <cell r="AG4762">
            <v>0</v>
          </cell>
          <cell r="AH4762">
            <v>26046.720000000001</v>
          </cell>
          <cell r="AI4762" t="str">
            <v>REF: 342291</v>
          </cell>
          <cell r="AJ4762" t="str">
            <v>VALOR A PATIR DE DO M²</v>
          </cell>
          <cell r="AK4762">
            <v>342291</v>
          </cell>
          <cell r="AL4762" t="str">
            <v>TAPETE MATISSE WAVES ROUND 2 (LATERAL) (2 CORES) (10MM)</v>
          </cell>
          <cell r="AM4762"/>
          <cell r="AN4762">
            <v>0</v>
          </cell>
          <cell r="AO4762">
            <v>0</v>
          </cell>
          <cell r="AP4762">
            <v>0</v>
          </cell>
          <cell r="AQ4762">
            <v>0</v>
          </cell>
          <cell r="AR4762" t="str">
            <v>TAPETE MATISSE WAVES ROUND 2 (LATERAL) (2 CORES) (10MM) - Ø0x0H</v>
          </cell>
          <cell r="AS4762">
            <v>26046.720000000001</v>
          </cell>
          <cell r="AT4762">
            <v>26046.720000000001</v>
          </cell>
          <cell r="AU4762">
            <v>2894.08</v>
          </cell>
          <cell r="AV4762">
            <v>23152.639999999999</v>
          </cell>
          <cell r="AW4762">
            <v>26046.720000000001</v>
          </cell>
          <cell r="AX4762">
            <v>0</v>
          </cell>
          <cell r="AY4762">
            <v>342291</v>
          </cell>
          <cell r="AZ4762" t="str">
            <v>TAPETE MATISSE WAVES ROUND 2 (LATERAL) (2 CORES) (10MM)</v>
          </cell>
          <cell r="BA4762" t="str">
            <v>(M²): TAPETE MATISSE WAVES ROUND 2 (LATERAL) (2 CORES) (10MM)</v>
          </cell>
          <cell r="BB4762">
            <v>9</v>
          </cell>
          <cell r="BC4762"/>
          <cell r="BD4762">
            <v>2894.08</v>
          </cell>
          <cell r="BE4762">
            <v>0</v>
          </cell>
          <cell r="BF4762">
            <v>-2894.08</v>
          </cell>
          <cell r="BG4762" t="str">
            <v>(M²)</v>
          </cell>
          <cell r="BH4762">
            <v>12</v>
          </cell>
          <cell r="BI4762">
            <v>26046.720000000001</v>
          </cell>
          <cell r="BJ4762">
            <v>0</v>
          </cell>
          <cell r="BK4762">
            <v>0</v>
          </cell>
          <cell r="BL4762"/>
          <cell r="BM4762"/>
          <cell r="BN4762"/>
          <cell r="BO4762"/>
          <cell r="BQ4762">
            <v>0</v>
          </cell>
          <cell r="BS4762" t="str">
            <v>CLAMI TAPETE</v>
          </cell>
          <cell r="BT4762" t="str">
            <v>TAPETE (F 504)</v>
          </cell>
        </row>
        <row r="4763">
          <cell r="H4763">
            <v>0</v>
          </cell>
          <cell r="O4763">
            <v>351723</v>
          </cell>
          <cell r="P4763" t="str">
            <v>2022/242-0077-01</v>
          </cell>
          <cell r="Q4763" t="str">
            <v>EST ALMOFADA CLAMI 2 (PLUMA SINT) (MAQUINETADO CRU/PRETO)</v>
          </cell>
          <cell r="R4763"/>
          <cell r="S4763"/>
          <cell r="T4763">
            <v>0.7</v>
          </cell>
          <cell r="U4763">
            <v>0.3</v>
          </cell>
          <cell r="V4763">
            <v>0.15</v>
          </cell>
          <cell r="W4763">
            <v>0</v>
          </cell>
          <cell r="X4763" t="str">
            <v>EST ALMOFADA CLAMI 2 (PLUMA SINT) (MAQUINETADO CRU/PRETO) - 0,7x0,3x0,15H</v>
          </cell>
          <cell r="Y4763">
            <v>770.52</v>
          </cell>
          <cell r="Z4763">
            <v>0.35</v>
          </cell>
          <cell r="AA4763">
            <v>500.83800000000002</v>
          </cell>
          <cell r="AB4763"/>
          <cell r="AC4763"/>
          <cell r="AD4763"/>
          <cell r="AE4763">
            <v>770.52</v>
          </cell>
          <cell r="AF4763">
            <v>770.52</v>
          </cell>
          <cell r="AG4763">
            <v>0</v>
          </cell>
          <cell r="AH4763">
            <v>770.52</v>
          </cell>
          <cell r="AI4763" t="str">
            <v>REF: 351723</v>
          </cell>
          <cell r="AJ4763"/>
          <cell r="AK4763">
            <v>351723</v>
          </cell>
          <cell r="AL4763" t="str">
            <v>EST ALMOFADA CLAMI 2 (PLUMA SINT) (MAQUINETADO CRU/PRETO)</v>
          </cell>
          <cell r="AM4763"/>
          <cell r="AN4763">
            <v>0.7</v>
          </cell>
          <cell r="AO4763">
            <v>0.3</v>
          </cell>
          <cell r="AP4763">
            <v>0.15</v>
          </cell>
          <cell r="AQ4763">
            <v>0</v>
          </cell>
          <cell r="AR4763" t="str">
            <v>EST ALMOFADA CLAMI 2 (PLUMA SINT) (MAQUINETADO CRU/PRETO) - 0,7x0,3x0,15H</v>
          </cell>
          <cell r="AS4763">
            <v>770.52</v>
          </cell>
          <cell r="AT4763">
            <v>770.52</v>
          </cell>
          <cell r="AU4763">
            <v>770.52</v>
          </cell>
          <cell r="AV4763">
            <v>0</v>
          </cell>
          <cell r="AW4763">
            <v>770.52</v>
          </cell>
          <cell r="AX4763">
            <v>0</v>
          </cell>
          <cell r="AY4763"/>
          <cell r="AZ4763" t="str">
            <v/>
          </cell>
          <cell r="BA4763"/>
          <cell r="BB4763"/>
          <cell r="BC4763"/>
          <cell r="BD4763" t="str">
            <v/>
          </cell>
          <cell r="BE4763">
            <v>0</v>
          </cell>
          <cell r="BF4763" t="str">
            <v/>
          </cell>
          <cell r="BG4763" t="str">
            <v/>
          </cell>
          <cell r="BH4763">
            <v>12</v>
          </cell>
          <cell r="BI4763" t="str">
            <v>0</v>
          </cell>
          <cell r="BJ4763">
            <v>0</v>
          </cell>
          <cell r="BK4763">
            <v>0</v>
          </cell>
          <cell r="BL4763"/>
          <cell r="BM4763"/>
          <cell r="BN4763"/>
          <cell r="BO4763"/>
          <cell r="BQ4763">
            <v>0</v>
          </cell>
          <cell r="BS4763" t="str">
            <v/>
          </cell>
          <cell r="BT4763" t="str">
            <v/>
          </cell>
        </row>
        <row r="4764">
          <cell r="H4764">
            <v>0</v>
          </cell>
          <cell r="O4764">
            <v>351723</v>
          </cell>
          <cell r="P4764" t="str">
            <v>2022/242-0078-01</v>
          </cell>
          <cell r="Q4764" t="str">
            <v>EST ALMOFADA CLAMI 2 (PLUMA SINT) (MAQUINETADO CRU/PRETO)</v>
          </cell>
          <cell r="R4764"/>
          <cell r="S4764"/>
          <cell r="T4764">
            <v>0.7</v>
          </cell>
          <cell r="U4764">
            <v>0.3</v>
          </cell>
          <cell r="V4764">
            <v>0.15</v>
          </cell>
          <cell r="W4764">
            <v>0</v>
          </cell>
          <cell r="X4764" t="str">
            <v>EST ALMOFADA CLAMI 2 (PLUMA SINT) (MAQUINETADO CRU/PRETO) - 0,7x0,3x0,15H</v>
          </cell>
          <cell r="Y4764">
            <v>770.52</v>
          </cell>
          <cell r="Z4764">
            <v>0.35</v>
          </cell>
          <cell r="AA4764">
            <v>500.83800000000002</v>
          </cell>
          <cell r="AB4764"/>
          <cell r="AC4764"/>
          <cell r="AD4764"/>
          <cell r="AE4764">
            <v>770.52</v>
          </cell>
          <cell r="AF4764">
            <v>770.52</v>
          </cell>
          <cell r="AG4764">
            <v>0</v>
          </cell>
          <cell r="AH4764">
            <v>770.52</v>
          </cell>
          <cell r="AI4764" t="str">
            <v>REF: 351723</v>
          </cell>
          <cell r="AJ4764"/>
          <cell r="AK4764">
            <v>351723</v>
          </cell>
          <cell r="AL4764" t="str">
            <v>EST ALMOFADA CLAMI 2 (PLUMA SINT) (MAQUINETADO CRU/PRETO)</v>
          </cell>
          <cell r="AM4764"/>
          <cell r="AN4764">
            <v>0.7</v>
          </cell>
          <cell r="AO4764">
            <v>0.3</v>
          </cell>
          <cell r="AP4764">
            <v>0.15</v>
          </cell>
          <cell r="AQ4764">
            <v>0</v>
          </cell>
          <cell r="AR4764" t="str">
            <v>EST ALMOFADA CLAMI 2 (PLUMA SINT) (MAQUINETADO CRU/PRETO) - 0,7x0,3x0,15H</v>
          </cell>
          <cell r="AS4764">
            <v>770.52</v>
          </cell>
          <cell r="AT4764">
            <v>770.52</v>
          </cell>
          <cell r="AU4764">
            <v>770.52</v>
          </cell>
          <cell r="AV4764">
            <v>0</v>
          </cell>
          <cell r="AW4764">
            <v>770.52</v>
          </cell>
          <cell r="AX4764">
            <v>0</v>
          </cell>
          <cell r="AY4764"/>
          <cell r="AZ4764" t="str">
            <v/>
          </cell>
          <cell r="BA4764"/>
          <cell r="BB4764"/>
          <cell r="BC4764"/>
          <cell r="BD4764" t="str">
            <v/>
          </cell>
          <cell r="BE4764">
            <v>0</v>
          </cell>
          <cell r="BF4764" t="str">
            <v/>
          </cell>
          <cell r="BG4764" t="str">
            <v/>
          </cell>
          <cell r="BH4764">
            <v>12</v>
          </cell>
          <cell r="BI4764" t="str">
            <v>0</v>
          </cell>
          <cell r="BJ4764">
            <v>0</v>
          </cell>
          <cell r="BK4764">
            <v>0</v>
          </cell>
          <cell r="BL4764"/>
          <cell r="BM4764"/>
          <cell r="BN4764"/>
          <cell r="BO4764"/>
          <cell r="BQ4764">
            <v>0</v>
          </cell>
          <cell r="BS4764" t="str">
            <v/>
          </cell>
          <cell r="BT4764" t="str">
            <v/>
          </cell>
        </row>
        <row r="4765">
          <cell r="H4765">
            <v>0</v>
          </cell>
          <cell r="O4765">
            <v>351711</v>
          </cell>
          <cell r="P4765"/>
          <cell r="Q4765" t="str">
            <v>EST ALMOFADA CLAMI 1 (PLUMA SINT) (PALLA CINZA/CINZA)</v>
          </cell>
          <cell r="R4765"/>
          <cell r="S4765"/>
          <cell r="T4765">
            <v>0.6</v>
          </cell>
          <cell r="U4765">
            <v>0.25</v>
          </cell>
          <cell r="V4765">
            <v>0.15</v>
          </cell>
          <cell r="W4765">
            <v>0</v>
          </cell>
          <cell r="X4765" t="str">
            <v>EST ALMOFADA CLAMI 1 (PLUMA SINT) (PALLA CINZA/CINZA) - 0,6x0,25x0,15H</v>
          </cell>
          <cell r="Y4765">
            <v>550.37</v>
          </cell>
          <cell r="Z4765">
            <v>0.35</v>
          </cell>
          <cell r="AA4765">
            <v>357.7405</v>
          </cell>
          <cell r="AB4765"/>
          <cell r="AC4765"/>
          <cell r="AD4765"/>
          <cell r="AE4765">
            <v>550.37</v>
          </cell>
          <cell r="AF4765">
            <v>550.37</v>
          </cell>
          <cell r="AG4765">
            <v>0</v>
          </cell>
          <cell r="AH4765">
            <v>550.37</v>
          </cell>
          <cell r="AI4765" t="str">
            <v>REF: 351711</v>
          </cell>
          <cell r="AJ4765"/>
          <cell r="AK4765">
            <v>351711</v>
          </cell>
          <cell r="AL4765" t="str">
            <v>EST ALMOFADA CLAMI 1 (PLUMA SINT) (PALLA CINZA/CINZA)</v>
          </cell>
          <cell r="AM4765"/>
          <cell r="AN4765">
            <v>0.6</v>
          </cell>
          <cell r="AO4765">
            <v>0.25</v>
          </cell>
          <cell r="AP4765">
            <v>0.15</v>
          </cell>
          <cell r="AQ4765">
            <v>0</v>
          </cell>
          <cell r="AR4765" t="str">
            <v>EST ALMOFADA CLAMI 1 (PLUMA SINT) (PALLA CINZA/CINZA) - 0,6x0,25x0,15H</v>
          </cell>
          <cell r="AS4765">
            <v>550.37</v>
          </cell>
          <cell r="AT4765">
            <v>550.37</v>
          </cell>
          <cell r="AU4765">
            <v>550.37</v>
          </cell>
          <cell r="AV4765">
            <v>0</v>
          </cell>
          <cell r="AW4765">
            <v>550.37</v>
          </cell>
          <cell r="AX4765">
            <v>0</v>
          </cell>
          <cell r="AY4765"/>
          <cell r="AZ4765" t="str">
            <v/>
          </cell>
          <cell r="BA4765"/>
          <cell r="BB4765"/>
          <cell r="BC4765"/>
          <cell r="BD4765" t="str">
            <v/>
          </cell>
          <cell r="BE4765">
            <v>0</v>
          </cell>
          <cell r="BF4765" t="str">
            <v/>
          </cell>
          <cell r="BG4765" t="str">
            <v/>
          </cell>
          <cell r="BH4765">
            <v>12</v>
          </cell>
          <cell r="BI4765" t="str">
            <v>0</v>
          </cell>
          <cell r="BJ4765">
            <v>0</v>
          </cell>
          <cell r="BK4765">
            <v>0</v>
          </cell>
          <cell r="BL4765"/>
          <cell r="BM4765"/>
          <cell r="BN4765"/>
          <cell r="BO4765"/>
          <cell r="BQ4765">
            <v>0</v>
          </cell>
          <cell r="BS4765" t="str">
            <v/>
          </cell>
          <cell r="BT4765" t="str">
            <v/>
          </cell>
        </row>
        <row r="4766">
          <cell r="H4766">
            <v>0</v>
          </cell>
          <cell r="O4766">
            <v>351710</v>
          </cell>
          <cell r="P4766"/>
          <cell r="Q4766" t="str">
            <v>EST ALMOFADA CLAMI 1 (PLUMA SINT) (PALLA CINZA/CINZA)</v>
          </cell>
          <cell r="R4766"/>
          <cell r="S4766"/>
          <cell r="T4766">
            <v>0.7</v>
          </cell>
          <cell r="U4766">
            <v>0.3</v>
          </cell>
          <cell r="V4766">
            <v>0.15</v>
          </cell>
          <cell r="W4766">
            <v>0</v>
          </cell>
          <cell r="X4766" t="str">
            <v>EST ALMOFADA CLAMI 1 (PLUMA SINT) (PALLA CINZA/CINZA) - 0,7x0,3x0,15H</v>
          </cell>
          <cell r="Y4766">
            <v>770.52</v>
          </cell>
          <cell r="Z4766">
            <v>0.35</v>
          </cell>
          <cell r="AA4766">
            <v>500.83800000000002</v>
          </cell>
          <cell r="AB4766"/>
          <cell r="AC4766"/>
          <cell r="AD4766"/>
          <cell r="AE4766">
            <v>770.52</v>
          </cell>
          <cell r="AF4766">
            <v>770.52</v>
          </cell>
          <cell r="AG4766">
            <v>0</v>
          </cell>
          <cell r="AH4766">
            <v>770.52</v>
          </cell>
          <cell r="AI4766" t="str">
            <v>REF: 351710</v>
          </cell>
          <cell r="AJ4766"/>
          <cell r="AK4766">
            <v>351710</v>
          </cell>
          <cell r="AL4766" t="str">
            <v>EST ALMOFADA CLAMI 1 (PLUMA SINT) (PALLA CINZA/CINZA)</v>
          </cell>
          <cell r="AM4766"/>
          <cell r="AN4766">
            <v>0.7</v>
          </cell>
          <cell r="AO4766">
            <v>0.3</v>
          </cell>
          <cell r="AP4766">
            <v>0.15</v>
          </cell>
          <cell r="AQ4766">
            <v>0</v>
          </cell>
          <cell r="AR4766" t="str">
            <v>EST ALMOFADA CLAMI 1 (PLUMA SINT) (PALLA CINZA/CINZA) - 0,7x0,3x0,15H</v>
          </cell>
          <cell r="AS4766">
            <v>770.52</v>
          </cell>
          <cell r="AT4766">
            <v>770.52</v>
          </cell>
          <cell r="AU4766">
            <v>770.52</v>
          </cell>
          <cell r="AV4766">
            <v>0</v>
          </cell>
          <cell r="AW4766">
            <v>770.52</v>
          </cell>
          <cell r="AX4766">
            <v>0</v>
          </cell>
          <cell r="AY4766"/>
          <cell r="AZ4766" t="str">
            <v/>
          </cell>
          <cell r="BA4766"/>
          <cell r="BB4766"/>
          <cell r="BC4766"/>
          <cell r="BD4766" t="str">
            <v/>
          </cell>
          <cell r="BE4766">
            <v>0</v>
          </cell>
          <cell r="BF4766" t="str">
            <v/>
          </cell>
          <cell r="BG4766" t="str">
            <v/>
          </cell>
          <cell r="BH4766">
            <v>12</v>
          </cell>
          <cell r="BI4766" t="str">
            <v>0</v>
          </cell>
          <cell r="BJ4766">
            <v>0</v>
          </cell>
          <cell r="BK4766">
            <v>0</v>
          </cell>
          <cell r="BL4766"/>
          <cell r="BM4766"/>
          <cell r="BN4766"/>
          <cell r="BO4766"/>
          <cell r="BQ4766">
            <v>0</v>
          </cell>
          <cell r="BS4766" t="str">
            <v/>
          </cell>
          <cell r="BT4766" t="str">
            <v/>
          </cell>
        </row>
        <row r="4767">
          <cell r="H4767">
            <v>0</v>
          </cell>
          <cell r="O4767">
            <v>351696</v>
          </cell>
          <cell r="P4767" t="str">
            <v>2022/242-0035-01</v>
          </cell>
          <cell r="Q4767" t="str">
            <v>EST ALMOFADA CLAMI 2 (PLUMA SINT) (BISTROL NUVEM/CINZA)</v>
          </cell>
          <cell r="R4767"/>
          <cell r="S4767"/>
          <cell r="T4767">
            <v>0.7</v>
          </cell>
          <cell r="U4767">
            <v>0.3</v>
          </cell>
          <cell r="V4767">
            <v>0.15</v>
          </cell>
          <cell r="W4767">
            <v>0</v>
          </cell>
          <cell r="X4767" t="str">
            <v>EST ALMOFADA CLAMI 2 (PLUMA SINT) (BISTROL NUVEM/CINZA) - 0,7x0,3x0,15H</v>
          </cell>
          <cell r="Y4767">
            <v>770.52</v>
          </cell>
          <cell r="Z4767">
            <v>0.35</v>
          </cell>
          <cell r="AA4767">
            <v>500.83800000000002</v>
          </cell>
          <cell r="AB4767"/>
          <cell r="AC4767"/>
          <cell r="AD4767"/>
          <cell r="AE4767">
            <v>770.52</v>
          </cell>
          <cell r="AF4767">
            <v>770.52</v>
          </cell>
          <cell r="AG4767">
            <v>0</v>
          </cell>
          <cell r="AH4767">
            <v>770.52</v>
          </cell>
          <cell r="AI4767" t="str">
            <v>REF: 351696</v>
          </cell>
          <cell r="AJ4767" t="str">
            <v>PRODUTO PRONTA ENTREGA</v>
          </cell>
          <cell r="AK4767">
            <v>351696</v>
          </cell>
          <cell r="AL4767" t="str">
            <v>EST ALMOFADA CLAMI 2 (PLUMA SINT) (BISTROL NUVEM/CINZA)</v>
          </cell>
          <cell r="AM4767"/>
          <cell r="AN4767">
            <v>0.7</v>
          </cell>
          <cell r="AO4767">
            <v>0.3</v>
          </cell>
          <cell r="AP4767">
            <v>0.15</v>
          </cell>
          <cell r="AQ4767">
            <v>0</v>
          </cell>
          <cell r="AR4767" t="str">
            <v>EST ALMOFADA CLAMI 2 (PLUMA SINT) (BISTROL NUVEM/CINZA) - 0,7x0,3x0,15H</v>
          </cell>
          <cell r="AS4767">
            <v>770.52</v>
          </cell>
          <cell r="AT4767">
            <v>770.52</v>
          </cell>
          <cell r="AU4767">
            <v>770.52</v>
          </cell>
          <cell r="AV4767">
            <v>0</v>
          </cell>
          <cell r="AW4767">
            <v>770.52</v>
          </cell>
          <cell r="AX4767">
            <v>0</v>
          </cell>
          <cell r="AY4767"/>
          <cell r="AZ4767" t="str">
            <v/>
          </cell>
          <cell r="BA4767"/>
          <cell r="BB4767"/>
          <cell r="BC4767"/>
          <cell r="BD4767" t="str">
            <v/>
          </cell>
          <cell r="BE4767">
            <v>0</v>
          </cell>
          <cell r="BF4767" t="str">
            <v/>
          </cell>
          <cell r="BG4767" t="str">
            <v/>
          </cell>
          <cell r="BH4767">
            <v>12</v>
          </cell>
          <cell r="BI4767" t="str">
            <v>0</v>
          </cell>
          <cell r="BJ4767">
            <v>0</v>
          </cell>
          <cell r="BK4767">
            <v>0</v>
          </cell>
          <cell r="BL4767"/>
          <cell r="BM4767"/>
          <cell r="BN4767"/>
          <cell r="BO4767"/>
          <cell r="BQ4767">
            <v>0</v>
          </cell>
          <cell r="BS4767" t="str">
            <v/>
          </cell>
          <cell r="BT4767" t="str">
            <v/>
          </cell>
        </row>
        <row r="4768">
          <cell r="H4768">
            <v>0</v>
          </cell>
          <cell r="O4768">
            <v>351696</v>
          </cell>
          <cell r="P4768"/>
          <cell r="Q4768" t="str">
            <v>EST ALMOFADA CLAMI 2 (PLUMA SINT) (BISTROL NUVEM/CINZA)</v>
          </cell>
          <cell r="R4768"/>
          <cell r="S4768"/>
          <cell r="T4768">
            <v>0.7</v>
          </cell>
          <cell r="U4768">
            <v>0.3</v>
          </cell>
          <cell r="V4768">
            <v>0.15</v>
          </cell>
          <cell r="W4768">
            <v>0</v>
          </cell>
          <cell r="X4768" t="str">
            <v>EST ALMOFADA CLAMI 2 (PLUMA SINT) (BISTROL NUVEM/CINZA) - 0,7x0,3x0,15H</v>
          </cell>
          <cell r="Y4768">
            <v>770.52</v>
          </cell>
          <cell r="Z4768">
            <v>0.35</v>
          </cell>
          <cell r="AA4768">
            <v>500.83800000000002</v>
          </cell>
          <cell r="AB4768"/>
          <cell r="AC4768"/>
          <cell r="AD4768"/>
          <cell r="AE4768">
            <v>770.52</v>
          </cell>
          <cell r="AF4768">
            <v>770.52</v>
          </cell>
          <cell r="AG4768">
            <v>0</v>
          </cell>
          <cell r="AH4768">
            <v>770.52</v>
          </cell>
          <cell r="AI4768" t="str">
            <v>REF: 351696</v>
          </cell>
          <cell r="AJ4768" t="str">
            <v>PRODUTO PRONTA ENTREGA</v>
          </cell>
          <cell r="AK4768">
            <v>351696</v>
          </cell>
          <cell r="AL4768" t="str">
            <v>EST ALMOFADA CLAMI 2 (PLUMA SINT) (BISTROL NUVEM/CINZA)</v>
          </cell>
          <cell r="AM4768"/>
          <cell r="AN4768">
            <v>0.7</v>
          </cell>
          <cell r="AO4768">
            <v>0.3</v>
          </cell>
          <cell r="AP4768">
            <v>0.15</v>
          </cell>
          <cell r="AQ4768">
            <v>0</v>
          </cell>
          <cell r="AR4768" t="str">
            <v>EST ALMOFADA CLAMI 2 (PLUMA SINT) (BISTROL NUVEM/CINZA) - 0,7x0,3x0,15H</v>
          </cell>
          <cell r="AS4768">
            <v>770.52</v>
          </cell>
          <cell r="AT4768">
            <v>770.52</v>
          </cell>
          <cell r="AU4768">
            <v>770.52</v>
          </cell>
          <cell r="AV4768">
            <v>0</v>
          </cell>
          <cell r="AW4768">
            <v>770.52</v>
          </cell>
          <cell r="AX4768">
            <v>0</v>
          </cell>
          <cell r="AY4768"/>
          <cell r="AZ4768" t="str">
            <v/>
          </cell>
          <cell r="BA4768"/>
          <cell r="BB4768"/>
          <cell r="BC4768"/>
          <cell r="BD4768" t="str">
            <v/>
          </cell>
          <cell r="BE4768">
            <v>0</v>
          </cell>
          <cell r="BF4768" t="str">
            <v/>
          </cell>
          <cell r="BG4768" t="str">
            <v/>
          </cell>
          <cell r="BH4768">
            <v>12</v>
          </cell>
          <cell r="BI4768" t="str">
            <v>0</v>
          </cell>
          <cell r="BJ4768">
            <v>0</v>
          </cell>
          <cell r="BK4768">
            <v>0</v>
          </cell>
          <cell r="BL4768"/>
          <cell r="BM4768"/>
          <cell r="BN4768"/>
          <cell r="BO4768"/>
          <cell r="BQ4768">
            <v>0</v>
          </cell>
          <cell r="BS4768" t="str">
            <v/>
          </cell>
          <cell r="BT4768" t="str">
            <v/>
          </cell>
        </row>
        <row r="4769">
          <cell r="H4769">
            <v>0</v>
          </cell>
          <cell r="O4769">
            <v>351688</v>
          </cell>
          <cell r="P4769" t="str">
            <v>2022/242-0019-01</v>
          </cell>
          <cell r="Q4769" t="str">
            <v>EST ALMOFADA CLAMI 1 (PLUMA SINT) (BISTROL NUVEM/CINZA)</v>
          </cell>
          <cell r="R4769"/>
          <cell r="S4769"/>
          <cell r="T4769">
            <v>0.7</v>
          </cell>
          <cell r="U4769">
            <v>0.3</v>
          </cell>
          <cell r="V4769">
            <v>0.15</v>
          </cell>
          <cell r="W4769">
            <v>0</v>
          </cell>
          <cell r="X4769" t="str">
            <v>EST ALMOFADA CLAMI 1 (PLUMA SINT) (BISTROL NUVEM/CINZA) - 0,7x0,3x0,15H</v>
          </cell>
          <cell r="Y4769">
            <v>770.52</v>
          </cell>
          <cell r="Z4769">
            <v>0.35</v>
          </cell>
          <cell r="AA4769">
            <v>500.83800000000002</v>
          </cell>
          <cell r="AB4769"/>
          <cell r="AC4769"/>
          <cell r="AD4769"/>
          <cell r="AE4769">
            <v>770.52</v>
          </cell>
          <cell r="AF4769">
            <v>770.52</v>
          </cell>
          <cell r="AG4769">
            <v>0</v>
          </cell>
          <cell r="AH4769">
            <v>770.52</v>
          </cell>
          <cell r="AI4769" t="str">
            <v>REF: 351688</v>
          </cell>
          <cell r="AJ4769"/>
          <cell r="AK4769">
            <v>351688</v>
          </cell>
          <cell r="AL4769" t="str">
            <v>EST ALMOFADA CLAMI 1 (PLUMA SINT) (BISTROL NUVEM/CINZA)</v>
          </cell>
          <cell r="AM4769"/>
          <cell r="AN4769">
            <v>0.7</v>
          </cell>
          <cell r="AO4769">
            <v>0.3</v>
          </cell>
          <cell r="AP4769">
            <v>0.15</v>
          </cell>
          <cell r="AQ4769">
            <v>0</v>
          </cell>
          <cell r="AR4769" t="str">
            <v>EST ALMOFADA CLAMI 1 (PLUMA SINT) (BISTROL NUVEM/CINZA) - 0,7x0,3x0,15H</v>
          </cell>
          <cell r="AS4769">
            <v>770.52</v>
          </cell>
          <cell r="AT4769">
            <v>770.52</v>
          </cell>
          <cell r="AU4769">
            <v>770.52</v>
          </cell>
          <cell r="AV4769">
            <v>0</v>
          </cell>
          <cell r="AW4769">
            <v>770.52</v>
          </cell>
          <cell r="AX4769">
            <v>0</v>
          </cell>
          <cell r="AY4769"/>
          <cell r="AZ4769" t="str">
            <v/>
          </cell>
          <cell r="BA4769"/>
          <cell r="BB4769"/>
          <cell r="BC4769"/>
          <cell r="BD4769" t="str">
            <v/>
          </cell>
          <cell r="BE4769">
            <v>0</v>
          </cell>
          <cell r="BF4769" t="str">
            <v/>
          </cell>
          <cell r="BG4769" t="str">
            <v/>
          </cell>
          <cell r="BH4769">
            <v>12</v>
          </cell>
          <cell r="BI4769" t="str">
            <v>0</v>
          </cell>
          <cell r="BJ4769">
            <v>0</v>
          </cell>
          <cell r="BK4769">
            <v>0</v>
          </cell>
          <cell r="BL4769"/>
          <cell r="BM4769"/>
          <cell r="BN4769"/>
          <cell r="BO4769"/>
          <cell r="BQ4769">
            <v>0</v>
          </cell>
          <cell r="BS4769" t="str">
            <v/>
          </cell>
          <cell r="BT4769" t="str">
            <v/>
          </cell>
        </row>
        <row r="4770">
          <cell r="H4770">
            <v>0</v>
          </cell>
          <cell r="O4770">
            <v>351688</v>
          </cell>
          <cell r="P4770" t="str">
            <v>2022/242-0020-01</v>
          </cell>
          <cell r="Q4770" t="str">
            <v>EST ALMOFADA CLAMI 1 (PLUMA SINT) (BISTROL NUVEM/CINZA)</v>
          </cell>
          <cell r="R4770"/>
          <cell r="S4770"/>
          <cell r="T4770">
            <v>0.7</v>
          </cell>
          <cell r="U4770">
            <v>0.3</v>
          </cell>
          <cell r="V4770">
            <v>0.15</v>
          </cell>
          <cell r="W4770">
            <v>0</v>
          </cell>
          <cell r="X4770" t="str">
            <v>EST ALMOFADA CLAMI 1 (PLUMA SINT) (BISTROL NUVEM/CINZA) - 0,7x0,3x0,15H</v>
          </cell>
          <cell r="Y4770">
            <v>770.52</v>
          </cell>
          <cell r="Z4770">
            <v>0.35</v>
          </cell>
          <cell r="AA4770">
            <v>500.83800000000002</v>
          </cell>
          <cell r="AB4770"/>
          <cell r="AC4770"/>
          <cell r="AD4770"/>
          <cell r="AE4770">
            <v>770.52</v>
          </cell>
          <cell r="AF4770">
            <v>770.52</v>
          </cell>
          <cell r="AG4770">
            <v>0</v>
          </cell>
          <cell r="AH4770">
            <v>770.52</v>
          </cell>
          <cell r="AI4770" t="str">
            <v>REF: 351688</v>
          </cell>
          <cell r="AJ4770"/>
          <cell r="AK4770">
            <v>351688</v>
          </cell>
          <cell r="AL4770" t="str">
            <v>EST ALMOFADA CLAMI 1 (PLUMA SINT) (BISTROL NUVEM/CINZA)</v>
          </cell>
          <cell r="AM4770"/>
          <cell r="AN4770">
            <v>0.7</v>
          </cell>
          <cell r="AO4770">
            <v>0.3</v>
          </cell>
          <cell r="AP4770">
            <v>0.15</v>
          </cell>
          <cell r="AQ4770">
            <v>0</v>
          </cell>
          <cell r="AR4770" t="str">
            <v>EST ALMOFADA CLAMI 1 (PLUMA SINT) (BISTROL NUVEM/CINZA) - 0,7x0,3x0,15H</v>
          </cell>
          <cell r="AS4770">
            <v>770.52</v>
          </cell>
          <cell r="AT4770">
            <v>770.52</v>
          </cell>
          <cell r="AU4770">
            <v>770.52</v>
          </cell>
          <cell r="AV4770">
            <v>0</v>
          </cell>
          <cell r="AW4770">
            <v>770.52</v>
          </cell>
          <cell r="AX4770">
            <v>0</v>
          </cell>
          <cell r="AY4770"/>
          <cell r="AZ4770" t="str">
            <v/>
          </cell>
          <cell r="BA4770"/>
          <cell r="BB4770"/>
          <cell r="BC4770"/>
          <cell r="BD4770" t="str">
            <v/>
          </cell>
          <cell r="BE4770">
            <v>0</v>
          </cell>
          <cell r="BF4770" t="str">
            <v/>
          </cell>
          <cell r="BG4770" t="str">
            <v/>
          </cell>
          <cell r="BH4770">
            <v>12</v>
          </cell>
          <cell r="BI4770" t="str">
            <v>0</v>
          </cell>
          <cell r="BJ4770">
            <v>0</v>
          </cell>
          <cell r="BK4770">
            <v>0</v>
          </cell>
          <cell r="BL4770"/>
          <cell r="BM4770"/>
          <cell r="BN4770"/>
          <cell r="BO4770"/>
          <cell r="BQ4770">
            <v>0</v>
          </cell>
          <cell r="BS4770" t="str">
            <v/>
          </cell>
          <cell r="BT4770" t="str">
            <v/>
          </cell>
        </row>
        <row r="4771">
          <cell r="H4771">
            <v>0</v>
          </cell>
          <cell r="O4771">
            <v>351678</v>
          </cell>
          <cell r="P4771"/>
          <cell r="Q4771" t="str">
            <v>EST ALMOFADA CLAMI 1 (PLUMA SINT) (BISTROL AMARELO/CINZA)</v>
          </cell>
          <cell r="R4771"/>
          <cell r="S4771"/>
          <cell r="T4771">
            <v>0.6</v>
          </cell>
          <cell r="U4771">
            <v>0.25</v>
          </cell>
          <cell r="V4771">
            <v>0.15</v>
          </cell>
          <cell r="W4771">
            <v>0</v>
          </cell>
          <cell r="X4771" t="str">
            <v>EST ALMOFADA CLAMI 1 (PLUMA SINT) (BISTROL AMARELO/CINZA) - 0,6x0,25x0,15H</v>
          </cell>
          <cell r="Y4771">
            <v>550.37</v>
          </cell>
          <cell r="Z4771">
            <v>0.35</v>
          </cell>
          <cell r="AA4771">
            <v>357.7405</v>
          </cell>
          <cell r="AB4771"/>
          <cell r="AC4771"/>
          <cell r="AD4771"/>
          <cell r="AE4771">
            <v>550.37</v>
          </cell>
          <cell r="AF4771">
            <v>550.37</v>
          </cell>
          <cell r="AG4771">
            <v>0</v>
          </cell>
          <cell r="AH4771">
            <v>550.37</v>
          </cell>
          <cell r="AI4771" t="str">
            <v>REF: 351678</v>
          </cell>
          <cell r="AJ4771"/>
          <cell r="AK4771">
            <v>351678</v>
          </cell>
          <cell r="AL4771" t="str">
            <v>EST ALMOFADA CLAMI 1 (PLUMA SINT) (BISTROL AMARELO/CINZA)</v>
          </cell>
          <cell r="AM4771"/>
          <cell r="AN4771">
            <v>0.6</v>
          </cell>
          <cell r="AO4771">
            <v>0.25</v>
          </cell>
          <cell r="AP4771">
            <v>0.15</v>
          </cell>
          <cell r="AQ4771">
            <v>0</v>
          </cell>
          <cell r="AR4771" t="str">
            <v>EST ALMOFADA CLAMI 1 (PLUMA SINT) (BISTROL AMARELO/CINZA) - 0,6x0,25x0,15H</v>
          </cell>
          <cell r="AS4771">
            <v>550.37</v>
          </cell>
          <cell r="AT4771">
            <v>550.37</v>
          </cell>
          <cell r="AU4771">
            <v>550.37</v>
          </cell>
          <cell r="AV4771">
            <v>0</v>
          </cell>
          <cell r="AW4771">
            <v>550.37</v>
          </cell>
          <cell r="AX4771">
            <v>0</v>
          </cell>
          <cell r="AY4771"/>
          <cell r="AZ4771" t="str">
            <v/>
          </cell>
          <cell r="BA4771"/>
          <cell r="BB4771"/>
          <cell r="BC4771"/>
          <cell r="BD4771" t="str">
            <v/>
          </cell>
          <cell r="BE4771">
            <v>0</v>
          </cell>
          <cell r="BF4771" t="str">
            <v/>
          </cell>
          <cell r="BG4771" t="str">
            <v/>
          </cell>
          <cell r="BH4771">
            <v>12</v>
          </cell>
          <cell r="BI4771" t="str">
            <v>0</v>
          </cell>
          <cell r="BJ4771">
            <v>0</v>
          </cell>
          <cell r="BK4771">
            <v>0</v>
          </cell>
          <cell r="BL4771"/>
          <cell r="BM4771"/>
          <cell r="BN4771"/>
          <cell r="BO4771"/>
          <cell r="BQ4771">
            <v>0</v>
          </cell>
          <cell r="BS4771" t="str">
            <v/>
          </cell>
          <cell r="BT4771" t="str">
            <v/>
          </cell>
        </row>
        <row r="4772">
          <cell r="H4772">
            <v>0</v>
          </cell>
          <cell r="O4772">
            <v>351677</v>
          </cell>
          <cell r="P4772" t="str">
            <v>2022/242-0009-01</v>
          </cell>
          <cell r="Q4772" t="str">
            <v>EST ALMOFADA CLAMI 1 (PLUMA SINT) (BISTROL AMARELO/CINZA)</v>
          </cell>
          <cell r="R4772"/>
          <cell r="S4772"/>
          <cell r="T4772">
            <v>0.7</v>
          </cell>
          <cell r="U4772">
            <v>0.3</v>
          </cell>
          <cell r="V4772">
            <v>0.15</v>
          </cell>
          <cell r="W4772">
            <v>0</v>
          </cell>
          <cell r="X4772" t="str">
            <v>EST ALMOFADA CLAMI 1 (PLUMA SINT) (BISTROL AMARELO/CINZA) - 0,7x0,3x0,15H</v>
          </cell>
          <cell r="Y4772">
            <v>770.52</v>
          </cell>
          <cell r="Z4772">
            <v>0.35</v>
          </cell>
          <cell r="AA4772">
            <v>500.83800000000002</v>
          </cell>
          <cell r="AB4772"/>
          <cell r="AC4772"/>
          <cell r="AD4772"/>
          <cell r="AE4772">
            <v>770.52</v>
          </cell>
          <cell r="AF4772">
            <v>770.52</v>
          </cell>
          <cell r="AG4772">
            <v>0</v>
          </cell>
          <cell r="AH4772">
            <v>770.52</v>
          </cell>
          <cell r="AI4772" t="str">
            <v>REF: 351677</v>
          </cell>
          <cell r="AJ4772" t="str">
            <v>PRODUTO PRONTA ENTREGA</v>
          </cell>
          <cell r="AK4772">
            <v>351677</v>
          </cell>
          <cell r="AL4772" t="str">
            <v>EST ALMOFADA CLAMI 1 (PLUMA SINT) (BISTROL AMARELO/CINZA)</v>
          </cell>
          <cell r="AM4772"/>
          <cell r="AN4772">
            <v>0.7</v>
          </cell>
          <cell r="AO4772">
            <v>0.3</v>
          </cell>
          <cell r="AP4772">
            <v>0.15</v>
          </cell>
          <cell r="AQ4772">
            <v>0</v>
          </cell>
          <cell r="AR4772" t="str">
            <v>EST ALMOFADA CLAMI 1 (PLUMA SINT) (BISTROL AMARELO/CINZA) - 0,7x0,3x0,15H</v>
          </cell>
          <cell r="AS4772">
            <v>770.52</v>
          </cell>
          <cell r="AT4772">
            <v>770.52</v>
          </cell>
          <cell r="AU4772">
            <v>770.52</v>
          </cell>
          <cell r="AV4772">
            <v>0</v>
          </cell>
          <cell r="AW4772">
            <v>770.52</v>
          </cell>
          <cell r="AX4772">
            <v>0</v>
          </cell>
          <cell r="AY4772"/>
          <cell r="AZ4772" t="str">
            <v/>
          </cell>
          <cell r="BA4772"/>
          <cell r="BB4772"/>
          <cell r="BC4772"/>
          <cell r="BD4772" t="str">
            <v/>
          </cell>
          <cell r="BE4772">
            <v>0</v>
          </cell>
          <cell r="BF4772" t="str">
            <v/>
          </cell>
          <cell r="BG4772" t="str">
            <v/>
          </cell>
          <cell r="BH4772">
            <v>12</v>
          </cell>
          <cell r="BI4772" t="str">
            <v>0</v>
          </cell>
          <cell r="BJ4772">
            <v>0</v>
          </cell>
          <cell r="BK4772">
            <v>0</v>
          </cell>
          <cell r="BL4772"/>
          <cell r="BM4772"/>
          <cell r="BN4772"/>
          <cell r="BO4772"/>
          <cell r="BQ4772">
            <v>0</v>
          </cell>
          <cell r="BS4772" t="str">
            <v/>
          </cell>
          <cell r="BT4772" t="str">
            <v/>
          </cell>
        </row>
        <row r="4773">
          <cell r="H4773">
            <v>0</v>
          </cell>
          <cell r="O4773">
            <v>351424</v>
          </cell>
          <cell r="P4773"/>
          <cell r="Q4773" t="str">
            <v>EST ACESSORIO VASO CERAMICA CLAY II</v>
          </cell>
          <cell r="R4773"/>
          <cell r="S4773"/>
          <cell r="T4773">
            <v>0</v>
          </cell>
          <cell r="U4773">
            <v>0</v>
          </cell>
          <cell r="V4773">
            <v>0</v>
          </cell>
          <cell r="W4773">
            <v>0</v>
          </cell>
          <cell r="X4773" t="str">
            <v>EST ACESSORIO VASO CERAMICA CLAY II - Ø0x0H</v>
          </cell>
          <cell r="Y4773">
            <v>2229.5700000000002</v>
          </cell>
          <cell r="Z4773">
            <v>0.5</v>
          </cell>
          <cell r="AA4773">
            <v>1114.7850000000001</v>
          </cell>
          <cell r="AB4773"/>
          <cell r="AC4773"/>
          <cell r="AD4773"/>
          <cell r="AE4773">
            <v>2229.5700000000002</v>
          </cell>
          <cell r="AF4773">
            <v>2229.5700000000002</v>
          </cell>
          <cell r="AG4773">
            <v>0</v>
          </cell>
          <cell r="AH4773">
            <v>2229.5700000000002</v>
          </cell>
          <cell r="AI4773" t="str">
            <v>REF: 351424</v>
          </cell>
          <cell r="AJ4773"/>
          <cell r="AK4773">
            <v>351424</v>
          </cell>
          <cell r="AL4773" t="str">
            <v>EST ACESSORIO VASO CERAMICA CLAY II</v>
          </cell>
          <cell r="AM4773"/>
          <cell r="AN4773">
            <v>0</v>
          </cell>
          <cell r="AO4773">
            <v>0</v>
          </cell>
          <cell r="AP4773">
            <v>0</v>
          </cell>
          <cell r="AQ4773">
            <v>0</v>
          </cell>
          <cell r="AR4773" t="str">
            <v>EST ACESSORIO VASO CERAMICA CLAY II - Ø0x0H</v>
          </cell>
          <cell r="AS4773">
            <v>2229.5700000000002</v>
          </cell>
          <cell r="AT4773">
            <v>2229.5700000000002</v>
          </cell>
          <cell r="AU4773">
            <v>2229.5700000000002</v>
          </cell>
          <cell r="AV4773">
            <v>0</v>
          </cell>
          <cell r="AW4773">
            <v>2229.5700000000002</v>
          </cell>
          <cell r="AX4773">
            <v>0</v>
          </cell>
          <cell r="AY4773"/>
          <cell r="AZ4773" t="str">
            <v/>
          </cell>
          <cell r="BA4773"/>
          <cell r="BB4773"/>
          <cell r="BC4773"/>
          <cell r="BD4773" t="str">
            <v/>
          </cell>
          <cell r="BE4773">
            <v>0</v>
          </cell>
          <cell r="BF4773" t="str">
            <v/>
          </cell>
          <cell r="BG4773" t="str">
            <v/>
          </cell>
          <cell r="BH4773">
            <v>14</v>
          </cell>
          <cell r="BI4773" t="str">
            <v>0</v>
          </cell>
          <cell r="BJ4773">
            <v>0</v>
          </cell>
          <cell r="BK4773">
            <v>0</v>
          </cell>
          <cell r="BL4773"/>
          <cell r="BM4773"/>
          <cell r="BN4773"/>
          <cell r="BO4773"/>
          <cell r="BQ4773">
            <v>0</v>
          </cell>
          <cell r="BS4773" t="str">
            <v>CLAMI ACESSORIOS</v>
          </cell>
          <cell r="BT4773" t="str">
            <v>ACESSORIO DECORATIVO</v>
          </cell>
        </row>
        <row r="4774">
          <cell r="H4774">
            <v>0</v>
          </cell>
          <cell r="O4774">
            <v>351423</v>
          </cell>
          <cell r="P4774"/>
          <cell r="Q4774" t="str">
            <v>EST ACESSORIO VASO VIDRO GOYA</v>
          </cell>
          <cell r="R4774"/>
          <cell r="S4774"/>
          <cell r="T4774">
            <v>0</v>
          </cell>
          <cell r="U4774">
            <v>0</v>
          </cell>
          <cell r="V4774">
            <v>0</v>
          </cell>
          <cell r="W4774">
            <v>0</v>
          </cell>
          <cell r="X4774" t="str">
            <v>EST ACESSORIO VASO VIDRO GOYA - Ø0x0H</v>
          </cell>
          <cell r="Y4774">
            <v>2102.02</v>
          </cell>
          <cell r="Z4774">
            <v>0.5</v>
          </cell>
          <cell r="AA4774">
            <v>1051.01</v>
          </cell>
          <cell r="AB4774"/>
          <cell r="AC4774"/>
          <cell r="AD4774"/>
          <cell r="AE4774">
            <v>2102.02</v>
          </cell>
          <cell r="AF4774">
            <v>2102.02</v>
          </cell>
          <cell r="AG4774">
            <v>0</v>
          </cell>
          <cell r="AH4774">
            <v>2102.02</v>
          </cell>
          <cell r="AI4774" t="str">
            <v>REF: 351423</v>
          </cell>
          <cell r="AJ4774"/>
          <cell r="AK4774">
            <v>351423</v>
          </cell>
          <cell r="AL4774" t="str">
            <v>EST ACESSORIO VASO VIDRO GOYA</v>
          </cell>
          <cell r="AM4774"/>
          <cell r="AN4774">
            <v>0</v>
          </cell>
          <cell r="AO4774">
            <v>0</v>
          </cell>
          <cell r="AP4774">
            <v>0</v>
          </cell>
          <cell r="AQ4774">
            <v>0</v>
          </cell>
          <cell r="AR4774" t="str">
            <v>EST ACESSORIO VASO VIDRO GOYA - Ø0x0H</v>
          </cell>
          <cell r="AS4774">
            <v>2102.02</v>
          </cell>
          <cell r="AT4774">
            <v>2102.02</v>
          </cell>
          <cell r="AU4774">
            <v>2102.02</v>
          </cell>
          <cell r="AV4774">
            <v>0</v>
          </cell>
          <cell r="AW4774">
            <v>2102.02</v>
          </cell>
          <cell r="AX4774">
            <v>0</v>
          </cell>
          <cell r="AY4774"/>
          <cell r="AZ4774" t="str">
            <v/>
          </cell>
          <cell r="BA4774"/>
          <cell r="BB4774"/>
          <cell r="BC4774"/>
          <cell r="BD4774" t="str">
            <v/>
          </cell>
          <cell r="BE4774">
            <v>0</v>
          </cell>
          <cell r="BF4774" t="str">
            <v/>
          </cell>
          <cell r="BG4774" t="str">
            <v/>
          </cell>
          <cell r="BH4774">
            <v>14</v>
          </cell>
          <cell r="BI4774" t="str">
            <v>0</v>
          </cell>
          <cell r="BJ4774">
            <v>0</v>
          </cell>
          <cell r="BK4774">
            <v>0</v>
          </cell>
          <cell r="BL4774"/>
          <cell r="BM4774"/>
          <cell r="BN4774"/>
          <cell r="BO4774"/>
          <cell r="BQ4774">
            <v>0</v>
          </cell>
          <cell r="BS4774" t="str">
            <v>CLAMI ACESSORIOS</v>
          </cell>
          <cell r="BT4774" t="str">
            <v>ACESSORIO DECORATIVO</v>
          </cell>
        </row>
        <row r="4775">
          <cell r="H4775">
            <v>1</v>
          </cell>
          <cell r="O4775">
            <v>349986</v>
          </cell>
          <cell r="P4775"/>
          <cell r="Q4775" t="str">
            <v>EST CAPA ENCOSTO RETO LENCOIS M (DET MR5) FX7621</v>
          </cell>
          <cell r="R4775"/>
          <cell r="S4775"/>
          <cell r="T4775">
            <v>0.7</v>
          </cell>
          <cell r="U4775">
            <v>0.26</v>
          </cell>
          <cell r="V4775">
            <v>0.26</v>
          </cell>
          <cell r="W4775">
            <v>0</v>
          </cell>
          <cell r="X4775" t="str">
            <v>EST CAPA ENCOSTO RETO LENCOIS M (DET MR5) FX7621 - 0,7x0,26x0,26H</v>
          </cell>
          <cell r="Y4775">
            <v>1373.88</v>
          </cell>
          <cell r="Z4775">
            <v>0.5</v>
          </cell>
          <cell r="AA4775">
            <v>686.94</v>
          </cell>
          <cell r="AB4775"/>
          <cell r="AC4775"/>
          <cell r="AD4775"/>
          <cell r="AE4775">
            <v>1373.88</v>
          </cell>
          <cell r="AF4775">
            <v>1373.88</v>
          </cell>
          <cell r="AG4775">
            <v>0</v>
          </cell>
          <cell r="AH4775">
            <v>1373.88</v>
          </cell>
          <cell r="AI4775" t="str">
            <v>REF: 349986</v>
          </cell>
          <cell r="AJ4775" t="str">
            <v>PRODUTO FORA DE LINHA</v>
          </cell>
          <cell r="AK4775">
            <v>349986</v>
          </cell>
          <cell r="AL4775" t="str">
            <v>EST CAPA ENCOSTO RETO LENCOIS M (DET MR5) FX7621</v>
          </cell>
          <cell r="AM4775"/>
          <cell r="AN4775">
            <v>0.7</v>
          </cell>
          <cell r="AO4775">
            <v>0.26</v>
          </cell>
          <cell r="AP4775">
            <v>0.26</v>
          </cell>
          <cell r="AQ4775">
            <v>0</v>
          </cell>
          <cell r="AR4775" t="str">
            <v>EST CAPA ENCOSTO RETO LENCOIS M (DET MR5) FX7621 - 0,7x0,26x0,26H</v>
          </cell>
          <cell r="AS4775">
            <v>1373.88</v>
          </cell>
          <cell r="AT4775">
            <v>1373.88</v>
          </cell>
          <cell r="AU4775">
            <v>1373.88</v>
          </cell>
          <cell r="AV4775">
            <v>0</v>
          </cell>
          <cell r="AW4775">
            <v>1373.88</v>
          </cell>
          <cell r="AX4775">
            <v>0</v>
          </cell>
          <cell r="AY4775"/>
          <cell r="AZ4775" t="str">
            <v/>
          </cell>
          <cell r="BA4775"/>
          <cell r="BB4775"/>
          <cell r="BC4775"/>
          <cell r="BD4775" t="str">
            <v/>
          </cell>
          <cell r="BE4775">
            <v>0</v>
          </cell>
          <cell r="BF4775" t="str">
            <v/>
          </cell>
          <cell r="BG4775" t="str">
            <v/>
          </cell>
          <cell r="BH4775">
            <v>12</v>
          </cell>
          <cell r="BI4775" t="str">
            <v>0</v>
          </cell>
          <cell r="BJ4775">
            <v>0</v>
          </cell>
          <cell r="BK4775">
            <v>0</v>
          </cell>
          <cell r="BL4775"/>
          <cell r="BM4775"/>
          <cell r="BN4775"/>
          <cell r="BO4775"/>
          <cell r="BQ4775">
            <v>0</v>
          </cell>
          <cell r="BS4775" t="str">
            <v>CLAMI SOFA</v>
          </cell>
          <cell r="BT4775" t="str">
            <v>COMPONENTE CAPA LENCOIS M</v>
          </cell>
        </row>
        <row r="4776">
          <cell r="H4776">
            <v>0</v>
          </cell>
          <cell r="O4776">
            <v>343994</v>
          </cell>
          <cell r="P4776"/>
          <cell r="Q4776" t="str">
            <v>EST LIVRO VITALINO E VERGER ARTE DO BARRO E O OLHAR DA ARTE</v>
          </cell>
          <cell r="R4776"/>
          <cell r="S4776"/>
          <cell r="T4776">
            <v>0</v>
          </cell>
          <cell r="U4776">
            <v>0</v>
          </cell>
          <cell r="V4776">
            <v>0</v>
          </cell>
          <cell r="W4776">
            <v>0</v>
          </cell>
          <cell r="X4776" t="str">
            <v>EST LIVRO VITALINO E VERGER ARTE DO BARRO E O OLHAR DA ARTE - Ø0x0H</v>
          </cell>
          <cell r="Y4776">
            <v>219.52</v>
          </cell>
          <cell r="Z4776">
            <v>0.35</v>
          </cell>
          <cell r="AA4776">
            <v>142.68800000000002</v>
          </cell>
          <cell r="AB4776"/>
          <cell r="AC4776"/>
          <cell r="AD4776"/>
          <cell r="AE4776">
            <v>219.52</v>
          </cell>
          <cell r="AF4776">
            <v>219.52</v>
          </cell>
          <cell r="AG4776">
            <v>0</v>
          </cell>
          <cell r="AH4776">
            <v>219.52</v>
          </cell>
          <cell r="AI4776" t="str">
            <v>REF: 343994</v>
          </cell>
          <cell r="AJ4776"/>
          <cell r="AK4776">
            <v>343994</v>
          </cell>
          <cell r="AL4776" t="str">
            <v>EST LIVRO VITALINO E VERGER ARTE DO BARRO E O OLHAR DA ARTE</v>
          </cell>
          <cell r="AM4776"/>
          <cell r="AN4776">
            <v>0</v>
          </cell>
          <cell r="AO4776">
            <v>0</v>
          </cell>
          <cell r="AP4776">
            <v>0</v>
          </cell>
          <cell r="AQ4776">
            <v>0</v>
          </cell>
          <cell r="AR4776" t="str">
            <v>EST LIVRO VITALINO E VERGER ARTE DO BARRO E O OLHAR DA ARTE - Ø0x0H</v>
          </cell>
          <cell r="AS4776">
            <v>219.52</v>
          </cell>
          <cell r="AT4776">
            <v>219.52</v>
          </cell>
          <cell r="AU4776">
            <v>219.52</v>
          </cell>
          <cell r="AV4776">
            <v>0</v>
          </cell>
          <cell r="AW4776">
            <v>219.52</v>
          </cell>
          <cell r="AX4776">
            <v>0</v>
          </cell>
          <cell r="AY4776"/>
          <cell r="AZ4776" t="str">
            <v/>
          </cell>
          <cell r="BA4776"/>
          <cell r="BB4776"/>
          <cell r="BC4776"/>
          <cell r="BD4776" t="str">
            <v/>
          </cell>
          <cell r="BE4776">
            <v>0</v>
          </cell>
          <cell r="BF4776" t="str">
            <v/>
          </cell>
          <cell r="BG4776" t="str">
            <v/>
          </cell>
          <cell r="BH4776">
            <v>12</v>
          </cell>
          <cell r="BI4776" t="str">
            <v>0</v>
          </cell>
          <cell r="BJ4776">
            <v>0</v>
          </cell>
          <cell r="BK4776">
            <v>0</v>
          </cell>
          <cell r="BL4776"/>
          <cell r="BM4776"/>
          <cell r="BN4776"/>
          <cell r="BO4776"/>
          <cell r="BQ4776">
            <v>0</v>
          </cell>
          <cell r="BS4776" t="str">
            <v/>
          </cell>
          <cell r="BT4776" t="str">
            <v/>
          </cell>
        </row>
        <row r="4777">
          <cell r="H4777">
            <v>0</v>
          </cell>
          <cell r="O4777">
            <v>343993</v>
          </cell>
          <cell r="P4777"/>
          <cell r="Q4777" t="str">
            <v>EST LIVRO VINICIUS DE MORAES - POETA DENTRO DA VIDA</v>
          </cell>
          <cell r="R4777"/>
          <cell r="S4777"/>
          <cell r="T4777">
            <v>0</v>
          </cell>
          <cell r="U4777">
            <v>0</v>
          </cell>
          <cell r="V4777">
            <v>0</v>
          </cell>
          <cell r="W4777">
            <v>0</v>
          </cell>
          <cell r="X4777" t="str">
            <v>EST LIVRO VINICIUS DE MORAES - POETA DENTRO DA VIDA - Ø0x0H</v>
          </cell>
          <cell r="Y4777">
            <v>376.32</v>
          </cell>
          <cell r="Z4777">
            <v>0.35</v>
          </cell>
          <cell r="AA4777">
            <v>244.608</v>
          </cell>
          <cell r="AB4777"/>
          <cell r="AC4777"/>
          <cell r="AD4777"/>
          <cell r="AE4777">
            <v>376.32</v>
          </cell>
          <cell r="AF4777">
            <v>376.32</v>
          </cell>
          <cell r="AG4777">
            <v>0</v>
          </cell>
          <cell r="AH4777">
            <v>376.32</v>
          </cell>
          <cell r="AI4777" t="str">
            <v>REF: 343993</v>
          </cell>
          <cell r="AJ4777"/>
          <cell r="AK4777">
            <v>343993</v>
          </cell>
          <cell r="AL4777" t="str">
            <v>EST LIVRO VINICIUS DE MORAES - POETA DENTRO DA VIDA</v>
          </cell>
          <cell r="AM4777"/>
          <cell r="AN4777">
            <v>0</v>
          </cell>
          <cell r="AO4777">
            <v>0</v>
          </cell>
          <cell r="AP4777">
            <v>0</v>
          </cell>
          <cell r="AQ4777">
            <v>0</v>
          </cell>
          <cell r="AR4777" t="str">
            <v>EST LIVRO VINICIUS DE MORAES - POETA DENTRO DA VIDA - Ø0x0H</v>
          </cell>
          <cell r="AS4777">
            <v>376.32</v>
          </cell>
          <cell r="AT4777">
            <v>376.32</v>
          </cell>
          <cell r="AU4777">
            <v>376.32</v>
          </cell>
          <cell r="AV4777">
            <v>0</v>
          </cell>
          <cell r="AW4777">
            <v>376.32</v>
          </cell>
          <cell r="AX4777">
            <v>0</v>
          </cell>
          <cell r="AY4777"/>
          <cell r="AZ4777" t="str">
            <v/>
          </cell>
          <cell r="BA4777"/>
          <cell r="BB4777"/>
          <cell r="BC4777"/>
          <cell r="BD4777" t="str">
            <v/>
          </cell>
          <cell r="BE4777">
            <v>0</v>
          </cell>
          <cell r="BF4777" t="str">
            <v/>
          </cell>
          <cell r="BG4777" t="str">
            <v/>
          </cell>
          <cell r="BH4777">
            <v>12</v>
          </cell>
          <cell r="BI4777" t="str">
            <v>0</v>
          </cell>
          <cell r="BJ4777">
            <v>0</v>
          </cell>
          <cell r="BK4777">
            <v>0</v>
          </cell>
          <cell r="BL4777"/>
          <cell r="BM4777"/>
          <cell r="BN4777"/>
          <cell r="BO4777"/>
          <cell r="BQ4777">
            <v>0</v>
          </cell>
          <cell r="BS4777" t="str">
            <v/>
          </cell>
          <cell r="BT4777" t="str">
            <v/>
          </cell>
        </row>
        <row r="4778">
          <cell r="H4778">
            <v>0</v>
          </cell>
          <cell r="O4778">
            <v>343992</v>
          </cell>
          <cell r="P4778" t="str">
            <v>2022/208-0090-01</v>
          </cell>
          <cell r="Q4778" t="str">
            <v>EST LIVRO VICTOR BRECHERET 1894-1955 - CHIARELLI</v>
          </cell>
          <cell r="R4778"/>
          <cell r="S4778"/>
          <cell r="T4778">
            <v>0</v>
          </cell>
          <cell r="U4778">
            <v>0</v>
          </cell>
          <cell r="V4778">
            <v>0</v>
          </cell>
          <cell r="W4778">
            <v>0</v>
          </cell>
          <cell r="X4778" t="str">
            <v>EST LIVRO VICTOR BRECHERET 1894-1955 - CHIARELLI - Ø0x0H</v>
          </cell>
          <cell r="Y4778">
            <v>250.88</v>
          </cell>
          <cell r="Z4778">
            <v>0.35</v>
          </cell>
          <cell r="AA4778">
            <v>163.072</v>
          </cell>
          <cell r="AB4778"/>
          <cell r="AC4778"/>
          <cell r="AD4778"/>
          <cell r="AE4778">
            <v>250.88</v>
          </cell>
          <cell r="AF4778">
            <v>250.88</v>
          </cell>
          <cell r="AG4778">
            <v>0</v>
          </cell>
          <cell r="AH4778">
            <v>250.88</v>
          </cell>
          <cell r="AI4778" t="str">
            <v>REF: 343992</v>
          </cell>
          <cell r="AJ4778"/>
          <cell r="AK4778">
            <v>343992</v>
          </cell>
          <cell r="AL4778" t="str">
            <v>EST LIVRO VICTOR BRECHERET 1894-1955 - CHIARELLI</v>
          </cell>
          <cell r="AM4778"/>
          <cell r="AN4778">
            <v>0</v>
          </cell>
          <cell r="AO4778">
            <v>0</v>
          </cell>
          <cell r="AP4778">
            <v>0</v>
          </cell>
          <cell r="AQ4778">
            <v>0</v>
          </cell>
          <cell r="AR4778" t="str">
            <v>EST LIVRO VICTOR BRECHERET 1894-1955 - CHIARELLI - Ø0x0H</v>
          </cell>
          <cell r="AS4778">
            <v>250.88</v>
          </cell>
          <cell r="AT4778">
            <v>250.88</v>
          </cell>
          <cell r="AU4778">
            <v>250.88</v>
          </cell>
          <cell r="AV4778">
            <v>0</v>
          </cell>
          <cell r="AW4778">
            <v>250.88</v>
          </cell>
          <cell r="AX4778">
            <v>0</v>
          </cell>
          <cell r="AY4778"/>
          <cell r="AZ4778" t="str">
            <v/>
          </cell>
          <cell r="BA4778"/>
          <cell r="BB4778"/>
          <cell r="BC4778"/>
          <cell r="BD4778" t="str">
            <v/>
          </cell>
          <cell r="BE4778">
            <v>0</v>
          </cell>
          <cell r="BF4778" t="str">
            <v/>
          </cell>
          <cell r="BG4778" t="str">
            <v/>
          </cell>
          <cell r="BH4778">
            <v>12</v>
          </cell>
          <cell r="BI4778" t="str">
            <v>0</v>
          </cell>
          <cell r="BJ4778">
            <v>0</v>
          </cell>
          <cell r="BK4778">
            <v>0</v>
          </cell>
          <cell r="BL4778"/>
          <cell r="BM4778"/>
          <cell r="BN4778"/>
          <cell r="BO4778"/>
          <cell r="BQ4778">
            <v>0</v>
          </cell>
          <cell r="BS4778" t="str">
            <v/>
          </cell>
          <cell r="BT4778" t="str">
            <v/>
          </cell>
        </row>
        <row r="4779">
          <cell r="H4779">
            <v>0</v>
          </cell>
          <cell r="O4779">
            <v>343992</v>
          </cell>
          <cell r="P4779" t="str">
            <v>2022/208-0091-01</v>
          </cell>
          <cell r="Q4779" t="str">
            <v>EST LIVRO VICTOR BRECHERET 1894-1955 - CHIARELLI</v>
          </cell>
          <cell r="R4779"/>
          <cell r="S4779"/>
          <cell r="T4779">
            <v>0</v>
          </cell>
          <cell r="U4779">
            <v>0</v>
          </cell>
          <cell r="V4779">
            <v>0</v>
          </cell>
          <cell r="W4779">
            <v>0</v>
          </cell>
          <cell r="X4779" t="str">
            <v>EST LIVRO VICTOR BRECHERET 1894-1955 - CHIARELLI - Ø0x0H</v>
          </cell>
          <cell r="Y4779">
            <v>250.88</v>
          </cell>
          <cell r="Z4779">
            <v>0.35</v>
          </cell>
          <cell r="AA4779">
            <v>163.072</v>
          </cell>
          <cell r="AB4779"/>
          <cell r="AC4779"/>
          <cell r="AD4779"/>
          <cell r="AE4779">
            <v>250.88</v>
          </cell>
          <cell r="AF4779">
            <v>250.88</v>
          </cell>
          <cell r="AG4779">
            <v>0</v>
          </cell>
          <cell r="AH4779">
            <v>250.88</v>
          </cell>
          <cell r="AI4779" t="str">
            <v>REF: 343992</v>
          </cell>
          <cell r="AJ4779"/>
          <cell r="AK4779">
            <v>343992</v>
          </cell>
          <cell r="AL4779" t="str">
            <v>EST LIVRO VICTOR BRECHERET 1894-1955 - CHIARELLI</v>
          </cell>
          <cell r="AM4779"/>
          <cell r="AN4779">
            <v>0</v>
          </cell>
          <cell r="AO4779">
            <v>0</v>
          </cell>
          <cell r="AP4779">
            <v>0</v>
          </cell>
          <cell r="AQ4779">
            <v>0</v>
          </cell>
          <cell r="AR4779" t="str">
            <v>EST LIVRO VICTOR BRECHERET 1894-1955 - CHIARELLI - Ø0x0H</v>
          </cell>
          <cell r="AS4779">
            <v>250.88</v>
          </cell>
          <cell r="AT4779">
            <v>250.88</v>
          </cell>
          <cell r="AU4779">
            <v>250.88</v>
          </cell>
          <cell r="AV4779">
            <v>0</v>
          </cell>
          <cell r="AW4779">
            <v>250.88</v>
          </cell>
          <cell r="AX4779">
            <v>0</v>
          </cell>
          <cell r="AY4779"/>
          <cell r="AZ4779" t="str">
            <v/>
          </cell>
          <cell r="BA4779"/>
          <cell r="BB4779"/>
          <cell r="BC4779"/>
          <cell r="BD4779" t="str">
            <v/>
          </cell>
          <cell r="BE4779">
            <v>0</v>
          </cell>
          <cell r="BF4779" t="str">
            <v/>
          </cell>
          <cell r="BG4779" t="str">
            <v/>
          </cell>
          <cell r="BH4779">
            <v>12</v>
          </cell>
          <cell r="BI4779" t="str">
            <v>0</v>
          </cell>
          <cell r="BJ4779">
            <v>0</v>
          </cell>
          <cell r="BK4779">
            <v>0</v>
          </cell>
          <cell r="BL4779"/>
          <cell r="BM4779"/>
          <cell r="BN4779"/>
          <cell r="BO4779"/>
          <cell r="BQ4779">
            <v>0</v>
          </cell>
          <cell r="BS4779" t="str">
            <v/>
          </cell>
          <cell r="BT4779" t="str">
            <v/>
          </cell>
        </row>
        <row r="4780">
          <cell r="H4780">
            <v>0</v>
          </cell>
          <cell r="O4780">
            <v>343992</v>
          </cell>
          <cell r="P4780" t="str">
            <v>2022/208-0092-01</v>
          </cell>
          <cell r="Q4780" t="str">
            <v>EST LIVRO VICTOR BRECHERET 1894-1955 - CHIARELLI</v>
          </cell>
          <cell r="R4780"/>
          <cell r="S4780"/>
          <cell r="T4780">
            <v>0</v>
          </cell>
          <cell r="U4780">
            <v>0</v>
          </cell>
          <cell r="V4780">
            <v>0</v>
          </cell>
          <cell r="W4780">
            <v>0</v>
          </cell>
          <cell r="X4780" t="str">
            <v>EST LIVRO VICTOR BRECHERET 1894-1955 - CHIARELLI - Ø0x0H</v>
          </cell>
          <cell r="Y4780">
            <v>250.88</v>
          </cell>
          <cell r="Z4780">
            <v>0.35</v>
          </cell>
          <cell r="AA4780">
            <v>163.072</v>
          </cell>
          <cell r="AB4780"/>
          <cell r="AC4780"/>
          <cell r="AD4780"/>
          <cell r="AE4780">
            <v>250.88</v>
          </cell>
          <cell r="AF4780">
            <v>250.88</v>
          </cell>
          <cell r="AG4780">
            <v>0</v>
          </cell>
          <cell r="AH4780">
            <v>250.88</v>
          </cell>
          <cell r="AI4780" t="str">
            <v>REF: 343992</v>
          </cell>
          <cell r="AJ4780"/>
          <cell r="AK4780">
            <v>343992</v>
          </cell>
          <cell r="AL4780" t="str">
            <v>EST LIVRO VICTOR BRECHERET 1894-1955 - CHIARELLI</v>
          </cell>
          <cell r="AM4780"/>
          <cell r="AN4780">
            <v>0</v>
          </cell>
          <cell r="AO4780">
            <v>0</v>
          </cell>
          <cell r="AP4780">
            <v>0</v>
          </cell>
          <cell r="AQ4780">
            <v>0</v>
          </cell>
          <cell r="AR4780" t="str">
            <v>EST LIVRO VICTOR BRECHERET 1894-1955 - CHIARELLI - Ø0x0H</v>
          </cell>
          <cell r="AS4780">
            <v>250.88</v>
          </cell>
          <cell r="AT4780">
            <v>250.88</v>
          </cell>
          <cell r="AU4780">
            <v>250.88</v>
          </cell>
          <cell r="AV4780">
            <v>0</v>
          </cell>
          <cell r="AW4780">
            <v>250.88</v>
          </cell>
          <cell r="AX4780">
            <v>0</v>
          </cell>
          <cell r="AY4780"/>
          <cell r="AZ4780" t="str">
            <v/>
          </cell>
          <cell r="BA4780"/>
          <cell r="BB4780"/>
          <cell r="BC4780"/>
          <cell r="BD4780" t="str">
            <v/>
          </cell>
          <cell r="BE4780">
            <v>0</v>
          </cell>
          <cell r="BF4780" t="str">
            <v/>
          </cell>
          <cell r="BG4780" t="str">
            <v/>
          </cell>
          <cell r="BH4780">
            <v>12</v>
          </cell>
          <cell r="BI4780" t="str">
            <v>0</v>
          </cell>
          <cell r="BJ4780">
            <v>0</v>
          </cell>
          <cell r="BK4780">
            <v>0</v>
          </cell>
          <cell r="BL4780"/>
          <cell r="BM4780"/>
          <cell r="BN4780"/>
          <cell r="BO4780"/>
          <cell r="BQ4780">
            <v>0</v>
          </cell>
          <cell r="BS4780" t="str">
            <v/>
          </cell>
          <cell r="BT4780" t="str">
            <v/>
          </cell>
        </row>
        <row r="4781">
          <cell r="H4781">
            <v>0</v>
          </cell>
          <cell r="O4781">
            <v>343991</v>
          </cell>
          <cell r="P4781"/>
          <cell r="Q4781" t="str">
            <v>EST LIVRO UMA OUTRA MISSAO FRANCESA 1917-1918</v>
          </cell>
          <cell r="R4781"/>
          <cell r="S4781"/>
          <cell r="T4781">
            <v>0</v>
          </cell>
          <cell r="U4781">
            <v>0</v>
          </cell>
          <cell r="V4781">
            <v>0</v>
          </cell>
          <cell r="W4781">
            <v>0</v>
          </cell>
          <cell r="X4781" t="str">
            <v>EST LIVRO UMA OUTRA MISSAO FRANCESA 1917-1918 - Ø0x0H</v>
          </cell>
          <cell r="Y4781">
            <v>282.24</v>
          </cell>
          <cell r="Z4781">
            <v>0.35</v>
          </cell>
          <cell r="AA4781">
            <v>183.45600000000002</v>
          </cell>
          <cell r="AB4781"/>
          <cell r="AC4781"/>
          <cell r="AD4781"/>
          <cell r="AE4781">
            <v>282.24</v>
          </cell>
          <cell r="AF4781">
            <v>282.24</v>
          </cell>
          <cell r="AG4781">
            <v>0</v>
          </cell>
          <cell r="AH4781">
            <v>282.24</v>
          </cell>
          <cell r="AI4781" t="str">
            <v>REF: 343991</v>
          </cell>
          <cell r="AJ4781"/>
          <cell r="AK4781">
            <v>343991</v>
          </cell>
          <cell r="AL4781" t="str">
            <v>EST LIVRO UMA OUTRA MISSAO FRANCESA 1917-1918</v>
          </cell>
          <cell r="AM4781"/>
          <cell r="AN4781">
            <v>0</v>
          </cell>
          <cell r="AO4781">
            <v>0</v>
          </cell>
          <cell r="AP4781">
            <v>0</v>
          </cell>
          <cell r="AQ4781">
            <v>0</v>
          </cell>
          <cell r="AR4781" t="str">
            <v>EST LIVRO UMA OUTRA MISSAO FRANCESA 1917-1918 - Ø0x0H</v>
          </cell>
          <cell r="AS4781">
            <v>282.24</v>
          </cell>
          <cell r="AT4781">
            <v>282.24</v>
          </cell>
          <cell r="AU4781">
            <v>282.24</v>
          </cell>
          <cell r="AV4781">
            <v>0</v>
          </cell>
          <cell r="AW4781">
            <v>282.24</v>
          </cell>
          <cell r="AX4781">
            <v>0</v>
          </cell>
          <cell r="AY4781"/>
          <cell r="AZ4781" t="str">
            <v/>
          </cell>
          <cell r="BA4781"/>
          <cell r="BB4781"/>
          <cell r="BC4781"/>
          <cell r="BD4781" t="str">
            <v/>
          </cell>
          <cell r="BE4781">
            <v>0</v>
          </cell>
          <cell r="BF4781" t="str">
            <v/>
          </cell>
          <cell r="BG4781" t="str">
            <v/>
          </cell>
          <cell r="BH4781">
            <v>12</v>
          </cell>
          <cell r="BI4781" t="str">
            <v>0</v>
          </cell>
          <cell r="BJ4781">
            <v>0</v>
          </cell>
          <cell r="BK4781">
            <v>0</v>
          </cell>
          <cell r="BL4781"/>
          <cell r="BM4781"/>
          <cell r="BN4781"/>
          <cell r="BO4781"/>
          <cell r="BQ4781">
            <v>0</v>
          </cell>
          <cell r="BS4781" t="str">
            <v/>
          </cell>
          <cell r="BT4781" t="str">
            <v/>
          </cell>
        </row>
        <row r="4782">
          <cell r="H4782">
            <v>0</v>
          </cell>
          <cell r="O4782">
            <v>343990</v>
          </cell>
          <cell r="P4782"/>
          <cell r="Q4782" t="str">
            <v>EST LIVRO TIRADENTES - TIRADENTES</v>
          </cell>
          <cell r="R4782"/>
          <cell r="S4782"/>
          <cell r="T4782">
            <v>0</v>
          </cell>
          <cell r="U4782">
            <v>0</v>
          </cell>
          <cell r="V4782">
            <v>0</v>
          </cell>
          <cell r="W4782">
            <v>0</v>
          </cell>
          <cell r="X4782" t="str">
            <v>EST LIVRO TIRADENTES - TIRADENTES - Ø0x0H</v>
          </cell>
          <cell r="Y4782">
            <v>196</v>
          </cell>
          <cell r="Z4782">
            <v>0.35</v>
          </cell>
          <cell r="AA4782">
            <v>127.4</v>
          </cell>
          <cell r="AB4782"/>
          <cell r="AC4782"/>
          <cell r="AD4782"/>
          <cell r="AE4782">
            <v>196</v>
          </cell>
          <cell r="AF4782">
            <v>196</v>
          </cell>
          <cell r="AG4782">
            <v>0</v>
          </cell>
          <cell r="AH4782">
            <v>196</v>
          </cell>
          <cell r="AI4782" t="str">
            <v>REF: 343990</v>
          </cell>
          <cell r="AJ4782"/>
          <cell r="AK4782">
            <v>343990</v>
          </cell>
          <cell r="AL4782" t="str">
            <v>EST LIVRO TIRADENTES - TIRADENTES</v>
          </cell>
          <cell r="AM4782"/>
          <cell r="AN4782">
            <v>0</v>
          </cell>
          <cell r="AO4782">
            <v>0</v>
          </cell>
          <cell r="AP4782">
            <v>0</v>
          </cell>
          <cell r="AQ4782">
            <v>0</v>
          </cell>
          <cell r="AR4782" t="str">
            <v>EST LIVRO TIRADENTES - TIRADENTES - Ø0x0H</v>
          </cell>
          <cell r="AS4782">
            <v>196</v>
          </cell>
          <cell r="AT4782">
            <v>196</v>
          </cell>
          <cell r="AU4782">
            <v>196</v>
          </cell>
          <cell r="AV4782">
            <v>0</v>
          </cell>
          <cell r="AW4782">
            <v>196</v>
          </cell>
          <cell r="AX4782">
            <v>0</v>
          </cell>
          <cell r="AY4782"/>
          <cell r="AZ4782" t="str">
            <v/>
          </cell>
          <cell r="BA4782"/>
          <cell r="BB4782"/>
          <cell r="BC4782"/>
          <cell r="BD4782" t="str">
            <v/>
          </cell>
          <cell r="BE4782">
            <v>0</v>
          </cell>
          <cell r="BF4782" t="str">
            <v/>
          </cell>
          <cell r="BG4782" t="str">
            <v/>
          </cell>
          <cell r="BH4782">
            <v>12</v>
          </cell>
          <cell r="BI4782" t="str">
            <v>0</v>
          </cell>
          <cell r="BJ4782">
            <v>0</v>
          </cell>
          <cell r="BK4782">
            <v>0</v>
          </cell>
          <cell r="BL4782"/>
          <cell r="BM4782"/>
          <cell r="BN4782"/>
          <cell r="BO4782"/>
          <cell r="BQ4782">
            <v>0</v>
          </cell>
          <cell r="BS4782" t="str">
            <v/>
          </cell>
          <cell r="BT4782" t="str">
            <v/>
          </cell>
        </row>
        <row r="4783">
          <cell r="H4783">
            <v>0</v>
          </cell>
          <cell r="O4783">
            <v>343989</v>
          </cell>
          <cell r="P4783"/>
          <cell r="Q4783" t="str">
            <v>EST LIVRO RONALDO BARBOSA: 40 ANOS DE ARTE E DESIGN</v>
          </cell>
          <cell r="R4783"/>
          <cell r="S4783"/>
          <cell r="T4783">
            <v>0</v>
          </cell>
          <cell r="U4783">
            <v>0</v>
          </cell>
          <cell r="V4783">
            <v>0</v>
          </cell>
          <cell r="W4783">
            <v>0</v>
          </cell>
          <cell r="X4783" t="str">
            <v>EST LIVRO RONALDO BARBOSA: 40 ANOS DE ARTE E DESIGN - Ø0x0H</v>
          </cell>
          <cell r="Y4783">
            <v>627.20000000000005</v>
          </cell>
          <cell r="Z4783">
            <v>0.35</v>
          </cell>
          <cell r="AA4783">
            <v>407.68000000000006</v>
          </cell>
          <cell r="AB4783"/>
          <cell r="AC4783"/>
          <cell r="AD4783"/>
          <cell r="AE4783">
            <v>627.20000000000005</v>
          </cell>
          <cell r="AF4783">
            <v>627.20000000000005</v>
          </cell>
          <cell r="AG4783">
            <v>0</v>
          </cell>
          <cell r="AH4783">
            <v>627.20000000000005</v>
          </cell>
          <cell r="AI4783" t="str">
            <v>REF: 343989</v>
          </cell>
          <cell r="AJ4783"/>
          <cell r="AK4783">
            <v>343989</v>
          </cell>
          <cell r="AL4783" t="str">
            <v>EST LIVRO RONALDO BARBOSA: 40 ANOS DE ARTE E DESIGN</v>
          </cell>
          <cell r="AM4783"/>
          <cell r="AN4783">
            <v>0</v>
          </cell>
          <cell r="AO4783">
            <v>0</v>
          </cell>
          <cell r="AP4783">
            <v>0</v>
          </cell>
          <cell r="AQ4783">
            <v>0</v>
          </cell>
          <cell r="AR4783" t="str">
            <v>EST LIVRO RONALDO BARBOSA: 40 ANOS DE ARTE E DESIGN - Ø0x0H</v>
          </cell>
          <cell r="AS4783">
            <v>627.20000000000005</v>
          </cell>
          <cell r="AT4783">
            <v>627.20000000000005</v>
          </cell>
          <cell r="AU4783">
            <v>627.20000000000005</v>
          </cell>
          <cell r="AV4783">
            <v>0</v>
          </cell>
          <cell r="AW4783">
            <v>627.20000000000005</v>
          </cell>
          <cell r="AX4783">
            <v>0</v>
          </cell>
          <cell r="AY4783"/>
          <cell r="AZ4783" t="str">
            <v/>
          </cell>
          <cell r="BA4783"/>
          <cell r="BB4783"/>
          <cell r="BC4783"/>
          <cell r="BD4783" t="str">
            <v/>
          </cell>
          <cell r="BE4783">
            <v>0</v>
          </cell>
          <cell r="BF4783" t="str">
            <v/>
          </cell>
          <cell r="BG4783" t="str">
            <v/>
          </cell>
          <cell r="BH4783">
            <v>12</v>
          </cell>
          <cell r="BI4783" t="str">
            <v>0</v>
          </cell>
          <cell r="BJ4783">
            <v>0</v>
          </cell>
          <cell r="BK4783">
            <v>0</v>
          </cell>
          <cell r="BL4783"/>
          <cell r="BM4783"/>
          <cell r="BN4783"/>
          <cell r="BO4783"/>
          <cell r="BQ4783">
            <v>0</v>
          </cell>
          <cell r="BS4783" t="str">
            <v/>
          </cell>
          <cell r="BT4783" t="str">
            <v/>
          </cell>
        </row>
        <row r="4784">
          <cell r="H4784">
            <v>0</v>
          </cell>
          <cell r="O4784">
            <v>343988</v>
          </cell>
          <cell r="P4784"/>
          <cell r="Q4784" t="str">
            <v>EST LIVRO PIERRE VERGER - GOMES</v>
          </cell>
          <cell r="R4784"/>
          <cell r="S4784"/>
          <cell r="T4784">
            <v>0</v>
          </cell>
          <cell r="U4784">
            <v>0</v>
          </cell>
          <cell r="V4784">
            <v>0</v>
          </cell>
          <cell r="W4784">
            <v>0</v>
          </cell>
          <cell r="X4784" t="str">
            <v>EST LIVRO PIERRE VERGER - GOMES - Ø0x0H</v>
          </cell>
          <cell r="Y4784">
            <v>376.32</v>
          </cell>
          <cell r="Z4784">
            <v>0.35</v>
          </cell>
          <cell r="AA4784">
            <v>244.608</v>
          </cell>
          <cell r="AB4784"/>
          <cell r="AC4784"/>
          <cell r="AD4784"/>
          <cell r="AE4784">
            <v>376.32</v>
          </cell>
          <cell r="AF4784">
            <v>376.32</v>
          </cell>
          <cell r="AG4784">
            <v>0</v>
          </cell>
          <cell r="AH4784">
            <v>376.32</v>
          </cell>
          <cell r="AI4784" t="str">
            <v>REF: 343988</v>
          </cell>
          <cell r="AJ4784"/>
          <cell r="AK4784">
            <v>343988</v>
          </cell>
          <cell r="AL4784" t="str">
            <v>EST LIVRO PIERRE VERGER - GOMES</v>
          </cell>
          <cell r="AM4784"/>
          <cell r="AN4784">
            <v>0</v>
          </cell>
          <cell r="AO4784">
            <v>0</v>
          </cell>
          <cell r="AP4784">
            <v>0</v>
          </cell>
          <cell r="AQ4784">
            <v>0</v>
          </cell>
          <cell r="AR4784" t="str">
            <v>EST LIVRO PIERRE VERGER - GOMES - Ø0x0H</v>
          </cell>
          <cell r="AS4784">
            <v>376.32</v>
          </cell>
          <cell r="AT4784">
            <v>376.32</v>
          </cell>
          <cell r="AU4784">
            <v>376.32</v>
          </cell>
          <cell r="AV4784">
            <v>0</v>
          </cell>
          <cell r="AW4784">
            <v>376.32</v>
          </cell>
          <cell r="AX4784">
            <v>0</v>
          </cell>
          <cell r="AY4784"/>
          <cell r="AZ4784" t="str">
            <v/>
          </cell>
          <cell r="BA4784"/>
          <cell r="BB4784"/>
          <cell r="BC4784"/>
          <cell r="BD4784" t="str">
            <v/>
          </cell>
          <cell r="BE4784">
            <v>0</v>
          </cell>
          <cell r="BF4784" t="str">
            <v/>
          </cell>
          <cell r="BG4784" t="str">
            <v/>
          </cell>
          <cell r="BH4784">
            <v>12</v>
          </cell>
          <cell r="BI4784" t="str">
            <v>0</v>
          </cell>
          <cell r="BJ4784">
            <v>0</v>
          </cell>
          <cell r="BK4784">
            <v>0</v>
          </cell>
          <cell r="BL4784"/>
          <cell r="BM4784"/>
          <cell r="BN4784"/>
          <cell r="BO4784"/>
          <cell r="BQ4784">
            <v>0</v>
          </cell>
          <cell r="BS4784" t="str">
            <v/>
          </cell>
          <cell r="BT4784" t="str">
            <v/>
          </cell>
        </row>
        <row r="4785">
          <cell r="H4785">
            <v>0</v>
          </cell>
          <cell r="O4785">
            <v>343987</v>
          </cell>
          <cell r="P4785"/>
          <cell r="Q4785" t="str">
            <v>EST LIVRO PAO DA PAZ -RECEITAS DE PAISES MEMBROS DA ONU</v>
          </cell>
          <cell r="R4785"/>
          <cell r="S4785"/>
          <cell r="T4785">
            <v>0</v>
          </cell>
          <cell r="U4785">
            <v>0</v>
          </cell>
          <cell r="V4785">
            <v>0</v>
          </cell>
          <cell r="W4785">
            <v>0</v>
          </cell>
          <cell r="X4785" t="str">
            <v>EST LIVRO PAO DA PAZ -RECEITAS DE PAISES MEMBROS DA ONU - Ø0x0H</v>
          </cell>
          <cell r="Y4785">
            <v>624.05999999999995</v>
          </cell>
          <cell r="Z4785">
            <v>0.35</v>
          </cell>
          <cell r="AA4785">
            <v>405.63900000000001</v>
          </cell>
          <cell r="AB4785"/>
          <cell r="AC4785"/>
          <cell r="AD4785"/>
          <cell r="AE4785">
            <v>624.05999999999995</v>
          </cell>
          <cell r="AF4785">
            <v>624.05999999999995</v>
          </cell>
          <cell r="AG4785">
            <v>0</v>
          </cell>
          <cell r="AH4785">
            <v>624.05999999999995</v>
          </cell>
          <cell r="AI4785" t="str">
            <v>REF: 343987</v>
          </cell>
          <cell r="AJ4785"/>
          <cell r="AK4785">
            <v>343987</v>
          </cell>
          <cell r="AL4785" t="str">
            <v>EST LIVRO PAO DA PAZ -RECEITAS DE PAISES MEMBROS DA ONU</v>
          </cell>
          <cell r="AM4785"/>
          <cell r="AN4785">
            <v>0</v>
          </cell>
          <cell r="AO4785">
            <v>0</v>
          </cell>
          <cell r="AP4785">
            <v>0</v>
          </cell>
          <cell r="AQ4785">
            <v>0</v>
          </cell>
          <cell r="AR4785" t="str">
            <v>EST LIVRO PAO DA PAZ -RECEITAS DE PAISES MEMBROS DA ONU - Ø0x0H</v>
          </cell>
          <cell r="AS4785">
            <v>624.05999999999995</v>
          </cell>
          <cell r="AT4785">
            <v>624.05999999999995</v>
          </cell>
          <cell r="AU4785">
            <v>624.05999999999995</v>
          </cell>
          <cell r="AV4785">
            <v>0</v>
          </cell>
          <cell r="AW4785">
            <v>624.05999999999995</v>
          </cell>
          <cell r="AX4785">
            <v>0</v>
          </cell>
          <cell r="AY4785"/>
          <cell r="AZ4785" t="str">
            <v/>
          </cell>
          <cell r="BA4785"/>
          <cell r="BB4785"/>
          <cell r="BC4785"/>
          <cell r="BD4785" t="str">
            <v/>
          </cell>
          <cell r="BE4785">
            <v>0</v>
          </cell>
          <cell r="BF4785" t="str">
            <v/>
          </cell>
          <cell r="BG4785" t="str">
            <v/>
          </cell>
          <cell r="BH4785">
            <v>12</v>
          </cell>
          <cell r="BI4785" t="str">
            <v>0</v>
          </cell>
          <cell r="BJ4785">
            <v>0</v>
          </cell>
          <cell r="BK4785">
            <v>0</v>
          </cell>
          <cell r="BL4785"/>
          <cell r="BM4785"/>
          <cell r="BN4785"/>
          <cell r="BO4785"/>
          <cell r="BQ4785">
            <v>0</v>
          </cell>
          <cell r="BS4785" t="str">
            <v/>
          </cell>
          <cell r="BT4785" t="str">
            <v/>
          </cell>
        </row>
        <row r="4786">
          <cell r="H4786">
            <v>0</v>
          </cell>
          <cell r="O4786">
            <v>343986</v>
          </cell>
          <cell r="P4786"/>
          <cell r="Q4786" t="str">
            <v>EST LIVRO O LIVRO DA MATEMATICA - KINDERSLEY</v>
          </cell>
          <cell r="R4786"/>
          <cell r="S4786"/>
          <cell r="T4786">
            <v>0</v>
          </cell>
          <cell r="U4786">
            <v>0</v>
          </cell>
          <cell r="V4786">
            <v>0</v>
          </cell>
          <cell r="W4786">
            <v>0</v>
          </cell>
          <cell r="X4786" t="str">
            <v>EST LIVRO O LIVRO DA MATEMATICA - KINDERSLEY - Ø0x0H</v>
          </cell>
          <cell r="Y4786">
            <v>247.74</v>
          </cell>
          <cell r="Z4786">
            <v>0.35</v>
          </cell>
          <cell r="AA4786">
            <v>161.03100000000001</v>
          </cell>
          <cell r="AB4786"/>
          <cell r="AC4786"/>
          <cell r="AD4786"/>
          <cell r="AE4786">
            <v>247.74</v>
          </cell>
          <cell r="AF4786">
            <v>247.74</v>
          </cell>
          <cell r="AG4786">
            <v>0</v>
          </cell>
          <cell r="AH4786">
            <v>247.74</v>
          </cell>
          <cell r="AI4786" t="str">
            <v>REF: 343986</v>
          </cell>
          <cell r="AJ4786"/>
          <cell r="AK4786">
            <v>343986</v>
          </cell>
          <cell r="AL4786" t="str">
            <v>EST LIVRO O LIVRO DA MATEMATICA - KINDERSLEY</v>
          </cell>
          <cell r="AM4786"/>
          <cell r="AN4786">
            <v>0</v>
          </cell>
          <cell r="AO4786">
            <v>0</v>
          </cell>
          <cell r="AP4786">
            <v>0</v>
          </cell>
          <cell r="AQ4786">
            <v>0</v>
          </cell>
          <cell r="AR4786" t="str">
            <v>EST LIVRO O LIVRO DA MATEMATICA - KINDERSLEY - Ø0x0H</v>
          </cell>
          <cell r="AS4786">
            <v>247.74</v>
          </cell>
          <cell r="AT4786">
            <v>247.74</v>
          </cell>
          <cell r="AU4786">
            <v>247.74</v>
          </cell>
          <cell r="AV4786">
            <v>0</v>
          </cell>
          <cell r="AW4786">
            <v>247.74</v>
          </cell>
          <cell r="AX4786">
            <v>0</v>
          </cell>
          <cell r="AY4786"/>
          <cell r="AZ4786" t="str">
            <v/>
          </cell>
          <cell r="BA4786"/>
          <cell r="BB4786"/>
          <cell r="BC4786"/>
          <cell r="BD4786" t="str">
            <v/>
          </cell>
          <cell r="BE4786">
            <v>0</v>
          </cell>
          <cell r="BF4786" t="str">
            <v/>
          </cell>
          <cell r="BG4786" t="str">
            <v/>
          </cell>
          <cell r="BH4786">
            <v>12</v>
          </cell>
          <cell r="BI4786" t="str">
            <v>0</v>
          </cell>
          <cell r="BJ4786">
            <v>0</v>
          </cell>
          <cell r="BK4786">
            <v>0</v>
          </cell>
          <cell r="BL4786"/>
          <cell r="BM4786"/>
          <cell r="BN4786"/>
          <cell r="BO4786"/>
          <cell r="BQ4786">
            <v>0</v>
          </cell>
          <cell r="BS4786" t="str">
            <v/>
          </cell>
          <cell r="BT4786" t="str">
            <v/>
          </cell>
        </row>
        <row r="4787">
          <cell r="H4787">
            <v>0</v>
          </cell>
          <cell r="O4787">
            <v>343985</v>
          </cell>
          <cell r="P4787"/>
          <cell r="Q4787" t="str">
            <v>EST LIVRO MINAS EM FOCO - MARCIO CARVALHO</v>
          </cell>
          <cell r="R4787"/>
          <cell r="S4787"/>
          <cell r="T4787">
            <v>0</v>
          </cell>
          <cell r="U4787">
            <v>0</v>
          </cell>
          <cell r="V4787">
            <v>0</v>
          </cell>
          <cell r="W4787">
            <v>0</v>
          </cell>
          <cell r="X4787" t="str">
            <v>EST LIVRO MINAS EM FOCO - MARCIO CARVALHO - Ø0x0H</v>
          </cell>
          <cell r="Y4787">
            <v>439.04</v>
          </cell>
          <cell r="Z4787">
            <v>0.35</v>
          </cell>
          <cell r="AA4787">
            <v>285.37600000000003</v>
          </cell>
          <cell r="AB4787"/>
          <cell r="AC4787"/>
          <cell r="AD4787"/>
          <cell r="AE4787">
            <v>439.04</v>
          </cell>
          <cell r="AF4787">
            <v>439.04</v>
          </cell>
          <cell r="AG4787">
            <v>0</v>
          </cell>
          <cell r="AH4787">
            <v>439.04</v>
          </cell>
          <cell r="AI4787" t="str">
            <v>REF: 343985</v>
          </cell>
          <cell r="AJ4787"/>
          <cell r="AK4787">
            <v>343985</v>
          </cell>
          <cell r="AL4787" t="str">
            <v>EST LIVRO MINAS EM FOCO - MARCIO CARVALHO</v>
          </cell>
          <cell r="AM4787"/>
          <cell r="AN4787">
            <v>0</v>
          </cell>
          <cell r="AO4787">
            <v>0</v>
          </cell>
          <cell r="AP4787">
            <v>0</v>
          </cell>
          <cell r="AQ4787">
            <v>0</v>
          </cell>
          <cell r="AR4787" t="str">
            <v>EST LIVRO MINAS EM FOCO - MARCIO CARVALHO - Ø0x0H</v>
          </cell>
          <cell r="AS4787">
            <v>439.04</v>
          </cell>
          <cell r="AT4787">
            <v>439.04</v>
          </cell>
          <cell r="AU4787">
            <v>439.04</v>
          </cell>
          <cell r="AV4787">
            <v>0</v>
          </cell>
          <cell r="AW4787">
            <v>439.04</v>
          </cell>
          <cell r="AX4787">
            <v>0</v>
          </cell>
          <cell r="AY4787"/>
          <cell r="AZ4787" t="str">
            <v/>
          </cell>
          <cell r="BA4787"/>
          <cell r="BB4787"/>
          <cell r="BC4787"/>
          <cell r="BD4787" t="str">
            <v/>
          </cell>
          <cell r="BE4787">
            <v>0</v>
          </cell>
          <cell r="BF4787" t="str">
            <v/>
          </cell>
          <cell r="BG4787" t="str">
            <v/>
          </cell>
          <cell r="BH4787">
            <v>12</v>
          </cell>
          <cell r="BI4787" t="str">
            <v>0</v>
          </cell>
          <cell r="BJ4787">
            <v>0</v>
          </cell>
          <cell r="BK4787">
            <v>0</v>
          </cell>
          <cell r="BL4787"/>
          <cell r="BM4787"/>
          <cell r="BN4787"/>
          <cell r="BO4787"/>
          <cell r="BQ4787">
            <v>0</v>
          </cell>
          <cell r="BS4787" t="str">
            <v/>
          </cell>
          <cell r="BT4787" t="str">
            <v/>
          </cell>
        </row>
        <row r="4788">
          <cell r="H4788">
            <v>0</v>
          </cell>
          <cell r="O4788">
            <v>343984</v>
          </cell>
          <cell r="P4788"/>
          <cell r="Q4788" t="str">
            <v>EST LIVRO MARCELO MOSCHETA - MOSCHETA</v>
          </cell>
          <cell r="R4788"/>
          <cell r="S4788"/>
          <cell r="T4788">
            <v>0</v>
          </cell>
          <cell r="U4788">
            <v>0</v>
          </cell>
          <cell r="V4788">
            <v>0</v>
          </cell>
          <cell r="W4788">
            <v>0</v>
          </cell>
          <cell r="X4788" t="str">
            <v>EST LIVRO MARCELO MOSCHETA - MOSCHETA - Ø0x0H</v>
          </cell>
          <cell r="Y4788">
            <v>282.24</v>
          </cell>
          <cell r="Z4788">
            <v>0.35</v>
          </cell>
          <cell r="AA4788">
            <v>183.45600000000002</v>
          </cell>
          <cell r="AB4788"/>
          <cell r="AC4788"/>
          <cell r="AD4788"/>
          <cell r="AE4788">
            <v>282.24</v>
          </cell>
          <cell r="AF4788">
            <v>282.24</v>
          </cell>
          <cell r="AG4788">
            <v>0</v>
          </cell>
          <cell r="AH4788">
            <v>282.24</v>
          </cell>
          <cell r="AI4788" t="str">
            <v>REF: 343984</v>
          </cell>
          <cell r="AJ4788"/>
          <cell r="AK4788">
            <v>343984</v>
          </cell>
          <cell r="AL4788" t="str">
            <v>EST LIVRO MARCELO MOSCHETA - MOSCHETA</v>
          </cell>
          <cell r="AM4788"/>
          <cell r="AN4788">
            <v>0</v>
          </cell>
          <cell r="AO4788">
            <v>0</v>
          </cell>
          <cell r="AP4788">
            <v>0</v>
          </cell>
          <cell r="AQ4788">
            <v>0</v>
          </cell>
          <cell r="AR4788" t="str">
            <v>EST LIVRO MARCELO MOSCHETA - MOSCHETA - Ø0x0H</v>
          </cell>
          <cell r="AS4788">
            <v>282.24</v>
          </cell>
          <cell r="AT4788">
            <v>282.24</v>
          </cell>
          <cell r="AU4788">
            <v>282.24</v>
          </cell>
          <cell r="AV4788">
            <v>0</v>
          </cell>
          <cell r="AW4788">
            <v>282.24</v>
          </cell>
          <cell r="AX4788">
            <v>0</v>
          </cell>
          <cell r="AY4788"/>
          <cell r="AZ4788" t="str">
            <v/>
          </cell>
          <cell r="BA4788"/>
          <cell r="BB4788"/>
          <cell r="BC4788"/>
          <cell r="BD4788" t="str">
            <v/>
          </cell>
          <cell r="BE4788">
            <v>0</v>
          </cell>
          <cell r="BF4788" t="str">
            <v/>
          </cell>
          <cell r="BG4788" t="str">
            <v/>
          </cell>
          <cell r="BH4788">
            <v>12</v>
          </cell>
          <cell r="BI4788" t="str">
            <v>0</v>
          </cell>
          <cell r="BJ4788">
            <v>0</v>
          </cell>
          <cell r="BK4788">
            <v>0</v>
          </cell>
          <cell r="BL4788"/>
          <cell r="BM4788"/>
          <cell r="BN4788"/>
          <cell r="BO4788"/>
          <cell r="BQ4788">
            <v>0</v>
          </cell>
          <cell r="BS4788" t="str">
            <v/>
          </cell>
          <cell r="BT4788" t="str">
            <v/>
          </cell>
        </row>
        <row r="4789">
          <cell r="H4789">
            <v>0</v>
          </cell>
          <cell r="O4789">
            <v>343983</v>
          </cell>
          <cell r="P4789"/>
          <cell r="Q4789" t="str">
            <v>EST LIVRO LASAR SEGALL (1891-1957) OBRAS SOBRE PAPEL</v>
          </cell>
          <cell r="R4789"/>
          <cell r="S4789"/>
          <cell r="T4789">
            <v>0</v>
          </cell>
          <cell r="U4789">
            <v>0</v>
          </cell>
          <cell r="V4789">
            <v>0</v>
          </cell>
          <cell r="W4789">
            <v>0</v>
          </cell>
          <cell r="X4789" t="str">
            <v>EST LIVRO LASAR SEGALL (1891-1957) OBRAS SOBRE PAPEL - Ø0x0H</v>
          </cell>
          <cell r="Y4789">
            <v>279.10000000000002</v>
          </cell>
          <cell r="Z4789">
            <v>0.35</v>
          </cell>
          <cell r="AA4789">
            <v>181.41500000000002</v>
          </cell>
          <cell r="AB4789"/>
          <cell r="AC4789"/>
          <cell r="AD4789"/>
          <cell r="AE4789">
            <v>279.10000000000002</v>
          </cell>
          <cell r="AF4789">
            <v>279.10000000000002</v>
          </cell>
          <cell r="AG4789">
            <v>0</v>
          </cell>
          <cell r="AH4789">
            <v>279.10000000000002</v>
          </cell>
          <cell r="AI4789" t="str">
            <v>REF: 343983</v>
          </cell>
          <cell r="AJ4789"/>
          <cell r="AK4789">
            <v>343983</v>
          </cell>
          <cell r="AL4789" t="str">
            <v>EST LIVRO LASAR SEGALL (1891-1957) OBRAS SOBRE PAPEL</v>
          </cell>
          <cell r="AM4789"/>
          <cell r="AN4789">
            <v>0</v>
          </cell>
          <cell r="AO4789">
            <v>0</v>
          </cell>
          <cell r="AP4789">
            <v>0</v>
          </cell>
          <cell r="AQ4789">
            <v>0</v>
          </cell>
          <cell r="AR4789" t="str">
            <v>EST LIVRO LASAR SEGALL (1891-1957) OBRAS SOBRE PAPEL - Ø0x0H</v>
          </cell>
          <cell r="AS4789">
            <v>279.10000000000002</v>
          </cell>
          <cell r="AT4789">
            <v>279.10000000000002</v>
          </cell>
          <cell r="AU4789">
            <v>279.10000000000002</v>
          </cell>
          <cell r="AV4789">
            <v>0</v>
          </cell>
          <cell r="AW4789">
            <v>279.10000000000002</v>
          </cell>
          <cell r="AX4789">
            <v>0</v>
          </cell>
          <cell r="AY4789"/>
          <cell r="AZ4789" t="str">
            <v/>
          </cell>
          <cell r="BA4789"/>
          <cell r="BB4789"/>
          <cell r="BC4789"/>
          <cell r="BD4789" t="str">
            <v/>
          </cell>
          <cell r="BE4789">
            <v>0</v>
          </cell>
          <cell r="BF4789" t="str">
            <v/>
          </cell>
          <cell r="BG4789" t="str">
            <v/>
          </cell>
          <cell r="BH4789">
            <v>12</v>
          </cell>
          <cell r="BI4789" t="str">
            <v>0</v>
          </cell>
          <cell r="BJ4789">
            <v>0</v>
          </cell>
          <cell r="BK4789">
            <v>0</v>
          </cell>
          <cell r="BL4789"/>
          <cell r="BM4789"/>
          <cell r="BN4789"/>
          <cell r="BO4789"/>
          <cell r="BQ4789">
            <v>0</v>
          </cell>
          <cell r="BS4789" t="str">
            <v/>
          </cell>
          <cell r="BT4789" t="str">
            <v/>
          </cell>
        </row>
        <row r="4790">
          <cell r="H4790">
            <v>0</v>
          </cell>
          <cell r="O4790">
            <v>343982</v>
          </cell>
          <cell r="P4790"/>
          <cell r="Q4790" t="str">
            <v>EST LIVRO LASAR SEGALL (1889-1957)</v>
          </cell>
          <cell r="R4790"/>
          <cell r="S4790"/>
          <cell r="T4790">
            <v>0</v>
          </cell>
          <cell r="U4790">
            <v>0</v>
          </cell>
          <cell r="V4790">
            <v>0</v>
          </cell>
          <cell r="W4790">
            <v>0</v>
          </cell>
          <cell r="X4790" t="str">
            <v>EST LIVRO LASAR SEGALL (1889-1957) - Ø0x0H</v>
          </cell>
          <cell r="Y4790">
            <v>156.80000000000001</v>
          </cell>
          <cell r="Z4790">
            <v>0.35</v>
          </cell>
          <cell r="AA4790">
            <v>101.92000000000002</v>
          </cell>
          <cell r="AB4790"/>
          <cell r="AC4790"/>
          <cell r="AD4790"/>
          <cell r="AE4790">
            <v>156.80000000000001</v>
          </cell>
          <cell r="AF4790">
            <v>156.80000000000001</v>
          </cell>
          <cell r="AG4790">
            <v>0</v>
          </cell>
          <cell r="AH4790">
            <v>156.80000000000001</v>
          </cell>
          <cell r="AI4790" t="str">
            <v>REF: 343982</v>
          </cell>
          <cell r="AJ4790"/>
          <cell r="AK4790">
            <v>343982</v>
          </cell>
          <cell r="AL4790" t="str">
            <v>EST LIVRO LASAR SEGALL (1889-1957)</v>
          </cell>
          <cell r="AM4790"/>
          <cell r="AN4790">
            <v>0</v>
          </cell>
          <cell r="AO4790">
            <v>0</v>
          </cell>
          <cell r="AP4790">
            <v>0</v>
          </cell>
          <cell r="AQ4790">
            <v>0</v>
          </cell>
          <cell r="AR4790" t="str">
            <v>EST LIVRO LASAR SEGALL (1889-1957) - Ø0x0H</v>
          </cell>
          <cell r="AS4790">
            <v>156.80000000000001</v>
          </cell>
          <cell r="AT4790">
            <v>156.80000000000001</v>
          </cell>
          <cell r="AU4790">
            <v>156.80000000000001</v>
          </cell>
          <cell r="AV4790">
            <v>0</v>
          </cell>
          <cell r="AW4790">
            <v>156.80000000000001</v>
          </cell>
          <cell r="AX4790">
            <v>0</v>
          </cell>
          <cell r="AY4790"/>
          <cell r="AZ4790" t="str">
            <v/>
          </cell>
          <cell r="BA4790"/>
          <cell r="BB4790"/>
          <cell r="BC4790"/>
          <cell r="BD4790" t="str">
            <v/>
          </cell>
          <cell r="BE4790">
            <v>0</v>
          </cell>
          <cell r="BF4790" t="str">
            <v/>
          </cell>
          <cell r="BG4790" t="str">
            <v/>
          </cell>
          <cell r="BH4790">
            <v>12</v>
          </cell>
          <cell r="BI4790" t="str">
            <v>0</v>
          </cell>
          <cell r="BJ4790">
            <v>0</v>
          </cell>
          <cell r="BK4790">
            <v>0</v>
          </cell>
          <cell r="BL4790"/>
          <cell r="BM4790"/>
          <cell r="BN4790"/>
          <cell r="BO4790"/>
          <cell r="BQ4790">
            <v>0</v>
          </cell>
          <cell r="BS4790" t="str">
            <v/>
          </cell>
          <cell r="BT4790" t="str">
            <v/>
          </cell>
        </row>
        <row r="4791">
          <cell r="H4791">
            <v>0</v>
          </cell>
          <cell r="O4791">
            <v>343981</v>
          </cell>
          <cell r="P4791"/>
          <cell r="Q4791" t="str">
            <v>EST LIVRO JUN SAKAMOTO-O VIRTUOSE DO SUSHI</v>
          </cell>
          <cell r="R4791"/>
          <cell r="S4791"/>
          <cell r="T4791">
            <v>0</v>
          </cell>
          <cell r="U4791">
            <v>0</v>
          </cell>
          <cell r="V4791">
            <v>0</v>
          </cell>
          <cell r="W4791">
            <v>0</v>
          </cell>
          <cell r="X4791" t="str">
            <v>EST LIVRO JUN SAKAMOTO-O VIRTUOSE DO SUSHI - Ø0x0H</v>
          </cell>
          <cell r="Y4791">
            <v>548.79999999999995</v>
          </cell>
          <cell r="Z4791">
            <v>0.35</v>
          </cell>
          <cell r="AA4791">
            <v>356.71999999999997</v>
          </cell>
          <cell r="AB4791"/>
          <cell r="AC4791"/>
          <cell r="AD4791"/>
          <cell r="AE4791">
            <v>548.79999999999995</v>
          </cell>
          <cell r="AF4791">
            <v>548.79999999999995</v>
          </cell>
          <cell r="AG4791">
            <v>0</v>
          </cell>
          <cell r="AH4791">
            <v>548.79999999999995</v>
          </cell>
          <cell r="AI4791" t="str">
            <v>REF: 343981</v>
          </cell>
          <cell r="AJ4791"/>
          <cell r="AK4791">
            <v>343981</v>
          </cell>
          <cell r="AL4791" t="str">
            <v>EST LIVRO JUN SAKAMOTO-O VIRTUOSE DO SUSHI</v>
          </cell>
          <cell r="AM4791"/>
          <cell r="AN4791">
            <v>0</v>
          </cell>
          <cell r="AO4791">
            <v>0</v>
          </cell>
          <cell r="AP4791">
            <v>0</v>
          </cell>
          <cell r="AQ4791">
            <v>0</v>
          </cell>
          <cell r="AR4791" t="str">
            <v>EST LIVRO JUN SAKAMOTO-O VIRTUOSE DO SUSHI - Ø0x0H</v>
          </cell>
          <cell r="AS4791">
            <v>548.79999999999995</v>
          </cell>
          <cell r="AT4791">
            <v>548.79999999999995</v>
          </cell>
          <cell r="AU4791">
            <v>548.79999999999995</v>
          </cell>
          <cell r="AV4791">
            <v>0</v>
          </cell>
          <cell r="AW4791">
            <v>548.79999999999995</v>
          </cell>
          <cell r="AX4791">
            <v>0</v>
          </cell>
          <cell r="AY4791"/>
          <cell r="AZ4791" t="str">
            <v/>
          </cell>
          <cell r="BA4791"/>
          <cell r="BB4791"/>
          <cell r="BC4791"/>
          <cell r="BD4791" t="str">
            <v/>
          </cell>
          <cell r="BE4791">
            <v>0</v>
          </cell>
          <cell r="BF4791" t="str">
            <v/>
          </cell>
          <cell r="BG4791" t="str">
            <v/>
          </cell>
          <cell r="BH4791">
            <v>12</v>
          </cell>
          <cell r="BI4791" t="str">
            <v>0</v>
          </cell>
          <cell r="BJ4791">
            <v>0</v>
          </cell>
          <cell r="BK4791">
            <v>0</v>
          </cell>
          <cell r="BL4791"/>
          <cell r="BM4791"/>
          <cell r="BN4791"/>
          <cell r="BO4791"/>
          <cell r="BQ4791">
            <v>0</v>
          </cell>
          <cell r="BS4791" t="str">
            <v/>
          </cell>
          <cell r="BT4791" t="str">
            <v/>
          </cell>
        </row>
        <row r="4792">
          <cell r="H4792">
            <v>0</v>
          </cell>
          <cell r="O4792">
            <v>343980</v>
          </cell>
          <cell r="P4792"/>
          <cell r="Q4792" t="str">
            <v>EST LIVRO ICONOGRAFIA DAS AVES DO BRASIL: BIOMA CERRADO</v>
          </cell>
          <cell r="R4792"/>
          <cell r="S4792"/>
          <cell r="T4792">
            <v>0</v>
          </cell>
          <cell r="U4792">
            <v>0</v>
          </cell>
          <cell r="V4792">
            <v>0</v>
          </cell>
          <cell r="W4792">
            <v>0</v>
          </cell>
          <cell r="X4792" t="str">
            <v>EST LIVRO ICONOGRAFIA DAS AVES DO BRASIL: BIOMA CERRADO - Ø0x0H</v>
          </cell>
          <cell r="Y4792">
            <v>874.94</v>
          </cell>
          <cell r="Z4792">
            <v>0.35</v>
          </cell>
          <cell r="AA4792">
            <v>568.71100000000001</v>
          </cell>
          <cell r="AB4792"/>
          <cell r="AC4792"/>
          <cell r="AD4792"/>
          <cell r="AE4792">
            <v>874.94</v>
          </cell>
          <cell r="AF4792">
            <v>874.94</v>
          </cell>
          <cell r="AG4792">
            <v>0</v>
          </cell>
          <cell r="AH4792">
            <v>874.94</v>
          </cell>
          <cell r="AI4792" t="str">
            <v>REF: 343980</v>
          </cell>
          <cell r="AJ4792"/>
          <cell r="AK4792">
            <v>343980</v>
          </cell>
          <cell r="AL4792" t="str">
            <v>EST LIVRO ICONOGRAFIA DAS AVES DO BRASIL: BIOMA CERRADO</v>
          </cell>
          <cell r="AM4792"/>
          <cell r="AN4792">
            <v>0</v>
          </cell>
          <cell r="AO4792">
            <v>0</v>
          </cell>
          <cell r="AP4792">
            <v>0</v>
          </cell>
          <cell r="AQ4792">
            <v>0</v>
          </cell>
          <cell r="AR4792" t="str">
            <v>EST LIVRO ICONOGRAFIA DAS AVES DO BRASIL: BIOMA CERRADO - Ø0x0H</v>
          </cell>
          <cell r="AS4792">
            <v>874.94</v>
          </cell>
          <cell r="AT4792">
            <v>874.94</v>
          </cell>
          <cell r="AU4792">
            <v>874.94</v>
          </cell>
          <cell r="AV4792">
            <v>0</v>
          </cell>
          <cell r="AW4792">
            <v>874.94</v>
          </cell>
          <cell r="AX4792">
            <v>0</v>
          </cell>
          <cell r="AY4792"/>
          <cell r="AZ4792" t="str">
            <v/>
          </cell>
          <cell r="BA4792"/>
          <cell r="BB4792"/>
          <cell r="BC4792"/>
          <cell r="BD4792" t="str">
            <v/>
          </cell>
          <cell r="BE4792">
            <v>0</v>
          </cell>
          <cell r="BF4792" t="str">
            <v/>
          </cell>
          <cell r="BG4792" t="str">
            <v/>
          </cell>
          <cell r="BH4792">
            <v>12</v>
          </cell>
          <cell r="BI4792" t="str">
            <v>0</v>
          </cell>
          <cell r="BJ4792">
            <v>0</v>
          </cell>
          <cell r="BK4792">
            <v>0</v>
          </cell>
          <cell r="BL4792"/>
          <cell r="BM4792"/>
          <cell r="BN4792"/>
          <cell r="BO4792"/>
          <cell r="BQ4792">
            <v>0</v>
          </cell>
          <cell r="BS4792" t="str">
            <v/>
          </cell>
          <cell r="BT4792" t="str">
            <v/>
          </cell>
        </row>
        <row r="4793">
          <cell r="H4793">
            <v>0</v>
          </cell>
          <cell r="O4793">
            <v>343979</v>
          </cell>
          <cell r="P4793"/>
          <cell r="Q4793" t="str">
            <v>EST LIVRO HISTORIA DAS AGUAS RIO NEGRO - ADRIANO GAMBARINI</v>
          </cell>
          <cell r="R4793"/>
          <cell r="S4793"/>
          <cell r="T4793">
            <v>0</v>
          </cell>
          <cell r="U4793">
            <v>0</v>
          </cell>
          <cell r="V4793">
            <v>0</v>
          </cell>
          <cell r="W4793">
            <v>0</v>
          </cell>
          <cell r="X4793" t="str">
            <v>EST LIVRO HISTORIA DAS AGUAS RIO NEGRO - ADRIANO GAMBARINI - Ø0x0H</v>
          </cell>
          <cell r="Y4793">
            <v>470.4</v>
          </cell>
          <cell r="Z4793">
            <v>0.35</v>
          </cell>
          <cell r="AA4793">
            <v>305.76</v>
          </cell>
          <cell r="AB4793"/>
          <cell r="AC4793"/>
          <cell r="AD4793"/>
          <cell r="AE4793">
            <v>470.4</v>
          </cell>
          <cell r="AF4793">
            <v>470.4</v>
          </cell>
          <cell r="AG4793">
            <v>0</v>
          </cell>
          <cell r="AH4793">
            <v>470.4</v>
          </cell>
          <cell r="AI4793" t="str">
            <v>REF: 343979</v>
          </cell>
          <cell r="AJ4793"/>
          <cell r="AK4793">
            <v>343979</v>
          </cell>
          <cell r="AL4793" t="str">
            <v>EST LIVRO HISTORIA DAS AGUAS RIO NEGRO - ADRIANO GAMBARINI</v>
          </cell>
          <cell r="AM4793"/>
          <cell r="AN4793">
            <v>0</v>
          </cell>
          <cell r="AO4793">
            <v>0</v>
          </cell>
          <cell r="AP4793">
            <v>0</v>
          </cell>
          <cell r="AQ4793">
            <v>0</v>
          </cell>
          <cell r="AR4793" t="str">
            <v>EST LIVRO HISTORIA DAS AGUAS RIO NEGRO - ADRIANO GAMBARINI - Ø0x0H</v>
          </cell>
          <cell r="AS4793">
            <v>470.4</v>
          </cell>
          <cell r="AT4793">
            <v>470.4</v>
          </cell>
          <cell r="AU4793">
            <v>470.4</v>
          </cell>
          <cell r="AV4793">
            <v>0</v>
          </cell>
          <cell r="AW4793">
            <v>470.4</v>
          </cell>
          <cell r="AX4793">
            <v>0</v>
          </cell>
          <cell r="AY4793"/>
          <cell r="AZ4793" t="str">
            <v/>
          </cell>
          <cell r="BA4793"/>
          <cell r="BB4793"/>
          <cell r="BC4793"/>
          <cell r="BD4793" t="str">
            <v/>
          </cell>
          <cell r="BE4793">
            <v>0</v>
          </cell>
          <cell r="BF4793" t="str">
            <v/>
          </cell>
          <cell r="BG4793" t="str">
            <v/>
          </cell>
          <cell r="BH4793">
            <v>12</v>
          </cell>
          <cell r="BI4793" t="str">
            <v>0</v>
          </cell>
          <cell r="BJ4793">
            <v>0</v>
          </cell>
          <cell r="BK4793">
            <v>0</v>
          </cell>
          <cell r="BL4793"/>
          <cell r="BM4793"/>
          <cell r="BN4793"/>
          <cell r="BO4793"/>
          <cell r="BQ4793">
            <v>0</v>
          </cell>
          <cell r="BS4793" t="str">
            <v/>
          </cell>
          <cell r="BT4793" t="str">
            <v/>
          </cell>
        </row>
        <row r="4794">
          <cell r="H4794">
            <v>0</v>
          </cell>
          <cell r="O4794">
            <v>343978</v>
          </cell>
          <cell r="P4794"/>
          <cell r="Q4794" t="str">
            <v>EST LIVRO GENEVIEVE NAYLOR - ERMAKOFF GEORGE</v>
          </cell>
          <cell r="R4794"/>
          <cell r="S4794"/>
          <cell r="T4794">
            <v>0</v>
          </cell>
          <cell r="U4794">
            <v>0</v>
          </cell>
          <cell r="V4794">
            <v>0</v>
          </cell>
          <cell r="W4794">
            <v>0</v>
          </cell>
          <cell r="X4794" t="str">
            <v>EST LIVRO GENEVIEVE NAYLOR - ERMAKOFF GEORGE - Ø0x0H</v>
          </cell>
          <cell r="Y4794">
            <v>373.18</v>
          </cell>
          <cell r="Z4794">
            <v>0.35</v>
          </cell>
          <cell r="AA4794">
            <v>242.56700000000001</v>
          </cell>
          <cell r="AB4794"/>
          <cell r="AC4794"/>
          <cell r="AD4794"/>
          <cell r="AE4794">
            <v>373.18</v>
          </cell>
          <cell r="AF4794">
            <v>373.18</v>
          </cell>
          <cell r="AG4794">
            <v>0</v>
          </cell>
          <cell r="AH4794">
            <v>373.18</v>
          </cell>
          <cell r="AI4794" t="str">
            <v>REF: 343978</v>
          </cell>
          <cell r="AJ4794"/>
          <cell r="AK4794">
            <v>343978</v>
          </cell>
          <cell r="AL4794" t="str">
            <v>EST LIVRO GENEVIEVE NAYLOR - ERMAKOFF GEORGE</v>
          </cell>
          <cell r="AM4794"/>
          <cell r="AN4794">
            <v>0</v>
          </cell>
          <cell r="AO4794">
            <v>0</v>
          </cell>
          <cell r="AP4794">
            <v>0</v>
          </cell>
          <cell r="AQ4794">
            <v>0</v>
          </cell>
          <cell r="AR4794" t="str">
            <v>EST LIVRO GENEVIEVE NAYLOR - ERMAKOFF GEORGE - Ø0x0H</v>
          </cell>
          <cell r="AS4794">
            <v>373.18</v>
          </cell>
          <cell r="AT4794">
            <v>373.18</v>
          </cell>
          <cell r="AU4794">
            <v>373.18</v>
          </cell>
          <cell r="AV4794">
            <v>0</v>
          </cell>
          <cell r="AW4794">
            <v>373.18</v>
          </cell>
          <cell r="AX4794">
            <v>0</v>
          </cell>
          <cell r="AY4794"/>
          <cell r="AZ4794" t="str">
            <v/>
          </cell>
          <cell r="BA4794"/>
          <cell r="BB4794"/>
          <cell r="BC4794"/>
          <cell r="BD4794" t="str">
            <v/>
          </cell>
          <cell r="BE4794">
            <v>0</v>
          </cell>
          <cell r="BF4794" t="str">
            <v/>
          </cell>
          <cell r="BG4794" t="str">
            <v/>
          </cell>
          <cell r="BH4794">
            <v>12</v>
          </cell>
          <cell r="BI4794" t="str">
            <v>0</v>
          </cell>
          <cell r="BJ4794">
            <v>0</v>
          </cell>
          <cell r="BK4794">
            <v>0</v>
          </cell>
          <cell r="BL4794"/>
          <cell r="BM4794"/>
          <cell r="BN4794"/>
          <cell r="BO4794"/>
          <cell r="BQ4794">
            <v>0</v>
          </cell>
          <cell r="BS4794" t="str">
            <v/>
          </cell>
          <cell r="BT4794" t="str">
            <v/>
          </cell>
        </row>
        <row r="4795">
          <cell r="H4795">
            <v>0</v>
          </cell>
          <cell r="O4795">
            <v>343977</v>
          </cell>
          <cell r="P4795"/>
          <cell r="Q4795" t="str">
            <v>EST LIVRO GABRIEL WICKBOLD - WICKBOLD</v>
          </cell>
          <cell r="R4795"/>
          <cell r="S4795"/>
          <cell r="T4795">
            <v>0</v>
          </cell>
          <cell r="U4795">
            <v>0</v>
          </cell>
          <cell r="V4795">
            <v>0</v>
          </cell>
          <cell r="W4795">
            <v>0</v>
          </cell>
          <cell r="X4795" t="str">
            <v>EST LIVRO GABRIEL WICKBOLD - WICKBOLD - Ø0x0H</v>
          </cell>
          <cell r="Y4795">
            <v>1097.5999999999999</v>
          </cell>
          <cell r="Z4795">
            <v>0.35</v>
          </cell>
          <cell r="AA4795">
            <v>713.43999999999994</v>
          </cell>
          <cell r="AB4795"/>
          <cell r="AC4795"/>
          <cell r="AD4795"/>
          <cell r="AE4795">
            <v>1097.5999999999999</v>
          </cell>
          <cell r="AF4795">
            <v>1097.5999999999999</v>
          </cell>
          <cell r="AG4795">
            <v>0</v>
          </cell>
          <cell r="AH4795">
            <v>1097.5999999999999</v>
          </cell>
          <cell r="AI4795" t="str">
            <v>REF: 343977</v>
          </cell>
          <cell r="AJ4795"/>
          <cell r="AK4795">
            <v>343977</v>
          </cell>
          <cell r="AL4795" t="str">
            <v>EST LIVRO GABRIEL WICKBOLD - WICKBOLD</v>
          </cell>
          <cell r="AM4795"/>
          <cell r="AN4795">
            <v>0</v>
          </cell>
          <cell r="AO4795">
            <v>0</v>
          </cell>
          <cell r="AP4795">
            <v>0</v>
          </cell>
          <cell r="AQ4795">
            <v>0</v>
          </cell>
          <cell r="AR4795" t="str">
            <v>EST LIVRO GABRIEL WICKBOLD - WICKBOLD - Ø0x0H</v>
          </cell>
          <cell r="AS4795">
            <v>1097.5999999999999</v>
          </cell>
          <cell r="AT4795">
            <v>1097.5999999999999</v>
          </cell>
          <cell r="AU4795">
            <v>1097.5999999999999</v>
          </cell>
          <cell r="AV4795">
            <v>0</v>
          </cell>
          <cell r="AW4795">
            <v>1097.5999999999999</v>
          </cell>
          <cell r="AX4795">
            <v>0</v>
          </cell>
          <cell r="AY4795"/>
          <cell r="AZ4795" t="str">
            <v/>
          </cell>
          <cell r="BA4795"/>
          <cell r="BB4795"/>
          <cell r="BC4795"/>
          <cell r="BD4795" t="str">
            <v/>
          </cell>
          <cell r="BE4795">
            <v>0</v>
          </cell>
          <cell r="BF4795" t="str">
            <v/>
          </cell>
          <cell r="BG4795" t="str">
            <v/>
          </cell>
          <cell r="BH4795">
            <v>12</v>
          </cell>
          <cell r="BI4795" t="str">
            <v>0</v>
          </cell>
          <cell r="BJ4795">
            <v>0</v>
          </cell>
          <cell r="BK4795">
            <v>0</v>
          </cell>
          <cell r="BL4795"/>
          <cell r="BM4795"/>
          <cell r="BN4795"/>
          <cell r="BO4795"/>
          <cell r="BQ4795">
            <v>0</v>
          </cell>
          <cell r="BS4795" t="str">
            <v/>
          </cell>
          <cell r="BT4795" t="str">
            <v/>
          </cell>
        </row>
        <row r="4796">
          <cell r="H4796">
            <v>0</v>
          </cell>
          <cell r="O4796">
            <v>343976</v>
          </cell>
          <cell r="P4796"/>
          <cell r="Q4796" t="str">
            <v>EST LIVRO COPACABANA - CAFI</v>
          </cell>
          <cell r="R4796"/>
          <cell r="S4796"/>
          <cell r="T4796">
            <v>0</v>
          </cell>
          <cell r="U4796">
            <v>0</v>
          </cell>
          <cell r="V4796">
            <v>0</v>
          </cell>
          <cell r="W4796">
            <v>0</v>
          </cell>
          <cell r="X4796" t="str">
            <v>EST LIVRO COPACABANA - CAFI - Ø0x0H</v>
          </cell>
          <cell r="Y4796">
            <v>156.80000000000001</v>
          </cell>
          <cell r="Z4796">
            <v>0.35</v>
          </cell>
          <cell r="AA4796">
            <v>101.92000000000002</v>
          </cell>
          <cell r="AB4796"/>
          <cell r="AC4796"/>
          <cell r="AD4796"/>
          <cell r="AE4796">
            <v>156.80000000000001</v>
          </cell>
          <cell r="AF4796">
            <v>156.80000000000001</v>
          </cell>
          <cell r="AG4796">
            <v>0</v>
          </cell>
          <cell r="AH4796">
            <v>156.80000000000001</v>
          </cell>
          <cell r="AI4796" t="str">
            <v>REF: 343976</v>
          </cell>
          <cell r="AJ4796"/>
          <cell r="AK4796">
            <v>343976</v>
          </cell>
          <cell r="AL4796" t="str">
            <v>EST LIVRO COPACABANA - CAFI</v>
          </cell>
          <cell r="AM4796"/>
          <cell r="AN4796">
            <v>0</v>
          </cell>
          <cell r="AO4796">
            <v>0</v>
          </cell>
          <cell r="AP4796">
            <v>0</v>
          </cell>
          <cell r="AQ4796">
            <v>0</v>
          </cell>
          <cell r="AR4796" t="str">
            <v>EST LIVRO COPACABANA - CAFI - Ø0x0H</v>
          </cell>
          <cell r="AS4796">
            <v>156.80000000000001</v>
          </cell>
          <cell r="AT4796">
            <v>156.80000000000001</v>
          </cell>
          <cell r="AU4796">
            <v>156.80000000000001</v>
          </cell>
          <cell r="AV4796">
            <v>0</v>
          </cell>
          <cell r="AW4796">
            <v>156.80000000000001</v>
          </cell>
          <cell r="AX4796">
            <v>0</v>
          </cell>
          <cell r="AY4796"/>
          <cell r="AZ4796" t="str">
            <v/>
          </cell>
          <cell r="BA4796"/>
          <cell r="BB4796"/>
          <cell r="BC4796"/>
          <cell r="BD4796" t="str">
            <v/>
          </cell>
          <cell r="BE4796">
            <v>0</v>
          </cell>
          <cell r="BF4796" t="str">
            <v/>
          </cell>
          <cell r="BG4796" t="str">
            <v/>
          </cell>
          <cell r="BH4796">
            <v>12</v>
          </cell>
          <cell r="BI4796" t="str">
            <v>0</v>
          </cell>
          <cell r="BJ4796">
            <v>0</v>
          </cell>
          <cell r="BK4796">
            <v>0</v>
          </cell>
          <cell r="BL4796"/>
          <cell r="BM4796"/>
          <cell r="BN4796"/>
          <cell r="BO4796"/>
          <cell r="BQ4796">
            <v>0</v>
          </cell>
          <cell r="BS4796" t="str">
            <v/>
          </cell>
          <cell r="BT4796" t="str">
            <v/>
          </cell>
        </row>
        <row r="4797">
          <cell r="H4797">
            <v>0</v>
          </cell>
          <cell r="O4797">
            <v>343975</v>
          </cell>
          <cell r="P4797"/>
          <cell r="Q4797" t="str">
            <v>EST LIVRO COFFEA - O CAFE NO BRASIL - MARCOS PIFFER</v>
          </cell>
          <cell r="R4797"/>
          <cell r="S4797"/>
          <cell r="T4797">
            <v>0</v>
          </cell>
          <cell r="U4797">
            <v>0</v>
          </cell>
          <cell r="V4797">
            <v>0</v>
          </cell>
          <cell r="W4797">
            <v>0</v>
          </cell>
          <cell r="X4797" t="str">
            <v>EST LIVRO COFFEA - O CAFE NO BRASIL - MARCOS PIFFER - Ø0x0H</v>
          </cell>
          <cell r="Y4797">
            <v>341.82</v>
          </cell>
          <cell r="Z4797">
            <v>0.35</v>
          </cell>
          <cell r="AA4797">
            <v>222.18299999999999</v>
          </cell>
          <cell r="AB4797"/>
          <cell r="AC4797"/>
          <cell r="AD4797"/>
          <cell r="AE4797">
            <v>341.82</v>
          </cell>
          <cell r="AF4797">
            <v>341.82</v>
          </cell>
          <cell r="AG4797">
            <v>0</v>
          </cell>
          <cell r="AH4797">
            <v>341.82</v>
          </cell>
          <cell r="AI4797" t="str">
            <v>REF: 343975</v>
          </cell>
          <cell r="AJ4797"/>
          <cell r="AK4797">
            <v>343975</v>
          </cell>
          <cell r="AL4797" t="str">
            <v>EST LIVRO COFFEA - O CAFE NO BRASIL - MARCOS PIFFER</v>
          </cell>
          <cell r="AM4797"/>
          <cell r="AN4797">
            <v>0</v>
          </cell>
          <cell r="AO4797">
            <v>0</v>
          </cell>
          <cell r="AP4797">
            <v>0</v>
          </cell>
          <cell r="AQ4797">
            <v>0</v>
          </cell>
          <cell r="AR4797" t="str">
            <v>EST LIVRO COFFEA - O CAFE NO BRASIL - MARCOS PIFFER - Ø0x0H</v>
          </cell>
          <cell r="AS4797">
            <v>341.82</v>
          </cell>
          <cell r="AT4797">
            <v>341.82</v>
          </cell>
          <cell r="AU4797">
            <v>341.82</v>
          </cell>
          <cell r="AV4797">
            <v>0</v>
          </cell>
          <cell r="AW4797">
            <v>341.82</v>
          </cell>
          <cell r="AX4797">
            <v>0</v>
          </cell>
          <cell r="AY4797"/>
          <cell r="AZ4797" t="str">
            <v/>
          </cell>
          <cell r="BA4797"/>
          <cell r="BB4797"/>
          <cell r="BC4797"/>
          <cell r="BD4797" t="str">
            <v/>
          </cell>
          <cell r="BE4797">
            <v>0</v>
          </cell>
          <cell r="BF4797" t="str">
            <v/>
          </cell>
          <cell r="BG4797" t="str">
            <v/>
          </cell>
          <cell r="BH4797">
            <v>12</v>
          </cell>
          <cell r="BI4797" t="str">
            <v>0</v>
          </cell>
          <cell r="BJ4797">
            <v>0</v>
          </cell>
          <cell r="BK4797">
            <v>0</v>
          </cell>
          <cell r="BL4797"/>
          <cell r="BM4797"/>
          <cell r="BN4797"/>
          <cell r="BO4797"/>
          <cell r="BQ4797">
            <v>0</v>
          </cell>
          <cell r="BS4797" t="str">
            <v/>
          </cell>
          <cell r="BT4797" t="str">
            <v/>
          </cell>
        </row>
        <row r="4798">
          <cell r="H4798">
            <v>0</v>
          </cell>
          <cell r="O4798">
            <v>343974</v>
          </cell>
          <cell r="P4798"/>
          <cell r="Q4798" t="str">
            <v>EST LIVRO CATAS ALTAS DO MATTO DENTRO MINAS GERAES</v>
          </cell>
          <cell r="R4798"/>
          <cell r="S4798"/>
          <cell r="T4798">
            <v>0</v>
          </cell>
          <cell r="U4798">
            <v>0</v>
          </cell>
          <cell r="V4798">
            <v>0</v>
          </cell>
          <cell r="W4798">
            <v>0</v>
          </cell>
          <cell r="X4798" t="str">
            <v>EST LIVRO CATAS ALTAS DO MATTO DENTRO MINAS GERAES - Ø0x0H</v>
          </cell>
          <cell r="Y4798">
            <v>297.92</v>
          </cell>
          <cell r="Z4798">
            <v>0.35</v>
          </cell>
          <cell r="AA4798">
            <v>193.64800000000002</v>
          </cell>
          <cell r="AB4798"/>
          <cell r="AC4798"/>
          <cell r="AD4798"/>
          <cell r="AE4798">
            <v>297.92</v>
          </cell>
          <cell r="AF4798">
            <v>297.92</v>
          </cell>
          <cell r="AG4798">
            <v>0</v>
          </cell>
          <cell r="AH4798">
            <v>297.92</v>
          </cell>
          <cell r="AI4798" t="str">
            <v>REF: 343974</v>
          </cell>
          <cell r="AJ4798"/>
          <cell r="AK4798">
            <v>343974</v>
          </cell>
          <cell r="AL4798" t="str">
            <v>EST LIVRO CATAS ALTAS DO MATTO DENTRO MINAS GERAES</v>
          </cell>
          <cell r="AM4798"/>
          <cell r="AN4798">
            <v>0</v>
          </cell>
          <cell r="AO4798">
            <v>0</v>
          </cell>
          <cell r="AP4798">
            <v>0</v>
          </cell>
          <cell r="AQ4798">
            <v>0</v>
          </cell>
          <cell r="AR4798" t="str">
            <v>EST LIVRO CATAS ALTAS DO MATTO DENTRO MINAS GERAES - Ø0x0H</v>
          </cell>
          <cell r="AS4798">
            <v>297.92</v>
          </cell>
          <cell r="AT4798">
            <v>297.92</v>
          </cell>
          <cell r="AU4798">
            <v>297.92</v>
          </cell>
          <cell r="AV4798">
            <v>0</v>
          </cell>
          <cell r="AW4798">
            <v>297.92</v>
          </cell>
          <cell r="AX4798">
            <v>0</v>
          </cell>
          <cell r="AY4798"/>
          <cell r="AZ4798" t="str">
            <v/>
          </cell>
          <cell r="BA4798"/>
          <cell r="BB4798"/>
          <cell r="BC4798"/>
          <cell r="BD4798" t="str">
            <v/>
          </cell>
          <cell r="BE4798">
            <v>0</v>
          </cell>
          <cell r="BF4798" t="str">
            <v/>
          </cell>
          <cell r="BG4798" t="str">
            <v/>
          </cell>
          <cell r="BH4798">
            <v>12</v>
          </cell>
          <cell r="BI4798" t="str">
            <v>0</v>
          </cell>
          <cell r="BJ4798">
            <v>0</v>
          </cell>
          <cell r="BK4798">
            <v>0</v>
          </cell>
          <cell r="BL4798"/>
          <cell r="BM4798"/>
          <cell r="BN4798"/>
          <cell r="BO4798"/>
          <cell r="BQ4798">
            <v>0</v>
          </cell>
          <cell r="BS4798" t="str">
            <v/>
          </cell>
          <cell r="BT4798" t="str">
            <v/>
          </cell>
        </row>
        <row r="4799">
          <cell r="H4799">
            <v>0</v>
          </cell>
          <cell r="O4799">
            <v>343973</v>
          </cell>
          <cell r="P4799"/>
          <cell r="Q4799" t="str">
            <v>EST LIVRO CAIS - ADERI COSTA</v>
          </cell>
          <cell r="R4799"/>
          <cell r="S4799"/>
          <cell r="T4799">
            <v>0</v>
          </cell>
          <cell r="U4799">
            <v>0</v>
          </cell>
          <cell r="V4799">
            <v>0</v>
          </cell>
          <cell r="W4799">
            <v>0</v>
          </cell>
          <cell r="X4799" t="str">
            <v>EST LIVRO CAIS - ADERI COSTA - Ø0x0H</v>
          </cell>
          <cell r="Y4799">
            <v>564.48</v>
          </cell>
          <cell r="Z4799">
            <v>0.35</v>
          </cell>
          <cell r="AA4799">
            <v>366.91200000000003</v>
          </cell>
          <cell r="AB4799"/>
          <cell r="AC4799"/>
          <cell r="AD4799"/>
          <cell r="AE4799">
            <v>564.48</v>
          </cell>
          <cell r="AF4799">
            <v>564.48</v>
          </cell>
          <cell r="AG4799">
            <v>0</v>
          </cell>
          <cell r="AH4799">
            <v>564.48</v>
          </cell>
          <cell r="AI4799" t="str">
            <v>REF: 343973</v>
          </cell>
          <cell r="AJ4799"/>
          <cell r="AK4799">
            <v>343973</v>
          </cell>
          <cell r="AL4799" t="str">
            <v>EST LIVRO CAIS - ADERI COSTA</v>
          </cell>
          <cell r="AM4799"/>
          <cell r="AN4799">
            <v>0</v>
          </cell>
          <cell r="AO4799">
            <v>0</v>
          </cell>
          <cell r="AP4799">
            <v>0</v>
          </cell>
          <cell r="AQ4799">
            <v>0</v>
          </cell>
          <cell r="AR4799" t="str">
            <v>EST LIVRO CAIS - ADERI COSTA - Ø0x0H</v>
          </cell>
          <cell r="AS4799">
            <v>564.48</v>
          </cell>
          <cell r="AT4799">
            <v>564.48</v>
          </cell>
          <cell r="AU4799">
            <v>564.48</v>
          </cell>
          <cell r="AV4799">
            <v>0</v>
          </cell>
          <cell r="AW4799">
            <v>564.48</v>
          </cell>
          <cell r="AX4799">
            <v>0</v>
          </cell>
          <cell r="AY4799"/>
          <cell r="AZ4799" t="str">
            <v/>
          </cell>
          <cell r="BA4799"/>
          <cell r="BB4799"/>
          <cell r="BC4799"/>
          <cell r="BD4799" t="str">
            <v/>
          </cell>
          <cell r="BE4799">
            <v>0</v>
          </cell>
          <cell r="BF4799" t="str">
            <v/>
          </cell>
          <cell r="BG4799" t="str">
            <v/>
          </cell>
          <cell r="BH4799">
            <v>12</v>
          </cell>
          <cell r="BI4799" t="str">
            <v>0</v>
          </cell>
          <cell r="BJ4799">
            <v>0</v>
          </cell>
          <cell r="BK4799">
            <v>0</v>
          </cell>
          <cell r="BL4799"/>
          <cell r="BM4799"/>
          <cell r="BN4799"/>
          <cell r="BO4799"/>
          <cell r="BQ4799">
            <v>0</v>
          </cell>
          <cell r="BS4799" t="str">
            <v/>
          </cell>
          <cell r="BT4799" t="str">
            <v/>
          </cell>
        </row>
        <row r="4800">
          <cell r="H4800">
            <v>0</v>
          </cell>
          <cell r="O4800">
            <v>343972</v>
          </cell>
          <cell r="P4800"/>
          <cell r="Q4800" t="str">
            <v>EST LIVRO BRASILIA -HISTORIA E MODERNIDADE-LEONARDO FINOTTI</v>
          </cell>
          <cell r="R4800"/>
          <cell r="S4800"/>
          <cell r="T4800">
            <v>0</v>
          </cell>
          <cell r="U4800">
            <v>0</v>
          </cell>
          <cell r="V4800">
            <v>0</v>
          </cell>
          <cell r="W4800">
            <v>0</v>
          </cell>
          <cell r="X4800" t="str">
            <v>EST LIVRO BRASILIA -HISTORIA E MODERNIDADE-LEONARDO FINOTTI - Ø0x0H</v>
          </cell>
          <cell r="Y4800">
            <v>219.52</v>
          </cell>
          <cell r="Z4800">
            <v>0.35</v>
          </cell>
          <cell r="AA4800">
            <v>142.68800000000002</v>
          </cell>
          <cell r="AB4800"/>
          <cell r="AC4800"/>
          <cell r="AD4800"/>
          <cell r="AE4800">
            <v>219.52</v>
          </cell>
          <cell r="AF4800">
            <v>219.52</v>
          </cell>
          <cell r="AG4800">
            <v>0</v>
          </cell>
          <cell r="AH4800">
            <v>219.52</v>
          </cell>
          <cell r="AI4800" t="str">
            <v>REF: 343972</v>
          </cell>
          <cell r="AJ4800"/>
          <cell r="AK4800">
            <v>343972</v>
          </cell>
          <cell r="AL4800" t="str">
            <v>EST LIVRO BRASILIA -HISTORIA E MODERNIDADE-LEONARDO FINOTTI</v>
          </cell>
          <cell r="AM4800"/>
          <cell r="AN4800">
            <v>0</v>
          </cell>
          <cell r="AO4800">
            <v>0</v>
          </cell>
          <cell r="AP4800">
            <v>0</v>
          </cell>
          <cell r="AQ4800">
            <v>0</v>
          </cell>
          <cell r="AR4800" t="str">
            <v>EST LIVRO BRASILIA -HISTORIA E MODERNIDADE-LEONARDO FINOTTI - Ø0x0H</v>
          </cell>
          <cell r="AS4800">
            <v>219.52</v>
          </cell>
          <cell r="AT4800">
            <v>219.52</v>
          </cell>
          <cell r="AU4800">
            <v>219.52</v>
          </cell>
          <cell r="AV4800">
            <v>0</v>
          </cell>
          <cell r="AW4800">
            <v>219.52</v>
          </cell>
          <cell r="AX4800">
            <v>0</v>
          </cell>
          <cell r="AY4800"/>
          <cell r="AZ4800" t="str">
            <v/>
          </cell>
          <cell r="BA4800"/>
          <cell r="BB4800"/>
          <cell r="BC4800"/>
          <cell r="BD4800" t="str">
            <v/>
          </cell>
          <cell r="BE4800">
            <v>0</v>
          </cell>
          <cell r="BF4800" t="str">
            <v/>
          </cell>
          <cell r="BG4800" t="str">
            <v/>
          </cell>
          <cell r="BH4800">
            <v>12</v>
          </cell>
          <cell r="BI4800" t="str">
            <v>0</v>
          </cell>
          <cell r="BJ4800">
            <v>0</v>
          </cell>
          <cell r="BK4800">
            <v>0</v>
          </cell>
          <cell r="BL4800"/>
          <cell r="BM4800"/>
          <cell r="BN4800"/>
          <cell r="BO4800"/>
          <cell r="BQ4800">
            <v>0</v>
          </cell>
          <cell r="BS4800" t="str">
            <v/>
          </cell>
          <cell r="BT4800" t="str">
            <v/>
          </cell>
        </row>
        <row r="4801">
          <cell r="H4801">
            <v>0</v>
          </cell>
          <cell r="O4801">
            <v>343971</v>
          </cell>
          <cell r="P4801"/>
          <cell r="Q4801" t="str">
            <v>EST LIVRO BRASIL: DUAS DECADAS, DUAS CAPITAIS-NACIONAL</v>
          </cell>
          <cell r="R4801"/>
          <cell r="S4801"/>
          <cell r="T4801">
            <v>0</v>
          </cell>
          <cell r="U4801">
            <v>0</v>
          </cell>
          <cell r="V4801">
            <v>0</v>
          </cell>
          <cell r="W4801">
            <v>0</v>
          </cell>
          <cell r="X4801" t="str">
            <v>EST LIVRO BRASIL: DUAS DECADAS, DUAS CAPITAIS-NACIONAL - Ø0x0H</v>
          </cell>
          <cell r="Y4801">
            <v>250.57</v>
          </cell>
          <cell r="Z4801">
            <v>0.35</v>
          </cell>
          <cell r="AA4801">
            <v>162.87049999999999</v>
          </cell>
          <cell r="AB4801"/>
          <cell r="AC4801"/>
          <cell r="AD4801"/>
          <cell r="AE4801">
            <v>250.57</v>
          </cell>
          <cell r="AF4801">
            <v>250.57</v>
          </cell>
          <cell r="AG4801">
            <v>0</v>
          </cell>
          <cell r="AH4801">
            <v>250.57</v>
          </cell>
          <cell r="AI4801" t="str">
            <v>REF: 343971</v>
          </cell>
          <cell r="AJ4801"/>
          <cell r="AK4801">
            <v>343971</v>
          </cell>
          <cell r="AL4801" t="str">
            <v>EST LIVRO BRASIL: DUAS DECADAS, DUAS CAPITAIS-NACIONAL</v>
          </cell>
          <cell r="AM4801"/>
          <cell r="AN4801">
            <v>0</v>
          </cell>
          <cell r="AO4801">
            <v>0</v>
          </cell>
          <cell r="AP4801">
            <v>0</v>
          </cell>
          <cell r="AQ4801">
            <v>0</v>
          </cell>
          <cell r="AR4801" t="str">
            <v>EST LIVRO BRASIL: DUAS DECADAS, DUAS CAPITAIS-NACIONAL - Ø0x0H</v>
          </cell>
          <cell r="AS4801">
            <v>250.57</v>
          </cell>
          <cell r="AT4801">
            <v>250.57</v>
          </cell>
          <cell r="AU4801">
            <v>250.57</v>
          </cell>
          <cell r="AV4801">
            <v>0</v>
          </cell>
          <cell r="AW4801">
            <v>250.57</v>
          </cell>
          <cell r="AX4801">
            <v>0</v>
          </cell>
          <cell r="AY4801"/>
          <cell r="AZ4801" t="str">
            <v/>
          </cell>
          <cell r="BA4801"/>
          <cell r="BB4801"/>
          <cell r="BC4801"/>
          <cell r="BD4801" t="str">
            <v/>
          </cell>
          <cell r="BE4801">
            <v>0</v>
          </cell>
          <cell r="BF4801" t="str">
            <v/>
          </cell>
          <cell r="BG4801" t="str">
            <v/>
          </cell>
          <cell r="BH4801">
            <v>12</v>
          </cell>
          <cell r="BI4801" t="str">
            <v>0</v>
          </cell>
          <cell r="BJ4801">
            <v>0</v>
          </cell>
          <cell r="BK4801">
            <v>0</v>
          </cell>
          <cell r="BL4801"/>
          <cell r="BM4801"/>
          <cell r="BN4801"/>
          <cell r="BO4801"/>
          <cell r="BQ4801">
            <v>0</v>
          </cell>
          <cell r="BS4801" t="str">
            <v/>
          </cell>
          <cell r="BT4801" t="str">
            <v/>
          </cell>
        </row>
        <row r="4802">
          <cell r="H4802">
            <v>0</v>
          </cell>
          <cell r="O4802">
            <v>343970</v>
          </cell>
          <cell r="P4802"/>
          <cell r="Q4802" t="str">
            <v>EST LIVRO BRASIL: DUAS DECADAS, DUAS CAPITAIS- INTERNACIONAL</v>
          </cell>
          <cell r="R4802"/>
          <cell r="S4802"/>
          <cell r="T4802">
            <v>0</v>
          </cell>
          <cell r="U4802">
            <v>0</v>
          </cell>
          <cell r="V4802">
            <v>0</v>
          </cell>
          <cell r="W4802">
            <v>0</v>
          </cell>
          <cell r="X4802" t="str">
            <v>EST LIVRO BRASIL: DUAS DECADAS, DUAS CAPITAIS- INTERNACIONAL - Ø0x0H</v>
          </cell>
          <cell r="Y4802">
            <v>250.57</v>
          </cell>
          <cell r="Z4802">
            <v>0.35</v>
          </cell>
          <cell r="AA4802">
            <v>162.87049999999999</v>
          </cell>
          <cell r="AB4802"/>
          <cell r="AC4802"/>
          <cell r="AD4802"/>
          <cell r="AE4802">
            <v>250.57</v>
          </cell>
          <cell r="AF4802">
            <v>250.57</v>
          </cell>
          <cell r="AG4802">
            <v>0</v>
          </cell>
          <cell r="AH4802">
            <v>250.57</v>
          </cell>
          <cell r="AI4802" t="str">
            <v>REF: 343970</v>
          </cell>
          <cell r="AJ4802"/>
          <cell r="AK4802">
            <v>343970</v>
          </cell>
          <cell r="AL4802" t="str">
            <v>EST LIVRO BRASIL: DUAS DECADAS, DUAS CAPITAIS- INTERNACIONAL</v>
          </cell>
          <cell r="AM4802"/>
          <cell r="AN4802">
            <v>0</v>
          </cell>
          <cell r="AO4802">
            <v>0</v>
          </cell>
          <cell r="AP4802">
            <v>0</v>
          </cell>
          <cell r="AQ4802">
            <v>0</v>
          </cell>
          <cell r="AR4802" t="str">
            <v>EST LIVRO BRASIL: DUAS DECADAS, DUAS CAPITAIS- INTERNACIONAL - Ø0x0H</v>
          </cell>
          <cell r="AS4802">
            <v>250.57</v>
          </cell>
          <cell r="AT4802">
            <v>250.57</v>
          </cell>
          <cell r="AU4802">
            <v>250.57</v>
          </cell>
          <cell r="AV4802">
            <v>0</v>
          </cell>
          <cell r="AW4802">
            <v>250.57</v>
          </cell>
          <cell r="AX4802">
            <v>0</v>
          </cell>
          <cell r="AY4802"/>
          <cell r="AZ4802" t="str">
            <v/>
          </cell>
          <cell r="BA4802"/>
          <cell r="BB4802"/>
          <cell r="BC4802"/>
          <cell r="BD4802" t="str">
            <v/>
          </cell>
          <cell r="BE4802">
            <v>0</v>
          </cell>
          <cell r="BF4802" t="str">
            <v/>
          </cell>
          <cell r="BG4802" t="str">
            <v/>
          </cell>
          <cell r="BH4802">
            <v>12</v>
          </cell>
          <cell r="BI4802" t="str">
            <v>0</v>
          </cell>
          <cell r="BJ4802">
            <v>0</v>
          </cell>
          <cell r="BK4802">
            <v>0</v>
          </cell>
          <cell r="BL4802"/>
          <cell r="BM4802"/>
          <cell r="BN4802"/>
          <cell r="BO4802"/>
          <cell r="BQ4802">
            <v>0</v>
          </cell>
          <cell r="BS4802" t="str">
            <v/>
          </cell>
          <cell r="BT4802" t="str">
            <v/>
          </cell>
        </row>
        <row r="4803">
          <cell r="H4803">
            <v>0</v>
          </cell>
          <cell r="O4803">
            <v>343969</v>
          </cell>
          <cell r="P4803"/>
          <cell r="Q4803" t="str">
            <v>EST LIVRO BONITO - CONFINS DO NOVO MUNDO - CRUZ</v>
          </cell>
          <cell r="R4803"/>
          <cell r="S4803"/>
          <cell r="T4803">
            <v>0</v>
          </cell>
          <cell r="U4803">
            <v>0</v>
          </cell>
          <cell r="V4803">
            <v>0</v>
          </cell>
          <cell r="W4803">
            <v>0</v>
          </cell>
          <cell r="X4803" t="str">
            <v>EST LIVRO BONITO - CONFINS DO NOVO MUNDO - CRUZ - Ø0x0H</v>
          </cell>
          <cell r="Y4803">
            <v>376.32</v>
          </cell>
          <cell r="Z4803">
            <v>0.35</v>
          </cell>
          <cell r="AA4803">
            <v>244.608</v>
          </cell>
          <cell r="AB4803"/>
          <cell r="AC4803"/>
          <cell r="AD4803"/>
          <cell r="AE4803">
            <v>376.32</v>
          </cell>
          <cell r="AF4803">
            <v>376.32</v>
          </cell>
          <cell r="AG4803">
            <v>0</v>
          </cell>
          <cell r="AH4803">
            <v>376.32</v>
          </cell>
          <cell r="AI4803" t="str">
            <v>REF: 343969</v>
          </cell>
          <cell r="AJ4803"/>
          <cell r="AK4803">
            <v>343969</v>
          </cell>
          <cell r="AL4803" t="str">
            <v>EST LIVRO BONITO - CONFINS DO NOVO MUNDO - CRUZ</v>
          </cell>
          <cell r="AM4803"/>
          <cell r="AN4803">
            <v>0</v>
          </cell>
          <cell r="AO4803">
            <v>0</v>
          </cell>
          <cell r="AP4803">
            <v>0</v>
          </cell>
          <cell r="AQ4803">
            <v>0</v>
          </cell>
          <cell r="AR4803" t="str">
            <v>EST LIVRO BONITO - CONFINS DO NOVO MUNDO - CRUZ - Ø0x0H</v>
          </cell>
          <cell r="AS4803">
            <v>376.32</v>
          </cell>
          <cell r="AT4803">
            <v>376.32</v>
          </cell>
          <cell r="AU4803">
            <v>376.32</v>
          </cell>
          <cell r="AV4803">
            <v>0</v>
          </cell>
          <cell r="AW4803">
            <v>376.32</v>
          </cell>
          <cell r="AX4803">
            <v>0</v>
          </cell>
          <cell r="AY4803"/>
          <cell r="AZ4803" t="str">
            <v/>
          </cell>
          <cell r="BA4803"/>
          <cell r="BB4803"/>
          <cell r="BC4803"/>
          <cell r="BD4803" t="str">
            <v/>
          </cell>
          <cell r="BE4803">
            <v>0</v>
          </cell>
          <cell r="BF4803" t="str">
            <v/>
          </cell>
          <cell r="BG4803" t="str">
            <v/>
          </cell>
          <cell r="BH4803">
            <v>12</v>
          </cell>
          <cell r="BI4803" t="str">
            <v>0</v>
          </cell>
          <cell r="BJ4803">
            <v>0</v>
          </cell>
          <cell r="BK4803">
            <v>0</v>
          </cell>
          <cell r="BL4803"/>
          <cell r="BM4803"/>
          <cell r="BN4803"/>
          <cell r="BO4803"/>
          <cell r="BQ4803">
            <v>0</v>
          </cell>
          <cell r="BS4803" t="str">
            <v/>
          </cell>
          <cell r="BT4803" t="str">
            <v/>
          </cell>
        </row>
        <row r="4804">
          <cell r="H4804">
            <v>0</v>
          </cell>
          <cell r="O4804">
            <v>343968</v>
          </cell>
          <cell r="P4804"/>
          <cell r="Q4804" t="str">
            <v>EST LIVRO BEIJA-FLORES DO BRASIL - SILVEIRA, LUIS FABIO</v>
          </cell>
          <cell r="R4804"/>
          <cell r="S4804"/>
          <cell r="T4804">
            <v>0</v>
          </cell>
          <cell r="U4804">
            <v>0</v>
          </cell>
          <cell r="V4804">
            <v>0</v>
          </cell>
          <cell r="W4804">
            <v>0</v>
          </cell>
          <cell r="X4804" t="str">
            <v>EST LIVRO BEIJA-FLORES DO BRASIL - SILVEIRA, LUIS FABIO - Ø0x0H</v>
          </cell>
          <cell r="Y4804">
            <v>937.66</v>
          </cell>
          <cell r="Z4804">
            <v>0.35</v>
          </cell>
          <cell r="AA4804">
            <v>609.47900000000004</v>
          </cell>
          <cell r="AB4804"/>
          <cell r="AC4804"/>
          <cell r="AD4804"/>
          <cell r="AE4804">
            <v>937.66</v>
          </cell>
          <cell r="AF4804">
            <v>937.66</v>
          </cell>
          <cell r="AG4804">
            <v>0</v>
          </cell>
          <cell r="AH4804">
            <v>937.66</v>
          </cell>
          <cell r="AI4804" t="str">
            <v>REF: 343968</v>
          </cell>
          <cell r="AJ4804"/>
          <cell r="AK4804">
            <v>343968</v>
          </cell>
          <cell r="AL4804" t="str">
            <v>EST LIVRO BEIJA-FLORES DO BRASIL - SILVEIRA, LUIS FABIO</v>
          </cell>
          <cell r="AM4804"/>
          <cell r="AN4804">
            <v>0</v>
          </cell>
          <cell r="AO4804">
            <v>0</v>
          </cell>
          <cell r="AP4804">
            <v>0</v>
          </cell>
          <cell r="AQ4804">
            <v>0</v>
          </cell>
          <cell r="AR4804" t="str">
            <v>EST LIVRO BEIJA-FLORES DO BRASIL - SILVEIRA, LUIS FABIO - Ø0x0H</v>
          </cell>
          <cell r="AS4804">
            <v>937.66</v>
          </cell>
          <cell r="AT4804">
            <v>937.66</v>
          </cell>
          <cell r="AU4804">
            <v>937.66</v>
          </cell>
          <cell r="AV4804">
            <v>0</v>
          </cell>
          <cell r="AW4804">
            <v>937.66</v>
          </cell>
          <cell r="AX4804">
            <v>0</v>
          </cell>
          <cell r="AY4804"/>
          <cell r="AZ4804" t="str">
            <v/>
          </cell>
          <cell r="BA4804"/>
          <cell r="BB4804"/>
          <cell r="BC4804"/>
          <cell r="BD4804" t="str">
            <v/>
          </cell>
          <cell r="BE4804">
            <v>0</v>
          </cell>
          <cell r="BF4804" t="str">
            <v/>
          </cell>
          <cell r="BG4804" t="str">
            <v/>
          </cell>
          <cell r="BH4804">
            <v>12</v>
          </cell>
          <cell r="BI4804" t="str">
            <v>0</v>
          </cell>
          <cell r="BJ4804">
            <v>0</v>
          </cell>
          <cell r="BK4804">
            <v>0</v>
          </cell>
          <cell r="BL4804"/>
          <cell r="BM4804"/>
          <cell r="BN4804"/>
          <cell r="BO4804"/>
          <cell r="BQ4804">
            <v>0</v>
          </cell>
          <cell r="BS4804" t="str">
            <v/>
          </cell>
          <cell r="BT4804" t="str">
            <v/>
          </cell>
        </row>
        <row r="4805">
          <cell r="H4805">
            <v>0</v>
          </cell>
          <cell r="O4805">
            <v>343967</v>
          </cell>
          <cell r="P4805"/>
          <cell r="Q4805" t="str">
            <v>EST LIVRO BEATRIZ MILHAZES, COLAGENS - PAUL/ARMSTRONG</v>
          </cell>
          <cell r="R4805"/>
          <cell r="S4805"/>
          <cell r="T4805">
            <v>0</v>
          </cell>
          <cell r="U4805">
            <v>0</v>
          </cell>
          <cell r="V4805">
            <v>0</v>
          </cell>
          <cell r="W4805">
            <v>0</v>
          </cell>
          <cell r="X4805" t="str">
            <v>EST LIVRO BEATRIZ MILHAZES, COLAGENS - PAUL/ARMSTRONG - Ø0x0H</v>
          </cell>
          <cell r="Y4805">
            <v>392</v>
          </cell>
          <cell r="Z4805">
            <v>0.35</v>
          </cell>
          <cell r="AA4805">
            <v>254.8</v>
          </cell>
          <cell r="AB4805"/>
          <cell r="AC4805"/>
          <cell r="AD4805"/>
          <cell r="AE4805">
            <v>392</v>
          </cell>
          <cell r="AF4805">
            <v>392</v>
          </cell>
          <cell r="AG4805">
            <v>0</v>
          </cell>
          <cell r="AH4805">
            <v>392</v>
          </cell>
          <cell r="AI4805" t="str">
            <v>REF: 343967</v>
          </cell>
          <cell r="AJ4805"/>
          <cell r="AK4805">
            <v>343967</v>
          </cell>
          <cell r="AL4805" t="str">
            <v>EST LIVRO BEATRIZ MILHAZES, COLAGENS - PAUL/ARMSTRONG</v>
          </cell>
          <cell r="AM4805"/>
          <cell r="AN4805">
            <v>0</v>
          </cell>
          <cell r="AO4805">
            <v>0</v>
          </cell>
          <cell r="AP4805">
            <v>0</v>
          </cell>
          <cell r="AQ4805">
            <v>0</v>
          </cell>
          <cell r="AR4805" t="str">
            <v>EST LIVRO BEATRIZ MILHAZES, COLAGENS - PAUL/ARMSTRONG - Ø0x0H</v>
          </cell>
          <cell r="AS4805">
            <v>392</v>
          </cell>
          <cell r="AT4805">
            <v>392</v>
          </cell>
          <cell r="AU4805">
            <v>392</v>
          </cell>
          <cell r="AV4805">
            <v>0</v>
          </cell>
          <cell r="AW4805">
            <v>392</v>
          </cell>
          <cell r="AX4805">
            <v>0</v>
          </cell>
          <cell r="AY4805"/>
          <cell r="AZ4805" t="str">
            <v/>
          </cell>
          <cell r="BA4805"/>
          <cell r="BB4805"/>
          <cell r="BC4805"/>
          <cell r="BD4805" t="str">
            <v/>
          </cell>
          <cell r="BE4805">
            <v>0</v>
          </cell>
          <cell r="BF4805" t="str">
            <v/>
          </cell>
          <cell r="BG4805" t="str">
            <v/>
          </cell>
          <cell r="BH4805">
            <v>12</v>
          </cell>
          <cell r="BI4805" t="str">
            <v>0</v>
          </cell>
          <cell r="BJ4805">
            <v>0</v>
          </cell>
          <cell r="BK4805">
            <v>0</v>
          </cell>
          <cell r="BL4805"/>
          <cell r="BM4805"/>
          <cell r="BN4805"/>
          <cell r="BO4805"/>
          <cell r="BQ4805">
            <v>0</v>
          </cell>
          <cell r="BS4805" t="str">
            <v/>
          </cell>
          <cell r="BT4805" t="str">
            <v/>
          </cell>
        </row>
        <row r="4806">
          <cell r="H4806">
            <v>0</v>
          </cell>
          <cell r="O4806">
            <v>343966</v>
          </cell>
          <cell r="P4806"/>
          <cell r="Q4806" t="str">
            <v>EST LIVRO AVES / BIRDS AQUARELAS DE TOMAS SIGRIST</v>
          </cell>
          <cell r="R4806"/>
          <cell r="S4806"/>
          <cell r="T4806">
            <v>0</v>
          </cell>
          <cell r="U4806">
            <v>0</v>
          </cell>
          <cell r="V4806">
            <v>0</v>
          </cell>
          <cell r="W4806">
            <v>0</v>
          </cell>
          <cell r="X4806" t="str">
            <v>EST LIVRO AVES / BIRDS AQUARELAS DE TOMAS SIGRIST - Ø0x0H</v>
          </cell>
          <cell r="Y4806">
            <v>658.56</v>
          </cell>
          <cell r="Z4806">
            <v>0.35</v>
          </cell>
          <cell r="AA4806">
            <v>428.06399999999996</v>
          </cell>
          <cell r="AB4806"/>
          <cell r="AC4806"/>
          <cell r="AD4806"/>
          <cell r="AE4806">
            <v>658.56</v>
          </cell>
          <cell r="AF4806">
            <v>658.56</v>
          </cell>
          <cell r="AG4806">
            <v>0</v>
          </cell>
          <cell r="AH4806">
            <v>658.56</v>
          </cell>
          <cell r="AI4806" t="str">
            <v>REF: 343966</v>
          </cell>
          <cell r="AJ4806"/>
          <cell r="AK4806">
            <v>343966</v>
          </cell>
          <cell r="AL4806" t="str">
            <v>EST LIVRO AVES / BIRDS AQUARELAS DE TOMAS SIGRIST</v>
          </cell>
          <cell r="AM4806"/>
          <cell r="AN4806">
            <v>0</v>
          </cell>
          <cell r="AO4806">
            <v>0</v>
          </cell>
          <cell r="AP4806">
            <v>0</v>
          </cell>
          <cell r="AQ4806">
            <v>0</v>
          </cell>
          <cell r="AR4806" t="str">
            <v>EST LIVRO AVES / BIRDS AQUARELAS DE TOMAS SIGRIST - Ø0x0H</v>
          </cell>
          <cell r="AS4806">
            <v>658.56</v>
          </cell>
          <cell r="AT4806">
            <v>658.56</v>
          </cell>
          <cell r="AU4806">
            <v>658.56</v>
          </cell>
          <cell r="AV4806">
            <v>0</v>
          </cell>
          <cell r="AW4806">
            <v>658.56</v>
          </cell>
          <cell r="AX4806">
            <v>0</v>
          </cell>
          <cell r="AY4806"/>
          <cell r="AZ4806" t="str">
            <v/>
          </cell>
          <cell r="BA4806"/>
          <cell r="BB4806"/>
          <cell r="BC4806"/>
          <cell r="BD4806" t="str">
            <v/>
          </cell>
          <cell r="BE4806">
            <v>0</v>
          </cell>
          <cell r="BF4806" t="str">
            <v/>
          </cell>
          <cell r="BG4806" t="str">
            <v/>
          </cell>
          <cell r="BH4806">
            <v>12</v>
          </cell>
          <cell r="BI4806" t="str">
            <v>0</v>
          </cell>
          <cell r="BJ4806">
            <v>0</v>
          </cell>
          <cell r="BK4806">
            <v>0</v>
          </cell>
          <cell r="BL4806"/>
          <cell r="BM4806"/>
          <cell r="BN4806"/>
          <cell r="BO4806"/>
          <cell r="BQ4806">
            <v>0</v>
          </cell>
          <cell r="BS4806" t="str">
            <v/>
          </cell>
          <cell r="BT4806" t="str">
            <v/>
          </cell>
        </row>
        <row r="4807">
          <cell r="H4807">
            <v>0</v>
          </cell>
          <cell r="O4807">
            <v>343965</v>
          </cell>
          <cell r="P4807"/>
          <cell r="Q4807" t="str">
            <v>EST LIVRO ATHLETAS - GUSTAVO MALHEIROS</v>
          </cell>
          <cell r="R4807"/>
          <cell r="S4807"/>
          <cell r="T4807">
            <v>0</v>
          </cell>
          <cell r="U4807">
            <v>0</v>
          </cell>
          <cell r="V4807">
            <v>0</v>
          </cell>
          <cell r="W4807">
            <v>0</v>
          </cell>
          <cell r="X4807" t="str">
            <v>EST LIVRO ATHLETAS - GUSTAVO MALHEIROS - Ø0x0H</v>
          </cell>
          <cell r="Y4807">
            <v>282.24</v>
          </cell>
          <cell r="Z4807">
            <v>0.35</v>
          </cell>
          <cell r="AA4807">
            <v>183.45600000000002</v>
          </cell>
          <cell r="AB4807"/>
          <cell r="AC4807"/>
          <cell r="AD4807"/>
          <cell r="AE4807">
            <v>282.24</v>
          </cell>
          <cell r="AF4807">
            <v>282.24</v>
          </cell>
          <cell r="AG4807">
            <v>0</v>
          </cell>
          <cell r="AH4807">
            <v>282.24</v>
          </cell>
          <cell r="AI4807" t="str">
            <v>REF: 343965</v>
          </cell>
          <cell r="AJ4807"/>
          <cell r="AK4807">
            <v>343965</v>
          </cell>
          <cell r="AL4807" t="str">
            <v>EST LIVRO ATHLETAS - GUSTAVO MALHEIROS</v>
          </cell>
          <cell r="AM4807"/>
          <cell r="AN4807">
            <v>0</v>
          </cell>
          <cell r="AO4807">
            <v>0</v>
          </cell>
          <cell r="AP4807">
            <v>0</v>
          </cell>
          <cell r="AQ4807">
            <v>0</v>
          </cell>
          <cell r="AR4807" t="str">
            <v>EST LIVRO ATHLETAS - GUSTAVO MALHEIROS - Ø0x0H</v>
          </cell>
          <cell r="AS4807">
            <v>282.24</v>
          </cell>
          <cell r="AT4807">
            <v>282.24</v>
          </cell>
          <cell r="AU4807">
            <v>282.24</v>
          </cell>
          <cell r="AV4807">
            <v>0</v>
          </cell>
          <cell r="AW4807">
            <v>282.24</v>
          </cell>
          <cell r="AX4807">
            <v>0</v>
          </cell>
          <cell r="AY4807"/>
          <cell r="AZ4807" t="str">
            <v/>
          </cell>
          <cell r="BA4807"/>
          <cell r="BB4807"/>
          <cell r="BC4807"/>
          <cell r="BD4807" t="str">
            <v/>
          </cell>
          <cell r="BE4807">
            <v>0</v>
          </cell>
          <cell r="BF4807" t="str">
            <v/>
          </cell>
          <cell r="BG4807" t="str">
            <v/>
          </cell>
          <cell r="BH4807">
            <v>12</v>
          </cell>
          <cell r="BI4807" t="str">
            <v>0</v>
          </cell>
          <cell r="BJ4807">
            <v>0</v>
          </cell>
          <cell r="BK4807">
            <v>0</v>
          </cell>
          <cell r="BL4807"/>
          <cell r="BM4807"/>
          <cell r="BN4807"/>
          <cell r="BO4807"/>
          <cell r="BQ4807">
            <v>0</v>
          </cell>
          <cell r="BS4807" t="str">
            <v/>
          </cell>
          <cell r="BT4807" t="str">
            <v/>
          </cell>
        </row>
        <row r="4808">
          <cell r="H4808">
            <v>0</v>
          </cell>
          <cell r="O4808">
            <v>343964</v>
          </cell>
          <cell r="P4808"/>
          <cell r="Q4808" t="str">
            <v>EST LIVRO ART DECO NO BRASIL - COL FULVIA E ADOLPHO LEIRNER</v>
          </cell>
          <cell r="R4808"/>
          <cell r="S4808"/>
          <cell r="T4808">
            <v>0</v>
          </cell>
          <cell r="U4808">
            <v>0</v>
          </cell>
          <cell r="V4808">
            <v>0</v>
          </cell>
          <cell r="W4808">
            <v>0</v>
          </cell>
          <cell r="X4808" t="str">
            <v>EST LIVRO ART DECO NO BRASIL - COL FULVIA E ADOLPHO LEIRNER - Ø0x0H</v>
          </cell>
          <cell r="Y4808">
            <v>564.48</v>
          </cell>
          <cell r="Z4808">
            <v>0.35</v>
          </cell>
          <cell r="AA4808">
            <v>366.91200000000003</v>
          </cell>
          <cell r="AB4808"/>
          <cell r="AC4808"/>
          <cell r="AD4808"/>
          <cell r="AE4808">
            <v>564.48</v>
          </cell>
          <cell r="AF4808">
            <v>564.48</v>
          </cell>
          <cell r="AG4808">
            <v>0</v>
          </cell>
          <cell r="AH4808">
            <v>564.48</v>
          </cell>
          <cell r="AI4808" t="str">
            <v>REF: 343964</v>
          </cell>
          <cell r="AJ4808"/>
          <cell r="AK4808">
            <v>343964</v>
          </cell>
          <cell r="AL4808" t="str">
            <v>EST LIVRO ART DECO NO BRASIL - COL FULVIA E ADOLPHO LEIRNER</v>
          </cell>
          <cell r="AM4808"/>
          <cell r="AN4808">
            <v>0</v>
          </cell>
          <cell r="AO4808">
            <v>0</v>
          </cell>
          <cell r="AP4808">
            <v>0</v>
          </cell>
          <cell r="AQ4808">
            <v>0</v>
          </cell>
          <cell r="AR4808" t="str">
            <v>EST LIVRO ART DECO NO BRASIL - COL FULVIA E ADOLPHO LEIRNER - Ø0x0H</v>
          </cell>
          <cell r="AS4808">
            <v>564.48</v>
          </cell>
          <cell r="AT4808">
            <v>564.48</v>
          </cell>
          <cell r="AU4808">
            <v>564.48</v>
          </cell>
          <cell r="AV4808">
            <v>0</v>
          </cell>
          <cell r="AW4808">
            <v>564.48</v>
          </cell>
          <cell r="AX4808">
            <v>0</v>
          </cell>
          <cell r="AY4808"/>
          <cell r="AZ4808" t="str">
            <v/>
          </cell>
          <cell r="BA4808"/>
          <cell r="BB4808"/>
          <cell r="BC4808"/>
          <cell r="BD4808" t="str">
            <v/>
          </cell>
          <cell r="BE4808">
            <v>0</v>
          </cell>
          <cell r="BF4808" t="str">
            <v/>
          </cell>
          <cell r="BG4808" t="str">
            <v/>
          </cell>
          <cell r="BH4808">
            <v>12</v>
          </cell>
          <cell r="BI4808" t="str">
            <v>0</v>
          </cell>
          <cell r="BJ4808">
            <v>0</v>
          </cell>
          <cell r="BK4808">
            <v>0</v>
          </cell>
          <cell r="BL4808"/>
          <cell r="BM4808"/>
          <cell r="BN4808"/>
          <cell r="BO4808"/>
          <cell r="BQ4808">
            <v>0</v>
          </cell>
          <cell r="BS4808" t="str">
            <v/>
          </cell>
          <cell r="BT4808" t="str">
            <v/>
          </cell>
        </row>
        <row r="4809">
          <cell r="H4809">
            <v>0</v>
          </cell>
          <cell r="O4809">
            <v>343963</v>
          </cell>
          <cell r="P4809"/>
          <cell r="Q4809" t="str">
            <v>EST LIVRO ARAUCARIA - A FLORESTA DO BRASIL MERIDIONAL</v>
          </cell>
          <cell r="R4809"/>
          <cell r="S4809"/>
          <cell r="T4809">
            <v>0</v>
          </cell>
          <cell r="U4809">
            <v>0</v>
          </cell>
          <cell r="V4809">
            <v>0</v>
          </cell>
          <cell r="W4809">
            <v>0</v>
          </cell>
          <cell r="X4809" t="str">
            <v>EST LIVRO ARAUCARIA - A FLORESTA DO BRASIL MERIDIONAL - Ø0x0H</v>
          </cell>
          <cell r="Y4809">
            <v>376.32</v>
          </cell>
          <cell r="Z4809">
            <v>0.35</v>
          </cell>
          <cell r="AA4809">
            <v>244.608</v>
          </cell>
          <cell r="AB4809"/>
          <cell r="AC4809"/>
          <cell r="AD4809"/>
          <cell r="AE4809">
            <v>376.32</v>
          </cell>
          <cell r="AF4809">
            <v>376.32</v>
          </cell>
          <cell r="AG4809">
            <v>0</v>
          </cell>
          <cell r="AH4809">
            <v>376.32</v>
          </cell>
          <cell r="AI4809" t="str">
            <v>REF: 343963</v>
          </cell>
          <cell r="AJ4809"/>
          <cell r="AK4809">
            <v>343963</v>
          </cell>
          <cell r="AL4809" t="str">
            <v>EST LIVRO ARAUCARIA - A FLORESTA DO BRASIL MERIDIONAL</v>
          </cell>
          <cell r="AM4809"/>
          <cell r="AN4809">
            <v>0</v>
          </cell>
          <cell r="AO4809">
            <v>0</v>
          </cell>
          <cell r="AP4809">
            <v>0</v>
          </cell>
          <cell r="AQ4809">
            <v>0</v>
          </cell>
          <cell r="AR4809" t="str">
            <v>EST LIVRO ARAUCARIA - A FLORESTA DO BRASIL MERIDIONAL - Ø0x0H</v>
          </cell>
          <cell r="AS4809">
            <v>376.32</v>
          </cell>
          <cell r="AT4809">
            <v>376.32</v>
          </cell>
          <cell r="AU4809">
            <v>376.32</v>
          </cell>
          <cell r="AV4809">
            <v>0</v>
          </cell>
          <cell r="AW4809">
            <v>376.32</v>
          </cell>
          <cell r="AX4809">
            <v>0</v>
          </cell>
          <cell r="AY4809"/>
          <cell r="AZ4809" t="str">
            <v/>
          </cell>
          <cell r="BA4809"/>
          <cell r="BB4809"/>
          <cell r="BC4809"/>
          <cell r="BD4809" t="str">
            <v/>
          </cell>
          <cell r="BE4809">
            <v>0</v>
          </cell>
          <cell r="BF4809" t="str">
            <v/>
          </cell>
          <cell r="BG4809" t="str">
            <v/>
          </cell>
          <cell r="BH4809">
            <v>12</v>
          </cell>
          <cell r="BI4809" t="str">
            <v>0</v>
          </cell>
          <cell r="BJ4809">
            <v>0</v>
          </cell>
          <cell r="BK4809">
            <v>0</v>
          </cell>
          <cell r="BL4809"/>
          <cell r="BM4809"/>
          <cell r="BN4809"/>
          <cell r="BO4809"/>
          <cell r="BQ4809">
            <v>0</v>
          </cell>
          <cell r="BS4809" t="str">
            <v/>
          </cell>
          <cell r="BT4809" t="str">
            <v/>
          </cell>
        </row>
        <row r="4810">
          <cell r="H4810">
            <v>0</v>
          </cell>
          <cell r="O4810">
            <v>343962</v>
          </cell>
          <cell r="P4810"/>
          <cell r="Q4810" t="str">
            <v>EST LIVRO ANTONIO DIAS - ANTONIO DIAS</v>
          </cell>
          <cell r="R4810"/>
          <cell r="S4810"/>
          <cell r="T4810">
            <v>0</v>
          </cell>
          <cell r="U4810">
            <v>0</v>
          </cell>
          <cell r="V4810">
            <v>0</v>
          </cell>
          <cell r="W4810">
            <v>0</v>
          </cell>
          <cell r="X4810" t="str">
            <v>EST LIVRO ANTONIO DIAS - ANTONIO DIAS - Ø0x0H</v>
          </cell>
          <cell r="Y4810">
            <v>373.18</v>
          </cell>
          <cell r="Z4810">
            <v>0.35</v>
          </cell>
          <cell r="AA4810">
            <v>242.56700000000001</v>
          </cell>
          <cell r="AB4810"/>
          <cell r="AC4810"/>
          <cell r="AD4810"/>
          <cell r="AE4810">
            <v>373.18</v>
          </cell>
          <cell r="AF4810">
            <v>373.18</v>
          </cell>
          <cell r="AG4810">
            <v>0</v>
          </cell>
          <cell r="AH4810">
            <v>373.18</v>
          </cell>
          <cell r="AI4810" t="str">
            <v>REF: 343962</v>
          </cell>
          <cell r="AJ4810"/>
          <cell r="AK4810">
            <v>343962</v>
          </cell>
          <cell r="AL4810" t="str">
            <v>EST LIVRO ANTONIO DIAS - ANTONIO DIAS</v>
          </cell>
          <cell r="AM4810"/>
          <cell r="AN4810">
            <v>0</v>
          </cell>
          <cell r="AO4810">
            <v>0</v>
          </cell>
          <cell r="AP4810">
            <v>0</v>
          </cell>
          <cell r="AQ4810">
            <v>0</v>
          </cell>
          <cell r="AR4810" t="str">
            <v>EST LIVRO ANTONIO DIAS - ANTONIO DIAS - Ø0x0H</v>
          </cell>
          <cell r="AS4810">
            <v>373.18</v>
          </cell>
          <cell r="AT4810">
            <v>373.18</v>
          </cell>
          <cell r="AU4810">
            <v>373.18</v>
          </cell>
          <cell r="AV4810">
            <v>0</v>
          </cell>
          <cell r="AW4810">
            <v>373.18</v>
          </cell>
          <cell r="AX4810">
            <v>0</v>
          </cell>
          <cell r="AY4810"/>
          <cell r="AZ4810" t="str">
            <v/>
          </cell>
          <cell r="BA4810"/>
          <cell r="BB4810"/>
          <cell r="BC4810"/>
          <cell r="BD4810" t="str">
            <v/>
          </cell>
          <cell r="BE4810">
            <v>0</v>
          </cell>
          <cell r="BF4810" t="str">
            <v/>
          </cell>
          <cell r="BG4810" t="str">
            <v/>
          </cell>
          <cell r="BH4810">
            <v>12</v>
          </cell>
          <cell r="BI4810" t="str">
            <v>0</v>
          </cell>
          <cell r="BJ4810">
            <v>0</v>
          </cell>
          <cell r="BK4810">
            <v>0</v>
          </cell>
          <cell r="BL4810"/>
          <cell r="BM4810"/>
          <cell r="BN4810"/>
          <cell r="BO4810"/>
          <cell r="BQ4810">
            <v>0</v>
          </cell>
          <cell r="BS4810" t="str">
            <v/>
          </cell>
          <cell r="BT4810" t="str">
            <v/>
          </cell>
        </row>
        <row r="4811">
          <cell r="H4811">
            <v>0</v>
          </cell>
          <cell r="O4811">
            <v>343961</v>
          </cell>
          <cell r="P4811"/>
          <cell r="Q4811" t="str">
            <v>EST LIVRO ANNA MARIA MAIOLINO: PSSSIIIUUU... - MIYADA</v>
          </cell>
          <cell r="R4811"/>
          <cell r="S4811"/>
          <cell r="T4811">
            <v>0</v>
          </cell>
          <cell r="U4811">
            <v>0</v>
          </cell>
          <cell r="V4811">
            <v>0</v>
          </cell>
          <cell r="W4811">
            <v>0</v>
          </cell>
          <cell r="X4811" t="str">
            <v>EST LIVRO ANNA MARIA MAIOLINO: PSSSIIIUUU... - MIYADA - Ø0x0H</v>
          </cell>
          <cell r="Y4811">
            <v>467.26</v>
          </cell>
          <cell r="Z4811">
            <v>0.35</v>
          </cell>
          <cell r="AA4811">
            <v>303.71899999999999</v>
          </cell>
          <cell r="AB4811"/>
          <cell r="AC4811"/>
          <cell r="AD4811"/>
          <cell r="AE4811">
            <v>467.26</v>
          </cell>
          <cell r="AF4811">
            <v>467.26</v>
          </cell>
          <cell r="AG4811">
            <v>0</v>
          </cell>
          <cell r="AH4811">
            <v>467.26</v>
          </cell>
          <cell r="AI4811" t="str">
            <v>REF: 343961</v>
          </cell>
          <cell r="AJ4811"/>
          <cell r="AK4811">
            <v>343961</v>
          </cell>
          <cell r="AL4811" t="str">
            <v>EST LIVRO ANNA MARIA MAIOLINO: PSSSIIIUUU... - MIYADA</v>
          </cell>
          <cell r="AM4811"/>
          <cell r="AN4811">
            <v>0</v>
          </cell>
          <cell r="AO4811">
            <v>0</v>
          </cell>
          <cell r="AP4811">
            <v>0</v>
          </cell>
          <cell r="AQ4811">
            <v>0</v>
          </cell>
          <cell r="AR4811" t="str">
            <v>EST LIVRO ANNA MARIA MAIOLINO: PSSSIIIUUU... - MIYADA - Ø0x0H</v>
          </cell>
          <cell r="AS4811">
            <v>467.26</v>
          </cell>
          <cell r="AT4811">
            <v>467.26</v>
          </cell>
          <cell r="AU4811">
            <v>467.26</v>
          </cell>
          <cell r="AV4811">
            <v>0</v>
          </cell>
          <cell r="AW4811">
            <v>467.26</v>
          </cell>
          <cell r="AX4811">
            <v>0</v>
          </cell>
          <cell r="AY4811"/>
          <cell r="AZ4811" t="str">
            <v/>
          </cell>
          <cell r="BA4811"/>
          <cell r="BB4811"/>
          <cell r="BC4811"/>
          <cell r="BD4811" t="str">
            <v/>
          </cell>
          <cell r="BE4811">
            <v>0</v>
          </cell>
          <cell r="BF4811" t="str">
            <v/>
          </cell>
          <cell r="BG4811" t="str">
            <v/>
          </cell>
          <cell r="BH4811">
            <v>12</v>
          </cell>
          <cell r="BI4811" t="str">
            <v>0</v>
          </cell>
          <cell r="BJ4811">
            <v>0</v>
          </cell>
          <cell r="BK4811">
            <v>0</v>
          </cell>
          <cell r="BL4811"/>
          <cell r="BM4811"/>
          <cell r="BN4811"/>
          <cell r="BO4811"/>
          <cell r="BQ4811">
            <v>0</v>
          </cell>
          <cell r="BS4811" t="str">
            <v/>
          </cell>
          <cell r="BT4811" t="str">
            <v/>
          </cell>
        </row>
        <row r="4812">
          <cell r="H4812">
            <v>0</v>
          </cell>
          <cell r="O4812">
            <v>343960</v>
          </cell>
          <cell r="P4812"/>
          <cell r="Q4812" t="str">
            <v>EST LIVRO AMANTIKIR - PATRIMONIO NATURAL DO BRASIL</v>
          </cell>
          <cell r="R4812"/>
          <cell r="S4812"/>
          <cell r="T4812">
            <v>0</v>
          </cell>
          <cell r="U4812">
            <v>0</v>
          </cell>
          <cell r="V4812">
            <v>0</v>
          </cell>
          <cell r="W4812">
            <v>0</v>
          </cell>
          <cell r="X4812" t="str">
            <v>EST LIVRO AMANTIKIR - PATRIMONIO NATURAL DO BRASIL - Ø0x0H</v>
          </cell>
          <cell r="Y4812">
            <v>279.10000000000002</v>
          </cell>
          <cell r="Z4812">
            <v>0.35</v>
          </cell>
          <cell r="AA4812">
            <v>181.41500000000002</v>
          </cell>
          <cell r="AB4812"/>
          <cell r="AC4812"/>
          <cell r="AD4812"/>
          <cell r="AE4812">
            <v>279.10000000000002</v>
          </cell>
          <cell r="AF4812">
            <v>279.10000000000002</v>
          </cell>
          <cell r="AG4812">
            <v>0</v>
          </cell>
          <cell r="AH4812">
            <v>279.10000000000002</v>
          </cell>
          <cell r="AI4812" t="str">
            <v>REF: 343960</v>
          </cell>
          <cell r="AJ4812"/>
          <cell r="AK4812">
            <v>343960</v>
          </cell>
          <cell r="AL4812" t="str">
            <v>EST LIVRO AMANTIKIR - PATRIMONIO NATURAL DO BRASIL</v>
          </cell>
          <cell r="AM4812"/>
          <cell r="AN4812">
            <v>0</v>
          </cell>
          <cell r="AO4812">
            <v>0</v>
          </cell>
          <cell r="AP4812">
            <v>0</v>
          </cell>
          <cell r="AQ4812">
            <v>0</v>
          </cell>
          <cell r="AR4812" t="str">
            <v>EST LIVRO AMANTIKIR - PATRIMONIO NATURAL DO BRASIL - Ø0x0H</v>
          </cell>
          <cell r="AS4812">
            <v>279.10000000000002</v>
          </cell>
          <cell r="AT4812">
            <v>279.10000000000002</v>
          </cell>
          <cell r="AU4812">
            <v>279.10000000000002</v>
          </cell>
          <cell r="AV4812">
            <v>0</v>
          </cell>
          <cell r="AW4812">
            <v>279.10000000000002</v>
          </cell>
          <cell r="AX4812">
            <v>0</v>
          </cell>
          <cell r="AY4812"/>
          <cell r="AZ4812" t="str">
            <v/>
          </cell>
          <cell r="BA4812"/>
          <cell r="BB4812"/>
          <cell r="BC4812"/>
          <cell r="BD4812" t="str">
            <v/>
          </cell>
          <cell r="BE4812">
            <v>0</v>
          </cell>
          <cell r="BF4812" t="str">
            <v/>
          </cell>
          <cell r="BG4812" t="str">
            <v/>
          </cell>
          <cell r="BH4812">
            <v>12</v>
          </cell>
          <cell r="BI4812" t="str">
            <v>0</v>
          </cell>
          <cell r="BJ4812">
            <v>0</v>
          </cell>
          <cell r="BK4812">
            <v>0</v>
          </cell>
          <cell r="BL4812"/>
          <cell r="BM4812"/>
          <cell r="BN4812"/>
          <cell r="BO4812"/>
          <cell r="BQ4812">
            <v>0</v>
          </cell>
          <cell r="BS4812" t="str">
            <v/>
          </cell>
          <cell r="BT4812" t="str">
            <v/>
          </cell>
        </row>
        <row r="4813">
          <cell r="H4813">
            <v>0</v>
          </cell>
          <cell r="O4813">
            <v>343959</v>
          </cell>
          <cell r="P4813"/>
          <cell r="Q4813" t="str">
            <v>EST LIVRO A ORIGEM DO HOMEM E SEUS DEUSES-ADRIANO GAMBARINI</v>
          </cell>
          <cell r="R4813"/>
          <cell r="S4813"/>
          <cell r="T4813">
            <v>0</v>
          </cell>
          <cell r="U4813">
            <v>0</v>
          </cell>
          <cell r="V4813">
            <v>0</v>
          </cell>
          <cell r="W4813">
            <v>0</v>
          </cell>
          <cell r="X4813" t="str">
            <v>EST LIVRO A ORIGEM DO HOMEM E SEUS DEUSES-ADRIANO GAMBARINI - Ø0x0H</v>
          </cell>
          <cell r="Y4813">
            <v>470.09</v>
          </cell>
          <cell r="Z4813">
            <v>0.35</v>
          </cell>
          <cell r="AA4813">
            <v>305.55849999999998</v>
          </cell>
          <cell r="AB4813"/>
          <cell r="AC4813"/>
          <cell r="AD4813"/>
          <cell r="AE4813">
            <v>470.09</v>
          </cell>
          <cell r="AF4813">
            <v>470.09</v>
          </cell>
          <cell r="AG4813">
            <v>0</v>
          </cell>
          <cell r="AH4813">
            <v>470.09</v>
          </cell>
          <cell r="AI4813" t="str">
            <v>REF: 343959</v>
          </cell>
          <cell r="AJ4813"/>
          <cell r="AK4813">
            <v>343959</v>
          </cell>
          <cell r="AL4813" t="str">
            <v>EST LIVRO A ORIGEM DO HOMEM E SEUS DEUSES-ADRIANO GAMBARINI</v>
          </cell>
          <cell r="AM4813"/>
          <cell r="AN4813">
            <v>0</v>
          </cell>
          <cell r="AO4813">
            <v>0</v>
          </cell>
          <cell r="AP4813">
            <v>0</v>
          </cell>
          <cell r="AQ4813">
            <v>0</v>
          </cell>
          <cell r="AR4813" t="str">
            <v>EST LIVRO A ORIGEM DO HOMEM E SEUS DEUSES-ADRIANO GAMBARINI - Ø0x0H</v>
          </cell>
          <cell r="AS4813">
            <v>470.09</v>
          </cell>
          <cell r="AT4813">
            <v>470.09</v>
          </cell>
          <cell r="AU4813">
            <v>470.09</v>
          </cell>
          <cell r="AV4813">
            <v>0</v>
          </cell>
          <cell r="AW4813">
            <v>470.09</v>
          </cell>
          <cell r="AX4813">
            <v>0</v>
          </cell>
          <cell r="AY4813"/>
          <cell r="AZ4813" t="str">
            <v/>
          </cell>
          <cell r="BA4813"/>
          <cell r="BB4813"/>
          <cell r="BC4813"/>
          <cell r="BD4813" t="str">
            <v/>
          </cell>
          <cell r="BE4813">
            <v>0</v>
          </cell>
          <cell r="BF4813" t="str">
            <v/>
          </cell>
          <cell r="BG4813" t="str">
            <v/>
          </cell>
          <cell r="BH4813">
            <v>12</v>
          </cell>
          <cell r="BI4813" t="str">
            <v>0</v>
          </cell>
          <cell r="BJ4813">
            <v>0</v>
          </cell>
          <cell r="BK4813">
            <v>0</v>
          </cell>
          <cell r="BL4813"/>
          <cell r="BM4813"/>
          <cell r="BN4813"/>
          <cell r="BO4813"/>
          <cell r="BQ4813">
            <v>0</v>
          </cell>
          <cell r="BS4813" t="str">
            <v/>
          </cell>
          <cell r="BT4813" t="str">
            <v/>
          </cell>
        </row>
        <row r="4814">
          <cell r="H4814">
            <v>0</v>
          </cell>
          <cell r="O4814">
            <v>342304</v>
          </cell>
          <cell r="P4814" t="str">
            <v>2022/217-0013-01</v>
          </cell>
          <cell r="Q4814" t="str">
            <v>EST TAPETE MATISSE ETERNITY 2 (10MM) F:918/D:1057/73</v>
          </cell>
          <cell r="R4814"/>
          <cell r="S4814"/>
          <cell r="T4814">
            <v>4</v>
          </cell>
          <cell r="U4814">
            <v>0</v>
          </cell>
          <cell r="V4814">
            <v>0.01</v>
          </cell>
          <cell r="W4814">
            <v>4</v>
          </cell>
          <cell r="X4814" t="str">
            <v>EST TAPETE MATISSE ETERNITY 2 (10MM) F:918/D:1057/73 - Ø4x0,01H</v>
          </cell>
          <cell r="Y4814">
            <v>81428.479999999996</v>
          </cell>
          <cell r="Z4814">
            <v>0.35</v>
          </cell>
          <cell r="AA4814">
            <v>52928.512000000002</v>
          </cell>
          <cell r="AB4814"/>
          <cell r="AC4814"/>
          <cell r="AD4814"/>
          <cell r="AE4814">
            <v>81428.479999999996</v>
          </cell>
          <cell r="AF4814">
            <v>81428.479999999996</v>
          </cell>
          <cell r="AG4814">
            <v>0</v>
          </cell>
          <cell r="AH4814">
            <v>81428.479999999996</v>
          </cell>
          <cell r="AI4814" t="str">
            <v>REF: 342292</v>
          </cell>
          <cell r="AJ4814" t="str">
            <v>VALOR A PATIR DE DO M²</v>
          </cell>
          <cell r="AK4814">
            <v>342292</v>
          </cell>
          <cell r="AL4814" t="str">
            <v>TAPETE MATISSE ETERNITY 2 (10MM)</v>
          </cell>
          <cell r="AM4814"/>
          <cell r="AN4814">
            <v>0</v>
          </cell>
          <cell r="AO4814">
            <v>0</v>
          </cell>
          <cell r="AP4814">
            <v>0</v>
          </cell>
          <cell r="AQ4814">
            <v>0</v>
          </cell>
          <cell r="AR4814" t="str">
            <v>TAPETE MATISSE ETERNITY 2 (10MM) - Ø0x0H</v>
          </cell>
          <cell r="AS4814">
            <v>81428.479999999996</v>
          </cell>
          <cell r="AT4814">
            <v>81428.479999999996</v>
          </cell>
          <cell r="AU4814">
            <v>5089.28</v>
          </cell>
          <cell r="AV4814">
            <v>76339.199999999997</v>
          </cell>
          <cell r="AW4814">
            <v>81428.479999999996</v>
          </cell>
          <cell r="AX4814">
            <v>0</v>
          </cell>
          <cell r="AY4814">
            <v>342292</v>
          </cell>
          <cell r="AZ4814" t="str">
            <v>TAPETE MATISSE ETERNITY 2 (10MM)</v>
          </cell>
          <cell r="BA4814" t="str">
            <v>(M²): TAPETE MATISSE ETERNITY 2 (10MM)</v>
          </cell>
          <cell r="BB4814">
            <v>16</v>
          </cell>
          <cell r="BC4814"/>
          <cell r="BD4814">
            <v>5089.28</v>
          </cell>
          <cell r="BE4814">
            <v>0</v>
          </cell>
          <cell r="BF4814">
            <v>-5089.28</v>
          </cell>
          <cell r="BG4814" t="str">
            <v>(M²)</v>
          </cell>
          <cell r="BH4814">
            <v>12</v>
          </cell>
          <cell r="BI4814">
            <v>81428.479999999996</v>
          </cell>
          <cell r="BJ4814">
            <v>0</v>
          </cell>
          <cell r="BK4814">
            <v>0</v>
          </cell>
          <cell r="BL4814"/>
          <cell r="BM4814"/>
          <cell r="BN4814"/>
          <cell r="BO4814"/>
          <cell r="BQ4814">
            <v>0</v>
          </cell>
          <cell r="BS4814" t="str">
            <v/>
          </cell>
          <cell r="BT4814" t="str">
            <v/>
          </cell>
        </row>
        <row r="4815">
          <cell r="H4815">
            <v>0</v>
          </cell>
          <cell r="O4815">
            <v>342300</v>
          </cell>
          <cell r="P4815" t="str">
            <v>2022/217-0008-01</v>
          </cell>
          <cell r="Q4815" t="str">
            <v>EST TAPETE MATISSE CURTAIN (10MM) F:1469/D:6 CORES</v>
          </cell>
          <cell r="R4815"/>
          <cell r="S4815"/>
          <cell r="T4815">
            <v>4</v>
          </cell>
          <cell r="U4815">
            <v>0</v>
          </cell>
          <cell r="V4815">
            <v>0.01</v>
          </cell>
          <cell r="W4815">
            <v>4</v>
          </cell>
          <cell r="X4815" t="str">
            <v>EST TAPETE MATISSE CURTAIN (10MM) F:1469/D:6 CORES - Ø4x0,01H</v>
          </cell>
          <cell r="Y4815">
            <v>49817.599999999999</v>
          </cell>
          <cell r="Z4815">
            <v>0.35</v>
          </cell>
          <cell r="AA4815">
            <v>32381.439999999999</v>
          </cell>
          <cell r="AB4815"/>
          <cell r="AC4815"/>
          <cell r="AD4815"/>
          <cell r="AE4815">
            <v>49817.599999999999</v>
          </cell>
          <cell r="AF4815">
            <v>49817.599999999999</v>
          </cell>
          <cell r="AG4815">
            <v>0</v>
          </cell>
          <cell r="AH4815">
            <v>49817.599999999999</v>
          </cell>
          <cell r="AI4815" t="str">
            <v>REF: 342284</v>
          </cell>
          <cell r="AJ4815" t="str">
            <v>VALOR A PATIR DE DO M²</v>
          </cell>
          <cell r="AK4815">
            <v>342284</v>
          </cell>
          <cell r="AL4815" t="str">
            <v>TAPETE MATISSE CURTAIN (10MM)</v>
          </cell>
          <cell r="AM4815"/>
          <cell r="AN4815">
            <v>0</v>
          </cell>
          <cell r="AO4815">
            <v>0</v>
          </cell>
          <cell r="AP4815">
            <v>0</v>
          </cell>
          <cell r="AQ4815">
            <v>0</v>
          </cell>
          <cell r="AR4815" t="str">
            <v>TAPETE MATISSE CURTAIN (10MM) - Ø0x0H</v>
          </cell>
          <cell r="AS4815">
            <v>49817.599999999999</v>
          </cell>
          <cell r="AT4815">
            <v>49817.599999999999</v>
          </cell>
          <cell r="AU4815">
            <v>3113.6</v>
          </cell>
          <cell r="AV4815">
            <v>46704</v>
          </cell>
          <cell r="AW4815">
            <v>49817.599999999999</v>
          </cell>
          <cell r="AX4815">
            <v>0</v>
          </cell>
          <cell r="AY4815">
            <v>342284</v>
          </cell>
          <cell r="AZ4815" t="str">
            <v>TAPETE MATISSE CURTAIN (10MM)</v>
          </cell>
          <cell r="BA4815" t="str">
            <v>(M²): TAPETE MATISSE CURTAIN (10MM)</v>
          </cell>
          <cell r="BB4815">
            <v>16</v>
          </cell>
          <cell r="BC4815"/>
          <cell r="BD4815">
            <v>3113.6</v>
          </cell>
          <cell r="BE4815">
            <v>0</v>
          </cell>
          <cell r="BF4815">
            <v>-3113.6</v>
          </cell>
          <cell r="BG4815" t="str">
            <v>(M²)</v>
          </cell>
          <cell r="BH4815">
            <v>12</v>
          </cell>
          <cell r="BI4815">
            <v>49817.599999999999</v>
          </cell>
          <cell r="BJ4815">
            <v>0</v>
          </cell>
          <cell r="BK4815">
            <v>0</v>
          </cell>
          <cell r="BL4815"/>
          <cell r="BM4815"/>
          <cell r="BN4815"/>
          <cell r="BO4815"/>
          <cell r="BQ4815">
            <v>0</v>
          </cell>
          <cell r="BS4815" t="str">
            <v/>
          </cell>
          <cell r="BT4815" t="str">
            <v/>
          </cell>
        </row>
        <row r="4816">
          <cell r="H4816">
            <v>0</v>
          </cell>
          <cell r="O4816">
            <v>342298</v>
          </cell>
          <cell r="P4816" t="str">
            <v>2022/217-0006-01</v>
          </cell>
          <cell r="Q4816" t="str">
            <v>EST TAPETE MATISSE STRIPES ZIG ZAG (10MM) F:918/D:94</v>
          </cell>
          <cell r="R4816"/>
          <cell r="S4816"/>
          <cell r="T4816">
            <v>6</v>
          </cell>
          <cell r="U4816">
            <v>4</v>
          </cell>
          <cell r="V4816">
            <v>0.01</v>
          </cell>
          <cell r="W4816">
            <v>0</v>
          </cell>
          <cell r="X4816" t="str">
            <v>EST TAPETE MATISSE STRIPES ZIG ZAG (10MM) F:918/D:94 - 6x4x0,01H</v>
          </cell>
          <cell r="Y4816">
            <v>87736.319999999992</v>
          </cell>
          <cell r="Z4816">
            <v>0.35</v>
          </cell>
          <cell r="AA4816">
            <v>57028.607999999993</v>
          </cell>
          <cell r="AB4816"/>
          <cell r="AC4816"/>
          <cell r="AD4816"/>
          <cell r="AE4816">
            <v>87736.319999999992</v>
          </cell>
          <cell r="AF4816">
            <v>87736.319999999992</v>
          </cell>
          <cell r="AG4816">
            <v>0</v>
          </cell>
          <cell r="AH4816">
            <v>87736.319999999992</v>
          </cell>
          <cell r="AI4816" t="str">
            <v>REF: 342287</v>
          </cell>
          <cell r="AJ4816" t="str">
            <v>VALOR A PATIR DE DO M²</v>
          </cell>
          <cell r="AK4816">
            <v>342287</v>
          </cell>
          <cell r="AL4816" t="str">
            <v>TAPETE MATISSE STRIPES ZIG ZAG (10MM)</v>
          </cell>
          <cell r="AM4816"/>
          <cell r="AN4816">
            <v>0</v>
          </cell>
          <cell r="AO4816">
            <v>0</v>
          </cell>
          <cell r="AP4816">
            <v>0</v>
          </cell>
          <cell r="AQ4816">
            <v>0</v>
          </cell>
          <cell r="AR4816" t="str">
            <v>TAPETE MATISSE STRIPES ZIG ZAG (10MM) - Ø0x0H</v>
          </cell>
          <cell r="AS4816">
            <v>87736.319999999992</v>
          </cell>
          <cell r="AT4816">
            <v>87736.319999999992</v>
          </cell>
          <cell r="AU4816">
            <v>3655.68</v>
          </cell>
          <cell r="AV4816">
            <v>84080.639999999999</v>
          </cell>
          <cell r="AW4816">
            <v>87736.320000000007</v>
          </cell>
          <cell r="AX4816">
            <v>0</v>
          </cell>
          <cell r="AY4816">
            <v>342287</v>
          </cell>
          <cell r="AZ4816" t="str">
            <v>TAPETE MATISSE STRIPES ZIG ZAG (10MM)</v>
          </cell>
          <cell r="BA4816" t="str">
            <v>(M²): TAPETE MATISSE STRIPES ZIG ZAG (10MM)</v>
          </cell>
          <cell r="BB4816">
            <v>24</v>
          </cell>
          <cell r="BC4816"/>
          <cell r="BD4816">
            <v>3655.68</v>
          </cell>
          <cell r="BE4816">
            <v>0</v>
          </cell>
          <cell r="BF4816">
            <v>-3655.68</v>
          </cell>
          <cell r="BG4816" t="str">
            <v>(M²)</v>
          </cell>
          <cell r="BH4816">
            <v>12</v>
          </cell>
          <cell r="BI4816">
            <v>87736.319999999992</v>
          </cell>
          <cell r="BJ4816">
            <v>0</v>
          </cell>
          <cell r="BK4816">
            <v>0</v>
          </cell>
          <cell r="BL4816"/>
          <cell r="BM4816"/>
          <cell r="BN4816"/>
          <cell r="BO4816"/>
          <cell r="BQ4816">
            <v>0</v>
          </cell>
          <cell r="BS4816" t="str">
            <v/>
          </cell>
          <cell r="BT4816" t="str">
            <v/>
          </cell>
        </row>
        <row r="4817">
          <cell r="H4817">
            <v>0</v>
          </cell>
          <cell r="O4817">
            <v>342297</v>
          </cell>
          <cell r="P4817" t="str">
            <v>2022/217-0005-01</v>
          </cell>
          <cell r="Q4817" t="str">
            <v>EST TAPETE MATISSE WAVES ROUND 1 (CENT) (10MM) F:1280/D:94</v>
          </cell>
          <cell r="R4817"/>
          <cell r="S4817"/>
          <cell r="T4817">
            <v>4</v>
          </cell>
          <cell r="U4817">
            <v>0</v>
          </cell>
          <cell r="V4817">
            <v>0.01</v>
          </cell>
          <cell r="W4817">
            <v>4</v>
          </cell>
          <cell r="X4817" t="str">
            <v>EST TAPETE MATISSE WAVES ROUND 1 (CENT) (10MM) F:1280/D:94 - Ø4x0,01H</v>
          </cell>
          <cell r="Y4817">
            <v>58490.879999999997</v>
          </cell>
          <cell r="Z4817">
            <v>0.35</v>
          </cell>
          <cell r="AA4817">
            <v>38019.072</v>
          </cell>
          <cell r="AB4817"/>
          <cell r="AC4817"/>
          <cell r="AD4817"/>
          <cell r="AE4817">
            <v>58490.879999999997</v>
          </cell>
          <cell r="AF4817">
            <v>58490.879999999997</v>
          </cell>
          <cell r="AG4817">
            <v>0</v>
          </cell>
          <cell r="AH4817">
            <v>58490.879999999997</v>
          </cell>
          <cell r="AI4817" t="str">
            <v>REF: 342288</v>
          </cell>
          <cell r="AJ4817" t="str">
            <v>VALOR A PATIR DE DO M²</v>
          </cell>
          <cell r="AK4817">
            <v>342288</v>
          </cell>
          <cell r="AL4817" t="str">
            <v>TAPETE MATISSE WAVES ROUND 1 (CENTRALIZADO) (2 CORES) (10MM)</v>
          </cell>
          <cell r="AM4817"/>
          <cell r="AN4817">
            <v>0</v>
          </cell>
          <cell r="AO4817">
            <v>0</v>
          </cell>
          <cell r="AP4817">
            <v>0</v>
          </cell>
          <cell r="AQ4817">
            <v>0</v>
          </cell>
          <cell r="AR4817" t="str">
            <v>TAPETE MATISSE WAVES ROUND 1 (CENTRALIZADO) (2 CORES) (10MM) - Ø0x0H</v>
          </cell>
          <cell r="AS4817">
            <v>58490.879999999997</v>
          </cell>
          <cell r="AT4817">
            <v>58490.879999999997</v>
          </cell>
          <cell r="AU4817">
            <v>3655.68</v>
          </cell>
          <cell r="AV4817">
            <v>54835.199999999997</v>
          </cell>
          <cell r="AW4817">
            <v>58490.879999999997</v>
          </cell>
          <cell r="AX4817">
            <v>0</v>
          </cell>
          <cell r="AY4817">
            <v>342288</v>
          </cell>
          <cell r="AZ4817" t="str">
            <v>TAPETE MATISSE WAVES ROUND 1 (CENTRALIZADO) (2 CORES) (10MM)</v>
          </cell>
          <cell r="BA4817" t="str">
            <v>(M²): TAPETE MATISSE WAVES ROUND 1 (CENTRALIZADO) (2 CORES) (10MM)</v>
          </cell>
          <cell r="BB4817">
            <v>16</v>
          </cell>
          <cell r="BC4817"/>
          <cell r="BD4817">
            <v>3655.68</v>
          </cell>
          <cell r="BE4817">
            <v>0</v>
          </cell>
          <cell r="BF4817">
            <v>-3655.68</v>
          </cell>
          <cell r="BG4817" t="str">
            <v>(M²)</v>
          </cell>
          <cell r="BH4817">
            <v>12</v>
          </cell>
          <cell r="BI4817">
            <v>58490.879999999997</v>
          </cell>
          <cell r="BJ4817">
            <v>0</v>
          </cell>
          <cell r="BK4817">
            <v>0</v>
          </cell>
          <cell r="BL4817"/>
          <cell r="BM4817"/>
          <cell r="BN4817"/>
          <cell r="BO4817"/>
          <cell r="BQ4817">
            <v>0</v>
          </cell>
          <cell r="BS4817" t="str">
            <v/>
          </cell>
          <cell r="BT4817" t="str">
            <v/>
          </cell>
        </row>
        <row r="4818">
          <cell r="H4818">
            <v>0</v>
          </cell>
          <cell r="O4818">
            <v>342296</v>
          </cell>
          <cell r="P4818" t="str">
            <v>2022/217-0004-01</v>
          </cell>
          <cell r="Q4818" t="str">
            <v>EST TAPETE MATISSE ETERNITY 1 (10MM) F:918/D:94</v>
          </cell>
          <cell r="R4818"/>
          <cell r="S4818"/>
          <cell r="T4818">
            <v>3</v>
          </cell>
          <cell r="U4818">
            <v>0</v>
          </cell>
          <cell r="V4818">
            <v>0.01</v>
          </cell>
          <cell r="W4818">
            <v>3</v>
          </cell>
          <cell r="X4818" t="str">
            <v>EST TAPETE MATISSE ETERNITY 1 (10MM) F:918/D:94 - Ø3x0,01H</v>
          </cell>
          <cell r="Y4818">
            <v>28022.399999999998</v>
          </cell>
          <cell r="Z4818">
            <v>0.35</v>
          </cell>
          <cell r="AA4818">
            <v>18214.559999999998</v>
          </cell>
          <cell r="AB4818"/>
          <cell r="AC4818"/>
          <cell r="AD4818"/>
          <cell r="AE4818">
            <v>28022.399999999998</v>
          </cell>
          <cell r="AF4818">
            <v>28022.399999999998</v>
          </cell>
          <cell r="AG4818">
            <v>0</v>
          </cell>
          <cell r="AH4818">
            <v>28022.399999999998</v>
          </cell>
          <cell r="AI4818" t="str">
            <v>REF: 342283</v>
          </cell>
          <cell r="AJ4818" t="str">
            <v>VALOR A PATIR DE DO M²</v>
          </cell>
          <cell r="AK4818">
            <v>342283</v>
          </cell>
          <cell r="AL4818" t="str">
            <v>TAPETE MATISSE ETERNITY 1 (10MM)</v>
          </cell>
          <cell r="AM4818"/>
          <cell r="AN4818">
            <v>0</v>
          </cell>
          <cell r="AO4818">
            <v>0</v>
          </cell>
          <cell r="AP4818">
            <v>0</v>
          </cell>
          <cell r="AQ4818">
            <v>0</v>
          </cell>
          <cell r="AR4818" t="str">
            <v>TAPETE MATISSE ETERNITY 1 (10MM) - Ø0x0H</v>
          </cell>
          <cell r="AS4818">
            <v>28022.399999999998</v>
          </cell>
          <cell r="AT4818">
            <v>28022.399999999998</v>
          </cell>
          <cell r="AU4818">
            <v>3113.6</v>
          </cell>
          <cell r="AV4818">
            <v>24908.799999999999</v>
          </cell>
          <cell r="AW4818">
            <v>28022.400000000001</v>
          </cell>
          <cell r="AX4818">
            <v>0</v>
          </cell>
          <cell r="AY4818">
            <v>342283</v>
          </cell>
          <cell r="AZ4818" t="str">
            <v>TAPETE MATISSE ETERNITY 1 (10MM)</v>
          </cell>
          <cell r="BA4818" t="str">
            <v>(M²): TAPETE MATISSE ETERNITY 1 (10MM)</v>
          </cell>
          <cell r="BB4818">
            <v>9</v>
          </cell>
          <cell r="BC4818"/>
          <cell r="BD4818">
            <v>3113.6</v>
          </cell>
          <cell r="BE4818">
            <v>0</v>
          </cell>
          <cell r="BF4818">
            <v>-3113.6</v>
          </cell>
          <cell r="BG4818" t="str">
            <v>(M²)</v>
          </cell>
          <cell r="BH4818">
            <v>12</v>
          </cell>
          <cell r="BI4818">
            <v>28022.399999999998</v>
          </cell>
          <cell r="BJ4818">
            <v>0</v>
          </cell>
          <cell r="BK4818">
            <v>0</v>
          </cell>
          <cell r="BL4818"/>
          <cell r="BM4818"/>
          <cell r="BN4818"/>
          <cell r="BO4818"/>
          <cell r="BQ4818">
            <v>0</v>
          </cell>
          <cell r="BS4818" t="str">
            <v/>
          </cell>
          <cell r="BT4818" t="str">
            <v/>
          </cell>
        </row>
        <row r="4819">
          <cell r="H4819">
            <v>6</v>
          </cell>
          <cell r="O4819">
            <v>336728</v>
          </cell>
          <cell r="P4819" t="str">
            <v>2022/223-0043-01</v>
          </cell>
          <cell r="Q4819" t="str">
            <v>EST CADEIRA PLIE (MAD A TAUARI ENV) COURO 74 CAMEL</v>
          </cell>
          <cell r="R4819"/>
          <cell r="S4819"/>
          <cell r="T4819">
            <v>0.47</v>
          </cell>
          <cell r="U4819">
            <v>0.55000000000000004</v>
          </cell>
          <cell r="V4819">
            <v>0.8</v>
          </cell>
          <cell r="W4819">
            <v>0</v>
          </cell>
          <cell r="X4819" t="str">
            <v>EST CADEIRA PLIE (MAD A TAUARI ENV) COURO 74 CAMEL - 0,47x0,55x0,8H</v>
          </cell>
          <cell r="Y4819">
            <v>13574.98</v>
          </cell>
          <cell r="Z4819">
            <v>0.5</v>
          </cell>
          <cell r="AA4819">
            <v>6787.49</v>
          </cell>
          <cell r="AB4819"/>
          <cell r="AC4819"/>
          <cell r="AD4819"/>
          <cell r="AE4819">
            <v>13574.98</v>
          </cell>
          <cell r="AF4819">
            <v>13574.98</v>
          </cell>
          <cell r="AG4819">
            <v>0</v>
          </cell>
          <cell r="AH4819">
            <v>13574.98</v>
          </cell>
          <cell r="AI4819" t="str">
            <v>REF: 336728</v>
          </cell>
          <cell r="AJ4819" t="str">
            <v>PRODUTO FORA DE LINHA</v>
          </cell>
          <cell r="AK4819">
            <v>336728</v>
          </cell>
          <cell r="AL4819" t="str">
            <v>EST CADEIRA PLIE (MAD A TAUARI ENV) COURO 74 CAMEL</v>
          </cell>
          <cell r="AM4819"/>
          <cell r="AN4819">
            <v>0.47</v>
          </cell>
          <cell r="AO4819">
            <v>0.55000000000000004</v>
          </cell>
          <cell r="AP4819">
            <v>0.8</v>
          </cell>
          <cell r="AQ4819">
            <v>0</v>
          </cell>
          <cell r="AR4819" t="str">
            <v>EST CADEIRA PLIE (MAD A TAUARI ENV) COURO 74 CAMEL - 0,47x0,55x0,8H</v>
          </cell>
          <cell r="AS4819">
            <v>13574.98</v>
          </cell>
          <cell r="AT4819">
            <v>13574.98</v>
          </cell>
          <cell r="AU4819">
            <v>13574.98</v>
          </cell>
          <cell r="AV4819">
            <v>0</v>
          </cell>
          <cell r="AW4819">
            <v>13574.98</v>
          </cell>
          <cell r="AX4819">
            <v>0</v>
          </cell>
          <cell r="AY4819"/>
          <cell r="AZ4819" t="str">
            <v/>
          </cell>
          <cell r="BA4819"/>
          <cell r="BB4819"/>
          <cell r="BC4819"/>
          <cell r="BD4819" t="str">
            <v/>
          </cell>
          <cell r="BE4819">
            <v>0</v>
          </cell>
          <cell r="BF4819" t="str">
            <v/>
          </cell>
          <cell r="BG4819" t="str">
            <v/>
          </cell>
          <cell r="BH4819">
            <v>14</v>
          </cell>
          <cell r="BI4819" t="str">
            <v>0</v>
          </cell>
          <cell r="BJ4819">
            <v>0</v>
          </cell>
          <cell r="BK4819">
            <v>0</v>
          </cell>
          <cell r="BL4819"/>
          <cell r="BM4819"/>
          <cell r="BN4819"/>
          <cell r="BO4819"/>
          <cell r="BQ4819">
            <v>0</v>
          </cell>
          <cell r="BS4819" t="str">
            <v>CLAMI CADEIRA</v>
          </cell>
          <cell r="BT4819" t="str">
            <v>CADEIRA PLIE (FL)</v>
          </cell>
        </row>
        <row r="4820">
          <cell r="H4820">
            <v>4</v>
          </cell>
          <cell r="O4820">
            <v>336726</v>
          </cell>
          <cell r="P4820" t="str">
            <v>2022/223-0035-01</v>
          </cell>
          <cell r="Q4820" t="str">
            <v>EST CADEIRA NINA (MAD A CINAM CALRIF) 74 CAMEL/SEXT TING</v>
          </cell>
          <cell r="R4820"/>
          <cell r="S4820"/>
          <cell r="T4820">
            <v>0.5</v>
          </cell>
          <cell r="U4820">
            <v>0.61</v>
          </cell>
          <cell r="V4820">
            <v>0.88</v>
          </cell>
          <cell r="W4820">
            <v>0</v>
          </cell>
          <cell r="X4820" t="str">
            <v>EST CADEIRA NINA (MAD A CINAM CALRIF) 74 CAMEL/SEXT TING - 0,5x0,61x0,88H</v>
          </cell>
          <cell r="Y4820">
            <v>9481.4500000000007</v>
          </cell>
          <cell r="Z4820">
            <v>0.5</v>
          </cell>
          <cell r="AA4820">
            <v>4740.7250000000004</v>
          </cell>
          <cell r="AB4820"/>
          <cell r="AC4820"/>
          <cell r="AD4820"/>
          <cell r="AE4820">
            <v>9481.4500000000007</v>
          </cell>
          <cell r="AF4820">
            <v>9481.4500000000007</v>
          </cell>
          <cell r="AG4820">
            <v>0</v>
          </cell>
          <cell r="AH4820">
            <v>9481.4500000000007</v>
          </cell>
          <cell r="AI4820" t="str">
            <v>REF: 336726</v>
          </cell>
          <cell r="AJ4820" t="str">
            <v>PRODUTO FORA DE LINHA</v>
          </cell>
          <cell r="AK4820">
            <v>336726</v>
          </cell>
          <cell r="AL4820" t="str">
            <v>EST CADEIRA NINA (MAD A CINAM CALRIF) 74 CAMEL/SEXT TING</v>
          </cell>
          <cell r="AM4820"/>
          <cell r="AN4820">
            <v>0.5</v>
          </cell>
          <cell r="AO4820">
            <v>0.61</v>
          </cell>
          <cell r="AP4820">
            <v>0.88</v>
          </cell>
          <cell r="AQ4820">
            <v>0</v>
          </cell>
          <cell r="AR4820" t="str">
            <v>EST CADEIRA NINA (MAD A CINAM CALRIF) 74 CAMEL/SEXT TING - 0,5x0,61x0,88H</v>
          </cell>
          <cell r="AS4820">
            <v>9481.4500000000007</v>
          </cell>
          <cell r="AT4820">
            <v>9481.4500000000007</v>
          </cell>
          <cell r="AU4820">
            <v>9481.4500000000007</v>
          </cell>
          <cell r="AV4820">
            <v>0</v>
          </cell>
          <cell r="AW4820">
            <v>9481.4500000000007</v>
          </cell>
          <cell r="AX4820">
            <v>0</v>
          </cell>
          <cell r="AY4820"/>
          <cell r="AZ4820" t="str">
            <v/>
          </cell>
          <cell r="BA4820"/>
          <cell r="BB4820"/>
          <cell r="BC4820"/>
          <cell r="BD4820" t="str">
            <v/>
          </cell>
          <cell r="BE4820">
            <v>0</v>
          </cell>
          <cell r="BF4820" t="str">
            <v/>
          </cell>
          <cell r="BG4820" t="str">
            <v/>
          </cell>
          <cell r="BH4820">
            <v>14</v>
          </cell>
          <cell r="BI4820" t="str">
            <v>0</v>
          </cell>
          <cell r="BJ4820">
            <v>0</v>
          </cell>
          <cell r="BK4820">
            <v>0</v>
          </cell>
          <cell r="BL4820"/>
          <cell r="BM4820"/>
          <cell r="BN4820"/>
          <cell r="BO4820"/>
          <cell r="BQ4820">
            <v>0</v>
          </cell>
          <cell r="BS4820" t="str">
            <v>CLAMI CADEIRA</v>
          </cell>
          <cell r="BT4820" t="str">
            <v>CADEIRA NINA (FL)</v>
          </cell>
        </row>
        <row r="4821">
          <cell r="H4821">
            <v>4</v>
          </cell>
          <cell r="O4821">
            <v>336726</v>
          </cell>
          <cell r="P4821" t="str">
            <v>2022/223-0037-01</v>
          </cell>
          <cell r="Q4821" t="str">
            <v>EST CADEIRA NINA (MAD A CINAM CALRIF) 74 CAMEL/SEXT TING</v>
          </cell>
          <cell r="R4821"/>
          <cell r="S4821"/>
          <cell r="T4821">
            <v>0.5</v>
          </cell>
          <cell r="U4821">
            <v>0.61</v>
          </cell>
          <cell r="V4821">
            <v>0.88</v>
          </cell>
          <cell r="W4821">
            <v>0</v>
          </cell>
          <cell r="X4821" t="str">
            <v>EST CADEIRA NINA (MAD A CINAM CALRIF) 74 CAMEL/SEXT TING - 0,5x0,61x0,88H</v>
          </cell>
          <cell r="Y4821">
            <v>9481.4500000000007</v>
          </cell>
          <cell r="Z4821">
            <v>0.5</v>
          </cell>
          <cell r="AA4821">
            <v>4740.7250000000004</v>
          </cell>
          <cell r="AB4821"/>
          <cell r="AC4821"/>
          <cell r="AD4821"/>
          <cell r="AE4821">
            <v>9481.4500000000007</v>
          </cell>
          <cell r="AF4821">
            <v>9481.4500000000007</v>
          </cell>
          <cell r="AG4821">
            <v>0</v>
          </cell>
          <cell r="AH4821">
            <v>9481.4500000000007</v>
          </cell>
          <cell r="AI4821" t="str">
            <v>REF: 336726</v>
          </cell>
          <cell r="AJ4821" t="str">
            <v>PRODUTO FORA DE LINHA</v>
          </cell>
          <cell r="AK4821">
            <v>336726</v>
          </cell>
          <cell r="AL4821" t="str">
            <v>EST CADEIRA NINA (MAD A CINAM CALRIF) 74 CAMEL/SEXT TING</v>
          </cell>
          <cell r="AM4821"/>
          <cell r="AN4821">
            <v>0.5</v>
          </cell>
          <cell r="AO4821">
            <v>0.61</v>
          </cell>
          <cell r="AP4821">
            <v>0.88</v>
          </cell>
          <cell r="AQ4821">
            <v>0</v>
          </cell>
          <cell r="AR4821" t="str">
            <v>EST CADEIRA NINA (MAD A CINAM CALRIF) 74 CAMEL/SEXT TING - 0,5x0,61x0,88H</v>
          </cell>
          <cell r="AS4821">
            <v>9481.4500000000007</v>
          </cell>
          <cell r="AT4821">
            <v>9481.4500000000007</v>
          </cell>
          <cell r="AU4821">
            <v>9481.4500000000007</v>
          </cell>
          <cell r="AV4821">
            <v>0</v>
          </cell>
          <cell r="AW4821">
            <v>9481.4500000000007</v>
          </cell>
          <cell r="AX4821">
            <v>0</v>
          </cell>
          <cell r="AY4821"/>
          <cell r="AZ4821" t="str">
            <v/>
          </cell>
          <cell r="BA4821"/>
          <cell r="BB4821"/>
          <cell r="BC4821"/>
          <cell r="BD4821" t="str">
            <v/>
          </cell>
          <cell r="BE4821">
            <v>0</v>
          </cell>
          <cell r="BF4821" t="str">
            <v/>
          </cell>
          <cell r="BG4821" t="str">
            <v/>
          </cell>
          <cell r="BH4821">
            <v>14</v>
          </cell>
          <cell r="BI4821" t="str">
            <v>0</v>
          </cell>
          <cell r="BJ4821">
            <v>0</v>
          </cell>
          <cell r="BK4821">
            <v>0</v>
          </cell>
          <cell r="BL4821"/>
          <cell r="BM4821"/>
          <cell r="BN4821"/>
          <cell r="BO4821"/>
          <cell r="BQ4821">
            <v>0</v>
          </cell>
          <cell r="BS4821" t="str">
            <v>CLAMI CADEIRA</v>
          </cell>
          <cell r="BT4821" t="str">
            <v>CADEIRA NINA (FL)</v>
          </cell>
        </row>
        <row r="4822">
          <cell r="H4822">
            <v>1</v>
          </cell>
          <cell r="O4822">
            <v>336702</v>
          </cell>
          <cell r="P4822"/>
          <cell r="Q4822" t="str">
            <v>EST MESA LATERAL LUSA (RED CER BEGE) (FREIJO NT) HAST ENV</v>
          </cell>
          <cell r="R4822"/>
          <cell r="S4822"/>
          <cell r="T4822">
            <v>0.4</v>
          </cell>
          <cell r="U4822">
            <v>0.45</v>
          </cell>
          <cell r="V4822">
            <v>0.67</v>
          </cell>
          <cell r="W4822">
            <v>0</v>
          </cell>
          <cell r="X4822" t="str">
            <v>EST MESA LATERAL LUSA (RED CER BEGE) (FREIJO NT) HAST ENV - 0,4x0,45x0,67H</v>
          </cell>
          <cell r="Y4822">
            <v>13366.66</v>
          </cell>
          <cell r="Z4822">
            <v>0.5</v>
          </cell>
          <cell r="AA4822">
            <v>6683.33</v>
          </cell>
          <cell r="AB4822"/>
          <cell r="AC4822"/>
          <cell r="AD4822"/>
          <cell r="AE4822">
            <v>13366.66</v>
          </cell>
          <cell r="AF4822">
            <v>13366.66</v>
          </cell>
          <cell r="AG4822">
            <v>0</v>
          </cell>
          <cell r="AH4822">
            <v>13366.66</v>
          </cell>
          <cell r="AI4822" t="str">
            <v>REF: 336702</v>
          </cell>
          <cell r="AJ4822" t="str">
            <v>PRODUTO FORA DE LINHA</v>
          </cell>
          <cell r="AK4822">
            <v>336702</v>
          </cell>
          <cell r="AL4822" t="str">
            <v>EST MESA LATERAL LUSA (RED CER BEGE) (FREIJO NT) HAST ENV</v>
          </cell>
          <cell r="AM4822"/>
          <cell r="AN4822">
            <v>0.4</v>
          </cell>
          <cell r="AO4822">
            <v>0.45</v>
          </cell>
          <cell r="AP4822">
            <v>0.67</v>
          </cell>
          <cell r="AQ4822">
            <v>0</v>
          </cell>
          <cell r="AR4822" t="str">
            <v>EST MESA LATERAL LUSA (RED CER BEGE) (FREIJO NT) HAST ENV - 0,4x0,45x0,67H</v>
          </cell>
          <cell r="AS4822">
            <v>13366.66</v>
          </cell>
          <cell r="AT4822">
            <v>13366.66</v>
          </cell>
          <cell r="AU4822">
            <v>13366.66</v>
          </cell>
          <cell r="AV4822">
            <v>0</v>
          </cell>
          <cell r="AW4822">
            <v>13366.66</v>
          </cell>
          <cell r="AX4822">
            <v>0</v>
          </cell>
          <cell r="AY4822"/>
          <cell r="AZ4822" t="str">
            <v/>
          </cell>
          <cell r="BA4822"/>
          <cell r="BB4822"/>
          <cell r="BC4822"/>
          <cell r="BD4822" t="str">
            <v/>
          </cell>
          <cell r="BE4822">
            <v>0</v>
          </cell>
          <cell r="BF4822" t="str">
            <v/>
          </cell>
          <cell r="BG4822" t="str">
            <v/>
          </cell>
          <cell r="BH4822">
            <v>12</v>
          </cell>
          <cell r="BI4822" t="str">
            <v>0</v>
          </cell>
          <cell r="BJ4822">
            <v>0</v>
          </cell>
          <cell r="BK4822">
            <v>0</v>
          </cell>
          <cell r="BL4822"/>
          <cell r="BM4822"/>
          <cell r="BN4822"/>
          <cell r="BO4822"/>
          <cell r="BQ4822">
            <v>0</v>
          </cell>
          <cell r="BS4822" t="str">
            <v>CLAMI MESA LATERAL</v>
          </cell>
          <cell r="BT4822" t="str">
            <v>MESA LATERAL LUSA</v>
          </cell>
        </row>
        <row r="4823">
          <cell r="H4823">
            <v>1</v>
          </cell>
          <cell r="O4823">
            <v>336696</v>
          </cell>
          <cell r="P4823" t="str">
            <v>2022/2230-033-01</v>
          </cell>
          <cell r="Q4823" t="str">
            <v>EST POLTRONA PACO (MAD A TAUARI ENV) TC G10-11202-343</v>
          </cell>
          <cell r="R4823">
            <v>1.05</v>
          </cell>
          <cell r="S4823">
            <v>1.04</v>
          </cell>
          <cell r="T4823">
            <v>0.88</v>
          </cell>
          <cell r="U4823">
            <v>1.04</v>
          </cell>
          <cell r="V4823">
            <v>0.81</v>
          </cell>
          <cell r="W4823">
            <v>0</v>
          </cell>
          <cell r="X4823" t="str">
            <v>EST POLTRONA PACO (MAD A TAUARI ENV) TC G10-11202-343 - 0,88x1,04x0,81H</v>
          </cell>
          <cell r="Y4823">
            <v>46965.24</v>
          </cell>
          <cell r="Z4823">
            <v>0.5</v>
          </cell>
          <cell r="AA4823">
            <v>23482.62</v>
          </cell>
          <cell r="AB4823" t="str">
            <v>FC</v>
          </cell>
          <cell r="AC4823" t="str">
            <v>POLT + MESA LATERAL</v>
          </cell>
          <cell r="AD4823" t="str">
            <v>POLTRONA</v>
          </cell>
          <cell r="AE4823">
            <v>43835.360000000001</v>
          </cell>
          <cell r="AF4823">
            <v>43835.360000000001</v>
          </cell>
          <cell r="AG4823">
            <v>0</v>
          </cell>
          <cell r="AH4823">
            <v>46965.24</v>
          </cell>
          <cell r="AI4823" t="str">
            <v>REF: 336696</v>
          </cell>
          <cell r="AJ4823" t="str">
            <v>PRODUTO FORA DE LINHA</v>
          </cell>
          <cell r="AK4823">
            <v>336696</v>
          </cell>
          <cell r="AL4823" t="str">
            <v>EST POLTRONA PACO (MAD A TAUARI ENV) TC G10-11202-343</v>
          </cell>
          <cell r="AM4823"/>
          <cell r="AN4823">
            <v>0.88</v>
          </cell>
          <cell r="AO4823">
            <v>1.04</v>
          </cell>
          <cell r="AP4823">
            <v>0.81</v>
          </cell>
          <cell r="AQ4823">
            <v>0</v>
          </cell>
          <cell r="AR4823" t="str">
            <v>EST POLTRONA PACO (MAD A TAUARI ENV) TC G10-11202-343 - 0,88x1,04x0,81H</v>
          </cell>
          <cell r="AS4823">
            <v>43835.360000000001</v>
          </cell>
          <cell r="AT4823">
            <v>43835.360000000001</v>
          </cell>
          <cell r="AU4823">
            <v>43835.360000000001</v>
          </cell>
          <cell r="AV4823">
            <v>0</v>
          </cell>
          <cell r="AW4823">
            <v>43835.360000000001</v>
          </cell>
          <cell r="AX4823">
            <v>0</v>
          </cell>
          <cell r="AY4823"/>
          <cell r="AZ4823" t="str">
            <v/>
          </cell>
          <cell r="BA4823"/>
          <cell r="BB4823"/>
          <cell r="BC4823"/>
          <cell r="BD4823" t="str">
            <v/>
          </cell>
          <cell r="BE4823">
            <v>0</v>
          </cell>
          <cell r="BF4823" t="str">
            <v/>
          </cell>
          <cell r="BG4823" t="str">
            <v/>
          </cell>
          <cell r="BH4823">
            <v>14</v>
          </cell>
          <cell r="BI4823" t="str">
            <v>0</v>
          </cell>
          <cell r="BJ4823">
            <v>0</v>
          </cell>
          <cell r="BK4823">
            <v>0</v>
          </cell>
          <cell r="BL4823"/>
          <cell r="BM4823"/>
          <cell r="BN4823"/>
          <cell r="BO4823"/>
          <cell r="BQ4823">
            <v>0</v>
          </cell>
          <cell r="BR4823" t="str">
            <v>354545 | 336696</v>
          </cell>
          <cell r="BS4823" t="str">
            <v>CLAMI POLTRONA</v>
          </cell>
          <cell r="BT4823" t="str">
            <v>POLTRONA PACO (FL)</v>
          </cell>
        </row>
        <row r="4824">
          <cell r="H4824">
            <v>1</v>
          </cell>
          <cell r="O4824">
            <v>336696</v>
          </cell>
          <cell r="P4824" t="str">
            <v>2022/223-0030-01</v>
          </cell>
          <cell r="Q4824" t="str">
            <v>EST POLTRONA PACO (MAD A TAUARI ENV) TC G10-11202-343</v>
          </cell>
          <cell r="R4824"/>
          <cell r="S4824"/>
          <cell r="T4824">
            <v>0.88</v>
          </cell>
          <cell r="U4824">
            <v>1.04</v>
          </cell>
          <cell r="V4824">
            <v>0.81</v>
          </cell>
          <cell r="W4824">
            <v>0</v>
          </cell>
          <cell r="X4824" t="str">
            <v>EST POLTRONA PACO (MAD A TAUARI ENV) TC G10-11202-343 - 0,88x1,04x0,81H</v>
          </cell>
          <cell r="Y4824">
            <v>43835.360000000001</v>
          </cell>
          <cell r="Z4824">
            <v>0.5</v>
          </cell>
          <cell r="AA4824">
            <v>21917.68</v>
          </cell>
          <cell r="AB4824"/>
          <cell r="AC4824"/>
          <cell r="AD4824"/>
          <cell r="AE4824">
            <v>43835.360000000001</v>
          </cell>
          <cell r="AF4824">
            <v>43835.360000000001</v>
          </cell>
          <cell r="AG4824">
            <v>0</v>
          </cell>
          <cell r="AH4824">
            <v>43835.360000000001</v>
          </cell>
          <cell r="AI4824" t="str">
            <v>REF: 336696</v>
          </cell>
          <cell r="AJ4824" t="str">
            <v>PRODUTO FORA DE LINHA</v>
          </cell>
          <cell r="AK4824">
            <v>336696</v>
          </cell>
          <cell r="AL4824" t="str">
            <v>EST POLTRONA PACO (MAD A TAUARI ENV) TC G10-11202-343</v>
          </cell>
          <cell r="AM4824"/>
          <cell r="AN4824">
            <v>0.88</v>
          </cell>
          <cell r="AO4824">
            <v>1.04</v>
          </cell>
          <cell r="AP4824">
            <v>0.81</v>
          </cell>
          <cell r="AQ4824">
            <v>0</v>
          </cell>
          <cell r="AR4824" t="str">
            <v>EST POLTRONA PACO (MAD A TAUARI ENV) TC G10-11202-343 - 0,88x1,04x0,81H</v>
          </cell>
          <cell r="AS4824">
            <v>43835.360000000001</v>
          </cell>
          <cell r="AT4824">
            <v>43835.360000000001</v>
          </cell>
          <cell r="AU4824">
            <v>43835.360000000001</v>
          </cell>
          <cell r="AV4824">
            <v>0</v>
          </cell>
          <cell r="AW4824">
            <v>43835.360000000001</v>
          </cell>
          <cell r="AX4824">
            <v>0</v>
          </cell>
          <cell r="AY4824"/>
          <cell r="AZ4824" t="str">
            <v/>
          </cell>
          <cell r="BA4824"/>
          <cell r="BB4824"/>
          <cell r="BC4824"/>
          <cell r="BD4824" t="str">
            <v/>
          </cell>
          <cell r="BE4824">
            <v>0</v>
          </cell>
          <cell r="BF4824" t="str">
            <v/>
          </cell>
          <cell r="BG4824" t="str">
            <v/>
          </cell>
          <cell r="BH4824">
            <v>14</v>
          </cell>
          <cell r="BI4824" t="str">
            <v>0</v>
          </cell>
          <cell r="BJ4824">
            <v>0</v>
          </cell>
          <cell r="BK4824">
            <v>0</v>
          </cell>
          <cell r="BL4824"/>
          <cell r="BM4824"/>
          <cell r="BN4824"/>
          <cell r="BO4824"/>
          <cell r="BQ4824">
            <v>0</v>
          </cell>
          <cell r="BR4824" t="str">
            <v>354547 | 336696</v>
          </cell>
          <cell r="BS4824" t="str">
            <v>CLAMI POLTRONA</v>
          </cell>
          <cell r="BT4824" t="str">
            <v>POLTRONA PACO (FL)</v>
          </cell>
        </row>
        <row r="4825">
          <cell r="H4825">
            <v>8</v>
          </cell>
          <cell r="O4825">
            <v>336658</v>
          </cell>
          <cell r="P4825" t="str">
            <v>2022/230-0022-01</v>
          </cell>
          <cell r="Q4825" t="str">
            <v>EST CADEIRA NINA (MAD A CINAM NT) TC10 11202-331/SEXT TING</v>
          </cell>
          <cell r="R4825"/>
          <cell r="S4825"/>
          <cell r="T4825">
            <v>0.5</v>
          </cell>
          <cell r="U4825">
            <v>0.61</v>
          </cell>
          <cell r="V4825">
            <v>0.88</v>
          </cell>
          <cell r="W4825">
            <v>0</v>
          </cell>
          <cell r="X4825" t="str">
            <v>EST CADEIRA NINA (MAD A CINAM NT) TC10 11202-331/SEXT TING - 0,5x0,61x0,88H</v>
          </cell>
          <cell r="Y4825">
            <v>8122.82</v>
          </cell>
          <cell r="Z4825">
            <v>0.5</v>
          </cell>
          <cell r="AA4825">
            <v>4061.41</v>
          </cell>
          <cell r="AB4825"/>
          <cell r="AC4825"/>
          <cell r="AD4825"/>
          <cell r="AE4825">
            <v>8122.82</v>
          </cell>
          <cell r="AF4825">
            <v>8122.82</v>
          </cell>
          <cell r="AG4825">
            <v>0</v>
          </cell>
          <cell r="AH4825">
            <v>8122.82</v>
          </cell>
          <cell r="AI4825" t="str">
            <v>REF: 336658</v>
          </cell>
          <cell r="AJ4825" t="str">
            <v>PRODUTO FORA DE LINHA</v>
          </cell>
          <cell r="AK4825">
            <v>336658</v>
          </cell>
          <cell r="AL4825" t="str">
            <v>EST CADEIRA NINA (MAD A CINAM NT) TC10 11202-331/SEXT TING</v>
          </cell>
          <cell r="AM4825"/>
          <cell r="AN4825">
            <v>0.5</v>
          </cell>
          <cell r="AO4825">
            <v>0.61</v>
          </cell>
          <cell r="AP4825">
            <v>0.88</v>
          </cell>
          <cell r="AQ4825">
            <v>0</v>
          </cell>
          <cell r="AR4825" t="str">
            <v>EST CADEIRA NINA (MAD A CINAM NT) TC10 11202-331/SEXT TING - 0,5x0,61x0,88H</v>
          </cell>
          <cell r="AS4825">
            <v>8122.82</v>
          </cell>
          <cell r="AT4825">
            <v>8122.82</v>
          </cell>
          <cell r="AU4825">
            <v>8122.82</v>
          </cell>
          <cell r="AV4825">
            <v>0</v>
          </cell>
          <cell r="AW4825">
            <v>8122.82</v>
          </cell>
          <cell r="AX4825">
            <v>0</v>
          </cell>
          <cell r="AY4825"/>
          <cell r="AZ4825" t="str">
            <v/>
          </cell>
          <cell r="BA4825"/>
          <cell r="BB4825"/>
          <cell r="BC4825"/>
          <cell r="BD4825" t="str">
            <v/>
          </cell>
          <cell r="BE4825">
            <v>0</v>
          </cell>
          <cell r="BF4825" t="str">
            <v/>
          </cell>
          <cell r="BG4825" t="str">
            <v/>
          </cell>
          <cell r="BH4825">
            <v>14</v>
          </cell>
          <cell r="BI4825" t="str">
            <v>0</v>
          </cell>
          <cell r="BJ4825">
            <v>0</v>
          </cell>
          <cell r="BK4825">
            <v>0</v>
          </cell>
          <cell r="BL4825"/>
          <cell r="BM4825"/>
          <cell r="BN4825"/>
          <cell r="BO4825"/>
          <cell r="BQ4825">
            <v>0</v>
          </cell>
          <cell r="BS4825" t="str">
            <v>CLAMI CADEIRA</v>
          </cell>
          <cell r="BT4825" t="str">
            <v>CADEIRA NINA (FL)</v>
          </cell>
        </row>
        <row r="4826">
          <cell r="H4826">
            <v>8</v>
          </cell>
          <cell r="O4826">
            <v>336658</v>
          </cell>
          <cell r="P4826" t="str">
            <v>2022/230-0023-01</v>
          </cell>
          <cell r="Q4826" t="str">
            <v>EST CADEIRA NINA (MAD A CINAM NT) TC10 11202-331/SEXT TING</v>
          </cell>
          <cell r="R4826"/>
          <cell r="S4826"/>
          <cell r="T4826">
            <v>0.5</v>
          </cell>
          <cell r="U4826">
            <v>0.61</v>
          </cell>
          <cell r="V4826">
            <v>0.88</v>
          </cell>
          <cell r="W4826">
            <v>0</v>
          </cell>
          <cell r="X4826" t="str">
            <v>EST CADEIRA NINA (MAD A CINAM NT) TC10 11202-331/SEXT TING - 0,5x0,61x0,88H</v>
          </cell>
          <cell r="Y4826">
            <v>8122.82</v>
          </cell>
          <cell r="Z4826">
            <v>0.5</v>
          </cell>
          <cell r="AA4826">
            <v>4061.41</v>
          </cell>
          <cell r="AB4826"/>
          <cell r="AC4826"/>
          <cell r="AD4826"/>
          <cell r="AE4826">
            <v>8122.82</v>
          </cell>
          <cell r="AF4826">
            <v>8122.82</v>
          </cell>
          <cell r="AG4826">
            <v>0</v>
          </cell>
          <cell r="AH4826">
            <v>8122.82</v>
          </cell>
          <cell r="AI4826" t="str">
            <v>REF: 336658</v>
          </cell>
          <cell r="AJ4826" t="str">
            <v>PRODUTO FORA DE LINHA</v>
          </cell>
          <cell r="AK4826">
            <v>336658</v>
          </cell>
          <cell r="AL4826" t="str">
            <v>EST CADEIRA NINA (MAD A CINAM NT) TC10 11202-331/SEXT TING</v>
          </cell>
          <cell r="AM4826"/>
          <cell r="AN4826">
            <v>0.5</v>
          </cell>
          <cell r="AO4826">
            <v>0.61</v>
          </cell>
          <cell r="AP4826">
            <v>0.88</v>
          </cell>
          <cell r="AQ4826">
            <v>0</v>
          </cell>
          <cell r="AR4826" t="str">
            <v>EST CADEIRA NINA (MAD A CINAM NT) TC10 11202-331/SEXT TING - 0,5x0,61x0,88H</v>
          </cell>
          <cell r="AS4826">
            <v>8122.82</v>
          </cell>
          <cell r="AT4826">
            <v>8122.82</v>
          </cell>
          <cell r="AU4826">
            <v>8122.82</v>
          </cell>
          <cell r="AV4826">
            <v>0</v>
          </cell>
          <cell r="AW4826">
            <v>8122.82</v>
          </cell>
          <cell r="AX4826">
            <v>0</v>
          </cell>
          <cell r="AY4826"/>
          <cell r="AZ4826" t="str">
            <v/>
          </cell>
          <cell r="BA4826"/>
          <cell r="BB4826"/>
          <cell r="BC4826"/>
          <cell r="BD4826" t="str">
            <v/>
          </cell>
          <cell r="BE4826">
            <v>0</v>
          </cell>
          <cell r="BF4826" t="str">
            <v/>
          </cell>
          <cell r="BG4826" t="str">
            <v/>
          </cell>
          <cell r="BH4826">
            <v>14</v>
          </cell>
          <cell r="BI4826" t="str">
            <v>0</v>
          </cell>
          <cell r="BJ4826">
            <v>0</v>
          </cell>
          <cell r="BK4826">
            <v>0</v>
          </cell>
          <cell r="BL4826"/>
          <cell r="BM4826"/>
          <cell r="BN4826"/>
          <cell r="BO4826"/>
          <cell r="BQ4826">
            <v>0</v>
          </cell>
          <cell r="BS4826" t="str">
            <v>CLAMI CADEIRA</v>
          </cell>
          <cell r="BT4826" t="str">
            <v>CADEIRA NINA (FL)</v>
          </cell>
        </row>
        <row r="4827">
          <cell r="H4827">
            <v>8</v>
          </cell>
          <cell r="O4827">
            <v>336658</v>
          </cell>
          <cell r="P4827" t="str">
            <v>2022/230-0024-01</v>
          </cell>
          <cell r="Q4827" t="str">
            <v>EST CADEIRA NINA (MAD A CINAM NT) TC10 11202-331/SEXT TING</v>
          </cell>
          <cell r="R4827"/>
          <cell r="S4827"/>
          <cell r="T4827">
            <v>0.5</v>
          </cell>
          <cell r="U4827">
            <v>0.61</v>
          </cell>
          <cell r="V4827">
            <v>0.88</v>
          </cell>
          <cell r="W4827">
            <v>0</v>
          </cell>
          <cell r="X4827" t="str">
            <v>EST CADEIRA NINA (MAD A CINAM NT) TC10 11202-331/SEXT TING - 0,5x0,61x0,88H</v>
          </cell>
          <cell r="Y4827">
            <v>8122.82</v>
          </cell>
          <cell r="Z4827">
            <v>0.5</v>
          </cell>
          <cell r="AA4827">
            <v>4061.41</v>
          </cell>
          <cell r="AB4827"/>
          <cell r="AC4827"/>
          <cell r="AD4827"/>
          <cell r="AE4827">
            <v>8122.82</v>
          </cell>
          <cell r="AF4827">
            <v>8122.82</v>
          </cell>
          <cell r="AG4827">
            <v>0</v>
          </cell>
          <cell r="AH4827">
            <v>8122.82</v>
          </cell>
          <cell r="AI4827" t="str">
            <v>REF: 336658</v>
          </cell>
          <cell r="AJ4827" t="str">
            <v>PRODUTO FORA DE LINHA</v>
          </cell>
          <cell r="AK4827">
            <v>336658</v>
          </cell>
          <cell r="AL4827" t="str">
            <v>EST CADEIRA NINA (MAD A CINAM NT) TC10 11202-331/SEXT TING</v>
          </cell>
          <cell r="AM4827"/>
          <cell r="AN4827">
            <v>0.5</v>
          </cell>
          <cell r="AO4827">
            <v>0.61</v>
          </cell>
          <cell r="AP4827">
            <v>0.88</v>
          </cell>
          <cell r="AQ4827">
            <v>0</v>
          </cell>
          <cell r="AR4827" t="str">
            <v>EST CADEIRA NINA (MAD A CINAM NT) TC10 11202-331/SEXT TING - 0,5x0,61x0,88H</v>
          </cell>
          <cell r="AS4827">
            <v>8122.82</v>
          </cell>
          <cell r="AT4827">
            <v>8122.82</v>
          </cell>
          <cell r="AU4827">
            <v>8122.82</v>
          </cell>
          <cell r="AV4827">
            <v>0</v>
          </cell>
          <cell r="AW4827">
            <v>8122.82</v>
          </cell>
          <cell r="AX4827">
            <v>0</v>
          </cell>
          <cell r="AY4827"/>
          <cell r="AZ4827" t="str">
            <v/>
          </cell>
          <cell r="BA4827"/>
          <cell r="BB4827"/>
          <cell r="BC4827"/>
          <cell r="BD4827" t="str">
            <v/>
          </cell>
          <cell r="BE4827">
            <v>0</v>
          </cell>
          <cell r="BF4827" t="str">
            <v/>
          </cell>
          <cell r="BG4827" t="str">
            <v/>
          </cell>
          <cell r="BH4827">
            <v>14</v>
          </cell>
          <cell r="BI4827" t="str">
            <v>0</v>
          </cell>
          <cell r="BJ4827">
            <v>0</v>
          </cell>
          <cell r="BK4827">
            <v>0</v>
          </cell>
          <cell r="BL4827"/>
          <cell r="BM4827"/>
          <cell r="BN4827"/>
          <cell r="BO4827"/>
          <cell r="BQ4827">
            <v>0</v>
          </cell>
          <cell r="BS4827" t="str">
            <v>CLAMI CADEIRA</v>
          </cell>
          <cell r="BT4827" t="str">
            <v>CADEIRA NINA (FL)</v>
          </cell>
        </row>
        <row r="4828">
          <cell r="H4828">
            <v>8</v>
          </cell>
          <cell r="O4828">
            <v>336658</v>
          </cell>
          <cell r="P4828" t="str">
            <v>2022/230-0025-01</v>
          </cell>
          <cell r="Q4828" t="str">
            <v>EST CADEIRA NINA (MAD A CINAM NT) TC10 11202-331/SEXT TING</v>
          </cell>
          <cell r="R4828"/>
          <cell r="S4828"/>
          <cell r="T4828">
            <v>0.5</v>
          </cell>
          <cell r="U4828">
            <v>0.61</v>
          </cell>
          <cell r="V4828">
            <v>0.88</v>
          </cell>
          <cell r="W4828">
            <v>0</v>
          </cell>
          <cell r="X4828" t="str">
            <v>EST CADEIRA NINA (MAD A CINAM NT) TC10 11202-331/SEXT TING - 0,5x0,61x0,88H</v>
          </cell>
          <cell r="Y4828">
            <v>8122.82</v>
          </cell>
          <cell r="Z4828">
            <v>0.5</v>
          </cell>
          <cell r="AA4828">
            <v>4061.41</v>
          </cell>
          <cell r="AB4828"/>
          <cell r="AC4828"/>
          <cell r="AD4828"/>
          <cell r="AE4828">
            <v>8122.82</v>
          </cell>
          <cell r="AF4828">
            <v>8122.82</v>
          </cell>
          <cell r="AG4828">
            <v>0</v>
          </cell>
          <cell r="AH4828">
            <v>8122.82</v>
          </cell>
          <cell r="AI4828" t="str">
            <v>REF: 336658</v>
          </cell>
          <cell r="AJ4828" t="str">
            <v>PRODUTO FORA DE LINHA</v>
          </cell>
          <cell r="AK4828">
            <v>336658</v>
          </cell>
          <cell r="AL4828" t="str">
            <v>EST CADEIRA NINA (MAD A CINAM NT) TC10 11202-331/SEXT TING</v>
          </cell>
          <cell r="AM4828"/>
          <cell r="AN4828">
            <v>0.5</v>
          </cell>
          <cell r="AO4828">
            <v>0.61</v>
          </cell>
          <cell r="AP4828">
            <v>0.88</v>
          </cell>
          <cell r="AQ4828">
            <v>0</v>
          </cell>
          <cell r="AR4828" t="str">
            <v>EST CADEIRA NINA (MAD A CINAM NT) TC10 11202-331/SEXT TING - 0,5x0,61x0,88H</v>
          </cell>
          <cell r="AS4828">
            <v>8122.82</v>
          </cell>
          <cell r="AT4828">
            <v>8122.82</v>
          </cell>
          <cell r="AU4828">
            <v>8122.82</v>
          </cell>
          <cell r="AV4828">
            <v>0</v>
          </cell>
          <cell r="AW4828">
            <v>8122.82</v>
          </cell>
          <cell r="AX4828">
            <v>0</v>
          </cell>
          <cell r="AY4828"/>
          <cell r="AZ4828" t="str">
            <v/>
          </cell>
          <cell r="BA4828"/>
          <cell r="BB4828"/>
          <cell r="BC4828"/>
          <cell r="BD4828" t="str">
            <v/>
          </cell>
          <cell r="BE4828">
            <v>0</v>
          </cell>
          <cell r="BF4828" t="str">
            <v/>
          </cell>
          <cell r="BG4828" t="str">
            <v/>
          </cell>
          <cell r="BH4828">
            <v>14</v>
          </cell>
          <cell r="BI4828" t="str">
            <v>0</v>
          </cell>
          <cell r="BJ4828">
            <v>0</v>
          </cell>
          <cell r="BK4828">
            <v>0</v>
          </cell>
          <cell r="BL4828"/>
          <cell r="BM4828"/>
          <cell r="BN4828"/>
          <cell r="BO4828"/>
          <cell r="BQ4828">
            <v>0</v>
          </cell>
          <cell r="BS4828" t="str">
            <v>CLAMI CADEIRA</v>
          </cell>
          <cell r="BT4828" t="str">
            <v>CADEIRA NINA (FL)</v>
          </cell>
        </row>
        <row r="4829">
          <cell r="H4829">
            <v>8</v>
          </cell>
          <cell r="O4829">
            <v>336658</v>
          </cell>
          <cell r="P4829" t="str">
            <v>2022/230-0026-01</v>
          </cell>
          <cell r="Q4829" t="str">
            <v>EST CADEIRA NINA (MAD A CINAM NT) TC10 11202-331/SEXT TING</v>
          </cell>
          <cell r="R4829"/>
          <cell r="S4829"/>
          <cell r="T4829">
            <v>0.5</v>
          </cell>
          <cell r="U4829">
            <v>0.61</v>
          </cell>
          <cell r="V4829">
            <v>0.88</v>
          </cell>
          <cell r="W4829">
            <v>0</v>
          </cell>
          <cell r="X4829" t="str">
            <v>EST CADEIRA NINA (MAD A CINAM NT) TC10 11202-331/SEXT TING - 0,5x0,61x0,88H</v>
          </cell>
          <cell r="Y4829">
            <v>8122.82</v>
          </cell>
          <cell r="Z4829">
            <v>0.5</v>
          </cell>
          <cell r="AA4829">
            <v>4061.41</v>
          </cell>
          <cell r="AB4829"/>
          <cell r="AC4829"/>
          <cell r="AD4829"/>
          <cell r="AE4829">
            <v>8122.82</v>
          </cell>
          <cell r="AF4829">
            <v>8122.82</v>
          </cell>
          <cell r="AG4829">
            <v>0</v>
          </cell>
          <cell r="AH4829">
            <v>8122.82</v>
          </cell>
          <cell r="AI4829" t="str">
            <v>REF: 336658</v>
          </cell>
          <cell r="AJ4829" t="str">
            <v>PRODUTO FORA DE LINHA</v>
          </cell>
          <cell r="AK4829">
            <v>336658</v>
          </cell>
          <cell r="AL4829" t="str">
            <v>EST CADEIRA NINA (MAD A CINAM NT) TC10 11202-331/SEXT TING</v>
          </cell>
          <cell r="AM4829"/>
          <cell r="AN4829">
            <v>0.5</v>
          </cell>
          <cell r="AO4829">
            <v>0.61</v>
          </cell>
          <cell r="AP4829">
            <v>0.88</v>
          </cell>
          <cell r="AQ4829">
            <v>0</v>
          </cell>
          <cell r="AR4829" t="str">
            <v>EST CADEIRA NINA (MAD A CINAM NT) TC10 11202-331/SEXT TING - 0,5x0,61x0,88H</v>
          </cell>
          <cell r="AS4829">
            <v>8122.82</v>
          </cell>
          <cell r="AT4829">
            <v>8122.82</v>
          </cell>
          <cell r="AU4829">
            <v>8122.82</v>
          </cell>
          <cell r="AV4829">
            <v>0</v>
          </cell>
          <cell r="AW4829">
            <v>8122.82</v>
          </cell>
          <cell r="AX4829">
            <v>0</v>
          </cell>
          <cell r="AY4829"/>
          <cell r="AZ4829" t="str">
            <v/>
          </cell>
          <cell r="BA4829"/>
          <cell r="BB4829"/>
          <cell r="BC4829"/>
          <cell r="BD4829" t="str">
            <v/>
          </cell>
          <cell r="BE4829">
            <v>0</v>
          </cell>
          <cell r="BF4829" t="str">
            <v/>
          </cell>
          <cell r="BG4829" t="str">
            <v/>
          </cell>
          <cell r="BH4829">
            <v>14</v>
          </cell>
          <cell r="BI4829" t="str">
            <v>0</v>
          </cell>
          <cell r="BJ4829">
            <v>0</v>
          </cell>
          <cell r="BK4829">
            <v>0</v>
          </cell>
          <cell r="BL4829"/>
          <cell r="BM4829"/>
          <cell r="BN4829"/>
          <cell r="BO4829"/>
          <cell r="BQ4829">
            <v>0</v>
          </cell>
          <cell r="BS4829" t="str">
            <v>CLAMI CADEIRA</v>
          </cell>
          <cell r="BT4829" t="str">
            <v>CADEIRA NINA (FL)</v>
          </cell>
        </row>
        <row r="4830">
          <cell r="H4830">
            <v>8</v>
          </cell>
          <cell r="O4830">
            <v>336658</v>
          </cell>
          <cell r="P4830" t="str">
            <v>2022/230-0027-01</v>
          </cell>
          <cell r="Q4830" t="str">
            <v>EST CADEIRA NINA (MAD A CINAM NT) TC10 11202-331/SEXT TING</v>
          </cell>
          <cell r="R4830"/>
          <cell r="S4830"/>
          <cell r="T4830">
            <v>0.5</v>
          </cell>
          <cell r="U4830">
            <v>0.61</v>
          </cell>
          <cell r="V4830">
            <v>0.88</v>
          </cell>
          <cell r="W4830">
            <v>0</v>
          </cell>
          <cell r="X4830" t="str">
            <v>EST CADEIRA NINA (MAD A CINAM NT) TC10 11202-331/SEXT TING - 0,5x0,61x0,88H</v>
          </cell>
          <cell r="Y4830">
            <v>8122.82</v>
          </cell>
          <cell r="Z4830">
            <v>0.5</v>
          </cell>
          <cell r="AA4830">
            <v>4061.41</v>
          </cell>
          <cell r="AB4830"/>
          <cell r="AC4830"/>
          <cell r="AD4830"/>
          <cell r="AE4830">
            <v>8122.82</v>
          </cell>
          <cell r="AF4830">
            <v>8122.82</v>
          </cell>
          <cell r="AG4830">
            <v>0</v>
          </cell>
          <cell r="AH4830">
            <v>8122.82</v>
          </cell>
          <cell r="AI4830" t="str">
            <v>REF: 336658</v>
          </cell>
          <cell r="AJ4830" t="str">
            <v>PRODUTO FORA DE LINHA</v>
          </cell>
          <cell r="AK4830">
            <v>336658</v>
          </cell>
          <cell r="AL4830" t="str">
            <v>EST CADEIRA NINA (MAD A CINAM NT) TC10 11202-331/SEXT TING</v>
          </cell>
          <cell r="AM4830"/>
          <cell r="AN4830">
            <v>0.5</v>
          </cell>
          <cell r="AO4830">
            <v>0.61</v>
          </cell>
          <cell r="AP4830">
            <v>0.88</v>
          </cell>
          <cell r="AQ4830">
            <v>0</v>
          </cell>
          <cell r="AR4830" t="str">
            <v>EST CADEIRA NINA (MAD A CINAM NT) TC10 11202-331/SEXT TING - 0,5x0,61x0,88H</v>
          </cell>
          <cell r="AS4830">
            <v>8122.82</v>
          </cell>
          <cell r="AT4830">
            <v>8122.82</v>
          </cell>
          <cell r="AU4830">
            <v>8122.82</v>
          </cell>
          <cell r="AV4830">
            <v>0</v>
          </cell>
          <cell r="AW4830">
            <v>8122.82</v>
          </cell>
          <cell r="AX4830">
            <v>0</v>
          </cell>
          <cell r="AY4830"/>
          <cell r="AZ4830" t="str">
            <v/>
          </cell>
          <cell r="BA4830"/>
          <cell r="BB4830"/>
          <cell r="BC4830"/>
          <cell r="BD4830" t="str">
            <v/>
          </cell>
          <cell r="BE4830">
            <v>0</v>
          </cell>
          <cell r="BF4830" t="str">
            <v/>
          </cell>
          <cell r="BG4830" t="str">
            <v/>
          </cell>
          <cell r="BH4830">
            <v>14</v>
          </cell>
          <cell r="BI4830" t="str">
            <v>0</v>
          </cell>
          <cell r="BJ4830">
            <v>0</v>
          </cell>
          <cell r="BK4830">
            <v>0</v>
          </cell>
          <cell r="BL4830"/>
          <cell r="BM4830"/>
          <cell r="BN4830"/>
          <cell r="BO4830"/>
          <cell r="BQ4830">
            <v>0</v>
          </cell>
          <cell r="BS4830" t="str">
            <v>CLAMI CADEIRA</v>
          </cell>
          <cell r="BT4830" t="str">
            <v>CADEIRA NINA (FL)</v>
          </cell>
        </row>
        <row r="4831">
          <cell r="H4831">
            <v>8</v>
          </cell>
          <cell r="O4831">
            <v>336658</v>
          </cell>
          <cell r="P4831" t="str">
            <v>2022/230-0028-01</v>
          </cell>
          <cell r="Q4831" t="str">
            <v>EST CADEIRA NINA (MAD A CINAM NT) TC10 11202-331/SEXT TING</v>
          </cell>
          <cell r="R4831"/>
          <cell r="S4831"/>
          <cell r="T4831">
            <v>0.5</v>
          </cell>
          <cell r="U4831">
            <v>0.61</v>
          </cell>
          <cell r="V4831">
            <v>0.88</v>
          </cell>
          <cell r="W4831">
            <v>0</v>
          </cell>
          <cell r="X4831" t="str">
            <v>EST CADEIRA NINA (MAD A CINAM NT) TC10 11202-331/SEXT TING - 0,5x0,61x0,88H</v>
          </cell>
          <cell r="Y4831">
            <v>8122.82</v>
          </cell>
          <cell r="Z4831">
            <v>0.5</v>
          </cell>
          <cell r="AA4831">
            <v>4061.41</v>
          </cell>
          <cell r="AB4831"/>
          <cell r="AC4831"/>
          <cell r="AD4831"/>
          <cell r="AE4831">
            <v>8122.82</v>
          </cell>
          <cell r="AF4831">
            <v>8122.82</v>
          </cell>
          <cell r="AG4831">
            <v>0</v>
          </cell>
          <cell r="AH4831">
            <v>8122.82</v>
          </cell>
          <cell r="AI4831" t="str">
            <v>REF: 336658</v>
          </cell>
          <cell r="AJ4831" t="str">
            <v>PRODUTO FORA DE LINHA</v>
          </cell>
          <cell r="AK4831">
            <v>336658</v>
          </cell>
          <cell r="AL4831" t="str">
            <v>EST CADEIRA NINA (MAD A CINAM NT) TC10 11202-331/SEXT TING</v>
          </cell>
          <cell r="AM4831"/>
          <cell r="AN4831">
            <v>0.5</v>
          </cell>
          <cell r="AO4831">
            <v>0.61</v>
          </cell>
          <cell r="AP4831">
            <v>0.88</v>
          </cell>
          <cell r="AQ4831">
            <v>0</v>
          </cell>
          <cell r="AR4831" t="str">
            <v>EST CADEIRA NINA (MAD A CINAM NT) TC10 11202-331/SEXT TING - 0,5x0,61x0,88H</v>
          </cell>
          <cell r="AS4831">
            <v>8122.82</v>
          </cell>
          <cell r="AT4831">
            <v>8122.82</v>
          </cell>
          <cell r="AU4831">
            <v>8122.82</v>
          </cell>
          <cell r="AV4831">
            <v>0</v>
          </cell>
          <cell r="AW4831">
            <v>8122.82</v>
          </cell>
          <cell r="AX4831">
            <v>0</v>
          </cell>
          <cell r="AY4831"/>
          <cell r="AZ4831" t="str">
            <v/>
          </cell>
          <cell r="BA4831"/>
          <cell r="BB4831"/>
          <cell r="BC4831"/>
          <cell r="BD4831" t="str">
            <v/>
          </cell>
          <cell r="BE4831">
            <v>0</v>
          </cell>
          <cell r="BF4831" t="str">
            <v/>
          </cell>
          <cell r="BG4831" t="str">
            <v/>
          </cell>
          <cell r="BH4831">
            <v>14</v>
          </cell>
          <cell r="BI4831" t="str">
            <v>0</v>
          </cell>
          <cell r="BJ4831">
            <v>0</v>
          </cell>
          <cell r="BK4831">
            <v>0</v>
          </cell>
          <cell r="BL4831"/>
          <cell r="BM4831"/>
          <cell r="BN4831"/>
          <cell r="BO4831"/>
          <cell r="BQ4831">
            <v>0</v>
          </cell>
          <cell r="BS4831" t="str">
            <v>CLAMI CADEIRA</v>
          </cell>
          <cell r="BT4831" t="str">
            <v>CADEIRA NINA (FL)</v>
          </cell>
        </row>
        <row r="4832">
          <cell r="H4832">
            <v>8</v>
          </cell>
          <cell r="O4832">
            <v>336658</v>
          </cell>
          <cell r="P4832" t="str">
            <v>2022/230-0029-01</v>
          </cell>
          <cell r="Q4832" t="str">
            <v>EST CADEIRA NINA (MAD A CINAM NT) TC10 11202-331/SEXT TING</v>
          </cell>
          <cell r="R4832"/>
          <cell r="S4832"/>
          <cell r="T4832">
            <v>0.5</v>
          </cell>
          <cell r="U4832">
            <v>0.61</v>
          </cell>
          <cell r="V4832">
            <v>0.88</v>
          </cell>
          <cell r="W4832">
            <v>0</v>
          </cell>
          <cell r="X4832" t="str">
            <v>EST CADEIRA NINA (MAD A CINAM NT) TC10 11202-331/SEXT TING - 0,5x0,61x0,88H</v>
          </cell>
          <cell r="Y4832">
            <v>8122.82</v>
          </cell>
          <cell r="Z4832">
            <v>0.5</v>
          </cell>
          <cell r="AA4832">
            <v>4061.41</v>
          </cell>
          <cell r="AB4832"/>
          <cell r="AC4832"/>
          <cell r="AD4832"/>
          <cell r="AE4832">
            <v>8122.82</v>
          </cell>
          <cell r="AF4832">
            <v>8122.82</v>
          </cell>
          <cell r="AG4832">
            <v>0</v>
          </cell>
          <cell r="AH4832">
            <v>8122.82</v>
          </cell>
          <cell r="AI4832" t="str">
            <v>REF: 336658</v>
          </cell>
          <cell r="AJ4832" t="str">
            <v>PRODUTO FORA DE LINHA</v>
          </cell>
          <cell r="AK4832">
            <v>336658</v>
          </cell>
          <cell r="AL4832" t="str">
            <v>EST CADEIRA NINA (MAD A CINAM NT) TC10 11202-331/SEXT TING</v>
          </cell>
          <cell r="AM4832"/>
          <cell r="AN4832">
            <v>0.5</v>
          </cell>
          <cell r="AO4832">
            <v>0.61</v>
          </cell>
          <cell r="AP4832">
            <v>0.88</v>
          </cell>
          <cell r="AQ4832">
            <v>0</v>
          </cell>
          <cell r="AR4832" t="str">
            <v>EST CADEIRA NINA (MAD A CINAM NT) TC10 11202-331/SEXT TING - 0,5x0,61x0,88H</v>
          </cell>
          <cell r="AS4832">
            <v>8122.82</v>
          </cell>
          <cell r="AT4832">
            <v>8122.82</v>
          </cell>
          <cell r="AU4832">
            <v>8122.82</v>
          </cell>
          <cell r="AV4832">
            <v>0</v>
          </cell>
          <cell r="AW4832">
            <v>8122.82</v>
          </cell>
          <cell r="AX4832">
            <v>0</v>
          </cell>
          <cell r="AY4832"/>
          <cell r="AZ4832" t="str">
            <v/>
          </cell>
          <cell r="BA4832"/>
          <cell r="BB4832"/>
          <cell r="BC4832"/>
          <cell r="BD4832" t="str">
            <v/>
          </cell>
          <cell r="BE4832">
            <v>0</v>
          </cell>
          <cell r="BF4832" t="str">
            <v/>
          </cell>
          <cell r="BG4832" t="str">
            <v/>
          </cell>
          <cell r="BH4832">
            <v>14</v>
          </cell>
          <cell r="BI4832" t="str">
            <v>0</v>
          </cell>
          <cell r="BJ4832">
            <v>0</v>
          </cell>
          <cell r="BK4832">
            <v>0</v>
          </cell>
          <cell r="BL4832"/>
          <cell r="BM4832"/>
          <cell r="BN4832"/>
          <cell r="BO4832"/>
          <cell r="BQ4832">
            <v>0</v>
          </cell>
          <cell r="BS4832" t="str">
            <v>CLAMI CADEIRA</v>
          </cell>
          <cell r="BT4832" t="str">
            <v>CADEIRA NINA (FL)</v>
          </cell>
        </row>
        <row r="4833">
          <cell r="H4833">
            <v>1</v>
          </cell>
          <cell r="O4833">
            <v>336654</v>
          </cell>
          <cell r="P4833" t="str">
            <v>2022/217-0027-01</v>
          </cell>
          <cell r="Q4833" t="str">
            <v>EST BANCO EOS Ø40 (PINT MARROM) TC RUST CAVAL 5204/755</v>
          </cell>
          <cell r="R4833"/>
          <cell r="S4833"/>
          <cell r="T4833">
            <v>0.4</v>
          </cell>
          <cell r="U4833">
            <v>0</v>
          </cell>
          <cell r="V4833">
            <v>0.43</v>
          </cell>
          <cell r="W4833">
            <v>0.4</v>
          </cell>
          <cell r="X4833" t="str">
            <v>EST BANCO EOS Ø40 (PINT MARROM) TC RUST CAVAL 5204/755 - Ø0,4x0,43H</v>
          </cell>
          <cell r="Y4833">
            <v>4641.87</v>
          </cell>
          <cell r="Z4833">
            <v>0.5</v>
          </cell>
          <cell r="AA4833">
            <v>2320.9349999999999</v>
          </cell>
          <cell r="AB4833"/>
          <cell r="AC4833" t="str">
            <v>PROD C/RVST FORN</v>
          </cell>
          <cell r="AD4833" t="str">
            <v>REVESTIMENTO FORN</v>
          </cell>
          <cell r="AE4833">
            <v>4641.87</v>
          </cell>
          <cell r="AF4833">
            <v>4641.87</v>
          </cell>
          <cell r="AG4833">
            <v>0</v>
          </cell>
          <cell r="AH4833">
            <v>4641.87</v>
          </cell>
          <cell r="AI4833" t="str">
            <v>REF: 336654</v>
          </cell>
          <cell r="AJ4833" t="str">
            <v>PRODUTO FORA DE LINHA</v>
          </cell>
          <cell r="AK4833">
            <v>336654</v>
          </cell>
          <cell r="AL4833" t="str">
            <v>EST BANCO EOS Ø40 (PINT MARROM) TC RUST CAVAL 5204/755</v>
          </cell>
          <cell r="AM4833"/>
          <cell r="AN4833">
            <v>0.4</v>
          </cell>
          <cell r="AO4833">
            <v>0</v>
          </cell>
          <cell r="AP4833">
            <v>0.43</v>
          </cell>
          <cell r="AQ4833">
            <v>0.4</v>
          </cell>
          <cell r="AR4833" t="str">
            <v>EST BANCO EOS Ø40 (PINT MARROM) TC RUST CAVAL 5204/755 - Ø0,4x0,43H</v>
          </cell>
          <cell r="AS4833">
            <v>4641.87</v>
          </cell>
          <cell r="AT4833">
            <v>4641.87</v>
          </cell>
          <cell r="AU4833">
            <v>4641.87</v>
          </cell>
          <cell r="AV4833">
            <v>0</v>
          </cell>
          <cell r="AW4833">
            <v>4641.87</v>
          </cell>
          <cell r="AX4833">
            <v>0</v>
          </cell>
          <cell r="AY4833">
            <v>328908</v>
          </cell>
          <cell r="AZ4833" t="str">
            <v/>
          </cell>
          <cell r="BA4833" t="str">
            <v>RVST FORN: TECIDO RUSTICO CAVALCANTI (COD 5204) (RUSTICO III) - COD 755 (FL)</v>
          </cell>
          <cell r="BB4833">
            <v>1</v>
          </cell>
          <cell r="BC4833"/>
          <cell r="BD4833" t="str">
            <v/>
          </cell>
          <cell r="BE4833">
            <v>0</v>
          </cell>
          <cell r="BF4833" t="str">
            <v/>
          </cell>
          <cell r="BG4833" t="str">
            <v>RVST FORN</v>
          </cell>
          <cell r="BH4833">
            <v>14</v>
          </cell>
          <cell r="BI4833" t="str">
            <v>0</v>
          </cell>
          <cell r="BJ4833">
            <v>0</v>
          </cell>
          <cell r="BK4833">
            <v>0</v>
          </cell>
          <cell r="BL4833"/>
          <cell r="BM4833"/>
          <cell r="BN4833"/>
          <cell r="BO4833"/>
          <cell r="BQ4833">
            <v>0</v>
          </cell>
          <cell r="BS4833" t="str">
            <v>CLAMI BANCO</v>
          </cell>
          <cell r="BT4833" t="str">
            <v>BANCO EOS (FL)</v>
          </cell>
        </row>
        <row r="4834">
          <cell r="H4834">
            <v>1</v>
          </cell>
          <cell r="O4834">
            <v>336641</v>
          </cell>
          <cell r="P4834" t="str">
            <v>2022/251-0027-01</v>
          </cell>
          <cell r="Q4834" t="str">
            <v>EST APARADOR VELL 01 (FREIJO NT) (TP FREIJO NT) (CHAMPAGNE)</v>
          </cell>
          <cell r="R4834"/>
          <cell r="S4834"/>
          <cell r="T4834">
            <v>2.2000000000000002</v>
          </cell>
          <cell r="U4834">
            <v>0.5</v>
          </cell>
          <cell r="V4834">
            <v>0.75</v>
          </cell>
          <cell r="W4834">
            <v>0</v>
          </cell>
          <cell r="X4834" t="str">
            <v>EST APARADOR VELL 01 (FREIJO NT) (TP FREIJO NT) (CHAMPAGNE) - 2,2x0,5x0,75H</v>
          </cell>
          <cell r="Y4834">
            <v>34630.71</v>
          </cell>
          <cell r="Z4834">
            <v>0.5</v>
          </cell>
          <cell r="AA4834">
            <v>17315.355</v>
          </cell>
          <cell r="AB4834"/>
          <cell r="AC4834"/>
          <cell r="AD4834"/>
          <cell r="AE4834">
            <v>34630.71</v>
          </cell>
          <cell r="AF4834">
            <v>34630.71</v>
          </cell>
          <cell r="AG4834">
            <v>0</v>
          </cell>
          <cell r="AH4834">
            <v>34630.71</v>
          </cell>
          <cell r="AI4834" t="str">
            <v>REF: 336641</v>
          </cell>
          <cell r="AJ4834" t="str">
            <v>ACABAMENTO FORA DE LINHA</v>
          </cell>
          <cell r="AK4834">
            <v>336641</v>
          </cell>
          <cell r="AL4834" t="str">
            <v>EST APARADOR VELL 01 (FREIJO NT) (TP FREIJO NT) (CHAMPAGNE)</v>
          </cell>
          <cell r="AM4834"/>
          <cell r="AN4834">
            <v>2.2000000000000002</v>
          </cell>
          <cell r="AO4834">
            <v>0.5</v>
          </cell>
          <cell r="AP4834">
            <v>0.75</v>
          </cell>
          <cell r="AQ4834">
            <v>0</v>
          </cell>
          <cell r="AR4834" t="str">
            <v>EST APARADOR VELL 01 (FREIJO NT) (TP FREIJO NT) (CHAMPAGNE) - 2,2x0,5x0,75H</v>
          </cell>
          <cell r="AS4834">
            <v>34630.71</v>
          </cell>
          <cell r="AT4834">
            <v>34630.71</v>
          </cell>
          <cell r="AU4834">
            <v>34630.71</v>
          </cell>
          <cell r="AV4834">
            <v>0</v>
          </cell>
          <cell r="AW4834">
            <v>34630.71</v>
          </cell>
          <cell r="AX4834">
            <v>0</v>
          </cell>
          <cell r="AY4834"/>
          <cell r="AZ4834" t="str">
            <v/>
          </cell>
          <cell r="BA4834"/>
          <cell r="BB4834"/>
          <cell r="BC4834"/>
          <cell r="BD4834" t="str">
            <v/>
          </cell>
          <cell r="BE4834">
            <v>0</v>
          </cell>
          <cell r="BF4834" t="str">
            <v/>
          </cell>
          <cell r="BG4834" t="str">
            <v/>
          </cell>
          <cell r="BH4834">
            <v>12</v>
          </cell>
          <cell r="BI4834" t="str">
            <v>0</v>
          </cell>
          <cell r="BJ4834">
            <v>0</v>
          </cell>
          <cell r="BK4834">
            <v>0</v>
          </cell>
          <cell r="BL4834"/>
          <cell r="BM4834"/>
          <cell r="BN4834"/>
          <cell r="BO4834"/>
          <cell r="BQ4834">
            <v>0</v>
          </cell>
          <cell r="BS4834" t="str">
            <v>CLAMI APARADOR</v>
          </cell>
          <cell r="BT4834" t="str">
            <v>APARADOR VELL</v>
          </cell>
        </row>
        <row r="4835">
          <cell r="H4835">
            <v>0</v>
          </cell>
          <cell r="O4835">
            <v>336640</v>
          </cell>
          <cell r="P4835" t="str">
            <v>2022/251-0026-01</v>
          </cell>
          <cell r="Q4835" t="str">
            <v>EST MESA JANTAR VELL (FREIJO NT) (TP FREIJO NT) (CHAMPAGNE)</v>
          </cell>
          <cell r="R4835"/>
          <cell r="S4835"/>
          <cell r="T4835">
            <v>1.6</v>
          </cell>
          <cell r="U4835">
            <v>1.6</v>
          </cell>
          <cell r="V4835">
            <v>0.75</v>
          </cell>
          <cell r="W4835">
            <v>0</v>
          </cell>
          <cell r="X4835" t="str">
            <v>EST MESA JANTAR VELL (FREIJO NT) (TP FREIJO NT) (CHAMPAGNE) - 1,6x1,6x0,75H</v>
          </cell>
          <cell r="Y4835">
            <v>49715.99</v>
          </cell>
          <cell r="Z4835">
            <v>0.5</v>
          </cell>
          <cell r="AA4835">
            <v>24857.994999999999</v>
          </cell>
          <cell r="AB4835"/>
          <cell r="AC4835"/>
          <cell r="AD4835"/>
          <cell r="AE4835">
            <v>49715.99</v>
          </cell>
          <cell r="AF4835">
            <v>49715.99</v>
          </cell>
          <cell r="AG4835">
            <v>0</v>
          </cell>
          <cell r="AH4835">
            <v>49715.99</v>
          </cell>
          <cell r="AI4835" t="str">
            <v>REF: 336640</v>
          </cell>
          <cell r="AJ4835" t="str">
            <v>ACABAMENTO FORA DE LINHA</v>
          </cell>
          <cell r="AK4835">
            <v>336640</v>
          </cell>
          <cell r="AL4835" t="str">
            <v>EST MESA JANTAR VELL (FREIJO NT) (TP FREIJO NT) (CHAMPAGNE)</v>
          </cell>
          <cell r="AM4835"/>
          <cell r="AN4835">
            <v>1.6</v>
          </cell>
          <cell r="AO4835">
            <v>1.6</v>
          </cell>
          <cell r="AP4835">
            <v>0.75</v>
          </cell>
          <cell r="AQ4835">
            <v>0</v>
          </cell>
          <cell r="AR4835" t="str">
            <v>EST MESA JANTAR VELL (FREIJO NT) (TP FREIJO NT) (CHAMPAGNE) - 1,6x1,6x0,75H</v>
          </cell>
          <cell r="AS4835">
            <v>49715.99</v>
          </cell>
          <cell r="AT4835">
            <v>49715.99</v>
          </cell>
          <cell r="AU4835">
            <v>49715.99</v>
          </cell>
          <cell r="AV4835">
            <v>0</v>
          </cell>
          <cell r="AW4835">
            <v>49715.99</v>
          </cell>
          <cell r="AX4835">
            <v>0</v>
          </cell>
          <cell r="AY4835"/>
          <cell r="AZ4835" t="str">
            <v/>
          </cell>
          <cell r="BA4835"/>
          <cell r="BB4835"/>
          <cell r="BC4835"/>
          <cell r="BD4835" t="str">
            <v/>
          </cell>
          <cell r="BE4835">
            <v>0</v>
          </cell>
          <cell r="BF4835" t="str">
            <v/>
          </cell>
          <cell r="BG4835" t="str">
            <v/>
          </cell>
          <cell r="BH4835">
            <v>12</v>
          </cell>
          <cell r="BI4835" t="str">
            <v>0</v>
          </cell>
          <cell r="BJ4835">
            <v>0</v>
          </cell>
          <cell r="BK4835">
            <v>0</v>
          </cell>
          <cell r="BL4835"/>
          <cell r="BM4835"/>
          <cell r="BN4835"/>
          <cell r="BO4835"/>
          <cell r="BQ4835">
            <v>0</v>
          </cell>
          <cell r="BS4835" t="str">
            <v/>
          </cell>
          <cell r="BT4835" t="str">
            <v/>
          </cell>
        </row>
        <row r="4836">
          <cell r="H4836">
            <v>3</v>
          </cell>
          <cell r="O4836">
            <v>336638</v>
          </cell>
          <cell r="P4836" t="str">
            <v>2022/203-0092-01</v>
          </cell>
          <cell r="Q4836" t="str">
            <v>EST CADEIRA MELIZA (GIR) (COURO 2 2014) (TING AMENDOA)</v>
          </cell>
          <cell r="R4836"/>
          <cell r="S4836"/>
          <cell r="T4836">
            <v>0.6</v>
          </cell>
          <cell r="U4836">
            <v>0.49</v>
          </cell>
          <cell r="V4836">
            <v>0.79</v>
          </cell>
          <cell r="W4836">
            <v>0</v>
          </cell>
          <cell r="X4836" t="str">
            <v>EST CADEIRA MELIZA (GIR) (COURO 2 2014) (TING AMENDOA) - 0,6x0,49x0,79H</v>
          </cell>
          <cell r="Y4836">
            <v>8851.81</v>
          </cell>
          <cell r="Z4836">
            <v>0.5</v>
          </cell>
          <cell r="AA4836">
            <v>4425.9049999999997</v>
          </cell>
          <cell r="AB4836"/>
          <cell r="AC4836"/>
          <cell r="AD4836"/>
          <cell r="AE4836">
            <v>8851.81</v>
          </cell>
          <cell r="AF4836">
            <v>8851.81</v>
          </cell>
          <cell r="AG4836">
            <v>0</v>
          </cell>
          <cell r="AH4836">
            <v>8851.81</v>
          </cell>
          <cell r="AI4836" t="str">
            <v>REF: 299763</v>
          </cell>
          <cell r="AJ4836"/>
          <cell r="AK4836">
            <v>299763</v>
          </cell>
          <cell r="AL4836" t="str">
            <v>CADEIRA MELIZA (S/B) (GIRATORIA) (COURO)</v>
          </cell>
          <cell r="AM4836"/>
          <cell r="AN4836">
            <v>0.5</v>
          </cell>
          <cell r="AO4836">
            <v>0.59</v>
          </cell>
          <cell r="AP4836">
            <v>0.8</v>
          </cell>
          <cell r="AQ4836">
            <v>0</v>
          </cell>
          <cell r="AR4836" t="str">
            <v>CADEIRA MELIZA (S/B) (GIRATORIA) (COURO) - 0,5x0,59x0,8H</v>
          </cell>
          <cell r="AS4836">
            <v>8851.81</v>
          </cell>
          <cell r="AT4836">
            <v>8851.81</v>
          </cell>
          <cell r="AU4836">
            <v>8851.81</v>
          </cell>
          <cell r="AV4836">
            <v>0</v>
          </cell>
          <cell r="AW4836">
            <v>8851.7999999999993</v>
          </cell>
          <cell r="AX4836">
            <v>1.0000000000218279E-2</v>
          </cell>
          <cell r="AY4836"/>
          <cell r="AZ4836" t="str">
            <v/>
          </cell>
          <cell r="BA4836"/>
          <cell r="BB4836"/>
          <cell r="BC4836"/>
          <cell r="BD4836" t="str">
            <v/>
          </cell>
          <cell r="BE4836">
            <v>0</v>
          </cell>
          <cell r="BF4836" t="str">
            <v/>
          </cell>
          <cell r="BG4836" t="str">
            <v/>
          </cell>
          <cell r="BH4836">
            <v>12</v>
          </cell>
          <cell r="BI4836" t="str">
            <v>0</v>
          </cell>
          <cell r="BJ4836">
            <v>0</v>
          </cell>
          <cell r="BK4836">
            <v>0</v>
          </cell>
          <cell r="BL4836"/>
          <cell r="BM4836"/>
          <cell r="BN4836"/>
          <cell r="BO4836"/>
          <cell r="BQ4836">
            <v>0</v>
          </cell>
          <cell r="BS4836" t="str">
            <v>CLAMI CADEIRA</v>
          </cell>
          <cell r="BT4836" t="str">
            <v>CADEIRA MELIZA</v>
          </cell>
        </row>
        <row r="4837">
          <cell r="H4837">
            <v>3</v>
          </cell>
          <cell r="O4837">
            <v>336638</v>
          </cell>
          <cell r="P4837" t="str">
            <v>2022/203-0095-01</v>
          </cell>
          <cell r="Q4837" t="str">
            <v>EST CADEIRA MELIZA (GIR) (COURO 2 2014) (TING AMENDOA)</v>
          </cell>
          <cell r="R4837"/>
          <cell r="S4837"/>
          <cell r="T4837">
            <v>0.6</v>
          </cell>
          <cell r="U4837">
            <v>0.49</v>
          </cell>
          <cell r="V4837">
            <v>0.79</v>
          </cell>
          <cell r="W4837">
            <v>0</v>
          </cell>
          <cell r="X4837" t="str">
            <v>EST CADEIRA MELIZA (GIR) (COURO 2 2014) (TING AMENDOA) - 0,6x0,49x0,79H</v>
          </cell>
          <cell r="Y4837">
            <v>8851.81</v>
          </cell>
          <cell r="Z4837">
            <v>0.5</v>
          </cell>
          <cell r="AA4837">
            <v>4425.9049999999997</v>
          </cell>
          <cell r="AB4837"/>
          <cell r="AC4837"/>
          <cell r="AD4837"/>
          <cell r="AE4837">
            <v>8851.81</v>
          </cell>
          <cell r="AF4837">
            <v>8851.81</v>
          </cell>
          <cell r="AG4837">
            <v>0</v>
          </cell>
          <cell r="AH4837">
            <v>8851.81</v>
          </cell>
          <cell r="AI4837" t="str">
            <v>REF: 299763</v>
          </cell>
          <cell r="AJ4837"/>
          <cell r="AK4837">
            <v>299763</v>
          </cell>
          <cell r="AL4837" t="str">
            <v>CADEIRA MELIZA (S/B) (GIRATORIA) (COURO)</v>
          </cell>
          <cell r="AM4837"/>
          <cell r="AN4837">
            <v>0.5</v>
          </cell>
          <cell r="AO4837">
            <v>0.59</v>
          </cell>
          <cell r="AP4837">
            <v>0.8</v>
          </cell>
          <cell r="AQ4837">
            <v>0</v>
          </cell>
          <cell r="AR4837" t="str">
            <v>CADEIRA MELIZA (S/B) (GIRATORIA) (COURO) - 0,5x0,59x0,8H</v>
          </cell>
          <cell r="AS4837">
            <v>8851.81</v>
          </cell>
          <cell r="AT4837">
            <v>8851.81</v>
          </cell>
          <cell r="AU4837">
            <v>8851.81</v>
          </cell>
          <cell r="AV4837">
            <v>0</v>
          </cell>
          <cell r="AW4837">
            <v>8851.7999999999993</v>
          </cell>
          <cell r="AX4837">
            <v>1.0000000000218279E-2</v>
          </cell>
          <cell r="AY4837"/>
          <cell r="AZ4837" t="str">
            <v/>
          </cell>
          <cell r="BA4837"/>
          <cell r="BB4837"/>
          <cell r="BC4837"/>
          <cell r="BD4837" t="str">
            <v/>
          </cell>
          <cell r="BE4837">
            <v>0</v>
          </cell>
          <cell r="BF4837" t="str">
            <v/>
          </cell>
          <cell r="BG4837" t="str">
            <v/>
          </cell>
          <cell r="BH4837">
            <v>12</v>
          </cell>
          <cell r="BI4837" t="str">
            <v>0</v>
          </cell>
          <cell r="BJ4837">
            <v>0</v>
          </cell>
          <cell r="BK4837">
            <v>0</v>
          </cell>
          <cell r="BL4837"/>
          <cell r="BM4837"/>
          <cell r="BN4837"/>
          <cell r="BO4837"/>
          <cell r="BQ4837">
            <v>0</v>
          </cell>
          <cell r="BS4837" t="str">
            <v>CLAMI CADEIRA</v>
          </cell>
          <cell r="BT4837" t="str">
            <v>CADEIRA MELIZA</v>
          </cell>
        </row>
        <row r="4838">
          <cell r="H4838">
            <v>3</v>
          </cell>
          <cell r="O4838">
            <v>336638</v>
          </cell>
          <cell r="P4838" t="str">
            <v>2022/203-0096-01</v>
          </cell>
          <cell r="Q4838" t="str">
            <v>EST CADEIRA MELIZA (GIR) (COURO 2 2014) (TING AMENDOA)</v>
          </cell>
          <cell r="R4838"/>
          <cell r="S4838"/>
          <cell r="T4838">
            <v>0.6</v>
          </cell>
          <cell r="U4838">
            <v>0.49</v>
          </cell>
          <cell r="V4838">
            <v>0.79</v>
          </cell>
          <cell r="W4838">
            <v>0</v>
          </cell>
          <cell r="X4838" t="str">
            <v>EST CADEIRA MELIZA (GIR) (COURO 2 2014) (TING AMENDOA) - 0,6x0,49x0,79H</v>
          </cell>
          <cell r="Y4838">
            <v>8851.81</v>
          </cell>
          <cell r="Z4838">
            <v>0.5</v>
          </cell>
          <cell r="AA4838">
            <v>4425.9049999999997</v>
          </cell>
          <cell r="AB4838"/>
          <cell r="AC4838"/>
          <cell r="AD4838"/>
          <cell r="AE4838">
            <v>8851.81</v>
          </cell>
          <cell r="AF4838">
            <v>8851.81</v>
          </cell>
          <cell r="AG4838">
            <v>0</v>
          </cell>
          <cell r="AH4838">
            <v>8851.81</v>
          </cell>
          <cell r="AI4838" t="str">
            <v>REF: 299763</v>
          </cell>
          <cell r="AJ4838"/>
          <cell r="AK4838">
            <v>299763</v>
          </cell>
          <cell r="AL4838" t="str">
            <v>CADEIRA MELIZA (S/B) (GIRATORIA) (COURO)</v>
          </cell>
          <cell r="AM4838"/>
          <cell r="AN4838">
            <v>0.5</v>
          </cell>
          <cell r="AO4838">
            <v>0.59</v>
          </cell>
          <cell r="AP4838">
            <v>0.8</v>
          </cell>
          <cell r="AQ4838">
            <v>0</v>
          </cell>
          <cell r="AR4838" t="str">
            <v>CADEIRA MELIZA (S/B) (GIRATORIA) (COURO) - 0,5x0,59x0,8H</v>
          </cell>
          <cell r="AS4838">
            <v>8851.81</v>
          </cell>
          <cell r="AT4838">
            <v>8851.81</v>
          </cell>
          <cell r="AU4838">
            <v>8851.81</v>
          </cell>
          <cell r="AV4838">
            <v>0</v>
          </cell>
          <cell r="AW4838">
            <v>8851.7999999999993</v>
          </cell>
          <cell r="AX4838">
            <v>1.0000000000218279E-2</v>
          </cell>
          <cell r="AY4838"/>
          <cell r="AZ4838" t="str">
            <v/>
          </cell>
          <cell r="BA4838"/>
          <cell r="BB4838"/>
          <cell r="BC4838"/>
          <cell r="BD4838" t="str">
            <v/>
          </cell>
          <cell r="BE4838">
            <v>0</v>
          </cell>
          <cell r="BF4838" t="str">
            <v/>
          </cell>
          <cell r="BG4838" t="str">
            <v/>
          </cell>
          <cell r="BH4838">
            <v>12</v>
          </cell>
          <cell r="BI4838" t="str">
            <v>0</v>
          </cell>
          <cell r="BJ4838">
            <v>0</v>
          </cell>
          <cell r="BK4838">
            <v>0</v>
          </cell>
          <cell r="BL4838"/>
          <cell r="BM4838"/>
          <cell r="BN4838"/>
          <cell r="BO4838"/>
          <cell r="BQ4838">
            <v>0</v>
          </cell>
          <cell r="BS4838" t="str">
            <v>CLAMI CADEIRA</v>
          </cell>
          <cell r="BT4838" t="str">
            <v>CADEIRA MELIZA</v>
          </cell>
        </row>
        <row r="4839">
          <cell r="H4839">
            <v>3</v>
          </cell>
          <cell r="O4839">
            <v>336638</v>
          </cell>
          <cell r="P4839" t="str">
            <v>2022/203-0098-01</v>
          </cell>
          <cell r="Q4839" t="str">
            <v>EST CADEIRA MELIZA (GIR) (COURO 2 2014) (TING AMENDOA)</v>
          </cell>
          <cell r="R4839"/>
          <cell r="S4839"/>
          <cell r="T4839">
            <v>0.6</v>
          </cell>
          <cell r="U4839">
            <v>0.49</v>
          </cell>
          <cell r="V4839">
            <v>0.79</v>
          </cell>
          <cell r="W4839">
            <v>0</v>
          </cell>
          <cell r="X4839" t="str">
            <v>EST CADEIRA MELIZA (GIR) (COURO 2 2014) (TING AMENDOA) - 0,6x0,49x0,79H</v>
          </cell>
          <cell r="Y4839">
            <v>8851.81</v>
          </cell>
          <cell r="Z4839">
            <v>0.5</v>
          </cell>
          <cell r="AA4839">
            <v>4425.9049999999997</v>
          </cell>
          <cell r="AB4839"/>
          <cell r="AC4839"/>
          <cell r="AD4839"/>
          <cell r="AE4839">
            <v>8851.81</v>
          </cell>
          <cell r="AF4839">
            <v>8851.81</v>
          </cell>
          <cell r="AG4839">
            <v>0</v>
          </cell>
          <cell r="AH4839">
            <v>8851.81</v>
          </cell>
          <cell r="AI4839" t="str">
            <v>REF: 299763</v>
          </cell>
          <cell r="AJ4839"/>
          <cell r="AK4839">
            <v>299763</v>
          </cell>
          <cell r="AL4839" t="str">
            <v>CADEIRA MELIZA (S/B) (GIRATORIA) (COURO)</v>
          </cell>
          <cell r="AM4839"/>
          <cell r="AN4839">
            <v>0.5</v>
          </cell>
          <cell r="AO4839">
            <v>0.59</v>
          </cell>
          <cell r="AP4839">
            <v>0.8</v>
          </cell>
          <cell r="AQ4839">
            <v>0</v>
          </cell>
          <cell r="AR4839" t="str">
            <v>CADEIRA MELIZA (S/B) (GIRATORIA) (COURO) - 0,5x0,59x0,8H</v>
          </cell>
          <cell r="AS4839">
            <v>8851.81</v>
          </cell>
          <cell r="AT4839">
            <v>8851.81</v>
          </cell>
          <cell r="AU4839">
            <v>8851.81</v>
          </cell>
          <cell r="AV4839">
            <v>0</v>
          </cell>
          <cell r="AW4839">
            <v>8851.7999999999993</v>
          </cell>
          <cell r="AX4839">
            <v>1.0000000000218279E-2</v>
          </cell>
          <cell r="AY4839"/>
          <cell r="AZ4839" t="str">
            <v/>
          </cell>
          <cell r="BA4839"/>
          <cell r="BB4839"/>
          <cell r="BC4839"/>
          <cell r="BD4839" t="str">
            <v/>
          </cell>
          <cell r="BE4839">
            <v>0</v>
          </cell>
          <cell r="BF4839" t="str">
            <v/>
          </cell>
          <cell r="BG4839" t="str">
            <v/>
          </cell>
          <cell r="BH4839">
            <v>12</v>
          </cell>
          <cell r="BI4839" t="str">
            <v>0</v>
          </cell>
          <cell r="BJ4839">
            <v>0</v>
          </cell>
          <cell r="BK4839">
            <v>0</v>
          </cell>
          <cell r="BL4839"/>
          <cell r="BM4839"/>
          <cell r="BN4839"/>
          <cell r="BO4839"/>
          <cell r="BQ4839">
            <v>0</v>
          </cell>
          <cell r="BS4839" t="str">
            <v>CLAMI CADEIRA</v>
          </cell>
          <cell r="BT4839" t="str">
            <v>CADEIRA MELIZA</v>
          </cell>
        </row>
        <row r="4840">
          <cell r="H4840">
            <v>1</v>
          </cell>
          <cell r="O4840">
            <v>336547</v>
          </cell>
          <cell r="P4840"/>
          <cell r="Q4840" t="str">
            <v>EST MESA LATERAL LUSA (OBL CER BEGE) (TAUARI ENV) HST ENV</v>
          </cell>
          <cell r="R4840"/>
          <cell r="S4840"/>
          <cell r="T4840">
            <v>0.51</v>
          </cell>
          <cell r="U4840">
            <v>0.28000000000000003</v>
          </cell>
          <cell r="V4840">
            <v>0.62</v>
          </cell>
          <cell r="W4840">
            <v>0</v>
          </cell>
          <cell r="X4840" t="str">
            <v>EST MESA LATERAL LUSA (OBL CER BEGE) (TAUARI ENV) HST ENV - 0,51x0,28x0,62H</v>
          </cell>
          <cell r="Y4840">
            <v>13292.88</v>
          </cell>
          <cell r="Z4840">
            <v>0.5</v>
          </cell>
          <cell r="AA4840">
            <v>6646.44</v>
          </cell>
          <cell r="AB4840"/>
          <cell r="AC4840"/>
          <cell r="AD4840"/>
          <cell r="AE4840">
            <v>13292.88</v>
          </cell>
          <cell r="AF4840">
            <v>13292.88</v>
          </cell>
          <cell r="AG4840">
            <v>0</v>
          </cell>
          <cell r="AH4840">
            <v>13292.88</v>
          </cell>
          <cell r="AI4840" t="str">
            <v>REF: 336547</v>
          </cell>
          <cell r="AJ4840" t="str">
            <v>PRODUTO FORA DE LINHA</v>
          </cell>
          <cell r="AK4840">
            <v>336547</v>
          </cell>
          <cell r="AL4840" t="str">
            <v>EST MESA LATERAL LUSA (OBL CER BEGE) (TAUARI ENV) HST ENV</v>
          </cell>
          <cell r="AM4840"/>
          <cell r="AN4840">
            <v>0.51</v>
          </cell>
          <cell r="AO4840">
            <v>0.28000000000000003</v>
          </cell>
          <cell r="AP4840">
            <v>0.62</v>
          </cell>
          <cell r="AQ4840">
            <v>0</v>
          </cell>
          <cell r="AR4840" t="str">
            <v>EST MESA LATERAL LUSA (OBL CER BEGE) (TAUARI ENV) HST ENV - 0,51x0,28x0,62H</v>
          </cell>
          <cell r="AS4840">
            <v>13292.88</v>
          </cell>
          <cell r="AT4840">
            <v>13292.88</v>
          </cell>
          <cell r="AU4840">
            <v>13292.88</v>
          </cell>
          <cell r="AV4840">
            <v>0</v>
          </cell>
          <cell r="AW4840">
            <v>13292.88</v>
          </cell>
          <cell r="AX4840">
            <v>0</v>
          </cell>
          <cell r="AY4840"/>
          <cell r="AZ4840" t="str">
            <v/>
          </cell>
          <cell r="BA4840"/>
          <cell r="BB4840"/>
          <cell r="BC4840"/>
          <cell r="BD4840" t="str">
            <v/>
          </cell>
          <cell r="BE4840">
            <v>0</v>
          </cell>
          <cell r="BF4840" t="str">
            <v/>
          </cell>
          <cell r="BG4840" t="str">
            <v/>
          </cell>
          <cell r="BH4840">
            <v>12</v>
          </cell>
          <cell r="BI4840" t="str">
            <v>0</v>
          </cell>
          <cell r="BJ4840">
            <v>0</v>
          </cell>
          <cell r="BK4840">
            <v>0</v>
          </cell>
          <cell r="BL4840"/>
          <cell r="BM4840"/>
          <cell r="BN4840"/>
          <cell r="BO4840"/>
          <cell r="BQ4840">
            <v>0</v>
          </cell>
          <cell r="BS4840" t="str">
            <v>CLAMI MESA LATERAL</v>
          </cell>
          <cell r="BT4840" t="str">
            <v>MESA LATERAL LUSA</v>
          </cell>
        </row>
        <row r="4841">
          <cell r="H4841">
            <v>1</v>
          </cell>
          <cell r="O4841">
            <v>335325</v>
          </cell>
          <cell r="P4841" t="str">
            <v>2022/213-0003-01</v>
          </cell>
          <cell r="Q4841" t="str">
            <v>EST POLTRONA HARRY (GIRATORIA) FX B2171</v>
          </cell>
          <cell r="R4841"/>
          <cell r="S4841"/>
          <cell r="T4841">
            <v>0.89</v>
          </cell>
          <cell r="U4841">
            <v>0.83</v>
          </cell>
          <cell r="V4841">
            <v>0.72</v>
          </cell>
          <cell r="W4841">
            <v>0</v>
          </cell>
          <cell r="X4841" t="str">
            <v>EST POLTRONA HARRY (GIRATORIA) FX B2171 - 0,89x0,83x0,72H</v>
          </cell>
          <cell r="Y4841">
            <v>8599.4</v>
          </cell>
          <cell r="Z4841">
            <v>0.5</v>
          </cell>
          <cell r="AA4841">
            <v>4299.7</v>
          </cell>
          <cell r="AB4841"/>
          <cell r="AC4841"/>
          <cell r="AD4841"/>
          <cell r="AE4841">
            <v>8599.4</v>
          </cell>
          <cell r="AF4841">
            <v>8599.4</v>
          </cell>
          <cell r="AG4841">
            <v>0</v>
          </cell>
          <cell r="AH4841">
            <v>8599.4</v>
          </cell>
          <cell r="AI4841" t="str">
            <v>REF: 335325</v>
          </cell>
          <cell r="AJ4841" t="str">
            <v>VERSAO FORA DE LINHA</v>
          </cell>
          <cell r="AK4841">
            <v>335325</v>
          </cell>
          <cell r="AL4841" t="str">
            <v>EST POLTRONA HARRY (GIRATORIA) FX B2171</v>
          </cell>
          <cell r="AM4841"/>
          <cell r="AN4841">
            <v>0.89</v>
          </cell>
          <cell r="AO4841">
            <v>0.83</v>
          </cell>
          <cell r="AP4841">
            <v>0.72</v>
          </cell>
          <cell r="AQ4841">
            <v>0</v>
          </cell>
          <cell r="AR4841" t="str">
            <v>EST POLTRONA HARRY (GIRATORIA) FX B2171 - 0,89x0,83x0,72H</v>
          </cell>
          <cell r="AS4841">
            <v>8599.4</v>
          </cell>
          <cell r="AT4841">
            <v>8599.4</v>
          </cell>
          <cell r="AU4841">
            <v>8599.4</v>
          </cell>
          <cell r="AV4841">
            <v>0</v>
          </cell>
          <cell r="AW4841">
            <v>8599.4</v>
          </cell>
          <cell r="AX4841">
            <v>0</v>
          </cell>
          <cell r="AY4841"/>
          <cell r="AZ4841" t="str">
            <v/>
          </cell>
          <cell r="BA4841"/>
          <cell r="BB4841"/>
          <cell r="BC4841"/>
          <cell r="BD4841" t="str">
            <v/>
          </cell>
          <cell r="BE4841">
            <v>0</v>
          </cell>
          <cell r="BF4841" t="str">
            <v/>
          </cell>
          <cell r="BG4841" t="str">
            <v/>
          </cell>
          <cell r="BH4841">
            <v>12</v>
          </cell>
          <cell r="BI4841" t="str">
            <v>0</v>
          </cell>
          <cell r="BJ4841">
            <v>0</v>
          </cell>
          <cell r="BK4841">
            <v>0</v>
          </cell>
          <cell r="BL4841"/>
          <cell r="BM4841"/>
          <cell r="BN4841"/>
          <cell r="BO4841"/>
          <cell r="BQ4841">
            <v>0</v>
          </cell>
          <cell r="BS4841" t="str">
            <v>CLAMI POLTRONA</v>
          </cell>
          <cell r="BT4841" t="str">
            <v>POLTRONA HARRY</v>
          </cell>
        </row>
        <row r="4842">
          <cell r="H4842">
            <v>1</v>
          </cell>
          <cell r="O4842">
            <v>335234</v>
          </cell>
          <cell r="P4842" t="str">
            <v>2022/217-0026-01</v>
          </cell>
          <cell r="Q4842" t="str">
            <v>EST BANCO EOS Ø66 (ACO PINT MARROM) TC RUST CAVALC 5204/755</v>
          </cell>
          <cell r="R4842"/>
          <cell r="S4842"/>
          <cell r="T4842">
            <v>0.66</v>
          </cell>
          <cell r="U4842">
            <v>0</v>
          </cell>
          <cell r="V4842">
            <v>0.51</v>
          </cell>
          <cell r="W4842">
            <v>0.66</v>
          </cell>
          <cell r="X4842" t="str">
            <v>EST BANCO EOS Ø66 (ACO PINT MARROM) TC RUST CAVALC 5204/755 - Ø0,66x0,51H</v>
          </cell>
          <cell r="Y4842">
            <v>4838.9799999999996</v>
          </cell>
          <cell r="Z4842">
            <v>0.5</v>
          </cell>
          <cell r="AA4842">
            <v>2419.4899999999998</v>
          </cell>
          <cell r="AB4842"/>
          <cell r="AC4842" t="str">
            <v>PROD C/RVST FORN</v>
          </cell>
          <cell r="AD4842" t="str">
            <v>REVESTIMENTO FORN</v>
          </cell>
          <cell r="AE4842">
            <v>4838.9799999999996</v>
          </cell>
          <cell r="AF4842">
            <v>4838.9799999999996</v>
          </cell>
          <cell r="AG4842">
            <v>0</v>
          </cell>
          <cell r="AH4842">
            <v>4838.9799999999996</v>
          </cell>
          <cell r="AI4842" t="str">
            <v>REF: 335234</v>
          </cell>
          <cell r="AJ4842" t="str">
            <v>PRODUTO FORA DE LINHA</v>
          </cell>
          <cell r="AK4842">
            <v>335234</v>
          </cell>
          <cell r="AL4842" t="str">
            <v>EST BANCO EOS Ø66 (ACO PINT MARROM) TC RUST CAVALC 5204/755</v>
          </cell>
          <cell r="AM4842"/>
          <cell r="AN4842">
            <v>0.66</v>
          </cell>
          <cell r="AO4842">
            <v>0</v>
          </cell>
          <cell r="AP4842">
            <v>0.51</v>
          </cell>
          <cell r="AQ4842">
            <v>0.66</v>
          </cell>
          <cell r="AR4842" t="str">
            <v>EST BANCO EOS Ø66 (ACO PINT MARROM) TC RUST CAVALC 5204/755 - Ø0,66x0,51H</v>
          </cell>
          <cell r="AS4842">
            <v>4838.9799999999996</v>
          </cell>
          <cell r="AT4842">
            <v>4838.9799999999996</v>
          </cell>
          <cell r="AU4842">
            <v>4838.9799999999996</v>
          </cell>
          <cell r="AV4842">
            <v>0</v>
          </cell>
          <cell r="AW4842">
            <v>4838.9799999999996</v>
          </cell>
          <cell r="AX4842">
            <v>0</v>
          </cell>
          <cell r="AY4842">
            <v>328908</v>
          </cell>
          <cell r="AZ4842" t="str">
            <v/>
          </cell>
          <cell r="BA4842" t="str">
            <v>RVST FORN: TECIDO RUSTICO CAVALCANTI (COD 5204) (RUSTICO III) - COD 755 (FL)</v>
          </cell>
          <cell r="BB4842">
            <v>2</v>
          </cell>
          <cell r="BC4842"/>
          <cell r="BD4842" t="str">
            <v/>
          </cell>
          <cell r="BE4842">
            <v>0</v>
          </cell>
          <cell r="BF4842" t="str">
            <v/>
          </cell>
          <cell r="BG4842" t="str">
            <v>RVST FORN</v>
          </cell>
          <cell r="BH4842">
            <v>14</v>
          </cell>
          <cell r="BI4842" t="str">
            <v>0</v>
          </cell>
          <cell r="BJ4842">
            <v>0</v>
          </cell>
          <cell r="BK4842">
            <v>0</v>
          </cell>
          <cell r="BL4842"/>
          <cell r="BM4842"/>
          <cell r="BN4842"/>
          <cell r="BO4842"/>
          <cell r="BQ4842">
            <v>0</v>
          </cell>
          <cell r="BS4842" t="str">
            <v>CLAMI BANCO</v>
          </cell>
          <cell r="BT4842" t="str">
            <v>BANCO EOS (FL)</v>
          </cell>
        </row>
        <row r="4843">
          <cell r="H4843">
            <v>2</v>
          </cell>
          <cell r="O4843">
            <v>335230</v>
          </cell>
          <cell r="P4843" t="str">
            <v>2022/220-0006-01</v>
          </cell>
          <cell r="Q4843" t="str">
            <v>EST CADEIRA JULIA C/BRACO (COURO PIG 000) (MARROM MTZ)</v>
          </cell>
          <cell r="R4843"/>
          <cell r="S4843"/>
          <cell r="T4843">
            <v>0.61</v>
          </cell>
          <cell r="U4843">
            <v>0.54</v>
          </cell>
          <cell r="V4843">
            <v>0.76</v>
          </cell>
          <cell r="W4843">
            <v>0</v>
          </cell>
          <cell r="X4843" t="str">
            <v>EST CADEIRA JULIA C/BRACO (COURO PIG 000) (MARROM MTZ) - 0,61x0,54x0,76H</v>
          </cell>
          <cell r="Y4843">
            <v>8798.630000000001</v>
          </cell>
          <cell r="Z4843">
            <v>0.5</v>
          </cell>
          <cell r="AA4843">
            <v>4399.3150000000005</v>
          </cell>
          <cell r="AB4843"/>
          <cell r="AC4843" t="str">
            <v>PROD C/RVST FORN</v>
          </cell>
          <cell r="AD4843" t="str">
            <v>REVESTIMENTO FORN</v>
          </cell>
          <cell r="AE4843">
            <v>8798.630000000001</v>
          </cell>
          <cell r="AF4843">
            <v>8798.630000000001</v>
          </cell>
          <cell r="AG4843">
            <v>0</v>
          </cell>
          <cell r="AH4843">
            <v>8798.630000000001</v>
          </cell>
          <cell r="AI4843" t="str">
            <v>REF: 320690</v>
          </cell>
          <cell r="AJ4843"/>
          <cell r="AK4843">
            <v>320690</v>
          </cell>
          <cell r="AL4843" t="str">
            <v>CADEIRA JULIA (C/B) (RVST FORN)</v>
          </cell>
          <cell r="AM4843"/>
          <cell r="AN4843">
            <v>0.61</v>
          </cell>
          <cell r="AO4843">
            <v>0.54</v>
          </cell>
          <cell r="AP4843">
            <v>0.76</v>
          </cell>
          <cell r="AQ4843">
            <v>0</v>
          </cell>
          <cell r="AR4843" t="str">
            <v>CADEIRA JULIA (C/B) (RVST FORN) - 0,61x0,54x0,76H</v>
          </cell>
          <cell r="AS4843">
            <v>8798.630000000001</v>
          </cell>
          <cell r="AT4843">
            <v>8798.630000000001</v>
          </cell>
          <cell r="AU4843">
            <v>7078.31</v>
          </cell>
          <cell r="AV4843">
            <v>1720.3200000000006</v>
          </cell>
          <cell r="AW4843">
            <v>8798.6299999999992</v>
          </cell>
          <cell r="AX4843">
            <v>0</v>
          </cell>
          <cell r="AY4843">
            <v>328272</v>
          </cell>
          <cell r="AZ4843" t="str">
            <v>COURO NATURAL PIGMENTADO/VAQUETA (F378)</v>
          </cell>
          <cell r="BA4843" t="str">
            <v>RVST FORN: COURO NATURAL PIGMENTADO/VAQUETA (F378) - COD 000</v>
          </cell>
          <cell r="BB4843">
            <v>4</v>
          </cell>
          <cell r="BC4843"/>
          <cell r="BD4843">
            <v>430.08</v>
          </cell>
          <cell r="BE4843">
            <v>0</v>
          </cell>
          <cell r="BF4843">
            <v>-430.08</v>
          </cell>
          <cell r="BG4843" t="str">
            <v>RVST FORN</v>
          </cell>
          <cell r="BH4843">
            <v>12</v>
          </cell>
          <cell r="BI4843">
            <v>1720.32</v>
          </cell>
          <cell r="BJ4843">
            <v>0</v>
          </cell>
          <cell r="BK4843">
            <v>0</v>
          </cell>
          <cell r="BL4843"/>
          <cell r="BM4843"/>
          <cell r="BN4843"/>
          <cell r="BO4843"/>
          <cell r="BQ4843">
            <v>0</v>
          </cell>
          <cell r="BS4843" t="str">
            <v>CLAMI CADEIRA</v>
          </cell>
          <cell r="BT4843" t="str">
            <v>CADEIRA JULIA</v>
          </cell>
        </row>
        <row r="4844">
          <cell r="H4844">
            <v>2</v>
          </cell>
          <cell r="O4844">
            <v>335230</v>
          </cell>
          <cell r="P4844" t="str">
            <v>2022/220-0008-01</v>
          </cell>
          <cell r="Q4844" t="str">
            <v>EST CADEIRA JULIA C/BRACO (COURO PIG 000) (MARROM MTZ)</v>
          </cell>
          <cell r="R4844"/>
          <cell r="S4844"/>
          <cell r="T4844">
            <v>0.61</v>
          </cell>
          <cell r="U4844">
            <v>0.54</v>
          </cell>
          <cell r="V4844">
            <v>0.76</v>
          </cell>
          <cell r="W4844">
            <v>0</v>
          </cell>
          <cell r="X4844" t="str">
            <v>EST CADEIRA JULIA C/BRACO (COURO PIG 000) (MARROM MTZ) - 0,61x0,54x0,76H</v>
          </cell>
          <cell r="Y4844">
            <v>8798.630000000001</v>
          </cell>
          <cell r="Z4844">
            <v>0.5</v>
          </cell>
          <cell r="AA4844">
            <v>4399.3150000000005</v>
          </cell>
          <cell r="AB4844"/>
          <cell r="AC4844" t="str">
            <v>PROD C/RVST FORN</v>
          </cell>
          <cell r="AD4844" t="str">
            <v>REVESTIMENTO FORN</v>
          </cell>
          <cell r="AE4844">
            <v>8798.630000000001</v>
          </cell>
          <cell r="AF4844">
            <v>8798.630000000001</v>
          </cell>
          <cell r="AG4844">
            <v>0</v>
          </cell>
          <cell r="AH4844">
            <v>8798.630000000001</v>
          </cell>
          <cell r="AI4844" t="str">
            <v>REF: 320690</v>
          </cell>
          <cell r="AJ4844"/>
          <cell r="AK4844">
            <v>320690</v>
          </cell>
          <cell r="AL4844" t="str">
            <v>CADEIRA JULIA (C/B) (RVST FORN)</v>
          </cell>
          <cell r="AM4844"/>
          <cell r="AN4844">
            <v>0.61</v>
          </cell>
          <cell r="AO4844">
            <v>0.54</v>
          </cell>
          <cell r="AP4844">
            <v>0.76</v>
          </cell>
          <cell r="AQ4844">
            <v>0</v>
          </cell>
          <cell r="AR4844" t="str">
            <v>CADEIRA JULIA (C/B) (RVST FORN) - 0,61x0,54x0,76H</v>
          </cell>
          <cell r="AS4844">
            <v>8798.630000000001</v>
          </cell>
          <cell r="AT4844">
            <v>8798.630000000001</v>
          </cell>
          <cell r="AU4844">
            <v>7078.31</v>
          </cell>
          <cell r="AV4844">
            <v>1720.3200000000006</v>
          </cell>
          <cell r="AW4844">
            <v>8798.6299999999992</v>
          </cell>
          <cell r="AX4844">
            <v>0</v>
          </cell>
          <cell r="AY4844">
            <v>328272</v>
          </cell>
          <cell r="AZ4844" t="str">
            <v>COURO NATURAL PIGMENTADO/VAQUETA (F378)</v>
          </cell>
          <cell r="BA4844" t="str">
            <v>RVST FORN: COURO NATURAL PIGMENTADO/VAQUETA (F378) - COD 000</v>
          </cell>
          <cell r="BB4844">
            <v>4</v>
          </cell>
          <cell r="BC4844"/>
          <cell r="BD4844">
            <v>430.08</v>
          </cell>
          <cell r="BE4844">
            <v>0</v>
          </cell>
          <cell r="BF4844">
            <v>-430.08</v>
          </cell>
          <cell r="BG4844" t="str">
            <v>RVST FORN</v>
          </cell>
          <cell r="BH4844">
            <v>12</v>
          </cell>
          <cell r="BI4844">
            <v>1720.32</v>
          </cell>
          <cell r="BJ4844">
            <v>0</v>
          </cell>
          <cell r="BK4844">
            <v>0</v>
          </cell>
          <cell r="BL4844"/>
          <cell r="BM4844"/>
          <cell r="BN4844"/>
          <cell r="BO4844"/>
          <cell r="BQ4844">
            <v>0</v>
          </cell>
          <cell r="BS4844" t="str">
            <v>CLAMI CADEIRA</v>
          </cell>
          <cell r="BT4844" t="str">
            <v>CADEIRA JULIA</v>
          </cell>
        </row>
        <row r="4845">
          <cell r="H4845">
            <v>1</v>
          </cell>
          <cell r="O4845">
            <v>335215</v>
          </cell>
          <cell r="P4845" t="str">
            <v>2022/210-0109-01</v>
          </cell>
          <cell r="Q4845" t="str">
            <v>EST MODULO BRACO DIREITO C/PUFF AURORA FX8582 /MTX PRETO</v>
          </cell>
          <cell r="R4845">
            <v>2.62</v>
          </cell>
          <cell r="S4845">
            <v>2.62</v>
          </cell>
          <cell r="T4845">
            <v>1.87</v>
          </cell>
          <cell r="U4845">
            <v>0.87</v>
          </cell>
          <cell r="V4845">
            <v>0.7</v>
          </cell>
          <cell r="W4845">
            <v>0</v>
          </cell>
          <cell r="X4845" t="str">
            <v>EST MODULO BRACO DIREITO C/PUFF AURORA FX8582 /MTX PRETO - 1,87x0,87x0,7H</v>
          </cell>
          <cell r="Y4845">
            <v>74409.53</v>
          </cell>
          <cell r="Z4845">
            <v>0.5</v>
          </cell>
          <cell r="AA4845">
            <v>37204.764999999999</v>
          </cell>
          <cell r="AB4845" t="str">
            <v>EU</v>
          </cell>
          <cell r="AC4845" t="str">
            <v>SOFA COMPLETO</v>
          </cell>
          <cell r="AD4845" t="str">
            <v>VALOR MODULO</v>
          </cell>
          <cell r="AE4845">
            <v>25380.32</v>
          </cell>
          <cell r="AF4845">
            <v>25380.32</v>
          </cell>
          <cell r="AG4845">
            <v>0</v>
          </cell>
          <cell r="AH4845">
            <v>74409.53</v>
          </cell>
          <cell r="AI4845" t="str">
            <v>REF: 293419</v>
          </cell>
          <cell r="AJ4845"/>
          <cell r="AK4845">
            <v>293419</v>
          </cell>
          <cell r="AL4845" t="str">
            <v>MODULO BRACO C/PUFF AURORA (FX8000)</v>
          </cell>
          <cell r="AM4845"/>
          <cell r="AN4845">
            <v>1.87</v>
          </cell>
          <cell r="AO4845">
            <v>0.87</v>
          </cell>
          <cell r="AP4845">
            <v>0.7</v>
          </cell>
          <cell r="AQ4845">
            <v>0</v>
          </cell>
          <cell r="AR4845" t="str">
            <v>MODULO BRACO C/PUFF AURORA (FX8000) - 1,87x0,87x0,7H</v>
          </cell>
          <cell r="AS4845">
            <v>25380.32</v>
          </cell>
          <cell r="AT4845">
            <v>25380.32</v>
          </cell>
          <cell r="AU4845">
            <v>25380.32</v>
          </cell>
          <cell r="AV4845">
            <v>0</v>
          </cell>
          <cell r="AW4845">
            <v>25380.32</v>
          </cell>
          <cell r="AX4845">
            <v>0</v>
          </cell>
          <cell r="AY4845"/>
          <cell r="AZ4845" t="str">
            <v/>
          </cell>
          <cell r="BA4845"/>
          <cell r="BB4845"/>
          <cell r="BC4845"/>
          <cell r="BD4845" t="str">
            <v/>
          </cell>
          <cell r="BE4845">
            <v>0</v>
          </cell>
          <cell r="BF4845" t="str">
            <v/>
          </cell>
          <cell r="BG4845" t="str">
            <v/>
          </cell>
          <cell r="BH4845">
            <v>12</v>
          </cell>
          <cell r="BI4845" t="str">
            <v>0</v>
          </cell>
          <cell r="BJ4845">
            <v>0</v>
          </cell>
          <cell r="BK4845">
            <v>0</v>
          </cell>
          <cell r="BL4845"/>
          <cell r="BM4845"/>
          <cell r="BN4845"/>
          <cell r="BO4845"/>
          <cell r="BQ4845">
            <v>0</v>
          </cell>
          <cell r="BR4845" t="str">
            <v>335215 | 335214 | 335213</v>
          </cell>
          <cell r="BS4845" t="str">
            <v>CLAMI SOFA</v>
          </cell>
          <cell r="BT4845" t="str">
            <v>SOFA AURORA</v>
          </cell>
        </row>
        <row r="4846">
          <cell r="H4846">
            <v>1</v>
          </cell>
          <cell r="O4846">
            <v>335214</v>
          </cell>
          <cell r="P4846" t="str">
            <v>2022/210-0108-01</v>
          </cell>
          <cell r="Q4846" t="str">
            <v>EST MODULO CANTO C/ASSENTO DIREITO AURORA FX8582 /MTX PRETO</v>
          </cell>
          <cell r="R4846">
            <v>2.62</v>
          </cell>
          <cell r="S4846">
            <v>2.62</v>
          </cell>
          <cell r="T4846">
            <v>1.75</v>
          </cell>
          <cell r="U4846">
            <v>0.87</v>
          </cell>
          <cell r="V4846">
            <v>0.7</v>
          </cell>
          <cell r="W4846">
            <v>0</v>
          </cell>
          <cell r="X4846" t="str">
            <v>EST MODULO CANTO C/ASSENTO DIREITO AURORA FX8582 /MTX PRETO - 1,75x0,87x0,7H</v>
          </cell>
          <cell r="Y4846">
            <v>74409.53</v>
          </cell>
          <cell r="Z4846">
            <v>0.5</v>
          </cell>
          <cell r="AA4846">
            <v>37204.764999999999</v>
          </cell>
          <cell r="AB4846" t="str">
            <v>EU</v>
          </cell>
          <cell r="AC4846" t="str">
            <v>SOFA COMPLETO</v>
          </cell>
          <cell r="AD4846" t="str">
            <v>VALOR MODULO</v>
          </cell>
          <cell r="AE4846">
            <v>25155.11</v>
          </cell>
          <cell r="AF4846">
            <v>25155.11</v>
          </cell>
          <cell r="AG4846">
            <v>0</v>
          </cell>
          <cell r="AH4846">
            <v>74409.53</v>
          </cell>
          <cell r="AI4846" t="str">
            <v>REF: 293515</v>
          </cell>
          <cell r="AJ4846"/>
          <cell r="AK4846">
            <v>293515</v>
          </cell>
          <cell r="AL4846" t="str">
            <v>MODULO S/BRACO C/CANTO AURORA (FX8000)</v>
          </cell>
          <cell r="AM4846"/>
          <cell r="AN4846">
            <v>1.75</v>
          </cell>
          <cell r="AO4846">
            <v>0.87</v>
          </cell>
          <cell r="AP4846">
            <v>0.7</v>
          </cell>
          <cell r="AQ4846">
            <v>0</v>
          </cell>
          <cell r="AR4846" t="str">
            <v>MODULO S/BRACO C/CANTO AURORA (FX8000) - 1,75x0,87x0,7H</v>
          </cell>
          <cell r="AS4846">
            <v>25155.11</v>
          </cell>
          <cell r="AT4846">
            <v>25155.11</v>
          </cell>
          <cell r="AU4846">
            <v>25155.11</v>
          </cell>
          <cell r="AV4846">
            <v>0</v>
          </cell>
          <cell r="AW4846">
            <v>25155.11</v>
          </cell>
          <cell r="AX4846">
            <v>0</v>
          </cell>
          <cell r="AY4846"/>
          <cell r="AZ4846" t="str">
            <v/>
          </cell>
          <cell r="BA4846"/>
          <cell r="BB4846"/>
          <cell r="BC4846"/>
          <cell r="BD4846" t="str">
            <v/>
          </cell>
          <cell r="BE4846">
            <v>0</v>
          </cell>
          <cell r="BF4846" t="str">
            <v/>
          </cell>
          <cell r="BG4846" t="str">
            <v/>
          </cell>
          <cell r="BH4846">
            <v>12</v>
          </cell>
          <cell r="BI4846" t="str">
            <v>0</v>
          </cell>
          <cell r="BJ4846">
            <v>0</v>
          </cell>
          <cell r="BK4846">
            <v>0</v>
          </cell>
          <cell r="BL4846"/>
          <cell r="BM4846"/>
          <cell r="BN4846"/>
          <cell r="BO4846"/>
          <cell r="BQ4846">
            <v>0</v>
          </cell>
          <cell r="BR4846" t="str">
            <v>335215 | 335214 | 335213</v>
          </cell>
          <cell r="BS4846" t="str">
            <v>CLAMI SOFA</v>
          </cell>
          <cell r="BT4846" t="str">
            <v>SOFA AURORA</v>
          </cell>
        </row>
        <row r="4847">
          <cell r="H4847">
            <v>1</v>
          </cell>
          <cell r="O4847">
            <v>335213</v>
          </cell>
          <cell r="P4847" t="str">
            <v>2022/210-0107-01</v>
          </cell>
          <cell r="Q4847" t="str">
            <v>EST MODULO S/BRACO C/PUFF ESQUERDO AURORA FX8582 /MTX PRETO</v>
          </cell>
          <cell r="R4847">
            <v>2.62</v>
          </cell>
          <cell r="S4847">
            <v>2.62</v>
          </cell>
          <cell r="T4847">
            <v>1.75</v>
          </cell>
          <cell r="U4847">
            <v>0.87</v>
          </cell>
          <cell r="V4847">
            <v>0.7</v>
          </cell>
          <cell r="W4847">
            <v>0</v>
          </cell>
          <cell r="X4847" t="str">
            <v>EST MODULO S/BRACO C/PUFF ESQUERDO AURORA FX8582 /MTX PRETO - 1,75x0,87x0,7H</v>
          </cell>
          <cell r="Y4847">
            <v>74409.53</v>
          </cell>
          <cell r="Z4847">
            <v>0.5</v>
          </cell>
          <cell r="AA4847">
            <v>37204.764999999999</v>
          </cell>
          <cell r="AB4847" t="str">
            <v>EU</v>
          </cell>
          <cell r="AC4847" t="str">
            <v>SOFA COMPLETO</v>
          </cell>
          <cell r="AD4847" t="str">
            <v>VALOR MODULO</v>
          </cell>
          <cell r="AE4847">
            <v>23874.1</v>
          </cell>
          <cell r="AF4847">
            <v>23874.1</v>
          </cell>
          <cell r="AG4847">
            <v>0</v>
          </cell>
          <cell r="AH4847">
            <v>74409.53</v>
          </cell>
          <cell r="AI4847" t="str">
            <v>REF: 293467</v>
          </cell>
          <cell r="AJ4847"/>
          <cell r="AK4847">
            <v>293467</v>
          </cell>
          <cell r="AL4847" t="str">
            <v>MODULO S/BRACO C/PUFF AURORA (FX8000)</v>
          </cell>
          <cell r="AM4847"/>
          <cell r="AN4847">
            <v>1.81</v>
          </cell>
          <cell r="AO4847">
            <v>0.87</v>
          </cell>
          <cell r="AP4847">
            <v>0.7</v>
          </cell>
          <cell r="AQ4847">
            <v>0</v>
          </cell>
          <cell r="AR4847" t="str">
            <v>MODULO S/BRACO C/PUFF AURORA (FX8000) - 1,81x0,87x0,7H</v>
          </cell>
          <cell r="AS4847">
            <v>23874.1</v>
          </cell>
          <cell r="AT4847">
            <v>23874.1</v>
          </cell>
          <cell r="AU4847">
            <v>23874.1</v>
          </cell>
          <cell r="AV4847">
            <v>0</v>
          </cell>
          <cell r="AW4847">
            <v>23874.1</v>
          </cell>
          <cell r="AX4847">
            <v>0</v>
          </cell>
          <cell r="AY4847"/>
          <cell r="AZ4847" t="str">
            <v/>
          </cell>
          <cell r="BA4847"/>
          <cell r="BB4847"/>
          <cell r="BC4847"/>
          <cell r="BD4847" t="str">
            <v/>
          </cell>
          <cell r="BE4847">
            <v>0</v>
          </cell>
          <cell r="BF4847" t="str">
            <v/>
          </cell>
          <cell r="BG4847" t="str">
            <v/>
          </cell>
          <cell r="BH4847">
            <v>12</v>
          </cell>
          <cell r="BI4847" t="str">
            <v>0</v>
          </cell>
          <cell r="BJ4847">
            <v>0</v>
          </cell>
          <cell r="BK4847">
            <v>0</v>
          </cell>
          <cell r="BL4847"/>
          <cell r="BM4847"/>
          <cell r="BN4847"/>
          <cell r="BO4847"/>
          <cell r="BQ4847">
            <v>0</v>
          </cell>
          <cell r="BR4847" t="str">
            <v>335215 | 335214 | 335213</v>
          </cell>
          <cell r="BS4847" t="str">
            <v>CLAMI SOFA</v>
          </cell>
          <cell r="BT4847" t="str">
            <v>SOFA AURORA</v>
          </cell>
        </row>
        <row r="4848">
          <cell r="H4848">
            <v>1</v>
          </cell>
          <cell r="O4848">
            <v>335211</v>
          </cell>
          <cell r="P4848" t="str">
            <v>2022/206-0025-01</v>
          </cell>
          <cell r="Q4848" t="str">
            <v>EST MODULO PUFF LENCOIS M (RVST MR5) (FX5322)</v>
          </cell>
          <cell r="R4848"/>
          <cell r="S4848"/>
          <cell r="T4848">
            <v>2.4</v>
          </cell>
          <cell r="U4848">
            <v>1</v>
          </cell>
          <cell r="V4848">
            <v>0.38</v>
          </cell>
          <cell r="W4848">
            <v>0</v>
          </cell>
          <cell r="X4848" t="str">
            <v>EST MODULO PUFF LENCOIS M (RVST MR5) (FX5322) - 2,4x1x0,38H</v>
          </cell>
          <cell r="Y4848">
            <v>15817.54</v>
          </cell>
          <cell r="Z4848">
            <v>0.35</v>
          </cell>
          <cell r="AA4848">
            <v>10281.401000000002</v>
          </cell>
          <cell r="AB4848"/>
          <cell r="AC4848" t="str">
            <v>VALOR MODULO</v>
          </cell>
          <cell r="AD4848" t="str">
            <v>VALOR MODULO</v>
          </cell>
          <cell r="AE4848">
            <v>15817.54</v>
          </cell>
          <cell r="AF4848">
            <v>15817.54</v>
          </cell>
          <cell r="AG4848">
            <v>0</v>
          </cell>
          <cell r="AH4848">
            <v>15817.54</v>
          </cell>
          <cell r="AI4848" t="str">
            <v>REF: 294356</v>
          </cell>
          <cell r="AJ4848"/>
          <cell r="AK4848">
            <v>294356</v>
          </cell>
          <cell r="AL4848" t="str">
            <v>MODULO PUFF LENCOIS M (RVST C/DET) (FX5000)</v>
          </cell>
          <cell r="AM4848"/>
          <cell r="AN4848">
            <v>2.4</v>
          </cell>
          <cell r="AO4848">
            <v>1</v>
          </cell>
          <cell r="AP4848">
            <v>0.38</v>
          </cell>
          <cell r="AQ4848">
            <v>0</v>
          </cell>
          <cell r="AR4848" t="str">
            <v>MODULO PUFF LENCOIS M (RVST C/DET) (FX5000) - 2,4x1x0,38H</v>
          </cell>
          <cell r="AS4848">
            <v>15817.54</v>
          </cell>
          <cell r="AT4848">
            <v>15817.54</v>
          </cell>
          <cell r="AU4848">
            <v>15817.54</v>
          </cell>
          <cell r="AV4848">
            <v>0</v>
          </cell>
          <cell r="AW4848">
            <v>15817.54</v>
          </cell>
          <cell r="AX4848">
            <v>0</v>
          </cell>
          <cell r="AY4848"/>
          <cell r="AZ4848" t="str">
            <v/>
          </cell>
          <cell r="BA4848"/>
          <cell r="BB4848"/>
          <cell r="BC4848"/>
          <cell r="BD4848" t="str">
            <v/>
          </cell>
          <cell r="BE4848">
            <v>0</v>
          </cell>
          <cell r="BF4848" t="str">
            <v/>
          </cell>
          <cell r="BG4848" t="str">
            <v/>
          </cell>
          <cell r="BH4848">
            <v>12</v>
          </cell>
          <cell r="BI4848" t="str">
            <v>0</v>
          </cell>
          <cell r="BJ4848">
            <v>0</v>
          </cell>
          <cell r="BK4848">
            <v>0</v>
          </cell>
          <cell r="BL4848"/>
          <cell r="BM4848"/>
          <cell r="BN4848"/>
          <cell r="BO4848"/>
          <cell r="BQ4848">
            <v>0</v>
          </cell>
          <cell r="BS4848" t="str">
            <v>CLAMI SOFA</v>
          </cell>
          <cell r="BT4848" t="str">
            <v>SOFA LENCOIS MARANHENSES</v>
          </cell>
        </row>
        <row r="4849">
          <cell r="H4849">
            <v>1</v>
          </cell>
          <cell r="O4849">
            <v>335210</v>
          </cell>
          <cell r="P4849" t="str">
            <v>2022/206-0024-01</v>
          </cell>
          <cell r="Q4849" t="str">
            <v>EST MODULO PUFF CHAISE LENCOIS M (RVST MR5) (FX5322)</v>
          </cell>
          <cell r="R4849"/>
          <cell r="S4849"/>
          <cell r="T4849">
            <v>2.4</v>
          </cell>
          <cell r="U4849">
            <v>1.55</v>
          </cell>
          <cell r="V4849">
            <v>0.38</v>
          </cell>
          <cell r="W4849">
            <v>0</v>
          </cell>
          <cell r="X4849" t="str">
            <v>EST MODULO PUFF CHAISE LENCOIS M (RVST MR5) (FX5322) - 2,4x1,55x0,38H</v>
          </cell>
          <cell r="Y4849">
            <v>23400.2</v>
          </cell>
          <cell r="Z4849">
            <v>0.35</v>
          </cell>
          <cell r="AA4849">
            <v>15210.130000000001</v>
          </cell>
          <cell r="AB4849"/>
          <cell r="AC4849" t="str">
            <v>VALOR MODULO</v>
          </cell>
          <cell r="AD4849" t="str">
            <v>VALOR MODULO</v>
          </cell>
          <cell r="AE4849">
            <v>23400.2</v>
          </cell>
          <cell r="AF4849">
            <v>23400.2</v>
          </cell>
          <cell r="AG4849">
            <v>0</v>
          </cell>
          <cell r="AH4849">
            <v>23400.2</v>
          </cell>
          <cell r="AI4849" t="str">
            <v>REF: 294444</v>
          </cell>
          <cell r="AJ4849"/>
          <cell r="AK4849">
            <v>294444</v>
          </cell>
          <cell r="AL4849" t="str">
            <v>MODULO PUFF CHAISE LENCOIS M (RVST C/DET) (FX5000)</v>
          </cell>
          <cell r="AM4849"/>
          <cell r="AN4849">
            <v>2.4</v>
          </cell>
          <cell r="AO4849">
            <v>1.55</v>
          </cell>
          <cell r="AP4849">
            <v>0.38</v>
          </cell>
          <cell r="AQ4849">
            <v>0</v>
          </cell>
          <cell r="AR4849" t="str">
            <v>MODULO PUFF CHAISE LENCOIS M (RVST C/DET) (FX5000) - 2,4x1,55x0,38H</v>
          </cell>
          <cell r="AS4849">
            <v>23400.2</v>
          </cell>
          <cell r="AT4849">
            <v>23400.2</v>
          </cell>
          <cell r="AU4849">
            <v>23400.2</v>
          </cell>
          <cell r="AV4849">
            <v>0</v>
          </cell>
          <cell r="AW4849">
            <v>23400.2</v>
          </cell>
          <cell r="AX4849">
            <v>0</v>
          </cell>
          <cell r="AY4849"/>
          <cell r="AZ4849" t="str">
            <v/>
          </cell>
          <cell r="BA4849"/>
          <cell r="BB4849"/>
          <cell r="BC4849"/>
          <cell r="BD4849" t="str">
            <v/>
          </cell>
          <cell r="BE4849">
            <v>0</v>
          </cell>
          <cell r="BF4849" t="str">
            <v/>
          </cell>
          <cell r="BG4849" t="str">
            <v/>
          </cell>
          <cell r="BH4849">
            <v>12</v>
          </cell>
          <cell r="BI4849" t="str">
            <v>0</v>
          </cell>
          <cell r="BJ4849">
            <v>0</v>
          </cell>
          <cell r="BK4849">
            <v>0</v>
          </cell>
          <cell r="BL4849"/>
          <cell r="BM4849"/>
          <cell r="BN4849"/>
          <cell r="BO4849"/>
          <cell r="BQ4849">
            <v>0</v>
          </cell>
          <cell r="BS4849" t="str">
            <v>CLAMI SOFA</v>
          </cell>
          <cell r="BT4849" t="str">
            <v>SOFA LENCOIS MARANHENSES</v>
          </cell>
        </row>
        <row r="4850">
          <cell r="H4850">
            <v>1</v>
          </cell>
          <cell r="O4850">
            <v>335206</v>
          </cell>
          <cell r="P4850" t="str">
            <v>2022/206-0023-01</v>
          </cell>
          <cell r="Q4850" t="str">
            <v>EST MODULO PUFF CANTO 90 LENCOIS M (RVST BG4) (FX8285)</v>
          </cell>
          <cell r="R4850"/>
          <cell r="S4850"/>
          <cell r="T4850">
            <v>1</v>
          </cell>
          <cell r="U4850">
            <v>1</v>
          </cell>
          <cell r="V4850">
            <v>0.38</v>
          </cell>
          <cell r="W4850">
            <v>0</v>
          </cell>
          <cell r="X4850" t="str">
            <v>EST MODULO PUFF CANTO 90 LENCOIS M (RVST BG4) (FX8285) - 1x1x0,38H</v>
          </cell>
          <cell r="Y4850">
            <v>11125.27</v>
          </cell>
          <cell r="Z4850">
            <v>0.35</v>
          </cell>
          <cell r="AA4850">
            <v>7231.4255000000012</v>
          </cell>
          <cell r="AB4850"/>
          <cell r="AC4850" t="str">
            <v>VALOR MODULO</v>
          </cell>
          <cell r="AD4850" t="str">
            <v>VALOR MODULO</v>
          </cell>
          <cell r="AE4850">
            <v>11125.27</v>
          </cell>
          <cell r="AF4850">
            <v>11125.27</v>
          </cell>
          <cell r="AG4850">
            <v>0</v>
          </cell>
          <cell r="AH4850">
            <v>11125.27</v>
          </cell>
          <cell r="AI4850" t="str">
            <v>REF: 294369</v>
          </cell>
          <cell r="AJ4850"/>
          <cell r="AK4850">
            <v>294369</v>
          </cell>
          <cell r="AL4850" t="str">
            <v>MODULO PUFF CANTO 90 LENCOIS M (RVST DET) (FX8000)</v>
          </cell>
          <cell r="AM4850"/>
          <cell r="AN4850">
            <v>1</v>
          </cell>
          <cell r="AO4850">
            <v>1</v>
          </cell>
          <cell r="AP4850">
            <v>0.38</v>
          </cell>
          <cell r="AQ4850">
            <v>0</v>
          </cell>
          <cell r="AR4850" t="str">
            <v>MODULO PUFF CANTO 90 LENCOIS M (RVST DET) (FX8000) - 1x1x0,38H</v>
          </cell>
          <cell r="AS4850">
            <v>11125.27</v>
          </cell>
          <cell r="AT4850">
            <v>11125.27</v>
          </cell>
          <cell r="AU4850">
            <v>11125.27</v>
          </cell>
          <cell r="AV4850">
            <v>0</v>
          </cell>
          <cell r="AW4850">
            <v>11125.27</v>
          </cell>
          <cell r="AX4850">
            <v>0</v>
          </cell>
          <cell r="AY4850"/>
          <cell r="AZ4850" t="str">
            <v/>
          </cell>
          <cell r="BA4850"/>
          <cell r="BB4850"/>
          <cell r="BC4850"/>
          <cell r="BD4850" t="str">
            <v/>
          </cell>
          <cell r="BE4850">
            <v>0</v>
          </cell>
          <cell r="BF4850" t="str">
            <v/>
          </cell>
          <cell r="BG4850" t="str">
            <v/>
          </cell>
          <cell r="BH4850">
            <v>12</v>
          </cell>
          <cell r="BI4850" t="str">
            <v>0</v>
          </cell>
          <cell r="BJ4850">
            <v>0</v>
          </cell>
          <cell r="BK4850">
            <v>0</v>
          </cell>
          <cell r="BL4850"/>
          <cell r="BM4850"/>
          <cell r="BN4850"/>
          <cell r="BO4850"/>
          <cell r="BQ4850">
            <v>0</v>
          </cell>
          <cell r="BS4850" t="str">
            <v>CLAMI SOFA</v>
          </cell>
          <cell r="BT4850" t="str">
            <v>SOFA LENCOIS MARANHENSES</v>
          </cell>
        </row>
        <row r="4851">
          <cell r="H4851">
            <v>2</v>
          </cell>
          <cell r="O4851">
            <v>335203</v>
          </cell>
          <cell r="P4851" t="str">
            <v>2022/206-0021-01</v>
          </cell>
          <cell r="Q4851" t="str">
            <v>EST MODULO ENCOSTO RETO LENCOIS M (DET MR5) (FX5322)</v>
          </cell>
          <cell r="R4851"/>
          <cell r="S4851"/>
          <cell r="T4851">
            <v>0.8</v>
          </cell>
          <cell r="U4851">
            <v>0.26</v>
          </cell>
          <cell r="V4851">
            <v>0.26</v>
          </cell>
          <cell r="W4851">
            <v>0</v>
          </cell>
          <cell r="X4851" t="str">
            <v>EST MODULO ENCOSTO RETO LENCOIS M (DET MR5) (FX5322) - 0,8x0,26x0,26H</v>
          </cell>
          <cell r="Y4851">
            <v>3265.79</v>
          </cell>
          <cell r="Z4851">
            <v>0.35</v>
          </cell>
          <cell r="AA4851">
            <v>2122.7635</v>
          </cell>
          <cell r="AB4851"/>
          <cell r="AC4851" t="str">
            <v>VALOR MODULO</v>
          </cell>
          <cell r="AD4851" t="str">
            <v>VALOR MODULO</v>
          </cell>
          <cell r="AE4851">
            <v>3265.79</v>
          </cell>
          <cell r="AF4851">
            <v>3265.79</v>
          </cell>
          <cell r="AG4851">
            <v>0</v>
          </cell>
          <cell r="AH4851">
            <v>3265.79</v>
          </cell>
          <cell r="AI4851" t="str">
            <v>REF: 294484</v>
          </cell>
          <cell r="AJ4851"/>
          <cell r="AK4851">
            <v>294484</v>
          </cell>
          <cell r="AL4851" t="str">
            <v>MODULO ENCOSTO RETO LENCOIS M (C/DET) (FX5000)</v>
          </cell>
          <cell r="AM4851"/>
          <cell r="AN4851">
            <v>0.8</v>
          </cell>
          <cell r="AO4851">
            <v>0.26</v>
          </cell>
          <cell r="AP4851">
            <v>0.26</v>
          </cell>
          <cell r="AQ4851">
            <v>0</v>
          </cell>
          <cell r="AR4851" t="str">
            <v>MODULO ENCOSTO RETO LENCOIS M (C/DET) (FX5000) - 0,8x0,26x0,26H</v>
          </cell>
          <cell r="AS4851">
            <v>3265.79</v>
          </cell>
          <cell r="AT4851">
            <v>3265.79</v>
          </cell>
          <cell r="AU4851">
            <v>3265.79</v>
          </cell>
          <cell r="AV4851">
            <v>0</v>
          </cell>
          <cell r="AW4851">
            <v>3265.78</v>
          </cell>
          <cell r="AX4851">
            <v>9.9999999997635314E-3</v>
          </cell>
          <cell r="AY4851"/>
          <cell r="AZ4851" t="str">
            <v/>
          </cell>
          <cell r="BA4851"/>
          <cell r="BB4851"/>
          <cell r="BC4851"/>
          <cell r="BD4851" t="str">
            <v/>
          </cell>
          <cell r="BE4851">
            <v>0</v>
          </cell>
          <cell r="BF4851" t="str">
            <v/>
          </cell>
          <cell r="BG4851" t="str">
            <v/>
          </cell>
          <cell r="BH4851">
            <v>12</v>
          </cell>
          <cell r="BI4851" t="str">
            <v>0</v>
          </cell>
          <cell r="BJ4851">
            <v>0</v>
          </cell>
          <cell r="BK4851">
            <v>0</v>
          </cell>
          <cell r="BL4851"/>
          <cell r="BM4851"/>
          <cell r="BN4851"/>
          <cell r="BO4851"/>
          <cell r="BQ4851">
            <v>0</v>
          </cell>
          <cell r="BS4851" t="str">
            <v>CLAMI SOFA</v>
          </cell>
          <cell r="BT4851" t="str">
            <v>SOFA LENCOIS MARANHENSES</v>
          </cell>
        </row>
        <row r="4852">
          <cell r="H4852">
            <v>2</v>
          </cell>
          <cell r="O4852">
            <v>335203</v>
          </cell>
          <cell r="P4852" t="str">
            <v>2022/206-0022-01</v>
          </cell>
          <cell r="Q4852" t="str">
            <v>EST MODULO ENCOSTO RETO LENCOIS M (DET MR5) (FX5322)</v>
          </cell>
          <cell r="R4852"/>
          <cell r="S4852"/>
          <cell r="T4852">
            <v>0.8</v>
          </cell>
          <cell r="U4852">
            <v>0.26</v>
          </cell>
          <cell r="V4852">
            <v>0.26</v>
          </cell>
          <cell r="W4852">
            <v>0</v>
          </cell>
          <cell r="X4852" t="str">
            <v>EST MODULO ENCOSTO RETO LENCOIS M (DET MR5) (FX5322) - 0,8x0,26x0,26H</v>
          </cell>
          <cell r="Y4852">
            <v>3265.79</v>
          </cell>
          <cell r="Z4852">
            <v>0.35</v>
          </cell>
          <cell r="AA4852">
            <v>2122.7635</v>
          </cell>
          <cell r="AB4852"/>
          <cell r="AC4852" t="str">
            <v>VALOR MODULO</v>
          </cell>
          <cell r="AD4852" t="str">
            <v>VALOR MODULO</v>
          </cell>
          <cell r="AE4852">
            <v>3265.79</v>
          </cell>
          <cell r="AF4852">
            <v>3265.79</v>
          </cell>
          <cell r="AG4852">
            <v>0</v>
          </cell>
          <cell r="AH4852">
            <v>3265.79</v>
          </cell>
          <cell r="AI4852" t="str">
            <v>REF: 294484</v>
          </cell>
          <cell r="AJ4852"/>
          <cell r="AK4852">
            <v>294484</v>
          </cell>
          <cell r="AL4852" t="str">
            <v>MODULO ENCOSTO RETO LENCOIS M (C/DET) (FX5000)</v>
          </cell>
          <cell r="AM4852"/>
          <cell r="AN4852">
            <v>0.8</v>
          </cell>
          <cell r="AO4852">
            <v>0.26</v>
          </cell>
          <cell r="AP4852">
            <v>0.26</v>
          </cell>
          <cell r="AQ4852">
            <v>0</v>
          </cell>
          <cell r="AR4852" t="str">
            <v>MODULO ENCOSTO RETO LENCOIS M (C/DET) (FX5000) - 0,8x0,26x0,26H</v>
          </cell>
          <cell r="AS4852">
            <v>3265.79</v>
          </cell>
          <cell r="AT4852">
            <v>3265.79</v>
          </cell>
          <cell r="AU4852">
            <v>3265.79</v>
          </cell>
          <cell r="AV4852">
            <v>0</v>
          </cell>
          <cell r="AW4852">
            <v>3265.78</v>
          </cell>
          <cell r="AX4852">
            <v>9.9999999997635314E-3</v>
          </cell>
          <cell r="AY4852"/>
          <cell r="AZ4852" t="str">
            <v/>
          </cell>
          <cell r="BA4852"/>
          <cell r="BB4852"/>
          <cell r="BC4852"/>
          <cell r="BD4852" t="str">
            <v/>
          </cell>
          <cell r="BE4852">
            <v>0</v>
          </cell>
          <cell r="BF4852" t="str">
            <v/>
          </cell>
          <cell r="BG4852" t="str">
            <v/>
          </cell>
          <cell r="BH4852">
            <v>12</v>
          </cell>
          <cell r="BI4852" t="str">
            <v>0</v>
          </cell>
          <cell r="BJ4852">
            <v>0</v>
          </cell>
          <cell r="BK4852">
            <v>0</v>
          </cell>
          <cell r="BL4852"/>
          <cell r="BM4852"/>
          <cell r="BN4852"/>
          <cell r="BO4852"/>
          <cell r="BQ4852">
            <v>0</v>
          </cell>
          <cell r="BS4852" t="str">
            <v>CLAMI SOFA</v>
          </cell>
          <cell r="BT4852" t="str">
            <v>SOFA LENCOIS MARANHENSES</v>
          </cell>
        </row>
        <row r="4853">
          <cell r="H4853">
            <v>2</v>
          </cell>
          <cell r="O4853">
            <v>335140</v>
          </cell>
          <cell r="P4853" t="str">
            <v>2022/206-0019-01</v>
          </cell>
          <cell r="Q4853" t="str">
            <v>EST MODULO ENCOSTO RETO LENCOIS M (DET BG4) (FX8285)</v>
          </cell>
          <cell r="R4853"/>
          <cell r="S4853"/>
          <cell r="T4853">
            <v>0.8</v>
          </cell>
          <cell r="U4853">
            <v>0.26</v>
          </cell>
          <cell r="V4853">
            <v>0.26</v>
          </cell>
          <cell r="W4853">
            <v>0</v>
          </cell>
          <cell r="X4853" t="str">
            <v>EST MODULO ENCOSTO RETO LENCOIS M (DET BG4) (FX8285) - 0,8x0,26x0,26H</v>
          </cell>
          <cell r="Y4853">
            <v>3828.83</v>
          </cell>
          <cell r="Z4853">
            <v>0.35</v>
          </cell>
          <cell r="AA4853">
            <v>2488.7395000000001</v>
          </cell>
          <cell r="AB4853"/>
          <cell r="AC4853" t="str">
            <v>VALOR MODULO</v>
          </cell>
          <cell r="AD4853" t="str">
            <v>VALOR MODULO</v>
          </cell>
          <cell r="AE4853">
            <v>3828.83</v>
          </cell>
          <cell r="AF4853">
            <v>3828.83</v>
          </cell>
          <cell r="AG4853">
            <v>0</v>
          </cell>
          <cell r="AH4853">
            <v>3828.83</v>
          </cell>
          <cell r="AI4853" t="str">
            <v>REF: 294481</v>
          </cell>
          <cell r="AJ4853"/>
          <cell r="AK4853">
            <v>294481</v>
          </cell>
          <cell r="AL4853" t="str">
            <v>MODULO ENCOSTO RETO LENCOIS M (C/DET) (FX8000)</v>
          </cell>
          <cell r="AM4853"/>
          <cell r="AN4853">
            <v>0.8</v>
          </cell>
          <cell r="AO4853">
            <v>0.26</v>
          </cell>
          <cell r="AP4853">
            <v>0.26</v>
          </cell>
          <cell r="AQ4853">
            <v>0</v>
          </cell>
          <cell r="AR4853" t="str">
            <v>MODULO ENCOSTO RETO LENCOIS M (C/DET) (FX8000) - 0,8x0,26x0,26H</v>
          </cell>
          <cell r="AS4853">
            <v>3828.83</v>
          </cell>
          <cell r="AT4853">
            <v>3828.83</v>
          </cell>
          <cell r="AU4853">
            <v>3828.83</v>
          </cell>
          <cell r="AV4853">
            <v>0</v>
          </cell>
          <cell r="AW4853">
            <v>3828.83</v>
          </cell>
          <cell r="AX4853">
            <v>0</v>
          </cell>
          <cell r="AY4853"/>
          <cell r="AZ4853" t="str">
            <v/>
          </cell>
          <cell r="BA4853"/>
          <cell r="BB4853"/>
          <cell r="BC4853"/>
          <cell r="BD4853" t="str">
            <v/>
          </cell>
          <cell r="BE4853">
            <v>0</v>
          </cell>
          <cell r="BF4853" t="str">
            <v/>
          </cell>
          <cell r="BG4853" t="str">
            <v/>
          </cell>
          <cell r="BH4853">
            <v>12</v>
          </cell>
          <cell r="BI4853" t="str">
            <v>0</v>
          </cell>
          <cell r="BJ4853">
            <v>0</v>
          </cell>
          <cell r="BK4853">
            <v>0</v>
          </cell>
          <cell r="BL4853"/>
          <cell r="BM4853"/>
          <cell r="BN4853"/>
          <cell r="BO4853"/>
          <cell r="BQ4853">
            <v>0</v>
          </cell>
          <cell r="BS4853" t="str">
            <v>CLAMI SOFA</v>
          </cell>
          <cell r="BT4853" t="str">
            <v>SOFA LENCOIS MARANHENSES</v>
          </cell>
        </row>
        <row r="4854">
          <cell r="H4854">
            <v>2</v>
          </cell>
          <cell r="O4854">
            <v>335140</v>
          </cell>
          <cell r="P4854" t="str">
            <v>2022/206-0020-01</v>
          </cell>
          <cell r="Q4854" t="str">
            <v>EST MODULO ENCOSTO RETO LENCOIS M (DET BG4) (FX8285)</v>
          </cell>
          <cell r="R4854"/>
          <cell r="S4854"/>
          <cell r="T4854">
            <v>0.8</v>
          </cell>
          <cell r="U4854">
            <v>0.26</v>
          </cell>
          <cell r="V4854">
            <v>0.26</v>
          </cell>
          <cell r="W4854">
            <v>0</v>
          </cell>
          <cell r="X4854" t="str">
            <v>EST MODULO ENCOSTO RETO LENCOIS M (DET BG4) (FX8285) - 0,8x0,26x0,26H</v>
          </cell>
          <cell r="Y4854">
            <v>3828.83</v>
          </cell>
          <cell r="Z4854">
            <v>0.35</v>
          </cell>
          <cell r="AA4854">
            <v>2488.7395000000001</v>
          </cell>
          <cell r="AB4854"/>
          <cell r="AC4854" t="str">
            <v>VALOR MODULO</v>
          </cell>
          <cell r="AD4854" t="str">
            <v>VALOR MODULO</v>
          </cell>
          <cell r="AE4854">
            <v>3828.83</v>
          </cell>
          <cell r="AF4854">
            <v>3828.83</v>
          </cell>
          <cell r="AG4854">
            <v>0</v>
          </cell>
          <cell r="AH4854">
            <v>3828.83</v>
          </cell>
          <cell r="AI4854" t="str">
            <v>REF: 294481</v>
          </cell>
          <cell r="AJ4854"/>
          <cell r="AK4854">
            <v>294481</v>
          </cell>
          <cell r="AL4854" t="str">
            <v>MODULO ENCOSTO RETO LENCOIS M (C/DET) (FX8000)</v>
          </cell>
          <cell r="AM4854"/>
          <cell r="AN4854">
            <v>0.8</v>
          </cell>
          <cell r="AO4854">
            <v>0.26</v>
          </cell>
          <cell r="AP4854">
            <v>0.26</v>
          </cell>
          <cell r="AQ4854">
            <v>0</v>
          </cell>
          <cell r="AR4854" t="str">
            <v>MODULO ENCOSTO RETO LENCOIS M (C/DET) (FX8000) - 0,8x0,26x0,26H</v>
          </cell>
          <cell r="AS4854">
            <v>3828.83</v>
          </cell>
          <cell r="AT4854">
            <v>3828.83</v>
          </cell>
          <cell r="AU4854">
            <v>3828.83</v>
          </cell>
          <cell r="AV4854">
            <v>0</v>
          </cell>
          <cell r="AW4854">
            <v>3828.83</v>
          </cell>
          <cell r="AX4854">
            <v>0</v>
          </cell>
          <cell r="AY4854"/>
          <cell r="AZ4854" t="str">
            <v/>
          </cell>
          <cell r="BA4854"/>
          <cell r="BB4854"/>
          <cell r="BC4854"/>
          <cell r="BD4854" t="str">
            <v/>
          </cell>
          <cell r="BE4854">
            <v>0</v>
          </cell>
          <cell r="BF4854" t="str">
            <v/>
          </cell>
          <cell r="BG4854" t="str">
            <v/>
          </cell>
          <cell r="BH4854">
            <v>12</v>
          </cell>
          <cell r="BI4854" t="str">
            <v>0</v>
          </cell>
          <cell r="BJ4854">
            <v>0</v>
          </cell>
          <cell r="BK4854">
            <v>0</v>
          </cell>
          <cell r="BL4854"/>
          <cell r="BM4854"/>
          <cell r="BN4854"/>
          <cell r="BO4854"/>
          <cell r="BQ4854">
            <v>0</v>
          </cell>
          <cell r="BS4854" t="str">
            <v>CLAMI SOFA</v>
          </cell>
          <cell r="BT4854" t="str">
            <v>SOFA LENCOIS MARANHENSES</v>
          </cell>
        </row>
        <row r="4855">
          <cell r="H4855">
            <v>1</v>
          </cell>
          <cell r="O4855">
            <v>335139</v>
          </cell>
          <cell r="P4855" t="str">
            <v>2022/206-0018-01</v>
          </cell>
          <cell r="Q4855" t="str">
            <v>EST MODULO ENCOSTO (L) LENCOIS M (DET BG4) (FX8285)</v>
          </cell>
          <cell r="R4855"/>
          <cell r="S4855"/>
          <cell r="T4855">
            <v>1.2</v>
          </cell>
          <cell r="U4855">
            <v>0.8</v>
          </cell>
          <cell r="V4855">
            <v>0.26</v>
          </cell>
          <cell r="W4855">
            <v>0</v>
          </cell>
          <cell r="X4855" t="str">
            <v>EST MODULO ENCOSTO (L) LENCOIS M (DET BG4) (FX8285) - 1,2x0,8x0,26H</v>
          </cell>
          <cell r="Y4855">
            <v>7455.97</v>
          </cell>
          <cell r="Z4855">
            <v>0.35</v>
          </cell>
          <cell r="AA4855">
            <v>4846.3805000000002</v>
          </cell>
          <cell r="AB4855"/>
          <cell r="AC4855" t="str">
            <v>VALOR MODULO</v>
          </cell>
          <cell r="AD4855" t="str">
            <v>VALOR MODULO</v>
          </cell>
          <cell r="AE4855">
            <v>7455.97</v>
          </cell>
          <cell r="AF4855">
            <v>7455.97</v>
          </cell>
          <cell r="AG4855">
            <v>0</v>
          </cell>
          <cell r="AH4855">
            <v>7455.97</v>
          </cell>
          <cell r="AI4855" t="str">
            <v>REF: 294561</v>
          </cell>
          <cell r="AJ4855"/>
          <cell r="AK4855">
            <v>294561</v>
          </cell>
          <cell r="AL4855" t="str">
            <v>MODULO ENCOSTO (L) LENCOIS M (C/DET) (FX8000)</v>
          </cell>
          <cell r="AM4855"/>
          <cell r="AN4855">
            <v>1.2</v>
          </cell>
          <cell r="AO4855">
            <v>0.8</v>
          </cell>
          <cell r="AP4855">
            <v>0.26</v>
          </cell>
          <cell r="AQ4855">
            <v>0</v>
          </cell>
          <cell r="AR4855" t="str">
            <v>MODULO ENCOSTO (L) LENCOIS M (C/DET) (FX8000) - 1,2x0,8x0,26H</v>
          </cell>
          <cell r="AS4855">
            <v>7455.97</v>
          </cell>
          <cell r="AT4855">
            <v>7455.97</v>
          </cell>
          <cell r="AU4855">
            <v>7455.97</v>
          </cell>
          <cell r="AV4855">
            <v>0</v>
          </cell>
          <cell r="AW4855">
            <v>7455.98</v>
          </cell>
          <cell r="AX4855">
            <v>-9.999999999308784E-3</v>
          </cell>
          <cell r="AY4855"/>
          <cell r="AZ4855" t="str">
            <v/>
          </cell>
          <cell r="BA4855"/>
          <cell r="BB4855"/>
          <cell r="BC4855"/>
          <cell r="BD4855" t="str">
            <v/>
          </cell>
          <cell r="BE4855">
            <v>0</v>
          </cell>
          <cell r="BF4855" t="str">
            <v/>
          </cell>
          <cell r="BG4855" t="str">
            <v/>
          </cell>
          <cell r="BH4855">
            <v>12</v>
          </cell>
          <cell r="BI4855" t="str">
            <v>0</v>
          </cell>
          <cell r="BJ4855">
            <v>0</v>
          </cell>
          <cell r="BK4855">
            <v>0</v>
          </cell>
          <cell r="BL4855"/>
          <cell r="BM4855"/>
          <cell r="BN4855"/>
          <cell r="BO4855"/>
          <cell r="BQ4855">
            <v>0</v>
          </cell>
          <cell r="BS4855" t="str">
            <v>CLAMI SOFA</v>
          </cell>
          <cell r="BT4855" t="str">
            <v>SOFA LENCOIS MARANHENSES</v>
          </cell>
        </row>
        <row r="4856">
          <cell r="H4856">
            <v>2</v>
          </cell>
          <cell r="O4856">
            <v>335137</v>
          </cell>
          <cell r="P4856" t="str">
            <v>2022/220-0025-01</v>
          </cell>
          <cell r="Q4856" t="str">
            <v>EST PUFF PARATY (FX 50043) (WALNUT MATT)</v>
          </cell>
          <cell r="R4856"/>
          <cell r="S4856"/>
          <cell r="T4856">
            <v>1.77</v>
          </cell>
          <cell r="U4856">
            <v>0.75</v>
          </cell>
          <cell r="V4856">
            <v>0.4</v>
          </cell>
          <cell r="W4856">
            <v>0</v>
          </cell>
          <cell r="X4856" t="str">
            <v>EST PUFF PARATY (FX 50043) (WALNUT MATT) - 1,77x0,75x0,4H</v>
          </cell>
          <cell r="Y4856">
            <v>11980.46</v>
          </cell>
          <cell r="Z4856">
            <v>0.35</v>
          </cell>
          <cell r="AA4856">
            <v>7787.299</v>
          </cell>
          <cell r="AB4856"/>
          <cell r="AC4856" t="str">
            <v>VALOR MODULO</v>
          </cell>
          <cell r="AD4856" t="str">
            <v>VALOR MODULO</v>
          </cell>
          <cell r="AE4856">
            <v>11980.46</v>
          </cell>
          <cell r="AF4856">
            <v>11980.46</v>
          </cell>
          <cell r="AG4856">
            <v>0</v>
          </cell>
          <cell r="AH4856">
            <v>11980.46</v>
          </cell>
          <cell r="AI4856" t="str">
            <v>REF: 299719</v>
          </cell>
          <cell r="AJ4856"/>
          <cell r="AK4856">
            <v>299719</v>
          </cell>
          <cell r="AL4856" t="str">
            <v>PUFF PARATY (FX 5)</v>
          </cell>
          <cell r="AM4856"/>
          <cell r="AN4856">
            <v>1.77</v>
          </cell>
          <cell r="AO4856">
            <v>0.75</v>
          </cell>
          <cell r="AP4856">
            <v>0.4</v>
          </cell>
          <cell r="AQ4856">
            <v>0</v>
          </cell>
          <cell r="AR4856" t="str">
            <v>PUFF PARATY (FX 5) - 1,77x0,75x0,4H</v>
          </cell>
          <cell r="AS4856">
            <v>11980.46</v>
          </cell>
          <cell r="AT4856">
            <v>11980.46</v>
          </cell>
          <cell r="AU4856">
            <v>11980.46</v>
          </cell>
          <cell r="AV4856">
            <v>0</v>
          </cell>
          <cell r="AW4856">
            <v>11980.46</v>
          </cell>
          <cell r="AX4856">
            <v>0</v>
          </cell>
          <cell r="AY4856"/>
          <cell r="AZ4856" t="str">
            <v/>
          </cell>
          <cell r="BA4856"/>
          <cell r="BB4856"/>
          <cell r="BC4856"/>
          <cell r="BD4856" t="str">
            <v/>
          </cell>
          <cell r="BE4856">
            <v>0</v>
          </cell>
          <cell r="BF4856" t="str">
            <v/>
          </cell>
          <cell r="BG4856" t="str">
            <v/>
          </cell>
          <cell r="BH4856">
            <v>12</v>
          </cell>
          <cell r="BI4856" t="str">
            <v>0</v>
          </cell>
          <cell r="BJ4856">
            <v>0</v>
          </cell>
          <cell r="BK4856">
            <v>0</v>
          </cell>
          <cell r="BL4856"/>
          <cell r="BM4856"/>
          <cell r="BN4856"/>
          <cell r="BO4856"/>
          <cell r="BQ4856">
            <v>0</v>
          </cell>
          <cell r="BS4856" t="str">
            <v>CLAMI PUFF</v>
          </cell>
          <cell r="BT4856" t="str">
            <v>SOFA PARATY (CLAMI)</v>
          </cell>
        </row>
        <row r="4857">
          <cell r="H4857">
            <v>2</v>
          </cell>
          <cell r="O4857">
            <v>335137</v>
          </cell>
          <cell r="P4857" t="str">
            <v>2022/220-0026-01</v>
          </cell>
          <cell r="Q4857" t="str">
            <v>EST PUFF PARATY (FX 50043) (WALNUT MATT)</v>
          </cell>
          <cell r="R4857"/>
          <cell r="S4857"/>
          <cell r="T4857">
            <v>1.77</v>
          </cell>
          <cell r="U4857">
            <v>0.75</v>
          </cell>
          <cell r="V4857">
            <v>0.4</v>
          </cell>
          <cell r="W4857">
            <v>0</v>
          </cell>
          <cell r="X4857" t="str">
            <v>EST PUFF PARATY (FX 50043) (WALNUT MATT) - 1,77x0,75x0,4H</v>
          </cell>
          <cell r="Y4857">
            <v>11980.46</v>
          </cell>
          <cell r="Z4857">
            <v>0.35</v>
          </cell>
          <cell r="AA4857">
            <v>7787.299</v>
          </cell>
          <cell r="AB4857"/>
          <cell r="AC4857" t="str">
            <v>VALOR MODULO</v>
          </cell>
          <cell r="AD4857" t="str">
            <v>VALOR MODULO</v>
          </cell>
          <cell r="AE4857">
            <v>11980.46</v>
          </cell>
          <cell r="AF4857">
            <v>11980.46</v>
          </cell>
          <cell r="AG4857">
            <v>0</v>
          </cell>
          <cell r="AH4857">
            <v>11980.46</v>
          </cell>
          <cell r="AI4857" t="str">
            <v>REF: 299719</v>
          </cell>
          <cell r="AJ4857"/>
          <cell r="AK4857">
            <v>299719</v>
          </cell>
          <cell r="AL4857" t="str">
            <v>PUFF PARATY (FX 5)</v>
          </cell>
          <cell r="AM4857"/>
          <cell r="AN4857">
            <v>1.77</v>
          </cell>
          <cell r="AO4857">
            <v>0.75</v>
          </cell>
          <cell r="AP4857">
            <v>0.4</v>
          </cell>
          <cell r="AQ4857">
            <v>0</v>
          </cell>
          <cell r="AR4857" t="str">
            <v>PUFF PARATY (FX 5) - 1,77x0,75x0,4H</v>
          </cell>
          <cell r="AS4857">
            <v>11980.46</v>
          </cell>
          <cell r="AT4857">
            <v>11980.46</v>
          </cell>
          <cell r="AU4857">
            <v>11980.46</v>
          </cell>
          <cell r="AV4857">
            <v>0</v>
          </cell>
          <cell r="AW4857">
            <v>11980.46</v>
          </cell>
          <cell r="AX4857">
            <v>0</v>
          </cell>
          <cell r="AY4857"/>
          <cell r="AZ4857" t="str">
            <v/>
          </cell>
          <cell r="BA4857"/>
          <cell r="BB4857"/>
          <cell r="BC4857"/>
          <cell r="BD4857" t="str">
            <v/>
          </cell>
          <cell r="BE4857">
            <v>0</v>
          </cell>
          <cell r="BF4857" t="str">
            <v/>
          </cell>
          <cell r="BG4857" t="str">
            <v/>
          </cell>
          <cell r="BH4857">
            <v>12</v>
          </cell>
          <cell r="BI4857" t="str">
            <v>0</v>
          </cell>
          <cell r="BJ4857">
            <v>0</v>
          </cell>
          <cell r="BK4857">
            <v>0</v>
          </cell>
          <cell r="BL4857"/>
          <cell r="BM4857"/>
          <cell r="BN4857"/>
          <cell r="BO4857"/>
          <cell r="BQ4857">
            <v>0</v>
          </cell>
          <cell r="BS4857" t="str">
            <v>CLAMI PUFF</v>
          </cell>
          <cell r="BT4857" t="str">
            <v>SOFA PARATY (CLAMI)</v>
          </cell>
        </row>
        <row r="4858">
          <cell r="H4858">
            <v>1</v>
          </cell>
          <cell r="O4858">
            <v>335136</v>
          </cell>
          <cell r="P4858" t="str">
            <v>2022/220-0024-01</v>
          </cell>
          <cell r="Q4858" t="str">
            <v>EST MODULO S/BRACO C/ENC PARATY(FX 50043) (WALNUT MATT)</v>
          </cell>
          <cell r="R4858"/>
          <cell r="S4858"/>
          <cell r="T4858">
            <v>0.9</v>
          </cell>
          <cell r="U4858">
            <v>0</v>
          </cell>
          <cell r="V4858">
            <v>0.77</v>
          </cell>
          <cell r="W4858">
            <v>0</v>
          </cell>
          <cell r="X4858" t="str">
            <v>EST MODULO S/BRACO C/ENC PARATY(FX 50043) (WALNUT MATT) - Ø0x0,77H</v>
          </cell>
          <cell r="Y4858">
            <v>11679.99</v>
          </cell>
          <cell r="Z4858">
            <v>0.35</v>
          </cell>
          <cell r="AA4858">
            <v>7591.9935000000005</v>
          </cell>
          <cell r="AB4858"/>
          <cell r="AC4858" t="str">
            <v>VALOR MODULO</v>
          </cell>
          <cell r="AD4858" t="str">
            <v>VALOR MODULO</v>
          </cell>
          <cell r="AE4858">
            <v>11679.99</v>
          </cell>
          <cell r="AF4858">
            <v>11679.99</v>
          </cell>
          <cell r="AG4858">
            <v>0</v>
          </cell>
          <cell r="AH4858">
            <v>11679.99</v>
          </cell>
          <cell r="AI4858" t="str">
            <v>REF: 299671</v>
          </cell>
          <cell r="AJ4858"/>
          <cell r="AK4858">
            <v>299671</v>
          </cell>
          <cell r="AL4858" t="str">
            <v>MODULO S/BRACO PARATY (FX 5)</v>
          </cell>
          <cell r="AM4858"/>
          <cell r="AN4858">
            <v>0.9</v>
          </cell>
          <cell r="AO4858">
            <v>1</v>
          </cell>
          <cell r="AP4858">
            <v>0.77</v>
          </cell>
          <cell r="AQ4858">
            <v>0</v>
          </cell>
          <cell r="AR4858" t="str">
            <v>MODULO S/BRACO PARATY (FX 5) - 0,9x1x0,77H</v>
          </cell>
          <cell r="AS4858">
            <v>11679.99</v>
          </cell>
          <cell r="AT4858">
            <v>11679.99</v>
          </cell>
          <cell r="AU4858">
            <v>11679.99</v>
          </cell>
          <cell r="AV4858">
            <v>0</v>
          </cell>
          <cell r="AW4858">
            <v>11679.99</v>
          </cell>
          <cell r="AX4858">
            <v>0</v>
          </cell>
          <cell r="AY4858"/>
          <cell r="AZ4858" t="str">
            <v/>
          </cell>
          <cell r="BA4858"/>
          <cell r="BB4858"/>
          <cell r="BC4858"/>
          <cell r="BD4858" t="str">
            <v/>
          </cell>
          <cell r="BE4858">
            <v>0</v>
          </cell>
          <cell r="BF4858" t="str">
            <v/>
          </cell>
          <cell r="BG4858" t="str">
            <v/>
          </cell>
          <cell r="BH4858">
            <v>12</v>
          </cell>
          <cell r="BI4858" t="str">
            <v>0</v>
          </cell>
          <cell r="BJ4858">
            <v>0</v>
          </cell>
          <cell r="BK4858">
            <v>0</v>
          </cell>
          <cell r="BL4858"/>
          <cell r="BM4858"/>
          <cell r="BN4858"/>
          <cell r="BO4858"/>
          <cell r="BQ4858">
            <v>0</v>
          </cell>
          <cell r="BS4858" t="str">
            <v>CLAMI SOFA</v>
          </cell>
          <cell r="BT4858" t="str">
            <v>SOFA PARATY (CLAMI)</v>
          </cell>
        </row>
        <row r="4859">
          <cell r="H4859">
            <v>3</v>
          </cell>
          <cell r="O4859">
            <v>335135</v>
          </cell>
          <cell r="P4859" t="str">
            <v>2022/220-0021-01</v>
          </cell>
          <cell r="Q4859" t="str">
            <v>EST MODULO PUFF PARATY (FX 50043) (WALNUT MATT)</v>
          </cell>
          <cell r="R4859"/>
          <cell r="S4859"/>
          <cell r="T4859">
            <v>0.9</v>
          </cell>
          <cell r="U4859">
            <v>0.7</v>
          </cell>
          <cell r="V4859">
            <v>0.4</v>
          </cell>
          <cell r="W4859">
            <v>0</v>
          </cell>
          <cell r="X4859" t="str">
            <v>EST MODULO PUFF PARATY (FX 50043) (WALNUT MATT) - 0,9x0,7x0,4H</v>
          </cell>
          <cell r="Y4859">
            <v>7893.18</v>
          </cell>
          <cell r="Z4859">
            <v>0.35</v>
          </cell>
          <cell r="AA4859">
            <v>5130.5670000000009</v>
          </cell>
          <cell r="AB4859"/>
          <cell r="AC4859" t="str">
            <v>VALOR MODULO</v>
          </cell>
          <cell r="AD4859" t="str">
            <v>VALOR MODULO</v>
          </cell>
          <cell r="AE4859">
            <v>7893.18</v>
          </cell>
          <cell r="AF4859">
            <v>7893.18</v>
          </cell>
          <cell r="AG4859">
            <v>0</v>
          </cell>
          <cell r="AH4859">
            <v>7893.18</v>
          </cell>
          <cell r="AI4859" t="str">
            <v>REF: 299695</v>
          </cell>
          <cell r="AJ4859"/>
          <cell r="AK4859">
            <v>299695</v>
          </cell>
          <cell r="AL4859" t="str">
            <v>MODULO PUFF PARATY (FX 5)</v>
          </cell>
          <cell r="AM4859"/>
          <cell r="AN4859">
            <v>0.9</v>
          </cell>
          <cell r="AO4859">
            <v>0.72</v>
          </cell>
          <cell r="AP4859">
            <v>0.4</v>
          </cell>
          <cell r="AQ4859">
            <v>0</v>
          </cell>
          <cell r="AR4859" t="str">
            <v>MODULO PUFF PARATY (FX 5) - 0,9x0,72x0,4H</v>
          </cell>
          <cell r="AS4859">
            <v>7893.18</v>
          </cell>
          <cell r="AT4859">
            <v>7893.18</v>
          </cell>
          <cell r="AU4859">
            <v>7893.18</v>
          </cell>
          <cell r="AV4859">
            <v>0</v>
          </cell>
          <cell r="AW4859">
            <v>7893.18</v>
          </cell>
          <cell r="AX4859">
            <v>0</v>
          </cell>
          <cell r="AY4859"/>
          <cell r="AZ4859" t="str">
            <v/>
          </cell>
          <cell r="BA4859"/>
          <cell r="BB4859"/>
          <cell r="BC4859"/>
          <cell r="BD4859" t="str">
            <v/>
          </cell>
          <cell r="BE4859">
            <v>0</v>
          </cell>
          <cell r="BF4859" t="str">
            <v/>
          </cell>
          <cell r="BG4859" t="str">
            <v/>
          </cell>
          <cell r="BH4859">
            <v>12</v>
          </cell>
          <cell r="BI4859" t="str">
            <v>0</v>
          </cell>
          <cell r="BJ4859">
            <v>0</v>
          </cell>
          <cell r="BK4859">
            <v>0</v>
          </cell>
          <cell r="BL4859"/>
          <cell r="BM4859"/>
          <cell r="BN4859"/>
          <cell r="BO4859"/>
          <cell r="BQ4859">
            <v>0</v>
          </cell>
          <cell r="BS4859" t="str">
            <v>CLAMI SOFA</v>
          </cell>
          <cell r="BT4859" t="str">
            <v>SOFA PARATY (CLAMI)</v>
          </cell>
        </row>
        <row r="4860">
          <cell r="H4860">
            <v>3</v>
          </cell>
          <cell r="O4860">
            <v>335135</v>
          </cell>
          <cell r="P4860" t="str">
            <v>2022/220-0022-01</v>
          </cell>
          <cell r="Q4860" t="str">
            <v>EST MODULO PUFF PARATY (FX 50043) (WALNUT MATT)</v>
          </cell>
          <cell r="R4860"/>
          <cell r="S4860"/>
          <cell r="T4860">
            <v>0.9</v>
          </cell>
          <cell r="U4860">
            <v>0.7</v>
          </cell>
          <cell r="V4860">
            <v>0.4</v>
          </cell>
          <cell r="W4860">
            <v>0</v>
          </cell>
          <cell r="X4860" t="str">
            <v>EST MODULO PUFF PARATY (FX 50043) (WALNUT MATT) - 0,9x0,7x0,4H</v>
          </cell>
          <cell r="Y4860">
            <v>7893.18</v>
          </cell>
          <cell r="Z4860">
            <v>0.35</v>
          </cell>
          <cell r="AA4860">
            <v>5130.5670000000009</v>
          </cell>
          <cell r="AB4860"/>
          <cell r="AC4860" t="str">
            <v>VALOR MODULO</v>
          </cell>
          <cell r="AD4860" t="str">
            <v>VALOR MODULO</v>
          </cell>
          <cell r="AE4860">
            <v>7893.18</v>
          </cell>
          <cell r="AF4860">
            <v>7893.18</v>
          </cell>
          <cell r="AG4860">
            <v>0</v>
          </cell>
          <cell r="AH4860">
            <v>7893.18</v>
          </cell>
          <cell r="AI4860" t="str">
            <v>REF: 299695</v>
          </cell>
          <cell r="AJ4860"/>
          <cell r="AK4860">
            <v>299695</v>
          </cell>
          <cell r="AL4860" t="str">
            <v>MODULO PUFF PARATY (FX 5)</v>
          </cell>
          <cell r="AM4860"/>
          <cell r="AN4860">
            <v>0.9</v>
          </cell>
          <cell r="AO4860">
            <v>0.72</v>
          </cell>
          <cell r="AP4860">
            <v>0.4</v>
          </cell>
          <cell r="AQ4860">
            <v>0</v>
          </cell>
          <cell r="AR4860" t="str">
            <v>MODULO PUFF PARATY (FX 5) - 0,9x0,72x0,4H</v>
          </cell>
          <cell r="AS4860">
            <v>7893.18</v>
          </cell>
          <cell r="AT4860">
            <v>7893.18</v>
          </cell>
          <cell r="AU4860">
            <v>7893.18</v>
          </cell>
          <cell r="AV4860">
            <v>0</v>
          </cell>
          <cell r="AW4860">
            <v>7893.18</v>
          </cell>
          <cell r="AX4860">
            <v>0</v>
          </cell>
          <cell r="AY4860"/>
          <cell r="AZ4860" t="str">
            <v/>
          </cell>
          <cell r="BA4860"/>
          <cell r="BB4860"/>
          <cell r="BC4860"/>
          <cell r="BD4860" t="str">
            <v/>
          </cell>
          <cell r="BE4860">
            <v>0</v>
          </cell>
          <cell r="BF4860" t="str">
            <v/>
          </cell>
          <cell r="BG4860" t="str">
            <v/>
          </cell>
          <cell r="BH4860">
            <v>12</v>
          </cell>
          <cell r="BI4860" t="str">
            <v>0</v>
          </cell>
          <cell r="BJ4860">
            <v>0</v>
          </cell>
          <cell r="BK4860">
            <v>0</v>
          </cell>
          <cell r="BL4860"/>
          <cell r="BM4860"/>
          <cell r="BN4860"/>
          <cell r="BO4860"/>
          <cell r="BQ4860">
            <v>0</v>
          </cell>
          <cell r="BS4860" t="str">
            <v>CLAMI SOFA</v>
          </cell>
          <cell r="BT4860" t="str">
            <v>SOFA PARATY (CLAMI)</v>
          </cell>
        </row>
        <row r="4861">
          <cell r="H4861">
            <v>3</v>
          </cell>
          <cell r="O4861">
            <v>335135</v>
          </cell>
          <cell r="P4861" t="str">
            <v>2022/220-0023-01</v>
          </cell>
          <cell r="Q4861" t="str">
            <v>EST MODULO PUFF PARATY (FX 50043) (WALNUT MATT)</v>
          </cell>
          <cell r="R4861"/>
          <cell r="S4861"/>
          <cell r="T4861">
            <v>0.9</v>
          </cell>
          <cell r="U4861">
            <v>0.7</v>
          </cell>
          <cell r="V4861">
            <v>0.4</v>
          </cell>
          <cell r="W4861">
            <v>0</v>
          </cell>
          <cell r="X4861" t="str">
            <v>EST MODULO PUFF PARATY (FX 50043) (WALNUT MATT) - 0,9x0,7x0,4H</v>
          </cell>
          <cell r="Y4861">
            <v>7893.18</v>
          </cell>
          <cell r="Z4861">
            <v>0.35</v>
          </cell>
          <cell r="AA4861">
            <v>5130.5670000000009</v>
          </cell>
          <cell r="AB4861"/>
          <cell r="AC4861" t="str">
            <v>VALOR MODULO</v>
          </cell>
          <cell r="AD4861" t="str">
            <v>VALOR MODULO</v>
          </cell>
          <cell r="AE4861">
            <v>7893.18</v>
          </cell>
          <cell r="AF4861">
            <v>7893.18</v>
          </cell>
          <cell r="AG4861">
            <v>0</v>
          </cell>
          <cell r="AH4861">
            <v>7893.18</v>
          </cell>
          <cell r="AI4861" t="str">
            <v>REF: 299695</v>
          </cell>
          <cell r="AJ4861"/>
          <cell r="AK4861">
            <v>299695</v>
          </cell>
          <cell r="AL4861" t="str">
            <v>MODULO PUFF PARATY (FX 5)</v>
          </cell>
          <cell r="AM4861"/>
          <cell r="AN4861">
            <v>0.9</v>
          </cell>
          <cell r="AO4861">
            <v>0.72</v>
          </cell>
          <cell r="AP4861">
            <v>0.4</v>
          </cell>
          <cell r="AQ4861">
            <v>0</v>
          </cell>
          <cell r="AR4861" t="str">
            <v>MODULO PUFF PARATY (FX 5) - 0,9x0,72x0,4H</v>
          </cell>
          <cell r="AS4861">
            <v>7893.18</v>
          </cell>
          <cell r="AT4861">
            <v>7893.18</v>
          </cell>
          <cell r="AU4861">
            <v>7893.18</v>
          </cell>
          <cell r="AV4861">
            <v>0</v>
          </cell>
          <cell r="AW4861">
            <v>7893.18</v>
          </cell>
          <cell r="AX4861">
            <v>0</v>
          </cell>
          <cell r="AY4861"/>
          <cell r="AZ4861" t="str">
            <v/>
          </cell>
          <cell r="BA4861"/>
          <cell r="BB4861"/>
          <cell r="BC4861"/>
          <cell r="BD4861" t="str">
            <v/>
          </cell>
          <cell r="BE4861">
            <v>0</v>
          </cell>
          <cell r="BF4861" t="str">
            <v/>
          </cell>
          <cell r="BG4861" t="str">
            <v/>
          </cell>
          <cell r="BH4861">
            <v>12</v>
          </cell>
          <cell r="BI4861" t="str">
            <v>0</v>
          </cell>
          <cell r="BJ4861">
            <v>0</v>
          </cell>
          <cell r="BK4861">
            <v>0</v>
          </cell>
          <cell r="BL4861"/>
          <cell r="BM4861"/>
          <cell r="BN4861"/>
          <cell r="BO4861"/>
          <cell r="BQ4861">
            <v>0</v>
          </cell>
          <cell r="BS4861" t="str">
            <v>CLAMI SOFA</v>
          </cell>
          <cell r="BT4861" t="str">
            <v>SOFA PARATY (CLAMI)</v>
          </cell>
        </row>
        <row r="4862">
          <cell r="H4862">
            <v>1</v>
          </cell>
          <cell r="O4862">
            <v>335134</v>
          </cell>
          <cell r="P4862" t="str">
            <v>2022/220-0020-01</v>
          </cell>
          <cell r="Q4862" t="str">
            <v>EST MODULO S/BRACO C/ENC PARATY (FX 50043) (WALNUT MATT)</v>
          </cell>
          <cell r="R4862"/>
          <cell r="S4862"/>
          <cell r="T4862">
            <v>1.8</v>
          </cell>
          <cell r="U4862">
            <v>1</v>
          </cell>
          <cell r="V4862">
            <v>0.77</v>
          </cell>
          <cell r="W4862">
            <v>0</v>
          </cell>
          <cell r="X4862" t="str">
            <v>EST MODULO S/BRACO C/ENC PARATY (FX 50043) (WALNUT MATT) - 1,8x1x0,77H</v>
          </cell>
          <cell r="Y4862">
            <v>18690.87</v>
          </cell>
          <cell r="Z4862">
            <v>0.35</v>
          </cell>
          <cell r="AA4862">
            <v>12149.065500000001</v>
          </cell>
          <cell r="AB4862"/>
          <cell r="AC4862" t="str">
            <v>VALOR MODULO</v>
          </cell>
          <cell r="AD4862" t="str">
            <v>VALOR MODULO</v>
          </cell>
          <cell r="AE4862">
            <v>18690.87</v>
          </cell>
          <cell r="AF4862">
            <v>18690.87</v>
          </cell>
          <cell r="AG4862">
            <v>0</v>
          </cell>
          <cell r="AH4862">
            <v>18690.87</v>
          </cell>
          <cell r="AI4862" t="str">
            <v>REF: 299679</v>
          </cell>
          <cell r="AJ4862"/>
          <cell r="AK4862">
            <v>299679</v>
          </cell>
          <cell r="AL4862" t="str">
            <v>MODULO S/BRACO PARATY (FX 5)</v>
          </cell>
          <cell r="AM4862"/>
          <cell r="AN4862">
            <v>1.8</v>
          </cell>
          <cell r="AO4862">
            <v>1</v>
          </cell>
          <cell r="AP4862">
            <v>0.77</v>
          </cell>
          <cell r="AQ4862">
            <v>0</v>
          </cell>
          <cell r="AR4862" t="str">
            <v>MODULO S/BRACO PARATY (FX 5) - 1,8x1x0,77H</v>
          </cell>
          <cell r="AS4862">
            <v>18690.87</v>
          </cell>
          <cell r="AT4862">
            <v>18690.87</v>
          </cell>
          <cell r="AU4862">
            <v>18690.87</v>
          </cell>
          <cell r="AV4862">
            <v>0</v>
          </cell>
          <cell r="AW4862">
            <v>18690.88</v>
          </cell>
          <cell r="AX4862">
            <v>-1.0000000002037268E-2</v>
          </cell>
          <cell r="AY4862"/>
          <cell r="AZ4862" t="str">
            <v/>
          </cell>
          <cell r="BA4862"/>
          <cell r="BB4862"/>
          <cell r="BC4862"/>
          <cell r="BD4862" t="str">
            <v/>
          </cell>
          <cell r="BE4862">
            <v>0</v>
          </cell>
          <cell r="BF4862" t="str">
            <v/>
          </cell>
          <cell r="BG4862" t="str">
            <v/>
          </cell>
          <cell r="BH4862">
            <v>12</v>
          </cell>
          <cell r="BI4862" t="str">
            <v>0</v>
          </cell>
          <cell r="BJ4862">
            <v>0</v>
          </cell>
          <cell r="BK4862">
            <v>0</v>
          </cell>
          <cell r="BL4862"/>
          <cell r="BM4862"/>
          <cell r="BN4862"/>
          <cell r="BO4862"/>
          <cell r="BQ4862">
            <v>0</v>
          </cell>
          <cell r="BS4862" t="str">
            <v>CLAMI SOFA</v>
          </cell>
          <cell r="BT4862" t="str">
            <v>SOFA PARATY (CLAMI)</v>
          </cell>
        </row>
        <row r="4863">
          <cell r="H4863">
            <v>6</v>
          </cell>
          <cell r="O4863">
            <v>335133</v>
          </cell>
          <cell r="P4863" t="str">
            <v>2022/220-0014-01</v>
          </cell>
          <cell r="Q4863" t="str">
            <v>EST ALMOFADA ENCOSTO PARATY (FX 50043)</v>
          </cell>
          <cell r="R4863"/>
          <cell r="S4863"/>
          <cell r="T4863">
            <v>0.65</v>
          </cell>
          <cell r="U4863">
            <v>0.65</v>
          </cell>
          <cell r="V4863">
            <v>0</v>
          </cell>
          <cell r="W4863">
            <v>0</v>
          </cell>
          <cell r="X4863" t="str">
            <v>EST ALMOFADA ENCOSTO PARATY (FX 50043) - 0,65x0,65x0H</v>
          </cell>
          <cell r="Y4863">
            <v>1730.89</v>
          </cell>
          <cell r="Z4863">
            <v>0.35</v>
          </cell>
          <cell r="AA4863">
            <v>1125.0785000000001</v>
          </cell>
          <cell r="AB4863"/>
          <cell r="AC4863" t="str">
            <v>VALOR MODULO</v>
          </cell>
          <cell r="AD4863" t="str">
            <v>VALOR MODULO</v>
          </cell>
          <cell r="AE4863">
            <v>1730.89</v>
          </cell>
          <cell r="AF4863">
            <v>1730.89</v>
          </cell>
          <cell r="AG4863">
            <v>0</v>
          </cell>
          <cell r="AH4863">
            <v>1730.89</v>
          </cell>
          <cell r="AI4863" t="str">
            <v>REF: 299735</v>
          </cell>
          <cell r="AJ4863"/>
          <cell r="AK4863">
            <v>299735</v>
          </cell>
          <cell r="AL4863" t="str">
            <v>ALMOFADA ENCOSTO PARATY (FX 5)</v>
          </cell>
          <cell r="AM4863"/>
          <cell r="AN4863">
            <v>0.65</v>
          </cell>
          <cell r="AO4863">
            <v>0.65</v>
          </cell>
          <cell r="AP4863">
            <v>0</v>
          </cell>
          <cell r="AQ4863">
            <v>0</v>
          </cell>
          <cell r="AR4863" t="str">
            <v>ALMOFADA ENCOSTO PARATY (FX 5) - 0,65x0,65x0H</v>
          </cell>
          <cell r="AS4863">
            <v>1730.89</v>
          </cell>
          <cell r="AT4863">
            <v>1730.89</v>
          </cell>
          <cell r="AU4863">
            <v>1730.89</v>
          </cell>
          <cell r="AV4863">
            <v>0</v>
          </cell>
          <cell r="AW4863">
            <v>1730.89</v>
          </cell>
          <cell r="AX4863">
            <v>0</v>
          </cell>
          <cell r="AY4863"/>
          <cell r="AZ4863" t="str">
            <v/>
          </cell>
          <cell r="BA4863"/>
          <cell r="BB4863"/>
          <cell r="BC4863"/>
          <cell r="BD4863" t="str">
            <v/>
          </cell>
          <cell r="BE4863">
            <v>0</v>
          </cell>
          <cell r="BF4863" t="str">
            <v/>
          </cell>
          <cell r="BG4863" t="str">
            <v/>
          </cell>
          <cell r="BH4863">
            <v>12</v>
          </cell>
          <cell r="BI4863" t="str">
            <v>0</v>
          </cell>
          <cell r="BJ4863">
            <v>0</v>
          </cell>
          <cell r="BK4863">
            <v>0</v>
          </cell>
          <cell r="BL4863"/>
          <cell r="BM4863"/>
          <cell r="BN4863"/>
          <cell r="BO4863"/>
          <cell r="BQ4863">
            <v>0</v>
          </cell>
          <cell r="BS4863" t="str">
            <v>CLAMI COMPONENTE ALMOFADA</v>
          </cell>
          <cell r="BT4863" t="str">
            <v>ALMOFADA PARATY</v>
          </cell>
        </row>
        <row r="4864">
          <cell r="H4864">
            <v>6</v>
          </cell>
          <cell r="O4864">
            <v>335133</v>
          </cell>
          <cell r="P4864" t="str">
            <v>2022/220-0018-01</v>
          </cell>
          <cell r="Q4864" t="str">
            <v>EST ALMOFADA ENCOSTO PARATY (FX 50043)</v>
          </cell>
          <cell r="R4864"/>
          <cell r="S4864"/>
          <cell r="T4864">
            <v>0.65</v>
          </cell>
          <cell r="U4864">
            <v>0.65</v>
          </cell>
          <cell r="V4864">
            <v>0</v>
          </cell>
          <cell r="W4864">
            <v>0</v>
          </cell>
          <cell r="X4864" t="str">
            <v>EST ALMOFADA ENCOSTO PARATY (FX 50043) - 0,65x0,65x0H</v>
          </cell>
          <cell r="Y4864">
            <v>1730.89</v>
          </cell>
          <cell r="Z4864">
            <v>0.35</v>
          </cell>
          <cell r="AA4864">
            <v>1125.0785000000001</v>
          </cell>
          <cell r="AB4864"/>
          <cell r="AC4864" t="str">
            <v>VALOR MODULO</v>
          </cell>
          <cell r="AD4864" t="str">
            <v>VALOR MODULO</v>
          </cell>
          <cell r="AE4864">
            <v>1730.89</v>
          </cell>
          <cell r="AF4864">
            <v>1730.89</v>
          </cell>
          <cell r="AG4864">
            <v>0</v>
          </cell>
          <cell r="AH4864">
            <v>1730.89</v>
          </cell>
          <cell r="AI4864" t="str">
            <v>REF: 299735</v>
          </cell>
          <cell r="AJ4864"/>
          <cell r="AK4864">
            <v>299735</v>
          </cell>
          <cell r="AL4864" t="str">
            <v>ALMOFADA ENCOSTO PARATY (FX 5)</v>
          </cell>
          <cell r="AM4864"/>
          <cell r="AN4864">
            <v>0.65</v>
          </cell>
          <cell r="AO4864">
            <v>0.65</v>
          </cell>
          <cell r="AP4864">
            <v>0</v>
          </cell>
          <cell r="AQ4864">
            <v>0</v>
          </cell>
          <cell r="AR4864" t="str">
            <v>ALMOFADA ENCOSTO PARATY (FX 5) - 0,65x0,65x0H</v>
          </cell>
          <cell r="AS4864">
            <v>1730.89</v>
          </cell>
          <cell r="AT4864">
            <v>1730.89</v>
          </cell>
          <cell r="AU4864">
            <v>1730.89</v>
          </cell>
          <cell r="AV4864">
            <v>0</v>
          </cell>
          <cell r="AW4864">
            <v>1730.89</v>
          </cell>
          <cell r="AX4864">
            <v>0</v>
          </cell>
          <cell r="AY4864"/>
          <cell r="AZ4864" t="str">
            <v/>
          </cell>
          <cell r="BA4864"/>
          <cell r="BB4864"/>
          <cell r="BC4864"/>
          <cell r="BD4864" t="str">
            <v/>
          </cell>
          <cell r="BE4864">
            <v>0</v>
          </cell>
          <cell r="BF4864" t="str">
            <v/>
          </cell>
          <cell r="BG4864" t="str">
            <v/>
          </cell>
          <cell r="BH4864">
            <v>12</v>
          </cell>
          <cell r="BI4864" t="str">
            <v>0</v>
          </cell>
          <cell r="BJ4864">
            <v>0</v>
          </cell>
          <cell r="BK4864">
            <v>0</v>
          </cell>
          <cell r="BL4864"/>
          <cell r="BM4864"/>
          <cell r="BN4864"/>
          <cell r="BO4864"/>
          <cell r="BQ4864">
            <v>0</v>
          </cell>
          <cell r="BS4864" t="str">
            <v>CLAMI COMPONENTE ALMOFADA</v>
          </cell>
          <cell r="BT4864" t="str">
            <v>ALMOFADA PARATY</v>
          </cell>
        </row>
        <row r="4865">
          <cell r="H4865">
            <v>6</v>
          </cell>
          <cell r="O4865">
            <v>335133</v>
          </cell>
          <cell r="P4865" t="str">
            <v>2022/220-0019-01</v>
          </cell>
          <cell r="Q4865" t="str">
            <v>EST ALMOFADA ENCOSTO PARATY (FX 50043)</v>
          </cell>
          <cell r="R4865"/>
          <cell r="S4865"/>
          <cell r="T4865">
            <v>0.65</v>
          </cell>
          <cell r="U4865">
            <v>0.65</v>
          </cell>
          <cell r="V4865">
            <v>0</v>
          </cell>
          <cell r="W4865">
            <v>0</v>
          </cell>
          <cell r="X4865" t="str">
            <v>EST ALMOFADA ENCOSTO PARATY (FX 50043) - 0,65x0,65x0H</v>
          </cell>
          <cell r="Y4865">
            <v>1730.89</v>
          </cell>
          <cell r="Z4865">
            <v>0.35</v>
          </cell>
          <cell r="AA4865">
            <v>1125.0785000000001</v>
          </cell>
          <cell r="AB4865"/>
          <cell r="AC4865" t="str">
            <v>VALOR MODULO</v>
          </cell>
          <cell r="AD4865" t="str">
            <v>VALOR MODULO</v>
          </cell>
          <cell r="AE4865">
            <v>1730.89</v>
          </cell>
          <cell r="AF4865">
            <v>1730.89</v>
          </cell>
          <cell r="AG4865">
            <v>0</v>
          </cell>
          <cell r="AH4865">
            <v>1730.89</v>
          </cell>
          <cell r="AI4865" t="str">
            <v>REF: 299735</v>
          </cell>
          <cell r="AJ4865"/>
          <cell r="AK4865">
            <v>299735</v>
          </cell>
          <cell r="AL4865" t="str">
            <v>ALMOFADA ENCOSTO PARATY (FX 5)</v>
          </cell>
          <cell r="AM4865"/>
          <cell r="AN4865">
            <v>0.65</v>
          </cell>
          <cell r="AO4865">
            <v>0.65</v>
          </cell>
          <cell r="AP4865">
            <v>0</v>
          </cell>
          <cell r="AQ4865">
            <v>0</v>
          </cell>
          <cell r="AR4865" t="str">
            <v>ALMOFADA ENCOSTO PARATY (FX 5) - 0,65x0,65x0H</v>
          </cell>
          <cell r="AS4865">
            <v>1730.89</v>
          </cell>
          <cell r="AT4865">
            <v>1730.89</v>
          </cell>
          <cell r="AU4865">
            <v>1730.89</v>
          </cell>
          <cell r="AV4865">
            <v>0</v>
          </cell>
          <cell r="AW4865">
            <v>1730.89</v>
          </cell>
          <cell r="AX4865">
            <v>0</v>
          </cell>
          <cell r="AY4865"/>
          <cell r="AZ4865" t="str">
            <v/>
          </cell>
          <cell r="BA4865"/>
          <cell r="BB4865"/>
          <cell r="BC4865"/>
          <cell r="BD4865" t="str">
            <v/>
          </cell>
          <cell r="BE4865">
            <v>0</v>
          </cell>
          <cell r="BF4865" t="str">
            <v/>
          </cell>
          <cell r="BG4865" t="str">
            <v/>
          </cell>
          <cell r="BH4865">
            <v>12</v>
          </cell>
          <cell r="BI4865" t="str">
            <v>0</v>
          </cell>
          <cell r="BJ4865">
            <v>0</v>
          </cell>
          <cell r="BK4865">
            <v>0</v>
          </cell>
          <cell r="BL4865"/>
          <cell r="BM4865"/>
          <cell r="BN4865"/>
          <cell r="BO4865"/>
          <cell r="BQ4865">
            <v>0</v>
          </cell>
          <cell r="BS4865" t="str">
            <v>CLAMI COMPONENTE ALMOFADA</v>
          </cell>
          <cell r="BT4865" t="str">
            <v>ALMOFADA PARATY</v>
          </cell>
        </row>
        <row r="4866">
          <cell r="H4866">
            <v>6</v>
          </cell>
          <cell r="O4866">
            <v>335133</v>
          </cell>
          <cell r="P4866" t="str">
            <v>2022/220-0015-01</v>
          </cell>
          <cell r="Q4866" t="str">
            <v>EST ALMOFADA ENCOSTO PARATY (FX 50043)</v>
          </cell>
          <cell r="R4866"/>
          <cell r="S4866"/>
          <cell r="T4866">
            <v>0.65</v>
          </cell>
          <cell r="U4866">
            <v>0.65</v>
          </cell>
          <cell r="V4866">
            <v>0</v>
          </cell>
          <cell r="W4866">
            <v>0</v>
          </cell>
          <cell r="X4866" t="str">
            <v>EST ALMOFADA ENCOSTO PARATY (FX 50043) - 0,65x0,65x0H</v>
          </cell>
          <cell r="Y4866">
            <v>1730.89</v>
          </cell>
          <cell r="Z4866">
            <v>0.35</v>
          </cell>
          <cell r="AA4866">
            <v>1125.0785000000001</v>
          </cell>
          <cell r="AB4866"/>
          <cell r="AC4866" t="str">
            <v>VALOR MODULO</v>
          </cell>
          <cell r="AD4866" t="str">
            <v>VALOR MODULO</v>
          </cell>
          <cell r="AE4866">
            <v>1730.89</v>
          </cell>
          <cell r="AF4866">
            <v>1730.89</v>
          </cell>
          <cell r="AG4866">
            <v>0</v>
          </cell>
          <cell r="AH4866">
            <v>1730.89</v>
          </cell>
          <cell r="AI4866" t="str">
            <v>REF: 299735</v>
          </cell>
          <cell r="AJ4866"/>
          <cell r="AK4866">
            <v>299735</v>
          </cell>
          <cell r="AL4866" t="str">
            <v>ALMOFADA ENCOSTO PARATY (FX 5)</v>
          </cell>
          <cell r="AM4866"/>
          <cell r="AN4866">
            <v>0.65</v>
          </cell>
          <cell r="AO4866">
            <v>0.65</v>
          </cell>
          <cell r="AP4866">
            <v>0</v>
          </cell>
          <cell r="AQ4866">
            <v>0</v>
          </cell>
          <cell r="AR4866" t="str">
            <v>ALMOFADA ENCOSTO PARATY (FX 5) - 0,65x0,65x0H</v>
          </cell>
          <cell r="AS4866">
            <v>1730.89</v>
          </cell>
          <cell r="AT4866">
            <v>1730.89</v>
          </cell>
          <cell r="AU4866">
            <v>1730.89</v>
          </cell>
          <cell r="AV4866">
            <v>0</v>
          </cell>
          <cell r="AW4866">
            <v>1730.89</v>
          </cell>
          <cell r="AX4866">
            <v>0</v>
          </cell>
          <cell r="AY4866"/>
          <cell r="AZ4866" t="str">
            <v/>
          </cell>
          <cell r="BA4866"/>
          <cell r="BB4866"/>
          <cell r="BC4866"/>
          <cell r="BD4866" t="str">
            <v/>
          </cell>
          <cell r="BE4866">
            <v>0</v>
          </cell>
          <cell r="BF4866" t="str">
            <v/>
          </cell>
          <cell r="BG4866" t="str">
            <v/>
          </cell>
          <cell r="BH4866">
            <v>12</v>
          </cell>
          <cell r="BI4866" t="str">
            <v>0</v>
          </cell>
          <cell r="BJ4866">
            <v>0</v>
          </cell>
          <cell r="BK4866">
            <v>0</v>
          </cell>
          <cell r="BL4866"/>
          <cell r="BM4866"/>
          <cell r="BN4866"/>
          <cell r="BO4866"/>
          <cell r="BQ4866">
            <v>0</v>
          </cell>
          <cell r="BS4866" t="str">
            <v>CLAMI COMPONENTE ALMOFADA</v>
          </cell>
          <cell r="BT4866" t="str">
            <v>ALMOFADA PARATY</v>
          </cell>
        </row>
        <row r="4867">
          <cell r="H4867">
            <v>6</v>
          </cell>
          <cell r="O4867">
            <v>335133</v>
          </cell>
          <cell r="P4867" t="str">
            <v>2022/220-0016-01</v>
          </cell>
          <cell r="Q4867" t="str">
            <v>EST ALMOFADA ENCOSTO PARATY (FX 50043)</v>
          </cell>
          <cell r="R4867"/>
          <cell r="S4867"/>
          <cell r="T4867">
            <v>0.65</v>
          </cell>
          <cell r="U4867">
            <v>0.65</v>
          </cell>
          <cell r="V4867">
            <v>0</v>
          </cell>
          <cell r="W4867">
            <v>0</v>
          </cell>
          <cell r="X4867" t="str">
            <v>EST ALMOFADA ENCOSTO PARATY (FX 50043) - 0,65x0,65x0H</v>
          </cell>
          <cell r="Y4867">
            <v>1730.89</v>
          </cell>
          <cell r="Z4867">
            <v>0.35</v>
          </cell>
          <cell r="AA4867">
            <v>1125.0785000000001</v>
          </cell>
          <cell r="AB4867"/>
          <cell r="AC4867" t="str">
            <v>VALOR MODULO</v>
          </cell>
          <cell r="AD4867" t="str">
            <v>VALOR MODULO</v>
          </cell>
          <cell r="AE4867">
            <v>1730.89</v>
          </cell>
          <cell r="AF4867">
            <v>1730.89</v>
          </cell>
          <cell r="AG4867">
            <v>0</v>
          </cell>
          <cell r="AH4867">
            <v>1730.89</v>
          </cell>
          <cell r="AI4867" t="str">
            <v>REF: 299735</v>
          </cell>
          <cell r="AJ4867"/>
          <cell r="AK4867">
            <v>299735</v>
          </cell>
          <cell r="AL4867" t="str">
            <v>ALMOFADA ENCOSTO PARATY (FX 5)</v>
          </cell>
          <cell r="AM4867"/>
          <cell r="AN4867">
            <v>0.65</v>
          </cell>
          <cell r="AO4867">
            <v>0.65</v>
          </cell>
          <cell r="AP4867">
            <v>0</v>
          </cell>
          <cell r="AQ4867">
            <v>0</v>
          </cell>
          <cell r="AR4867" t="str">
            <v>ALMOFADA ENCOSTO PARATY (FX 5) - 0,65x0,65x0H</v>
          </cell>
          <cell r="AS4867">
            <v>1730.89</v>
          </cell>
          <cell r="AT4867">
            <v>1730.89</v>
          </cell>
          <cell r="AU4867">
            <v>1730.89</v>
          </cell>
          <cell r="AV4867">
            <v>0</v>
          </cell>
          <cell r="AW4867">
            <v>1730.89</v>
          </cell>
          <cell r="AX4867">
            <v>0</v>
          </cell>
          <cell r="AY4867"/>
          <cell r="AZ4867" t="str">
            <v/>
          </cell>
          <cell r="BA4867"/>
          <cell r="BB4867"/>
          <cell r="BC4867"/>
          <cell r="BD4867" t="str">
            <v/>
          </cell>
          <cell r="BE4867">
            <v>0</v>
          </cell>
          <cell r="BF4867" t="str">
            <v/>
          </cell>
          <cell r="BG4867" t="str">
            <v/>
          </cell>
          <cell r="BH4867">
            <v>12</v>
          </cell>
          <cell r="BI4867" t="str">
            <v>0</v>
          </cell>
          <cell r="BJ4867">
            <v>0</v>
          </cell>
          <cell r="BK4867">
            <v>0</v>
          </cell>
          <cell r="BL4867"/>
          <cell r="BM4867"/>
          <cell r="BN4867"/>
          <cell r="BO4867"/>
          <cell r="BQ4867">
            <v>0</v>
          </cell>
          <cell r="BS4867" t="str">
            <v>CLAMI COMPONENTE ALMOFADA</v>
          </cell>
          <cell r="BT4867" t="str">
            <v>ALMOFADA PARATY</v>
          </cell>
        </row>
        <row r="4868">
          <cell r="H4868">
            <v>6</v>
          </cell>
          <cell r="O4868">
            <v>335133</v>
          </cell>
          <cell r="P4868" t="str">
            <v>2022/220-0017-01</v>
          </cell>
          <cell r="Q4868" t="str">
            <v>EST ALMOFADA ENCOSTO PARATY (FX 50043)</v>
          </cell>
          <cell r="R4868"/>
          <cell r="S4868"/>
          <cell r="T4868">
            <v>0.65</v>
          </cell>
          <cell r="U4868">
            <v>0.65</v>
          </cell>
          <cell r="V4868">
            <v>0</v>
          </cell>
          <cell r="W4868">
            <v>0</v>
          </cell>
          <cell r="X4868" t="str">
            <v>EST ALMOFADA ENCOSTO PARATY (FX 50043) - 0,65x0,65x0H</v>
          </cell>
          <cell r="Y4868">
            <v>1730.89</v>
          </cell>
          <cell r="Z4868">
            <v>0.35</v>
          </cell>
          <cell r="AA4868">
            <v>1125.0785000000001</v>
          </cell>
          <cell r="AB4868"/>
          <cell r="AC4868" t="str">
            <v>VALOR MODULO</v>
          </cell>
          <cell r="AD4868" t="str">
            <v>VALOR MODULO</v>
          </cell>
          <cell r="AE4868">
            <v>1730.89</v>
          </cell>
          <cell r="AF4868">
            <v>1730.89</v>
          </cell>
          <cell r="AG4868">
            <v>0</v>
          </cell>
          <cell r="AH4868">
            <v>1730.89</v>
          </cell>
          <cell r="AI4868" t="str">
            <v>REF: 299735</v>
          </cell>
          <cell r="AJ4868"/>
          <cell r="AK4868">
            <v>299735</v>
          </cell>
          <cell r="AL4868" t="str">
            <v>ALMOFADA ENCOSTO PARATY (FX 5)</v>
          </cell>
          <cell r="AM4868"/>
          <cell r="AN4868">
            <v>0.65</v>
          </cell>
          <cell r="AO4868">
            <v>0.65</v>
          </cell>
          <cell r="AP4868">
            <v>0</v>
          </cell>
          <cell r="AQ4868">
            <v>0</v>
          </cell>
          <cell r="AR4868" t="str">
            <v>ALMOFADA ENCOSTO PARATY (FX 5) - 0,65x0,65x0H</v>
          </cell>
          <cell r="AS4868">
            <v>1730.89</v>
          </cell>
          <cell r="AT4868">
            <v>1730.89</v>
          </cell>
          <cell r="AU4868">
            <v>1730.89</v>
          </cell>
          <cell r="AV4868">
            <v>0</v>
          </cell>
          <cell r="AW4868">
            <v>1730.89</v>
          </cell>
          <cell r="AX4868">
            <v>0</v>
          </cell>
          <cell r="AY4868"/>
          <cell r="AZ4868" t="str">
            <v/>
          </cell>
          <cell r="BA4868"/>
          <cell r="BB4868"/>
          <cell r="BC4868"/>
          <cell r="BD4868" t="str">
            <v/>
          </cell>
          <cell r="BE4868">
            <v>0</v>
          </cell>
          <cell r="BF4868" t="str">
            <v/>
          </cell>
          <cell r="BG4868" t="str">
            <v/>
          </cell>
          <cell r="BH4868">
            <v>12</v>
          </cell>
          <cell r="BI4868" t="str">
            <v>0</v>
          </cell>
          <cell r="BJ4868">
            <v>0</v>
          </cell>
          <cell r="BK4868">
            <v>0</v>
          </cell>
          <cell r="BL4868"/>
          <cell r="BM4868"/>
          <cell r="BN4868"/>
          <cell r="BO4868"/>
          <cell r="BQ4868">
            <v>0</v>
          </cell>
          <cell r="BS4868" t="str">
            <v>CLAMI COMPONENTE ALMOFADA</v>
          </cell>
          <cell r="BT4868" t="str">
            <v>ALMOFADA PARATY</v>
          </cell>
        </row>
        <row r="4869">
          <cell r="H4869">
            <v>3</v>
          </cell>
          <cell r="O4869">
            <v>335132</v>
          </cell>
          <cell r="P4869" t="str">
            <v>2022/220-0011-01</v>
          </cell>
          <cell r="Q4869" t="str">
            <v>EST ALMOFADA BRACO PARATY (FX 50043) (WALNUT MATT)</v>
          </cell>
          <cell r="R4869"/>
          <cell r="S4869"/>
          <cell r="T4869">
            <v>0.52</v>
          </cell>
          <cell r="U4869">
            <v>0.23</v>
          </cell>
          <cell r="V4869">
            <v>0.14000000000000001</v>
          </cell>
          <cell r="W4869">
            <v>0</v>
          </cell>
          <cell r="X4869" t="str">
            <v>EST ALMOFADA BRACO PARATY (FX 50043) (WALNUT MATT) - 0,52x0,23x0,14H</v>
          </cell>
          <cell r="Y4869">
            <v>1564.28</v>
          </cell>
          <cell r="Z4869">
            <v>0.35</v>
          </cell>
          <cell r="AA4869">
            <v>1016.782</v>
          </cell>
          <cell r="AB4869"/>
          <cell r="AC4869" t="str">
            <v>VALOR MODULO</v>
          </cell>
          <cell r="AD4869" t="str">
            <v>VALOR MODULO</v>
          </cell>
          <cell r="AE4869">
            <v>1564.28</v>
          </cell>
          <cell r="AF4869">
            <v>1564.28</v>
          </cell>
          <cell r="AG4869">
            <v>0</v>
          </cell>
          <cell r="AH4869">
            <v>1564.28</v>
          </cell>
          <cell r="AI4869" t="str">
            <v>REF: 299751</v>
          </cell>
          <cell r="AJ4869"/>
          <cell r="AK4869">
            <v>299751</v>
          </cell>
          <cell r="AL4869" t="str">
            <v>ALMOFADA BRACO PARATY (FX 5)</v>
          </cell>
          <cell r="AM4869"/>
          <cell r="AN4869">
            <v>0.52</v>
          </cell>
          <cell r="AO4869">
            <v>0.23</v>
          </cell>
          <cell r="AP4869">
            <v>0.14000000000000001</v>
          </cell>
          <cell r="AQ4869">
            <v>0</v>
          </cell>
          <cell r="AR4869" t="str">
            <v>ALMOFADA BRACO PARATY (FX 5) - 0,52x0,23x0,14H</v>
          </cell>
          <cell r="AS4869">
            <v>1564.28</v>
          </cell>
          <cell r="AT4869">
            <v>1564.28</v>
          </cell>
          <cell r="AU4869">
            <v>1564.28</v>
          </cell>
          <cell r="AV4869">
            <v>0</v>
          </cell>
          <cell r="AW4869">
            <v>1564.28</v>
          </cell>
          <cell r="AX4869">
            <v>0</v>
          </cell>
          <cell r="AY4869"/>
          <cell r="AZ4869" t="str">
            <v/>
          </cell>
          <cell r="BA4869"/>
          <cell r="BB4869"/>
          <cell r="BC4869"/>
          <cell r="BD4869" t="str">
            <v/>
          </cell>
          <cell r="BE4869">
            <v>0</v>
          </cell>
          <cell r="BF4869" t="str">
            <v/>
          </cell>
          <cell r="BG4869" t="str">
            <v/>
          </cell>
          <cell r="BH4869">
            <v>12</v>
          </cell>
          <cell r="BI4869" t="str">
            <v>0</v>
          </cell>
          <cell r="BJ4869">
            <v>0</v>
          </cell>
          <cell r="BK4869">
            <v>0</v>
          </cell>
          <cell r="BL4869"/>
          <cell r="BM4869"/>
          <cell r="BN4869"/>
          <cell r="BO4869"/>
          <cell r="BQ4869">
            <v>0</v>
          </cell>
          <cell r="BS4869" t="str">
            <v>CLAMI COMPONENTE ALMOFADA</v>
          </cell>
          <cell r="BT4869" t="str">
            <v>ALMOFADA PARATY</v>
          </cell>
        </row>
        <row r="4870">
          <cell r="H4870">
            <v>3</v>
          </cell>
          <cell r="O4870">
            <v>335132</v>
          </cell>
          <cell r="P4870" t="str">
            <v>2022/220-0012-01</v>
          </cell>
          <cell r="Q4870" t="str">
            <v>EST ALMOFADA BRACO PARATY (FX 50043) (WALNUT MATT)</v>
          </cell>
          <cell r="R4870"/>
          <cell r="S4870"/>
          <cell r="T4870">
            <v>0.52</v>
          </cell>
          <cell r="U4870">
            <v>0.23</v>
          </cell>
          <cell r="V4870">
            <v>0.14000000000000001</v>
          </cell>
          <cell r="W4870">
            <v>0</v>
          </cell>
          <cell r="X4870" t="str">
            <v>EST ALMOFADA BRACO PARATY (FX 50043) (WALNUT MATT) - 0,52x0,23x0,14H</v>
          </cell>
          <cell r="Y4870">
            <v>1564.28</v>
          </cell>
          <cell r="Z4870">
            <v>0.35</v>
          </cell>
          <cell r="AA4870">
            <v>1016.782</v>
          </cell>
          <cell r="AB4870"/>
          <cell r="AC4870" t="str">
            <v>VALOR MODULO</v>
          </cell>
          <cell r="AD4870" t="str">
            <v>VALOR MODULO</v>
          </cell>
          <cell r="AE4870">
            <v>1564.28</v>
          </cell>
          <cell r="AF4870">
            <v>1564.28</v>
          </cell>
          <cell r="AG4870">
            <v>0</v>
          </cell>
          <cell r="AH4870">
            <v>1564.28</v>
          </cell>
          <cell r="AI4870" t="str">
            <v>REF: 299751</v>
          </cell>
          <cell r="AJ4870"/>
          <cell r="AK4870">
            <v>299751</v>
          </cell>
          <cell r="AL4870" t="str">
            <v>ALMOFADA BRACO PARATY (FX 5)</v>
          </cell>
          <cell r="AM4870"/>
          <cell r="AN4870">
            <v>0.52</v>
          </cell>
          <cell r="AO4870">
            <v>0.23</v>
          </cell>
          <cell r="AP4870">
            <v>0.14000000000000001</v>
          </cell>
          <cell r="AQ4870">
            <v>0</v>
          </cell>
          <cell r="AR4870" t="str">
            <v>ALMOFADA BRACO PARATY (FX 5) - 0,52x0,23x0,14H</v>
          </cell>
          <cell r="AS4870">
            <v>1564.28</v>
          </cell>
          <cell r="AT4870">
            <v>1564.28</v>
          </cell>
          <cell r="AU4870">
            <v>1564.28</v>
          </cell>
          <cell r="AV4870">
            <v>0</v>
          </cell>
          <cell r="AW4870">
            <v>1564.28</v>
          </cell>
          <cell r="AX4870">
            <v>0</v>
          </cell>
          <cell r="AY4870"/>
          <cell r="AZ4870" t="str">
            <v/>
          </cell>
          <cell r="BA4870"/>
          <cell r="BB4870"/>
          <cell r="BC4870"/>
          <cell r="BD4870" t="str">
            <v/>
          </cell>
          <cell r="BE4870">
            <v>0</v>
          </cell>
          <cell r="BF4870" t="str">
            <v/>
          </cell>
          <cell r="BG4870" t="str">
            <v/>
          </cell>
          <cell r="BH4870">
            <v>12</v>
          </cell>
          <cell r="BI4870" t="str">
            <v>0</v>
          </cell>
          <cell r="BJ4870">
            <v>0</v>
          </cell>
          <cell r="BK4870">
            <v>0</v>
          </cell>
          <cell r="BL4870"/>
          <cell r="BM4870"/>
          <cell r="BN4870"/>
          <cell r="BO4870"/>
          <cell r="BQ4870">
            <v>0</v>
          </cell>
          <cell r="BS4870" t="str">
            <v>CLAMI COMPONENTE ALMOFADA</v>
          </cell>
          <cell r="BT4870" t="str">
            <v>ALMOFADA PARATY</v>
          </cell>
        </row>
        <row r="4871">
          <cell r="H4871">
            <v>3</v>
          </cell>
          <cell r="O4871">
            <v>335132</v>
          </cell>
          <cell r="P4871" t="str">
            <v>2022/220-0013-01</v>
          </cell>
          <cell r="Q4871" t="str">
            <v>EST ALMOFADA BRACO PARATY (FX 50043) (WALNUT MATT)</v>
          </cell>
          <cell r="R4871"/>
          <cell r="S4871"/>
          <cell r="T4871">
            <v>0.52</v>
          </cell>
          <cell r="U4871">
            <v>0.23</v>
          </cell>
          <cell r="V4871">
            <v>0.14000000000000001</v>
          </cell>
          <cell r="W4871">
            <v>0</v>
          </cell>
          <cell r="X4871" t="str">
            <v>EST ALMOFADA BRACO PARATY (FX 50043) (WALNUT MATT) - 0,52x0,23x0,14H</v>
          </cell>
          <cell r="Y4871">
            <v>1564.28</v>
          </cell>
          <cell r="Z4871">
            <v>0.35</v>
          </cell>
          <cell r="AA4871">
            <v>1016.782</v>
          </cell>
          <cell r="AB4871"/>
          <cell r="AC4871" t="str">
            <v>VALOR MODULO</v>
          </cell>
          <cell r="AD4871" t="str">
            <v>VALOR MODULO</v>
          </cell>
          <cell r="AE4871">
            <v>1564.28</v>
          </cell>
          <cell r="AF4871">
            <v>1564.28</v>
          </cell>
          <cell r="AG4871">
            <v>0</v>
          </cell>
          <cell r="AH4871">
            <v>1564.28</v>
          </cell>
          <cell r="AI4871" t="str">
            <v>REF: 299751</v>
          </cell>
          <cell r="AJ4871"/>
          <cell r="AK4871">
            <v>299751</v>
          </cell>
          <cell r="AL4871" t="str">
            <v>ALMOFADA BRACO PARATY (FX 5)</v>
          </cell>
          <cell r="AM4871"/>
          <cell r="AN4871">
            <v>0.52</v>
          </cell>
          <cell r="AO4871">
            <v>0.23</v>
          </cell>
          <cell r="AP4871">
            <v>0.14000000000000001</v>
          </cell>
          <cell r="AQ4871">
            <v>0</v>
          </cell>
          <cell r="AR4871" t="str">
            <v>ALMOFADA BRACO PARATY (FX 5) - 0,52x0,23x0,14H</v>
          </cell>
          <cell r="AS4871">
            <v>1564.28</v>
          </cell>
          <cell r="AT4871">
            <v>1564.28</v>
          </cell>
          <cell r="AU4871">
            <v>1564.28</v>
          </cell>
          <cell r="AV4871">
            <v>0</v>
          </cell>
          <cell r="AW4871">
            <v>1564.28</v>
          </cell>
          <cell r="AX4871">
            <v>0</v>
          </cell>
          <cell r="AY4871"/>
          <cell r="AZ4871" t="str">
            <v/>
          </cell>
          <cell r="BA4871"/>
          <cell r="BB4871"/>
          <cell r="BC4871"/>
          <cell r="BD4871" t="str">
            <v/>
          </cell>
          <cell r="BE4871">
            <v>0</v>
          </cell>
          <cell r="BF4871" t="str">
            <v/>
          </cell>
          <cell r="BG4871" t="str">
            <v/>
          </cell>
          <cell r="BH4871">
            <v>12</v>
          </cell>
          <cell r="BI4871" t="str">
            <v>0</v>
          </cell>
          <cell r="BJ4871">
            <v>0</v>
          </cell>
          <cell r="BK4871">
            <v>0</v>
          </cell>
          <cell r="BL4871"/>
          <cell r="BM4871"/>
          <cell r="BN4871"/>
          <cell r="BO4871"/>
          <cell r="BQ4871">
            <v>0</v>
          </cell>
          <cell r="BS4871" t="str">
            <v>CLAMI COMPONENTE ALMOFADA</v>
          </cell>
          <cell r="BT4871" t="str">
            <v>ALMOFADA PARATY</v>
          </cell>
        </row>
        <row r="4872">
          <cell r="H4872">
            <v>1</v>
          </cell>
          <cell r="O4872">
            <v>335090</v>
          </cell>
          <cell r="P4872" t="str">
            <v>2022/244-0027-01</v>
          </cell>
          <cell r="Q4872" t="str">
            <v>EST MESA CENTRO ARGOLA (C) (CORTEN) (MAD A CINAM NOG)</v>
          </cell>
          <cell r="R4872"/>
          <cell r="S4872"/>
          <cell r="T4872">
            <v>0.6</v>
          </cell>
          <cell r="U4872">
            <v>0</v>
          </cell>
          <cell r="V4872">
            <v>0.45</v>
          </cell>
          <cell r="W4872">
            <v>0.6</v>
          </cell>
          <cell r="X4872" t="str">
            <v>EST MESA CENTRO ARGOLA (C) (CORTEN) (MAD A CINAM NOG) - Ø0,6x0,45H</v>
          </cell>
          <cell r="Y4872">
            <v>12941.33</v>
          </cell>
          <cell r="Z4872">
            <v>0.5</v>
          </cell>
          <cell r="AA4872">
            <v>6470.665</v>
          </cell>
          <cell r="AB4872"/>
          <cell r="AC4872"/>
          <cell r="AD4872"/>
          <cell r="AE4872">
            <v>12941.33</v>
          </cell>
          <cell r="AF4872">
            <v>12941.33</v>
          </cell>
          <cell r="AG4872">
            <v>0</v>
          </cell>
          <cell r="AH4872">
            <v>12941.33</v>
          </cell>
          <cell r="AI4872" t="str">
            <v>REF: 306370</v>
          </cell>
          <cell r="AJ4872" t="str">
            <v>ACABAMENTO FORA DE LINHA</v>
          </cell>
          <cell r="AK4872">
            <v>306370</v>
          </cell>
          <cell r="AL4872" t="str">
            <v>MESA CENTRO ARGOLA (C) H45 (ACO CORTEN) (MADEIRA A)</v>
          </cell>
          <cell r="AM4872"/>
          <cell r="AN4872">
            <v>0.6</v>
          </cell>
          <cell r="AO4872">
            <v>0</v>
          </cell>
          <cell r="AP4872">
            <v>0.45</v>
          </cell>
          <cell r="AQ4872">
            <v>0.6</v>
          </cell>
          <cell r="AR4872" t="str">
            <v>MESA CENTRO ARGOLA (C) H45 (ACO CORTEN) (MADEIRA A) - Ø0,6x0,45H</v>
          </cell>
          <cell r="AS4872">
            <v>12941.33</v>
          </cell>
          <cell r="AT4872">
            <v>12941.33</v>
          </cell>
          <cell r="AU4872">
            <v>12941.33</v>
          </cell>
          <cell r="AV4872">
            <v>0</v>
          </cell>
          <cell r="AW4872">
            <v>12941.33</v>
          </cell>
          <cell r="AX4872">
            <v>0</v>
          </cell>
          <cell r="AY4872"/>
          <cell r="AZ4872" t="str">
            <v/>
          </cell>
          <cell r="BA4872"/>
          <cell r="BB4872"/>
          <cell r="BC4872"/>
          <cell r="BD4872" t="str">
            <v/>
          </cell>
          <cell r="BE4872">
            <v>0</v>
          </cell>
          <cell r="BF4872" t="str">
            <v/>
          </cell>
          <cell r="BG4872" t="str">
            <v/>
          </cell>
          <cell r="BH4872">
            <v>12</v>
          </cell>
          <cell r="BI4872" t="str">
            <v>0</v>
          </cell>
          <cell r="BJ4872">
            <v>0</v>
          </cell>
          <cell r="BK4872">
            <v>0</v>
          </cell>
          <cell r="BL4872"/>
          <cell r="BM4872"/>
          <cell r="BN4872"/>
          <cell r="BO4872"/>
          <cell r="BQ4872">
            <v>0</v>
          </cell>
          <cell r="BS4872" t="str">
            <v>CLAMI MESA CENTRO</v>
          </cell>
          <cell r="BT4872" t="str">
            <v>MESA CENTRO ARGOLA</v>
          </cell>
        </row>
        <row r="4873">
          <cell r="H4873">
            <v>0</v>
          </cell>
          <cell r="O4873">
            <v>334653</v>
          </cell>
          <cell r="P4873" t="str">
            <v>2022/210-0136-01</v>
          </cell>
          <cell r="Q4873" t="str">
            <v>EST MESA LATERAL CANCUN (MAD PINT AUT GREY) (TP AUT GREY)</v>
          </cell>
          <cell r="R4873"/>
          <cell r="S4873"/>
          <cell r="T4873">
            <v>0.55000000000000004</v>
          </cell>
          <cell r="U4873">
            <v>0</v>
          </cell>
          <cell r="V4873">
            <v>0.52</v>
          </cell>
          <cell r="W4873">
            <v>0.55000000000000004</v>
          </cell>
          <cell r="X4873" t="str">
            <v>EST MESA LATERAL CANCUN (MAD PINT AUT GREY) (TP AUT GREY) - Ø0,55x0,52H</v>
          </cell>
          <cell r="Y4873">
            <v>8089.85</v>
          </cell>
          <cell r="Z4873">
            <v>0.35</v>
          </cell>
          <cell r="AA4873">
            <v>5258.4025000000001</v>
          </cell>
          <cell r="AB4873"/>
          <cell r="AC4873"/>
          <cell r="AD4873"/>
          <cell r="AE4873">
            <v>8089.85</v>
          </cell>
          <cell r="AF4873">
            <v>8089.85</v>
          </cell>
          <cell r="AG4873">
            <v>0</v>
          </cell>
          <cell r="AH4873">
            <v>8089.85</v>
          </cell>
          <cell r="AI4873" t="str">
            <v>REF: 334653</v>
          </cell>
          <cell r="AJ4873" t="str">
            <v>PRODUTO FORA DE LINHA</v>
          </cell>
          <cell r="AK4873">
            <v>334653</v>
          </cell>
          <cell r="AL4873" t="str">
            <v>EST MESA LATERAL CANCUN (MAD PINT AUT GREY) (TP AUT GREY)</v>
          </cell>
          <cell r="AM4873"/>
          <cell r="AN4873">
            <v>0.55000000000000004</v>
          </cell>
          <cell r="AO4873">
            <v>0</v>
          </cell>
          <cell r="AP4873">
            <v>0.52</v>
          </cell>
          <cell r="AQ4873">
            <v>0.55000000000000004</v>
          </cell>
          <cell r="AR4873" t="str">
            <v>EST MESA LATERAL CANCUN (MAD PINT AUT GREY) (TP AUT GREY) - Ø0,55x0,52H</v>
          </cell>
          <cell r="AS4873">
            <v>8089.85</v>
          </cell>
          <cell r="AT4873">
            <v>8089.85</v>
          </cell>
          <cell r="AU4873">
            <v>8089.85</v>
          </cell>
          <cell r="AV4873">
            <v>0</v>
          </cell>
          <cell r="AW4873">
            <v>8089.85</v>
          </cell>
          <cell r="AX4873">
            <v>0</v>
          </cell>
          <cell r="AY4873"/>
          <cell r="AZ4873" t="str">
            <v/>
          </cell>
          <cell r="BA4873"/>
          <cell r="BB4873"/>
          <cell r="BC4873"/>
          <cell r="BD4873" t="str">
            <v/>
          </cell>
          <cell r="BE4873">
            <v>0</v>
          </cell>
          <cell r="BF4873" t="str">
            <v/>
          </cell>
          <cell r="BG4873" t="str">
            <v/>
          </cell>
          <cell r="BH4873">
            <v>12</v>
          </cell>
          <cell r="BI4873" t="str">
            <v>0</v>
          </cell>
          <cell r="BJ4873">
            <v>0</v>
          </cell>
          <cell r="BK4873">
            <v>0</v>
          </cell>
          <cell r="BL4873"/>
          <cell r="BM4873"/>
          <cell r="BN4873"/>
          <cell r="BO4873"/>
          <cell r="BQ4873">
            <v>0</v>
          </cell>
          <cell r="BS4873" t="str">
            <v/>
          </cell>
          <cell r="BT4873" t="str">
            <v/>
          </cell>
        </row>
        <row r="4874">
          <cell r="H4874">
            <v>1</v>
          </cell>
          <cell r="O4874">
            <v>334631</v>
          </cell>
          <cell r="P4874" t="str">
            <v>2022/224-0050-01</v>
          </cell>
          <cell r="Q4874" t="str">
            <v>EST MESA CENTRO PISAC (RET) (MTX PRETA) (LAMINA WALNUT)</v>
          </cell>
          <cell r="R4874"/>
          <cell r="S4874"/>
          <cell r="T4874">
            <v>1.4</v>
          </cell>
          <cell r="U4874">
            <v>0.7</v>
          </cell>
          <cell r="V4874">
            <v>0.4</v>
          </cell>
          <cell r="W4874">
            <v>0</v>
          </cell>
          <cell r="X4874" t="str">
            <v>EST MESA CENTRO PISAC (RET) (MTX PRETA) (LAMINA WALNUT) - 1,4x0,7x0,4H</v>
          </cell>
          <cell r="Y4874">
            <v>16851.34</v>
          </cell>
          <cell r="Z4874">
            <v>0.5</v>
          </cell>
          <cell r="AA4874">
            <v>8425.67</v>
          </cell>
          <cell r="AB4874"/>
          <cell r="AC4874"/>
          <cell r="AD4874"/>
          <cell r="AE4874">
            <v>16851.34</v>
          </cell>
          <cell r="AF4874">
            <v>16851.34</v>
          </cell>
          <cell r="AG4874">
            <v>0</v>
          </cell>
          <cell r="AH4874">
            <v>16851.34</v>
          </cell>
          <cell r="AI4874" t="str">
            <v>REF: 291081</v>
          </cell>
          <cell r="AJ4874"/>
          <cell r="AK4874">
            <v>291081</v>
          </cell>
          <cell r="AL4874" t="str">
            <v>MESA CENTRO PISAC (LAMINA)</v>
          </cell>
          <cell r="AM4874"/>
          <cell r="AN4874">
            <v>1.4</v>
          </cell>
          <cell r="AO4874">
            <v>0.7</v>
          </cell>
          <cell r="AP4874">
            <v>0.4</v>
          </cell>
          <cell r="AQ4874">
            <v>0</v>
          </cell>
          <cell r="AR4874" t="str">
            <v>MESA CENTRO PISAC (LAMINA) - 1,4x0,7x0,4H</v>
          </cell>
          <cell r="AS4874">
            <v>16851.34</v>
          </cell>
          <cell r="AT4874">
            <v>16851.34</v>
          </cell>
          <cell r="AU4874">
            <v>16851.34</v>
          </cell>
          <cell r="AV4874">
            <v>0</v>
          </cell>
          <cell r="AW4874">
            <v>16851.34</v>
          </cell>
          <cell r="AX4874">
            <v>0</v>
          </cell>
          <cell r="AY4874"/>
          <cell r="AZ4874" t="str">
            <v/>
          </cell>
          <cell r="BA4874"/>
          <cell r="BB4874"/>
          <cell r="BC4874"/>
          <cell r="BD4874" t="str">
            <v/>
          </cell>
          <cell r="BE4874">
            <v>0</v>
          </cell>
          <cell r="BF4874" t="str">
            <v/>
          </cell>
          <cell r="BG4874" t="str">
            <v/>
          </cell>
          <cell r="BH4874">
            <v>12</v>
          </cell>
          <cell r="BI4874" t="str">
            <v>0</v>
          </cell>
          <cell r="BJ4874">
            <v>0</v>
          </cell>
          <cell r="BK4874">
            <v>0</v>
          </cell>
          <cell r="BL4874"/>
          <cell r="BM4874"/>
          <cell r="BN4874"/>
          <cell r="BO4874"/>
          <cell r="BQ4874">
            <v>0</v>
          </cell>
          <cell r="BS4874" t="str">
            <v>CLAMI MESA CENTRO</v>
          </cell>
          <cell r="BT4874" t="str">
            <v>MESA CENTRO PISAC</v>
          </cell>
        </row>
        <row r="4875">
          <cell r="H4875">
            <v>2</v>
          </cell>
          <cell r="O4875">
            <v>334521</v>
          </cell>
          <cell r="P4875" t="str">
            <v>2022/199-0088-01</v>
          </cell>
          <cell r="Q4875" t="str">
            <v>EST PUFF OLY H45 FX F8027 HASTE METAL MARROM CLARO</v>
          </cell>
          <cell r="R4875"/>
          <cell r="S4875"/>
          <cell r="T4875">
            <v>0.6</v>
          </cell>
          <cell r="U4875">
            <v>0</v>
          </cell>
          <cell r="V4875">
            <v>0.45</v>
          </cell>
          <cell r="W4875">
            <v>0.6</v>
          </cell>
          <cell r="X4875" t="str">
            <v>EST PUFF OLY H45 FX F8027 HASTE METAL MARROM CLARO - Ø0,6x0,45H</v>
          </cell>
          <cell r="Y4875">
            <v>7494.64</v>
          </cell>
          <cell r="Z4875">
            <v>0.5</v>
          </cell>
          <cell r="AA4875">
            <v>3747.32</v>
          </cell>
          <cell r="AB4875"/>
          <cell r="AC4875"/>
          <cell r="AD4875"/>
          <cell r="AE4875">
            <v>7494.64</v>
          </cell>
          <cell r="AF4875">
            <v>7494.64</v>
          </cell>
          <cell r="AG4875">
            <v>0</v>
          </cell>
          <cell r="AH4875">
            <v>7494.64</v>
          </cell>
          <cell r="AI4875" t="str">
            <v>REF: 299285</v>
          </cell>
          <cell r="AJ4875"/>
          <cell r="AK4875">
            <v>299285</v>
          </cell>
          <cell r="AL4875" t="str">
            <v>PUFF OLY H45 (FX F)</v>
          </cell>
          <cell r="AM4875"/>
          <cell r="AN4875">
            <v>0.6</v>
          </cell>
          <cell r="AO4875">
            <v>0</v>
          </cell>
          <cell r="AP4875">
            <v>0.56999999999999995</v>
          </cell>
          <cell r="AQ4875">
            <v>0.6</v>
          </cell>
          <cell r="AR4875" t="str">
            <v>PUFF OLY H45 (FX F) - Ø0,6x0,57H</v>
          </cell>
          <cell r="AS4875">
            <v>7494.64</v>
          </cell>
          <cell r="AT4875">
            <v>7494.64</v>
          </cell>
          <cell r="AU4875">
            <v>7494.64</v>
          </cell>
          <cell r="AV4875">
            <v>0</v>
          </cell>
          <cell r="AW4875">
            <v>7494.64</v>
          </cell>
          <cell r="AX4875">
            <v>0</v>
          </cell>
          <cell r="AY4875"/>
          <cell r="AZ4875" t="str">
            <v/>
          </cell>
          <cell r="BA4875"/>
          <cell r="BB4875"/>
          <cell r="BC4875"/>
          <cell r="BD4875" t="str">
            <v/>
          </cell>
          <cell r="BE4875">
            <v>0</v>
          </cell>
          <cell r="BF4875" t="str">
            <v/>
          </cell>
          <cell r="BG4875" t="str">
            <v/>
          </cell>
          <cell r="BH4875">
            <v>12</v>
          </cell>
          <cell r="BI4875" t="str">
            <v>0</v>
          </cell>
          <cell r="BJ4875">
            <v>0</v>
          </cell>
          <cell r="BK4875">
            <v>0</v>
          </cell>
          <cell r="BL4875"/>
          <cell r="BM4875"/>
          <cell r="BN4875"/>
          <cell r="BO4875"/>
          <cell r="BQ4875">
            <v>0</v>
          </cell>
          <cell r="BS4875" t="str">
            <v>CLAMI PUFF</v>
          </cell>
          <cell r="BT4875" t="str">
            <v>PUFF OLY</v>
          </cell>
        </row>
        <row r="4876">
          <cell r="H4876">
            <v>0</v>
          </cell>
          <cell r="O4876">
            <v>334464</v>
          </cell>
          <cell r="P4876" t="str">
            <v>2022/200-0054-01</v>
          </cell>
          <cell r="Q4876" t="str">
            <v>EST MESA JANTAR MONIZ (C/GIR) (CZ FENDI ESC M157 C/VD 4MM)</v>
          </cell>
          <cell r="R4876"/>
          <cell r="S4876"/>
          <cell r="T4876">
            <v>1.5</v>
          </cell>
          <cell r="U4876">
            <v>0</v>
          </cell>
          <cell r="V4876">
            <v>0.75</v>
          </cell>
          <cell r="W4876">
            <v>1.5</v>
          </cell>
          <cell r="X4876" t="str">
            <v>EST MESA JANTAR MONIZ (C/GIR) (CZ FENDI ESC M157 C/VD 4MM) - Ø1,5x0,75H</v>
          </cell>
          <cell r="Y4876">
            <v>37265.360000000001</v>
          </cell>
          <cell r="Z4876">
            <v>0.35</v>
          </cell>
          <cell r="AA4876">
            <v>24222.484</v>
          </cell>
          <cell r="AB4876"/>
          <cell r="AC4876"/>
          <cell r="AD4876"/>
          <cell r="AE4876">
            <v>37265.360000000001</v>
          </cell>
          <cell r="AF4876">
            <v>37265.360000000001</v>
          </cell>
          <cell r="AG4876">
            <v>0</v>
          </cell>
          <cell r="AH4876">
            <v>37265.360000000001</v>
          </cell>
          <cell r="AI4876" t="str">
            <v>REF: 369772</v>
          </cell>
          <cell r="AJ4876"/>
          <cell r="AK4876">
            <v>369772</v>
          </cell>
          <cell r="AL4876" t="str">
            <v>MESA JANTAR MONIZ (C/GIR) (PINTURA C/VD COMUM 4MM)</v>
          </cell>
          <cell r="AM4876"/>
          <cell r="AN4876">
            <v>1.5</v>
          </cell>
          <cell r="AO4876">
            <v>0</v>
          </cell>
          <cell r="AP4876">
            <v>0.75</v>
          </cell>
          <cell r="AQ4876">
            <v>1.5</v>
          </cell>
          <cell r="AR4876" t="str">
            <v>MESA JANTAR MONIZ (C/GIR) (PINTURA C/VD COMUM 4MM) - Ø1,5x0,75H</v>
          </cell>
          <cell r="AS4876">
            <v>37265.360000000001</v>
          </cell>
          <cell r="AT4876">
            <v>37265.360000000001</v>
          </cell>
          <cell r="AU4876">
            <v>37265.360000000001</v>
          </cell>
          <cell r="AV4876">
            <v>0</v>
          </cell>
          <cell r="AW4876">
            <v>37265.360000000001</v>
          </cell>
          <cell r="AX4876">
            <v>0</v>
          </cell>
          <cell r="AY4876"/>
          <cell r="AZ4876" t="str">
            <v/>
          </cell>
          <cell r="BA4876"/>
          <cell r="BB4876"/>
          <cell r="BC4876"/>
          <cell r="BD4876" t="str">
            <v/>
          </cell>
          <cell r="BE4876">
            <v>0</v>
          </cell>
          <cell r="BF4876" t="str">
            <v/>
          </cell>
          <cell r="BG4876" t="str">
            <v/>
          </cell>
          <cell r="BH4876">
            <v>12</v>
          </cell>
          <cell r="BI4876" t="str">
            <v>0</v>
          </cell>
          <cell r="BJ4876">
            <v>0</v>
          </cell>
          <cell r="BK4876">
            <v>0</v>
          </cell>
          <cell r="BL4876"/>
          <cell r="BM4876"/>
          <cell r="BN4876"/>
          <cell r="BO4876"/>
          <cell r="BQ4876">
            <v>0</v>
          </cell>
          <cell r="BS4876" t="str">
            <v/>
          </cell>
          <cell r="BT4876" t="str">
            <v/>
          </cell>
        </row>
        <row r="4877">
          <cell r="H4877">
            <v>0</v>
          </cell>
          <cell r="O4877">
            <v>334463</v>
          </cell>
          <cell r="P4877" t="str">
            <v>2022/222-0040-01</v>
          </cell>
          <cell r="Q4877" t="str">
            <v>EST ESCRIVANINHA REGIA (LAMINA 3 LOURO PRETO)</v>
          </cell>
          <cell r="R4877"/>
          <cell r="S4877"/>
          <cell r="T4877">
            <v>1.8</v>
          </cell>
          <cell r="U4877">
            <v>0.7</v>
          </cell>
          <cell r="V4877">
            <v>0.75</v>
          </cell>
          <cell r="W4877">
            <v>0</v>
          </cell>
          <cell r="X4877" t="str">
            <v>EST ESCRIVANINHA REGIA (LAMINA 3 LOURO PRETO) - 1,8x0,7x0,75H</v>
          </cell>
          <cell r="Y4877">
            <v>36477.949999999997</v>
          </cell>
          <cell r="Z4877">
            <v>0.5</v>
          </cell>
          <cell r="AA4877">
            <v>18238.974999999999</v>
          </cell>
          <cell r="AB4877"/>
          <cell r="AC4877"/>
          <cell r="AD4877"/>
          <cell r="AE4877">
            <v>36477.949999999997</v>
          </cell>
          <cell r="AF4877">
            <v>36477.949999999997</v>
          </cell>
          <cell r="AG4877">
            <v>0</v>
          </cell>
          <cell r="AH4877">
            <v>36477.949999999997</v>
          </cell>
          <cell r="AI4877" t="str">
            <v>REF: 369620</v>
          </cell>
          <cell r="AJ4877"/>
          <cell r="AK4877">
            <v>369620</v>
          </cell>
          <cell r="AL4877" t="str">
            <v>ESCRIVANINHA REGIA (LAMINA 3)</v>
          </cell>
          <cell r="AM4877"/>
          <cell r="AN4877">
            <v>1.8</v>
          </cell>
          <cell r="AO4877">
            <v>0.7</v>
          </cell>
          <cell r="AP4877">
            <v>0.75</v>
          </cell>
          <cell r="AQ4877">
            <v>0</v>
          </cell>
          <cell r="AR4877" t="str">
            <v>ESCRIVANINHA REGIA (LAMINA 3) - 1,8x0,7x0,75H</v>
          </cell>
          <cell r="AS4877">
            <v>36477.949999999997</v>
          </cell>
          <cell r="AT4877">
            <v>36477.949999999997</v>
          </cell>
          <cell r="AU4877">
            <v>36477.949999999997</v>
          </cell>
          <cell r="AV4877">
            <v>0</v>
          </cell>
          <cell r="AW4877">
            <v>36477.949999999997</v>
          </cell>
          <cell r="AX4877">
            <v>0</v>
          </cell>
          <cell r="AY4877"/>
          <cell r="AZ4877" t="str">
            <v/>
          </cell>
          <cell r="BA4877"/>
          <cell r="BB4877"/>
          <cell r="BC4877"/>
          <cell r="BD4877" t="str">
            <v/>
          </cell>
          <cell r="BE4877">
            <v>0</v>
          </cell>
          <cell r="BF4877" t="str">
            <v/>
          </cell>
          <cell r="BG4877" t="str">
            <v/>
          </cell>
          <cell r="BH4877">
            <v>12</v>
          </cell>
          <cell r="BI4877" t="str">
            <v>0</v>
          </cell>
          <cell r="BJ4877">
            <v>0</v>
          </cell>
          <cell r="BK4877">
            <v>0</v>
          </cell>
          <cell r="BL4877"/>
          <cell r="BM4877"/>
          <cell r="BN4877"/>
          <cell r="BO4877"/>
          <cell r="BQ4877">
            <v>0</v>
          </cell>
          <cell r="BS4877" t="str">
            <v/>
          </cell>
          <cell r="BT4877" t="str">
            <v/>
          </cell>
        </row>
        <row r="4878">
          <cell r="H4878">
            <v>6</v>
          </cell>
          <cell r="O4878">
            <v>334461</v>
          </cell>
          <cell r="P4878" t="str">
            <v>2022/222-0029-01</v>
          </cell>
          <cell r="Q4878" t="str">
            <v>EST COMPONENTE PRATELEIRA ESTANTE VO (UNIAO) (LAM 3 LOURO P)</v>
          </cell>
          <cell r="R4878"/>
          <cell r="S4878"/>
          <cell r="T4878">
            <v>0.6</v>
          </cell>
          <cell r="U4878">
            <v>0.39</v>
          </cell>
          <cell r="V4878">
            <v>0.03</v>
          </cell>
          <cell r="W4878">
            <v>0</v>
          </cell>
          <cell r="X4878" t="str">
            <v>EST COMPONENTE PRATELEIRA ESTANTE VO (UNIAO) (LAM 3 LOURO P) - 0,6x0,39x0,03H</v>
          </cell>
          <cell r="Y4878">
            <v>2825.8</v>
          </cell>
          <cell r="Z4878">
            <v>0.35</v>
          </cell>
          <cell r="AA4878">
            <v>1836.7700000000002</v>
          </cell>
          <cell r="AB4878"/>
          <cell r="AC4878"/>
          <cell r="AD4878"/>
          <cell r="AE4878">
            <v>2825.8</v>
          </cell>
          <cell r="AF4878">
            <v>2825.8</v>
          </cell>
          <cell r="AG4878">
            <v>0</v>
          </cell>
          <cell r="AH4878">
            <v>2825.8</v>
          </cell>
          <cell r="AI4878" t="str">
            <v>REF: 369605</v>
          </cell>
          <cell r="AJ4878"/>
          <cell r="AK4878">
            <v>369605</v>
          </cell>
          <cell r="AL4878" t="str">
            <v>COMPONENTE PRATELEIRA ESTANTE VO (UNIAO) (LAMINA 3)</v>
          </cell>
          <cell r="AM4878"/>
          <cell r="AN4878">
            <v>0.6</v>
          </cell>
          <cell r="AO4878">
            <v>0.39</v>
          </cell>
          <cell r="AP4878">
            <v>0.03</v>
          </cell>
          <cell r="AQ4878">
            <v>0</v>
          </cell>
          <cell r="AR4878" t="str">
            <v>COMPONENTE PRATELEIRA ESTANTE VO (UNIAO) (LAMINA 3) - 0,6x0,39x0,03H</v>
          </cell>
          <cell r="AS4878">
            <v>2825.8</v>
          </cell>
          <cell r="AT4878">
            <v>2825.8</v>
          </cell>
          <cell r="AU4878">
            <v>2825.8</v>
          </cell>
          <cell r="AV4878">
            <v>0</v>
          </cell>
          <cell r="AW4878">
            <v>2825.81</v>
          </cell>
          <cell r="AX4878">
            <v>-9.9999999997635314E-3</v>
          </cell>
          <cell r="AY4878"/>
          <cell r="AZ4878" t="str">
            <v/>
          </cell>
          <cell r="BA4878"/>
          <cell r="BB4878"/>
          <cell r="BC4878"/>
          <cell r="BD4878" t="str">
            <v/>
          </cell>
          <cell r="BE4878">
            <v>0</v>
          </cell>
          <cell r="BF4878" t="str">
            <v/>
          </cell>
          <cell r="BG4878" t="str">
            <v/>
          </cell>
          <cell r="BH4878">
            <v>12</v>
          </cell>
          <cell r="BI4878" t="str">
            <v>0</v>
          </cell>
          <cell r="BJ4878">
            <v>0</v>
          </cell>
          <cell r="BK4878">
            <v>0</v>
          </cell>
          <cell r="BL4878"/>
          <cell r="BM4878"/>
          <cell r="BN4878"/>
          <cell r="BO4878"/>
          <cell r="BQ4878">
            <v>0</v>
          </cell>
          <cell r="BS4878" t="str">
            <v>CLAMI ESTANTE</v>
          </cell>
          <cell r="BT4878" t="str">
            <v>ESTANTE VO</v>
          </cell>
        </row>
        <row r="4879">
          <cell r="H4879">
            <v>6</v>
          </cell>
          <cell r="O4879">
            <v>334461</v>
          </cell>
          <cell r="P4879" t="str">
            <v>2022/222-0030-01</v>
          </cell>
          <cell r="Q4879" t="str">
            <v>EST COMPONENTE PRATELEIRA ESTANTE VO (UNIAO) (LAM 3 LOURO P)</v>
          </cell>
          <cell r="R4879"/>
          <cell r="S4879"/>
          <cell r="T4879">
            <v>0.6</v>
          </cell>
          <cell r="U4879">
            <v>0.39</v>
          </cell>
          <cell r="V4879">
            <v>0.03</v>
          </cell>
          <cell r="W4879">
            <v>0</v>
          </cell>
          <cell r="X4879" t="str">
            <v>EST COMPONENTE PRATELEIRA ESTANTE VO (UNIAO) (LAM 3 LOURO P) - 0,6x0,39x0,03H</v>
          </cell>
          <cell r="Y4879">
            <v>2825.8</v>
          </cell>
          <cell r="Z4879">
            <v>0.35</v>
          </cell>
          <cell r="AA4879">
            <v>1836.7700000000002</v>
          </cell>
          <cell r="AB4879"/>
          <cell r="AC4879"/>
          <cell r="AD4879"/>
          <cell r="AE4879">
            <v>2825.8</v>
          </cell>
          <cell r="AF4879">
            <v>2825.8</v>
          </cell>
          <cell r="AG4879">
            <v>0</v>
          </cell>
          <cell r="AH4879">
            <v>2825.8</v>
          </cell>
          <cell r="AI4879" t="str">
            <v>REF: 369605</v>
          </cell>
          <cell r="AJ4879"/>
          <cell r="AK4879">
            <v>369605</v>
          </cell>
          <cell r="AL4879" t="str">
            <v>COMPONENTE PRATELEIRA ESTANTE VO (UNIAO) (LAMINA 3)</v>
          </cell>
          <cell r="AM4879"/>
          <cell r="AN4879">
            <v>0.6</v>
          </cell>
          <cell r="AO4879">
            <v>0.39</v>
          </cell>
          <cell r="AP4879">
            <v>0.03</v>
          </cell>
          <cell r="AQ4879">
            <v>0</v>
          </cell>
          <cell r="AR4879" t="str">
            <v>COMPONENTE PRATELEIRA ESTANTE VO (UNIAO) (LAMINA 3) - 0,6x0,39x0,03H</v>
          </cell>
          <cell r="AS4879">
            <v>2825.8</v>
          </cell>
          <cell r="AT4879">
            <v>2825.8</v>
          </cell>
          <cell r="AU4879">
            <v>2825.8</v>
          </cell>
          <cell r="AV4879">
            <v>0</v>
          </cell>
          <cell r="AW4879">
            <v>2825.81</v>
          </cell>
          <cell r="AX4879">
            <v>-9.9999999997635314E-3</v>
          </cell>
          <cell r="AY4879"/>
          <cell r="AZ4879" t="str">
            <v/>
          </cell>
          <cell r="BA4879"/>
          <cell r="BB4879"/>
          <cell r="BC4879"/>
          <cell r="BD4879" t="str">
            <v/>
          </cell>
          <cell r="BE4879">
            <v>0</v>
          </cell>
          <cell r="BF4879" t="str">
            <v/>
          </cell>
          <cell r="BG4879" t="str">
            <v/>
          </cell>
          <cell r="BH4879">
            <v>12</v>
          </cell>
          <cell r="BI4879" t="str">
            <v>0</v>
          </cell>
          <cell r="BJ4879">
            <v>0</v>
          </cell>
          <cell r="BK4879">
            <v>0</v>
          </cell>
          <cell r="BL4879"/>
          <cell r="BM4879"/>
          <cell r="BN4879"/>
          <cell r="BO4879"/>
          <cell r="BQ4879">
            <v>0</v>
          </cell>
          <cell r="BS4879" t="str">
            <v>CLAMI ESTANTE</v>
          </cell>
          <cell r="BT4879" t="str">
            <v>ESTANTE VO</v>
          </cell>
        </row>
        <row r="4880">
          <cell r="H4880">
            <v>6</v>
          </cell>
          <cell r="O4880">
            <v>334461</v>
          </cell>
          <cell r="P4880" t="str">
            <v>2022/222-0031-01</v>
          </cell>
          <cell r="Q4880" t="str">
            <v>EST COMPONENTE PRATELEIRA ESTANTE VO (UNIAO) (LAM 3 LOURO P)</v>
          </cell>
          <cell r="R4880"/>
          <cell r="S4880"/>
          <cell r="T4880">
            <v>0.6</v>
          </cell>
          <cell r="U4880">
            <v>0.39</v>
          </cell>
          <cell r="V4880">
            <v>0.03</v>
          </cell>
          <cell r="W4880">
            <v>0</v>
          </cell>
          <cell r="X4880" t="str">
            <v>EST COMPONENTE PRATELEIRA ESTANTE VO (UNIAO) (LAM 3 LOURO P) - 0,6x0,39x0,03H</v>
          </cell>
          <cell r="Y4880">
            <v>2825.8</v>
          </cell>
          <cell r="Z4880">
            <v>0.35</v>
          </cell>
          <cell r="AA4880">
            <v>1836.7700000000002</v>
          </cell>
          <cell r="AB4880"/>
          <cell r="AC4880"/>
          <cell r="AD4880"/>
          <cell r="AE4880">
            <v>2825.8</v>
          </cell>
          <cell r="AF4880">
            <v>2825.8</v>
          </cell>
          <cell r="AG4880">
            <v>0</v>
          </cell>
          <cell r="AH4880">
            <v>2825.8</v>
          </cell>
          <cell r="AI4880" t="str">
            <v>REF: 369605</v>
          </cell>
          <cell r="AJ4880"/>
          <cell r="AK4880">
            <v>369605</v>
          </cell>
          <cell r="AL4880" t="str">
            <v>COMPONENTE PRATELEIRA ESTANTE VO (UNIAO) (LAMINA 3)</v>
          </cell>
          <cell r="AM4880"/>
          <cell r="AN4880">
            <v>0.6</v>
          </cell>
          <cell r="AO4880">
            <v>0.39</v>
          </cell>
          <cell r="AP4880">
            <v>0.03</v>
          </cell>
          <cell r="AQ4880">
            <v>0</v>
          </cell>
          <cell r="AR4880" t="str">
            <v>COMPONENTE PRATELEIRA ESTANTE VO (UNIAO) (LAMINA 3) - 0,6x0,39x0,03H</v>
          </cell>
          <cell r="AS4880">
            <v>2825.8</v>
          </cell>
          <cell r="AT4880">
            <v>2825.8</v>
          </cell>
          <cell r="AU4880">
            <v>2825.8</v>
          </cell>
          <cell r="AV4880">
            <v>0</v>
          </cell>
          <cell r="AW4880">
            <v>2825.81</v>
          </cell>
          <cell r="AX4880">
            <v>-9.9999999997635314E-3</v>
          </cell>
          <cell r="AY4880"/>
          <cell r="AZ4880" t="str">
            <v/>
          </cell>
          <cell r="BA4880"/>
          <cell r="BB4880"/>
          <cell r="BC4880"/>
          <cell r="BD4880" t="str">
            <v/>
          </cell>
          <cell r="BE4880">
            <v>0</v>
          </cell>
          <cell r="BF4880" t="str">
            <v/>
          </cell>
          <cell r="BG4880" t="str">
            <v/>
          </cell>
          <cell r="BH4880">
            <v>12</v>
          </cell>
          <cell r="BI4880" t="str">
            <v>0</v>
          </cell>
          <cell r="BJ4880">
            <v>0</v>
          </cell>
          <cell r="BK4880">
            <v>0</v>
          </cell>
          <cell r="BL4880"/>
          <cell r="BM4880"/>
          <cell r="BN4880"/>
          <cell r="BO4880"/>
          <cell r="BQ4880">
            <v>0</v>
          </cell>
          <cell r="BS4880" t="str">
            <v>CLAMI ESTANTE</v>
          </cell>
          <cell r="BT4880" t="str">
            <v>ESTANTE VO</v>
          </cell>
        </row>
        <row r="4881">
          <cell r="H4881">
            <v>6</v>
          </cell>
          <cell r="O4881">
            <v>334461</v>
          </cell>
          <cell r="P4881" t="str">
            <v>2022/222-0033-01</v>
          </cell>
          <cell r="Q4881" t="str">
            <v>EST COMPONENTE PRATELEIRA ESTANTE VO (UNIAO) (LAM 3 LOURO P)</v>
          </cell>
          <cell r="R4881"/>
          <cell r="S4881"/>
          <cell r="T4881">
            <v>0.6</v>
          </cell>
          <cell r="U4881">
            <v>0.39</v>
          </cell>
          <cell r="V4881">
            <v>0.03</v>
          </cell>
          <cell r="W4881">
            <v>0</v>
          </cell>
          <cell r="X4881" t="str">
            <v>EST COMPONENTE PRATELEIRA ESTANTE VO (UNIAO) (LAM 3 LOURO P) - 0,6x0,39x0,03H</v>
          </cell>
          <cell r="Y4881">
            <v>2825.8</v>
          </cell>
          <cell r="Z4881">
            <v>0.35</v>
          </cell>
          <cell r="AA4881">
            <v>1836.7700000000002</v>
          </cell>
          <cell r="AB4881"/>
          <cell r="AC4881"/>
          <cell r="AD4881"/>
          <cell r="AE4881">
            <v>2825.8</v>
          </cell>
          <cell r="AF4881">
            <v>2825.8</v>
          </cell>
          <cell r="AG4881">
            <v>0</v>
          </cell>
          <cell r="AH4881">
            <v>2825.8</v>
          </cell>
          <cell r="AI4881" t="str">
            <v>REF: 369605</v>
          </cell>
          <cell r="AJ4881"/>
          <cell r="AK4881">
            <v>369605</v>
          </cell>
          <cell r="AL4881" t="str">
            <v>COMPONENTE PRATELEIRA ESTANTE VO (UNIAO) (LAMINA 3)</v>
          </cell>
          <cell r="AM4881"/>
          <cell r="AN4881">
            <v>0.6</v>
          </cell>
          <cell r="AO4881">
            <v>0.39</v>
          </cell>
          <cell r="AP4881">
            <v>0.03</v>
          </cell>
          <cell r="AQ4881">
            <v>0</v>
          </cell>
          <cell r="AR4881" t="str">
            <v>COMPONENTE PRATELEIRA ESTANTE VO (UNIAO) (LAMINA 3) - 0,6x0,39x0,03H</v>
          </cell>
          <cell r="AS4881">
            <v>2825.8</v>
          </cell>
          <cell r="AT4881">
            <v>2825.8</v>
          </cell>
          <cell r="AU4881">
            <v>2825.8</v>
          </cell>
          <cell r="AV4881">
            <v>0</v>
          </cell>
          <cell r="AW4881">
            <v>2825.81</v>
          </cell>
          <cell r="AX4881">
            <v>-9.9999999997635314E-3</v>
          </cell>
          <cell r="AY4881"/>
          <cell r="AZ4881" t="str">
            <v/>
          </cell>
          <cell r="BA4881"/>
          <cell r="BB4881"/>
          <cell r="BC4881"/>
          <cell r="BD4881" t="str">
            <v/>
          </cell>
          <cell r="BE4881">
            <v>0</v>
          </cell>
          <cell r="BF4881" t="str">
            <v/>
          </cell>
          <cell r="BG4881" t="str">
            <v/>
          </cell>
          <cell r="BH4881">
            <v>12</v>
          </cell>
          <cell r="BI4881" t="str">
            <v>0</v>
          </cell>
          <cell r="BJ4881">
            <v>0</v>
          </cell>
          <cell r="BK4881">
            <v>0</v>
          </cell>
          <cell r="BL4881"/>
          <cell r="BM4881"/>
          <cell r="BN4881"/>
          <cell r="BO4881"/>
          <cell r="BQ4881">
            <v>0</v>
          </cell>
          <cell r="BS4881" t="str">
            <v>CLAMI ESTANTE</v>
          </cell>
          <cell r="BT4881" t="str">
            <v>ESTANTE VO</v>
          </cell>
        </row>
        <row r="4882">
          <cell r="H4882">
            <v>6</v>
          </cell>
          <cell r="O4882">
            <v>334461</v>
          </cell>
          <cell r="P4882" t="str">
            <v>2022/222-0036-01</v>
          </cell>
          <cell r="Q4882" t="str">
            <v>EST COMPONENTE PRATELEIRA ESTANTE VO (UNIAO) (LAM 3 LOURO P)</v>
          </cell>
          <cell r="R4882"/>
          <cell r="S4882"/>
          <cell r="T4882">
            <v>0.6</v>
          </cell>
          <cell r="U4882">
            <v>0.39</v>
          </cell>
          <cell r="V4882">
            <v>0.03</v>
          </cell>
          <cell r="W4882">
            <v>0</v>
          </cell>
          <cell r="X4882" t="str">
            <v>EST COMPONENTE PRATELEIRA ESTANTE VO (UNIAO) (LAM 3 LOURO P) - 0,6x0,39x0,03H</v>
          </cell>
          <cell r="Y4882">
            <v>2825.8</v>
          </cell>
          <cell r="Z4882">
            <v>0.35</v>
          </cell>
          <cell r="AA4882">
            <v>1836.7700000000002</v>
          </cell>
          <cell r="AB4882"/>
          <cell r="AC4882"/>
          <cell r="AD4882"/>
          <cell r="AE4882">
            <v>2825.8</v>
          </cell>
          <cell r="AF4882">
            <v>2825.8</v>
          </cell>
          <cell r="AG4882">
            <v>0</v>
          </cell>
          <cell r="AH4882">
            <v>2825.8</v>
          </cell>
          <cell r="AI4882" t="str">
            <v>REF: 369605</v>
          </cell>
          <cell r="AJ4882"/>
          <cell r="AK4882">
            <v>369605</v>
          </cell>
          <cell r="AL4882" t="str">
            <v>COMPONENTE PRATELEIRA ESTANTE VO (UNIAO) (LAMINA 3)</v>
          </cell>
          <cell r="AM4882"/>
          <cell r="AN4882">
            <v>0.6</v>
          </cell>
          <cell r="AO4882">
            <v>0.39</v>
          </cell>
          <cell r="AP4882">
            <v>0.03</v>
          </cell>
          <cell r="AQ4882">
            <v>0</v>
          </cell>
          <cell r="AR4882" t="str">
            <v>COMPONENTE PRATELEIRA ESTANTE VO (UNIAO) (LAMINA 3) - 0,6x0,39x0,03H</v>
          </cell>
          <cell r="AS4882">
            <v>2825.8</v>
          </cell>
          <cell r="AT4882">
            <v>2825.8</v>
          </cell>
          <cell r="AU4882">
            <v>2825.8</v>
          </cell>
          <cell r="AV4882">
            <v>0</v>
          </cell>
          <cell r="AW4882">
            <v>2825.81</v>
          </cell>
          <cell r="AX4882">
            <v>-9.9999999997635314E-3</v>
          </cell>
          <cell r="AY4882"/>
          <cell r="AZ4882" t="str">
            <v/>
          </cell>
          <cell r="BA4882"/>
          <cell r="BB4882"/>
          <cell r="BC4882"/>
          <cell r="BD4882" t="str">
            <v/>
          </cell>
          <cell r="BE4882">
            <v>0</v>
          </cell>
          <cell r="BF4882" t="str">
            <v/>
          </cell>
          <cell r="BG4882" t="str">
            <v/>
          </cell>
          <cell r="BH4882">
            <v>12</v>
          </cell>
          <cell r="BI4882" t="str">
            <v>0</v>
          </cell>
          <cell r="BJ4882">
            <v>0</v>
          </cell>
          <cell r="BK4882">
            <v>0</v>
          </cell>
          <cell r="BL4882"/>
          <cell r="BM4882"/>
          <cell r="BN4882"/>
          <cell r="BO4882"/>
          <cell r="BQ4882">
            <v>0</v>
          </cell>
          <cell r="BS4882" t="str">
            <v>CLAMI ESTANTE</v>
          </cell>
          <cell r="BT4882" t="str">
            <v>ESTANTE VO</v>
          </cell>
        </row>
        <row r="4883">
          <cell r="H4883">
            <v>6</v>
          </cell>
          <cell r="O4883">
            <v>334461</v>
          </cell>
          <cell r="P4883" t="str">
            <v>2022/222-0039-01</v>
          </cell>
          <cell r="Q4883" t="str">
            <v>EST COMPONENTE PRATELEIRA ESTANTE VO (UNIAO) (LAM 3 LOURO P)</v>
          </cell>
          <cell r="R4883"/>
          <cell r="S4883"/>
          <cell r="T4883">
            <v>0.6</v>
          </cell>
          <cell r="U4883">
            <v>0.39</v>
          </cell>
          <cell r="V4883">
            <v>0.03</v>
          </cell>
          <cell r="W4883">
            <v>0</v>
          </cell>
          <cell r="X4883" t="str">
            <v>EST COMPONENTE PRATELEIRA ESTANTE VO (UNIAO) (LAM 3 LOURO P) - 0,6x0,39x0,03H</v>
          </cell>
          <cell r="Y4883">
            <v>2825.8</v>
          </cell>
          <cell r="Z4883">
            <v>0.35</v>
          </cell>
          <cell r="AA4883">
            <v>1836.7700000000002</v>
          </cell>
          <cell r="AB4883"/>
          <cell r="AC4883"/>
          <cell r="AD4883"/>
          <cell r="AE4883">
            <v>2825.8</v>
          </cell>
          <cell r="AF4883">
            <v>2825.8</v>
          </cell>
          <cell r="AG4883">
            <v>0</v>
          </cell>
          <cell r="AH4883">
            <v>2825.8</v>
          </cell>
          <cell r="AI4883" t="str">
            <v>REF: 369605</v>
          </cell>
          <cell r="AJ4883"/>
          <cell r="AK4883">
            <v>369605</v>
          </cell>
          <cell r="AL4883" t="str">
            <v>COMPONENTE PRATELEIRA ESTANTE VO (UNIAO) (LAMINA 3)</v>
          </cell>
          <cell r="AM4883"/>
          <cell r="AN4883">
            <v>0.6</v>
          </cell>
          <cell r="AO4883">
            <v>0.39</v>
          </cell>
          <cell r="AP4883">
            <v>0.03</v>
          </cell>
          <cell r="AQ4883">
            <v>0</v>
          </cell>
          <cell r="AR4883" t="str">
            <v>COMPONENTE PRATELEIRA ESTANTE VO (UNIAO) (LAMINA 3) - 0,6x0,39x0,03H</v>
          </cell>
          <cell r="AS4883">
            <v>2825.8</v>
          </cell>
          <cell r="AT4883">
            <v>2825.8</v>
          </cell>
          <cell r="AU4883">
            <v>2825.8</v>
          </cell>
          <cell r="AV4883">
            <v>0</v>
          </cell>
          <cell r="AW4883">
            <v>2825.81</v>
          </cell>
          <cell r="AX4883">
            <v>-9.9999999997635314E-3</v>
          </cell>
          <cell r="AY4883"/>
          <cell r="AZ4883" t="str">
            <v/>
          </cell>
          <cell r="BA4883"/>
          <cell r="BB4883"/>
          <cell r="BC4883"/>
          <cell r="BD4883" t="str">
            <v/>
          </cell>
          <cell r="BE4883">
            <v>0</v>
          </cell>
          <cell r="BF4883" t="str">
            <v/>
          </cell>
          <cell r="BG4883" t="str">
            <v/>
          </cell>
          <cell r="BH4883">
            <v>12</v>
          </cell>
          <cell r="BI4883" t="str">
            <v>0</v>
          </cell>
          <cell r="BJ4883">
            <v>0</v>
          </cell>
          <cell r="BK4883">
            <v>0</v>
          </cell>
          <cell r="BL4883"/>
          <cell r="BM4883"/>
          <cell r="BN4883"/>
          <cell r="BO4883"/>
          <cell r="BQ4883">
            <v>0</v>
          </cell>
          <cell r="BS4883" t="str">
            <v>CLAMI ESTANTE</v>
          </cell>
          <cell r="BT4883" t="str">
            <v>ESTANTE VO</v>
          </cell>
        </row>
        <row r="4884">
          <cell r="H4884">
            <v>1</v>
          </cell>
          <cell r="O4884">
            <v>334460</v>
          </cell>
          <cell r="P4884" t="str">
            <v>2022/222-0027-01</v>
          </cell>
          <cell r="Q4884" t="str">
            <v>EST ESTANTE VO (C) (MTZ ONIX PRETO) (LAM 3 LOURO PRETO)</v>
          </cell>
          <cell r="R4884"/>
          <cell r="S4884"/>
          <cell r="T4884">
            <v>1.04</v>
          </cell>
          <cell r="U4884">
            <v>0.45</v>
          </cell>
          <cell r="V4884">
            <v>2.11</v>
          </cell>
          <cell r="W4884">
            <v>0</v>
          </cell>
          <cell r="X4884" t="str">
            <v>EST ESTANTE VO (C) (MTZ ONIX PRETO) (LAM 3 LOURO PRETO) - 1,04x0,45x2,11H</v>
          </cell>
          <cell r="Y4884">
            <v>65765.279999999999</v>
          </cell>
          <cell r="Z4884">
            <v>0.35</v>
          </cell>
          <cell r="AA4884">
            <v>42747.432000000001</v>
          </cell>
          <cell r="AB4884"/>
          <cell r="AC4884"/>
          <cell r="AD4884"/>
          <cell r="AE4884">
            <v>65765.279999999999</v>
          </cell>
          <cell r="AF4884">
            <v>65765.279999999999</v>
          </cell>
          <cell r="AG4884">
            <v>0</v>
          </cell>
          <cell r="AH4884">
            <v>65765.279999999999</v>
          </cell>
          <cell r="AI4884" t="str">
            <v>REF: 369601</v>
          </cell>
          <cell r="AJ4884"/>
          <cell r="AK4884">
            <v>369601</v>
          </cell>
          <cell r="AL4884" t="str">
            <v>ESTANTE VO (C) (LAMINA 3)</v>
          </cell>
          <cell r="AM4884"/>
          <cell r="AN4884">
            <v>1.04</v>
          </cell>
          <cell r="AO4884">
            <v>0.45</v>
          </cell>
          <cell r="AP4884">
            <v>2.11</v>
          </cell>
          <cell r="AQ4884">
            <v>0</v>
          </cell>
          <cell r="AR4884" t="str">
            <v>ESTANTE VO (C) (LAMINA 3) - 1,04x0,45x2,11H</v>
          </cell>
          <cell r="AS4884">
            <v>65765.279999999999</v>
          </cell>
          <cell r="AT4884">
            <v>65765.279999999999</v>
          </cell>
          <cell r="AU4884">
            <v>65765.279999999999</v>
          </cell>
          <cell r="AV4884">
            <v>0</v>
          </cell>
          <cell r="AW4884">
            <v>65765.279999999999</v>
          </cell>
          <cell r="AX4884">
            <v>0</v>
          </cell>
          <cell r="AY4884"/>
          <cell r="AZ4884" t="str">
            <v/>
          </cell>
          <cell r="BA4884"/>
          <cell r="BB4884"/>
          <cell r="BC4884"/>
          <cell r="BD4884" t="str">
            <v/>
          </cell>
          <cell r="BE4884">
            <v>0</v>
          </cell>
          <cell r="BF4884" t="str">
            <v/>
          </cell>
          <cell r="BG4884" t="str">
            <v/>
          </cell>
          <cell r="BH4884">
            <v>12</v>
          </cell>
          <cell r="BI4884" t="str">
            <v>0</v>
          </cell>
          <cell r="BJ4884">
            <v>0</v>
          </cell>
          <cell r="BK4884">
            <v>0</v>
          </cell>
          <cell r="BL4884"/>
          <cell r="BM4884"/>
          <cell r="BN4884"/>
          <cell r="BO4884"/>
          <cell r="BQ4884">
            <v>0</v>
          </cell>
          <cell r="BS4884" t="str">
            <v>CLAMI ESTANTE</v>
          </cell>
          <cell r="BT4884" t="str">
            <v>ESTANTE VO</v>
          </cell>
        </row>
        <row r="4885">
          <cell r="H4885">
            <v>1</v>
          </cell>
          <cell r="O4885">
            <v>334459</v>
          </cell>
          <cell r="P4885" t="str">
            <v>2022/222-0026-01</v>
          </cell>
          <cell r="Q4885" t="str">
            <v>EST ESTANTE VO (B) (MTZ ONIX PRETO) (LAM 3 LOURO PRETO)</v>
          </cell>
          <cell r="R4885"/>
          <cell r="S4885"/>
          <cell r="T4885">
            <v>1.04</v>
          </cell>
          <cell r="U4885">
            <v>0.45</v>
          </cell>
          <cell r="V4885">
            <v>2.11</v>
          </cell>
          <cell r="W4885">
            <v>0</v>
          </cell>
          <cell r="X4885" t="str">
            <v>EST ESTANTE VO (B) (MTZ ONIX PRETO) (LAM 3 LOURO PRETO) - 1,04x0,45x2,11H</v>
          </cell>
          <cell r="Y4885">
            <v>69966.850000000006</v>
          </cell>
          <cell r="Z4885">
            <v>0.35</v>
          </cell>
          <cell r="AA4885">
            <v>45478.452500000007</v>
          </cell>
          <cell r="AB4885"/>
          <cell r="AC4885"/>
          <cell r="AD4885"/>
          <cell r="AE4885">
            <v>69966.850000000006</v>
          </cell>
          <cell r="AF4885">
            <v>69966.850000000006</v>
          </cell>
          <cell r="AG4885">
            <v>0</v>
          </cell>
          <cell r="AH4885">
            <v>69966.850000000006</v>
          </cell>
          <cell r="AI4885" t="str">
            <v>REF: 369597</v>
          </cell>
          <cell r="AJ4885"/>
          <cell r="AK4885">
            <v>369597</v>
          </cell>
          <cell r="AL4885" t="str">
            <v>ESTANTE VO (B) (LAMINA 3)</v>
          </cell>
          <cell r="AM4885"/>
          <cell r="AN4885">
            <v>1.04</v>
          </cell>
          <cell r="AO4885">
            <v>0.45</v>
          </cell>
          <cell r="AP4885">
            <v>2.11</v>
          </cell>
          <cell r="AQ4885">
            <v>0</v>
          </cell>
          <cell r="AR4885" t="str">
            <v>ESTANTE VO (B) (LAMINA 3) - 1,04x0,45x2,11H</v>
          </cell>
          <cell r="AS4885">
            <v>69966.850000000006</v>
          </cell>
          <cell r="AT4885">
            <v>69966.850000000006</v>
          </cell>
          <cell r="AU4885">
            <v>69966.850000000006</v>
          </cell>
          <cell r="AV4885">
            <v>0</v>
          </cell>
          <cell r="AW4885">
            <v>69966.850000000006</v>
          </cell>
          <cell r="AX4885">
            <v>0</v>
          </cell>
          <cell r="AY4885"/>
          <cell r="AZ4885" t="str">
            <v/>
          </cell>
          <cell r="BA4885"/>
          <cell r="BB4885"/>
          <cell r="BC4885"/>
          <cell r="BD4885" t="str">
            <v/>
          </cell>
          <cell r="BE4885">
            <v>0</v>
          </cell>
          <cell r="BF4885" t="str">
            <v/>
          </cell>
          <cell r="BG4885" t="str">
            <v/>
          </cell>
          <cell r="BH4885">
            <v>12</v>
          </cell>
          <cell r="BI4885" t="str">
            <v>0</v>
          </cell>
          <cell r="BJ4885">
            <v>0</v>
          </cell>
          <cell r="BK4885">
            <v>0</v>
          </cell>
          <cell r="BL4885"/>
          <cell r="BM4885"/>
          <cell r="BN4885"/>
          <cell r="BO4885"/>
          <cell r="BQ4885">
            <v>0</v>
          </cell>
          <cell r="BS4885" t="str">
            <v>CLAMI ESTANTE</v>
          </cell>
          <cell r="BT4885" t="str">
            <v>ESTANTE VO</v>
          </cell>
        </row>
        <row r="4886">
          <cell r="H4886">
            <v>1</v>
          </cell>
          <cell r="O4886">
            <v>334354</v>
          </cell>
          <cell r="P4886" t="str">
            <v>2022/193-0023-01</v>
          </cell>
          <cell r="Q4886" t="str">
            <v>EST POLTRONA 164 (ASS/ENC TELA RETA) (FREIJO ESCURO)</v>
          </cell>
          <cell r="R4886"/>
          <cell r="S4886"/>
          <cell r="T4886">
            <v>0.74</v>
          </cell>
          <cell r="U4886">
            <v>0.72</v>
          </cell>
          <cell r="V4886">
            <v>0.73</v>
          </cell>
          <cell r="W4886">
            <v>0</v>
          </cell>
          <cell r="X4886" t="str">
            <v>EST POLTRONA 164 (ASS/ENC TELA RETA) (FREIJO ESCURO) - 0,74x0,72x0,73H</v>
          </cell>
          <cell r="Y4886">
            <v>15224.52</v>
          </cell>
          <cell r="Z4886">
            <v>0.5</v>
          </cell>
          <cell r="AA4886">
            <v>7612.26</v>
          </cell>
          <cell r="AB4886"/>
          <cell r="AC4886"/>
          <cell r="AD4886"/>
          <cell r="AE4886">
            <v>15224.52</v>
          </cell>
          <cell r="AF4886">
            <v>15224.52</v>
          </cell>
          <cell r="AG4886">
            <v>0</v>
          </cell>
          <cell r="AH4886">
            <v>15224.52</v>
          </cell>
          <cell r="AI4886" t="str">
            <v>REF: 334354</v>
          </cell>
          <cell r="AJ4886" t="str">
            <v>PRODUTO FORA DE LINHA</v>
          </cell>
          <cell r="AK4886">
            <v>334354</v>
          </cell>
          <cell r="AL4886" t="str">
            <v>EST POLTRONA 164 (ASS/ENC TELA RETA) (FREIJO ESCURO)</v>
          </cell>
          <cell r="AM4886"/>
          <cell r="AN4886">
            <v>0.74</v>
          </cell>
          <cell r="AO4886">
            <v>0.72</v>
          </cell>
          <cell r="AP4886">
            <v>0.73</v>
          </cell>
          <cell r="AQ4886">
            <v>0</v>
          </cell>
          <cell r="AR4886" t="str">
            <v>EST POLTRONA 164 (ASS/ENC TELA RETA) (FREIJO ESCURO) - 0,74x0,72x0,73H</v>
          </cell>
          <cell r="AS4886">
            <v>15224.52</v>
          </cell>
          <cell r="AT4886">
            <v>15224.52</v>
          </cell>
          <cell r="AU4886">
            <v>15224.52</v>
          </cell>
          <cell r="AV4886">
            <v>0</v>
          </cell>
          <cell r="AW4886">
            <v>15224.52</v>
          </cell>
          <cell r="AX4886">
            <v>0</v>
          </cell>
          <cell r="AY4886"/>
          <cell r="AZ4886" t="str">
            <v/>
          </cell>
          <cell r="BA4886"/>
          <cell r="BB4886"/>
          <cell r="BC4886"/>
          <cell r="BD4886" t="str">
            <v/>
          </cell>
          <cell r="BE4886">
            <v>0</v>
          </cell>
          <cell r="BF4886" t="str">
            <v/>
          </cell>
          <cell r="BG4886" t="str">
            <v/>
          </cell>
          <cell r="BH4886">
            <v>14</v>
          </cell>
          <cell r="BI4886" t="str">
            <v>0</v>
          </cell>
          <cell r="BJ4886">
            <v>0</v>
          </cell>
          <cell r="BK4886">
            <v>0</v>
          </cell>
          <cell r="BL4886"/>
          <cell r="BM4886"/>
          <cell r="BN4886"/>
          <cell r="BO4886"/>
          <cell r="BQ4886">
            <v>0</v>
          </cell>
          <cell r="BS4886" t="str">
            <v>CLAMI POLTRONA</v>
          </cell>
          <cell r="BT4886" t="str">
            <v>POLTRONA 164 (FL)</v>
          </cell>
        </row>
        <row r="4887">
          <cell r="H4887">
            <v>1</v>
          </cell>
          <cell r="O4887">
            <v>334350</v>
          </cell>
          <cell r="P4887" t="str">
            <v>2022/210-0086-01</v>
          </cell>
          <cell r="Q4887" t="str">
            <v>EST MESA LATERAL LEED (LAMINADA NOGUEIRA)</v>
          </cell>
          <cell r="R4887"/>
          <cell r="S4887"/>
          <cell r="T4887">
            <v>0.9</v>
          </cell>
          <cell r="U4887">
            <v>0.9</v>
          </cell>
          <cell r="V4887">
            <v>0.5</v>
          </cell>
          <cell r="W4887">
            <v>0</v>
          </cell>
          <cell r="X4887" t="str">
            <v>EST MESA LATERAL LEED (LAMINADA NOGUEIRA) - 0,9x0,9x0,5H</v>
          </cell>
          <cell r="Y4887">
            <v>16111.11</v>
          </cell>
          <cell r="Z4887">
            <v>0.5</v>
          </cell>
          <cell r="AA4887">
            <v>8055.5550000000003</v>
          </cell>
          <cell r="AB4887"/>
          <cell r="AC4887"/>
          <cell r="AD4887"/>
          <cell r="AE4887">
            <v>16111.11</v>
          </cell>
          <cell r="AF4887">
            <v>16111.11</v>
          </cell>
          <cell r="AG4887">
            <v>0</v>
          </cell>
          <cell r="AH4887">
            <v>16111.11</v>
          </cell>
          <cell r="AI4887" t="str">
            <v>REF: 387091</v>
          </cell>
          <cell r="AJ4887"/>
          <cell r="AK4887">
            <v>387091</v>
          </cell>
          <cell r="AL4887" t="str">
            <v>MESA LATERAL LEED (LAMINA) (S/VIDRO)</v>
          </cell>
          <cell r="AM4887"/>
          <cell r="AN4887">
            <v>0.9</v>
          </cell>
          <cell r="AO4887">
            <v>0.9</v>
          </cell>
          <cell r="AP4887">
            <v>0.5</v>
          </cell>
          <cell r="AQ4887">
            <v>0</v>
          </cell>
          <cell r="AR4887" t="str">
            <v>MESA LATERAL LEED (LAMINA) (S/VIDRO) - 0,9x0,9x0,5H</v>
          </cell>
          <cell r="AS4887">
            <v>16111.11</v>
          </cell>
          <cell r="AT4887">
            <v>16111.11</v>
          </cell>
          <cell r="AU4887">
            <v>16111.11</v>
          </cell>
          <cell r="AV4887">
            <v>0</v>
          </cell>
          <cell r="AW4887">
            <v>16111.11</v>
          </cell>
          <cell r="AX4887">
            <v>0</v>
          </cell>
          <cell r="AY4887"/>
          <cell r="AZ4887" t="str">
            <v/>
          </cell>
          <cell r="BA4887"/>
          <cell r="BB4887"/>
          <cell r="BC4887"/>
          <cell r="BD4887" t="str">
            <v/>
          </cell>
          <cell r="BE4887">
            <v>0</v>
          </cell>
          <cell r="BF4887" t="str">
            <v/>
          </cell>
          <cell r="BG4887" t="str">
            <v/>
          </cell>
          <cell r="BH4887">
            <v>12</v>
          </cell>
          <cell r="BI4887" t="str">
            <v>0</v>
          </cell>
          <cell r="BJ4887">
            <v>0</v>
          </cell>
          <cell r="BK4887">
            <v>0</v>
          </cell>
          <cell r="BL4887"/>
          <cell r="BM4887"/>
          <cell r="BN4887"/>
          <cell r="BO4887"/>
          <cell r="BQ4887">
            <v>0</v>
          </cell>
          <cell r="BS4887" t="str">
            <v>CLAMI MESA LATERAL</v>
          </cell>
          <cell r="BT4887" t="str">
            <v>MESA LATERAL LEED</v>
          </cell>
        </row>
        <row r="4888">
          <cell r="H4888">
            <v>6</v>
          </cell>
          <cell r="O4888">
            <v>334271</v>
          </cell>
          <cell r="P4888" t="str">
            <v>2022/157-0018-01</v>
          </cell>
          <cell r="Q4888" t="str">
            <v>EST CADEIRA LUIZA C/BRACO COU 2 ESTONADO 8001/JEQ CAST CLARO</v>
          </cell>
          <cell r="R4888"/>
          <cell r="S4888"/>
          <cell r="T4888">
            <v>0.59</v>
          </cell>
          <cell r="U4888">
            <v>0.56000000000000005</v>
          </cell>
          <cell r="V4888">
            <v>0.74</v>
          </cell>
          <cell r="W4888">
            <v>0</v>
          </cell>
          <cell r="X4888" t="str">
            <v>EST CADEIRA LUIZA C/BRACO COU 2 ESTONADO 8001/JEQ CAST CLARO - 0,59x0,56x0,74H</v>
          </cell>
          <cell r="Y4888">
            <v>9433.94</v>
          </cell>
          <cell r="Z4888">
            <v>0.5</v>
          </cell>
          <cell r="AA4888">
            <v>4716.97</v>
          </cell>
          <cell r="AB4888"/>
          <cell r="AC4888"/>
          <cell r="AD4888"/>
          <cell r="AE4888">
            <v>9433.94</v>
          </cell>
          <cell r="AF4888">
            <v>9433.94</v>
          </cell>
          <cell r="AG4888">
            <v>0</v>
          </cell>
          <cell r="AH4888">
            <v>9433.94</v>
          </cell>
          <cell r="AI4888" t="str">
            <v>REF: 303990</v>
          </cell>
          <cell r="AJ4888"/>
          <cell r="AK4888">
            <v>303990</v>
          </cell>
          <cell r="AL4888" t="str">
            <v>CADEIRA LUIZA (C/B) (COURO 2)</v>
          </cell>
          <cell r="AM4888"/>
          <cell r="AN4888">
            <v>0.59</v>
          </cell>
          <cell r="AO4888">
            <v>0.56000000000000005</v>
          </cell>
          <cell r="AP4888">
            <v>0.74</v>
          </cell>
          <cell r="AQ4888">
            <v>0</v>
          </cell>
          <cell r="AR4888" t="str">
            <v>CADEIRA LUIZA (C/B) (COURO 2) - 0,59x0,56x0,74H</v>
          </cell>
          <cell r="AS4888">
            <v>9433.94</v>
          </cell>
          <cell r="AT4888">
            <v>9433.94</v>
          </cell>
          <cell r="AU4888">
            <v>9433.94</v>
          </cell>
          <cell r="AV4888">
            <v>0</v>
          </cell>
          <cell r="AW4888">
            <v>9433.94</v>
          </cell>
          <cell r="AX4888">
            <v>0</v>
          </cell>
          <cell r="AY4888"/>
          <cell r="AZ4888" t="str">
            <v/>
          </cell>
          <cell r="BA4888"/>
          <cell r="BB4888"/>
          <cell r="BC4888"/>
          <cell r="BD4888" t="str">
            <v/>
          </cell>
          <cell r="BE4888">
            <v>0</v>
          </cell>
          <cell r="BF4888" t="str">
            <v/>
          </cell>
          <cell r="BG4888" t="str">
            <v/>
          </cell>
          <cell r="BH4888">
            <v>12</v>
          </cell>
          <cell r="BI4888" t="str">
            <v>0</v>
          </cell>
          <cell r="BJ4888">
            <v>0</v>
          </cell>
          <cell r="BK4888">
            <v>0</v>
          </cell>
          <cell r="BL4888"/>
          <cell r="BM4888"/>
          <cell r="BN4888"/>
          <cell r="BO4888"/>
          <cell r="BQ4888">
            <v>0</v>
          </cell>
          <cell r="BS4888" t="str">
            <v>CLAMI CADEIRA</v>
          </cell>
          <cell r="BT4888" t="str">
            <v>CADEIRA LUIZA</v>
          </cell>
        </row>
        <row r="4889">
          <cell r="H4889">
            <v>6</v>
          </cell>
          <cell r="O4889">
            <v>334271</v>
          </cell>
          <cell r="P4889" t="str">
            <v>2022/157-0019-01</v>
          </cell>
          <cell r="Q4889" t="str">
            <v>EST CADEIRA LUIZA C/BRACO COU 2 ESTONADO 8001/JEQ CAST CLARO</v>
          </cell>
          <cell r="R4889"/>
          <cell r="S4889"/>
          <cell r="T4889">
            <v>0.59</v>
          </cell>
          <cell r="U4889">
            <v>0.56000000000000005</v>
          </cell>
          <cell r="V4889">
            <v>0.74</v>
          </cell>
          <cell r="W4889">
            <v>0</v>
          </cell>
          <cell r="X4889" t="str">
            <v>EST CADEIRA LUIZA C/BRACO COU 2 ESTONADO 8001/JEQ CAST CLARO - 0,59x0,56x0,74H</v>
          </cell>
          <cell r="Y4889">
            <v>9433.94</v>
          </cell>
          <cell r="Z4889">
            <v>0.5</v>
          </cell>
          <cell r="AA4889">
            <v>4716.97</v>
          </cell>
          <cell r="AB4889"/>
          <cell r="AC4889"/>
          <cell r="AD4889"/>
          <cell r="AE4889">
            <v>9433.94</v>
          </cell>
          <cell r="AF4889">
            <v>9433.94</v>
          </cell>
          <cell r="AG4889">
            <v>0</v>
          </cell>
          <cell r="AH4889">
            <v>9433.94</v>
          </cell>
          <cell r="AI4889" t="str">
            <v>REF: 303990</v>
          </cell>
          <cell r="AJ4889"/>
          <cell r="AK4889">
            <v>303990</v>
          </cell>
          <cell r="AL4889" t="str">
            <v>CADEIRA LUIZA (C/B) (COURO 2)</v>
          </cell>
          <cell r="AM4889"/>
          <cell r="AN4889">
            <v>0.59</v>
          </cell>
          <cell r="AO4889">
            <v>0.56000000000000005</v>
          </cell>
          <cell r="AP4889">
            <v>0.74</v>
          </cell>
          <cell r="AQ4889">
            <v>0</v>
          </cell>
          <cell r="AR4889" t="str">
            <v>CADEIRA LUIZA (C/B) (COURO 2) - 0,59x0,56x0,74H</v>
          </cell>
          <cell r="AS4889">
            <v>9433.94</v>
          </cell>
          <cell r="AT4889">
            <v>9433.94</v>
          </cell>
          <cell r="AU4889">
            <v>9433.94</v>
          </cell>
          <cell r="AV4889">
            <v>0</v>
          </cell>
          <cell r="AW4889">
            <v>9433.94</v>
          </cell>
          <cell r="AX4889">
            <v>0</v>
          </cell>
          <cell r="AY4889"/>
          <cell r="AZ4889" t="str">
            <v/>
          </cell>
          <cell r="BA4889"/>
          <cell r="BB4889"/>
          <cell r="BC4889"/>
          <cell r="BD4889" t="str">
            <v/>
          </cell>
          <cell r="BE4889">
            <v>0</v>
          </cell>
          <cell r="BF4889" t="str">
            <v/>
          </cell>
          <cell r="BG4889" t="str">
            <v/>
          </cell>
          <cell r="BH4889">
            <v>12</v>
          </cell>
          <cell r="BI4889" t="str">
            <v>0</v>
          </cell>
          <cell r="BJ4889">
            <v>0</v>
          </cell>
          <cell r="BK4889">
            <v>0</v>
          </cell>
          <cell r="BL4889"/>
          <cell r="BM4889"/>
          <cell r="BN4889"/>
          <cell r="BO4889"/>
          <cell r="BQ4889">
            <v>0</v>
          </cell>
          <cell r="BS4889" t="str">
            <v>CLAMI CADEIRA</v>
          </cell>
          <cell r="BT4889" t="str">
            <v>CADEIRA LUIZA</v>
          </cell>
        </row>
        <row r="4890">
          <cell r="H4890">
            <v>6</v>
          </cell>
          <cell r="O4890">
            <v>334271</v>
          </cell>
          <cell r="P4890" t="str">
            <v>2022/157-0020-01</v>
          </cell>
          <cell r="Q4890" t="str">
            <v>EST CADEIRA LUIZA C/BRACO COU 2 ESTONADO 8001/JEQ CAST CLARO</v>
          </cell>
          <cell r="R4890"/>
          <cell r="S4890"/>
          <cell r="T4890">
            <v>0.59</v>
          </cell>
          <cell r="U4890">
            <v>0.56000000000000005</v>
          </cell>
          <cell r="V4890">
            <v>0.74</v>
          </cell>
          <cell r="W4890">
            <v>0</v>
          </cell>
          <cell r="X4890" t="str">
            <v>EST CADEIRA LUIZA C/BRACO COU 2 ESTONADO 8001/JEQ CAST CLARO - 0,59x0,56x0,74H</v>
          </cell>
          <cell r="Y4890">
            <v>9433.94</v>
          </cell>
          <cell r="Z4890">
            <v>0.5</v>
          </cell>
          <cell r="AA4890">
            <v>4716.97</v>
          </cell>
          <cell r="AB4890"/>
          <cell r="AC4890"/>
          <cell r="AD4890"/>
          <cell r="AE4890">
            <v>9433.94</v>
          </cell>
          <cell r="AF4890">
            <v>9433.94</v>
          </cell>
          <cell r="AG4890">
            <v>0</v>
          </cell>
          <cell r="AH4890">
            <v>9433.94</v>
          </cell>
          <cell r="AI4890" t="str">
            <v>REF: 303990</v>
          </cell>
          <cell r="AJ4890"/>
          <cell r="AK4890">
            <v>303990</v>
          </cell>
          <cell r="AL4890" t="str">
            <v>CADEIRA LUIZA (C/B) (COURO 2)</v>
          </cell>
          <cell r="AM4890"/>
          <cell r="AN4890">
            <v>0.59</v>
          </cell>
          <cell r="AO4890">
            <v>0.56000000000000005</v>
          </cell>
          <cell r="AP4890">
            <v>0.74</v>
          </cell>
          <cell r="AQ4890">
            <v>0</v>
          </cell>
          <cell r="AR4890" t="str">
            <v>CADEIRA LUIZA (C/B) (COURO 2) - 0,59x0,56x0,74H</v>
          </cell>
          <cell r="AS4890">
            <v>9433.94</v>
          </cell>
          <cell r="AT4890">
            <v>9433.94</v>
          </cell>
          <cell r="AU4890">
            <v>9433.94</v>
          </cell>
          <cell r="AV4890">
            <v>0</v>
          </cell>
          <cell r="AW4890">
            <v>9433.94</v>
          </cell>
          <cell r="AX4890">
            <v>0</v>
          </cell>
          <cell r="AY4890"/>
          <cell r="AZ4890" t="str">
            <v/>
          </cell>
          <cell r="BA4890"/>
          <cell r="BB4890"/>
          <cell r="BC4890"/>
          <cell r="BD4890" t="str">
            <v/>
          </cell>
          <cell r="BE4890">
            <v>0</v>
          </cell>
          <cell r="BF4890" t="str">
            <v/>
          </cell>
          <cell r="BG4890" t="str">
            <v/>
          </cell>
          <cell r="BH4890">
            <v>12</v>
          </cell>
          <cell r="BI4890" t="str">
            <v>0</v>
          </cell>
          <cell r="BJ4890">
            <v>0</v>
          </cell>
          <cell r="BK4890">
            <v>0</v>
          </cell>
          <cell r="BL4890"/>
          <cell r="BM4890"/>
          <cell r="BN4890"/>
          <cell r="BO4890"/>
          <cell r="BQ4890">
            <v>0</v>
          </cell>
          <cell r="BS4890" t="str">
            <v>CLAMI CADEIRA</v>
          </cell>
          <cell r="BT4890" t="str">
            <v>CADEIRA LUIZA</v>
          </cell>
        </row>
        <row r="4891">
          <cell r="H4891">
            <v>6</v>
          </cell>
          <cell r="O4891">
            <v>334271</v>
          </cell>
          <cell r="P4891" t="str">
            <v>2022/157-0021-01</v>
          </cell>
          <cell r="Q4891" t="str">
            <v>EST CADEIRA LUIZA C/BRACO COU 2 ESTONADO 8001/JEQ CAST CLARO</v>
          </cell>
          <cell r="R4891"/>
          <cell r="S4891"/>
          <cell r="T4891">
            <v>0.59</v>
          </cell>
          <cell r="U4891">
            <v>0.56000000000000005</v>
          </cell>
          <cell r="V4891">
            <v>0.74</v>
          </cell>
          <cell r="W4891">
            <v>0</v>
          </cell>
          <cell r="X4891" t="str">
            <v>EST CADEIRA LUIZA C/BRACO COU 2 ESTONADO 8001/JEQ CAST CLARO - 0,59x0,56x0,74H</v>
          </cell>
          <cell r="Y4891">
            <v>9433.94</v>
          </cell>
          <cell r="Z4891">
            <v>0.5</v>
          </cell>
          <cell r="AA4891">
            <v>4716.97</v>
          </cell>
          <cell r="AB4891"/>
          <cell r="AC4891"/>
          <cell r="AD4891"/>
          <cell r="AE4891">
            <v>9433.94</v>
          </cell>
          <cell r="AF4891">
            <v>9433.94</v>
          </cell>
          <cell r="AG4891">
            <v>0</v>
          </cell>
          <cell r="AH4891">
            <v>9433.94</v>
          </cell>
          <cell r="AI4891" t="str">
            <v>REF: 303990</v>
          </cell>
          <cell r="AJ4891"/>
          <cell r="AK4891">
            <v>303990</v>
          </cell>
          <cell r="AL4891" t="str">
            <v>CADEIRA LUIZA (C/B) (COURO 2)</v>
          </cell>
          <cell r="AM4891"/>
          <cell r="AN4891">
            <v>0.59</v>
          </cell>
          <cell r="AO4891">
            <v>0.56000000000000005</v>
          </cell>
          <cell r="AP4891">
            <v>0.74</v>
          </cell>
          <cell r="AQ4891">
            <v>0</v>
          </cell>
          <cell r="AR4891" t="str">
            <v>CADEIRA LUIZA (C/B) (COURO 2) - 0,59x0,56x0,74H</v>
          </cell>
          <cell r="AS4891">
            <v>9433.94</v>
          </cell>
          <cell r="AT4891">
            <v>9433.94</v>
          </cell>
          <cell r="AU4891">
            <v>9433.94</v>
          </cell>
          <cell r="AV4891">
            <v>0</v>
          </cell>
          <cell r="AW4891">
            <v>9433.94</v>
          </cell>
          <cell r="AX4891">
            <v>0</v>
          </cell>
          <cell r="AY4891"/>
          <cell r="AZ4891" t="str">
            <v/>
          </cell>
          <cell r="BA4891"/>
          <cell r="BB4891"/>
          <cell r="BC4891"/>
          <cell r="BD4891" t="str">
            <v/>
          </cell>
          <cell r="BE4891">
            <v>0</v>
          </cell>
          <cell r="BF4891" t="str">
            <v/>
          </cell>
          <cell r="BG4891" t="str">
            <v/>
          </cell>
          <cell r="BH4891">
            <v>12</v>
          </cell>
          <cell r="BI4891" t="str">
            <v>0</v>
          </cell>
          <cell r="BJ4891">
            <v>0</v>
          </cell>
          <cell r="BK4891">
            <v>0</v>
          </cell>
          <cell r="BL4891"/>
          <cell r="BM4891"/>
          <cell r="BN4891"/>
          <cell r="BO4891"/>
          <cell r="BQ4891">
            <v>0</v>
          </cell>
          <cell r="BS4891" t="str">
            <v>CLAMI CADEIRA</v>
          </cell>
          <cell r="BT4891" t="str">
            <v>CADEIRA LUIZA</v>
          </cell>
        </row>
        <row r="4892">
          <cell r="H4892">
            <v>6</v>
          </cell>
          <cell r="O4892">
            <v>334271</v>
          </cell>
          <cell r="P4892" t="str">
            <v>2022/157-0022-01</v>
          </cell>
          <cell r="Q4892" t="str">
            <v>EST CADEIRA LUIZA C/BRACO COU 2 ESTONADO 8001/JEQ CAST CLARO</v>
          </cell>
          <cell r="R4892"/>
          <cell r="S4892"/>
          <cell r="T4892">
            <v>0.59</v>
          </cell>
          <cell r="U4892">
            <v>0.56000000000000005</v>
          </cell>
          <cell r="V4892">
            <v>0.74</v>
          </cell>
          <cell r="W4892">
            <v>0</v>
          </cell>
          <cell r="X4892" t="str">
            <v>EST CADEIRA LUIZA C/BRACO COU 2 ESTONADO 8001/JEQ CAST CLARO - 0,59x0,56x0,74H</v>
          </cell>
          <cell r="Y4892">
            <v>9433.94</v>
          </cell>
          <cell r="Z4892">
            <v>0.5</v>
          </cell>
          <cell r="AA4892">
            <v>4716.97</v>
          </cell>
          <cell r="AB4892"/>
          <cell r="AC4892"/>
          <cell r="AD4892"/>
          <cell r="AE4892">
            <v>9433.94</v>
          </cell>
          <cell r="AF4892">
            <v>9433.94</v>
          </cell>
          <cell r="AG4892">
            <v>0</v>
          </cell>
          <cell r="AH4892">
            <v>9433.94</v>
          </cell>
          <cell r="AI4892" t="str">
            <v>REF: 303990</v>
          </cell>
          <cell r="AJ4892"/>
          <cell r="AK4892">
            <v>303990</v>
          </cell>
          <cell r="AL4892" t="str">
            <v>CADEIRA LUIZA (C/B) (COURO 2)</v>
          </cell>
          <cell r="AM4892"/>
          <cell r="AN4892">
            <v>0.59</v>
          </cell>
          <cell r="AO4892">
            <v>0.56000000000000005</v>
          </cell>
          <cell r="AP4892">
            <v>0.74</v>
          </cell>
          <cell r="AQ4892">
            <v>0</v>
          </cell>
          <cell r="AR4892" t="str">
            <v>CADEIRA LUIZA (C/B) (COURO 2) - 0,59x0,56x0,74H</v>
          </cell>
          <cell r="AS4892">
            <v>9433.94</v>
          </cell>
          <cell r="AT4892">
            <v>9433.94</v>
          </cell>
          <cell r="AU4892">
            <v>9433.94</v>
          </cell>
          <cell r="AV4892">
            <v>0</v>
          </cell>
          <cell r="AW4892">
            <v>9433.94</v>
          </cell>
          <cell r="AX4892">
            <v>0</v>
          </cell>
          <cell r="AY4892"/>
          <cell r="AZ4892" t="str">
            <v/>
          </cell>
          <cell r="BA4892"/>
          <cell r="BB4892"/>
          <cell r="BC4892"/>
          <cell r="BD4892" t="str">
            <v/>
          </cell>
          <cell r="BE4892">
            <v>0</v>
          </cell>
          <cell r="BF4892" t="str">
            <v/>
          </cell>
          <cell r="BG4892" t="str">
            <v/>
          </cell>
          <cell r="BH4892">
            <v>12</v>
          </cell>
          <cell r="BI4892" t="str">
            <v>0</v>
          </cell>
          <cell r="BJ4892">
            <v>0</v>
          </cell>
          <cell r="BK4892">
            <v>0</v>
          </cell>
          <cell r="BL4892"/>
          <cell r="BM4892"/>
          <cell r="BN4892"/>
          <cell r="BO4892"/>
          <cell r="BQ4892">
            <v>0</v>
          </cell>
          <cell r="BS4892" t="str">
            <v>CLAMI CADEIRA</v>
          </cell>
          <cell r="BT4892" t="str">
            <v>CADEIRA LUIZA</v>
          </cell>
        </row>
        <row r="4893">
          <cell r="H4893">
            <v>6</v>
          </cell>
          <cell r="O4893">
            <v>334271</v>
          </cell>
          <cell r="P4893" t="str">
            <v>2022/157-0023-01</v>
          </cell>
          <cell r="Q4893" t="str">
            <v>EST CADEIRA LUIZA C/BRACO COU 2 ESTONADO 8001/JEQ CAST CLARO</v>
          </cell>
          <cell r="R4893"/>
          <cell r="S4893"/>
          <cell r="T4893">
            <v>0.59</v>
          </cell>
          <cell r="U4893">
            <v>0.56000000000000005</v>
          </cell>
          <cell r="V4893">
            <v>0.74</v>
          </cell>
          <cell r="W4893">
            <v>0</v>
          </cell>
          <cell r="X4893" t="str">
            <v>EST CADEIRA LUIZA C/BRACO COU 2 ESTONADO 8001/JEQ CAST CLARO - 0,59x0,56x0,74H</v>
          </cell>
          <cell r="Y4893">
            <v>9433.94</v>
          </cell>
          <cell r="Z4893">
            <v>0.5</v>
          </cell>
          <cell r="AA4893">
            <v>4716.97</v>
          </cell>
          <cell r="AB4893"/>
          <cell r="AC4893"/>
          <cell r="AD4893"/>
          <cell r="AE4893">
            <v>9433.94</v>
          </cell>
          <cell r="AF4893">
            <v>9433.94</v>
          </cell>
          <cell r="AG4893">
            <v>0</v>
          </cell>
          <cell r="AH4893">
            <v>9433.94</v>
          </cell>
          <cell r="AI4893" t="str">
            <v>REF: 303990</v>
          </cell>
          <cell r="AJ4893"/>
          <cell r="AK4893">
            <v>303990</v>
          </cell>
          <cell r="AL4893" t="str">
            <v>CADEIRA LUIZA (C/B) (COURO 2)</v>
          </cell>
          <cell r="AM4893"/>
          <cell r="AN4893">
            <v>0.59</v>
          </cell>
          <cell r="AO4893">
            <v>0.56000000000000005</v>
          </cell>
          <cell r="AP4893">
            <v>0.74</v>
          </cell>
          <cell r="AQ4893">
            <v>0</v>
          </cell>
          <cell r="AR4893" t="str">
            <v>CADEIRA LUIZA (C/B) (COURO 2) - 0,59x0,56x0,74H</v>
          </cell>
          <cell r="AS4893">
            <v>9433.94</v>
          </cell>
          <cell r="AT4893">
            <v>9433.94</v>
          </cell>
          <cell r="AU4893">
            <v>9433.94</v>
          </cell>
          <cell r="AV4893">
            <v>0</v>
          </cell>
          <cell r="AW4893">
            <v>9433.94</v>
          </cell>
          <cell r="AX4893">
            <v>0</v>
          </cell>
          <cell r="AY4893"/>
          <cell r="AZ4893" t="str">
            <v/>
          </cell>
          <cell r="BA4893"/>
          <cell r="BB4893"/>
          <cell r="BC4893"/>
          <cell r="BD4893" t="str">
            <v/>
          </cell>
          <cell r="BE4893">
            <v>0</v>
          </cell>
          <cell r="BF4893" t="str">
            <v/>
          </cell>
          <cell r="BG4893" t="str">
            <v/>
          </cell>
          <cell r="BH4893">
            <v>12</v>
          </cell>
          <cell r="BI4893" t="str">
            <v>0</v>
          </cell>
          <cell r="BJ4893">
            <v>0</v>
          </cell>
          <cell r="BK4893">
            <v>0</v>
          </cell>
          <cell r="BL4893"/>
          <cell r="BM4893"/>
          <cell r="BN4893"/>
          <cell r="BO4893"/>
          <cell r="BQ4893">
            <v>0</v>
          </cell>
          <cell r="BS4893" t="str">
            <v>CLAMI CADEIRA</v>
          </cell>
          <cell r="BT4893" t="str">
            <v>CADEIRA LUIZA</v>
          </cell>
        </row>
        <row r="4894">
          <cell r="H4894">
            <v>1</v>
          </cell>
          <cell r="O4894">
            <v>334262</v>
          </cell>
          <cell r="P4894" t="str">
            <v>2022/214-0037-01</v>
          </cell>
          <cell r="Q4894" t="str">
            <v>EST MESA CENTRO ORGAN (TP/BS LAMINADO NOGUEIRA)</v>
          </cell>
          <cell r="R4894"/>
          <cell r="S4894"/>
          <cell r="T4894">
            <v>1.1000000000000001</v>
          </cell>
          <cell r="U4894">
            <v>1.1000000000000001</v>
          </cell>
          <cell r="V4894">
            <v>0.27</v>
          </cell>
          <cell r="W4894">
            <v>0</v>
          </cell>
          <cell r="X4894" t="str">
            <v>EST MESA CENTRO ORGAN (TP/BS LAMINADO NOGUEIRA) - 1,1x1,1x0,27H</v>
          </cell>
          <cell r="Y4894">
            <v>20501.38</v>
          </cell>
          <cell r="Z4894">
            <v>0.5</v>
          </cell>
          <cell r="AA4894">
            <v>10250.69</v>
          </cell>
          <cell r="AB4894"/>
          <cell r="AC4894"/>
          <cell r="AD4894"/>
          <cell r="AE4894">
            <v>20501.38</v>
          </cell>
          <cell r="AF4894">
            <v>20501.38</v>
          </cell>
          <cell r="AG4894">
            <v>0</v>
          </cell>
          <cell r="AH4894">
            <v>20501.38</v>
          </cell>
          <cell r="AI4894" t="str">
            <v>REF: 334262</v>
          </cell>
          <cell r="AJ4894" t="str">
            <v>PRODUTO FORA DE LINHA</v>
          </cell>
          <cell r="AK4894">
            <v>334262</v>
          </cell>
          <cell r="AL4894" t="str">
            <v>EST MESA CENTRO ORGAN (TP/BS LAMINADO NOGUEIRA)</v>
          </cell>
          <cell r="AM4894"/>
          <cell r="AN4894">
            <v>1.1000000000000001</v>
          </cell>
          <cell r="AO4894">
            <v>1.1000000000000001</v>
          </cell>
          <cell r="AP4894">
            <v>0.27</v>
          </cell>
          <cell r="AQ4894">
            <v>0</v>
          </cell>
          <cell r="AR4894" t="str">
            <v>EST MESA CENTRO ORGAN (TP/BS LAMINADO NOGUEIRA) - 1,1x1,1x0,27H</v>
          </cell>
          <cell r="AS4894">
            <v>20501.38</v>
          </cell>
          <cell r="AT4894">
            <v>20501.38</v>
          </cell>
          <cell r="AU4894">
            <v>20501.38</v>
          </cell>
          <cell r="AV4894">
            <v>0</v>
          </cell>
          <cell r="AW4894">
            <v>20501.38</v>
          </cell>
          <cell r="AX4894">
            <v>0</v>
          </cell>
          <cell r="AY4894"/>
          <cell r="AZ4894" t="str">
            <v/>
          </cell>
          <cell r="BA4894"/>
          <cell r="BB4894"/>
          <cell r="BC4894"/>
          <cell r="BD4894" t="str">
            <v/>
          </cell>
          <cell r="BE4894">
            <v>0</v>
          </cell>
          <cell r="BF4894" t="str">
            <v/>
          </cell>
          <cell r="BG4894" t="str">
            <v/>
          </cell>
          <cell r="BH4894">
            <v>14</v>
          </cell>
          <cell r="BI4894" t="str">
            <v>0</v>
          </cell>
          <cell r="BJ4894">
            <v>0</v>
          </cell>
          <cell r="BK4894">
            <v>0</v>
          </cell>
          <cell r="BL4894"/>
          <cell r="BM4894"/>
          <cell r="BN4894"/>
          <cell r="BO4894"/>
          <cell r="BQ4894">
            <v>0</v>
          </cell>
          <cell r="BS4894" t="str">
            <v>CLAMI MESA CENTRO</v>
          </cell>
          <cell r="BT4894" t="str">
            <v>MESA CENTRO ORGAN (FL)</v>
          </cell>
        </row>
        <row r="4895">
          <cell r="H4895">
            <v>1</v>
          </cell>
          <cell r="O4895">
            <v>334261</v>
          </cell>
          <cell r="P4895" t="str">
            <v>2022/214-0036-01</v>
          </cell>
          <cell r="Q4895" t="str">
            <v>EST MESA CENTRO ORGAN (TP CALACATA/NOGUEIRA)</v>
          </cell>
          <cell r="R4895"/>
          <cell r="S4895"/>
          <cell r="T4895">
            <v>1.1000000000000001</v>
          </cell>
          <cell r="U4895">
            <v>1.1000000000000001</v>
          </cell>
          <cell r="V4895">
            <v>0.27</v>
          </cell>
          <cell r="W4895">
            <v>0</v>
          </cell>
          <cell r="X4895" t="str">
            <v>EST MESA CENTRO ORGAN (TP CALACATA/NOGUEIRA) - 1,1x1,1x0,27H</v>
          </cell>
          <cell r="Y4895">
            <v>44736.95</v>
          </cell>
          <cell r="Z4895">
            <v>0.5</v>
          </cell>
          <cell r="AA4895">
            <v>22368.474999999999</v>
          </cell>
          <cell r="AB4895"/>
          <cell r="AC4895"/>
          <cell r="AD4895"/>
          <cell r="AE4895">
            <v>44736.95</v>
          </cell>
          <cell r="AF4895">
            <v>44736.95</v>
          </cell>
          <cell r="AG4895">
            <v>0</v>
          </cell>
          <cell r="AH4895">
            <v>44736.95</v>
          </cell>
          <cell r="AI4895" t="str">
            <v>REF: 334261</v>
          </cell>
          <cell r="AJ4895" t="str">
            <v>PRODUTO FORA DE LINHA</v>
          </cell>
          <cell r="AK4895">
            <v>334261</v>
          </cell>
          <cell r="AL4895" t="str">
            <v>EST MESA CENTRO ORGAN (TP CALACATA/NOGUEIRA)</v>
          </cell>
          <cell r="AM4895"/>
          <cell r="AN4895">
            <v>1.1000000000000001</v>
          </cell>
          <cell r="AO4895">
            <v>1.1000000000000001</v>
          </cell>
          <cell r="AP4895">
            <v>0.27</v>
          </cell>
          <cell r="AQ4895">
            <v>0</v>
          </cell>
          <cell r="AR4895" t="str">
            <v>EST MESA CENTRO ORGAN (TP CALACATA/NOGUEIRA) - 1,1x1,1x0,27H</v>
          </cell>
          <cell r="AS4895">
            <v>44736.95</v>
          </cell>
          <cell r="AT4895">
            <v>44736.95</v>
          </cell>
          <cell r="AU4895">
            <v>44736.95</v>
          </cell>
          <cell r="AV4895">
            <v>0</v>
          </cell>
          <cell r="AW4895">
            <v>44736.95</v>
          </cell>
          <cell r="AX4895">
            <v>0</v>
          </cell>
          <cell r="AY4895"/>
          <cell r="AZ4895" t="str">
            <v/>
          </cell>
          <cell r="BA4895"/>
          <cell r="BB4895"/>
          <cell r="BC4895"/>
          <cell r="BD4895" t="str">
            <v/>
          </cell>
          <cell r="BE4895">
            <v>0</v>
          </cell>
          <cell r="BF4895" t="str">
            <v/>
          </cell>
          <cell r="BG4895" t="str">
            <v/>
          </cell>
          <cell r="BH4895">
            <v>14</v>
          </cell>
          <cell r="BI4895" t="str">
            <v>0</v>
          </cell>
          <cell r="BJ4895">
            <v>0</v>
          </cell>
          <cell r="BK4895">
            <v>0</v>
          </cell>
          <cell r="BL4895"/>
          <cell r="BM4895"/>
          <cell r="BN4895"/>
          <cell r="BO4895"/>
          <cell r="BQ4895">
            <v>0</v>
          </cell>
          <cell r="BS4895" t="str">
            <v>CLAMI MESA CENTRO</v>
          </cell>
          <cell r="BT4895" t="str">
            <v>MESA CENTRO ORGAN (FL)</v>
          </cell>
        </row>
        <row r="4896">
          <cell r="H4896">
            <v>0</v>
          </cell>
          <cell r="O4896">
            <v>334244</v>
          </cell>
          <cell r="P4896" t="str">
            <v>2022/210-0115-01</v>
          </cell>
          <cell r="Q4896" t="str">
            <v>EST MESA CENTRO IPANEMA (LAM EBANIZADO C/CRIS PINT PT)</v>
          </cell>
          <cell r="R4896"/>
          <cell r="S4896"/>
          <cell r="T4896">
            <v>0.9</v>
          </cell>
          <cell r="U4896">
            <v>0</v>
          </cell>
          <cell r="V4896">
            <v>0.35</v>
          </cell>
          <cell r="W4896">
            <v>0.9</v>
          </cell>
          <cell r="X4896" t="str">
            <v>EST MESA CENTRO IPANEMA (LAM EBANIZADO C/CRIS PINT PT) - Ø0,9x0,35H</v>
          </cell>
          <cell r="Y4896">
            <v>9114.11</v>
          </cell>
          <cell r="Z4896">
            <v>0.5</v>
          </cell>
          <cell r="AA4896">
            <v>4557.0550000000003</v>
          </cell>
          <cell r="AB4896"/>
          <cell r="AC4896"/>
          <cell r="AD4896"/>
          <cell r="AE4896">
            <v>9114.11</v>
          </cell>
          <cell r="AF4896">
            <v>9114.11</v>
          </cell>
          <cell r="AG4896">
            <v>0</v>
          </cell>
          <cell r="AH4896">
            <v>9114.11</v>
          </cell>
          <cell r="AI4896" t="str">
            <v>REF: 334244</v>
          </cell>
          <cell r="AJ4896" t="str">
            <v>ACABAMENTO FORA DE LINHA</v>
          </cell>
          <cell r="AK4896">
            <v>334244</v>
          </cell>
          <cell r="AL4896" t="str">
            <v>EST MESA CENTRO IPANEMA (LAM EBANIZADO C/CRIS PINT PT)</v>
          </cell>
          <cell r="AM4896"/>
          <cell r="AN4896">
            <v>0.9</v>
          </cell>
          <cell r="AO4896">
            <v>0</v>
          </cell>
          <cell r="AP4896">
            <v>0.35</v>
          </cell>
          <cell r="AQ4896">
            <v>0.9</v>
          </cell>
          <cell r="AR4896" t="str">
            <v>EST MESA CENTRO IPANEMA (LAM EBANIZADO C/CRIS PINT PT) - Ø0,9x0,35H</v>
          </cell>
          <cell r="AS4896">
            <v>9114.11</v>
          </cell>
          <cell r="AT4896">
            <v>9114.11</v>
          </cell>
          <cell r="AU4896">
            <v>9114.11</v>
          </cell>
          <cell r="AV4896">
            <v>0</v>
          </cell>
          <cell r="AW4896">
            <v>9114.11</v>
          </cell>
          <cell r="AX4896">
            <v>0</v>
          </cell>
          <cell r="AY4896"/>
          <cell r="AZ4896" t="str">
            <v/>
          </cell>
          <cell r="BA4896"/>
          <cell r="BB4896"/>
          <cell r="BC4896"/>
          <cell r="BD4896" t="str">
            <v/>
          </cell>
          <cell r="BE4896">
            <v>0</v>
          </cell>
          <cell r="BF4896" t="str">
            <v/>
          </cell>
          <cell r="BG4896" t="str">
            <v/>
          </cell>
          <cell r="BH4896">
            <v>12</v>
          </cell>
          <cell r="BI4896" t="str">
            <v>0</v>
          </cell>
          <cell r="BJ4896">
            <v>0</v>
          </cell>
          <cell r="BK4896">
            <v>0</v>
          </cell>
          <cell r="BL4896"/>
          <cell r="BM4896"/>
          <cell r="BN4896"/>
          <cell r="BO4896"/>
          <cell r="BQ4896">
            <v>0</v>
          </cell>
          <cell r="BS4896" t="str">
            <v/>
          </cell>
          <cell r="BT4896" t="str">
            <v/>
          </cell>
        </row>
        <row r="4897">
          <cell r="H4897">
            <v>1</v>
          </cell>
          <cell r="O4897">
            <v>334240</v>
          </cell>
          <cell r="P4897" t="str">
            <v>2022/196-0026-01</v>
          </cell>
          <cell r="Q4897" t="str">
            <v>EST MESA CENTRO CANCUN (FX4 ALPI BRI) (AUT BRONW)</v>
          </cell>
          <cell r="R4897"/>
          <cell r="S4897"/>
          <cell r="T4897">
            <v>1.1000000000000001</v>
          </cell>
          <cell r="U4897">
            <v>0</v>
          </cell>
          <cell r="V4897">
            <v>0.32</v>
          </cell>
          <cell r="W4897">
            <v>1.1000000000000001</v>
          </cell>
          <cell r="X4897" t="str">
            <v>EST MESA CENTRO CANCUN (FX4 ALPI BRI) (AUT BRONW) - Ø1,1x0,32H</v>
          </cell>
          <cell r="Y4897">
            <v>30567.08</v>
          </cell>
          <cell r="Z4897">
            <v>0.5</v>
          </cell>
          <cell r="AA4897">
            <v>15283.54</v>
          </cell>
          <cell r="AB4897"/>
          <cell r="AC4897"/>
          <cell r="AD4897"/>
          <cell r="AE4897">
            <v>30567.08</v>
          </cell>
          <cell r="AF4897">
            <v>30567.08</v>
          </cell>
          <cell r="AG4897">
            <v>0</v>
          </cell>
          <cell r="AH4897">
            <v>30567.08</v>
          </cell>
          <cell r="AI4897" t="str">
            <v>REF: 334240</v>
          </cell>
          <cell r="AJ4897" t="str">
            <v>PRODUTO FORA DE LINHA</v>
          </cell>
          <cell r="AK4897">
            <v>334240</v>
          </cell>
          <cell r="AL4897" t="str">
            <v>EST MESA CENTRO CANCUN (FX4 ALPI BRI) (AUT BRONW)</v>
          </cell>
          <cell r="AM4897"/>
          <cell r="AN4897">
            <v>1.1000000000000001</v>
          </cell>
          <cell r="AO4897">
            <v>0</v>
          </cell>
          <cell r="AP4897">
            <v>0.32</v>
          </cell>
          <cell r="AQ4897">
            <v>1.1000000000000001</v>
          </cell>
          <cell r="AR4897" t="str">
            <v>EST MESA CENTRO CANCUN (FX4 ALPI BRI) (AUT BRONW) - Ø1,1x0,32H</v>
          </cell>
          <cell r="AS4897">
            <v>30567.08</v>
          </cell>
          <cell r="AT4897">
            <v>30567.08</v>
          </cell>
          <cell r="AU4897">
            <v>30567.08</v>
          </cell>
          <cell r="AV4897">
            <v>0</v>
          </cell>
          <cell r="AW4897">
            <v>30567.08</v>
          </cell>
          <cell r="AX4897">
            <v>0</v>
          </cell>
          <cell r="AY4897"/>
          <cell r="AZ4897" t="str">
            <v/>
          </cell>
          <cell r="BA4897"/>
          <cell r="BB4897"/>
          <cell r="BC4897"/>
          <cell r="BD4897" t="str">
            <v/>
          </cell>
          <cell r="BE4897">
            <v>0</v>
          </cell>
          <cell r="BF4897" t="str">
            <v/>
          </cell>
          <cell r="BG4897" t="str">
            <v/>
          </cell>
          <cell r="BH4897">
            <v>12</v>
          </cell>
          <cell r="BI4897" t="str">
            <v>0</v>
          </cell>
          <cell r="BJ4897">
            <v>0</v>
          </cell>
          <cell r="BK4897">
            <v>0</v>
          </cell>
          <cell r="BL4897"/>
          <cell r="BM4897"/>
          <cell r="BN4897"/>
          <cell r="BO4897"/>
          <cell r="BQ4897">
            <v>0</v>
          </cell>
          <cell r="BS4897" t="str">
            <v>CLAMI MESA CENTRO</v>
          </cell>
          <cell r="BT4897" t="str">
            <v>MESA CENTRO CANCUN</v>
          </cell>
        </row>
        <row r="4898">
          <cell r="H4898">
            <v>4</v>
          </cell>
          <cell r="O4898">
            <v>334238</v>
          </cell>
          <cell r="P4898" t="str">
            <v>2022/166-0095-01</v>
          </cell>
          <cell r="Q4898" t="str">
            <v>EST CADEIRA ALE (LAM FREIJO MEL) (REC CARAM) SOLETA CARAMELO</v>
          </cell>
          <cell r="R4898"/>
          <cell r="S4898"/>
          <cell r="T4898">
            <v>0.56000000000000005</v>
          </cell>
          <cell r="U4898">
            <v>0.55000000000000004</v>
          </cell>
          <cell r="V4898">
            <v>0.78</v>
          </cell>
          <cell r="W4898">
            <v>0</v>
          </cell>
          <cell r="X4898" t="str">
            <v>EST CADEIRA ALE (LAM FREIJO MEL) (REC CARAM) SOLETA CARAMELO - 0,56x0,55x0,78H</v>
          </cell>
          <cell r="Y4898">
            <v>9327.9</v>
          </cell>
          <cell r="Z4898">
            <v>0.5</v>
          </cell>
          <cell r="AA4898">
            <v>4663.95</v>
          </cell>
          <cell r="AB4898"/>
          <cell r="AC4898"/>
          <cell r="AD4898"/>
          <cell r="AE4898">
            <v>9327.9</v>
          </cell>
          <cell r="AF4898">
            <v>9327.9</v>
          </cell>
          <cell r="AG4898">
            <v>0</v>
          </cell>
          <cell r="AH4898">
            <v>9327.9</v>
          </cell>
          <cell r="AI4898" t="str">
            <v>REF: 371146</v>
          </cell>
          <cell r="AJ4898"/>
          <cell r="AK4898">
            <v>371146</v>
          </cell>
          <cell r="AL4898" t="str">
            <v>CADEIRA ALE (S/B) (LAMINADA) (RECONSTITUIDO)</v>
          </cell>
          <cell r="AM4898"/>
          <cell r="AN4898">
            <v>0.52</v>
          </cell>
          <cell r="AO4898">
            <v>0.55000000000000004</v>
          </cell>
          <cell r="AP4898">
            <v>0.78</v>
          </cell>
          <cell r="AQ4898">
            <v>0</v>
          </cell>
          <cell r="AR4898" t="str">
            <v>CADEIRA ALE (S/B) (LAMINADA) (RECONSTITUIDO) - 0,52x0,55x0,78H</v>
          </cell>
          <cell r="AS4898">
            <v>9327.9</v>
          </cell>
          <cell r="AT4898">
            <v>9327.9</v>
          </cell>
          <cell r="AU4898">
            <v>9327.9</v>
          </cell>
          <cell r="AV4898">
            <v>0</v>
          </cell>
          <cell r="AW4898">
            <v>9327.9</v>
          </cell>
          <cell r="AX4898">
            <v>0</v>
          </cell>
          <cell r="AY4898"/>
          <cell r="AZ4898" t="str">
            <v/>
          </cell>
          <cell r="BA4898"/>
          <cell r="BB4898"/>
          <cell r="BC4898"/>
          <cell r="BD4898" t="str">
            <v/>
          </cell>
          <cell r="BE4898">
            <v>0</v>
          </cell>
          <cell r="BF4898" t="str">
            <v/>
          </cell>
          <cell r="BG4898" t="str">
            <v/>
          </cell>
          <cell r="BH4898">
            <v>12</v>
          </cell>
          <cell r="BI4898" t="str">
            <v>0</v>
          </cell>
          <cell r="BJ4898">
            <v>0</v>
          </cell>
          <cell r="BK4898">
            <v>0</v>
          </cell>
          <cell r="BL4898"/>
          <cell r="BM4898"/>
          <cell r="BN4898"/>
          <cell r="BO4898"/>
          <cell r="BQ4898">
            <v>0</v>
          </cell>
          <cell r="BS4898" t="str">
            <v>CLAMI CADEIRA</v>
          </cell>
          <cell r="BT4898" t="str">
            <v>CADEIRA ALE</v>
          </cell>
        </row>
        <row r="4899">
          <cell r="H4899">
            <v>4</v>
          </cell>
          <cell r="O4899">
            <v>334238</v>
          </cell>
          <cell r="P4899" t="str">
            <v>2022/166-0097-01</v>
          </cell>
          <cell r="Q4899" t="str">
            <v>EST CADEIRA ALE (LAM FREIJO MEL) (REC CARAM) SOLETA CARAMELO</v>
          </cell>
          <cell r="R4899"/>
          <cell r="S4899"/>
          <cell r="T4899">
            <v>0.56000000000000005</v>
          </cell>
          <cell r="U4899">
            <v>0.55000000000000004</v>
          </cell>
          <cell r="V4899">
            <v>0.78</v>
          </cell>
          <cell r="W4899">
            <v>0</v>
          </cell>
          <cell r="X4899" t="str">
            <v>EST CADEIRA ALE (LAM FREIJO MEL) (REC CARAM) SOLETA CARAMELO - 0,56x0,55x0,78H</v>
          </cell>
          <cell r="Y4899">
            <v>9327.9</v>
          </cell>
          <cell r="Z4899">
            <v>0.5</v>
          </cell>
          <cell r="AA4899">
            <v>4663.95</v>
          </cell>
          <cell r="AB4899"/>
          <cell r="AC4899"/>
          <cell r="AD4899"/>
          <cell r="AE4899">
            <v>9327.9</v>
          </cell>
          <cell r="AF4899">
            <v>9327.9</v>
          </cell>
          <cell r="AG4899">
            <v>0</v>
          </cell>
          <cell r="AH4899">
            <v>9327.9</v>
          </cell>
          <cell r="AI4899" t="str">
            <v>REF: 371146</v>
          </cell>
          <cell r="AJ4899"/>
          <cell r="AK4899">
            <v>371146</v>
          </cell>
          <cell r="AL4899" t="str">
            <v>CADEIRA ALE (S/B) (LAMINADA) (RECONSTITUIDO)</v>
          </cell>
          <cell r="AM4899"/>
          <cell r="AN4899">
            <v>0.52</v>
          </cell>
          <cell r="AO4899">
            <v>0.55000000000000004</v>
          </cell>
          <cell r="AP4899">
            <v>0.78</v>
          </cell>
          <cell r="AQ4899">
            <v>0</v>
          </cell>
          <cell r="AR4899" t="str">
            <v>CADEIRA ALE (S/B) (LAMINADA) (RECONSTITUIDO) - 0,52x0,55x0,78H</v>
          </cell>
          <cell r="AS4899">
            <v>9327.9</v>
          </cell>
          <cell r="AT4899">
            <v>9327.9</v>
          </cell>
          <cell r="AU4899">
            <v>9327.9</v>
          </cell>
          <cell r="AV4899">
            <v>0</v>
          </cell>
          <cell r="AW4899">
            <v>9327.9</v>
          </cell>
          <cell r="AX4899">
            <v>0</v>
          </cell>
          <cell r="AY4899"/>
          <cell r="AZ4899" t="str">
            <v/>
          </cell>
          <cell r="BA4899"/>
          <cell r="BB4899"/>
          <cell r="BC4899"/>
          <cell r="BD4899" t="str">
            <v/>
          </cell>
          <cell r="BE4899">
            <v>0</v>
          </cell>
          <cell r="BF4899" t="str">
            <v/>
          </cell>
          <cell r="BG4899" t="str">
            <v/>
          </cell>
          <cell r="BH4899">
            <v>12</v>
          </cell>
          <cell r="BI4899" t="str">
            <v>0</v>
          </cell>
          <cell r="BJ4899">
            <v>0</v>
          </cell>
          <cell r="BK4899">
            <v>0</v>
          </cell>
          <cell r="BL4899"/>
          <cell r="BM4899"/>
          <cell r="BN4899"/>
          <cell r="BO4899"/>
          <cell r="BQ4899">
            <v>0</v>
          </cell>
          <cell r="BS4899" t="str">
            <v>CLAMI CADEIRA</v>
          </cell>
          <cell r="BT4899" t="str">
            <v>CADEIRA ALE</v>
          </cell>
        </row>
        <row r="4900">
          <cell r="H4900">
            <v>4</v>
          </cell>
          <cell r="O4900">
            <v>334238</v>
          </cell>
          <cell r="P4900" t="str">
            <v>2022/166-0099-01</v>
          </cell>
          <cell r="Q4900" t="str">
            <v>EST CADEIRA ALE (LAM FREIJO MEL) (REC CARAM) SOLETA CARAMELO</v>
          </cell>
          <cell r="R4900"/>
          <cell r="S4900"/>
          <cell r="T4900">
            <v>0.56000000000000005</v>
          </cell>
          <cell r="U4900">
            <v>0.55000000000000004</v>
          </cell>
          <cell r="V4900">
            <v>0.78</v>
          </cell>
          <cell r="W4900">
            <v>0</v>
          </cell>
          <cell r="X4900" t="str">
            <v>EST CADEIRA ALE (LAM FREIJO MEL) (REC CARAM) SOLETA CARAMELO - 0,56x0,55x0,78H</v>
          </cell>
          <cell r="Y4900">
            <v>9327.9</v>
          </cell>
          <cell r="Z4900">
            <v>0.5</v>
          </cell>
          <cell r="AA4900">
            <v>4663.95</v>
          </cell>
          <cell r="AB4900"/>
          <cell r="AC4900"/>
          <cell r="AD4900"/>
          <cell r="AE4900">
            <v>9327.9</v>
          </cell>
          <cell r="AF4900">
            <v>9327.9</v>
          </cell>
          <cell r="AG4900">
            <v>0</v>
          </cell>
          <cell r="AH4900">
            <v>9327.9</v>
          </cell>
          <cell r="AI4900" t="str">
            <v>REF: 371146</v>
          </cell>
          <cell r="AJ4900"/>
          <cell r="AK4900">
            <v>371146</v>
          </cell>
          <cell r="AL4900" t="str">
            <v>CADEIRA ALE (S/B) (LAMINADA) (RECONSTITUIDO)</v>
          </cell>
          <cell r="AM4900"/>
          <cell r="AN4900">
            <v>0.52</v>
          </cell>
          <cell r="AO4900">
            <v>0.55000000000000004</v>
          </cell>
          <cell r="AP4900">
            <v>0.78</v>
          </cell>
          <cell r="AQ4900">
            <v>0</v>
          </cell>
          <cell r="AR4900" t="str">
            <v>CADEIRA ALE (S/B) (LAMINADA) (RECONSTITUIDO) - 0,52x0,55x0,78H</v>
          </cell>
          <cell r="AS4900">
            <v>9327.9</v>
          </cell>
          <cell r="AT4900">
            <v>9327.9</v>
          </cell>
          <cell r="AU4900">
            <v>9327.9</v>
          </cell>
          <cell r="AV4900">
            <v>0</v>
          </cell>
          <cell r="AW4900">
            <v>9327.9</v>
          </cell>
          <cell r="AX4900">
            <v>0</v>
          </cell>
          <cell r="AY4900"/>
          <cell r="AZ4900" t="str">
            <v/>
          </cell>
          <cell r="BA4900"/>
          <cell r="BB4900"/>
          <cell r="BC4900"/>
          <cell r="BD4900" t="str">
            <v/>
          </cell>
          <cell r="BE4900">
            <v>0</v>
          </cell>
          <cell r="BF4900" t="str">
            <v/>
          </cell>
          <cell r="BG4900" t="str">
            <v/>
          </cell>
          <cell r="BH4900">
            <v>12</v>
          </cell>
          <cell r="BI4900" t="str">
            <v>0</v>
          </cell>
          <cell r="BJ4900">
            <v>0</v>
          </cell>
          <cell r="BK4900">
            <v>0</v>
          </cell>
          <cell r="BL4900"/>
          <cell r="BM4900"/>
          <cell r="BN4900"/>
          <cell r="BO4900"/>
          <cell r="BQ4900">
            <v>0</v>
          </cell>
          <cell r="BS4900" t="str">
            <v>CLAMI CADEIRA</v>
          </cell>
          <cell r="BT4900" t="str">
            <v>CADEIRA ALE</v>
          </cell>
        </row>
        <row r="4901">
          <cell r="H4901">
            <v>4</v>
          </cell>
          <cell r="O4901">
            <v>334238</v>
          </cell>
          <cell r="P4901" t="str">
            <v>2022/166-0102-01</v>
          </cell>
          <cell r="Q4901" t="str">
            <v>EST CADEIRA ALE (LAM FREIJO MEL) (REC CARAM) SOLETA CARAMELO</v>
          </cell>
          <cell r="R4901"/>
          <cell r="S4901"/>
          <cell r="T4901">
            <v>0.56000000000000005</v>
          </cell>
          <cell r="U4901">
            <v>0.55000000000000004</v>
          </cell>
          <cell r="V4901">
            <v>0.78</v>
          </cell>
          <cell r="W4901">
            <v>0</v>
          </cell>
          <cell r="X4901" t="str">
            <v>EST CADEIRA ALE (LAM FREIJO MEL) (REC CARAM) SOLETA CARAMELO - 0,56x0,55x0,78H</v>
          </cell>
          <cell r="Y4901">
            <v>9327.9</v>
          </cell>
          <cell r="Z4901">
            <v>0.5</v>
          </cell>
          <cell r="AA4901">
            <v>4663.95</v>
          </cell>
          <cell r="AB4901"/>
          <cell r="AC4901"/>
          <cell r="AD4901"/>
          <cell r="AE4901">
            <v>9327.9</v>
          </cell>
          <cell r="AF4901">
            <v>9327.9</v>
          </cell>
          <cell r="AG4901">
            <v>0</v>
          </cell>
          <cell r="AH4901">
            <v>9327.9</v>
          </cell>
          <cell r="AI4901" t="str">
            <v>REF: 371146</v>
          </cell>
          <cell r="AJ4901"/>
          <cell r="AK4901">
            <v>371146</v>
          </cell>
          <cell r="AL4901" t="str">
            <v>CADEIRA ALE (S/B) (LAMINADA) (RECONSTITUIDO)</v>
          </cell>
          <cell r="AM4901"/>
          <cell r="AN4901">
            <v>0.52</v>
          </cell>
          <cell r="AO4901">
            <v>0.55000000000000004</v>
          </cell>
          <cell r="AP4901">
            <v>0.78</v>
          </cell>
          <cell r="AQ4901">
            <v>0</v>
          </cell>
          <cell r="AR4901" t="str">
            <v>CADEIRA ALE (S/B) (LAMINADA) (RECONSTITUIDO) - 0,52x0,55x0,78H</v>
          </cell>
          <cell r="AS4901">
            <v>9327.9</v>
          </cell>
          <cell r="AT4901">
            <v>9327.9</v>
          </cell>
          <cell r="AU4901">
            <v>9327.9</v>
          </cell>
          <cell r="AV4901">
            <v>0</v>
          </cell>
          <cell r="AW4901">
            <v>9327.9</v>
          </cell>
          <cell r="AX4901">
            <v>0</v>
          </cell>
          <cell r="AY4901"/>
          <cell r="AZ4901" t="str">
            <v/>
          </cell>
          <cell r="BA4901"/>
          <cell r="BB4901"/>
          <cell r="BC4901"/>
          <cell r="BD4901" t="str">
            <v/>
          </cell>
          <cell r="BE4901">
            <v>0</v>
          </cell>
          <cell r="BF4901" t="str">
            <v/>
          </cell>
          <cell r="BG4901" t="str">
            <v/>
          </cell>
          <cell r="BH4901">
            <v>12</v>
          </cell>
          <cell r="BI4901" t="str">
            <v>0</v>
          </cell>
          <cell r="BJ4901">
            <v>0</v>
          </cell>
          <cell r="BK4901">
            <v>0</v>
          </cell>
          <cell r="BL4901"/>
          <cell r="BM4901"/>
          <cell r="BN4901"/>
          <cell r="BO4901"/>
          <cell r="BQ4901">
            <v>0</v>
          </cell>
          <cell r="BS4901" t="str">
            <v>CLAMI CADEIRA</v>
          </cell>
          <cell r="BT4901" t="str">
            <v>CADEIRA ALE</v>
          </cell>
        </row>
        <row r="4902">
          <cell r="H4902">
            <v>1</v>
          </cell>
          <cell r="O4902">
            <v>334206</v>
          </cell>
          <cell r="P4902" t="str">
            <v>2022/196-0064-01</v>
          </cell>
          <cell r="Q4902" t="str">
            <v>EST MODULO BRACO DIREITO C/PUFF AURORA FX10009/MTZ PRATA</v>
          </cell>
          <cell r="R4902">
            <v>3.8899999999999997</v>
          </cell>
          <cell r="S4902">
            <v>0.87</v>
          </cell>
          <cell r="T4902">
            <v>1.97</v>
          </cell>
          <cell r="U4902">
            <v>0.87</v>
          </cell>
          <cell r="V4902">
            <v>0.7</v>
          </cell>
          <cell r="W4902">
            <v>0</v>
          </cell>
          <cell r="X4902" t="str">
            <v>EST MODULO BRACO DIREITO C/PUFF AURORA FX10009/MTZ PRATA - 1,97x0,87x0,7H</v>
          </cell>
          <cell r="Y4902">
            <v>64635.600000000006</v>
          </cell>
          <cell r="Z4902">
            <v>0.5</v>
          </cell>
          <cell r="AA4902">
            <v>32317.800000000003</v>
          </cell>
          <cell r="AB4902" t="str">
            <v>DU</v>
          </cell>
          <cell r="AC4902" t="str">
            <v>SOFA COMPLETO</v>
          </cell>
          <cell r="AD4902" t="str">
            <v>VALOR MODULO</v>
          </cell>
          <cell r="AE4902">
            <v>31747.7</v>
          </cell>
          <cell r="AF4902">
            <v>31747.7</v>
          </cell>
          <cell r="AG4902">
            <v>0</v>
          </cell>
          <cell r="AH4902">
            <v>64635.600000000006</v>
          </cell>
          <cell r="AI4902" t="str">
            <v>REF: 324821</v>
          </cell>
          <cell r="AJ4902" t="str">
            <v>REVESTIMENTO FORA DE LINHA</v>
          </cell>
          <cell r="AK4902">
            <v>324821</v>
          </cell>
          <cell r="AL4902" t="str">
            <v>MODULO BRACO C/PUFF AURORA (FX10000)</v>
          </cell>
          <cell r="AM4902"/>
          <cell r="AN4902">
            <v>1.97</v>
          </cell>
          <cell r="AO4902">
            <v>0.87</v>
          </cell>
          <cell r="AP4902">
            <v>0.7</v>
          </cell>
          <cell r="AQ4902">
            <v>0</v>
          </cell>
          <cell r="AR4902" t="str">
            <v>MODULO BRACO C/PUFF AURORA (FX10000) - 1,97x0,87x0,7H</v>
          </cell>
          <cell r="AS4902">
            <v>31747.7</v>
          </cell>
          <cell r="AT4902">
            <v>31747.7</v>
          </cell>
          <cell r="AU4902">
            <v>31747.7</v>
          </cell>
          <cell r="AV4902">
            <v>0</v>
          </cell>
          <cell r="AW4902">
            <v>31747.69</v>
          </cell>
          <cell r="AX4902">
            <v>1.0000000002037268E-2</v>
          </cell>
          <cell r="AY4902"/>
          <cell r="AZ4902" t="str">
            <v/>
          </cell>
          <cell r="BA4902"/>
          <cell r="BB4902"/>
          <cell r="BC4902"/>
          <cell r="BD4902" t="str">
            <v/>
          </cell>
          <cell r="BE4902">
            <v>0</v>
          </cell>
          <cell r="BF4902" t="str">
            <v/>
          </cell>
          <cell r="BG4902" t="str">
            <v/>
          </cell>
          <cell r="BH4902">
            <v>12</v>
          </cell>
          <cell r="BI4902" t="str">
            <v>0</v>
          </cell>
          <cell r="BJ4902">
            <v>0</v>
          </cell>
          <cell r="BK4902">
            <v>0</v>
          </cell>
          <cell r="BL4902"/>
          <cell r="BM4902"/>
          <cell r="BN4902"/>
          <cell r="BO4902"/>
          <cell r="BQ4902">
            <v>0</v>
          </cell>
          <cell r="BR4902" t="str">
            <v>334206 | 334205</v>
          </cell>
          <cell r="BS4902" t="str">
            <v>CLAMI SOFA</v>
          </cell>
          <cell r="BT4902" t="str">
            <v>SOFA AURORA</v>
          </cell>
        </row>
        <row r="4903">
          <cell r="H4903">
            <v>1</v>
          </cell>
          <cell r="O4903">
            <v>334205</v>
          </cell>
          <cell r="P4903" t="str">
            <v>2022/196-0063-01</v>
          </cell>
          <cell r="Q4903" t="str">
            <v>EST MODULO BRACO ESQUERDO AURORA FX10009/MTZ PRATA</v>
          </cell>
          <cell r="R4903">
            <v>3.8899999999999997</v>
          </cell>
          <cell r="S4903">
            <v>0.87</v>
          </cell>
          <cell r="T4903">
            <v>1.92</v>
          </cell>
          <cell r="U4903">
            <v>0.87</v>
          </cell>
          <cell r="V4903">
            <v>0.7</v>
          </cell>
          <cell r="W4903">
            <v>0</v>
          </cell>
          <cell r="X4903" t="str">
            <v>EST MODULO BRACO ESQUERDO AURORA FX10009/MTZ PRATA - 1,92x0,87x0,7H</v>
          </cell>
          <cell r="Y4903">
            <v>64635.600000000006</v>
          </cell>
          <cell r="Z4903">
            <v>0.5</v>
          </cell>
          <cell r="AA4903">
            <v>32317.800000000003</v>
          </cell>
          <cell r="AB4903" t="str">
            <v>DU</v>
          </cell>
          <cell r="AC4903" t="str">
            <v>SOFA COMPLETO</v>
          </cell>
          <cell r="AD4903" t="str">
            <v>VALOR MODULO</v>
          </cell>
          <cell r="AE4903">
            <v>32887.9</v>
          </cell>
          <cell r="AF4903">
            <v>32887.9</v>
          </cell>
          <cell r="AG4903">
            <v>0</v>
          </cell>
          <cell r="AH4903">
            <v>64635.600000000006</v>
          </cell>
          <cell r="AI4903" t="str">
            <v>REF: 324810</v>
          </cell>
          <cell r="AJ4903" t="str">
            <v>REVESTIMENTO FORA DE LINHA</v>
          </cell>
          <cell r="AK4903">
            <v>324810</v>
          </cell>
          <cell r="AL4903" t="str">
            <v>MODULO BRACO AURORA (2AS) (FX10000)</v>
          </cell>
          <cell r="AM4903"/>
          <cell r="AN4903">
            <v>1.96</v>
          </cell>
          <cell r="AO4903">
            <v>0.87</v>
          </cell>
          <cell r="AP4903">
            <v>0.7</v>
          </cell>
          <cell r="AQ4903">
            <v>0</v>
          </cell>
          <cell r="AR4903" t="str">
            <v>MODULO BRACO AURORA (2AS) (FX10000) - 1,96x0,87x0,7H</v>
          </cell>
          <cell r="AS4903">
            <v>32887.9</v>
          </cell>
          <cell r="AT4903">
            <v>32887.9</v>
          </cell>
          <cell r="AU4903">
            <v>32887.9</v>
          </cell>
          <cell r="AV4903">
            <v>0</v>
          </cell>
          <cell r="AW4903">
            <v>32887.9</v>
          </cell>
          <cell r="AX4903">
            <v>0</v>
          </cell>
          <cell r="AY4903"/>
          <cell r="AZ4903" t="str">
            <v/>
          </cell>
          <cell r="BA4903"/>
          <cell r="BB4903"/>
          <cell r="BC4903"/>
          <cell r="BD4903" t="str">
            <v/>
          </cell>
          <cell r="BE4903">
            <v>0</v>
          </cell>
          <cell r="BF4903" t="str">
            <v/>
          </cell>
          <cell r="BG4903" t="str">
            <v/>
          </cell>
          <cell r="BH4903">
            <v>12</v>
          </cell>
          <cell r="BI4903" t="str">
            <v>0</v>
          </cell>
          <cell r="BJ4903">
            <v>0</v>
          </cell>
          <cell r="BK4903">
            <v>0</v>
          </cell>
          <cell r="BL4903"/>
          <cell r="BM4903"/>
          <cell r="BN4903"/>
          <cell r="BO4903"/>
          <cell r="BQ4903">
            <v>0</v>
          </cell>
          <cell r="BR4903" t="str">
            <v>334206 | 334205</v>
          </cell>
          <cell r="BS4903" t="str">
            <v>CLAMI SOFA</v>
          </cell>
          <cell r="BT4903" t="str">
            <v>SOFA AURORA</v>
          </cell>
        </row>
        <row r="4904">
          <cell r="H4904">
            <v>8</v>
          </cell>
          <cell r="O4904">
            <v>334198</v>
          </cell>
          <cell r="P4904" t="str">
            <v>2022/203-0147-01</v>
          </cell>
          <cell r="Q4904" t="str">
            <v>EST CADEIRA MEDALHINHA (TAUARI EBNZ) (COLMEIA ARAMID NT)</v>
          </cell>
          <cell r="R4904"/>
          <cell r="S4904"/>
          <cell r="T4904">
            <v>0.47</v>
          </cell>
          <cell r="U4904">
            <v>0.61</v>
          </cell>
          <cell r="V4904">
            <v>0.82</v>
          </cell>
          <cell r="W4904">
            <v>0</v>
          </cell>
          <cell r="X4904" t="str">
            <v>EST CADEIRA MEDALHINHA (TAUARI EBNZ) (COLMEIA ARAMID NT) - 0,47x0,61x0,82H</v>
          </cell>
          <cell r="Y4904">
            <v>9872.7529999999988</v>
          </cell>
          <cell r="Z4904">
            <v>0.5</v>
          </cell>
          <cell r="AA4904">
            <v>4936.3764999999994</v>
          </cell>
          <cell r="AB4904"/>
          <cell r="AC4904" t="str">
            <v>10% ACRES TAUARI EBANIZADO</v>
          </cell>
          <cell r="AD4904"/>
          <cell r="AE4904">
            <v>9872.7529999999988</v>
          </cell>
          <cell r="AF4904">
            <v>9872.7529999999988</v>
          </cell>
          <cell r="AG4904">
            <v>0</v>
          </cell>
          <cell r="AH4904">
            <v>9872.7529999999988</v>
          </cell>
          <cell r="AI4904" t="str">
            <v>REF: 301946</v>
          </cell>
          <cell r="AJ4904"/>
          <cell r="AK4904">
            <v>301946</v>
          </cell>
          <cell r="AL4904" t="str">
            <v>CADEIRA MEDALHINHA (S/B) (TELA) (TAUARI)</v>
          </cell>
          <cell r="AM4904"/>
          <cell r="AN4904">
            <v>0.47</v>
          </cell>
          <cell r="AO4904">
            <v>0.61</v>
          </cell>
          <cell r="AP4904">
            <v>0.82</v>
          </cell>
          <cell r="AQ4904">
            <v>0</v>
          </cell>
          <cell r="AR4904" t="str">
            <v>CADEIRA MEDALHINHA (S/B) (TELA) (TAUARI) - 0,47x0,61x0,82H</v>
          </cell>
          <cell r="AS4904">
            <v>9872.7529999999988</v>
          </cell>
          <cell r="AT4904">
            <v>9872.7529999999988</v>
          </cell>
          <cell r="AU4904">
            <v>8975.23</v>
          </cell>
          <cell r="AV4904">
            <v>897.52299999999923</v>
          </cell>
          <cell r="AW4904">
            <v>9872.76</v>
          </cell>
          <cell r="AX4904">
            <v>-7.0000000014260877E-3</v>
          </cell>
          <cell r="AY4904"/>
          <cell r="AZ4904" t="str">
            <v/>
          </cell>
          <cell r="BA4904"/>
          <cell r="BB4904"/>
          <cell r="BC4904"/>
          <cell r="BD4904" t="str">
            <v/>
          </cell>
          <cell r="BE4904">
            <v>0</v>
          </cell>
          <cell r="BF4904" t="str">
            <v/>
          </cell>
          <cell r="BG4904" t="str">
            <v/>
          </cell>
          <cell r="BH4904">
            <v>12</v>
          </cell>
          <cell r="BI4904" t="str">
            <v>0</v>
          </cell>
          <cell r="BJ4904">
            <v>0.1</v>
          </cell>
          <cell r="BK4904">
            <v>0</v>
          </cell>
          <cell r="BL4904"/>
          <cell r="BM4904"/>
          <cell r="BN4904"/>
          <cell r="BO4904"/>
          <cell r="BQ4904">
            <v>0</v>
          </cell>
          <cell r="BS4904" t="str">
            <v>CLAMI CADEIRA</v>
          </cell>
          <cell r="BT4904" t="str">
            <v>CADEIRA MEDALHINHA</v>
          </cell>
        </row>
        <row r="4905">
          <cell r="H4905">
            <v>8</v>
          </cell>
          <cell r="O4905">
            <v>334198</v>
          </cell>
          <cell r="P4905" t="str">
            <v>2022/203-0148-01</v>
          </cell>
          <cell r="Q4905" t="str">
            <v>EST CADEIRA MEDALHINHA (TAUARI EBNZ) (COLMEIA ARAMID NT)</v>
          </cell>
          <cell r="R4905"/>
          <cell r="S4905"/>
          <cell r="T4905">
            <v>0.47</v>
          </cell>
          <cell r="U4905">
            <v>0.61</v>
          </cell>
          <cell r="V4905">
            <v>0.82</v>
          </cell>
          <cell r="W4905">
            <v>0</v>
          </cell>
          <cell r="X4905" t="str">
            <v>EST CADEIRA MEDALHINHA (TAUARI EBNZ) (COLMEIA ARAMID NT) - 0,47x0,61x0,82H</v>
          </cell>
          <cell r="Y4905">
            <v>9872.7529999999988</v>
          </cell>
          <cell r="Z4905">
            <v>0.5</v>
          </cell>
          <cell r="AA4905">
            <v>4936.3764999999994</v>
          </cell>
          <cell r="AB4905"/>
          <cell r="AC4905" t="str">
            <v>10% ACRES TAUARI EBANIZADO</v>
          </cell>
          <cell r="AD4905"/>
          <cell r="AE4905">
            <v>9872.7529999999988</v>
          </cell>
          <cell r="AF4905">
            <v>9872.7529999999988</v>
          </cell>
          <cell r="AG4905">
            <v>0</v>
          </cell>
          <cell r="AH4905">
            <v>9872.7529999999988</v>
          </cell>
          <cell r="AI4905" t="str">
            <v>REF: 301946</v>
          </cell>
          <cell r="AJ4905"/>
          <cell r="AK4905">
            <v>301946</v>
          </cell>
          <cell r="AL4905" t="str">
            <v>CADEIRA MEDALHINHA (S/B) (TELA) (TAUARI)</v>
          </cell>
          <cell r="AM4905"/>
          <cell r="AN4905">
            <v>0.47</v>
          </cell>
          <cell r="AO4905">
            <v>0.61</v>
          </cell>
          <cell r="AP4905">
            <v>0.82</v>
          </cell>
          <cell r="AQ4905">
            <v>0</v>
          </cell>
          <cell r="AR4905" t="str">
            <v>CADEIRA MEDALHINHA (S/B) (TELA) (TAUARI) - 0,47x0,61x0,82H</v>
          </cell>
          <cell r="AS4905">
            <v>9872.7529999999988</v>
          </cell>
          <cell r="AT4905">
            <v>9872.7529999999988</v>
          </cell>
          <cell r="AU4905">
            <v>8975.23</v>
          </cell>
          <cell r="AV4905">
            <v>897.52299999999923</v>
          </cell>
          <cell r="AW4905">
            <v>9872.76</v>
          </cell>
          <cell r="AX4905">
            <v>-7.0000000014260877E-3</v>
          </cell>
          <cell r="AY4905"/>
          <cell r="AZ4905" t="str">
            <v/>
          </cell>
          <cell r="BA4905"/>
          <cell r="BB4905"/>
          <cell r="BC4905"/>
          <cell r="BD4905" t="str">
            <v/>
          </cell>
          <cell r="BE4905">
            <v>0</v>
          </cell>
          <cell r="BF4905" t="str">
            <v/>
          </cell>
          <cell r="BG4905" t="str">
            <v/>
          </cell>
          <cell r="BH4905">
            <v>12</v>
          </cell>
          <cell r="BI4905" t="str">
            <v>0</v>
          </cell>
          <cell r="BJ4905">
            <v>0.1</v>
          </cell>
          <cell r="BK4905">
            <v>0</v>
          </cell>
          <cell r="BL4905"/>
          <cell r="BM4905"/>
          <cell r="BN4905"/>
          <cell r="BO4905"/>
          <cell r="BQ4905">
            <v>0</v>
          </cell>
          <cell r="BS4905" t="str">
            <v>CLAMI CADEIRA</v>
          </cell>
          <cell r="BT4905" t="str">
            <v>CADEIRA MEDALHINHA</v>
          </cell>
        </row>
        <row r="4906">
          <cell r="H4906">
            <v>8</v>
          </cell>
          <cell r="O4906">
            <v>334198</v>
          </cell>
          <cell r="P4906" t="str">
            <v>2025/051-0004-01</v>
          </cell>
          <cell r="Q4906" t="str">
            <v>EST CADEIRA MEDALHINHA (TAUARI EBNZ) (COLMEIA ARAMID NT)</v>
          </cell>
          <cell r="R4906"/>
          <cell r="S4906"/>
          <cell r="T4906">
            <v>0.47</v>
          </cell>
          <cell r="U4906">
            <v>0.61</v>
          </cell>
          <cell r="V4906">
            <v>0.82</v>
          </cell>
          <cell r="W4906">
            <v>0</v>
          </cell>
          <cell r="X4906" t="str">
            <v>EST CADEIRA MEDALHINHA (TAUARI EBNZ) (COLMEIA ARAMID NT) - 0,47x0,61x0,82H</v>
          </cell>
          <cell r="Y4906">
            <v>9872.7529999999988</v>
          </cell>
          <cell r="Z4906">
            <v>0.5</v>
          </cell>
          <cell r="AA4906">
            <v>4936.3764999999994</v>
          </cell>
          <cell r="AB4906"/>
          <cell r="AC4906" t="str">
            <v>10% ACRES TAUARI EBANIZADO</v>
          </cell>
          <cell r="AD4906"/>
          <cell r="AE4906">
            <v>9872.7529999999988</v>
          </cell>
          <cell r="AF4906">
            <v>9872.7529999999988</v>
          </cell>
          <cell r="AG4906">
            <v>0</v>
          </cell>
          <cell r="AH4906">
            <v>9872.7529999999988</v>
          </cell>
          <cell r="AI4906" t="str">
            <v>REF: 301946</v>
          </cell>
          <cell r="AJ4906"/>
          <cell r="AK4906">
            <v>301946</v>
          </cell>
          <cell r="AL4906" t="str">
            <v>CADEIRA MEDALHINHA (S/B) (TELA) (TAUARI)</v>
          </cell>
          <cell r="AM4906"/>
          <cell r="AN4906">
            <v>0.47</v>
          </cell>
          <cell r="AO4906">
            <v>0.61</v>
          </cell>
          <cell r="AP4906">
            <v>0.82</v>
          </cell>
          <cell r="AQ4906">
            <v>0</v>
          </cell>
          <cell r="AR4906" t="str">
            <v>CADEIRA MEDALHINHA (S/B) (TELA) (TAUARI) - 0,47x0,61x0,82H</v>
          </cell>
          <cell r="AS4906">
            <v>9872.7529999999988</v>
          </cell>
          <cell r="AT4906">
            <v>9872.7529999999988</v>
          </cell>
          <cell r="AU4906">
            <v>8975.23</v>
          </cell>
          <cell r="AV4906">
            <v>897.52299999999923</v>
          </cell>
          <cell r="AW4906">
            <v>9872.76</v>
          </cell>
          <cell r="AX4906">
            <v>-7.0000000014260877E-3</v>
          </cell>
          <cell r="AY4906"/>
          <cell r="AZ4906" t="str">
            <v/>
          </cell>
          <cell r="BA4906"/>
          <cell r="BB4906"/>
          <cell r="BC4906"/>
          <cell r="BD4906" t="str">
            <v/>
          </cell>
          <cell r="BE4906">
            <v>0</v>
          </cell>
          <cell r="BF4906" t="str">
            <v/>
          </cell>
          <cell r="BG4906" t="str">
            <v/>
          </cell>
          <cell r="BH4906">
            <v>12</v>
          </cell>
          <cell r="BI4906" t="str">
            <v>0</v>
          </cell>
          <cell r="BJ4906">
            <v>0.1</v>
          </cell>
          <cell r="BK4906">
            <v>0</v>
          </cell>
          <cell r="BL4906"/>
          <cell r="BM4906"/>
          <cell r="BN4906"/>
          <cell r="BO4906"/>
          <cell r="BQ4906">
            <v>0</v>
          </cell>
          <cell r="BS4906" t="str">
            <v>CLAMI CADEIRA</v>
          </cell>
          <cell r="BT4906" t="str">
            <v>CADEIRA MEDALHINHA</v>
          </cell>
        </row>
        <row r="4907">
          <cell r="H4907">
            <v>8</v>
          </cell>
          <cell r="O4907">
            <v>334198</v>
          </cell>
          <cell r="P4907" t="str">
            <v>2022/203-0150-01</v>
          </cell>
          <cell r="Q4907" t="str">
            <v>EST CADEIRA MEDALHINHA (TAUARI EBNZ) (COLMEIA ARAMID NT)</v>
          </cell>
          <cell r="R4907"/>
          <cell r="S4907"/>
          <cell r="T4907">
            <v>0.47</v>
          </cell>
          <cell r="U4907">
            <v>0.61</v>
          </cell>
          <cell r="V4907">
            <v>0.82</v>
          </cell>
          <cell r="W4907">
            <v>0</v>
          </cell>
          <cell r="X4907" t="str">
            <v>EST CADEIRA MEDALHINHA (TAUARI EBNZ) (COLMEIA ARAMID NT) - 0,47x0,61x0,82H</v>
          </cell>
          <cell r="Y4907">
            <v>9872.7529999999988</v>
          </cell>
          <cell r="Z4907">
            <v>0.5</v>
          </cell>
          <cell r="AA4907">
            <v>4936.3764999999994</v>
          </cell>
          <cell r="AB4907"/>
          <cell r="AC4907" t="str">
            <v>10% ACRES TAUARI EBANIZADO</v>
          </cell>
          <cell r="AD4907"/>
          <cell r="AE4907">
            <v>9872.7529999999988</v>
          </cell>
          <cell r="AF4907">
            <v>9872.7529999999988</v>
          </cell>
          <cell r="AG4907">
            <v>0</v>
          </cell>
          <cell r="AH4907">
            <v>9872.7529999999988</v>
          </cell>
          <cell r="AI4907" t="str">
            <v>REF: 301946</v>
          </cell>
          <cell r="AJ4907"/>
          <cell r="AK4907">
            <v>301946</v>
          </cell>
          <cell r="AL4907" t="str">
            <v>CADEIRA MEDALHINHA (S/B) (TELA) (TAUARI)</v>
          </cell>
          <cell r="AM4907"/>
          <cell r="AN4907">
            <v>0.47</v>
          </cell>
          <cell r="AO4907">
            <v>0.61</v>
          </cell>
          <cell r="AP4907">
            <v>0.82</v>
          </cell>
          <cell r="AQ4907">
            <v>0</v>
          </cell>
          <cell r="AR4907" t="str">
            <v>CADEIRA MEDALHINHA (S/B) (TELA) (TAUARI) - 0,47x0,61x0,82H</v>
          </cell>
          <cell r="AS4907">
            <v>9872.7529999999988</v>
          </cell>
          <cell r="AT4907">
            <v>9872.7529999999988</v>
          </cell>
          <cell r="AU4907">
            <v>8975.23</v>
          </cell>
          <cell r="AV4907">
            <v>897.52299999999923</v>
          </cell>
          <cell r="AW4907">
            <v>9872.76</v>
          </cell>
          <cell r="AX4907">
            <v>-7.0000000014260877E-3</v>
          </cell>
          <cell r="AY4907"/>
          <cell r="AZ4907" t="str">
            <v/>
          </cell>
          <cell r="BA4907"/>
          <cell r="BB4907"/>
          <cell r="BC4907"/>
          <cell r="BD4907" t="str">
            <v/>
          </cell>
          <cell r="BE4907">
            <v>0</v>
          </cell>
          <cell r="BF4907" t="str">
            <v/>
          </cell>
          <cell r="BG4907" t="str">
            <v/>
          </cell>
          <cell r="BH4907">
            <v>12</v>
          </cell>
          <cell r="BI4907" t="str">
            <v>0</v>
          </cell>
          <cell r="BJ4907">
            <v>0.1</v>
          </cell>
          <cell r="BK4907">
            <v>0</v>
          </cell>
          <cell r="BL4907"/>
          <cell r="BM4907"/>
          <cell r="BN4907"/>
          <cell r="BO4907"/>
          <cell r="BQ4907">
            <v>0</v>
          </cell>
          <cell r="BS4907" t="str">
            <v>CLAMI CADEIRA</v>
          </cell>
          <cell r="BT4907" t="str">
            <v>CADEIRA MEDALHINHA</v>
          </cell>
        </row>
        <row r="4908">
          <cell r="H4908">
            <v>8</v>
          </cell>
          <cell r="O4908">
            <v>334198</v>
          </cell>
          <cell r="P4908" t="str">
            <v>2022/203-0151-01</v>
          </cell>
          <cell r="Q4908" t="str">
            <v>EST CADEIRA MEDALHINHA (TAUARI EBNZ) (COLMEIA ARAMID NT)</v>
          </cell>
          <cell r="R4908"/>
          <cell r="S4908"/>
          <cell r="T4908">
            <v>0.47</v>
          </cell>
          <cell r="U4908">
            <v>0.61</v>
          </cell>
          <cell r="V4908">
            <v>0.82</v>
          </cell>
          <cell r="W4908">
            <v>0</v>
          </cell>
          <cell r="X4908" t="str">
            <v>EST CADEIRA MEDALHINHA (TAUARI EBNZ) (COLMEIA ARAMID NT) - 0,47x0,61x0,82H</v>
          </cell>
          <cell r="Y4908">
            <v>9872.7529999999988</v>
          </cell>
          <cell r="Z4908">
            <v>0.5</v>
          </cell>
          <cell r="AA4908">
            <v>4936.3764999999994</v>
          </cell>
          <cell r="AB4908"/>
          <cell r="AC4908" t="str">
            <v>10% ACRES TAUARI EBANIZADO</v>
          </cell>
          <cell r="AD4908"/>
          <cell r="AE4908">
            <v>9872.7529999999988</v>
          </cell>
          <cell r="AF4908">
            <v>9872.7529999999988</v>
          </cell>
          <cell r="AG4908">
            <v>0</v>
          </cell>
          <cell r="AH4908">
            <v>9872.7529999999988</v>
          </cell>
          <cell r="AI4908" t="str">
            <v>REF: 301946</v>
          </cell>
          <cell r="AJ4908"/>
          <cell r="AK4908">
            <v>301946</v>
          </cell>
          <cell r="AL4908" t="str">
            <v>CADEIRA MEDALHINHA (S/B) (TELA) (TAUARI)</v>
          </cell>
          <cell r="AM4908"/>
          <cell r="AN4908">
            <v>0.47</v>
          </cell>
          <cell r="AO4908">
            <v>0.61</v>
          </cell>
          <cell r="AP4908">
            <v>0.82</v>
          </cell>
          <cell r="AQ4908">
            <v>0</v>
          </cell>
          <cell r="AR4908" t="str">
            <v>CADEIRA MEDALHINHA (S/B) (TELA) (TAUARI) - 0,47x0,61x0,82H</v>
          </cell>
          <cell r="AS4908">
            <v>9872.7529999999988</v>
          </cell>
          <cell r="AT4908">
            <v>9872.7529999999988</v>
          </cell>
          <cell r="AU4908">
            <v>8975.23</v>
          </cell>
          <cell r="AV4908">
            <v>897.52299999999923</v>
          </cell>
          <cell r="AW4908">
            <v>9872.76</v>
          </cell>
          <cell r="AX4908">
            <v>-7.0000000014260877E-3</v>
          </cell>
          <cell r="AY4908"/>
          <cell r="AZ4908" t="str">
            <v/>
          </cell>
          <cell r="BA4908"/>
          <cell r="BB4908"/>
          <cell r="BC4908"/>
          <cell r="BD4908" t="str">
            <v/>
          </cell>
          <cell r="BE4908">
            <v>0</v>
          </cell>
          <cell r="BF4908" t="str">
            <v/>
          </cell>
          <cell r="BG4908" t="str">
            <v/>
          </cell>
          <cell r="BH4908">
            <v>12</v>
          </cell>
          <cell r="BI4908" t="str">
            <v>0</v>
          </cell>
          <cell r="BJ4908">
            <v>0.1</v>
          </cell>
          <cell r="BK4908">
            <v>0</v>
          </cell>
          <cell r="BL4908"/>
          <cell r="BM4908"/>
          <cell r="BN4908"/>
          <cell r="BO4908"/>
          <cell r="BQ4908">
            <v>0</v>
          </cell>
          <cell r="BS4908" t="str">
            <v>CLAMI CADEIRA</v>
          </cell>
          <cell r="BT4908" t="str">
            <v>CADEIRA MEDALHINHA</v>
          </cell>
        </row>
        <row r="4909">
          <cell r="H4909">
            <v>8</v>
          </cell>
          <cell r="O4909">
            <v>334198</v>
          </cell>
          <cell r="P4909" t="str">
            <v>2025/051-0005-01</v>
          </cell>
          <cell r="Q4909" t="str">
            <v>EST CADEIRA MEDALHINHA (TAUARI EBNZ) (COLMEIA ARAMID NT)</v>
          </cell>
          <cell r="R4909"/>
          <cell r="S4909"/>
          <cell r="T4909">
            <v>0.47</v>
          </cell>
          <cell r="U4909">
            <v>0.61</v>
          </cell>
          <cell r="V4909">
            <v>0.82</v>
          </cell>
          <cell r="W4909">
            <v>0</v>
          </cell>
          <cell r="X4909" t="str">
            <v>EST CADEIRA MEDALHINHA (TAUARI EBNZ) (COLMEIA ARAMID NT) - 0,47x0,61x0,82H</v>
          </cell>
          <cell r="Y4909">
            <v>9872.7529999999988</v>
          </cell>
          <cell r="Z4909">
            <v>0.5</v>
          </cell>
          <cell r="AA4909">
            <v>4936.3764999999994</v>
          </cell>
          <cell r="AB4909"/>
          <cell r="AC4909" t="str">
            <v>10% ACRES TAUARI EBANIZADO</v>
          </cell>
          <cell r="AD4909"/>
          <cell r="AE4909">
            <v>9872.7529999999988</v>
          </cell>
          <cell r="AF4909">
            <v>9872.7529999999988</v>
          </cell>
          <cell r="AG4909">
            <v>0</v>
          </cell>
          <cell r="AH4909">
            <v>9872.7529999999988</v>
          </cell>
          <cell r="AI4909" t="str">
            <v>REF: 301946</v>
          </cell>
          <cell r="AJ4909"/>
          <cell r="AK4909">
            <v>301946</v>
          </cell>
          <cell r="AL4909" t="str">
            <v>CADEIRA MEDALHINHA (S/B) (TELA) (TAUARI)</v>
          </cell>
          <cell r="AM4909"/>
          <cell r="AN4909">
            <v>0.47</v>
          </cell>
          <cell r="AO4909">
            <v>0.61</v>
          </cell>
          <cell r="AP4909">
            <v>0.82</v>
          </cell>
          <cell r="AQ4909">
            <v>0</v>
          </cell>
          <cell r="AR4909" t="str">
            <v>CADEIRA MEDALHINHA (S/B) (TELA) (TAUARI) - 0,47x0,61x0,82H</v>
          </cell>
          <cell r="AS4909">
            <v>9872.7529999999988</v>
          </cell>
          <cell r="AT4909">
            <v>9872.7529999999988</v>
          </cell>
          <cell r="AU4909">
            <v>8975.23</v>
          </cell>
          <cell r="AV4909">
            <v>897.52299999999923</v>
          </cell>
          <cell r="AW4909">
            <v>9872.76</v>
          </cell>
          <cell r="AX4909">
            <v>-7.0000000014260877E-3</v>
          </cell>
          <cell r="AY4909"/>
          <cell r="AZ4909" t="str">
            <v/>
          </cell>
          <cell r="BA4909"/>
          <cell r="BB4909"/>
          <cell r="BC4909"/>
          <cell r="BD4909" t="str">
            <v/>
          </cell>
          <cell r="BE4909">
            <v>0</v>
          </cell>
          <cell r="BF4909" t="str">
            <v/>
          </cell>
          <cell r="BG4909" t="str">
            <v/>
          </cell>
          <cell r="BH4909">
            <v>12</v>
          </cell>
          <cell r="BI4909" t="str">
            <v>0</v>
          </cell>
          <cell r="BJ4909">
            <v>0.1</v>
          </cell>
          <cell r="BK4909">
            <v>0</v>
          </cell>
          <cell r="BL4909"/>
          <cell r="BM4909"/>
          <cell r="BN4909"/>
          <cell r="BO4909"/>
          <cell r="BQ4909">
            <v>0</v>
          </cell>
          <cell r="BS4909" t="str">
            <v>CLAMI CADEIRA</v>
          </cell>
          <cell r="BT4909" t="str">
            <v>CADEIRA MEDALHINHA</v>
          </cell>
        </row>
        <row r="4910">
          <cell r="H4910">
            <v>8</v>
          </cell>
          <cell r="O4910">
            <v>334198</v>
          </cell>
          <cell r="P4910" t="str">
            <v>2025/051-0006-01</v>
          </cell>
          <cell r="Q4910" t="str">
            <v>EST CADEIRA MEDALHINHA (TAUARI EBNZ) (COLMEIA ARAMID NT)</v>
          </cell>
          <cell r="R4910"/>
          <cell r="S4910"/>
          <cell r="T4910">
            <v>0.47</v>
          </cell>
          <cell r="U4910">
            <v>0.61</v>
          </cell>
          <cell r="V4910">
            <v>0.82</v>
          </cell>
          <cell r="W4910">
            <v>0</v>
          </cell>
          <cell r="X4910" t="str">
            <v>EST CADEIRA MEDALHINHA (TAUARI EBNZ) (COLMEIA ARAMID NT) - 0,47x0,61x0,82H</v>
          </cell>
          <cell r="Y4910">
            <v>9872.7529999999988</v>
          </cell>
          <cell r="Z4910">
            <v>0.5</v>
          </cell>
          <cell r="AA4910">
            <v>4936.3764999999994</v>
          </cell>
          <cell r="AB4910"/>
          <cell r="AC4910" t="str">
            <v>10% ACRES TAUARI EBANIZADO</v>
          </cell>
          <cell r="AD4910"/>
          <cell r="AE4910">
            <v>9872.7529999999988</v>
          </cell>
          <cell r="AF4910">
            <v>9872.7529999999988</v>
          </cell>
          <cell r="AG4910">
            <v>0</v>
          </cell>
          <cell r="AH4910">
            <v>9872.7529999999988</v>
          </cell>
          <cell r="AI4910" t="str">
            <v>REF: 301946</v>
          </cell>
          <cell r="AJ4910"/>
          <cell r="AK4910">
            <v>301946</v>
          </cell>
          <cell r="AL4910" t="str">
            <v>CADEIRA MEDALHINHA (S/B) (TELA) (TAUARI)</v>
          </cell>
          <cell r="AM4910"/>
          <cell r="AN4910">
            <v>0.47</v>
          </cell>
          <cell r="AO4910">
            <v>0.61</v>
          </cell>
          <cell r="AP4910">
            <v>0.82</v>
          </cell>
          <cell r="AQ4910">
            <v>0</v>
          </cell>
          <cell r="AR4910" t="str">
            <v>CADEIRA MEDALHINHA (S/B) (TELA) (TAUARI) - 0,47x0,61x0,82H</v>
          </cell>
          <cell r="AS4910">
            <v>9872.7529999999988</v>
          </cell>
          <cell r="AT4910">
            <v>9872.7529999999988</v>
          </cell>
          <cell r="AU4910">
            <v>8975.23</v>
          </cell>
          <cell r="AV4910">
            <v>897.52299999999923</v>
          </cell>
          <cell r="AW4910">
            <v>9872.76</v>
          </cell>
          <cell r="AX4910">
            <v>-7.0000000014260877E-3</v>
          </cell>
          <cell r="AY4910"/>
          <cell r="AZ4910" t="str">
            <v/>
          </cell>
          <cell r="BA4910"/>
          <cell r="BB4910"/>
          <cell r="BC4910"/>
          <cell r="BD4910" t="str">
            <v/>
          </cell>
          <cell r="BE4910">
            <v>0</v>
          </cell>
          <cell r="BF4910" t="str">
            <v/>
          </cell>
          <cell r="BG4910" t="str">
            <v/>
          </cell>
          <cell r="BH4910">
            <v>12</v>
          </cell>
          <cell r="BI4910" t="str">
            <v>0</v>
          </cell>
          <cell r="BJ4910">
            <v>0.1</v>
          </cell>
          <cell r="BK4910">
            <v>0</v>
          </cell>
          <cell r="BL4910"/>
          <cell r="BM4910"/>
          <cell r="BN4910"/>
          <cell r="BO4910"/>
          <cell r="BQ4910">
            <v>0</v>
          </cell>
          <cell r="BS4910" t="str">
            <v>CLAMI CADEIRA</v>
          </cell>
          <cell r="BT4910" t="str">
            <v>CADEIRA MEDALHINHA</v>
          </cell>
        </row>
        <row r="4911">
          <cell r="H4911">
            <v>8</v>
          </cell>
          <cell r="O4911">
            <v>334198</v>
          </cell>
          <cell r="P4911" t="str">
            <v>2025/051-0007-01</v>
          </cell>
          <cell r="Q4911" t="str">
            <v>EST CADEIRA MEDALHINHA (TAUARI EBNZ) (COLMEIA ARAMID NT)</v>
          </cell>
          <cell r="R4911"/>
          <cell r="S4911"/>
          <cell r="T4911">
            <v>0.47</v>
          </cell>
          <cell r="U4911">
            <v>0.61</v>
          </cell>
          <cell r="V4911">
            <v>0.82</v>
          </cell>
          <cell r="W4911">
            <v>0</v>
          </cell>
          <cell r="X4911" t="str">
            <v>EST CADEIRA MEDALHINHA (TAUARI EBNZ) (COLMEIA ARAMID NT) - 0,47x0,61x0,82H</v>
          </cell>
          <cell r="Y4911">
            <v>9872.7529999999988</v>
          </cell>
          <cell r="Z4911">
            <v>0.5</v>
          </cell>
          <cell r="AA4911">
            <v>4936.3764999999994</v>
          </cell>
          <cell r="AB4911"/>
          <cell r="AC4911" t="str">
            <v>10% ACRES TAUARI EBANIZADO</v>
          </cell>
          <cell r="AD4911"/>
          <cell r="AE4911">
            <v>9872.7529999999988</v>
          </cell>
          <cell r="AF4911">
            <v>9872.7529999999988</v>
          </cell>
          <cell r="AG4911">
            <v>0</v>
          </cell>
          <cell r="AH4911">
            <v>9872.7529999999988</v>
          </cell>
          <cell r="AI4911" t="str">
            <v>REF: 301946</v>
          </cell>
          <cell r="AJ4911"/>
          <cell r="AK4911">
            <v>301946</v>
          </cell>
          <cell r="AL4911" t="str">
            <v>CADEIRA MEDALHINHA (S/B) (TELA) (TAUARI)</v>
          </cell>
          <cell r="AM4911"/>
          <cell r="AN4911">
            <v>0.47</v>
          </cell>
          <cell r="AO4911">
            <v>0.61</v>
          </cell>
          <cell r="AP4911">
            <v>0.82</v>
          </cell>
          <cell r="AQ4911">
            <v>0</v>
          </cell>
          <cell r="AR4911" t="str">
            <v>CADEIRA MEDALHINHA (S/B) (TELA) (TAUARI) - 0,47x0,61x0,82H</v>
          </cell>
          <cell r="AS4911">
            <v>9872.7529999999988</v>
          </cell>
          <cell r="AT4911">
            <v>9872.7529999999988</v>
          </cell>
          <cell r="AU4911">
            <v>8975.23</v>
          </cell>
          <cell r="AV4911">
            <v>897.52299999999923</v>
          </cell>
          <cell r="AW4911">
            <v>9872.76</v>
          </cell>
          <cell r="AX4911">
            <v>-7.0000000014260877E-3</v>
          </cell>
          <cell r="AY4911"/>
          <cell r="AZ4911" t="str">
            <v/>
          </cell>
          <cell r="BA4911"/>
          <cell r="BB4911"/>
          <cell r="BC4911"/>
          <cell r="BD4911" t="str">
            <v/>
          </cell>
          <cell r="BE4911">
            <v>0</v>
          </cell>
          <cell r="BF4911" t="str">
            <v/>
          </cell>
          <cell r="BG4911" t="str">
            <v/>
          </cell>
          <cell r="BH4911">
            <v>12</v>
          </cell>
          <cell r="BI4911" t="str">
            <v>0</v>
          </cell>
          <cell r="BJ4911">
            <v>0.1</v>
          </cell>
          <cell r="BK4911">
            <v>0</v>
          </cell>
          <cell r="BL4911"/>
          <cell r="BM4911"/>
          <cell r="BN4911"/>
          <cell r="BO4911"/>
          <cell r="BQ4911">
            <v>0</v>
          </cell>
          <cell r="BS4911" t="str">
            <v>CLAMI CADEIRA</v>
          </cell>
          <cell r="BT4911" t="str">
            <v>CADEIRA MEDALHINHA</v>
          </cell>
        </row>
        <row r="4912">
          <cell r="H4912">
            <v>2</v>
          </cell>
          <cell r="O4912">
            <v>334175</v>
          </cell>
          <cell r="P4912" t="str">
            <v>2022/196-0061-01</v>
          </cell>
          <cell r="Q4912" t="str">
            <v>EST POLTRONA PATER (IMBUIA) TAURUS 30/ALMOF FX10008</v>
          </cell>
          <cell r="R4912"/>
          <cell r="S4912"/>
          <cell r="T4912">
            <v>0.82</v>
          </cell>
          <cell r="U4912">
            <v>0.94</v>
          </cell>
          <cell r="V4912">
            <v>0.83</v>
          </cell>
          <cell r="W4912">
            <v>0</v>
          </cell>
          <cell r="X4912" t="str">
            <v>EST POLTRONA PATER (IMBUIA) TAURUS 30/ALMOF FX10008 - 0,82x0,94x0,83H</v>
          </cell>
          <cell r="Y4912">
            <v>32157.17</v>
          </cell>
          <cell r="Z4912">
            <v>0.5</v>
          </cell>
          <cell r="AA4912">
            <v>16078.584999999999</v>
          </cell>
          <cell r="AB4912"/>
          <cell r="AC4912"/>
          <cell r="AD4912"/>
          <cell r="AE4912">
            <v>32157.17</v>
          </cell>
          <cell r="AF4912">
            <v>32157.17</v>
          </cell>
          <cell r="AG4912">
            <v>0</v>
          </cell>
          <cell r="AH4912">
            <v>32157.17</v>
          </cell>
          <cell r="AI4912" t="str">
            <v>REF: 334175</v>
          </cell>
          <cell r="AJ4912" t="str">
            <v>ACABAMENTO FORA DE LINHA</v>
          </cell>
          <cell r="AK4912">
            <v>334175</v>
          </cell>
          <cell r="AL4912" t="str">
            <v>EST POLTRONA PATER (IMBUIA) TAURUS 30/ALMOF FX10008</v>
          </cell>
          <cell r="AM4912"/>
          <cell r="AN4912">
            <v>0.82</v>
          </cell>
          <cell r="AO4912">
            <v>0.94</v>
          </cell>
          <cell r="AP4912">
            <v>0.83</v>
          </cell>
          <cell r="AQ4912">
            <v>0</v>
          </cell>
          <cell r="AR4912" t="str">
            <v>EST POLTRONA PATER (IMBUIA) TAURUS 30/ALMOF FX10008 - 0,82x0,94x0,83H</v>
          </cell>
          <cell r="AS4912">
            <v>32157.17</v>
          </cell>
          <cell r="AT4912">
            <v>32157.17</v>
          </cell>
          <cell r="AU4912">
            <v>32157.17</v>
          </cell>
          <cell r="AV4912">
            <v>0</v>
          </cell>
          <cell r="AW4912">
            <v>32157.17</v>
          </cell>
          <cell r="AX4912">
            <v>0</v>
          </cell>
          <cell r="AY4912"/>
          <cell r="AZ4912" t="str">
            <v/>
          </cell>
          <cell r="BA4912"/>
          <cell r="BB4912"/>
          <cell r="BC4912"/>
          <cell r="BD4912" t="str">
            <v/>
          </cell>
          <cell r="BE4912">
            <v>0</v>
          </cell>
          <cell r="BF4912" t="str">
            <v/>
          </cell>
          <cell r="BG4912" t="str">
            <v/>
          </cell>
          <cell r="BH4912">
            <v>12</v>
          </cell>
          <cell r="BI4912" t="str">
            <v>0</v>
          </cell>
          <cell r="BJ4912">
            <v>0</v>
          </cell>
          <cell r="BK4912">
            <v>0</v>
          </cell>
          <cell r="BL4912"/>
          <cell r="BM4912"/>
          <cell r="BN4912"/>
          <cell r="BO4912"/>
          <cell r="BQ4912">
            <v>0</v>
          </cell>
          <cell r="BS4912" t="str">
            <v>CLAMI POLTRONA</v>
          </cell>
          <cell r="BT4912" t="str">
            <v>POLTRONA PATER</v>
          </cell>
        </row>
        <row r="4913">
          <cell r="H4913">
            <v>0</v>
          </cell>
          <cell r="O4913">
            <v>334170</v>
          </cell>
          <cell r="P4913" t="str">
            <v>2022/203-0040-01</v>
          </cell>
          <cell r="Q4913" t="str">
            <v>EST MESA JANTAR CRUZADAS (MAD A TAUARI POA)</v>
          </cell>
          <cell r="R4913"/>
          <cell r="S4913"/>
          <cell r="T4913">
            <v>1.6</v>
          </cell>
          <cell r="U4913">
            <v>0</v>
          </cell>
          <cell r="V4913">
            <v>0.75</v>
          </cell>
          <cell r="W4913">
            <v>1.6</v>
          </cell>
          <cell r="X4913" t="str">
            <v>EST MESA JANTAR CRUZADAS (MAD A TAUARI POA) - Ø1,6x0,75H</v>
          </cell>
          <cell r="Y4913">
            <v>23486.799999999999</v>
          </cell>
          <cell r="Z4913">
            <v>0.35</v>
          </cell>
          <cell r="AA4913">
            <v>15266.42</v>
          </cell>
          <cell r="AB4913"/>
          <cell r="AC4913"/>
          <cell r="AD4913"/>
          <cell r="AE4913">
            <v>23486.799999999999</v>
          </cell>
          <cell r="AF4913">
            <v>23486.799999999999</v>
          </cell>
          <cell r="AG4913">
            <v>0</v>
          </cell>
          <cell r="AH4913">
            <v>23486.799999999999</v>
          </cell>
          <cell r="AI4913" t="str">
            <v>REF: 305329</v>
          </cell>
          <cell r="AJ4913"/>
          <cell r="AK4913">
            <v>305329</v>
          </cell>
          <cell r="AL4913" t="str">
            <v>MESA JANTAR CRUZADAS (MADEIRA A)</v>
          </cell>
          <cell r="AM4913"/>
          <cell r="AN4913">
            <v>1.6</v>
          </cell>
          <cell r="AO4913">
            <v>0</v>
          </cell>
          <cell r="AP4913">
            <v>0.75</v>
          </cell>
          <cell r="AQ4913">
            <v>1.6</v>
          </cell>
          <cell r="AR4913" t="str">
            <v>MESA JANTAR CRUZADAS (MADEIRA A) - Ø1,6x0,75H</v>
          </cell>
          <cell r="AS4913">
            <v>23486.799999999999</v>
          </cell>
          <cell r="AT4913">
            <v>24892.85</v>
          </cell>
          <cell r="AU4913">
            <v>24892.85</v>
          </cell>
          <cell r="AV4913">
            <v>0</v>
          </cell>
          <cell r="AW4913">
            <v>24892.85</v>
          </cell>
          <cell r="AX4913">
            <v>-1406.0499999999993</v>
          </cell>
          <cell r="AY4913"/>
          <cell r="AZ4913" t="str">
            <v/>
          </cell>
          <cell r="BA4913"/>
          <cell r="BB4913"/>
          <cell r="BC4913"/>
          <cell r="BD4913" t="str">
            <v/>
          </cell>
          <cell r="BE4913">
            <v>0</v>
          </cell>
          <cell r="BF4913" t="str">
            <v/>
          </cell>
          <cell r="BG4913" t="str">
            <v/>
          </cell>
          <cell r="BH4913">
            <v>12</v>
          </cell>
          <cell r="BI4913" t="str">
            <v>0</v>
          </cell>
          <cell r="BJ4913">
            <v>0</v>
          </cell>
          <cell r="BK4913">
            <v>0</v>
          </cell>
          <cell r="BL4913"/>
          <cell r="BM4913"/>
          <cell r="BN4913"/>
          <cell r="BO4913"/>
          <cell r="BQ4913">
            <v>0</v>
          </cell>
          <cell r="BS4913" t="str">
            <v/>
          </cell>
          <cell r="BT4913" t="str">
            <v/>
          </cell>
        </row>
        <row r="4914">
          <cell r="H4914">
            <v>0</v>
          </cell>
          <cell r="O4914">
            <v>334166</v>
          </cell>
          <cell r="P4914" t="str">
            <v>2022/200-0053-01</v>
          </cell>
          <cell r="Q4914" t="str">
            <v>EST MESA JANTAR MONIZ (C/GIR) (ESPINHADA D) (LAM 2 NOGUEIRA)</v>
          </cell>
          <cell r="R4914"/>
          <cell r="S4914"/>
          <cell r="T4914">
            <v>1.8</v>
          </cell>
          <cell r="U4914">
            <v>0</v>
          </cell>
          <cell r="V4914">
            <v>0.75</v>
          </cell>
          <cell r="W4914">
            <v>1.8</v>
          </cell>
          <cell r="X4914" t="str">
            <v>EST MESA JANTAR MONIZ (C/GIR) (ESPINHADA D) (LAM 2 NOGUEIRA) - Ø1,8x0,75H</v>
          </cell>
          <cell r="Y4914">
            <v>44771.28</v>
          </cell>
          <cell r="Z4914">
            <v>0.35</v>
          </cell>
          <cell r="AA4914">
            <v>29101.332000000002</v>
          </cell>
          <cell r="AB4914"/>
          <cell r="AC4914"/>
          <cell r="AD4914"/>
          <cell r="AE4914">
            <v>44771.28</v>
          </cell>
          <cell r="AF4914">
            <v>44771.28</v>
          </cell>
          <cell r="AG4914">
            <v>0</v>
          </cell>
          <cell r="AH4914">
            <v>44771.28</v>
          </cell>
          <cell r="AI4914" t="str">
            <v>REF: 369799</v>
          </cell>
          <cell r="AJ4914"/>
          <cell r="AK4914">
            <v>369799</v>
          </cell>
          <cell r="AL4914" t="str">
            <v>MESA JANTAR MONIZ (C/GIR) (ESPINHADA D) (LAMINA 2)</v>
          </cell>
          <cell r="AM4914"/>
          <cell r="AN4914">
            <v>1.8</v>
          </cell>
          <cell r="AO4914">
            <v>0</v>
          </cell>
          <cell r="AP4914">
            <v>0.75</v>
          </cell>
          <cell r="AQ4914">
            <v>1.8</v>
          </cell>
          <cell r="AR4914" t="str">
            <v>MESA JANTAR MONIZ (C/GIR) (ESPINHADA D) (LAMINA 2) - Ø1,8x0,75H</v>
          </cell>
          <cell r="AS4914">
            <v>44771.28</v>
          </cell>
          <cell r="AT4914">
            <v>44771.28</v>
          </cell>
          <cell r="AU4914">
            <v>44771.28</v>
          </cell>
          <cell r="AV4914">
            <v>0</v>
          </cell>
          <cell r="AW4914">
            <v>44771.28</v>
          </cell>
          <cell r="AX4914">
            <v>0</v>
          </cell>
          <cell r="AY4914"/>
          <cell r="AZ4914" t="str">
            <v/>
          </cell>
          <cell r="BA4914"/>
          <cell r="BB4914"/>
          <cell r="BC4914"/>
          <cell r="BD4914" t="str">
            <v/>
          </cell>
          <cell r="BE4914">
            <v>0</v>
          </cell>
          <cell r="BF4914" t="str">
            <v/>
          </cell>
          <cell r="BG4914" t="str">
            <v/>
          </cell>
          <cell r="BH4914">
            <v>12</v>
          </cell>
          <cell r="BI4914" t="str">
            <v>0</v>
          </cell>
          <cell r="BJ4914">
            <v>0</v>
          </cell>
          <cell r="BK4914">
            <v>0</v>
          </cell>
          <cell r="BL4914"/>
          <cell r="BM4914"/>
          <cell r="BN4914"/>
          <cell r="BO4914"/>
          <cell r="BQ4914">
            <v>0</v>
          </cell>
          <cell r="BS4914" t="str">
            <v/>
          </cell>
          <cell r="BT4914" t="str">
            <v/>
          </cell>
        </row>
        <row r="4915">
          <cell r="H4915">
            <v>0</v>
          </cell>
          <cell r="O4915">
            <v>334164</v>
          </cell>
          <cell r="P4915" t="str">
            <v>2022/175-0009-01</v>
          </cell>
          <cell r="Q4915" t="str">
            <v>EST CADEIRA JULIETA (JEQ PECAN) (COURO PIGUIMENTADO AREIA)</v>
          </cell>
          <cell r="R4915"/>
          <cell r="S4915"/>
          <cell r="T4915">
            <v>0.6</v>
          </cell>
          <cell r="U4915">
            <v>0.54</v>
          </cell>
          <cell r="V4915">
            <v>0.71</v>
          </cell>
          <cell r="W4915">
            <v>0</v>
          </cell>
          <cell r="X4915" t="str">
            <v>EST CADEIRA JULIETA (JEQ PECAN) (COURO PIGUIMENTADO AREIA) - 0,6x0,54x0,71H</v>
          </cell>
          <cell r="Y4915">
            <v>9657.4</v>
          </cell>
          <cell r="Z4915">
            <v>0.35</v>
          </cell>
          <cell r="AA4915">
            <v>6277.3099999999995</v>
          </cell>
          <cell r="AB4915"/>
          <cell r="AC4915"/>
          <cell r="AD4915"/>
          <cell r="AE4915">
            <v>9657.4</v>
          </cell>
          <cell r="AF4915">
            <v>9657.4</v>
          </cell>
          <cell r="AG4915">
            <v>0</v>
          </cell>
          <cell r="AH4915">
            <v>9657.4</v>
          </cell>
          <cell r="AI4915" t="str">
            <v>REF: 314954</v>
          </cell>
          <cell r="AJ4915"/>
          <cell r="AK4915">
            <v>314954</v>
          </cell>
          <cell r="AL4915" t="str">
            <v>CADEIRA JULIETA (C/B) (JEQUITIBA) (COURO)</v>
          </cell>
          <cell r="AM4915"/>
          <cell r="AN4915">
            <v>0.6</v>
          </cell>
          <cell r="AO4915">
            <v>0.54</v>
          </cell>
          <cell r="AP4915">
            <v>0.71</v>
          </cell>
          <cell r="AQ4915">
            <v>0</v>
          </cell>
          <cell r="AR4915" t="str">
            <v>CADEIRA JULIETA (C/B) (JEQUITIBA) (COURO) - 0,6x0,54x0,71H</v>
          </cell>
          <cell r="AS4915">
            <v>9657.4</v>
          </cell>
          <cell r="AT4915">
            <v>9657.4</v>
          </cell>
          <cell r="AU4915">
            <v>9657.4</v>
          </cell>
          <cell r="AV4915">
            <v>0</v>
          </cell>
          <cell r="AW4915">
            <v>9657.4</v>
          </cell>
          <cell r="AX4915">
            <v>0</v>
          </cell>
          <cell r="AY4915"/>
          <cell r="AZ4915" t="str">
            <v/>
          </cell>
          <cell r="BA4915"/>
          <cell r="BB4915"/>
          <cell r="BC4915"/>
          <cell r="BD4915" t="str">
            <v/>
          </cell>
          <cell r="BE4915">
            <v>0</v>
          </cell>
          <cell r="BF4915" t="str">
            <v/>
          </cell>
          <cell r="BG4915" t="str">
            <v/>
          </cell>
          <cell r="BH4915">
            <v>12</v>
          </cell>
          <cell r="BI4915" t="str">
            <v>0</v>
          </cell>
          <cell r="BJ4915">
            <v>0</v>
          </cell>
          <cell r="BK4915">
            <v>0</v>
          </cell>
          <cell r="BL4915"/>
          <cell r="BM4915"/>
          <cell r="BN4915"/>
          <cell r="BO4915"/>
          <cell r="BQ4915">
            <v>0</v>
          </cell>
          <cell r="BS4915" t="str">
            <v>CLAMI CADEIRA</v>
          </cell>
          <cell r="BT4915" t="str">
            <v>CADEIRA JULIETA</v>
          </cell>
        </row>
        <row r="4916">
          <cell r="H4916">
            <v>0</v>
          </cell>
          <cell r="O4916">
            <v>334164</v>
          </cell>
          <cell r="P4916" t="str">
            <v>2022/175-0011-01</v>
          </cell>
          <cell r="Q4916" t="str">
            <v>EST CADEIRA JULIETA (JEQ PECAN) (COURO PIGUIMENTADO AREIA)</v>
          </cell>
          <cell r="R4916"/>
          <cell r="S4916"/>
          <cell r="T4916">
            <v>0.6</v>
          </cell>
          <cell r="U4916">
            <v>0.54</v>
          </cell>
          <cell r="V4916">
            <v>0.71</v>
          </cell>
          <cell r="W4916">
            <v>0</v>
          </cell>
          <cell r="X4916" t="str">
            <v>EST CADEIRA JULIETA (JEQ PECAN) (COURO PIGUIMENTADO AREIA) - 0,6x0,54x0,71H</v>
          </cell>
          <cell r="Y4916">
            <v>9657.4</v>
          </cell>
          <cell r="Z4916">
            <v>0.35</v>
          </cell>
          <cell r="AA4916">
            <v>6277.3099999999995</v>
          </cell>
          <cell r="AB4916"/>
          <cell r="AC4916"/>
          <cell r="AD4916"/>
          <cell r="AE4916">
            <v>9657.4</v>
          </cell>
          <cell r="AF4916">
            <v>9657.4</v>
          </cell>
          <cell r="AG4916">
            <v>0</v>
          </cell>
          <cell r="AH4916">
            <v>9657.4</v>
          </cell>
          <cell r="AI4916" t="str">
            <v>REF: 314954</v>
          </cell>
          <cell r="AJ4916"/>
          <cell r="AK4916">
            <v>314954</v>
          </cell>
          <cell r="AL4916" t="str">
            <v>CADEIRA JULIETA (C/B) (JEQUITIBA) (COURO)</v>
          </cell>
          <cell r="AM4916"/>
          <cell r="AN4916">
            <v>0.6</v>
          </cell>
          <cell r="AO4916">
            <v>0.54</v>
          </cell>
          <cell r="AP4916">
            <v>0.71</v>
          </cell>
          <cell r="AQ4916">
            <v>0</v>
          </cell>
          <cell r="AR4916" t="str">
            <v>CADEIRA JULIETA (C/B) (JEQUITIBA) (COURO) - 0,6x0,54x0,71H</v>
          </cell>
          <cell r="AS4916">
            <v>9657.4</v>
          </cell>
          <cell r="AT4916">
            <v>9657.4</v>
          </cell>
          <cell r="AU4916">
            <v>9657.4</v>
          </cell>
          <cell r="AV4916">
            <v>0</v>
          </cell>
          <cell r="AW4916">
            <v>9657.4</v>
          </cell>
          <cell r="AX4916">
            <v>0</v>
          </cell>
          <cell r="AY4916"/>
          <cell r="AZ4916" t="str">
            <v/>
          </cell>
          <cell r="BA4916"/>
          <cell r="BB4916"/>
          <cell r="BC4916"/>
          <cell r="BD4916" t="str">
            <v/>
          </cell>
          <cell r="BE4916">
            <v>0</v>
          </cell>
          <cell r="BF4916" t="str">
            <v/>
          </cell>
          <cell r="BG4916" t="str">
            <v/>
          </cell>
          <cell r="BH4916">
            <v>12</v>
          </cell>
          <cell r="BI4916" t="str">
            <v>0</v>
          </cell>
          <cell r="BJ4916">
            <v>0</v>
          </cell>
          <cell r="BK4916">
            <v>0</v>
          </cell>
          <cell r="BL4916"/>
          <cell r="BM4916"/>
          <cell r="BN4916"/>
          <cell r="BO4916"/>
          <cell r="BQ4916">
            <v>0</v>
          </cell>
          <cell r="BS4916" t="str">
            <v>CLAMI CADEIRA</v>
          </cell>
          <cell r="BT4916" t="str">
            <v>CADEIRA JULIETA</v>
          </cell>
        </row>
        <row r="4917">
          <cell r="H4917">
            <v>1</v>
          </cell>
          <cell r="O4917">
            <v>334161</v>
          </cell>
          <cell r="P4917" t="str">
            <v>2022/189-0007-01</v>
          </cell>
          <cell r="Q4917" t="str">
            <v>EST PUFF ALCALA (BASE VERNIZ EBANO) FX D4144</v>
          </cell>
          <cell r="R4917"/>
          <cell r="S4917"/>
          <cell r="T4917">
            <v>1</v>
          </cell>
          <cell r="U4917">
            <v>1</v>
          </cell>
          <cell r="V4917">
            <v>0.4</v>
          </cell>
          <cell r="W4917">
            <v>0</v>
          </cell>
          <cell r="X4917" t="str">
            <v>EST PUFF ALCALA (BASE VERNIZ EBANO) FX D4144 - 1x1x0,4H</v>
          </cell>
          <cell r="Y4917">
            <v>12023.2</v>
          </cell>
          <cell r="Z4917">
            <v>0.5</v>
          </cell>
          <cell r="AA4917">
            <v>6011.6</v>
          </cell>
          <cell r="AB4917"/>
          <cell r="AC4917"/>
          <cell r="AD4917"/>
          <cell r="AE4917">
            <v>12023.2</v>
          </cell>
          <cell r="AF4917">
            <v>12023.2</v>
          </cell>
          <cell r="AG4917">
            <v>0</v>
          </cell>
          <cell r="AH4917">
            <v>12023.2</v>
          </cell>
          <cell r="AI4917" t="str">
            <v>REF: 334161</v>
          </cell>
          <cell r="AJ4917" t="str">
            <v>PRODUTO FORA DE LINHA</v>
          </cell>
          <cell r="AK4917">
            <v>334161</v>
          </cell>
          <cell r="AL4917" t="str">
            <v>EST PUFF ALCALA (BASE VERNIZ EBANO) FX D4144</v>
          </cell>
          <cell r="AM4917"/>
          <cell r="AN4917">
            <v>1</v>
          </cell>
          <cell r="AO4917">
            <v>1</v>
          </cell>
          <cell r="AP4917">
            <v>0.4</v>
          </cell>
          <cell r="AQ4917">
            <v>0</v>
          </cell>
          <cell r="AR4917" t="str">
            <v>EST PUFF ALCALA (BASE VERNIZ EBANO) FX D4144 - 1x1x0,4H</v>
          </cell>
          <cell r="AS4917">
            <v>12023.2</v>
          </cell>
          <cell r="AT4917">
            <v>12023.2</v>
          </cell>
          <cell r="AU4917">
            <v>12023.2</v>
          </cell>
          <cell r="AV4917">
            <v>0</v>
          </cell>
          <cell r="AW4917">
            <v>12023.2</v>
          </cell>
          <cell r="AX4917">
            <v>0</v>
          </cell>
          <cell r="AY4917"/>
          <cell r="AZ4917" t="str">
            <v/>
          </cell>
          <cell r="BA4917"/>
          <cell r="BB4917"/>
          <cell r="BC4917"/>
          <cell r="BD4917" t="str">
            <v/>
          </cell>
          <cell r="BE4917">
            <v>0</v>
          </cell>
          <cell r="BF4917" t="str">
            <v/>
          </cell>
          <cell r="BG4917" t="str">
            <v/>
          </cell>
          <cell r="BH4917">
            <v>12</v>
          </cell>
          <cell r="BI4917" t="str">
            <v>0</v>
          </cell>
          <cell r="BJ4917">
            <v>0</v>
          </cell>
          <cell r="BK4917">
            <v>0</v>
          </cell>
          <cell r="BL4917"/>
          <cell r="BM4917"/>
          <cell r="BN4917"/>
          <cell r="BO4917"/>
          <cell r="BQ4917">
            <v>0</v>
          </cell>
          <cell r="BS4917" t="str">
            <v>CLAMI PUFF</v>
          </cell>
          <cell r="BT4917" t="str">
            <v>PUFF ALCALA (FL)</v>
          </cell>
        </row>
        <row r="4918">
          <cell r="H4918">
            <v>0</v>
          </cell>
          <cell r="O4918">
            <v>331874</v>
          </cell>
          <cell r="P4918"/>
          <cell r="Q4918" t="str">
            <v>EST ALMOFADA FEDD BLACK</v>
          </cell>
          <cell r="R4918"/>
          <cell r="S4918"/>
          <cell r="T4918">
            <v>0.5</v>
          </cell>
          <cell r="U4918">
            <v>0.5</v>
          </cell>
          <cell r="V4918">
            <v>0</v>
          </cell>
          <cell r="W4918">
            <v>0</v>
          </cell>
          <cell r="X4918" t="str">
            <v>EST ALMOFADA FEDD BLACK - 0,5x0,5x0H</v>
          </cell>
          <cell r="Y4918">
            <v>0</v>
          </cell>
          <cell r="Z4918">
            <v>0.35</v>
          </cell>
          <cell r="AA4918">
            <v>0</v>
          </cell>
          <cell r="AB4918"/>
          <cell r="AC4918"/>
          <cell r="AD4918"/>
          <cell r="AE4918">
            <v>0</v>
          </cell>
          <cell r="AF4918">
            <v>0</v>
          </cell>
          <cell r="AG4918">
            <v>0</v>
          </cell>
          <cell r="AH4918">
            <v>0</v>
          </cell>
          <cell r="AI4918" t="str">
            <v xml:space="preserve">REF: </v>
          </cell>
          <cell r="AJ4918"/>
          <cell r="AK4918"/>
          <cell r="AL4918" t="str">
            <v>ETIQUETA DE ESTOQUE</v>
          </cell>
          <cell r="AM4918"/>
          <cell r="AN4918" t="str">
            <v/>
          </cell>
          <cell r="AO4918" t="str">
            <v/>
          </cell>
          <cell r="AP4918" t="str">
            <v/>
          </cell>
          <cell r="AQ4918" t="str">
            <v/>
          </cell>
          <cell r="AR4918" t="str">
            <v>ETIQUETA DE ESTOQUE - xxH</v>
          </cell>
          <cell r="AS4918"/>
          <cell r="AT4918" t="str">
            <v>EST</v>
          </cell>
          <cell r="AU4918" t="str">
            <v>EST</v>
          </cell>
          <cell r="AV4918" t="str">
            <v/>
          </cell>
          <cell r="AW4918">
            <v>692.99</v>
          </cell>
          <cell r="AX4918">
            <v>-692.99</v>
          </cell>
          <cell r="AY4918"/>
          <cell r="AZ4918" t="str">
            <v/>
          </cell>
          <cell r="BA4918"/>
          <cell r="BB4918"/>
          <cell r="BC4918"/>
          <cell r="BD4918" t="str">
            <v/>
          </cell>
          <cell r="BE4918">
            <v>0</v>
          </cell>
          <cell r="BF4918" t="str">
            <v/>
          </cell>
          <cell r="BG4918" t="str">
            <v/>
          </cell>
          <cell r="BH4918">
            <v>14</v>
          </cell>
          <cell r="BI4918" t="str">
            <v>0</v>
          </cell>
          <cell r="BJ4918">
            <v>0</v>
          </cell>
          <cell r="BK4918">
            <v>0</v>
          </cell>
          <cell r="BL4918"/>
          <cell r="BM4918"/>
          <cell r="BN4918"/>
          <cell r="BO4918"/>
          <cell r="BQ4918">
            <v>0</v>
          </cell>
          <cell r="BS4918" t="str">
            <v/>
          </cell>
          <cell r="BT4918" t="str">
            <v/>
          </cell>
        </row>
        <row r="4919">
          <cell r="H4919">
            <v>1</v>
          </cell>
          <cell r="O4919">
            <v>331872</v>
          </cell>
          <cell r="P4919"/>
          <cell r="Q4919" t="str">
            <v>EST ALMOFADA FEDD (CONHAQUE)</v>
          </cell>
          <cell r="R4919"/>
          <cell r="S4919"/>
          <cell r="T4919">
            <v>0.5</v>
          </cell>
          <cell r="U4919">
            <v>0.5</v>
          </cell>
          <cell r="V4919">
            <v>0</v>
          </cell>
          <cell r="W4919">
            <v>0</v>
          </cell>
          <cell r="X4919" t="str">
            <v>EST ALMOFADA FEDD (CONHAQUE) - 0,5x0,5x0H</v>
          </cell>
          <cell r="Y4919">
            <v>727.64</v>
          </cell>
          <cell r="Z4919">
            <v>0.5</v>
          </cell>
          <cell r="AA4919">
            <v>363.82</v>
          </cell>
          <cell r="AB4919"/>
          <cell r="AC4919"/>
          <cell r="AD4919"/>
          <cell r="AE4919">
            <v>727.64</v>
          </cell>
          <cell r="AF4919">
            <v>727.64</v>
          </cell>
          <cell r="AG4919">
            <v>0</v>
          </cell>
          <cell r="AH4919">
            <v>727.64</v>
          </cell>
          <cell r="AI4919" t="str">
            <v>REF: 331872</v>
          </cell>
          <cell r="AJ4919" t="str">
            <v>PRODUTO FORA DE LINHA</v>
          </cell>
          <cell r="AK4919">
            <v>331872</v>
          </cell>
          <cell r="AL4919" t="str">
            <v>EST ALMOFADA FEDD (CONHAQUE)</v>
          </cell>
          <cell r="AM4919"/>
          <cell r="AN4919">
            <v>0.5</v>
          </cell>
          <cell r="AO4919">
            <v>0.5</v>
          </cell>
          <cell r="AP4919">
            <v>0</v>
          </cell>
          <cell r="AQ4919">
            <v>0</v>
          </cell>
          <cell r="AR4919" t="str">
            <v>EST ALMOFADA FEDD (CONHAQUE) - 0,5x0,5x0H</v>
          </cell>
          <cell r="AS4919">
            <v>727.64</v>
          </cell>
          <cell r="AT4919">
            <v>727.64</v>
          </cell>
          <cell r="AU4919">
            <v>727.64</v>
          </cell>
          <cell r="AV4919">
            <v>0</v>
          </cell>
          <cell r="AW4919">
            <v>727.64</v>
          </cell>
          <cell r="AX4919">
            <v>0</v>
          </cell>
          <cell r="AY4919"/>
          <cell r="AZ4919" t="str">
            <v/>
          </cell>
          <cell r="BA4919"/>
          <cell r="BB4919"/>
          <cell r="BC4919"/>
          <cell r="BD4919" t="str">
            <v/>
          </cell>
          <cell r="BE4919">
            <v>0</v>
          </cell>
          <cell r="BF4919" t="str">
            <v/>
          </cell>
          <cell r="BG4919" t="str">
            <v/>
          </cell>
          <cell r="BH4919">
            <v>14</v>
          </cell>
          <cell r="BI4919" t="str">
            <v>0</v>
          </cell>
          <cell r="BJ4919">
            <v>0</v>
          </cell>
          <cell r="BK4919">
            <v>0</v>
          </cell>
          <cell r="BL4919"/>
          <cell r="BM4919"/>
          <cell r="BN4919"/>
          <cell r="BO4919"/>
          <cell r="BQ4919">
            <v>0</v>
          </cell>
          <cell r="BS4919" t="str">
            <v>CLAMI ALMOFADA DECORATIVA</v>
          </cell>
          <cell r="BT4919" t="str">
            <v>ALMOFADA DECORATIVA</v>
          </cell>
        </row>
        <row r="4920">
          <cell r="H4920">
            <v>1</v>
          </cell>
          <cell r="O4920">
            <v>328749</v>
          </cell>
          <cell r="P4920" t="str">
            <v>2022/178-0047-01</v>
          </cell>
          <cell r="Q4920" t="str">
            <v>EST BANQUETA SOFT (BS ELET CORTEN) B0707-024/SOL MARFIM</v>
          </cell>
          <cell r="R4920"/>
          <cell r="S4920"/>
          <cell r="T4920">
            <v>0.57999999999999996</v>
          </cell>
          <cell r="U4920">
            <v>0.75</v>
          </cell>
          <cell r="V4920">
            <v>0.4</v>
          </cell>
          <cell r="W4920">
            <v>0</v>
          </cell>
          <cell r="X4920" t="str">
            <v>EST BANQUETA SOFT (BS ELET CORTEN) B0707-024/SOL MARFIM - 0,58x0,75x0,4H</v>
          </cell>
          <cell r="Y4920">
            <v>13823.8</v>
          </cell>
          <cell r="Z4920">
            <v>0.35</v>
          </cell>
          <cell r="AA4920">
            <v>8985.4700000000012</v>
          </cell>
          <cell r="AB4920"/>
          <cell r="AC4920" t="str">
            <v>PROD C/RVST FORN</v>
          </cell>
          <cell r="AD4920" t="str">
            <v>REVESTIMENTO FORN</v>
          </cell>
          <cell r="AE4920">
            <v>13823.8</v>
          </cell>
          <cell r="AF4920">
            <v>13823.8</v>
          </cell>
          <cell r="AG4920">
            <v>0</v>
          </cell>
          <cell r="AH4920">
            <v>13823.8</v>
          </cell>
          <cell r="AI4920" t="str">
            <v>REF: 316089</v>
          </cell>
          <cell r="AJ4920"/>
          <cell r="AK4920">
            <v>316089</v>
          </cell>
          <cell r="AL4920" t="str">
            <v>BANQUETA SOFT (RVST FORN)</v>
          </cell>
          <cell r="AM4920"/>
          <cell r="AN4920">
            <v>0.57999999999999996</v>
          </cell>
          <cell r="AO4920">
            <v>0.75</v>
          </cell>
          <cell r="AP4920">
            <v>0.4</v>
          </cell>
          <cell r="AQ4920">
            <v>0</v>
          </cell>
          <cell r="AR4920" t="str">
            <v>BANQUETA SOFT (RVST FORN) - 0,58x0,75x0,4H</v>
          </cell>
          <cell r="AS4920">
            <v>13823.8</v>
          </cell>
          <cell r="AT4920">
            <v>13823.8</v>
          </cell>
          <cell r="AU4920">
            <v>12587.14</v>
          </cell>
          <cell r="AV4920">
            <v>1236.6599999999999</v>
          </cell>
          <cell r="AW4920">
            <v>13823.8</v>
          </cell>
          <cell r="AX4920">
            <v>0</v>
          </cell>
          <cell r="AY4920">
            <v>373572</v>
          </cell>
          <cell r="AZ4920" t="str">
            <v>TECIDO AVULSO (F 10995) (PADRAO B)</v>
          </cell>
          <cell r="BA4920" t="str">
            <v>RVST FORN: TECIDO AVULSO (F 10995) (PADRAO B) - NBX0707-024</v>
          </cell>
          <cell r="BB4920">
            <v>2</v>
          </cell>
          <cell r="BC4920"/>
          <cell r="BD4920">
            <v>618.33000000000004</v>
          </cell>
          <cell r="BE4920">
            <v>0</v>
          </cell>
          <cell r="BF4920">
            <v>-618.33000000000004</v>
          </cell>
          <cell r="BG4920" t="str">
            <v>RVST FORN</v>
          </cell>
          <cell r="BH4920">
            <v>12</v>
          </cell>
          <cell r="BI4920">
            <v>1236.6600000000001</v>
          </cell>
          <cell r="BJ4920">
            <v>0</v>
          </cell>
          <cell r="BK4920">
            <v>0</v>
          </cell>
          <cell r="BL4920"/>
          <cell r="BM4920"/>
          <cell r="BN4920"/>
          <cell r="BO4920"/>
          <cell r="BQ4920">
            <v>0</v>
          </cell>
          <cell r="BS4920" t="str">
            <v>CLAMI BANQUETA</v>
          </cell>
          <cell r="BT4920" t="str">
            <v>BANQUETA SOFT</v>
          </cell>
        </row>
        <row r="4921">
          <cell r="H4921">
            <v>1</v>
          </cell>
          <cell r="O4921">
            <v>328748</v>
          </cell>
          <cell r="P4921" t="str">
            <v>2022/178-0046-01</v>
          </cell>
          <cell r="Q4921" t="str">
            <v>EST POLTRONA SOFT (BS ELET CORTEN) B0707-024/SOL MARFIM</v>
          </cell>
          <cell r="R4921"/>
          <cell r="S4921"/>
          <cell r="T4921">
            <v>0.87</v>
          </cell>
          <cell r="U4921">
            <v>1.02</v>
          </cell>
          <cell r="V4921">
            <v>0.8</v>
          </cell>
          <cell r="W4921">
            <v>0</v>
          </cell>
          <cell r="X4921" t="str">
            <v>EST POLTRONA SOFT (BS ELET CORTEN) B0707-024/SOL MARFIM - 0,87x1,02x0,8H</v>
          </cell>
          <cell r="Y4921">
            <v>30356.12</v>
          </cell>
          <cell r="Z4921">
            <v>0.35</v>
          </cell>
          <cell r="AA4921">
            <v>19731.477999999999</v>
          </cell>
          <cell r="AB4921"/>
          <cell r="AC4921" t="str">
            <v>PROD C/RVST FORN</v>
          </cell>
          <cell r="AD4921" t="str">
            <v>REVESTIMENTO FORN</v>
          </cell>
          <cell r="AE4921">
            <v>30356.12</v>
          </cell>
          <cell r="AF4921">
            <v>30356.12</v>
          </cell>
          <cell r="AG4921">
            <v>0</v>
          </cell>
          <cell r="AH4921">
            <v>30356.12</v>
          </cell>
          <cell r="AI4921" t="str">
            <v>REF: 316071</v>
          </cell>
          <cell r="AJ4921"/>
          <cell r="AK4921">
            <v>316071</v>
          </cell>
          <cell r="AL4921" t="str">
            <v>POLTRONA SOFT (RVST FORN)</v>
          </cell>
          <cell r="AM4921"/>
          <cell r="AN4921">
            <v>0.87</v>
          </cell>
          <cell r="AO4921">
            <v>1.02</v>
          </cell>
          <cell r="AP4921">
            <v>0.8</v>
          </cell>
          <cell r="AQ4921">
            <v>0</v>
          </cell>
          <cell r="AR4921" t="str">
            <v>POLTRONA SOFT (RVST FORN) - 0,87x1,02x0,8H</v>
          </cell>
          <cell r="AS4921">
            <v>30356.12</v>
          </cell>
          <cell r="AT4921">
            <v>30356.12</v>
          </cell>
          <cell r="AU4921">
            <v>26646.14</v>
          </cell>
          <cell r="AV4921">
            <v>3709.9799999999996</v>
          </cell>
          <cell r="AW4921">
            <v>30356.12</v>
          </cell>
          <cell r="AX4921">
            <v>0</v>
          </cell>
          <cell r="AY4921">
            <v>373572</v>
          </cell>
          <cell r="AZ4921" t="str">
            <v>TECIDO AVULSO (F 10995) (PADRAO B)</v>
          </cell>
          <cell r="BA4921" t="str">
            <v>RVST FORN: TECIDO AVULSO (F 10995) (PADRAO B) - NBX0707-024</v>
          </cell>
          <cell r="BB4921">
            <v>6</v>
          </cell>
          <cell r="BC4921"/>
          <cell r="BD4921">
            <v>618.33000000000004</v>
          </cell>
          <cell r="BE4921">
            <v>0</v>
          </cell>
          <cell r="BF4921">
            <v>-618.33000000000004</v>
          </cell>
          <cell r="BG4921" t="str">
            <v>RVST FORN</v>
          </cell>
          <cell r="BH4921">
            <v>12</v>
          </cell>
          <cell r="BI4921">
            <v>3709.9800000000005</v>
          </cell>
          <cell r="BJ4921">
            <v>0</v>
          </cell>
          <cell r="BK4921">
            <v>0</v>
          </cell>
          <cell r="BL4921"/>
          <cell r="BM4921"/>
          <cell r="BN4921"/>
          <cell r="BO4921"/>
          <cell r="BQ4921">
            <v>0</v>
          </cell>
          <cell r="BS4921" t="str">
            <v>CLAMI POLTRONA</v>
          </cell>
          <cell r="BT4921" t="str">
            <v>POLTRONA SOFT</v>
          </cell>
        </row>
        <row r="4922">
          <cell r="H4922">
            <v>0</v>
          </cell>
          <cell r="O4922">
            <v>328747</v>
          </cell>
          <cell r="P4922" t="str">
            <v>2022/182-0007-01</v>
          </cell>
          <cell r="Q4922" t="str">
            <v>EST SOFA ANDROS (2B) FX C3092(BASE LAMINA WALNUT)</v>
          </cell>
          <cell r="R4922"/>
          <cell r="S4922"/>
          <cell r="T4922">
            <v>3</v>
          </cell>
          <cell r="U4922">
            <v>1.5</v>
          </cell>
          <cell r="V4922">
            <v>0.76</v>
          </cell>
          <cell r="W4922">
            <v>0</v>
          </cell>
          <cell r="X4922" t="str">
            <v>EST SOFA ANDROS (2B) FX C3092(BASE LAMINA WALNUT) - 3x1,5x0,76H</v>
          </cell>
          <cell r="Y4922">
            <v>48220.08</v>
          </cell>
          <cell r="Z4922">
            <v>0.5</v>
          </cell>
          <cell r="AA4922">
            <v>24110.04</v>
          </cell>
          <cell r="AB4922"/>
          <cell r="AC4922"/>
          <cell r="AD4922"/>
          <cell r="AE4922">
            <v>48220.08</v>
          </cell>
          <cell r="AF4922">
            <v>48220.08</v>
          </cell>
          <cell r="AG4922">
            <v>0</v>
          </cell>
          <cell r="AH4922">
            <v>48220.08</v>
          </cell>
          <cell r="AI4922" t="str">
            <v>REF: 398770</v>
          </cell>
          <cell r="AJ4922" t="str">
            <v>VERSAO FORA DE LINHA</v>
          </cell>
          <cell r="AK4922">
            <v>398770</v>
          </cell>
          <cell r="AL4922" t="str">
            <v>SOFA NEW ANDROS (2B) (LAMINA) (FX C)</v>
          </cell>
          <cell r="AM4922"/>
          <cell r="AN4922">
            <v>3</v>
          </cell>
          <cell r="AO4922">
            <v>1.5</v>
          </cell>
          <cell r="AP4922">
            <v>0.76</v>
          </cell>
          <cell r="AQ4922">
            <v>0</v>
          </cell>
          <cell r="AR4922" t="str">
            <v>SOFA NEW ANDROS (2B) (LAMINA) (FX C) - 3x1,5x0,76H</v>
          </cell>
          <cell r="AS4922">
            <v>48220.08</v>
          </cell>
          <cell r="AT4922">
            <v>48220.08</v>
          </cell>
          <cell r="AU4922">
            <v>48220.08</v>
          </cell>
          <cell r="AV4922">
            <v>0</v>
          </cell>
          <cell r="AW4922">
            <v>48220.08</v>
          </cell>
          <cell r="AX4922">
            <v>0</v>
          </cell>
          <cell r="AY4922"/>
          <cell r="AZ4922" t="str">
            <v/>
          </cell>
          <cell r="BA4922"/>
          <cell r="BB4922"/>
          <cell r="BC4922"/>
          <cell r="BD4922" t="str">
            <v/>
          </cell>
          <cell r="BE4922">
            <v>0</v>
          </cell>
          <cell r="BF4922" t="str">
            <v/>
          </cell>
          <cell r="BG4922" t="str">
            <v/>
          </cell>
          <cell r="BH4922">
            <v>12</v>
          </cell>
          <cell r="BI4922" t="str">
            <v>0</v>
          </cell>
          <cell r="BJ4922">
            <v>0</v>
          </cell>
          <cell r="BK4922">
            <v>0</v>
          </cell>
          <cell r="BL4922"/>
          <cell r="BM4922"/>
          <cell r="BN4922"/>
          <cell r="BO4922"/>
          <cell r="BQ4922">
            <v>0</v>
          </cell>
          <cell r="BS4922" t="str">
            <v/>
          </cell>
          <cell r="BT4922" t="str">
            <v/>
          </cell>
        </row>
        <row r="4923">
          <cell r="H4923">
            <v>1</v>
          </cell>
          <cell r="O4923">
            <v>328005</v>
          </cell>
          <cell r="P4923" t="str">
            <v>2022/160-0024-01</v>
          </cell>
          <cell r="Q4923" t="str">
            <v>EST POLTRONA KAZZ TC C3016/REC 2562/ESTRUTURA MARROM CLARO</v>
          </cell>
          <cell r="R4923"/>
          <cell r="S4923"/>
          <cell r="T4923">
            <v>0.85</v>
          </cell>
          <cell r="U4923">
            <v>0.85</v>
          </cell>
          <cell r="V4923">
            <v>0.75</v>
          </cell>
          <cell r="W4923">
            <v>0</v>
          </cell>
          <cell r="X4923" t="str">
            <v>EST POLTRONA KAZZ TC C3016/REC 2562/ESTRUTURA MARROM CLARO - 0,85x0,85x0,75H</v>
          </cell>
          <cell r="Y4923">
            <v>18360.2</v>
          </cell>
          <cell r="Z4923">
            <v>0.35</v>
          </cell>
          <cell r="AA4923">
            <v>11934.130000000001</v>
          </cell>
          <cell r="AB4923"/>
          <cell r="AC4923"/>
          <cell r="AD4923"/>
          <cell r="AE4923">
            <v>18360.2</v>
          </cell>
          <cell r="AF4923">
            <v>18360.2</v>
          </cell>
          <cell r="AG4923">
            <v>0</v>
          </cell>
          <cell r="AH4923">
            <v>18360.2</v>
          </cell>
          <cell r="AI4923" t="str">
            <v>REF: 297432</v>
          </cell>
          <cell r="AJ4923" t="str">
            <v>REVESTIMENTO FORA DE LINHA</v>
          </cell>
          <cell r="AK4923">
            <v>297432</v>
          </cell>
          <cell r="AL4923" t="str">
            <v>POLTRONA KAZZ (FX B)</v>
          </cell>
          <cell r="AM4923"/>
          <cell r="AN4923">
            <v>0.85</v>
          </cell>
          <cell r="AO4923">
            <v>0.85</v>
          </cell>
          <cell r="AP4923">
            <v>0.75</v>
          </cell>
          <cell r="AQ4923">
            <v>0</v>
          </cell>
          <cell r="AR4923" t="str">
            <v>POLTRONA KAZZ (FX B) - 0,85x0,85x0,75H</v>
          </cell>
          <cell r="AS4923">
            <v>18360.2</v>
          </cell>
          <cell r="AT4923">
            <v>18360.2</v>
          </cell>
          <cell r="AU4923">
            <v>18360.2</v>
          </cell>
          <cell r="AV4923">
            <v>0</v>
          </cell>
          <cell r="AW4923">
            <v>18360.2</v>
          </cell>
          <cell r="AX4923">
            <v>0</v>
          </cell>
          <cell r="AY4923"/>
          <cell r="AZ4923" t="str">
            <v/>
          </cell>
          <cell r="BA4923"/>
          <cell r="BB4923"/>
          <cell r="BC4923"/>
          <cell r="BD4923" t="str">
            <v/>
          </cell>
          <cell r="BE4923">
            <v>0</v>
          </cell>
          <cell r="BF4923" t="str">
            <v/>
          </cell>
          <cell r="BG4923" t="str">
            <v/>
          </cell>
          <cell r="BH4923">
            <v>12</v>
          </cell>
          <cell r="BI4923" t="str">
            <v>0</v>
          </cell>
          <cell r="BJ4923">
            <v>0</v>
          </cell>
          <cell r="BK4923">
            <v>0</v>
          </cell>
          <cell r="BL4923"/>
          <cell r="BM4923"/>
          <cell r="BN4923"/>
          <cell r="BO4923"/>
          <cell r="BQ4923">
            <v>0</v>
          </cell>
          <cell r="BS4923" t="str">
            <v>CLAMI POLTRONA</v>
          </cell>
          <cell r="BT4923" t="str">
            <v>POLTRONA KAZZ</v>
          </cell>
        </row>
        <row r="4924">
          <cell r="H4924">
            <v>1</v>
          </cell>
          <cell r="O4924">
            <v>327120</v>
          </cell>
          <cell r="P4924" t="str">
            <v>2022/129-0143-01</v>
          </cell>
          <cell r="Q4924" t="str">
            <v>EST MESA CENTRO SANTIAGO (TRI) (MTX MARROM) (MARM IMPERADOR)</v>
          </cell>
          <cell r="R4924"/>
          <cell r="S4924"/>
          <cell r="T4924">
            <v>1.4</v>
          </cell>
          <cell r="U4924">
            <v>1.5</v>
          </cell>
          <cell r="V4924">
            <v>0.32</v>
          </cell>
          <cell r="W4924">
            <v>0</v>
          </cell>
          <cell r="X4924" t="str">
            <v>EST MESA CENTRO SANTIAGO (TRI) (MTX MARROM) (MARM IMPERADOR) - 1,4x1,5x0,32H</v>
          </cell>
          <cell r="Y4924">
            <v>32533.31</v>
          </cell>
          <cell r="Z4924">
            <v>0.35</v>
          </cell>
          <cell r="AA4924">
            <v>21146.6515</v>
          </cell>
          <cell r="AB4924"/>
          <cell r="AC4924"/>
          <cell r="AD4924"/>
          <cell r="AE4924">
            <v>32533.31</v>
          </cell>
          <cell r="AF4924">
            <v>32533.31</v>
          </cell>
          <cell r="AG4924">
            <v>0</v>
          </cell>
          <cell r="AH4924">
            <v>32533.31</v>
          </cell>
          <cell r="AI4924" t="str">
            <v>REF: 327114</v>
          </cell>
          <cell r="AJ4924" t="str">
            <v>ACABAMENTO FORA DE LINHA</v>
          </cell>
          <cell r="AK4924">
            <v>327114</v>
          </cell>
          <cell r="AL4924" t="str">
            <v>MESA CENTRO SANTIAGO (TRIANGULAR) (MTX) (MARMORE)</v>
          </cell>
          <cell r="AM4924"/>
          <cell r="AN4924">
            <v>1.4</v>
          </cell>
          <cell r="AO4924">
            <v>1.5</v>
          </cell>
          <cell r="AP4924">
            <v>0.32</v>
          </cell>
          <cell r="AQ4924">
            <v>0</v>
          </cell>
          <cell r="AR4924" t="str">
            <v>MESA CENTRO SANTIAGO (TRIANGULAR) (MTX) (MARMORE) - 1,4x1,5x0,32H</v>
          </cell>
          <cell r="AS4924">
            <v>32533.31</v>
          </cell>
          <cell r="AT4924">
            <v>32533.31</v>
          </cell>
          <cell r="AU4924">
            <v>32533.31</v>
          </cell>
          <cell r="AV4924">
            <v>0</v>
          </cell>
          <cell r="AW4924">
            <v>32533.31</v>
          </cell>
          <cell r="AX4924">
            <v>0</v>
          </cell>
          <cell r="AY4924"/>
          <cell r="AZ4924" t="str">
            <v/>
          </cell>
          <cell r="BA4924"/>
          <cell r="BB4924"/>
          <cell r="BC4924"/>
          <cell r="BD4924" t="str">
            <v/>
          </cell>
          <cell r="BE4924">
            <v>0</v>
          </cell>
          <cell r="BF4924" t="str">
            <v/>
          </cell>
          <cell r="BG4924" t="str">
            <v/>
          </cell>
          <cell r="BH4924">
            <v>12</v>
          </cell>
          <cell r="BI4924" t="str">
            <v>0</v>
          </cell>
          <cell r="BJ4924">
            <v>0</v>
          </cell>
          <cell r="BK4924">
            <v>0</v>
          </cell>
          <cell r="BL4924"/>
          <cell r="BM4924"/>
          <cell r="BN4924"/>
          <cell r="BO4924"/>
          <cell r="BQ4924">
            <v>0</v>
          </cell>
          <cell r="BS4924" t="str">
            <v>CLAMI MESA CENTRO</v>
          </cell>
          <cell r="BT4924" t="str">
            <v>MESA CENTRO SANTIAGO</v>
          </cell>
        </row>
        <row r="4925">
          <cell r="H4925">
            <v>1</v>
          </cell>
          <cell r="O4925">
            <v>325537</v>
          </cell>
          <cell r="P4925" t="str">
            <v>2023/047-0001-01</v>
          </cell>
          <cell r="Q4925" t="str">
            <v>EST MESA CENTRO ORGAN (TP FREIJO MACICO/PES LAMINADO FREIJO)</v>
          </cell>
          <cell r="R4925"/>
          <cell r="S4925"/>
          <cell r="T4925">
            <v>1.1000000000000001</v>
          </cell>
          <cell r="U4925">
            <v>1.1000000000000001</v>
          </cell>
          <cell r="V4925">
            <v>0.27</v>
          </cell>
          <cell r="W4925">
            <v>0</v>
          </cell>
          <cell r="X4925" t="str">
            <v>EST MESA CENTRO ORGAN (TP FREIJO MACICO/PES LAMINADO FREIJO) - 1,1x1,1x0,27H</v>
          </cell>
          <cell r="Y4925">
            <v>26589.25</v>
          </cell>
          <cell r="Z4925">
            <v>0.55000000000000004</v>
          </cell>
          <cell r="AA4925">
            <v>11965.162499999999</v>
          </cell>
          <cell r="AB4925"/>
          <cell r="AC4925"/>
          <cell r="AD4925"/>
          <cell r="AE4925">
            <v>26589.25</v>
          </cell>
          <cell r="AF4925">
            <v>26589.25</v>
          </cell>
          <cell r="AG4925">
            <v>0</v>
          </cell>
          <cell r="AH4925">
            <v>26589.25</v>
          </cell>
          <cell r="AI4925" t="str">
            <v>REF: 325537</v>
          </cell>
          <cell r="AJ4925" t="str">
            <v>PRODUTO FORA DE LINHA</v>
          </cell>
          <cell r="AK4925">
            <v>325537</v>
          </cell>
          <cell r="AL4925" t="str">
            <v>EST MESA CENTRO ORGAN (TP FREIJO MACICO/PES LAMINADO FREIJO)</v>
          </cell>
          <cell r="AM4925"/>
          <cell r="AN4925">
            <v>1.1000000000000001</v>
          </cell>
          <cell r="AO4925">
            <v>1.1000000000000001</v>
          </cell>
          <cell r="AP4925">
            <v>0.27</v>
          </cell>
          <cell r="AQ4925">
            <v>0</v>
          </cell>
          <cell r="AR4925" t="str">
            <v>EST MESA CENTRO ORGAN (TP FREIJO MACICO/PES LAMINADO FREIJO) - 1,1x1,1x0,27H</v>
          </cell>
          <cell r="AS4925">
            <v>26589.25</v>
          </cell>
          <cell r="AT4925">
            <v>26589.25</v>
          </cell>
          <cell r="AU4925">
            <v>26589.25</v>
          </cell>
          <cell r="AV4925">
            <v>0</v>
          </cell>
          <cell r="AW4925">
            <v>26589.25</v>
          </cell>
          <cell r="AX4925">
            <v>0</v>
          </cell>
          <cell r="AY4925"/>
          <cell r="AZ4925" t="str">
            <v/>
          </cell>
          <cell r="BA4925"/>
          <cell r="BB4925"/>
          <cell r="BC4925"/>
          <cell r="BD4925" t="str">
            <v/>
          </cell>
          <cell r="BE4925">
            <v>0</v>
          </cell>
          <cell r="BF4925" t="str">
            <v/>
          </cell>
          <cell r="BG4925" t="str">
            <v/>
          </cell>
          <cell r="BH4925">
            <v>14</v>
          </cell>
          <cell r="BI4925" t="str">
            <v>0</v>
          </cell>
          <cell r="BJ4925">
            <v>0</v>
          </cell>
          <cell r="BK4925">
            <v>0</v>
          </cell>
          <cell r="BL4925"/>
          <cell r="BM4925"/>
          <cell r="BN4925"/>
          <cell r="BO4925"/>
          <cell r="BQ4925">
            <v>0</v>
          </cell>
          <cell r="BS4925" t="str">
            <v>CLAMI MESA CENTRO</v>
          </cell>
          <cell r="BT4925" t="str">
            <v>MESA CENTRO ORGAN (FL)</v>
          </cell>
        </row>
        <row r="4926">
          <cell r="H4926">
            <v>0</v>
          </cell>
          <cell r="O4926">
            <v>324028</v>
          </cell>
          <cell r="P4926" t="str">
            <v>2022/101-0072-01</v>
          </cell>
          <cell r="Q4926" t="str">
            <v>EST TAPETE LUA (ORGANIC) (2 CORES) (10MM) F:139/FX:1137</v>
          </cell>
          <cell r="R4926"/>
          <cell r="S4926"/>
          <cell r="T4926">
            <v>2.8</v>
          </cell>
          <cell r="U4926">
            <v>2.8</v>
          </cell>
          <cell r="V4926">
            <v>0.01</v>
          </cell>
          <cell r="W4926">
            <v>0</v>
          </cell>
          <cell r="X4926" t="str">
            <v>EST TAPETE LUA (ORGANIC) (2 CORES) (10MM) F:139/FX:1137 - 2,8x2,8x0,01H</v>
          </cell>
          <cell r="Y4926">
            <v>28660.531199999994</v>
          </cell>
          <cell r="Z4926">
            <v>0.35</v>
          </cell>
          <cell r="AA4926">
            <v>18629.345279999994</v>
          </cell>
          <cell r="AB4926"/>
          <cell r="AC4926"/>
          <cell r="AD4926"/>
          <cell r="AE4926">
            <v>28660.531199999994</v>
          </cell>
          <cell r="AF4926">
            <v>28660.531199999994</v>
          </cell>
          <cell r="AG4926">
            <v>0</v>
          </cell>
          <cell r="AH4926">
            <v>28660.531199999994</v>
          </cell>
          <cell r="AI4926" t="str">
            <v>REF: 369314</v>
          </cell>
          <cell r="AJ4926" t="str">
            <v>VALOR A PATIR DE DO M²</v>
          </cell>
          <cell r="AK4926">
            <v>369314</v>
          </cell>
          <cell r="AL4926" t="str">
            <v>TAPETE LUA (ORGANIC) (2 CORES) (10MM)</v>
          </cell>
          <cell r="AM4926"/>
          <cell r="AN4926">
            <v>0</v>
          </cell>
          <cell r="AO4926">
            <v>0</v>
          </cell>
          <cell r="AP4926">
            <v>0</v>
          </cell>
          <cell r="AQ4926">
            <v>0</v>
          </cell>
          <cell r="AR4926" t="str">
            <v>TAPETE LUA (ORGANIC) (2 CORES) (10MM) - Ø0x0H</v>
          </cell>
          <cell r="AS4926">
            <v>28660.531199999994</v>
          </cell>
          <cell r="AT4926">
            <v>28660.531199999994</v>
          </cell>
          <cell r="AU4926">
            <v>3655.68</v>
          </cell>
          <cell r="AV4926">
            <v>25004.851199999994</v>
          </cell>
          <cell r="AW4926">
            <v>28660.53</v>
          </cell>
          <cell r="AX4926">
            <v>1.1999999951513018E-3</v>
          </cell>
          <cell r="AY4926">
            <v>369314</v>
          </cell>
          <cell r="AZ4926" t="str">
            <v>TAPETE LUA (ORGANIC) (2 CORES) (10MM)</v>
          </cell>
          <cell r="BA4926" t="str">
            <v>(M²): TAPETE LUA (ORGANIC) (2 CORES) (10MM)</v>
          </cell>
          <cell r="BB4926">
            <v>7.839999999999999</v>
          </cell>
          <cell r="BC4926"/>
          <cell r="BD4926">
            <v>3655.68</v>
          </cell>
          <cell r="BE4926">
            <v>0</v>
          </cell>
          <cell r="BF4926">
            <v>-3655.68</v>
          </cell>
          <cell r="BG4926" t="str">
            <v>(M²)</v>
          </cell>
          <cell r="BH4926">
            <v>12</v>
          </cell>
          <cell r="BI4926">
            <v>28660.531199999994</v>
          </cell>
          <cell r="BJ4926">
            <v>0</v>
          </cell>
          <cell r="BK4926">
            <v>0</v>
          </cell>
          <cell r="BL4926"/>
          <cell r="BM4926"/>
          <cell r="BN4926"/>
          <cell r="BO4926"/>
          <cell r="BQ4926">
            <v>0</v>
          </cell>
          <cell r="BS4926" t="str">
            <v/>
          </cell>
          <cell r="BT4926" t="str">
            <v/>
          </cell>
        </row>
        <row r="4927">
          <cell r="H4927">
            <v>1</v>
          </cell>
          <cell r="O4927">
            <v>324027</v>
          </cell>
          <cell r="P4927" t="str">
            <v>2022/090-0050-01</v>
          </cell>
          <cell r="Q4927" t="str">
            <v>EST TAPETE DUNAS (DES) (10MM) D:1399/6005/87/89</v>
          </cell>
          <cell r="R4927"/>
          <cell r="S4927"/>
          <cell r="T4927">
            <v>4</v>
          </cell>
          <cell r="U4927">
            <v>4.5</v>
          </cell>
          <cell r="V4927">
            <v>0.01</v>
          </cell>
          <cell r="W4927">
            <v>0</v>
          </cell>
          <cell r="X4927" t="str">
            <v>EST TAPETE DUNAS (DES) (10MM) D:1399/6005/87/89 - 4x4,5x0,01H</v>
          </cell>
          <cell r="Y4927">
            <v>45803.519999999997</v>
          </cell>
          <cell r="Z4927">
            <v>0.35</v>
          </cell>
          <cell r="AA4927">
            <v>29772.288</v>
          </cell>
          <cell r="AB4927"/>
          <cell r="AC4927"/>
          <cell r="AD4927"/>
          <cell r="AE4927">
            <v>45803.519999999997</v>
          </cell>
          <cell r="AF4927">
            <v>45803.519999999997</v>
          </cell>
          <cell r="AG4927">
            <v>0</v>
          </cell>
          <cell r="AH4927">
            <v>45803.519999999997</v>
          </cell>
          <cell r="AI4927" t="str">
            <v>REF: 369311</v>
          </cell>
          <cell r="AJ4927" t="str">
            <v>VALOR A PATIR DE DO M²</v>
          </cell>
          <cell r="AK4927">
            <v>369311</v>
          </cell>
          <cell r="AL4927" t="str">
            <v>TAPETE DUNAS (DESENHO) (5 CORES) (10MM)</v>
          </cell>
          <cell r="AM4927"/>
          <cell r="AN4927">
            <v>0</v>
          </cell>
          <cell r="AO4927">
            <v>0</v>
          </cell>
          <cell r="AP4927">
            <v>0</v>
          </cell>
          <cell r="AQ4927">
            <v>0</v>
          </cell>
          <cell r="AR4927" t="str">
            <v>TAPETE DUNAS (DESENHO) (5 CORES) (10MM) - Ø0x0H</v>
          </cell>
          <cell r="AS4927">
            <v>45803.519999999997</v>
          </cell>
          <cell r="AT4927">
            <v>45803.519999999997</v>
          </cell>
          <cell r="AU4927">
            <v>2544.64</v>
          </cell>
          <cell r="AV4927">
            <v>43258.879999999997</v>
          </cell>
          <cell r="AW4927">
            <v>45803.519999999997</v>
          </cell>
          <cell r="AX4927">
            <v>0</v>
          </cell>
          <cell r="AY4927">
            <v>369311</v>
          </cell>
          <cell r="AZ4927" t="str">
            <v>TAPETE DUNAS (DESENHO) (5 CORES) (10MM)</v>
          </cell>
          <cell r="BA4927" t="str">
            <v>(M²): TAPETE DUNAS (DESENHO) (5 CORES) (10MM)</v>
          </cell>
          <cell r="BB4927">
            <v>18</v>
          </cell>
          <cell r="BC4927"/>
          <cell r="BD4927">
            <v>2544.64</v>
          </cell>
          <cell r="BE4927">
            <v>0</v>
          </cell>
          <cell r="BF4927">
            <v>-2544.64</v>
          </cell>
          <cell r="BG4927" t="str">
            <v>(M²)</v>
          </cell>
          <cell r="BH4927">
            <v>12</v>
          </cell>
          <cell r="BI4927">
            <v>45803.519999999997</v>
          </cell>
          <cell r="BJ4927">
            <v>0</v>
          </cell>
          <cell r="BK4927">
            <v>0</v>
          </cell>
          <cell r="BL4927"/>
          <cell r="BM4927"/>
          <cell r="BN4927"/>
          <cell r="BO4927"/>
          <cell r="BQ4927">
            <v>0</v>
          </cell>
          <cell r="BS4927" t="str">
            <v>CLAMI TAPETE</v>
          </cell>
          <cell r="BT4927" t="str">
            <v>TAPETE (F 504)</v>
          </cell>
        </row>
        <row r="4928">
          <cell r="H4928">
            <v>1</v>
          </cell>
          <cell r="O4928">
            <v>324027</v>
          </cell>
          <cell r="P4928" t="str">
            <v>2022/090-0051-01</v>
          </cell>
          <cell r="Q4928" t="str">
            <v>EST TAPETE DUNAS (DES) (10MM) D:1399/6005/87/89</v>
          </cell>
          <cell r="R4928"/>
          <cell r="S4928"/>
          <cell r="T4928">
            <v>4</v>
          </cell>
          <cell r="U4928">
            <v>4.5</v>
          </cell>
          <cell r="V4928">
            <v>0.01</v>
          </cell>
          <cell r="W4928">
            <v>0</v>
          </cell>
          <cell r="X4928" t="str">
            <v>EST TAPETE DUNAS (DES) (10MM) D:1399/6005/87/89 - 4x4,5x0,01H</v>
          </cell>
          <cell r="Y4928">
            <v>45803.519999999997</v>
          </cell>
          <cell r="Z4928">
            <v>0.35</v>
          </cell>
          <cell r="AA4928">
            <v>29772.288</v>
          </cell>
          <cell r="AB4928"/>
          <cell r="AC4928"/>
          <cell r="AD4928"/>
          <cell r="AE4928">
            <v>45803.519999999997</v>
          </cell>
          <cell r="AF4928">
            <v>45803.519999999997</v>
          </cell>
          <cell r="AG4928">
            <v>0</v>
          </cell>
          <cell r="AH4928">
            <v>45803.519999999997</v>
          </cell>
          <cell r="AI4928" t="str">
            <v>REF: 369311</v>
          </cell>
          <cell r="AJ4928" t="str">
            <v>VALOR A PATIR DE DO M²</v>
          </cell>
          <cell r="AK4928">
            <v>369311</v>
          </cell>
          <cell r="AL4928" t="str">
            <v>TAPETE DUNAS (DESENHO) (5 CORES) (10MM)</v>
          </cell>
          <cell r="AM4928"/>
          <cell r="AN4928">
            <v>0</v>
          </cell>
          <cell r="AO4928">
            <v>0</v>
          </cell>
          <cell r="AP4928">
            <v>0</v>
          </cell>
          <cell r="AQ4928">
            <v>0</v>
          </cell>
          <cell r="AR4928" t="str">
            <v>TAPETE DUNAS (DESENHO) (5 CORES) (10MM) - Ø0x0H</v>
          </cell>
          <cell r="AS4928">
            <v>45803.519999999997</v>
          </cell>
          <cell r="AT4928">
            <v>45803.519999999997</v>
          </cell>
          <cell r="AU4928">
            <v>2544.64</v>
          </cell>
          <cell r="AV4928">
            <v>43258.879999999997</v>
          </cell>
          <cell r="AW4928">
            <v>45803.519999999997</v>
          </cell>
          <cell r="AX4928">
            <v>0</v>
          </cell>
          <cell r="AY4928">
            <v>369311</v>
          </cell>
          <cell r="AZ4928" t="str">
            <v>TAPETE DUNAS (DESENHO) (5 CORES) (10MM)</v>
          </cell>
          <cell r="BA4928" t="str">
            <v>(M²): TAPETE DUNAS (DESENHO) (5 CORES) (10MM)</v>
          </cell>
          <cell r="BB4928">
            <v>18</v>
          </cell>
          <cell r="BC4928"/>
          <cell r="BD4928">
            <v>2544.64</v>
          </cell>
          <cell r="BE4928">
            <v>0</v>
          </cell>
          <cell r="BF4928">
            <v>-2544.64</v>
          </cell>
          <cell r="BG4928" t="str">
            <v>(M²)</v>
          </cell>
          <cell r="BH4928">
            <v>12</v>
          </cell>
          <cell r="BI4928">
            <v>45803.519999999997</v>
          </cell>
          <cell r="BJ4928">
            <v>0</v>
          </cell>
          <cell r="BK4928">
            <v>0</v>
          </cell>
          <cell r="BL4928"/>
          <cell r="BM4928"/>
          <cell r="BN4928"/>
          <cell r="BO4928"/>
          <cell r="BQ4928">
            <v>0</v>
          </cell>
          <cell r="BS4928" t="str">
            <v>CLAMI TAPETE</v>
          </cell>
          <cell r="BT4928" t="str">
            <v>TAPETE (F 504)</v>
          </cell>
        </row>
        <row r="4929">
          <cell r="H4929">
            <v>0</v>
          </cell>
          <cell r="O4929">
            <v>324022</v>
          </cell>
          <cell r="P4929"/>
          <cell r="Q4929" t="str">
            <v>EST TAPETE TROPICAL (MESCLA) (2 CORES) (10MM) 1T:6005 T2:72</v>
          </cell>
          <cell r="R4929"/>
          <cell r="S4929"/>
          <cell r="T4929">
            <v>3.5</v>
          </cell>
          <cell r="U4929">
            <v>4.5</v>
          </cell>
          <cell r="V4929">
            <v>0</v>
          </cell>
          <cell r="W4929">
            <v>0</v>
          </cell>
          <cell r="X4929" t="str">
            <v>EST TAPETE TROPICAL (MESCLA) (2 CORES) (10MM) 1T:6005 T2:72 - 3,5x4,5x0H</v>
          </cell>
          <cell r="Y4929" t="e">
            <v>#VALUE!</v>
          </cell>
          <cell r="Z4929">
            <v>0.35</v>
          </cell>
          <cell r="AA4929" t="e">
            <v>#VALUE!</v>
          </cell>
          <cell r="AB4929"/>
          <cell r="AC4929"/>
          <cell r="AD4929"/>
          <cell r="AE4929" t="e">
            <v>#VALUE!</v>
          </cell>
          <cell r="AF4929" t="e">
            <v>#VALUE!</v>
          </cell>
          <cell r="AG4929">
            <v>0</v>
          </cell>
          <cell r="AH4929" t="e">
            <v>#VALUE!</v>
          </cell>
          <cell r="AI4929" t="str">
            <v xml:space="preserve">REF: </v>
          </cell>
          <cell r="AJ4929"/>
          <cell r="AK4929"/>
          <cell r="AL4929" t="str">
            <v>ETIQUETA DE ESTOQUE</v>
          </cell>
          <cell r="AM4929"/>
          <cell r="AN4929" t="str">
            <v/>
          </cell>
          <cell r="AO4929" t="str">
            <v/>
          </cell>
          <cell r="AP4929" t="str">
            <v/>
          </cell>
          <cell r="AQ4929" t="str">
            <v/>
          </cell>
          <cell r="AR4929" t="str">
            <v>ETIQUETA DE ESTOQUE - xxH</v>
          </cell>
          <cell r="AS4929" t="e">
            <v>#VALUE!</v>
          </cell>
          <cell r="AT4929" t="e">
            <v>#VALUE!</v>
          </cell>
          <cell r="AU4929" t="str">
            <v>EST</v>
          </cell>
          <cell r="AV4929" t="str">
            <v/>
          </cell>
          <cell r="AW4929">
            <v>33586.559999999998</v>
          </cell>
          <cell r="AX4929" t="e">
            <v>#VALUE!</v>
          </cell>
          <cell r="AY4929"/>
          <cell r="AZ4929" t="str">
            <v/>
          </cell>
          <cell r="BA4929"/>
          <cell r="BB4929"/>
          <cell r="BC4929"/>
          <cell r="BD4929" t="str">
            <v/>
          </cell>
          <cell r="BE4929">
            <v>0</v>
          </cell>
          <cell r="BF4929" t="str">
            <v/>
          </cell>
          <cell r="BG4929" t="str">
            <v/>
          </cell>
          <cell r="BH4929">
            <v>12</v>
          </cell>
          <cell r="BI4929" t="str">
            <v>0</v>
          </cell>
          <cell r="BJ4929">
            <v>0</v>
          </cell>
          <cell r="BK4929">
            <v>0</v>
          </cell>
          <cell r="BL4929"/>
          <cell r="BM4929"/>
          <cell r="BN4929"/>
          <cell r="BO4929"/>
          <cell r="BQ4929">
            <v>0</v>
          </cell>
          <cell r="BS4929" t="str">
            <v/>
          </cell>
          <cell r="BT4929" t="str">
            <v/>
          </cell>
        </row>
        <row r="4930">
          <cell r="H4930">
            <v>0</v>
          </cell>
          <cell r="O4930">
            <v>324019</v>
          </cell>
          <cell r="P4930" t="str">
            <v>2022/090-0048-01</v>
          </cell>
          <cell r="Q4930" t="str">
            <v>EST TAPETE PEROLA (LIST DENSO) (2 CORES) (10MM) F:1236/5061</v>
          </cell>
          <cell r="R4930"/>
          <cell r="S4930"/>
          <cell r="T4930">
            <v>4</v>
          </cell>
          <cell r="U4930">
            <v>5</v>
          </cell>
          <cell r="V4930">
            <v>0.01</v>
          </cell>
          <cell r="W4930">
            <v>0</v>
          </cell>
          <cell r="X4930" t="str">
            <v>EST TAPETE PEROLA (LIST DENSO) (2 CORES) (10MM) F:1236/5061 - 4x5x0,01H</v>
          </cell>
          <cell r="Y4930">
            <v>44620.800000000003</v>
          </cell>
          <cell r="Z4930">
            <v>0.35</v>
          </cell>
          <cell r="AA4930">
            <v>29003.520000000004</v>
          </cell>
          <cell r="AB4930"/>
          <cell r="AC4930"/>
          <cell r="AD4930"/>
          <cell r="AE4930">
            <v>44620.800000000003</v>
          </cell>
          <cell r="AF4930">
            <v>44620.800000000003</v>
          </cell>
          <cell r="AG4930">
            <v>0</v>
          </cell>
          <cell r="AH4930">
            <v>44620.800000000003</v>
          </cell>
          <cell r="AI4930" t="str">
            <v>REF: 369313</v>
          </cell>
          <cell r="AJ4930" t="str">
            <v>VALOR A PATIR DE DO M²</v>
          </cell>
          <cell r="AK4930">
            <v>369313</v>
          </cell>
          <cell r="AL4930" t="str">
            <v>TAPETE PEROLA (LISTRADO DENSO) (2 CORES) (10MM)</v>
          </cell>
          <cell r="AM4930"/>
          <cell r="AN4930">
            <v>0</v>
          </cell>
          <cell r="AO4930">
            <v>0</v>
          </cell>
          <cell r="AP4930">
            <v>0</v>
          </cell>
          <cell r="AQ4930">
            <v>0</v>
          </cell>
          <cell r="AR4930" t="str">
            <v>TAPETE PEROLA (LISTRADO DENSO) (2 CORES) (10MM) - Ø0x0H</v>
          </cell>
          <cell r="AS4930">
            <v>44620.800000000003</v>
          </cell>
          <cell r="AT4930">
            <v>44620.800000000003</v>
          </cell>
          <cell r="AU4930">
            <v>2231.04</v>
          </cell>
          <cell r="AV4930">
            <v>42389.760000000002</v>
          </cell>
          <cell r="AW4930">
            <v>44620.800000000003</v>
          </cell>
          <cell r="AX4930">
            <v>0</v>
          </cell>
          <cell r="AY4930">
            <v>369313</v>
          </cell>
          <cell r="AZ4930" t="str">
            <v>TAPETE PEROLA (LISTRADO DENSO) (2 CORES) (10MM)</v>
          </cell>
          <cell r="BA4930" t="str">
            <v>(M²): TAPETE PEROLA (LISTRADO DENSO) (2 CORES) (10MM)</v>
          </cell>
          <cell r="BB4930">
            <v>20</v>
          </cell>
          <cell r="BC4930"/>
          <cell r="BD4930">
            <v>2231.04</v>
          </cell>
          <cell r="BE4930">
            <v>0</v>
          </cell>
          <cell r="BF4930">
            <v>-2231.04</v>
          </cell>
          <cell r="BG4930" t="str">
            <v>(M²)</v>
          </cell>
          <cell r="BH4930">
            <v>12</v>
          </cell>
          <cell r="BI4930">
            <v>44620.800000000003</v>
          </cell>
          <cell r="BJ4930">
            <v>0</v>
          </cell>
          <cell r="BK4930">
            <v>0</v>
          </cell>
          <cell r="BL4930"/>
          <cell r="BM4930"/>
          <cell r="BN4930"/>
          <cell r="BO4930"/>
          <cell r="BQ4930">
            <v>0</v>
          </cell>
          <cell r="BS4930" t="str">
            <v/>
          </cell>
          <cell r="BT4930" t="str">
            <v/>
          </cell>
        </row>
        <row r="4931">
          <cell r="H4931">
            <v>1</v>
          </cell>
          <cell r="O4931">
            <v>324016</v>
          </cell>
          <cell r="P4931" t="str">
            <v>2022/090-0047-01</v>
          </cell>
          <cell r="Q4931" t="str">
            <v>EST TAPETE MAR (QUADR) (2 CORES) (10MM) F:4090/1147</v>
          </cell>
          <cell r="R4931"/>
          <cell r="S4931"/>
          <cell r="T4931">
            <v>4.5</v>
          </cell>
          <cell r="U4931">
            <v>4</v>
          </cell>
          <cell r="V4931">
            <v>0.01</v>
          </cell>
          <cell r="W4931">
            <v>0</v>
          </cell>
          <cell r="X4931" t="str">
            <v>EST TAPETE MAR (QUADR) (2 CORES) (10MM) F:4090/1147 - 4,5x4x0,01H</v>
          </cell>
          <cell r="Y4931">
            <v>52093.440000000002</v>
          </cell>
          <cell r="Z4931">
            <v>0.35</v>
          </cell>
          <cell r="AA4931">
            <v>33860.736000000004</v>
          </cell>
          <cell r="AB4931"/>
          <cell r="AC4931"/>
          <cell r="AD4931"/>
          <cell r="AE4931">
            <v>52093.440000000002</v>
          </cell>
          <cell r="AF4931">
            <v>52093.440000000002</v>
          </cell>
          <cell r="AG4931">
            <v>0</v>
          </cell>
          <cell r="AH4931">
            <v>52093.440000000002</v>
          </cell>
          <cell r="AI4931" t="str">
            <v>REF: 369315</v>
          </cell>
          <cell r="AJ4931" t="str">
            <v>VALOR A PATIR DE DO M²</v>
          </cell>
          <cell r="AK4931">
            <v>369315</v>
          </cell>
          <cell r="AL4931" t="str">
            <v>TAPETE MAR (QUADRICULADO) (2 CORES) (10MM)</v>
          </cell>
          <cell r="AM4931"/>
          <cell r="AN4931">
            <v>0</v>
          </cell>
          <cell r="AO4931">
            <v>0</v>
          </cell>
          <cell r="AP4931">
            <v>0</v>
          </cell>
          <cell r="AQ4931">
            <v>0</v>
          </cell>
          <cell r="AR4931" t="str">
            <v>TAPETE MAR (QUADRICULADO) (2 CORES) (10MM) - Ø0x0H</v>
          </cell>
          <cell r="AS4931">
            <v>52093.440000000002</v>
          </cell>
          <cell r="AT4931">
            <v>52093.440000000002</v>
          </cell>
          <cell r="AU4931">
            <v>2894.08</v>
          </cell>
          <cell r="AV4931">
            <v>49199.360000000001</v>
          </cell>
          <cell r="AW4931">
            <v>52093.440000000002</v>
          </cell>
          <cell r="AX4931">
            <v>0</v>
          </cell>
          <cell r="AY4931">
            <v>369315</v>
          </cell>
          <cell r="AZ4931" t="str">
            <v>TAPETE MAR (QUADRICULADO) (2 CORES) (10MM)</v>
          </cell>
          <cell r="BA4931" t="str">
            <v>(M²): TAPETE MAR (QUADRICULADO) (2 CORES) (10MM)</v>
          </cell>
          <cell r="BB4931">
            <v>18</v>
          </cell>
          <cell r="BC4931"/>
          <cell r="BD4931">
            <v>2894.08</v>
          </cell>
          <cell r="BE4931">
            <v>0</v>
          </cell>
          <cell r="BF4931">
            <v>-2894.08</v>
          </cell>
          <cell r="BG4931" t="str">
            <v>(M²)</v>
          </cell>
          <cell r="BH4931">
            <v>12</v>
          </cell>
          <cell r="BI4931">
            <v>52093.440000000002</v>
          </cell>
          <cell r="BJ4931">
            <v>0</v>
          </cell>
          <cell r="BK4931">
            <v>0</v>
          </cell>
          <cell r="BL4931"/>
          <cell r="BM4931"/>
          <cell r="BN4931"/>
          <cell r="BO4931"/>
          <cell r="BQ4931">
            <v>0</v>
          </cell>
          <cell r="BS4931" t="str">
            <v>CLAMI TAPETE</v>
          </cell>
          <cell r="BT4931" t="str">
            <v>TAPETE (F 504)</v>
          </cell>
        </row>
        <row r="4932">
          <cell r="H4932">
            <v>0</v>
          </cell>
          <cell r="O4932">
            <v>324015</v>
          </cell>
          <cell r="P4932" t="str">
            <v>2022/101-0068-01</v>
          </cell>
          <cell r="Q4932" t="str">
            <v>EST TAPETE MAR (QUADR) (2 CORES) (10MM) F:4090/1147</v>
          </cell>
          <cell r="R4932"/>
          <cell r="S4932"/>
          <cell r="T4932">
            <v>3.5</v>
          </cell>
          <cell r="U4932">
            <v>5</v>
          </cell>
          <cell r="V4932">
            <v>0.01</v>
          </cell>
          <cell r="W4932">
            <v>0</v>
          </cell>
          <cell r="X4932" t="str">
            <v>EST TAPETE MAR (QUADR) (2 CORES) (10MM) F:4090/1147 - 3,5x5x0,01H</v>
          </cell>
          <cell r="Y4932">
            <v>50646.400000000001</v>
          </cell>
          <cell r="Z4932">
            <v>0.35</v>
          </cell>
          <cell r="AA4932">
            <v>32920.160000000003</v>
          </cell>
          <cell r="AB4932"/>
          <cell r="AC4932"/>
          <cell r="AD4932"/>
          <cell r="AE4932">
            <v>50646.400000000001</v>
          </cell>
          <cell r="AF4932">
            <v>50646.400000000001</v>
          </cell>
          <cell r="AG4932">
            <v>0</v>
          </cell>
          <cell r="AH4932">
            <v>50646.400000000001</v>
          </cell>
          <cell r="AI4932" t="str">
            <v>REF: 369315</v>
          </cell>
          <cell r="AJ4932" t="str">
            <v>VALOR A PATIR DE DO M²</v>
          </cell>
          <cell r="AK4932">
            <v>369315</v>
          </cell>
          <cell r="AL4932" t="str">
            <v>TAPETE MAR (QUADRICULADO) (2 CORES) (10MM)</v>
          </cell>
          <cell r="AM4932"/>
          <cell r="AN4932">
            <v>0</v>
          </cell>
          <cell r="AO4932">
            <v>0</v>
          </cell>
          <cell r="AP4932">
            <v>0</v>
          </cell>
          <cell r="AQ4932">
            <v>0</v>
          </cell>
          <cell r="AR4932" t="str">
            <v>TAPETE MAR (QUADRICULADO) (2 CORES) (10MM) - Ø0x0H</v>
          </cell>
          <cell r="AS4932">
            <v>50646.400000000001</v>
          </cell>
          <cell r="AT4932">
            <v>50646.400000000001</v>
          </cell>
          <cell r="AU4932">
            <v>2894.08</v>
          </cell>
          <cell r="AV4932">
            <v>47752.32</v>
          </cell>
          <cell r="AW4932">
            <v>50646.400000000001</v>
          </cell>
          <cell r="AX4932">
            <v>0</v>
          </cell>
          <cell r="AY4932">
            <v>369315</v>
          </cell>
          <cell r="AZ4932" t="str">
            <v>TAPETE MAR (QUADRICULADO) (2 CORES) (10MM)</v>
          </cell>
          <cell r="BA4932" t="str">
            <v>(M²): TAPETE MAR (QUADRICULADO) (2 CORES) (10MM)</v>
          </cell>
          <cell r="BB4932">
            <v>17.5</v>
          </cell>
          <cell r="BC4932"/>
          <cell r="BD4932">
            <v>2894.08</v>
          </cell>
          <cell r="BE4932">
            <v>0</v>
          </cell>
          <cell r="BF4932">
            <v>-2894.08</v>
          </cell>
          <cell r="BG4932" t="str">
            <v>(M²)</v>
          </cell>
          <cell r="BH4932">
            <v>12</v>
          </cell>
          <cell r="BI4932">
            <v>50646.400000000001</v>
          </cell>
          <cell r="BJ4932">
            <v>0</v>
          </cell>
          <cell r="BK4932">
            <v>0</v>
          </cell>
          <cell r="BL4932"/>
          <cell r="BM4932"/>
          <cell r="BN4932"/>
          <cell r="BO4932"/>
          <cell r="BQ4932">
            <v>0</v>
          </cell>
          <cell r="BS4932" t="str">
            <v/>
          </cell>
          <cell r="BT4932" t="str">
            <v/>
          </cell>
        </row>
        <row r="4933">
          <cell r="H4933">
            <v>1</v>
          </cell>
          <cell r="O4933">
            <v>324014</v>
          </cell>
          <cell r="P4933" t="str">
            <v>2022/101-0064-01</v>
          </cell>
          <cell r="Q4933" t="str">
            <v>EST TAPETE AREIA (LIST IRR) (10MM) F:1471/D:103/1057/1237/95</v>
          </cell>
          <cell r="R4933"/>
          <cell r="S4933"/>
          <cell r="T4933">
            <v>4</v>
          </cell>
          <cell r="U4933">
            <v>4</v>
          </cell>
          <cell r="V4933">
            <v>0.01</v>
          </cell>
          <cell r="W4933">
            <v>0</v>
          </cell>
          <cell r="X4933" t="str">
            <v>EST TAPETE AREIA (LIST IRR) (10MM) F:1471/D:103/1057/1237/95 - 4x4x0,01H</v>
          </cell>
          <cell r="Y4933">
            <v>40714.239999999998</v>
          </cell>
          <cell r="Z4933">
            <v>0.5</v>
          </cell>
          <cell r="AA4933">
            <v>20357.12</v>
          </cell>
          <cell r="AB4933"/>
          <cell r="AC4933"/>
          <cell r="AD4933"/>
          <cell r="AE4933">
            <v>40714.239999999998</v>
          </cell>
          <cell r="AF4933">
            <v>40714.239999999998</v>
          </cell>
          <cell r="AG4933">
            <v>0</v>
          </cell>
          <cell r="AH4933">
            <v>40714.239999999998</v>
          </cell>
          <cell r="AI4933" t="str">
            <v>REF: 324014</v>
          </cell>
          <cell r="AJ4933"/>
          <cell r="AK4933">
            <v>324014</v>
          </cell>
          <cell r="AL4933" t="str">
            <v>EST TAPETE AREIA (LIST IRR) (10MM) F:1471/D:103/1057/1237/95</v>
          </cell>
          <cell r="AM4933"/>
          <cell r="AN4933">
            <v>4</v>
          </cell>
          <cell r="AO4933">
            <v>4</v>
          </cell>
          <cell r="AP4933">
            <v>0.01</v>
          </cell>
          <cell r="AQ4933">
            <v>0</v>
          </cell>
          <cell r="AR4933" t="str">
            <v>EST TAPETE AREIA (LIST IRR) (10MM) F:1471/D:103/1057/1237/95 - 4x4x0,01H</v>
          </cell>
          <cell r="AS4933">
            <v>40714.239999999998</v>
          </cell>
          <cell r="AT4933">
            <v>40714.239999999998</v>
          </cell>
          <cell r="AU4933">
            <v>40714.239999999998</v>
          </cell>
          <cell r="AV4933">
            <v>0</v>
          </cell>
          <cell r="AW4933">
            <v>40714.239999999998</v>
          </cell>
          <cell r="AX4933">
            <v>0</v>
          </cell>
          <cell r="AY4933"/>
          <cell r="AZ4933" t="str">
            <v/>
          </cell>
          <cell r="BA4933"/>
          <cell r="BB4933"/>
          <cell r="BC4933"/>
          <cell r="BD4933" t="str">
            <v/>
          </cell>
          <cell r="BE4933">
            <v>0</v>
          </cell>
          <cell r="BF4933" t="str">
            <v/>
          </cell>
          <cell r="BG4933" t="str">
            <v/>
          </cell>
          <cell r="BH4933">
            <v>12</v>
          </cell>
          <cell r="BI4933" t="str">
            <v>0</v>
          </cell>
          <cell r="BJ4933">
            <v>0</v>
          </cell>
          <cell r="BK4933">
            <v>0</v>
          </cell>
          <cell r="BL4933"/>
          <cell r="BM4933"/>
          <cell r="BN4933"/>
          <cell r="BO4933"/>
          <cell r="BQ4933">
            <v>0</v>
          </cell>
          <cell r="BS4933" t="str">
            <v>CLAMI TAPETE</v>
          </cell>
          <cell r="BT4933" t="str">
            <v>TAPETE AREIA</v>
          </cell>
        </row>
        <row r="4934">
          <cell r="H4934">
            <v>0</v>
          </cell>
          <cell r="O4934">
            <v>324012</v>
          </cell>
          <cell r="P4934"/>
          <cell r="Q4934" t="str">
            <v>EST TAPETE TROPICAL (LISO) (1 COR) (10MM) F:917</v>
          </cell>
          <cell r="R4934"/>
          <cell r="S4934"/>
          <cell r="T4934">
            <v>4</v>
          </cell>
          <cell r="U4934">
            <v>5</v>
          </cell>
          <cell r="V4934">
            <v>0.01</v>
          </cell>
          <cell r="W4934">
            <v>0</v>
          </cell>
          <cell r="X4934" t="str">
            <v>EST TAPETE TROPICAL (LISO) (1 COR) (10MM) F:917 - 4x5x0,01H</v>
          </cell>
          <cell r="Y4934" t="e">
            <v>#VALUE!</v>
          </cell>
          <cell r="Z4934">
            <v>0.35</v>
          </cell>
          <cell r="AA4934" t="e">
            <v>#VALUE!</v>
          </cell>
          <cell r="AB4934"/>
          <cell r="AC4934"/>
          <cell r="AD4934"/>
          <cell r="AE4934" t="e">
            <v>#VALUE!</v>
          </cell>
          <cell r="AF4934" t="e">
            <v>#VALUE!</v>
          </cell>
          <cell r="AG4934">
            <v>0</v>
          </cell>
          <cell r="AH4934" t="e">
            <v>#VALUE!</v>
          </cell>
          <cell r="AI4934" t="str">
            <v xml:space="preserve">REF: </v>
          </cell>
          <cell r="AJ4934"/>
          <cell r="AK4934"/>
          <cell r="AL4934" t="str">
            <v>ETIQUETA DE ESTOQUE</v>
          </cell>
          <cell r="AM4934"/>
          <cell r="AN4934" t="str">
            <v/>
          </cell>
          <cell r="AO4934" t="str">
            <v/>
          </cell>
          <cell r="AP4934" t="str">
            <v/>
          </cell>
          <cell r="AQ4934" t="str">
            <v/>
          </cell>
          <cell r="AR4934" t="str">
            <v>ETIQUETA DE ESTOQUE - xxH</v>
          </cell>
          <cell r="AS4934" t="e">
            <v>#VALUE!</v>
          </cell>
          <cell r="AT4934" t="e">
            <v>#VALUE!</v>
          </cell>
          <cell r="AU4934" t="str">
            <v>EST</v>
          </cell>
          <cell r="AV4934" t="str">
            <v/>
          </cell>
          <cell r="AW4934">
            <v>33868.800000000003</v>
          </cell>
          <cell r="AX4934" t="e">
            <v>#VALUE!</v>
          </cell>
          <cell r="AY4934"/>
          <cell r="AZ4934" t="str">
            <v/>
          </cell>
          <cell r="BA4934"/>
          <cell r="BB4934"/>
          <cell r="BC4934"/>
          <cell r="BD4934" t="str">
            <v/>
          </cell>
          <cell r="BE4934">
            <v>0</v>
          </cell>
          <cell r="BF4934" t="str">
            <v/>
          </cell>
          <cell r="BG4934" t="str">
            <v/>
          </cell>
          <cell r="BH4934">
            <v>12</v>
          </cell>
          <cell r="BI4934" t="str">
            <v>0</v>
          </cell>
          <cell r="BJ4934">
            <v>0</v>
          </cell>
          <cell r="BK4934">
            <v>0</v>
          </cell>
          <cell r="BL4934"/>
          <cell r="BM4934"/>
          <cell r="BN4934"/>
          <cell r="BO4934"/>
          <cell r="BQ4934">
            <v>0</v>
          </cell>
          <cell r="BS4934" t="str">
            <v/>
          </cell>
          <cell r="BT4934" t="str">
            <v/>
          </cell>
        </row>
        <row r="4935">
          <cell r="H4935">
            <v>0</v>
          </cell>
          <cell r="O4935">
            <v>324010</v>
          </cell>
          <cell r="P4935"/>
          <cell r="Q4935" t="str">
            <v>EST TAPETE TROPICAL (LISO) (1 COR) (10MM) F:1205</v>
          </cell>
          <cell r="R4935"/>
          <cell r="S4935"/>
          <cell r="T4935">
            <v>4</v>
          </cell>
          <cell r="U4935">
            <v>3.5</v>
          </cell>
          <cell r="V4935">
            <v>0.01</v>
          </cell>
          <cell r="W4935">
            <v>0</v>
          </cell>
          <cell r="X4935" t="str">
            <v>EST TAPETE TROPICAL (LISO) (1 COR) (10MM) F:1205 - 4x3,5x0,01H</v>
          </cell>
          <cell r="Y4935">
            <v>23708.16</v>
          </cell>
          <cell r="Z4935">
            <v>0.35</v>
          </cell>
          <cell r="AA4935">
            <v>15410.304</v>
          </cell>
          <cell r="AB4935"/>
          <cell r="AC4935"/>
          <cell r="AD4935"/>
          <cell r="AE4935">
            <v>23708.16</v>
          </cell>
          <cell r="AF4935">
            <v>23708.16</v>
          </cell>
          <cell r="AG4935">
            <v>0</v>
          </cell>
          <cell r="AH4935">
            <v>23708.16</v>
          </cell>
          <cell r="AI4935" t="str">
            <v>REF: 369260</v>
          </cell>
          <cell r="AJ4935" t="str">
            <v>VALOR A PATIR DE DO M²</v>
          </cell>
          <cell r="AK4935">
            <v>369260</v>
          </cell>
          <cell r="AL4935" t="str">
            <v>TAPETE TROPICAL (LISO) (1 COR) (10MM)</v>
          </cell>
          <cell r="AM4935"/>
          <cell r="AN4935">
            <v>0</v>
          </cell>
          <cell r="AO4935">
            <v>0</v>
          </cell>
          <cell r="AP4935">
            <v>0</v>
          </cell>
          <cell r="AQ4935">
            <v>0</v>
          </cell>
          <cell r="AR4935" t="str">
            <v>TAPETE TROPICAL (LISO) (1 COR) (10MM) - Ø0x0H</v>
          </cell>
          <cell r="AS4935">
            <v>23708.16</v>
          </cell>
          <cell r="AT4935">
            <v>23708.16</v>
          </cell>
          <cell r="AU4935">
            <v>1693.44</v>
          </cell>
          <cell r="AV4935">
            <v>22014.720000000001</v>
          </cell>
          <cell r="AW4935">
            <v>23708.16</v>
          </cell>
          <cell r="AX4935">
            <v>0</v>
          </cell>
          <cell r="AY4935">
            <v>369260</v>
          </cell>
          <cell r="AZ4935" t="str">
            <v>TAPETE TROPICAL (LISO) (1 COR) (10MM)</v>
          </cell>
          <cell r="BA4935" t="str">
            <v>(M²): TAPETE TROPICAL (LISO) (1 COR) (10MM)</v>
          </cell>
          <cell r="BB4935">
            <v>14</v>
          </cell>
          <cell r="BC4935"/>
          <cell r="BD4935">
            <v>1693.44</v>
          </cell>
          <cell r="BE4935">
            <v>0</v>
          </cell>
          <cell r="BF4935">
            <v>-1693.44</v>
          </cell>
          <cell r="BG4935" t="str">
            <v>(M²)</v>
          </cell>
          <cell r="BH4935">
            <v>12</v>
          </cell>
          <cell r="BI4935">
            <v>23708.16</v>
          </cell>
          <cell r="BJ4935">
            <v>0</v>
          </cell>
          <cell r="BK4935">
            <v>0</v>
          </cell>
          <cell r="BL4935"/>
          <cell r="BM4935"/>
          <cell r="BN4935"/>
          <cell r="BO4935"/>
          <cell r="BQ4935">
            <v>0</v>
          </cell>
          <cell r="BS4935" t="str">
            <v/>
          </cell>
          <cell r="BT4935" t="str">
            <v/>
          </cell>
        </row>
        <row r="4936">
          <cell r="H4936">
            <v>0</v>
          </cell>
          <cell r="O4936">
            <v>324009</v>
          </cell>
          <cell r="P4936" t="str">
            <v>2022/090-0044-01</v>
          </cell>
          <cell r="Q4936" t="str">
            <v>EST TAPETE TROPICAL (LISO) (1 COR) (10MM) F:5056</v>
          </cell>
          <cell r="R4936"/>
          <cell r="S4936"/>
          <cell r="T4936">
            <v>3.5</v>
          </cell>
          <cell r="U4936">
            <v>4.5</v>
          </cell>
          <cell r="V4936">
            <v>0.01</v>
          </cell>
          <cell r="W4936">
            <v>0</v>
          </cell>
          <cell r="X4936" t="str">
            <v>EST TAPETE TROPICAL (LISO) (1 COR) (10MM) F:5056 - 3,5x4,5x0,01H</v>
          </cell>
          <cell r="Y4936">
            <v>26671.68</v>
          </cell>
          <cell r="Z4936">
            <v>0.35</v>
          </cell>
          <cell r="AA4936">
            <v>17336.592000000001</v>
          </cell>
          <cell r="AB4936"/>
          <cell r="AC4936"/>
          <cell r="AD4936"/>
          <cell r="AE4936">
            <v>26671.68</v>
          </cell>
          <cell r="AF4936">
            <v>26671.68</v>
          </cell>
          <cell r="AG4936">
            <v>0</v>
          </cell>
          <cell r="AH4936">
            <v>26671.68</v>
          </cell>
          <cell r="AI4936" t="str">
            <v>REF: 369260</v>
          </cell>
          <cell r="AJ4936" t="str">
            <v>VALOR A PATIR DE DO M²</v>
          </cell>
          <cell r="AK4936">
            <v>369260</v>
          </cell>
          <cell r="AL4936" t="str">
            <v>TAPETE TROPICAL (LISO) (1 COR) (10MM)</v>
          </cell>
          <cell r="AM4936"/>
          <cell r="AN4936">
            <v>0</v>
          </cell>
          <cell r="AO4936">
            <v>0</v>
          </cell>
          <cell r="AP4936">
            <v>0</v>
          </cell>
          <cell r="AQ4936">
            <v>0</v>
          </cell>
          <cell r="AR4936" t="str">
            <v>TAPETE TROPICAL (LISO) (1 COR) (10MM) - Ø0x0H</v>
          </cell>
          <cell r="AS4936">
            <v>26671.68</v>
          </cell>
          <cell r="AT4936">
            <v>26671.68</v>
          </cell>
          <cell r="AU4936">
            <v>1693.44</v>
          </cell>
          <cell r="AV4936">
            <v>24978.240000000002</v>
          </cell>
          <cell r="AW4936">
            <v>26671.68</v>
          </cell>
          <cell r="AX4936">
            <v>0</v>
          </cell>
          <cell r="AY4936">
            <v>369260</v>
          </cell>
          <cell r="AZ4936" t="str">
            <v>TAPETE TROPICAL (LISO) (1 COR) (10MM)</v>
          </cell>
          <cell r="BA4936" t="str">
            <v>(M²): TAPETE TROPICAL (LISO) (1 COR) (10MM)</v>
          </cell>
          <cell r="BB4936">
            <v>15.75</v>
          </cell>
          <cell r="BC4936"/>
          <cell r="BD4936">
            <v>1693.44</v>
          </cell>
          <cell r="BE4936">
            <v>0</v>
          </cell>
          <cell r="BF4936">
            <v>-1693.44</v>
          </cell>
          <cell r="BG4936" t="str">
            <v>(M²)</v>
          </cell>
          <cell r="BH4936">
            <v>12</v>
          </cell>
          <cell r="BI4936">
            <v>26671.68</v>
          </cell>
          <cell r="BJ4936">
            <v>0</v>
          </cell>
          <cell r="BK4936">
            <v>0</v>
          </cell>
          <cell r="BL4936"/>
          <cell r="BM4936"/>
          <cell r="BN4936"/>
          <cell r="BO4936"/>
          <cell r="BQ4936">
            <v>0</v>
          </cell>
          <cell r="BS4936" t="str">
            <v/>
          </cell>
          <cell r="BT4936" t="str">
            <v/>
          </cell>
        </row>
        <row r="4937">
          <cell r="H4937">
            <v>0</v>
          </cell>
          <cell r="O4937">
            <v>324008</v>
          </cell>
          <cell r="P4937"/>
          <cell r="Q4937" t="str">
            <v>EST TAPETE TROPICAL (LISO) (1 COR) (10MM) F:5013</v>
          </cell>
          <cell r="R4937"/>
          <cell r="S4937"/>
          <cell r="T4937">
            <v>2</v>
          </cell>
          <cell r="U4937">
            <v>2.6</v>
          </cell>
          <cell r="V4937">
            <v>0.01</v>
          </cell>
          <cell r="W4937">
            <v>0</v>
          </cell>
          <cell r="X4937" t="str">
            <v>EST TAPETE TROPICAL (LISO) (1 COR) (10MM) F:5013 - 2x2,6x0,01H</v>
          </cell>
          <cell r="Y4937" t="e">
            <v>#VALUE!</v>
          </cell>
          <cell r="Z4937">
            <v>0.35</v>
          </cell>
          <cell r="AA4937" t="e">
            <v>#VALUE!</v>
          </cell>
          <cell r="AB4937"/>
          <cell r="AC4937"/>
          <cell r="AD4937"/>
          <cell r="AE4937" t="e">
            <v>#VALUE!</v>
          </cell>
          <cell r="AF4937" t="e">
            <v>#VALUE!</v>
          </cell>
          <cell r="AG4937">
            <v>0</v>
          </cell>
          <cell r="AH4937" t="e">
            <v>#VALUE!</v>
          </cell>
          <cell r="AI4937" t="str">
            <v xml:space="preserve">REF: </v>
          </cell>
          <cell r="AJ4937"/>
          <cell r="AK4937"/>
          <cell r="AL4937" t="str">
            <v>ETIQUETA DE ESTOQUE</v>
          </cell>
          <cell r="AM4937"/>
          <cell r="AN4937" t="str">
            <v/>
          </cell>
          <cell r="AO4937" t="str">
            <v/>
          </cell>
          <cell r="AP4937" t="str">
            <v/>
          </cell>
          <cell r="AQ4937" t="str">
            <v/>
          </cell>
          <cell r="AR4937" t="str">
            <v>ETIQUETA DE ESTOQUE - xxH</v>
          </cell>
          <cell r="AS4937" t="e">
            <v>#VALUE!</v>
          </cell>
          <cell r="AT4937" t="e">
            <v>#VALUE!</v>
          </cell>
          <cell r="AU4937" t="str">
            <v>EST</v>
          </cell>
          <cell r="AV4937" t="str">
            <v/>
          </cell>
          <cell r="AW4937">
            <v>8805.89</v>
          </cell>
          <cell r="AX4937" t="e">
            <v>#VALUE!</v>
          </cell>
          <cell r="AY4937"/>
          <cell r="AZ4937" t="str">
            <v/>
          </cell>
          <cell r="BA4937"/>
          <cell r="BB4937"/>
          <cell r="BC4937"/>
          <cell r="BD4937" t="str">
            <v/>
          </cell>
          <cell r="BE4937">
            <v>0</v>
          </cell>
          <cell r="BF4937" t="str">
            <v/>
          </cell>
          <cell r="BG4937" t="str">
            <v/>
          </cell>
          <cell r="BH4937">
            <v>12</v>
          </cell>
          <cell r="BI4937" t="str">
            <v>0</v>
          </cell>
          <cell r="BJ4937">
            <v>0</v>
          </cell>
          <cell r="BK4937">
            <v>0</v>
          </cell>
          <cell r="BL4937"/>
          <cell r="BM4937"/>
          <cell r="BN4937"/>
          <cell r="BO4937"/>
          <cell r="BQ4937">
            <v>0</v>
          </cell>
          <cell r="BS4937" t="str">
            <v/>
          </cell>
          <cell r="BT4937" t="str">
            <v/>
          </cell>
        </row>
        <row r="4938">
          <cell r="H4938">
            <v>1</v>
          </cell>
          <cell r="O4938">
            <v>324007</v>
          </cell>
          <cell r="P4938" t="str">
            <v>2022/090-0036-01</v>
          </cell>
          <cell r="Q4938" t="str">
            <v>EST TAPETE TROPICAL (LISO) (1 COR) (10MM) F:5013</v>
          </cell>
          <cell r="R4938"/>
          <cell r="S4938"/>
          <cell r="T4938">
            <v>4</v>
          </cell>
          <cell r="U4938">
            <v>2.5</v>
          </cell>
          <cell r="V4938">
            <v>0.01</v>
          </cell>
          <cell r="W4938">
            <v>0</v>
          </cell>
          <cell r="X4938" t="str">
            <v>EST TAPETE TROPICAL (LISO) (1 COR) (10MM) F:5013 - 4x2,5x0,01H</v>
          </cell>
          <cell r="Y4938">
            <v>16934.400000000001</v>
          </cell>
          <cell r="Z4938">
            <v>0.5</v>
          </cell>
          <cell r="AA4938">
            <v>8467.2000000000007</v>
          </cell>
          <cell r="AB4938"/>
          <cell r="AC4938"/>
          <cell r="AD4938"/>
          <cell r="AE4938">
            <v>16934.400000000001</v>
          </cell>
          <cell r="AF4938">
            <v>16934.400000000001</v>
          </cell>
          <cell r="AG4938">
            <v>0</v>
          </cell>
          <cell r="AH4938">
            <v>16934.400000000001</v>
          </cell>
          <cell r="AI4938" t="str">
            <v>REF: 324007</v>
          </cell>
          <cell r="AJ4938"/>
          <cell r="AK4938">
            <v>324007</v>
          </cell>
          <cell r="AL4938" t="str">
            <v>EST TAPETE TROPICAL (LISO) (1 COR) (10MM) F:5013</v>
          </cell>
          <cell r="AM4938"/>
          <cell r="AN4938">
            <v>4</v>
          </cell>
          <cell r="AO4938">
            <v>2.5</v>
          </cell>
          <cell r="AP4938">
            <v>0.01</v>
          </cell>
          <cell r="AQ4938">
            <v>0</v>
          </cell>
          <cell r="AR4938" t="str">
            <v>EST TAPETE TROPICAL (LISO) (1 COR) (10MM) F:5013 - 4x2,5x0,01H</v>
          </cell>
          <cell r="AS4938">
            <v>16934.400000000001</v>
          </cell>
          <cell r="AT4938">
            <v>16934.400000000001</v>
          </cell>
          <cell r="AU4938">
            <v>16934.400000000001</v>
          </cell>
          <cell r="AV4938">
            <v>0</v>
          </cell>
          <cell r="AW4938">
            <v>16934.400000000001</v>
          </cell>
          <cell r="AX4938">
            <v>0</v>
          </cell>
          <cell r="AY4938">
            <v>369260</v>
          </cell>
          <cell r="AZ4938" t="str">
            <v>TAPETE TROPICAL (LISO) (1 COR) (10MM)</v>
          </cell>
          <cell r="BA4938" t="str">
            <v>(M²): TAPETE TROPICAL (LISO) (1 COR) (10MM)</v>
          </cell>
          <cell r="BB4938">
            <v>10</v>
          </cell>
          <cell r="BC4938"/>
          <cell r="BD4938">
            <v>1693.44</v>
          </cell>
          <cell r="BE4938">
            <v>0</v>
          </cell>
          <cell r="BF4938">
            <v>-1693.44</v>
          </cell>
          <cell r="BG4938" t="str">
            <v>(M²)</v>
          </cell>
          <cell r="BH4938">
            <v>12</v>
          </cell>
          <cell r="BI4938">
            <v>16934.400000000001</v>
          </cell>
          <cell r="BJ4938">
            <v>0</v>
          </cell>
          <cell r="BK4938">
            <v>0</v>
          </cell>
          <cell r="BL4938"/>
          <cell r="BM4938"/>
          <cell r="BN4938"/>
          <cell r="BO4938"/>
          <cell r="BQ4938">
            <v>0</v>
          </cell>
          <cell r="BS4938" t="str">
            <v>CLAMI TAPETE</v>
          </cell>
          <cell r="BT4938" t="str">
            <v>TAPETE TROPICAL</v>
          </cell>
        </row>
        <row r="4939">
          <cell r="H4939">
            <v>1</v>
          </cell>
          <cell r="O4939">
            <v>324007</v>
          </cell>
          <cell r="P4939" t="str">
            <v>2022/090-0037-01</v>
          </cell>
          <cell r="Q4939" t="str">
            <v>EST TAPETE TROPICAL (LISO) (1 COR) (10MM) F:5013</v>
          </cell>
          <cell r="R4939"/>
          <cell r="S4939"/>
          <cell r="T4939">
            <v>4</v>
          </cell>
          <cell r="U4939">
            <v>2.5</v>
          </cell>
          <cell r="V4939">
            <v>0.01</v>
          </cell>
          <cell r="W4939">
            <v>0</v>
          </cell>
          <cell r="X4939" t="str">
            <v>EST TAPETE TROPICAL (LISO) (1 COR) (10MM) F:5013 - 4x2,5x0,01H</v>
          </cell>
          <cell r="Y4939">
            <v>16934.400000000001</v>
          </cell>
          <cell r="Z4939">
            <v>0.5</v>
          </cell>
          <cell r="AA4939">
            <v>8467.2000000000007</v>
          </cell>
          <cell r="AB4939"/>
          <cell r="AC4939"/>
          <cell r="AD4939"/>
          <cell r="AE4939">
            <v>16934.400000000001</v>
          </cell>
          <cell r="AF4939">
            <v>16934.400000000001</v>
          </cell>
          <cell r="AG4939">
            <v>0</v>
          </cell>
          <cell r="AH4939">
            <v>16934.400000000001</v>
          </cell>
          <cell r="AI4939" t="str">
            <v>REF: 324007</v>
          </cell>
          <cell r="AJ4939"/>
          <cell r="AK4939">
            <v>324007</v>
          </cell>
          <cell r="AL4939" t="str">
            <v>EST TAPETE TROPICAL (LISO) (1 COR) (10MM) F:5013</v>
          </cell>
          <cell r="AM4939"/>
          <cell r="AN4939">
            <v>4</v>
          </cell>
          <cell r="AO4939">
            <v>2.5</v>
          </cell>
          <cell r="AP4939">
            <v>0.01</v>
          </cell>
          <cell r="AQ4939">
            <v>0</v>
          </cell>
          <cell r="AR4939" t="str">
            <v>EST TAPETE TROPICAL (LISO) (1 COR) (10MM) F:5013 - 4x2,5x0,01H</v>
          </cell>
          <cell r="AS4939">
            <v>16934.400000000001</v>
          </cell>
          <cell r="AT4939">
            <v>16934.400000000001</v>
          </cell>
          <cell r="AU4939">
            <v>16934.400000000001</v>
          </cell>
          <cell r="AV4939">
            <v>0</v>
          </cell>
          <cell r="AW4939">
            <v>16934.400000000001</v>
          </cell>
          <cell r="AX4939">
            <v>0</v>
          </cell>
          <cell r="AY4939">
            <v>369260</v>
          </cell>
          <cell r="AZ4939" t="str">
            <v>TAPETE TROPICAL (LISO) (1 COR) (10MM)</v>
          </cell>
          <cell r="BA4939" t="str">
            <v>(M²): TAPETE TROPICAL (LISO) (1 COR) (10MM)</v>
          </cell>
          <cell r="BB4939">
            <v>10</v>
          </cell>
          <cell r="BC4939"/>
          <cell r="BD4939">
            <v>1693.44</v>
          </cell>
          <cell r="BE4939">
            <v>0</v>
          </cell>
          <cell r="BF4939">
            <v>-1693.44</v>
          </cell>
          <cell r="BG4939" t="str">
            <v>(M²)</v>
          </cell>
          <cell r="BH4939">
            <v>12</v>
          </cell>
          <cell r="BI4939">
            <v>16934.400000000001</v>
          </cell>
          <cell r="BJ4939">
            <v>0</v>
          </cell>
          <cell r="BK4939">
            <v>0</v>
          </cell>
          <cell r="BL4939"/>
          <cell r="BM4939"/>
          <cell r="BN4939"/>
          <cell r="BO4939"/>
          <cell r="BQ4939">
            <v>0</v>
          </cell>
          <cell r="BS4939" t="str">
            <v>CLAMI TAPETE</v>
          </cell>
          <cell r="BT4939" t="str">
            <v>TAPETE TROPICAL</v>
          </cell>
        </row>
        <row r="4940">
          <cell r="H4940">
            <v>4</v>
          </cell>
          <cell r="O4940">
            <v>320671</v>
          </cell>
          <cell r="P4940" t="str">
            <v>2022/090-0021-01</v>
          </cell>
          <cell r="Q4940" t="str">
            <v>EST CADEIRA JULIA C/BRACO (COURO FIRENZE TALIN) (CORTEN)</v>
          </cell>
          <cell r="R4940"/>
          <cell r="S4940"/>
          <cell r="T4940">
            <v>0.61</v>
          </cell>
          <cell r="U4940">
            <v>0.54</v>
          </cell>
          <cell r="V4940">
            <v>0.76</v>
          </cell>
          <cell r="W4940">
            <v>0</v>
          </cell>
          <cell r="X4940" t="str">
            <v>EST CADEIRA JULIA C/BRACO (COURO FIRENZE TALIN) (CORTEN) - 0,61x0,54x0,76H</v>
          </cell>
          <cell r="Y4940">
            <v>10250.150000000001</v>
          </cell>
          <cell r="Z4940">
            <v>0.5</v>
          </cell>
          <cell r="AA4940">
            <v>5125.0750000000007</v>
          </cell>
          <cell r="AB4940"/>
          <cell r="AC4940" t="str">
            <v>PROD C/RVST FORN</v>
          </cell>
          <cell r="AD4940" t="str">
            <v>REVESTIMENTO FORN</v>
          </cell>
          <cell r="AE4940">
            <v>10250.150000000001</v>
          </cell>
          <cell r="AF4940">
            <v>10250.150000000001</v>
          </cell>
          <cell r="AG4940">
            <v>0</v>
          </cell>
          <cell r="AH4940">
            <v>10250.150000000001</v>
          </cell>
          <cell r="AI4940" t="str">
            <v>REF: 320690</v>
          </cell>
          <cell r="AJ4940"/>
          <cell r="AK4940">
            <v>320690</v>
          </cell>
          <cell r="AL4940" t="str">
            <v>CADEIRA JULIA (C/B) (RVST FORN)</v>
          </cell>
          <cell r="AM4940"/>
          <cell r="AN4940">
            <v>0.61</v>
          </cell>
          <cell r="AO4940">
            <v>0.54</v>
          </cell>
          <cell r="AP4940">
            <v>0.76</v>
          </cell>
          <cell r="AQ4940">
            <v>0</v>
          </cell>
          <cell r="AR4940" t="str">
            <v>CADEIRA JULIA (C/B) (RVST FORN) - 0,61x0,54x0,76H</v>
          </cell>
          <cell r="AS4940">
            <v>10250.150000000001</v>
          </cell>
          <cell r="AT4940">
            <v>10250.150000000001</v>
          </cell>
          <cell r="AU4940">
            <v>7078.31</v>
          </cell>
          <cell r="AV4940">
            <v>3171.8400000000011</v>
          </cell>
          <cell r="AW4940">
            <v>10250.15</v>
          </cell>
          <cell r="AX4940">
            <v>0</v>
          </cell>
          <cell r="AY4940">
            <v>328274</v>
          </cell>
          <cell r="AZ4940" t="str">
            <v>COURO NATURAL FIRENZE (F378)</v>
          </cell>
          <cell r="BA4940" t="str">
            <v>RVST FORN: COURO NATURAL FIRENZE (F378) - COD TALIN</v>
          </cell>
          <cell r="BB4940">
            <v>4</v>
          </cell>
          <cell r="BC4940"/>
          <cell r="BD4940">
            <v>792.96</v>
          </cell>
          <cell r="BE4940">
            <v>0</v>
          </cell>
          <cell r="BF4940">
            <v>-792.96</v>
          </cell>
          <cell r="BG4940" t="str">
            <v>RVST FORN</v>
          </cell>
          <cell r="BH4940">
            <v>12</v>
          </cell>
          <cell r="BI4940">
            <v>3171.84</v>
          </cell>
          <cell r="BJ4940">
            <v>0</v>
          </cell>
          <cell r="BK4940">
            <v>0</v>
          </cell>
          <cell r="BL4940"/>
          <cell r="BM4940"/>
          <cell r="BN4940"/>
          <cell r="BO4940"/>
          <cell r="BQ4940">
            <v>0</v>
          </cell>
          <cell r="BS4940" t="str">
            <v>CLAMI CADEIRA</v>
          </cell>
          <cell r="BT4940" t="str">
            <v>CADEIRA JULIA</v>
          </cell>
        </row>
        <row r="4941">
          <cell r="H4941">
            <v>4</v>
          </cell>
          <cell r="O4941">
            <v>320671</v>
          </cell>
          <cell r="P4941" t="str">
            <v>2022/090-0020-01</v>
          </cell>
          <cell r="Q4941" t="str">
            <v>EST CADEIRA JULIA C/BRACO (COURO FIRENZE TALIN) (CORTEN)</v>
          </cell>
          <cell r="R4941"/>
          <cell r="S4941"/>
          <cell r="T4941">
            <v>0.61</v>
          </cell>
          <cell r="U4941">
            <v>0.54</v>
          </cell>
          <cell r="V4941">
            <v>0.76</v>
          </cell>
          <cell r="W4941">
            <v>0</v>
          </cell>
          <cell r="X4941" t="str">
            <v>EST CADEIRA JULIA C/BRACO (COURO FIRENZE TALIN) (CORTEN) - 0,61x0,54x0,76H</v>
          </cell>
          <cell r="Y4941">
            <v>10250.150000000001</v>
          </cell>
          <cell r="Z4941">
            <v>0.5</v>
          </cell>
          <cell r="AA4941">
            <v>5125.0750000000007</v>
          </cell>
          <cell r="AB4941"/>
          <cell r="AC4941" t="str">
            <v>PROD C/RVST FORN</v>
          </cell>
          <cell r="AD4941" t="str">
            <v>REVESTIMENTO FORN</v>
          </cell>
          <cell r="AE4941">
            <v>10250.150000000001</v>
          </cell>
          <cell r="AF4941">
            <v>10250.150000000001</v>
          </cell>
          <cell r="AG4941">
            <v>0</v>
          </cell>
          <cell r="AH4941">
            <v>10250.150000000001</v>
          </cell>
          <cell r="AI4941" t="str">
            <v>REF: 320690</v>
          </cell>
          <cell r="AJ4941"/>
          <cell r="AK4941">
            <v>320690</v>
          </cell>
          <cell r="AL4941" t="str">
            <v>CADEIRA JULIA (C/B) (RVST FORN)</v>
          </cell>
          <cell r="AM4941"/>
          <cell r="AN4941">
            <v>0.61</v>
          </cell>
          <cell r="AO4941">
            <v>0.54</v>
          </cell>
          <cell r="AP4941">
            <v>0.76</v>
          </cell>
          <cell r="AQ4941">
            <v>0</v>
          </cell>
          <cell r="AR4941" t="str">
            <v>CADEIRA JULIA (C/B) (RVST FORN) - 0,61x0,54x0,76H</v>
          </cell>
          <cell r="AS4941">
            <v>10250.150000000001</v>
          </cell>
          <cell r="AT4941">
            <v>10250.150000000001</v>
          </cell>
          <cell r="AU4941">
            <v>7078.31</v>
          </cell>
          <cell r="AV4941">
            <v>3171.8400000000011</v>
          </cell>
          <cell r="AW4941">
            <v>10250.15</v>
          </cell>
          <cell r="AX4941">
            <v>0</v>
          </cell>
          <cell r="AY4941">
            <v>328274</v>
          </cell>
          <cell r="AZ4941" t="str">
            <v>COURO NATURAL FIRENZE (F378)</v>
          </cell>
          <cell r="BA4941" t="str">
            <v>RVST FORN: COURO NATURAL FIRENZE (F378) - COD TALIN</v>
          </cell>
          <cell r="BB4941">
            <v>4</v>
          </cell>
          <cell r="BC4941"/>
          <cell r="BD4941">
            <v>792.96</v>
          </cell>
          <cell r="BE4941">
            <v>0</v>
          </cell>
          <cell r="BF4941">
            <v>-792.96</v>
          </cell>
          <cell r="BG4941" t="str">
            <v>RVST FORN</v>
          </cell>
          <cell r="BH4941">
            <v>12</v>
          </cell>
          <cell r="BI4941">
            <v>3171.84</v>
          </cell>
          <cell r="BJ4941">
            <v>0</v>
          </cell>
          <cell r="BK4941">
            <v>0</v>
          </cell>
          <cell r="BL4941"/>
          <cell r="BM4941"/>
          <cell r="BN4941"/>
          <cell r="BO4941"/>
          <cell r="BQ4941">
            <v>0</v>
          </cell>
          <cell r="BS4941" t="str">
            <v>CLAMI CADEIRA</v>
          </cell>
          <cell r="BT4941" t="str">
            <v>CADEIRA JULIA</v>
          </cell>
        </row>
        <row r="4942">
          <cell r="H4942">
            <v>4</v>
          </cell>
          <cell r="O4942">
            <v>320671</v>
          </cell>
          <cell r="P4942" t="str">
            <v>2022/090-0019-01</v>
          </cell>
          <cell r="Q4942" t="str">
            <v>EST CADEIRA JULIA C/BRACO (COURO FIRENZE TALIN) (CORTEN)</v>
          </cell>
          <cell r="R4942"/>
          <cell r="S4942"/>
          <cell r="T4942">
            <v>0.61</v>
          </cell>
          <cell r="U4942">
            <v>0.54</v>
          </cell>
          <cell r="V4942">
            <v>0.76</v>
          </cell>
          <cell r="W4942">
            <v>0</v>
          </cell>
          <cell r="X4942" t="str">
            <v>EST CADEIRA JULIA C/BRACO (COURO FIRENZE TALIN) (CORTEN) - 0,61x0,54x0,76H</v>
          </cell>
          <cell r="Y4942">
            <v>10250.150000000001</v>
          </cell>
          <cell r="Z4942">
            <v>0.5</v>
          </cell>
          <cell r="AA4942">
            <v>5125.0750000000007</v>
          </cell>
          <cell r="AB4942"/>
          <cell r="AC4942" t="str">
            <v>PROD C/RVST FORN</v>
          </cell>
          <cell r="AD4942" t="str">
            <v>REVESTIMENTO FORN</v>
          </cell>
          <cell r="AE4942">
            <v>10250.150000000001</v>
          </cell>
          <cell r="AF4942">
            <v>10250.150000000001</v>
          </cell>
          <cell r="AG4942">
            <v>0</v>
          </cell>
          <cell r="AH4942">
            <v>10250.150000000001</v>
          </cell>
          <cell r="AI4942" t="str">
            <v>REF: 320690</v>
          </cell>
          <cell r="AJ4942"/>
          <cell r="AK4942">
            <v>320690</v>
          </cell>
          <cell r="AL4942" t="str">
            <v>CADEIRA JULIA (C/B) (RVST FORN)</v>
          </cell>
          <cell r="AM4942"/>
          <cell r="AN4942">
            <v>0.61</v>
          </cell>
          <cell r="AO4942">
            <v>0.54</v>
          </cell>
          <cell r="AP4942">
            <v>0.76</v>
          </cell>
          <cell r="AQ4942">
            <v>0</v>
          </cell>
          <cell r="AR4942" t="str">
            <v>CADEIRA JULIA (C/B) (RVST FORN) - 0,61x0,54x0,76H</v>
          </cell>
          <cell r="AS4942">
            <v>10250.150000000001</v>
          </cell>
          <cell r="AT4942">
            <v>10250.150000000001</v>
          </cell>
          <cell r="AU4942">
            <v>7078.31</v>
          </cell>
          <cell r="AV4942">
            <v>3171.8400000000011</v>
          </cell>
          <cell r="AW4942">
            <v>10250.15</v>
          </cell>
          <cell r="AX4942">
            <v>0</v>
          </cell>
          <cell r="AY4942">
            <v>328274</v>
          </cell>
          <cell r="AZ4942" t="str">
            <v>COURO NATURAL FIRENZE (F378)</v>
          </cell>
          <cell r="BA4942" t="str">
            <v>RVST FORN: COURO NATURAL FIRENZE (F378) - COD TALIN</v>
          </cell>
          <cell r="BB4942">
            <v>4</v>
          </cell>
          <cell r="BC4942"/>
          <cell r="BD4942">
            <v>792.96</v>
          </cell>
          <cell r="BE4942">
            <v>0</v>
          </cell>
          <cell r="BF4942">
            <v>-792.96</v>
          </cell>
          <cell r="BG4942" t="str">
            <v>RVST FORN</v>
          </cell>
          <cell r="BH4942">
            <v>12</v>
          </cell>
          <cell r="BI4942">
            <v>3171.84</v>
          </cell>
          <cell r="BJ4942">
            <v>0</v>
          </cell>
          <cell r="BK4942">
            <v>0</v>
          </cell>
          <cell r="BL4942"/>
          <cell r="BM4942"/>
          <cell r="BN4942"/>
          <cell r="BO4942"/>
          <cell r="BQ4942">
            <v>0</v>
          </cell>
          <cell r="BS4942" t="str">
            <v>CLAMI CADEIRA</v>
          </cell>
          <cell r="BT4942" t="str">
            <v>CADEIRA JULIA</v>
          </cell>
        </row>
        <row r="4943">
          <cell r="H4943">
            <v>4</v>
          </cell>
          <cell r="O4943">
            <v>320671</v>
          </cell>
          <cell r="P4943" t="str">
            <v>2022/090-0025-01</v>
          </cell>
          <cell r="Q4943" t="str">
            <v>EST CADEIRA JULIA C/BRACO (COURO FIRENZE TALIN) (CORTEN)</v>
          </cell>
          <cell r="R4943"/>
          <cell r="S4943"/>
          <cell r="T4943">
            <v>0.61</v>
          </cell>
          <cell r="U4943">
            <v>0.54</v>
          </cell>
          <cell r="V4943">
            <v>0.76</v>
          </cell>
          <cell r="W4943">
            <v>0</v>
          </cell>
          <cell r="X4943" t="str">
            <v>EST CADEIRA JULIA C/BRACO (COURO FIRENZE TALIN) (CORTEN) - 0,61x0,54x0,76H</v>
          </cell>
          <cell r="Y4943">
            <v>10250.150000000001</v>
          </cell>
          <cell r="Z4943">
            <v>0.5</v>
          </cell>
          <cell r="AA4943">
            <v>5125.0750000000007</v>
          </cell>
          <cell r="AB4943"/>
          <cell r="AC4943" t="str">
            <v>PROD C/RVST FORN</v>
          </cell>
          <cell r="AD4943" t="str">
            <v>REVESTIMENTO FORN</v>
          </cell>
          <cell r="AE4943">
            <v>10250.150000000001</v>
          </cell>
          <cell r="AF4943">
            <v>10250.150000000001</v>
          </cell>
          <cell r="AG4943">
            <v>0</v>
          </cell>
          <cell r="AH4943">
            <v>10250.150000000001</v>
          </cell>
          <cell r="AI4943" t="str">
            <v>REF: 320690</v>
          </cell>
          <cell r="AJ4943"/>
          <cell r="AK4943">
            <v>320690</v>
          </cell>
          <cell r="AL4943" t="str">
            <v>CADEIRA JULIA (C/B) (RVST FORN)</v>
          </cell>
          <cell r="AM4943"/>
          <cell r="AN4943">
            <v>0.61</v>
          </cell>
          <cell r="AO4943">
            <v>0.54</v>
          </cell>
          <cell r="AP4943">
            <v>0.76</v>
          </cell>
          <cell r="AQ4943">
            <v>0</v>
          </cell>
          <cell r="AR4943" t="str">
            <v>CADEIRA JULIA (C/B) (RVST FORN) - 0,61x0,54x0,76H</v>
          </cell>
          <cell r="AS4943">
            <v>10250.150000000001</v>
          </cell>
          <cell r="AT4943">
            <v>10250.150000000001</v>
          </cell>
          <cell r="AU4943">
            <v>7078.31</v>
          </cell>
          <cell r="AV4943">
            <v>3171.8400000000011</v>
          </cell>
          <cell r="AW4943">
            <v>10250.15</v>
          </cell>
          <cell r="AX4943">
            <v>0</v>
          </cell>
          <cell r="AY4943">
            <v>328274</v>
          </cell>
          <cell r="AZ4943" t="str">
            <v>COURO NATURAL FIRENZE (F378)</v>
          </cell>
          <cell r="BA4943" t="str">
            <v>RVST FORN: COURO NATURAL FIRENZE (F378) - COD TALIN</v>
          </cell>
          <cell r="BB4943">
            <v>4</v>
          </cell>
          <cell r="BC4943"/>
          <cell r="BD4943">
            <v>792.96</v>
          </cell>
          <cell r="BE4943">
            <v>0</v>
          </cell>
          <cell r="BF4943">
            <v>-792.96</v>
          </cell>
          <cell r="BG4943" t="str">
            <v>RVST FORN</v>
          </cell>
          <cell r="BH4943">
            <v>12</v>
          </cell>
          <cell r="BI4943">
            <v>3171.84</v>
          </cell>
          <cell r="BJ4943">
            <v>0</v>
          </cell>
          <cell r="BK4943">
            <v>0</v>
          </cell>
          <cell r="BL4943"/>
          <cell r="BM4943"/>
          <cell r="BN4943"/>
          <cell r="BO4943"/>
          <cell r="BQ4943">
            <v>0</v>
          </cell>
          <cell r="BS4943" t="str">
            <v>CLAMI CADEIRA</v>
          </cell>
          <cell r="BT4943" t="str">
            <v>CADEIRA JULIA</v>
          </cell>
        </row>
        <row r="4944">
          <cell r="H4944">
            <v>3</v>
          </cell>
          <cell r="O4944">
            <v>316487</v>
          </cell>
          <cell r="P4944" t="str">
            <v>2022/041-0020-01</v>
          </cell>
          <cell r="Q4944" t="str">
            <v>EST POLTRONA 164 (ASS/ENC TELA SEXTAVADA) (FREIJO NATURAL)</v>
          </cell>
          <cell r="R4944"/>
          <cell r="S4944"/>
          <cell r="T4944">
            <v>0.74</v>
          </cell>
          <cell r="U4944">
            <v>0.72</v>
          </cell>
          <cell r="V4944">
            <v>0.73</v>
          </cell>
          <cell r="W4944">
            <v>0</v>
          </cell>
          <cell r="X4944" t="str">
            <v>EST POLTRONA 164 (ASS/ENC TELA SEXTAVADA) (FREIJO NATURAL) - 0,74x0,72x0,73H</v>
          </cell>
          <cell r="Y4944">
            <v>15224.52</v>
          </cell>
          <cell r="Z4944">
            <v>0.5</v>
          </cell>
          <cell r="AA4944">
            <v>7612.26</v>
          </cell>
          <cell r="AB4944"/>
          <cell r="AC4944"/>
          <cell r="AD4944"/>
          <cell r="AE4944">
            <v>15224.52</v>
          </cell>
          <cell r="AF4944">
            <v>15224.52</v>
          </cell>
          <cell r="AG4944">
            <v>0</v>
          </cell>
          <cell r="AH4944">
            <v>15224.52</v>
          </cell>
          <cell r="AI4944" t="str">
            <v>REF: 316487</v>
          </cell>
          <cell r="AJ4944" t="str">
            <v>PRODUTO FORA DE LINHA</v>
          </cell>
          <cell r="AK4944">
            <v>316487</v>
          </cell>
          <cell r="AL4944" t="str">
            <v>EST POLTRONA 164 (ASS/ENC TELA SEXTAVADA) (FREIJO NATURAL)</v>
          </cell>
          <cell r="AM4944"/>
          <cell r="AN4944">
            <v>0.74</v>
          </cell>
          <cell r="AO4944">
            <v>0.72</v>
          </cell>
          <cell r="AP4944">
            <v>0.73</v>
          </cell>
          <cell r="AQ4944">
            <v>0</v>
          </cell>
          <cell r="AR4944" t="str">
            <v>EST POLTRONA 164 (ASS/ENC TELA SEXTAVADA) (FREIJO NATURAL) - 0,74x0,72x0,73H</v>
          </cell>
          <cell r="AS4944">
            <v>15224.52</v>
          </cell>
          <cell r="AT4944">
            <v>15224.52</v>
          </cell>
          <cell r="AU4944">
            <v>15224.52</v>
          </cell>
          <cell r="AV4944">
            <v>0</v>
          </cell>
          <cell r="AW4944">
            <v>15224.52</v>
          </cell>
          <cell r="AX4944">
            <v>0</v>
          </cell>
          <cell r="AY4944"/>
          <cell r="AZ4944" t="str">
            <v/>
          </cell>
          <cell r="BA4944"/>
          <cell r="BB4944"/>
          <cell r="BC4944"/>
          <cell r="BD4944" t="str">
            <v/>
          </cell>
          <cell r="BE4944">
            <v>0</v>
          </cell>
          <cell r="BF4944" t="str">
            <v/>
          </cell>
          <cell r="BG4944" t="str">
            <v/>
          </cell>
          <cell r="BH4944">
            <v>14</v>
          </cell>
          <cell r="BI4944" t="str">
            <v>0</v>
          </cell>
          <cell r="BJ4944">
            <v>0</v>
          </cell>
          <cell r="BK4944">
            <v>0</v>
          </cell>
          <cell r="BL4944"/>
          <cell r="BM4944"/>
          <cell r="BN4944"/>
          <cell r="BO4944"/>
          <cell r="BQ4944">
            <v>0</v>
          </cell>
          <cell r="BS4944" t="str">
            <v>CLAMI POLTRONA</v>
          </cell>
          <cell r="BT4944" t="str">
            <v>POLTRONA 164 (FL)</v>
          </cell>
        </row>
        <row r="4945">
          <cell r="H4945">
            <v>3</v>
          </cell>
          <cell r="O4945">
            <v>316487</v>
          </cell>
          <cell r="P4945" t="str">
            <v>2022/041-0022-01</v>
          </cell>
          <cell r="Q4945" t="str">
            <v>EST POLTRONA 164 (ASS/ENC TELA SEXTAVADA) (FREIJO NATURAL)</v>
          </cell>
          <cell r="R4945"/>
          <cell r="S4945"/>
          <cell r="T4945">
            <v>0.74</v>
          </cell>
          <cell r="U4945">
            <v>0.72</v>
          </cell>
          <cell r="V4945">
            <v>0.73</v>
          </cell>
          <cell r="W4945">
            <v>0</v>
          </cell>
          <cell r="X4945" t="str">
            <v>EST POLTRONA 164 (ASS/ENC TELA SEXTAVADA) (FREIJO NATURAL) - 0,74x0,72x0,73H</v>
          </cell>
          <cell r="Y4945">
            <v>15224.52</v>
          </cell>
          <cell r="Z4945">
            <v>0.5</v>
          </cell>
          <cell r="AA4945">
            <v>7612.26</v>
          </cell>
          <cell r="AB4945"/>
          <cell r="AC4945"/>
          <cell r="AD4945"/>
          <cell r="AE4945">
            <v>15224.52</v>
          </cell>
          <cell r="AF4945">
            <v>15224.52</v>
          </cell>
          <cell r="AG4945">
            <v>0</v>
          </cell>
          <cell r="AH4945">
            <v>15224.52</v>
          </cell>
          <cell r="AI4945" t="str">
            <v>REF: 316487</v>
          </cell>
          <cell r="AJ4945" t="str">
            <v>PRODUTO FORA DE LINHA</v>
          </cell>
          <cell r="AK4945">
            <v>316487</v>
          </cell>
          <cell r="AL4945" t="str">
            <v>EST POLTRONA 164 (ASS/ENC TELA SEXTAVADA) (FREIJO NATURAL)</v>
          </cell>
          <cell r="AM4945"/>
          <cell r="AN4945">
            <v>0.74</v>
          </cell>
          <cell r="AO4945">
            <v>0.72</v>
          </cell>
          <cell r="AP4945">
            <v>0.73</v>
          </cell>
          <cell r="AQ4945">
            <v>0</v>
          </cell>
          <cell r="AR4945" t="str">
            <v>EST POLTRONA 164 (ASS/ENC TELA SEXTAVADA) (FREIJO NATURAL) - 0,74x0,72x0,73H</v>
          </cell>
          <cell r="AS4945">
            <v>15224.52</v>
          </cell>
          <cell r="AT4945">
            <v>15224.52</v>
          </cell>
          <cell r="AU4945">
            <v>15224.52</v>
          </cell>
          <cell r="AV4945">
            <v>0</v>
          </cell>
          <cell r="AW4945">
            <v>15224.52</v>
          </cell>
          <cell r="AX4945">
            <v>0</v>
          </cell>
          <cell r="AY4945"/>
          <cell r="AZ4945" t="str">
            <v/>
          </cell>
          <cell r="BA4945"/>
          <cell r="BB4945"/>
          <cell r="BC4945"/>
          <cell r="BD4945" t="str">
            <v/>
          </cell>
          <cell r="BE4945">
            <v>0</v>
          </cell>
          <cell r="BF4945" t="str">
            <v/>
          </cell>
          <cell r="BG4945" t="str">
            <v/>
          </cell>
          <cell r="BH4945">
            <v>14</v>
          </cell>
          <cell r="BI4945" t="str">
            <v>0</v>
          </cell>
          <cell r="BJ4945">
            <v>0</v>
          </cell>
          <cell r="BK4945">
            <v>0</v>
          </cell>
          <cell r="BL4945"/>
          <cell r="BM4945"/>
          <cell r="BN4945"/>
          <cell r="BO4945"/>
          <cell r="BQ4945">
            <v>0</v>
          </cell>
          <cell r="BS4945" t="str">
            <v>CLAMI POLTRONA</v>
          </cell>
          <cell r="BT4945" t="str">
            <v>POLTRONA 164 (FL)</v>
          </cell>
        </row>
        <row r="4946">
          <cell r="H4946">
            <v>3</v>
          </cell>
          <cell r="O4946">
            <v>316487</v>
          </cell>
          <cell r="P4946" t="str">
            <v>2022/041-0019-01</v>
          </cell>
          <cell r="Q4946" t="str">
            <v>EST POLTRONA 164 (ASS/ENC TELA SEXTAVADA) (FREIJO NATURAL)</v>
          </cell>
          <cell r="R4946"/>
          <cell r="S4946"/>
          <cell r="T4946">
            <v>0.74</v>
          </cell>
          <cell r="U4946">
            <v>0.72</v>
          </cell>
          <cell r="V4946">
            <v>0.73</v>
          </cell>
          <cell r="W4946">
            <v>0</v>
          </cell>
          <cell r="X4946" t="str">
            <v>EST POLTRONA 164 (ASS/ENC TELA SEXTAVADA) (FREIJO NATURAL) - 0,74x0,72x0,73H</v>
          </cell>
          <cell r="Y4946">
            <v>15224.52</v>
          </cell>
          <cell r="Z4946">
            <v>0.5</v>
          </cell>
          <cell r="AA4946">
            <v>7612.26</v>
          </cell>
          <cell r="AB4946"/>
          <cell r="AC4946"/>
          <cell r="AD4946"/>
          <cell r="AE4946">
            <v>15224.52</v>
          </cell>
          <cell r="AF4946">
            <v>15224.52</v>
          </cell>
          <cell r="AG4946">
            <v>0</v>
          </cell>
          <cell r="AH4946">
            <v>15224.52</v>
          </cell>
          <cell r="AI4946" t="str">
            <v>REF: 316487</v>
          </cell>
          <cell r="AJ4946" t="str">
            <v>PRODUTO FORA DE LINHA</v>
          </cell>
          <cell r="AK4946">
            <v>316487</v>
          </cell>
          <cell r="AL4946" t="str">
            <v>EST POLTRONA 164 (ASS/ENC TELA SEXTAVADA) (FREIJO NATURAL)</v>
          </cell>
          <cell r="AM4946"/>
          <cell r="AN4946">
            <v>0.74</v>
          </cell>
          <cell r="AO4946">
            <v>0.72</v>
          </cell>
          <cell r="AP4946">
            <v>0.73</v>
          </cell>
          <cell r="AQ4946">
            <v>0</v>
          </cell>
          <cell r="AR4946" t="str">
            <v>EST POLTRONA 164 (ASS/ENC TELA SEXTAVADA) (FREIJO NATURAL) - 0,74x0,72x0,73H</v>
          </cell>
          <cell r="AS4946">
            <v>15224.52</v>
          </cell>
          <cell r="AT4946">
            <v>15224.52</v>
          </cell>
          <cell r="AU4946">
            <v>15224.52</v>
          </cell>
          <cell r="AV4946">
            <v>0</v>
          </cell>
          <cell r="AW4946">
            <v>15224.52</v>
          </cell>
          <cell r="AX4946">
            <v>0</v>
          </cell>
          <cell r="AY4946"/>
          <cell r="AZ4946" t="str">
            <v/>
          </cell>
          <cell r="BA4946"/>
          <cell r="BB4946"/>
          <cell r="BC4946"/>
          <cell r="BD4946" t="str">
            <v/>
          </cell>
          <cell r="BE4946">
            <v>0</v>
          </cell>
          <cell r="BF4946" t="str">
            <v/>
          </cell>
          <cell r="BG4946" t="str">
            <v/>
          </cell>
          <cell r="BH4946">
            <v>14</v>
          </cell>
          <cell r="BI4946" t="str">
            <v>0</v>
          </cell>
          <cell r="BJ4946">
            <v>0</v>
          </cell>
          <cell r="BK4946">
            <v>0</v>
          </cell>
          <cell r="BL4946"/>
          <cell r="BM4946"/>
          <cell r="BN4946"/>
          <cell r="BO4946"/>
          <cell r="BQ4946">
            <v>0</v>
          </cell>
          <cell r="BS4946" t="str">
            <v>CLAMI POLTRONA</v>
          </cell>
          <cell r="BT4946" t="str">
            <v>POLTRONA 164 (FL)</v>
          </cell>
        </row>
        <row r="4947">
          <cell r="H4947">
            <v>3</v>
          </cell>
          <cell r="O4947">
            <v>316487</v>
          </cell>
          <cell r="P4947" t="str">
            <v>2022/041-0021-01</v>
          </cell>
          <cell r="Q4947" t="str">
            <v>EST POLTRONA 164 (ASS/ENC TELA SEXTAVADA) (FREIJO NATURAL)</v>
          </cell>
          <cell r="R4947"/>
          <cell r="S4947"/>
          <cell r="T4947">
            <v>0.74</v>
          </cell>
          <cell r="U4947">
            <v>0.72</v>
          </cell>
          <cell r="V4947">
            <v>0.73</v>
          </cell>
          <cell r="W4947">
            <v>0</v>
          </cell>
          <cell r="X4947" t="str">
            <v>EST POLTRONA 164 (ASS/ENC TELA SEXTAVADA) (FREIJO NATURAL) - 0,74x0,72x0,73H</v>
          </cell>
          <cell r="Y4947">
            <v>15224.52</v>
          </cell>
          <cell r="Z4947">
            <v>0.5</v>
          </cell>
          <cell r="AA4947">
            <v>7612.26</v>
          </cell>
          <cell r="AB4947"/>
          <cell r="AC4947"/>
          <cell r="AD4947"/>
          <cell r="AE4947">
            <v>15224.52</v>
          </cell>
          <cell r="AF4947">
            <v>15224.52</v>
          </cell>
          <cell r="AG4947">
            <v>0</v>
          </cell>
          <cell r="AH4947">
            <v>15224.52</v>
          </cell>
          <cell r="AI4947" t="str">
            <v>REF: 316487</v>
          </cell>
          <cell r="AJ4947" t="str">
            <v>PRODUTO FORA DE LINHA</v>
          </cell>
          <cell r="AK4947">
            <v>316487</v>
          </cell>
          <cell r="AL4947" t="str">
            <v>EST POLTRONA 164 (ASS/ENC TELA SEXTAVADA) (FREIJO NATURAL)</v>
          </cell>
          <cell r="AM4947"/>
          <cell r="AN4947">
            <v>0.74</v>
          </cell>
          <cell r="AO4947">
            <v>0.72</v>
          </cell>
          <cell r="AP4947">
            <v>0.73</v>
          </cell>
          <cell r="AQ4947">
            <v>0</v>
          </cell>
          <cell r="AR4947" t="str">
            <v>EST POLTRONA 164 (ASS/ENC TELA SEXTAVADA) (FREIJO NATURAL) - 0,74x0,72x0,73H</v>
          </cell>
          <cell r="AS4947">
            <v>15224.52</v>
          </cell>
          <cell r="AT4947">
            <v>15224.52</v>
          </cell>
          <cell r="AU4947">
            <v>15224.52</v>
          </cell>
          <cell r="AV4947">
            <v>0</v>
          </cell>
          <cell r="AW4947">
            <v>15224.52</v>
          </cell>
          <cell r="AX4947">
            <v>0</v>
          </cell>
          <cell r="AY4947"/>
          <cell r="AZ4947" t="str">
            <v/>
          </cell>
          <cell r="BA4947"/>
          <cell r="BB4947"/>
          <cell r="BC4947"/>
          <cell r="BD4947" t="str">
            <v/>
          </cell>
          <cell r="BE4947">
            <v>0</v>
          </cell>
          <cell r="BF4947" t="str">
            <v/>
          </cell>
          <cell r="BG4947" t="str">
            <v/>
          </cell>
          <cell r="BH4947">
            <v>14</v>
          </cell>
          <cell r="BI4947" t="str">
            <v>0</v>
          </cell>
          <cell r="BJ4947">
            <v>0</v>
          </cell>
          <cell r="BK4947">
            <v>0</v>
          </cell>
          <cell r="BL4947"/>
          <cell r="BM4947"/>
          <cell r="BN4947"/>
          <cell r="BO4947"/>
          <cell r="BQ4947">
            <v>0</v>
          </cell>
          <cell r="BS4947" t="str">
            <v>CLAMI POLTRONA</v>
          </cell>
          <cell r="BT4947" t="str">
            <v>POLTRONA 164 (FL)</v>
          </cell>
        </row>
        <row r="4948">
          <cell r="H4948">
            <v>3</v>
          </cell>
          <cell r="O4948">
            <v>316487</v>
          </cell>
          <cell r="P4948" t="str">
            <v>2022/041-0023-01</v>
          </cell>
          <cell r="Q4948" t="str">
            <v>EST POLTRONA 164 (ASS/ENC TELA SEXTAVADA) (FREIJO NATURAL)</v>
          </cell>
          <cell r="R4948"/>
          <cell r="S4948"/>
          <cell r="T4948">
            <v>0.74</v>
          </cell>
          <cell r="U4948">
            <v>0.72</v>
          </cell>
          <cell r="V4948">
            <v>0.73</v>
          </cell>
          <cell r="W4948">
            <v>0</v>
          </cell>
          <cell r="X4948" t="str">
            <v>EST POLTRONA 164 (ASS/ENC TELA SEXTAVADA) (FREIJO NATURAL) - 0,74x0,72x0,73H</v>
          </cell>
          <cell r="Y4948">
            <v>15224.52</v>
          </cell>
          <cell r="Z4948">
            <v>0.5</v>
          </cell>
          <cell r="AA4948">
            <v>7612.26</v>
          </cell>
          <cell r="AB4948"/>
          <cell r="AC4948"/>
          <cell r="AD4948"/>
          <cell r="AE4948">
            <v>15224.52</v>
          </cell>
          <cell r="AF4948">
            <v>15224.52</v>
          </cell>
          <cell r="AG4948">
            <v>0</v>
          </cell>
          <cell r="AH4948">
            <v>15224.52</v>
          </cell>
          <cell r="AI4948" t="str">
            <v>REF: 316487</v>
          </cell>
          <cell r="AJ4948" t="str">
            <v>PRODUTO FORA DE LINHA</v>
          </cell>
          <cell r="AK4948">
            <v>316487</v>
          </cell>
          <cell r="AL4948" t="str">
            <v>EST POLTRONA 164 (ASS/ENC TELA SEXTAVADA) (FREIJO NATURAL)</v>
          </cell>
          <cell r="AM4948"/>
          <cell r="AN4948">
            <v>0.74</v>
          </cell>
          <cell r="AO4948">
            <v>0.72</v>
          </cell>
          <cell r="AP4948">
            <v>0.73</v>
          </cell>
          <cell r="AQ4948">
            <v>0</v>
          </cell>
          <cell r="AR4948" t="str">
            <v>EST POLTRONA 164 (ASS/ENC TELA SEXTAVADA) (FREIJO NATURAL) - 0,74x0,72x0,73H</v>
          </cell>
          <cell r="AS4948">
            <v>15224.52</v>
          </cell>
          <cell r="AT4948">
            <v>15224.52</v>
          </cell>
          <cell r="AU4948">
            <v>15224.52</v>
          </cell>
          <cell r="AV4948">
            <v>0</v>
          </cell>
          <cell r="AW4948">
            <v>15224.52</v>
          </cell>
          <cell r="AX4948">
            <v>0</v>
          </cell>
          <cell r="AY4948"/>
          <cell r="AZ4948" t="str">
            <v/>
          </cell>
          <cell r="BA4948"/>
          <cell r="BB4948"/>
          <cell r="BC4948"/>
          <cell r="BD4948" t="str">
            <v/>
          </cell>
          <cell r="BE4948">
            <v>0</v>
          </cell>
          <cell r="BF4948" t="str">
            <v/>
          </cell>
          <cell r="BG4948" t="str">
            <v/>
          </cell>
          <cell r="BH4948">
            <v>14</v>
          </cell>
          <cell r="BI4948" t="str">
            <v>0</v>
          </cell>
          <cell r="BJ4948">
            <v>0</v>
          </cell>
          <cell r="BK4948">
            <v>0</v>
          </cell>
          <cell r="BL4948"/>
          <cell r="BM4948"/>
          <cell r="BN4948"/>
          <cell r="BO4948"/>
          <cell r="BQ4948">
            <v>0</v>
          </cell>
          <cell r="BS4948" t="str">
            <v>CLAMI POLTRONA</v>
          </cell>
          <cell r="BT4948" t="str">
            <v>POLTRONA 164 (FL)</v>
          </cell>
        </row>
        <row r="4949">
          <cell r="H4949">
            <v>3</v>
          </cell>
          <cell r="O4949">
            <v>316487</v>
          </cell>
          <cell r="P4949" t="str">
            <v>2022/041-0024-01</v>
          </cell>
          <cell r="Q4949" t="str">
            <v>EST POLTRONA 164 (ASS/ENC TELA SEXTAVADA) (FREIJO NATURAL)</v>
          </cell>
          <cell r="R4949"/>
          <cell r="S4949"/>
          <cell r="T4949">
            <v>0.74</v>
          </cell>
          <cell r="U4949">
            <v>0.72</v>
          </cell>
          <cell r="V4949">
            <v>0.73</v>
          </cell>
          <cell r="W4949">
            <v>0</v>
          </cell>
          <cell r="X4949" t="str">
            <v>EST POLTRONA 164 (ASS/ENC TELA SEXTAVADA) (FREIJO NATURAL) - 0,74x0,72x0,73H</v>
          </cell>
          <cell r="Y4949">
            <v>15224.52</v>
          </cell>
          <cell r="Z4949">
            <v>0.5</v>
          </cell>
          <cell r="AA4949">
            <v>7612.26</v>
          </cell>
          <cell r="AB4949"/>
          <cell r="AC4949"/>
          <cell r="AD4949"/>
          <cell r="AE4949">
            <v>15224.52</v>
          </cell>
          <cell r="AF4949">
            <v>15224.52</v>
          </cell>
          <cell r="AG4949">
            <v>0</v>
          </cell>
          <cell r="AH4949">
            <v>15224.52</v>
          </cell>
          <cell r="AI4949" t="str">
            <v>REF: 316487</v>
          </cell>
          <cell r="AJ4949" t="str">
            <v>VERSAO FORA DE LINHA</v>
          </cell>
          <cell r="AK4949">
            <v>316487</v>
          </cell>
          <cell r="AL4949" t="str">
            <v>EST POLTRONA 164 (ASS/ENC TELA SEXTAVADA) (FREIJO NATURAL)</v>
          </cell>
          <cell r="AM4949"/>
          <cell r="AN4949">
            <v>0.74</v>
          </cell>
          <cell r="AO4949">
            <v>0.72</v>
          </cell>
          <cell r="AP4949">
            <v>0.73</v>
          </cell>
          <cell r="AQ4949">
            <v>0</v>
          </cell>
          <cell r="AR4949" t="str">
            <v>EST POLTRONA 164 (ASS/ENC TELA SEXTAVADA) (FREIJO NATURAL) - 0,74x0,72x0,73H</v>
          </cell>
          <cell r="AS4949">
            <v>15224.52</v>
          </cell>
          <cell r="AT4949">
            <v>15224.52</v>
          </cell>
          <cell r="AU4949">
            <v>15224.52</v>
          </cell>
          <cell r="AV4949">
            <v>0</v>
          </cell>
          <cell r="AW4949">
            <v>15224.52</v>
          </cell>
          <cell r="AX4949">
            <v>0</v>
          </cell>
          <cell r="AY4949"/>
          <cell r="AZ4949" t="str">
            <v/>
          </cell>
          <cell r="BA4949"/>
          <cell r="BB4949"/>
          <cell r="BC4949"/>
          <cell r="BD4949" t="str">
            <v/>
          </cell>
          <cell r="BE4949">
            <v>0</v>
          </cell>
          <cell r="BF4949" t="str">
            <v/>
          </cell>
          <cell r="BG4949" t="str">
            <v/>
          </cell>
          <cell r="BH4949">
            <v>14</v>
          </cell>
          <cell r="BI4949" t="str">
            <v>0</v>
          </cell>
          <cell r="BJ4949">
            <v>0</v>
          </cell>
          <cell r="BK4949">
            <v>0</v>
          </cell>
          <cell r="BL4949"/>
          <cell r="BM4949"/>
          <cell r="BN4949"/>
          <cell r="BO4949"/>
          <cell r="BQ4949">
            <v>0</v>
          </cell>
          <cell r="BS4949" t="str">
            <v>CLAMI POLTRONA</v>
          </cell>
          <cell r="BT4949" t="str">
            <v>POLTRONA 164 (FL)</v>
          </cell>
        </row>
        <row r="4950">
          <cell r="H4950">
            <v>0</v>
          </cell>
          <cell r="O4950">
            <v>314843</v>
          </cell>
          <cell r="P4950" t="str">
            <v>2021/344-0166-01</v>
          </cell>
          <cell r="Q4950" t="str">
            <v>EST ALMOFADA TRESSE MUSGO</v>
          </cell>
          <cell r="R4950"/>
          <cell r="S4950"/>
          <cell r="T4950">
            <v>0.5</v>
          </cell>
          <cell r="U4950">
            <v>0.5</v>
          </cell>
          <cell r="V4950">
            <v>0</v>
          </cell>
          <cell r="W4950">
            <v>0</v>
          </cell>
          <cell r="X4950" t="str">
            <v>EST ALMOFADA TRESSE MUSGO - 0,5x0,5x0H</v>
          </cell>
          <cell r="Y4950">
            <v>1320.7</v>
          </cell>
          <cell r="Z4950">
            <v>0.35</v>
          </cell>
          <cell r="AA4950">
            <v>858.45500000000004</v>
          </cell>
          <cell r="AB4950"/>
          <cell r="AC4950"/>
          <cell r="AD4950"/>
          <cell r="AE4950">
            <v>1320.7</v>
          </cell>
          <cell r="AF4950">
            <v>1320.7</v>
          </cell>
          <cell r="AG4950">
            <v>0</v>
          </cell>
          <cell r="AH4950">
            <v>1320.7</v>
          </cell>
          <cell r="AI4950" t="str">
            <v>REF: 314843</v>
          </cell>
          <cell r="AJ4950"/>
          <cell r="AK4950">
            <v>314843</v>
          </cell>
          <cell r="AL4950" t="str">
            <v>EST ALMOFADA TRESSE MUSGO</v>
          </cell>
          <cell r="AM4950"/>
          <cell r="AN4950">
            <v>0.5</v>
          </cell>
          <cell r="AO4950">
            <v>0.5</v>
          </cell>
          <cell r="AP4950">
            <v>0</v>
          </cell>
          <cell r="AQ4950">
            <v>0</v>
          </cell>
          <cell r="AR4950" t="str">
            <v>EST ALMOFADA TRESSE MUSGO - 0,5x0,5x0H</v>
          </cell>
          <cell r="AS4950">
            <v>1320.7</v>
          </cell>
          <cell r="AT4950">
            <v>1451.22</v>
          </cell>
          <cell r="AU4950">
            <v>1451.22</v>
          </cell>
          <cell r="AV4950">
            <v>0</v>
          </cell>
          <cell r="AW4950">
            <v>1451.22</v>
          </cell>
          <cell r="AX4950">
            <v>-130.51999999999998</v>
          </cell>
          <cell r="AY4950"/>
          <cell r="AZ4950" t="str">
            <v/>
          </cell>
          <cell r="BA4950"/>
          <cell r="BB4950"/>
          <cell r="BC4950"/>
          <cell r="BD4950" t="str">
            <v/>
          </cell>
          <cell r="BE4950">
            <v>0</v>
          </cell>
          <cell r="BF4950" t="str">
            <v/>
          </cell>
          <cell r="BG4950" t="str">
            <v/>
          </cell>
          <cell r="BH4950">
            <v>14</v>
          </cell>
          <cell r="BI4950" t="str">
            <v>0</v>
          </cell>
          <cell r="BJ4950">
            <v>0</v>
          </cell>
          <cell r="BK4950">
            <v>0</v>
          </cell>
          <cell r="BL4950"/>
          <cell r="BM4950"/>
          <cell r="BN4950"/>
          <cell r="BO4950"/>
          <cell r="BQ4950">
            <v>0</v>
          </cell>
          <cell r="BS4950" t="str">
            <v/>
          </cell>
          <cell r="BT4950" t="str">
            <v/>
          </cell>
        </row>
        <row r="4951">
          <cell r="H4951">
            <v>0</v>
          </cell>
          <cell r="O4951">
            <v>314843</v>
          </cell>
          <cell r="P4951" t="str">
            <v>2021/344-0167-01</v>
          </cell>
          <cell r="Q4951" t="str">
            <v>EST ALMOFADA TRESSE MUSGO</v>
          </cell>
          <cell r="R4951"/>
          <cell r="S4951"/>
          <cell r="T4951">
            <v>0.5</v>
          </cell>
          <cell r="U4951">
            <v>0.5</v>
          </cell>
          <cell r="V4951">
            <v>0</v>
          </cell>
          <cell r="W4951">
            <v>0</v>
          </cell>
          <cell r="X4951" t="str">
            <v>EST ALMOFADA TRESSE MUSGO - 0,5x0,5x0H</v>
          </cell>
          <cell r="Y4951">
            <v>1320.7</v>
          </cell>
          <cell r="Z4951">
            <v>0.35</v>
          </cell>
          <cell r="AA4951">
            <v>858.45500000000004</v>
          </cell>
          <cell r="AB4951"/>
          <cell r="AC4951"/>
          <cell r="AD4951"/>
          <cell r="AE4951">
            <v>1320.7</v>
          </cell>
          <cell r="AF4951">
            <v>1320.7</v>
          </cell>
          <cell r="AG4951">
            <v>0</v>
          </cell>
          <cell r="AH4951">
            <v>1320.7</v>
          </cell>
          <cell r="AI4951" t="str">
            <v>REF: 314843</v>
          </cell>
          <cell r="AJ4951"/>
          <cell r="AK4951">
            <v>314843</v>
          </cell>
          <cell r="AL4951" t="str">
            <v>EST ALMOFADA TRESSE MUSGO</v>
          </cell>
          <cell r="AM4951"/>
          <cell r="AN4951">
            <v>0.5</v>
          </cell>
          <cell r="AO4951">
            <v>0.5</v>
          </cell>
          <cell r="AP4951">
            <v>0</v>
          </cell>
          <cell r="AQ4951">
            <v>0</v>
          </cell>
          <cell r="AR4951" t="str">
            <v>EST ALMOFADA TRESSE MUSGO - 0,5x0,5x0H</v>
          </cell>
          <cell r="AS4951">
            <v>1320.7</v>
          </cell>
          <cell r="AT4951">
            <v>1451.22</v>
          </cell>
          <cell r="AU4951">
            <v>1451.22</v>
          </cell>
          <cell r="AV4951">
            <v>0</v>
          </cell>
          <cell r="AW4951">
            <v>1451.22</v>
          </cell>
          <cell r="AX4951">
            <v>-130.51999999999998</v>
          </cell>
          <cell r="AY4951"/>
          <cell r="AZ4951" t="str">
            <v/>
          </cell>
          <cell r="BA4951"/>
          <cell r="BB4951"/>
          <cell r="BC4951"/>
          <cell r="BD4951" t="str">
            <v/>
          </cell>
          <cell r="BE4951">
            <v>0</v>
          </cell>
          <cell r="BF4951" t="str">
            <v/>
          </cell>
          <cell r="BG4951" t="str">
            <v/>
          </cell>
          <cell r="BH4951">
            <v>14</v>
          </cell>
          <cell r="BI4951" t="str">
            <v>0</v>
          </cell>
          <cell r="BJ4951">
            <v>0</v>
          </cell>
          <cell r="BK4951">
            <v>0</v>
          </cell>
          <cell r="BL4951"/>
          <cell r="BM4951"/>
          <cell r="BN4951"/>
          <cell r="BO4951"/>
          <cell r="BQ4951">
            <v>0</v>
          </cell>
          <cell r="BS4951" t="str">
            <v/>
          </cell>
          <cell r="BT4951" t="str">
            <v/>
          </cell>
        </row>
        <row r="4952">
          <cell r="H4952">
            <v>0</v>
          </cell>
          <cell r="O4952">
            <v>314843</v>
          </cell>
          <cell r="P4952" t="str">
            <v>2021/344-0168-01</v>
          </cell>
          <cell r="Q4952" t="str">
            <v>EST ALMOFADA TRESSE MUSGO</v>
          </cell>
          <cell r="R4952"/>
          <cell r="S4952"/>
          <cell r="T4952">
            <v>0.5</v>
          </cell>
          <cell r="U4952">
            <v>0.5</v>
          </cell>
          <cell r="V4952">
            <v>0</v>
          </cell>
          <cell r="W4952">
            <v>0</v>
          </cell>
          <cell r="X4952" t="str">
            <v>EST ALMOFADA TRESSE MUSGO - 0,5x0,5x0H</v>
          </cell>
          <cell r="Y4952">
            <v>1320.7</v>
          </cell>
          <cell r="Z4952">
            <v>0.35</v>
          </cell>
          <cell r="AA4952">
            <v>858.45500000000004</v>
          </cell>
          <cell r="AB4952"/>
          <cell r="AC4952"/>
          <cell r="AD4952"/>
          <cell r="AE4952">
            <v>1320.7</v>
          </cell>
          <cell r="AF4952">
            <v>1320.7</v>
          </cell>
          <cell r="AG4952">
            <v>0</v>
          </cell>
          <cell r="AH4952">
            <v>1320.7</v>
          </cell>
          <cell r="AI4952" t="str">
            <v>REF: 314843</v>
          </cell>
          <cell r="AJ4952"/>
          <cell r="AK4952">
            <v>314843</v>
          </cell>
          <cell r="AL4952" t="str">
            <v>EST ALMOFADA TRESSE MUSGO</v>
          </cell>
          <cell r="AM4952"/>
          <cell r="AN4952">
            <v>0.5</v>
          </cell>
          <cell r="AO4952">
            <v>0.5</v>
          </cell>
          <cell r="AP4952">
            <v>0</v>
          </cell>
          <cell r="AQ4952">
            <v>0</v>
          </cell>
          <cell r="AR4952" t="str">
            <v>EST ALMOFADA TRESSE MUSGO - 0,5x0,5x0H</v>
          </cell>
          <cell r="AS4952">
            <v>1320.7</v>
          </cell>
          <cell r="AT4952">
            <v>1451.22</v>
          </cell>
          <cell r="AU4952">
            <v>1451.22</v>
          </cell>
          <cell r="AV4952">
            <v>0</v>
          </cell>
          <cell r="AW4952">
            <v>1451.22</v>
          </cell>
          <cell r="AX4952">
            <v>-130.51999999999998</v>
          </cell>
          <cell r="AY4952"/>
          <cell r="AZ4952" t="str">
            <v/>
          </cell>
          <cell r="BA4952"/>
          <cell r="BB4952"/>
          <cell r="BC4952"/>
          <cell r="BD4952" t="str">
            <v/>
          </cell>
          <cell r="BE4952">
            <v>0</v>
          </cell>
          <cell r="BF4952" t="str">
            <v/>
          </cell>
          <cell r="BG4952" t="str">
            <v/>
          </cell>
          <cell r="BH4952">
            <v>14</v>
          </cell>
          <cell r="BI4952" t="str">
            <v>0</v>
          </cell>
          <cell r="BJ4952">
            <v>0</v>
          </cell>
          <cell r="BK4952">
            <v>0</v>
          </cell>
          <cell r="BL4952"/>
          <cell r="BM4952"/>
          <cell r="BN4952"/>
          <cell r="BO4952"/>
          <cell r="BQ4952">
            <v>0</v>
          </cell>
          <cell r="BS4952" t="str">
            <v/>
          </cell>
          <cell r="BT4952" t="str">
            <v/>
          </cell>
        </row>
        <row r="4953">
          <cell r="H4953">
            <v>0</v>
          </cell>
          <cell r="O4953">
            <v>314839</v>
          </cell>
          <cell r="P4953"/>
          <cell r="Q4953" t="str">
            <v>EST ALMOFADA RET.LIVERPOOL OLIVA</v>
          </cell>
          <cell r="R4953"/>
          <cell r="S4953"/>
          <cell r="T4953">
            <v>0.6</v>
          </cell>
          <cell r="U4953">
            <v>0.4</v>
          </cell>
          <cell r="V4953">
            <v>0</v>
          </cell>
          <cell r="W4953">
            <v>0</v>
          </cell>
          <cell r="X4953" t="str">
            <v>EST ALMOFADA RET.LIVERPOOL OLIVA - 0,6x0,4x0H</v>
          </cell>
          <cell r="Y4953">
            <v>729.34</v>
          </cell>
          <cell r="Z4953">
            <v>0.35</v>
          </cell>
          <cell r="AA4953">
            <v>474.07100000000003</v>
          </cell>
          <cell r="AB4953"/>
          <cell r="AC4953"/>
          <cell r="AD4953"/>
          <cell r="AE4953">
            <v>729.34</v>
          </cell>
          <cell r="AF4953">
            <v>729.34</v>
          </cell>
          <cell r="AG4953">
            <v>0</v>
          </cell>
          <cell r="AH4953">
            <v>729.34</v>
          </cell>
          <cell r="AI4953" t="str">
            <v>REF: 314839</v>
          </cell>
          <cell r="AJ4953"/>
          <cell r="AK4953">
            <v>314839</v>
          </cell>
          <cell r="AL4953" t="str">
            <v>EST ALMOFADA RET.LIVERPOOL OLIVA</v>
          </cell>
          <cell r="AM4953"/>
          <cell r="AN4953">
            <v>0.6</v>
          </cell>
          <cell r="AO4953">
            <v>0.4</v>
          </cell>
          <cell r="AP4953">
            <v>0</v>
          </cell>
          <cell r="AQ4953">
            <v>0</v>
          </cell>
          <cell r="AR4953" t="str">
            <v>EST ALMOFADA RET.LIVERPOOL OLIVA - 0,6x0,4x0H</v>
          </cell>
          <cell r="AS4953">
            <v>729.34</v>
          </cell>
          <cell r="AT4953">
            <v>801.42</v>
          </cell>
          <cell r="AU4953">
            <v>801.42</v>
          </cell>
          <cell r="AV4953">
            <v>0</v>
          </cell>
          <cell r="AW4953">
            <v>801.42</v>
          </cell>
          <cell r="AX4953">
            <v>-72.079999999999927</v>
          </cell>
          <cell r="AY4953"/>
          <cell r="AZ4953" t="str">
            <v/>
          </cell>
          <cell r="BA4953"/>
          <cell r="BB4953"/>
          <cell r="BC4953"/>
          <cell r="BD4953" t="str">
            <v/>
          </cell>
          <cell r="BE4953">
            <v>0</v>
          </cell>
          <cell r="BF4953" t="str">
            <v/>
          </cell>
          <cell r="BG4953" t="str">
            <v/>
          </cell>
          <cell r="BH4953">
            <v>14</v>
          </cell>
          <cell r="BI4953" t="str">
            <v>0</v>
          </cell>
          <cell r="BJ4953">
            <v>0</v>
          </cell>
          <cell r="BK4953">
            <v>0</v>
          </cell>
          <cell r="BL4953"/>
          <cell r="BM4953"/>
          <cell r="BN4953"/>
          <cell r="BO4953"/>
          <cell r="BQ4953">
            <v>0</v>
          </cell>
          <cell r="BS4953" t="str">
            <v/>
          </cell>
          <cell r="BT4953" t="str">
            <v/>
          </cell>
        </row>
        <row r="4954">
          <cell r="H4954">
            <v>0</v>
          </cell>
          <cell r="O4954">
            <v>314839</v>
          </cell>
          <cell r="P4954"/>
          <cell r="Q4954" t="str">
            <v>EST ALMOFADA RET.LIVERPOOL OLIVA</v>
          </cell>
          <cell r="R4954"/>
          <cell r="S4954"/>
          <cell r="T4954">
            <v>0.6</v>
          </cell>
          <cell r="U4954">
            <v>0.4</v>
          </cell>
          <cell r="V4954">
            <v>0</v>
          </cell>
          <cell r="W4954">
            <v>0</v>
          </cell>
          <cell r="X4954" t="str">
            <v>EST ALMOFADA RET.LIVERPOOL OLIVA - 0,6x0,4x0H</v>
          </cell>
          <cell r="Y4954">
            <v>729.34</v>
          </cell>
          <cell r="Z4954">
            <v>0.35</v>
          </cell>
          <cell r="AA4954">
            <v>474.07100000000003</v>
          </cell>
          <cell r="AB4954"/>
          <cell r="AC4954"/>
          <cell r="AD4954"/>
          <cell r="AE4954">
            <v>729.34</v>
          </cell>
          <cell r="AF4954">
            <v>729.34</v>
          </cell>
          <cell r="AG4954">
            <v>0</v>
          </cell>
          <cell r="AH4954">
            <v>729.34</v>
          </cell>
          <cell r="AI4954" t="str">
            <v>REF: 314839</v>
          </cell>
          <cell r="AJ4954"/>
          <cell r="AK4954">
            <v>314839</v>
          </cell>
          <cell r="AL4954" t="str">
            <v>EST ALMOFADA RET.LIVERPOOL OLIVA</v>
          </cell>
          <cell r="AM4954"/>
          <cell r="AN4954">
            <v>0.6</v>
          </cell>
          <cell r="AO4954">
            <v>0.4</v>
          </cell>
          <cell r="AP4954">
            <v>0</v>
          </cell>
          <cell r="AQ4954">
            <v>0</v>
          </cell>
          <cell r="AR4954" t="str">
            <v>EST ALMOFADA RET.LIVERPOOL OLIVA - 0,6x0,4x0H</v>
          </cell>
          <cell r="AS4954">
            <v>729.34</v>
          </cell>
          <cell r="AT4954">
            <v>801.42</v>
          </cell>
          <cell r="AU4954">
            <v>801.42</v>
          </cell>
          <cell r="AV4954">
            <v>0</v>
          </cell>
          <cell r="AW4954">
            <v>801.42</v>
          </cell>
          <cell r="AX4954">
            <v>-72.079999999999927</v>
          </cell>
          <cell r="AY4954"/>
          <cell r="AZ4954" t="str">
            <v/>
          </cell>
          <cell r="BA4954"/>
          <cell r="BB4954"/>
          <cell r="BC4954"/>
          <cell r="BD4954" t="str">
            <v/>
          </cell>
          <cell r="BE4954">
            <v>0</v>
          </cell>
          <cell r="BF4954" t="str">
            <v/>
          </cell>
          <cell r="BG4954" t="str">
            <v/>
          </cell>
          <cell r="BH4954">
            <v>14</v>
          </cell>
          <cell r="BI4954" t="str">
            <v>0</v>
          </cell>
          <cell r="BJ4954">
            <v>0</v>
          </cell>
          <cell r="BK4954">
            <v>0</v>
          </cell>
          <cell r="BL4954"/>
          <cell r="BM4954"/>
          <cell r="BN4954"/>
          <cell r="BO4954"/>
          <cell r="BQ4954">
            <v>0</v>
          </cell>
          <cell r="BS4954" t="str">
            <v/>
          </cell>
          <cell r="BT4954" t="str">
            <v/>
          </cell>
        </row>
        <row r="4955">
          <cell r="H4955">
            <v>0</v>
          </cell>
          <cell r="O4955">
            <v>314836</v>
          </cell>
          <cell r="P4955" t="str">
            <v>2021/344-0119-01</v>
          </cell>
          <cell r="Q4955" t="str">
            <v>EST ALMOFADA MONTENEGRO COBRE/LICOR</v>
          </cell>
          <cell r="R4955"/>
          <cell r="S4955"/>
          <cell r="T4955">
            <v>0.5</v>
          </cell>
          <cell r="U4955">
            <v>0.5</v>
          </cell>
          <cell r="V4955">
            <v>0</v>
          </cell>
          <cell r="W4955">
            <v>0</v>
          </cell>
          <cell r="X4955" t="str">
            <v>EST ALMOFADA MONTENEGRO COBRE/LICOR - 0,5x0,5x0H</v>
          </cell>
          <cell r="Y4955">
            <v>1320.7</v>
          </cell>
          <cell r="Z4955">
            <v>0.5</v>
          </cell>
          <cell r="AA4955">
            <v>660.35</v>
          </cell>
          <cell r="AB4955"/>
          <cell r="AC4955"/>
          <cell r="AD4955"/>
          <cell r="AE4955">
            <v>1320.7</v>
          </cell>
          <cell r="AF4955">
            <v>1320.7</v>
          </cell>
          <cell r="AG4955">
            <v>0</v>
          </cell>
          <cell r="AH4955">
            <v>1320.7</v>
          </cell>
          <cell r="AI4955" t="str">
            <v>REF: 314836</v>
          </cell>
          <cell r="AJ4955"/>
          <cell r="AK4955">
            <v>314836</v>
          </cell>
          <cell r="AL4955" t="str">
            <v>EST ALMOFADA MONTENEGRO COBRE/LICOR</v>
          </cell>
          <cell r="AM4955"/>
          <cell r="AN4955">
            <v>0.5</v>
          </cell>
          <cell r="AO4955">
            <v>0.5</v>
          </cell>
          <cell r="AP4955">
            <v>0</v>
          </cell>
          <cell r="AQ4955">
            <v>0</v>
          </cell>
          <cell r="AR4955" t="str">
            <v>EST ALMOFADA MONTENEGRO COBRE/LICOR - 0,5x0,5x0H</v>
          </cell>
          <cell r="AS4955">
            <v>1320.7</v>
          </cell>
          <cell r="AT4955">
            <v>1451.22</v>
          </cell>
          <cell r="AU4955">
            <v>1451.22</v>
          </cell>
          <cell r="AV4955">
            <v>0</v>
          </cell>
          <cell r="AW4955">
            <v>1451.22</v>
          </cell>
          <cell r="AX4955">
            <v>-130.51999999999998</v>
          </cell>
          <cell r="AY4955"/>
          <cell r="AZ4955" t="str">
            <v/>
          </cell>
          <cell r="BA4955"/>
          <cell r="BB4955"/>
          <cell r="BC4955"/>
          <cell r="BD4955" t="str">
            <v/>
          </cell>
          <cell r="BE4955">
            <v>0</v>
          </cell>
          <cell r="BF4955" t="str">
            <v/>
          </cell>
          <cell r="BG4955" t="str">
            <v/>
          </cell>
          <cell r="BH4955">
            <v>14</v>
          </cell>
          <cell r="BI4955" t="str">
            <v>0</v>
          </cell>
          <cell r="BJ4955">
            <v>0</v>
          </cell>
          <cell r="BK4955">
            <v>0</v>
          </cell>
          <cell r="BL4955"/>
          <cell r="BM4955"/>
          <cell r="BN4955"/>
          <cell r="BO4955"/>
          <cell r="BQ4955">
            <v>0</v>
          </cell>
          <cell r="BS4955" t="str">
            <v/>
          </cell>
          <cell r="BT4955" t="str">
            <v/>
          </cell>
        </row>
        <row r="4956">
          <cell r="H4956">
            <v>0</v>
          </cell>
          <cell r="O4956">
            <v>314836</v>
          </cell>
          <cell r="P4956" t="str">
            <v>2021/344-0120-01</v>
          </cell>
          <cell r="Q4956" t="str">
            <v>EST ALMOFADA MONTENEGRO COBRE/LICOR</v>
          </cell>
          <cell r="R4956"/>
          <cell r="S4956"/>
          <cell r="T4956">
            <v>0.5</v>
          </cell>
          <cell r="U4956">
            <v>0.5</v>
          </cell>
          <cell r="V4956">
            <v>0</v>
          </cell>
          <cell r="W4956">
            <v>0</v>
          </cell>
          <cell r="X4956" t="str">
            <v>EST ALMOFADA MONTENEGRO COBRE/LICOR - 0,5x0,5x0H</v>
          </cell>
          <cell r="Y4956">
            <v>1320.7</v>
          </cell>
          <cell r="Z4956">
            <v>0.5</v>
          </cell>
          <cell r="AA4956">
            <v>660.35</v>
          </cell>
          <cell r="AB4956"/>
          <cell r="AC4956"/>
          <cell r="AD4956"/>
          <cell r="AE4956">
            <v>1320.7</v>
          </cell>
          <cell r="AF4956">
            <v>1320.7</v>
          </cell>
          <cell r="AG4956">
            <v>0</v>
          </cell>
          <cell r="AH4956">
            <v>1320.7</v>
          </cell>
          <cell r="AI4956" t="str">
            <v>REF: 314836</v>
          </cell>
          <cell r="AJ4956"/>
          <cell r="AK4956">
            <v>314836</v>
          </cell>
          <cell r="AL4956" t="str">
            <v>EST ALMOFADA MONTENEGRO COBRE/LICOR</v>
          </cell>
          <cell r="AM4956"/>
          <cell r="AN4956">
            <v>0.5</v>
          </cell>
          <cell r="AO4956">
            <v>0.5</v>
          </cell>
          <cell r="AP4956">
            <v>0</v>
          </cell>
          <cell r="AQ4956">
            <v>0</v>
          </cell>
          <cell r="AR4956" t="str">
            <v>EST ALMOFADA MONTENEGRO COBRE/LICOR - 0,5x0,5x0H</v>
          </cell>
          <cell r="AS4956">
            <v>1320.7</v>
          </cell>
          <cell r="AT4956">
            <v>1451.22</v>
          </cell>
          <cell r="AU4956">
            <v>1451.22</v>
          </cell>
          <cell r="AV4956">
            <v>0</v>
          </cell>
          <cell r="AW4956">
            <v>1451.22</v>
          </cell>
          <cell r="AX4956">
            <v>-130.51999999999998</v>
          </cell>
          <cell r="AY4956"/>
          <cell r="AZ4956" t="str">
            <v/>
          </cell>
          <cell r="BA4956"/>
          <cell r="BB4956"/>
          <cell r="BC4956"/>
          <cell r="BD4956" t="str">
            <v/>
          </cell>
          <cell r="BE4956">
            <v>0</v>
          </cell>
          <cell r="BF4956" t="str">
            <v/>
          </cell>
          <cell r="BG4956" t="str">
            <v/>
          </cell>
          <cell r="BH4956">
            <v>14</v>
          </cell>
          <cell r="BI4956" t="str">
            <v>0</v>
          </cell>
          <cell r="BJ4956">
            <v>0</v>
          </cell>
          <cell r="BK4956">
            <v>0</v>
          </cell>
          <cell r="BL4956"/>
          <cell r="BM4956"/>
          <cell r="BN4956"/>
          <cell r="BO4956"/>
          <cell r="BQ4956">
            <v>0</v>
          </cell>
          <cell r="BS4956" t="str">
            <v/>
          </cell>
          <cell r="BT4956" t="str">
            <v/>
          </cell>
        </row>
        <row r="4957">
          <cell r="H4957">
            <v>0</v>
          </cell>
          <cell r="O4957">
            <v>314835</v>
          </cell>
          <cell r="P4957" t="str">
            <v>2021/344-0107-01</v>
          </cell>
          <cell r="Q4957" t="str">
            <v>EST ALMOFADA MONTENEGRO BEGE/OFF WHITE</v>
          </cell>
          <cell r="R4957"/>
          <cell r="S4957"/>
          <cell r="T4957">
            <v>0.5</v>
          </cell>
          <cell r="U4957">
            <v>0.5</v>
          </cell>
          <cell r="V4957">
            <v>0</v>
          </cell>
          <cell r="W4957">
            <v>0</v>
          </cell>
          <cell r="X4957" t="str">
            <v>EST ALMOFADA MONTENEGRO BEGE/OFF WHITE - 0,5x0,5x0H</v>
          </cell>
          <cell r="Y4957">
            <v>1320.7</v>
          </cell>
          <cell r="Z4957">
            <v>0.35</v>
          </cell>
          <cell r="AA4957">
            <v>858.45500000000004</v>
          </cell>
          <cell r="AB4957"/>
          <cell r="AC4957"/>
          <cell r="AD4957"/>
          <cell r="AE4957">
            <v>1320.7</v>
          </cell>
          <cell r="AF4957">
            <v>1320.7</v>
          </cell>
          <cell r="AG4957">
            <v>0</v>
          </cell>
          <cell r="AH4957">
            <v>1320.7</v>
          </cell>
          <cell r="AI4957" t="str">
            <v>REF: 314835</v>
          </cell>
          <cell r="AJ4957"/>
          <cell r="AK4957">
            <v>314835</v>
          </cell>
          <cell r="AL4957" t="str">
            <v>EST ALMOFADA MONTENEGRO BEGE/OFF WHITE</v>
          </cell>
          <cell r="AM4957"/>
          <cell r="AN4957">
            <v>0.5</v>
          </cell>
          <cell r="AO4957">
            <v>0.5</v>
          </cell>
          <cell r="AP4957">
            <v>0</v>
          </cell>
          <cell r="AQ4957">
            <v>0</v>
          </cell>
          <cell r="AR4957" t="str">
            <v>EST ALMOFADA MONTENEGRO BEGE/OFF WHITE - 0,5x0,5x0H</v>
          </cell>
          <cell r="AS4957">
            <v>1320.7</v>
          </cell>
          <cell r="AT4957">
            <v>1451.22</v>
          </cell>
          <cell r="AU4957">
            <v>1451.22</v>
          </cell>
          <cell r="AV4957">
            <v>0</v>
          </cell>
          <cell r="AW4957">
            <v>1451.22</v>
          </cell>
          <cell r="AX4957">
            <v>-130.51999999999998</v>
          </cell>
          <cell r="AY4957"/>
          <cell r="AZ4957" t="str">
            <v/>
          </cell>
          <cell r="BA4957"/>
          <cell r="BB4957"/>
          <cell r="BC4957"/>
          <cell r="BD4957" t="str">
            <v/>
          </cell>
          <cell r="BE4957">
            <v>0</v>
          </cell>
          <cell r="BF4957" t="str">
            <v/>
          </cell>
          <cell r="BG4957" t="str">
            <v/>
          </cell>
          <cell r="BH4957">
            <v>14</v>
          </cell>
          <cell r="BI4957" t="str">
            <v>0</v>
          </cell>
          <cell r="BJ4957">
            <v>0</v>
          </cell>
          <cell r="BK4957">
            <v>0</v>
          </cell>
          <cell r="BL4957"/>
          <cell r="BM4957"/>
          <cell r="BN4957"/>
          <cell r="BO4957"/>
          <cell r="BQ4957">
            <v>0</v>
          </cell>
          <cell r="BS4957" t="str">
            <v/>
          </cell>
          <cell r="BT4957" t="str">
            <v/>
          </cell>
        </row>
        <row r="4958">
          <cell r="H4958">
            <v>0</v>
          </cell>
          <cell r="O4958">
            <v>314835</v>
          </cell>
          <cell r="P4958" t="str">
            <v>2021/344-0108-01</v>
          </cell>
          <cell r="Q4958" t="str">
            <v>EST ALMOFADA MONTENEGRO BEGE/OFF WHITE</v>
          </cell>
          <cell r="R4958"/>
          <cell r="S4958"/>
          <cell r="T4958">
            <v>0.5</v>
          </cell>
          <cell r="U4958">
            <v>0.5</v>
          </cell>
          <cell r="V4958">
            <v>0</v>
          </cell>
          <cell r="W4958">
            <v>0</v>
          </cell>
          <cell r="X4958" t="str">
            <v>EST ALMOFADA MONTENEGRO BEGE/OFF WHITE - 0,5x0,5x0H</v>
          </cell>
          <cell r="Y4958">
            <v>1320.7</v>
          </cell>
          <cell r="Z4958">
            <v>0.35</v>
          </cell>
          <cell r="AA4958">
            <v>858.45500000000004</v>
          </cell>
          <cell r="AB4958"/>
          <cell r="AC4958"/>
          <cell r="AD4958"/>
          <cell r="AE4958">
            <v>1320.7</v>
          </cell>
          <cell r="AF4958">
            <v>1320.7</v>
          </cell>
          <cell r="AG4958">
            <v>0</v>
          </cell>
          <cell r="AH4958">
            <v>1320.7</v>
          </cell>
          <cell r="AI4958" t="str">
            <v>REF: 314835</v>
          </cell>
          <cell r="AJ4958"/>
          <cell r="AK4958">
            <v>314835</v>
          </cell>
          <cell r="AL4958" t="str">
            <v>EST ALMOFADA MONTENEGRO BEGE/OFF WHITE</v>
          </cell>
          <cell r="AM4958"/>
          <cell r="AN4958">
            <v>0.5</v>
          </cell>
          <cell r="AO4958">
            <v>0.5</v>
          </cell>
          <cell r="AP4958">
            <v>0</v>
          </cell>
          <cell r="AQ4958">
            <v>0</v>
          </cell>
          <cell r="AR4958" t="str">
            <v>EST ALMOFADA MONTENEGRO BEGE/OFF WHITE - 0,5x0,5x0H</v>
          </cell>
          <cell r="AS4958">
            <v>1320.7</v>
          </cell>
          <cell r="AT4958">
            <v>1451.22</v>
          </cell>
          <cell r="AU4958">
            <v>1451.22</v>
          </cell>
          <cell r="AV4958">
            <v>0</v>
          </cell>
          <cell r="AW4958">
            <v>1451.22</v>
          </cell>
          <cell r="AX4958">
            <v>-130.51999999999998</v>
          </cell>
          <cell r="AY4958"/>
          <cell r="AZ4958" t="str">
            <v/>
          </cell>
          <cell r="BA4958"/>
          <cell r="BB4958"/>
          <cell r="BC4958"/>
          <cell r="BD4958" t="str">
            <v/>
          </cell>
          <cell r="BE4958">
            <v>0</v>
          </cell>
          <cell r="BF4958" t="str">
            <v/>
          </cell>
          <cell r="BG4958" t="str">
            <v/>
          </cell>
          <cell r="BH4958">
            <v>14</v>
          </cell>
          <cell r="BI4958" t="str">
            <v>0</v>
          </cell>
          <cell r="BJ4958">
            <v>0</v>
          </cell>
          <cell r="BK4958">
            <v>0</v>
          </cell>
          <cell r="BL4958"/>
          <cell r="BM4958"/>
          <cell r="BN4958"/>
          <cell r="BO4958"/>
          <cell r="BQ4958">
            <v>0</v>
          </cell>
          <cell r="BS4958" t="str">
            <v/>
          </cell>
          <cell r="BT4958" t="str">
            <v/>
          </cell>
        </row>
        <row r="4959">
          <cell r="H4959">
            <v>0</v>
          </cell>
          <cell r="O4959">
            <v>314835</v>
          </cell>
          <cell r="P4959" t="str">
            <v>2021/344-0109-01</v>
          </cell>
          <cell r="Q4959" t="str">
            <v>EST ALMOFADA MONTENEGRO BEGE/OFF WHITE</v>
          </cell>
          <cell r="R4959"/>
          <cell r="S4959"/>
          <cell r="T4959">
            <v>0.5</v>
          </cell>
          <cell r="U4959">
            <v>0.5</v>
          </cell>
          <cell r="V4959">
            <v>0</v>
          </cell>
          <cell r="W4959">
            <v>0</v>
          </cell>
          <cell r="X4959" t="str">
            <v>EST ALMOFADA MONTENEGRO BEGE/OFF WHITE - 0,5x0,5x0H</v>
          </cell>
          <cell r="Y4959">
            <v>1320.7</v>
          </cell>
          <cell r="Z4959">
            <v>0.35</v>
          </cell>
          <cell r="AA4959">
            <v>858.45500000000004</v>
          </cell>
          <cell r="AB4959"/>
          <cell r="AC4959"/>
          <cell r="AD4959"/>
          <cell r="AE4959">
            <v>1320.7</v>
          </cell>
          <cell r="AF4959">
            <v>1320.7</v>
          </cell>
          <cell r="AG4959">
            <v>0</v>
          </cell>
          <cell r="AH4959">
            <v>1320.7</v>
          </cell>
          <cell r="AI4959" t="str">
            <v>REF: 314835</v>
          </cell>
          <cell r="AJ4959"/>
          <cell r="AK4959">
            <v>314835</v>
          </cell>
          <cell r="AL4959" t="str">
            <v>EST ALMOFADA MONTENEGRO BEGE/OFF WHITE</v>
          </cell>
          <cell r="AM4959"/>
          <cell r="AN4959">
            <v>0.5</v>
          </cell>
          <cell r="AO4959">
            <v>0.5</v>
          </cell>
          <cell r="AP4959">
            <v>0</v>
          </cell>
          <cell r="AQ4959">
            <v>0</v>
          </cell>
          <cell r="AR4959" t="str">
            <v>EST ALMOFADA MONTENEGRO BEGE/OFF WHITE - 0,5x0,5x0H</v>
          </cell>
          <cell r="AS4959">
            <v>1320.7</v>
          </cell>
          <cell r="AT4959">
            <v>1451.22</v>
          </cell>
          <cell r="AU4959">
            <v>1451.22</v>
          </cell>
          <cell r="AV4959">
            <v>0</v>
          </cell>
          <cell r="AW4959">
            <v>1451.22</v>
          </cell>
          <cell r="AX4959">
            <v>-130.51999999999998</v>
          </cell>
          <cell r="AY4959"/>
          <cell r="AZ4959" t="str">
            <v/>
          </cell>
          <cell r="BA4959"/>
          <cell r="BB4959"/>
          <cell r="BC4959"/>
          <cell r="BD4959" t="str">
            <v/>
          </cell>
          <cell r="BE4959">
            <v>0</v>
          </cell>
          <cell r="BF4959" t="str">
            <v/>
          </cell>
          <cell r="BG4959" t="str">
            <v/>
          </cell>
          <cell r="BH4959">
            <v>14</v>
          </cell>
          <cell r="BI4959" t="str">
            <v>0</v>
          </cell>
          <cell r="BJ4959">
            <v>0</v>
          </cell>
          <cell r="BK4959">
            <v>0</v>
          </cell>
          <cell r="BL4959"/>
          <cell r="BM4959"/>
          <cell r="BN4959"/>
          <cell r="BO4959"/>
          <cell r="BQ4959">
            <v>0</v>
          </cell>
          <cell r="BS4959" t="str">
            <v/>
          </cell>
          <cell r="BT4959" t="str">
            <v/>
          </cell>
        </row>
        <row r="4960">
          <cell r="H4960">
            <v>0</v>
          </cell>
          <cell r="O4960">
            <v>314835</v>
          </cell>
          <cell r="P4960" t="str">
            <v>2021/344-0110-01</v>
          </cell>
          <cell r="Q4960" t="str">
            <v>EST ALMOFADA MONTENEGRO BEGE/OFF WHITE</v>
          </cell>
          <cell r="R4960"/>
          <cell r="S4960"/>
          <cell r="T4960">
            <v>0.5</v>
          </cell>
          <cell r="U4960">
            <v>0.5</v>
          </cell>
          <cell r="V4960">
            <v>0</v>
          </cell>
          <cell r="W4960">
            <v>0</v>
          </cell>
          <cell r="X4960" t="str">
            <v>EST ALMOFADA MONTENEGRO BEGE/OFF WHITE - 0,5x0,5x0H</v>
          </cell>
          <cell r="Y4960">
            <v>1320.7</v>
          </cell>
          <cell r="Z4960">
            <v>0.35</v>
          </cell>
          <cell r="AA4960">
            <v>858.45500000000004</v>
          </cell>
          <cell r="AB4960"/>
          <cell r="AC4960"/>
          <cell r="AD4960"/>
          <cell r="AE4960">
            <v>1320.7</v>
          </cell>
          <cell r="AF4960">
            <v>1320.7</v>
          </cell>
          <cell r="AG4960">
            <v>0</v>
          </cell>
          <cell r="AH4960">
            <v>1320.7</v>
          </cell>
          <cell r="AI4960" t="str">
            <v>REF: 314835</v>
          </cell>
          <cell r="AJ4960"/>
          <cell r="AK4960">
            <v>314835</v>
          </cell>
          <cell r="AL4960" t="str">
            <v>EST ALMOFADA MONTENEGRO BEGE/OFF WHITE</v>
          </cell>
          <cell r="AM4960"/>
          <cell r="AN4960">
            <v>0.5</v>
          </cell>
          <cell r="AO4960">
            <v>0.5</v>
          </cell>
          <cell r="AP4960">
            <v>0</v>
          </cell>
          <cell r="AQ4960">
            <v>0</v>
          </cell>
          <cell r="AR4960" t="str">
            <v>EST ALMOFADA MONTENEGRO BEGE/OFF WHITE - 0,5x0,5x0H</v>
          </cell>
          <cell r="AS4960">
            <v>1320.7</v>
          </cell>
          <cell r="AT4960">
            <v>1451.22</v>
          </cell>
          <cell r="AU4960">
            <v>1451.22</v>
          </cell>
          <cell r="AV4960">
            <v>0</v>
          </cell>
          <cell r="AW4960">
            <v>1451.22</v>
          </cell>
          <cell r="AX4960">
            <v>-130.51999999999998</v>
          </cell>
          <cell r="AY4960"/>
          <cell r="AZ4960" t="str">
            <v/>
          </cell>
          <cell r="BA4960"/>
          <cell r="BB4960"/>
          <cell r="BC4960"/>
          <cell r="BD4960" t="str">
            <v/>
          </cell>
          <cell r="BE4960">
            <v>0</v>
          </cell>
          <cell r="BF4960" t="str">
            <v/>
          </cell>
          <cell r="BG4960" t="str">
            <v/>
          </cell>
          <cell r="BH4960">
            <v>14</v>
          </cell>
          <cell r="BI4960" t="str">
            <v>0</v>
          </cell>
          <cell r="BJ4960">
            <v>0</v>
          </cell>
          <cell r="BK4960">
            <v>0</v>
          </cell>
          <cell r="BL4960"/>
          <cell r="BM4960"/>
          <cell r="BN4960"/>
          <cell r="BO4960"/>
          <cell r="BQ4960">
            <v>0</v>
          </cell>
          <cell r="BS4960" t="str">
            <v/>
          </cell>
          <cell r="BT4960" t="str">
            <v/>
          </cell>
        </row>
        <row r="4961">
          <cell r="H4961">
            <v>0</v>
          </cell>
          <cell r="O4961">
            <v>314829</v>
          </cell>
          <cell r="P4961" t="str">
            <v>2022/178-0055-01</v>
          </cell>
          <cell r="Q4961" t="str">
            <v>EST ALMOFADA LIVERPOOL MATTE</v>
          </cell>
          <cell r="R4961"/>
          <cell r="S4961"/>
          <cell r="T4961">
            <v>0.5</v>
          </cell>
          <cell r="U4961">
            <v>0.5</v>
          </cell>
          <cell r="V4961">
            <v>0</v>
          </cell>
          <cell r="W4961">
            <v>0</v>
          </cell>
          <cell r="X4961" t="str">
            <v>EST ALMOFADA LIVERPOOL MATTE - 0,5x0,5x0H</v>
          </cell>
          <cell r="Y4961">
            <v>837.31</v>
          </cell>
          <cell r="Z4961">
            <v>0.35</v>
          </cell>
          <cell r="AA4961">
            <v>544.25149999999996</v>
          </cell>
          <cell r="AB4961"/>
          <cell r="AC4961"/>
          <cell r="AD4961"/>
          <cell r="AE4961">
            <v>837.31</v>
          </cell>
          <cell r="AF4961">
            <v>837.31</v>
          </cell>
          <cell r="AG4961">
            <v>0</v>
          </cell>
          <cell r="AH4961">
            <v>837.31</v>
          </cell>
          <cell r="AI4961" t="str">
            <v>REF: 314829</v>
          </cell>
          <cell r="AJ4961"/>
          <cell r="AK4961">
            <v>314829</v>
          </cell>
          <cell r="AL4961" t="str">
            <v>EST ALMOFADA LIVERPOOL MATTE</v>
          </cell>
          <cell r="AM4961"/>
          <cell r="AN4961">
            <v>0.5</v>
          </cell>
          <cell r="AO4961">
            <v>0.5</v>
          </cell>
          <cell r="AP4961">
            <v>0</v>
          </cell>
          <cell r="AQ4961">
            <v>0</v>
          </cell>
          <cell r="AR4961" t="str">
            <v>EST ALMOFADA LIVERPOOL MATTE - 0,5x0,5x0H</v>
          </cell>
          <cell r="AS4961">
            <v>837.31</v>
          </cell>
          <cell r="AT4961">
            <v>1012.09</v>
          </cell>
          <cell r="AU4961">
            <v>1012.09</v>
          </cell>
          <cell r="AV4961">
            <v>0</v>
          </cell>
          <cell r="AW4961">
            <v>1012.09</v>
          </cell>
          <cell r="AX4961">
            <v>-174.78000000000009</v>
          </cell>
          <cell r="AY4961"/>
          <cell r="AZ4961" t="str">
            <v/>
          </cell>
          <cell r="BA4961"/>
          <cell r="BB4961"/>
          <cell r="BC4961"/>
          <cell r="BD4961" t="str">
            <v/>
          </cell>
          <cell r="BE4961">
            <v>0</v>
          </cell>
          <cell r="BF4961" t="str">
            <v/>
          </cell>
          <cell r="BG4961" t="str">
            <v/>
          </cell>
          <cell r="BH4961">
            <v>14</v>
          </cell>
          <cell r="BI4961" t="str">
            <v>0</v>
          </cell>
          <cell r="BJ4961">
            <v>0</v>
          </cell>
          <cell r="BK4961">
            <v>0</v>
          </cell>
          <cell r="BL4961"/>
          <cell r="BM4961"/>
          <cell r="BN4961"/>
          <cell r="BO4961"/>
          <cell r="BQ4961">
            <v>0</v>
          </cell>
          <cell r="BS4961" t="str">
            <v/>
          </cell>
          <cell r="BT4961" t="str">
            <v/>
          </cell>
        </row>
        <row r="4962">
          <cell r="H4962">
            <v>0</v>
          </cell>
          <cell r="O4962">
            <v>314829</v>
          </cell>
          <cell r="P4962" t="str">
            <v>2022/178-0057-01</v>
          </cell>
          <cell r="Q4962" t="str">
            <v>EST ALMOFADA LIVERPOOL MATTE</v>
          </cell>
          <cell r="R4962"/>
          <cell r="S4962"/>
          <cell r="T4962">
            <v>0.5</v>
          </cell>
          <cell r="U4962">
            <v>0.5</v>
          </cell>
          <cell r="V4962">
            <v>0</v>
          </cell>
          <cell r="W4962">
            <v>0</v>
          </cell>
          <cell r="X4962" t="str">
            <v>EST ALMOFADA LIVERPOOL MATTE - 0,5x0,5x0H</v>
          </cell>
          <cell r="Y4962">
            <v>837.31</v>
          </cell>
          <cell r="Z4962">
            <v>0.35</v>
          </cell>
          <cell r="AA4962">
            <v>544.25149999999996</v>
          </cell>
          <cell r="AB4962"/>
          <cell r="AC4962"/>
          <cell r="AD4962"/>
          <cell r="AE4962">
            <v>837.31</v>
          </cell>
          <cell r="AF4962">
            <v>837.31</v>
          </cell>
          <cell r="AG4962">
            <v>0</v>
          </cell>
          <cell r="AH4962">
            <v>837.31</v>
          </cell>
          <cell r="AI4962" t="str">
            <v>REF: 314829</v>
          </cell>
          <cell r="AJ4962"/>
          <cell r="AK4962">
            <v>314829</v>
          </cell>
          <cell r="AL4962" t="str">
            <v>EST ALMOFADA LIVERPOOL MATTE</v>
          </cell>
          <cell r="AM4962"/>
          <cell r="AN4962">
            <v>0.5</v>
          </cell>
          <cell r="AO4962">
            <v>0.5</v>
          </cell>
          <cell r="AP4962">
            <v>0</v>
          </cell>
          <cell r="AQ4962">
            <v>0</v>
          </cell>
          <cell r="AR4962" t="str">
            <v>EST ALMOFADA LIVERPOOL MATTE - 0,5x0,5x0H</v>
          </cell>
          <cell r="AS4962">
            <v>837.31</v>
          </cell>
          <cell r="AT4962">
            <v>1012.09</v>
          </cell>
          <cell r="AU4962">
            <v>1012.09</v>
          </cell>
          <cell r="AV4962">
            <v>0</v>
          </cell>
          <cell r="AW4962">
            <v>1012.09</v>
          </cell>
          <cell r="AX4962">
            <v>-174.78000000000009</v>
          </cell>
          <cell r="AY4962"/>
          <cell r="AZ4962" t="str">
            <v/>
          </cell>
          <cell r="BA4962"/>
          <cell r="BB4962"/>
          <cell r="BC4962"/>
          <cell r="BD4962" t="str">
            <v/>
          </cell>
          <cell r="BE4962">
            <v>0</v>
          </cell>
          <cell r="BF4962" t="str">
            <v/>
          </cell>
          <cell r="BG4962" t="str">
            <v/>
          </cell>
          <cell r="BH4962">
            <v>14</v>
          </cell>
          <cell r="BI4962" t="str">
            <v>0</v>
          </cell>
          <cell r="BJ4962">
            <v>0</v>
          </cell>
          <cell r="BK4962">
            <v>0</v>
          </cell>
          <cell r="BL4962"/>
          <cell r="BM4962"/>
          <cell r="BN4962"/>
          <cell r="BO4962"/>
          <cell r="BQ4962">
            <v>0</v>
          </cell>
          <cell r="BS4962" t="str">
            <v/>
          </cell>
          <cell r="BT4962" t="str">
            <v/>
          </cell>
        </row>
        <row r="4963">
          <cell r="H4963">
            <v>0</v>
          </cell>
          <cell r="O4963">
            <v>314829</v>
          </cell>
          <cell r="P4963"/>
          <cell r="Q4963" t="str">
            <v>EST ALMOFADA LIVERPOOL MATTE</v>
          </cell>
          <cell r="R4963"/>
          <cell r="S4963"/>
          <cell r="T4963">
            <v>0.5</v>
          </cell>
          <cell r="U4963">
            <v>0.5</v>
          </cell>
          <cell r="V4963">
            <v>0</v>
          </cell>
          <cell r="W4963">
            <v>0</v>
          </cell>
          <cell r="X4963" t="str">
            <v>EST ALMOFADA LIVERPOOL MATTE - 0,5x0,5x0H</v>
          </cell>
          <cell r="Y4963">
            <v>837.31</v>
          </cell>
          <cell r="Z4963">
            <v>0.35</v>
          </cell>
          <cell r="AA4963">
            <v>544.25149999999996</v>
          </cell>
          <cell r="AB4963"/>
          <cell r="AC4963"/>
          <cell r="AD4963"/>
          <cell r="AE4963">
            <v>837.31</v>
          </cell>
          <cell r="AF4963">
            <v>837.31</v>
          </cell>
          <cell r="AG4963">
            <v>0</v>
          </cell>
          <cell r="AH4963">
            <v>837.31</v>
          </cell>
          <cell r="AI4963" t="str">
            <v>REF: 314829</v>
          </cell>
          <cell r="AJ4963"/>
          <cell r="AK4963">
            <v>314829</v>
          </cell>
          <cell r="AL4963" t="str">
            <v>EST ALMOFADA LIVERPOOL MATTE</v>
          </cell>
          <cell r="AM4963"/>
          <cell r="AN4963">
            <v>0.5</v>
          </cell>
          <cell r="AO4963">
            <v>0.5</v>
          </cell>
          <cell r="AP4963">
            <v>0</v>
          </cell>
          <cell r="AQ4963">
            <v>0</v>
          </cell>
          <cell r="AR4963" t="str">
            <v>EST ALMOFADA LIVERPOOL MATTE - 0,5x0,5x0H</v>
          </cell>
          <cell r="AS4963">
            <v>837.31</v>
          </cell>
          <cell r="AT4963">
            <v>1012.09</v>
          </cell>
          <cell r="AU4963">
            <v>1012.09</v>
          </cell>
          <cell r="AV4963">
            <v>0</v>
          </cell>
          <cell r="AW4963">
            <v>1012.09</v>
          </cell>
          <cell r="AX4963">
            <v>-174.78000000000009</v>
          </cell>
          <cell r="AY4963"/>
          <cell r="AZ4963" t="str">
            <v/>
          </cell>
          <cell r="BA4963"/>
          <cell r="BB4963"/>
          <cell r="BC4963"/>
          <cell r="BD4963" t="str">
            <v/>
          </cell>
          <cell r="BE4963">
            <v>0</v>
          </cell>
          <cell r="BF4963" t="str">
            <v/>
          </cell>
          <cell r="BG4963" t="str">
            <v/>
          </cell>
          <cell r="BH4963">
            <v>14</v>
          </cell>
          <cell r="BI4963" t="str">
            <v>0</v>
          </cell>
          <cell r="BJ4963">
            <v>0</v>
          </cell>
          <cell r="BK4963">
            <v>0</v>
          </cell>
          <cell r="BL4963"/>
          <cell r="BM4963"/>
          <cell r="BN4963"/>
          <cell r="BO4963"/>
          <cell r="BQ4963">
            <v>0</v>
          </cell>
          <cell r="BS4963" t="str">
            <v/>
          </cell>
          <cell r="BT4963" t="str">
            <v/>
          </cell>
        </row>
        <row r="4964">
          <cell r="H4964">
            <v>3</v>
          </cell>
          <cell r="O4964">
            <v>312427</v>
          </cell>
          <cell r="P4964" t="str">
            <v>2022/039-0017-01</v>
          </cell>
          <cell r="Q4964" t="str">
            <v>EST QUADRO GALEE BAEM (COD960)</v>
          </cell>
          <cell r="R4964"/>
          <cell r="S4964"/>
          <cell r="T4964">
            <v>1.7</v>
          </cell>
          <cell r="U4964">
            <v>1</v>
          </cell>
          <cell r="V4964">
            <v>0</v>
          </cell>
          <cell r="W4964">
            <v>0</v>
          </cell>
          <cell r="X4964" t="str">
            <v>EST QUADRO GALEE BAEM (COD960) - 1,7x1x0H</v>
          </cell>
          <cell r="Y4964">
            <v>5331.2</v>
          </cell>
          <cell r="Z4964">
            <v>0.5</v>
          </cell>
          <cell r="AA4964">
            <v>2665.6</v>
          </cell>
          <cell r="AB4964"/>
          <cell r="AC4964"/>
          <cell r="AD4964"/>
          <cell r="AE4964">
            <v>5331.2</v>
          </cell>
          <cell r="AF4964">
            <v>5331.2</v>
          </cell>
          <cell r="AG4964">
            <v>0</v>
          </cell>
          <cell r="AH4964">
            <v>5331.2</v>
          </cell>
          <cell r="AI4964" t="str">
            <v>REF: 312427</v>
          </cell>
          <cell r="AJ4964" t="str">
            <v>PRODUTO PRONTA ENTREGA</v>
          </cell>
          <cell r="AK4964">
            <v>312427</v>
          </cell>
          <cell r="AL4964" t="str">
            <v>EST QUADRO GALEE BAEM (COD960)</v>
          </cell>
          <cell r="AM4964"/>
          <cell r="AN4964">
            <v>1.7</v>
          </cell>
          <cell r="AO4964">
            <v>1</v>
          </cell>
          <cell r="AP4964">
            <v>0</v>
          </cell>
          <cell r="AQ4964">
            <v>0</v>
          </cell>
          <cell r="AR4964" t="str">
            <v>EST QUADRO GALEE BAEM (COD960) - 1,7x1x0H</v>
          </cell>
          <cell r="AS4964">
            <v>5331.2</v>
          </cell>
          <cell r="AT4964">
            <v>5331.2</v>
          </cell>
          <cell r="AU4964">
            <v>5331.2</v>
          </cell>
          <cell r="AV4964">
            <v>0</v>
          </cell>
          <cell r="AW4964">
            <v>5331.2</v>
          </cell>
          <cell r="AX4964">
            <v>0</v>
          </cell>
          <cell r="AY4964"/>
          <cell r="AZ4964" t="str">
            <v/>
          </cell>
          <cell r="BA4964"/>
          <cell r="BB4964"/>
          <cell r="BC4964"/>
          <cell r="BD4964" t="str">
            <v/>
          </cell>
          <cell r="BE4964">
            <v>0</v>
          </cell>
          <cell r="BF4964" t="str">
            <v/>
          </cell>
          <cell r="BG4964" t="str">
            <v/>
          </cell>
          <cell r="BH4964">
            <v>12</v>
          </cell>
          <cell r="BI4964" t="str">
            <v>0</v>
          </cell>
          <cell r="BJ4964">
            <v>0</v>
          </cell>
          <cell r="BK4964">
            <v>0</v>
          </cell>
          <cell r="BL4964"/>
          <cell r="BM4964"/>
          <cell r="BN4964"/>
          <cell r="BO4964"/>
          <cell r="BQ4964">
            <v>0</v>
          </cell>
          <cell r="BS4964" t="str">
            <v>CLAMI ACESSORIOS</v>
          </cell>
          <cell r="BT4964" t="str">
            <v>QUADRO DECORATIVO</v>
          </cell>
        </row>
        <row r="4965">
          <cell r="H4965">
            <v>0</v>
          </cell>
          <cell r="O4965">
            <v>312425</v>
          </cell>
          <cell r="P4965" t="str">
            <v>2022/039-0012-01</v>
          </cell>
          <cell r="Q4965" t="str">
            <v>EST QUADRO FLACK BLUE DIAGO (COD877)</v>
          </cell>
          <cell r="R4965"/>
          <cell r="S4965"/>
          <cell r="T4965">
            <v>1.2</v>
          </cell>
          <cell r="U4965">
            <v>1.2</v>
          </cell>
          <cell r="V4965">
            <v>0</v>
          </cell>
          <cell r="W4965">
            <v>0</v>
          </cell>
          <cell r="X4965" t="str">
            <v>EST QUADRO FLACK BLUE DIAGO (COD877) - 1,2x1,2x0H</v>
          </cell>
          <cell r="Y4965">
            <v>4351.2</v>
          </cell>
          <cell r="Z4965">
            <v>0.5</v>
          </cell>
          <cell r="AA4965">
            <v>2175.6</v>
          </cell>
          <cell r="AB4965"/>
          <cell r="AC4965"/>
          <cell r="AD4965"/>
          <cell r="AE4965">
            <v>4351.2</v>
          </cell>
          <cell r="AF4965">
            <v>4351.2</v>
          </cell>
          <cell r="AG4965">
            <v>0</v>
          </cell>
          <cell r="AH4965">
            <v>4351.2</v>
          </cell>
          <cell r="AI4965" t="str">
            <v>REF: 312425</v>
          </cell>
          <cell r="AJ4965"/>
          <cell r="AK4965">
            <v>312425</v>
          </cell>
          <cell r="AL4965" t="str">
            <v>EST QUADRO FLACK BLUE DIAGO (COD877)</v>
          </cell>
          <cell r="AM4965"/>
          <cell r="AN4965">
            <v>1.2</v>
          </cell>
          <cell r="AO4965">
            <v>1.2</v>
          </cell>
          <cell r="AP4965">
            <v>0</v>
          </cell>
          <cell r="AQ4965">
            <v>0</v>
          </cell>
          <cell r="AR4965" t="str">
            <v>EST QUADRO FLACK BLUE DIAGO (COD877) - 1,2x1,2x0H</v>
          </cell>
          <cell r="AS4965">
            <v>4351.2</v>
          </cell>
          <cell r="AT4965">
            <v>4144</v>
          </cell>
          <cell r="AU4965">
            <v>4144</v>
          </cell>
          <cell r="AV4965">
            <v>0</v>
          </cell>
          <cell r="AW4965">
            <v>4144</v>
          </cell>
          <cell r="AX4965">
            <v>207.19999999999982</v>
          </cell>
          <cell r="AY4965"/>
          <cell r="AZ4965" t="str">
            <v/>
          </cell>
          <cell r="BA4965"/>
          <cell r="BB4965"/>
          <cell r="BC4965"/>
          <cell r="BD4965" t="str">
            <v/>
          </cell>
          <cell r="BE4965">
            <v>0</v>
          </cell>
          <cell r="BF4965" t="str">
            <v/>
          </cell>
          <cell r="BG4965" t="str">
            <v/>
          </cell>
          <cell r="BH4965">
            <v>12</v>
          </cell>
          <cell r="BI4965" t="str">
            <v>0</v>
          </cell>
          <cell r="BJ4965">
            <v>0</v>
          </cell>
          <cell r="BK4965">
            <v>0</v>
          </cell>
          <cell r="BL4965"/>
          <cell r="BM4965"/>
          <cell r="BN4965"/>
          <cell r="BO4965"/>
          <cell r="BQ4965">
            <v>0</v>
          </cell>
          <cell r="BS4965" t="str">
            <v/>
          </cell>
          <cell r="BT4965" t="str">
            <v/>
          </cell>
        </row>
        <row r="4966">
          <cell r="H4966">
            <v>0</v>
          </cell>
          <cell r="O4966">
            <v>312414</v>
          </cell>
          <cell r="P4966"/>
          <cell r="Q4966" t="str">
            <v>EST LIVRO TRACOS CAPA DURA</v>
          </cell>
          <cell r="R4966"/>
          <cell r="S4966"/>
          <cell r="T4966">
            <v>0</v>
          </cell>
          <cell r="U4966">
            <v>0</v>
          </cell>
          <cell r="V4966">
            <v>0</v>
          </cell>
          <cell r="W4966">
            <v>0</v>
          </cell>
          <cell r="X4966" t="str">
            <v>EST LIVRO TRACOS CAPA DURA - Ø0x0H</v>
          </cell>
          <cell r="Y4966">
            <v>392</v>
          </cell>
          <cell r="Z4966">
            <v>0.35</v>
          </cell>
          <cell r="AA4966">
            <v>254.8</v>
          </cell>
          <cell r="AB4966"/>
          <cell r="AC4966"/>
          <cell r="AD4966"/>
          <cell r="AE4966">
            <v>392</v>
          </cell>
          <cell r="AF4966">
            <v>392</v>
          </cell>
          <cell r="AG4966">
            <v>0</v>
          </cell>
          <cell r="AH4966">
            <v>392</v>
          </cell>
          <cell r="AI4966" t="str">
            <v>REF: 312414</v>
          </cell>
          <cell r="AJ4966"/>
          <cell r="AK4966">
            <v>312414</v>
          </cell>
          <cell r="AL4966" t="str">
            <v>EST LIVRO TRACOS CAPA DURA</v>
          </cell>
          <cell r="AM4966"/>
          <cell r="AN4966">
            <v>0</v>
          </cell>
          <cell r="AO4966">
            <v>0</v>
          </cell>
          <cell r="AP4966">
            <v>0</v>
          </cell>
          <cell r="AQ4966">
            <v>0</v>
          </cell>
          <cell r="AR4966" t="str">
            <v>EST LIVRO TRACOS CAPA DURA - Ø0x0H</v>
          </cell>
          <cell r="AS4966">
            <v>392</v>
          </cell>
          <cell r="AT4966">
            <v>392</v>
          </cell>
          <cell r="AU4966">
            <v>392</v>
          </cell>
          <cell r="AV4966">
            <v>0</v>
          </cell>
          <cell r="AW4966">
            <v>392</v>
          </cell>
          <cell r="AX4966">
            <v>0</v>
          </cell>
          <cell r="AY4966"/>
          <cell r="AZ4966" t="str">
            <v/>
          </cell>
          <cell r="BA4966"/>
          <cell r="BB4966"/>
          <cell r="BC4966"/>
          <cell r="BD4966" t="str">
            <v/>
          </cell>
          <cell r="BE4966">
            <v>0</v>
          </cell>
          <cell r="BF4966" t="str">
            <v/>
          </cell>
          <cell r="BG4966" t="str">
            <v/>
          </cell>
          <cell r="BH4966">
            <v>12</v>
          </cell>
          <cell r="BI4966" t="str">
            <v>0</v>
          </cell>
          <cell r="BJ4966">
            <v>0</v>
          </cell>
          <cell r="BK4966">
            <v>0</v>
          </cell>
          <cell r="BL4966"/>
          <cell r="BM4966"/>
          <cell r="BN4966"/>
          <cell r="BO4966"/>
          <cell r="BQ4966">
            <v>0</v>
          </cell>
          <cell r="BS4966" t="str">
            <v/>
          </cell>
          <cell r="BT4966" t="str">
            <v/>
          </cell>
        </row>
        <row r="4967">
          <cell r="H4967">
            <v>0</v>
          </cell>
          <cell r="O4967">
            <v>312413</v>
          </cell>
          <cell r="P4967"/>
          <cell r="Q4967" t="str">
            <v>EST LIVRO SUPERYATCH BOOK CAPA DURA</v>
          </cell>
          <cell r="R4967"/>
          <cell r="S4967"/>
          <cell r="T4967">
            <v>0</v>
          </cell>
          <cell r="U4967">
            <v>0</v>
          </cell>
          <cell r="V4967">
            <v>0</v>
          </cell>
          <cell r="W4967">
            <v>0</v>
          </cell>
          <cell r="X4967" t="str">
            <v>EST LIVRO SUPERYATCH BOOK CAPA DURA - Ø0x0H</v>
          </cell>
          <cell r="Y4967">
            <v>846.72</v>
          </cell>
          <cell r="Z4967">
            <v>0.35</v>
          </cell>
          <cell r="AA4967">
            <v>550.36800000000005</v>
          </cell>
          <cell r="AB4967"/>
          <cell r="AC4967"/>
          <cell r="AD4967"/>
          <cell r="AE4967">
            <v>846.72</v>
          </cell>
          <cell r="AF4967">
            <v>846.72</v>
          </cell>
          <cell r="AG4967">
            <v>0</v>
          </cell>
          <cell r="AH4967">
            <v>846.72</v>
          </cell>
          <cell r="AI4967" t="str">
            <v>REF: 312413</v>
          </cell>
          <cell r="AJ4967"/>
          <cell r="AK4967">
            <v>312413</v>
          </cell>
          <cell r="AL4967" t="str">
            <v>EST LIVRO SUPERYATCH BOOK CAPA DURA</v>
          </cell>
          <cell r="AM4967"/>
          <cell r="AN4967">
            <v>0</v>
          </cell>
          <cell r="AO4967">
            <v>0</v>
          </cell>
          <cell r="AP4967">
            <v>0</v>
          </cell>
          <cell r="AQ4967">
            <v>0</v>
          </cell>
          <cell r="AR4967" t="str">
            <v>EST LIVRO SUPERYATCH BOOK CAPA DURA - Ø0x0H</v>
          </cell>
          <cell r="AS4967">
            <v>846.72</v>
          </cell>
          <cell r="AT4967">
            <v>846.72</v>
          </cell>
          <cell r="AU4967">
            <v>846.72</v>
          </cell>
          <cell r="AV4967">
            <v>0</v>
          </cell>
          <cell r="AW4967">
            <v>846.72</v>
          </cell>
          <cell r="AX4967">
            <v>0</v>
          </cell>
          <cell r="AY4967"/>
          <cell r="AZ4967" t="str">
            <v/>
          </cell>
          <cell r="BA4967"/>
          <cell r="BB4967"/>
          <cell r="BC4967"/>
          <cell r="BD4967" t="str">
            <v/>
          </cell>
          <cell r="BE4967">
            <v>0</v>
          </cell>
          <cell r="BF4967" t="str">
            <v/>
          </cell>
          <cell r="BG4967" t="str">
            <v/>
          </cell>
          <cell r="BH4967">
            <v>12</v>
          </cell>
          <cell r="BI4967" t="str">
            <v>0</v>
          </cell>
          <cell r="BJ4967">
            <v>0</v>
          </cell>
          <cell r="BK4967">
            <v>0</v>
          </cell>
          <cell r="BL4967"/>
          <cell r="BM4967"/>
          <cell r="BN4967"/>
          <cell r="BO4967"/>
          <cell r="BQ4967">
            <v>0</v>
          </cell>
          <cell r="BS4967" t="str">
            <v/>
          </cell>
          <cell r="BT4967" t="str">
            <v/>
          </cell>
        </row>
        <row r="4968">
          <cell r="H4968">
            <v>0</v>
          </cell>
          <cell r="O4968">
            <v>312411</v>
          </cell>
          <cell r="P4968"/>
          <cell r="Q4968" t="str">
            <v>EST LIVRO RUY OTHAKE - ARQUITETURA E A CIDADE CAPA DURA</v>
          </cell>
          <cell r="R4968"/>
          <cell r="S4968"/>
          <cell r="T4968">
            <v>0</v>
          </cell>
          <cell r="U4968">
            <v>0</v>
          </cell>
          <cell r="V4968">
            <v>0</v>
          </cell>
          <cell r="W4968">
            <v>0</v>
          </cell>
          <cell r="X4968" t="str">
            <v>EST LIVRO RUY OTHAKE - ARQUITETURA E A CIDADE CAPA DURA - Ø0x0H</v>
          </cell>
          <cell r="Y4968">
            <v>564.48</v>
          </cell>
          <cell r="Z4968">
            <v>0.35</v>
          </cell>
          <cell r="AA4968">
            <v>366.91200000000003</v>
          </cell>
          <cell r="AB4968"/>
          <cell r="AC4968"/>
          <cell r="AD4968"/>
          <cell r="AE4968">
            <v>564.48</v>
          </cell>
          <cell r="AF4968">
            <v>564.48</v>
          </cell>
          <cell r="AG4968">
            <v>0</v>
          </cell>
          <cell r="AH4968">
            <v>564.48</v>
          </cell>
          <cell r="AI4968" t="str">
            <v>REF: 312411</v>
          </cell>
          <cell r="AJ4968"/>
          <cell r="AK4968">
            <v>312411</v>
          </cell>
          <cell r="AL4968" t="str">
            <v>EST LIVRO RUY OTHAKE - ARQUITETURA E A CIDADE CAPA DURA</v>
          </cell>
          <cell r="AM4968"/>
          <cell r="AN4968">
            <v>0</v>
          </cell>
          <cell r="AO4968">
            <v>0</v>
          </cell>
          <cell r="AP4968">
            <v>0</v>
          </cell>
          <cell r="AQ4968">
            <v>0</v>
          </cell>
          <cell r="AR4968" t="str">
            <v>EST LIVRO RUY OTHAKE - ARQUITETURA E A CIDADE CAPA DURA - Ø0x0H</v>
          </cell>
          <cell r="AS4968">
            <v>564.48</v>
          </cell>
          <cell r="AT4968">
            <v>564.48</v>
          </cell>
          <cell r="AU4968">
            <v>564.48</v>
          </cell>
          <cell r="AV4968">
            <v>0</v>
          </cell>
          <cell r="AW4968">
            <v>564.48</v>
          </cell>
          <cell r="AX4968">
            <v>0</v>
          </cell>
          <cell r="AY4968"/>
          <cell r="AZ4968" t="str">
            <v/>
          </cell>
          <cell r="BA4968"/>
          <cell r="BB4968"/>
          <cell r="BC4968"/>
          <cell r="BD4968" t="str">
            <v/>
          </cell>
          <cell r="BE4968">
            <v>0</v>
          </cell>
          <cell r="BF4968" t="str">
            <v/>
          </cell>
          <cell r="BG4968" t="str">
            <v/>
          </cell>
          <cell r="BH4968">
            <v>12</v>
          </cell>
          <cell r="BI4968" t="str">
            <v>0</v>
          </cell>
          <cell r="BJ4968">
            <v>0</v>
          </cell>
          <cell r="BK4968">
            <v>0</v>
          </cell>
          <cell r="BL4968"/>
          <cell r="BM4968"/>
          <cell r="BN4968"/>
          <cell r="BO4968"/>
          <cell r="BQ4968">
            <v>0</v>
          </cell>
          <cell r="BS4968" t="str">
            <v/>
          </cell>
          <cell r="BT4968" t="str">
            <v/>
          </cell>
        </row>
        <row r="4969">
          <cell r="H4969">
            <v>0</v>
          </cell>
          <cell r="O4969">
            <v>312410</v>
          </cell>
          <cell r="P4969"/>
          <cell r="Q4969" t="str">
            <v>EST LIVRO MODERN MACRAME CAPA DURA</v>
          </cell>
          <cell r="R4969"/>
          <cell r="S4969"/>
          <cell r="T4969">
            <v>0</v>
          </cell>
          <cell r="U4969">
            <v>0</v>
          </cell>
          <cell r="V4969">
            <v>0</v>
          </cell>
          <cell r="W4969">
            <v>0</v>
          </cell>
          <cell r="X4969" t="str">
            <v>EST LIVRO MODERN MACRAME CAPA DURA - Ø0x0H</v>
          </cell>
          <cell r="Y4969">
            <v>533.12</v>
          </cell>
          <cell r="Z4969">
            <v>0.35</v>
          </cell>
          <cell r="AA4969">
            <v>346.52800000000002</v>
          </cell>
          <cell r="AB4969"/>
          <cell r="AC4969"/>
          <cell r="AD4969"/>
          <cell r="AE4969">
            <v>533.12</v>
          </cell>
          <cell r="AF4969">
            <v>533.12</v>
          </cell>
          <cell r="AG4969">
            <v>0</v>
          </cell>
          <cell r="AH4969">
            <v>533.12</v>
          </cell>
          <cell r="AI4969" t="str">
            <v>REF: 312410</v>
          </cell>
          <cell r="AJ4969"/>
          <cell r="AK4969">
            <v>312410</v>
          </cell>
          <cell r="AL4969" t="str">
            <v>EST LIVRO MODERN MACRAME CAPA DURA</v>
          </cell>
          <cell r="AM4969"/>
          <cell r="AN4969">
            <v>0</v>
          </cell>
          <cell r="AO4969">
            <v>0</v>
          </cell>
          <cell r="AP4969">
            <v>0</v>
          </cell>
          <cell r="AQ4969">
            <v>0</v>
          </cell>
          <cell r="AR4969" t="str">
            <v>EST LIVRO MODERN MACRAME CAPA DURA - Ø0x0H</v>
          </cell>
          <cell r="AS4969">
            <v>533.12</v>
          </cell>
          <cell r="AT4969">
            <v>533.12</v>
          </cell>
          <cell r="AU4969">
            <v>533.12</v>
          </cell>
          <cell r="AV4969">
            <v>0</v>
          </cell>
          <cell r="AW4969">
            <v>533.12</v>
          </cell>
          <cell r="AX4969">
            <v>0</v>
          </cell>
          <cell r="AY4969"/>
          <cell r="AZ4969" t="str">
            <v/>
          </cell>
          <cell r="BA4969"/>
          <cell r="BB4969"/>
          <cell r="BC4969"/>
          <cell r="BD4969" t="str">
            <v/>
          </cell>
          <cell r="BE4969">
            <v>0</v>
          </cell>
          <cell r="BF4969" t="str">
            <v/>
          </cell>
          <cell r="BG4969" t="str">
            <v/>
          </cell>
          <cell r="BH4969">
            <v>12</v>
          </cell>
          <cell r="BI4969" t="str">
            <v>0</v>
          </cell>
          <cell r="BJ4969">
            <v>0</v>
          </cell>
          <cell r="BK4969">
            <v>0</v>
          </cell>
          <cell r="BL4969"/>
          <cell r="BM4969"/>
          <cell r="BN4969"/>
          <cell r="BO4969"/>
          <cell r="BQ4969">
            <v>0</v>
          </cell>
          <cell r="BS4969" t="str">
            <v/>
          </cell>
          <cell r="BT4969" t="str">
            <v/>
          </cell>
        </row>
        <row r="4970">
          <cell r="H4970">
            <v>0</v>
          </cell>
          <cell r="O4970">
            <v>312409</v>
          </cell>
          <cell r="P4970"/>
          <cell r="Q4970" t="str">
            <v>EST LIVRO OCA - ARQUITETURA DO BRASIL VOL. 16 CAPA DURA</v>
          </cell>
          <cell r="R4970"/>
          <cell r="S4970"/>
          <cell r="T4970">
            <v>0</v>
          </cell>
          <cell r="U4970">
            <v>0</v>
          </cell>
          <cell r="V4970">
            <v>0</v>
          </cell>
          <cell r="W4970">
            <v>0</v>
          </cell>
          <cell r="X4970" t="str">
            <v>EST LIVRO OCA - ARQUITETURA DO BRASIL VOL. 16 CAPA DURA - Ø0x0H</v>
          </cell>
          <cell r="Y4970">
            <v>874.94</v>
          </cell>
          <cell r="Z4970">
            <v>0.35</v>
          </cell>
          <cell r="AA4970">
            <v>568.71100000000001</v>
          </cell>
          <cell r="AB4970"/>
          <cell r="AC4970"/>
          <cell r="AD4970"/>
          <cell r="AE4970">
            <v>874.94</v>
          </cell>
          <cell r="AF4970">
            <v>874.94</v>
          </cell>
          <cell r="AG4970">
            <v>0</v>
          </cell>
          <cell r="AH4970">
            <v>874.94</v>
          </cell>
          <cell r="AI4970" t="str">
            <v>REF: 312409</v>
          </cell>
          <cell r="AJ4970"/>
          <cell r="AK4970">
            <v>312409</v>
          </cell>
          <cell r="AL4970" t="str">
            <v>EST LIVRO OCA - ARQUITETURA DO BRASIL VOL. 16 CAPA DURA</v>
          </cell>
          <cell r="AM4970"/>
          <cell r="AN4970">
            <v>0</v>
          </cell>
          <cell r="AO4970">
            <v>0</v>
          </cell>
          <cell r="AP4970">
            <v>0</v>
          </cell>
          <cell r="AQ4970">
            <v>0</v>
          </cell>
          <cell r="AR4970" t="str">
            <v>EST LIVRO OCA - ARQUITETURA DO BRASIL VOL. 16 CAPA DURA - Ø0x0H</v>
          </cell>
          <cell r="AS4970">
            <v>874.94</v>
          </cell>
          <cell r="AT4970">
            <v>874.94</v>
          </cell>
          <cell r="AU4970">
            <v>874.94</v>
          </cell>
          <cell r="AV4970">
            <v>0</v>
          </cell>
          <cell r="AW4970">
            <v>874.94</v>
          </cell>
          <cell r="AX4970">
            <v>0</v>
          </cell>
          <cell r="AY4970"/>
          <cell r="AZ4970" t="str">
            <v/>
          </cell>
          <cell r="BA4970"/>
          <cell r="BB4970"/>
          <cell r="BC4970"/>
          <cell r="BD4970" t="str">
            <v/>
          </cell>
          <cell r="BE4970">
            <v>0</v>
          </cell>
          <cell r="BF4970" t="str">
            <v/>
          </cell>
          <cell r="BG4970" t="str">
            <v/>
          </cell>
          <cell r="BH4970">
            <v>12</v>
          </cell>
          <cell r="BI4970" t="str">
            <v>0</v>
          </cell>
          <cell r="BJ4970">
            <v>0</v>
          </cell>
          <cell r="BK4970">
            <v>0</v>
          </cell>
          <cell r="BL4970"/>
          <cell r="BM4970"/>
          <cell r="BN4970"/>
          <cell r="BO4970"/>
          <cell r="BQ4970">
            <v>0</v>
          </cell>
          <cell r="BS4970" t="str">
            <v/>
          </cell>
          <cell r="BT4970" t="str">
            <v/>
          </cell>
        </row>
        <row r="4971">
          <cell r="H4971">
            <v>0</v>
          </cell>
          <cell r="O4971">
            <v>312408</v>
          </cell>
          <cell r="P4971"/>
          <cell r="Q4971" t="str">
            <v>EST LIVRO JEAN GILLON CAPA DURA</v>
          </cell>
          <cell r="R4971"/>
          <cell r="S4971"/>
          <cell r="T4971">
            <v>0</v>
          </cell>
          <cell r="U4971">
            <v>0</v>
          </cell>
          <cell r="V4971">
            <v>0</v>
          </cell>
          <cell r="W4971">
            <v>0</v>
          </cell>
          <cell r="X4971" t="str">
            <v>EST LIVRO JEAN GILLON CAPA DURA - Ø0x0H</v>
          </cell>
          <cell r="Y4971">
            <v>529.98</v>
          </cell>
          <cell r="Z4971">
            <v>0.35</v>
          </cell>
          <cell r="AA4971">
            <v>344.48700000000002</v>
          </cell>
          <cell r="AB4971"/>
          <cell r="AC4971"/>
          <cell r="AD4971"/>
          <cell r="AE4971">
            <v>529.98</v>
          </cell>
          <cell r="AF4971">
            <v>529.98</v>
          </cell>
          <cell r="AG4971">
            <v>0</v>
          </cell>
          <cell r="AH4971">
            <v>529.98</v>
          </cell>
          <cell r="AI4971" t="str">
            <v>REF: 312408</v>
          </cell>
          <cell r="AJ4971"/>
          <cell r="AK4971">
            <v>312408</v>
          </cell>
          <cell r="AL4971" t="str">
            <v>EST LIVRO JEAN GILLON CAPA DURA</v>
          </cell>
          <cell r="AM4971"/>
          <cell r="AN4971">
            <v>0</v>
          </cell>
          <cell r="AO4971">
            <v>0</v>
          </cell>
          <cell r="AP4971">
            <v>0</v>
          </cell>
          <cell r="AQ4971">
            <v>0</v>
          </cell>
          <cell r="AR4971" t="str">
            <v>EST LIVRO JEAN GILLON CAPA DURA - Ø0x0H</v>
          </cell>
          <cell r="AS4971">
            <v>529.98</v>
          </cell>
          <cell r="AT4971">
            <v>529.98</v>
          </cell>
          <cell r="AU4971">
            <v>529.98</v>
          </cell>
          <cell r="AV4971">
            <v>0</v>
          </cell>
          <cell r="AW4971">
            <v>529.98</v>
          </cell>
          <cell r="AX4971">
            <v>0</v>
          </cell>
          <cell r="AY4971"/>
          <cell r="AZ4971" t="str">
            <v/>
          </cell>
          <cell r="BA4971"/>
          <cell r="BB4971"/>
          <cell r="BC4971"/>
          <cell r="BD4971" t="str">
            <v/>
          </cell>
          <cell r="BE4971">
            <v>0</v>
          </cell>
          <cell r="BF4971" t="str">
            <v/>
          </cell>
          <cell r="BG4971" t="str">
            <v/>
          </cell>
          <cell r="BH4971">
            <v>12</v>
          </cell>
          <cell r="BI4971" t="str">
            <v>0</v>
          </cell>
          <cell r="BJ4971">
            <v>0</v>
          </cell>
          <cell r="BK4971">
            <v>0</v>
          </cell>
          <cell r="BL4971"/>
          <cell r="BM4971"/>
          <cell r="BN4971"/>
          <cell r="BO4971"/>
          <cell r="BQ4971">
            <v>0</v>
          </cell>
          <cell r="BS4971" t="str">
            <v/>
          </cell>
          <cell r="BT4971" t="str">
            <v/>
          </cell>
        </row>
        <row r="4972">
          <cell r="H4972">
            <v>0</v>
          </cell>
          <cell r="O4972">
            <v>312407</v>
          </cell>
          <cell r="P4972"/>
          <cell r="Q4972" t="str">
            <v>EST LIVRO MMM ROBERTO CAPA DURA</v>
          </cell>
          <cell r="R4972"/>
          <cell r="S4972"/>
          <cell r="T4972">
            <v>0</v>
          </cell>
          <cell r="U4972">
            <v>0</v>
          </cell>
          <cell r="V4972">
            <v>0</v>
          </cell>
          <cell r="W4972">
            <v>0</v>
          </cell>
          <cell r="X4972" t="str">
            <v>EST LIVRO MMM ROBERTO CAPA DURA - Ø0x0H</v>
          </cell>
          <cell r="Y4972">
            <v>470.4</v>
          </cell>
          <cell r="Z4972">
            <v>0.35</v>
          </cell>
          <cell r="AA4972">
            <v>305.76</v>
          </cell>
          <cell r="AB4972"/>
          <cell r="AC4972"/>
          <cell r="AD4972"/>
          <cell r="AE4972">
            <v>470.4</v>
          </cell>
          <cell r="AF4972">
            <v>470.4</v>
          </cell>
          <cell r="AG4972">
            <v>0</v>
          </cell>
          <cell r="AH4972">
            <v>470.4</v>
          </cell>
          <cell r="AI4972" t="str">
            <v>REF: 312407</v>
          </cell>
          <cell r="AJ4972"/>
          <cell r="AK4972">
            <v>312407</v>
          </cell>
          <cell r="AL4972" t="str">
            <v>EST LIVRO MMM ROBERTO CAPA DURA</v>
          </cell>
          <cell r="AM4972"/>
          <cell r="AN4972">
            <v>0</v>
          </cell>
          <cell r="AO4972">
            <v>0</v>
          </cell>
          <cell r="AP4972">
            <v>0</v>
          </cell>
          <cell r="AQ4972">
            <v>0</v>
          </cell>
          <cell r="AR4972" t="str">
            <v>EST LIVRO MMM ROBERTO CAPA DURA - Ø0x0H</v>
          </cell>
          <cell r="AS4972">
            <v>470.4</v>
          </cell>
          <cell r="AT4972">
            <v>470.4</v>
          </cell>
          <cell r="AU4972">
            <v>470.4</v>
          </cell>
          <cell r="AV4972">
            <v>0</v>
          </cell>
          <cell r="AW4972">
            <v>470.4</v>
          </cell>
          <cell r="AX4972">
            <v>0</v>
          </cell>
          <cell r="AY4972"/>
          <cell r="AZ4972" t="str">
            <v/>
          </cell>
          <cell r="BA4972"/>
          <cell r="BB4972"/>
          <cell r="BC4972"/>
          <cell r="BD4972" t="str">
            <v/>
          </cell>
          <cell r="BE4972">
            <v>0</v>
          </cell>
          <cell r="BF4972" t="str">
            <v/>
          </cell>
          <cell r="BG4972" t="str">
            <v/>
          </cell>
          <cell r="BH4972">
            <v>12</v>
          </cell>
          <cell r="BI4972" t="str">
            <v>0</v>
          </cell>
          <cell r="BJ4972">
            <v>0</v>
          </cell>
          <cell r="BK4972">
            <v>0</v>
          </cell>
          <cell r="BL4972"/>
          <cell r="BM4972"/>
          <cell r="BN4972"/>
          <cell r="BO4972"/>
          <cell r="BQ4972">
            <v>0</v>
          </cell>
          <cell r="BS4972" t="str">
            <v/>
          </cell>
          <cell r="BT4972" t="str">
            <v/>
          </cell>
        </row>
        <row r="4973">
          <cell r="H4973">
            <v>0</v>
          </cell>
          <cell r="O4973">
            <v>312406</v>
          </cell>
          <cell r="P4973"/>
          <cell r="Q4973" t="str">
            <v>EST LIVRO LIVING WITH COLOR CAPA DURA</v>
          </cell>
          <cell r="R4973"/>
          <cell r="S4973"/>
          <cell r="T4973">
            <v>0</v>
          </cell>
          <cell r="U4973">
            <v>0</v>
          </cell>
          <cell r="V4973">
            <v>0</v>
          </cell>
          <cell r="W4973">
            <v>0</v>
          </cell>
          <cell r="X4973" t="str">
            <v>EST LIVRO LIVING WITH COLOR CAPA DURA - Ø0x0H</v>
          </cell>
          <cell r="Y4973">
            <v>799.68</v>
          </cell>
          <cell r="Z4973">
            <v>0.35</v>
          </cell>
          <cell r="AA4973">
            <v>519.79199999999992</v>
          </cell>
          <cell r="AB4973"/>
          <cell r="AC4973"/>
          <cell r="AD4973"/>
          <cell r="AE4973">
            <v>799.68</v>
          </cell>
          <cell r="AF4973">
            <v>799.68</v>
          </cell>
          <cell r="AG4973">
            <v>0</v>
          </cell>
          <cell r="AH4973">
            <v>799.68</v>
          </cell>
          <cell r="AI4973" t="str">
            <v>REF: 312406</v>
          </cell>
          <cell r="AJ4973"/>
          <cell r="AK4973">
            <v>312406</v>
          </cell>
          <cell r="AL4973" t="str">
            <v>EST LIVRO LIVING WITH COLOR CAPA DURA</v>
          </cell>
          <cell r="AM4973"/>
          <cell r="AN4973">
            <v>0</v>
          </cell>
          <cell r="AO4973">
            <v>0</v>
          </cell>
          <cell r="AP4973">
            <v>0</v>
          </cell>
          <cell r="AQ4973">
            <v>0</v>
          </cell>
          <cell r="AR4973" t="str">
            <v>EST LIVRO LIVING WITH COLOR CAPA DURA - Ø0x0H</v>
          </cell>
          <cell r="AS4973">
            <v>799.68</v>
          </cell>
          <cell r="AT4973">
            <v>799.68</v>
          </cell>
          <cell r="AU4973">
            <v>799.68</v>
          </cell>
          <cell r="AV4973">
            <v>0</v>
          </cell>
          <cell r="AW4973">
            <v>799.68</v>
          </cell>
          <cell r="AX4973">
            <v>0</v>
          </cell>
          <cell r="AY4973"/>
          <cell r="AZ4973" t="str">
            <v/>
          </cell>
          <cell r="BA4973"/>
          <cell r="BB4973"/>
          <cell r="BC4973"/>
          <cell r="BD4973" t="str">
            <v/>
          </cell>
          <cell r="BE4973">
            <v>0</v>
          </cell>
          <cell r="BF4973" t="str">
            <v/>
          </cell>
          <cell r="BG4973" t="str">
            <v/>
          </cell>
          <cell r="BH4973">
            <v>12</v>
          </cell>
          <cell r="BI4973" t="str">
            <v>0</v>
          </cell>
          <cell r="BJ4973">
            <v>0</v>
          </cell>
          <cell r="BK4973">
            <v>0</v>
          </cell>
          <cell r="BL4973"/>
          <cell r="BM4973"/>
          <cell r="BN4973"/>
          <cell r="BO4973"/>
          <cell r="BQ4973">
            <v>0</v>
          </cell>
          <cell r="BS4973" t="str">
            <v/>
          </cell>
          <cell r="BT4973" t="str">
            <v/>
          </cell>
        </row>
        <row r="4974">
          <cell r="H4974">
            <v>0</v>
          </cell>
          <cell r="O4974">
            <v>312405</v>
          </cell>
          <cell r="P4974"/>
          <cell r="Q4974" t="str">
            <v>EST LIVRO INTERIORS - INSIDE THE AMERICAN HOME CAPA DURA</v>
          </cell>
          <cell r="R4974"/>
          <cell r="S4974"/>
          <cell r="T4974">
            <v>0</v>
          </cell>
          <cell r="U4974">
            <v>0</v>
          </cell>
          <cell r="V4974">
            <v>0</v>
          </cell>
          <cell r="W4974">
            <v>0</v>
          </cell>
          <cell r="X4974" t="str">
            <v>EST LIVRO INTERIORS - INSIDE THE AMERICAN HOME CAPA DURA - Ø0x0H</v>
          </cell>
          <cell r="Y4974">
            <v>937.66</v>
          </cell>
          <cell r="Z4974">
            <v>0.35</v>
          </cell>
          <cell r="AA4974">
            <v>609.47900000000004</v>
          </cell>
          <cell r="AB4974"/>
          <cell r="AC4974"/>
          <cell r="AD4974"/>
          <cell r="AE4974">
            <v>937.66</v>
          </cell>
          <cell r="AF4974">
            <v>937.66</v>
          </cell>
          <cell r="AG4974">
            <v>0</v>
          </cell>
          <cell r="AH4974">
            <v>937.66</v>
          </cell>
          <cell r="AI4974" t="str">
            <v>REF: 312405</v>
          </cell>
          <cell r="AJ4974"/>
          <cell r="AK4974">
            <v>312405</v>
          </cell>
          <cell r="AL4974" t="str">
            <v>EST LIVRO INTERIORS - INSIDE THE AMERICAN HOME CAPA DURA</v>
          </cell>
          <cell r="AM4974"/>
          <cell r="AN4974">
            <v>0</v>
          </cell>
          <cell r="AO4974">
            <v>0</v>
          </cell>
          <cell r="AP4974">
            <v>0</v>
          </cell>
          <cell r="AQ4974">
            <v>0</v>
          </cell>
          <cell r="AR4974" t="str">
            <v>EST LIVRO INTERIORS - INSIDE THE AMERICAN HOME CAPA DURA - Ø0x0H</v>
          </cell>
          <cell r="AS4974">
            <v>937.66</v>
          </cell>
          <cell r="AT4974">
            <v>937.66</v>
          </cell>
          <cell r="AU4974">
            <v>937.66</v>
          </cell>
          <cell r="AV4974">
            <v>0</v>
          </cell>
          <cell r="AW4974">
            <v>937.66</v>
          </cell>
          <cell r="AX4974">
            <v>0</v>
          </cell>
          <cell r="AY4974"/>
          <cell r="AZ4974" t="str">
            <v/>
          </cell>
          <cell r="BA4974"/>
          <cell r="BB4974"/>
          <cell r="BC4974"/>
          <cell r="BD4974" t="str">
            <v/>
          </cell>
          <cell r="BE4974">
            <v>0</v>
          </cell>
          <cell r="BF4974" t="str">
            <v/>
          </cell>
          <cell r="BG4974" t="str">
            <v/>
          </cell>
          <cell r="BH4974">
            <v>12</v>
          </cell>
          <cell r="BI4974" t="str">
            <v>0</v>
          </cell>
          <cell r="BJ4974">
            <v>0</v>
          </cell>
          <cell r="BK4974">
            <v>0</v>
          </cell>
          <cell r="BL4974"/>
          <cell r="BM4974"/>
          <cell r="BN4974"/>
          <cell r="BO4974"/>
          <cell r="BQ4974">
            <v>0</v>
          </cell>
          <cell r="BS4974" t="str">
            <v/>
          </cell>
          <cell r="BT4974" t="str">
            <v/>
          </cell>
        </row>
        <row r="4975">
          <cell r="H4975">
            <v>0</v>
          </cell>
          <cell r="O4975">
            <v>312404</v>
          </cell>
          <cell r="P4975"/>
          <cell r="Q4975" t="str">
            <v>EST LIVRO HISTORIA GLOBAL DA ARQUITETURA CAPA DURA</v>
          </cell>
          <cell r="R4975"/>
          <cell r="S4975"/>
          <cell r="T4975">
            <v>0</v>
          </cell>
          <cell r="U4975">
            <v>0</v>
          </cell>
          <cell r="V4975">
            <v>0</v>
          </cell>
          <cell r="W4975">
            <v>0</v>
          </cell>
          <cell r="X4975" t="str">
            <v>EST LIVRO HISTORIA GLOBAL DA ARQUITETURA CAPA DURA - Ø0x0H</v>
          </cell>
          <cell r="Y4975">
            <v>780.86</v>
          </cell>
          <cell r="Z4975">
            <v>0.35</v>
          </cell>
          <cell r="AA4975">
            <v>507.55900000000003</v>
          </cell>
          <cell r="AB4975"/>
          <cell r="AC4975"/>
          <cell r="AD4975"/>
          <cell r="AE4975">
            <v>780.86</v>
          </cell>
          <cell r="AF4975">
            <v>780.86</v>
          </cell>
          <cell r="AG4975">
            <v>0</v>
          </cell>
          <cell r="AH4975">
            <v>780.86</v>
          </cell>
          <cell r="AI4975" t="str">
            <v>REF: 312404</v>
          </cell>
          <cell r="AJ4975"/>
          <cell r="AK4975">
            <v>312404</v>
          </cell>
          <cell r="AL4975" t="str">
            <v>EST LIVRO HISTORIA GLOBAL DA ARQUITETURA CAPA DURA</v>
          </cell>
          <cell r="AM4975"/>
          <cell r="AN4975">
            <v>0</v>
          </cell>
          <cell r="AO4975">
            <v>0</v>
          </cell>
          <cell r="AP4975">
            <v>0</v>
          </cell>
          <cell r="AQ4975">
            <v>0</v>
          </cell>
          <cell r="AR4975" t="str">
            <v>EST LIVRO HISTORIA GLOBAL DA ARQUITETURA CAPA DURA - Ø0x0H</v>
          </cell>
          <cell r="AS4975">
            <v>780.86</v>
          </cell>
          <cell r="AT4975">
            <v>780.86</v>
          </cell>
          <cell r="AU4975">
            <v>780.86</v>
          </cell>
          <cell r="AV4975">
            <v>0</v>
          </cell>
          <cell r="AW4975">
            <v>780.86</v>
          </cell>
          <cell r="AX4975">
            <v>0</v>
          </cell>
          <cell r="AY4975"/>
          <cell r="AZ4975" t="str">
            <v/>
          </cell>
          <cell r="BA4975"/>
          <cell r="BB4975"/>
          <cell r="BC4975"/>
          <cell r="BD4975" t="str">
            <v/>
          </cell>
          <cell r="BE4975">
            <v>0</v>
          </cell>
          <cell r="BF4975" t="str">
            <v/>
          </cell>
          <cell r="BG4975" t="str">
            <v/>
          </cell>
          <cell r="BH4975">
            <v>12</v>
          </cell>
          <cell r="BI4975" t="str">
            <v>0</v>
          </cell>
          <cell r="BJ4975">
            <v>0</v>
          </cell>
          <cell r="BK4975">
            <v>0</v>
          </cell>
          <cell r="BL4975"/>
          <cell r="BM4975"/>
          <cell r="BN4975"/>
          <cell r="BO4975"/>
          <cell r="BQ4975">
            <v>0</v>
          </cell>
          <cell r="BS4975" t="str">
            <v/>
          </cell>
          <cell r="BT4975" t="str">
            <v/>
          </cell>
        </row>
        <row r="4976">
          <cell r="H4976">
            <v>0</v>
          </cell>
          <cell r="O4976">
            <v>312403</v>
          </cell>
          <cell r="P4976"/>
          <cell r="Q4976" t="str">
            <v>EST LIVRO DIOR FOR EVER CAPA DURA</v>
          </cell>
          <cell r="R4976"/>
          <cell r="S4976"/>
          <cell r="T4976">
            <v>0</v>
          </cell>
          <cell r="U4976">
            <v>0</v>
          </cell>
          <cell r="V4976">
            <v>0</v>
          </cell>
          <cell r="W4976">
            <v>0</v>
          </cell>
          <cell r="X4976" t="str">
            <v>EST LIVRO DIOR FOR EVER CAPA DURA - Ø0x0H</v>
          </cell>
          <cell r="Y4976">
            <v>752.64</v>
          </cell>
          <cell r="Z4976">
            <v>0.35</v>
          </cell>
          <cell r="AA4976">
            <v>489.21600000000001</v>
          </cell>
          <cell r="AB4976"/>
          <cell r="AC4976"/>
          <cell r="AD4976"/>
          <cell r="AE4976">
            <v>752.64</v>
          </cell>
          <cell r="AF4976">
            <v>752.64</v>
          </cell>
          <cell r="AG4976">
            <v>0</v>
          </cell>
          <cell r="AH4976">
            <v>752.64</v>
          </cell>
          <cell r="AI4976" t="str">
            <v>REF: 312403</v>
          </cell>
          <cell r="AJ4976"/>
          <cell r="AK4976">
            <v>312403</v>
          </cell>
          <cell r="AL4976" t="str">
            <v>EST LIVRO DIOR FOR EVER CAPA DURA</v>
          </cell>
          <cell r="AM4976"/>
          <cell r="AN4976">
            <v>0</v>
          </cell>
          <cell r="AO4976">
            <v>0</v>
          </cell>
          <cell r="AP4976">
            <v>0</v>
          </cell>
          <cell r="AQ4976">
            <v>0</v>
          </cell>
          <cell r="AR4976" t="str">
            <v>EST LIVRO DIOR FOR EVER CAPA DURA - Ø0x0H</v>
          </cell>
          <cell r="AS4976">
            <v>752.64</v>
          </cell>
          <cell r="AT4976">
            <v>752.64</v>
          </cell>
          <cell r="AU4976">
            <v>752.64</v>
          </cell>
          <cell r="AV4976">
            <v>0</v>
          </cell>
          <cell r="AW4976">
            <v>752.64</v>
          </cell>
          <cell r="AX4976">
            <v>0</v>
          </cell>
          <cell r="AY4976"/>
          <cell r="AZ4976" t="str">
            <v/>
          </cell>
          <cell r="BA4976"/>
          <cell r="BB4976"/>
          <cell r="BC4976"/>
          <cell r="BD4976" t="str">
            <v/>
          </cell>
          <cell r="BE4976">
            <v>0</v>
          </cell>
          <cell r="BF4976" t="str">
            <v/>
          </cell>
          <cell r="BG4976" t="str">
            <v/>
          </cell>
          <cell r="BH4976">
            <v>12</v>
          </cell>
          <cell r="BI4976" t="str">
            <v>0</v>
          </cell>
          <cell r="BJ4976">
            <v>0</v>
          </cell>
          <cell r="BK4976">
            <v>0</v>
          </cell>
          <cell r="BL4976"/>
          <cell r="BM4976"/>
          <cell r="BN4976"/>
          <cell r="BO4976"/>
          <cell r="BQ4976">
            <v>0</v>
          </cell>
          <cell r="BS4976" t="str">
            <v/>
          </cell>
          <cell r="BT4976" t="str">
            <v/>
          </cell>
        </row>
        <row r="4977">
          <cell r="H4977">
            <v>0</v>
          </cell>
          <cell r="O4977">
            <v>312402</v>
          </cell>
          <cell r="P4977"/>
          <cell r="Q4977" t="str">
            <v>EST LIVRO DEBRET E O BRASIL CAPA DURA</v>
          </cell>
          <cell r="R4977"/>
          <cell r="S4977"/>
          <cell r="T4977">
            <v>0</v>
          </cell>
          <cell r="U4977">
            <v>0</v>
          </cell>
          <cell r="V4977">
            <v>0</v>
          </cell>
          <cell r="W4977">
            <v>0</v>
          </cell>
          <cell r="X4977" t="str">
            <v>EST LIVRO DEBRET E O BRASIL CAPA DURA - Ø0x0H</v>
          </cell>
          <cell r="Y4977">
            <v>611.52</v>
          </cell>
          <cell r="Z4977">
            <v>0.35</v>
          </cell>
          <cell r="AA4977">
            <v>397.488</v>
          </cell>
          <cell r="AB4977"/>
          <cell r="AC4977"/>
          <cell r="AD4977"/>
          <cell r="AE4977">
            <v>611.52</v>
          </cell>
          <cell r="AF4977">
            <v>611.52</v>
          </cell>
          <cell r="AG4977">
            <v>0</v>
          </cell>
          <cell r="AH4977">
            <v>611.52</v>
          </cell>
          <cell r="AI4977" t="str">
            <v>REF: 312402</v>
          </cell>
          <cell r="AJ4977"/>
          <cell r="AK4977">
            <v>312402</v>
          </cell>
          <cell r="AL4977" t="str">
            <v>EST LIVRO DEBRET E O BRASIL CAPA DURA</v>
          </cell>
          <cell r="AM4977"/>
          <cell r="AN4977">
            <v>0</v>
          </cell>
          <cell r="AO4977">
            <v>0</v>
          </cell>
          <cell r="AP4977">
            <v>0</v>
          </cell>
          <cell r="AQ4977">
            <v>0</v>
          </cell>
          <cell r="AR4977" t="str">
            <v>EST LIVRO DEBRET E O BRASIL CAPA DURA - Ø0x0H</v>
          </cell>
          <cell r="AS4977">
            <v>611.52</v>
          </cell>
          <cell r="AT4977">
            <v>611.52</v>
          </cell>
          <cell r="AU4977">
            <v>611.52</v>
          </cell>
          <cell r="AV4977">
            <v>0</v>
          </cell>
          <cell r="AW4977">
            <v>611.52</v>
          </cell>
          <cell r="AX4977">
            <v>0</v>
          </cell>
          <cell r="AY4977"/>
          <cell r="AZ4977" t="str">
            <v/>
          </cell>
          <cell r="BA4977"/>
          <cell r="BB4977"/>
          <cell r="BC4977"/>
          <cell r="BD4977" t="str">
            <v/>
          </cell>
          <cell r="BE4977">
            <v>0</v>
          </cell>
          <cell r="BF4977" t="str">
            <v/>
          </cell>
          <cell r="BG4977" t="str">
            <v/>
          </cell>
          <cell r="BH4977">
            <v>12</v>
          </cell>
          <cell r="BI4977" t="str">
            <v>0</v>
          </cell>
          <cell r="BJ4977">
            <v>0</v>
          </cell>
          <cell r="BK4977">
            <v>0</v>
          </cell>
          <cell r="BL4977"/>
          <cell r="BM4977"/>
          <cell r="BN4977"/>
          <cell r="BO4977"/>
          <cell r="BQ4977">
            <v>0</v>
          </cell>
          <cell r="BS4977" t="str">
            <v/>
          </cell>
          <cell r="BT4977" t="str">
            <v/>
          </cell>
        </row>
        <row r="4978">
          <cell r="H4978">
            <v>0</v>
          </cell>
          <cell r="O4978">
            <v>312401</v>
          </cell>
          <cell r="P4978"/>
          <cell r="Q4978" t="str">
            <v>EST LIVRO YVES SAINT LAURENT- THE SCANDALL COLLETIONS</v>
          </cell>
          <cell r="R4978"/>
          <cell r="S4978"/>
          <cell r="T4978">
            <v>0</v>
          </cell>
          <cell r="U4978">
            <v>0</v>
          </cell>
          <cell r="V4978">
            <v>0</v>
          </cell>
          <cell r="W4978">
            <v>0</v>
          </cell>
          <cell r="X4978" t="str">
            <v>EST LIVRO YVES SAINT LAURENT- THE SCANDALL COLLETIONS - Ø0x0H</v>
          </cell>
          <cell r="Y4978">
            <v>780.86</v>
          </cell>
          <cell r="Z4978">
            <v>0.35</v>
          </cell>
          <cell r="AA4978">
            <v>507.55900000000003</v>
          </cell>
          <cell r="AB4978"/>
          <cell r="AC4978"/>
          <cell r="AD4978"/>
          <cell r="AE4978">
            <v>780.86</v>
          </cell>
          <cell r="AF4978">
            <v>780.86</v>
          </cell>
          <cell r="AG4978">
            <v>0</v>
          </cell>
          <cell r="AH4978">
            <v>780.86</v>
          </cell>
          <cell r="AI4978" t="str">
            <v>REF: 312401</v>
          </cell>
          <cell r="AJ4978"/>
          <cell r="AK4978">
            <v>312401</v>
          </cell>
          <cell r="AL4978" t="str">
            <v>EST LIVRO YVES SAINT LAURENT- THE SCANDALL COLLETIONS</v>
          </cell>
          <cell r="AM4978"/>
          <cell r="AN4978">
            <v>0</v>
          </cell>
          <cell r="AO4978">
            <v>0</v>
          </cell>
          <cell r="AP4978">
            <v>0</v>
          </cell>
          <cell r="AQ4978">
            <v>0</v>
          </cell>
          <cell r="AR4978" t="str">
            <v>EST LIVRO YVES SAINT LAURENT- THE SCANDALL COLLETIONS - Ø0x0H</v>
          </cell>
          <cell r="AS4978">
            <v>780.86</v>
          </cell>
          <cell r="AT4978">
            <v>780.86</v>
          </cell>
          <cell r="AU4978">
            <v>780.86</v>
          </cell>
          <cell r="AV4978">
            <v>0</v>
          </cell>
          <cell r="AW4978">
            <v>780.86</v>
          </cell>
          <cell r="AX4978">
            <v>0</v>
          </cell>
          <cell r="AY4978"/>
          <cell r="AZ4978" t="str">
            <v/>
          </cell>
          <cell r="BA4978"/>
          <cell r="BB4978"/>
          <cell r="BC4978"/>
          <cell r="BD4978" t="str">
            <v/>
          </cell>
          <cell r="BE4978">
            <v>0</v>
          </cell>
          <cell r="BF4978" t="str">
            <v/>
          </cell>
          <cell r="BG4978" t="str">
            <v/>
          </cell>
          <cell r="BH4978">
            <v>12</v>
          </cell>
          <cell r="BI4978" t="str">
            <v>0</v>
          </cell>
          <cell r="BJ4978">
            <v>0</v>
          </cell>
          <cell r="BK4978">
            <v>0</v>
          </cell>
          <cell r="BL4978"/>
          <cell r="BM4978"/>
          <cell r="BN4978"/>
          <cell r="BO4978"/>
          <cell r="BQ4978">
            <v>0</v>
          </cell>
          <cell r="BS4978" t="str">
            <v/>
          </cell>
          <cell r="BT4978" t="str">
            <v/>
          </cell>
        </row>
        <row r="4979">
          <cell r="H4979">
            <v>0</v>
          </cell>
          <cell r="O4979">
            <v>312400</v>
          </cell>
          <cell r="P4979"/>
          <cell r="Q4979" t="str">
            <v>EST LIVRO BRASIL ARQUITETURA E DECORACAO CAPA DURA</v>
          </cell>
          <cell r="R4979"/>
          <cell r="S4979"/>
          <cell r="T4979">
            <v>0</v>
          </cell>
          <cell r="U4979">
            <v>0</v>
          </cell>
          <cell r="V4979">
            <v>0</v>
          </cell>
          <cell r="W4979">
            <v>0</v>
          </cell>
          <cell r="X4979" t="str">
            <v>EST LIVRO BRASIL ARQUITETURA E DECORACAO CAPA DURA - Ø0x0H</v>
          </cell>
          <cell r="Y4979">
            <v>1094.46</v>
          </cell>
          <cell r="Z4979">
            <v>0.35</v>
          </cell>
          <cell r="AA4979">
            <v>711.39900000000011</v>
          </cell>
          <cell r="AB4979"/>
          <cell r="AC4979"/>
          <cell r="AD4979"/>
          <cell r="AE4979">
            <v>1094.46</v>
          </cell>
          <cell r="AF4979">
            <v>1094.46</v>
          </cell>
          <cell r="AG4979">
            <v>0</v>
          </cell>
          <cell r="AH4979">
            <v>1094.46</v>
          </cell>
          <cell r="AI4979" t="str">
            <v>REF: 312400</v>
          </cell>
          <cell r="AJ4979"/>
          <cell r="AK4979">
            <v>312400</v>
          </cell>
          <cell r="AL4979" t="str">
            <v>EST LIVRO BRASIL ARQUITETURA E DECORACAO CAPA DURA</v>
          </cell>
          <cell r="AM4979"/>
          <cell r="AN4979">
            <v>0</v>
          </cell>
          <cell r="AO4979">
            <v>0</v>
          </cell>
          <cell r="AP4979">
            <v>0</v>
          </cell>
          <cell r="AQ4979">
            <v>0</v>
          </cell>
          <cell r="AR4979" t="str">
            <v>EST LIVRO BRASIL ARQUITETURA E DECORACAO CAPA DURA - Ø0x0H</v>
          </cell>
          <cell r="AS4979">
            <v>1094.46</v>
          </cell>
          <cell r="AT4979">
            <v>1094.46</v>
          </cell>
          <cell r="AU4979">
            <v>1094.46</v>
          </cell>
          <cell r="AV4979">
            <v>0</v>
          </cell>
          <cell r="AW4979">
            <v>1094.46</v>
          </cell>
          <cell r="AX4979">
            <v>0</v>
          </cell>
          <cell r="AY4979"/>
          <cell r="AZ4979" t="str">
            <v/>
          </cell>
          <cell r="BA4979"/>
          <cell r="BB4979"/>
          <cell r="BC4979"/>
          <cell r="BD4979" t="str">
            <v/>
          </cell>
          <cell r="BE4979">
            <v>0</v>
          </cell>
          <cell r="BF4979" t="str">
            <v/>
          </cell>
          <cell r="BG4979" t="str">
            <v/>
          </cell>
          <cell r="BH4979">
            <v>12</v>
          </cell>
          <cell r="BI4979" t="str">
            <v>0</v>
          </cell>
          <cell r="BJ4979">
            <v>0</v>
          </cell>
          <cell r="BK4979">
            <v>0</v>
          </cell>
          <cell r="BL4979"/>
          <cell r="BM4979"/>
          <cell r="BN4979"/>
          <cell r="BO4979"/>
          <cell r="BQ4979">
            <v>0</v>
          </cell>
          <cell r="BS4979" t="str">
            <v/>
          </cell>
          <cell r="BT4979" t="str">
            <v/>
          </cell>
        </row>
        <row r="4980">
          <cell r="H4980">
            <v>0</v>
          </cell>
          <cell r="O4980">
            <v>312399</v>
          </cell>
          <cell r="P4980"/>
          <cell r="Q4980" t="str">
            <v>EST LIVRO ARQUITETURA GUSTAVO PENNA IMPRESSOES CAPA DURA</v>
          </cell>
          <cell r="R4980"/>
          <cell r="S4980"/>
          <cell r="T4980">
            <v>0</v>
          </cell>
          <cell r="U4980">
            <v>0</v>
          </cell>
          <cell r="V4980">
            <v>0</v>
          </cell>
          <cell r="W4980">
            <v>0</v>
          </cell>
          <cell r="X4980" t="str">
            <v>EST LIVRO ARQUITETURA GUSTAVO PENNA IMPRESSOES CAPA DURA - Ø0x0H</v>
          </cell>
          <cell r="Y4980">
            <v>376.32</v>
          </cell>
          <cell r="Z4980">
            <v>0.35</v>
          </cell>
          <cell r="AA4980">
            <v>244.608</v>
          </cell>
          <cell r="AB4980"/>
          <cell r="AC4980"/>
          <cell r="AD4980"/>
          <cell r="AE4980">
            <v>376.32</v>
          </cell>
          <cell r="AF4980">
            <v>376.32</v>
          </cell>
          <cell r="AG4980">
            <v>0</v>
          </cell>
          <cell r="AH4980">
            <v>376.32</v>
          </cell>
          <cell r="AI4980" t="str">
            <v>REF: 312399</v>
          </cell>
          <cell r="AJ4980"/>
          <cell r="AK4980">
            <v>312399</v>
          </cell>
          <cell r="AL4980" t="str">
            <v>EST LIVRO ARQUITETURA GUSTAVO PENNA IMPRESSOES CAPA DURA</v>
          </cell>
          <cell r="AM4980"/>
          <cell r="AN4980">
            <v>0</v>
          </cell>
          <cell r="AO4980">
            <v>0</v>
          </cell>
          <cell r="AP4980">
            <v>0</v>
          </cell>
          <cell r="AQ4980">
            <v>0</v>
          </cell>
          <cell r="AR4980" t="str">
            <v>EST LIVRO ARQUITETURA GUSTAVO PENNA IMPRESSOES CAPA DURA - Ø0x0H</v>
          </cell>
          <cell r="AS4980">
            <v>376.32</v>
          </cell>
          <cell r="AT4980">
            <v>376.32</v>
          </cell>
          <cell r="AU4980">
            <v>376.32</v>
          </cell>
          <cell r="AV4980">
            <v>0</v>
          </cell>
          <cell r="AW4980">
            <v>376.32</v>
          </cell>
          <cell r="AX4980">
            <v>0</v>
          </cell>
          <cell r="AY4980"/>
          <cell r="AZ4980" t="str">
            <v/>
          </cell>
          <cell r="BA4980"/>
          <cell r="BB4980"/>
          <cell r="BC4980"/>
          <cell r="BD4980" t="str">
            <v/>
          </cell>
          <cell r="BE4980">
            <v>0</v>
          </cell>
          <cell r="BF4980" t="str">
            <v/>
          </cell>
          <cell r="BG4980" t="str">
            <v/>
          </cell>
          <cell r="BH4980">
            <v>12</v>
          </cell>
          <cell r="BI4980" t="str">
            <v>0</v>
          </cell>
          <cell r="BJ4980">
            <v>0</v>
          </cell>
          <cell r="BK4980">
            <v>0</v>
          </cell>
          <cell r="BL4980"/>
          <cell r="BM4980"/>
          <cell r="BN4980"/>
          <cell r="BO4980"/>
          <cell r="BQ4980">
            <v>0</v>
          </cell>
          <cell r="BS4980" t="str">
            <v/>
          </cell>
          <cell r="BT4980" t="str">
            <v/>
          </cell>
        </row>
        <row r="4981">
          <cell r="H4981">
            <v>1</v>
          </cell>
          <cell r="O4981">
            <v>309892</v>
          </cell>
          <cell r="P4981"/>
          <cell r="Q4981" t="str">
            <v>EST BANDEJA RITMO Ø55 (MARMORE 2 ROSA PARANA)</v>
          </cell>
          <cell r="R4981"/>
          <cell r="S4981"/>
          <cell r="T4981">
            <v>0.55000000000000004</v>
          </cell>
          <cell r="U4981">
            <v>0</v>
          </cell>
          <cell r="V4981">
            <v>0.02</v>
          </cell>
          <cell r="W4981">
            <v>0.55000000000000004</v>
          </cell>
          <cell r="X4981" t="str">
            <v>EST BANDEJA RITMO Ø55 (MARMORE 2 ROSA PARANA) - Ø0,55x0,02H</v>
          </cell>
          <cell r="Y4981">
            <v>9892.7800000000007</v>
          </cell>
          <cell r="Z4981">
            <v>0.5</v>
          </cell>
          <cell r="AA4981">
            <v>4946.3900000000003</v>
          </cell>
          <cell r="AB4981"/>
          <cell r="AC4981"/>
          <cell r="AD4981"/>
          <cell r="AE4981">
            <v>9892.7800000000007</v>
          </cell>
          <cell r="AF4981">
            <v>9892.7800000000007</v>
          </cell>
          <cell r="AG4981">
            <v>0</v>
          </cell>
          <cell r="AH4981">
            <v>9892.7800000000007</v>
          </cell>
          <cell r="AI4981" t="str">
            <v>REF: 309892</v>
          </cell>
          <cell r="AJ4981" t="str">
            <v>PRODUTO FORA DE LINHA</v>
          </cell>
          <cell r="AK4981">
            <v>309892</v>
          </cell>
          <cell r="AL4981" t="str">
            <v>EST BANDEJA RITMO Ø55 (MARMORE 2 ROSA PARANA)</v>
          </cell>
          <cell r="AM4981"/>
          <cell r="AN4981">
            <v>0.55000000000000004</v>
          </cell>
          <cell r="AO4981">
            <v>0</v>
          </cell>
          <cell r="AP4981">
            <v>0.02</v>
          </cell>
          <cell r="AQ4981">
            <v>0.55000000000000004</v>
          </cell>
          <cell r="AR4981" t="str">
            <v>EST BANDEJA RITMO Ø55 (MARMORE 2 ROSA PARANA) - Ø0,55x0,02H</v>
          </cell>
          <cell r="AS4981">
            <v>9892.7800000000007</v>
          </cell>
          <cell r="AT4981">
            <v>9892.7800000000007</v>
          </cell>
          <cell r="AU4981">
            <v>9892.7800000000007</v>
          </cell>
          <cell r="AV4981">
            <v>0</v>
          </cell>
          <cell r="AW4981">
            <v>9892.7800000000007</v>
          </cell>
          <cell r="AX4981">
            <v>0</v>
          </cell>
          <cell r="AY4981"/>
          <cell r="AZ4981" t="str">
            <v/>
          </cell>
          <cell r="BA4981"/>
          <cell r="BB4981"/>
          <cell r="BC4981"/>
          <cell r="BD4981" t="str">
            <v/>
          </cell>
          <cell r="BE4981">
            <v>0</v>
          </cell>
          <cell r="BF4981" t="str">
            <v/>
          </cell>
          <cell r="BG4981" t="str">
            <v/>
          </cell>
          <cell r="BH4981">
            <v>12</v>
          </cell>
          <cell r="BI4981" t="str">
            <v>0</v>
          </cell>
          <cell r="BJ4981">
            <v>0</v>
          </cell>
          <cell r="BK4981">
            <v>0</v>
          </cell>
          <cell r="BL4981"/>
          <cell r="BM4981"/>
          <cell r="BN4981"/>
          <cell r="BO4981"/>
          <cell r="BQ4981">
            <v>0</v>
          </cell>
          <cell r="BS4981" t="str">
            <v>CLAMI ACESSORIOS</v>
          </cell>
          <cell r="BT4981" t="str">
            <v>BANDEJA RITMO</v>
          </cell>
        </row>
        <row r="4982">
          <cell r="H4982">
            <v>1</v>
          </cell>
          <cell r="O4982">
            <v>308750</v>
          </cell>
          <cell r="P4982"/>
          <cell r="Q4982" t="str">
            <v>EST CARRINHO BAR SAVASSI (LAMINADO NOGUEIRA/MTX PRETO)</v>
          </cell>
          <cell r="R4982"/>
          <cell r="S4982"/>
          <cell r="T4982">
            <v>1.5</v>
          </cell>
          <cell r="U4982">
            <v>0.45</v>
          </cell>
          <cell r="V4982">
            <v>0.8</v>
          </cell>
          <cell r="W4982">
            <v>0</v>
          </cell>
          <cell r="X4982" t="str">
            <v>EST CARRINHO BAR SAVASSI (LAMINADO NOGUEIRA/MTX PRETO) - 1,5x0,45x0,8H</v>
          </cell>
          <cell r="Y4982">
            <v>28934.74</v>
          </cell>
          <cell r="Z4982">
            <v>0.55000000000000004</v>
          </cell>
          <cell r="AA4982">
            <v>13020.633</v>
          </cell>
          <cell r="AB4982"/>
          <cell r="AC4982"/>
          <cell r="AD4982"/>
          <cell r="AE4982">
            <v>28934.74</v>
          </cell>
          <cell r="AF4982">
            <v>28934.74</v>
          </cell>
          <cell r="AG4982">
            <v>0</v>
          </cell>
          <cell r="AH4982">
            <v>28934.74</v>
          </cell>
          <cell r="AI4982" t="str">
            <v>REF: 308750</v>
          </cell>
          <cell r="AJ4982" t="str">
            <v>PRODUTO FORA DE LINHA</v>
          </cell>
          <cell r="AK4982">
            <v>308750</v>
          </cell>
          <cell r="AL4982" t="str">
            <v>EST CARRINHO BAR SAVASSI (LAMINADO NOGUEIRA/MTX PRETO)</v>
          </cell>
          <cell r="AM4982"/>
          <cell r="AN4982">
            <v>1.5</v>
          </cell>
          <cell r="AO4982">
            <v>0.45</v>
          </cell>
          <cell r="AP4982">
            <v>0.8</v>
          </cell>
          <cell r="AQ4982">
            <v>0</v>
          </cell>
          <cell r="AR4982" t="str">
            <v>EST CARRINHO BAR SAVASSI (LAMINADO NOGUEIRA/MTX PRETO) - 1,5x0,45x0,8H</v>
          </cell>
          <cell r="AS4982">
            <v>28934.74</v>
          </cell>
          <cell r="AT4982">
            <v>28934.74</v>
          </cell>
          <cell r="AU4982">
            <v>28934.74</v>
          </cell>
          <cell r="AV4982">
            <v>0</v>
          </cell>
          <cell r="AW4982">
            <v>28934.74</v>
          </cell>
          <cell r="AX4982">
            <v>0</v>
          </cell>
          <cell r="AY4982"/>
          <cell r="AZ4982" t="str">
            <v/>
          </cell>
          <cell r="BA4982"/>
          <cell r="BB4982"/>
          <cell r="BC4982"/>
          <cell r="BD4982" t="str">
            <v/>
          </cell>
          <cell r="BE4982">
            <v>0</v>
          </cell>
          <cell r="BF4982" t="str">
            <v/>
          </cell>
          <cell r="BG4982" t="str">
            <v/>
          </cell>
          <cell r="BH4982">
            <v>14</v>
          </cell>
          <cell r="BI4982" t="str">
            <v>0</v>
          </cell>
          <cell r="BJ4982">
            <v>0</v>
          </cell>
          <cell r="BK4982">
            <v>0</v>
          </cell>
          <cell r="BL4982"/>
          <cell r="BM4982"/>
          <cell r="BN4982"/>
          <cell r="BO4982"/>
          <cell r="BQ4982">
            <v>0</v>
          </cell>
          <cell r="BS4982" t="str">
            <v>CLAMI CARRINHO BAR</v>
          </cell>
          <cell r="BT4982" t="str">
            <v>CARRINHO BAR SAVASSI (FL)</v>
          </cell>
        </row>
        <row r="4983">
          <cell r="H4983">
            <v>1</v>
          </cell>
          <cell r="O4983">
            <v>308174</v>
          </cell>
          <cell r="P4983" t="str">
            <v>2022/018-0035-01</v>
          </cell>
          <cell r="Q4983" t="str">
            <v>EST CHAISE REGIA COURO ENC VQ570/ASS TC N2026/ALMF TC2025</v>
          </cell>
          <cell r="R4983"/>
          <cell r="S4983"/>
          <cell r="T4983">
            <v>1.68</v>
          </cell>
          <cell r="U4983">
            <v>1.65</v>
          </cell>
          <cell r="V4983">
            <v>0.85</v>
          </cell>
          <cell r="W4983">
            <v>0</v>
          </cell>
          <cell r="X4983" t="str">
            <v>EST CHAISE REGIA COURO ENC VQ570/ASS TC N2026/ALMF TC2025 - 1,68x1,65x0,85H</v>
          </cell>
          <cell r="Y4983">
            <v>59199.71</v>
          </cell>
          <cell r="Z4983">
            <v>0.5</v>
          </cell>
          <cell r="AA4983">
            <v>29599.855</v>
          </cell>
          <cell r="AB4983"/>
          <cell r="AC4983"/>
          <cell r="AD4983"/>
          <cell r="AE4983">
            <v>59199.71</v>
          </cell>
          <cell r="AF4983">
            <v>59199.71</v>
          </cell>
          <cell r="AG4983">
            <v>0</v>
          </cell>
          <cell r="AH4983">
            <v>59199.71</v>
          </cell>
          <cell r="AI4983" t="str">
            <v>REF: 308174</v>
          </cell>
          <cell r="AJ4983" t="str">
            <v>REVESTIMENTO FORA DE LINHA</v>
          </cell>
          <cell r="AK4983">
            <v>308174</v>
          </cell>
          <cell r="AL4983" t="str">
            <v>EST CHAISE REGIA COURO ENC VQ570/ASS TC N2026/ALMF TC2025</v>
          </cell>
          <cell r="AM4983"/>
          <cell r="AN4983">
            <v>1.68</v>
          </cell>
          <cell r="AO4983">
            <v>1.65</v>
          </cell>
          <cell r="AP4983">
            <v>0.85</v>
          </cell>
          <cell r="AQ4983">
            <v>0</v>
          </cell>
          <cell r="AR4983" t="str">
            <v>EST CHAISE REGIA COURO ENC VQ570/ASS TC N2026/ALMF TC2025 - 1,68x1,65x0,85H</v>
          </cell>
          <cell r="AS4983">
            <v>59199.71</v>
          </cell>
          <cell r="AT4983">
            <v>59199.71</v>
          </cell>
          <cell r="AU4983">
            <v>59199.71</v>
          </cell>
          <cell r="AV4983">
            <v>0</v>
          </cell>
          <cell r="AW4983">
            <v>59199.71</v>
          </cell>
          <cell r="AX4983">
            <v>0</v>
          </cell>
          <cell r="AY4983"/>
          <cell r="AZ4983" t="str">
            <v/>
          </cell>
          <cell r="BA4983"/>
          <cell r="BB4983"/>
          <cell r="BC4983"/>
          <cell r="BD4983" t="str">
            <v/>
          </cell>
          <cell r="BE4983">
            <v>0</v>
          </cell>
          <cell r="BF4983" t="str">
            <v/>
          </cell>
          <cell r="BG4983" t="str">
            <v/>
          </cell>
          <cell r="BH4983">
            <v>12</v>
          </cell>
          <cell r="BI4983" t="str">
            <v>0</v>
          </cell>
          <cell r="BJ4983">
            <v>0</v>
          </cell>
          <cell r="BK4983">
            <v>0</v>
          </cell>
          <cell r="BL4983"/>
          <cell r="BM4983"/>
          <cell r="BN4983"/>
          <cell r="BO4983"/>
          <cell r="BQ4983">
            <v>0</v>
          </cell>
          <cell r="BS4983" t="str">
            <v>CLAMI CHAISE</v>
          </cell>
          <cell r="BT4983" t="str">
            <v>CHAISE REGIA</v>
          </cell>
        </row>
        <row r="4984">
          <cell r="H4984">
            <v>1</v>
          </cell>
          <cell r="O4984">
            <v>307934</v>
          </cell>
          <cell r="P4984" t="str">
            <v>2021/257-0003-01</v>
          </cell>
          <cell r="Q4984" t="str">
            <v>EST MESA CENTRO CRUX (DES) (LAM 2 FREIJO/OFF WHT) (BS LATAO)</v>
          </cell>
          <cell r="R4984"/>
          <cell r="S4984"/>
          <cell r="T4984">
            <v>1.6</v>
          </cell>
          <cell r="U4984">
            <v>1</v>
          </cell>
          <cell r="V4984">
            <v>0.35</v>
          </cell>
          <cell r="W4984">
            <v>0</v>
          </cell>
          <cell r="X4984" t="str">
            <v>EST MESA CENTRO CRUX (DES) (LAM 2 FREIJO/OFF WHT) (BS LATAO) - 1,6x1x0,35H</v>
          </cell>
          <cell r="Y4984">
            <v>16385.64</v>
          </cell>
          <cell r="Z4984">
            <v>0.5</v>
          </cell>
          <cell r="AA4984">
            <v>8192.82</v>
          </cell>
          <cell r="AB4984"/>
          <cell r="AC4984"/>
          <cell r="AD4984"/>
          <cell r="AE4984">
            <v>16385.64</v>
          </cell>
          <cell r="AF4984">
            <v>16385.64</v>
          </cell>
          <cell r="AG4984">
            <v>0</v>
          </cell>
          <cell r="AH4984">
            <v>16385.64</v>
          </cell>
          <cell r="AI4984" t="str">
            <v>REF: 369691</v>
          </cell>
          <cell r="AJ4984"/>
          <cell r="AK4984">
            <v>369691</v>
          </cell>
          <cell r="AL4984" t="str">
            <v>MESA CENTRO CRUX (DESIGUAL) (LAMINA 2)</v>
          </cell>
          <cell r="AM4984"/>
          <cell r="AN4984">
            <v>1.6</v>
          </cell>
          <cell r="AO4984">
            <v>1</v>
          </cell>
          <cell r="AP4984">
            <v>0.35</v>
          </cell>
          <cell r="AQ4984">
            <v>0</v>
          </cell>
          <cell r="AR4984" t="str">
            <v>MESA CENTRO CRUX (DESIGUAL) (LAMINA 2) - 1,6x1x0,35H</v>
          </cell>
          <cell r="AS4984">
            <v>16385.64</v>
          </cell>
          <cell r="AT4984">
            <v>16385.64</v>
          </cell>
          <cell r="AU4984">
            <v>16385.64</v>
          </cell>
          <cell r="AV4984">
            <v>0</v>
          </cell>
          <cell r="AW4984">
            <v>16385.64</v>
          </cell>
          <cell r="AX4984">
            <v>0</v>
          </cell>
          <cell r="AY4984"/>
          <cell r="AZ4984" t="str">
            <v/>
          </cell>
          <cell r="BA4984"/>
          <cell r="BB4984"/>
          <cell r="BC4984"/>
          <cell r="BD4984" t="str">
            <v/>
          </cell>
          <cell r="BE4984">
            <v>0</v>
          </cell>
          <cell r="BF4984" t="str">
            <v/>
          </cell>
          <cell r="BG4984" t="str">
            <v/>
          </cell>
          <cell r="BH4984">
            <v>12</v>
          </cell>
          <cell r="BI4984" t="str">
            <v>0</v>
          </cell>
          <cell r="BJ4984">
            <v>0</v>
          </cell>
          <cell r="BK4984">
            <v>0</v>
          </cell>
          <cell r="BL4984"/>
          <cell r="BM4984"/>
          <cell r="BN4984"/>
          <cell r="BO4984"/>
          <cell r="BQ4984">
            <v>0</v>
          </cell>
          <cell r="BS4984" t="str">
            <v>CLAMI MESA CENTRO</v>
          </cell>
          <cell r="BT4984" t="str">
            <v>MESA CENTRO CRUX</v>
          </cell>
        </row>
        <row r="4985">
          <cell r="H4985">
            <v>1</v>
          </cell>
          <cell r="O4985">
            <v>307829</v>
          </cell>
          <cell r="P4985" t="str">
            <v>2021/350-0135-01</v>
          </cell>
          <cell r="Q4985" t="str">
            <v>EST CADEIRA KEEF C/BRACO (JEQ TING FRJ) (MISTA) (C4 CAMEL)</v>
          </cell>
          <cell r="R4985"/>
          <cell r="S4985"/>
          <cell r="T4985">
            <v>0.55000000000000004</v>
          </cell>
          <cell r="U4985">
            <v>0.54</v>
          </cell>
          <cell r="V4985">
            <v>0.89</v>
          </cell>
          <cell r="W4985">
            <v>0</v>
          </cell>
          <cell r="X4985" t="str">
            <v>EST CADEIRA KEEF C/BRACO (JEQ TING FRJ) (MISTA) (C4 CAMEL) - 0,55x0,54x0,89H</v>
          </cell>
          <cell r="Y4985">
            <v>9927.3700000000008</v>
          </cell>
          <cell r="Z4985">
            <v>0.5</v>
          </cell>
          <cell r="AA4985">
            <v>4963.6850000000004</v>
          </cell>
          <cell r="AB4985"/>
          <cell r="AC4985"/>
          <cell r="AD4985"/>
          <cell r="AE4985">
            <v>9927.3700000000008</v>
          </cell>
          <cell r="AF4985">
            <v>9927.3700000000008</v>
          </cell>
          <cell r="AG4985">
            <v>0</v>
          </cell>
          <cell r="AH4985">
            <v>9927.3700000000008</v>
          </cell>
          <cell r="AI4985" t="str">
            <v>REF: 378617</v>
          </cell>
          <cell r="AJ4985"/>
          <cell r="AK4985">
            <v>378617</v>
          </cell>
          <cell r="AL4985" t="str">
            <v>CADEIRA KEEF (C/B) (JEQUITIBA) (MISTA) (CLASSE 4)</v>
          </cell>
          <cell r="AM4985"/>
          <cell r="AN4985">
            <v>0.55000000000000004</v>
          </cell>
          <cell r="AO4985">
            <v>0.6</v>
          </cell>
          <cell r="AP4985">
            <v>0.89</v>
          </cell>
          <cell r="AQ4985">
            <v>0</v>
          </cell>
          <cell r="AR4985" t="str">
            <v>CADEIRA KEEF (C/B) (JEQUITIBA) (MISTA) (CLASSE 4) - 0,55x0,6x0,89H</v>
          </cell>
          <cell r="AS4985">
            <v>9927.3700000000008</v>
          </cell>
          <cell r="AT4985">
            <v>9927.3700000000008</v>
          </cell>
          <cell r="AU4985">
            <v>9927.3700000000008</v>
          </cell>
          <cell r="AV4985">
            <v>0</v>
          </cell>
          <cell r="AW4985">
            <v>9927.3700000000008</v>
          </cell>
          <cell r="AX4985">
            <v>0</v>
          </cell>
          <cell r="AY4985"/>
          <cell r="AZ4985" t="str">
            <v/>
          </cell>
          <cell r="BA4985"/>
          <cell r="BB4985"/>
          <cell r="BC4985"/>
          <cell r="BD4985" t="str">
            <v/>
          </cell>
          <cell r="BE4985">
            <v>0</v>
          </cell>
          <cell r="BF4985" t="str">
            <v/>
          </cell>
          <cell r="BG4985" t="str">
            <v/>
          </cell>
          <cell r="BH4985">
            <v>12</v>
          </cell>
          <cell r="BI4985" t="str">
            <v>0</v>
          </cell>
          <cell r="BJ4985">
            <v>0</v>
          </cell>
          <cell r="BK4985">
            <v>0</v>
          </cell>
          <cell r="BL4985"/>
          <cell r="BM4985"/>
          <cell r="BN4985"/>
          <cell r="BO4985"/>
          <cell r="BQ4985">
            <v>0</v>
          </cell>
          <cell r="BS4985" t="str">
            <v>CLAMI CADEIRA</v>
          </cell>
          <cell r="BT4985" t="str">
            <v>CADEIRA KEEF</v>
          </cell>
        </row>
        <row r="4986">
          <cell r="H4986">
            <v>1</v>
          </cell>
          <cell r="O4986">
            <v>307829</v>
          </cell>
          <cell r="P4986" t="str">
            <v>2021/350-0136-01</v>
          </cell>
          <cell r="Q4986" t="str">
            <v>EST CADEIRA KEEF C/BRACO (JEQ TING FRJ) (MISTA) (C4 CAMEL)</v>
          </cell>
          <cell r="R4986"/>
          <cell r="S4986"/>
          <cell r="T4986">
            <v>0.55000000000000004</v>
          </cell>
          <cell r="U4986">
            <v>0.54</v>
          </cell>
          <cell r="V4986">
            <v>0.89</v>
          </cell>
          <cell r="W4986">
            <v>0</v>
          </cell>
          <cell r="X4986" t="str">
            <v>EST CADEIRA KEEF C/BRACO (JEQ TING FRJ) (MISTA) (C4 CAMEL) - 0,55x0,54x0,89H</v>
          </cell>
          <cell r="Y4986">
            <v>9927.3700000000008</v>
          </cell>
          <cell r="Z4986">
            <v>0.5</v>
          </cell>
          <cell r="AA4986">
            <v>4963.6850000000004</v>
          </cell>
          <cell r="AB4986"/>
          <cell r="AC4986"/>
          <cell r="AD4986"/>
          <cell r="AE4986">
            <v>9927.3700000000008</v>
          </cell>
          <cell r="AF4986">
            <v>9927.3700000000008</v>
          </cell>
          <cell r="AG4986">
            <v>0</v>
          </cell>
          <cell r="AH4986">
            <v>9927.3700000000008</v>
          </cell>
          <cell r="AI4986" t="str">
            <v>REF: 378617</v>
          </cell>
          <cell r="AJ4986"/>
          <cell r="AK4986">
            <v>378617</v>
          </cell>
          <cell r="AL4986" t="str">
            <v>CADEIRA KEEF (C/B) (JEQUITIBA) (MISTA) (CLASSE 4)</v>
          </cell>
          <cell r="AM4986"/>
          <cell r="AN4986">
            <v>0.55000000000000004</v>
          </cell>
          <cell r="AO4986">
            <v>0.6</v>
          </cell>
          <cell r="AP4986">
            <v>0.89</v>
          </cell>
          <cell r="AQ4986">
            <v>0</v>
          </cell>
          <cell r="AR4986" t="str">
            <v>CADEIRA KEEF (C/B) (JEQUITIBA) (MISTA) (CLASSE 4) - 0,55x0,6x0,89H</v>
          </cell>
          <cell r="AS4986">
            <v>9927.3700000000008</v>
          </cell>
          <cell r="AT4986">
            <v>9927.3700000000008</v>
          </cell>
          <cell r="AU4986">
            <v>9927.3700000000008</v>
          </cell>
          <cell r="AV4986">
            <v>0</v>
          </cell>
          <cell r="AW4986">
            <v>9927.3700000000008</v>
          </cell>
          <cell r="AX4986">
            <v>0</v>
          </cell>
          <cell r="AY4986"/>
          <cell r="AZ4986" t="str">
            <v/>
          </cell>
          <cell r="BA4986"/>
          <cell r="BB4986"/>
          <cell r="BC4986"/>
          <cell r="BD4986" t="str">
            <v/>
          </cell>
          <cell r="BE4986">
            <v>0</v>
          </cell>
          <cell r="BF4986" t="str">
            <v/>
          </cell>
          <cell r="BG4986" t="str">
            <v/>
          </cell>
          <cell r="BH4986">
            <v>12</v>
          </cell>
          <cell r="BI4986" t="str">
            <v>0</v>
          </cell>
          <cell r="BJ4986">
            <v>0</v>
          </cell>
          <cell r="BK4986">
            <v>0</v>
          </cell>
          <cell r="BL4986"/>
          <cell r="BM4986"/>
          <cell r="BN4986"/>
          <cell r="BO4986"/>
          <cell r="BQ4986">
            <v>0</v>
          </cell>
          <cell r="BS4986" t="str">
            <v>CLAMI CADEIRA</v>
          </cell>
          <cell r="BT4986" t="str">
            <v>CADEIRA KEEF</v>
          </cell>
        </row>
        <row r="4987">
          <cell r="H4987">
            <v>8</v>
          </cell>
          <cell r="O4987">
            <v>307826</v>
          </cell>
          <cell r="P4987" t="str">
            <v>2021/350-0120-01</v>
          </cell>
          <cell r="Q4987" t="str">
            <v>EST CADEIRA KEEF C/BRACO (JEQ TING NOG) (MISTA) (C4 PINHAO)</v>
          </cell>
          <cell r="R4987"/>
          <cell r="S4987"/>
          <cell r="T4987">
            <v>0.55000000000000004</v>
          </cell>
          <cell r="U4987">
            <v>0.54</v>
          </cell>
          <cell r="V4987">
            <v>0.89</v>
          </cell>
          <cell r="W4987">
            <v>0</v>
          </cell>
          <cell r="X4987" t="str">
            <v>EST CADEIRA KEEF C/BRACO (JEQ TING NOG) (MISTA) (C4 PINHAO) - 0,55x0,54x0,89H</v>
          </cell>
          <cell r="Y4987">
            <v>9927.3700000000008</v>
          </cell>
          <cell r="Z4987">
            <v>0.5</v>
          </cell>
          <cell r="AA4987">
            <v>4963.6850000000004</v>
          </cell>
          <cell r="AB4987"/>
          <cell r="AC4987"/>
          <cell r="AD4987"/>
          <cell r="AE4987">
            <v>9927.3700000000008</v>
          </cell>
          <cell r="AF4987">
            <v>9927.3700000000008</v>
          </cell>
          <cell r="AG4987">
            <v>0</v>
          </cell>
          <cell r="AH4987">
            <v>9927.3700000000008</v>
          </cell>
          <cell r="AI4987" t="str">
            <v>REF: 378617</v>
          </cell>
          <cell r="AJ4987"/>
          <cell r="AK4987">
            <v>378617</v>
          </cell>
          <cell r="AL4987" t="str">
            <v>CADEIRA KEEF (C/B) (JEQUITIBA) (MISTA) (CLASSE 4)</v>
          </cell>
          <cell r="AM4987"/>
          <cell r="AN4987">
            <v>0.55000000000000004</v>
          </cell>
          <cell r="AO4987">
            <v>0.6</v>
          </cell>
          <cell r="AP4987">
            <v>0.89</v>
          </cell>
          <cell r="AQ4987">
            <v>0</v>
          </cell>
          <cell r="AR4987" t="str">
            <v>CADEIRA KEEF (C/B) (JEQUITIBA) (MISTA) (CLASSE 4) - 0,55x0,6x0,89H</v>
          </cell>
          <cell r="AS4987">
            <v>9927.3700000000008</v>
          </cell>
          <cell r="AT4987">
            <v>9927.3700000000008</v>
          </cell>
          <cell r="AU4987">
            <v>9927.3700000000008</v>
          </cell>
          <cell r="AV4987">
            <v>0</v>
          </cell>
          <cell r="AW4987">
            <v>9927.3700000000008</v>
          </cell>
          <cell r="AX4987">
            <v>0</v>
          </cell>
          <cell r="AY4987"/>
          <cell r="AZ4987" t="str">
            <v/>
          </cell>
          <cell r="BA4987"/>
          <cell r="BB4987"/>
          <cell r="BC4987"/>
          <cell r="BD4987" t="str">
            <v/>
          </cell>
          <cell r="BE4987">
            <v>0</v>
          </cell>
          <cell r="BF4987" t="str">
            <v/>
          </cell>
          <cell r="BG4987" t="str">
            <v/>
          </cell>
          <cell r="BH4987">
            <v>12</v>
          </cell>
          <cell r="BI4987" t="str">
            <v>0</v>
          </cell>
          <cell r="BJ4987">
            <v>0</v>
          </cell>
          <cell r="BK4987">
            <v>0</v>
          </cell>
          <cell r="BL4987"/>
          <cell r="BM4987"/>
          <cell r="BN4987"/>
          <cell r="BO4987"/>
          <cell r="BQ4987">
            <v>0</v>
          </cell>
          <cell r="BS4987" t="str">
            <v>CLAMI CADEIRA</v>
          </cell>
          <cell r="BT4987" t="str">
            <v>CADEIRA KEEF</v>
          </cell>
        </row>
        <row r="4988">
          <cell r="H4988">
            <v>8</v>
          </cell>
          <cell r="O4988">
            <v>307826</v>
          </cell>
          <cell r="P4988" t="str">
            <v>2021/350-0122-01</v>
          </cell>
          <cell r="Q4988" t="str">
            <v>EST CADEIRA KEEF C/BRACO (JEQ TING NOG) (MISTA) (C4 PINHAO)</v>
          </cell>
          <cell r="R4988"/>
          <cell r="S4988"/>
          <cell r="T4988">
            <v>0.55000000000000004</v>
          </cell>
          <cell r="U4988">
            <v>0.54</v>
          </cell>
          <cell r="V4988">
            <v>0.89</v>
          </cell>
          <cell r="W4988">
            <v>0</v>
          </cell>
          <cell r="X4988" t="str">
            <v>EST CADEIRA KEEF C/BRACO (JEQ TING NOG) (MISTA) (C4 PINHAO) - 0,55x0,54x0,89H</v>
          </cell>
          <cell r="Y4988">
            <v>9927.3700000000008</v>
          </cell>
          <cell r="Z4988">
            <v>0.5</v>
          </cell>
          <cell r="AA4988">
            <v>4963.6850000000004</v>
          </cell>
          <cell r="AB4988"/>
          <cell r="AC4988"/>
          <cell r="AD4988"/>
          <cell r="AE4988">
            <v>9927.3700000000008</v>
          </cell>
          <cell r="AF4988">
            <v>9927.3700000000008</v>
          </cell>
          <cell r="AG4988">
            <v>0</v>
          </cell>
          <cell r="AH4988">
            <v>9927.3700000000008</v>
          </cell>
          <cell r="AI4988" t="str">
            <v>REF: 378617</v>
          </cell>
          <cell r="AJ4988"/>
          <cell r="AK4988">
            <v>378617</v>
          </cell>
          <cell r="AL4988" t="str">
            <v>CADEIRA KEEF (C/B) (JEQUITIBA) (MISTA) (CLASSE 4)</v>
          </cell>
          <cell r="AM4988"/>
          <cell r="AN4988">
            <v>0.55000000000000004</v>
          </cell>
          <cell r="AO4988">
            <v>0.6</v>
          </cell>
          <cell r="AP4988">
            <v>0.89</v>
          </cell>
          <cell r="AQ4988">
            <v>0</v>
          </cell>
          <cell r="AR4988" t="str">
            <v>CADEIRA KEEF (C/B) (JEQUITIBA) (MISTA) (CLASSE 4) - 0,55x0,6x0,89H</v>
          </cell>
          <cell r="AS4988">
            <v>9927.3700000000008</v>
          </cell>
          <cell r="AT4988">
            <v>9927.3700000000008</v>
          </cell>
          <cell r="AU4988">
            <v>9927.3700000000008</v>
          </cell>
          <cell r="AV4988">
            <v>0</v>
          </cell>
          <cell r="AW4988">
            <v>9927.3700000000008</v>
          </cell>
          <cell r="AX4988">
            <v>0</v>
          </cell>
          <cell r="AY4988"/>
          <cell r="AZ4988" t="str">
            <v/>
          </cell>
          <cell r="BA4988"/>
          <cell r="BB4988"/>
          <cell r="BC4988"/>
          <cell r="BD4988" t="str">
            <v/>
          </cell>
          <cell r="BE4988">
            <v>0</v>
          </cell>
          <cell r="BF4988" t="str">
            <v/>
          </cell>
          <cell r="BG4988" t="str">
            <v/>
          </cell>
          <cell r="BH4988">
            <v>12</v>
          </cell>
          <cell r="BI4988" t="str">
            <v>0</v>
          </cell>
          <cell r="BJ4988">
            <v>0</v>
          </cell>
          <cell r="BK4988">
            <v>0</v>
          </cell>
          <cell r="BL4988"/>
          <cell r="BM4988"/>
          <cell r="BN4988"/>
          <cell r="BO4988"/>
          <cell r="BQ4988">
            <v>0</v>
          </cell>
          <cell r="BS4988" t="str">
            <v>CLAMI CADEIRA</v>
          </cell>
          <cell r="BT4988" t="str">
            <v>CADEIRA KEEF</v>
          </cell>
        </row>
        <row r="4989">
          <cell r="H4989">
            <v>8</v>
          </cell>
          <cell r="O4989">
            <v>307826</v>
          </cell>
          <cell r="P4989" t="str">
            <v>2021/350-0124-01</v>
          </cell>
          <cell r="Q4989" t="str">
            <v>EST CADEIRA KEEF C/BRACO (JEQ TING NOG) (MISTA) (C4 PINHAO)</v>
          </cell>
          <cell r="R4989"/>
          <cell r="S4989"/>
          <cell r="T4989">
            <v>0.55000000000000004</v>
          </cell>
          <cell r="U4989">
            <v>0.54</v>
          </cell>
          <cell r="V4989">
            <v>0.89</v>
          </cell>
          <cell r="W4989">
            <v>0</v>
          </cell>
          <cell r="X4989" t="str">
            <v>EST CADEIRA KEEF C/BRACO (JEQ TING NOG) (MISTA) (C4 PINHAO) - 0,55x0,54x0,89H</v>
          </cell>
          <cell r="Y4989">
            <v>9927.3700000000008</v>
          </cell>
          <cell r="Z4989">
            <v>0.5</v>
          </cell>
          <cell r="AA4989">
            <v>4963.6850000000004</v>
          </cell>
          <cell r="AB4989"/>
          <cell r="AC4989"/>
          <cell r="AD4989"/>
          <cell r="AE4989">
            <v>9927.3700000000008</v>
          </cell>
          <cell r="AF4989">
            <v>9927.3700000000008</v>
          </cell>
          <cell r="AG4989">
            <v>0</v>
          </cell>
          <cell r="AH4989">
            <v>9927.3700000000008</v>
          </cell>
          <cell r="AI4989" t="str">
            <v>REF: 378617</v>
          </cell>
          <cell r="AJ4989"/>
          <cell r="AK4989">
            <v>378617</v>
          </cell>
          <cell r="AL4989" t="str">
            <v>CADEIRA KEEF (C/B) (JEQUITIBA) (MISTA) (CLASSE 4)</v>
          </cell>
          <cell r="AM4989"/>
          <cell r="AN4989">
            <v>0.55000000000000004</v>
          </cell>
          <cell r="AO4989">
            <v>0.6</v>
          </cell>
          <cell r="AP4989">
            <v>0.89</v>
          </cell>
          <cell r="AQ4989">
            <v>0</v>
          </cell>
          <cell r="AR4989" t="str">
            <v>CADEIRA KEEF (C/B) (JEQUITIBA) (MISTA) (CLASSE 4) - 0,55x0,6x0,89H</v>
          </cell>
          <cell r="AS4989">
            <v>9927.3700000000008</v>
          </cell>
          <cell r="AT4989">
            <v>9927.3700000000008</v>
          </cell>
          <cell r="AU4989">
            <v>9927.3700000000008</v>
          </cell>
          <cell r="AV4989">
            <v>0</v>
          </cell>
          <cell r="AW4989">
            <v>9927.3700000000008</v>
          </cell>
          <cell r="AX4989">
            <v>0</v>
          </cell>
          <cell r="AY4989"/>
          <cell r="AZ4989" t="str">
            <v/>
          </cell>
          <cell r="BA4989"/>
          <cell r="BB4989"/>
          <cell r="BC4989"/>
          <cell r="BD4989" t="str">
            <v/>
          </cell>
          <cell r="BE4989">
            <v>0</v>
          </cell>
          <cell r="BF4989" t="str">
            <v/>
          </cell>
          <cell r="BG4989" t="str">
            <v/>
          </cell>
          <cell r="BH4989">
            <v>12</v>
          </cell>
          <cell r="BI4989" t="str">
            <v>0</v>
          </cell>
          <cell r="BJ4989">
            <v>0</v>
          </cell>
          <cell r="BK4989">
            <v>0</v>
          </cell>
          <cell r="BL4989"/>
          <cell r="BM4989"/>
          <cell r="BN4989"/>
          <cell r="BO4989"/>
          <cell r="BQ4989">
            <v>0</v>
          </cell>
          <cell r="BS4989" t="str">
            <v>CLAMI CADEIRA</v>
          </cell>
          <cell r="BT4989" t="str">
            <v>CADEIRA KEEF</v>
          </cell>
        </row>
        <row r="4990">
          <cell r="H4990">
            <v>8</v>
          </cell>
          <cell r="O4990">
            <v>307826</v>
          </cell>
          <cell r="P4990" t="str">
            <v>2021/350-0125-01</v>
          </cell>
          <cell r="Q4990" t="str">
            <v>EST CADEIRA KEEF C/BRACO (JEQ TING NOG) (MISTA) (C4 PINHAO)</v>
          </cell>
          <cell r="R4990"/>
          <cell r="S4990"/>
          <cell r="T4990">
            <v>0.55000000000000004</v>
          </cell>
          <cell r="U4990">
            <v>0.54</v>
          </cell>
          <cell r="V4990">
            <v>0.89</v>
          </cell>
          <cell r="W4990">
            <v>0</v>
          </cell>
          <cell r="X4990" t="str">
            <v>EST CADEIRA KEEF C/BRACO (JEQ TING NOG) (MISTA) (C4 PINHAO) - 0,55x0,54x0,89H</v>
          </cell>
          <cell r="Y4990">
            <v>9927.3700000000008</v>
          </cell>
          <cell r="Z4990">
            <v>0.5</v>
          </cell>
          <cell r="AA4990">
            <v>4963.6850000000004</v>
          </cell>
          <cell r="AB4990"/>
          <cell r="AC4990"/>
          <cell r="AD4990"/>
          <cell r="AE4990">
            <v>9927.3700000000008</v>
          </cell>
          <cell r="AF4990">
            <v>9927.3700000000008</v>
          </cell>
          <cell r="AG4990">
            <v>0</v>
          </cell>
          <cell r="AH4990">
            <v>9927.3700000000008</v>
          </cell>
          <cell r="AI4990" t="str">
            <v>REF: 378617</v>
          </cell>
          <cell r="AJ4990"/>
          <cell r="AK4990">
            <v>378617</v>
          </cell>
          <cell r="AL4990" t="str">
            <v>CADEIRA KEEF (C/B) (JEQUITIBA) (MISTA) (CLASSE 4)</v>
          </cell>
          <cell r="AM4990"/>
          <cell r="AN4990">
            <v>0.55000000000000004</v>
          </cell>
          <cell r="AO4990">
            <v>0.6</v>
          </cell>
          <cell r="AP4990">
            <v>0.89</v>
          </cell>
          <cell r="AQ4990">
            <v>0</v>
          </cell>
          <cell r="AR4990" t="str">
            <v>CADEIRA KEEF (C/B) (JEQUITIBA) (MISTA) (CLASSE 4) - 0,55x0,6x0,89H</v>
          </cell>
          <cell r="AS4990">
            <v>9927.3700000000008</v>
          </cell>
          <cell r="AT4990">
            <v>9927.3700000000008</v>
          </cell>
          <cell r="AU4990">
            <v>9927.3700000000008</v>
          </cell>
          <cell r="AV4990">
            <v>0</v>
          </cell>
          <cell r="AW4990">
            <v>9927.3700000000008</v>
          </cell>
          <cell r="AX4990">
            <v>0</v>
          </cell>
          <cell r="AY4990"/>
          <cell r="AZ4990" t="str">
            <v/>
          </cell>
          <cell r="BA4990"/>
          <cell r="BB4990"/>
          <cell r="BC4990"/>
          <cell r="BD4990" t="str">
            <v/>
          </cell>
          <cell r="BE4990">
            <v>0</v>
          </cell>
          <cell r="BF4990" t="str">
            <v/>
          </cell>
          <cell r="BG4990" t="str">
            <v/>
          </cell>
          <cell r="BH4990">
            <v>12</v>
          </cell>
          <cell r="BI4990" t="str">
            <v>0</v>
          </cell>
          <cell r="BJ4990">
            <v>0</v>
          </cell>
          <cell r="BK4990">
            <v>0</v>
          </cell>
          <cell r="BL4990"/>
          <cell r="BM4990"/>
          <cell r="BN4990"/>
          <cell r="BO4990"/>
          <cell r="BQ4990">
            <v>0</v>
          </cell>
          <cell r="BS4990" t="str">
            <v>CLAMI CADEIRA</v>
          </cell>
          <cell r="BT4990" t="str">
            <v>CADEIRA KEEF</v>
          </cell>
        </row>
        <row r="4991">
          <cell r="H4991">
            <v>8</v>
          </cell>
          <cell r="O4991">
            <v>307826</v>
          </cell>
          <cell r="P4991" t="str">
            <v>2021/350-0126-01</v>
          </cell>
          <cell r="Q4991" t="str">
            <v>EST CADEIRA KEEF C/BRACO (JEQ TING NOG) (MISTA) (C4 PINHAO)</v>
          </cell>
          <cell r="R4991"/>
          <cell r="S4991"/>
          <cell r="T4991">
            <v>0.55000000000000004</v>
          </cell>
          <cell r="U4991">
            <v>0.54</v>
          </cell>
          <cell r="V4991">
            <v>0.89</v>
          </cell>
          <cell r="W4991">
            <v>0</v>
          </cell>
          <cell r="X4991" t="str">
            <v>EST CADEIRA KEEF C/BRACO (JEQ TING NOG) (MISTA) (C4 PINHAO) - 0,55x0,54x0,89H</v>
          </cell>
          <cell r="Y4991">
            <v>9927.3700000000008</v>
          </cell>
          <cell r="Z4991">
            <v>0.5</v>
          </cell>
          <cell r="AA4991">
            <v>4963.6850000000004</v>
          </cell>
          <cell r="AB4991"/>
          <cell r="AC4991"/>
          <cell r="AD4991"/>
          <cell r="AE4991">
            <v>9927.3700000000008</v>
          </cell>
          <cell r="AF4991">
            <v>9927.3700000000008</v>
          </cell>
          <cell r="AG4991">
            <v>0</v>
          </cell>
          <cell r="AH4991">
            <v>9927.3700000000008</v>
          </cell>
          <cell r="AI4991" t="str">
            <v>REF: 378617</v>
          </cell>
          <cell r="AJ4991"/>
          <cell r="AK4991">
            <v>378617</v>
          </cell>
          <cell r="AL4991" t="str">
            <v>CADEIRA KEEF (C/B) (JEQUITIBA) (MISTA) (CLASSE 4)</v>
          </cell>
          <cell r="AM4991"/>
          <cell r="AN4991">
            <v>0.55000000000000004</v>
          </cell>
          <cell r="AO4991">
            <v>0.6</v>
          </cell>
          <cell r="AP4991">
            <v>0.89</v>
          </cell>
          <cell r="AQ4991">
            <v>0</v>
          </cell>
          <cell r="AR4991" t="str">
            <v>CADEIRA KEEF (C/B) (JEQUITIBA) (MISTA) (CLASSE 4) - 0,55x0,6x0,89H</v>
          </cell>
          <cell r="AS4991">
            <v>9927.3700000000008</v>
          </cell>
          <cell r="AT4991">
            <v>9927.3700000000008</v>
          </cell>
          <cell r="AU4991">
            <v>9927.3700000000008</v>
          </cell>
          <cell r="AV4991">
            <v>0</v>
          </cell>
          <cell r="AW4991">
            <v>9927.3700000000008</v>
          </cell>
          <cell r="AX4991">
            <v>0</v>
          </cell>
          <cell r="AY4991"/>
          <cell r="AZ4991" t="str">
            <v/>
          </cell>
          <cell r="BA4991"/>
          <cell r="BB4991"/>
          <cell r="BC4991"/>
          <cell r="BD4991" t="str">
            <v/>
          </cell>
          <cell r="BE4991">
            <v>0</v>
          </cell>
          <cell r="BF4991" t="str">
            <v/>
          </cell>
          <cell r="BG4991" t="str">
            <v/>
          </cell>
          <cell r="BH4991">
            <v>12</v>
          </cell>
          <cell r="BI4991" t="str">
            <v>0</v>
          </cell>
          <cell r="BJ4991">
            <v>0</v>
          </cell>
          <cell r="BK4991">
            <v>0</v>
          </cell>
          <cell r="BL4991"/>
          <cell r="BM4991"/>
          <cell r="BN4991"/>
          <cell r="BO4991"/>
          <cell r="BQ4991">
            <v>0</v>
          </cell>
          <cell r="BS4991" t="str">
            <v>CLAMI CADEIRA</v>
          </cell>
          <cell r="BT4991" t="str">
            <v>CADEIRA KEEF</v>
          </cell>
        </row>
        <row r="4992">
          <cell r="H4992">
            <v>8</v>
          </cell>
          <cell r="O4992">
            <v>307826</v>
          </cell>
          <cell r="P4992" t="str">
            <v>2021/350-0127-01</v>
          </cell>
          <cell r="Q4992" t="str">
            <v>EST CADEIRA KEEF C/BRACO (JEQ TING NOG) (MISTA) (C4 PINHAO)</v>
          </cell>
          <cell r="R4992"/>
          <cell r="S4992"/>
          <cell r="T4992">
            <v>0.55000000000000004</v>
          </cell>
          <cell r="U4992">
            <v>0.54</v>
          </cell>
          <cell r="V4992">
            <v>0.89</v>
          </cell>
          <cell r="W4992">
            <v>0</v>
          </cell>
          <cell r="X4992" t="str">
            <v>EST CADEIRA KEEF C/BRACO (JEQ TING NOG) (MISTA) (C4 PINHAO) - 0,55x0,54x0,89H</v>
          </cell>
          <cell r="Y4992">
            <v>9927.3700000000008</v>
          </cell>
          <cell r="Z4992">
            <v>0.5</v>
          </cell>
          <cell r="AA4992">
            <v>4963.6850000000004</v>
          </cell>
          <cell r="AB4992"/>
          <cell r="AC4992"/>
          <cell r="AD4992"/>
          <cell r="AE4992">
            <v>9927.3700000000008</v>
          </cell>
          <cell r="AF4992">
            <v>9927.3700000000008</v>
          </cell>
          <cell r="AG4992">
            <v>0</v>
          </cell>
          <cell r="AH4992">
            <v>9927.3700000000008</v>
          </cell>
          <cell r="AI4992" t="str">
            <v>REF: 378617</v>
          </cell>
          <cell r="AJ4992"/>
          <cell r="AK4992">
            <v>378617</v>
          </cell>
          <cell r="AL4992" t="str">
            <v>CADEIRA KEEF (C/B) (JEQUITIBA) (MISTA) (CLASSE 4)</v>
          </cell>
          <cell r="AM4992"/>
          <cell r="AN4992">
            <v>0.55000000000000004</v>
          </cell>
          <cell r="AO4992">
            <v>0.6</v>
          </cell>
          <cell r="AP4992">
            <v>0.89</v>
          </cell>
          <cell r="AQ4992">
            <v>0</v>
          </cell>
          <cell r="AR4992" t="str">
            <v>CADEIRA KEEF (C/B) (JEQUITIBA) (MISTA) (CLASSE 4) - 0,55x0,6x0,89H</v>
          </cell>
          <cell r="AS4992">
            <v>9927.3700000000008</v>
          </cell>
          <cell r="AT4992">
            <v>9927.3700000000008</v>
          </cell>
          <cell r="AU4992">
            <v>9927.3700000000008</v>
          </cell>
          <cell r="AV4992">
            <v>0</v>
          </cell>
          <cell r="AW4992">
            <v>9927.3700000000008</v>
          </cell>
          <cell r="AX4992">
            <v>0</v>
          </cell>
          <cell r="AY4992"/>
          <cell r="AZ4992" t="str">
            <v/>
          </cell>
          <cell r="BA4992"/>
          <cell r="BB4992"/>
          <cell r="BC4992"/>
          <cell r="BD4992" t="str">
            <v/>
          </cell>
          <cell r="BE4992">
            <v>0</v>
          </cell>
          <cell r="BF4992" t="str">
            <v/>
          </cell>
          <cell r="BG4992" t="str">
            <v/>
          </cell>
          <cell r="BH4992">
            <v>12</v>
          </cell>
          <cell r="BI4992" t="str">
            <v>0</v>
          </cell>
          <cell r="BJ4992">
            <v>0</v>
          </cell>
          <cell r="BK4992">
            <v>0</v>
          </cell>
          <cell r="BL4992"/>
          <cell r="BM4992"/>
          <cell r="BN4992"/>
          <cell r="BO4992"/>
          <cell r="BQ4992">
            <v>0</v>
          </cell>
          <cell r="BS4992" t="str">
            <v>CLAMI CADEIRA</v>
          </cell>
          <cell r="BT4992" t="str">
            <v>CADEIRA KEEF</v>
          </cell>
        </row>
        <row r="4993">
          <cell r="H4993">
            <v>0</v>
          </cell>
          <cell r="O4993">
            <v>303862</v>
          </cell>
          <cell r="P4993"/>
          <cell r="Q4993" t="str">
            <v>EST TAMPO CRISTAL LAPIDADO (15MM) INCOLOR CANTO TICK</v>
          </cell>
          <cell r="R4993"/>
          <cell r="S4993"/>
          <cell r="T4993">
            <v>2</v>
          </cell>
          <cell r="U4993">
            <v>0.7</v>
          </cell>
          <cell r="V4993">
            <v>0.01</v>
          </cell>
          <cell r="W4993">
            <v>0</v>
          </cell>
          <cell r="X4993" t="str">
            <v>EST TAMPO CRISTAL LAPIDADO (15MM) INCOLOR CANTO TICK - 2x0,7x0,01H</v>
          </cell>
          <cell r="Y4993" t="e">
            <v>#VALUE!</v>
          </cell>
          <cell r="Z4993">
            <v>0.35</v>
          </cell>
          <cell r="AA4993" t="e">
            <v>#VALUE!</v>
          </cell>
          <cell r="AB4993"/>
          <cell r="AC4993"/>
          <cell r="AD4993"/>
          <cell r="AE4993" t="e">
            <v>#VALUE!</v>
          </cell>
          <cell r="AF4993" t="e">
            <v>#VALUE!</v>
          </cell>
          <cell r="AG4993">
            <v>0</v>
          </cell>
          <cell r="AH4993" t="e">
            <v>#VALUE!</v>
          </cell>
          <cell r="AI4993" t="str">
            <v xml:space="preserve">REF: </v>
          </cell>
          <cell r="AJ4993"/>
          <cell r="AK4993"/>
          <cell r="AL4993" t="str">
            <v>ETIQUETA DE ESTOQUE</v>
          </cell>
          <cell r="AM4993"/>
          <cell r="AN4993" t="str">
            <v/>
          </cell>
          <cell r="AO4993" t="str">
            <v/>
          </cell>
          <cell r="AP4993" t="str">
            <v/>
          </cell>
          <cell r="AQ4993" t="str">
            <v/>
          </cell>
          <cell r="AR4993" t="str">
            <v>ETIQUETA DE ESTOQUE - xxH</v>
          </cell>
          <cell r="AS4993" t="e">
            <v>#VALUE!</v>
          </cell>
          <cell r="AT4993" t="e">
            <v>#VALUE!</v>
          </cell>
          <cell r="AU4993" t="str">
            <v>EST</v>
          </cell>
          <cell r="AV4993" t="str">
            <v/>
          </cell>
          <cell r="AW4993">
            <v>8073.28</v>
          </cell>
          <cell r="AX4993" t="e">
            <v>#VALUE!</v>
          </cell>
          <cell r="AY4993"/>
          <cell r="AZ4993" t="str">
            <v/>
          </cell>
          <cell r="BA4993"/>
          <cell r="BB4993"/>
          <cell r="BC4993"/>
          <cell r="BD4993" t="str">
            <v/>
          </cell>
          <cell r="BE4993">
            <v>0</v>
          </cell>
          <cell r="BF4993" t="str">
            <v/>
          </cell>
          <cell r="BG4993" t="str">
            <v/>
          </cell>
          <cell r="BH4993">
            <v>12</v>
          </cell>
          <cell r="BI4993" t="str">
            <v>0</v>
          </cell>
          <cell r="BJ4993">
            <v>0</v>
          </cell>
          <cell r="BK4993">
            <v>0</v>
          </cell>
          <cell r="BL4993"/>
          <cell r="BM4993"/>
          <cell r="BN4993"/>
          <cell r="BO4993"/>
          <cell r="BQ4993">
            <v>0</v>
          </cell>
          <cell r="BS4993" t="str">
            <v/>
          </cell>
          <cell r="BT4993" t="str">
            <v/>
          </cell>
        </row>
        <row r="4994">
          <cell r="H4994">
            <v>4</v>
          </cell>
          <cell r="O4994">
            <v>300479</v>
          </cell>
          <cell r="P4994" t="str">
            <v>2021/323-0015-01</v>
          </cell>
          <cell r="Q4994" t="str">
            <v>EST CADEIRA EVO (MADEIRA MEL CLARO)</v>
          </cell>
          <cell r="R4994"/>
          <cell r="S4994"/>
          <cell r="T4994">
            <v>0.49</v>
          </cell>
          <cell r="U4994">
            <v>0.47</v>
          </cell>
          <cell r="V4994">
            <v>0.82</v>
          </cell>
          <cell r="W4994">
            <v>0</v>
          </cell>
          <cell r="X4994" t="str">
            <v>EST CADEIRA EVO (MADEIRA MEL CLARO) - 0,49x0,47x0,82H</v>
          </cell>
          <cell r="Y4994">
            <v>5757</v>
          </cell>
          <cell r="Z4994">
            <v>0.5</v>
          </cell>
          <cell r="AA4994">
            <v>2878.5</v>
          </cell>
          <cell r="AB4994"/>
          <cell r="AC4994"/>
          <cell r="AD4994"/>
          <cell r="AE4994">
            <v>5757</v>
          </cell>
          <cell r="AF4994">
            <v>5757</v>
          </cell>
          <cell r="AG4994">
            <v>0</v>
          </cell>
          <cell r="AH4994">
            <v>5757</v>
          </cell>
          <cell r="AI4994" t="str">
            <v>REF: 300479</v>
          </cell>
          <cell r="AJ4994" t="str">
            <v>PRODUTO FORA DE LINHA</v>
          </cell>
          <cell r="AK4994">
            <v>300479</v>
          </cell>
          <cell r="AL4994" t="str">
            <v>EST CADEIRA EVO (MADEIRA MEL CLARO)</v>
          </cell>
          <cell r="AM4994"/>
          <cell r="AN4994">
            <v>0.49</v>
          </cell>
          <cell r="AO4994">
            <v>0.47</v>
          </cell>
          <cell r="AP4994">
            <v>0.82</v>
          </cell>
          <cell r="AQ4994">
            <v>0</v>
          </cell>
          <cell r="AR4994" t="str">
            <v>EST CADEIRA EVO (MADEIRA MEL CLARO) - 0,49x0,47x0,82H</v>
          </cell>
          <cell r="AS4994">
            <v>5757</v>
          </cell>
          <cell r="AT4994">
            <v>5757</v>
          </cell>
          <cell r="AU4994">
            <v>5757</v>
          </cell>
          <cell r="AV4994">
            <v>0</v>
          </cell>
          <cell r="AW4994">
            <v>5757</v>
          </cell>
          <cell r="AX4994">
            <v>0</v>
          </cell>
          <cell r="AY4994"/>
          <cell r="AZ4994" t="str">
            <v/>
          </cell>
          <cell r="BA4994"/>
          <cell r="BB4994"/>
          <cell r="BC4994"/>
          <cell r="BD4994" t="str">
            <v/>
          </cell>
          <cell r="BE4994">
            <v>0</v>
          </cell>
          <cell r="BF4994" t="str">
            <v/>
          </cell>
          <cell r="BG4994" t="str">
            <v/>
          </cell>
          <cell r="BH4994">
            <v>14</v>
          </cell>
          <cell r="BI4994" t="str">
            <v>0</v>
          </cell>
          <cell r="BJ4994">
            <v>0</v>
          </cell>
          <cell r="BK4994">
            <v>0</v>
          </cell>
          <cell r="BL4994"/>
          <cell r="BM4994"/>
          <cell r="BN4994"/>
          <cell r="BO4994"/>
          <cell r="BQ4994">
            <v>0</v>
          </cell>
          <cell r="BS4994" t="str">
            <v>CLAMI CADEIRA</v>
          </cell>
          <cell r="BT4994" t="str">
            <v>CADEIRA EVO (FL)</v>
          </cell>
        </row>
        <row r="4995">
          <cell r="H4995">
            <v>4</v>
          </cell>
          <cell r="O4995">
            <v>300479</v>
          </cell>
          <cell r="P4995" t="str">
            <v>2021/323-0012-01</v>
          </cell>
          <cell r="Q4995" t="str">
            <v>EST CADEIRA EVO (MADEIRA MEL CLARO)</v>
          </cell>
          <cell r="R4995"/>
          <cell r="S4995"/>
          <cell r="T4995">
            <v>0.49</v>
          </cell>
          <cell r="U4995">
            <v>0.47</v>
          </cell>
          <cell r="V4995">
            <v>0.82</v>
          </cell>
          <cell r="W4995">
            <v>0</v>
          </cell>
          <cell r="X4995" t="str">
            <v>EST CADEIRA EVO (MADEIRA MEL CLARO) - 0,49x0,47x0,82H</v>
          </cell>
          <cell r="Y4995">
            <v>5757</v>
          </cell>
          <cell r="Z4995">
            <v>0.5</v>
          </cell>
          <cell r="AA4995">
            <v>2878.5</v>
          </cell>
          <cell r="AB4995"/>
          <cell r="AC4995"/>
          <cell r="AD4995"/>
          <cell r="AE4995">
            <v>5757</v>
          </cell>
          <cell r="AF4995">
            <v>5757</v>
          </cell>
          <cell r="AG4995">
            <v>0</v>
          </cell>
          <cell r="AH4995">
            <v>5757</v>
          </cell>
          <cell r="AI4995" t="str">
            <v>REF: 300479</v>
          </cell>
          <cell r="AJ4995" t="str">
            <v>PRODUTO FORA DE LINHA</v>
          </cell>
          <cell r="AK4995">
            <v>300479</v>
          </cell>
          <cell r="AL4995" t="str">
            <v>EST CADEIRA EVO (MADEIRA MEL CLARO)</v>
          </cell>
          <cell r="AM4995"/>
          <cell r="AN4995">
            <v>0.49</v>
          </cell>
          <cell r="AO4995">
            <v>0.47</v>
          </cell>
          <cell r="AP4995">
            <v>0.82</v>
          </cell>
          <cell r="AQ4995">
            <v>0</v>
          </cell>
          <cell r="AR4995" t="str">
            <v>EST CADEIRA EVO (MADEIRA MEL CLARO) - 0,49x0,47x0,82H</v>
          </cell>
          <cell r="AS4995">
            <v>5757</v>
          </cell>
          <cell r="AT4995">
            <v>5757</v>
          </cell>
          <cell r="AU4995">
            <v>5757</v>
          </cell>
          <cell r="AV4995">
            <v>0</v>
          </cell>
          <cell r="AW4995">
            <v>5757</v>
          </cell>
          <cell r="AX4995">
            <v>0</v>
          </cell>
          <cell r="AY4995"/>
          <cell r="AZ4995" t="str">
            <v/>
          </cell>
          <cell r="BA4995"/>
          <cell r="BB4995"/>
          <cell r="BC4995"/>
          <cell r="BD4995" t="str">
            <v/>
          </cell>
          <cell r="BE4995">
            <v>0</v>
          </cell>
          <cell r="BF4995" t="str">
            <v/>
          </cell>
          <cell r="BG4995" t="str">
            <v/>
          </cell>
          <cell r="BH4995">
            <v>14</v>
          </cell>
          <cell r="BI4995" t="str">
            <v>0</v>
          </cell>
          <cell r="BJ4995">
            <v>0</v>
          </cell>
          <cell r="BK4995">
            <v>0</v>
          </cell>
          <cell r="BL4995"/>
          <cell r="BM4995"/>
          <cell r="BN4995"/>
          <cell r="BO4995"/>
          <cell r="BQ4995">
            <v>0</v>
          </cell>
          <cell r="BS4995" t="str">
            <v>CLAMI CADEIRA</v>
          </cell>
          <cell r="BT4995" t="str">
            <v>CADEIRA EVO (FL)</v>
          </cell>
        </row>
        <row r="4996">
          <cell r="H4996">
            <v>4</v>
          </cell>
          <cell r="O4996">
            <v>300479</v>
          </cell>
          <cell r="P4996" t="str">
            <v>2021/323-0013-01</v>
          </cell>
          <cell r="Q4996" t="str">
            <v>EST CADEIRA EVO (MADEIRA MEL CLARO)</v>
          </cell>
          <cell r="R4996"/>
          <cell r="S4996"/>
          <cell r="T4996">
            <v>0.49</v>
          </cell>
          <cell r="U4996">
            <v>0.47</v>
          </cell>
          <cell r="V4996">
            <v>0.82</v>
          </cell>
          <cell r="W4996">
            <v>0</v>
          </cell>
          <cell r="X4996" t="str">
            <v>EST CADEIRA EVO (MADEIRA MEL CLARO) - 0,49x0,47x0,82H</v>
          </cell>
          <cell r="Y4996">
            <v>5757</v>
          </cell>
          <cell r="Z4996">
            <v>0.5</v>
          </cell>
          <cell r="AA4996">
            <v>2878.5</v>
          </cell>
          <cell r="AB4996"/>
          <cell r="AC4996"/>
          <cell r="AD4996"/>
          <cell r="AE4996">
            <v>5757</v>
          </cell>
          <cell r="AF4996">
            <v>5757</v>
          </cell>
          <cell r="AG4996">
            <v>0</v>
          </cell>
          <cell r="AH4996">
            <v>5757</v>
          </cell>
          <cell r="AI4996" t="str">
            <v>REF: 300479</v>
          </cell>
          <cell r="AJ4996" t="str">
            <v>PRODUTO FORA DE LINHA</v>
          </cell>
          <cell r="AK4996">
            <v>300479</v>
          </cell>
          <cell r="AL4996" t="str">
            <v>EST CADEIRA EVO (MADEIRA MEL CLARO)</v>
          </cell>
          <cell r="AM4996"/>
          <cell r="AN4996">
            <v>0.49</v>
          </cell>
          <cell r="AO4996">
            <v>0.47</v>
          </cell>
          <cell r="AP4996">
            <v>0.82</v>
          </cell>
          <cell r="AQ4996">
            <v>0</v>
          </cell>
          <cell r="AR4996" t="str">
            <v>EST CADEIRA EVO (MADEIRA MEL CLARO) - 0,49x0,47x0,82H</v>
          </cell>
          <cell r="AS4996">
            <v>5757</v>
          </cell>
          <cell r="AT4996">
            <v>5757</v>
          </cell>
          <cell r="AU4996">
            <v>5757</v>
          </cell>
          <cell r="AV4996">
            <v>0</v>
          </cell>
          <cell r="AW4996">
            <v>5757</v>
          </cell>
          <cell r="AX4996">
            <v>0</v>
          </cell>
          <cell r="AY4996"/>
          <cell r="AZ4996" t="str">
            <v/>
          </cell>
          <cell r="BA4996"/>
          <cell r="BB4996"/>
          <cell r="BC4996"/>
          <cell r="BD4996" t="str">
            <v/>
          </cell>
          <cell r="BE4996">
            <v>0</v>
          </cell>
          <cell r="BF4996" t="str">
            <v/>
          </cell>
          <cell r="BG4996" t="str">
            <v/>
          </cell>
          <cell r="BH4996">
            <v>14</v>
          </cell>
          <cell r="BI4996" t="str">
            <v>0</v>
          </cell>
          <cell r="BJ4996">
            <v>0</v>
          </cell>
          <cell r="BK4996">
            <v>0</v>
          </cell>
          <cell r="BL4996"/>
          <cell r="BM4996"/>
          <cell r="BN4996"/>
          <cell r="BO4996"/>
          <cell r="BQ4996">
            <v>0</v>
          </cell>
          <cell r="BS4996" t="str">
            <v>CLAMI CADEIRA</v>
          </cell>
          <cell r="BT4996" t="str">
            <v>CADEIRA EVO (FL)</v>
          </cell>
        </row>
        <row r="4997">
          <cell r="H4997">
            <v>4</v>
          </cell>
          <cell r="O4997">
            <v>300479</v>
          </cell>
          <cell r="P4997" t="str">
            <v>2021/323-0014-01</v>
          </cell>
          <cell r="Q4997" t="str">
            <v>EST CADEIRA EVO (MADEIRA MEL CLARO)</v>
          </cell>
          <cell r="R4997"/>
          <cell r="S4997"/>
          <cell r="T4997">
            <v>0.49</v>
          </cell>
          <cell r="U4997">
            <v>0.47</v>
          </cell>
          <cell r="V4997">
            <v>0.82</v>
          </cell>
          <cell r="W4997">
            <v>0</v>
          </cell>
          <cell r="X4997" t="str">
            <v>EST CADEIRA EVO (MADEIRA MEL CLARO) - 0,49x0,47x0,82H</v>
          </cell>
          <cell r="Y4997">
            <v>5757</v>
          </cell>
          <cell r="Z4997">
            <v>0.5</v>
          </cell>
          <cell r="AA4997">
            <v>2878.5</v>
          </cell>
          <cell r="AB4997"/>
          <cell r="AC4997"/>
          <cell r="AD4997"/>
          <cell r="AE4997">
            <v>5757</v>
          </cell>
          <cell r="AF4997">
            <v>5757</v>
          </cell>
          <cell r="AG4997">
            <v>0</v>
          </cell>
          <cell r="AH4997">
            <v>5757</v>
          </cell>
          <cell r="AI4997" t="str">
            <v>REF: 300479</v>
          </cell>
          <cell r="AJ4997" t="str">
            <v>PRODUTO FORA DE LINHA</v>
          </cell>
          <cell r="AK4997">
            <v>300479</v>
          </cell>
          <cell r="AL4997" t="str">
            <v>EST CADEIRA EVO (MADEIRA MEL CLARO)</v>
          </cell>
          <cell r="AM4997"/>
          <cell r="AN4997">
            <v>0.49</v>
          </cell>
          <cell r="AO4997">
            <v>0.47</v>
          </cell>
          <cell r="AP4997">
            <v>0.82</v>
          </cell>
          <cell r="AQ4997">
            <v>0</v>
          </cell>
          <cell r="AR4997" t="str">
            <v>EST CADEIRA EVO (MADEIRA MEL CLARO) - 0,49x0,47x0,82H</v>
          </cell>
          <cell r="AS4997">
            <v>5757</v>
          </cell>
          <cell r="AT4997">
            <v>5757</v>
          </cell>
          <cell r="AU4997">
            <v>5757</v>
          </cell>
          <cell r="AV4997">
            <v>0</v>
          </cell>
          <cell r="AW4997">
            <v>5757</v>
          </cell>
          <cell r="AX4997">
            <v>0</v>
          </cell>
          <cell r="AY4997"/>
          <cell r="AZ4997" t="str">
            <v/>
          </cell>
          <cell r="BA4997"/>
          <cell r="BB4997"/>
          <cell r="BC4997"/>
          <cell r="BD4997" t="str">
            <v/>
          </cell>
          <cell r="BE4997">
            <v>0</v>
          </cell>
          <cell r="BF4997" t="str">
            <v/>
          </cell>
          <cell r="BG4997" t="str">
            <v/>
          </cell>
          <cell r="BH4997">
            <v>14</v>
          </cell>
          <cell r="BI4997" t="str">
            <v>0</v>
          </cell>
          <cell r="BJ4997">
            <v>0</v>
          </cell>
          <cell r="BK4997">
            <v>0</v>
          </cell>
          <cell r="BL4997"/>
          <cell r="BM4997"/>
          <cell r="BN4997"/>
          <cell r="BO4997"/>
          <cell r="BQ4997">
            <v>0</v>
          </cell>
          <cell r="BS4997" t="str">
            <v>CLAMI CADEIRA</v>
          </cell>
          <cell r="BT4997" t="str">
            <v>CADEIRA EVO (FL)</v>
          </cell>
        </row>
        <row r="4998">
          <cell r="H4998">
            <v>1</v>
          </cell>
          <cell r="O4998">
            <v>300476</v>
          </cell>
          <cell r="P4998" t="str">
            <v>2021/295-0025-01</v>
          </cell>
          <cell r="Q4998" t="str">
            <v>EST MODULO S/BRACO C/ENCOSTO PARATY (FX 50041) (BLACK GLOSS)</v>
          </cell>
          <cell r="R4998">
            <v>3.45</v>
          </cell>
          <cell r="S4998">
            <v>2.4900000000000002</v>
          </cell>
          <cell r="T4998">
            <v>1.8</v>
          </cell>
          <cell r="U4998">
            <v>1</v>
          </cell>
          <cell r="V4998">
            <v>0.77</v>
          </cell>
          <cell r="W4998">
            <v>0</v>
          </cell>
          <cell r="X4998" t="str">
            <v>EST MODULO S/BRACO C/ENCOSTO PARATY (FX 50041) (BLACK GLOSS) - 1,8x1x0,77H</v>
          </cell>
          <cell r="Y4998">
            <v>86407.75999999998</v>
          </cell>
          <cell r="Z4998">
            <v>0.35</v>
          </cell>
          <cell r="AA4998">
            <v>56165.043999999994</v>
          </cell>
          <cell r="AB4998" t="str">
            <v>I</v>
          </cell>
          <cell r="AC4998" t="str">
            <v>SOFA COMPLETO</v>
          </cell>
          <cell r="AD4998" t="str">
            <v>VALOR MODULO</v>
          </cell>
          <cell r="AE4998">
            <v>18690.87</v>
          </cell>
          <cell r="AF4998">
            <v>18690.87</v>
          </cell>
          <cell r="AG4998">
            <v>0</v>
          </cell>
          <cell r="AH4998">
            <v>86407.75999999998</v>
          </cell>
          <cell r="AI4998" t="str">
            <v>REF: 299679</v>
          </cell>
          <cell r="AJ4998"/>
          <cell r="AK4998">
            <v>299679</v>
          </cell>
          <cell r="AL4998" t="str">
            <v>MODULO S/BRACO PARATY (FX 5)</v>
          </cell>
          <cell r="AM4998"/>
          <cell r="AN4998">
            <v>1.8</v>
          </cell>
          <cell r="AO4998">
            <v>1</v>
          </cell>
          <cell r="AP4998">
            <v>0.77</v>
          </cell>
          <cell r="AQ4998">
            <v>0</v>
          </cell>
          <cell r="AR4998" t="str">
            <v>MODULO S/BRACO PARATY (FX 5) - 1,8x1x0,77H</v>
          </cell>
          <cell r="AS4998">
            <v>18690.87</v>
          </cell>
          <cell r="AT4998">
            <v>18690.87</v>
          </cell>
          <cell r="AU4998">
            <v>18690.87</v>
          </cell>
          <cell r="AV4998">
            <v>0</v>
          </cell>
          <cell r="AW4998">
            <v>18690.88</v>
          </cell>
          <cell r="AX4998">
            <v>-1.0000000002037268E-2</v>
          </cell>
          <cell r="AY4998"/>
          <cell r="AZ4998" t="str">
            <v/>
          </cell>
          <cell r="BA4998"/>
          <cell r="BB4998"/>
          <cell r="BC4998"/>
          <cell r="BD4998" t="str">
            <v/>
          </cell>
          <cell r="BE4998">
            <v>0</v>
          </cell>
          <cell r="BF4998" t="str">
            <v/>
          </cell>
          <cell r="BG4998" t="str">
            <v/>
          </cell>
          <cell r="BH4998">
            <v>12</v>
          </cell>
          <cell r="BI4998" t="str">
            <v>0</v>
          </cell>
          <cell r="BJ4998">
            <v>0</v>
          </cell>
          <cell r="BK4998">
            <v>0</v>
          </cell>
          <cell r="BL4998"/>
          <cell r="BM4998"/>
          <cell r="BN4998"/>
          <cell r="BO4998"/>
          <cell r="BQ4998">
            <v>0</v>
          </cell>
          <cell r="BR4998" t="str">
            <v>300472 | 300469 | 300476 | 300471 | 300470 | 300467</v>
          </cell>
          <cell r="BS4998" t="str">
            <v>CLAMI SOFA</v>
          </cell>
          <cell r="BT4998" t="str">
            <v>SOFA PARATY (CLAMI)</v>
          </cell>
        </row>
        <row r="4999">
          <cell r="H4999">
            <v>1</v>
          </cell>
          <cell r="O4999">
            <v>300472</v>
          </cell>
          <cell r="P4999" t="str">
            <v>2021/295-0024-01</v>
          </cell>
          <cell r="Q4999" t="str">
            <v>EST PUFF PARATY (FX 50041) (BLACK GLOSS)</v>
          </cell>
          <cell r="R4999">
            <v>3.45</v>
          </cell>
          <cell r="S4999">
            <v>2.4900000000000002</v>
          </cell>
          <cell r="T4999">
            <v>1.77</v>
          </cell>
          <cell r="U4999">
            <v>0.75</v>
          </cell>
          <cell r="V4999">
            <v>0.4</v>
          </cell>
          <cell r="W4999">
            <v>0</v>
          </cell>
          <cell r="X4999" t="str">
            <v>EST PUFF PARATY (FX 50041) (BLACK GLOSS) - 1,77x0,75x0,4H</v>
          </cell>
          <cell r="Y4999">
            <v>86407.75999999998</v>
          </cell>
          <cell r="Z4999">
            <v>0.35</v>
          </cell>
          <cell r="AA4999">
            <v>56165.043999999994</v>
          </cell>
          <cell r="AB4999" t="str">
            <v>I</v>
          </cell>
          <cell r="AC4999" t="str">
            <v>SOFA COMPLETO</v>
          </cell>
          <cell r="AD4999" t="str">
            <v>VALOR MODULO</v>
          </cell>
          <cell r="AE4999">
            <v>11980.46</v>
          </cell>
          <cell r="AF4999">
            <v>11980.46</v>
          </cell>
          <cell r="AG4999">
            <v>0</v>
          </cell>
          <cell r="AH4999">
            <v>86407.75999999998</v>
          </cell>
          <cell r="AI4999" t="str">
            <v>REF: 299719</v>
          </cell>
          <cell r="AJ4999"/>
          <cell r="AK4999">
            <v>299719</v>
          </cell>
          <cell r="AL4999" t="str">
            <v>PUFF PARATY (FX 5)</v>
          </cell>
          <cell r="AM4999"/>
          <cell r="AN4999">
            <v>1.77</v>
          </cell>
          <cell r="AO4999">
            <v>0.75</v>
          </cell>
          <cell r="AP4999">
            <v>0.4</v>
          </cell>
          <cell r="AQ4999">
            <v>0</v>
          </cell>
          <cell r="AR4999" t="str">
            <v>PUFF PARATY (FX 5) - 1,77x0,75x0,4H</v>
          </cell>
          <cell r="AS4999">
            <v>11980.46</v>
          </cell>
          <cell r="AT4999">
            <v>11980.46</v>
          </cell>
          <cell r="AU4999">
            <v>11980.46</v>
          </cell>
          <cell r="AV4999">
            <v>0</v>
          </cell>
          <cell r="AW4999">
            <v>11980.46</v>
          </cell>
          <cell r="AX4999">
            <v>0</v>
          </cell>
          <cell r="AY4999"/>
          <cell r="AZ4999" t="str">
            <v/>
          </cell>
          <cell r="BA4999"/>
          <cell r="BB4999"/>
          <cell r="BC4999"/>
          <cell r="BD4999" t="str">
            <v/>
          </cell>
          <cell r="BE4999">
            <v>0</v>
          </cell>
          <cell r="BF4999" t="str">
            <v/>
          </cell>
          <cell r="BG4999" t="str">
            <v/>
          </cell>
          <cell r="BH4999">
            <v>12</v>
          </cell>
          <cell r="BI4999" t="str">
            <v>0</v>
          </cell>
          <cell r="BJ4999">
            <v>0</v>
          </cell>
          <cell r="BK4999">
            <v>0</v>
          </cell>
          <cell r="BL4999"/>
          <cell r="BM4999"/>
          <cell r="BN4999"/>
          <cell r="BO4999"/>
          <cell r="BQ4999">
            <v>0</v>
          </cell>
          <cell r="BR4999" t="str">
            <v>300472 | 300469 | 300476 | 300471 | 300470 | 300467</v>
          </cell>
          <cell r="BS4999" t="str">
            <v>CLAMI PUFF</v>
          </cell>
          <cell r="BT4999" t="str">
            <v>SOFA PARATY (CLAMI)</v>
          </cell>
        </row>
        <row r="5000">
          <cell r="H5000">
            <v>3</v>
          </cell>
          <cell r="O5000">
            <v>300471</v>
          </cell>
          <cell r="P5000" t="str">
            <v>2021/295-0021-01</v>
          </cell>
          <cell r="Q5000" t="str">
            <v>EST MODULO PUFF PARATY (FX 50041) (BLACK GLOSS)</v>
          </cell>
          <cell r="R5000">
            <v>3.45</v>
          </cell>
          <cell r="S5000">
            <v>2.4900000000000002</v>
          </cell>
          <cell r="T5000">
            <v>0.9</v>
          </cell>
          <cell r="U5000">
            <v>0.72</v>
          </cell>
          <cell r="V5000">
            <v>0.4</v>
          </cell>
          <cell r="W5000">
            <v>0</v>
          </cell>
          <cell r="X5000" t="str">
            <v>EST MODULO PUFF PARATY (FX 50041) (BLACK GLOSS) - 0,9x0,72x0,4H</v>
          </cell>
          <cell r="Y5000">
            <v>86407.75999999998</v>
          </cell>
          <cell r="Z5000">
            <v>0.35</v>
          </cell>
          <cell r="AA5000">
            <v>56165.043999999994</v>
          </cell>
          <cell r="AB5000" t="str">
            <v>I</v>
          </cell>
          <cell r="AC5000" t="str">
            <v>SOFA COMPLETO</v>
          </cell>
          <cell r="AD5000" t="str">
            <v>VALOR MODULO</v>
          </cell>
          <cell r="AE5000">
            <v>7893.18</v>
          </cell>
          <cell r="AF5000">
            <v>7893.18</v>
          </cell>
          <cell r="AG5000">
            <v>0</v>
          </cell>
          <cell r="AH5000">
            <v>86407.75999999998</v>
          </cell>
          <cell r="AI5000" t="str">
            <v>REF: 299695</v>
          </cell>
          <cell r="AJ5000"/>
          <cell r="AK5000">
            <v>299695</v>
          </cell>
          <cell r="AL5000" t="str">
            <v>MODULO PUFF PARATY (FX 5)</v>
          </cell>
          <cell r="AM5000"/>
          <cell r="AN5000">
            <v>0.9</v>
          </cell>
          <cell r="AO5000">
            <v>0.72</v>
          </cell>
          <cell r="AP5000">
            <v>0.4</v>
          </cell>
          <cell r="AQ5000">
            <v>0</v>
          </cell>
          <cell r="AR5000" t="str">
            <v>MODULO PUFF PARATY (FX 5) - 0,9x0,72x0,4H</v>
          </cell>
          <cell r="AS5000">
            <v>7893.18</v>
          </cell>
          <cell r="AT5000">
            <v>7893.18</v>
          </cell>
          <cell r="AU5000">
            <v>7893.18</v>
          </cell>
          <cell r="AV5000">
            <v>0</v>
          </cell>
          <cell r="AW5000">
            <v>7893.18</v>
          </cell>
          <cell r="AX5000">
            <v>0</v>
          </cell>
          <cell r="AY5000"/>
          <cell r="AZ5000" t="str">
            <v/>
          </cell>
          <cell r="BA5000"/>
          <cell r="BB5000"/>
          <cell r="BC5000"/>
          <cell r="BD5000" t="str">
            <v/>
          </cell>
          <cell r="BE5000">
            <v>0</v>
          </cell>
          <cell r="BF5000" t="str">
            <v/>
          </cell>
          <cell r="BG5000" t="str">
            <v/>
          </cell>
          <cell r="BH5000">
            <v>12</v>
          </cell>
          <cell r="BI5000" t="str">
            <v>0</v>
          </cell>
          <cell r="BJ5000">
            <v>0</v>
          </cell>
          <cell r="BK5000">
            <v>0</v>
          </cell>
          <cell r="BL5000"/>
          <cell r="BM5000"/>
          <cell r="BN5000"/>
          <cell r="BO5000"/>
          <cell r="BQ5000">
            <v>0</v>
          </cell>
          <cell r="BR5000" t="str">
            <v>300472 | 300469 | 300476 | 300471 | 300470 | 300467</v>
          </cell>
          <cell r="BS5000" t="str">
            <v>CLAMI SOFA</v>
          </cell>
          <cell r="BT5000" t="str">
            <v>SOFA PARATY (CLAMI)</v>
          </cell>
        </row>
        <row r="5001">
          <cell r="H5001">
            <v>3</v>
          </cell>
          <cell r="O5001">
            <v>300471</v>
          </cell>
          <cell r="P5001" t="str">
            <v>2021/295-0022-01</v>
          </cell>
          <cell r="Q5001" t="str">
            <v>EST MODULO PUFF PARATY (FX 50041) (BLACK GLOSS)</v>
          </cell>
          <cell r="R5001">
            <v>3.45</v>
          </cell>
          <cell r="S5001">
            <v>2.4900000000000002</v>
          </cell>
          <cell r="T5001">
            <v>0.9</v>
          </cell>
          <cell r="U5001">
            <v>0.72</v>
          </cell>
          <cell r="V5001">
            <v>0.4</v>
          </cell>
          <cell r="W5001">
            <v>0</v>
          </cell>
          <cell r="X5001" t="str">
            <v>EST MODULO PUFF PARATY (FX 50041) (BLACK GLOSS) - 0,9x0,72x0,4H</v>
          </cell>
          <cell r="Y5001">
            <v>86407.75999999998</v>
          </cell>
          <cell r="Z5001">
            <v>0.35</v>
          </cell>
          <cell r="AA5001">
            <v>56165.043999999994</v>
          </cell>
          <cell r="AB5001" t="str">
            <v>I</v>
          </cell>
          <cell r="AC5001" t="str">
            <v>SOFA COMPLETO</v>
          </cell>
          <cell r="AD5001" t="str">
            <v>VALOR MODULO</v>
          </cell>
          <cell r="AE5001">
            <v>7893.18</v>
          </cell>
          <cell r="AF5001">
            <v>7893.18</v>
          </cell>
          <cell r="AG5001">
            <v>0</v>
          </cell>
          <cell r="AH5001">
            <v>86407.75999999998</v>
          </cell>
          <cell r="AI5001" t="str">
            <v>REF: 299695</v>
          </cell>
          <cell r="AJ5001"/>
          <cell r="AK5001">
            <v>299695</v>
          </cell>
          <cell r="AL5001" t="str">
            <v>MODULO PUFF PARATY (FX 5)</v>
          </cell>
          <cell r="AM5001"/>
          <cell r="AN5001">
            <v>0.9</v>
          </cell>
          <cell r="AO5001">
            <v>0.72</v>
          </cell>
          <cell r="AP5001">
            <v>0.4</v>
          </cell>
          <cell r="AQ5001">
            <v>0</v>
          </cell>
          <cell r="AR5001" t="str">
            <v>MODULO PUFF PARATY (FX 5) - 0,9x0,72x0,4H</v>
          </cell>
          <cell r="AS5001">
            <v>7893.18</v>
          </cell>
          <cell r="AT5001">
            <v>7893.18</v>
          </cell>
          <cell r="AU5001">
            <v>7893.18</v>
          </cell>
          <cell r="AV5001">
            <v>0</v>
          </cell>
          <cell r="AW5001">
            <v>7893.18</v>
          </cell>
          <cell r="AX5001">
            <v>0</v>
          </cell>
          <cell r="AY5001"/>
          <cell r="AZ5001" t="str">
            <v/>
          </cell>
          <cell r="BA5001"/>
          <cell r="BB5001"/>
          <cell r="BC5001"/>
          <cell r="BD5001" t="str">
            <v/>
          </cell>
          <cell r="BE5001">
            <v>0</v>
          </cell>
          <cell r="BF5001" t="str">
            <v/>
          </cell>
          <cell r="BG5001" t="str">
            <v/>
          </cell>
          <cell r="BH5001">
            <v>12</v>
          </cell>
          <cell r="BI5001" t="str">
            <v>0</v>
          </cell>
          <cell r="BJ5001">
            <v>0</v>
          </cell>
          <cell r="BK5001">
            <v>0</v>
          </cell>
          <cell r="BL5001"/>
          <cell r="BM5001"/>
          <cell r="BN5001"/>
          <cell r="BO5001"/>
          <cell r="BQ5001">
            <v>0</v>
          </cell>
          <cell r="BR5001" t="str">
            <v>300472 | 300469 | 300476 | 300471 | 300470 | 300467</v>
          </cell>
          <cell r="BS5001" t="str">
            <v>CLAMI SOFA</v>
          </cell>
          <cell r="BT5001" t="str">
            <v>SOFA PARATY (CLAMI)</v>
          </cell>
        </row>
        <row r="5002">
          <cell r="H5002">
            <v>3</v>
          </cell>
          <cell r="O5002">
            <v>300471</v>
          </cell>
          <cell r="P5002" t="str">
            <v>2021/295-0023-01</v>
          </cell>
          <cell r="Q5002" t="str">
            <v>EST MODULO PUFF PARATY (FX 50041) (BLACK GLOSS)</v>
          </cell>
          <cell r="R5002">
            <v>3.45</v>
          </cell>
          <cell r="S5002">
            <v>2.4900000000000002</v>
          </cell>
          <cell r="T5002">
            <v>0.9</v>
          </cell>
          <cell r="U5002">
            <v>0.72</v>
          </cell>
          <cell r="V5002">
            <v>0.4</v>
          </cell>
          <cell r="W5002">
            <v>0</v>
          </cell>
          <cell r="X5002" t="str">
            <v>EST MODULO PUFF PARATY (FX 50041) (BLACK GLOSS) - 0,9x0,72x0,4H</v>
          </cell>
          <cell r="Y5002">
            <v>86407.75999999998</v>
          </cell>
          <cell r="Z5002">
            <v>0.35</v>
          </cell>
          <cell r="AA5002">
            <v>56165.043999999994</v>
          </cell>
          <cell r="AB5002" t="str">
            <v>I</v>
          </cell>
          <cell r="AC5002" t="str">
            <v>SOFA COMPLETO</v>
          </cell>
          <cell r="AD5002" t="str">
            <v>VALOR MODULO</v>
          </cell>
          <cell r="AE5002">
            <v>7893.18</v>
          </cell>
          <cell r="AF5002">
            <v>7893.18</v>
          </cell>
          <cell r="AG5002">
            <v>0</v>
          </cell>
          <cell r="AH5002">
            <v>86407.75999999998</v>
          </cell>
          <cell r="AI5002" t="str">
            <v>REF: 299695</v>
          </cell>
          <cell r="AJ5002"/>
          <cell r="AK5002">
            <v>299695</v>
          </cell>
          <cell r="AL5002" t="str">
            <v>MODULO PUFF PARATY (FX 5)</v>
          </cell>
          <cell r="AM5002"/>
          <cell r="AN5002">
            <v>0.9</v>
          </cell>
          <cell r="AO5002">
            <v>0.72</v>
          </cell>
          <cell r="AP5002">
            <v>0.4</v>
          </cell>
          <cell r="AQ5002">
            <v>0</v>
          </cell>
          <cell r="AR5002" t="str">
            <v>MODULO PUFF PARATY (FX 5) - 0,9x0,72x0,4H</v>
          </cell>
          <cell r="AS5002">
            <v>7893.18</v>
          </cell>
          <cell r="AT5002">
            <v>7893.18</v>
          </cell>
          <cell r="AU5002">
            <v>7893.18</v>
          </cell>
          <cell r="AV5002">
            <v>0</v>
          </cell>
          <cell r="AW5002">
            <v>7893.18</v>
          </cell>
          <cell r="AX5002">
            <v>0</v>
          </cell>
          <cell r="AY5002"/>
          <cell r="AZ5002" t="str">
            <v/>
          </cell>
          <cell r="BA5002"/>
          <cell r="BB5002"/>
          <cell r="BC5002"/>
          <cell r="BD5002" t="str">
            <v/>
          </cell>
          <cell r="BE5002">
            <v>0</v>
          </cell>
          <cell r="BF5002" t="str">
            <v/>
          </cell>
          <cell r="BG5002" t="str">
            <v/>
          </cell>
          <cell r="BH5002">
            <v>12</v>
          </cell>
          <cell r="BI5002" t="str">
            <v>0</v>
          </cell>
          <cell r="BJ5002">
            <v>0</v>
          </cell>
          <cell r="BK5002">
            <v>0</v>
          </cell>
          <cell r="BL5002"/>
          <cell r="BM5002"/>
          <cell r="BN5002"/>
          <cell r="BO5002"/>
          <cell r="BQ5002">
            <v>0</v>
          </cell>
          <cell r="BR5002" t="str">
            <v>300472 | 300469 | 300476 | 300471 | 300470 | 300467</v>
          </cell>
          <cell r="BS5002" t="str">
            <v>CLAMI SOFA</v>
          </cell>
          <cell r="BT5002" t="str">
            <v>SOFA PARATY (CLAMI)</v>
          </cell>
        </row>
        <row r="5003">
          <cell r="H5003">
            <v>6</v>
          </cell>
          <cell r="O5003">
            <v>300470</v>
          </cell>
          <cell r="P5003" t="str">
            <v>2021/295-0015-01</v>
          </cell>
          <cell r="Q5003" t="str">
            <v>EST ALMOFADA ENCOSTO PARATY (FX 50041)</v>
          </cell>
          <cell r="R5003">
            <v>3.45</v>
          </cell>
          <cell r="S5003">
            <v>2.4900000000000002</v>
          </cell>
          <cell r="T5003">
            <v>0.65</v>
          </cell>
          <cell r="U5003">
            <v>0.65</v>
          </cell>
          <cell r="V5003">
            <v>0</v>
          </cell>
          <cell r="W5003">
            <v>0</v>
          </cell>
          <cell r="X5003" t="str">
            <v>EST ALMOFADA ENCOSTO PARATY (FX 50041) - 0,65x0,65x0H</v>
          </cell>
          <cell r="Y5003">
            <v>86407.75999999998</v>
          </cell>
          <cell r="Z5003">
            <v>0.35</v>
          </cell>
          <cell r="AA5003">
            <v>56165.043999999994</v>
          </cell>
          <cell r="AB5003" t="str">
            <v>I</v>
          </cell>
          <cell r="AC5003" t="str">
            <v>SOFA COMPLETO</v>
          </cell>
          <cell r="AD5003" t="str">
            <v>VALOR MODULO</v>
          </cell>
          <cell r="AE5003">
            <v>1730.89</v>
          </cell>
          <cell r="AF5003">
            <v>1730.89</v>
          </cell>
          <cell r="AG5003">
            <v>0</v>
          </cell>
          <cell r="AH5003">
            <v>86407.75999999998</v>
          </cell>
          <cell r="AI5003" t="str">
            <v>REF: 299735</v>
          </cell>
          <cell r="AJ5003"/>
          <cell r="AK5003">
            <v>299735</v>
          </cell>
          <cell r="AL5003" t="str">
            <v>ALMOFADA ENCOSTO PARATY (FX 5)</v>
          </cell>
          <cell r="AM5003"/>
          <cell r="AN5003">
            <v>0.65</v>
          </cell>
          <cell r="AO5003">
            <v>0.65</v>
          </cell>
          <cell r="AP5003">
            <v>0</v>
          </cell>
          <cell r="AQ5003">
            <v>0</v>
          </cell>
          <cell r="AR5003" t="str">
            <v>ALMOFADA ENCOSTO PARATY (FX 5) - 0,65x0,65x0H</v>
          </cell>
          <cell r="AS5003">
            <v>1730.89</v>
          </cell>
          <cell r="AT5003">
            <v>1730.89</v>
          </cell>
          <cell r="AU5003">
            <v>1730.89</v>
          </cell>
          <cell r="AV5003">
            <v>0</v>
          </cell>
          <cell r="AW5003">
            <v>1730.89</v>
          </cell>
          <cell r="AX5003">
            <v>0</v>
          </cell>
          <cell r="AY5003"/>
          <cell r="AZ5003" t="str">
            <v/>
          </cell>
          <cell r="BA5003"/>
          <cell r="BB5003"/>
          <cell r="BC5003"/>
          <cell r="BD5003" t="str">
            <v/>
          </cell>
          <cell r="BE5003">
            <v>0</v>
          </cell>
          <cell r="BF5003" t="str">
            <v/>
          </cell>
          <cell r="BG5003" t="str">
            <v/>
          </cell>
          <cell r="BH5003">
            <v>12</v>
          </cell>
          <cell r="BI5003" t="str">
            <v>0</v>
          </cell>
          <cell r="BJ5003">
            <v>0</v>
          </cell>
          <cell r="BK5003">
            <v>0</v>
          </cell>
          <cell r="BL5003"/>
          <cell r="BM5003"/>
          <cell r="BN5003"/>
          <cell r="BO5003"/>
          <cell r="BQ5003">
            <v>0</v>
          </cell>
          <cell r="BR5003" t="str">
            <v>300472 | 300469 | 300476 | 300471 | 300470 | 300467</v>
          </cell>
          <cell r="BS5003" t="str">
            <v>CLAMI SOFA</v>
          </cell>
          <cell r="BT5003" t="str">
            <v>SOFA PARATY (CLAMI)</v>
          </cell>
        </row>
        <row r="5004">
          <cell r="H5004">
            <v>6</v>
          </cell>
          <cell r="O5004">
            <v>300470</v>
          </cell>
          <cell r="P5004" t="str">
            <v>2021/295-0016-01</v>
          </cell>
          <cell r="Q5004" t="str">
            <v>EST ALMOFADA ENCOSTO PARATY (FX 50041)</v>
          </cell>
          <cell r="R5004">
            <v>3.45</v>
          </cell>
          <cell r="S5004">
            <v>2.4900000000000002</v>
          </cell>
          <cell r="T5004">
            <v>0.65</v>
          </cell>
          <cell r="U5004">
            <v>0.65</v>
          </cell>
          <cell r="V5004">
            <v>0</v>
          </cell>
          <cell r="W5004">
            <v>0</v>
          </cell>
          <cell r="X5004" t="str">
            <v>EST ALMOFADA ENCOSTO PARATY (FX 50041) - 0,65x0,65x0H</v>
          </cell>
          <cell r="Y5004">
            <v>86407.75999999998</v>
          </cell>
          <cell r="Z5004">
            <v>0.35</v>
          </cell>
          <cell r="AA5004">
            <v>56165.043999999994</v>
          </cell>
          <cell r="AB5004" t="str">
            <v>I</v>
          </cell>
          <cell r="AC5004" t="str">
            <v>SOFA COMPLETO</v>
          </cell>
          <cell r="AD5004" t="str">
            <v>VALOR MODULO</v>
          </cell>
          <cell r="AE5004">
            <v>1730.89</v>
          </cell>
          <cell r="AF5004">
            <v>1730.89</v>
          </cell>
          <cell r="AG5004">
            <v>0</v>
          </cell>
          <cell r="AH5004">
            <v>86407.75999999998</v>
          </cell>
          <cell r="AI5004" t="str">
            <v>REF: 299735</v>
          </cell>
          <cell r="AJ5004"/>
          <cell r="AK5004">
            <v>299735</v>
          </cell>
          <cell r="AL5004" t="str">
            <v>ALMOFADA ENCOSTO PARATY (FX 5)</v>
          </cell>
          <cell r="AM5004"/>
          <cell r="AN5004">
            <v>0.65</v>
          </cell>
          <cell r="AO5004">
            <v>0.65</v>
          </cell>
          <cell r="AP5004">
            <v>0</v>
          </cell>
          <cell r="AQ5004">
            <v>0</v>
          </cell>
          <cell r="AR5004" t="str">
            <v>ALMOFADA ENCOSTO PARATY (FX 5) - 0,65x0,65x0H</v>
          </cell>
          <cell r="AS5004">
            <v>1730.89</v>
          </cell>
          <cell r="AT5004">
            <v>1730.89</v>
          </cell>
          <cell r="AU5004">
            <v>1730.89</v>
          </cell>
          <cell r="AV5004">
            <v>0</v>
          </cell>
          <cell r="AW5004">
            <v>1730.89</v>
          </cell>
          <cell r="AX5004">
            <v>0</v>
          </cell>
          <cell r="AY5004"/>
          <cell r="AZ5004" t="str">
            <v/>
          </cell>
          <cell r="BA5004"/>
          <cell r="BB5004"/>
          <cell r="BC5004"/>
          <cell r="BD5004" t="str">
            <v/>
          </cell>
          <cell r="BE5004">
            <v>0</v>
          </cell>
          <cell r="BF5004" t="str">
            <v/>
          </cell>
          <cell r="BG5004" t="str">
            <v/>
          </cell>
          <cell r="BH5004">
            <v>12</v>
          </cell>
          <cell r="BI5004" t="str">
            <v>0</v>
          </cell>
          <cell r="BJ5004">
            <v>0</v>
          </cell>
          <cell r="BK5004">
            <v>0</v>
          </cell>
          <cell r="BL5004"/>
          <cell r="BM5004"/>
          <cell r="BN5004"/>
          <cell r="BO5004"/>
          <cell r="BQ5004">
            <v>0</v>
          </cell>
          <cell r="BR5004" t="str">
            <v>300472 | 300469 | 300476 | 300471 | 300470 | 300467</v>
          </cell>
          <cell r="BS5004" t="str">
            <v>CLAMI SOFA</v>
          </cell>
          <cell r="BT5004" t="str">
            <v>SOFA PARATY (CLAMI)</v>
          </cell>
        </row>
        <row r="5005">
          <cell r="H5005">
            <v>6</v>
          </cell>
          <cell r="O5005">
            <v>300470</v>
          </cell>
          <cell r="P5005" t="str">
            <v>2021/295-0017-01</v>
          </cell>
          <cell r="Q5005" t="str">
            <v>EST ALMOFADA ENCOSTO PARATY (FX 50041)</v>
          </cell>
          <cell r="R5005">
            <v>3.45</v>
          </cell>
          <cell r="S5005">
            <v>2.4900000000000002</v>
          </cell>
          <cell r="T5005">
            <v>0.65</v>
          </cell>
          <cell r="U5005">
            <v>0.65</v>
          </cell>
          <cell r="V5005">
            <v>0</v>
          </cell>
          <cell r="W5005">
            <v>0</v>
          </cell>
          <cell r="X5005" t="str">
            <v>EST ALMOFADA ENCOSTO PARATY (FX 50041) - 0,65x0,65x0H</v>
          </cell>
          <cell r="Y5005">
            <v>86407.75999999998</v>
          </cell>
          <cell r="Z5005">
            <v>0.35</v>
          </cell>
          <cell r="AA5005">
            <v>56165.043999999994</v>
          </cell>
          <cell r="AB5005" t="str">
            <v>I</v>
          </cell>
          <cell r="AC5005" t="str">
            <v>SOFA COMPLETO</v>
          </cell>
          <cell r="AD5005" t="str">
            <v>VALOR MODULO</v>
          </cell>
          <cell r="AE5005">
            <v>1730.89</v>
          </cell>
          <cell r="AF5005">
            <v>1730.89</v>
          </cell>
          <cell r="AG5005">
            <v>0</v>
          </cell>
          <cell r="AH5005">
            <v>86407.75999999998</v>
          </cell>
          <cell r="AI5005" t="str">
            <v>REF: 299735</v>
          </cell>
          <cell r="AJ5005"/>
          <cell r="AK5005">
            <v>299735</v>
          </cell>
          <cell r="AL5005" t="str">
            <v>ALMOFADA ENCOSTO PARATY (FX 5)</v>
          </cell>
          <cell r="AM5005"/>
          <cell r="AN5005">
            <v>0.65</v>
          </cell>
          <cell r="AO5005">
            <v>0.65</v>
          </cell>
          <cell r="AP5005">
            <v>0</v>
          </cell>
          <cell r="AQ5005">
            <v>0</v>
          </cell>
          <cell r="AR5005" t="str">
            <v>ALMOFADA ENCOSTO PARATY (FX 5) - 0,65x0,65x0H</v>
          </cell>
          <cell r="AS5005">
            <v>1730.89</v>
          </cell>
          <cell r="AT5005">
            <v>1730.89</v>
          </cell>
          <cell r="AU5005">
            <v>1730.89</v>
          </cell>
          <cell r="AV5005">
            <v>0</v>
          </cell>
          <cell r="AW5005">
            <v>1730.89</v>
          </cell>
          <cell r="AX5005">
            <v>0</v>
          </cell>
          <cell r="AY5005"/>
          <cell r="AZ5005" t="str">
            <v/>
          </cell>
          <cell r="BA5005"/>
          <cell r="BB5005"/>
          <cell r="BC5005"/>
          <cell r="BD5005" t="str">
            <v/>
          </cell>
          <cell r="BE5005">
            <v>0</v>
          </cell>
          <cell r="BF5005" t="str">
            <v/>
          </cell>
          <cell r="BG5005" t="str">
            <v/>
          </cell>
          <cell r="BH5005">
            <v>12</v>
          </cell>
          <cell r="BI5005" t="str">
            <v>0</v>
          </cell>
          <cell r="BJ5005">
            <v>0</v>
          </cell>
          <cell r="BK5005">
            <v>0</v>
          </cell>
          <cell r="BL5005"/>
          <cell r="BM5005"/>
          <cell r="BN5005"/>
          <cell r="BO5005"/>
          <cell r="BQ5005">
            <v>0</v>
          </cell>
          <cell r="BR5005" t="str">
            <v>300472 | 300469 | 300476 | 300471 | 300470 | 300467</v>
          </cell>
          <cell r="BS5005" t="str">
            <v>CLAMI SOFA</v>
          </cell>
          <cell r="BT5005" t="str">
            <v>SOFA PARATY (CLAMI)</v>
          </cell>
        </row>
        <row r="5006">
          <cell r="H5006">
            <v>6</v>
          </cell>
          <cell r="O5006">
            <v>300470</v>
          </cell>
          <cell r="P5006" t="str">
            <v>2021/295-0018-01</v>
          </cell>
          <cell r="Q5006" t="str">
            <v>EST ALMOFADA ENCOSTO PARATY (FX 50041)</v>
          </cell>
          <cell r="R5006">
            <v>3.45</v>
          </cell>
          <cell r="S5006">
            <v>2.4900000000000002</v>
          </cell>
          <cell r="T5006">
            <v>0.65</v>
          </cell>
          <cell r="U5006">
            <v>0.65</v>
          </cell>
          <cell r="V5006">
            <v>0</v>
          </cell>
          <cell r="W5006">
            <v>0</v>
          </cell>
          <cell r="X5006" t="str">
            <v>EST ALMOFADA ENCOSTO PARATY (FX 50041) - 0,65x0,65x0H</v>
          </cell>
          <cell r="Y5006">
            <v>86407.75999999998</v>
          </cell>
          <cell r="Z5006">
            <v>0.35</v>
          </cell>
          <cell r="AA5006">
            <v>56165.043999999994</v>
          </cell>
          <cell r="AB5006" t="str">
            <v>I</v>
          </cell>
          <cell r="AC5006" t="str">
            <v>SOFA COMPLETO</v>
          </cell>
          <cell r="AD5006" t="str">
            <v>VALOR MODULO</v>
          </cell>
          <cell r="AE5006">
            <v>1730.89</v>
          </cell>
          <cell r="AF5006">
            <v>1730.89</v>
          </cell>
          <cell r="AG5006">
            <v>0</v>
          </cell>
          <cell r="AH5006">
            <v>86407.75999999998</v>
          </cell>
          <cell r="AI5006" t="str">
            <v>REF: 299735</v>
          </cell>
          <cell r="AJ5006"/>
          <cell r="AK5006">
            <v>299735</v>
          </cell>
          <cell r="AL5006" t="str">
            <v>ALMOFADA ENCOSTO PARATY (FX 5)</v>
          </cell>
          <cell r="AM5006"/>
          <cell r="AN5006">
            <v>0.65</v>
          </cell>
          <cell r="AO5006">
            <v>0.65</v>
          </cell>
          <cell r="AP5006">
            <v>0</v>
          </cell>
          <cell r="AQ5006">
            <v>0</v>
          </cell>
          <cell r="AR5006" t="str">
            <v>ALMOFADA ENCOSTO PARATY (FX 5) - 0,65x0,65x0H</v>
          </cell>
          <cell r="AS5006">
            <v>1730.89</v>
          </cell>
          <cell r="AT5006">
            <v>1730.89</v>
          </cell>
          <cell r="AU5006">
            <v>1730.89</v>
          </cell>
          <cell r="AV5006">
            <v>0</v>
          </cell>
          <cell r="AW5006">
            <v>1730.89</v>
          </cell>
          <cell r="AX5006">
            <v>0</v>
          </cell>
          <cell r="AY5006"/>
          <cell r="AZ5006" t="str">
            <v/>
          </cell>
          <cell r="BA5006"/>
          <cell r="BB5006"/>
          <cell r="BC5006"/>
          <cell r="BD5006" t="str">
            <v/>
          </cell>
          <cell r="BE5006">
            <v>0</v>
          </cell>
          <cell r="BF5006" t="str">
            <v/>
          </cell>
          <cell r="BG5006" t="str">
            <v/>
          </cell>
          <cell r="BH5006">
            <v>12</v>
          </cell>
          <cell r="BI5006" t="str">
            <v>0</v>
          </cell>
          <cell r="BJ5006">
            <v>0</v>
          </cell>
          <cell r="BK5006">
            <v>0</v>
          </cell>
          <cell r="BL5006"/>
          <cell r="BM5006"/>
          <cell r="BN5006"/>
          <cell r="BO5006"/>
          <cell r="BQ5006">
            <v>0</v>
          </cell>
          <cell r="BR5006" t="str">
            <v>300472 | 300469 | 300476 | 300471 | 300470 | 300467</v>
          </cell>
          <cell r="BS5006" t="str">
            <v>CLAMI SOFA</v>
          </cell>
          <cell r="BT5006" t="str">
            <v>SOFA PARATY (CLAMI)</v>
          </cell>
        </row>
        <row r="5007">
          <cell r="H5007">
            <v>6</v>
          </cell>
          <cell r="O5007">
            <v>300470</v>
          </cell>
          <cell r="P5007" t="str">
            <v>2021/295-0019-01</v>
          </cell>
          <cell r="Q5007" t="str">
            <v>EST ALMOFADA ENCOSTO PARATY (FX 50041)</v>
          </cell>
          <cell r="R5007">
            <v>3.45</v>
          </cell>
          <cell r="S5007">
            <v>2.4900000000000002</v>
          </cell>
          <cell r="T5007">
            <v>0.65</v>
          </cell>
          <cell r="U5007">
            <v>0.65</v>
          </cell>
          <cell r="V5007">
            <v>0</v>
          </cell>
          <cell r="W5007">
            <v>0</v>
          </cell>
          <cell r="X5007" t="str">
            <v>EST ALMOFADA ENCOSTO PARATY (FX 50041) - 0,65x0,65x0H</v>
          </cell>
          <cell r="Y5007">
            <v>86407.75999999998</v>
          </cell>
          <cell r="Z5007">
            <v>0.35</v>
          </cell>
          <cell r="AA5007">
            <v>56165.043999999994</v>
          </cell>
          <cell r="AB5007" t="str">
            <v>I</v>
          </cell>
          <cell r="AC5007" t="str">
            <v>SOFA COMPLETO</v>
          </cell>
          <cell r="AD5007" t="str">
            <v>VALOR MODULO</v>
          </cell>
          <cell r="AE5007">
            <v>1730.89</v>
          </cell>
          <cell r="AF5007">
            <v>1730.89</v>
          </cell>
          <cell r="AG5007">
            <v>0</v>
          </cell>
          <cell r="AH5007">
            <v>86407.75999999998</v>
          </cell>
          <cell r="AI5007" t="str">
            <v>REF: 299735</v>
          </cell>
          <cell r="AJ5007"/>
          <cell r="AK5007">
            <v>299735</v>
          </cell>
          <cell r="AL5007" t="str">
            <v>ALMOFADA ENCOSTO PARATY (FX 5)</v>
          </cell>
          <cell r="AM5007"/>
          <cell r="AN5007">
            <v>0.65</v>
          </cell>
          <cell r="AO5007">
            <v>0.65</v>
          </cell>
          <cell r="AP5007">
            <v>0</v>
          </cell>
          <cell r="AQ5007">
            <v>0</v>
          </cell>
          <cell r="AR5007" t="str">
            <v>ALMOFADA ENCOSTO PARATY (FX 5) - 0,65x0,65x0H</v>
          </cell>
          <cell r="AS5007">
            <v>1730.89</v>
          </cell>
          <cell r="AT5007">
            <v>1730.89</v>
          </cell>
          <cell r="AU5007">
            <v>1730.89</v>
          </cell>
          <cell r="AV5007">
            <v>0</v>
          </cell>
          <cell r="AW5007">
            <v>1730.89</v>
          </cell>
          <cell r="AX5007">
            <v>0</v>
          </cell>
          <cell r="AY5007"/>
          <cell r="AZ5007" t="str">
            <v/>
          </cell>
          <cell r="BA5007"/>
          <cell r="BB5007"/>
          <cell r="BC5007"/>
          <cell r="BD5007" t="str">
            <v/>
          </cell>
          <cell r="BE5007">
            <v>0</v>
          </cell>
          <cell r="BF5007" t="str">
            <v/>
          </cell>
          <cell r="BG5007" t="str">
            <v/>
          </cell>
          <cell r="BH5007">
            <v>12</v>
          </cell>
          <cell r="BI5007" t="str">
            <v>0</v>
          </cell>
          <cell r="BJ5007">
            <v>0</v>
          </cell>
          <cell r="BK5007">
            <v>0</v>
          </cell>
          <cell r="BL5007"/>
          <cell r="BM5007"/>
          <cell r="BN5007"/>
          <cell r="BO5007"/>
          <cell r="BQ5007">
            <v>0</v>
          </cell>
          <cell r="BR5007" t="str">
            <v>300472 | 300469 | 300476 | 300471 | 300470 | 300467</v>
          </cell>
          <cell r="BS5007" t="str">
            <v>CLAMI SOFA</v>
          </cell>
          <cell r="BT5007" t="str">
            <v>SOFA PARATY (CLAMI)</v>
          </cell>
        </row>
        <row r="5008">
          <cell r="H5008">
            <v>6</v>
          </cell>
          <cell r="O5008">
            <v>300470</v>
          </cell>
          <cell r="P5008" t="str">
            <v>2021/295-0020-01</v>
          </cell>
          <cell r="Q5008" t="str">
            <v>EST ALMOFADA ENCOSTO PARATY (FX 50041)</v>
          </cell>
          <cell r="R5008">
            <v>3.45</v>
          </cell>
          <cell r="S5008">
            <v>2.4900000000000002</v>
          </cell>
          <cell r="T5008">
            <v>0.65</v>
          </cell>
          <cell r="U5008">
            <v>0.65</v>
          </cell>
          <cell r="V5008">
            <v>0</v>
          </cell>
          <cell r="W5008">
            <v>0</v>
          </cell>
          <cell r="X5008" t="str">
            <v>EST ALMOFADA ENCOSTO PARATY (FX 50041) - 0,65x0,65x0H</v>
          </cell>
          <cell r="Y5008">
            <v>86407.75999999998</v>
          </cell>
          <cell r="Z5008">
            <v>0.35</v>
          </cell>
          <cell r="AA5008">
            <v>56165.043999999994</v>
          </cell>
          <cell r="AB5008" t="str">
            <v>I</v>
          </cell>
          <cell r="AC5008" t="str">
            <v>SOFA COMPLETO</v>
          </cell>
          <cell r="AD5008" t="str">
            <v>VALOR MODULO</v>
          </cell>
          <cell r="AE5008">
            <v>1730.89</v>
          </cell>
          <cell r="AF5008">
            <v>1730.89</v>
          </cell>
          <cell r="AG5008">
            <v>0</v>
          </cell>
          <cell r="AH5008">
            <v>86407.75999999998</v>
          </cell>
          <cell r="AI5008" t="str">
            <v>REF: 299735</v>
          </cell>
          <cell r="AJ5008"/>
          <cell r="AK5008">
            <v>299735</v>
          </cell>
          <cell r="AL5008" t="str">
            <v>ALMOFADA ENCOSTO PARATY (FX 5)</v>
          </cell>
          <cell r="AM5008"/>
          <cell r="AN5008">
            <v>0.65</v>
          </cell>
          <cell r="AO5008">
            <v>0.65</v>
          </cell>
          <cell r="AP5008">
            <v>0</v>
          </cell>
          <cell r="AQ5008">
            <v>0</v>
          </cell>
          <cell r="AR5008" t="str">
            <v>ALMOFADA ENCOSTO PARATY (FX 5) - 0,65x0,65x0H</v>
          </cell>
          <cell r="AS5008">
            <v>1730.89</v>
          </cell>
          <cell r="AT5008">
            <v>1730.89</v>
          </cell>
          <cell r="AU5008">
            <v>1730.89</v>
          </cell>
          <cell r="AV5008">
            <v>0</v>
          </cell>
          <cell r="AW5008">
            <v>1730.89</v>
          </cell>
          <cell r="AX5008">
            <v>0</v>
          </cell>
          <cell r="AY5008"/>
          <cell r="AZ5008" t="str">
            <v/>
          </cell>
          <cell r="BA5008"/>
          <cell r="BB5008"/>
          <cell r="BC5008"/>
          <cell r="BD5008" t="str">
            <v/>
          </cell>
          <cell r="BE5008">
            <v>0</v>
          </cell>
          <cell r="BF5008" t="str">
            <v/>
          </cell>
          <cell r="BG5008" t="str">
            <v/>
          </cell>
          <cell r="BH5008">
            <v>12</v>
          </cell>
          <cell r="BI5008" t="str">
            <v>0</v>
          </cell>
          <cell r="BJ5008">
            <v>0</v>
          </cell>
          <cell r="BK5008">
            <v>0</v>
          </cell>
          <cell r="BL5008"/>
          <cell r="BM5008"/>
          <cell r="BN5008"/>
          <cell r="BO5008"/>
          <cell r="BQ5008">
            <v>0</v>
          </cell>
          <cell r="BR5008" t="str">
            <v>300472 | 300469 | 300476 | 300471 | 300470 | 300467</v>
          </cell>
          <cell r="BS5008" t="str">
            <v>CLAMI SOFA</v>
          </cell>
          <cell r="BT5008" t="str">
            <v>SOFA PARATY (CLAMI)</v>
          </cell>
        </row>
        <row r="5009">
          <cell r="H5009">
            <v>3</v>
          </cell>
          <cell r="O5009">
            <v>300469</v>
          </cell>
          <cell r="P5009" t="str">
            <v>2021/295-0012-01</v>
          </cell>
          <cell r="Q5009" t="str">
            <v>EST ALMOFADA BRACO PARATY (FX 50041) (BLACK GLOSS)</v>
          </cell>
          <cell r="R5009">
            <v>3.45</v>
          </cell>
          <cell r="S5009">
            <v>2.4900000000000002</v>
          </cell>
          <cell r="T5009">
            <v>0.52</v>
          </cell>
          <cell r="U5009">
            <v>0.23</v>
          </cell>
          <cell r="V5009">
            <v>0.14000000000000001</v>
          </cell>
          <cell r="W5009">
            <v>0</v>
          </cell>
          <cell r="X5009" t="str">
            <v>EST ALMOFADA BRACO PARATY (FX 50041) (BLACK GLOSS) - 0,52x0,23x0,14H</v>
          </cell>
          <cell r="Y5009">
            <v>86407.75999999998</v>
          </cell>
          <cell r="Z5009">
            <v>0.35</v>
          </cell>
          <cell r="AA5009">
            <v>56165.043999999994</v>
          </cell>
          <cell r="AB5009" t="str">
            <v>I</v>
          </cell>
          <cell r="AC5009" t="str">
            <v>SOFA COMPLETO</v>
          </cell>
          <cell r="AD5009" t="str">
            <v>VALOR MODULO</v>
          </cell>
          <cell r="AE5009">
            <v>1564.28</v>
          </cell>
          <cell r="AF5009">
            <v>1564.28</v>
          </cell>
          <cell r="AG5009">
            <v>0</v>
          </cell>
          <cell r="AH5009">
            <v>86407.75999999998</v>
          </cell>
          <cell r="AI5009" t="str">
            <v>REF: 299751</v>
          </cell>
          <cell r="AJ5009"/>
          <cell r="AK5009">
            <v>299751</v>
          </cell>
          <cell r="AL5009" t="str">
            <v>ALMOFADA BRACO PARATY (FX 5)</v>
          </cell>
          <cell r="AM5009"/>
          <cell r="AN5009">
            <v>0.52</v>
          </cell>
          <cell r="AO5009">
            <v>0.23</v>
          </cell>
          <cell r="AP5009">
            <v>0.14000000000000001</v>
          </cell>
          <cell r="AQ5009">
            <v>0</v>
          </cell>
          <cell r="AR5009" t="str">
            <v>ALMOFADA BRACO PARATY (FX 5) - 0,52x0,23x0,14H</v>
          </cell>
          <cell r="AS5009">
            <v>1564.28</v>
          </cell>
          <cell r="AT5009">
            <v>1564.28</v>
          </cell>
          <cell r="AU5009">
            <v>1564.28</v>
          </cell>
          <cell r="AV5009">
            <v>0</v>
          </cell>
          <cell r="AW5009">
            <v>1564.28</v>
          </cell>
          <cell r="AX5009">
            <v>0</v>
          </cell>
          <cell r="AY5009"/>
          <cell r="AZ5009" t="str">
            <v/>
          </cell>
          <cell r="BA5009"/>
          <cell r="BB5009"/>
          <cell r="BC5009"/>
          <cell r="BD5009" t="str">
            <v/>
          </cell>
          <cell r="BE5009">
            <v>0</v>
          </cell>
          <cell r="BF5009" t="str">
            <v/>
          </cell>
          <cell r="BG5009" t="str">
            <v/>
          </cell>
          <cell r="BH5009">
            <v>12</v>
          </cell>
          <cell r="BI5009" t="str">
            <v>0</v>
          </cell>
          <cell r="BJ5009">
            <v>0</v>
          </cell>
          <cell r="BK5009">
            <v>0</v>
          </cell>
          <cell r="BL5009"/>
          <cell r="BM5009"/>
          <cell r="BN5009"/>
          <cell r="BO5009"/>
          <cell r="BQ5009">
            <v>0</v>
          </cell>
          <cell r="BR5009" t="str">
            <v>300472 | 300469 | 300476 | 300471 | 300470 | 300467</v>
          </cell>
          <cell r="BS5009" t="str">
            <v>CLAMI SOFA</v>
          </cell>
          <cell r="BT5009" t="str">
            <v>SOFA PARATY (CLAMI)</v>
          </cell>
        </row>
        <row r="5010">
          <cell r="H5010">
            <v>3</v>
          </cell>
          <cell r="O5010">
            <v>300469</v>
          </cell>
          <cell r="P5010" t="str">
            <v>2021/295-0013-01</v>
          </cell>
          <cell r="Q5010" t="str">
            <v>EST ALMOFADA BRACO PARATY (FX 50041) (BLACK GLOSS)</v>
          </cell>
          <cell r="R5010">
            <v>3.45</v>
          </cell>
          <cell r="S5010">
            <v>2.4900000000000002</v>
          </cell>
          <cell r="T5010">
            <v>0.52</v>
          </cell>
          <cell r="U5010">
            <v>0.23</v>
          </cell>
          <cell r="V5010">
            <v>0.14000000000000001</v>
          </cell>
          <cell r="W5010">
            <v>0</v>
          </cell>
          <cell r="X5010" t="str">
            <v>EST ALMOFADA BRACO PARATY (FX 50041) (BLACK GLOSS) - 0,52x0,23x0,14H</v>
          </cell>
          <cell r="Y5010">
            <v>86407.75999999998</v>
          </cell>
          <cell r="Z5010">
            <v>0.35</v>
          </cell>
          <cell r="AA5010">
            <v>56165.043999999994</v>
          </cell>
          <cell r="AB5010" t="str">
            <v>I</v>
          </cell>
          <cell r="AC5010" t="str">
            <v>SOFA COMPLETO</v>
          </cell>
          <cell r="AD5010" t="str">
            <v>VALOR MODULO</v>
          </cell>
          <cell r="AE5010">
            <v>1564.28</v>
          </cell>
          <cell r="AF5010">
            <v>1564.28</v>
          </cell>
          <cell r="AG5010">
            <v>0</v>
          </cell>
          <cell r="AH5010">
            <v>86407.75999999998</v>
          </cell>
          <cell r="AI5010" t="str">
            <v>REF: 299751</v>
          </cell>
          <cell r="AJ5010"/>
          <cell r="AK5010">
            <v>299751</v>
          </cell>
          <cell r="AL5010" t="str">
            <v>ALMOFADA BRACO PARATY (FX 5)</v>
          </cell>
          <cell r="AM5010"/>
          <cell r="AN5010">
            <v>0.52</v>
          </cell>
          <cell r="AO5010">
            <v>0.23</v>
          </cell>
          <cell r="AP5010">
            <v>0.14000000000000001</v>
          </cell>
          <cell r="AQ5010">
            <v>0</v>
          </cell>
          <cell r="AR5010" t="str">
            <v>ALMOFADA BRACO PARATY (FX 5) - 0,52x0,23x0,14H</v>
          </cell>
          <cell r="AS5010">
            <v>1564.28</v>
          </cell>
          <cell r="AT5010">
            <v>1564.28</v>
          </cell>
          <cell r="AU5010">
            <v>1564.28</v>
          </cell>
          <cell r="AV5010">
            <v>0</v>
          </cell>
          <cell r="AW5010">
            <v>1564.28</v>
          </cell>
          <cell r="AX5010">
            <v>0</v>
          </cell>
          <cell r="AY5010"/>
          <cell r="AZ5010" t="str">
            <v/>
          </cell>
          <cell r="BA5010"/>
          <cell r="BB5010"/>
          <cell r="BC5010"/>
          <cell r="BD5010" t="str">
            <v/>
          </cell>
          <cell r="BE5010">
            <v>0</v>
          </cell>
          <cell r="BF5010" t="str">
            <v/>
          </cell>
          <cell r="BG5010" t="str">
            <v/>
          </cell>
          <cell r="BH5010">
            <v>12</v>
          </cell>
          <cell r="BI5010" t="str">
            <v>0</v>
          </cell>
          <cell r="BJ5010">
            <v>0</v>
          </cell>
          <cell r="BK5010">
            <v>0</v>
          </cell>
          <cell r="BL5010"/>
          <cell r="BM5010"/>
          <cell r="BN5010"/>
          <cell r="BO5010"/>
          <cell r="BQ5010">
            <v>0</v>
          </cell>
          <cell r="BR5010" t="str">
            <v>300472 | 300469 | 300476 | 300471 | 300470 | 300467</v>
          </cell>
          <cell r="BS5010" t="str">
            <v>CLAMI SOFA</v>
          </cell>
          <cell r="BT5010" t="str">
            <v>SOFA PARATY (CLAMI)</v>
          </cell>
        </row>
        <row r="5011">
          <cell r="H5011">
            <v>3</v>
          </cell>
          <cell r="O5011">
            <v>300469</v>
          </cell>
          <cell r="P5011" t="str">
            <v>2021/295-0014-01</v>
          </cell>
          <cell r="Q5011" t="str">
            <v>EST ALMOFADA BRACO PARATY (FX 50041) (BLACK GLOSS)</v>
          </cell>
          <cell r="R5011">
            <v>3.45</v>
          </cell>
          <cell r="S5011">
            <v>2.4900000000000002</v>
          </cell>
          <cell r="T5011">
            <v>0.52</v>
          </cell>
          <cell r="U5011">
            <v>0.23</v>
          </cell>
          <cell r="V5011">
            <v>0.14000000000000001</v>
          </cell>
          <cell r="W5011">
            <v>0</v>
          </cell>
          <cell r="X5011" t="str">
            <v>EST ALMOFADA BRACO PARATY (FX 50041) (BLACK GLOSS) - 0,52x0,23x0,14H</v>
          </cell>
          <cell r="Y5011">
            <v>86407.75999999998</v>
          </cell>
          <cell r="Z5011">
            <v>0.35</v>
          </cell>
          <cell r="AA5011">
            <v>56165.043999999994</v>
          </cell>
          <cell r="AB5011" t="str">
            <v>I</v>
          </cell>
          <cell r="AC5011" t="str">
            <v>SOFA COMPLETO</v>
          </cell>
          <cell r="AD5011" t="str">
            <v>VALOR MODULO</v>
          </cell>
          <cell r="AE5011">
            <v>1564.28</v>
          </cell>
          <cell r="AF5011">
            <v>1564.28</v>
          </cell>
          <cell r="AG5011">
            <v>0</v>
          </cell>
          <cell r="AH5011">
            <v>86407.75999999998</v>
          </cell>
          <cell r="AI5011" t="str">
            <v>REF: 299751</v>
          </cell>
          <cell r="AJ5011"/>
          <cell r="AK5011">
            <v>299751</v>
          </cell>
          <cell r="AL5011" t="str">
            <v>ALMOFADA BRACO PARATY (FX 5)</v>
          </cell>
          <cell r="AM5011"/>
          <cell r="AN5011">
            <v>0.52</v>
          </cell>
          <cell r="AO5011">
            <v>0.23</v>
          </cell>
          <cell r="AP5011">
            <v>0.14000000000000001</v>
          </cell>
          <cell r="AQ5011">
            <v>0</v>
          </cell>
          <cell r="AR5011" t="str">
            <v>ALMOFADA BRACO PARATY (FX 5) - 0,52x0,23x0,14H</v>
          </cell>
          <cell r="AS5011">
            <v>1564.28</v>
          </cell>
          <cell r="AT5011">
            <v>1564.28</v>
          </cell>
          <cell r="AU5011">
            <v>1564.28</v>
          </cell>
          <cell r="AV5011">
            <v>0</v>
          </cell>
          <cell r="AW5011">
            <v>1564.28</v>
          </cell>
          <cell r="AX5011">
            <v>0</v>
          </cell>
          <cell r="AY5011"/>
          <cell r="AZ5011" t="str">
            <v/>
          </cell>
          <cell r="BA5011"/>
          <cell r="BB5011"/>
          <cell r="BC5011"/>
          <cell r="BD5011" t="str">
            <v/>
          </cell>
          <cell r="BE5011">
            <v>0</v>
          </cell>
          <cell r="BF5011" t="str">
            <v/>
          </cell>
          <cell r="BG5011" t="str">
            <v/>
          </cell>
          <cell r="BH5011">
            <v>12</v>
          </cell>
          <cell r="BI5011" t="str">
            <v>0</v>
          </cell>
          <cell r="BJ5011">
            <v>0</v>
          </cell>
          <cell r="BK5011">
            <v>0</v>
          </cell>
          <cell r="BL5011"/>
          <cell r="BM5011"/>
          <cell r="BN5011"/>
          <cell r="BO5011"/>
          <cell r="BQ5011">
            <v>0</v>
          </cell>
          <cell r="BR5011" t="str">
            <v>300472 | 300469 | 300476 | 300471 | 300470 | 300467</v>
          </cell>
          <cell r="BS5011" t="str">
            <v>CLAMI SOFA</v>
          </cell>
          <cell r="BT5011" t="str">
            <v>SOFA PARATY (CLAMI)</v>
          </cell>
        </row>
        <row r="5012">
          <cell r="H5012">
            <v>1</v>
          </cell>
          <cell r="O5012">
            <v>300467</v>
          </cell>
          <cell r="P5012" t="str">
            <v>2021/295-0011-01</v>
          </cell>
          <cell r="Q5012" t="str">
            <v>EST MODULO CHAISE S/BRACO PARATY (FX 50041) (BLACK GLOSS)</v>
          </cell>
          <cell r="R5012">
            <v>3.45</v>
          </cell>
          <cell r="S5012">
            <v>2.4900000000000002</v>
          </cell>
          <cell r="T5012">
            <v>0.9</v>
          </cell>
          <cell r="U5012">
            <v>1.77</v>
          </cell>
          <cell r="V5012">
            <v>0.77</v>
          </cell>
          <cell r="W5012">
            <v>0</v>
          </cell>
          <cell r="X5012" t="str">
            <v>EST MODULO CHAISE S/BRACO PARATY (FX 50041) (BLACK GLOSS) - 0,9x1,77x0,77H</v>
          </cell>
          <cell r="Y5012">
            <v>86407.75999999998</v>
          </cell>
          <cell r="Z5012">
            <v>0.35</v>
          </cell>
          <cell r="AA5012">
            <v>56165.043999999994</v>
          </cell>
          <cell r="AB5012" t="str">
            <v>I</v>
          </cell>
          <cell r="AC5012" t="str">
            <v>SOFA COMPLETO</v>
          </cell>
          <cell r="AD5012" t="str">
            <v>VALOR MODULO</v>
          </cell>
          <cell r="AE5012">
            <v>16978.71</v>
          </cell>
          <cell r="AF5012">
            <v>16978.71</v>
          </cell>
          <cell r="AG5012">
            <v>0</v>
          </cell>
          <cell r="AH5012">
            <v>86407.75999999998</v>
          </cell>
          <cell r="AI5012" t="str">
            <v>REF: 299687</v>
          </cell>
          <cell r="AJ5012"/>
          <cell r="AK5012">
            <v>299687</v>
          </cell>
          <cell r="AL5012" t="str">
            <v>MODULO CHAISE S/BRACO PARATY (FX 5)</v>
          </cell>
          <cell r="AM5012"/>
          <cell r="AN5012">
            <v>0.9</v>
          </cell>
          <cell r="AO5012">
            <v>1.77</v>
          </cell>
          <cell r="AP5012">
            <v>0.77</v>
          </cell>
          <cell r="AQ5012">
            <v>0</v>
          </cell>
          <cell r="AR5012" t="str">
            <v>MODULO CHAISE S/BRACO PARATY (FX 5) - 0,9x1,77x0,77H</v>
          </cell>
          <cell r="AS5012">
            <v>16978.71</v>
          </cell>
          <cell r="AT5012">
            <v>16978.71</v>
          </cell>
          <cell r="AU5012">
            <v>16978.71</v>
          </cell>
          <cell r="AV5012">
            <v>0</v>
          </cell>
          <cell r="AW5012">
            <v>16978.7</v>
          </cell>
          <cell r="AX5012">
            <v>9.9999999983992893E-3</v>
          </cell>
          <cell r="AY5012"/>
          <cell r="AZ5012" t="str">
            <v/>
          </cell>
          <cell r="BA5012"/>
          <cell r="BB5012"/>
          <cell r="BC5012"/>
          <cell r="BD5012" t="str">
            <v/>
          </cell>
          <cell r="BE5012">
            <v>0</v>
          </cell>
          <cell r="BF5012" t="str">
            <v/>
          </cell>
          <cell r="BG5012" t="str">
            <v/>
          </cell>
          <cell r="BH5012">
            <v>12</v>
          </cell>
          <cell r="BI5012" t="str">
            <v>0</v>
          </cell>
          <cell r="BJ5012">
            <v>0</v>
          </cell>
          <cell r="BK5012">
            <v>0</v>
          </cell>
          <cell r="BL5012"/>
          <cell r="BM5012"/>
          <cell r="BN5012"/>
          <cell r="BO5012"/>
          <cell r="BQ5012">
            <v>0</v>
          </cell>
          <cell r="BR5012" t="str">
            <v>300472 | 300469 | 300476 | 300471 | 300470 | 300467</v>
          </cell>
          <cell r="BS5012" t="str">
            <v>CLAMI SOFA</v>
          </cell>
          <cell r="BT5012" t="str">
            <v>SOFA PARATY (CLAMI)</v>
          </cell>
        </row>
        <row r="5013">
          <cell r="H5013">
            <v>0</v>
          </cell>
          <cell r="O5013">
            <v>300096</v>
          </cell>
          <cell r="P5013" t="str">
            <v>2021/308-0019-01</v>
          </cell>
          <cell r="Q5013" t="str">
            <v>EST MESA CENTRO WHITE (ACO ENV) (TC LISO BRUN BEGE) (TP CER)</v>
          </cell>
          <cell r="R5013"/>
          <cell r="S5013"/>
          <cell r="T5013">
            <v>1.4</v>
          </cell>
          <cell r="U5013">
            <v>0.95</v>
          </cell>
          <cell r="V5013">
            <v>0.34</v>
          </cell>
          <cell r="W5013">
            <v>0</v>
          </cell>
          <cell r="X5013" t="str">
            <v>EST MESA CENTRO WHITE (ACO ENV) (TC LISO BRUN BEGE) (TP CER) - 1,4x0,95x0,34H</v>
          </cell>
          <cell r="Y5013">
            <v>15598.33</v>
          </cell>
          <cell r="Z5013">
            <v>0.35</v>
          </cell>
          <cell r="AA5013">
            <v>10138.914499999999</v>
          </cell>
          <cell r="AB5013"/>
          <cell r="AC5013"/>
          <cell r="AD5013"/>
          <cell r="AE5013">
            <v>15598.33</v>
          </cell>
          <cell r="AF5013">
            <v>15598.33</v>
          </cell>
          <cell r="AG5013">
            <v>0</v>
          </cell>
          <cell r="AH5013">
            <v>15598.33</v>
          </cell>
          <cell r="AI5013" t="str">
            <v>REF: 300096</v>
          </cell>
          <cell r="AJ5013" t="str">
            <v>PRODUTO FORA DE LINHA</v>
          </cell>
          <cell r="AK5013">
            <v>300096</v>
          </cell>
          <cell r="AL5013" t="str">
            <v>EST MESA CENTRO WHITE (ACO ENV) (TC LISO BRUN BEGE) (TP CER)</v>
          </cell>
          <cell r="AM5013"/>
          <cell r="AN5013">
            <v>1.4</v>
          </cell>
          <cell r="AO5013">
            <v>0.95</v>
          </cell>
          <cell r="AP5013">
            <v>0.34</v>
          </cell>
          <cell r="AQ5013">
            <v>0</v>
          </cell>
          <cell r="AR5013" t="str">
            <v>EST MESA CENTRO WHITE (ACO ENV) (TC LISO BRUN BEGE) (TP CER) - 1,4x0,95x0,34H</v>
          </cell>
          <cell r="AS5013">
            <v>15598.33</v>
          </cell>
          <cell r="AT5013">
            <v>18063.13</v>
          </cell>
          <cell r="AU5013">
            <v>18063.13</v>
          </cell>
          <cell r="AV5013">
            <v>0</v>
          </cell>
          <cell r="AW5013">
            <v>18063.13</v>
          </cell>
          <cell r="AX5013">
            <v>-2464.8000000000011</v>
          </cell>
          <cell r="AY5013"/>
          <cell r="AZ5013" t="str">
            <v/>
          </cell>
          <cell r="BA5013"/>
          <cell r="BB5013"/>
          <cell r="BC5013"/>
          <cell r="BD5013" t="str">
            <v/>
          </cell>
          <cell r="BE5013">
            <v>0</v>
          </cell>
          <cell r="BF5013" t="str">
            <v/>
          </cell>
          <cell r="BG5013" t="str">
            <v/>
          </cell>
          <cell r="BH5013">
            <v>14</v>
          </cell>
          <cell r="BI5013" t="str">
            <v>0</v>
          </cell>
          <cell r="BJ5013">
            <v>0</v>
          </cell>
          <cell r="BK5013">
            <v>0</v>
          </cell>
          <cell r="BL5013"/>
          <cell r="BM5013"/>
          <cell r="BN5013"/>
          <cell r="BO5013"/>
          <cell r="BQ5013">
            <v>0</v>
          </cell>
          <cell r="BS5013" t="str">
            <v/>
          </cell>
          <cell r="BT5013" t="str">
            <v/>
          </cell>
        </row>
        <row r="5014">
          <cell r="H5014">
            <v>0</v>
          </cell>
          <cell r="O5014">
            <v>300096</v>
          </cell>
          <cell r="P5014" t="str">
            <v>2022/014-0007-01</v>
          </cell>
          <cell r="Q5014" t="str">
            <v>EST MESA CENTRO WHITE (ACO ENV) (TC LISO BRUN BEGE) (TP CER)</v>
          </cell>
          <cell r="R5014"/>
          <cell r="S5014"/>
          <cell r="T5014">
            <v>1.4</v>
          </cell>
          <cell r="U5014">
            <v>0.95</v>
          </cell>
          <cell r="V5014">
            <v>0.34</v>
          </cell>
          <cell r="W5014">
            <v>0</v>
          </cell>
          <cell r="X5014" t="str">
            <v>EST MESA CENTRO WHITE (ACO ENV) (TC LISO BRUN BEGE) (TP CER) - 1,4x0,95x0,34H</v>
          </cell>
          <cell r="Y5014">
            <v>15598.33</v>
          </cell>
          <cell r="Z5014">
            <v>0.35</v>
          </cell>
          <cell r="AA5014">
            <v>10138.914499999999</v>
          </cell>
          <cell r="AB5014"/>
          <cell r="AC5014"/>
          <cell r="AD5014"/>
          <cell r="AE5014">
            <v>15598.33</v>
          </cell>
          <cell r="AF5014">
            <v>15598.33</v>
          </cell>
          <cell r="AG5014">
            <v>0</v>
          </cell>
          <cell r="AH5014">
            <v>15598.33</v>
          </cell>
          <cell r="AI5014" t="str">
            <v>REF: 300096</v>
          </cell>
          <cell r="AJ5014" t="str">
            <v>PRODUTO FORA DE LINHA</v>
          </cell>
          <cell r="AK5014">
            <v>300096</v>
          </cell>
          <cell r="AL5014" t="str">
            <v>EST MESA CENTRO WHITE (ACO ENV) (TC LISO BRUN BEGE) (TP CER)</v>
          </cell>
          <cell r="AM5014"/>
          <cell r="AN5014">
            <v>1.4</v>
          </cell>
          <cell r="AO5014">
            <v>0.95</v>
          </cell>
          <cell r="AP5014">
            <v>0.34</v>
          </cell>
          <cell r="AQ5014">
            <v>0</v>
          </cell>
          <cell r="AR5014" t="str">
            <v>EST MESA CENTRO WHITE (ACO ENV) (TC LISO BRUN BEGE) (TP CER) - 1,4x0,95x0,34H</v>
          </cell>
          <cell r="AS5014">
            <v>15598.33</v>
          </cell>
          <cell r="AT5014">
            <v>18063.13</v>
          </cell>
          <cell r="AU5014">
            <v>18063.13</v>
          </cell>
          <cell r="AV5014">
            <v>0</v>
          </cell>
          <cell r="AW5014">
            <v>18063.13</v>
          </cell>
          <cell r="AX5014">
            <v>-2464.8000000000011</v>
          </cell>
          <cell r="AY5014"/>
          <cell r="AZ5014" t="str">
            <v/>
          </cell>
          <cell r="BA5014"/>
          <cell r="BB5014"/>
          <cell r="BC5014"/>
          <cell r="BD5014" t="str">
            <v/>
          </cell>
          <cell r="BE5014">
            <v>0</v>
          </cell>
          <cell r="BF5014" t="str">
            <v/>
          </cell>
          <cell r="BG5014" t="str">
            <v/>
          </cell>
          <cell r="BH5014">
            <v>14</v>
          </cell>
          <cell r="BI5014" t="str">
            <v>0</v>
          </cell>
          <cell r="BJ5014">
            <v>0</v>
          </cell>
          <cell r="BK5014">
            <v>0</v>
          </cell>
          <cell r="BL5014"/>
          <cell r="BM5014"/>
          <cell r="BN5014"/>
          <cell r="BO5014"/>
          <cell r="BQ5014">
            <v>0</v>
          </cell>
          <cell r="BS5014" t="str">
            <v/>
          </cell>
          <cell r="BT5014" t="str">
            <v/>
          </cell>
        </row>
        <row r="5015">
          <cell r="H5015">
            <v>0</v>
          </cell>
          <cell r="O5015">
            <v>300084</v>
          </cell>
          <cell r="P5015" t="str">
            <v>2022/034-0021-01</v>
          </cell>
          <cell r="Q5015" t="str">
            <v>EST MESA JANTAR ABACATE (LAM 2 NOGUEIRA) (MARM 2 ROSA PARAN)</v>
          </cell>
          <cell r="R5015"/>
          <cell r="S5015"/>
          <cell r="T5015">
            <v>2.7</v>
          </cell>
          <cell r="U5015">
            <v>1.6</v>
          </cell>
          <cell r="V5015">
            <v>0.75</v>
          </cell>
          <cell r="W5015">
            <v>0</v>
          </cell>
          <cell r="X5015" t="str">
            <v>EST MESA JANTAR ABACATE (LAM 2 NOGUEIRA) (MARM 2 ROSA PARAN) - 2,7x1,6x0,75H</v>
          </cell>
          <cell r="Y5015">
            <v>151242.60999999999</v>
          </cell>
          <cell r="Z5015">
            <v>0.35</v>
          </cell>
          <cell r="AA5015">
            <v>98307.696499999991</v>
          </cell>
          <cell r="AB5015"/>
          <cell r="AC5015" t="str">
            <v>TAMPO + BASE</v>
          </cell>
          <cell r="AD5015" t="str">
            <v>VALOR BASE</v>
          </cell>
          <cell r="AE5015">
            <v>151242.60999999999</v>
          </cell>
          <cell r="AF5015">
            <v>151242.60999999999</v>
          </cell>
          <cell r="AG5015">
            <v>0</v>
          </cell>
          <cell r="AH5015">
            <v>151242.60999999999</v>
          </cell>
          <cell r="AI5015" t="str">
            <v>REF: 365818</v>
          </cell>
          <cell r="AJ5015"/>
          <cell r="AK5015">
            <v>365818</v>
          </cell>
          <cell r="AL5015" t="str">
            <v>BASE JANTAR ABACATE (LAMINA 2)</v>
          </cell>
          <cell r="AM5015"/>
          <cell r="AN5015">
            <v>2.7</v>
          </cell>
          <cell r="AO5015">
            <v>1.6</v>
          </cell>
          <cell r="AP5015">
            <v>0.75</v>
          </cell>
          <cell r="AQ5015">
            <v>0</v>
          </cell>
          <cell r="AR5015" t="str">
            <v>BASE JANTAR ABACATE (LAMINA 2) - 2,7x1,6x0,75H</v>
          </cell>
          <cell r="AS5015">
            <v>151242.60999999999</v>
          </cell>
          <cell r="AT5015">
            <v>151242.60999999999</v>
          </cell>
          <cell r="AU5015">
            <v>60296.77</v>
          </cell>
          <cell r="AV5015">
            <v>90945.84</v>
          </cell>
          <cell r="AW5015">
            <v>151242.6</v>
          </cell>
          <cell r="AX5015">
            <v>9.9999999802093953E-3</v>
          </cell>
          <cell r="AY5015">
            <v>365891</v>
          </cell>
          <cell r="AZ5015" t="str">
            <v>TAMPO JANTAR ABACATE (MARMORE 2)</v>
          </cell>
          <cell r="BA5015"/>
          <cell r="BB5015">
            <v>1</v>
          </cell>
          <cell r="BC5015"/>
          <cell r="BD5015">
            <v>90945.84</v>
          </cell>
          <cell r="BE5015">
            <v>0</v>
          </cell>
          <cell r="BF5015">
            <v>-90945.84</v>
          </cell>
          <cell r="BG5015" t="str">
            <v/>
          </cell>
          <cell r="BH5015">
            <v>12</v>
          </cell>
          <cell r="BI5015">
            <v>90945.84</v>
          </cell>
          <cell r="BJ5015">
            <v>0</v>
          </cell>
          <cell r="BK5015">
            <v>0</v>
          </cell>
          <cell r="BL5015"/>
          <cell r="BM5015"/>
          <cell r="BN5015"/>
          <cell r="BO5015"/>
          <cell r="BQ5015">
            <v>0</v>
          </cell>
          <cell r="BS5015" t="str">
            <v/>
          </cell>
          <cell r="BT5015" t="str">
            <v/>
          </cell>
        </row>
        <row r="5016">
          <cell r="H5016">
            <v>0</v>
          </cell>
          <cell r="O5016">
            <v>299555</v>
          </cell>
          <cell r="P5016" t="str">
            <v>2022/034-0003-01</v>
          </cell>
          <cell r="Q5016" t="str">
            <v>EST ESTANTE BURLE (MTX MARROM FSC) (LAM 2 PRAT FREIJO NAT)</v>
          </cell>
          <cell r="R5016"/>
          <cell r="S5016"/>
          <cell r="T5016">
            <v>1.3</v>
          </cell>
          <cell r="U5016">
            <v>0.45</v>
          </cell>
          <cell r="V5016">
            <v>1.83</v>
          </cell>
          <cell r="W5016">
            <v>0</v>
          </cell>
          <cell r="X5016" t="str">
            <v>EST ESTANTE BURLE (MTX MARROM FSC) (LAM 2 PRAT FREIJO NAT) - 1,3x0,45x1,83H</v>
          </cell>
          <cell r="Y5016">
            <v>44856.36</v>
          </cell>
          <cell r="Z5016">
            <v>0.35</v>
          </cell>
          <cell r="AA5016">
            <v>29156.634000000002</v>
          </cell>
          <cell r="AB5016"/>
          <cell r="AC5016"/>
          <cell r="AD5016"/>
          <cell r="AE5016">
            <v>44856.36</v>
          </cell>
          <cell r="AF5016">
            <v>44856.36</v>
          </cell>
          <cell r="AG5016">
            <v>0</v>
          </cell>
          <cell r="AH5016">
            <v>44856.36</v>
          </cell>
          <cell r="AI5016" t="str">
            <v>REF: 369588</v>
          </cell>
          <cell r="AJ5016"/>
          <cell r="AK5016">
            <v>369588</v>
          </cell>
          <cell r="AL5016" t="str">
            <v>ESTANTE BURLE (LAMINA 2)</v>
          </cell>
          <cell r="AM5016"/>
          <cell r="AN5016">
            <v>1.3</v>
          </cell>
          <cell r="AO5016">
            <v>0.45</v>
          </cell>
          <cell r="AP5016">
            <v>1.83</v>
          </cell>
          <cell r="AQ5016">
            <v>0</v>
          </cell>
          <cell r="AR5016" t="str">
            <v>ESTANTE BURLE (LAMINA 2) - 1,3x0,45x1,83H</v>
          </cell>
          <cell r="AS5016">
            <v>44856.36</v>
          </cell>
          <cell r="AT5016">
            <v>44856.36</v>
          </cell>
          <cell r="AU5016">
            <v>44856.36</v>
          </cell>
          <cell r="AV5016">
            <v>0</v>
          </cell>
          <cell r="AW5016">
            <v>44856.36</v>
          </cell>
          <cell r="AX5016">
            <v>0</v>
          </cell>
          <cell r="AY5016"/>
          <cell r="AZ5016" t="str">
            <v/>
          </cell>
          <cell r="BA5016"/>
          <cell r="BB5016"/>
          <cell r="BC5016"/>
          <cell r="BD5016" t="str">
            <v/>
          </cell>
          <cell r="BE5016">
            <v>0</v>
          </cell>
          <cell r="BF5016" t="str">
            <v/>
          </cell>
          <cell r="BG5016" t="str">
            <v/>
          </cell>
          <cell r="BH5016">
            <v>12</v>
          </cell>
          <cell r="BI5016" t="str">
            <v>0</v>
          </cell>
          <cell r="BJ5016">
            <v>0</v>
          </cell>
          <cell r="BK5016">
            <v>0</v>
          </cell>
          <cell r="BL5016"/>
          <cell r="BM5016"/>
          <cell r="BN5016"/>
          <cell r="BO5016"/>
          <cell r="BQ5016">
            <v>0</v>
          </cell>
          <cell r="BS5016" t="str">
            <v/>
          </cell>
          <cell r="BT5016" t="str">
            <v/>
          </cell>
        </row>
        <row r="5017">
          <cell r="H5017">
            <v>1</v>
          </cell>
          <cell r="O5017">
            <v>299554</v>
          </cell>
          <cell r="P5017" t="str">
            <v>2022/018-0040-01</v>
          </cell>
          <cell r="Q5017" t="str">
            <v>EST PUFF OLY H45 FX B2062/HASTE METAL 2415</v>
          </cell>
          <cell r="R5017"/>
          <cell r="S5017"/>
          <cell r="T5017">
            <v>0.6</v>
          </cell>
          <cell r="U5017">
            <v>0</v>
          </cell>
          <cell r="V5017">
            <v>0.45</v>
          </cell>
          <cell r="W5017">
            <v>0.6</v>
          </cell>
          <cell r="X5017" t="str">
            <v>EST PUFF OLY H45 FX B2062/HASTE METAL 2415 - Ø0,6x0,45H</v>
          </cell>
          <cell r="Y5017">
            <v>7194.48</v>
          </cell>
          <cell r="Z5017">
            <v>0.5</v>
          </cell>
          <cell r="AA5017">
            <v>3597.24</v>
          </cell>
          <cell r="AB5017"/>
          <cell r="AC5017"/>
          <cell r="AD5017"/>
          <cell r="AE5017">
            <v>7194.48</v>
          </cell>
          <cell r="AF5017">
            <v>7194.48</v>
          </cell>
          <cell r="AG5017">
            <v>0</v>
          </cell>
          <cell r="AH5017">
            <v>7194.48</v>
          </cell>
          <cell r="AI5017" t="str">
            <v>REF: 299281</v>
          </cell>
          <cell r="AJ5017"/>
          <cell r="AK5017">
            <v>299281</v>
          </cell>
          <cell r="AL5017" t="str">
            <v>PUFF OLY H45 (FX B)</v>
          </cell>
          <cell r="AM5017"/>
          <cell r="AN5017">
            <v>0.6</v>
          </cell>
          <cell r="AO5017">
            <v>0</v>
          </cell>
          <cell r="AP5017">
            <v>0.56999999999999995</v>
          </cell>
          <cell r="AQ5017">
            <v>0.6</v>
          </cell>
          <cell r="AR5017" t="str">
            <v>PUFF OLY H45 (FX B) - Ø0,6x0,57H</v>
          </cell>
          <cell r="AS5017">
            <v>7194.48</v>
          </cell>
          <cell r="AT5017">
            <v>7194.48</v>
          </cell>
          <cell r="AU5017">
            <v>7194.48</v>
          </cell>
          <cell r="AV5017">
            <v>0</v>
          </cell>
          <cell r="AW5017">
            <v>7194.48</v>
          </cell>
          <cell r="AX5017">
            <v>0</v>
          </cell>
          <cell r="AY5017"/>
          <cell r="AZ5017" t="str">
            <v/>
          </cell>
          <cell r="BA5017"/>
          <cell r="BB5017"/>
          <cell r="BC5017"/>
          <cell r="BD5017" t="str">
            <v/>
          </cell>
          <cell r="BE5017">
            <v>0</v>
          </cell>
          <cell r="BF5017" t="str">
            <v/>
          </cell>
          <cell r="BG5017" t="str">
            <v/>
          </cell>
          <cell r="BH5017">
            <v>12</v>
          </cell>
          <cell r="BI5017" t="str">
            <v>0</v>
          </cell>
          <cell r="BJ5017">
            <v>0</v>
          </cell>
          <cell r="BK5017">
            <v>0</v>
          </cell>
          <cell r="BL5017"/>
          <cell r="BM5017"/>
          <cell r="BN5017"/>
          <cell r="BO5017"/>
          <cell r="BQ5017">
            <v>0</v>
          </cell>
          <cell r="BS5017" t="str">
            <v>CLAMI PUFF</v>
          </cell>
          <cell r="BT5017" t="str">
            <v>PUFF OLY</v>
          </cell>
        </row>
        <row r="5018">
          <cell r="H5018">
            <v>1</v>
          </cell>
          <cell r="O5018">
            <v>299553</v>
          </cell>
          <cell r="P5018" t="str">
            <v>2022/018-0039-01</v>
          </cell>
          <cell r="Q5018" t="str">
            <v>EST PUFF OLY H38 FX B2062/HASTE METAL 2415</v>
          </cell>
          <cell r="R5018"/>
          <cell r="S5018"/>
          <cell r="T5018">
            <v>0.5</v>
          </cell>
          <cell r="U5018">
            <v>0</v>
          </cell>
          <cell r="V5018">
            <v>0.38</v>
          </cell>
          <cell r="W5018">
            <v>0.5</v>
          </cell>
          <cell r="X5018" t="str">
            <v>EST PUFF OLY H38 FX B2062/HASTE METAL 2415 - Ø0,5x0,38H</v>
          </cell>
          <cell r="Y5018">
            <v>6575.7</v>
          </cell>
          <cell r="Z5018">
            <v>0.5</v>
          </cell>
          <cell r="AA5018">
            <v>3287.85</v>
          </cell>
          <cell r="AB5018"/>
          <cell r="AC5018"/>
          <cell r="AD5018"/>
          <cell r="AE5018">
            <v>6575.7</v>
          </cell>
          <cell r="AF5018">
            <v>6575.7</v>
          </cell>
          <cell r="AG5018">
            <v>0</v>
          </cell>
          <cell r="AH5018">
            <v>6575.7</v>
          </cell>
          <cell r="AI5018" t="str">
            <v>REF: 299270</v>
          </cell>
          <cell r="AJ5018"/>
          <cell r="AK5018">
            <v>299270</v>
          </cell>
          <cell r="AL5018" t="str">
            <v>PUFF OLY H38 (FX B)</v>
          </cell>
          <cell r="AM5018"/>
          <cell r="AN5018">
            <v>0.5</v>
          </cell>
          <cell r="AO5018">
            <v>0</v>
          </cell>
          <cell r="AP5018">
            <v>0.5</v>
          </cell>
          <cell r="AQ5018">
            <v>0.5</v>
          </cell>
          <cell r="AR5018" t="str">
            <v>PUFF OLY H38 (FX B) - Ø0,5x0,5H</v>
          </cell>
          <cell r="AS5018">
            <v>6575.7</v>
          </cell>
          <cell r="AT5018">
            <v>6575.7</v>
          </cell>
          <cell r="AU5018">
            <v>6575.7</v>
          </cell>
          <cell r="AV5018">
            <v>0</v>
          </cell>
          <cell r="AW5018">
            <v>6575.7</v>
          </cell>
          <cell r="AX5018">
            <v>0</v>
          </cell>
          <cell r="AY5018"/>
          <cell r="AZ5018" t="str">
            <v/>
          </cell>
          <cell r="BA5018"/>
          <cell r="BB5018"/>
          <cell r="BC5018"/>
          <cell r="BD5018" t="str">
            <v/>
          </cell>
          <cell r="BE5018">
            <v>0</v>
          </cell>
          <cell r="BF5018" t="str">
            <v/>
          </cell>
          <cell r="BG5018" t="str">
            <v/>
          </cell>
          <cell r="BH5018">
            <v>12</v>
          </cell>
          <cell r="BI5018" t="str">
            <v>0</v>
          </cell>
          <cell r="BJ5018">
            <v>0</v>
          </cell>
          <cell r="BK5018">
            <v>0</v>
          </cell>
          <cell r="BL5018"/>
          <cell r="BM5018"/>
          <cell r="BN5018"/>
          <cell r="BO5018"/>
          <cell r="BQ5018">
            <v>0</v>
          </cell>
          <cell r="BS5018" t="str">
            <v>CLAMI PUFF</v>
          </cell>
          <cell r="BT5018" t="str">
            <v>PUFF OLY</v>
          </cell>
        </row>
        <row r="5019">
          <cell r="H5019">
            <v>1</v>
          </cell>
          <cell r="O5019">
            <v>299533</v>
          </cell>
          <cell r="P5019" t="str">
            <v>2022/034-0001-01</v>
          </cell>
          <cell r="Q5019" t="str">
            <v>EST ESTANTE VO (B) (MTZ ONIX PRETO) (LAM 2 NOGUEIRA)</v>
          </cell>
          <cell r="R5019"/>
          <cell r="S5019"/>
          <cell r="T5019">
            <v>1.04</v>
          </cell>
          <cell r="U5019">
            <v>0.45</v>
          </cell>
          <cell r="V5019">
            <v>2.11</v>
          </cell>
          <cell r="W5019">
            <v>0</v>
          </cell>
          <cell r="X5019" t="str">
            <v>EST ESTANTE VO (B) (MTZ ONIX PRETO) (LAM 2 NOGUEIRA) - 1,04x0,45x2,11H</v>
          </cell>
          <cell r="Y5019">
            <v>63815.4</v>
          </cell>
          <cell r="Z5019">
            <v>0.35</v>
          </cell>
          <cell r="AA5019">
            <v>41480.01</v>
          </cell>
          <cell r="AB5019"/>
          <cell r="AC5019"/>
          <cell r="AD5019"/>
          <cell r="AE5019">
            <v>63815.4</v>
          </cell>
          <cell r="AF5019">
            <v>63815.4</v>
          </cell>
          <cell r="AG5019">
            <v>0</v>
          </cell>
          <cell r="AH5019">
            <v>63815.4</v>
          </cell>
          <cell r="AI5019" t="str">
            <v>REF: 369596</v>
          </cell>
          <cell r="AJ5019"/>
          <cell r="AK5019">
            <v>369596</v>
          </cell>
          <cell r="AL5019" t="str">
            <v>ESTANTE VO (B) (LAMINA 2)</v>
          </cell>
          <cell r="AM5019"/>
          <cell r="AN5019">
            <v>1.04</v>
          </cell>
          <cell r="AO5019">
            <v>0.45</v>
          </cell>
          <cell r="AP5019">
            <v>2.11</v>
          </cell>
          <cell r="AQ5019">
            <v>0</v>
          </cell>
          <cell r="AR5019" t="str">
            <v>ESTANTE VO (B) (LAMINA 2) - 1,04x0,45x2,11H</v>
          </cell>
          <cell r="AS5019">
            <v>63815.4</v>
          </cell>
          <cell r="AT5019">
            <v>63815.4</v>
          </cell>
          <cell r="AU5019">
            <v>63815.4</v>
          </cell>
          <cell r="AV5019">
            <v>0</v>
          </cell>
          <cell r="AW5019">
            <v>63815.4</v>
          </cell>
          <cell r="AX5019">
            <v>0</v>
          </cell>
          <cell r="AY5019"/>
          <cell r="AZ5019" t="str">
            <v/>
          </cell>
          <cell r="BA5019"/>
          <cell r="BB5019"/>
          <cell r="BC5019"/>
          <cell r="BD5019" t="str">
            <v/>
          </cell>
          <cell r="BE5019">
            <v>0</v>
          </cell>
          <cell r="BF5019" t="str">
            <v/>
          </cell>
          <cell r="BG5019" t="str">
            <v/>
          </cell>
          <cell r="BH5019">
            <v>12</v>
          </cell>
          <cell r="BI5019" t="str">
            <v>0</v>
          </cell>
          <cell r="BJ5019">
            <v>0</v>
          </cell>
          <cell r="BK5019">
            <v>0</v>
          </cell>
          <cell r="BL5019"/>
          <cell r="BM5019"/>
          <cell r="BN5019"/>
          <cell r="BO5019"/>
          <cell r="BQ5019">
            <v>0</v>
          </cell>
          <cell r="BS5019" t="str">
            <v>CLAMI ESTANTE</v>
          </cell>
          <cell r="BT5019" t="str">
            <v>ESTANTE VO</v>
          </cell>
        </row>
        <row r="5020">
          <cell r="H5020">
            <v>1</v>
          </cell>
          <cell r="O5020">
            <v>299328</v>
          </cell>
          <cell r="P5020" t="str">
            <v>2022/025-0115-01</v>
          </cell>
          <cell r="Q5020" t="str">
            <v>EST POLTRONA ETTRO (BC RECOURO 2562) F8027/REC 2562/2584</v>
          </cell>
          <cell r="R5020"/>
          <cell r="S5020"/>
          <cell r="T5020">
            <v>0.87</v>
          </cell>
          <cell r="U5020">
            <v>0.9</v>
          </cell>
          <cell r="V5020">
            <v>0.74</v>
          </cell>
          <cell r="W5020">
            <v>0</v>
          </cell>
          <cell r="X5020" t="str">
            <v>EST POLTRONA ETTRO (BC RECOURO 2562) F8027/REC 2562/2584 - 0,87x0,9x0,74H</v>
          </cell>
          <cell r="Y5020">
            <v>18471.04</v>
          </cell>
          <cell r="Z5020">
            <v>0.5</v>
          </cell>
          <cell r="AA5020">
            <v>9235.52</v>
          </cell>
          <cell r="AB5020"/>
          <cell r="AC5020"/>
          <cell r="AD5020"/>
          <cell r="AE5020">
            <v>18471.04</v>
          </cell>
          <cell r="AF5020">
            <v>18471.04</v>
          </cell>
          <cell r="AG5020">
            <v>0</v>
          </cell>
          <cell r="AH5020">
            <v>18471.04</v>
          </cell>
          <cell r="AI5020" t="str">
            <v>REF: 299244</v>
          </cell>
          <cell r="AJ5020"/>
          <cell r="AK5020">
            <v>299244</v>
          </cell>
          <cell r="AL5020" t="str">
            <v>POLTRONA ETTRO (BRACO RECOURO) (FX F)</v>
          </cell>
          <cell r="AM5020"/>
          <cell r="AN5020">
            <v>0.87</v>
          </cell>
          <cell r="AO5020">
            <v>0.9</v>
          </cell>
          <cell r="AP5020">
            <v>0.74</v>
          </cell>
          <cell r="AQ5020">
            <v>0</v>
          </cell>
          <cell r="AR5020" t="str">
            <v>POLTRONA ETTRO (BRACO RECOURO) (FX F) - 0,87x0,9x0,74H</v>
          </cell>
          <cell r="AS5020">
            <v>18471.04</v>
          </cell>
          <cell r="AT5020">
            <v>18471.04</v>
          </cell>
          <cell r="AU5020">
            <v>18471.04</v>
          </cell>
          <cell r="AV5020">
            <v>0</v>
          </cell>
          <cell r="AW5020">
            <v>18471.04</v>
          </cell>
          <cell r="AX5020">
            <v>0</v>
          </cell>
          <cell r="AY5020"/>
          <cell r="AZ5020" t="str">
            <v/>
          </cell>
          <cell r="BA5020"/>
          <cell r="BB5020"/>
          <cell r="BC5020"/>
          <cell r="BD5020" t="str">
            <v/>
          </cell>
          <cell r="BE5020">
            <v>0</v>
          </cell>
          <cell r="BF5020" t="str">
            <v/>
          </cell>
          <cell r="BG5020" t="str">
            <v/>
          </cell>
          <cell r="BH5020">
            <v>12</v>
          </cell>
          <cell r="BI5020" t="str">
            <v>0</v>
          </cell>
          <cell r="BJ5020">
            <v>0</v>
          </cell>
          <cell r="BK5020">
            <v>0</v>
          </cell>
          <cell r="BL5020"/>
          <cell r="BM5020"/>
          <cell r="BN5020"/>
          <cell r="BO5020"/>
          <cell r="BQ5020">
            <v>0</v>
          </cell>
          <cell r="BS5020" t="str">
            <v>CLAMI POLTRONA</v>
          </cell>
          <cell r="BT5020" t="str">
            <v>POLTRONA ETTRO</v>
          </cell>
        </row>
        <row r="5021">
          <cell r="H5021">
            <v>1</v>
          </cell>
          <cell r="O5021">
            <v>281001</v>
          </cell>
          <cell r="P5021"/>
          <cell r="Q5021" t="str">
            <v>EST TAMPO CRISTAL LAPIDADO (10MM) INCOLOR RETILINEO</v>
          </cell>
          <cell r="R5021"/>
          <cell r="S5021"/>
          <cell r="T5021">
            <v>1.1599999999999999</v>
          </cell>
          <cell r="U5021">
            <v>1.1599999999999999</v>
          </cell>
          <cell r="V5021">
            <v>0.01</v>
          </cell>
          <cell r="W5021">
            <v>0</v>
          </cell>
          <cell r="X5021" t="str">
            <v>EST TAMPO CRISTAL LAPIDADO (10MM) INCOLOR RETILINEO - 1,16x1,16x0,01H</v>
          </cell>
          <cell r="Y5021">
            <v>4212.1890000000003</v>
          </cell>
          <cell r="Z5021">
            <v>0.35</v>
          </cell>
          <cell r="AA5021">
            <v>2737.9228500000004</v>
          </cell>
          <cell r="AB5021"/>
          <cell r="AC5021"/>
          <cell r="AD5021"/>
          <cell r="AE5021">
            <v>4212.1890000000003</v>
          </cell>
          <cell r="AF5021">
            <v>4212.1890000000003</v>
          </cell>
          <cell r="AG5021">
            <v>0</v>
          </cell>
          <cell r="AH5021">
            <v>4212.1890000000003</v>
          </cell>
          <cell r="AI5021" t="str">
            <v>REF: 318831</v>
          </cell>
          <cell r="AJ5021"/>
          <cell r="AK5021">
            <v>318831</v>
          </cell>
          <cell r="AL5021" t="str">
            <v>TAMPO CRISTAL LAPIDADO (10MM) INCOLOR (RETILINEO)</v>
          </cell>
          <cell r="AM5021"/>
          <cell r="AN5021">
            <v>0</v>
          </cell>
          <cell r="AO5021">
            <v>0</v>
          </cell>
          <cell r="AP5021">
            <v>0</v>
          </cell>
          <cell r="AQ5021">
            <v>0</v>
          </cell>
          <cell r="AR5021" t="str">
            <v>TAMPO CRISTAL LAPIDADO (10MM) INCOLOR (RETILINEO) - Ø0x0H</v>
          </cell>
          <cell r="AS5021">
            <v>4212.1890000000003</v>
          </cell>
          <cell r="AT5021">
            <v>4212.1890000000003</v>
          </cell>
          <cell r="AU5021">
            <v>3120.14</v>
          </cell>
          <cell r="AV5021">
            <v>1092.0490000000004</v>
          </cell>
          <cell r="AW5021">
            <v>4212.18</v>
          </cell>
          <cell r="AX5021">
            <v>9.0000000000145519E-3</v>
          </cell>
          <cell r="AY5021">
            <v>318831</v>
          </cell>
          <cell r="AZ5021" t="str">
            <v>TAMPO CRISTAL LAPIDADO (10MM) INCOLOR (RETILINEO)</v>
          </cell>
          <cell r="BA5021"/>
          <cell r="BB5021">
            <v>1.35</v>
          </cell>
          <cell r="BC5021"/>
          <cell r="BD5021">
            <v>3120.14</v>
          </cell>
          <cell r="BE5021">
            <v>0</v>
          </cell>
          <cell r="BF5021">
            <v>-3120.14</v>
          </cell>
          <cell r="BG5021" t="str">
            <v/>
          </cell>
          <cell r="BH5021">
            <v>12</v>
          </cell>
          <cell r="BI5021">
            <v>4212.1890000000003</v>
          </cell>
          <cell r="BJ5021">
            <v>0</v>
          </cell>
          <cell r="BK5021">
            <v>0</v>
          </cell>
          <cell r="BL5021"/>
          <cell r="BM5021"/>
          <cell r="BN5021"/>
          <cell r="BO5021"/>
          <cell r="BQ5021">
            <v>0</v>
          </cell>
          <cell r="BS5021" t="str">
            <v>TAMPO CRISTAL</v>
          </cell>
          <cell r="BT5021" t="str">
            <v>TAMPO CRISTAL (10MM)</v>
          </cell>
        </row>
        <row r="5022">
          <cell r="H5022">
            <v>0</v>
          </cell>
          <cell r="O5022">
            <v>280523</v>
          </cell>
          <cell r="P5022"/>
          <cell r="Q5022" t="str">
            <v>EST MESA CENTRO CLIPS TP CRISTAL LAQU TITANIUM/PES TITANIUM</v>
          </cell>
          <cell r="R5022"/>
          <cell r="S5022"/>
          <cell r="T5022">
            <v>1.8</v>
          </cell>
          <cell r="U5022">
            <v>0.8</v>
          </cell>
          <cell r="V5022">
            <v>0.32</v>
          </cell>
          <cell r="W5022">
            <v>0</v>
          </cell>
          <cell r="X5022" t="str">
            <v>EST MESA CENTRO CLIPS TP CRISTAL LAQU TITANIUM/PES TITANIUM - 1,8x0,8x0,32H</v>
          </cell>
          <cell r="Y5022">
            <v>13080.26</v>
          </cell>
          <cell r="Z5022">
            <v>0.35</v>
          </cell>
          <cell r="AA5022">
            <v>8502.1690000000017</v>
          </cell>
          <cell r="AB5022"/>
          <cell r="AC5022"/>
          <cell r="AD5022"/>
          <cell r="AE5022">
            <v>13080.26</v>
          </cell>
          <cell r="AF5022">
            <v>13080.26</v>
          </cell>
          <cell r="AG5022">
            <v>0</v>
          </cell>
          <cell r="AH5022">
            <v>13080.26</v>
          </cell>
          <cell r="AI5022" t="str">
            <v>REF: 280523</v>
          </cell>
          <cell r="AJ5022" t="str">
            <v>PRODUTO FORA DE LINHA</v>
          </cell>
          <cell r="AK5022">
            <v>280523</v>
          </cell>
          <cell r="AL5022" t="str">
            <v>EST MESA CENTRO CLIPS TP CRISTAL LAQU TITANIUM/PES TITANIUM</v>
          </cell>
          <cell r="AM5022"/>
          <cell r="AN5022">
            <v>1.8</v>
          </cell>
          <cell r="AO5022">
            <v>0.8</v>
          </cell>
          <cell r="AP5022">
            <v>0.32</v>
          </cell>
          <cell r="AQ5022">
            <v>0</v>
          </cell>
          <cell r="AR5022" t="str">
            <v>EST MESA CENTRO CLIPS TP CRISTAL LAQU TITANIUM/PES TITANIUM - 1,8x0,8x0,32H</v>
          </cell>
          <cell r="AS5022">
            <v>13080.26</v>
          </cell>
          <cell r="AT5022">
            <v>13080.26</v>
          </cell>
          <cell r="AU5022">
            <v>13080.26</v>
          </cell>
          <cell r="AV5022">
            <v>0</v>
          </cell>
          <cell r="AW5022">
            <v>13080.26</v>
          </cell>
          <cell r="AX5022">
            <v>0</v>
          </cell>
          <cell r="AY5022"/>
          <cell r="AZ5022" t="str">
            <v/>
          </cell>
          <cell r="BA5022"/>
          <cell r="BB5022"/>
          <cell r="BC5022"/>
          <cell r="BD5022" t="str">
            <v/>
          </cell>
          <cell r="BE5022">
            <v>0</v>
          </cell>
          <cell r="BF5022" t="str">
            <v/>
          </cell>
          <cell r="BG5022" t="str">
            <v/>
          </cell>
          <cell r="BH5022">
            <v>14</v>
          </cell>
          <cell r="BI5022" t="str">
            <v>0</v>
          </cell>
          <cell r="BJ5022">
            <v>0</v>
          </cell>
          <cell r="BK5022">
            <v>0</v>
          </cell>
          <cell r="BL5022"/>
          <cell r="BM5022"/>
          <cell r="BN5022"/>
          <cell r="BO5022"/>
          <cell r="BQ5022">
            <v>0</v>
          </cell>
          <cell r="BS5022" t="str">
            <v/>
          </cell>
          <cell r="BT5022" t="str">
            <v/>
          </cell>
        </row>
        <row r="5023">
          <cell r="H5023">
            <v>1</v>
          </cell>
          <cell r="O5023">
            <v>277841</v>
          </cell>
          <cell r="P5023" t="str">
            <v>2021/182-0077-01</v>
          </cell>
          <cell r="Q5023" t="str">
            <v>EST MODULO CHIAISE CHANFRADA LUME BRACO ESQ FX6363/PES NOG</v>
          </cell>
          <cell r="R5023">
            <v>3.33</v>
          </cell>
          <cell r="S5023">
            <v>1.4</v>
          </cell>
          <cell r="T5023">
            <v>1.5</v>
          </cell>
          <cell r="U5023">
            <v>1.42</v>
          </cell>
          <cell r="V5023">
            <v>0.67</v>
          </cell>
          <cell r="W5023">
            <v>0</v>
          </cell>
          <cell r="X5023" t="str">
            <v>EST MODULO CHIAISE CHANFRADA LUME BRACO ESQ FX6363/PES NOG - 1,5x1,42x0,67H</v>
          </cell>
          <cell r="Y5023">
            <v>45572.04</v>
          </cell>
          <cell r="Z5023">
            <v>0.6</v>
          </cell>
          <cell r="AA5023">
            <v>18228.816000000003</v>
          </cell>
          <cell r="AB5023" t="str">
            <v>FI</v>
          </cell>
          <cell r="AC5023" t="str">
            <v>SOFA COMPLETO</v>
          </cell>
          <cell r="AD5023" t="str">
            <v>VALOR MODULO</v>
          </cell>
          <cell r="AE5023">
            <v>23035.22</v>
          </cell>
          <cell r="AF5023">
            <v>23035.22</v>
          </cell>
          <cell r="AG5023">
            <v>0</v>
          </cell>
          <cell r="AH5023">
            <v>45572.04</v>
          </cell>
          <cell r="AI5023" t="str">
            <v>REF: 277841</v>
          </cell>
          <cell r="AJ5023" t="str">
            <v>PRODUTO FORA DE LINHA</v>
          </cell>
          <cell r="AK5023">
            <v>277841</v>
          </cell>
          <cell r="AL5023" t="str">
            <v>EST MODULO CHIAISE CHANFRADA LUME BRACO ESQ FX6363/PES NOG</v>
          </cell>
          <cell r="AM5023"/>
          <cell r="AN5023">
            <v>1.5</v>
          </cell>
          <cell r="AO5023">
            <v>1.42</v>
          </cell>
          <cell r="AP5023">
            <v>0.67</v>
          </cell>
          <cell r="AQ5023">
            <v>0</v>
          </cell>
          <cell r="AR5023" t="str">
            <v>EST MODULO CHIAISE CHANFRADA LUME BRACO ESQ FX6363/PES NOG - 1,5x1,42x0,67H</v>
          </cell>
          <cell r="AS5023">
            <v>23035.22</v>
          </cell>
          <cell r="AT5023">
            <v>23035.22</v>
          </cell>
          <cell r="AU5023">
            <v>23035.22</v>
          </cell>
          <cell r="AV5023">
            <v>0</v>
          </cell>
          <cell r="AW5023">
            <v>23035.22</v>
          </cell>
          <cell r="AX5023">
            <v>0</v>
          </cell>
          <cell r="AY5023"/>
          <cell r="AZ5023" t="str">
            <v/>
          </cell>
          <cell r="BA5023"/>
          <cell r="BB5023"/>
          <cell r="BC5023"/>
          <cell r="BD5023" t="str">
            <v/>
          </cell>
          <cell r="BE5023">
            <v>0</v>
          </cell>
          <cell r="BF5023" t="str">
            <v/>
          </cell>
          <cell r="BG5023" t="str">
            <v/>
          </cell>
          <cell r="BH5023">
            <v>14</v>
          </cell>
          <cell r="BI5023" t="str">
            <v>0</v>
          </cell>
          <cell r="BJ5023">
            <v>0</v>
          </cell>
          <cell r="BK5023">
            <v>0</v>
          </cell>
          <cell r="BL5023"/>
          <cell r="BM5023"/>
          <cell r="BN5023"/>
          <cell r="BO5023"/>
          <cell r="BQ5023">
            <v>0</v>
          </cell>
          <cell r="BR5023" t="str">
            <v>277841 | 277838</v>
          </cell>
          <cell r="BS5023" t="str">
            <v>CLAMI SOFA</v>
          </cell>
          <cell r="BT5023" t="str">
            <v>SOFA LUME (FL)</v>
          </cell>
        </row>
        <row r="5024">
          <cell r="H5024">
            <v>1</v>
          </cell>
          <cell r="O5024">
            <v>277838</v>
          </cell>
          <cell r="P5024" t="str">
            <v>2021/182-0076-01</v>
          </cell>
          <cell r="Q5024" t="str">
            <v>EST MODULO BRACO DIR LUME FX6363/PES NOG</v>
          </cell>
          <cell r="R5024">
            <v>3.33</v>
          </cell>
          <cell r="S5024">
            <v>1.4</v>
          </cell>
          <cell r="T5024">
            <v>1.86</v>
          </cell>
          <cell r="U5024">
            <v>0.93</v>
          </cell>
          <cell r="V5024">
            <v>0.67</v>
          </cell>
          <cell r="W5024">
            <v>0</v>
          </cell>
          <cell r="X5024" t="str">
            <v>EST MODULO BRACO DIR LUME FX6363/PES NOG - 1,86x0,93x0,67H</v>
          </cell>
          <cell r="Y5024">
            <v>45572.04</v>
          </cell>
          <cell r="Z5024">
            <v>0.6</v>
          </cell>
          <cell r="AA5024">
            <v>18228.816000000003</v>
          </cell>
          <cell r="AB5024" t="str">
            <v>FI</v>
          </cell>
          <cell r="AC5024" t="str">
            <v>SOFA COMPLETO</v>
          </cell>
          <cell r="AD5024" t="str">
            <v>VALOR MODULO</v>
          </cell>
          <cell r="AE5024">
            <v>22536.82</v>
          </cell>
          <cell r="AF5024">
            <v>22536.82</v>
          </cell>
          <cell r="AG5024">
            <v>0</v>
          </cell>
          <cell r="AH5024">
            <v>45572.04</v>
          </cell>
          <cell r="AI5024" t="str">
            <v>REF: 277838</v>
          </cell>
          <cell r="AJ5024" t="str">
            <v>PRODUTO FORA DE LINHA</v>
          </cell>
          <cell r="AK5024">
            <v>277838</v>
          </cell>
          <cell r="AL5024" t="str">
            <v>EST MODULO BRACO DIR LUME FX6363/PES NOG</v>
          </cell>
          <cell r="AM5024"/>
          <cell r="AN5024">
            <v>1.86</v>
          </cell>
          <cell r="AO5024">
            <v>0.93</v>
          </cell>
          <cell r="AP5024">
            <v>0.67</v>
          </cell>
          <cell r="AQ5024">
            <v>0</v>
          </cell>
          <cell r="AR5024" t="str">
            <v>EST MODULO BRACO DIR LUME FX6363/PES NOG - 1,86x0,93x0,67H</v>
          </cell>
          <cell r="AS5024">
            <v>22536.82</v>
          </cell>
          <cell r="AT5024">
            <v>22536.82</v>
          </cell>
          <cell r="AU5024">
            <v>22536.82</v>
          </cell>
          <cell r="AV5024">
            <v>0</v>
          </cell>
          <cell r="AW5024">
            <v>22536.82</v>
          </cell>
          <cell r="AX5024">
            <v>0</v>
          </cell>
          <cell r="AY5024"/>
          <cell r="AZ5024" t="str">
            <v/>
          </cell>
          <cell r="BA5024"/>
          <cell r="BB5024"/>
          <cell r="BC5024"/>
          <cell r="BD5024" t="str">
            <v/>
          </cell>
          <cell r="BE5024">
            <v>0</v>
          </cell>
          <cell r="BF5024" t="str">
            <v/>
          </cell>
          <cell r="BG5024" t="str">
            <v/>
          </cell>
          <cell r="BH5024">
            <v>14</v>
          </cell>
          <cell r="BI5024" t="str">
            <v>0</v>
          </cell>
          <cell r="BJ5024">
            <v>0</v>
          </cell>
          <cell r="BK5024">
            <v>0</v>
          </cell>
          <cell r="BL5024"/>
          <cell r="BM5024"/>
          <cell r="BN5024"/>
          <cell r="BO5024"/>
          <cell r="BQ5024">
            <v>0</v>
          </cell>
          <cell r="BR5024" t="str">
            <v>277841 | 277838</v>
          </cell>
          <cell r="BS5024" t="str">
            <v>CLAMI SOFA</v>
          </cell>
          <cell r="BT5024" t="str">
            <v>SOFA LUME (FL)</v>
          </cell>
        </row>
        <row r="5025">
          <cell r="H5025">
            <v>1</v>
          </cell>
          <cell r="O5025">
            <v>276469</v>
          </cell>
          <cell r="P5025" t="str">
            <v>2021/083-0002-01</v>
          </cell>
          <cell r="Q5025" t="str">
            <v>EST MESA CENTRO CRUX (DES) (LAM 2 NOGUEIRA) (BS CHAMPAGNE)</v>
          </cell>
          <cell r="R5025"/>
          <cell r="S5025"/>
          <cell r="T5025">
            <v>1.8</v>
          </cell>
          <cell r="U5025">
            <v>1.1000000000000001</v>
          </cell>
          <cell r="V5025">
            <v>0.3</v>
          </cell>
          <cell r="W5025">
            <v>0</v>
          </cell>
          <cell r="X5025" t="str">
            <v>EST MESA CENTRO CRUX (DES) (LAM 2 NOGUEIRA) (BS CHAMPAGNE) - 1,8x1,1x0,3H</v>
          </cell>
          <cell r="Y5025">
            <v>17835.64</v>
          </cell>
          <cell r="Z5025">
            <v>0.35</v>
          </cell>
          <cell r="AA5025">
            <v>11593.166000000001</v>
          </cell>
          <cell r="AB5025"/>
          <cell r="AC5025"/>
          <cell r="AD5025"/>
          <cell r="AE5025">
            <v>17835.64</v>
          </cell>
          <cell r="AF5025">
            <v>17835.64</v>
          </cell>
          <cell r="AG5025">
            <v>0</v>
          </cell>
          <cell r="AH5025">
            <v>17835.64</v>
          </cell>
          <cell r="AI5025" t="str">
            <v>REF: 369700</v>
          </cell>
          <cell r="AJ5025"/>
          <cell r="AK5025">
            <v>369700</v>
          </cell>
          <cell r="AL5025" t="str">
            <v>MESA CENTRO CRUX (DESIGUAL) (LAMINA 2)</v>
          </cell>
          <cell r="AM5025"/>
          <cell r="AN5025">
            <v>1.8</v>
          </cell>
          <cell r="AO5025">
            <v>1.1000000000000001</v>
          </cell>
          <cell r="AP5025">
            <v>0.35</v>
          </cell>
          <cell r="AQ5025">
            <v>0</v>
          </cell>
          <cell r="AR5025" t="str">
            <v>MESA CENTRO CRUX (DESIGUAL) (LAMINA 2) - 1,8x1,1x0,35H</v>
          </cell>
          <cell r="AS5025">
            <v>17835.64</v>
          </cell>
          <cell r="AT5025">
            <v>17835.64</v>
          </cell>
          <cell r="AU5025">
            <v>17835.64</v>
          </cell>
          <cell r="AV5025">
            <v>0</v>
          </cell>
          <cell r="AW5025">
            <v>17835.64</v>
          </cell>
          <cell r="AX5025">
            <v>0</v>
          </cell>
          <cell r="AY5025"/>
          <cell r="AZ5025" t="str">
            <v/>
          </cell>
          <cell r="BA5025"/>
          <cell r="BB5025"/>
          <cell r="BC5025"/>
          <cell r="BD5025" t="str">
            <v/>
          </cell>
          <cell r="BE5025">
            <v>0</v>
          </cell>
          <cell r="BF5025" t="str">
            <v/>
          </cell>
          <cell r="BG5025" t="str">
            <v/>
          </cell>
          <cell r="BH5025">
            <v>12</v>
          </cell>
          <cell r="BI5025" t="str">
            <v>0</v>
          </cell>
          <cell r="BJ5025">
            <v>0</v>
          </cell>
          <cell r="BK5025">
            <v>0</v>
          </cell>
          <cell r="BL5025"/>
          <cell r="BM5025"/>
          <cell r="BN5025"/>
          <cell r="BO5025"/>
          <cell r="BQ5025">
            <v>0</v>
          </cell>
          <cell r="BS5025" t="str">
            <v>CLAMI MESA CENTRO</v>
          </cell>
          <cell r="BT5025" t="str">
            <v>MESA CENTRO CRUX</v>
          </cell>
        </row>
        <row r="5026">
          <cell r="H5026">
            <v>0</v>
          </cell>
          <cell r="O5026">
            <v>274999</v>
          </cell>
          <cell r="P5026" t="str">
            <v>2021/162-0030-01</v>
          </cell>
          <cell r="Q5026" t="str">
            <v>EST MESA LATERAL BUZIOS 350 (TP/BS CONC CHANF NAT/HST PT)</v>
          </cell>
          <cell r="R5026"/>
          <cell r="S5026"/>
          <cell r="T5026">
            <v>0.35</v>
          </cell>
          <cell r="U5026">
            <v>0</v>
          </cell>
          <cell r="V5026">
            <v>0.55000000000000004</v>
          </cell>
          <cell r="W5026">
            <v>0.35</v>
          </cell>
          <cell r="X5026" t="str">
            <v>EST MESA LATERAL BUZIOS 350 (TP/BS CONC CHANF NAT/HST PT) - Ø0,35x0,55H</v>
          </cell>
          <cell r="Y5026">
            <v>5559.68</v>
          </cell>
          <cell r="Z5026">
            <v>0.35</v>
          </cell>
          <cell r="AA5026">
            <v>3613.7920000000004</v>
          </cell>
          <cell r="AB5026"/>
          <cell r="AC5026"/>
          <cell r="AD5026"/>
          <cell r="AE5026">
            <v>5559.68</v>
          </cell>
          <cell r="AF5026">
            <v>5559.68</v>
          </cell>
          <cell r="AG5026">
            <v>0</v>
          </cell>
          <cell r="AH5026">
            <v>5559.68</v>
          </cell>
          <cell r="AI5026" t="str">
            <v>REF: 274999</v>
          </cell>
          <cell r="AJ5026" t="str">
            <v>ACABAMENTO FORA DE LINHA</v>
          </cell>
          <cell r="AK5026">
            <v>274999</v>
          </cell>
          <cell r="AL5026" t="str">
            <v>EST MESA LATERAL BUZIOS 350 (TP/BS CONC CHANF NAT/HST PT)</v>
          </cell>
          <cell r="AM5026"/>
          <cell r="AN5026">
            <v>0.35</v>
          </cell>
          <cell r="AO5026">
            <v>0</v>
          </cell>
          <cell r="AP5026">
            <v>0.55000000000000004</v>
          </cell>
          <cell r="AQ5026">
            <v>0.35</v>
          </cell>
          <cell r="AR5026" t="str">
            <v>EST MESA LATERAL BUZIOS 350 (TP/BS CONC CHANF NAT/HST PT) - Ø0,35x0,55H</v>
          </cell>
          <cell r="AS5026">
            <v>5559.68</v>
          </cell>
          <cell r="AT5026">
            <v>5559.68</v>
          </cell>
          <cell r="AU5026">
            <v>5559.68</v>
          </cell>
          <cell r="AV5026">
            <v>0</v>
          </cell>
          <cell r="AW5026">
            <v>5559.68</v>
          </cell>
          <cell r="AX5026">
            <v>0</v>
          </cell>
          <cell r="AY5026"/>
          <cell r="AZ5026" t="str">
            <v/>
          </cell>
          <cell r="BA5026"/>
          <cell r="BB5026"/>
          <cell r="BC5026"/>
          <cell r="BD5026" t="str">
            <v/>
          </cell>
          <cell r="BE5026">
            <v>0</v>
          </cell>
          <cell r="BF5026" t="str">
            <v/>
          </cell>
          <cell r="BG5026" t="str">
            <v/>
          </cell>
          <cell r="BH5026">
            <v>12</v>
          </cell>
          <cell r="BI5026" t="str">
            <v>0</v>
          </cell>
          <cell r="BJ5026">
            <v>0</v>
          </cell>
          <cell r="BK5026">
            <v>0</v>
          </cell>
          <cell r="BL5026"/>
          <cell r="BM5026"/>
          <cell r="BN5026"/>
          <cell r="BO5026"/>
          <cell r="BQ5026">
            <v>0</v>
          </cell>
          <cell r="BS5026" t="str">
            <v/>
          </cell>
          <cell r="BT5026" t="str">
            <v/>
          </cell>
        </row>
        <row r="5027">
          <cell r="H5027">
            <v>0</v>
          </cell>
          <cell r="O5027">
            <v>274944</v>
          </cell>
          <cell r="P5027" t="str">
            <v>2023/030-0023-01</v>
          </cell>
          <cell r="Q5027" t="str">
            <v>EST MESA LATERAL LURI H50 (TP GREY FSC/BS MTZ CINZA GRAFITE)</v>
          </cell>
          <cell r="R5027"/>
          <cell r="S5027"/>
          <cell r="T5027">
            <v>0.4</v>
          </cell>
          <cell r="U5027">
            <v>0</v>
          </cell>
          <cell r="V5027">
            <v>0.5</v>
          </cell>
          <cell r="W5027">
            <v>0.4</v>
          </cell>
          <cell r="X5027" t="str">
            <v>EST MESA LATERAL LURI H50 (TP GREY FSC/BS MTZ CINZA GRAFITE) - Ø0,4x0,5H</v>
          </cell>
          <cell r="Y5027">
            <v>2208.1</v>
          </cell>
          <cell r="Z5027">
            <v>0.35</v>
          </cell>
          <cell r="AA5027">
            <v>1435.2649999999999</v>
          </cell>
          <cell r="AB5027"/>
          <cell r="AC5027"/>
          <cell r="AD5027"/>
          <cell r="AE5027">
            <v>2208.1</v>
          </cell>
          <cell r="AF5027">
            <v>2208.1</v>
          </cell>
          <cell r="AG5027">
            <v>0</v>
          </cell>
          <cell r="AH5027">
            <v>2208.1</v>
          </cell>
          <cell r="AI5027" t="str">
            <v>REF: 274944</v>
          </cell>
          <cell r="AJ5027" t="str">
            <v>PRODUTO FORA DE LINHA</v>
          </cell>
          <cell r="AK5027">
            <v>274944</v>
          </cell>
          <cell r="AL5027" t="str">
            <v>EST MESA LATERAL LURI H50 (TP GREY FSC/BS MTZ CINZA GRAFITE)</v>
          </cell>
          <cell r="AM5027"/>
          <cell r="AN5027">
            <v>0.4</v>
          </cell>
          <cell r="AO5027">
            <v>0</v>
          </cell>
          <cell r="AP5027">
            <v>0.5</v>
          </cell>
          <cell r="AQ5027">
            <v>0.4</v>
          </cell>
          <cell r="AR5027" t="str">
            <v>EST MESA LATERAL LURI H50 (TP GREY FSC/BS MTZ CINZA GRAFITE) - Ø0,4x0,5H</v>
          </cell>
          <cell r="AS5027">
            <v>2208.1</v>
          </cell>
          <cell r="AT5027">
            <v>2601.31</v>
          </cell>
          <cell r="AU5027">
            <v>2601.31</v>
          </cell>
          <cell r="AV5027">
            <v>0</v>
          </cell>
          <cell r="AW5027">
            <v>2601.31</v>
          </cell>
          <cell r="AX5027">
            <v>-393.21000000000004</v>
          </cell>
          <cell r="AY5027"/>
          <cell r="AZ5027" t="str">
            <v/>
          </cell>
          <cell r="BA5027"/>
          <cell r="BB5027"/>
          <cell r="BC5027"/>
          <cell r="BD5027" t="str">
            <v/>
          </cell>
          <cell r="BE5027">
            <v>0</v>
          </cell>
          <cell r="BF5027" t="str">
            <v/>
          </cell>
          <cell r="BG5027" t="str">
            <v/>
          </cell>
          <cell r="BH5027">
            <v>14</v>
          </cell>
          <cell r="BI5027" t="str">
            <v>0</v>
          </cell>
          <cell r="BJ5027">
            <v>0</v>
          </cell>
          <cell r="BK5027">
            <v>0</v>
          </cell>
          <cell r="BL5027"/>
          <cell r="BM5027"/>
          <cell r="BN5027"/>
          <cell r="BO5027"/>
          <cell r="BQ5027">
            <v>0</v>
          </cell>
          <cell r="BS5027" t="str">
            <v/>
          </cell>
          <cell r="BT5027" t="str">
            <v/>
          </cell>
        </row>
        <row r="5028">
          <cell r="H5028">
            <v>0</v>
          </cell>
          <cell r="O5028">
            <v>274942</v>
          </cell>
          <cell r="P5028" t="str">
            <v>2021/078-0045-01</v>
          </cell>
          <cell r="Q5028" t="str">
            <v>EST MESA LATERAL AYLA H50 (SUP1 PT) (TP CRV PT/TS CORTEN) LT</v>
          </cell>
          <cell r="R5028"/>
          <cell r="S5028"/>
          <cell r="T5028">
            <v>0.57999999999999996</v>
          </cell>
          <cell r="U5028">
            <v>0</v>
          </cell>
          <cell r="V5028">
            <v>0.5</v>
          </cell>
          <cell r="W5028">
            <v>0.57999999999999996</v>
          </cell>
          <cell r="X5028" t="str">
            <v>EST MESA LATERAL AYLA H50 (SUP1 PT) (TP CRV PT/TS CORTEN) LT - Ø0,58x0,5H</v>
          </cell>
          <cell r="Y5028">
            <v>4221.32</v>
          </cell>
          <cell r="Z5028">
            <v>0.5</v>
          </cell>
          <cell r="AA5028">
            <v>2110.66</v>
          </cell>
          <cell r="AB5028"/>
          <cell r="AC5028"/>
          <cell r="AD5028"/>
          <cell r="AE5028">
            <v>4221.32</v>
          </cell>
          <cell r="AF5028">
            <v>4221.32</v>
          </cell>
          <cell r="AG5028">
            <v>0</v>
          </cell>
          <cell r="AH5028">
            <v>4221.32</v>
          </cell>
          <cell r="AI5028" t="str">
            <v>REF: 274942</v>
          </cell>
          <cell r="AJ5028" t="str">
            <v>PRODUTO FORA DE LINHA</v>
          </cell>
          <cell r="AK5028">
            <v>274942</v>
          </cell>
          <cell r="AL5028" t="str">
            <v>EST MESA LATERAL AYLA H50 (SUP1 PT) (TP CRV PT/TS CORTEN) LT</v>
          </cell>
          <cell r="AM5028"/>
          <cell r="AN5028">
            <v>0.57999999999999996</v>
          </cell>
          <cell r="AO5028">
            <v>0</v>
          </cell>
          <cell r="AP5028">
            <v>0.5</v>
          </cell>
          <cell r="AQ5028">
            <v>0.57999999999999996</v>
          </cell>
          <cell r="AR5028" t="str">
            <v>EST MESA LATERAL AYLA H50 (SUP1 PT) (TP CRV PT/TS CORTEN) LT - Ø0,58x0,5H</v>
          </cell>
          <cell r="AS5028">
            <v>4221.32</v>
          </cell>
          <cell r="AT5028">
            <v>4723.3599999999997</v>
          </cell>
          <cell r="AU5028">
            <v>4723.3599999999997</v>
          </cell>
          <cell r="AV5028">
            <v>0</v>
          </cell>
          <cell r="AW5028">
            <v>4723.3599999999997</v>
          </cell>
          <cell r="AX5028">
            <v>-502.03999999999996</v>
          </cell>
          <cell r="AY5028"/>
          <cell r="AZ5028" t="str">
            <v/>
          </cell>
          <cell r="BA5028"/>
          <cell r="BB5028"/>
          <cell r="BC5028"/>
          <cell r="BD5028" t="str">
            <v/>
          </cell>
          <cell r="BE5028">
            <v>0</v>
          </cell>
          <cell r="BF5028" t="str">
            <v/>
          </cell>
          <cell r="BG5028" t="str">
            <v/>
          </cell>
          <cell r="BH5028">
            <v>14</v>
          </cell>
          <cell r="BI5028" t="str">
            <v>0</v>
          </cell>
          <cell r="BJ5028">
            <v>0</v>
          </cell>
          <cell r="BK5028">
            <v>0</v>
          </cell>
          <cell r="BL5028"/>
          <cell r="BM5028"/>
          <cell r="BN5028"/>
          <cell r="BO5028"/>
          <cell r="BQ5028">
            <v>0</v>
          </cell>
          <cell r="BS5028" t="str">
            <v/>
          </cell>
          <cell r="BT5028" t="str">
            <v/>
          </cell>
        </row>
        <row r="5029">
          <cell r="H5029">
            <v>1</v>
          </cell>
          <cell r="O5029">
            <v>274941</v>
          </cell>
          <cell r="P5029" t="str">
            <v>2021/075-0133-01</v>
          </cell>
          <cell r="Q5029" t="str">
            <v>EST MESA CENTRO AYLA H35 (SUP1 PT) (TP CRV PT/TS CORTEN) LT</v>
          </cell>
          <cell r="R5029"/>
          <cell r="S5029"/>
          <cell r="T5029">
            <v>1.6</v>
          </cell>
          <cell r="U5029">
            <v>0.8</v>
          </cell>
          <cell r="V5029">
            <v>0.35</v>
          </cell>
          <cell r="W5029">
            <v>0</v>
          </cell>
          <cell r="X5029" t="str">
            <v>EST MESA CENTRO AYLA H35 (SUP1 PT) (TP CRV PT/TS CORTEN) LT - 1,6x0,8x0,35H</v>
          </cell>
          <cell r="Y5029">
            <v>8653.17</v>
          </cell>
          <cell r="Z5029">
            <v>0.55000000000000004</v>
          </cell>
          <cell r="AA5029">
            <v>3893.9264999999996</v>
          </cell>
          <cell r="AB5029"/>
          <cell r="AC5029"/>
          <cell r="AD5029"/>
          <cell r="AE5029">
            <v>8653.17</v>
          </cell>
          <cell r="AF5029">
            <v>8653.17</v>
          </cell>
          <cell r="AG5029">
            <v>0</v>
          </cell>
          <cell r="AH5029">
            <v>8653.17</v>
          </cell>
          <cell r="AI5029" t="str">
            <v>REF: 274941</v>
          </cell>
          <cell r="AJ5029" t="str">
            <v>PRODUTO FORA DE LINHA</v>
          </cell>
          <cell r="AK5029">
            <v>274941</v>
          </cell>
          <cell r="AL5029" t="str">
            <v>EST MESA CENTRO AYLA H35 (SUP1 PT) (TP CRV PT/TS CORTEN) LT</v>
          </cell>
          <cell r="AM5029"/>
          <cell r="AN5029">
            <v>1.6</v>
          </cell>
          <cell r="AO5029">
            <v>0.8</v>
          </cell>
          <cell r="AP5029">
            <v>0.35</v>
          </cell>
          <cell r="AQ5029">
            <v>0</v>
          </cell>
          <cell r="AR5029" t="str">
            <v>EST MESA CENTRO AYLA H35 (SUP1 PT) (TP CRV PT/TS CORTEN) LT - 1,6x0,8x0,35H</v>
          </cell>
          <cell r="AS5029">
            <v>8653.17</v>
          </cell>
          <cell r="AT5029">
            <v>8653.17</v>
          </cell>
          <cell r="AU5029">
            <v>8653.17</v>
          </cell>
          <cell r="AV5029">
            <v>0</v>
          </cell>
          <cell r="AW5029">
            <v>8653.17</v>
          </cell>
          <cell r="AX5029">
            <v>0</v>
          </cell>
          <cell r="AY5029"/>
          <cell r="AZ5029" t="str">
            <v/>
          </cell>
          <cell r="BA5029"/>
          <cell r="BB5029"/>
          <cell r="BC5029"/>
          <cell r="BD5029" t="str">
            <v/>
          </cell>
          <cell r="BE5029">
            <v>0</v>
          </cell>
          <cell r="BF5029" t="str">
            <v/>
          </cell>
          <cell r="BG5029" t="str">
            <v/>
          </cell>
          <cell r="BH5029">
            <v>14</v>
          </cell>
          <cell r="BI5029" t="str">
            <v>0</v>
          </cell>
          <cell r="BJ5029">
            <v>0</v>
          </cell>
          <cell r="BK5029">
            <v>0</v>
          </cell>
          <cell r="BL5029"/>
          <cell r="BM5029"/>
          <cell r="BN5029"/>
          <cell r="BO5029"/>
          <cell r="BQ5029">
            <v>0</v>
          </cell>
          <cell r="BS5029" t="str">
            <v>CLAMI MESA CENTRO</v>
          </cell>
          <cell r="BT5029" t="str">
            <v>MESA CENTRO AYLA (FL)</v>
          </cell>
        </row>
        <row r="5030">
          <cell r="H5030">
            <v>2</v>
          </cell>
          <cell r="O5030">
            <v>274795</v>
          </cell>
          <cell r="P5030" t="str">
            <v>2021/091-0034-01</v>
          </cell>
          <cell r="Q5030" t="str">
            <v>EST MESA JANTAR ELISE (MTX OFF WHITE C/VD CLEAR 4MM/BS NOG)</v>
          </cell>
          <cell r="R5030"/>
          <cell r="S5030"/>
          <cell r="T5030">
            <v>2.6</v>
          </cell>
          <cell r="U5030">
            <v>1.2</v>
          </cell>
          <cell r="V5030">
            <v>0.75</v>
          </cell>
          <cell r="W5030">
            <v>0</v>
          </cell>
          <cell r="X5030" t="str">
            <v>EST MESA JANTAR ELISE (MTX OFF WHITE C/VD CLEAR 4MM/BS NOG) - 2,6x1,2x0,75H</v>
          </cell>
          <cell r="Y5030">
            <v>40011.550000000003</v>
          </cell>
          <cell r="Z5030">
            <v>0.5</v>
          </cell>
          <cell r="AA5030">
            <v>20005.775000000001</v>
          </cell>
          <cell r="AB5030"/>
          <cell r="AC5030"/>
          <cell r="AD5030"/>
          <cell r="AE5030">
            <v>40011.550000000003</v>
          </cell>
          <cell r="AF5030">
            <v>40011.550000000003</v>
          </cell>
          <cell r="AG5030">
            <v>0</v>
          </cell>
          <cell r="AH5030">
            <v>40011.550000000003</v>
          </cell>
          <cell r="AI5030" t="str">
            <v>REF: 369948</v>
          </cell>
          <cell r="AJ5030"/>
          <cell r="AK5030">
            <v>369948</v>
          </cell>
          <cell r="AL5030" t="str">
            <v>MESA JANTAR ELISE (PINTURA C/VD CLEAR 4MM/BASE LAMINA)</v>
          </cell>
          <cell r="AM5030"/>
          <cell r="AN5030">
            <v>2.6</v>
          </cell>
          <cell r="AO5030">
            <v>1.2</v>
          </cell>
          <cell r="AP5030">
            <v>0.75</v>
          </cell>
          <cell r="AQ5030">
            <v>0</v>
          </cell>
          <cell r="AR5030" t="str">
            <v>MESA JANTAR ELISE (PINTURA C/VD CLEAR 4MM/BASE LAMINA) - 2,6x1,2x0,75H</v>
          </cell>
          <cell r="AS5030">
            <v>40011.550000000003</v>
          </cell>
          <cell r="AT5030">
            <v>40011.550000000003</v>
          </cell>
          <cell r="AU5030">
            <v>40011.550000000003</v>
          </cell>
          <cell r="AV5030">
            <v>0</v>
          </cell>
          <cell r="AW5030">
            <v>40011.550000000003</v>
          </cell>
          <cell r="AX5030">
            <v>0</v>
          </cell>
          <cell r="AY5030"/>
          <cell r="AZ5030" t="str">
            <v/>
          </cell>
          <cell r="BA5030"/>
          <cell r="BB5030"/>
          <cell r="BC5030"/>
          <cell r="BD5030" t="str">
            <v/>
          </cell>
          <cell r="BE5030">
            <v>0</v>
          </cell>
          <cell r="BF5030" t="str">
            <v/>
          </cell>
          <cell r="BG5030" t="str">
            <v/>
          </cell>
          <cell r="BH5030">
            <v>12</v>
          </cell>
          <cell r="BI5030" t="str">
            <v>0</v>
          </cell>
          <cell r="BJ5030">
            <v>0</v>
          </cell>
          <cell r="BK5030">
            <v>0</v>
          </cell>
          <cell r="BL5030"/>
          <cell r="BM5030"/>
          <cell r="BN5030"/>
          <cell r="BO5030"/>
          <cell r="BQ5030">
            <v>0</v>
          </cell>
          <cell r="BS5030" t="str">
            <v>CLAMI MESA JANTAR</v>
          </cell>
          <cell r="BT5030" t="str">
            <v>MESA JANTAR ELISE</v>
          </cell>
        </row>
        <row r="5031">
          <cell r="H5031">
            <v>1</v>
          </cell>
          <cell r="O5031">
            <v>274746</v>
          </cell>
          <cell r="P5031" t="str">
            <v>2021/116-0057-01</v>
          </cell>
          <cell r="Q5031" t="str">
            <v>EST MESA CENTRO PISAC (RED) (MTZ CAPUCCINO) (LAMINA WALNUT)</v>
          </cell>
          <cell r="R5031"/>
          <cell r="S5031"/>
          <cell r="T5031">
            <v>0.9</v>
          </cell>
          <cell r="U5031">
            <v>0</v>
          </cell>
          <cell r="V5031">
            <v>0.3</v>
          </cell>
          <cell r="W5031">
            <v>0.9</v>
          </cell>
          <cell r="X5031" t="str">
            <v>EST MESA CENTRO PISAC (RED) (MTZ CAPUCCINO) (LAMINA WALNUT) - Ø0,9x0,3H</v>
          </cell>
          <cell r="Y5031">
            <v>15007.73</v>
          </cell>
          <cell r="Z5031">
            <v>0.35</v>
          </cell>
          <cell r="AA5031">
            <v>9755.0244999999995</v>
          </cell>
          <cell r="AB5031"/>
          <cell r="AC5031"/>
          <cell r="AD5031"/>
          <cell r="AE5031">
            <v>15007.73</v>
          </cell>
          <cell r="AF5031">
            <v>15007.73</v>
          </cell>
          <cell r="AG5031">
            <v>0</v>
          </cell>
          <cell r="AH5031">
            <v>15007.73</v>
          </cell>
          <cell r="AI5031" t="str">
            <v>REF: 291071</v>
          </cell>
          <cell r="AJ5031"/>
          <cell r="AK5031">
            <v>291071</v>
          </cell>
          <cell r="AL5031" t="str">
            <v>MESA CENTRO PISAC (CIRCULAR) (LAMINA)</v>
          </cell>
          <cell r="AM5031"/>
          <cell r="AN5031">
            <v>0.9</v>
          </cell>
          <cell r="AO5031">
            <v>0</v>
          </cell>
          <cell r="AP5031">
            <v>0.3</v>
          </cell>
          <cell r="AQ5031">
            <v>0.9</v>
          </cell>
          <cell r="AR5031" t="str">
            <v>MESA CENTRO PISAC (CIRCULAR) (LAMINA) - Ø0,9x0,3H</v>
          </cell>
          <cell r="AS5031">
            <v>15007.73</v>
          </cell>
          <cell r="AT5031">
            <v>15007.73</v>
          </cell>
          <cell r="AU5031">
            <v>15007.73</v>
          </cell>
          <cell r="AV5031">
            <v>0</v>
          </cell>
          <cell r="AW5031">
            <v>15007.73</v>
          </cell>
          <cell r="AX5031">
            <v>0</v>
          </cell>
          <cell r="AY5031"/>
          <cell r="AZ5031" t="str">
            <v/>
          </cell>
          <cell r="BA5031"/>
          <cell r="BB5031"/>
          <cell r="BC5031"/>
          <cell r="BD5031" t="str">
            <v/>
          </cell>
          <cell r="BE5031">
            <v>0</v>
          </cell>
          <cell r="BF5031" t="str">
            <v/>
          </cell>
          <cell r="BG5031" t="str">
            <v/>
          </cell>
          <cell r="BH5031">
            <v>12</v>
          </cell>
          <cell r="BI5031" t="str">
            <v>0</v>
          </cell>
          <cell r="BJ5031">
            <v>0</v>
          </cell>
          <cell r="BK5031">
            <v>0</v>
          </cell>
          <cell r="BL5031"/>
          <cell r="BM5031"/>
          <cell r="BN5031"/>
          <cell r="BO5031"/>
          <cell r="BQ5031">
            <v>0</v>
          </cell>
          <cell r="BS5031" t="str">
            <v>CLAMI MESA CENTRO</v>
          </cell>
          <cell r="BT5031" t="str">
            <v>MESA CENTRO PISAC</v>
          </cell>
        </row>
        <row r="5032">
          <cell r="H5032">
            <v>1</v>
          </cell>
          <cell r="O5032">
            <v>274745</v>
          </cell>
          <cell r="P5032" t="str">
            <v>2021/119-0018-01</v>
          </cell>
          <cell r="Q5032" t="str">
            <v>EST MESA CENTRO PISAC (RED) (MTZ CAPUCCINO) (MARM IMPERADOR)</v>
          </cell>
          <cell r="R5032"/>
          <cell r="S5032"/>
          <cell r="T5032">
            <v>0.9</v>
          </cell>
          <cell r="U5032">
            <v>0</v>
          </cell>
          <cell r="V5032">
            <v>0.4</v>
          </cell>
          <cell r="W5032">
            <v>0.9</v>
          </cell>
          <cell r="X5032" t="str">
            <v>EST MESA CENTRO PISAC (RED) (MTZ CAPUCCINO) (MARM IMPERADOR) - Ø0,9x0,4H</v>
          </cell>
          <cell r="Y5032">
            <v>21627.599999999999</v>
          </cell>
          <cell r="Z5032">
            <v>0.35</v>
          </cell>
          <cell r="AA5032">
            <v>14057.939999999999</v>
          </cell>
          <cell r="AB5032"/>
          <cell r="AC5032"/>
          <cell r="AD5032"/>
          <cell r="AE5032">
            <v>21627.599999999999</v>
          </cell>
          <cell r="AF5032">
            <v>21627.599999999999</v>
          </cell>
          <cell r="AG5032">
            <v>0</v>
          </cell>
          <cell r="AH5032">
            <v>21627.599999999999</v>
          </cell>
          <cell r="AI5032" t="str">
            <v>REF: 291075</v>
          </cell>
          <cell r="AJ5032" t="str">
            <v>ACABAMENTO FORA DE LINHA</v>
          </cell>
          <cell r="AK5032">
            <v>291075</v>
          </cell>
          <cell r="AL5032" t="str">
            <v>MESA CENTRO PISAC (CIRCULAR) (MARMORE)</v>
          </cell>
          <cell r="AM5032"/>
          <cell r="AN5032">
            <v>0.9</v>
          </cell>
          <cell r="AO5032">
            <v>0</v>
          </cell>
          <cell r="AP5032">
            <v>0.4</v>
          </cell>
          <cell r="AQ5032">
            <v>0.9</v>
          </cell>
          <cell r="AR5032" t="str">
            <v>MESA CENTRO PISAC (CIRCULAR) (MARMORE) - Ø0,9x0,4H</v>
          </cell>
          <cell r="AS5032">
            <v>21627.599999999999</v>
          </cell>
          <cell r="AT5032">
            <v>21627.599999999999</v>
          </cell>
          <cell r="AU5032">
            <v>21627.599999999999</v>
          </cell>
          <cell r="AV5032">
            <v>0</v>
          </cell>
          <cell r="AW5032">
            <v>21627.599999999999</v>
          </cell>
          <cell r="AX5032">
            <v>0</v>
          </cell>
          <cell r="AY5032"/>
          <cell r="AZ5032" t="str">
            <v/>
          </cell>
          <cell r="BA5032"/>
          <cell r="BB5032"/>
          <cell r="BC5032"/>
          <cell r="BD5032" t="str">
            <v/>
          </cell>
          <cell r="BE5032">
            <v>0</v>
          </cell>
          <cell r="BF5032" t="str">
            <v/>
          </cell>
          <cell r="BG5032" t="str">
            <v/>
          </cell>
          <cell r="BH5032">
            <v>12</v>
          </cell>
          <cell r="BI5032" t="str">
            <v>0</v>
          </cell>
          <cell r="BJ5032">
            <v>0</v>
          </cell>
          <cell r="BK5032">
            <v>0</v>
          </cell>
          <cell r="BL5032"/>
          <cell r="BM5032"/>
          <cell r="BN5032"/>
          <cell r="BO5032"/>
          <cell r="BQ5032">
            <v>0</v>
          </cell>
          <cell r="BS5032" t="str">
            <v>CLAMI MESA CENTRO</v>
          </cell>
          <cell r="BT5032" t="str">
            <v>MESA CENTRO PISAC</v>
          </cell>
        </row>
        <row r="5033">
          <cell r="H5033">
            <v>1</v>
          </cell>
          <cell r="O5033">
            <v>274732</v>
          </cell>
          <cell r="P5033" t="str">
            <v>2021/120-0105-01</v>
          </cell>
          <cell r="Q5033" t="str">
            <v>EST MODULO CHAISE BRACO DIR ARAGON (BC30) (MTX PRETO) E5123</v>
          </cell>
          <cell r="R5033">
            <v>4.2</v>
          </cell>
          <cell r="S5033">
            <v>2.6</v>
          </cell>
          <cell r="T5033">
            <v>1.2</v>
          </cell>
          <cell r="U5033">
            <v>1.6</v>
          </cell>
          <cell r="V5033">
            <v>0.92</v>
          </cell>
          <cell r="W5033">
            <v>0</v>
          </cell>
          <cell r="X5033" t="str">
            <v>EST MODULO CHAISE BRACO DIR ARAGON (BC30) (MTX PRETO) E5123 - 1,2x1,6x0,92H</v>
          </cell>
          <cell r="Y5033">
            <v>72759.19</v>
          </cell>
          <cell r="Z5033">
            <v>0.5</v>
          </cell>
          <cell r="AA5033">
            <v>36379.595000000001</v>
          </cell>
          <cell r="AB5033" t="str">
            <v>CG</v>
          </cell>
          <cell r="AC5033" t="str">
            <v>SOFA COMPLETO</v>
          </cell>
          <cell r="AD5033" t="str">
            <v>VALOR MODULO</v>
          </cell>
          <cell r="AE5033">
            <v>24817.32</v>
          </cell>
          <cell r="AF5033">
            <v>24817.32</v>
          </cell>
          <cell r="AG5033">
            <v>0</v>
          </cell>
          <cell r="AH5033">
            <v>72759.19</v>
          </cell>
          <cell r="AI5033" t="str">
            <v>REF: 274732</v>
          </cell>
          <cell r="AJ5033" t="str">
            <v>VERSAO FORA DE LINHA</v>
          </cell>
          <cell r="AK5033">
            <v>274732</v>
          </cell>
          <cell r="AL5033" t="str">
            <v>EST MODULO CHAISE BRACO DIR ARAGON (BC30) (MTX PRETO) E5123</v>
          </cell>
          <cell r="AM5033"/>
          <cell r="AN5033">
            <v>1.2</v>
          </cell>
          <cell r="AO5033">
            <v>1.6</v>
          </cell>
          <cell r="AP5033">
            <v>0.92</v>
          </cell>
          <cell r="AQ5033">
            <v>0</v>
          </cell>
          <cell r="AR5033" t="str">
            <v>EST MODULO CHAISE BRACO DIR ARAGON (BC30) (MTX PRETO) E5123 - 1,2x1,6x0,92H</v>
          </cell>
          <cell r="AS5033">
            <v>24817.32</v>
          </cell>
          <cell r="AT5033">
            <v>24817.32</v>
          </cell>
          <cell r="AU5033">
            <v>24817.32</v>
          </cell>
          <cell r="AV5033">
            <v>0</v>
          </cell>
          <cell r="AW5033">
            <v>24817.32</v>
          </cell>
          <cell r="AX5033">
            <v>0</v>
          </cell>
          <cell r="AY5033"/>
          <cell r="AZ5033" t="str">
            <v/>
          </cell>
          <cell r="BA5033"/>
          <cell r="BB5033"/>
          <cell r="BC5033"/>
          <cell r="BD5033" t="str">
            <v/>
          </cell>
          <cell r="BE5033">
            <v>0</v>
          </cell>
          <cell r="BF5033" t="str">
            <v/>
          </cell>
          <cell r="BG5033" t="str">
            <v/>
          </cell>
          <cell r="BH5033">
            <v>14</v>
          </cell>
          <cell r="BI5033" t="str">
            <v>0</v>
          </cell>
          <cell r="BJ5033">
            <v>0</v>
          </cell>
          <cell r="BK5033">
            <v>0</v>
          </cell>
          <cell r="BL5033"/>
          <cell r="BM5033"/>
          <cell r="BN5033"/>
          <cell r="BO5033"/>
          <cell r="BQ5033">
            <v>0</v>
          </cell>
          <cell r="BR5033" t="str">
            <v>274729 | 274727 | 274732</v>
          </cell>
          <cell r="BS5033" t="str">
            <v>CLAMI SOFA</v>
          </cell>
          <cell r="BT5033" t="str">
            <v>SOFA ARAGON</v>
          </cell>
        </row>
        <row r="5034">
          <cell r="H5034">
            <v>1</v>
          </cell>
          <cell r="O5034">
            <v>274729</v>
          </cell>
          <cell r="P5034" t="str">
            <v>2021/120-0104-01</v>
          </cell>
          <cell r="Q5034" t="str">
            <v>EST MODULO CURVO ARAGON (MTX PRETO) E5123</v>
          </cell>
          <cell r="R5034">
            <v>4.2</v>
          </cell>
          <cell r="S5034">
            <v>2.6</v>
          </cell>
          <cell r="T5034">
            <v>2.1</v>
          </cell>
          <cell r="U5034">
            <v>1.4</v>
          </cell>
          <cell r="V5034">
            <v>0.92</v>
          </cell>
          <cell r="W5034">
            <v>0</v>
          </cell>
          <cell r="X5034" t="str">
            <v>EST MODULO CURVO ARAGON (MTX PRETO) E5123 - 2,1x1,4x0,92H</v>
          </cell>
          <cell r="Y5034">
            <v>72759.19</v>
          </cell>
          <cell r="Z5034">
            <v>0.5</v>
          </cell>
          <cell r="AA5034">
            <v>36379.595000000001</v>
          </cell>
          <cell r="AB5034" t="str">
            <v>CG</v>
          </cell>
          <cell r="AC5034" t="str">
            <v>SOFA COMPLETO</v>
          </cell>
          <cell r="AD5034" t="str">
            <v>VALOR MODULO</v>
          </cell>
          <cell r="AE5034">
            <v>30614.35</v>
          </cell>
          <cell r="AF5034">
            <v>30614.35</v>
          </cell>
          <cell r="AG5034">
            <v>0</v>
          </cell>
          <cell r="AH5034">
            <v>72759.19</v>
          </cell>
          <cell r="AI5034" t="str">
            <v>REF: 274729</v>
          </cell>
          <cell r="AJ5034" t="str">
            <v>VERSAO FORA DE LINHA</v>
          </cell>
          <cell r="AK5034">
            <v>274729</v>
          </cell>
          <cell r="AL5034" t="str">
            <v>EST MODULO CURVO ARAGON (MTX PRETO) E5123</v>
          </cell>
          <cell r="AM5034"/>
          <cell r="AN5034">
            <v>2.1</v>
          </cell>
          <cell r="AO5034">
            <v>1.4</v>
          </cell>
          <cell r="AP5034">
            <v>0.92</v>
          </cell>
          <cell r="AQ5034">
            <v>0</v>
          </cell>
          <cell r="AR5034" t="str">
            <v>EST MODULO CURVO ARAGON (MTX PRETO) E5123 - 2,1x1,4x0,92H</v>
          </cell>
          <cell r="AS5034">
            <v>30614.35</v>
          </cell>
          <cell r="AT5034">
            <v>30614.35</v>
          </cell>
          <cell r="AU5034">
            <v>30614.35</v>
          </cell>
          <cell r="AV5034">
            <v>0</v>
          </cell>
          <cell r="AW5034">
            <v>30614.35</v>
          </cell>
          <cell r="AX5034">
            <v>0</v>
          </cell>
          <cell r="AY5034"/>
          <cell r="AZ5034" t="str">
            <v/>
          </cell>
          <cell r="BA5034"/>
          <cell r="BB5034"/>
          <cell r="BC5034"/>
          <cell r="BD5034" t="str">
            <v/>
          </cell>
          <cell r="BE5034">
            <v>0</v>
          </cell>
          <cell r="BF5034" t="str">
            <v/>
          </cell>
          <cell r="BG5034" t="str">
            <v/>
          </cell>
          <cell r="BH5034">
            <v>12</v>
          </cell>
          <cell r="BI5034" t="str">
            <v>0</v>
          </cell>
          <cell r="BJ5034">
            <v>0</v>
          </cell>
          <cell r="BK5034">
            <v>0</v>
          </cell>
          <cell r="BL5034"/>
          <cell r="BM5034"/>
          <cell r="BN5034"/>
          <cell r="BO5034"/>
          <cell r="BQ5034">
            <v>0</v>
          </cell>
          <cell r="BR5034" t="str">
            <v>274729 | 274727 | 274732</v>
          </cell>
          <cell r="BS5034" t="str">
            <v>CLAMI SOFA</v>
          </cell>
          <cell r="BT5034" t="str">
            <v>SOFA ARAGON</v>
          </cell>
        </row>
        <row r="5035">
          <cell r="H5035">
            <v>1</v>
          </cell>
          <cell r="O5035">
            <v>274727</v>
          </cell>
          <cell r="P5035" t="str">
            <v>2021/120-0103-01</v>
          </cell>
          <cell r="Q5035" t="str">
            <v>EST MODULO BRACO ESQ ARAGON (1AS) (BC10) (MTX PRETO) E5123</v>
          </cell>
          <cell r="R5035">
            <v>4.2</v>
          </cell>
          <cell r="S5035">
            <v>2.6</v>
          </cell>
          <cell r="T5035">
            <v>1.1000000000000001</v>
          </cell>
          <cell r="U5035">
            <v>1</v>
          </cell>
          <cell r="V5035">
            <v>0.92</v>
          </cell>
          <cell r="W5035">
            <v>0</v>
          </cell>
          <cell r="X5035" t="str">
            <v>EST MODULO BRACO ESQ ARAGON (1AS) (BC10) (MTX PRETO) E5123 - 1,1x1x0,92H</v>
          </cell>
          <cell r="Y5035">
            <v>72759.19</v>
          </cell>
          <cell r="Z5035">
            <v>0.5</v>
          </cell>
          <cell r="AA5035">
            <v>36379.595000000001</v>
          </cell>
          <cell r="AB5035" t="str">
            <v>CG</v>
          </cell>
          <cell r="AC5035" t="str">
            <v>SOFA COMPLETO</v>
          </cell>
          <cell r="AD5035" t="str">
            <v>VALOR MODULO</v>
          </cell>
          <cell r="AE5035">
            <v>17327.52</v>
          </cell>
          <cell r="AF5035">
            <v>17327.52</v>
          </cell>
          <cell r="AG5035">
            <v>0</v>
          </cell>
          <cell r="AH5035">
            <v>72759.19</v>
          </cell>
          <cell r="AI5035" t="str">
            <v>REF: 274727</v>
          </cell>
          <cell r="AJ5035" t="str">
            <v>VERSAO FORA DE LINHA</v>
          </cell>
          <cell r="AK5035">
            <v>274727</v>
          </cell>
          <cell r="AL5035" t="str">
            <v>EST MODULO BRACO ESQ ARAGON (1AS) (BC10) (MTX PRETO) E5123</v>
          </cell>
          <cell r="AM5035"/>
          <cell r="AN5035">
            <v>1.1000000000000001</v>
          </cell>
          <cell r="AO5035">
            <v>1</v>
          </cell>
          <cell r="AP5035">
            <v>0.92</v>
          </cell>
          <cell r="AQ5035">
            <v>0</v>
          </cell>
          <cell r="AR5035" t="str">
            <v>EST MODULO BRACO ESQ ARAGON (1AS) (BC10) (MTX PRETO) E5123 - 1,1x1x0,92H</v>
          </cell>
          <cell r="AS5035">
            <v>17327.52</v>
          </cell>
          <cell r="AT5035">
            <v>17327.52</v>
          </cell>
          <cell r="AU5035">
            <v>17327.52</v>
          </cell>
          <cell r="AV5035">
            <v>0</v>
          </cell>
          <cell r="AW5035">
            <v>17327.52</v>
          </cell>
          <cell r="AX5035">
            <v>0</v>
          </cell>
          <cell r="AY5035"/>
          <cell r="AZ5035" t="str">
            <v/>
          </cell>
          <cell r="BA5035"/>
          <cell r="BB5035"/>
          <cell r="BC5035"/>
          <cell r="BD5035" t="str">
            <v/>
          </cell>
          <cell r="BE5035">
            <v>0</v>
          </cell>
          <cell r="BF5035" t="str">
            <v/>
          </cell>
          <cell r="BG5035" t="str">
            <v/>
          </cell>
          <cell r="BH5035">
            <v>12</v>
          </cell>
          <cell r="BI5035" t="str">
            <v>0</v>
          </cell>
          <cell r="BJ5035">
            <v>0</v>
          </cell>
          <cell r="BK5035">
            <v>0</v>
          </cell>
          <cell r="BL5035"/>
          <cell r="BM5035"/>
          <cell r="BN5035"/>
          <cell r="BO5035"/>
          <cell r="BQ5035">
            <v>0</v>
          </cell>
          <cell r="BR5035" t="str">
            <v>274729 | 274727 | 274732</v>
          </cell>
          <cell r="BS5035" t="str">
            <v>CLAMI SOFA</v>
          </cell>
          <cell r="BT5035" t="str">
            <v>SOFA ARAGON</v>
          </cell>
        </row>
        <row r="5036">
          <cell r="H5036">
            <v>0</v>
          </cell>
          <cell r="O5036">
            <v>274002</v>
          </cell>
          <cell r="P5036" t="str">
            <v>2020/354-0056-01</v>
          </cell>
          <cell r="Q5036" t="str">
            <v>EST BANQUETA BAR CAVALETTA H65 (JEQUITIBA IMBUIA CLARO)</v>
          </cell>
          <cell r="R5036"/>
          <cell r="S5036"/>
          <cell r="T5036">
            <v>0.43</v>
          </cell>
          <cell r="U5036">
            <v>0.46</v>
          </cell>
          <cell r="V5036">
            <v>0.65</v>
          </cell>
          <cell r="W5036">
            <v>0</v>
          </cell>
          <cell r="X5036" t="str">
            <v>EST BANQUETA BAR CAVALETTA H65 (JEQUITIBA IMBUIA CLARO) - 0,43x0,46x0,65H</v>
          </cell>
          <cell r="Y5036">
            <v>6456.31</v>
          </cell>
          <cell r="Z5036">
            <v>0.35</v>
          </cell>
          <cell r="AA5036">
            <v>4196.6015000000007</v>
          </cell>
          <cell r="AB5036"/>
          <cell r="AC5036"/>
          <cell r="AD5036"/>
          <cell r="AE5036">
            <v>6456.31</v>
          </cell>
          <cell r="AF5036">
            <v>6456.31</v>
          </cell>
          <cell r="AG5036">
            <v>0</v>
          </cell>
          <cell r="AH5036">
            <v>6456.31</v>
          </cell>
          <cell r="AI5036" t="str">
            <v>REF: 303982</v>
          </cell>
          <cell r="AJ5036"/>
          <cell r="AK5036">
            <v>303982</v>
          </cell>
          <cell r="AL5036" t="str">
            <v>BANQUETA BAR CAVALETTA H60 (JEQUITIBA)</v>
          </cell>
          <cell r="AM5036"/>
          <cell r="AN5036">
            <v>0.42</v>
          </cell>
          <cell r="AO5036">
            <v>0.46</v>
          </cell>
          <cell r="AP5036">
            <v>0.65</v>
          </cell>
          <cell r="AQ5036">
            <v>0</v>
          </cell>
          <cell r="AR5036" t="str">
            <v>BANQUETA BAR CAVALETTA H60 (JEQUITIBA) - 0,42x0,46x0,65H</v>
          </cell>
          <cell r="AS5036">
            <v>6456.31</v>
          </cell>
          <cell r="AT5036">
            <v>6456.31</v>
          </cell>
          <cell r="AU5036">
            <v>6456.31</v>
          </cell>
          <cell r="AV5036">
            <v>0</v>
          </cell>
          <cell r="AW5036">
            <v>6456.31</v>
          </cell>
          <cell r="AX5036">
            <v>0</v>
          </cell>
          <cell r="AY5036"/>
          <cell r="AZ5036" t="str">
            <v/>
          </cell>
          <cell r="BA5036"/>
          <cell r="BB5036"/>
          <cell r="BC5036"/>
          <cell r="BD5036" t="str">
            <v/>
          </cell>
          <cell r="BE5036">
            <v>0</v>
          </cell>
          <cell r="BF5036" t="str">
            <v/>
          </cell>
          <cell r="BG5036" t="str">
            <v/>
          </cell>
          <cell r="BH5036">
            <v>12</v>
          </cell>
          <cell r="BI5036" t="str">
            <v>0</v>
          </cell>
          <cell r="BJ5036">
            <v>0</v>
          </cell>
          <cell r="BK5036">
            <v>0</v>
          </cell>
          <cell r="BL5036"/>
          <cell r="BM5036"/>
          <cell r="BN5036"/>
          <cell r="BO5036"/>
          <cell r="BQ5036">
            <v>0</v>
          </cell>
          <cell r="BS5036" t="str">
            <v/>
          </cell>
          <cell r="BT5036" t="str">
            <v/>
          </cell>
        </row>
        <row r="5037">
          <cell r="H5037">
            <v>1</v>
          </cell>
          <cell r="O5037">
            <v>271762</v>
          </cell>
          <cell r="P5037" t="str">
            <v>2020/294-0060-01</v>
          </cell>
          <cell r="Q5037" t="str">
            <v>EST MODULO PUFF IZADORA (CAPA/FIBRA) TC 4104</v>
          </cell>
          <cell r="R5037"/>
          <cell r="S5037"/>
          <cell r="T5037">
            <v>0.9</v>
          </cell>
          <cell r="U5037">
            <v>0.6</v>
          </cell>
          <cell r="V5037">
            <v>0.47</v>
          </cell>
          <cell r="W5037">
            <v>0</v>
          </cell>
          <cell r="X5037" t="str">
            <v>EST MODULO PUFF IZADORA (CAPA/FIBRA) TC 4104 - 0,9x0,6x0,47H</v>
          </cell>
          <cell r="Y5037">
            <v>10343.469999999999</v>
          </cell>
          <cell r="Z5037">
            <v>0.5</v>
          </cell>
          <cell r="AA5037">
            <v>5171.7349999999997</v>
          </cell>
          <cell r="AB5037"/>
          <cell r="AC5037"/>
          <cell r="AD5037"/>
          <cell r="AE5037">
            <v>10343.469999999999</v>
          </cell>
          <cell r="AF5037">
            <v>10343.469999999999</v>
          </cell>
          <cell r="AG5037">
            <v>0</v>
          </cell>
          <cell r="AH5037">
            <v>10343.469999999999</v>
          </cell>
          <cell r="AI5037" t="str">
            <v>REF: 308614</v>
          </cell>
          <cell r="AJ5037"/>
          <cell r="AK5037">
            <v>308614</v>
          </cell>
          <cell r="AL5037" t="str">
            <v>MODULO PUFF IZADORA (CAPA/FIBRA) (TC 04)</v>
          </cell>
          <cell r="AM5037"/>
          <cell r="AN5037">
            <v>0.9</v>
          </cell>
          <cell r="AO5037">
            <v>0.6</v>
          </cell>
          <cell r="AP5037">
            <v>0.47</v>
          </cell>
          <cell r="AQ5037">
            <v>0</v>
          </cell>
          <cell r="AR5037" t="str">
            <v>MODULO PUFF IZADORA (CAPA/FIBRA) (TC 04) - 0,9x0,6x0,47H</v>
          </cell>
          <cell r="AS5037">
            <v>10343.469999999999</v>
          </cell>
          <cell r="AT5037">
            <v>10343.469999999999</v>
          </cell>
          <cell r="AU5037">
            <v>10343.469999999999</v>
          </cell>
          <cell r="AV5037">
            <v>0</v>
          </cell>
          <cell r="AW5037">
            <v>10343.469999999999</v>
          </cell>
          <cell r="AX5037">
            <v>0</v>
          </cell>
          <cell r="AY5037"/>
          <cell r="AZ5037" t="str">
            <v/>
          </cell>
          <cell r="BA5037"/>
          <cell r="BB5037"/>
          <cell r="BC5037"/>
          <cell r="BD5037" t="str">
            <v/>
          </cell>
          <cell r="BE5037">
            <v>0</v>
          </cell>
          <cell r="BF5037" t="str">
            <v/>
          </cell>
          <cell r="BG5037" t="str">
            <v/>
          </cell>
          <cell r="BH5037">
            <v>12</v>
          </cell>
          <cell r="BI5037" t="str">
            <v>0</v>
          </cell>
          <cell r="BJ5037">
            <v>0</v>
          </cell>
          <cell r="BK5037">
            <v>0</v>
          </cell>
          <cell r="BL5037"/>
          <cell r="BM5037"/>
          <cell r="BN5037"/>
          <cell r="BO5037"/>
          <cell r="BQ5037">
            <v>0</v>
          </cell>
          <cell r="BS5037" t="str">
            <v>CLAMI SOFA</v>
          </cell>
          <cell r="BT5037" t="str">
            <v>SOFA IZADORA</v>
          </cell>
        </row>
        <row r="5038">
          <cell r="H5038">
            <v>0</v>
          </cell>
          <cell r="O5038">
            <v>271477</v>
          </cell>
          <cell r="P5038"/>
          <cell r="Q5038" t="str">
            <v>EST AC VASO GHAT II 9X13X13 CERAMICA AZUL</v>
          </cell>
          <cell r="R5038"/>
          <cell r="S5038"/>
          <cell r="T5038">
            <v>0</v>
          </cell>
          <cell r="U5038">
            <v>0</v>
          </cell>
          <cell r="V5038">
            <v>0</v>
          </cell>
          <cell r="W5038">
            <v>0</v>
          </cell>
          <cell r="X5038" t="str">
            <v>EST AC VASO GHAT II 9X13X13 CERAMICA AZUL - Ø0x0H</v>
          </cell>
          <cell r="Y5038">
            <v>0</v>
          </cell>
          <cell r="Z5038">
            <v>0.35</v>
          </cell>
          <cell r="AA5038">
            <v>0</v>
          </cell>
          <cell r="AB5038"/>
          <cell r="AC5038"/>
          <cell r="AD5038"/>
          <cell r="AE5038">
            <v>0</v>
          </cell>
          <cell r="AF5038">
            <v>0</v>
          </cell>
          <cell r="AG5038">
            <v>0</v>
          </cell>
          <cell r="AH5038">
            <v>0</v>
          </cell>
          <cell r="AI5038" t="str">
            <v xml:space="preserve">REF: </v>
          </cell>
          <cell r="AJ5038"/>
          <cell r="AK5038"/>
          <cell r="AL5038" t="str">
            <v>ETIQUETA DE ESTOQUE</v>
          </cell>
          <cell r="AM5038"/>
          <cell r="AN5038" t="str">
            <v/>
          </cell>
          <cell r="AO5038" t="str">
            <v/>
          </cell>
          <cell r="AP5038" t="str">
            <v/>
          </cell>
          <cell r="AQ5038" t="str">
            <v/>
          </cell>
          <cell r="AR5038" t="str">
            <v>ETIQUETA DE ESTOQUE - xxH</v>
          </cell>
          <cell r="AS5038"/>
          <cell r="AT5038" t="str">
            <v>EST</v>
          </cell>
          <cell r="AU5038" t="str">
            <v>EST</v>
          </cell>
          <cell r="AV5038" t="str">
            <v/>
          </cell>
          <cell r="AW5038">
            <v>397.21</v>
          </cell>
          <cell r="AX5038">
            <v>-397.21</v>
          </cell>
          <cell r="AY5038"/>
          <cell r="AZ5038" t="str">
            <v/>
          </cell>
          <cell r="BA5038"/>
          <cell r="BB5038"/>
          <cell r="BC5038"/>
          <cell r="BD5038" t="str">
            <v/>
          </cell>
          <cell r="BE5038">
            <v>0</v>
          </cell>
          <cell r="BF5038" t="str">
            <v/>
          </cell>
          <cell r="BG5038" t="str">
            <v/>
          </cell>
          <cell r="BH5038">
            <v>14</v>
          </cell>
          <cell r="BI5038" t="str">
            <v>0</v>
          </cell>
          <cell r="BJ5038">
            <v>0</v>
          </cell>
          <cell r="BK5038">
            <v>0</v>
          </cell>
          <cell r="BL5038"/>
          <cell r="BM5038"/>
          <cell r="BN5038"/>
          <cell r="BO5038"/>
          <cell r="BQ5038">
            <v>0</v>
          </cell>
          <cell r="BS5038" t="str">
            <v/>
          </cell>
          <cell r="BT5038" t="str">
            <v/>
          </cell>
        </row>
        <row r="5039">
          <cell r="H5039">
            <v>0</v>
          </cell>
          <cell r="O5039">
            <v>271476</v>
          </cell>
          <cell r="P5039"/>
          <cell r="Q5039" t="str">
            <v>EST AC VASO GHAT I 17,5X10,5X10,5 CERAMICA AZUL</v>
          </cell>
          <cell r="R5039"/>
          <cell r="S5039"/>
          <cell r="T5039">
            <v>0</v>
          </cell>
          <cell r="U5039">
            <v>0</v>
          </cell>
          <cell r="V5039">
            <v>0</v>
          </cell>
          <cell r="W5039">
            <v>0</v>
          </cell>
          <cell r="X5039" t="str">
            <v>EST AC VASO GHAT I 17,5X10,5X10,5 CERAMICA AZUL - Ø0x0H</v>
          </cell>
          <cell r="Y5039">
            <v>0</v>
          </cell>
          <cell r="Z5039">
            <v>0.35</v>
          </cell>
          <cell r="AA5039">
            <v>0</v>
          </cell>
          <cell r="AB5039"/>
          <cell r="AC5039"/>
          <cell r="AD5039"/>
          <cell r="AE5039">
            <v>0</v>
          </cell>
          <cell r="AF5039">
            <v>0</v>
          </cell>
          <cell r="AG5039">
            <v>0</v>
          </cell>
          <cell r="AH5039">
            <v>0</v>
          </cell>
          <cell r="AI5039" t="str">
            <v xml:space="preserve">REF: </v>
          </cell>
          <cell r="AJ5039"/>
          <cell r="AK5039"/>
          <cell r="AL5039" t="str">
            <v>ETIQUETA DE ESTOQUE</v>
          </cell>
          <cell r="AM5039"/>
          <cell r="AN5039" t="str">
            <v/>
          </cell>
          <cell r="AO5039" t="str">
            <v/>
          </cell>
          <cell r="AP5039" t="str">
            <v/>
          </cell>
          <cell r="AQ5039" t="str">
            <v/>
          </cell>
          <cell r="AR5039" t="str">
            <v>ETIQUETA DE ESTOQUE - xxH</v>
          </cell>
          <cell r="AS5039"/>
          <cell r="AT5039" t="str">
            <v>EST</v>
          </cell>
          <cell r="AU5039" t="str">
            <v>EST</v>
          </cell>
          <cell r="AV5039" t="str">
            <v/>
          </cell>
          <cell r="AW5039">
            <v>397.21</v>
          </cell>
          <cell r="AX5039">
            <v>-397.21</v>
          </cell>
          <cell r="AY5039"/>
          <cell r="AZ5039" t="str">
            <v/>
          </cell>
          <cell r="BA5039"/>
          <cell r="BB5039"/>
          <cell r="BC5039"/>
          <cell r="BD5039" t="str">
            <v/>
          </cell>
          <cell r="BE5039">
            <v>0</v>
          </cell>
          <cell r="BF5039" t="str">
            <v/>
          </cell>
          <cell r="BG5039" t="str">
            <v/>
          </cell>
          <cell r="BH5039">
            <v>14</v>
          </cell>
          <cell r="BI5039" t="str">
            <v>0</v>
          </cell>
          <cell r="BJ5039">
            <v>0</v>
          </cell>
          <cell r="BK5039">
            <v>0</v>
          </cell>
          <cell r="BL5039"/>
          <cell r="BM5039"/>
          <cell r="BN5039"/>
          <cell r="BO5039"/>
          <cell r="BQ5039">
            <v>0</v>
          </cell>
          <cell r="BS5039" t="str">
            <v/>
          </cell>
          <cell r="BT5039" t="str">
            <v/>
          </cell>
        </row>
        <row r="5040">
          <cell r="H5040">
            <v>0</v>
          </cell>
          <cell r="O5040">
            <v>271415</v>
          </cell>
          <cell r="P5040" t="str">
            <v>2020/343-0080-01</v>
          </cell>
          <cell r="Q5040" t="str">
            <v>EST QUADRO RAFIA MUSGO M6 (1383) MOLD BRONZE</v>
          </cell>
          <cell r="R5040"/>
          <cell r="S5040"/>
          <cell r="T5040">
            <v>0.6</v>
          </cell>
          <cell r="U5040">
            <v>0.6</v>
          </cell>
          <cell r="V5040">
            <v>0</v>
          </cell>
          <cell r="W5040">
            <v>0</v>
          </cell>
          <cell r="X5040" t="str">
            <v>EST QUADRO RAFIA MUSGO M6 (1383) MOLD BRONZE - 0,6x0,6x0H</v>
          </cell>
          <cell r="Y5040" t="str">
            <v>EST</v>
          </cell>
          <cell r="Z5040">
            <v>0.35</v>
          </cell>
          <cell r="AA5040" t="e">
            <v>#VALUE!</v>
          </cell>
          <cell r="AB5040"/>
          <cell r="AC5040"/>
          <cell r="AD5040"/>
          <cell r="AE5040" t="e">
            <v>#VALUE!</v>
          </cell>
          <cell r="AF5040" t="str">
            <v>EST</v>
          </cell>
          <cell r="AG5040">
            <v>0</v>
          </cell>
          <cell r="AH5040" t="str">
            <v>EST</v>
          </cell>
          <cell r="AI5040" t="str">
            <v>REF: 271415</v>
          </cell>
          <cell r="AJ5040" t="str">
            <v>PRODUTO FORA DE LINHA</v>
          </cell>
          <cell r="AK5040">
            <v>271415</v>
          </cell>
          <cell r="AL5040" t="str">
            <v>ETIQUETA DE ESTOQUE</v>
          </cell>
          <cell r="AM5040"/>
          <cell r="AN5040" t="str">
            <v/>
          </cell>
          <cell r="AO5040" t="str">
            <v/>
          </cell>
          <cell r="AP5040" t="str">
            <v/>
          </cell>
          <cell r="AQ5040" t="str">
            <v/>
          </cell>
          <cell r="AR5040" t="str">
            <v>ETIQUETA DE ESTOQUE - xxH</v>
          </cell>
          <cell r="AS5040" t="str">
            <v>EST</v>
          </cell>
          <cell r="AT5040" t="str">
            <v>EST</v>
          </cell>
          <cell r="AU5040" t="str">
            <v>EST</v>
          </cell>
          <cell r="AV5040" t="str">
            <v/>
          </cell>
          <cell r="AW5040">
            <v>1447.6</v>
          </cell>
          <cell r="AX5040" t="e">
            <v>#VALUE!</v>
          </cell>
          <cell r="AY5040"/>
          <cell r="AZ5040" t="str">
            <v/>
          </cell>
          <cell r="BA5040"/>
          <cell r="BB5040"/>
          <cell r="BC5040"/>
          <cell r="BD5040" t="str">
            <v/>
          </cell>
          <cell r="BE5040">
            <v>0</v>
          </cell>
          <cell r="BF5040" t="str">
            <v/>
          </cell>
          <cell r="BG5040" t="str">
            <v/>
          </cell>
          <cell r="BH5040">
            <v>12</v>
          </cell>
          <cell r="BI5040" t="str">
            <v>0</v>
          </cell>
          <cell r="BJ5040">
            <v>0</v>
          </cell>
          <cell r="BK5040">
            <v>0</v>
          </cell>
          <cell r="BL5040"/>
          <cell r="BM5040"/>
          <cell r="BN5040"/>
          <cell r="BO5040"/>
          <cell r="BQ5040">
            <v>0</v>
          </cell>
          <cell r="BS5040" t="str">
            <v/>
          </cell>
          <cell r="BT5040" t="str">
            <v/>
          </cell>
        </row>
        <row r="5041">
          <cell r="H5041">
            <v>0</v>
          </cell>
          <cell r="O5041">
            <v>271414</v>
          </cell>
          <cell r="P5041" t="str">
            <v>2020/343-0079-01</v>
          </cell>
          <cell r="Q5041" t="str">
            <v>EST QUADRO RAFIA MOSTARDA M6 (1382) MOLDURA BRONZE</v>
          </cell>
          <cell r="R5041"/>
          <cell r="S5041"/>
          <cell r="T5041">
            <v>0.6</v>
          </cell>
          <cell r="U5041">
            <v>0.6</v>
          </cell>
          <cell r="V5041">
            <v>0</v>
          </cell>
          <cell r="W5041">
            <v>0</v>
          </cell>
          <cell r="X5041" t="str">
            <v>EST QUADRO RAFIA MOSTARDA M6 (1382) MOLDURA BRONZE - 0,6x0,6x0H</v>
          </cell>
          <cell r="Y5041" t="str">
            <v>EST</v>
          </cell>
          <cell r="Z5041">
            <v>0.35</v>
          </cell>
          <cell r="AA5041" t="e">
            <v>#VALUE!</v>
          </cell>
          <cell r="AB5041"/>
          <cell r="AC5041"/>
          <cell r="AD5041"/>
          <cell r="AE5041" t="e">
            <v>#VALUE!</v>
          </cell>
          <cell r="AF5041" t="str">
            <v>EST</v>
          </cell>
          <cell r="AG5041">
            <v>0</v>
          </cell>
          <cell r="AH5041" t="str">
            <v>EST</v>
          </cell>
          <cell r="AI5041" t="str">
            <v>REF: 271414</v>
          </cell>
          <cell r="AJ5041" t="str">
            <v>PRODUTO FORA DE LINHA</v>
          </cell>
          <cell r="AK5041">
            <v>271414</v>
          </cell>
          <cell r="AL5041" t="str">
            <v>ETIQUETA DE ESTOQUE</v>
          </cell>
          <cell r="AM5041"/>
          <cell r="AN5041" t="str">
            <v/>
          </cell>
          <cell r="AO5041" t="str">
            <v/>
          </cell>
          <cell r="AP5041" t="str">
            <v/>
          </cell>
          <cell r="AQ5041" t="str">
            <v/>
          </cell>
          <cell r="AR5041" t="str">
            <v>ETIQUETA DE ESTOQUE - xxH</v>
          </cell>
          <cell r="AS5041" t="str">
            <v>EST</v>
          </cell>
          <cell r="AT5041" t="str">
            <v>EST</v>
          </cell>
          <cell r="AU5041" t="str">
            <v>EST</v>
          </cell>
          <cell r="AV5041" t="str">
            <v/>
          </cell>
          <cell r="AW5041">
            <v>1628</v>
          </cell>
          <cell r="AX5041" t="e">
            <v>#VALUE!</v>
          </cell>
          <cell r="AY5041"/>
          <cell r="AZ5041" t="str">
            <v/>
          </cell>
          <cell r="BA5041"/>
          <cell r="BB5041"/>
          <cell r="BC5041"/>
          <cell r="BD5041" t="str">
            <v/>
          </cell>
          <cell r="BE5041">
            <v>0</v>
          </cell>
          <cell r="BF5041" t="str">
            <v/>
          </cell>
          <cell r="BG5041" t="str">
            <v/>
          </cell>
          <cell r="BH5041">
            <v>12</v>
          </cell>
          <cell r="BI5041" t="str">
            <v>0</v>
          </cell>
          <cell r="BJ5041">
            <v>0</v>
          </cell>
          <cell r="BK5041">
            <v>0</v>
          </cell>
          <cell r="BL5041"/>
          <cell r="BM5041"/>
          <cell r="BN5041"/>
          <cell r="BO5041"/>
          <cell r="BQ5041">
            <v>0</v>
          </cell>
          <cell r="BS5041" t="str">
            <v/>
          </cell>
          <cell r="BT5041" t="str">
            <v/>
          </cell>
        </row>
        <row r="5042">
          <cell r="H5042">
            <v>0</v>
          </cell>
          <cell r="O5042">
            <v>271414</v>
          </cell>
          <cell r="P5042" t="str">
            <v>2020/343-0017-01</v>
          </cell>
          <cell r="Q5042" t="str">
            <v>EST QUADRO RAFIA MOSTARDA M6 (1382) MOLDURA BRONZE</v>
          </cell>
          <cell r="R5042"/>
          <cell r="S5042"/>
          <cell r="T5042">
            <v>0.6</v>
          </cell>
          <cell r="U5042">
            <v>0.6</v>
          </cell>
          <cell r="V5042">
            <v>0</v>
          </cell>
          <cell r="W5042">
            <v>0</v>
          </cell>
          <cell r="X5042" t="str">
            <v>EST QUADRO RAFIA MOSTARDA M6 (1382) MOLDURA BRONZE - 0,6x0,6x0H</v>
          </cell>
          <cell r="Y5042" t="str">
            <v>EST</v>
          </cell>
          <cell r="Z5042">
            <v>0.35</v>
          </cell>
          <cell r="AA5042" t="e">
            <v>#VALUE!</v>
          </cell>
          <cell r="AB5042"/>
          <cell r="AC5042"/>
          <cell r="AD5042"/>
          <cell r="AE5042" t="e">
            <v>#VALUE!</v>
          </cell>
          <cell r="AF5042" t="str">
            <v>EST</v>
          </cell>
          <cell r="AG5042">
            <v>0</v>
          </cell>
          <cell r="AH5042" t="str">
            <v>EST</v>
          </cell>
          <cell r="AI5042" t="str">
            <v>REF: 271414</v>
          </cell>
          <cell r="AJ5042" t="str">
            <v>PRODUTO FORA DE LINHA</v>
          </cell>
          <cell r="AK5042">
            <v>271414</v>
          </cell>
          <cell r="AL5042" t="str">
            <v>ETIQUETA DE ESTOQUE</v>
          </cell>
          <cell r="AM5042"/>
          <cell r="AN5042" t="str">
            <v/>
          </cell>
          <cell r="AO5042" t="str">
            <v/>
          </cell>
          <cell r="AP5042" t="str">
            <v/>
          </cell>
          <cell r="AQ5042" t="str">
            <v/>
          </cell>
          <cell r="AR5042" t="str">
            <v>ETIQUETA DE ESTOQUE - xxH</v>
          </cell>
          <cell r="AS5042" t="str">
            <v>EST</v>
          </cell>
          <cell r="AT5042" t="str">
            <v>EST</v>
          </cell>
          <cell r="AU5042" t="str">
            <v>EST</v>
          </cell>
          <cell r="AV5042" t="str">
            <v/>
          </cell>
          <cell r="AW5042">
            <v>1628</v>
          </cell>
          <cell r="AX5042" t="e">
            <v>#VALUE!</v>
          </cell>
          <cell r="AY5042"/>
          <cell r="AZ5042" t="str">
            <v/>
          </cell>
          <cell r="BA5042"/>
          <cell r="BB5042"/>
          <cell r="BC5042"/>
          <cell r="BD5042" t="str">
            <v/>
          </cell>
          <cell r="BE5042">
            <v>0</v>
          </cell>
          <cell r="BF5042" t="str">
            <v/>
          </cell>
          <cell r="BG5042" t="str">
            <v/>
          </cell>
          <cell r="BH5042">
            <v>12</v>
          </cell>
          <cell r="BI5042" t="str">
            <v>0</v>
          </cell>
          <cell r="BJ5042">
            <v>0</v>
          </cell>
          <cell r="BK5042">
            <v>0</v>
          </cell>
          <cell r="BL5042"/>
          <cell r="BM5042"/>
          <cell r="BN5042"/>
          <cell r="BO5042"/>
          <cell r="BQ5042">
            <v>0</v>
          </cell>
          <cell r="BS5042" t="str">
            <v/>
          </cell>
          <cell r="BT5042" t="str">
            <v/>
          </cell>
        </row>
        <row r="5043">
          <cell r="H5043">
            <v>1</v>
          </cell>
          <cell r="O5043">
            <v>270795</v>
          </cell>
          <cell r="P5043" t="str">
            <v>2020/338-0080-01</v>
          </cell>
          <cell r="Q5043" t="str">
            <v>EST BANCO DALI (ALUMINIO POLIDO) FX E5116</v>
          </cell>
          <cell r="R5043"/>
          <cell r="S5043"/>
          <cell r="T5043">
            <v>1.8</v>
          </cell>
          <cell r="U5043">
            <v>0.6</v>
          </cell>
          <cell r="V5043">
            <v>0.44</v>
          </cell>
          <cell r="W5043">
            <v>0</v>
          </cell>
          <cell r="X5043" t="str">
            <v>EST BANCO DALI (ALUMINIO POLIDO) FX E5116 - 1,8x0,6x0,44H</v>
          </cell>
          <cell r="Y5043">
            <v>11509.25</v>
          </cell>
          <cell r="Z5043">
            <v>0.5</v>
          </cell>
          <cell r="AA5043">
            <v>5754.625</v>
          </cell>
          <cell r="AB5043"/>
          <cell r="AC5043"/>
          <cell r="AD5043"/>
          <cell r="AE5043">
            <v>11509.25</v>
          </cell>
          <cell r="AF5043">
            <v>11509.25</v>
          </cell>
          <cell r="AG5043">
            <v>0</v>
          </cell>
          <cell r="AH5043">
            <v>11509.25</v>
          </cell>
          <cell r="AI5043" t="str">
            <v>REF: 270795</v>
          </cell>
          <cell r="AJ5043" t="str">
            <v>PRODUTO FORA DE LINHA</v>
          </cell>
          <cell r="AK5043">
            <v>270795</v>
          </cell>
          <cell r="AL5043" t="str">
            <v>EST BANCO DALI (ALUMINIO POLIDO) FX E5116</v>
          </cell>
          <cell r="AM5043"/>
          <cell r="AN5043">
            <v>1.8</v>
          </cell>
          <cell r="AO5043">
            <v>0.6</v>
          </cell>
          <cell r="AP5043">
            <v>0.44</v>
          </cell>
          <cell r="AQ5043">
            <v>0</v>
          </cell>
          <cell r="AR5043" t="str">
            <v>EST BANCO DALI (ALUMINIO POLIDO) FX E5116 - 1,8x0,6x0,44H</v>
          </cell>
          <cell r="AS5043">
            <v>11509.25</v>
          </cell>
          <cell r="AT5043">
            <v>11509.25</v>
          </cell>
          <cell r="AU5043">
            <v>11509.25</v>
          </cell>
          <cell r="AV5043">
            <v>0</v>
          </cell>
          <cell r="AW5043">
            <v>11509.25</v>
          </cell>
          <cell r="AX5043">
            <v>0</v>
          </cell>
          <cell r="AY5043"/>
          <cell r="AZ5043" t="str">
            <v/>
          </cell>
          <cell r="BA5043"/>
          <cell r="BB5043"/>
          <cell r="BC5043"/>
          <cell r="BD5043" t="str">
            <v/>
          </cell>
          <cell r="BE5043">
            <v>0</v>
          </cell>
          <cell r="BF5043" t="str">
            <v/>
          </cell>
          <cell r="BG5043" t="str">
            <v/>
          </cell>
          <cell r="BH5043">
            <v>12</v>
          </cell>
          <cell r="BI5043" t="str">
            <v>0</v>
          </cell>
          <cell r="BJ5043">
            <v>0</v>
          </cell>
          <cell r="BK5043">
            <v>0</v>
          </cell>
          <cell r="BL5043"/>
          <cell r="BM5043"/>
          <cell r="BN5043"/>
          <cell r="BO5043"/>
          <cell r="BQ5043">
            <v>0</v>
          </cell>
          <cell r="BS5043" t="str">
            <v>CLAMI BANCO</v>
          </cell>
          <cell r="BT5043" t="str">
            <v>BANCO DALI (FL)</v>
          </cell>
        </row>
        <row r="5044">
          <cell r="H5044">
            <v>0</v>
          </cell>
          <cell r="O5044">
            <v>270631</v>
          </cell>
          <cell r="P5044" t="str">
            <v>2021/118-0072-01</v>
          </cell>
          <cell r="Q5044" t="str">
            <v>EST MODULO S/BRACO S/ENCOSTO MISTI FX6594/PES PRETO FSC</v>
          </cell>
          <cell r="R5044">
            <v>3.6</v>
          </cell>
          <cell r="S5044">
            <v>2.8</v>
          </cell>
          <cell r="T5044">
            <v>1.8</v>
          </cell>
          <cell r="U5044">
            <v>0.8</v>
          </cell>
          <cell r="V5044">
            <v>0.45</v>
          </cell>
          <cell r="W5044">
            <v>0</v>
          </cell>
          <cell r="X5044" t="str">
            <v>EST MODULO S/BRACO S/ENCOSTO MISTI FX6594/PES PRETO FSC - 1,8x0,8x0,45H</v>
          </cell>
          <cell r="Y5044">
            <v>62109.15</v>
          </cell>
          <cell r="Z5044">
            <v>0.35</v>
          </cell>
          <cell r="AA5044">
            <v>40370.947500000002</v>
          </cell>
          <cell r="AB5044" t="str">
            <v>DI</v>
          </cell>
          <cell r="AC5044" t="str">
            <v>SOFA COMPLETO</v>
          </cell>
          <cell r="AD5044" t="str">
            <v>VALOR MODULO</v>
          </cell>
          <cell r="AE5044">
            <v>13889.79</v>
          </cell>
          <cell r="AF5044">
            <v>13889.79</v>
          </cell>
          <cell r="AG5044">
            <v>0</v>
          </cell>
          <cell r="AH5044">
            <v>62109.15</v>
          </cell>
          <cell r="AI5044" t="str">
            <v>REF: 270631</v>
          </cell>
          <cell r="AJ5044" t="str">
            <v>PRODUTO FORA DE LINHA</v>
          </cell>
          <cell r="AK5044">
            <v>270631</v>
          </cell>
          <cell r="AL5044" t="str">
            <v>EST MODULO S/BRACO S/ENCOSTO MISTI FX6594/PES PRETO FSC</v>
          </cell>
          <cell r="AM5044"/>
          <cell r="AN5044">
            <v>1.8</v>
          </cell>
          <cell r="AO5044">
            <v>0.8</v>
          </cell>
          <cell r="AP5044">
            <v>0.45</v>
          </cell>
          <cell r="AQ5044">
            <v>0</v>
          </cell>
          <cell r="AR5044" t="str">
            <v>EST MODULO S/BRACO S/ENCOSTO MISTI FX6594/PES PRETO FSC - 1,8x0,8x0,45H</v>
          </cell>
          <cell r="AS5044">
            <v>13889.79</v>
          </cell>
          <cell r="AT5044">
            <v>13889.79</v>
          </cell>
          <cell r="AU5044">
            <v>13889.79</v>
          </cell>
          <cell r="AV5044">
            <v>0</v>
          </cell>
          <cell r="AW5044">
            <v>13889.79</v>
          </cell>
          <cell r="AX5044">
            <v>0</v>
          </cell>
          <cell r="AY5044"/>
          <cell r="AZ5044" t="str">
            <v/>
          </cell>
          <cell r="BA5044"/>
          <cell r="BB5044"/>
          <cell r="BC5044"/>
          <cell r="BD5044" t="str">
            <v/>
          </cell>
          <cell r="BE5044">
            <v>0</v>
          </cell>
          <cell r="BF5044" t="str">
            <v/>
          </cell>
          <cell r="BG5044" t="str">
            <v/>
          </cell>
          <cell r="BH5044">
            <v>14</v>
          </cell>
          <cell r="BI5044" t="str">
            <v>0</v>
          </cell>
          <cell r="BJ5044">
            <v>0</v>
          </cell>
          <cell r="BK5044">
            <v>0</v>
          </cell>
          <cell r="BL5044"/>
          <cell r="BM5044"/>
          <cell r="BN5044"/>
          <cell r="BO5044"/>
          <cell r="BQ5044">
            <v>0</v>
          </cell>
          <cell r="BS5044" t="str">
            <v/>
          </cell>
          <cell r="BT5044" t="str">
            <v/>
          </cell>
        </row>
        <row r="5045">
          <cell r="H5045">
            <v>0</v>
          </cell>
          <cell r="O5045">
            <v>270630</v>
          </cell>
          <cell r="P5045" t="str">
            <v>2021/118-0061-01</v>
          </cell>
          <cell r="Q5045" t="str">
            <v>EST MODULO S/BRACO C/PUFF DIREITO MISTI FX6594/PES PRETO FSC</v>
          </cell>
          <cell r="R5045">
            <v>3.6</v>
          </cell>
          <cell r="S5045">
            <v>2.8</v>
          </cell>
          <cell r="T5045">
            <v>1.8</v>
          </cell>
          <cell r="U5045">
            <v>1</v>
          </cell>
          <cell r="V5045">
            <v>0.67</v>
          </cell>
          <cell r="W5045">
            <v>0</v>
          </cell>
          <cell r="X5045" t="str">
            <v>EST MODULO S/BRACO C/PUFF DIREITO MISTI FX6594/PES PRETO FSC - 1,8x1x0,67H</v>
          </cell>
          <cell r="Y5045">
            <v>62109.15</v>
          </cell>
          <cell r="Z5045">
            <v>0.35</v>
          </cell>
          <cell r="AA5045">
            <v>40370.947500000002</v>
          </cell>
          <cell r="AB5045" t="str">
            <v>DI</v>
          </cell>
          <cell r="AC5045" t="str">
            <v>SOFA COMPLETO</v>
          </cell>
          <cell r="AD5045" t="str">
            <v>VALOR MODULO</v>
          </cell>
          <cell r="AE5045">
            <v>17129.5</v>
          </cell>
          <cell r="AF5045">
            <v>17129.5</v>
          </cell>
          <cell r="AG5045">
            <v>0</v>
          </cell>
          <cell r="AH5045">
            <v>62109.15</v>
          </cell>
          <cell r="AI5045" t="str">
            <v>REF: 270630</v>
          </cell>
          <cell r="AJ5045" t="str">
            <v>PRODUTO FORA DE LINHA</v>
          </cell>
          <cell r="AK5045">
            <v>270630</v>
          </cell>
          <cell r="AL5045" t="str">
            <v>EST MODULO S/BRACO C/PUFF DIREITO MISTI FX6594/PES PRETO FSC</v>
          </cell>
          <cell r="AM5045"/>
          <cell r="AN5045">
            <v>1.8</v>
          </cell>
          <cell r="AO5045">
            <v>1</v>
          </cell>
          <cell r="AP5045">
            <v>0.67</v>
          </cell>
          <cell r="AQ5045">
            <v>0</v>
          </cell>
          <cell r="AR5045" t="str">
            <v>EST MODULO S/BRACO C/PUFF DIREITO MISTI FX6594/PES PRETO FSC - 1,8x1x0,67H</v>
          </cell>
          <cell r="AS5045">
            <v>17129.5</v>
          </cell>
          <cell r="AT5045">
            <v>17129.5</v>
          </cell>
          <cell r="AU5045">
            <v>17129.5</v>
          </cell>
          <cell r="AV5045">
            <v>0</v>
          </cell>
          <cell r="AW5045">
            <v>17129.5</v>
          </cell>
          <cell r="AX5045">
            <v>0</v>
          </cell>
          <cell r="AY5045"/>
          <cell r="AZ5045" t="str">
            <v/>
          </cell>
          <cell r="BA5045"/>
          <cell r="BB5045"/>
          <cell r="BC5045"/>
          <cell r="BD5045" t="str">
            <v/>
          </cell>
          <cell r="BE5045">
            <v>0</v>
          </cell>
          <cell r="BF5045" t="str">
            <v/>
          </cell>
          <cell r="BG5045" t="str">
            <v/>
          </cell>
          <cell r="BH5045">
            <v>14</v>
          </cell>
          <cell r="BI5045" t="str">
            <v>0</v>
          </cell>
          <cell r="BJ5045">
            <v>0</v>
          </cell>
          <cell r="BK5045">
            <v>0</v>
          </cell>
          <cell r="BL5045"/>
          <cell r="BM5045"/>
          <cell r="BN5045"/>
          <cell r="BO5045"/>
          <cell r="BQ5045">
            <v>0</v>
          </cell>
          <cell r="BS5045" t="str">
            <v/>
          </cell>
          <cell r="BT5045" t="str">
            <v/>
          </cell>
        </row>
        <row r="5046">
          <cell r="H5046">
            <v>0</v>
          </cell>
          <cell r="O5046">
            <v>270598</v>
          </cell>
          <cell r="P5046" t="str">
            <v>2021/118-0070-01</v>
          </cell>
          <cell r="Q5046" t="str">
            <v>EST MODULO BRACO ESQUERDO MISTI FX6594/PES PRETO FSC</v>
          </cell>
          <cell r="R5046">
            <v>3.6</v>
          </cell>
          <cell r="S5046">
            <v>2.8</v>
          </cell>
          <cell r="T5046">
            <v>1.4</v>
          </cell>
          <cell r="U5046">
            <v>1</v>
          </cell>
          <cell r="V5046">
            <v>0.67</v>
          </cell>
          <cell r="W5046">
            <v>0</v>
          </cell>
          <cell r="X5046" t="str">
            <v>EST MODULO BRACO ESQUERDO MISTI FX6594/PES PRETO FSC - 1,4x1x0,67H</v>
          </cell>
          <cell r="Y5046">
            <v>62109.15</v>
          </cell>
          <cell r="Z5046">
            <v>0.35</v>
          </cell>
          <cell r="AA5046">
            <v>40370.947500000002</v>
          </cell>
          <cell r="AB5046" t="str">
            <v>DI</v>
          </cell>
          <cell r="AC5046" t="str">
            <v>SOFA COMPLETO</v>
          </cell>
          <cell r="AD5046" t="str">
            <v>VALOR MODULO</v>
          </cell>
          <cell r="AE5046">
            <v>15544.93</v>
          </cell>
          <cell r="AF5046">
            <v>15544.93</v>
          </cell>
          <cell r="AG5046">
            <v>0</v>
          </cell>
          <cell r="AH5046">
            <v>62109.15</v>
          </cell>
          <cell r="AI5046" t="str">
            <v>REF: 270598</v>
          </cell>
          <cell r="AJ5046" t="str">
            <v>PRODUTO FORA DE LINHA</v>
          </cell>
          <cell r="AK5046">
            <v>270598</v>
          </cell>
          <cell r="AL5046" t="str">
            <v>EST MODULO BRACO ESQUERDO MISTI FX6594/PES PRETO FSC</v>
          </cell>
          <cell r="AM5046"/>
          <cell r="AN5046">
            <v>1.4</v>
          </cell>
          <cell r="AO5046">
            <v>1</v>
          </cell>
          <cell r="AP5046">
            <v>0.67</v>
          </cell>
          <cell r="AQ5046">
            <v>0</v>
          </cell>
          <cell r="AR5046" t="str">
            <v>EST MODULO BRACO ESQUERDO MISTI FX6594/PES PRETO FSC - 1,4x1x0,67H</v>
          </cell>
          <cell r="AS5046">
            <v>15544.93</v>
          </cell>
          <cell r="AT5046">
            <v>15544.93</v>
          </cell>
          <cell r="AU5046">
            <v>15544.93</v>
          </cell>
          <cell r="AV5046">
            <v>0</v>
          </cell>
          <cell r="AW5046">
            <v>15544.93</v>
          </cell>
          <cell r="AX5046">
            <v>0</v>
          </cell>
          <cell r="AY5046"/>
          <cell r="AZ5046" t="str">
            <v/>
          </cell>
          <cell r="BA5046"/>
          <cell r="BB5046"/>
          <cell r="BC5046"/>
          <cell r="BD5046" t="str">
            <v/>
          </cell>
          <cell r="BE5046">
            <v>0</v>
          </cell>
          <cell r="BF5046" t="str">
            <v/>
          </cell>
          <cell r="BG5046" t="str">
            <v/>
          </cell>
          <cell r="BH5046">
            <v>14</v>
          </cell>
          <cell r="BI5046" t="str">
            <v>0</v>
          </cell>
          <cell r="BJ5046">
            <v>0</v>
          </cell>
          <cell r="BK5046">
            <v>0</v>
          </cell>
          <cell r="BL5046"/>
          <cell r="BM5046"/>
          <cell r="BN5046"/>
          <cell r="BO5046"/>
          <cell r="BQ5046">
            <v>0</v>
          </cell>
          <cell r="BS5046" t="str">
            <v/>
          </cell>
          <cell r="BT5046" t="str">
            <v/>
          </cell>
        </row>
        <row r="5047">
          <cell r="H5047">
            <v>0</v>
          </cell>
          <cell r="O5047">
            <v>270597</v>
          </cell>
          <cell r="P5047" t="str">
            <v>2021/118-0069-01</v>
          </cell>
          <cell r="Q5047" t="str">
            <v>EST MODULO BRACO DIREITO MISTI FX6594/PES PRETO FSC</v>
          </cell>
          <cell r="R5047">
            <v>3.6</v>
          </cell>
          <cell r="S5047">
            <v>2.8</v>
          </cell>
          <cell r="T5047">
            <v>1.4</v>
          </cell>
          <cell r="U5047">
            <v>1</v>
          </cell>
          <cell r="V5047">
            <v>0.67</v>
          </cell>
          <cell r="W5047">
            <v>0</v>
          </cell>
          <cell r="X5047" t="str">
            <v>EST MODULO BRACO DIREITO MISTI FX6594/PES PRETO FSC - 1,4x1x0,67H</v>
          </cell>
          <cell r="Y5047">
            <v>62109.15</v>
          </cell>
          <cell r="Z5047">
            <v>0.35</v>
          </cell>
          <cell r="AA5047">
            <v>40370.947500000002</v>
          </cell>
          <cell r="AB5047" t="str">
            <v>DI</v>
          </cell>
          <cell r="AC5047" t="str">
            <v>SOFA COMPLETO</v>
          </cell>
          <cell r="AD5047" t="str">
            <v>VALOR MODULO</v>
          </cell>
          <cell r="AE5047">
            <v>15544.93</v>
          </cell>
          <cell r="AF5047">
            <v>15544.93</v>
          </cell>
          <cell r="AG5047">
            <v>0</v>
          </cell>
          <cell r="AH5047">
            <v>62109.15</v>
          </cell>
          <cell r="AI5047" t="str">
            <v>REF: 270597</v>
          </cell>
          <cell r="AJ5047" t="str">
            <v>PRODUTO FORA DE LINHA</v>
          </cell>
          <cell r="AK5047">
            <v>270597</v>
          </cell>
          <cell r="AL5047" t="str">
            <v>EST MODULO BRACO DIREITO MISTI FX6594/PES PRETO FSC</v>
          </cell>
          <cell r="AM5047"/>
          <cell r="AN5047">
            <v>1.4</v>
          </cell>
          <cell r="AO5047">
            <v>1</v>
          </cell>
          <cell r="AP5047">
            <v>0.67</v>
          </cell>
          <cell r="AQ5047">
            <v>0</v>
          </cell>
          <cell r="AR5047" t="str">
            <v>EST MODULO BRACO DIREITO MISTI FX6594/PES PRETO FSC - 1,4x1x0,67H</v>
          </cell>
          <cell r="AS5047">
            <v>15544.93</v>
          </cell>
          <cell r="AT5047">
            <v>15544.93</v>
          </cell>
          <cell r="AU5047">
            <v>15544.93</v>
          </cell>
          <cell r="AV5047">
            <v>0</v>
          </cell>
          <cell r="AW5047">
            <v>15544.93</v>
          </cell>
          <cell r="AX5047">
            <v>0</v>
          </cell>
          <cell r="AY5047"/>
          <cell r="AZ5047" t="str">
            <v/>
          </cell>
          <cell r="BA5047"/>
          <cell r="BB5047"/>
          <cell r="BC5047"/>
          <cell r="BD5047" t="str">
            <v/>
          </cell>
          <cell r="BE5047">
            <v>0</v>
          </cell>
          <cell r="BF5047" t="str">
            <v/>
          </cell>
          <cell r="BG5047" t="str">
            <v/>
          </cell>
          <cell r="BH5047">
            <v>14</v>
          </cell>
          <cell r="BI5047" t="str">
            <v>0</v>
          </cell>
          <cell r="BJ5047">
            <v>0</v>
          </cell>
          <cell r="BK5047">
            <v>0</v>
          </cell>
          <cell r="BL5047"/>
          <cell r="BM5047"/>
          <cell r="BN5047"/>
          <cell r="BO5047"/>
          <cell r="BQ5047">
            <v>0</v>
          </cell>
          <cell r="BS5047" t="str">
            <v/>
          </cell>
          <cell r="BT5047" t="str">
            <v/>
          </cell>
        </row>
        <row r="5048">
          <cell r="H5048">
            <v>1</v>
          </cell>
          <cell r="O5048">
            <v>270551</v>
          </cell>
          <cell r="P5048" t="str">
            <v>2020/332-0016-01</v>
          </cell>
          <cell r="Q5048" t="str">
            <v>EST BANQUETA BAR LISBOA (MARFIM NOCCE) (FX A1094/DET CAMEL)</v>
          </cell>
          <cell r="R5048"/>
          <cell r="S5048"/>
          <cell r="T5048">
            <v>0.45</v>
          </cell>
          <cell r="U5048">
            <v>0.54</v>
          </cell>
          <cell r="V5048">
            <v>1.01</v>
          </cell>
          <cell r="W5048">
            <v>0</v>
          </cell>
          <cell r="X5048" t="str">
            <v>EST BANQUETA BAR LISBOA (MARFIM NOCCE) (FX A1094/DET CAMEL) - 0,45x0,54x1,01H</v>
          </cell>
          <cell r="Y5048">
            <v>2386.4</v>
          </cell>
          <cell r="Z5048">
            <v>0.6</v>
          </cell>
          <cell r="AA5048">
            <v>954.56000000000017</v>
          </cell>
          <cell r="AB5048"/>
          <cell r="AC5048"/>
          <cell r="AD5048"/>
          <cell r="AE5048">
            <v>2386.4</v>
          </cell>
          <cell r="AF5048">
            <v>2386.4</v>
          </cell>
          <cell r="AG5048">
            <v>0</v>
          </cell>
          <cell r="AH5048">
            <v>2386.4</v>
          </cell>
          <cell r="AI5048" t="str">
            <v>REF: 270551</v>
          </cell>
          <cell r="AJ5048" t="str">
            <v>PRODUTO FORA DE LINHA</v>
          </cell>
          <cell r="AK5048">
            <v>270551</v>
          </cell>
          <cell r="AL5048" t="str">
            <v>EST BANQUETA BAR LISBOA (MARFIM NOCCE) (FX A1094/DET CAMEL)</v>
          </cell>
          <cell r="AM5048"/>
          <cell r="AN5048">
            <v>0.45</v>
          </cell>
          <cell r="AO5048">
            <v>0.54</v>
          </cell>
          <cell r="AP5048">
            <v>1.01</v>
          </cell>
          <cell r="AQ5048">
            <v>0</v>
          </cell>
          <cell r="AR5048" t="str">
            <v>EST BANQUETA BAR LISBOA (MARFIM NOCCE) (FX A1094/DET CAMEL) - 0,45x0,54x1,01H</v>
          </cell>
          <cell r="AS5048">
            <v>2386.4</v>
          </cell>
          <cell r="AT5048">
            <v>2386.4</v>
          </cell>
          <cell r="AU5048">
            <v>2386.4</v>
          </cell>
          <cell r="AV5048">
            <v>0</v>
          </cell>
          <cell r="AW5048">
            <v>2386.4</v>
          </cell>
          <cell r="AX5048">
            <v>0</v>
          </cell>
          <cell r="AY5048"/>
          <cell r="AZ5048" t="str">
            <v/>
          </cell>
          <cell r="BA5048"/>
          <cell r="BB5048"/>
          <cell r="BC5048"/>
          <cell r="BD5048" t="str">
            <v/>
          </cell>
          <cell r="BE5048">
            <v>0</v>
          </cell>
          <cell r="BF5048" t="str">
            <v/>
          </cell>
          <cell r="BG5048" t="str">
            <v/>
          </cell>
          <cell r="BH5048">
            <v>14</v>
          </cell>
          <cell r="BI5048" t="str">
            <v>0</v>
          </cell>
          <cell r="BJ5048">
            <v>0</v>
          </cell>
          <cell r="BK5048">
            <v>0</v>
          </cell>
          <cell r="BL5048"/>
          <cell r="BM5048"/>
          <cell r="BN5048"/>
          <cell r="BO5048"/>
          <cell r="BQ5048">
            <v>0</v>
          </cell>
          <cell r="BS5048" t="str">
            <v>CLAMI BANQUETA BAR</v>
          </cell>
          <cell r="BT5048" t="str">
            <v>BANQUETA BAR LISBOA (FL)</v>
          </cell>
        </row>
        <row r="5049">
          <cell r="H5049">
            <v>2</v>
          </cell>
          <cell r="O5049">
            <v>270480</v>
          </cell>
          <cell r="P5049" t="str">
            <v>2020/344-0192-01</v>
          </cell>
          <cell r="Q5049" t="str">
            <v>EST POLTRONA APOLLO PELE (ELETROST PRETA) C700/8/COURO PT</v>
          </cell>
          <cell r="R5049"/>
          <cell r="S5049"/>
          <cell r="T5049">
            <v>0.75</v>
          </cell>
          <cell r="U5049">
            <v>0.62</v>
          </cell>
          <cell r="V5049">
            <v>0.7</v>
          </cell>
          <cell r="W5049">
            <v>0</v>
          </cell>
          <cell r="X5049" t="str">
            <v>EST POLTRONA APOLLO PELE (ELETROST PRETA) C700/8/COURO PT - 0,75x0,62x0,7H</v>
          </cell>
          <cell r="Y5049">
            <v>23439.67</v>
          </cell>
          <cell r="Z5049">
            <v>0.75</v>
          </cell>
          <cell r="AA5049">
            <v>5859.9174999999996</v>
          </cell>
          <cell r="AB5049"/>
          <cell r="AC5049" t="str">
            <v>PROD C/RVST FORN</v>
          </cell>
          <cell r="AD5049" t="str">
            <v>REVESTIMENTO FORN</v>
          </cell>
          <cell r="AE5049">
            <v>23439.67</v>
          </cell>
          <cell r="AF5049">
            <v>23439.67</v>
          </cell>
          <cell r="AG5049">
            <v>0</v>
          </cell>
          <cell r="AH5049">
            <v>23439.67</v>
          </cell>
          <cell r="AI5049" t="str">
            <v>REF: 270480</v>
          </cell>
          <cell r="AJ5049" t="str">
            <v>PRODUTO FORA DE LINHA</v>
          </cell>
          <cell r="AK5049">
            <v>270480</v>
          </cell>
          <cell r="AL5049" t="str">
            <v>EST POLTRONA APOLLO PELE (ELETROST PRETA) C700/8/COURO PT</v>
          </cell>
          <cell r="AM5049"/>
          <cell r="AN5049">
            <v>0.75</v>
          </cell>
          <cell r="AO5049">
            <v>0.62</v>
          </cell>
          <cell r="AP5049">
            <v>0.7</v>
          </cell>
          <cell r="AQ5049">
            <v>0</v>
          </cell>
          <cell r="AR5049" t="str">
            <v>EST POLTRONA APOLLO PELE (ELETROST PRETA) C700/8/COURO PT - 0,75x0,62x0,7H</v>
          </cell>
          <cell r="AS5049">
            <v>23439.67</v>
          </cell>
          <cell r="AT5049">
            <v>23439.67</v>
          </cell>
          <cell r="AU5049">
            <v>23439.67</v>
          </cell>
          <cell r="AV5049">
            <v>0</v>
          </cell>
          <cell r="AW5049">
            <v>23439.67</v>
          </cell>
          <cell r="AX5049">
            <v>0</v>
          </cell>
          <cell r="AY5049">
            <v>373573</v>
          </cell>
          <cell r="AZ5049" t="str">
            <v>TECIDO AVULSO (F 10995) (PADRAO C)</v>
          </cell>
          <cell r="BA5049" t="str">
            <v>RVST FORN: TECIDO AVULSO (F 10995) (PADRAO C) - NBX0700-008</v>
          </cell>
          <cell r="BB5049">
            <v>0</v>
          </cell>
          <cell r="BC5049"/>
          <cell r="BD5049">
            <v>706.68</v>
          </cell>
          <cell r="BE5049">
            <v>0</v>
          </cell>
          <cell r="BF5049">
            <v>-706.68</v>
          </cell>
          <cell r="BG5049" t="str">
            <v>RVST FORN</v>
          </cell>
          <cell r="BH5049">
            <v>14</v>
          </cell>
          <cell r="BI5049">
            <v>0</v>
          </cell>
          <cell r="BJ5049">
            <v>0</v>
          </cell>
          <cell r="BK5049">
            <v>0</v>
          </cell>
          <cell r="BL5049"/>
          <cell r="BM5049"/>
          <cell r="BN5049"/>
          <cell r="BO5049"/>
          <cell r="BQ5049">
            <v>0</v>
          </cell>
          <cell r="BS5049" t="str">
            <v>CLAMI POLTRONA</v>
          </cell>
          <cell r="BT5049" t="str">
            <v>POLTRONA APOLLO (FL)</v>
          </cell>
        </row>
        <row r="5050">
          <cell r="H5050">
            <v>2</v>
          </cell>
          <cell r="O5050">
            <v>270480</v>
          </cell>
          <cell r="P5050" t="str">
            <v>2020/344-0193-01</v>
          </cell>
          <cell r="Q5050" t="str">
            <v>EST POLTRONA APOLLO PELE (ELETROST PRETA) C700/8/COURO PT</v>
          </cell>
          <cell r="R5050"/>
          <cell r="S5050"/>
          <cell r="T5050">
            <v>0.75</v>
          </cell>
          <cell r="U5050">
            <v>0.62</v>
          </cell>
          <cell r="V5050">
            <v>0.7</v>
          </cell>
          <cell r="W5050">
            <v>0</v>
          </cell>
          <cell r="X5050" t="str">
            <v>EST POLTRONA APOLLO PELE (ELETROST PRETA) C700/8/COURO PT - 0,75x0,62x0,7H</v>
          </cell>
          <cell r="Y5050">
            <v>23439.67</v>
          </cell>
          <cell r="Z5050">
            <v>0.75</v>
          </cell>
          <cell r="AA5050">
            <v>5859.9174999999996</v>
          </cell>
          <cell r="AB5050"/>
          <cell r="AC5050" t="str">
            <v>PROD C/RVST FORN</v>
          </cell>
          <cell r="AD5050" t="str">
            <v>REVESTIMENTO FORN</v>
          </cell>
          <cell r="AE5050">
            <v>23439.67</v>
          </cell>
          <cell r="AF5050">
            <v>23439.67</v>
          </cell>
          <cell r="AG5050">
            <v>0</v>
          </cell>
          <cell r="AH5050">
            <v>23439.67</v>
          </cell>
          <cell r="AI5050" t="str">
            <v>REF: 270480</v>
          </cell>
          <cell r="AJ5050" t="str">
            <v>PRODUTO FORA DE LINHA</v>
          </cell>
          <cell r="AK5050">
            <v>270480</v>
          </cell>
          <cell r="AL5050" t="str">
            <v>EST POLTRONA APOLLO PELE (ELETROST PRETA) C700/8/COURO PT</v>
          </cell>
          <cell r="AM5050"/>
          <cell r="AN5050">
            <v>0.75</v>
          </cell>
          <cell r="AO5050">
            <v>0.62</v>
          </cell>
          <cell r="AP5050">
            <v>0.7</v>
          </cell>
          <cell r="AQ5050">
            <v>0</v>
          </cell>
          <cell r="AR5050" t="str">
            <v>EST POLTRONA APOLLO PELE (ELETROST PRETA) C700/8/COURO PT - 0,75x0,62x0,7H</v>
          </cell>
          <cell r="AS5050">
            <v>23439.67</v>
          </cell>
          <cell r="AT5050">
            <v>23439.67</v>
          </cell>
          <cell r="AU5050">
            <v>23439.67</v>
          </cell>
          <cell r="AV5050">
            <v>0</v>
          </cell>
          <cell r="AW5050">
            <v>23439.67</v>
          </cell>
          <cell r="AX5050">
            <v>0</v>
          </cell>
          <cell r="AY5050">
            <v>373573</v>
          </cell>
          <cell r="AZ5050" t="str">
            <v>TECIDO AVULSO (F 10995) (PADRAO C)</v>
          </cell>
          <cell r="BA5050" t="str">
            <v>RVST FORN: TECIDO AVULSO (F 10995) (PADRAO C) - NBX0700-008</v>
          </cell>
          <cell r="BB5050">
            <v>0</v>
          </cell>
          <cell r="BC5050"/>
          <cell r="BD5050">
            <v>706.68</v>
          </cell>
          <cell r="BE5050">
            <v>0</v>
          </cell>
          <cell r="BF5050">
            <v>-706.68</v>
          </cell>
          <cell r="BG5050" t="str">
            <v>RVST FORN</v>
          </cell>
          <cell r="BH5050">
            <v>14</v>
          </cell>
          <cell r="BI5050">
            <v>0</v>
          </cell>
          <cell r="BJ5050">
            <v>0</v>
          </cell>
          <cell r="BK5050">
            <v>0</v>
          </cell>
          <cell r="BL5050"/>
          <cell r="BM5050"/>
          <cell r="BN5050"/>
          <cell r="BO5050"/>
          <cell r="BQ5050">
            <v>0</v>
          </cell>
          <cell r="BS5050" t="str">
            <v>CLAMI POLTRONA</v>
          </cell>
          <cell r="BT5050" t="str">
            <v>POLTRONA APOLLO (FL)</v>
          </cell>
        </row>
        <row r="5051">
          <cell r="H5051">
            <v>2</v>
          </cell>
          <cell r="O5051">
            <v>270478</v>
          </cell>
          <cell r="P5051" t="str">
            <v>2020/322-0068-01</v>
          </cell>
          <cell r="Q5051" t="str">
            <v>EST POLTRONA SOFT (BS ELET CORTEN) C0700-1/SOL NATURAL</v>
          </cell>
          <cell r="R5051"/>
          <cell r="S5051"/>
          <cell r="T5051">
            <v>0.87</v>
          </cell>
          <cell r="U5051">
            <v>1.02</v>
          </cell>
          <cell r="V5051">
            <v>0.8</v>
          </cell>
          <cell r="W5051">
            <v>0</v>
          </cell>
          <cell r="X5051" t="str">
            <v>EST POLTRONA SOFT (BS ELET CORTEN) C0700-1/SOL NATURAL - 0,87x1,02x0,8H</v>
          </cell>
          <cell r="Y5051">
            <v>30886.22</v>
          </cell>
          <cell r="Z5051">
            <v>0.35</v>
          </cell>
          <cell r="AA5051">
            <v>20076.043000000001</v>
          </cell>
          <cell r="AB5051"/>
          <cell r="AC5051" t="str">
            <v>PROD C/RVST FORN</v>
          </cell>
          <cell r="AD5051" t="str">
            <v>REVESTIMENTO FORN</v>
          </cell>
          <cell r="AE5051">
            <v>30886.22</v>
          </cell>
          <cell r="AF5051">
            <v>30886.22</v>
          </cell>
          <cell r="AG5051">
            <v>0</v>
          </cell>
          <cell r="AH5051">
            <v>30886.22</v>
          </cell>
          <cell r="AI5051" t="str">
            <v>REF: 316071</v>
          </cell>
          <cell r="AJ5051"/>
          <cell r="AK5051">
            <v>316071</v>
          </cell>
          <cell r="AL5051" t="str">
            <v>POLTRONA SOFT (RVST FORN)</v>
          </cell>
          <cell r="AM5051"/>
          <cell r="AN5051">
            <v>0.87</v>
          </cell>
          <cell r="AO5051">
            <v>1.02</v>
          </cell>
          <cell r="AP5051">
            <v>0.8</v>
          </cell>
          <cell r="AQ5051">
            <v>0</v>
          </cell>
          <cell r="AR5051" t="str">
            <v>POLTRONA SOFT (RVST FORN) - 0,87x1,02x0,8H</v>
          </cell>
          <cell r="AS5051">
            <v>30886.22</v>
          </cell>
          <cell r="AT5051">
            <v>30886.22</v>
          </cell>
          <cell r="AU5051">
            <v>26646.14</v>
          </cell>
          <cell r="AV5051">
            <v>4240.0800000000017</v>
          </cell>
          <cell r="AW5051">
            <v>30886.2</v>
          </cell>
          <cell r="AX5051">
            <v>2.0000000000436557E-2</v>
          </cell>
          <cell r="AY5051">
            <v>373573</v>
          </cell>
          <cell r="AZ5051" t="str">
            <v>TECIDO AVULSO (F 10995) (PADRAO C)</v>
          </cell>
          <cell r="BA5051" t="str">
            <v>RVST FORN: TECIDO AVULSO (F 10995) (PADRAO C) - NBX0700-001</v>
          </cell>
          <cell r="BB5051">
            <v>6</v>
          </cell>
          <cell r="BC5051"/>
          <cell r="BD5051">
            <v>706.68</v>
          </cell>
          <cell r="BE5051">
            <v>0</v>
          </cell>
          <cell r="BF5051">
            <v>-706.68</v>
          </cell>
          <cell r="BG5051" t="str">
            <v>RVST FORN</v>
          </cell>
          <cell r="BH5051">
            <v>12</v>
          </cell>
          <cell r="BI5051">
            <v>4240.08</v>
          </cell>
          <cell r="BJ5051">
            <v>0</v>
          </cell>
          <cell r="BK5051">
            <v>0</v>
          </cell>
          <cell r="BL5051"/>
          <cell r="BM5051"/>
          <cell r="BN5051"/>
          <cell r="BO5051"/>
          <cell r="BQ5051">
            <v>0</v>
          </cell>
          <cell r="BS5051" t="str">
            <v>CLAMI POLTRONA</v>
          </cell>
          <cell r="BT5051" t="str">
            <v>POLTRONA SOFT</v>
          </cell>
        </row>
        <row r="5052">
          <cell r="H5052">
            <v>0</v>
          </cell>
          <cell r="O5052">
            <v>270442</v>
          </cell>
          <cell r="P5052"/>
          <cell r="Q5052" t="str">
            <v>EST LUMINARIA UNICA MESA/DOURADO/VD FSC SOPRADO</v>
          </cell>
          <cell r="R5052"/>
          <cell r="S5052"/>
          <cell r="T5052">
            <v>0.23</v>
          </cell>
          <cell r="U5052">
            <v>0</v>
          </cell>
          <cell r="V5052">
            <v>0.48</v>
          </cell>
          <cell r="W5052">
            <v>0.23</v>
          </cell>
          <cell r="X5052" t="str">
            <v>EST LUMINARIA UNICA MESA/DOURADO/VD FSC SOPRADO - Ø0,23x0,48H</v>
          </cell>
          <cell r="Y5052" t="str">
            <v>EST</v>
          </cell>
          <cell r="Z5052">
            <v>0.35</v>
          </cell>
          <cell r="AA5052" t="e">
            <v>#VALUE!</v>
          </cell>
          <cell r="AB5052"/>
          <cell r="AC5052" t="str">
            <v>VALOR S/ LAMPADA</v>
          </cell>
          <cell r="AD5052"/>
          <cell r="AE5052" t="e">
            <v>#VALUE!</v>
          </cell>
          <cell r="AF5052" t="str">
            <v>EST</v>
          </cell>
          <cell r="AG5052">
            <v>0</v>
          </cell>
          <cell r="AH5052" t="str">
            <v>EST</v>
          </cell>
          <cell r="AI5052" t="str">
            <v>REF: 270442</v>
          </cell>
          <cell r="AJ5052" t="str">
            <v>PRODUTO FORA DE LINHA</v>
          </cell>
          <cell r="AK5052">
            <v>270442</v>
          </cell>
          <cell r="AL5052" t="str">
            <v>EST LUMINARIA UNICA MESA/DOURADO/VD FSC SOPRADO</v>
          </cell>
          <cell r="AM5052"/>
          <cell r="AN5052">
            <v>0.23</v>
          </cell>
          <cell r="AO5052">
            <v>0</v>
          </cell>
          <cell r="AP5052">
            <v>0.48</v>
          </cell>
          <cell r="AQ5052">
            <v>0.23</v>
          </cell>
          <cell r="AR5052" t="str">
            <v>EST LUMINARIA UNICA MESA/DOURADO/VD FSC SOPRADO - Ø0,23x0,48H</v>
          </cell>
          <cell r="AS5052" t="str">
            <v>EST</v>
          </cell>
          <cell r="AT5052">
            <v>4633.26</v>
          </cell>
          <cell r="AU5052">
            <v>4633.26</v>
          </cell>
          <cell r="AV5052">
            <v>0</v>
          </cell>
          <cell r="AW5052">
            <v>4633.26</v>
          </cell>
          <cell r="AX5052" t="e">
            <v>#VALUE!</v>
          </cell>
          <cell r="AY5052"/>
          <cell r="AZ5052" t="str">
            <v/>
          </cell>
          <cell r="BA5052"/>
          <cell r="BB5052"/>
          <cell r="BC5052"/>
          <cell r="BD5052" t="str">
            <v/>
          </cell>
          <cell r="BE5052">
            <v>0</v>
          </cell>
          <cell r="BF5052" t="str">
            <v/>
          </cell>
          <cell r="BG5052" t="str">
            <v/>
          </cell>
          <cell r="BH5052">
            <v>14</v>
          </cell>
          <cell r="BI5052" t="str">
            <v>0</v>
          </cell>
          <cell r="BJ5052">
            <v>0</v>
          </cell>
          <cell r="BK5052">
            <v>0</v>
          </cell>
          <cell r="BL5052"/>
          <cell r="BM5052"/>
          <cell r="BN5052"/>
          <cell r="BO5052"/>
          <cell r="BQ5052">
            <v>0</v>
          </cell>
          <cell r="BS5052" t="str">
            <v/>
          </cell>
          <cell r="BT5052" t="str">
            <v/>
          </cell>
        </row>
        <row r="5053">
          <cell r="H5053">
            <v>1</v>
          </cell>
          <cell r="O5053">
            <v>270375</v>
          </cell>
          <cell r="P5053" t="str">
            <v>2020/338-0025-01</v>
          </cell>
          <cell r="Q5053" t="str">
            <v>EST MESA JANTAR BANK (INTEIRA LAMINA FREIJO NATURAL)</v>
          </cell>
          <cell r="R5053"/>
          <cell r="S5053"/>
          <cell r="T5053">
            <v>3</v>
          </cell>
          <cell r="U5053">
            <v>1.1000000000000001</v>
          </cell>
          <cell r="V5053">
            <v>0.75</v>
          </cell>
          <cell r="W5053">
            <v>0</v>
          </cell>
          <cell r="X5053" t="str">
            <v>EST MESA JANTAR BANK (INTEIRA LAMINA FREIJO NATURAL) - 3x1,1x0,75H</v>
          </cell>
          <cell r="Y5053">
            <v>81863.69</v>
          </cell>
          <cell r="Z5053">
            <v>0.6</v>
          </cell>
          <cell r="AA5053">
            <v>32745.476000000002</v>
          </cell>
          <cell r="AB5053"/>
          <cell r="AC5053"/>
          <cell r="AD5053"/>
          <cell r="AE5053">
            <v>81863.69</v>
          </cell>
          <cell r="AF5053">
            <v>81863.69</v>
          </cell>
          <cell r="AG5053">
            <v>0</v>
          </cell>
          <cell r="AH5053">
            <v>81863.69</v>
          </cell>
          <cell r="AI5053" t="str">
            <v>REF: 270375</v>
          </cell>
          <cell r="AJ5053" t="str">
            <v>PRODUTO FORA DE LINHA</v>
          </cell>
          <cell r="AK5053">
            <v>270375</v>
          </cell>
          <cell r="AL5053" t="str">
            <v>EST MESA JANTAR BANK (INTEIRA LAMINA FREIJO NATURAL)</v>
          </cell>
          <cell r="AM5053"/>
          <cell r="AN5053">
            <v>3</v>
          </cell>
          <cell r="AO5053">
            <v>1.1000000000000001</v>
          </cell>
          <cell r="AP5053">
            <v>0.75</v>
          </cell>
          <cell r="AQ5053">
            <v>0</v>
          </cell>
          <cell r="AR5053" t="str">
            <v>EST MESA JANTAR BANK (INTEIRA LAMINA FREIJO NATURAL) - 3x1,1x0,75H</v>
          </cell>
          <cell r="AS5053">
            <v>81863.69</v>
          </cell>
          <cell r="AT5053">
            <v>81863.69</v>
          </cell>
          <cell r="AU5053">
            <v>81863.69</v>
          </cell>
          <cell r="AV5053">
            <v>0</v>
          </cell>
          <cell r="AW5053">
            <v>81863.69</v>
          </cell>
          <cell r="AX5053">
            <v>0</v>
          </cell>
          <cell r="AY5053"/>
          <cell r="AZ5053" t="str">
            <v/>
          </cell>
          <cell r="BA5053"/>
          <cell r="BB5053"/>
          <cell r="BC5053"/>
          <cell r="BD5053" t="str">
            <v/>
          </cell>
          <cell r="BE5053">
            <v>0</v>
          </cell>
          <cell r="BF5053" t="str">
            <v/>
          </cell>
          <cell r="BG5053" t="str">
            <v/>
          </cell>
          <cell r="BH5053">
            <v>22</v>
          </cell>
          <cell r="BI5053" t="str">
            <v>0</v>
          </cell>
          <cell r="BJ5053">
            <v>0</v>
          </cell>
          <cell r="BK5053">
            <v>0</v>
          </cell>
          <cell r="BL5053"/>
          <cell r="BM5053"/>
          <cell r="BN5053"/>
          <cell r="BO5053"/>
          <cell r="BQ5053">
            <v>0</v>
          </cell>
          <cell r="BS5053" t="str">
            <v>CLAMI MESA JANTAR</v>
          </cell>
          <cell r="BT5053" t="str">
            <v>MESA JANTAR BANK (FL)</v>
          </cell>
        </row>
        <row r="5054">
          <cell r="H5054">
            <v>1</v>
          </cell>
          <cell r="O5054">
            <v>268060</v>
          </cell>
          <cell r="P5054"/>
          <cell r="Q5054" t="str">
            <v>EST BANQUETA BAR ANNA (TAUARI TING EBANIZ) COURO BLACK MATT</v>
          </cell>
          <cell r="R5054"/>
          <cell r="S5054"/>
          <cell r="T5054">
            <v>0.42</v>
          </cell>
          <cell r="U5054">
            <v>0.5</v>
          </cell>
          <cell r="V5054">
            <v>1.25</v>
          </cell>
          <cell r="W5054">
            <v>0</v>
          </cell>
          <cell r="X5054" t="str">
            <v>EST BANQUETA BAR ANNA (TAUARI TING EBANIZ) COURO BLACK MATT - 0,42x0,5x1,25H</v>
          </cell>
          <cell r="Y5054">
            <v>8960</v>
          </cell>
          <cell r="Z5054">
            <v>0.65</v>
          </cell>
          <cell r="AA5054">
            <v>3136</v>
          </cell>
          <cell r="AB5054"/>
          <cell r="AC5054"/>
          <cell r="AD5054"/>
          <cell r="AE5054">
            <v>8960</v>
          </cell>
          <cell r="AF5054">
            <v>8960</v>
          </cell>
          <cell r="AG5054">
            <v>0</v>
          </cell>
          <cell r="AH5054">
            <v>8960</v>
          </cell>
          <cell r="AI5054" t="str">
            <v>REF: 268060</v>
          </cell>
          <cell r="AJ5054" t="str">
            <v>PRODUTO FORA DE LINHA</v>
          </cell>
          <cell r="AK5054">
            <v>268060</v>
          </cell>
          <cell r="AL5054" t="str">
            <v>EST BANQUETA BAR ANNA (TAUARI TING EBANIZ) COURO BLACK MATT</v>
          </cell>
          <cell r="AM5054"/>
          <cell r="AN5054">
            <v>0.42</v>
          </cell>
          <cell r="AO5054">
            <v>0.5</v>
          </cell>
          <cell r="AP5054">
            <v>1.25</v>
          </cell>
          <cell r="AQ5054">
            <v>0</v>
          </cell>
          <cell r="AR5054" t="str">
            <v>EST BANQUETA BAR ANNA (TAUARI TING EBANIZ) COURO BLACK MATT - 0,42x0,5x1,25H</v>
          </cell>
          <cell r="AS5054">
            <v>8960</v>
          </cell>
          <cell r="AT5054">
            <v>8960</v>
          </cell>
          <cell r="AU5054">
            <v>8960</v>
          </cell>
          <cell r="AV5054">
            <v>0</v>
          </cell>
          <cell r="AW5054">
            <v>8960</v>
          </cell>
          <cell r="AX5054">
            <v>0</v>
          </cell>
          <cell r="AY5054"/>
          <cell r="AZ5054" t="str">
            <v/>
          </cell>
          <cell r="BA5054"/>
          <cell r="BB5054"/>
          <cell r="BC5054"/>
          <cell r="BD5054" t="str">
            <v/>
          </cell>
          <cell r="BE5054">
            <v>0</v>
          </cell>
          <cell r="BF5054" t="str">
            <v/>
          </cell>
          <cell r="BG5054" t="str">
            <v/>
          </cell>
          <cell r="BH5054">
            <v>22</v>
          </cell>
          <cell r="BI5054" t="str">
            <v>0</v>
          </cell>
          <cell r="BJ5054">
            <v>0</v>
          </cell>
          <cell r="BK5054">
            <v>0</v>
          </cell>
          <cell r="BL5054"/>
          <cell r="BM5054"/>
          <cell r="BN5054"/>
          <cell r="BO5054"/>
          <cell r="BQ5054">
            <v>0</v>
          </cell>
          <cell r="BS5054" t="str">
            <v>CLAMI BANQUETA BAR</v>
          </cell>
          <cell r="BT5054" t="str">
            <v>BANQUETA BAR ANNA (FL)</v>
          </cell>
        </row>
        <row r="5055">
          <cell r="H5055">
            <v>0</v>
          </cell>
          <cell r="O5055">
            <v>266352</v>
          </cell>
          <cell r="P5055"/>
          <cell r="Q5055" t="str">
            <v>EST CADEIRA MIA (GIR C/RODIZIO) (BS LP903) (NOG/COURO BLACK)</v>
          </cell>
          <cell r="R5055"/>
          <cell r="S5055"/>
          <cell r="T5055">
            <v>0.72</v>
          </cell>
          <cell r="U5055">
            <v>0.62</v>
          </cell>
          <cell r="V5055">
            <v>0.85</v>
          </cell>
          <cell r="W5055">
            <v>0</v>
          </cell>
          <cell r="X5055" t="str">
            <v>EST CADEIRA MIA (GIR C/RODIZIO) (BS LP903) (NOG/COURO BLACK) - 0,72x0,62x0,85H</v>
          </cell>
          <cell r="Y5055">
            <v>22601.599999999999</v>
          </cell>
          <cell r="Z5055">
            <v>0.5</v>
          </cell>
          <cell r="AA5055">
            <v>11300.8</v>
          </cell>
          <cell r="AB5055"/>
          <cell r="AC5055"/>
          <cell r="AD5055"/>
          <cell r="AE5055">
            <v>22601.599999999999</v>
          </cell>
          <cell r="AF5055">
            <v>22601.599999999999</v>
          </cell>
          <cell r="AG5055">
            <v>0</v>
          </cell>
          <cell r="AH5055">
            <v>22601.599999999999</v>
          </cell>
          <cell r="AI5055" t="str">
            <v>REF: 266352</v>
          </cell>
          <cell r="AJ5055" t="str">
            <v>PRODUTO FORA DE LINHA</v>
          </cell>
          <cell r="AK5055">
            <v>266352</v>
          </cell>
          <cell r="AL5055" t="str">
            <v>EST CADEIRA MIA (GIR C/RODIZIO) (BS LP903) (NOG/COURO BLACK)</v>
          </cell>
          <cell r="AM5055"/>
          <cell r="AN5055">
            <v>0.72</v>
          </cell>
          <cell r="AO5055">
            <v>0.62</v>
          </cell>
          <cell r="AP5055">
            <v>0.85</v>
          </cell>
          <cell r="AQ5055">
            <v>0</v>
          </cell>
          <cell r="AR5055" t="str">
            <v>EST CADEIRA MIA (GIR C/RODIZIO) (BS LP903) (NOG/COURO BLACK) - 0,72x0,62x0,85H</v>
          </cell>
          <cell r="AS5055">
            <v>22601.599999999999</v>
          </cell>
          <cell r="AT5055">
            <v>28817.29</v>
          </cell>
          <cell r="AU5055">
            <v>28817.29</v>
          </cell>
          <cell r="AV5055">
            <v>0</v>
          </cell>
          <cell r="AW5055">
            <v>28817.29</v>
          </cell>
          <cell r="AX5055">
            <v>-6215.6900000000023</v>
          </cell>
          <cell r="AY5055"/>
          <cell r="AZ5055" t="str">
            <v/>
          </cell>
          <cell r="BA5055"/>
          <cell r="BB5055"/>
          <cell r="BC5055"/>
          <cell r="BD5055" t="str">
            <v/>
          </cell>
          <cell r="BE5055">
            <v>0</v>
          </cell>
          <cell r="BF5055" t="str">
            <v/>
          </cell>
          <cell r="BG5055" t="str">
            <v/>
          </cell>
          <cell r="BH5055">
            <v>22</v>
          </cell>
          <cell r="BI5055" t="str">
            <v>0</v>
          </cell>
          <cell r="BJ5055">
            <v>0</v>
          </cell>
          <cell r="BK5055">
            <v>0</v>
          </cell>
          <cell r="BL5055"/>
          <cell r="BM5055"/>
          <cell r="BN5055"/>
          <cell r="BO5055"/>
          <cell r="BQ5055">
            <v>0</v>
          </cell>
          <cell r="BS5055" t="str">
            <v/>
          </cell>
          <cell r="BT5055" t="str">
            <v/>
          </cell>
        </row>
        <row r="5056">
          <cell r="H5056">
            <v>0</v>
          </cell>
          <cell r="O5056">
            <v>266080</v>
          </cell>
          <cell r="P5056"/>
          <cell r="Q5056" t="str">
            <v>EST QUADRO MALI LAAL (740) MOL F23 SEM PASP</v>
          </cell>
          <cell r="R5056"/>
          <cell r="S5056"/>
          <cell r="T5056">
            <v>1</v>
          </cell>
          <cell r="U5056">
            <v>1</v>
          </cell>
          <cell r="V5056">
            <v>0.03</v>
          </cell>
          <cell r="W5056">
            <v>0</v>
          </cell>
          <cell r="X5056" t="str">
            <v>EST QUADRO MALI LAAL (740) MOL F23 SEM PASP - 1x1x0,03H</v>
          </cell>
          <cell r="Y5056" t="str">
            <v>EST</v>
          </cell>
          <cell r="Z5056">
            <v>0.35</v>
          </cell>
          <cell r="AA5056" t="e">
            <v>#VALUE!</v>
          </cell>
          <cell r="AB5056"/>
          <cell r="AC5056"/>
          <cell r="AD5056"/>
          <cell r="AE5056" t="e">
            <v>#VALUE!</v>
          </cell>
          <cell r="AF5056" t="str">
            <v>EST</v>
          </cell>
          <cell r="AG5056">
            <v>0</v>
          </cell>
          <cell r="AH5056" t="str">
            <v>EST</v>
          </cell>
          <cell r="AI5056" t="str">
            <v>REF: 266080</v>
          </cell>
          <cell r="AJ5056" t="str">
            <v>PRODUTO FORA DE LINHA</v>
          </cell>
          <cell r="AK5056">
            <v>266080</v>
          </cell>
          <cell r="AL5056" t="str">
            <v>ETIQUETA DE ESTOQUE</v>
          </cell>
          <cell r="AM5056"/>
          <cell r="AN5056" t="str">
            <v/>
          </cell>
          <cell r="AO5056" t="str">
            <v/>
          </cell>
          <cell r="AP5056" t="str">
            <v/>
          </cell>
          <cell r="AQ5056" t="str">
            <v/>
          </cell>
          <cell r="AR5056" t="str">
            <v>ETIQUETA DE ESTOQUE - xxH</v>
          </cell>
          <cell r="AS5056" t="str">
            <v>EST</v>
          </cell>
          <cell r="AT5056" t="str">
            <v>EST</v>
          </cell>
          <cell r="AU5056" t="str">
            <v>EST</v>
          </cell>
          <cell r="AV5056" t="str">
            <v/>
          </cell>
          <cell r="AW5056">
            <v>3075.6</v>
          </cell>
          <cell r="AX5056" t="e">
            <v>#VALUE!</v>
          </cell>
          <cell r="AY5056"/>
          <cell r="AZ5056" t="str">
            <v/>
          </cell>
          <cell r="BA5056"/>
          <cell r="BB5056"/>
          <cell r="BC5056"/>
          <cell r="BD5056" t="str">
            <v/>
          </cell>
          <cell r="BE5056">
            <v>0</v>
          </cell>
          <cell r="BF5056" t="str">
            <v/>
          </cell>
          <cell r="BG5056" t="str">
            <v/>
          </cell>
          <cell r="BH5056">
            <v>12</v>
          </cell>
          <cell r="BI5056" t="str">
            <v>0</v>
          </cell>
          <cell r="BJ5056">
            <v>0</v>
          </cell>
          <cell r="BK5056">
            <v>0</v>
          </cell>
          <cell r="BL5056"/>
          <cell r="BM5056"/>
          <cell r="BN5056"/>
          <cell r="BO5056"/>
          <cell r="BQ5056">
            <v>0</v>
          </cell>
          <cell r="BS5056" t="str">
            <v/>
          </cell>
          <cell r="BT5056" t="str">
            <v/>
          </cell>
        </row>
        <row r="5057">
          <cell r="H5057">
            <v>4</v>
          </cell>
          <cell r="O5057">
            <v>265893</v>
          </cell>
          <cell r="P5057"/>
          <cell r="Q5057" t="str">
            <v>EST ALMOFADA FITA ASPEN COR TELHA</v>
          </cell>
          <cell r="R5057"/>
          <cell r="S5057"/>
          <cell r="T5057">
            <v>0.5</v>
          </cell>
          <cell r="U5057">
            <v>0.5</v>
          </cell>
          <cell r="V5057">
            <v>0</v>
          </cell>
          <cell r="W5057">
            <v>0</v>
          </cell>
          <cell r="X5057" t="str">
            <v>EST ALMOFADA FITA ASPEN COR TELHA - 0,5x0,5x0H</v>
          </cell>
          <cell r="Y5057">
            <v>1402.01</v>
          </cell>
          <cell r="Z5057">
            <v>0.6</v>
          </cell>
          <cell r="AA5057">
            <v>560.80399999999997</v>
          </cell>
          <cell r="AB5057"/>
          <cell r="AC5057"/>
          <cell r="AD5057"/>
          <cell r="AE5057">
            <v>1402.01</v>
          </cell>
          <cell r="AF5057">
            <v>1402.01</v>
          </cell>
          <cell r="AG5057">
            <v>0</v>
          </cell>
          <cell r="AH5057">
            <v>1402.01</v>
          </cell>
          <cell r="AI5057" t="str">
            <v>REF: 265893</v>
          </cell>
          <cell r="AJ5057" t="str">
            <v>PRODUTO FORA DE LINHA</v>
          </cell>
          <cell r="AK5057">
            <v>265893</v>
          </cell>
          <cell r="AL5057" t="str">
            <v>EST ALMOFADA FITA ASPEN COR TELHA</v>
          </cell>
          <cell r="AM5057"/>
          <cell r="AN5057">
            <v>0.5</v>
          </cell>
          <cell r="AO5057">
            <v>0.5</v>
          </cell>
          <cell r="AP5057">
            <v>0</v>
          </cell>
          <cell r="AQ5057">
            <v>0</v>
          </cell>
          <cell r="AR5057" t="str">
            <v>EST ALMOFADA FITA ASPEN COR TELHA - 0,5x0,5x0H</v>
          </cell>
          <cell r="AS5057">
            <v>1402.01</v>
          </cell>
          <cell r="AT5057">
            <v>1402.01</v>
          </cell>
          <cell r="AU5057">
            <v>1402.01</v>
          </cell>
          <cell r="AV5057">
            <v>0</v>
          </cell>
          <cell r="AW5057">
            <v>1402.01</v>
          </cell>
          <cell r="AX5057">
            <v>0</v>
          </cell>
          <cell r="AY5057"/>
          <cell r="AZ5057" t="str">
            <v/>
          </cell>
          <cell r="BA5057"/>
          <cell r="BB5057"/>
          <cell r="BC5057"/>
          <cell r="BD5057" t="str">
            <v/>
          </cell>
          <cell r="BE5057">
            <v>0</v>
          </cell>
          <cell r="BF5057" t="str">
            <v/>
          </cell>
          <cell r="BG5057" t="str">
            <v/>
          </cell>
          <cell r="BH5057">
            <v>14</v>
          </cell>
          <cell r="BI5057" t="str">
            <v>0</v>
          </cell>
          <cell r="BJ5057">
            <v>0</v>
          </cell>
          <cell r="BK5057">
            <v>0</v>
          </cell>
          <cell r="BL5057"/>
          <cell r="BM5057"/>
          <cell r="BN5057"/>
          <cell r="BO5057"/>
          <cell r="BQ5057">
            <v>0</v>
          </cell>
          <cell r="BS5057" t="str">
            <v>CLAMI ALMOFADA DECORATIVA</v>
          </cell>
          <cell r="BT5057" t="str">
            <v>ALMOFADA DECORATIVA</v>
          </cell>
        </row>
        <row r="5058">
          <cell r="H5058">
            <v>1</v>
          </cell>
          <cell r="O5058">
            <v>263760</v>
          </cell>
          <cell r="P5058"/>
          <cell r="Q5058" t="str">
            <v>EST CADEIRA MILLA 560 C/BRACO (IMBUIA MEL TELA) (TC UMBER)</v>
          </cell>
          <cell r="R5058"/>
          <cell r="S5058"/>
          <cell r="T5058">
            <v>0.59</v>
          </cell>
          <cell r="U5058">
            <v>0.53</v>
          </cell>
          <cell r="V5058">
            <v>0.85</v>
          </cell>
          <cell r="W5058">
            <v>0</v>
          </cell>
          <cell r="X5058" t="str">
            <v>EST CADEIRA MILLA 560 C/BRACO (IMBUIA MEL TELA) (TC UMBER) - 0,59x0,53x0,85H</v>
          </cell>
          <cell r="Y5058">
            <v>9215.4</v>
          </cell>
          <cell r="Z5058">
            <v>0.5</v>
          </cell>
          <cell r="AA5058">
            <v>4607.7</v>
          </cell>
          <cell r="AB5058"/>
          <cell r="AC5058"/>
          <cell r="AD5058"/>
          <cell r="AE5058">
            <v>9215.4</v>
          </cell>
          <cell r="AF5058">
            <v>9215.4</v>
          </cell>
          <cell r="AG5058">
            <v>0</v>
          </cell>
          <cell r="AH5058">
            <v>9215.4</v>
          </cell>
          <cell r="AI5058" t="str">
            <v>REF: 263760</v>
          </cell>
          <cell r="AJ5058" t="str">
            <v>PRODUTO FORA DE LINHA</v>
          </cell>
          <cell r="AK5058">
            <v>263760</v>
          </cell>
          <cell r="AL5058" t="str">
            <v>EST CADEIRA MILLA 560 C/BRACO (IMBUIA MEL TELA) (TC UMBER)</v>
          </cell>
          <cell r="AM5058"/>
          <cell r="AN5058">
            <v>0.59</v>
          </cell>
          <cell r="AO5058">
            <v>0.53</v>
          </cell>
          <cell r="AP5058">
            <v>0.85</v>
          </cell>
          <cell r="AQ5058">
            <v>0</v>
          </cell>
          <cell r="AR5058" t="str">
            <v>EST CADEIRA MILLA 560 C/BRACO (IMBUIA MEL TELA) (TC UMBER) - 0,59x0,53x0,85H</v>
          </cell>
          <cell r="AS5058">
            <v>9215.4</v>
          </cell>
          <cell r="AT5058">
            <v>9215.4</v>
          </cell>
          <cell r="AU5058">
            <v>9215.4</v>
          </cell>
          <cell r="AV5058">
            <v>0</v>
          </cell>
          <cell r="AW5058">
            <v>9215.4</v>
          </cell>
          <cell r="AX5058">
            <v>0</v>
          </cell>
          <cell r="AY5058"/>
          <cell r="AZ5058" t="str">
            <v/>
          </cell>
          <cell r="BA5058"/>
          <cell r="BB5058"/>
          <cell r="BC5058"/>
          <cell r="BD5058" t="str">
            <v/>
          </cell>
          <cell r="BE5058">
            <v>0</v>
          </cell>
          <cell r="BF5058" t="str">
            <v/>
          </cell>
          <cell r="BG5058" t="str">
            <v/>
          </cell>
          <cell r="BH5058">
            <v>22</v>
          </cell>
          <cell r="BI5058" t="str">
            <v>0</v>
          </cell>
          <cell r="BJ5058">
            <v>0</v>
          </cell>
          <cell r="BK5058">
            <v>0</v>
          </cell>
          <cell r="BL5058"/>
          <cell r="BM5058"/>
          <cell r="BN5058"/>
          <cell r="BO5058"/>
          <cell r="BQ5058">
            <v>0</v>
          </cell>
          <cell r="BS5058" t="str">
            <v>CLAMI CADEIRA</v>
          </cell>
          <cell r="BT5058" t="str">
            <v>CADEIRA MILLA (FL)</v>
          </cell>
        </row>
        <row r="5059">
          <cell r="H5059">
            <v>1</v>
          </cell>
          <cell r="O5059">
            <v>263759</v>
          </cell>
          <cell r="P5059"/>
          <cell r="Q5059" t="str">
            <v>EST CADEIRA MILLA 540 (IMBUIA MEL) (TELA) (TC UMBER)</v>
          </cell>
          <cell r="R5059"/>
          <cell r="S5059"/>
          <cell r="T5059">
            <v>0.55000000000000004</v>
          </cell>
          <cell r="U5059">
            <v>0.53</v>
          </cell>
          <cell r="V5059">
            <v>0.85</v>
          </cell>
          <cell r="W5059">
            <v>0</v>
          </cell>
          <cell r="X5059" t="str">
            <v>EST CADEIRA MILLA 540 (IMBUIA MEL) (TELA) (TC UMBER) - 0,55x0,53x0,85H</v>
          </cell>
          <cell r="Y5059">
            <v>7409.96</v>
          </cell>
          <cell r="Z5059">
            <v>0.5</v>
          </cell>
          <cell r="AA5059">
            <v>3704.98</v>
          </cell>
          <cell r="AB5059"/>
          <cell r="AC5059"/>
          <cell r="AD5059"/>
          <cell r="AE5059">
            <v>7409.96</v>
          </cell>
          <cell r="AF5059">
            <v>7409.96</v>
          </cell>
          <cell r="AG5059">
            <v>0</v>
          </cell>
          <cell r="AH5059">
            <v>7409.96</v>
          </cell>
          <cell r="AI5059" t="str">
            <v>REF: 263759</v>
          </cell>
          <cell r="AJ5059" t="str">
            <v>PRODUTO FORA DE LINHA</v>
          </cell>
          <cell r="AK5059">
            <v>263759</v>
          </cell>
          <cell r="AL5059" t="str">
            <v>EST CADEIRA MILLA 540 (IMBUIA MEL) (TELA) (TC UMBER)</v>
          </cell>
          <cell r="AM5059"/>
          <cell r="AN5059">
            <v>0.55000000000000004</v>
          </cell>
          <cell r="AO5059">
            <v>0.53</v>
          </cell>
          <cell r="AP5059">
            <v>0.85</v>
          </cell>
          <cell r="AQ5059">
            <v>0</v>
          </cell>
          <cell r="AR5059" t="str">
            <v>EST CADEIRA MILLA 540 (IMBUIA MEL) (TELA) (TC UMBER) - 0,55x0,53x0,85H</v>
          </cell>
          <cell r="AS5059">
            <v>7409.96</v>
          </cell>
          <cell r="AT5059">
            <v>7409.96</v>
          </cell>
          <cell r="AU5059">
            <v>7409.96</v>
          </cell>
          <cell r="AV5059">
            <v>0</v>
          </cell>
          <cell r="AW5059">
            <v>7409.96</v>
          </cell>
          <cell r="AX5059">
            <v>0</v>
          </cell>
          <cell r="AY5059"/>
          <cell r="AZ5059" t="str">
            <v/>
          </cell>
          <cell r="BA5059"/>
          <cell r="BB5059"/>
          <cell r="BC5059"/>
          <cell r="BD5059" t="str">
            <v/>
          </cell>
          <cell r="BE5059">
            <v>0</v>
          </cell>
          <cell r="BF5059" t="str">
            <v/>
          </cell>
          <cell r="BG5059" t="str">
            <v/>
          </cell>
          <cell r="BH5059">
            <v>22</v>
          </cell>
          <cell r="BI5059" t="str">
            <v>0</v>
          </cell>
          <cell r="BJ5059">
            <v>0</v>
          </cell>
          <cell r="BK5059">
            <v>0</v>
          </cell>
          <cell r="BL5059"/>
          <cell r="BM5059"/>
          <cell r="BN5059"/>
          <cell r="BO5059"/>
          <cell r="BQ5059">
            <v>0</v>
          </cell>
          <cell r="BS5059" t="str">
            <v>CLAMI CADEIRA</v>
          </cell>
          <cell r="BT5059" t="str">
            <v>CADEIRA MILLA (FL)</v>
          </cell>
        </row>
        <row r="5060">
          <cell r="H5060">
            <v>1</v>
          </cell>
          <cell r="O5060">
            <v>263756</v>
          </cell>
          <cell r="P5060"/>
          <cell r="Q5060" t="str">
            <v>EST CADEIRA MILLA 120 C/BRACO (IMB MEL) TC VILLA OLMO UMBER</v>
          </cell>
          <cell r="R5060"/>
          <cell r="S5060"/>
          <cell r="T5060">
            <v>0.57999999999999996</v>
          </cell>
          <cell r="U5060">
            <v>0.56000000000000005</v>
          </cell>
          <cell r="V5060">
            <v>0.79</v>
          </cell>
          <cell r="W5060">
            <v>0</v>
          </cell>
          <cell r="X5060" t="str">
            <v>EST CADEIRA MILLA 120 C/BRACO (IMB MEL) TC VILLA OLMO UMBER - 0,58x0,56x0,79H</v>
          </cell>
          <cell r="Y5060">
            <v>9201.4599999999991</v>
          </cell>
          <cell r="Z5060">
            <v>0.5</v>
          </cell>
          <cell r="AA5060">
            <v>4600.7299999999996</v>
          </cell>
          <cell r="AB5060"/>
          <cell r="AC5060"/>
          <cell r="AD5060"/>
          <cell r="AE5060">
            <v>9201.4599999999991</v>
          </cell>
          <cell r="AF5060">
            <v>9201.4599999999991</v>
          </cell>
          <cell r="AG5060">
            <v>0</v>
          </cell>
          <cell r="AH5060">
            <v>9201.4599999999991</v>
          </cell>
          <cell r="AI5060" t="str">
            <v>REF: 263756</v>
          </cell>
          <cell r="AJ5060" t="str">
            <v>PRODUTO FORA DE LINHA</v>
          </cell>
          <cell r="AK5060">
            <v>263756</v>
          </cell>
          <cell r="AL5060" t="str">
            <v>EST CADEIRA MILLA 120 C/BRACO (IMB MEL) TC VILLA OLMO UMBER</v>
          </cell>
          <cell r="AM5060"/>
          <cell r="AN5060">
            <v>0.57999999999999996</v>
          </cell>
          <cell r="AO5060">
            <v>0.56000000000000005</v>
          </cell>
          <cell r="AP5060">
            <v>0.79</v>
          </cell>
          <cell r="AQ5060">
            <v>0</v>
          </cell>
          <cell r="AR5060" t="str">
            <v>EST CADEIRA MILLA 120 C/BRACO (IMB MEL) TC VILLA OLMO UMBER - 0,58x0,56x0,79H</v>
          </cell>
          <cell r="AS5060">
            <v>9201.4599999999991</v>
          </cell>
          <cell r="AT5060">
            <v>9201.4599999999991</v>
          </cell>
          <cell r="AU5060">
            <v>9201.4599999999991</v>
          </cell>
          <cell r="AV5060">
            <v>0</v>
          </cell>
          <cell r="AW5060">
            <v>9201.4599999999991</v>
          </cell>
          <cell r="AX5060">
            <v>0</v>
          </cell>
          <cell r="AY5060"/>
          <cell r="AZ5060" t="str">
            <v/>
          </cell>
          <cell r="BA5060"/>
          <cell r="BB5060"/>
          <cell r="BC5060"/>
          <cell r="BD5060" t="str">
            <v/>
          </cell>
          <cell r="BE5060">
            <v>0</v>
          </cell>
          <cell r="BF5060" t="str">
            <v/>
          </cell>
          <cell r="BG5060" t="str">
            <v/>
          </cell>
          <cell r="BH5060">
            <v>22</v>
          </cell>
          <cell r="BI5060" t="str">
            <v>0</v>
          </cell>
          <cell r="BJ5060">
            <v>0</v>
          </cell>
          <cell r="BK5060">
            <v>0</v>
          </cell>
          <cell r="BL5060"/>
          <cell r="BM5060"/>
          <cell r="BN5060"/>
          <cell r="BO5060"/>
          <cell r="BQ5060">
            <v>0</v>
          </cell>
          <cell r="BS5060" t="str">
            <v>CLAMI CADEIRA</v>
          </cell>
          <cell r="BT5060" t="str">
            <v>CADEIRA MILLA (FL)</v>
          </cell>
        </row>
        <row r="5061">
          <cell r="H5061">
            <v>1</v>
          </cell>
          <cell r="O5061">
            <v>261230</v>
          </cell>
          <cell r="P5061"/>
          <cell r="Q5061" t="str">
            <v>EST CADEIRA ANNA (TAUARI WHISKY 02) TC #6</v>
          </cell>
          <cell r="R5061"/>
          <cell r="S5061"/>
          <cell r="T5061">
            <v>0.52</v>
          </cell>
          <cell r="U5061">
            <v>0.62</v>
          </cell>
          <cell r="V5061">
            <v>0.78</v>
          </cell>
          <cell r="W5061">
            <v>0</v>
          </cell>
          <cell r="X5061" t="str">
            <v>EST CADEIRA ANNA (TAUARI WHISKY 02) TC #6 - 0,52x0,62x0,78H</v>
          </cell>
          <cell r="Y5061">
            <v>8512</v>
          </cell>
          <cell r="Z5061">
            <v>0.5</v>
          </cell>
          <cell r="AA5061">
            <v>4256</v>
          </cell>
          <cell r="AB5061"/>
          <cell r="AC5061"/>
          <cell r="AD5061"/>
          <cell r="AE5061">
            <v>8512</v>
          </cell>
          <cell r="AF5061">
            <v>8512</v>
          </cell>
          <cell r="AG5061">
            <v>0</v>
          </cell>
          <cell r="AH5061">
            <v>8512</v>
          </cell>
          <cell r="AI5061" t="str">
            <v>REF: 261230</v>
          </cell>
          <cell r="AJ5061" t="str">
            <v>PRODUTO FORA DE LINHA</v>
          </cell>
          <cell r="AK5061">
            <v>261230</v>
          </cell>
          <cell r="AL5061" t="str">
            <v>EST CADEIRA ANNA (TAUARI WHISKY 02) TC #6</v>
          </cell>
          <cell r="AM5061"/>
          <cell r="AN5061">
            <v>0.52</v>
          </cell>
          <cell r="AO5061">
            <v>0.62</v>
          </cell>
          <cell r="AP5061">
            <v>0.78</v>
          </cell>
          <cell r="AQ5061">
            <v>0</v>
          </cell>
          <cell r="AR5061" t="str">
            <v>EST CADEIRA ANNA (TAUARI WHISKY 02) TC #6 - 0,52x0,62x0,78H</v>
          </cell>
          <cell r="AS5061">
            <v>8512</v>
          </cell>
          <cell r="AT5061">
            <v>8512</v>
          </cell>
          <cell r="AU5061">
            <v>8512</v>
          </cell>
          <cell r="AV5061">
            <v>0</v>
          </cell>
          <cell r="AW5061">
            <v>8512</v>
          </cell>
          <cell r="AX5061">
            <v>0</v>
          </cell>
          <cell r="AY5061"/>
          <cell r="AZ5061" t="str">
            <v/>
          </cell>
          <cell r="BA5061"/>
          <cell r="BB5061"/>
          <cell r="BC5061"/>
          <cell r="BD5061" t="str">
            <v/>
          </cell>
          <cell r="BE5061">
            <v>0</v>
          </cell>
          <cell r="BF5061" t="str">
            <v/>
          </cell>
          <cell r="BG5061" t="str">
            <v/>
          </cell>
          <cell r="BH5061">
            <v>22</v>
          </cell>
          <cell r="BI5061" t="str">
            <v>0</v>
          </cell>
          <cell r="BJ5061">
            <v>0</v>
          </cell>
          <cell r="BK5061">
            <v>0</v>
          </cell>
          <cell r="BL5061"/>
          <cell r="BM5061"/>
          <cell r="BN5061"/>
          <cell r="BO5061"/>
          <cell r="BQ5061">
            <v>0</v>
          </cell>
          <cell r="BS5061" t="str">
            <v>CLAMI CADEIRA</v>
          </cell>
          <cell r="BT5061" t="str">
            <v>CADEIRA ANNA (FL)</v>
          </cell>
        </row>
        <row r="5062">
          <cell r="H5062">
            <v>1</v>
          </cell>
          <cell r="O5062">
            <v>261229</v>
          </cell>
          <cell r="P5062"/>
          <cell r="Q5062" t="str">
            <v>EST CADEIRA ANNA C/BRACO (TAUARI WHISKY 02) TC #6</v>
          </cell>
          <cell r="R5062"/>
          <cell r="S5062"/>
          <cell r="T5062">
            <v>0.56000000000000005</v>
          </cell>
          <cell r="U5062">
            <v>0.56999999999999995</v>
          </cell>
          <cell r="V5062">
            <v>0.78</v>
          </cell>
          <cell r="W5062">
            <v>0</v>
          </cell>
          <cell r="X5062" t="str">
            <v>EST CADEIRA ANNA C/BRACO (TAUARI WHISKY 02) TC #6 - 0,56x0,57x0,78H</v>
          </cell>
          <cell r="Y5062">
            <v>8960</v>
          </cell>
          <cell r="Z5062">
            <v>0.5</v>
          </cell>
          <cell r="AA5062">
            <v>4480</v>
          </cell>
          <cell r="AB5062"/>
          <cell r="AC5062"/>
          <cell r="AD5062"/>
          <cell r="AE5062">
            <v>8960</v>
          </cell>
          <cell r="AF5062">
            <v>8960</v>
          </cell>
          <cell r="AG5062">
            <v>0</v>
          </cell>
          <cell r="AH5062">
            <v>8960</v>
          </cell>
          <cell r="AI5062" t="str">
            <v>REF: 261229</v>
          </cell>
          <cell r="AJ5062" t="str">
            <v>PRODUTO FORA DE LINHA</v>
          </cell>
          <cell r="AK5062">
            <v>261229</v>
          </cell>
          <cell r="AL5062" t="str">
            <v>EST CADEIRA ANNA C/BRACO (TAUARI WHISKY 02) TC #6</v>
          </cell>
          <cell r="AM5062"/>
          <cell r="AN5062">
            <v>0.56000000000000005</v>
          </cell>
          <cell r="AO5062">
            <v>0.56999999999999995</v>
          </cell>
          <cell r="AP5062">
            <v>0.78</v>
          </cell>
          <cell r="AQ5062">
            <v>0</v>
          </cell>
          <cell r="AR5062" t="str">
            <v>EST CADEIRA ANNA C/BRACO (TAUARI WHISKY 02) TC #6 - 0,56x0,57x0,78H</v>
          </cell>
          <cell r="AS5062">
            <v>8960</v>
          </cell>
          <cell r="AT5062">
            <v>8960</v>
          </cell>
          <cell r="AU5062">
            <v>8960</v>
          </cell>
          <cell r="AV5062">
            <v>0</v>
          </cell>
          <cell r="AW5062">
            <v>8960</v>
          </cell>
          <cell r="AX5062">
            <v>0</v>
          </cell>
          <cell r="AY5062"/>
          <cell r="AZ5062" t="str">
            <v/>
          </cell>
          <cell r="BA5062"/>
          <cell r="BB5062"/>
          <cell r="BC5062"/>
          <cell r="BD5062" t="str">
            <v/>
          </cell>
          <cell r="BE5062">
            <v>0</v>
          </cell>
          <cell r="BF5062" t="str">
            <v/>
          </cell>
          <cell r="BG5062" t="str">
            <v/>
          </cell>
          <cell r="BH5062">
            <v>22</v>
          </cell>
          <cell r="BI5062" t="str">
            <v>0</v>
          </cell>
          <cell r="BJ5062">
            <v>0</v>
          </cell>
          <cell r="BK5062">
            <v>0</v>
          </cell>
          <cell r="BL5062"/>
          <cell r="BM5062"/>
          <cell r="BN5062"/>
          <cell r="BO5062"/>
          <cell r="BQ5062">
            <v>0</v>
          </cell>
          <cell r="BS5062" t="str">
            <v>CLAMI CADEIRA</v>
          </cell>
          <cell r="BT5062" t="str">
            <v>CADEIRA ANNA (FL)</v>
          </cell>
        </row>
        <row r="5063">
          <cell r="H5063">
            <v>1</v>
          </cell>
          <cell r="O5063">
            <v>261228</v>
          </cell>
          <cell r="P5063"/>
          <cell r="Q5063" t="str">
            <v>EST CADEIRA ANNA C/BRACO (TAUARI WHISKY 02) TC #5</v>
          </cell>
          <cell r="R5063"/>
          <cell r="S5063"/>
          <cell r="T5063">
            <v>0.56000000000000005</v>
          </cell>
          <cell r="U5063">
            <v>0.56999999999999995</v>
          </cell>
          <cell r="V5063">
            <v>0.78</v>
          </cell>
          <cell r="W5063">
            <v>0</v>
          </cell>
          <cell r="X5063" t="str">
            <v>EST CADEIRA ANNA C/BRACO (TAUARI WHISKY 02) TC #5 - 0,56x0,57x0,78H</v>
          </cell>
          <cell r="Y5063">
            <v>9856</v>
          </cell>
          <cell r="Z5063">
            <v>0.75</v>
          </cell>
          <cell r="AA5063">
            <v>2464</v>
          </cell>
          <cell r="AB5063"/>
          <cell r="AC5063"/>
          <cell r="AD5063"/>
          <cell r="AE5063">
            <v>9856</v>
          </cell>
          <cell r="AF5063">
            <v>9856</v>
          </cell>
          <cell r="AG5063">
            <v>0</v>
          </cell>
          <cell r="AH5063">
            <v>9856</v>
          </cell>
          <cell r="AI5063" t="str">
            <v>REF: 261228</v>
          </cell>
          <cell r="AJ5063" t="str">
            <v>PRODUTO FORA DE LINHA</v>
          </cell>
          <cell r="AK5063">
            <v>261228</v>
          </cell>
          <cell r="AL5063" t="str">
            <v>EST CADEIRA ANNA C/BRACO (TAUARI WHISKY 02) TC #5</v>
          </cell>
          <cell r="AM5063"/>
          <cell r="AN5063">
            <v>0.56000000000000005</v>
          </cell>
          <cell r="AO5063">
            <v>0.56999999999999995</v>
          </cell>
          <cell r="AP5063">
            <v>0.78</v>
          </cell>
          <cell r="AQ5063">
            <v>0</v>
          </cell>
          <cell r="AR5063" t="str">
            <v>EST CADEIRA ANNA C/BRACO (TAUARI WHISKY 02) TC #5 - 0,56x0,57x0,78H</v>
          </cell>
          <cell r="AS5063">
            <v>9856</v>
          </cell>
          <cell r="AT5063">
            <v>9856</v>
          </cell>
          <cell r="AU5063">
            <v>9856</v>
          </cell>
          <cell r="AV5063">
            <v>0</v>
          </cell>
          <cell r="AW5063">
            <v>9856</v>
          </cell>
          <cell r="AX5063">
            <v>0</v>
          </cell>
          <cell r="AY5063"/>
          <cell r="AZ5063" t="str">
            <v/>
          </cell>
          <cell r="BA5063"/>
          <cell r="BB5063"/>
          <cell r="BC5063"/>
          <cell r="BD5063" t="str">
            <v/>
          </cell>
          <cell r="BE5063">
            <v>0</v>
          </cell>
          <cell r="BF5063" t="str">
            <v/>
          </cell>
          <cell r="BG5063" t="str">
            <v/>
          </cell>
          <cell r="BH5063">
            <v>22</v>
          </cell>
          <cell r="BI5063" t="str">
            <v>0</v>
          </cell>
          <cell r="BJ5063">
            <v>0</v>
          </cell>
          <cell r="BK5063">
            <v>0</v>
          </cell>
          <cell r="BL5063"/>
          <cell r="BM5063"/>
          <cell r="BN5063"/>
          <cell r="BO5063"/>
          <cell r="BQ5063">
            <v>0</v>
          </cell>
          <cell r="BS5063" t="str">
            <v>CLAMI CADEIRA</v>
          </cell>
          <cell r="BT5063" t="str">
            <v>CADEIRA ANNA (FL)</v>
          </cell>
        </row>
        <row r="5064">
          <cell r="H5064">
            <v>1</v>
          </cell>
          <cell r="O5064">
            <v>261227</v>
          </cell>
          <cell r="P5064"/>
          <cell r="Q5064" t="str">
            <v>EST CADEIRA ANNA (TAUARI WHISKY 02) TC SUMATRA SILVER</v>
          </cell>
          <cell r="R5064"/>
          <cell r="S5064"/>
          <cell r="T5064">
            <v>0.52</v>
          </cell>
          <cell r="U5064">
            <v>0.62</v>
          </cell>
          <cell r="V5064">
            <v>0.78</v>
          </cell>
          <cell r="W5064">
            <v>0</v>
          </cell>
          <cell r="X5064" t="str">
            <v>EST CADEIRA ANNA (TAUARI WHISKY 02) TC SUMATRA SILVER - 0,52x0,62x0,78H</v>
          </cell>
          <cell r="Y5064">
            <v>8382.5499999999993</v>
          </cell>
          <cell r="Z5064">
            <v>0.75</v>
          </cell>
          <cell r="AA5064">
            <v>2095.6374999999998</v>
          </cell>
          <cell r="AB5064"/>
          <cell r="AC5064"/>
          <cell r="AD5064"/>
          <cell r="AE5064">
            <v>8382.5499999999993</v>
          </cell>
          <cell r="AF5064">
            <v>8382.5499999999993</v>
          </cell>
          <cell r="AG5064">
            <v>0</v>
          </cell>
          <cell r="AH5064">
            <v>8382.5499999999993</v>
          </cell>
          <cell r="AI5064" t="str">
            <v>REF: 261227</v>
          </cell>
          <cell r="AJ5064" t="str">
            <v>PRODUTO FORA DE LINHA</v>
          </cell>
          <cell r="AK5064">
            <v>261227</v>
          </cell>
          <cell r="AL5064" t="str">
            <v>EST CADEIRA ANNA (TAUARI WHISKY 02) TC SUMATRA SILVER</v>
          </cell>
          <cell r="AM5064"/>
          <cell r="AN5064">
            <v>0.52</v>
          </cell>
          <cell r="AO5064">
            <v>0.62</v>
          </cell>
          <cell r="AP5064">
            <v>0.78</v>
          </cell>
          <cell r="AQ5064">
            <v>0</v>
          </cell>
          <cell r="AR5064" t="str">
            <v>EST CADEIRA ANNA (TAUARI WHISKY 02) TC SUMATRA SILVER - 0,52x0,62x0,78H</v>
          </cell>
          <cell r="AS5064">
            <v>8382.5499999999993</v>
          </cell>
          <cell r="AT5064">
            <v>8382.5499999999993</v>
          </cell>
          <cell r="AU5064">
            <v>8382.5499999999993</v>
          </cell>
          <cell r="AV5064">
            <v>0</v>
          </cell>
          <cell r="AW5064">
            <v>8382.5499999999993</v>
          </cell>
          <cell r="AX5064">
            <v>0</v>
          </cell>
          <cell r="AY5064"/>
          <cell r="AZ5064" t="str">
            <v/>
          </cell>
          <cell r="BA5064"/>
          <cell r="BB5064"/>
          <cell r="BC5064"/>
          <cell r="BD5064" t="str">
            <v/>
          </cell>
          <cell r="BE5064">
            <v>0</v>
          </cell>
          <cell r="BF5064" t="str">
            <v/>
          </cell>
          <cell r="BG5064" t="str">
            <v/>
          </cell>
          <cell r="BH5064">
            <v>22</v>
          </cell>
          <cell r="BI5064" t="str">
            <v>0</v>
          </cell>
          <cell r="BJ5064">
            <v>0</v>
          </cell>
          <cell r="BK5064">
            <v>0</v>
          </cell>
          <cell r="BL5064"/>
          <cell r="BM5064"/>
          <cell r="BN5064"/>
          <cell r="BO5064"/>
          <cell r="BQ5064">
            <v>0</v>
          </cell>
          <cell r="BS5064" t="str">
            <v>CLAMI CADEIRA</v>
          </cell>
          <cell r="BT5064" t="str">
            <v>CADEIRA ANNA (FL)</v>
          </cell>
        </row>
        <row r="5065">
          <cell r="H5065">
            <v>0</v>
          </cell>
          <cell r="O5065">
            <v>261014</v>
          </cell>
          <cell r="P5065" t="str">
            <v>2020/084-0047-01</v>
          </cell>
          <cell r="Q5065" t="str">
            <v>EST AC GRANDE VASO TACA ONDO FUMEE 16,5X32 CERAMICA CINZA</v>
          </cell>
          <cell r="R5065"/>
          <cell r="S5065"/>
          <cell r="T5065">
            <v>0</v>
          </cell>
          <cell r="U5065">
            <v>0</v>
          </cell>
          <cell r="V5065">
            <v>0</v>
          </cell>
          <cell r="W5065">
            <v>0</v>
          </cell>
          <cell r="X5065" t="str">
            <v>EST AC GRANDE VASO TACA ONDO FUMEE 16,5X32 CERAMICA CINZA - Ø0x0H</v>
          </cell>
          <cell r="Y5065">
            <v>1048.32</v>
          </cell>
          <cell r="Z5065">
            <v>0.35</v>
          </cell>
          <cell r="AA5065">
            <v>681.4079999999999</v>
          </cell>
          <cell r="AB5065"/>
          <cell r="AC5065"/>
          <cell r="AD5065"/>
          <cell r="AE5065">
            <v>1048.32</v>
          </cell>
          <cell r="AF5065">
            <v>1048.32</v>
          </cell>
          <cell r="AG5065">
            <v>0</v>
          </cell>
          <cell r="AH5065">
            <v>1048.32</v>
          </cell>
          <cell r="AI5065" t="str">
            <v>REF: 261014</v>
          </cell>
          <cell r="AJ5065" t="str">
            <v>PRODUTO FORA DE LINHA</v>
          </cell>
          <cell r="AK5065">
            <v>261014</v>
          </cell>
          <cell r="AL5065" t="str">
            <v>ETIQUETA DE ESTOQUE</v>
          </cell>
          <cell r="AM5065"/>
          <cell r="AN5065" t="str">
            <v/>
          </cell>
          <cell r="AO5065" t="str">
            <v/>
          </cell>
          <cell r="AP5065" t="str">
            <v/>
          </cell>
          <cell r="AQ5065" t="str">
            <v/>
          </cell>
          <cell r="AR5065" t="str">
            <v>ETIQUETA DE ESTOQUE - xxH</v>
          </cell>
          <cell r="AS5065">
            <v>1048.32</v>
          </cell>
          <cell r="AT5065" t="str">
            <v>EST</v>
          </cell>
          <cell r="AU5065" t="str">
            <v>EST</v>
          </cell>
          <cell r="AV5065" t="str">
            <v/>
          </cell>
          <cell r="AW5065">
            <v>1048.32</v>
          </cell>
          <cell r="AX5065">
            <v>0</v>
          </cell>
          <cell r="AY5065"/>
          <cell r="AZ5065" t="str">
            <v/>
          </cell>
          <cell r="BA5065"/>
          <cell r="BB5065"/>
          <cell r="BC5065"/>
          <cell r="BD5065" t="str">
            <v/>
          </cell>
          <cell r="BE5065">
            <v>0</v>
          </cell>
          <cell r="BF5065" t="str">
            <v/>
          </cell>
          <cell r="BG5065" t="str">
            <v/>
          </cell>
          <cell r="BH5065">
            <v>14</v>
          </cell>
          <cell r="BI5065" t="str">
            <v>0</v>
          </cell>
          <cell r="BJ5065">
            <v>0</v>
          </cell>
          <cell r="BK5065">
            <v>0</v>
          </cell>
          <cell r="BL5065"/>
          <cell r="BM5065"/>
          <cell r="BN5065"/>
          <cell r="BO5065"/>
          <cell r="BQ5065">
            <v>0</v>
          </cell>
          <cell r="BS5065" t="str">
            <v/>
          </cell>
          <cell r="BT5065" t="str">
            <v/>
          </cell>
        </row>
        <row r="5066">
          <cell r="H5066">
            <v>0</v>
          </cell>
          <cell r="O5066">
            <v>261014</v>
          </cell>
          <cell r="P5066" t="str">
            <v>2020/084-0048-01</v>
          </cell>
          <cell r="Q5066" t="str">
            <v>EST AC GRANDE VASO TACA ONDO FUMEE 16,5X32 CERAMICA CINZA</v>
          </cell>
          <cell r="R5066"/>
          <cell r="S5066"/>
          <cell r="T5066">
            <v>0</v>
          </cell>
          <cell r="U5066">
            <v>0</v>
          </cell>
          <cell r="V5066">
            <v>0</v>
          </cell>
          <cell r="W5066">
            <v>0</v>
          </cell>
          <cell r="X5066" t="str">
            <v>EST AC GRANDE VASO TACA ONDO FUMEE 16,5X32 CERAMICA CINZA - Ø0x0H</v>
          </cell>
          <cell r="Y5066">
            <v>1048.32</v>
          </cell>
          <cell r="Z5066">
            <v>0.35</v>
          </cell>
          <cell r="AA5066">
            <v>681.4079999999999</v>
          </cell>
          <cell r="AB5066"/>
          <cell r="AC5066"/>
          <cell r="AD5066"/>
          <cell r="AE5066">
            <v>1048.32</v>
          </cell>
          <cell r="AF5066">
            <v>1048.32</v>
          </cell>
          <cell r="AG5066">
            <v>0</v>
          </cell>
          <cell r="AH5066">
            <v>1048.32</v>
          </cell>
          <cell r="AI5066" t="str">
            <v>REF: 261014</v>
          </cell>
          <cell r="AJ5066" t="str">
            <v>PRODUTO FORA DE LINHA</v>
          </cell>
          <cell r="AK5066">
            <v>261014</v>
          </cell>
          <cell r="AL5066" t="str">
            <v>ETIQUETA DE ESTOQUE</v>
          </cell>
          <cell r="AM5066"/>
          <cell r="AN5066" t="str">
            <v/>
          </cell>
          <cell r="AO5066" t="str">
            <v/>
          </cell>
          <cell r="AP5066" t="str">
            <v/>
          </cell>
          <cell r="AQ5066" t="str">
            <v/>
          </cell>
          <cell r="AR5066" t="str">
            <v>ETIQUETA DE ESTOQUE - xxH</v>
          </cell>
          <cell r="AS5066">
            <v>1048.32</v>
          </cell>
          <cell r="AT5066" t="str">
            <v>EST</v>
          </cell>
          <cell r="AU5066" t="str">
            <v>EST</v>
          </cell>
          <cell r="AV5066" t="str">
            <v/>
          </cell>
          <cell r="AW5066">
            <v>1048.32</v>
          </cell>
          <cell r="AX5066">
            <v>0</v>
          </cell>
          <cell r="AY5066"/>
          <cell r="AZ5066" t="str">
            <v/>
          </cell>
          <cell r="BA5066"/>
          <cell r="BB5066"/>
          <cell r="BC5066"/>
          <cell r="BD5066" t="str">
            <v/>
          </cell>
          <cell r="BE5066">
            <v>0</v>
          </cell>
          <cell r="BF5066" t="str">
            <v/>
          </cell>
          <cell r="BG5066" t="str">
            <v/>
          </cell>
          <cell r="BH5066">
            <v>14</v>
          </cell>
          <cell r="BI5066" t="str">
            <v>0</v>
          </cell>
          <cell r="BJ5066">
            <v>0</v>
          </cell>
          <cell r="BK5066">
            <v>0</v>
          </cell>
          <cell r="BL5066"/>
          <cell r="BM5066"/>
          <cell r="BN5066"/>
          <cell r="BO5066"/>
          <cell r="BQ5066">
            <v>0</v>
          </cell>
          <cell r="BS5066" t="str">
            <v/>
          </cell>
          <cell r="BT5066" t="str">
            <v/>
          </cell>
        </row>
        <row r="5067">
          <cell r="H5067">
            <v>0</v>
          </cell>
          <cell r="O5067">
            <v>261014</v>
          </cell>
          <cell r="P5067" t="str">
            <v>2020/084-0049-01</v>
          </cell>
          <cell r="Q5067" t="str">
            <v>EST AC GRANDE VASO TACA ONDO FUMEE 16,5X32 CERAMICA CINZA</v>
          </cell>
          <cell r="R5067"/>
          <cell r="S5067"/>
          <cell r="T5067">
            <v>0</v>
          </cell>
          <cell r="U5067">
            <v>0</v>
          </cell>
          <cell r="V5067">
            <v>0</v>
          </cell>
          <cell r="W5067">
            <v>0</v>
          </cell>
          <cell r="X5067" t="str">
            <v>EST AC GRANDE VASO TACA ONDO FUMEE 16,5X32 CERAMICA CINZA - Ø0x0H</v>
          </cell>
          <cell r="Y5067">
            <v>1048.32</v>
          </cell>
          <cell r="Z5067">
            <v>0.35</v>
          </cell>
          <cell r="AA5067">
            <v>681.4079999999999</v>
          </cell>
          <cell r="AB5067"/>
          <cell r="AC5067"/>
          <cell r="AD5067"/>
          <cell r="AE5067">
            <v>1048.32</v>
          </cell>
          <cell r="AF5067">
            <v>1048.32</v>
          </cell>
          <cell r="AG5067">
            <v>0</v>
          </cell>
          <cell r="AH5067">
            <v>1048.32</v>
          </cell>
          <cell r="AI5067" t="str">
            <v>REF: 261014</v>
          </cell>
          <cell r="AJ5067" t="str">
            <v>PRODUTO FORA DE LINHA</v>
          </cell>
          <cell r="AK5067">
            <v>261014</v>
          </cell>
          <cell r="AL5067" t="str">
            <v>ETIQUETA DE ESTOQUE</v>
          </cell>
          <cell r="AM5067"/>
          <cell r="AN5067" t="str">
            <v/>
          </cell>
          <cell r="AO5067" t="str">
            <v/>
          </cell>
          <cell r="AP5067" t="str">
            <v/>
          </cell>
          <cell r="AQ5067" t="str">
            <v/>
          </cell>
          <cell r="AR5067" t="str">
            <v>ETIQUETA DE ESTOQUE - xxH</v>
          </cell>
          <cell r="AS5067">
            <v>1048.32</v>
          </cell>
          <cell r="AT5067" t="str">
            <v>EST</v>
          </cell>
          <cell r="AU5067" t="str">
            <v>EST</v>
          </cell>
          <cell r="AV5067" t="str">
            <v/>
          </cell>
          <cell r="AW5067">
            <v>1048.32</v>
          </cell>
          <cell r="AX5067">
            <v>0</v>
          </cell>
          <cell r="AY5067"/>
          <cell r="AZ5067" t="str">
            <v/>
          </cell>
          <cell r="BA5067"/>
          <cell r="BB5067"/>
          <cell r="BC5067"/>
          <cell r="BD5067" t="str">
            <v/>
          </cell>
          <cell r="BE5067">
            <v>0</v>
          </cell>
          <cell r="BF5067" t="str">
            <v/>
          </cell>
          <cell r="BG5067" t="str">
            <v/>
          </cell>
          <cell r="BH5067">
            <v>14</v>
          </cell>
          <cell r="BI5067" t="str">
            <v>0</v>
          </cell>
          <cell r="BJ5067">
            <v>0</v>
          </cell>
          <cell r="BK5067">
            <v>0</v>
          </cell>
          <cell r="BL5067"/>
          <cell r="BM5067"/>
          <cell r="BN5067"/>
          <cell r="BO5067"/>
          <cell r="BQ5067">
            <v>0</v>
          </cell>
          <cell r="BS5067" t="str">
            <v/>
          </cell>
          <cell r="BT5067" t="str">
            <v/>
          </cell>
        </row>
        <row r="5068">
          <cell r="H5068">
            <v>0</v>
          </cell>
          <cell r="O5068">
            <v>261013</v>
          </cell>
          <cell r="P5068" t="str">
            <v>2020/084-0044-01</v>
          </cell>
          <cell r="Q5068" t="str">
            <v>EST AC CENTRO DE MESA ONDO FUMEE 24X15 CERAMICA CINZA</v>
          </cell>
          <cell r="R5068"/>
          <cell r="S5068"/>
          <cell r="T5068">
            <v>0</v>
          </cell>
          <cell r="U5068">
            <v>0</v>
          </cell>
          <cell r="V5068">
            <v>0</v>
          </cell>
          <cell r="W5068">
            <v>0</v>
          </cell>
          <cell r="X5068" t="str">
            <v>EST AC CENTRO DE MESA ONDO FUMEE 24X15 CERAMICA CINZA - Ø0x0H</v>
          </cell>
          <cell r="Y5068">
            <v>967.68</v>
          </cell>
          <cell r="Z5068">
            <v>0.35</v>
          </cell>
          <cell r="AA5068">
            <v>628.99199999999996</v>
          </cell>
          <cell r="AB5068"/>
          <cell r="AC5068"/>
          <cell r="AD5068"/>
          <cell r="AE5068">
            <v>967.68</v>
          </cell>
          <cell r="AF5068">
            <v>967.68</v>
          </cell>
          <cell r="AG5068">
            <v>0</v>
          </cell>
          <cell r="AH5068">
            <v>967.68</v>
          </cell>
          <cell r="AI5068" t="str">
            <v>REF: 261013</v>
          </cell>
          <cell r="AJ5068" t="str">
            <v>PRODUTO FORA DE LINHA</v>
          </cell>
          <cell r="AK5068">
            <v>261013</v>
          </cell>
          <cell r="AL5068" t="str">
            <v>ETIQUETA DE ESTOQUE</v>
          </cell>
          <cell r="AM5068"/>
          <cell r="AN5068" t="str">
            <v/>
          </cell>
          <cell r="AO5068" t="str">
            <v/>
          </cell>
          <cell r="AP5068" t="str">
            <v/>
          </cell>
          <cell r="AQ5068" t="str">
            <v/>
          </cell>
          <cell r="AR5068" t="str">
            <v>ETIQUETA DE ESTOQUE - xxH</v>
          </cell>
          <cell r="AS5068">
            <v>967.68</v>
          </cell>
          <cell r="AT5068" t="str">
            <v>EST</v>
          </cell>
          <cell r="AU5068" t="str">
            <v>EST</v>
          </cell>
          <cell r="AV5068" t="str">
            <v/>
          </cell>
          <cell r="AW5068">
            <v>967.68</v>
          </cell>
          <cell r="AX5068">
            <v>0</v>
          </cell>
          <cell r="AY5068"/>
          <cell r="AZ5068" t="str">
            <v/>
          </cell>
          <cell r="BA5068"/>
          <cell r="BB5068"/>
          <cell r="BC5068"/>
          <cell r="BD5068" t="str">
            <v/>
          </cell>
          <cell r="BE5068">
            <v>0</v>
          </cell>
          <cell r="BF5068" t="str">
            <v/>
          </cell>
          <cell r="BG5068" t="str">
            <v/>
          </cell>
          <cell r="BH5068">
            <v>14</v>
          </cell>
          <cell r="BI5068" t="str">
            <v>0</v>
          </cell>
          <cell r="BJ5068">
            <v>0</v>
          </cell>
          <cell r="BK5068">
            <v>0</v>
          </cell>
          <cell r="BL5068"/>
          <cell r="BM5068"/>
          <cell r="BN5068"/>
          <cell r="BO5068"/>
          <cell r="BQ5068">
            <v>0</v>
          </cell>
          <cell r="BS5068" t="str">
            <v/>
          </cell>
          <cell r="BT5068" t="str">
            <v/>
          </cell>
        </row>
        <row r="5069">
          <cell r="H5069">
            <v>0</v>
          </cell>
          <cell r="O5069">
            <v>261013</v>
          </cell>
          <cell r="P5069" t="str">
            <v>2020/084-0045-01</v>
          </cell>
          <cell r="Q5069" t="str">
            <v>EST AC CENTRO DE MESA ONDO FUMEE 24X15 CERAMICA CINZA</v>
          </cell>
          <cell r="R5069"/>
          <cell r="S5069"/>
          <cell r="T5069">
            <v>0</v>
          </cell>
          <cell r="U5069">
            <v>0</v>
          </cell>
          <cell r="V5069">
            <v>0</v>
          </cell>
          <cell r="W5069">
            <v>0</v>
          </cell>
          <cell r="X5069" t="str">
            <v>EST AC CENTRO DE MESA ONDO FUMEE 24X15 CERAMICA CINZA - Ø0x0H</v>
          </cell>
          <cell r="Y5069">
            <v>967.68</v>
          </cell>
          <cell r="Z5069">
            <v>0.35</v>
          </cell>
          <cell r="AA5069">
            <v>628.99199999999996</v>
          </cell>
          <cell r="AB5069"/>
          <cell r="AC5069"/>
          <cell r="AD5069"/>
          <cell r="AE5069">
            <v>967.68</v>
          </cell>
          <cell r="AF5069">
            <v>967.68</v>
          </cell>
          <cell r="AG5069">
            <v>0</v>
          </cell>
          <cell r="AH5069">
            <v>967.68</v>
          </cell>
          <cell r="AI5069" t="str">
            <v>REF: 261013</v>
          </cell>
          <cell r="AJ5069" t="str">
            <v>PRODUTO FORA DE LINHA</v>
          </cell>
          <cell r="AK5069">
            <v>261013</v>
          </cell>
          <cell r="AL5069" t="str">
            <v>ETIQUETA DE ESTOQUE</v>
          </cell>
          <cell r="AM5069"/>
          <cell r="AN5069" t="str">
            <v/>
          </cell>
          <cell r="AO5069" t="str">
            <v/>
          </cell>
          <cell r="AP5069" t="str">
            <v/>
          </cell>
          <cell r="AQ5069" t="str">
            <v/>
          </cell>
          <cell r="AR5069" t="str">
            <v>ETIQUETA DE ESTOQUE - xxH</v>
          </cell>
          <cell r="AS5069">
            <v>967.68</v>
          </cell>
          <cell r="AT5069" t="str">
            <v>EST</v>
          </cell>
          <cell r="AU5069" t="str">
            <v>EST</v>
          </cell>
          <cell r="AV5069" t="str">
            <v/>
          </cell>
          <cell r="AW5069">
            <v>967.68</v>
          </cell>
          <cell r="AX5069">
            <v>0</v>
          </cell>
          <cell r="AY5069"/>
          <cell r="AZ5069" t="str">
            <v/>
          </cell>
          <cell r="BA5069"/>
          <cell r="BB5069"/>
          <cell r="BC5069"/>
          <cell r="BD5069" t="str">
            <v/>
          </cell>
          <cell r="BE5069">
            <v>0</v>
          </cell>
          <cell r="BF5069" t="str">
            <v/>
          </cell>
          <cell r="BG5069" t="str">
            <v/>
          </cell>
          <cell r="BH5069">
            <v>14</v>
          </cell>
          <cell r="BI5069" t="str">
            <v>0</v>
          </cell>
          <cell r="BJ5069">
            <v>0</v>
          </cell>
          <cell r="BK5069">
            <v>0</v>
          </cell>
          <cell r="BL5069"/>
          <cell r="BM5069"/>
          <cell r="BN5069"/>
          <cell r="BO5069"/>
          <cell r="BQ5069">
            <v>0</v>
          </cell>
          <cell r="BS5069" t="str">
            <v/>
          </cell>
          <cell r="BT5069" t="str">
            <v/>
          </cell>
        </row>
        <row r="5070">
          <cell r="H5070">
            <v>0</v>
          </cell>
          <cell r="O5070">
            <v>261012</v>
          </cell>
          <cell r="P5070" t="str">
            <v>2020/084-0041-01</v>
          </cell>
          <cell r="Q5070" t="str">
            <v>EST AC VASO LARGO ONDO FUMEE 21X20 CERAMICA CINZA</v>
          </cell>
          <cell r="R5070"/>
          <cell r="S5070"/>
          <cell r="T5070">
            <v>0</v>
          </cell>
          <cell r="U5070">
            <v>0</v>
          </cell>
          <cell r="V5070">
            <v>0</v>
          </cell>
          <cell r="W5070">
            <v>0</v>
          </cell>
          <cell r="X5070" t="str">
            <v>EST AC VASO LARGO ONDO FUMEE 21X20 CERAMICA CINZA - Ø0x0H</v>
          </cell>
          <cell r="Y5070">
            <v>887.04</v>
          </cell>
          <cell r="Z5070">
            <v>0.35</v>
          </cell>
          <cell r="AA5070">
            <v>576.57600000000002</v>
          </cell>
          <cell r="AB5070"/>
          <cell r="AC5070"/>
          <cell r="AD5070"/>
          <cell r="AE5070">
            <v>887.04</v>
          </cell>
          <cell r="AF5070">
            <v>887.04</v>
          </cell>
          <cell r="AG5070">
            <v>0</v>
          </cell>
          <cell r="AH5070">
            <v>887.04</v>
          </cell>
          <cell r="AI5070" t="str">
            <v>REF: 261012</v>
          </cell>
          <cell r="AJ5070" t="str">
            <v>PRODUTO FORA DE LINHA</v>
          </cell>
          <cell r="AK5070">
            <v>261012</v>
          </cell>
          <cell r="AL5070" t="str">
            <v>ETIQUETA DE ESTOQUE</v>
          </cell>
          <cell r="AM5070"/>
          <cell r="AN5070" t="str">
            <v/>
          </cell>
          <cell r="AO5070" t="str">
            <v/>
          </cell>
          <cell r="AP5070" t="str">
            <v/>
          </cell>
          <cell r="AQ5070" t="str">
            <v/>
          </cell>
          <cell r="AR5070" t="str">
            <v>ETIQUETA DE ESTOQUE - xxH</v>
          </cell>
          <cell r="AS5070">
            <v>887.04</v>
          </cell>
          <cell r="AT5070" t="str">
            <v>EST</v>
          </cell>
          <cell r="AU5070" t="str">
            <v>EST</v>
          </cell>
          <cell r="AV5070" t="str">
            <v/>
          </cell>
          <cell r="AW5070">
            <v>887.04</v>
          </cell>
          <cell r="AX5070">
            <v>0</v>
          </cell>
          <cell r="AY5070"/>
          <cell r="AZ5070" t="str">
            <v/>
          </cell>
          <cell r="BA5070"/>
          <cell r="BB5070"/>
          <cell r="BC5070"/>
          <cell r="BD5070" t="str">
            <v/>
          </cell>
          <cell r="BE5070">
            <v>0</v>
          </cell>
          <cell r="BF5070" t="str">
            <v/>
          </cell>
          <cell r="BG5070" t="str">
            <v/>
          </cell>
          <cell r="BH5070">
            <v>14</v>
          </cell>
          <cell r="BI5070" t="str">
            <v>0</v>
          </cell>
          <cell r="BJ5070">
            <v>0</v>
          </cell>
          <cell r="BK5070">
            <v>0</v>
          </cell>
          <cell r="BL5070"/>
          <cell r="BM5070"/>
          <cell r="BN5070"/>
          <cell r="BO5070"/>
          <cell r="BQ5070">
            <v>0</v>
          </cell>
          <cell r="BS5070" t="str">
            <v/>
          </cell>
          <cell r="BT5070" t="str">
            <v/>
          </cell>
        </row>
        <row r="5071">
          <cell r="H5071">
            <v>0</v>
          </cell>
          <cell r="O5071">
            <v>261012</v>
          </cell>
          <cell r="P5071" t="str">
            <v>2020/084-0043-01</v>
          </cell>
          <cell r="Q5071" t="str">
            <v>EST AC VASO LARGO ONDO FUMEE 21X20 CERAMICA CINZA</v>
          </cell>
          <cell r="R5071"/>
          <cell r="S5071"/>
          <cell r="T5071">
            <v>0</v>
          </cell>
          <cell r="U5071">
            <v>0</v>
          </cell>
          <cell r="V5071">
            <v>0</v>
          </cell>
          <cell r="W5071">
            <v>0</v>
          </cell>
          <cell r="X5071" t="str">
            <v>EST AC VASO LARGO ONDO FUMEE 21X20 CERAMICA CINZA - Ø0x0H</v>
          </cell>
          <cell r="Y5071">
            <v>887.04</v>
          </cell>
          <cell r="Z5071">
            <v>0.35</v>
          </cell>
          <cell r="AA5071">
            <v>576.57600000000002</v>
          </cell>
          <cell r="AB5071"/>
          <cell r="AC5071"/>
          <cell r="AD5071"/>
          <cell r="AE5071">
            <v>887.04</v>
          </cell>
          <cell r="AF5071">
            <v>887.04</v>
          </cell>
          <cell r="AG5071">
            <v>0</v>
          </cell>
          <cell r="AH5071">
            <v>887.04</v>
          </cell>
          <cell r="AI5071" t="str">
            <v>REF: 261012</v>
          </cell>
          <cell r="AJ5071" t="str">
            <v>PRODUTO FORA DE LINHA</v>
          </cell>
          <cell r="AK5071">
            <v>261012</v>
          </cell>
          <cell r="AL5071" t="str">
            <v>ETIQUETA DE ESTOQUE</v>
          </cell>
          <cell r="AM5071"/>
          <cell r="AN5071" t="str">
            <v/>
          </cell>
          <cell r="AO5071" t="str">
            <v/>
          </cell>
          <cell r="AP5071" t="str">
            <v/>
          </cell>
          <cell r="AQ5071" t="str">
            <v/>
          </cell>
          <cell r="AR5071" t="str">
            <v>ETIQUETA DE ESTOQUE - xxH</v>
          </cell>
          <cell r="AS5071">
            <v>887.04</v>
          </cell>
          <cell r="AT5071" t="str">
            <v>EST</v>
          </cell>
          <cell r="AU5071" t="str">
            <v>EST</v>
          </cell>
          <cell r="AV5071" t="str">
            <v/>
          </cell>
          <cell r="AW5071">
            <v>887.04</v>
          </cell>
          <cell r="AX5071">
            <v>0</v>
          </cell>
          <cell r="AY5071"/>
          <cell r="AZ5071" t="str">
            <v/>
          </cell>
          <cell r="BA5071"/>
          <cell r="BB5071"/>
          <cell r="BC5071"/>
          <cell r="BD5071" t="str">
            <v/>
          </cell>
          <cell r="BE5071">
            <v>0</v>
          </cell>
          <cell r="BF5071" t="str">
            <v/>
          </cell>
          <cell r="BG5071" t="str">
            <v/>
          </cell>
          <cell r="BH5071">
            <v>14</v>
          </cell>
          <cell r="BI5071" t="str">
            <v>0</v>
          </cell>
          <cell r="BJ5071">
            <v>0</v>
          </cell>
          <cell r="BK5071">
            <v>0</v>
          </cell>
          <cell r="BL5071"/>
          <cell r="BM5071"/>
          <cell r="BN5071"/>
          <cell r="BO5071"/>
          <cell r="BQ5071">
            <v>0</v>
          </cell>
          <cell r="BS5071" t="str">
            <v/>
          </cell>
          <cell r="BT5071" t="str">
            <v/>
          </cell>
        </row>
        <row r="5072">
          <cell r="H5072">
            <v>0</v>
          </cell>
          <cell r="O5072">
            <v>261012</v>
          </cell>
          <cell r="P5072" t="str">
            <v>2020/084-0042-01</v>
          </cell>
          <cell r="Q5072" t="str">
            <v>EST AC VASO LARGO ONDO FUMEE 21X20 CERAMICA CINZA</v>
          </cell>
          <cell r="R5072"/>
          <cell r="S5072"/>
          <cell r="T5072">
            <v>0</v>
          </cell>
          <cell r="U5072">
            <v>0</v>
          </cell>
          <cell r="V5072">
            <v>0</v>
          </cell>
          <cell r="W5072">
            <v>0</v>
          </cell>
          <cell r="X5072" t="str">
            <v>EST AC VASO LARGO ONDO FUMEE 21X20 CERAMICA CINZA - Ø0x0H</v>
          </cell>
          <cell r="Y5072">
            <v>887.04</v>
          </cell>
          <cell r="Z5072">
            <v>0.35</v>
          </cell>
          <cell r="AA5072">
            <v>576.57600000000002</v>
          </cell>
          <cell r="AB5072"/>
          <cell r="AC5072"/>
          <cell r="AD5072"/>
          <cell r="AE5072">
            <v>887.04</v>
          </cell>
          <cell r="AF5072">
            <v>887.04</v>
          </cell>
          <cell r="AG5072">
            <v>0</v>
          </cell>
          <cell r="AH5072">
            <v>887.04</v>
          </cell>
          <cell r="AI5072" t="str">
            <v>REF: 261012</v>
          </cell>
          <cell r="AJ5072" t="str">
            <v>PRODUTO FORA DE LINHA</v>
          </cell>
          <cell r="AK5072">
            <v>261012</v>
          </cell>
          <cell r="AL5072" t="str">
            <v>ETIQUETA DE ESTOQUE</v>
          </cell>
          <cell r="AM5072"/>
          <cell r="AN5072" t="str">
            <v/>
          </cell>
          <cell r="AO5072" t="str">
            <v/>
          </cell>
          <cell r="AP5072" t="str">
            <v/>
          </cell>
          <cell r="AQ5072" t="str">
            <v/>
          </cell>
          <cell r="AR5072" t="str">
            <v>ETIQUETA DE ESTOQUE - xxH</v>
          </cell>
          <cell r="AS5072">
            <v>887.04</v>
          </cell>
          <cell r="AT5072" t="str">
            <v>EST</v>
          </cell>
          <cell r="AU5072" t="str">
            <v>EST</v>
          </cell>
          <cell r="AV5072" t="str">
            <v/>
          </cell>
          <cell r="AW5072">
            <v>887.04</v>
          </cell>
          <cell r="AX5072">
            <v>0</v>
          </cell>
          <cell r="AY5072"/>
          <cell r="AZ5072" t="str">
            <v/>
          </cell>
          <cell r="BA5072"/>
          <cell r="BB5072"/>
          <cell r="BC5072"/>
          <cell r="BD5072" t="str">
            <v/>
          </cell>
          <cell r="BE5072">
            <v>0</v>
          </cell>
          <cell r="BF5072" t="str">
            <v/>
          </cell>
          <cell r="BG5072" t="str">
            <v/>
          </cell>
          <cell r="BH5072">
            <v>14</v>
          </cell>
          <cell r="BI5072" t="str">
            <v>0</v>
          </cell>
          <cell r="BJ5072">
            <v>0</v>
          </cell>
          <cell r="BK5072">
            <v>0</v>
          </cell>
          <cell r="BL5072"/>
          <cell r="BM5072"/>
          <cell r="BN5072"/>
          <cell r="BO5072"/>
          <cell r="BQ5072">
            <v>0</v>
          </cell>
          <cell r="BS5072" t="str">
            <v/>
          </cell>
          <cell r="BT5072" t="str">
            <v/>
          </cell>
        </row>
        <row r="5073">
          <cell r="H5073">
            <v>0</v>
          </cell>
          <cell r="O5073">
            <v>261010</v>
          </cell>
          <cell r="P5073" t="str">
            <v>2020/084-0035-01</v>
          </cell>
          <cell r="Q5073" t="str">
            <v>EST AC VASO ONDO POMME 16,5X5 CERAMICA VERMELHA</v>
          </cell>
          <cell r="R5073"/>
          <cell r="S5073"/>
          <cell r="T5073">
            <v>0</v>
          </cell>
          <cell r="U5073">
            <v>0</v>
          </cell>
          <cell r="V5073">
            <v>0</v>
          </cell>
          <cell r="W5073">
            <v>0</v>
          </cell>
          <cell r="X5073" t="str">
            <v>EST AC VASO ONDO POMME 16,5X5 CERAMICA VERMELHA - Ø0x0H</v>
          </cell>
          <cell r="Y5073">
            <v>1048.32</v>
          </cell>
          <cell r="Z5073">
            <v>0.35</v>
          </cell>
          <cell r="AA5073">
            <v>681.4079999999999</v>
          </cell>
          <cell r="AB5073"/>
          <cell r="AC5073"/>
          <cell r="AD5073"/>
          <cell r="AE5073">
            <v>1048.32</v>
          </cell>
          <cell r="AF5073">
            <v>1048.32</v>
          </cell>
          <cell r="AG5073">
            <v>0</v>
          </cell>
          <cell r="AH5073">
            <v>1048.32</v>
          </cell>
          <cell r="AI5073" t="str">
            <v>REF: 261010</v>
          </cell>
          <cell r="AJ5073" t="str">
            <v>PRODUTO FORA DE LINHA</v>
          </cell>
          <cell r="AK5073">
            <v>261010</v>
          </cell>
          <cell r="AL5073" t="str">
            <v>ETIQUETA DE ESTOQUE</v>
          </cell>
          <cell r="AM5073"/>
          <cell r="AN5073" t="str">
            <v/>
          </cell>
          <cell r="AO5073" t="str">
            <v/>
          </cell>
          <cell r="AP5073" t="str">
            <v/>
          </cell>
          <cell r="AQ5073" t="str">
            <v/>
          </cell>
          <cell r="AR5073" t="str">
            <v>ETIQUETA DE ESTOQUE - xxH</v>
          </cell>
          <cell r="AS5073">
            <v>1048.32</v>
          </cell>
          <cell r="AT5073" t="str">
            <v>EST</v>
          </cell>
          <cell r="AU5073" t="str">
            <v>EST</v>
          </cell>
          <cell r="AV5073" t="str">
            <v/>
          </cell>
          <cell r="AW5073">
            <v>1048.32</v>
          </cell>
          <cell r="AX5073">
            <v>0</v>
          </cell>
          <cell r="AY5073"/>
          <cell r="AZ5073" t="str">
            <v/>
          </cell>
          <cell r="BA5073"/>
          <cell r="BB5073"/>
          <cell r="BC5073"/>
          <cell r="BD5073" t="str">
            <v/>
          </cell>
          <cell r="BE5073">
            <v>0</v>
          </cell>
          <cell r="BF5073" t="str">
            <v/>
          </cell>
          <cell r="BG5073" t="str">
            <v/>
          </cell>
          <cell r="BH5073">
            <v>14</v>
          </cell>
          <cell r="BI5073" t="str">
            <v>0</v>
          </cell>
          <cell r="BJ5073">
            <v>0</v>
          </cell>
          <cell r="BK5073">
            <v>0</v>
          </cell>
          <cell r="BL5073"/>
          <cell r="BM5073"/>
          <cell r="BN5073"/>
          <cell r="BO5073"/>
          <cell r="BQ5073">
            <v>0</v>
          </cell>
          <cell r="BS5073" t="str">
            <v/>
          </cell>
          <cell r="BT5073" t="str">
            <v/>
          </cell>
        </row>
        <row r="5074">
          <cell r="H5074">
            <v>0</v>
          </cell>
          <cell r="O5074">
            <v>261010</v>
          </cell>
          <cell r="P5074" t="str">
            <v>2020/084-0036-01</v>
          </cell>
          <cell r="Q5074" t="str">
            <v>EST AC VASO ONDO POMME 16,5X5 CERAMICA VERMELHA</v>
          </cell>
          <cell r="R5074"/>
          <cell r="S5074"/>
          <cell r="T5074">
            <v>0</v>
          </cell>
          <cell r="U5074">
            <v>0</v>
          </cell>
          <cell r="V5074">
            <v>0</v>
          </cell>
          <cell r="W5074">
            <v>0</v>
          </cell>
          <cell r="X5074" t="str">
            <v>EST AC VASO ONDO POMME 16,5X5 CERAMICA VERMELHA - Ø0x0H</v>
          </cell>
          <cell r="Y5074">
            <v>1048.32</v>
          </cell>
          <cell r="Z5074">
            <v>0.35</v>
          </cell>
          <cell r="AA5074">
            <v>681.4079999999999</v>
          </cell>
          <cell r="AB5074"/>
          <cell r="AC5074"/>
          <cell r="AD5074"/>
          <cell r="AE5074">
            <v>1048.32</v>
          </cell>
          <cell r="AF5074">
            <v>1048.32</v>
          </cell>
          <cell r="AG5074">
            <v>0</v>
          </cell>
          <cell r="AH5074">
            <v>1048.32</v>
          </cell>
          <cell r="AI5074" t="str">
            <v>REF: 261010</v>
          </cell>
          <cell r="AJ5074" t="str">
            <v>PRODUTO FORA DE LINHA</v>
          </cell>
          <cell r="AK5074">
            <v>261010</v>
          </cell>
          <cell r="AL5074" t="str">
            <v>ETIQUETA DE ESTOQUE</v>
          </cell>
          <cell r="AM5074"/>
          <cell r="AN5074" t="str">
            <v/>
          </cell>
          <cell r="AO5074" t="str">
            <v/>
          </cell>
          <cell r="AP5074" t="str">
            <v/>
          </cell>
          <cell r="AQ5074" t="str">
            <v/>
          </cell>
          <cell r="AR5074" t="str">
            <v>ETIQUETA DE ESTOQUE - xxH</v>
          </cell>
          <cell r="AS5074">
            <v>1048.32</v>
          </cell>
          <cell r="AT5074" t="str">
            <v>EST</v>
          </cell>
          <cell r="AU5074" t="str">
            <v>EST</v>
          </cell>
          <cell r="AV5074" t="str">
            <v/>
          </cell>
          <cell r="AW5074">
            <v>1048.32</v>
          </cell>
          <cell r="AX5074">
            <v>0</v>
          </cell>
          <cell r="AY5074"/>
          <cell r="AZ5074" t="str">
            <v/>
          </cell>
          <cell r="BA5074"/>
          <cell r="BB5074"/>
          <cell r="BC5074"/>
          <cell r="BD5074" t="str">
            <v/>
          </cell>
          <cell r="BE5074">
            <v>0</v>
          </cell>
          <cell r="BF5074" t="str">
            <v/>
          </cell>
          <cell r="BG5074" t="str">
            <v/>
          </cell>
          <cell r="BH5074">
            <v>14</v>
          </cell>
          <cell r="BI5074" t="str">
            <v>0</v>
          </cell>
          <cell r="BJ5074">
            <v>0</v>
          </cell>
          <cell r="BK5074">
            <v>0</v>
          </cell>
          <cell r="BL5074"/>
          <cell r="BM5074"/>
          <cell r="BN5074"/>
          <cell r="BO5074"/>
          <cell r="BQ5074">
            <v>0</v>
          </cell>
          <cell r="BS5074" t="str">
            <v/>
          </cell>
          <cell r="BT5074" t="str">
            <v/>
          </cell>
        </row>
        <row r="5075">
          <cell r="H5075">
            <v>0</v>
          </cell>
          <cell r="O5075">
            <v>261010</v>
          </cell>
          <cell r="P5075" t="str">
            <v>2020/084-0037-01</v>
          </cell>
          <cell r="Q5075" t="str">
            <v>EST AC VASO ONDO POMME 16,5X5 CERAMICA VERMELHA</v>
          </cell>
          <cell r="R5075"/>
          <cell r="S5075"/>
          <cell r="T5075">
            <v>0</v>
          </cell>
          <cell r="U5075">
            <v>0</v>
          </cell>
          <cell r="V5075">
            <v>0</v>
          </cell>
          <cell r="W5075">
            <v>0</v>
          </cell>
          <cell r="X5075" t="str">
            <v>EST AC VASO ONDO POMME 16,5X5 CERAMICA VERMELHA - Ø0x0H</v>
          </cell>
          <cell r="Y5075">
            <v>1048.32</v>
          </cell>
          <cell r="Z5075">
            <v>0.35</v>
          </cell>
          <cell r="AA5075">
            <v>681.4079999999999</v>
          </cell>
          <cell r="AB5075"/>
          <cell r="AC5075"/>
          <cell r="AD5075"/>
          <cell r="AE5075">
            <v>1048.32</v>
          </cell>
          <cell r="AF5075">
            <v>1048.32</v>
          </cell>
          <cell r="AG5075">
            <v>0</v>
          </cell>
          <cell r="AH5075">
            <v>1048.32</v>
          </cell>
          <cell r="AI5075" t="str">
            <v>REF: 261010</v>
          </cell>
          <cell r="AJ5075" t="str">
            <v>PRODUTO FORA DE LINHA</v>
          </cell>
          <cell r="AK5075">
            <v>261010</v>
          </cell>
          <cell r="AL5075" t="str">
            <v>ETIQUETA DE ESTOQUE</v>
          </cell>
          <cell r="AM5075"/>
          <cell r="AN5075" t="str">
            <v/>
          </cell>
          <cell r="AO5075" t="str">
            <v/>
          </cell>
          <cell r="AP5075" t="str">
            <v/>
          </cell>
          <cell r="AQ5075" t="str">
            <v/>
          </cell>
          <cell r="AR5075" t="str">
            <v>ETIQUETA DE ESTOQUE - xxH</v>
          </cell>
          <cell r="AS5075">
            <v>1048.32</v>
          </cell>
          <cell r="AT5075" t="str">
            <v>EST</v>
          </cell>
          <cell r="AU5075" t="str">
            <v>EST</v>
          </cell>
          <cell r="AV5075" t="str">
            <v/>
          </cell>
          <cell r="AW5075">
            <v>1048.32</v>
          </cell>
          <cell r="AX5075">
            <v>0</v>
          </cell>
          <cell r="AY5075"/>
          <cell r="AZ5075" t="str">
            <v/>
          </cell>
          <cell r="BA5075"/>
          <cell r="BB5075"/>
          <cell r="BC5075"/>
          <cell r="BD5075" t="str">
            <v/>
          </cell>
          <cell r="BE5075">
            <v>0</v>
          </cell>
          <cell r="BF5075" t="str">
            <v/>
          </cell>
          <cell r="BG5075" t="str">
            <v/>
          </cell>
          <cell r="BH5075">
            <v>14</v>
          </cell>
          <cell r="BI5075" t="str">
            <v>0</v>
          </cell>
          <cell r="BJ5075">
            <v>0</v>
          </cell>
          <cell r="BK5075">
            <v>0</v>
          </cell>
          <cell r="BL5075"/>
          <cell r="BM5075"/>
          <cell r="BN5075"/>
          <cell r="BO5075"/>
          <cell r="BQ5075">
            <v>0</v>
          </cell>
          <cell r="BS5075" t="str">
            <v/>
          </cell>
          <cell r="BT5075" t="str">
            <v/>
          </cell>
        </row>
        <row r="5076">
          <cell r="H5076">
            <v>0</v>
          </cell>
          <cell r="O5076">
            <v>260993</v>
          </cell>
          <cell r="P5076" t="str">
            <v>2020/184-0029-01</v>
          </cell>
          <cell r="Q5076" t="str">
            <v>EST ALMOFADA DECORATIVA (COURO T4 CAMURCA MARRONE)</v>
          </cell>
          <cell r="R5076"/>
          <cell r="S5076"/>
          <cell r="T5076">
            <v>0.6</v>
          </cell>
          <cell r="U5076">
            <v>0.6</v>
          </cell>
          <cell r="V5076">
            <v>0</v>
          </cell>
          <cell r="W5076">
            <v>0</v>
          </cell>
          <cell r="X5076" t="str">
            <v>EST ALMOFADA DECORATIVA (COURO T4 CAMURCA MARRONE) - 0,6x0,6x0H</v>
          </cell>
          <cell r="Y5076">
            <v>2252.0100000000002</v>
          </cell>
          <cell r="Z5076">
            <v>0.5</v>
          </cell>
          <cell r="AA5076">
            <v>1126.0050000000001</v>
          </cell>
          <cell r="AB5076"/>
          <cell r="AC5076"/>
          <cell r="AD5076"/>
          <cell r="AE5076">
            <v>2252.0100000000002</v>
          </cell>
          <cell r="AF5076">
            <v>2252.0100000000002</v>
          </cell>
          <cell r="AG5076">
            <v>0</v>
          </cell>
          <cell r="AH5076">
            <v>2252.0100000000002</v>
          </cell>
          <cell r="AI5076" t="str">
            <v>REF: 260993</v>
          </cell>
          <cell r="AJ5076"/>
          <cell r="AK5076">
            <v>260993</v>
          </cell>
          <cell r="AL5076" t="str">
            <v>EST ALMOFADA DECORATIVA (COURO T4 CAMURCA MARRONE)</v>
          </cell>
          <cell r="AM5076"/>
          <cell r="AN5076">
            <v>0.6</v>
          </cell>
          <cell r="AO5076">
            <v>0.6</v>
          </cell>
          <cell r="AP5076">
            <v>0</v>
          </cell>
          <cell r="AQ5076">
            <v>0</v>
          </cell>
          <cell r="AR5076" t="str">
            <v>EST ALMOFADA DECORATIVA (COURO T4 CAMURCA MARRONE) - 0,6x0,6x0H</v>
          </cell>
          <cell r="AS5076">
            <v>2252.0100000000002</v>
          </cell>
          <cell r="AT5076">
            <v>2114.56</v>
          </cell>
          <cell r="AU5076">
            <v>2114.56</v>
          </cell>
          <cell r="AV5076">
            <v>0</v>
          </cell>
          <cell r="AW5076">
            <v>2114.56</v>
          </cell>
          <cell r="AX5076">
            <v>137.45000000000027</v>
          </cell>
          <cell r="AY5076"/>
          <cell r="AZ5076" t="str">
            <v/>
          </cell>
          <cell r="BA5076"/>
          <cell r="BB5076"/>
          <cell r="BC5076"/>
          <cell r="BD5076" t="str">
            <v/>
          </cell>
          <cell r="BE5076">
            <v>0</v>
          </cell>
          <cell r="BF5076" t="str">
            <v/>
          </cell>
          <cell r="BG5076" t="str">
            <v/>
          </cell>
          <cell r="BH5076">
            <v>12</v>
          </cell>
          <cell r="BI5076" t="str">
            <v>0</v>
          </cell>
          <cell r="BJ5076">
            <v>0</v>
          </cell>
          <cell r="BK5076">
            <v>0</v>
          </cell>
          <cell r="BL5076"/>
          <cell r="BM5076"/>
          <cell r="BN5076"/>
          <cell r="BO5076"/>
          <cell r="BQ5076">
            <v>0</v>
          </cell>
          <cell r="BS5076" t="str">
            <v/>
          </cell>
          <cell r="BT5076" t="str">
            <v/>
          </cell>
        </row>
        <row r="5077">
          <cell r="H5077">
            <v>0</v>
          </cell>
          <cell r="O5077">
            <v>260993</v>
          </cell>
          <cell r="P5077" t="str">
            <v>2020/184-0036-01</v>
          </cell>
          <cell r="Q5077" t="str">
            <v>EST ALMOFADA DECORATIVA (COURO T4 CAMURCA MARRONE)</v>
          </cell>
          <cell r="R5077"/>
          <cell r="S5077"/>
          <cell r="T5077">
            <v>0.6</v>
          </cell>
          <cell r="U5077">
            <v>0.6</v>
          </cell>
          <cell r="V5077">
            <v>0</v>
          </cell>
          <cell r="W5077">
            <v>0</v>
          </cell>
          <cell r="X5077" t="str">
            <v>EST ALMOFADA DECORATIVA (COURO T4 CAMURCA MARRONE) - 0,6x0,6x0H</v>
          </cell>
          <cell r="Y5077">
            <v>2252.0100000000002</v>
          </cell>
          <cell r="Z5077">
            <v>0.5</v>
          </cell>
          <cell r="AA5077">
            <v>1126.0050000000001</v>
          </cell>
          <cell r="AB5077"/>
          <cell r="AC5077"/>
          <cell r="AD5077"/>
          <cell r="AE5077">
            <v>2252.0100000000002</v>
          </cell>
          <cell r="AF5077">
            <v>2252.0100000000002</v>
          </cell>
          <cell r="AG5077">
            <v>0</v>
          </cell>
          <cell r="AH5077">
            <v>2252.0100000000002</v>
          </cell>
          <cell r="AI5077" t="str">
            <v>REF: 260993</v>
          </cell>
          <cell r="AJ5077"/>
          <cell r="AK5077">
            <v>260993</v>
          </cell>
          <cell r="AL5077" t="str">
            <v>EST ALMOFADA DECORATIVA (COURO T4 CAMURCA MARRONE)</v>
          </cell>
          <cell r="AM5077"/>
          <cell r="AN5077">
            <v>0.6</v>
          </cell>
          <cell r="AO5077">
            <v>0.6</v>
          </cell>
          <cell r="AP5077">
            <v>0</v>
          </cell>
          <cell r="AQ5077">
            <v>0</v>
          </cell>
          <cell r="AR5077" t="str">
            <v>EST ALMOFADA DECORATIVA (COURO T4 CAMURCA MARRONE) - 0,6x0,6x0H</v>
          </cell>
          <cell r="AS5077">
            <v>2252.0100000000002</v>
          </cell>
          <cell r="AT5077">
            <v>2114.56</v>
          </cell>
          <cell r="AU5077">
            <v>2114.56</v>
          </cell>
          <cell r="AV5077">
            <v>0</v>
          </cell>
          <cell r="AW5077">
            <v>2114.56</v>
          </cell>
          <cell r="AX5077">
            <v>137.45000000000027</v>
          </cell>
          <cell r="AY5077"/>
          <cell r="AZ5077" t="str">
            <v/>
          </cell>
          <cell r="BA5077"/>
          <cell r="BB5077"/>
          <cell r="BC5077"/>
          <cell r="BD5077" t="str">
            <v/>
          </cell>
          <cell r="BE5077">
            <v>0</v>
          </cell>
          <cell r="BF5077" t="str">
            <v/>
          </cell>
          <cell r="BG5077" t="str">
            <v/>
          </cell>
          <cell r="BH5077">
            <v>12</v>
          </cell>
          <cell r="BI5077" t="str">
            <v>0</v>
          </cell>
          <cell r="BJ5077">
            <v>0</v>
          </cell>
          <cell r="BK5077">
            <v>0</v>
          </cell>
          <cell r="BL5077"/>
          <cell r="BM5077"/>
          <cell r="BN5077"/>
          <cell r="BO5077"/>
          <cell r="BQ5077">
            <v>0</v>
          </cell>
          <cell r="BS5077" t="str">
            <v/>
          </cell>
          <cell r="BT5077" t="str">
            <v/>
          </cell>
        </row>
        <row r="5078">
          <cell r="H5078">
            <v>0</v>
          </cell>
          <cell r="O5078">
            <v>260950</v>
          </cell>
          <cell r="P5078" t="str">
            <v>2020/343-0153-01</v>
          </cell>
          <cell r="Q5078" t="str">
            <v>EST CADEIRA LOGAN C/B JANTAR (FREIJO) (ESTOF) COURO CH 32</v>
          </cell>
          <cell r="R5078"/>
          <cell r="S5078"/>
          <cell r="T5078">
            <v>0.62</v>
          </cell>
          <cell r="U5078">
            <v>0.6</v>
          </cell>
          <cell r="V5078">
            <v>0.84</v>
          </cell>
          <cell r="W5078">
            <v>0</v>
          </cell>
          <cell r="X5078" t="str">
            <v>EST CADEIRA LOGAN C/B JANTAR (FREIJO) (ESTOF) COURO CH 32 - 0,62x0,6x0,84H</v>
          </cell>
          <cell r="Y5078">
            <v>13913.720000000001</v>
          </cell>
          <cell r="Z5078">
            <v>0.5</v>
          </cell>
          <cell r="AA5078">
            <v>6956.8600000000006</v>
          </cell>
          <cell r="AB5078"/>
          <cell r="AC5078" t="str">
            <v>PROD C/RVST FORN</v>
          </cell>
          <cell r="AD5078" t="str">
            <v>REVESTIMENTO FORN</v>
          </cell>
          <cell r="AE5078">
            <v>13913.720000000001</v>
          </cell>
          <cell r="AF5078">
            <v>13913.720000000001</v>
          </cell>
          <cell r="AG5078">
            <v>0</v>
          </cell>
          <cell r="AH5078">
            <v>13913.720000000001</v>
          </cell>
          <cell r="AI5078" t="str">
            <v>REF: 302227</v>
          </cell>
          <cell r="AJ5078"/>
          <cell r="AK5078">
            <v>302227</v>
          </cell>
          <cell r="AL5078" t="str">
            <v>CADEIRA LOGAN JANTAR (C/B) (ESTOFADA) (FREIJO) (RVST FORN)</v>
          </cell>
          <cell r="AM5078"/>
          <cell r="AN5078">
            <v>0.62</v>
          </cell>
          <cell r="AO5078">
            <v>0.6</v>
          </cell>
          <cell r="AP5078">
            <v>0.84</v>
          </cell>
          <cell r="AQ5078">
            <v>0</v>
          </cell>
          <cell r="AR5078" t="str">
            <v>CADEIRA LOGAN JANTAR (C/B) (ESTOFADA) (FREIJO) (RVST FORN) - 0,62x0,6x0,84H</v>
          </cell>
          <cell r="AS5078">
            <v>13913.720000000001</v>
          </cell>
          <cell r="AT5078">
            <v>13913.720000000001</v>
          </cell>
          <cell r="AU5078">
            <v>11534.84</v>
          </cell>
          <cell r="AV5078">
            <v>2378.880000000001</v>
          </cell>
          <cell r="AW5078">
            <v>13913.72</v>
          </cell>
          <cell r="AX5078">
            <v>0</v>
          </cell>
          <cell r="AY5078">
            <v>328273</v>
          </cell>
          <cell r="AZ5078" t="str">
            <v>COURO NATURAL CH ENVELHECIDO (F378)</v>
          </cell>
          <cell r="BA5078" t="str">
            <v>RVST FORN: COURO NATURAL CH ENVELHECIDO (F378) - CH 32</v>
          </cell>
          <cell r="BB5078">
            <v>3</v>
          </cell>
          <cell r="BC5078"/>
          <cell r="BD5078">
            <v>792.96</v>
          </cell>
          <cell r="BE5078">
            <v>0</v>
          </cell>
          <cell r="BF5078">
            <v>-792.96</v>
          </cell>
          <cell r="BG5078" t="str">
            <v>RVST FORN</v>
          </cell>
          <cell r="BH5078">
            <v>12</v>
          </cell>
          <cell r="BI5078">
            <v>2378.88</v>
          </cell>
          <cell r="BJ5078">
            <v>0</v>
          </cell>
          <cell r="BK5078">
            <v>0</v>
          </cell>
          <cell r="BL5078"/>
          <cell r="BM5078"/>
          <cell r="BN5078"/>
          <cell r="BO5078"/>
          <cell r="BQ5078">
            <v>0</v>
          </cell>
          <cell r="BS5078" t="str">
            <v/>
          </cell>
          <cell r="BT5078" t="str">
            <v/>
          </cell>
        </row>
        <row r="5079">
          <cell r="H5079">
            <v>0</v>
          </cell>
          <cell r="O5079">
            <v>260950</v>
          </cell>
          <cell r="P5079" t="str">
            <v>2020/343-0151-01</v>
          </cell>
          <cell r="Q5079" t="str">
            <v>EST CADEIRA LOGAN C/B JANTAR (FREIJO) (ESTOF) COURO CH 32</v>
          </cell>
          <cell r="R5079"/>
          <cell r="S5079"/>
          <cell r="T5079">
            <v>0.62</v>
          </cell>
          <cell r="U5079">
            <v>0.6</v>
          </cell>
          <cell r="V5079">
            <v>0.84</v>
          </cell>
          <cell r="W5079">
            <v>0</v>
          </cell>
          <cell r="X5079" t="str">
            <v>EST CADEIRA LOGAN C/B JANTAR (FREIJO) (ESTOF) COURO CH 32 - 0,62x0,6x0,84H</v>
          </cell>
          <cell r="Y5079">
            <v>13913.720000000001</v>
          </cell>
          <cell r="Z5079">
            <v>0.5</v>
          </cell>
          <cell r="AA5079">
            <v>6956.8600000000006</v>
          </cell>
          <cell r="AB5079"/>
          <cell r="AC5079" t="str">
            <v>PROD C/RVST FORN</v>
          </cell>
          <cell r="AD5079" t="str">
            <v>REVESTIMENTO FORN</v>
          </cell>
          <cell r="AE5079">
            <v>13913.720000000001</v>
          </cell>
          <cell r="AF5079">
            <v>13913.720000000001</v>
          </cell>
          <cell r="AG5079">
            <v>0</v>
          </cell>
          <cell r="AH5079">
            <v>13913.720000000001</v>
          </cell>
          <cell r="AI5079" t="str">
            <v>REF: 302227</v>
          </cell>
          <cell r="AJ5079"/>
          <cell r="AK5079">
            <v>302227</v>
          </cell>
          <cell r="AL5079" t="str">
            <v>CADEIRA LOGAN JANTAR (C/B) (ESTOFADA) (FREIJO) (RVST FORN)</v>
          </cell>
          <cell r="AM5079"/>
          <cell r="AN5079">
            <v>0.62</v>
          </cell>
          <cell r="AO5079">
            <v>0.6</v>
          </cell>
          <cell r="AP5079">
            <v>0.84</v>
          </cell>
          <cell r="AQ5079">
            <v>0</v>
          </cell>
          <cell r="AR5079" t="str">
            <v>CADEIRA LOGAN JANTAR (C/B) (ESTOFADA) (FREIJO) (RVST FORN) - 0,62x0,6x0,84H</v>
          </cell>
          <cell r="AS5079">
            <v>13913.720000000001</v>
          </cell>
          <cell r="AT5079">
            <v>13913.720000000001</v>
          </cell>
          <cell r="AU5079">
            <v>11534.84</v>
          </cell>
          <cell r="AV5079">
            <v>2378.880000000001</v>
          </cell>
          <cell r="AW5079">
            <v>13913.72</v>
          </cell>
          <cell r="AX5079">
            <v>0</v>
          </cell>
          <cell r="AY5079">
            <v>328273</v>
          </cell>
          <cell r="AZ5079" t="str">
            <v>COURO NATURAL CH ENVELHECIDO (F378)</v>
          </cell>
          <cell r="BA5079" t="str">
            <v>RVST FORN: COURO NATURAL CH ENVELHECIDO (F378) - CH 32</v>
          </cell>
          <cell r="BB5079">
            <v>3</v>
          </cell>
          <cell r="BC5079"/>
          <cell r="BD5079">
            <v>792.96</v>
          </cell>
          <cell r="BE5079">
            <v>0</v>
          </cell>
          <cell r="BF5079">
            <v>-792.96</v>
          </cell>
          <cell r="BG5079" t="str">
            <v>RVST FORN</v>
          </cell>
          <cell r="BH5079">
            <v>12</v>
          </cell>
          <cell r="BI5079">
            <v>2378.88</v>
          </cell>
          <cell r="BJ5079">
            <v>0</v>
          </cell>
          <cell r="BK5079">
            <v>0</v>
          </cell>
          <cell r="BL5079"/>
          <cell r="BM5079"/>
          <cell r="BN5079"/>
          <cell r="BO5079"/>
          <cell r="BQ5079">
            <v>0</v>
          </cell>
          <cell r="BS5079" t="str">
            <v/>
          </cell>
          <cell r="BT5079" t="str">
            <v/>
          </cell>
        </row>
        <row r="5080">
          <cell r="H5080">
            <v>0</v>
          </cell>
          <cell r="O5080">
            <v>260950</v>
          </cell>
          <cell r="P5080" t="str">
            <v>2020/343-0152-01</v>
          </cell>
          <cell r="Q5080" t="str">
            <v>EST CADEIRA LOGAN C/B JANTAR (FREIJO) (ESTOF) COURO CH 32</v>
          </cell>
          <cell r="R5080"/>
          <cell r="S5080"/>
          <cell r="T5080">
            <v>0.62</v>
          </cell>
          <cell r="U5080">
            <v>0.6</v>
          </cell>
          <cell r="V5080">
            <v>0.84</v>
          </cell>
          <cell r="W5080">
            <v>0</v>
          </cell>
          <cell r="X5080" t="str">
            <v>EST CADEIRA LOGAN C/B JANTAR (FREIJO) (ESTOF) COURO CH 32 - 0,62x0,6x0,84H</v>
          </cell>
          <cell r="Y5080">
            <v>13913.720000000001</v>
          </cell>
          <cell r="Z5080">
            <v>0.5</v>
          </cell>
          <cell r="AA5080">
            <v>6956.8600000000006</v>
          </cell>
          <cell r="AB5080"/>
          <cell r="AC5080" t="str">
            <v>PROD C/RVST FORN</v>
          </cell>
          <cell r="AD5080" t="str">
            <v>REVESTIMENTO FORN</v>
          </cell>
          <cell r="AE5080">
            <v>13913.720000000001</v>
          </cell>
          <cell r="AF5080">
            <v>13913.720000000001</v>
          </cell>
          <cell r="AG5080">
            <v>0</v>
          </cell>
          <cell r="AH5080">
            <v>13913.720000000001</v>
          </cell>
          <cell r="AI5080" t="str">
            <v>REF: 302227</v>
          </cell>
          <cell r="AJ5080"/>
          <cell r="AK5080">
            <v>302227</v>
          </cell>
          <cell r="AL5080" t="str">
            <v>CADEIRA LOGAN JANTAR (C/B) (ESTOFADA) (FREIJO) (RVST FORN)</v>
          </cell>
          <cell r="AM5080"/>
          <cell r="AN5080">
            <v>0.62</v>
          </cell>
          <cell r="AO5080">
            <v>0.6</v>
          </cell>
          <cell r="AP5080">
            <v>0.84</v>
          </cell>
          <cell r="AQ5080">
            <v>0</v>
          </cell>
          <cell r="AR5080" t="str">
            <v>CADEIRA LOGAN JANTAR (C/B) (ESTOFADA) (FREIJO) (RVST FORN) - 0,62x0,6x0,84H</v>
          </cell>
          <cell r="AS5080">
            <v>13913.720000000001</v>
          </cell>
          <cell r="AT5080">
            <v>13913.720000000001</v>
          </cell>
          <cell r="AU5080">
            <v>11534.84</v>
          </cell>
          <cell r="AV5080">
            <v>2378.880000000001</v>
          </cell>
          <cell r="AW5080">
            <v>13913.72</v>
          </cell>
          <cell r="AX5080">
            <v>0</v>
          </cell>
          <cell r="AY5080">
            <v>328273</v>
          </cell>
          <cell r="AZ5080" t="str">
            <v>COURO NATURAL CH ENVELHECIDO (F378)</v>
          </cell>
          <cell r="BA5080" t="str">
            <v>RVST FORN: COURO NATURAL CH ENVELHECIDO (F378) - CH 32</v>
          </cell>
          <cell r="BB5080">
            <v>3</v>
          </cell>
          <cell r="BC5080"/>
          <cell r="BD5080">
            <v>792.96</v>
          </cell>
          <cell r="BE5080">
            <v>0</v>
          </cell>
          <cell r="BF5080">
            <v>-792.96</v>
          </cell>
          <cell r="BG5080" t="str">
            <v>RVST FORN</v>
          </cell>
          <cell r="BH5080">
            <v>12</v>
          </cell>
          <cell r="BI5080">
            <v>2378.88</v>
          </cell>
          <cell r="BJ5080">
            <v>0</v>
          </cell>
          <cell r="BK5080">
            <v>0</v>
          </cell>
          <cell r="BL5080"/>
          <cell r="BM5080"/>
          <cell r="BN5080"/>
          <cell r="BO5080"/>
          <cell r="BQ5080">
            <v>0</v>
          </cell>
          <cell r="BS5080" t="str">
            <v/>
          </cell>
          <cell r="BT5080" t="str">
            <v/>
          </cell>
        </row>
        <row r="5081">
          <cell r="H5081">
            <v>0</v>
          </cell>
          <cell r="O5081">
            <v>260950</v>
          </cell>
          <cell r="P5081" t="str">
            <v>2020/343-0154-01</v>
          </cell>
          <cell r="Q5081" t="str">
            <v>EST CADEIRA LOGAN C/B JANTAR (FREIJO) (ESTOF) COURO CH 32</v>
          </cell>
          <cell r="R5081"/>
          <cell r="S5081"/>
          <cell r="T5081">
            <v>0.62</v>
          </cell>
          <cell r="U5081">
            <v>0.6</v>
          </cell>
          <cell r="V5081">
            <v>0.84</v>
          </cell>
          <cell r="W5081">
            <v>0</v>
          </cell>
          <cell r="X5081" t="str">
            <v>EST CADEIRA LOGAN C/B JANTAR (FREIJO) (ESTOF) COURO CH 32 - 0,62x0,6x0,84H</v>
          </cell>
          <cell r="Y5081">
            <v>13913.720000000001</v>
          </cell>
          <cell r="Z5081">
            <v>0.5</v>
          </cell>
          <cell r="AA5081">
            <v>6956.8600000000006</v>
          </cell>
          <cell r="AB5081"/>
          <cell r="AC5081" t="str">
            <v>PROD C/RVST FORN</v>
          </cell>
          <cell r="AD5081" t="str">
            <v>REVESTIMENTO FORN</v>
          </cell>
          <cell r="AE5081">
            <v>13913.720000000001</v>
          </cell>
          <cell r="AF5081">
            <v>13913.720000000001</v>
          </cell>
          <cell r="AG5081">
            <v>0</v>
          </cell>
          <cell r="AH5081">
            <v>13913.720000000001</v>
          </cell>
          <cell r="AI5081" t="str">
            <v>REF: 302227</v>
          </cell>
          <cell r="AJ5081"/>
          <cell r="AK5081">
            <v>302227</v>
          </cell>
          <cell r="AL5081" t="str">
            <v>CADEIRA LOGAN JANTAR (C/B) (ESTOFADA) (FREIJO) (RVST FORN)</v>
          </cell>
          <cell r="AM5081"/>
          <cell r="AN5081">
            <v>0.62</v>
          </cell>
          <cell r="AO5081">
            <v>0.6</v>
          </cell>
          <cell r="AP5081">
            <v>0.84</v>
          </cell>
          <cell r="AQ5081">
            <v>0</v>
          </cell>
          <cell r="AR5081" t="str">
            <v>CADEIRA LOGAN JANTAR (C/B) (ESTOFADA) (FREIJO) (RVST FORN) - 0,62x0,6x0,84H</v>
          </cell>
          <cell r="AS5081">
            <v>13913.720000000001</v>
          </cell>
          <cell r="AT5081">
            <v>13913.720000000001</v>
          </cell>
          <cell r="AU5081">
            <v>11534.84</v>
          </cell>
          <cell r="AV5081">
            <v>2378.880000000001</v>
          </cell>
          <cell r="AW5081">
            <v>13913.72</v>
          </cell>
          <cell r="AX5081">
            <v>0</v>
          </cell>
          <cell r="AY5081">
            <v>328273</v>
          </cell>
          <cell r="AZ5081" t="str">
            <v>COURO NATURAL CH ENVELHECIDO (F378)</v>
          </cell>
          <cell r="BA5081" t="str">
            <v>RVST FORN: COURO NATURAL CH ENVELHECIDO (F378) - CH 32</v>
          </cell>
          <cell r="BB5081">
            <v>3</v>
          </cell>
          <cell r="BC5081"/>
          <cell r="BD5081">
            <v>792.96</v>
          </cell>
          <cell r="BE5081">
            <v>0</v>
          </cell>
          <cell r="BF5081">
            <v>-792.96</v>
          </cell>
          <cell r="BG5081" t="str">
            <v>RVST FORN</v>
          </cell>
          <cell r="BH5081">
            <v>12</v>
          </cell>
          <cell r="BI5081">
            <v>2378.88</v>
          </cell>
          <cell r="BJ5081">
            <v>0</v>
          </cell>
          <cell r="BK5081">
            <v>0</v>
          </cell>
          <cell r="BL5081"/>
          <cell r="BM5081"/>
          <cell r="BN5081"/>
          <cell r="BO5081"/>
          <cell r="BQ5081">
            <v>0</v>
          </cell>
          <cell r="BS5081" t="str">
            <v/>
          </cell>
          <cell r="BT5081" t="str">
            <v/>
          </cell>
        </row>
        <row r="5082">
          <cell r="H5082">
            <v>0</v>
          </cell>
          <cell r="O5082">
            <v>260950</v>
          </cell>
          <cell r="P5082" t="str">
            <v>2020/343-0150-01</v>
          </cell>
          <cell r="Q5082" t="str">
            <v>EST CADEIRA LOGAN C/B JANTAR (FREIJO) (ESTOF) COURO CH 32</v>
          </cell>
          <cell r="R5082"/>
          <cell r="S5082"/>
          <cell r="T5082">
            <v>0.62</v>
          </cell>
          <cell r="U5082">
            <v>0.6</v>
          </cell>
          <cell r="V5082">
            <v>0.84</v>
          </cell>
          <cell r="W5082">
            <v>0</v>
          </cell>
          <cell r="X5082" t="str">
            <v>EST CADEIRA LOGAN C/B JANTAR (FREIJO) (ESTOF) COURO CH 32 - 0,62x0,6x0,84H</v>
          </cell>
          <cell r="Y5082">
            <v>13913.720000000001</v>
          </cell>
          <cell r="Z5082">
            <v>0.5</v>
          </cell>
          <cell r="AA5082">
            <v>6956.8600000000006</v>
          </cell>
          <cell r="AB5082"/>
          <cell r="AC5082" t="str">
            <v>PROD C/RVST FORN</v>
          </cell>
          <cell r="AD5082" t="str">
            <v>REVESTIMENTO FORN</v>
          </cell>
          <cell r="AE5082">
            <v>13913.720000000001</v>
          </cell>
          <cell r="AF5082">
            <v>13913.720000000001</v>
          </cell>
          <cell r="AG5082">
            <v>0</v>
          </cell>
          <cell r="AH5082">
            <v>13913.720000000001</v>
          </cell>
          <cell r="AI5082" t="str">
            <v>REF: 302227</v>
          </cell>
          <cell r="AJ5082"/>
          <cell r="AK5082">
            <v>302227</v>
          </cell>
          <cell r="AL5082" t="str">
            <v>CADEIRA LOGAN JANTAR (C/B) (ESTOFADA) (FREIJO) (RVST FORN)</v>
          </cell>
          <cell r="AM5082"/>
          <cell r="AN5082">
            <v>0.62</v>
          </cell>
          <cell r="AO5082">
            <v>0.6</v>
          </cell>
          <cell r="AP5082">
            <v>0.84</v>
          </cell>
          <cell r="AQ5082">
            <v>0</v>
          </cell>
          <cell r="AR5082" t="str">
            <v>CADEIRA LOGAN JANTAR (C/B) (ESTOFADA) (FREIJO) (RVST FORN) - 0,62x0,6x0,84H</v>
          </cell>
          <cell r="AS5082">
            <v>13913.720000000001</v>
          </cell>
          <cell r="AT5082">
            <v>13913.720000000001</v>
          </cell>
          <cell r="AU5082">
            <v>11534.84</v>
          </cell>
          <cell r="AV5082">
            <v>2378.880000000001</v>
          </cell>
          <cell r="AW5082">
            <v>13913.72</v>
          </cell>
          <cell r="AX5082">
            <v>0</v>
          </cell>
          <cell r="AY5082">
            <v>328273</v>
          </cell>
          <cell r="AZ5082" t="str">
            <v>COURO NATURAL CH ENVELHECIDO (F378)</v>
          </cell>
          <cell r="BA5082" t="str">
            <v>RVST FORN: COURO NATURAL CH ENVELHECIDO (F378) - CH 32</v>
          </cell>
          <cell r="BB5082">
            <v>3</v>
          </cell>
          <cell r="BC5082"/>
          <cell r="BD5082">
            <v>792.96</v>
          </cell>
          <cell r="BE5082">
            <v>0</v>
          </cell>
          <cell r="BF5082">
            <v>-792.96</v>
          </cell>
          <cell r="BG5082" t="str">
            <v>RVST FORN</v>
          </cell>
          <cell r="BH5082">
            <v>12</v>
          </cell>
          <cell r="BI5082">
            <v>2378.88</v>
          </cell>
          <cell r="BJ5082">
            <v>0</v>
          </cell>
          <cell r="BK5082">
            <v>0</v>
          </cell>
          <cell r="BL5082"/>
          <cell r="BM5082"/>
          <cell r="BN5082"/>
          <cell r="BO5082"/>
          <cell r="BQ5082">
            <v>0</v>
          </cell>
          <cell r="BS5082" t="str">
            <v/>
          </cell>
          <cell r="BT5082" t="str">
            <v/>
          </cell>
        </row>
        <row r="5083">
          <cell r="H5083">
            <v>1</v>
          </cell>
          <cell r="O5083">
            <v>257381</v>
          </cell>
          <cell r="P5083" t="str">
            <v>2020/105-0024-01</v>
          </cell>
          <cell r="Q5083" t="str">
            <v>EST MESA LATERAL PALITO (TP LACA CHAMPAGNE) (PES NOGUEIRA)</v>
          </cell>
          <cell r="R5083"/>
          <cell r="S5083"/>
          <cell r="T5083">
            <v>0.5</v>
          </cell>
          <cell r="U5083">
            <v>0.5</v>
          </cell>
          <cell r="V5083">
            <v>0.55000000000000004</v>
          </cell>
          <cell r="W5083">
            <v>0</v>
          </cell>
          <cell r="X5083" t="str">
            <v>EST MESA LATERAL PALITO (TP LACA CHAMPAGNE) (PES NOGUEIRA) - 0,5x0,5x0,55H</v>
          </cell>
          <cell r="Y5083">
            <v>5156.13</v>
          </cell>
          <cell r="Z5083">
            <v>0.6</v>
          </cell>
          <cell r="AA5083">
            <v>2062.4520000000002</v>
          </cell>
          <cell r="AB5083"/>
          <cell r="AC5083"/>
          <cell r="AD5083"/>
          <cell r="AE5083">
            <v>5156.13</v>
          </cell>
          <cell r="AF5083">
            <v>5156.13</v>
          </cell>
          <cell r="AG5083">
            <v>0</v>
          </cell>
          <cell r="AH5083">
            <v>5156.13</v>
          </cell>
          <cell r="AI5083" t="str">
            <v>REF: 257381</v>
          </cell>
          <cell r="AJ5083" t="str">
            <v>PRODUTO FORA DE LINHA</v>
          </cell>
          <cell r="AK5083">
            <v>257381</v>
          </cell>
          <cell r="AL5083" t="str">
            <v>EST MESA LATERAL PALITO (TP LACA CHAMPAGNE) (PES NOGUEIRA)</v>
          </cell>
          <cell r="AM5083"/>
          <cell r="AN5083">
            <v>0.5</v>
          </cell>
          <cell r="AO5083">
            <v>0.5</v>
          </cell>
          <cell r="AP5083">
            <v>0.55000000000000004</v>
          </cell>
          <cell r="AQ5083">
            <v>0</v>
          </cell>
          <cell r="AR5083" t="str">
            <v>EST MESA LATERAL PALITO (TP LACA CHAMPAGNE) (PES NOGUEIRA) - 0,5x0,5x0,55H</v>
          </cell>
          <cell r="AS5083">
            <v>5156.13</v>
          </cell>
          <cell r="AT5083">
            <v>5156.13</v>
          </cell>
          <cell r="AU5083">
            <v>5156.13</v>
          </cell>
          <cell r="AV5083">
            <v>0</v>
          </cell>
          <cell r="AW5083">
            <v>5156.13</v>
          </cell>
          <cell r="AX5083">
            <v>0</v>
          </cell>
          <cell r="AY5083"/>
          <cell r="AZ5083" t="str">
            <v/>
          </cell>
          <cell r="BA5083"/>
          <cell r="BB5083"/>
          <cell r="BC5083"/>
          <cell r="BD5083" t="str">
            <v/>
          </cell>
          <cell r="BE5083">
            <v>0</v>
          </cell>
          <cell r="BF5083" t="str">
            <v/>
          </cell>
          <cell r="BG5083" t="str">
            <v/>
          </cell>
          <cell r="BH5083">
            <v>14</v>
          </cell>
          <cell r="BI5083" t="str">
            <v>0</v>
          </cell>
          <cell r="BJ5083">
            <v>0</v>
          </cell>
          <cell r="BK5083">
            <v>0</v>
          </cell>
          <cell r="BL5083"/>
          <cell r="BM5083"/>
          <cell r="BN5083"/>
          <cell r="BO5083"/>
          <cell r="BQ5083">
            <v>0</v>
          </cell>
          <cell r="BS5083" t="str">
            <v>CLAMI MESA LATERAL</v>
          </cell>
          <cell r="BT5083" t="str">
            <v>MESA LATERAL PALITO (FL)</v>
          </cell>
        </row>
        <row r="5084">
          <cell r="H5084">
            <v>0</v>
          </cell>
          <cell r="O5084">
            <v>256006</v>
          </cell>
          <cell r="P5084" t="str">
            <v>2021/203-0008-01</v>
          </cell>
          <cell r="Q5084" t="str">
            <v>EST POLTRONA ARCO (JEQ CAST CLARO) COURO 2-8001</v>
          </cell>
          <cell r="R5084"/>
          <cell r="S5084"/>
          <cell r="T5084">
            <v>0.75</v>
          </cell>
          <cell r="U5084">
            <v>0.91</v>
          </cell>
          <cell r="V5084">
            <v>0.7</v>
          </cell>
          <cell r="W5084">
            <v>0</v>
          </cell>
          <cell r="X5084" t="str">
            <v>EST POLTRONA ARCO (JEQ CAST CLARO) COURO 2-8001 - 0,75x0,91x0,7H</v>
          </cell>
          <cell r="Y5084">
            <v>19000.259999999998</v>
          </cell>
          <cell r="Z5084">
            <v>0.35</v>
          </cell>
          <cell r="AA5084">
            <v>12350.168999999998</v>
          </cell>
          <cell r="AB5084"/>
          <cell r="AC5084"/>
          <cell r="AD5084"/>
          <cell r="AE5084">
            <v>19000.259999999998</v>
          </cell>
          <cell r="AF5084">
            <v>19000.259999999998</v>
          </cell>
          <cell r="AG5084">
            <v>0</v>
          </cell>
          <cell r="AH5084">
            <v>19000.259999999998</v>
          </cell>
          <cell r="AI5084" t="str">
            <v>REF: 303916</v>
          </cell>
          <cell r="AJ5084" t="str">
            <v>ACABAMENTO FORA DE LINHA</v>
          </cell>
          <cell r="AK5084">
            <v>303916</v>
          </cell>
          <cell r="AL5084" t="str">
            <v>POLTRONA ARCO (COURO 2)</v>
          </cell>
          <cell r="AM5084"/>
          <cell r="AN5084">
            <v>0.75</v>
          </cell>
          <cell r="AO5084">
            <v>0.91</v>
          </cell>
          <cell r="AP5084">
            <v>0.7</v>
          </cell>
          <cell r="AQ5084">
            <v>0</v>
          </cell>
          <cell r="AR5084" t="str">
            <v>POLTRONA ARCO (COURO 2) - 0,75x0,91x0,7H</v>
          </cell>
          <cell r="AS5084">
            <v>19000.259999999998</v>
          </cell>
          <cell r="AT5084">
            <v>19000.259999999998</v>
          </cell>
          <cell r="AU5084">
            <v>19000.259999999998</v>
          </cell>
          <cell r="AV5084">
            <v>0</v>
          </cell>
          <cell r="AW5084">
            <v>19000.259999999998</v>
          </cell>
          <cell r="AX5084">
            <v>0</v>
          </cell>
          <cell r="AY5084"/>
          <cell r="AZ5084" t="str">
            <v/>
          </cell>
          <cell r="BA5084"/>
          <cell r="BB5084"/>
          <cell r="BC5084"/>
          <cell r="BD5084" t="str">
            <v/>
          </cell>
          <cell r="BE5084">
            <v>0</v>
          </cell>
          <cell r="BF5084" t="str">
            <v/>
          </cell>
          <cell r="BG5084" t="str">
            <v/>
          </cell>
          <cell r="BH5084">
            <v>12</v>
          </cell>
          <cell r="BI5084" t="str">
            <v>0</v>
          </cell>
          <cell r="BJ5084">
            <v>0</v>
          </cell>
          <cell r="BK5084">
            <v>0</v>
          </cell>
          <cell r="BL5084"/>
          <cell r="BM5084"/>
          <cell r="BN5084"/>
          <cell r="BO5084"/>
          <cell r="BQ5084">
            <v>0</v>
          </cell>
          <cell r="BS5084" t="str">
            <v/>
          </cell>
          <cell r="BT5084" t="str">
            <v/>
          </cell>
        </row>
        <row r="5085">
          <cell r="H5085">
            <v>0</v>
          </cell>
          <cell r="O5085">
            <v>256006</v>
          </cell>
          <cell r="P5085" t="str">
            <v>2021/203-0009-01</v>
          </cell>
          <cell r="Q5085" t="str">
            <v>EST POLTRONA ARCO (JEQ CAST CLARO) COURO 2-8001</v>
          </cell>
          <cell r="R5085"/>
          <cell r="S5085"/>
          <cell r="T5085">
            <v>0.75</v>
          </cell>
          <cell r="U5085">
            <v>0.91</v>
          </cell>
          <cell r="V5085">
            <v>0.7</v>
          </cell>
          <cell r="W5085">
            <v>0</v>
          </cell>
          <cell r="X5085" t="str">
            <v>EST POLTRONA ARCO (JEQ CAST CLARO) COURO 2-8001 - 0,75x0,91x0,7H</v>
          </cell>
          <cell r="Y5085">
            <v>19000.259999999998</v>
          </cell>
          <cell r="Z5085">
            <v>0.35</v>
          </cell>
          <cell r="AA5085">
            <v>12350.168999999998</v>
          </cell>
          <cell r="AB5085"/>
          <cell r="AC5085"/>
          <cell r="AD5085"/>
          <cell r="AE5085">
            <v>19000.259999999998</v>
          </cell>
          <cell r="AF5085">
            <v>19000.259999999998</v>
          </cell>
          <cell r="AG5085">
            <v>0</v>
          </cell>
          <cell r="AH5085">
            <v>19000.259999999998</v>
          </cell>
          <cell r="AI5085" t="str">
            <v>REF: 303916</v>
          </cell>
          <cell r="AJ5085" t="str">
            <v>ACABAMENTO FORA DE LINHA</v>
          </cell>
          <cell r="AK5085">
            <v>303916</v>
          </cell>
          <cell r="AL5085" t="str">
            <v>POLTRONA ARCO (COURO 2)</v>
          </cell>
          <cell r="AM5085"/>
          <cell r="AN5085">
            <v>0.75</v>
          </cell>
          <cell r="AO5085">
            <v>0.91</v>
          </cell>
          <cell r="AP5085">
            <v>0.7</v>
          </cell>
          <cell r="AQ5085">
            <v>0</v>
          </cell>
          <cell r="AR5085" t="str">
            <v>POLTRONA ARCO (COURO 2) - 0,75x0,91x0,7H</v>
          </cell>
          <cell r="AS5085">
            <v>19000.259999999998</v>
          </cell>
          <cell r="AT5085">
            <v>19000.259999999998</v>
          </cell>
          <cell r="AU5085">
            <v>19000.259999999998</v>
          </cell>
          <cell r="AV5085">
            <v>0</v>
          </cell>
          <cell r="AW5085">
            <v>19000.259999999998</v>
          </cell>
          <cell r="AX5085">
            <v>0</v>
          </cell>
          <cell r="AY5085"/>
          <cell r="AZ5085" t="str">
            <v/>
          </cell>
          <cell r="BA5085"/>
          <cell r="BB5085"/>
          <cell r="BC5085"/>
          <cell r="BD5085" t="str">
            <v/>
          </cell>
          <cell r="BE5085">
            <v>0</v>
          </cell>
          <cell r="BF5085" t="str">
            <v/>
          </cell>
          <cell r="BG5085" t="str">
            <v/>
          </cell>
          <cell r="BH5085">
            <v>12</v>
          </cell>
          <cell r="BI5085" t="str">
            <v>0</v>
          </cell>
          <cell r="BJ5085">
            <v>0</v>
          </cell>
          <cell r="BK5085">
            <v>0</v>
          </cell>
          <cell r="BL5085"/>
          <cell r="BM5085"/>
          <cell r="BN5085"/>
          <cell r="BO5085"/>
          <cell r="BQ5085">
            <v>0</v>
          </cell>
          <cell r="BS5085" t="str">
            <v/>
          </cell>
          <cell r="BT5085" t="str">
            <v/>
          </cell>
        </row>
        <row r="5086">
          <cell r="H5086">
            <v>3</v>
          </cell>
          <cell r="O5086">
            <v>255782</v>
          </cell>
          <cell r="P5086" t="str">
            <v>2020/016-0029-01</v>
          </cell>
          <cell r="Q5086" t="str">
            <v>EST SOFA TABLE COOLER (TP LAM RAIZ) (AUT BROWN)</v>
          </cell>
          <cell r="R5086"/>
          <cell r="S5086"/>
          <cell r="T5086">
            <v>2.5</v>
          </cell>
          <cell r="U5086">
            <v>0.45</v>
          </cell>
          <cell r="V5086">
            <v>0.42</v>
          </cell>
          <cell r="W5086">
            <v>0</v>
          </cell>
          <cell r="X5086" t="str">
            <v>EST SOFA TABLE COOLER (TP LAM RAIZ) (AUT BROWN) - 2,5x0,45x0,42H</v>
          </cell>
          <cell r="Y5086">
            <v>19894.150000000001</v>
          </cell>
          <cell r="Z5086">
            <v>0.6</v>
          </cell>
          <cell r="AA5086">
            <v>7957.6600000000017</v>
          </cell>
          <cell r="AB5086"/>
          <cell r="AC5086"/>
          <cell r="AD5086"/>
          <cell r="AE5086">
            <v>19894.150000000001</v>
          </cell>
          <cell r="AF5086">
            <v>19894.150000000001</v>
          </cell>
          <cell r="AG5086">
            <v>0</v>
          </cell>
          <cell r="AH5086">
            <v>19894.150000000001</v>
          </cell>
          <cell r="AI5086" t="str">
            <v>REF: 255782</v>
          </cell>
          <cell r="AJ5086" t="str">
            <v>PRODUTO FORA DE LINHA</v>
          </cell>
          <cell r="AK5086">
            <v>255782</v>
          </cell>
          <cell r="AL5086" t="str">
            <v>EST SOFA TABLE COOLER (TP LAM RAIZ) (AUT BROWN)</v>
          </cell>
          <cell r="AM5086"/>
          <cell r="AN5086">
            <v>2.5</v>
          </cell>
          <cell r="AO5086">
            <v>0.45</v>
          </cell>
          <cell r="AP5086">
            <v>0.42</v>
          </cell>
          <cell r="AQ5086">
            <v>0</v>
          </cell>
          <cell r="AR5086" t="str">
            <v>EST SOFA TABLE COOLER (TP LAM RAIZ) (AUT BROWN) - 2,5x0,45x0,42H</v>
          </cell>
          <cell r="AS5086">
            <v>19894.150000000001</v>
          </cell>
          <cell r="AT5086">
            <v>19894.150000000001</v>
          </cell>
          <cell r="AU5086">
            <v>19894.150000000001</v>
          </cell>
          <cell r="AV5086">
            <v>0</v>
          </cell>
          <cell r="AW5086">
            <v>19894.150000000001</v>
          </cell>
          <cell r="AX5086">
            <v>0</v>
          </cell>
          <cell r="AY5086"/>
          <cell r="AZ5086" t="str">
            <v/>
          </cell>
          <cell r="BA5086"/>
          <cell r="BB5086"/>
          <cell r="BC5086"/>
          <cell r="BD5086" t="str">
            <v/>
          </cell>
          <cell r="BE5086">
            <v>0</v>
          </cell>
          <cell r="BF5086" t="str">
            <v/>
          </cell>
          <cell r="BG5086" t="str">
            <v/>
          </cell>
          <cell r="BH5086">
            <v>14</v>
          </cell>
          <cell r="BI5086" t="str">
            <v>0</v>
          </cell>
          <cell r="BJ5086">
            <v>0</v>
          </cell>
          <cell r="BK5086">
            <v>0</v>
          </cell>
          <cell r="BL5086"/>
          <cell r="BM5086"/>
          <cell r="BN5086"/>
          <cell r="BO5086"/>
          <cell r="BQ5086">
            <v>0</v>
          </cell>
          <cell r="BS5086" t="str">
            <v>CLAMI SOFA TABLE</v>
          </cell>
          <cell r="BT5086" t="str">
            <v>SOFA TABLE COOLER (FL)</v>
          </cell>
        </row>
        <row r="5087">
          <cell r="H5087">
            <v>3</v>
          </cell>
          <cell r="O5087">
            <v>255782</v>
          </cell>
          <cell r="P5087" t="str">
            <v>2020/016-0028-01</v>
          </cell>
          <cell r="Q5087" t="str">
            <v>EST SOFA TABLE COOLER (TP LAM RAIZ) (AUT BROWN)</v>
          </cell>
          <cell r="R5087"/>
          <cell r="S5087"/>
          <cell r="T5087">
            <v>2.5</v>
          </cell>
          <cell r="U5087">
            <v>0.45</v>
          </cell>
          <cell r="V5087">
            <v>0.42</v>
          </cell>
          <cell r="W5087">
            <v>0</v>
          </cell>
          <cell r="X5087" t="str">
            <v>EST SOFA TABLE COOLER (TP LAM RAIZ) (AUT BROWN) - 2,5x0,45x0,42H</v>
          </cell>
          <cell r="Y5087">
            <v>19894.150000000001</v>
          </cell>
          <cell r="Z5087">
            <v>0.6</v>
          </cell>
          <cell r="AA5087">
            <v>7957.6600000000017</v>
          </cell>
          <cell r="AB5087"/>
          <cell r="AC5087"/>
          <cell r="AD5087"/>
          <cell r="AE5087">
            <v>19894.150000000001</v>
          </cell>
          <cell r="AF5087">
            <v>19894.150000000001</v>
          </cell>
          <cell r="AG5087">
            <v>0</v>
          </cell>
          <cell r="AH5087">
            <v>19894.150000000001</v>
          </cell>
          <cell r="AI5087" t="str">
            <v>REF: 255782</v>
          </cell>
          <cell r="AJ5087" t="str">
            <v>PRODUTO FORA DE LINHA</v>
          </cell>
          <cell r="AK5087">
            <v>255782</v>
          </cell>
          <cell r="AL5087" t="str">
            <v>EST SOFA TABLE COOLER (TP LAM RAIZ) (AUT BROWN)</v>
          </cell>
          <cell r="AM5087"/>
          <cell r="AN5087">
            <v>2.5</v>
          </cell>
          <cell r="AO5087">
            <v>0.45</v>
          </cell>
          <cell r="AP5087">
            <v>0.42</v>
          </cell>
          <cell r="AQ5087">
            <v>0</v>
          </cell>
          <cell r="AR5087" t="str">
            <v>EST SOFA TABLE COOLER (TP LAM RAIZ) (AUT BROWN) - 2,5x0,45x0,42H</v>
          </cell>
          <cell r="AS5087">
            <v>19894.150000000001</v>
          </cell>
          <cell r="AT5087">
            <v>19894.150000000001</v>
          </cell>
          <cell r="AU5087">
            <v>19894.150000000001</v>
          </cell>
          <cell r="AV5087">
            <v>0</v>
          </cell>
          <cell r="AW5087">
            <v>19894.150000000001</v>
          </cell>
          <cell r="AX5087">
            <v>0</v>
          </cell>
          <cell r="AY5087"/>
          <cell r="AZ5087" t="str">
            <v/>
          </cell>
          <cell r="BA5087"/>
          <cell r="BB5087"/>
          <cell r="BC5087"/>
          <cell r="BD5087" t="str">
            <v/>
          </cell>
          <cell r="BE5087">
            <v>0</v>
          </cell>
          <cell r="BF5087" t="str">
            <v/>
          </cell>
          <cell r="BG5087" t="str">
            <v/>
          </cell>
          <cell r="BH5087">
            <v>14</v>
          </cell>
          <cell r="BI5087" t="str">
            <v>0</v>
          </cell>
          <cell r="BJ5087">
            <v>0</v>
          </cell>
          <cell r="BK5087">
            <v>0</v>
          </cell>
          <cell r="BL5087"/>
          <cell r="BM5087"/>
          <cell r="BN5087"/>
          <cell r="BO5087"/>
          <cell r="BQ5087">
            <v>0</v>
          </cell>
          <cell r="BS5087" t="str">
            <v>CLAMI SOFA TABLE</v>
          </cell>
          <cell r="BT5087" t="str">
            <v>SOFA TABLE COOLER (FL)</v>
          </cell>
        </row>
        <row r="5088">
          <cell r="H5088">
            <v>3</v>
          </cell>
          <cell r="O5088">
            <v>255782</v>
          </cell>
          <cell r="P5088" t="str">
            <v>2020/016-0030-01</v>
          </cell>
          <cell r="Q5088" t="str">
            <v>EST SOFA TABLE COOLER (TP LAM RAIZ) (AUT BROWN)</v>
          </cell>
          <cell r="R5088"/>
          <cell r="S5088"/>
          <cell r="T5088">
            <v>2.5</v>
          </cell>
          <cell r="U5088">
            <v>0.45</v>
          </cell>
          <cell r="V5088">
            <v>0.42</v>
          </cell>
          <cell r="W5088">
            <v>0</v>
          </cell>
          <cell r="X5088" t="str">
            <v>EST SOFA TABLE COOLER (TP LAM RAIZ) (AUT BROWN) - 2,5x0,45x0,42H</v>
          </cell>
          <cell r="Y5088">
            <v>19894.150000000001</v>
          </cell>
          <cell r="Z5088">
            <v>0.6</v>
          </cell>
          <cell r="AA5088">
            <v>7957.6600000000017</v>
          </cell>
          <cell r="AB5088"/>
          <cell r="AC5088"/>
          <cell r="AD5088"/>
          <cell r="AE5088">
            <v>19894.150000000001</v>
          </cell>
          <cell r="AF5088">
            <v>19894.150000000001</v>
          </cell>
          <cell r="AG5088">
            <v>0</v>
          </cell>
          <cell r="AH5088">
            <v>19894.150000000001</v>
          </cell>
          <cell r="AI5088" t="str">
            <v>REF: 255782</v>
          </cell>
          <cell r="AJ5088" t="str">
            <v>PRODUTO FORA DE LINHA</v>
          </cell>
          <cell r="AK5088">
            <v>255782</v>
          </cell>
          <cell r="AL5088" t="str">
            <v>EST SOFA TABLE COOLER (TP LAM RAIZ) (AUT BROWN)</v>
          </cell>
          <cell r="AM5088"/>
          <cell r="AN5088">
            <v>2.5</v>
          </cell>
          <cell r="AO5088">
            <v>0.45</v>
          </cell>
          <cell r="AP5088">
            <v>0.42</v>
          </cell>
          <cell r="AQ5088">
            <v>0</v>
          </cell>
          <cell r="AR5088" t="str">
            <v>EST SOFA TABLE COOLER (TP LAM RAIZ) (AUT BROWN) - 2,5x0,45x0,42H</v>
          </cell>
          <cell r="AS5088">
            <v>19894.150000000001</v>
          </cell>
          <cell r="AT5088">
            <v>19894.150000000001</v>
          </cell>
          <cell r="AU5088">
            <v>19894.150000000001</v>
          </cell>
          <cell r="AV5088">
            <v>0</v>
          </cell>
          <cell r="AW5088">
            <v>19894.150000000001</v>
          </cell>
          <cell r="AX5088">
            <v>0</v>
          </cell>
          <cell r="AY5088"/>
          <cell r="AZ5088" t="str">
            <v/>
          </cell>
          <cell r="BA5088"/>
          <cell r="BB5088"/>
          <cell r="BC5088"/>
          <cell r="BD5088" t="str">
            <v/>
          </cell>
          <cell r="BE5088">
            <v>0</v>
          </cell>
          <cell r="BF5088" t="str">
            <v/>
          </cell>
          <cell r="BG5088" t="str">
            <v/>
          </cell>
          <cell r="BH5088">
            <v>14</v>
          </cell>
          <cell r="BI5088" t="str">
            <v>0</v>
          </cell>
          <cell r="BJ5088">
            <v>0</v>
          </cell>
          <cell r="BK5088">
            <v>0</v>
          </cell>
          <cell r="BL5088"/>
          <cell r="BM5088"/>
          <cell r="BN5088"/>
          <cell r="BO5088"/>
          <cell r="BQ5088">
            <v>0</v>
          </cell>
          <cell r="BS5088" t="str">
            <v>CLAMI SOFA TABLE</v>
          </cell>
          <cell r="BT5088" t="str">
            <v>SOFA TABLE COOLER (FL)</v>
          </cell>
        </row>
        <row r="5089">
          <cell r="H5089">
            <v>0</v>
          </cell>
          <cell r="O5089">
            <v>255066</v>
          </cell>
          <cell r="P5089" t="str">
            <v>2020/051-0046-01</v>
          </cell>
          <cell r="Q5089" t="str">
            <v>EST MESA LATERAL ARCHI (FREIJO CLARO)</v>
          </cell>
          <cell r="R5089"/>
          <cell r="S5089"/>
          <cell r="T5089">
            <v>0.8</v>
          </cell>
          <cell r="U5089">
            <v>0.8</v>
          </cell>
          <cell r="V5089">
            <v>0.6</v>
          </cell>
          <cell r="W5089">
            <v>0</v>
          </cell>
          <cell r="X5089" t="str">
            <v>EST MESA LATERAL ARCHI (FREIJO CLARO) - 0,8x0,8x0,6H</v>
          </cell>
          <cell r="Y5089">
            <v>16959.080000000002</v>
          </cell>
          <cell r="Z5089">
            <v>0.5</v>
          </cell>
          <cell r="AA5089">
            <v>8479.5400000000009</v>
          </cell>
          <cell r="AB5089"/>
          <cell r="AC5089"/>
          <cell r="AD5089"/>
          <cell r="AE5089">
            <v>16959.080000000002</v>
          </cell>
          <cell r="AF5089">
            <v>16959.080000000002</v>
          </cell>
          <cell r="AG5089">
            <v>0</v>
          </cell>
          <cell r="AH5089">
            <v>16959.080000000002</v>
          </cell>
          <cell r="AI5089" t="str">
            <v>REF: 255066</v>
          </cell>
          <cell r="AJ5089" t="str">
            <v>PRODUTO FORA DE LINHA</v>
          </cell>
          <cell r="AK5089">
            <v>255066</v>
          </cell>
          <cell r="AL5089" t="str">
            <v>EST MESA LATERAL ARCHI (FREIJO CLARO)</v>
          </cell>
          <cell r="AM5089"/>
          <cell r="AN5089">
            <v>0.8</v>
          </cell>
          <cell r="AO5089">
            <v>0.8</v>
          </cell>
          <cell r="AP5089">
            <v>0.6</v>
          </cell>
          <cell r="AQ5089">
            <v>0</v>
          </cell>
          <cell r="AR5089" t="str">
            <v>EST MESA LATERAL ARCHI (FREIJO CLARO) - 0,8x0,8x0,6H</v>
          </cell>
          <cell r="AS5089">
            <v>16959.080000000002</v>
          </cell>
          <cell r="AT5089">
            <v>16959.080000000002</v>
          </cell>
          <cell r="AU5089">
            <v>16959.080000000002</v>
          </cell>
          <cell r="AV5089">
            <v>0</v>
          </cell>
          <cell r="AW5089">
            <v>16959.080000000002</v>
          </cell>
          <cell r="AX5089">
            <v>0</v>
          </cell>
          <cell r="AY5089"/>
          <cell r="AZ5089" t="str">
            <v/>
          </cell>
          <cell r="BA5089"/>
          <cell r="BB5089"/>
          <cell r="BC5089"/>
          <cell r="BD5089" t="str">
            <v/>
          </cell>
          <cell r="BE5089">
            <v>0</v>
          </cell>
          <cell r="BF5089" t="str">
            <v/>
          </cell>
          <cell r="BG5089" t="str">
            <v/>
          </cell>
          <cell r="BH5089">
            <v>14</v>
          </cell>
          <cell r="BI5089" t="str">
            <v>0</v>
          </cell>
          <cell r="BJ5089">
            <v>0</v>
          </cell>
          <cell r="BK5089">
            <v>0</v>
          </cell>
          <cell r="BL5089"/>
          <cell r="BM5089"/>
          <cell r="BN5089"/>
          <cell r="BO5089"/>
          <cell r="BQ5089">
            <v>0</v>
          </cell>
          <cell r="BS5089" t="str">
            <v/>
          </cell>
          <cell r="BT5089" t="str">
            <v/>
          </cell>
        </row>
        <row r="5090">
          <cell r="H5090">
            <v>0</v>
          </cell>
          <cell r="O5090">
            <v>255058</v>
          </cell>
          <cell r="P5090" t="str">
            <v>2020/066-0042-01</v>
          </cell>
          <cell r="Q5090" t="str">
            <v>EST MESA CENTRO NOMAN (TP LAM FAJO) (AUT FRAPE)</v>
          </cell>
          <cell r="R5090"/>
          <cell r="S5090"/>
          <cell r="T5090">
            <v>1.04</v>
          </cell>
          <cell r="U5090">
            <v>1.04</v>
          </cell>
          <cell r="V5090">
            <v>0.3</v>
          </cell>
          <cell r="W5090">
            <v>0</v>
          </cell>
          <cell r="X5090" t="str">
            <v>EST MESA CENTRO NOMAN (TP LAM FAJO) (AUT FRAPE) - 1,04x1,04x0,3H</v>
          </cell>
          <cell r="Y5090">
            <v>14524.16</v>
          </cell>
          <cell r="Z5090">
            <v>0.65</v>
          </cell>
          <cell r="AA5090">
            <v>5083.4560000000001</v>
          </cell>
          <cell r="AB5090"/>
          <cell r="AC5090"/>
          <cell r="AD5090"/>
          <cell r="AE5090">
            <v>14524.16</v>
          </cell>
          <cell r="AF5090">
            <v>14524.16</v>
          </cell>
          <cell r="AG5090">
            <v>0</v>
          </cell>
          <cell r="AH5090">
            <v>14524.16</v>
          </cell>
          <cell r="AI5090" t="str">
            <v>REF: 255058</v>
          </cell>
          <cell r="AJ5090" t="str">
            <v>PRODUTO FORA DE LINHA</v>
          </cell>
          <cell r="AK5090">
            <v>255058</v>
          </cell>
          <cell r="AL5090" t="str">
            <v>EST MESA CENTRO NOMAN (TP LAM FAJO) (AUT FRAPE)</v>
          </cell>
          <cell r="AM5090"/>
          <cell r="AN5090">
            <v>1.04</v>
          </cell>
          <cell r="AO5090">
            <v>1.04</v>
          </cell>
          <cell r="AP5090">
            <v>0.3</v>
          </cell>
          <cell r="AQ5090">
            <v>0</v>
          </cell>
          <cell r="AR5090" t="str">
            <v>EST MESA CENTRO NOMAN (TP LAM FAJO) (AUT FRAPE) - 1,04x1,04x0,3H</v>
          </cell>
          <cell r="AS5090">
            <v>14524.16</v>
          </cell>
          <cell r="AT5090">
            <v>16339.34</v>
          </cell>
          <cell r="AU5090">
            <v>16339.34</v>
          </cell>
          <cell r="AV5090">
            <v>0</v>
          </cell>
          <cell r="AW5090">
            <v>16339.34</v>
          </cell>
          <cell r="AX5090">
            <v>-1815.1800000000003</v>
          </cell>
          <cell r="AY5090"/>
          <cell r="AZ5090" t="str">
            <v/>
          </cell>
          <cell r="BA5090"/>
          <cell r="BB5090"/>
          <cell r="BC5090"/>
          <cell r="BD5090" t="str">
            <v/>
          </cell>
          <cell r="BE5090">
            <v>0</v>
          </cell>
          <cell r="BF5090" t="str">
            <v/>
          </cell>
          <cell r="BG5090" t="str">
            <v/>
          </cell>
          <cell r="BH5090">
            <v>14</v>
          </cell>
          <cell r="BI5090" t="str">
            <v>0</v>
          </cell>
          <cell r="BJ5090">
            <v>0</v>
          </cell>
          <cell r="BK5090">
            <v>0</v>
          </cell>
          <cell r="BL5090"/>
          <cell r="BM5090"/>
          <cell r="BN5090"/>
          <cell r="BO5090"/>
          <cell r="BQ5090">
            <v>0</v>
          </cell>
          <cell r="BS5090" t="str">
            <v>CLAMI MESA CENTRO</v>
          </cell>
          <cell r="BT5090" t="str">
            <v>MESA CENTRO NOMAN (FL)</v>
          </cell>
        </row>
        <row r="5091">
          <cell r="H5091">
            <v>0</v>
          </cell>
          <cell r="O5091">
            <v>254166</v>
          </cell>
          <cell r="P5091" t="str">
            <v>2019/316-0045-01</v>
          </cell>
          <cell r="Q5091" t="str">
            <v>EST BANCO EVO (MADEIRA NATURAL) GRAVADO LOGO</v>
          </cell>
          <cell r="R5091"/>
          <cell r="S5091"/>
          <cell r="T5091">
            <v>0.39</v>
          </cell>
          <cell r="U5091">
            <v>0.37</v>
          </cell>
          <cell r="V5091">
            <v>0.45</v>
          </cell>
          <cell r="W5091">
            <v>0</v>
          </cell>
          <cell r="X5091" t="str">
            <v>EST BANCO EVO (MADEIRA NATURAL) GRAVADO LOGO - 0,39x0,37x0,45H</v>
          </cell>
          <cell r="Y5091">
            <v>3046.4</v>
          </cell>
          <cell r="Z5091">
            <v>0.75</v>
          </cell>
          <cell r="AA5091">
            <v>761.59999999999991</v>
          </cell>
          <cell r="AB5091"/>
          <cell r="AC5091"/>
          <cell r="AD5091"/>
          <cell r="AE5091">
            <v>3046.4</v>
          </cell>
          <cell r="AF5091">
            <v>3046.4</v>
          </cell>
          <cell r="AG5091">
            <v>0</v>
          </cell>
          <cell r="AH5091">
            <v>3046.4</v>
          </cell>
          <cell r="AI5091" t="str">
            <v>REF: 254166</v>
          </cell>
          <cell r="AJ5091" t="str">
            <v>PRODUTO FORA DE LINHA</v>
          </cell>
          <cell r="AK5091">
            <v>254166</v>
          </cell>
          <cell r="AL5091" t="str">
            <v>EST BANCO EVO (MADEIRA NATURAL) GRAVADO LOGO</v>
          </cell>
          <cell r="AM5091"/>
          <cell r="AN5091">
            <v>0.39</v>
          </cell>
          <cell r="AO5091">
            <v>0.37</v>
          </cell>
          <cell r="AP5091">
            <v>0.45</v>
          </cell>
          <cell r="AQ5091">
            <v>0</v>
          </cell>
          <cell r="AR5091" t="str">
            <v>EST BANCO EVO (MADEIRA NATURAL) GRAVADO LOGO - 0,39x0,37x0,45H</v>
          </cell>
          <cell r="AS5091">
            <v>3046.4</v>
          </cell>
          <cell r="AT5091">
            <v>3046.4</v>
          </cell>
          <cell r="AU5091">
            <v>3046.4</v>
          </cell>
          <cell r="AV5091">
            <v>0</v>
          </cell>
          <cell r="AW5091">
            <v>3046.4</v>
          </cell>
          <cell r="AX5091">
            <v>0</v>
          </cell>
          <cell r="AY5091"/>
          <cell r="AZ5091" t="str">
            <v/>
          </cell>
          <cell r="BA5091"/>
          <cell r="BB5091"/>
          <cell r="BC5091"/>
          <cell r="BD5091" t="str">
            <v/>
          </cell>
          <cell r="BE5091">
            <v>0</v>
          </cell>
          <cell r="BF5091" t="str">
            <v/>
          </cell>
          <cell r="BG5091" t="str">
            <v/>
          </cell>
          <cell r="BH5091">
            <v>14</v>
          </cell>
          <cell r="BI5091" t="str">
            <v>0</v>
          </cell>
          <cell r="BJ5091">
            <v>0</v>
          </cell>
          <cell r="BK5091">
            <v>0</v>
          </cell>
          <cell r="BL5091"/>
          <cell r="BM5091"/>
          <cell r="BN5091"/>
          <cell r="BO5091"/>
          <cell r="BQ5091">
            <v>0</v>
          </cell>
          <cell r="BS5091" t="str">
            <v/>
          </cell>
          <cell r="BT5091" t="str">
            <v/>
          </cell>
        </row>
        <row r="5092">
          <cell r="H5092">
            <v>2</v>
          </cell>
          <cell r="O5092">
            <v>252848</v>
          </cell>
          <cell r="P5092" t="str">
            <v>2019/323-0127-01</v>
          </cell>
          <cell r="Q5092" t="str">
            <v>EST BANCO EOS Ø66 (ACO PINT PRETO) FX 671</v>
          </cell>
          <cell r="R5092"/>
          <cell r="S5092"/>
          <cell r="T5092">
            <v>0.66</v>
          </cell>
          <cell r="U5092">
            <v>0</v>
          </cell>
          <cell r="V5092">
            <v>0.43</v>
          </cell>
          <cell r="W5092">
            <v>0.66</v>
          </cell>
          <cell r="X5092" t="str">
            <v>EST BANCO EOS Ø66 (ACO PINT PRETO) FX 671 - Ø0,66x0,43H</v>
          </cell>
          <cell r="Y5092">
            <v>4487.71</v>
          </cell>
          <cell r="Z5092">
            <v>0.5</v>
          </cell>
          <cell r="AA5092">
            <v>2243.855</v>
          </cell>
          <cell r="AB5092"/>
          <cell r="AC5092"/>
          <cell r="AD5092"/>
          <cell r="AE5092">
            <v>4487.71</v>
          </cell>
          <cell r="AF5092">
            <v>4487.71</v>
          </cell>
          <cell r="AG5092">
            <v>0</v>
          </cell>
          <cell r="AH5092">
            <v>4487.71</v>
          </cell>
          <cell r="AI5092" t="str">
            <v>REF: 252848</v>
          </cell>
          <cell r="AJ5092" t="str">
            <v>PRODUTO FORA DE LINHA</v>
          </cell>
          <cell r="AK5092">
            <v>252848</v>
          </cell>
          <cell r="AL5092" t="str">
            <v>EST BANCO EOS Ø66 (ACO PINT PRETO) FX 671</v>
          </cell>
          <cell r="AM5092"/>
          <cell r="AN5092">
            <v>0.66</v>
          </cell>
          <cell r="AO5092">
            <v>0</v>
          </cell>
          <cell r="AP5092">
            <v>0.43</v>
          </cell>
          <cell r="AQ5092">
            <v>0.66</v>
          </cell>
          <cell r="AR5092" t="str">
            <v>EST BANCO EOS Ø66 (ACO PINT PRETO) FX 671 - Ø0,66x0,43H</v>
          </cell>
          <cell r="AS5092">
            <v>4487.71</v>
          </cell>
          <cell r="AT5092">
            <v>4487.71</v>
          </cell>
          <cell r="AU5092">
            <v>4487.71</v>
          </cell>
          <cell r="AV5092">
            <v>0</v>
          </cell>
          <cell r="AW5092">
            <v>4487.71</v>
          </cell>
          <cell r="AX5092">
            <v>0</v>
          </cell>
          <cell r="AY5092"/>
          <cell r="AZ5092" t="str">
            <v/>
          </cell>
          <cell r="BA5092"/>
          <cell r="BB5092"/>
          <cell r="BC5092"/>
          <cell r="BD5092" t="str">
            <v/>
          </cell>
          <cell r="BE5092">
            <v>0</v>
          </cell>
          <cell r="BF5092" t="str">
            <v/>
          </cell>
          <cell r="BG5092" t="str">
            <v/>
          </cell>
          <cell r="BH5092">
            <v>14</v>
          </cell>
          <cell r="BI5092" t="str">
            <v>0</v>
          </cell>
          <cell r="BJ5092">
            <v>0</v>
          </cell>
          <cell r="BK5092">
            <v>0</v>
          </cell>
          <cell r="BL5092"/>
          <cell r="BM5092"/>
          <cell r="BN5092"/>
          <cell r="BO5092"/>
          <cell r="BQ5092">
            <v>0</v>
          </cell>
          <cell r="BS5092" t="str">
            <v>CLAMI BANCO</v>
          </cell>
          <cell r="BT5092" t="str">
            <v>BANCO EOS (FL)</v>
          </cell>
        </row>
        <row r="5093">
          <cell r="H5093">
            <v>2</v>
          </cell>
          <cell r="O5093">
            <v>252848</v>
          </cell>
          <cell r="P5093" t="str">
            <v>2019/323-0134-01</v>
          </cell>
          <cell r="Q5093" t="str">
            <v>EST BANCO EOS Ø66 (ACO PINT PRETO) FX 671</v>
          </cell>
          <cell r="R5093"/>
          <cell r="S5093"/>
          <cell r="T5093">
            <v>0.66</v>
          </cell>
          <cell r="U5093">
            <v>0</v>
          </cell>
          <cell r="V5093">
            <v>0.43</v>
          </cell>
          <cell r="W5093">
            <v>0.66</v>
          </cell>
          <cell r="X5093" t="str">
            <v>EST BANCO EOS Ø66 (ACO PINT PRETO) FX 671 - Ø0,66x0,43H</v>
          </cell>
          <cell r="Y5093">
            <v>4487.71</v>
          </cell>
          <cell r="Z5093">
            <v>0.5</v>
          </cell>
          <cell r="AA5093">
            <v>2243.855</v>
          </cell>
          <cell r="AB5093"/>
          <cell r="AC5093"/>
          <cell r="AD5093"/>
          <cell r="AE5093">
            <v>4487.71</v>
          </cell>
          <cell r="AF5093">
            <v>4487.71</v>
          </cell>
          <cell r="AG5093">
            <v>0</v>
          </cell>
          <cell r="AH5093">
            <v>4487.71</v>
          </cell>
          <cell r="AI5093" t="str">
            <v>REF: 252848</v>
          </cell>
          <cell r="AJ5093" t="str">
            <v>PRODUTO FORA DE LINHA</v>
          </cell>
          <cell r="AK5093">
            <v>252848</v>
          </cell>
          <cell r="AL5093" t="str">
            <v>EST BANCO EOS Ø66 (ACO PINT PRETO) FX 671</v>
          </cell>
          <cell r="AM5093"/>
          <cell r="AN5093">
            <v>0.66</v>
          </cell>
          <cell r="AO5093">
            <v>0</v>
          </cell>
          <cell r="AP5093">
            <v>0.43</v>
          </cell>
          <cell r="AQ5093">
            <v>0.66</v>
          </cell>
          <cell r="AR5093" t="str">
            <v>EST BANCO EOS Ø66 (ACO PINT PRETO) FX 671 - Ø0,66x0,43H</v>
          </cell>
          <cell r="AS5093">
            <v>4487.71</v>
          </cell>
          <cell r="AT5093">
            <v>4487.71</v>
          </cell>
          <cell r="AU5093">
            <v>4487.71</v>
          </cell>
          <cell r="AV5093">
            <v>0</v>
          </cell>
          <cell r="AW5093">
            <v>4487.71</v>
          </cell>
          <cell r="AX5093">
            <v>0</v>
          </cell>
          <cell r="AY5093"/>
          <cell r="AZ5093" t="str">
            <v/>
          </cell>
          <cell r="BA5093"/>
          <cell r="BB5093"/>
          <cell r="BC5093"/>
          <cell r="BD5093" t="str">
            <v/>
          </cell>
          <cell r="BE5093">
            <v>0</v>
          </cell>
          <cell r="BF5093" t="str">
            <v/>
          </cell>
          <cell r="BG5093" t="str">
            <v/>
          </cell>
          <cell r="BH5093">
            <v>14</v>
          </cell>
          <cell r="BI5093" t="str">
            <v>0</v>
          </cell>
          <cell r="BJ5093">
            <v>0</v>
          </cell>
          <cell r="BK5093">
            <v>0</v>
          </cell>
          <cell r="BL5093"/>
          <cell r="BM5093"/>
          <cell r="BN5093"/>
          <cell r="BO5093"/>
          <cell r="BQ5093">
            <v>0</v>
          </cell>
          <cell r="BS5093" t="str">
            <v>CLAMI BANCO</v>
          </cell>
          <cell r="BT5093" t="str">
            <v>BANCO EOS (FL)</v>
          </cell>
        </row>
        <row r="5094">
          <cell r="H5094">
            <v>1</v>
          </cell>
          <cell r="O5094">
            <v>252276</v>
          </cell>
          <cell r="P5094" t="str">
            <v>2019/296-0005-01</v>
          </cell>
          <cell r="Q5094" t="str">
            <v>EST POLTRONA HARRY (GIRATORIA) FX C3091</v>
          </cell>
          <cell r="R5094"/>
          <cell r="S5094"/>
          <cell r="T5094">
            <v>0.89</v>
          </cell>
          <cell r="U5094">
            <v>0.83</v>
          </cell>
          <cell r="V5094">
            <v>0.72</v>
          </cell>
          <cell r="W5094">
            <v>0</v>
          </cell>
          <cell r="X5094" t="str">
            <v>EST POLTRONA HARRY (GIRATORIA) FX C3091 - 0,89x0,83x0,72H</v>
          </cell>
          <cell r="Y5094">
            <v>9054.89</v>
          </cell>
          <cell r="Z5094">
            <v>0.5</v>
          </cell>
          <cell r="AA5094">
            <v>4527.4449999999997</v>
          </cell>
          <cell r="AB5094"/>
          <cell r="AC5094"/>
          <cell r="AD5094"/>
          <cell r="AE5094">
            <v>9054.89</v>
          </cell>
          <cell r="AF5094">
            <v>9054.89</v>
          </cell>
          <cell r="AG5094">
            <v>0</v>
          </cell>
          <cell r="AH5094">
            <v>9054.89</v>
          </cell>
          <cell r="AI5094" t="str">
            <v>REF: 252276</v>
          </cell>
          <cell r="AJ5094" t="str">
            <v>VERSAO FORA DE LINHA</v>
          </cell>
          <cell r="AK5094">
            <v>252276</v>
          </cell>
          <cell r="AL5094" t="str">
            <v>EST POLTRONA HARRY (GIRATORIA) FX C3091</v>
          </cell>
          <cell r="AM5094"/>
          <cell r="AN5094">
            <v>0.89</v>
          </cell>
          <cell r="AO5094">
            <v>0.83</v>
          </cell>
          <cell r="AP5094">
            <v>0.72</v>
          </cell>
          <cell r="AQ5094">
            <v>0</v>
          </cell>
          <cell r="AR5094" t="str">
            <v>EST POLTRONA HARRY (GIRATORIA) FX C3091 - 0,89x0,83x0,72H</v>
          </cell>
          <cell r="AS5094">
            <v>9054.89</v>
          </cell>
          <cell r="AT5094">
            <v>9054.89</v>
          </cell>
          <cell r="AU5094">
            <v>9054.89</v>
          </cell>
          <cell r="AV5094">
            <v>0</v>
          </cell>
          <cell r="AW5094">
            <v>9054.89</v>
          </cell>
          <cell r="AX5094">
            <v>0</v>
          </cell>
          <cell r="AY5094"/>
          <cell r="AZ5094" t="str">
            <v/>
          </cell>
          <cell r="BA5094"/>
          <cell r="BB5094"/>
          <cell r="BC5094"/>
          <cell r="BD5094" t="str">
            <v/>
          </cell>
          <cell r="BE5094">
            <v>0</v>
          </cell>
          <cell r="BF5094" t="str">
            <v/>
          </cell>
          <cell r="BG5094" t="str">
            <v/>
          </cell>
          <cell r="BH5094">
            <v>12</v>
          </cell>
          <cell r="BI5094" t="str">
            <v>0</v>
          </cell>
          <cell r="BJ5094">
            <v>0</v>
          </cell>
          <cell r="BK5094">
            <v>0</v>
          </cell>
          <cell r="BL5094"/>
          <cell r="BM5094"/>
          <cell r="BN5094"/>
          <cell r="BO5094"/>
          <cell r="BQ5094">
            <v>0</v>
          </cell>
          <cell r="BS5094" t="str">
            <v>CLAMI POLTRONA</v>
          </cell>
          <cell r="BT5094" t="str">
            <v>POLTRONA HARRY</v>
          </cell>
        </row>
        <row r="5095">
          <cell r="H5095">
            <v>5</v>
          </cell>
          <cell r="O5095">
            <v>251464</v>
          </cell>
          <cell r="P5095" t="str">
            <v>2019/245-0007-01</v>
          </cell>
          <cell r="Q5095" t="str">
            <v>EST MODULO ENCOSTO RETO LENCOIS M (DET MR5) (FX7623)</v>
          </cell>
          <cell r="R5095">
            <v>0.7</v>
          </cell>
          <cell r="S5095">
            <v>0.26</v>
          </cell>
          <cell r="T5095">
            <v>0.7</v>
          </cell>
          <cell r="U5095">
            <v>0.26</v>
          </cell>
          <cell r="V5095">
            <v>0.26</v>
          </cell>
          <cell r="W5095">
            <v>0</v>
          </cell>
          <cell r="X5095" t="str">
            <v>EST MODULO ENCOSTO RETO LENCOIS M (DET MR5) (FX7623) - 0,7x0,26x0,26H</v>
          </cell>
          <cell r="Y5095">
            <v>29964.71</v>
          </cell>
          <cell r="Z5095">
            <v>0.35</v>
          </cell>
          <cell r="AA5095">
            <v>19477.0615</v>
          </cell>
          <cell r="AB5095" t="str">
            <v>CB</v>
          </cell>
          <cell r="AC5095" t="str">
            <v>SOFA COMPLETO</v>
          </cell>
          <cell r="AD5095" t="str">
            <v>VALOR MODULO</v>
          </cell>
          <cell r="AE5095">
            <v>3434.73</v>
          </cell>
          <cell r="AF5095">
            <v>3434.73</v>
          </cell>
          <cell r="AG5095">
            <v>0</v>
          </cell>
          <cell r="AH5095">
            <v>29964.71</v>
          </cell>
          <cell r="AI5095" t="str">
            <v>REF: 294474</v>
          </cell>
          <cell r="AJ5095"/>
          <cell r="AK5095">
            <v>294474</v>
          </cell>
          <cell r="AL5095" t="str">
            <v>MODULO ENCOSTO RETO LENCOIS M (C/DET) (FX7000)</v>
          </cell>
          <cell r="AM5095"/>
          <cell r="AN5095">
            <v>0.7</v>
          </cell>
          <cell r="AO5095">
            <v>0.26</v>
          </cell>
          <cell r="AP5095">
            <v>0.26</v>
          </cell>
          <cell r="AQ5095">
            <v>0</v>
          </cell>
          <cell r="AR5095" t="str">
            <v>MODULO ENCOSTO RETO LENCOIS M (C/DET) (FX7000) - 0,7x0,26x0,26H</v>
          </cell>
          <cell r="AS5095">
            <v>3434.73</v>
          </cell>
          <cell r="AT5095">
            <v>3434.73</v>
          </cell>
          <cell r="AU5095">
            <v>3434.73</v>
          </cell>
          <cell r="AV5095">
            <v>0</v>
          </cell>
          <cell r="AW5095">
            <v>3434.73</v>
          </cell>
          <cell r="AX5095">
            <v>0</v>
          </cell>
          <cell r="AY5095"/>
          <cell r="AZ5095" t="str">
            <v/>
          </cell>
          <cell r="BA5095"/>
          <cell r="BB5095"/>
          <cell r="BC5095"/>
          <cell r="BD5095" t="str">
            <v/>
          </cell>
          <cell r="BE5095">
            <v>0</v>
          </cell>
          <cell r="BF5095" t="str">
            <v/>
          </cell>
          <cell r="BG5095" t="str">
            <v/>
          </cell>
          <cell r="BH5095">
            <v>12</v>
          </cell>
          <cell r="BI5095" t="str">
            <v>0</v>
          </cell>
          <cell r="BJ5095">
            <v>0</v>
          </cell>
          <cell r="BK5095">
            <v>0</v>
          </cell>
          <cell r="BL5095"/>
          <cell r="BM5095"/>
          <cell r="BN5095"/>
          <cell r="BO5095"/>
          <cell r="BQ5095">
            <v>0</v>
          </cell>
          <cell r="BR5095" t="str">
            <v>251464 | 251463 | 244137</v>
          </cell>
          <cell r="BS5095" t="str">
            <v>CLAMI SOFA</v>
          </cell>
          <cell r="BT5095" t="str">
            <v>SOFA LENCOIS MARANHENSES</v>
          </cell>
        </row>
        <row r="5096">
          <cell r="H5096">
            <v>5</v>
          </cell>
          <cell r="O5096">
            <v>251464</v>
          </cell>
          <cell r="P5096" t="str">
            <v>2019/245-0008-01</v>
          </cell>
          <cell r="Q5096" t="str">
            <v>EST MODULO ENCOSTO RETO LENCOIS M (DET MR5) (FX7623)</v>
          </cell>
          <cell r="R5096">
            <v>0.7</v>
          </cell>
          <cell r="S5096">
            <v>0.26</v>
          </cell>
          <cell r="T5096">
            <v>0.7</v>
          </cell>
          <cell r="U5096">
            <v>0.26</v>
          </cell>
          <cell r="V5096">
            <v>0.26</v>
          </cell>
          <cell r="W5096">
            <v>0</v>
          </cell>
          <cell r="X5096" t="str">
            <v>EST MODULO ENCOSTO RETO LENCOIS M (DET MR5) (FX7623) - 0,7x0,26x0,26H</v>
          </cell>
          <cell r="Y5096">
            <v>29964.71</v>
          </cell>
          <cell r="Z5096">
            <v>0.35</v>
          </cell>
          <cell r="AA5096">
            <v>19477.0615</v>
          </cell>
          <cell r="AB5096" t="str">
            <v>CB</v>
          </cell>
          <cell r="AC5096" t="str">
            <v>SOFA COMPLETO</v>
          </cell>
          <cell r="AD5096" t="str">
            <v>VALOR MODULO</v>
          </cell>
          <cell r="AE5096">
            <v>3434.73</v>
          </cell>
          <cell r="AF5096">
            <v>3434.73</v>
          </cell>
          <cell r="AG5096">
            <v>0</v>
          </cell>
          <cell r="AH5096">
            <v>29964.71</v>
          </cell>
          <cell r="AI5096" t="str">
            <v>REF: 294474</v>
          </cell>
          <cell r="AJ5096"/>
          <cell r="AK5096">
            <v>294474</v>
          </cell>
          <cell r="AL5096" t="str">
            <v>MODULO ENCOSTO RETO LENCOIS M (C/DET) (FX7000)</v>
          </cell>
          <cell r="AM5096"/>
          <cell r="AN5096">
            <v>0.7</v>
          </cell>
          <cell r="AO5096">
            <v>0.26</v>
          </cell>
          <cell r="AP5096">
            <v>0.26</v>
          </cell>
          <cell r="AQ5096">
            <v>0</v>
          </cell>
          <cell r="AR5096" t="str">
            <v>MODULO ENCOSTO RETO LENCOIS M (C/DET) (FX7000) - 0,7x0,26x0,26H</v>
          </cell>
          <cell r="AS5096">
            <v>3434.73</v>
          </cell>
          <cell r="AT5096">
            <v>3434.73</v>
          </cell>
          <cell r="AU5096">
            <v>3434.73</v>
          </cell>
          <cell r="AV5096">
            <v>0</v>
          </cell>
          <cell r="AW5096">
            <v>3434.73</v>
          </cell>
          <cell r="AX5096">
            <v>0</v>
          </cell>
          <cell r="AY5096"/>
          <cell r="AZ5096" t="str">
            <v/>
          </cell>
          <cell r="BA5096"/>
          <cell r="BB5096"/>
          <cell r="BC5096"/>
          <cell r="BD5096" t="str">
            <v/>
          </cell>
          <cell r="BE5096">
            <v>0</v>
          </cell>
          <cell r="BF5096" t="str">
            <v/>
          </cell>
          <cell r="BG5096" t="str">
            <v/>
          </cell>
          <cell r="BH5096">
            <v>12</v>
          </cell>
          <cell r="BI5096" t="str">
            <v>0</v>
          </cell>
          <cell r="BJ5096">
            <v>0</v>
          </cell>
          <cell r="BK5096">
            <v>0</v>
          </cell>
          <cell r="BL5096"/>
          <cell r="BM5096"/>
          <cell r="BN5096"/>
          <cell r="BO5096"/>
          <cell r="BQ5096">
            <v>0</v>
          </cell>
          <cell r="BR5096" t="str">
            <v>251464 | 251463 | 244137</v>
          </cell>
          <cell r="BS5096" t="str">
            <v>CLAMI SOFA</v>
          </cell>
          <cell r="BT5096" t="str">
            <v>SOFA LENCOIS MARANHENSES</v>
          </cell>
        </row>
        <row r="5097">
          <cell r="H5097">
            <v>5</v>
          </cell>
          <cell r="O5097">
            <v>251464</v>
          </cell>
          <cell r="P5097" t="str">
            <v>2019/245-0009-01</v>
          </cell>
          <cell r="Q5097" t="str">
            <v>EST MODULO ENCOSTO RETO LENCOIS M (DET MR5) (FX7623)</v>
          </cell>
          <cell r="R5097">
            <v>0.7</v>
          </cell>
          <cell r="S5097">
            <v>0.26</v>
          </cell>
          <cell r="T5097">
            <v>0.7</v>
          </cell>
          <cell r="U5097">
            <v>0.26</v>
          </cell>
          <cell r="V5097">
            <v>0.26</v>
          </cell>
          <cell r="W5097">
            <v>0</v>
          </cell>
          <cell r="X5097" t="str">
            <v>EST MODULO ENCOSTO RETO LENCOIS M (DET MR5) (FX7623) - 0,7x0,26x0,26H</v>
          </cell>
          <cell r="Y5097">
            <v>29964.71</v>
          </cell>
          <cell r="Z5097">
            <v>0.35</v>
          </cell>
          <cell r="AA5097">
            <v>19477.0615</v>
          </cell>
          <cell r="AB5097" t="str">
            <v>CB</v>
          </cell>
          <cell r="AC5097" t="str">
            <v>SOFA COMPLETO</v>
          </cell>
          <cell r="AD5097" t="str">
            <v>VALOR MODULO</v>
          </cell>
          <cell r="AE5097">
            <v>3434.73</v>
          </cell>
          <cell r="AF5097">
            <v>3434.73</v>
          </cell>
          <cell r="AG5097">
            <v>0</v>
          </cell>
          <cell r="AH5097">
            <v>29964.71</v>
          </cell>
          <cell r="AI5097" t="str">
            <v>REF: 294474</v>
          </cell>
          <cell r="AJ5097"/>
          <cell r="AK5097">
            <v>294474</v>
          </cell>
          <cell r="AL5097" t="str">
            <v>MODULO ENCOSTO RETO LENCOIS M (C/DET) (FX7000)</v>
          </cell>
          <cell r="AM5097"/>
          <cell r="AN5097">
            <v>0.7</v>
          </cell>
          <cell r="AO5097">
            <v>0.26</v>
          </cell>
          <cell r="AP5097">
            <v>0.26</v>
          </cell>
          <cell r="AQ5097">
            <v>0</v>
          </cell>
          <cell r="AR5097" t="str">
            <v>MODULO ENCOSTO RETO LENCOIS M (C/DET) (FX7000) - 0,7x0,26x0,26H</v>
          </cell>
          <cell r="AS5097">
            <v>3434.73</v>
          </cell>
          <cell r="AT5097">
            <v>3434.73</v>
          </cell>
          <cell r="AU5097">
            <v>3434.73</v>
          </cell>
          <cell r="AV5097">
            <v>0</v>
          </cell>
          <cell r="AW5097">
            <v>3434.73</v>
          </cell>
          <cell r="AX5097">
            <v>0</v>
          </cell>
          <cell r="AY5097"/>
          <cell r="AZ5097" t="str">
            <v/>
          </cell>
          <cell r="BA5097"/>
          <cell r="BB5097"/>
          <cell r="BC5097"/>
          <cell r="BD5097" t="str">
            <v/>
          </cell>
          <cell r="BE5097">
            <v>0</v>
          </cell>
          <cell r="BF5097" t="str">
            <v/>
          </cell>
          <cell r="BG5097" t="str">
            <v/>
          </cell>
          <cell r="BH5097">
            <v>12</v>
          </cell>
          <cell r="BI5097" t="str">
            <v>0</v>
          </cell>
          <cell r="BJ5097">
            <v>0</v>
          </cell>
          <cell r="BK5097">
            <v>0</v>
          </cell>
          <cell r="BL5097"/>
          <cell r="BM5097"/>
          <cell r="BN5097"/>
          <cell r="BO5097"/>
          <cell r="BQ5097">
            <v>0</v>
          </cell>
          <cell r="BR5097" t="str">
            <v>251464 | 251463 | 244137</v>
          </cell>
          <cell r="BS5097" t="str">
            <v>CLAMI SOFA</v>
          </cell>
          <cell r="BT5097" t="str">
            <v>SOFA LENCOIS MARANHENSES</v>
          </cell>
        </row>
        <row r="5098">
          <cell r="H5098">
            <v>1</v>
          </cell>
          <cell r="O5098">
            <v>251463</v>
          </cell>
          <cell r="P5098" t="str">
            <v>2019/245-0001-01</v>
          </cell>
          <cell r="Q5098" t="str">
            <v>EST MODULO ENCOSTO RETO LENCOIS M (DET MR5) (FX7623)</v>
          </cell>
          <cell r="R5098"/>
          <cell r="S5098"/>
          <cell r="T5098">
            <v>1.2</v>
          </cell>
          <cell r="U5098">
            <v>0.26</v>
          </cell>
          <cell r="V5098">
            <v>0.26</v>
          </cell>
          <cell r="W5098">
            <v>0</v>
          </cell>
          <cell r="X5098" t="str">
            <v>EST MODULO ENCOSTO RETO LENCOIS M (DET MR5) (FX7623) - 1,2x0,26x0,26H</v>
          </cell>
          <cell r="Y5098">
            <v>4589.04</v>
          </cell>
          <cell r="Z5098">
            <v>0.35</v>
          </cell>
          <cell r="AA5098">
            <v>2982.8760000000002</v>
          </cell>
          <cell r="AB5098"/>
          <cell r="AC5098" t="str">
            <v>VALOR MODULO</v>
          </cell>
          <cell r="AD5098"/>
          <cell r="AE5098">
            <v>4589.04</v>
          </cell>
          <cell r="AF5098">
            <v>4589.04</v>
          </cell>
          <cell r="AG5098">
            <v>0</v>
          </cell>
          <cell r="AH5098">
            <v>4589.04</v>
          </cell>
          <cell r="AI5098" t="str">
            <v>REF: 294514</v>
          </cell>
          <cell r="AJ5098"/>
          <cell r="AK5098">
            <v>294514</v>
          </cell>
          <cell r="AL5098" t="str">
            <v>MODULO ENCOSTO RETO LENCOIS M (C/DET) (FX7000)</v>
          </cell>
          <cell r="AM5098"/>
          <cell r="AN5098">
            <v>1.2</v>
          </cell>
          <cell r="AO5098">
            <v>0.26</v>
          </cell>
          <cell r="AP5098">
            <v>0.26</v>
          </cell>
          <cell r="AQ5098">
            <v>0</v>
          </cell>
          <cell r="AR5098" t="str">
            <v>MODULO ENCOSTO RETO LENCOIS M (C/DET) (FX7000) - 1,2x0,26x0,26H</v>
          </cell>
          <cell r="AS5098">
            <v>4589.04</v>
          </cell>
          <cell r="AT5098">
            <v>4589.04</v>
          </cell>
          <cell r="AU5098">
            <v>4589.04</v>
          </cell>
          <cell r="AV5098">
            <v>0</v>
          </cell>
          <cell r="AW5098">
            <v>4589.04</v>
          </cell>
          <cell r="AX5098">
            <v>0</v>
          </cell>
          <cell r="AY5098"/>
          <cell r="AZ5098" t="str">
            <v/>
          </cell>
          <cell r="BA5098"/>
          <cell r="BB5098"/>
          <cell r="BC5098"/>
          <cell r="BD5098" t="str">
            <v/>
          </cell>
          <cell r="BE5098">
            <v>0</v>
          </cell>
          <cell r="BF5098" t="str">
            <v/>
          </cell>
          <cell r="BG5098" t="str">
            <v/>
          </cell>
          <cell r="BH5098">
            <v>12</v>
          </cell>
          <cell r="BI5098" t="str">
            <v>0</v>
          </cell>
          <cell r="BJ5098">
            <v>0</v>
          </cell>
          <cell r="BK5098">
            <v>0</v>
          </cell>
          <cell r="BL5098"/>
          <cell r="BM5098"/>
          <cell r="BN5098"/>
          <cell r="BO5098"/>
          <cell r="BQ5098">
            <v>0</v>
          </cell>
          <cell r="BR5098" t="str">
            <v>251464 | 251463 | 244137</v>
          </cell>
          <cell r="BS5098" t="str">
            <v>CLAMI SOFA</v>
          </cell>
          <cell r="BT5098" t="str">
            <v>SOFA LENCOIS MARANHENSES</v>
          </cell>
        </row>
        <row r="5099">
          <cell r="H5099">
            <v>1</v>
          </cell>
          <cell r="O5099">
            <v>251463</v>
          </cell>
          <cell r="P5099" t="str">
            <v>2019/245-0002-01</v>
          </cell>
          <cell r="Q5099" t="str">
            <v>EST MODULO ENCOSTO RETO LENCOIS M (DET MR5) (FX7623)</v>
          </cell>
          <cell r="R5099"/>
          <cell r="S5099"/>
          <cell r="T5099">
            <v>1.2</v>
          </cell>
          <cell r="U5099">
            <v>0.26</v>
          </cell>
          <cell r="V5099">
            <v>0.26</v>
          </cell>
          <cell r="W5099">
            <v>0</v>
          </cell>
          <cell r="X5099" t="str">
            <v>EST MODULO ENCOSTO RETO LENCOIS M (DET MR5) (FX7623) - 1,2x0,26x0,26H</v>
          </cell>
          <cell r="Y5099">
            <v>4589.04</v>
          </cell>
          <cell r="Z5099">
            <v>0.35</v>
          </cell>
          <cell r="AA5099">
            <v>2982.8760000000002</v>
          </cell>
          <cell r="AB5099"/>
          <cell r="AC5099" t="str">
            <v>VALOR MODULO</v>
          </cell>
          <cell r="AD5099"/>
          <cell r="AE5099">
            <v>4589.04</v>
          </cell>
          <cell r="AF5099">
            <v>4589.04</v>
          </cell>
          <cell r="AG5099">
            <v>0</v>
          </cell>
          <cell r="AH5099">
            <v>4589.04</v>
          </cell>
          <cell r="AI5099" t="str">
            <v>REF: 294514</v>
          </cell>
          <cell r="AJ5099"/>
          <cell r="AK5099">
            <v>294514</v>
          </cell>
          <cell r="AL5099" t="str">
            <v>MODULO ENCOSTO RETO LENCOIS M (C/DET) (FX7000)</v>
          </cell>
          <cell r="AM5099"/>
          <cell r="AN5099">
            <v>1.2</v>
          </cell>
          <cell r="AO5099">
            <v>0.26</v>
          </cell>
          <cell r="AP5099">
            <v>0.26</v>
          </cell>
          <cell r="AQ5099">
            <v>0</v>
          </cell>
          <cell r="AR5099" t="str">
            <v>MODULO ENCOSTO RETO LENCOIS M (C/DET) (FX7000) - 1,2x0,26x0,26H</v>
          </cell>
          <cell r="AS5099">
            <v>4589.04</v>
          </cell>
          <cell r="AT5099">
            <v>4589.04</v>
          </cell>
          <cell r="AU5099">
            <v>4589.04</v>
          </cell>
          <cell r="AV5099">
            <v>0</v>
          </cell>
          <cell r="AW5099">
            <v>4589.04</v>
          </cell>
          <cell r="AX5099">
            <v>0</v>
          </cell>
          <cell r="AY5099"/>
          <cell r="AZ5099" t="str">
            <v/>
          </cell>
          <cell r="BA5099"/>
          <cell r="BB5099"/>
          <cell r="BC5099"/>
          <cell r="BD5099" t="str">
            <v/>
          </cell>
          <cell r="BE5099">
            <v>0</v>
          </cell>
          <cell r="BF5099" t="str">
            <v/>
          </cell>
          <cell r="BG5099" t="str">
            <v/>
          </cell>
          <cell r="BH5099">
            <v>12</v>
          </cell>
          <cell r="BI5099" t="str">
            <v>0</v>
          </cell>
          <cell r="BJ5099">
            <v>0</v>
          </cell>
          <cell r="BK5099">
            <v>0</v>
          </cell>
          <cell r="BL5099"/>
          <cell r="BM5099"/>
          <cell r="BN5099"/>
          <cell r="BO5099"/>
          <cell r="BQ5099">
            <v>0</v>
          </cell>
          <cell r="BR5099" t="str">
            <v>251464 | 251463 | 244137</v>
          </cell>
          <cell r="BS5099" t="str">
            <v>CLAMI SOFA</v>
          </cell>
          <cell r="BT5099" t="str">
            <v>SOFA LENCOIS MARANHENSES</v>
          </cell>
        </row>
        <row r="5100">
          <cell r="H5100">
            <v>1</v>
          </cell>
          <cell r="O5100">
            <v>251463</v>
          </cell>
          <cell r="P5100" t="str">
            <v>2019/245-0003-01</v>
          </cell>
          <cell r="Q5100" t="str">
            <v>EST MODULO ENCOSTO RETO LENCOIS M (DET MR5) (FX7623)</v>
          </cell>
          <cell r="R5100"/>
          <cell r="S5100"/>
          <cell r="T5100">
            <v>1.2</v>
          </cell>
          <cell r="U5100">
            <v>0.26</v>
          </cell>
          <cell r="V5100">
            <v>0.26</v>
          </cell>
          <cell r="W5100">
            <v>0</v>
          </cell>
          <cell r="X5100" t="str">
            <v>EST MODULO ENCOSTO RETO LENCOIS M (DET MR5) (FX7623) - 1,2x0,26x0,26H</v>
          </cell>
          <cell r="Y5100">
            <v>4589.04</v>
          </cell>
          <cell r="Z5100">
            <v>0.35</v>
          </cell>
          <cell r="AA5100">
            <v>2982.8760000000002</v>
          </cell>
          <cell r="AB5100"/>
          <cell r="AC5100" t="str">
            <v>VALOR MODULO</v>
          </cell>
          <cell r="AD5100"/>
          <cell r="AE5100">
            <v>4589.04</v>
          </cell>
          <cell r="AF5100">
            <v>4589.04</v>
          </cell>
          <cell r="AG5100">
            <v>0</v>
          </cell>
          <cell r="AH5100">
            <v>4589.04</v>
          </cell>
          <cell r="AI5100" t="str">
            <v>REF: 294514</v>
          </cell>
          <cell r="AJ5100"/>
          <cell r="AK5100">
            <v>294514</v>
          </cell>
          <cell r="AL5100" t="str">
            <v>MODULO ENCOSTO RETO LENCOIS M (C/DET) (FX7000)</v>
          </cell>
          <cell r="AM5100"/>
          <cell r="AN5100">
            <v>1.2</v>
          </cell>
          <cell r="AO5100">
            <v>0.26</v>
          </cell>
          <cell r="AP5100">
            <v>0.26</v>
          </cell>
          <cell r="AQ5100">
            <v>0</v>
          </cell>
          <cell r="AR5100" t="str">
            <v>MODULO ENCOSTO RETO LENCOIS M (C/DET) (FX7000) - 1,2x0,26x0,26H</v>
          </cell>
          <cell r="AS5100">
            <v>4589.04</v>
          </cell>
          <cell r="AT5100">
            <v>4589.04</v>
          </cell>
          <cell r="AU5100">
            <v>4589.04</v>
          </cell>
          <cell r="AV5100">
            <v>0</v>
          </cell>
          <cell r="AW5100">
            <v>4589.04</v>
          </cell>
          <cell r="AX5100">
            <v>0</v>
          </cell>
          <cell r="AY5100"/>
          <cell r="AZ5100" t="str">
            <v/>
          </cell>
          <cell r="BA5100"/>
          <cell r="BB5100"/>
          <cell r="BC5100"/>
          <cell r="BD5100" t="str">
            <v/>
          </cell>
          <cell r="BE5100">
            <v>0</v>
          </cell>
          <cell r="BF5100" t="str">
            <v/>
          </cell>
          <cell r="BG5100" t="str">
            <v/>
          </cell>
          <cell r="BH5100">
            <v>12</v>
          </cell>
          <cell r="BI5100" t="str">
            <v>0</v>
          </cell>
          <cell r="BJ5100">
            <v>0</v>
          </cell>
          <cell r="BK5100">
            <v>0</v>
          </cell>
          <cell r="BL5100"/>
          <cell r="BM5100"/>
          <cell r="BN5100"/>
          <cell r="BO5100"/>
          <cell r="BQ5100">
            <v>0</v>
          </cell>
          <cell r="BR5100" t="str">
            <v>251464 | 251463 | 244137</v>
          </cell>
          <cell r="BS5100" t="str">
            <v>CLAMI SOFA</v>
          </cell>
          <cell r="BT5100" t="str">
            <v>SOFA LENCOIS MARANHENSES</v>
          </cell>
        </row>
        <row r="5101">
          <cell r="H5101">
            <v>2</v>
          </cell>
          <cell r="O5101">
            <v>250136</v>
          </cell>
          <cell r="P5101"/>
          <cell r="Q5101" t="str">
            <v>EST PESEIRA MIA PONTO V (LEQUE) (ROSE)</v>
          </cell>
          <cell r="R5101"/>
          <cell r="S5101"/>
          <cell r="T5101">
            <v>1.8</v>
          </cell>
          <cell r="U5101">
            <v>0.7</v>
          </cell>
          <cell r="V5101">
            <v>0</v>
          </cell>
          <cell r="W5101">
            <v>0</v>
          </cell>
          <cell r="X5101" t="str">
            <v>EST PESEIRA MIA PONTO V (LEQUE) (ROSE) - 1,8x0,7x0H</v>
          </cell>
          <cell r="Y5101">
            <v>3584</v>
          </cell>
          <cell r="Z5101">
            <v>0.5</v>
          </cell>
          <cell r="AA5101">
            <v>1792</v>
          </cell>
          <cell r="AB5101"/>
          <cell r="AC5101"/>
          <cell r="AD5101"/>
          <cell r="AE5101">
            <v>3584</v>
          </cell>
          <cell r="AF5101">
            <v>3584</v>
          </cell>
          <cell r="AG5101">
            <v>0</v>
          </cell>
          <cell r="AH5101">
            <v>3584</v>
          </cell>
          <cell r="AI5101" t="str">
            <v>REF: 250136</v>
          </cell>
          <cell r="AJ5101"/>
          <cell r="AK5101">
            <v>250136</v>
          </cell>
          <cell r="AL5101" t="str">
            <v>EST PESEIRA MIA PONTO V (LEQUE) (ROSE)</v>
          </cell>
          <cell r="AM5101"/>
          <cell r="AN5101">
            <v>1.8</v>
          </cell>
          <cell r="AO5101">
            <v>0.7</v>
          </cell>
          <cell r="AP5101">
            <v>0</v>
          </cell>
          <cell r="AQ5101">
            <v>0</v>
          </cell>
          <cell r="AR5101" t="str">
            <v>EST PESEIRA MIA PONTO V (LEQUE) (ROSE) - 1,8x0,7x0H</v>
          </cell>
          <cell r="AS5101">
            <v>3584</v>
          </cell>
          <cell r="AT5101">
            <v>3584</v>
          </cell>
          <cell r="AU5101">
            <v>3584</v>
          </cell>
          <cell r="AV5101">
            <v>0</v>
          </cell>
          <cell r="AW5101">
            <v>3584</v>
          </cell>
          <cell r="AX5101">
            <v>0</v>
          </cell>
          <cell r="AY5101"/>
          <cell r="AZ5101" t="str">
            <v/>
          </cell>
          <cell r="BA5101"/>
          <cell r="BB5101"/>
          <cell r="BC5101"/>
          <cell r="BD5101" t="str">
            <v/>
          </cell>
          <cell r="BE5101">
            <v>0</v>
          </cell>
          <cell r="BF5101" t="str">
            <v/>
          </cell>
          <cell r="BG5101" t="str">
            <v/>
          </cell>
          <cell r="BH5101">
            <v>204</v>
          </cell>
          <cell r="BI5101" t="str">
            <v>0</v>
          </cell>
          <cell r="BJ5101">
            <v>0</v>
          </cell>
          <cell r="BK5101">
            <v>0</v>
          </cell>
          <cell r="BL5101"/>
          <cell r="BM5101"/>
          <cell r="BN5101"/>
          <cell r="BO5101"/>
          <cell r="BQ5101">
            <v>0</v>
          </cell>
          <cell r="BS5101" t="str">
            <v>CLAMI ACESSORIOS</v>
          </cell>
          <cell r="BT5101" t="str">
            <v>ACESSORIO DECORATIVO</v>
          </cell>
        </row>
        <row r="5102">
          <cell r="H5102">
            <v>1</v>
          </cell>
          <cell r="O5102">
            <v>250135</v>
          </cell>
          <cell r="P5102" t="str">
            <v>2019/252-0109-01</v>
          </cell>
          <cell r="Q5102" t="str">
            <v>EST MANTA PESEIRA MIA PONTO V (TERRACOTA COD 6096)</v>
          </cell>
          <cell r="R5102"/>
          <cell r="S5102"/>
          <cell r="T5102">
            <v>1.8</v>
          </cell>
          <cell r="U5102">
            <v>0.7</v>
          </cell>
          <cell r="V5102">
            <v>0</v>
          </cell>
          <cell r="W5102">
            <v>0</v>
          </cell>
          <cell r="X5102" t="str">
            <v>EST MANTA PESEIRA MIA PONTO V (TERRACOTA COD 6096) - 1,8x0,7x0H</v>
          </cell>
          <cell r="Y5102">
            <v>5138.8999999999996</v>
          </cell>
          <cell r="Z5102">
            <v>0.5</v>
          </cell>
          <cell r="AA5102">
            <v>2569.4499999999998</v>
          </cell>
          <cell r="AB5102"/>
          <cell r="AC5102"/>
          <cell r="AD5102"/>
          <cell r="AE5102">
            <v>5138.8999999999996</v>
          </cell>
          <cell r="AF5102">
            <v>5138.8999999999996</v>
          </cell>
          <cell r="AG5102">
            <v>0</v>
          </cell>
          <cell r="AH5102">
            <v>5138.8999999999996</v>
          </cell>
          <cell r="AI5102" t="str">
            <v>REF: 250135</v>
          </cell>
          <cell r="AJ5102" t="str">
            <v>PRODUTO FORA DE LINHA</v>
          </cell>
          <cell r="AK5102">
            <v>250135</v>
          </cell>
          <cell r="AL5102" t="str">
            <v>EST MANTA PESEIRA MIA PONTO V (TERRACOTA COD 6096)</v>
          </cell>
          <cell r="AM5102"/>
          <cell r="AN5102">
            <v>1.8</v>
          </cell>
          <cell r="AO5102">
            <v>0.7</v>
          </cell>
          <cell r="AP5102">
            <v>0</v>
          </cell>
          <cell r="AQ5102">
            <v>0</v>
          </cell>
          <cell r="AR5102" t="str">
            <v>EST MANTA PESEIRA MIA PONTO V (TERRACOTA COD 6096) - 1,8x0,7x0H</v>
          </cell>
          <cell r="AS5102">
            <v>5138.8999999999996</v>
          </cell>
          <cell r="AT5102">
            <v>5138.8999999999996</v>
          </cell>
          <cell r="AU5102">
            <v>5138.8999999999996</v>
          </cell>
          <cell r="AV5102">
            <v>0</v>
          </cell>
          <cell r="AW5102">
            <v>5138.8999999999996</v>
          </cell>
          <cell r="AX5102">
            <v>0</v>
          </cell>
          <cell r="AY5102"/>
          <cell r="AZ5102" t="str">
            <v/>
          </cell>
          <cell r="BA5102"/>
          <cell r="BB5102"/>
          <cell r="BC5102"/>
          <cell r="BD5102" t="str">
            <v/>
          </cell>
          <cell r="BE5102">
            <v>0</v>
          </cell>
          <cell r="BF5102" t="str">
            <v/>
          </cell>
          <cell r="BG5102" t="str">
            <v/>
          </cell>
          <cell r="BH5102">
            <v>14</v>
          </cell>
          <cell r="BI5102" t="str">
            <v>0</v>
          </cell>
          <cell r="BJ5102">
            <v>0</v>
          </cell>
          <cell r="BK5102">
            <v>0</v>
          </cell>
          <cell r="BL5102"/>
          <cell r="BM5102"/>
          <cell r="BN5102"/>
          <cell r="BO5102"/>
          <cell r="BQ5102">
            <v>0</v>
          </cell>
          <cell r="BS5102" t="str">
            <v>CLAMI ACESSORIOS</v>
          </cell>
          <cell r="BT5102" t="str">
            <v>ACESSORIO DECORATIVO</v>
          </cell>
        </row>
        <row r="5103">
          <cell r="H5103">
            <v>1</v>
          </cell>
          <cell r="O5103">
            <v>250017</v>
          </cell>
          <cell r="P5103" t="str">
            <v>2019/224-0098-01</v>
          </cell>
          <cell r="Q5103" t="str">
            <v>EST CADEIRA COLLANA EST MEL/TC 396A</v>
          </cell>
          <cell r="R5103"/>
          <cell r="S5103"/>
          <cell r="T5103">
            <v>0.7</v>
          </cell>
          <cell r="U5103">
            <v>0.65</v>
          </cell>
          <cell r="V5103">
            <v>0.81</v>
          </cell>
          <cell r="W5103">
            <v>0</v>
          </cell>
          <cell r="X5103" t="str">
            <v>EST CADEIRA COLLANA EST MEL/TC 396A - 0,7x0,65x0,81H</v>
          </cell>
          <cell r="Y5103">
            <v>5969.6</v>
          </cell>
          <cell r="Z5103">
            <v>0.6</v>
          </cell>
          <cell r="AA5103">
            <v>2387.84</v>
          </cell>
          <cell r="AB5103"/>
          <cell r="AC5103"/>
          <cell r="AD5103"/>
          <cell r="AE5103">
            <v>5969.6</v>
          </cell>
          <cell r="AF5103">
            <v>5969.6</v>
          </cell>
          <cell r="AG5103">
            <v>0</v>
          </cell>
          <cell r="AH5103">
            <v>5969.6</v>
          </cell>
          <cell r="AI5103" t="str">
            <v>REF: 250017</v>
          </cell>
          <cell r="AJ5103" t="str">
            <v>PRODUTO FORA DE LINHA</v>
          </cell>
          <cell r="AK5103">
            <v>250017</v>
          </cell>
          <cell r="AL5103" t="str">
            <v>EST CADEIRA COLLANA EST MEL/TC 396A</v>
          </cell>
          <cell r="AM5103"/>
          <cell r="AN5103">
            <v>0.7</v>
          </cell>
          <cell r="AO5103">
            <v>0.65</v>
          </cell>
          <cell r="AP5103">
            <v>0.81</v>
          </cell>
          <cell r="AQ5103">
            <v>0</v>
          </cell>
          <cell r="AR5103" t="str">
            <v>EST CADEIRA COLLANA EST MEL/TC 396A - 0,7x0,65x0,81H</v>
          </cell>
          <cell r="AS5103">
            <v>5969.6</v>
          </cell>
          <cell r="AT5103">
            <v>5969.6</v>
          </cell>
          <cell r="AU5103">
            <v>5969.6</v>
          </cell>
          <cell r="AV5103">
            <v>0</v>
          </cell>
          <cell r="AW5103">
            <v>5969.6</v>
          </cell>
          <cell r="AX5103">
            <v>0</v>
          </cell>
          <cell r="AY5103"/>
          <cell r="AZ5103" t="str">
            <v/>
          </cell>
          <cell r="BA5103"/>
          <cell r="BB5103"/>
          <cell r="BC5103"/>
          <cell r="BD5103" t="str">
            <v/>
          </cell>
          <cell r="BE5103">
            <v>0</v>
          </cell>
          <cell r="BF5103" t="str">
            <v/>
          </cell>
          <cell r="BG5103" t="str">
            <v/>
          </cell>
          <cell r="BH5103">
            <v>14</v>
          </cell>
          <cell r="BI5103" t="str">
            <v>0</v>
          </cell>
          <cell r="BJ5103">
            <v>0</v>
          </cell>
          <cell r="BK5103">
            <v>0</v>
          </cell>
          <cell r="BL5103"/>
          <cell r="BM5103"/>
          <cell r="BN5103"/>
          <cell r="BO5103"/>
          <cell r="BQ5103">
            <v>0</v>
          </cell>
          <cell r="BS5103" t="str">
            <v>CLAMI CADEIRA</v>
          </cell>
          <cell r="BT5103" t="str">
            <v>CADEIRA COLLANA (FL)</v>
          </cell>
        </row>
        <row r="5104">
          <cell r="H5104">
            <v>1</v>
          </cell>
          <cell r="O5104">
            <v>250017</v>
          </cell>
          <cell r="P5104" t="str">
            <v>2019/224-0099-01</v>
          </cell>
          <cell r="Q5104" t="str">
            <v>EST CADEIRA COLLANA EST MEL/TC 396A</v>
          </cell>
          <cell r="R5104"/>
          <cell r="S5104"/>
          <cell r="T5104">
            <v>0.7</v>
          </cell>
          <cell r="U5104">
            <v>0.65</v>
          </cell>
          <cell r="V5104">
            <v>0.81</v>
          </cell>
          <cell r="W5104">
            <v>0</v>
          </cell>
          <cell r="X5104" t="str">
            <v>EST CADEIRA COLLANA EST MEL/TC 396A - 0,7x0,65x0,81H</v>
          </cell>
          <cell r="Y5104">
            <v>5969.6</v>
          </cell>
          <cell r="Z5104">
            <v>0.6</v>
          </cell>
          <cell r="AA5104">
            <v>2387.84</v>
          </cell>
          <cell r="AB5104"/>
          <cell r="AC5104"/>
          <cell r="AD5104"/>
          <cell r="AE5104">
            <v>5969.6</v>
          </cell>
          <cell r="AF5104">
            <v>5969.6</v>
          </cell>
          <cell r="AG5104">
            <v>0</v>
          </cell>
          <cell r="AH5104">
            <v>5969.6</v>
          </cell>
          <cell r="AI5104" t="str">
            <v>REF: 250017</v>
          </cell>
          <cell r="AJ5104" t="str">
            <v>PRODUTO FORA DE LINHA</v>
          </cell>
          <cell r="AK5104">
            <v>250017</v>
          </cell>
          <cell r="AL5104" t="str">
            <v>EST CADEIRA COLLANA EST MEL/TC 396A</v>
          </cell>
          <cell r="AM5104"/>
          <cell r="AN5104">
            <v>0.7</v>
          </cell>
          <cell r="AO5104">
            <v>0.65</v>
          </cell>
          <cell r="AP5104">
            <v>0.81</v>
          </cell>
          <cell r="AQ5104">
            <v>0</v>
          </cell>
          <cell r="AR5104" t="str">
            <v>EST CADEIRA COLLANA EST MEL/TC 396A - 0,7x0,65x0,81H</v>
          </cell>
          <cell r="AS5104">
            <v>5969.6</v>
          </cell>
          <cell r="AT5104">
            <v>5969.6</v>
          </cell>
          <cell r="AU5104">
            <v>5969.6</v>
          </cell>
          <cell r="AV5104">
            <v>0</v>
          </cell>
          <cell r="AW5104">
            <v>5969.6</v>
          </cell>
          <cell r="AX5104">
            <v>0</v>
          </cell>
          <cell r="AY5104"/>
          <cell r="AZ5104" t="str">
            <v/>
          </cell>
          <cell r="BA5104"/>
          <cell r="BB5104"/>
          <cell r="BC5104"/>
          <cell r="BD5104" t="str">
            <v/>
          </cell>
          <cell r="BE5104">
            <v>0</v>
          </cell>
          <cell r="BF5104" t="str">
            <v/>
          </cell>
          <cell r="BG5104" t="str">
            <v/>
          </cell>
          <cell r="BH5104">
            <v>14</v>
          </cell>
          <cell r="BI5104" t="str">
            <v>0</v>
          </cell>
          <cell r="BJ5104">
            <v>0</v>
          </cell>
          <cell r="BK5104">
            <v>0</v>
          </cell>
          <cell r="BL5104"/>
          <cell r="BM5104"/>
          <cell r="BN5104"/>
          <cell r="BO5104"/>
          <cell r="BQ5104">
            <v>0</v>
          </cell>
          <cell r="BS5104" t="str">
            <v>CLAMI CADEIRA</v>
          </cell>
          <cell r="BT5104" t="str">
            <v>CADEIRA COLLANA (FL)</v>
          </cell>
        </row>
        <row r="5105">
          <cell r="H5105">
            <v>1</v>
          </cell>
          <cell r="O5105">
            <v>250017</v>
          </cell>
          <cell r="P5105" t="str">
            <v>2019/224-0100-01</v>
          </cell>
          <cell r="Q5105" t="str">
            <v>EST CADEIRA COLLANA EST MEL/TC 396A</v>
          </cell>
          <cell r="R5105"/>
          <cell r="S5105"/>
          <cell r="T5105">
            <v>0.7</v>
          </cell>
          <cell r="U5105">
            <v>0.65</v>
          </cell>
          <cell r="V5105">
            <v>0.81</v>
          </cell>
          <cell r="W5105">
            <v>0</v>
          </cell>
          <cell r="X5105" t="str">
            <v>EST CADEIRA COLLANA EST MEL/TC 396A - 0,7x0,65x0,81H</v>
          </cell>
          <cell r="Y5105">
            <v>5969.6</v>
          </cell>
          <cell r="Z5105">
            <v>0.6</v>
          </cell>
          <cell r="AA5105">
            <v>2387.84</v>
          </cell>
          <cell r="AB5105"/>
          <cell r="AC5105"/>
          <cell r="AD5105"/>
          <cell r="AE5105">
            <v>5969.6</v>
          </cell>
          <cell r="AF5105">
            <v>5969.6</v>
          </cell>
          <cell r="AG5105">
            <v>0</v>
          </cell>
          <cell r="AH5105">
            <v>5969.6</v>
          </cell>
          <cell r="AI5105" t="str">
            <v>REF: 250017</v>
          </cell>
          <cell r="AJ5105" t="str">
            <v>PRODUTO FORA DE LINHA</v>
          </cell>
          <cell r="AK5105">
            <v>250017</v>
          </cell>
          <cell r="AL5105" t="str">
            <v>EST CADEIRA COLLANA EST MEL/TC 396A</v>
          </cell>
          <cell r="AM5105"/>
          <cell r="AN5105">
            <v>0.7</v>
          </cell>
          <cell r="AO5105">
            <v>0.65</v>
          </cell>
          <cell r="AP5105">
            <v>0.81</v>
          </cell>
          <cell r="AQ5105">
            <v>0</v>
          </cell>
          <cell r="AR5105" t="str">
            <v>EST CADEIRA COLLANA EST MEL/TC 396A - 0,7x0,65x0,81H</v>
          </cell>
          <cell r="AS5105">
            <v>5969.6</v>
          </cell>
          <cell r="AT5105">
            <v>5969.6</v>
          </cell>
          <cell r="AU5105">
            <v>5969.6</v>
          </cell>
          <cell r="AV5105">
            <v>0</v>
          </cell>
          <cell r="AW5105">
            <v>5969.6</v>
          </cell>
          <cell r="AX5105">
            <v>0</v>
          </cell>
          <cell r="AY5105"/>
          <cell r="AZ5105" t="str">
            <v/>
          </cell>
          <cell r="BA5105"/>
          <cell r="BB5105"/>
          <cell r="BC5105"/>
          <cell r="BD5105" t="str">
            <v/>
          </cell>
          <cell r="BE5105">
            <v>0</v>
          </cell>
          <cell r="BF5105" t="str">
            <v/>
          </cell>
          <cell r="BG5105" t="str">
            <v/>
          </cell>
          <cell r="BH5105">
            <v>14</v>
          </cell>
          <cell r="BI5105" t="str">
            <v>0</v>
          </cell>
          <cell r="BJ5105">
            <v>0</v>
          </cell>
          <cell r="BK5105">
            <v>0</v>
          </cell>
          <cell r="BL5105"/>
          <cell r="BM5105"/>
          <cell r="BN5105"/>
          <cell r="BO5105"/>
          <cell r="BQ5105">
            <v>0</v>
          </cell>
          <cell r="BS5105" t="str">
            <v>CLAMI CADEIRA</v>
          </cell>
          <cell r="BT5105" t="str">
            <v>CADEIRA COLLANA (FL)</v>
          </cell>
        </row>
        <row r="5106">
          <cell r="H5106">
            <v>1</v>
          </cell>
          <cell r="O5106">
            <v>250017</v>
          </cell>
          <cell r="P5106" t="str">
            <v>2019/224-0101-01</v>
          </cell>
          <cell r="Q5106" t="str">
            <v>EST CADEIRA COLLANA EST MEL/TC 396A</v>
          </cell>
          <cell r="R5106"/>
          <cell r="S5106"/>
          <cell r="T5106">
            <v>0.7</v>
          </cell>
          <cell r="U5106">
            <v>0.65</v>
          </cell>
          <cell r="V5106">
            <v>0.81</v>
          </cell>
          <cell r="W5106">
            <v>0</v>
          </cell>
          <cell r="X5106" t="str">
            <v>EST CADEIRA COLLANA EST MEL/TC 396A - 0,7x0,65x0,81H</v>
          </cell>
          <cell r="Y5106">
            <v>5969.6</v>
          </cell>
          <cell r="Z5106">
            <v>0.6</v>
          </cell>
          <cell r="AA5106">
            <v>2387.84</v>
          </cell>
          <cell r="AB5106"/>
          <cell r="AC5106"/>
          <cell r="AD5106"/>
          <cell r="AE5106">
            <v>5969.6</v>
          </cell>
          <cell r="AF5106">
            <v>5969.6</v>
          </cell>
          <cell r="AG5106">
            <v>0</v>
          </cell>
          <cell r="AH5106">
            <v>5969.6</v>
          </cell>
          <cell r="AI5106" t="str">
            <v>REF: 250017</v>
          </cell>
          <cell r="AJ5106" t="str">
            <v>PRODUTO FORA DE LINHA</v>
          </cell>
          <cell r="AK5106">
            <v>250017</v>
          </cell>
          <cell r="AL5106" t="str">
            <v>EST CADEIRA COLLANA EST MEL/TC 396A</v>
          </cell>
          <cell r="AM5106"/>
          <cell r="AN5106">
            <v>0.7</v>
          </cell>
          <cell r="AO5106">
            <v>0.65</v>
          </cell>
          <cell r="AP5106">
            <v>0.81</v>
          </cell>
          <cell r="AQ5106">
            <v>0</v>
          </cell>
          <cell r="AR5106" t="str">
            <v>EST CADEIRA COLLANA EST MEL/TC 396A - 0,7x0,65x0,81H</v>
          </cell>
          <cell r="AS5106">
            <v>5969.6</v>
          </cell>
          <cell r="AT5106">
            <v>5969.6</v>
          </cell>
          <cell r="AU5106">
            <v>5969.6</v>
          </cell>
          <cell r="AV5106">
            <v>0</v>
          </cell>
          <cell r="AW5106">
            <v>5969.6</v>
          </cell>
          <cell r="AX5106">
            <v>0</v>
          </cell>
          <cell r="AY5106"/>
          <cell r="AZ5106" t="str">
            <v/>
          </cell>
          <cell r="BA5106"/>
          <cell r="BB5106"/>
          <cell r="BC5106"/>
          <cell r="BD5106" t="str">
            <v/>
          </cell>
          <cell r="BE5106">
            <v>0</v>
          </cell>
          <cell r="BF5106" t="str">
            <v/>
          </cell>
          <cell r="BG5106" t="str">
            <v/>
          </cell>
          <cell r="BH5106">
            <v>14</v>
          </cell>
          <cell r="BI5106" t="str">
            <v>0</v>
          </cell>
          <cell r="BJ5106">
            <v>0</v>
          </cell>
          <cell r="BK5106">
            <v>0</v>
          </cell>
          <cell r="BL5106"/>
          <cell r="BM5106"/>
          <cell r="BN5106"/>
          <cell r="BO5106"/>
          <cell r="BQ5106">
            <v>0</v>
          </cell>
          <cell r="BS5106" t="str">
            <v>CLAMI CADEIRA</v>
          </cell>
          <cell r="BT5106" t="str">
            <v>CADEIRA COLLANA (FL)</v>
          </cell>
        </row>
        <row r="5107">
          <cell r="H5107">
            <v>1</v>
          </cell>
          <cell r="O5107">
            <v>248947</v>
          </cell>
          <cell r="P5107"/>
          <cell r="Q5107" t="str">
            <v>EST BANQUETA 150 (ESTRUTURA TAUARI COR 01) (TC 169#4)</v>
          </cell>
          <cell r="R5107"/>
          <cell r="S5107"/>
          <cell r="T5107">
            <v>0.66</v>
          </cell>
          <cell r="U5107">
            <v>0.5</v>
          </cell>
          <cell r="V5107">
            <v>0.41</v>
          </cell>
          <cell r="W5107">
            <v>0</v>
          </cell>
          <cell r="X5107" t="str">
            <v>EST BANQUETA 150 (ESTRUTURA TAUARI COR 01) (TC 169#4) - 0,66x0,5x0,41H</v>
          </cell>
          <cell r="Y5107">
            <v>3825.36</v>
          </cell>
          <cell r="Z5107">
            <v>0.5</v>
          </cell>
          <cell r="AA5107">
            <v>1912.68</v>
          </cell>
          <cell r="AB5107"/>
          <cell r="AC5107"/>
          <cell r="AD5107"/>
          <cell r="AE5107">
            <v>3825.36</v>
          </cell>
          <cell r="AF5107">
            <v>3825.36</v>
          </cell>
          <cell r="AG5107">
            <v>0</v>
          </cell>
          <cell r="AH5107">
            <v>3825.36</v>
          </cell>
          <cell r="AI5107" t="str">
            <v>REF: 248947</v>
          </cell>
          <cell r="AJ5107" t="str">
            <v>PRODUTO FORA DE LINHA</v>
          </cell>
          <cell r="AK5107">
            <v>248947</v>
          </cell>
          <cell r="AL5107" t="str">
            <v>EST BANQUETA 150 (ESTRUTURA TAUARI COR 01) (TC 169#4)</v>
          </cell>
          <cell r="AM5107"/>
          <cell r="AN5107">
            <v>0.66</v>
          </cell>
          <cell r="AO5107">
            <v>0.5</v>
          </cell>
          <cell r="AP5107">
            <v>0.41</v>
          </cell>
          <cell r="AQ5107">
            <v>0</v>
          </cell>
          <cell r="AR5107" t="str">
            <v>EST BANQUETA 150 (ESTRUTURA TAUARI COR 01) (TC 169#4) - 0,66x0,5x0,41H</v>
          </cell>
          <cell r="AS5107">
            <v>3825.36</v>
          </cell>
          <cell r="AT5107">
            <v>3825.36</v>
          </cell>
          <cell r="AU5107">
            <v>3825.36</v>
          </cell>
          <cell r="AV5107">
            <v>0</v>
          </cell>
          <cell r="AW5107">
            <v>3825.36</v>
          </cell>
          <cell r="AX5107">
            <v>0</v>
          </cell>
          <cell r="AY5107"/>
          <cell r="AZ5107" t="str">
            <v/>
          </cell>
          <cell r="BA5107"/>
          <cell r="BB5107"/>
          <cell r="BC5107"/>
          <cell r="BD5107" t="str">
            <v/>
          </cell>
          <cell r="BE5107">
            <v>0</v>
          </cell>
          <cell r="BF5107" t="str">
            <v/>
          </cell>
          <cell r="BG5107" t="str">
            <v/>
          </cell>
          <cell r="BH5107">
            <v>22</v>
          </cell>
          <cell r="BI5107" t="str">
            <v>0</v>
          </cell>
          <cell r="BJ5107">
            <v>0</v>
          </cell>
          <cell r="BK5107">
            <v>0</v>
          </cell>
          <cell r="BL5107"/>
          <cell r="BM5107"/>
          <cell r="BN5107"/>
          <cell r="BO5107"/>
          <cell r="BQ5107">
            <v>0</v>
          </cell>
          <cell r="BS5107" t="str">
            <v>CLAMI BANQUETA</v>
          </cell>
          <cell r="BT5107" t="str">
            <v>BANQUETA 150 (FL)</v>
          </cell>
        </row>
        <row r="5108">
          <cell r="H5108">
            <v>0</v>
          </cell>
          <cell r="O5108">
            <v>242369</v>
          </cell>
          <cell r="P5108"/>
          <cell r="Q5108" t="str">
            <v>EST MODULO S/BRACO MORETTI FX F6004</v>
          </cell>
          <cell r="R5108">
            <v>3.8499999999999996</v>
          </cell>
          <cell r="S5108">
            <v>1.25</v>
          </cell>
          <cell r="T5108">
            <v>1.2</v>
          </cell>
          <cell r="U5108">
            <v>1.25</v>
          </cell>
          <cell r="V5108">
            <v>0.88</v>
          </cell>
          <cell r="W5108">
            <v>0</v>
          </cell>
          <cell r="X5108" t="str">
            <v>EST MODULO S/BRACO MORETTI FX F6004 - 1,2x1,25x0,88H</v>
          </cell>
          <cell r="Y5108">
            <v>56004.17</v>
          </cell>
          <cell r="Z5108">
            <v>0.35</v>
          </cell>
          <cell r="AA5108">
            <v>36402.710500000001</v>
          </cell>
          <cell r="AB5108" t="str">
            <v>CV</v>
          </cell>
          <cell r="AC5108" t="str">
            <v>SOFA COMPLETO</v>
          </cell>
          <cell r="AD5108" t="str">
            <v>VALOR MODULO</v>
          </cell>
          <cell r="AE5108">
            <v>18905.11</v>
          </cell>
          <cell r="AF5108">
            <v>18905.11</v>
          </cell>
          <cell r="AG5108">
            <v>0</v>
          </cell>
          <cell r="AH5108">
            <v>56004.17</v>
          </cell>
          <cell r="AI5108" t="str">
            <v>REF: 297370</v>
          </cell>
          <cell r="AJ5108"/>
          <cell r="AK5108">
            <v>297370</v>
          </cell>
          <cell r="AL5108" t="str">
            <v>MODULO S/BRACO MORETTI (FX F)</v>
          </cell>
          <cell r="AM5108"/>
          <cell r="AN5108">
            <v>1.2</v>
          </cell>
          <cell r="AO5108">
            <v>1.25</v>
          </cell>
          <cell r="AP5108">
            <v>0.88</v>
          </cell>
          <cell r="AQ5108">
            <v>0</v>
          </cell>
          <cell r="AR5108" t="str">
            <v>MODULO S/BRACO MORETTI (FX F) - 1,2x1,25x0,88H</v>
          </cell>
          <cell r="AS5108">
            <v>18905.11</v>
          </cell>
          <cell r="AT5108">
            <v>18905.11</v>
          </cell>
          <cell r="AU5108">
            <v>18905.11</v>
          </cell>
          <cell r="AV5108">
            <v>0</v>
          </cell>
          <cell r="AW5108">
            <v>18905.11</v>
          </cell>
          <cell r="AX5108">
            <v>0</v>
          </cell>
          <cell r="AY5108"/>
          <cell r="AZ5108" t="str">
            <v/>
          </cell>
          <cell r="BA5108"/>
          <cell r="BB5108"/>
          <cell r="BC5108"/>
          <cell r="BD5108" t="str">
            <v/>
          </cell>
          <cell r="BE5108">
            <v>0</v>
          </cell>
          <cell r="BF5108" t="str">
            <v/>
          </cell>
          <cell r="BG5108" t="str">
            <v/>
          </cell>
          <cell r="BH5108">
            <v>12</v>
          </cell>
          <cell r="BI5108" t="str">
            <v>0</v>
          </cell>
          <cell r="BJ5108">
            <v>0</v>
          </cell>
          <cell r="BK5108">
            <v>0</v>
          </cell>
          <cell r="BL5108"/>
          <cell r="BM5108"/>
          <cell r="BN5108"/>
          <cell r="BO5108"/>
          <cell r="BQ5108">
            <v>0</v>
          </cell>
          <cell r="BS5108" t="str">
            <v/>
          </cell>
          <cell r="BT5108" t="str">
            <v/>
          </cell>
        </row>
        <row r="5109">
          <cell r="H5109">
            <v>0</v>
          </cell>
          <cell r="O5109">
            <v>242368</v>
          </cell>
          <cell r="P5109"/>
          <cell r="Q5109" t="str">
            <v>EST MODULO BRACO ESQUERDO MORETTI FX F6004</v>
          </cell>
          <cell r="R5109">
            <v>3.8499999999999996</v>
          </cell>
          <cell r="S5109">
            <v>1.25</v>
          </cell>
          <cell r="T5109">
            <v>1.45</v>
          </cell>
          <cell r="U5109">
            <v>1.25</v>
          </cell>
          <cell r="V5109">
            <v>0.88</v>
          </cell>
          <cell r="W5109">
            <v>0</v>
          </cell>
          <cell r="X5109" t="str">
            <v>EST MODULO BRACO ESQUERDO MORETTI FX F6004 - 1,45x1,25x0,88H</v>
          </cell>
          <cell r="Y5109">
            <v>56004.17</v>
          </cell>
          <cell r="Z5109">
            <v>0.35</v>
          </cell>
          <cell r="AA5109">
            <v>36402.710500000001</v>
          </cell>
          <cell r="AB5109" t="str">
            <v>CV</v>
          </cell>
          <cell r="AC5109" t="str">
            <v>SOFA COMPLETO</v>
          </cell>
          <cell r="AD5109" t="str">
            <v>VALOR MODULO</v>
          </cell>
          <cell r="AE5109">
            <v>20170.349999999999</v>
          </cell>
          <cell r="AF5109">
            <v>20170.349999999999</v>
          </cell>
          <cell r="AG5109">
            <v>0</v>
          </cell>
          <cell r="AH5109">
            <v>56004.17</v>
          </cell>
          <cell r="AI5109" t="str">
            <v>REF: 296919</v>
          </cell>
          <cell r="AJ5109"/>
          <cell r="AK5109">
            <v>296919</v>
          </cell>
          <cell r="AL5109" t="str">
            <v>MODULO BRACO MORETTI (FX F)</v>
          </cell>
          <cell r="AM5109"/>
          <cell r="AN5109">
            <v>1.45</v>
          </cell>
          <cell r="AO5109">
            <v>1.25</v>
          </cell>
          <cell r="AP5109">
            <v>0.88</v>
          </cell>
          <cell r="AQ5109">
            <v>0</v>
          </cell>
          <cell r="AR5109" t="str">
            <v>MODULO BRACO MORETTI (FX F) - 1,45x1,25x0,88H</v>
          </cell>
          <cell r="AS5109">
            <v>20170.349999999999</v>
          </cell>
          <cell r="AT5109">
            <v>20170.349999999999</v>
          </cell>
          <cell r="AU5109">
            <v>20170.349999999999</v>
          </cell>
          <cell r="AV5109">
            <v>0</v>
          </cell>
          <cell r="AW5109">
            <v>20170.349999999999</v>
          </cell>
          <cell r="AX5109">
            <v>0</v>
          </cell>
          <cell r="AY5109"/>
          <cell r="AZ5109" t="str">
            <v/>
          </cell>
          <cell r="BA5109"/>
          <cell r="BB5109"/>
          <cell r="BC5109"/>
          <cell r="BD5109" t="str">
            <v/>
          </cell>
          <cell r="BE5109">
            <v>0</v>
          </cell>
          <cell r="BF5109" t="str">
            <v/>
          </cell>
          <cell r="BG5109" t="str">
            <v/>
          </cell>
          <cell r="BH5109">
            <v>12</v>
          </cell>
          <cell r="BI5109" t="str">
            <v>0</v>
          </cell>
          <cell r="BJ5109">
            <v>0</v>
          </cell>
          <cell r="BK5109">
            <v>0</v>
          </cell>
          <cell r="BL5109"/>
          <cell r="BM5109"/>
          <cell r="BN5109"/>
          <cell r="BO5109"/>
          <cell r="BQ5109">
            <v>0</v>
          </cell>
          <cell r="BS5109" t="str">
            <v/>
          </cell>
          <cell r="BT5109" t="str">
            <v/>
          </cell>
        </row>
        <row r="5110">
          <cell r="H5110">
            <v>0</v>
          </cell>
          <cell r="O5110">
            <v>242318</v>
          </cell>
          <cell r="P5110"/>
          <cell r="Q5110" t="str">
            <v>EST MODULO S/BRACO C/AVANCO ASSENTO DIREITO MORETTI FX F6004</v>
          </cell>
          <cell r="R5110">
            <v>3.8499999999999996</v>
          </cell>
          <cell r="S5110">
            <v>1.25</v>
          </cell>
          <cell r="T5110">
            <v>1.2</v>
          </cell>
          <cell r="U5110">
            <v>1.25</v>
          </cell>
          <cell r="V5110">
            <v>0.88</v>
          </cell>
          <cell r="W5110">
            <v>0</v>
          </cell>
          <cell r="X5110" t="str">
            <v>EST MODULO S/BRACO C/AVANCO ASSENTO DIREITO MORETTI FX F6004 - 1,2x1,25x0,88H</v>
          </cell>
          <cell r="Y5110">
            <v>56004.17</v>
          </cell>
          <cell r="Z5110">
            <v>0.35</v>
          </cell>
          <cell r="AA5110">
            <v>36402.710500000001</v>
          </cell>
          <cell r="AB5110" t="str">
            <v>CV</v>
          </cell>
          <cell r="AC5110" t="str">
            <v>SOFA COMPLETO</v>
          </cell>
          <cell r="AD5110" t="str">
            <v>VALOR MODULO</v>
          </cell>
          <cell r="AE5110">
            <v>16928.71</v>
          </cell>
          <cell r="AF5110">
            <v>16928.71</v>
          </cell>
          <cell r="AG5110">
            <v>0</v>
          </cell>
          <cell r="AH5110">
            <v>56004.17</v>
          </cell>
          <cell r="AI5110" t="str">
            <v>REF: 300039</v>
          </cell>
          <cell r="AJ5110"/>
          <cell r="AK5110">
            <v>300039</v>
          </cell>
          <cell r="AL5110" t="str">
            <v>MODULO S/BRACO C/AVANCO ASSENTO MORETTI (FX F)</v>
          </cell>
          <cell r="AM5110"/>
          <cell r="AN5110">
            <v>1.2</v>
          </cell>
          <cell r="AO5110">
            <v>1.25</v>
          </cell>
          <cell r="AP5110">
            <v>0.88</v>
          </cell>
          <cell r="AQ5110">
            <v>0</v>
          </cell>
          <cell r="AR5110" t="str">
            <v>MODULO S/BRACO C/AVANCO ASSENTO MORETTI (FX F) - 1,2x1,25x0,88H</v>
          </cell>
          <cell r="AS5110">
            <v>16928.71</v>
          </cell>
          <cell r="AT5110">
            <v>16928.71</v>
          </cell>
          <cell r="AU5110">
            <v>16928.71</v>
          </cell>
          <cell r="AV5110">
            <v>0</v>
          </cell>
          <cell r="AW5110">
            <v>16928.71</v>
          </cell>
          <cell r="AX5110">
            <v>0</v>
          </cell>
          <cell r="AY5110"/>
          <cell r="AZ5110" t="str">
            <v/>
          </cell>
          <cell r="BA5110"/>
          <cell r="BB5110"/>
          <cell r="BC5110"/>
          <cell r="BD5110" t="str">
            <v/>
          </cell>
          <cell r="BE5110">
            <v>0</v>
          </cell>
          <cell r="BF5110" t="str">
            <v/>
          </cell>
          <cell r="BG5110" t="str">
            <v/>
          </cell>
          <cell r="BH5110">
            <v>12</v>
          </cell>
          <cell r="BI5110" t="str">
            <v>0</v>
          </cell>
          <cell r="BJ5110">
            <v>0</v>
          </cell>
          <cell r="BK5110">
            <v>0</v>
          </cell>
          <cell r="BL5110"/>
          <cell r="BM5110"/>
          <cell r="BN5110"/>
          <cell r="BO5110"/>
          <cell r="BQ5110">
            <v>0</v>
          </cell>
          <cell r="BS5110" t="str">
            <v/>
          </cell>
          <cell r="BT5110" t="str">
            <v/>
          </cell>
        </row>
        <row r="5111">
          <cell r="H5111">
            <v>1</v>
          </cell>
          <cell r="O5111">
            <v>239159</v>
          </cell>
          <cell r="P5111" t="str">
            <v>2021/046-0004-01</v>
          </cell>
          <cell r="Q5111" t="str">
            <v>EST MESA CENTRO GANACHE H32 (TP CALACATA/PES LATAO FSC)</v>
          </cell>
          <cell r="R5111"/>
          <cell r="S5111"/>
          <cell r="T5111">
            <v>1.1000000000000001</v>
          </cell>
          <cell r="U5111">
            <v>1.1000000000000001</v>
          </cell>
          <cell r="V5111">
            <v>0.27</v>
          </cell>
          <cell r="W5111">
            <v>0</v>
          </cell>
          <cell r="X5111" t="str">
            <v>EST MESA CENTRO GANACHE H32 (TP CALACATA/PES LATAO FSC) - 1,1x1,1x0,27H</v>
          </cell>
          <cell r="Y5111">
            <v>34590.57</v>
          </cell>
          <cell r="Z5111">
            <v>0.65</v>
          </cell>
          <cell r="AA5111">
            <v>12106.699499999999</v>
          </cell>
          <cell r="AB5111"/>
          <cell r="AC5111"/>
          <cell r="AD5111"/>
          <cell r="AE5111">
            <v>34590.57</v>
          </cell>
          <cell r="AF5111">
            <v>34590.57</v>
          </cell>
          <cell r="AG5111">
            <v>0</v>
          </cell>
          <cell r="AH5111">
            <v>34590.57</v>
          </cell>
          <cell r="AI5111" t="str">
            <v>REF: 239159</v>
          </cell>
          <cell r="AJ5111" t="str">
            <v>PRODUTO FORA DE LINHA</v>
          </cell>
          <cell r="AK5111">
            <v>239159</v>
          </cell>
          <cell r="AL5111" t="str">
            <v>EST MESA CENTRO GANACHE H32 (TP CALACATA/PES LATAO FSC)</v>
          </cell>
          <cell r="AM5111"/>
          <cell r="AN5111">
            <v>1.1000000000000001</v>
          </cell>
          <cell r="AO5111">
            <v>1.1000000000000001</v>
          </cell>
          <cell r="AP5111">
            <v>0.27</v>
          </cell>
          <cell r="AQ5111">
            <v>0</v>
          </cell>
          <cell r="AR5111" t="str">
            <v>EST MESA CENTRO GANACHE H32 (TP CALACATA/PES LATAO FSC) - 1,1x1,1x0,27H</v>
          </cell>
          <cell r="AS5111">
            <v>34590.57</v>
          </cell>
          <cell r="AT5111">
            <v>34590.57</v>
          </cell>
          <cell r="AU5111">
            <v>34590.57</v>
          </cell>
          <cell r="AV5111">
            <v>0</v>
          </cell>
          <cell r="AW5111">
            <v>34590.57</v>
          </cell>
          <cell r="AX5111">
            <v>0</v>
          </cell>
          <cell r="AY5111"/>
          <cell r="AZ5111" t="str">
            <v/>
          </cell>
          <cell r="BA5111"/>
          <cell r="BB5111"/>
          <cell r="BC5111"/>
          <cell r="BD5111" t="str">
            <v/>
          </cell>
          <cell r="BE5111">
            <v>0</v>
          </cell>
          <cell r="BF5111" t="str">
            <v/>
          </cell>
          <cell r="BG5111" t="str">
            <v/>
          </cell>
          <cell r="BH5111">
            <v>14</v>
          </cell>
          <cell r="BI5111" t="str">
            <v>0</v>
          </cell>
          <cell r="BJ5111">
            <v>0</v>
          </cell>
          <cell r="BK5111">
            <v>0</v>
          </cell>
          <cell r="BL5111"/>
          <cell r="BM5111"/>
          <cell r="BN5111"/>
          <cell r="BO5111"/>
          <cell r="BQ5111">
            <v>0</v>
          </cell>
          <cell r="BS5111" t="str">
            <v>CLAMI MESA CENTRO</v>
          </cell>
          <cell r="BT5111" t="str">
            <v>MESA CENTRO GANACHE (FL)</v>
          </cell>
        </row>
        <row r="5112">
          <cell r="H5112">
            <v>1</v>
          </cell>
          <cell r="O5112">
            <v>238167</v>
          </cell>
          <cell r="P5112" t="str">
            <v>2019/211-0036-01</v>
          </cell>
          <cell r="Q5112" t="str">
            <v>EST MESA CENTRO ARGOLA (B) (TP CAMEL) (CUMARU) INOX ENV</v>
          </cell>
          <cell r="R5112"/>
          <cell r="S5112"/>
          <cell r="T5112">
            <v>1</v>
          </cell>
          <cell r="U5112">
            <v>0</v>
          </cell>
          <cell r="V5112">
            <v>0.35</v>
          </cell>
          <cell r="W5112">
            <v>1</v>
          </cell>
          <cell r="X5112" t="str">
            <v>EST MESA CENTRO ARGOLA (B) (TP CAMEL) (CUMARU) INOX ENV - Ø1x0,35H</v>
          </cell>
          <cell r="Y5112">
            <v>24626.92</v>
          </cell>
          <cell r="Z5112">
            <v>0.5</v>
          </cell>
          <cell r="AA5112">
            <v>12313.46</v>
          </cell>
          <cell r="AB5112"/>
          <cell r="AC5112"/>
          <cell r="AD5112"/>
          <cell r="AE5112">
            <v>24626.92</v>
          </cell>
          <cell r="AF5112">
            <v>24626.92</v>
          </cell>
          <cell r="AG5112">
            <v>0</v>
          </cell>
          <cell r="AH5112">
            <v>24626.92</v>
          </cell>
          <cell r="AI5112" t="str">
            <v>REF: 238167</v>
          </cell>
          <cell r="AJ5112" t="str">
            <v>ACABAMENTO FORA DE LINHA</v>
          </cell>
          <cell r="AK5112">
            <v>238167</v>
          </cell>
          <cell r="AL5112" t="str">
            <v>EST MESA CENTRO ARGOLA (B) (TP CAMEL) (CUMARU) INOX ENV</v>
          </cell>
          <cell r="AM5112"/>
          <cell r="AN5112">
            <v>1</v>
          </cell>
          <cell r="AO5112">
            <v>0</v>
          </cell>
          <cell r="AP5112">
            <v>0.35</v>
          </cell>
          <cell r="AQ5112">
            <v>1</v>
          </cell>
          <cell r="AR5112" t="str">
            <v>EST MESA CENTRO ARGOLA (B) (TP CAMEL) (CUMARU) INOX ENV - Ø1x0,35H</v>
          </cell>
          <cell r="AS5112">
            <v>24626.92</v>
          </cell>
          <cell r="AT5112">
            <v>24626.92</v>
          </cell>
          <cell r="AU5112">
            <v>24626.92</v>
          </cell>
          <cell r="AV5112">
            <v>0</v>
          </cell>
          <cell r="AW5112">
            <v>24626.92</v>
          </cell>
          <cell r="AX5112">
            <v>0</v>
          </cell>
          <cell r="AY5112"/>
          <cell r="AZ5112" t="str">
            <v/>
          </cell>
          <cell r="BA5112"/>
          <cell r="BB5112"/>
          <cell r="BC5112"/>
          <cell r="BD5112" t="str">
            <v/>
          </cell>
          <cell r="BE5112">
            <v>0</v>
          </cell>
          <cell r="BF5112" t="str">
            <v/>
          </cell>
          <cell r="BG5112" t="str">
            <v/>
          </cell>
          <cell r="BH5112">
            <v>12</v>
          </cell>
          <cell r="BI5112" t="str">
            <v>0</v>
          </cell>
          <cell r="BJ5112">
            <v>0</v>
          </cell>
          <cell r="BK5112">
            <v>0</v>
          </cell>
          <cell r="BL5112"/>
          <cell r="BM5112"/>
          <cell r="BN5112"/>
          <cell r="BO5112"/>
          <cell r="BQ5112">
            <v>0</v>
          </cell>
          <cell r="BS5112" t="str">
            <v>CLAMI MESA CENTRO</v>
          </cell>
          <cell r="BT5112" t="str">
            <v>MESA CENTRO ARGOLA</v>
          </cell>
        </row>
        <row r="5113">
          <cell r="H5113">
            <v>1</v>
          </cell>
          <cell r="O5113">
            <v>235963</v>
          </cell>
          <cell r="P5113"/>
          <cell r="Q5113" t="str">
            <v>EST CRISTALEIRA TIME (PRATELEIRA VIDRO) (HASTE PRETA)</v>
          </cell>
          <cell r="R5113"/>
          <cell r="S5113"/>
          <cell r="T5113">
            <v>1.2</v>
          </cell>
          <cell r="U5113">
            <v>0.45</v>
          </cell>
          <cell r="V5113">
            <v>1.7</v>
          </cell>
          <cell r="W5113">
            <v>0</v>
          </cell>
          <cell r="X5113" t="str">
            <v>EST CRISTALEIRA TIME (PRATELEIRA VIDRO) (HASTE PRETA) - 1,2x0,45x1,7H</v>
          </cell>
          <cell r="Y5113">
            <v>200245</v>
          </cell>
          <cell r="Z5113">
            <v>0.65</v>
          </cell>
          <cell r="AA5113">
            <v>70085.75</v>
          </cell>
          <cell r="AB5113"/>
          <cell r="AC5113"/>
          <cell r="AD5113"/>
          <cell r="AE5113">
            <v>200245</v>
          </cell>
          <cell r="AF5113">
            <v>200245</v>
          </cell>
          <cell r="AG5113">
            <v>0</v>
          </cell>
          <cell r="AH5113">
            <v>200245</v>
          </cell>
          <cell r="AI5113" t="str">
            <v>REF: 235963</v>
          </cell>
          <cell r="AJ5113" t="str">
            <v>PRODUTO FORA DE LINHA</v>
          </cell>
          <cell r="AK5113">
            <v>235963</v>
          </cell>
          <cell r="AL5113" t="str">
            <v>EST CRISTALEIRA TIME (PRATELEIRA VIDRO) (HASTE PRETA)</v>
          </cell>
          <cell r="AM5113"/>
          <cell r="AN5113">
            <v>1.2</v>
          </cell>
          <cell r="AO5113">
            <v>0.45</v>
          </cell>
          <cell r="AP5113">
            <v>1.7</v>
          </cell>
          <cell r="AQ5113">
            <v>0</v>
          </cell>
          <cell r="AR5113" t="str">
            <v>EST CRISTALEIRA TIME (PRATELEIRA VIDRO) (HASTE PRETA) - 1,2x0,45x1,7H</v>
          </cell>
          <cell r="AS5113">
            <v>200245</v>
          </cell>
          <cell r="AT5113">
            <v>200245</v>
          </cell>
          <cell r="AU5113">
            <v>200245</v>
          </cell>
          <cell r="AV5113">
            <v>0</v>
          </cell>
          <cell r="AW5113">
            <v>200245</v>
          </cell>
          <cell r="AX5113">
            <v>0</v>
          </cell>
          <cell r="AY5113"/>
          <cell r="AZ5113" t="str">
            <v/>
          </cell>
          <cell r="BA5113"/>
          <cell r="BB5113"/>
          <cell r="BC5113"/>
          <cell r="BD5113" t="str">
            <v/>
          </cell>
          <cell r="BE5113">
            <v>0</v>
          </cell>
          <cell r="BF5113" t="str">
            <v/>
          </cell>
          <cell r="BG5113" t="str">
            <v/>
          </cell>
          <cell r="BH5113">
            <v>22</v>
          </cell>
          <cell r="BI5113" t="str">
            <v>0</v>
          </cell>
          <cell r="BJ5113">
            <v>0</v>
          </cell>
          <cell r="BK5113">
            <v>0</v>
          </cell>
          <cell r="BL5113"/>
          <cell r="BM5113"/>
          <cell r="BN5113"/>
          <cell r="BO5113"/>
          <cell r="BQ5113">
            <v>0</v>
          </cell>
          <cell r="BS5113" t="str">
            <v>CLAMI ESTANTE</v>
          </cell>
          <cell r="BT5113" t="str">
            <v>CRISTALEIRA TIME (FL)</v>
          </cell>
        </row>
        <row r="5114">
          <cell r="H5114">
            <v>1</v>
          </cell>
          <cell r="O5114">
            <v>234735</v>
          </cell>
          <cell r="P5114" t="str">
            <v>2020/052-0027-01</v>
          </cell>
          <cell r="Q5114" t="str">
            <v>EST POLTRONA MOI (LAM FREIJO MEL) (TC LISO LINHO CINZA)</v>
          </cell>
          <cell r="R5114"/>
          <cell r="S5114"/>
          <cell r="T5114">
            <v>0.69</v>
          </cell>
          <cell r="U5114">
            <v>0.77</v>
          </cell>
          <cell r="V5114">
            <v>0.8</v>
          </cell>
          <cell r="W5114">
            <v>0</v>
          </cell>
          <cell r="X5114" t="str">
            <v>EST POLTRONA MOI (LAM FREIJO MEL) (TC LISO LINHO CINZA) - 0,69x0,77x0,8H</v>
          </cell>
          <cell r="Y5114">
            <v>13223.97</v>
          </cell>
          <cell r="Z5114">
            <v>0.5</v>
          </cell>
          <cell r="AA5114">
            <v>6611.9849999999997</v>
          </cell>
          <cell r="AB5114"/>
          <cell r="AC5114"/>
          <cell r="AD5114"/>
          <cell r="AE5114">
            <v>13223.97</v>
          </cell>
          <cell r="AF5114">
            <v>13223.97</v>
          </cell>
          <cell r="AG5114">
            <v>0</v>
          </cell>
          <cell r="AH5114">
            <v>13223.97</v>
          </cell>
          <cell r="AI5114" t="str">
            <v>REF: 371199</v>
          </cell>
          <cell r="AJ5114" t="str">
            <v>PRODUTO FORA DE LINHA</v>
          </cell>
          <cell r="AK5114">
            <v>371199</v>
          </cell>
          <cell r="AL5114" t="str">
            <v>POLTRONA MOI (LAMINADA) (TC LISO)</v>
          </cell>
          <cell r="AM5114"/>
          <cell r="AN5114">
            <v>0.69</v>
          </cell>
          <cell r="AO5114">
            <v>0.77</v>
          </cell>
          <cell r="AP5114">
            <v>0.8</v>
          </cell>
          <cell r="AQ5114">
            <v>0</v>
          </cell>
          <cell r="AR5114" t="str">
            <v>POLTRONA MOI (LAMINADA) (TC LISO) - 0,69x0,77x0,8H</v>
          </cell>
          <cell r="AS5114">
            <v>13223.97</v>
          </cell>
          <cell r="AT5114">
            <v>13223.97</v>
          </cell>
          <cell r="AU5114">
            <v>13223.97</v>
          </cell>
          <cell r="AV5114">
            <v>0</v>
          </cell>
          <cell r="AW5114">
            <v>13223.97</v>
          </cell>
          <cell r="AX5114">
            <v>0</v>
          </cell>
          <cell r="AY5114"/>
          <cell r="AZ5114" t="str">
            <v/>
          </cell>
          <cell r="BA5114"/>
          <cell r="BB5114"/>
          <cell r="BC5114"/>
          <cell r="BD5114" t="str">
            <v/>
          </cell>
          <cell r="BE5114">
            <v>0</v>
          </cell>
          <cell r="BF5114" t="str">
            <v/>
          </cell>
          <cell r="BG5114" t="str">
            <v/>
          </cell>
          <cell r="BH5114">
            <v>12</v>
          </cell>
          <cell r="BI5114" t="str">
            <v>0</v>
          </cell>
          <cell r="BJ5114">
            <v>0</v>
          </cell>
          <cell r="BK5114">
            <v>0</v>
          </cell>
          <cell r="BL5114"/>
          <cell r="BM5114"/>
          <cell r="BN5114"/>
          <cell r="BO5114"/>
          <cell r="BQ5114">
            <v>0</v>
          </cell>
          <cell r="BS5114" t="str">
            <v>CLAMI POLTRONA</v>
          </cell>
          <cell r="BT5114" t="str">
            <v>POLTRONA MOI</v>
          </cell>
        </row>
        <row r="5115">
          <cell r="H5115">
            <v>4</v>
          </cell>
          <cell r="O5115">
            <v>234733</v>
          </cell>
          <cell r="P5115" t="str">
            <v>2019/168-0039-01</v>
          </cell>
          <cell r="Q5115" t="str">
            <v>EST CADEIRA MOI (LAM CARV PT) (TC LISO WHITE MIX)</v>
          </cell>
          <cell r="R5115"/>
          <cell r="S5115"/>
          <cell r="T5115">
            <v>0.48</v>
          </cell>
          <cell r="U5115">
            <v>0.56999999999999995</v>
          </cell>
          <cell r="V5115">
            <v>0.82</v>
          </cell>
          <cell r="W5115">
            <v>0</v>
          </cell>
          <cell r="X5115" t="str">
            <v>EST CADEIRA MOI (LAM CARV PT) (TC LISO WHITE MIX) - 0,48x0,57x0,82H</v>
          </cell>
          <cell r="Y5115">
            <v>9101.7900000000009</v>
          </cell>
          <cell r="Z5115">
            <v>0.5</v>
          </cell>
          <cell r="AA5115">
            <v>4550.8950000000004</v>
          </cell>
          <cell r="AB5115"/>
          <cell r="AC5115"/>
          <cell r="AD5115"/>
          <cell r="AE5115">
            <v>9101.7900000000009</v>
          </cell>
          <cell r="AF5115">
            <v>9101.7900000000009</v>
          </cell>
          <cell r="AG5115">
            <v>0</v>
          </cell>
          <cell r="AH5115">
            <v>9101.7900000000009</v>
          </cell>
          <cell r="AI5115" t="str">
            <v>REF: 371172</v>
          </cell>
          <cell r="AJ5115"/>
          <cell r="AK5115">
            <v>371172</v>
          </cell>
          <cell r="AL5115" t="str">
            <v>CADEIRA MOI (S/B) (LAMINADA) (TC LISO)</v>
          </cell>
          <cell r="AM5115"/>
          <cell r="AN5115">
            <v>0.48</v>
          </cell>
          <cell r="AO5115">
            <v>0.56999999999999995</v>
          </cell>
          <cell r="AP5115">
            <v>0.82</v>
          </cell>
          <cell r="AQ5115">
            <v>0</v>
          </cell>
          <cell r="AR5115" t="str">
            <v>CADEIRA MOI (S/B) (LAMINADA) (TC LISO) - 0,48x0,57x0,82H</v>
          </cell>
          <cell r="AS5115">
            <v>9101.7900000000009</v>
          </cell>
          <cell r="AT5115">
            <v>9101.7900000000009</v>
          </cell>
          <cell r="AU5115">
            <v>9101.7900000000009</v>
          </cell>
          <cell r="AV5115">
            <v>0</v>
          </cell>
          <cell r="AW5115">
            <v>9101.7900000000009</v>
          </cell>
          <cell r="AX5115">
            <v>0</v>
          </cell>
          <cell r="AY5115"/>
          <cell r="AZ5115" t="str">
            <v/>
          </cell>
          <cell r="BA5115"/>
          <cell r="BB5115"/>
          <cell r="BC5115"/>
          <cell r="BD5115" t="str">
            <v/>
          </cell>
          <cell r="BE5115">
            <v>0</v>
          </cell>
          <cell r="BF5115" t="str">
            <v/>
          </cell>
          <cell r="BG5115" t="str">
            <v/>
          </cell>
          <cell r="BH5115">
            <v>12</v>
          </cell>
          <cell r="BI5115" t="str">
            <v>0</v>
          </cell>
          <cell r="BJ5115">
            <v>0</v>
          </cell>
          <cell r="BK5115">
            <v>0</v>
          </cell>
          <cell r="BL5115"/>
          <cell r="BM5115"/>
          <cell r="BN5115"/>
          <cell r="BO5115"/>
          <cell r="BQ5115">
            <v>0</v>
          </cell>
          <cell r="BS5115" t="str">
            <v>CLAMI CADEIRA</v>
          </cell>
          <cell r="BT5115" t="str">
            <v>CADEIRA MOI</v>
          </cell>
        </row>
        <row r="5116">
          <cell r="H5116">
            <v>4</v>
          </cell>
          <cell r="O5116">
            <v>234733</v>
          </cell>
          <cell r="P5116" t="str">
            <v>2019/168-0040-01</v>
          </cell>
          <cell r="Q5116" t="str">
            <v>EST CADEIRA MOI (LAM CARV PT) (TC LISO WHITE MIX)</v>
          </cell>
          <cell r="R5116"/>
          <cell r="S5116"/>
          <cell r="T5116">
            <v>0.48</v>
          </cell>
          <cell r="U5116">
            <v>0.56999999999999995</v>
          </cell>
          <cell r="V5116">
            <v>0.82</v>
          </cell>
          <cell r="W5116">
            <v>0</v>
          </cell>
          <cell r="X5116" t="str">
            <v>EST CADEIRA MOI (LAM CARV PT) (TC LISO WHITE MIX) - 0,48x0,57x0,82H</v>
          </cell>
          <cell r="Y5116">
            <v>9101.7900000000009</v>
          </cell>
          <cell r="Z5116">
            <v>0.5</v>
          </cell>
          <cell r="AA5116">
            <v>4550.8950000000004</v>
          </cell>
          <cell r="AB5116"/>
          <cell r="AC5116"/>
          <cell r="AD5116"/>
          <cell r="AE5116">
            <v>9101.7900000000009</v>
          </cell>
          <cell r="AF5116">
            <v>9101.7900000000009</v>
          </cell>
          <cell r="AG5116">
            <v>0</v>
          </cell>
          <cell r="AH5116">
            <v>9101.7900000000009</v>
          </cell>
          <cell r="AI5116" t="str">
            <v>REF: 371172</v>
          </cell>
          <cell r="AJ5116"/>
          <cell r="AK5116">
            <v>371172</v>
          </cell>
          <cell r="AL5116" t="str">
            <v>CADEIRA MOI (S/B) (LAMINADA) (TC LISO)</v>
          </cell>
          <cell r="AM5116"/>
          <cell r="AN5116">
            <v>0.48</v>
          </cell>
          <cell r="AO5116">
            <v>0.56999999999999995</v>
          </cell>
          <cell r="AP5116">
            <v>0.82</v>
          </cell>
          <cell r="AQ5116">
            <v>0</v>
          </cell>
          <cell r="AR5116" t="str">
            <v>CADEIRA MOI (S/B) (LAMINADA) (TC LISO) - 0,48x0,57x0,82H</v>
          </cell>
          <cell r="AS5116">
            <v>9101.7900000000009</v>
          </cell>
          <cell r="AT5116">
            <v>9101.7900000000009</v>
          </cell>
          <cell r="AU5116">
            <v>9101.7900000000009</v>
          </cell>
          <cell r="AV5116">
            <v>0</v>
          </cell>
          <cell r="AW5116">
            <v>9101.7900000000009</v>
          </cell>
          <cell r="AX5116">
            <v>0</v>
          </cell>
          <cell r="AY5116"/>
          <cell r="AZ5116" t="str">
            <v/>
          </cell>
          <cell r="BA5116"/>
          <cell r="BB5116"/>
          <cell r="BC5116"/>
          <cell r="BD5116" t="str">
            <v/>
          </cell>
          <cell r="BE5116">
            <v>0</v>
          </cell>
          <cell r="BF5116" t="str">
            <v/>
          </cell>
          <cell r="BG5116" t="str">
            <v/>
          </cell>
          <cell r="BH5116">
            <v>12</v>
          </cell>
          <cell r="BI5116" t="str">
            <v>0</v>
          </cell>
          <cell r="BJ5116">
            <v>0</v>
          </cell>
          <cell r="BK5116">
            <v>0</v>
          </cell>
          <cell r="BL5116"/>
          <cell r="BM5116"/>
          <cell r="BN5116"/>
          <cell r="BO5116"/>
          <cell r="BQ5116">
            <v>0</v>
          </cell>
          <cell r="BS5116" t="str">
            <v>CLAMI CADEIRA</v>
          </cell>
          <cell r="BT5116" t="str">
            <v>CADEIRA MOI</v>
          </cell>
        </row>
        <row r="5117">
          <cell r="H5117">
            <v>4</v>
          </cell>
          <cell r="O5117">
            <v>234733</v>
          </cell>
          <cell r="P5117" t="str">
            <v>2019/170-0002-01</v>
          </cell>
          <cell r="Q5117" t="str">
            <v>EST CADEIRA MOI (LAM CARV PT) (TC LISO WHITE MIX)</v>
          </cell>
          <cell r="R5117"/>
          <cell r="S5117"/>
          <cell r="T5117">
            <v>0.48</v>
          </cell>
          <cell r="U5117">
            <v>0.56999999999999995</v>
          </cell>
          <cell r="V5117">
            <v>0.82</v>
          </cell>
          <cell r="W5117">
            <v>0</v>
          </cell>
          <cell r="X5117" t="str">
            <v>EST CADEIRA MOI (LAM CARV PT) (TC LISO WHITE MIX) - 0,48x0,57x0,82H</v>
          </cell>
          <cell r="Y5117">
            <v>9101.7900000000009</v>
          </cell>
          <cell r="Z5117">
            <v>0.5</v>
          </cell>
          <cell r="AA5117">
            <v>4550.8950000000004</v>
          </cell>
          <cell r="AB5117"/>
          <cell r="AC5117"/>
          <cell r="AD5117"/>
          <cell r="AE5117">
            <v>9101.7900000000009</v>
          </cell>
          <cell r="AF5117">
            <v>9101.7900000000009</v>
          </cell>
          <cell r="AG5117">
            <v>0</v>
          </cell>
          <cell r="AH5117">
            <v>9101.7900000000009</v>
          </cell>
          <cell r="AI5117" t="str">
            <v>REF: 371172</v>
          </cell>
          <cell r="AJ5117"/>
          <cell r="AK5117">
            <v>371172</v>
          </cell>
          <cell r="AL5117" t="str">
            <v>CADEIRA MOI (S/B) (LAMINADA) (TC LISO)</v>
          </cell>
          <cell r="AM5117"/>
          <cell r="AN5117">
            <v>0.48</v>
          </cell>
          <cell r="AO5117">
            <v>0.56999999999999995</v>
          </cell>
          <cell r="AP5117">
            <v>0.82</v>
          </cell>
          <cell r="AQ5117">
            <v>0</v>
          </cell>
          <cell r="AR5117" t="str">
            <v>CADEIRA MOI (S/B) (LAMINADA) (TC LISO) - 0,48x0,57x0,82H</v>
          </cell>
          <cell r="AS5117">
            <v>9101.7900000000009</v>
          </cell>
          <cell r="AT5117">
            <v>9101.7900000000009</v>
          </cell>
          <cell r="AU5117">
            <v>9101.7900000000009</v>
          </cell>
          <cell r="AV5117">
            <v>0</v>
          </cell>
          <cell r="AW5117">
            <v>9101.7900000000009</v>
          </cell>
          <cell r="AX5117">
            <v>0</v>
          </cell>
          <cell r="AY5117"/>
          <cell r="AZ5117" t="str">
            <v/>
          </cell>
          <cell r="BA5117"/>
          <cell r="BB5117"/>
          <cell r="BC5117"/>
          <cell r="BD5117" t="str">
            <v/>
          </cell>
          <cell r="BE5117">
            <v>0</v>
          </cell>
          <cell r="BF5117" t="str">
            <v/>
          </cell>
          <cell r="BG5117" t="str">
            <v/>
          </cell>
          <cell r="BH5117">
            <v>12</v>
          </cell>
          <cell r="BI5117" t="str">
            <v>0</v>
          </cell>
          <cell r="BJ5117">
            <v>0</v>
          </cell>
          <cell r="BK5117">
            <v>0</v>
          </cell>
          <cell r="BL5117"/>
          <cell r="BM5117"/>
          <cell r="BN5117"/>
          <cell r="BO5117"/>
          <cell r="BQ5117">
            <v>0</v>
          </cell>
          <cell r="BS5117" t="str">
            <v>CLAMI CADEIRA</v>
          </cell>
          <cell r="BT5117" t="str">
            <v>CADEIRA MOI</v>
          </cell>
        </row>
        <row r="5118">
          <cell r="H5118">
            <v>4</v>
          </cell>
          <cell r="O5118">
            <v>234733</v>
          </cell>
          <cell r="P5118" t="str">
            <v>2019/170-0007-01</v>
          </cell>
          <cell r="Q5118" t="str">
            <v>EST CADEIRA MOI (LAM CARV PT) (TC LISO WHITE MIX)</v>
          </cell>
          <cell r="R5118"/>
          <cell r="S5118"/>
          <cell r="T5118">
            <v>0.48</v>
          </cell>
          <cell r="U5118">
            <v>0.56999999999999995</v>
          </cell>
          <cell r="V5118">
            <v>0.82</v>
          </cell>
          <cell r="W5118">
            <v>0</v>
          </cell>
          <cell r="X5118" t="str">
            <v>EST CADEIRA MOI (LAM CARV PT) (TC LISO WHITE MIX) - 0,48x0,57x0,82H</v>
          </cell>
          <cell r="Y5118">
            <v>9101.7900000000009</v>
          </cell>
          <cell r="Z5118">
            <v>0.5</v>
          </cell>
          <cell r="AA5118">
            <v>4550.8950000000004</v>
          </cell>
          <cell r="AB5118"/>
          <cell r="AC5118"/>
          <cell r="AD5118"/>
          <cell r="AE5118">
            <v>9101.7900000000009</v>
          </cell>
          <cell r="AF5118">
            <v>9101.7900000000009</v>
          </cell>
          <cell r="AG5118">
            <v>0</v>
          </cell>
          <cell r="AH5118">
            <v>9101.7900000000009</v>
          </cell>
          <cell r="AI5118" t="str">
            <v>REF: 371172</v>
          </cell>
          <cell r="AJ5118"/>
          <cell r="AK5118">
            <v>371172</v>
          </cell>
          <cell r="AL5118" t="str">
            <v>CADEIRA MOI (S/B) (LAMINADA) (TC LISO)</v>
          </cell>
          <cell r="AM5118"/>
          <cell r="AN5118">
            <v>0.48</v>
          </cell>
          <cell r="AO5118">
            <v>0.56999999999999995</v>
          </cell>
          <cell r="AP5118">
            <v>0.82</v>
          </cell>
          <cell r="AQ5118">
            <v>0</v>
          </cell>
          <cell r="AR5118" t="str">
            <v>CADEIRA MOI (S/B) (LAMINADA) (TC LISO) - 0,48x0,57x0,82H</v>
          </cell>
          <cell r="AS5118">
            <v>9101.7900000000009</v>
          </cell>
          <cell r="AT5118">
            <v>9101.7900000000009</v>
          </cell>
          <cell r="AU5118">
            <v>9101.7900000000009</v>
          </cell>
          <cell r="AV5118">
            <v>0</v>
          </cell>
          <cell r="AW5118">
            <v>9101.7900000000009</v>
          </cell>
          <cell r="AX5118">
            <v>0</v>
          </cell>
          <cell r="AY5118"/>
          <cell r="AZ5118" t="str">
            <v/>
          </cell>
          <cell r="BA5118"/>
          <cell r="BB5118"/>
          <cell r="BC5118"/>
          <cell r="BD5118" t="str">
            <v/>
          </cell>
          <cell r="BE5118">
            <v>0</v>
          </cell>
          <cell r="BF5118" t="str">
            <v/>
          </cell>
          <cell r="BG5118" t="str">
            <v/>
          </cell>
          <cell r="BH5118">
            <v>12</v>
          </cell>
          <cell r="BI5118" t="str">
            <v>0</v>
          </cell>
          <cell r="BJ5118">
            <v>0</v>
          </cell>
          <cell r="BK5118">
            <v>0</v>
          </cell>
          <cell r="BL5118"/>
          <cell r="BM5118"/>
          <cell r="BN5118"/>
          <cell r="BO5118"/>
          <cell r="BQ5118">
            <v>0</v>
          </cell>
          <cell r="BS5118" t="str">
            <v>CLAMI CADEIRA</v>
          </cell>
          <cell r="BT5118" t="str">
            <v>CADEIRA MOI</v>
          </cell>
        </row>
        <row r="5119">
          <cell r="H5119">
            <v>2</v>
          </cell>
          <cell r="O5119">
            <v>234348</v>
          </cell>
          <cell r="P5119"/>
          <cell r="Q5119" t="str">
            <v>EST CADEIRA ANNA (TAUARI TING 102) COURO 50019#7</v>
          </cell>
          <cell r="R5119"/>
          <cell r="S5119"/>
          <cell r="T5119">
            <v>0.52</v>
          </cell>
          <cell r="U5119">
            <v>0.62</v>
          </cell>
          <cell r="V5119">
            <v>0.78</v>
          </cell>
          <cell r="W5119">
            <v>0</v>
          </cell>
          <cell r="X5119" t="str">
            <v>EST CADEIRA ANNA (TAUARI TING 102) COURO 50019#7 - 0,52x0,62x0,78H</v>
          </cell>
          <cell r="Y5119">
            <v>8512</v>
          </cell>
          <cell r="Z5119">
            <v>0.5</v>
          </cell>
          <cell r="AA5119">
            <v>4256</v>
          </cell>
          <cell r="AB5119"/>
          <cell r="AC5119"/>
          <cell r="AD5119"/>
          <cell r="AE5119">
            <v>8512</v>
          </cell>
          <cell r="AF5119">
            <v>8512</v>
          </cell>
          <cell r="AG5119">
            <v>0</v>
          </cell>
          <cell r="AH5119">
            <v>8512</v>
          </cell>
          <cell r="AI5119" t="str">
            <v>REF: 234348</v>
          </cell>
          <cell r="AJ5119" t="str">
            <v>PRODUTO FORA DE LINHA</v>
          </cell>
          <cell r="AK5119">
            <v>234348</v>
          </cell>
          <cell r="AL5119" t="str">
            <v>EST CADEIRA ANNA (TAUARI TING 102) COURO 50019#7</v>
          </cell>
          <cell r="AM5119"/>
          <cell r="AN5119">
            <v>0.52</v>
          </cell>
          <cell r="AO5119">
            <v>0.62</v>
          </cell>
          <cell r="AP5119">
            <v>0.78</v>
          </cell>
          <cell r="AQ5119">
            <v>0</v>
          </cell>
          <cell r="AR5119" t="str">
            <v>EST CADEIRA ANNA (TAUARI TING 102) COURO 50019#7 - 0,52x0,62x0,78H</v>
          </cell>
          <cell r="AS5119">
            <v>8512</v>
          </cell>
          <cell r="AT5119">
            <v>8512</v>
          </cell>
          <cell r="AU5119">
            <v>8512</v>
          </cell>
          <cell r="AV5119">
            <v>0</v>
          </cell>
          <cell r="AW5119">
            <v>8512</v>
          </cell>
          <cell r="AX5119">
            <v>0</v>
          </cell>
          <cell r="AY5119"/>
          <cell r="AZ5119" t="str">
            <v/>
          </cell>
          <cell r="BA5119"/>
          <cell r="BB5119"/>
          <cell r="BC5119"/>
          <cell r="BD5119" t="str">
            <v/>
          </cell>
          <cell r="BE5119">
            <v>0</v>
          </cell>
          <cell r="BF5119" t="str">
            <v/>
          </cell>
          <cell r="BG5119" t="str">
            <v/>
          </cell>
          <cell r="BH5119">
            <v>22</v>
          </cell>
          <cell r="BI5119" t="str">
            <v>0</v>
          </cell>
          <cell r="BJ5119">
            <v>0</v>
          </cell>
          <cell r="BK5119">
            <v>0</v>
          </cell>
          <cell r="BL5119"/>
          <cell r="BM5119"/>
          <cell r="BN5119"/>
          <cell r="BO5119"/>
          <cell r="BQ5119">
            <v>0</v>
          </cell>
          <cell r="BS5119" t="str">
            <v>CLAMI CADEIRA</v>
          </cell>
          <cell r="BT5119" t="str">
            <v>CADEIRA ANNA (FL)</v>
          </cell>
        </row>
        <row r="5120">
          <cell r="H5120">
            <v>0</v>
          </cell>
          <cell r="O5120">
            <v>234070</v>
          </cell>
          <cell r="P5120" t="str">
            <v>2019/143-0090-01</v>
          </cell>
          <cell r="Q5120" t="str">
            <v>EST CADEIRA GOLF C/BRACO (TING EBANIZ/TELA SEXT NAT) TC213</v>
          </cell>
          <cell r="R5120"/>
          <cell r="S5120"/>
          <cell r="T5120">
            <v>0.59</v>
          </cell>
          <cell r="U5120">
            <v>0.6</v>
          </cell>
          <cell r="V5120">
            <v>0.9</v>
          </cell>
          <cell r="W5120">
            <v>0</v>
          </cell>
          <cell r="X5120" t="str">
            <v>EST CADEIRA GOLF C/BRACO (TING EBANIZ/TELA SEXT NAT) TC213 - 0,59x0,6x0,9H</v>
          </cell>
          <cell r="Y5120">
            <v>4519.0200000000004</v>
          </cell>
          <cell r="Z5120">
            <v>0.35</v>
          </cell>
          <cell r="AA5120">
            <v>2937.3630000000003</v>
          </cell>
          <cell r="AB5120"/>
          <cell r="AC5120"/>
          <cell r="AD5120"/>
          <cell r="AE5120">
            <v>4519.0200000000004</v>
          </cell>
          <cell r="AF5120">
            <v>4519.0200000000004</v>
          </cell>
          <cell r="AG5120">
            <v>0</v>
          </cell>
          <cell r="AH5120">
            <v>4519.0200000000004</v>
          </cell>
          <cell r="AI5120" t="str">
            <v>REF: 234070</v>
          </cell>
          <cell r="AJ5120" t="str">
            <v>PRODUTO FORA DE LINHA</v>
          </cell>
          <cell r="AK5120">
            <v>234070</v>
          </cell>
          <cell r="AL5120" t="str">
            <v>EST CADEIRA GOLF C/BRACO (TING EBANIZ/TELA SEXT NAT) TC213</v>
          </cell>
          <cell r="AM5120"/>
          <cell r="AN5120">
            <v>0.59</v>
          </cell>
          <cell r="AO5120">
            <v>0.6</v>
          </cell>
          <cell r="AP5120">
            <v>0.9</v>
          </cell>
          <cell r="AQ5120">
            <v>0</v>
          </cell>
          <cell r="AR5120" t="str">
            <v>EST CADEIRA GOLF C/BRACO (TING EBANIZ/TELA SEXT NAT) TC213 - 0,59x0,6x0,9H</v>
          </cell>
          <cell r="AS5120">
            <v>4519.0200000000004</v>
          </cell>
          <cell r="AT5120">
            <v>4283.42</v>
          </cell>
          <cell r="AU5120">
            <v>4283.42</v>
          </cell>
          <cell r="AV5120">
            <v>0</v>
          </cell>
          <cell r="AW5120">
            <v>4283.42</v>
          </cell>
          <cell r="AX5120">
            <v>235.60000000000036</v>
          </cell>
          <cell r="AY5120"/>
          <cell r="AZ5120" t="str">
            <v/>
          </cell>
          <cell r="BA5120"/>
          <cell r="BB5120"/>
          <cell r="BC5120"/>
          <cell r="BD5120" t="str">
            <v/>
          </cell>
          <cell r="BE5120">
            <v>0</v>
          </cell>
          <cell r="BF5120" t="str">
            <v/>
          </cell>
          <cell r="BG5120" t="str">
            <v/>
          </cell>
          <cell r="BH5120">
            <v>14</v>
          </cell>
          <cell r="BI5120" t="str">
            <v>0</v>
          </cell>
          <cell r="BJ5120">
            <v>0</v>
          </cell>
          <cell r="BK5120">
            <v>0</v>
          </cell>
          <cell r="BL5120"/>
          <cell r="BM5120"/>
          <cell r="BN5120"/>
          <cell r="BO5120"/>
          <cell r="BQ5120">
            <v>0</v>
          </cell>
          <cell r="BS5120" t="str">
            <v/>
          </cell>
          <cell r="BT5120" t="str">
            <v/>
          </cell>
        </row>
        <row r="5121">
          <cell r="H5121">
            <v>0</v>
          </cell>
          <cell r="O5121">
            <v>234070</v>
          </cell>
          <cell r="P5121" t="str">
            <v>2019/143-0091-01</v>
          </cell>
          <cell r="Q5121" t="str">
            <v>EST CADEIRA GOLF C/BRACO (TING EBANIZ/TELA SEXT NAT) TC213</v>
          </cell>
          <cell r="R5121"/>
          <cell r="S5121"/>
          <cell r="T5121">
            <v>0.59</v>
          </cell>
          <cell r="U5121">
            <v>0.6</v>
          </cell>
          <cell r="V5121">
            <v>0.9</v>
          </cell>
          <cell r="W5121">
            <v>0</v>
          </cell>
          <cell r="X5121" t="str">
            <v>EST CADEIRA GOLF C/BRACO (TING EBANIZ/TELA SEXT NAT) TC213 - 0,59x0,6x0,9H</v>
          </cell>
          <cell r="Y5121">
            <v>4519.0200000000004</v>
          </cell>
          <cell r="Z5121">
            <v>0.35</v>
          </cell>
          <cell r="AA5121">
            <v>2937.3630000000003</v>
          </cell>
          <cell r="AB5121"/>
          <cell r="AC5121"/>
          <cell r="AD5121"/>
          <cell r="AE5121">
            <v>4519.0200000000004</v>
          </cell>
          <cell r="AF5121">
            <v>4519.0200000000004</v>
          </cell>
          <cell r="AG5121">
            <v>0</v>
          </cell>
          <cell r="AH5121">
            <v>4519.0200000000004</v>
          </cell>
          <cell r="AI5121" t="str">
            <v>REF: 234070</v>
          </cell>
          <cell r="AJ5121" t="str">
            <v>PRODUTO FORA DE LINHA</v>
          </cell>
          <cell r="AK5121">
            <v>234070</v>
          </cell>
          <cell r="AL5121" t="str">
            <v>EST CADEIRA GOLF C/BRACO (TING EBANIZ/TELA SEXT NAT) TC213</v>
          </cell>
          <cell r="AM5121"/>
          <cell r="AN5121">
            <v>0.59</v>
          </cell>
          <cell r="AO5121">
            <v>0.6</v>
          </cell>
          <cell r="AP5121">
            <v>0.9</v>
          </cell>
          <cell r="AQ5121">
            <v>0</v>
          </cell>
          <cell r="AR5121" t="str">
            <v>EST CADEIRA GOLF C/BRACO (TING EBANIZ/TELA SEXT NAT) TC213 - 0,59x0,6x0,9H</v>
          </cell>
          <cell r="AS5121">
            <v>4519.0200000000004</v>
          </cell>
          <cell r="AT5121">
            <v>4283.42</v>
          </cell>
          <cell r="AU5121">
            <v>4283.42</v>
          </cell>
          <cell r="AV5121">
            <v>0</v>
          </cell>
          <cell r="AW5121">
            <v>4283.42</v>
          </cell>
          <cell r="AX5121">
            <v>235.60000000000036</v>
          </cell>
          <cell r="AY5121"/>
          <cell r="AZ5121" t="str">
            <v/>
          </cell>
          <cell r="BA5121"/>
          <cell r="BB5121"/>
          <cell r="BC5121"/>
          <cell r="BD5121" t="str">
            <v/>
          </cell>
          <cell r="BE5121">
            <v>0</v>
          </cell>
          <cell r="BF5121" t="str">
            <v/>
          </cell>
          <cell r="BG5121" t="str">
            <v/>
          </cell>
          <cell r="BH5121">
            <v>14</v>
          </cell>
          <cell r="BI5121" t="str">
            <v>0</v>
          </cell>
          <cell r="BJ5121">
            <v>0</v>
          </cell>
          <cell r="BK5121">
            <v>0</v>
          </cell>
          <cell r="BL5121"/>
          <cell r="BM5121"/>
          <cell r="BN5121"/>
          <cell r="BO5121"/>
          <cell r="BQ5121">
            <v>0</v>
          </cell>
          <cell r="BS5121" t="str">
            <v/>
          </cell>
          <cell r="BT5121" t="str">
            <v/>
          </cell>
        </row>
        <row r="5122">
          <cell r="H5122">
            <v>0</v>
          </cell>
          <cell r="O5122">
            <v>234070</v>
          </cell>
          <cell r="P5122" t="str">
            <v>2020/205-0029-01</v>
          </cell>
          <cell r="Q5122" t="str">
            <v>EST CADEIRA GOLF C/BRACO (TING EBANIZ/TELA SEXT NAT) TC213</v>
          </cell>
          <cell r="R5122"/>
          <cell r="S5122"/>
          <cell r="T5122">
            <v>0.59</v>
          </cell>
          <cell r="U5122">
            <v>0.6</v>
          </cell>
          <cell r="V5122">
            <v>0.9</v>
          </cell>
          <cell r="W5122">
            <v>0</v>
          </cell>
          <cell r="X5122" t="str">
            <v>EST CADEIRA GOLF C/BRACO (TING EBANIZ/TELA SEXT NAT) TC213 - 0,59x0,6x0,9H</v>
          </cell>
          <cell r="Y5122">
            <v>4519.0200000000004</v>
          </cell>
          <cell r="Z5122">
            <v>0.35</v>
          </cell>
          <cell r="AA5122">
            <v>2937.3630000000003</v>
          </cell>
          <cell r="AB5122"/>
          <cell r="AC5122"/>
          <cell r="AD5122"/>
          <cell r="AE5122">
            <v>4519.0200000000004</v>
          </cell>
          <cell r="AF5122">
            <v>4519.0200000000004</v>
          </cell>
          <cell r="AG5122">
            <v>0</v>
          </cell>
          <cell r="AH5122">
            <v>4519.0200000000004</v>
          </cell>
          <cell r="AI5122" t="str">
            <v>REF: 234070</v>
          </cell>
          <cell r="AJ5122" t="str">
            <v>PRODUTO FORA DE LINHA</v>
          </cell>
          <cell r="AK5122">
            <v>234070</v>
          </cell>
          <cell r="AL5122" t="str">
            <v>EST CADEIRA GOLF C/BRACO (TING EBANIZ/TELA SEXT NAT) TC213</v>
          </cell>
          <cell r="AM5122"/>
          <cell r="AN5122">
            <v>0.59</v>
          </cell>
          <cell r="AO5122">
            <v>0.6</v>
          </cell>
          <cell r="AP5122">
            <v>0.9</v>
          </cell>
          <cell r="AQ5122">
            <v>0</v>
          </cell>
          <cell r="AR5122" t="str">
            <v>EST CADEIRA GOLF C/BRACO (TING EBANIZ/TELA SEXT NAT) TC213 - 0,59x0,6x0,9H</v>
          </cell>
          <cell r="AS5122">
            <v>4519.0200000000004</v>
          </cell>
          <cell r="AT5122">
            <v>4283.42</v>
          </cell>
          <cell r="AU5122">
            <v>4283.42</v>
          </cell>
          <cell r="AV5122">
            <v>0</v>
          </cell>
          <cell r="AW5122">
            <v>4283.42</v>
          </cell>
          <cell r="AX5122">
            <v>235.60000000000036</v>
          </cell>
          <cell r="AY5122"/>
          <cell r="AZ5122" t="str">
            <v/>
          </cell>
          <cell r="BA5122"/>
          <cell r="BB5122"/>
          <cell r="BC5122"/>
          <cell r="BD5122" t="str">
            <v/>
          </cell>
          <cell r="BE5122">
            <v>0</v>
          </cell>
          <cell r="BF5122" t="str">
            <v/>
          </cell>
          <cell r="BG5122" t="str">
            <v/>
          </cell>
          <cell r="BH5122">
            <v>14</v>
          </cell>
          <cell r="BI5122" t="str">
            <v>0</v>
          </cell>
          <cell r="BJ5122">
            <v>0</v>
          </cell>
          <cell r="BK5122">
            <v>0</v>
          </cell>
          <cell r="BL5122"/>
          <cell r="BM5122"/>
          <cell r="BN5122"/>
          <cell r="BO5122"/>
          <cell r="BQ5122">
            <v>0</v>
          </cell>
          <cell r="BS5122" t="str">
            <v/>
          </cell>
          <cell r="BT5122" t="str">
            <v/>
          </cell>
        </row>
        <row r="5123">
          <cell r="H5123">
            <v>0</v>
          </cell>
          <cell r="O5123">
            <v>234070</v>
          </cell>
          <cell r="P5123" t="str">
            <v>2020/205-0030-01</v>
          </cell>
          <cell r="Q5123" t="str">
            <v>EST CADEIRA GOLF C/BRACO (TING EBANIZ/TELA SEXT NAT) TC213</v>
          </cell>
          <cell r="R5123"/>
          <cell r="S5123"/>
          <cell r="T5123">
            <v>0.59</v>
          </cell>
          <cell r="U5123">
            <v>0.6</v>
          </cell>
          <cell r="V5123">
            <v>0.9</v>
          </cell>
          <cell r="W5123">
            <v>0</v>
          </cell>
          <cell r="X5123" t="str">
            <v>EST CADEIRA GOLF C/BRACO (TING EBANIZ/TELA SEXT NAT) TC213 - 0,59x0,6x0,9H</v>
          </cell>
          <cell r="Y5123">
            <v>4519.0200000000004</v>
          </cell>
          <cell r="Z5123">
            <v>0.35</v>
          </cell>
          <cell r="AA5123">
            <v>2937.3630000000003</v>
          </cell>
          <cell r="AB5123"/>
          <cell r="AC5123"/>
          <cell r="AD5123"/>
          <cell r="AE5123">
            <v>4519.0200000000004</v>
          </cell>
          <cell r="AF5123">
            <v>4519.0200000000004</v>
          </cell>
          <cell r="AG5123">
            <v>0</v>
          </cell>
          <cell r="AH5123">
            <v>4519.0200000000004</v>
          </cell>
          <cell r="AI5123" t="str">
            <v>REF: 234070</v>
          </cell>
          <cell r="AJ5123" t="str">
            <v>PRODUTO FORA DE LINHA</v>
          </cell>
          <cell r="AK5123">
            <v>234070</v>
          </cell>
          <cell r="AL5123" t="str">
            <v>EST CADEIRA GOLF C/BRACO (TING EBANIZ/TELA SEXT NAT) TC213</v>
          </cell>
          <cell r="AM5123"/>
          <cell r="AN5123">
            <v>0.59</v>
          </cell>
          <cell r="AO5123">
            <v>0.6</v>
          </cell>
          <cell r="AP5123">
            <v>0.9</v>
          </cell>
          <cell r="AQ5123">
            <v>0</v>
          </cell>
          <cell r="AR5123" t="str">
            <v>EST CADEIRA GOLF C/BRACO (TING EBANIZ/TELA SEXT NAT) TC213 - 0,59x0,6x0,9H</v>
          </cell>
          <cell r="AS5123">
            <v>4519.0200000000004</v>
          </cell>
          <cell r="AT5123">
            <v>4283.42</v>
          </cell>
          <cell r="AU5123">
            <v>4283.42</v>
          </cell>
          <cell r="AV5123">
            <v>0</v>
          </cell>
          <cell r="AW5123">
            <v>4283.42</v>
          </cell>
          <cell r="AX5123">
            <v>235.60000000000036</v>
          </cell>
          <cell r="AY5123"/>
          <cell r="AZ5123" t="str">
            <v/>
          </cell>
          <cell r="BA5123"/>
          <cell r="BB5123"/>
          <cell r="BC5123"/>
          <cell r="BD5123" t="str">
            <v/>
          </cell>
          <cell r="BE5123">
            <v>0</v>
          </cell>
          <cell r="BF5123" t="str">
            <v/>
          </cell>
          <cell r="BG5123" t="str">
            <v/>
          </cell>
          <cell r="BH5123">
            <v>14</v>
          </cell>
          <cell r="BI5123" t="str">
            <v>0</v>
          </cell>
          <cell r="BJ5123">
            <v>0</v>
          </cell>
          <cell r="BK5123">
            <v>0</v>
          </cell>
          <cell r="BL5123"/>
          <cell r="BM5123"/>
          <cell r="BN5123"/>
          <cell r="BO5123"/>
          <cell r="BQ5123">
            <v>0</v>
          </cell>
          <cell r="BS5123" t="str">
            <v/>
          </cell>
          <cell r="BT5123" t="str">
            <v/>
          </cell>
        </row>
        <row r="5124">
          <cell r="H5124">
            <v>0</v>
          </cell>
          <cell r="O5124">
            <v>234070</v>
          </cell>
          <cell r="P5124" t="str">
            <v>2020/205-0031-01</v>
          </cell>
          <cell r="Q5124" t="str">
            <v>EST CADEIRA GOLF C/BRACO (TING EBANIZ/TELA SEXT NAT) TC213</v>
          </cell>
          <cell r="R5124"/>
          <cell r="S5124"/>
          <cell r="T5124">
            <v>0.59</v>
          </cell>
          <cell r="U5124">
            <v>0.6</v>
          </cell>
          <cell r="V5124">
            <v>0.9</v>
          </cell>
          <cell r="W5124">
            <v>0</v>
          </cell>
          <cell r="X5124" t="str">
            <v>EST CADEIRA GOLF C/BRACO (TING EBANIZ/TELA SEXT NAT) TC213 - 0,59x0,6x0,9H</v>
          </cell>
          <cell r="Y5124">
            <v>4519.0200000000004</v>
          </cell>
          <cell r="Z5124">
            <v>0.35</v>
          </cell>
          <cell r="AA5124">
            <v>2937.3630000000003</v>
          </cell>
          <cell r="AB5124"/>
          <cell r="AC5124"/>
          <cell r="AD5124"/>
          <cell r="AE5124">
            <v>4519.0200000000004</v>
          </cell>
          <cell r="AF5124">
            <v>4519.0200000000004</v>
          </cell>
          <cell r="AG5124">
            <v>0</v>
          </cell>
          <cell r="AH5124">
            <v>4519.0200000000004</v>
          </cell>
          <cell r="AI5124" t="str">
            <v>REF: 234070</v>
          </cell>
          <cell r="AJ5124" t="str">
            <v>PRODUTO FORA DE LINHA</v>
          </cell>
          <cell r="AK5124">
            <v>234070</v>
          </cell>
          <cell r="AL5124" t="str">
            <v>EST CADEIRA GOLF C/BRACO (TING EBANIZ/TELA SEXT NAT) TC213</v>
          </cell>
          <cell r="AM5124"/>
          <cell r="AN5124">
            <v>0.59</v>
          </cell>
          <cell r="AO5124">
            <v>0.6</v>
          </cell>
          <cell r="AP5124">
            <v>0.9</v>
          </cell>
          <cell r="AQ5124">
            <v>0</v>
          </cell>
          <cell r="AR5124" t="str">
            <v>EST CADEIRA GOLF C/BRACO (TING EBANIZ/TELA SEXT NAT) TC213 - 0,59x0,6x0,9H</v>
          </cell>
          <cell r="AS5124">
            <v>4519.0200000000004</v>
          </cell>
          <cell r="AT5124">
            <v>4283.42</v>
          </cell>
          <cell r="AU5124">
            <v>4283.42</v>
          </cell>
          <cell r="AV5124">
            <v>0</v>
          </cell>
          <cell r="AW5124">
            <v>4283.42</v>
          </cell>
          <cell r="AX5124">
            <v>235.60000000000036</v>
          </cell>
          <cell r="AY5124"/>
          <cell r="AZ5124" t="str">
            <v/>
          </cell>
          <cell r="BA5124"/>
          <cell r="BB5124"/>
          <cell r="BC5124"/>
          <cell r="BD5124" t="str">
            <v/>
          </cell>
          <cell r="BE5124">
            <v>0</v>
          </cell>
          <cell r="BF5124" t="str">
            <v/>
          </cell>
          <cell r="BG5124" t="str">
            <v/>
          </cell>
          <cell r="BH5124">
            <v>14</v>
          </cell>
          <cell r="BI5124" t="str">
            <v>0</v>
          </cell>
          <cell r="BJ5124">
            <v>0</v>
          </cell>
          <cell r="BK5124">
            <v>0</v>
          </cell>
          <cell r="BL5124"/>
          <cell r="BM5124"/>
          <cell r="BN5124"/>
          <cell r="BO5124"/>
          <cell r="BQ5124">
            <v>0</v>
          </cell>
          <cell r="BS5124" t="str">
            <v/>
          </cell>
          <cell r="BT5124" t="str">
            <v/>
          </cell>
        </row>
        <row r="5125">
          <cell r="H5125">
            <v>0</v>
          </cell>
          <cell r="O5125">
            <v>234070</v>
          </cell>
          <cell r="P5125" t="str">
            <v>2020/205-0032-01</v>
          </cell>
          <cell r="Q5125" t="str">
            <v>EST CADEIRA GOLF C/BRACO (TING EBANIZ/TELA SEXT NAT) TC213</v>
          </cell>
          <cell r="R5125"/>
          <cell r="S5125"/>
          <cell r="T5125">
            <v>0.59</v>
          </cell>
          <cell r="U5125">
            <v>0.6</v>
          </cell>
          <cell r="V5125">
            <v>0.9</v>
          </cell>
          <cell r="W5125">
            <v>0</v>
          </cell>
          <cell r="X5125" t="str">
            <v>EST CADEIRA GOLF C/BRACO (TING EBANIZ/TELA SEXT NAT) TC213 - 0,59x0,6x0,9H</v>
          </cell>
          <cell r="Y5125">
            <v>4519.0200000000004</v>
          </cell>
          <cell r="Z5125">
            <v>0.35</v>
          </cell>
          <cell r="AA5125">
            <v>2937.3630000000003</v>
          </cell>
          <cell r="AB5125"/>
          <cell r="AC5125"/>
          <cell r="AD5125"/>
          <cell r="AE5125">
            <v>4519.0200000000004</v>
          </cell>
          <cell r="AF5125">
            <v>4519.0200000000004</v>
          </cell>
          <cell r="AG5125">
            <v>0</v>
          </cell>
          <cell r="AH5125">
            <v>4519.0200000000004</v>
          </cell>
          <cell r="AI5125" t="str">
            <v>REF: 234070</v>
          </cell>
          <cell r="AJ5125" t="str">
            <v>PRODUTO FORA DE LINHA</v>
          </cell>
          <cell r="AK5125">
            <v>234070</v>
          </cell>
          <cell r="AL5125" t="str">
            <v>EST CADEIRA GOLF C/BRACO (TING EBANIZ/TELA SEXT NAT) TC213</v>
          </cell>
          <cell r="AM5125"/>
          <cell r="AN5125">
            <v>0.59</v>
          </cell>
          <cell r="AO5125">
            <v>0.6</v>
          </cell>
          <cell r="AP5125">
            <v>0.9</v>
          </cell>
          <cell r="AQ5125">
            <v>0</v>
          </cell>
          <cell r="AR5125" t="str">
            <v>EST CADEIRA GOLF C/BRACO (TING EBANIZ/TELA SEXT NAT) TC213 - 0,59x0,6x0,9H</v>
          </cell>
          <cell r="AS5125">
            <v>4519.0200000000004</v>
          </cell>
          <cell r="AT5125">
            <v>4283.42</v>
          </cell>
          <cell r="AU5125">
            <v>4283.42</v>
          </cell>
          <cell r="AV5125">
            <v>0</v>
          </cell>
          <cell r="AW5125">
            <v>4283.42</v>
          </cell>
          <cell r="AX5125">
            <v>235.60000000000036</v>
          </cell>
          <cell r="AY5125"/>
          <cell r="AZ5125" t="str">
            <v/>
          </cell>
          <cell r="BA5125"/>
          <cell r="BB5125"/>
          <cell r="BC5125"/>
          <cell r="BD5125" t="str">
            <v/>
          </cell>
          <cell r="BE5125">
            <v>0</v>
          </cell>
          <cell r="BF5125" t="str">
            <v/>
          </cell>
          <cell r="BG5125" t="str">
            <v/>
          </cell>
          <cell r="BH5125">
            <v>14</v>
          </cell>
          <cell r="BI5125" t="str">
            <v>0</v>
          </cell>
          <cell r="BJ5125">
            <v>0</v>
          </cell>
          <cell r="BK5125">
            <v>0</v>
          </cell>
          <cell r="BL5125"/>
          <cell r="BM5125"/>
          <cell r="BN5125"/>
          <cell r="BO5125"/>
          <cell r="BQ5125">
            <v>0</v>
          </cell>
          <cell r="BS5125" t="str">
            <v/>
          </cell>
          <cell r="BT5125" t="str">
            <v/>
          </cell>
        </row>
        <row r="5126">
          <cell r="H5126">
            <v>1</v>
          </cell>
          <cell r="O5126">
            <v>233669</v>
          </cell>
          <cell r="P5126" t="str">
            <v>2019/151-0126-01</v>
          </cell>
          <cell r="Q5126" t="str">
            <v>EST PUFF DINN (CARVALHO CARBONO) COURO BLACK 7</v>
          </cell>
          <cell r="R5126"/>
          <cell r="S5126"/>
          <cell r="T5126">
            <v>1.5</v>
          </cell>
          <cell r="U5126">
            <v>0.7</v>
          </cell>
          <cell r="V5126">
            <v>0.4</v>
          </cell>
          <cell r="W5126">
            <v>0</v>
          </cell>
          <cell r="X5126" t="str">
            <v>EST PUFF DINN (CARVALHO CARBONO) COURO BLACK 7 - 1,5x0,7x0,4H</v>
          </cell>
          <cell r="Y5126">
            <v>26930.560000000001</v>
          </cell>
          <cell r="Z5126">
            <v>0.6</v>
          </cell>
          <cell r="AA5126">
            <v>10772.224000000002</v>
          </cell>
          <cell r="AB5126"/>
          <cell r="AC5126"/>
          <cell r="AD5126"/>
          <cell r="AE5126">
            <v>26930.560000000001</v>
          </cell>
          <cell r="AF5126">
            <v>26930.560000000001</v>
          </cell>
          <cell r="AG5126">
            <v>0</v>
          </cell>
          <cell r="AH5126">
            <v>26930.560000000001</v>
          </cell>
          <cell r="AI5126" t="str">
            <v>REF: 233669</v>
          </cell>
          <cell r="AJ5126" t="str">
            <v>PRODUTO FORA DE LINHA</v>
          </cell>
          <cell r="AK5126">
            <v>233669</v>
          </cell>
          <cell r="AL5126" t="str">
            <v>EST PUFF DINN (CARVALHO CARBONO) COURO BLACK 7</v>
          </cell>
          <cell r="AM5126"/>
          <cell r="AN5126">
            <v>1.5</v>
          </cell>
          <cell r="AO5126">
            <v>0.7</v>
          </cell>
          <cell r="AP5126">
            <v>0.4</v>
          </cell>
          <cell r="AQ5126">
            <v>0</v>
          </cell>
          <cell r="AR5126" t="str">
            <v>EST PUFF DINN (CARVALHO CARBONO) COURO BLACK 7 - 1,5x0,7x0,4H</v>
          </cell>
          <cell r="AS5126">
            <v>26930.560000000001</v>
          </cell>
          <cell r="AT5126">
            <v>26930.560000000001</v>
          </cell>
          <cell r="AU5126">
            <v>26930.560000000001</v>
          </cell>
          <cell r="AV5126">
            <v>0</v>
          </cell>
          <cell r="AW5126">
            <v>26930.560000000001</v>
          </cell>
          <cell r="AX5126">
            <v>0</v>
          </cell>
          <cell r="AY5126"/>
          <cell r="AZ5126" t="str">
            <v/>
          </cell>
          <cell r="BA5126"/>
          <cell r="BB5126"/>
          <cell r="BC5126"/>
          <cell r="BD5126" t="str">
            <v/>
          </cell>
          <cell r="BE5126">
            <v>0</v>
          </cell>
          <cell r="BF5126" t="str">
            <v/>
          </cell>
          <cell r="BG5126" t="str">
            <v/>
          </cell>
          <cell r="BH5126">
            <v>22</v>
          </cell>
          <cell r="BI5126" t="str">
            <v>0</v>
          </cell>
          <cell r="BJ5126">
            <v>0</v>
          </cell>
          <cell r="BK5126">
            <v>0</v>
          </cell>
          <cell r="BL5126"/>
          <cell r="BM5126"/>
          <cell r="BN5126"/>
          <cell r="BO5126"/>
          <cell r="BQ5126">
            <v>0</v>
          </cell>
          <cell r="BS5126" t="str">
            <v>CLAMI PUFF</v>
          </cell>
          <cell r="BT5126" t="str">
            <v>PUFF DINN (FL)</v>
          </cell>
        </row>
        <row r="5127">
          <cell r="H5127">
            <v>0</v>
          </cell>
          <cell r="O5127">
            <v>233554</v>
          </cell>
          <cell r="P5127" t="str">
            <v>2019/149-0091-01</v>
          </cell>
          <cell r="Q5127" t="str">
            <v>EST MESA CENTRO BIZZET (GANE LP 903)</v>
          </cell>
          <cell r="R5127"/>
          <cell r="S5127"/>
          <cell r="T5127">
            <v>0.7</v>
          </cell>
          <cell r="U5127">
            <v>0</v>
          </cell>
          <cell r="V5127">
            <v>0.35</v>
          </cell>
          <cell r="W5127">
            <v>0.7</v>
          </cell>
          <cell r="X5127" t="str">
            <v>EST MESA CENTRO BIZZET (GANE LP 903) - Ø0,7x0,35H</v>
          </cell>
          <cell r="Y5127">
            <v>9735.0400000000009</v>
          </cell>
          <cell r="Z5127">
            <v>0</v>
          </cell>
          <cell r="AA5127">
            <v>9735.0400000000009</v>
          </cell>
          <cell r="AB5127"/>
          <cell r="AC5127"/>
          <cell r="AD5127"/>
          <cell r="AE5127">
            <v>9735.0400000000009</v>
          </cell>
          <cell r="AF5127">
            <v>9735.0400000000009</v>
          </cell>
          <cell r="AG5127">
            <v>0</v>
          </cell>
          <cell r="AH5127">
            <v>9735.0400000000009</v>
          </cell>
          <cell r="AI5127" t="str">
            <v>REF: 233554</v>
          </cell>
          <cell r="AJ5127" t="str">
            <v>PRODUTO FORA DE LINHA</v>
          </cell>
          <cell r="AK5127">
            <v>233554</v>
          </cell>
          <cell r="AL5127" t="str">
            <v>EST MESA CENTRO BIZZET (GANE LP 903)</v>
          </cell>
          <cell r="AM5127"/>
          <cell r="AN5127">
            <v>0.7</v>
          </cell>
          <cell r="AO5127">
            <v>0</v>
          </cell>
          <cell r="AP5127">
            <v>0.35</v>
          </cell>
          <cell r="AQ5127">
            <v>0.7</v>
          </cell>
          <cell r="AR5127" t="str">
            <v>EST MESA CENTRO BIZZET (GANE LP 903) - Ø0,7x0,35H</v>
          </cell>
          <cell r="AS5127">
            <v>9735.0400000000009</v>
          </cell>
          <cell r="AT5127">
            <v>11001.98</v>
          </cell>
          <cell r="AU5127">
            <v>11001.98</v>
          </cell>
          <cell r="AV5127">
            <v>0</v>
          </cell>
          <cell r="AW5127">
            <v>11001.98</v>
          </cell>
          <cell r="AX5127">
            <v>-1266.9399999999987</v>
          </cell>
          <cell r="AY5127"/>
          <cell r="AZ5127" t="str">
            <v/>
          </cell>
          <cell r="BA5127"/>
          <cell r="BB5127"/>
          <cell r="BC5127"/>
          <cell r="BD5127" t="str">
            <v/>
          </cell>
          <cell r="BE5127">
            <v>0</v>
          </cell>
          <cell r="BF5127" t="str">
            <v/>
          </cell>
          <cell r="BG5127" t="str">
            <v/>
          </cell>
          <cell r="BH5127">
            <v>22</v>
          </cell>
          <cell r="BI5127" t="str">
            <v>0</v>
          </cell>
          <cell r="BJ5127">
            <v>0</v>
          </cell>
          <cell r="BK5127">
            <v>0</v>
          </cell>
          <cell r="BL5127"/>
          <cell r="BM5127"/>
          <cell r="BN5127"/>
          <cell r="BO5127"/>
          <cell r="BQ5127">
            <v>0</v>
          </cell>
          <cell r="BS5127" t="str">
            <v/>
          </cell>
          <cell r="BT5127" t="str">
            <v/>
          </cell>
        </row>
        <row r="5128">
          <cell r="H5128">
            <v>1</v>
          </cell>
          <cell r="O5128">
            <v>233531</v>
          </cell>
          <cell r="P5128" t="str">
            <v>2019/120-0129-01</v>
          </cell>
          <cell r="Q5128" t="str">
            <v>EST CADEIRA CLAD C/BRACO (TAUARI TINGIDO FROST)</v>
          </cell>
          <cell r="R5128"/>
          <cell r="S5128"/>
          <cell r="T5128">
            <v>0.53</v>
          </cell>
          <cell r="U5128">
            <v>0.56999999999999995</v>
          </cell>
          <cell r="V5128">
            <v>0.77</v>
          </cell>
          <cell r="W5128">
            <v>0</v>
          </cell>
          <cell r="X5128" t="str">
            <v>EST CADEIRA CLAD C/BRACO (TAUARI TINGIDO FROST) - 0,53x0,57x0,77H</v>
          </cell>
          <cell r="Y5128">
            <v>12213.35</v>
          </cell>
          <cell r="Z5128">
            <v>0.5</v>
          </cell>
          <cell r="AA5128">
            <v>6106.6750000000002</v>
          </cell>
          <cell r="AB5128"/>
          <cell r="AC5128"/>
          <cell r="AD5128"/>
          <cell r="AE5128">
            <v>12213.35</v>
          </cell>
          <cell r="AF5128">
            <v>12213.35</v>
          </cell>
          <cell r="AG5128">
            <v>0</v>
          </cell>
          <cell r="AH5128">
            <v>12213.35</v>
          </cell>
          <cell r="AI5128" t="str">
            <v>REF: 233531</v>
          </cell>
          <cell r="AJ5128" t="str">
            <v>PRODUTO FORA DE LINHA</v>
          </cell>
          <cell r="AK5128">
            <v>233531</v>
          </cell>
          <cell r="AL5128" t="str">
            <v>EST CADEIRA CLAD C/BRACO (TAUARI TINGIDO FROST)</v>
          </cell>
          <cell r="AM5128"/>
          <cell r="AN5128">
            <v>0.53</v>
          </cell>
          <cell r="AO5128">
            <v>0.56999999999999995</v>
          </cell>
          <cell r="AP5128">
            <v>0.77</v>
          </cell>
          <cell r="AQ5128">
            <v>0</v>
          </cell>
          <cell r="AR5128" t="str">
            <v>EST CADEIRA CLAD C/BRACO (TAUARI TINGIDO FROST) - 0,53x0,57x0,77H</v>
          </cell>
          <cell r="AS5128">
            <v>12213.35</v>
          </cell>
          <cell r="AT5128">
            <v>12213.35</v>
          </cell>
          <cell r="AU5128">
            <v>12213.35</v>
          </cell>
          <cell r="AV5128">
            <v>0</v>
          </cell>
          <cell r="AW5128">
            <v>12213.35</v>
          </cell>
          <cell r="AX5128">
            <v>0</v>
          </cell>
          <cell r="AY5128"/>
          <cell r="AZ5128" t="str">
            <v/>
          </cell>
          <cell r="BA5128"/>
          <cell r="BB5128"/>
          <cell r="BC5128"/>
          <cell r="BD5128" t="str">
            <v/>
          </cell>
          <cell r="BE5128">
            <v>0</v>
          </cell>
          <cell r="BF5128" t="str">
            <v/>
          </cell>
          <cell r="BG5128" t="str">
            <v/>
          </cell>
          <cell r="BH5128">
            <v>22</v>
          </cell>
          <cell r="BI5128" t="str">
            <v>0</v>
          </cell>
          <cell r="BJ5128">
            <v>0</v>
          </cell>
          <cell r="BK5128">
            <v>0</v>
          </cell>
          <cell r="BL5128"/>
          <cell r="BM5128"/>
          <cell r="BN5128"/>
          <cell r="BO5128"/>
          <cell r="BQ5128">
            <v>0</v>
          </cell>
          <cell r="BS5128" t="str">
            <v>CLAMI CADEIRA</v>
          </cell>
          <cell r="BT5128" t="str">
            <v>CADEIRA CLAD (FL)</v>
          </cell>
        </row>
        <row r="5129">
          <cell r="H5129">
            <v>1</v>
          </cell>
          <cell r="O5129">
            <v>233163</v>
          </cell>
          <cell r="P5129" t="str">
            <v>2022/230-0105-01</v>
          </cell>
          <cell r="Q5129" t="str">
            <v>EST MODULO S/BRACO C/APARADOR NEW PADOVA FX B2177/MARM NERO</v>
          </cell>
          <cell r="R5129">
            <v>3</v>
          </cell>
          <cell r="S5129">
            <v>1.02</v>
          </cell>
          <cell r="T5129">
            <v>1.6</v>
          </cell>
          <cell r="U5129">
            <v>1.02</v>
          </cell>
          <cell r="V5129">
            <v>0.82</v>
          </cell>
          <cell r="W5129">
            <v>0</v>
          </cell>
          <cell r="X5129" t="str">
            <v>EST MODULO S/BRACO C/APARADOR NEW PADOVA FX B2177/MARM NERO - 1,6x1,02x0,82H</v>
          </cell>
          <cell r="Y5129">
            <v>38272.639999999999</v>
          </cell>
          <cell r="Z5129">
            <v>0.7</v>
          </cell>
          <cell r="AA5129">
            <v>11481.792000000001</v>
          </cell>
          <cell r="AB5129" t="str">
            <v>AG</v>
          </cell>
          <cell r="AC5129" t="str">
            <v>SOFA COMPLETO</v>
          </cell>
          <cell r="AD5129" t="str">
            <v>VALOR MODULO</v>
          </cell>
          <cell r="AE5129">
            <v>23209.98</v>
          </cell>
          <cell r="AF5129">
            <v>23209.98</v>
          </cell>
          <cell r="AG5129">
            <v>0</v>
          </cell>
          <cell r="AH5129">
            <v>38272.639999999999</v>
          </cell>
          <cell r="AI5129" t="str">
            <v>REF: 233163</v>
          </cell>
          <cell r="AJ5129" t="str">
            <v>PRODUTO FORA DE LINHA</v>
          </cell>
          <cell r="AK5129">
            <v>233163</v>
          </cell>
          <cell r="AL5129" t="str">
            <v>EST MODULO S/BRACO C/APARADOR NEW PADOVA FX B2177/MARM NERO</v>
          </cell>
          <cell r="AM5129"/>
          <cell r="AN5129">
            <v>1.6</v>
          </cell>
          <cell r="AO5129">
            <v>1.02</v>
          </cell>
          <cell r="AP5129">
            <v>0.82</v>
          </cell>
          <cell r="AQ5129">
            <v>0</v>
          </cell>
          <cell r="AR5129" t="str">
            <v>EST MODULO S/BRACO C/APARADOR NEW PADOVA FX B2177/MARM NERO - 1,6x1,02x0,82H</v>
          </cell>
          <cell r="AS5129">
            <v>23209.98</v>
          </cell>
          <cell r="AT5129">
            <v>23209.98</v>
          </cell>
          <cell r="AU5129">
            <v>23209.98</v>
          </cell>
          <cell r="AV5129">
            <v>0</v>
          </cell>
          <cell r="AW5129">
            <v>23209.98</v>
          </cell>
          <cell r="AX5129">
            <v>0</v>
          </cell>
          <cell r="AY5129"/>
          <cell r="AZ5129" t="str">
            <v/>
          </cell>
          <cell r="BA5129"/>
          <cell r="BB5129"/>
          <cell r="BC5129"/>
          <cell r="BD5129" t="str">
            <v/>
          </cell>
          <cell r="BE5129">
            <v>0</v>
          </cell>
          <cell r="BF5129" t="str">
            <v/>
          </cell>
          <cell r="BG5129" t="str">
            <v/>
          </cell>
          <cell r="BH5129">
            <v>14</v>
          </cell>
          <cell r="BI5129" t="str">
            <v>0</v>
          </cell>
          <cell r="BJ5129">
            <v>0</v>
          </cell>
          <cell r="BK5129">
            <v>0</v>
          </cell>
          <cell r="BL5129"/>
          <cell r="BM5129"/>
          <cell r="BN5129"/>
          <cell r="BO5129"/>
          <cell r="BQ5129">
            <v>0</v>
          </cell>
          <cell r="BR5129" t="str">
            <v>233163 | 233162</v>
          </cell>
          <cell r="BS5129" t="str">
            <v>CLAMI SOFA</v>
          </cell>
          <cell r="BT5129" t="str">
            <v>SOFA NEW PADOVA (FL)</v>
          </cell>
        </row>
        <row r="5130">
          <cell r="H5130">
            <v>1</v>
          </cell>
          <cell r="O5130">
            <v>233162</v>
          </cell>
          <cell r="P5130" t="str">
            <v>2019/092-0025-01</v>
          </cell>
          <cell r="Q5130" t="str">
            <v>EST MODULO BRACO ESQUERDO NEW PADOVA FX B2177</v>
          </cell>
          <cell r="R5130">
            <v>3</v>
          </cell>
          <cell r="S5130">
            <v>1.02</v>
          </cell>
          <cell r="T5130">
            <v>1.4</v>
          </cell>
          <cell r="U5130">
            <v>1.02</v>
          </cell>
          <cell r="V5130">
            <v>0.82</v>
          </cell>
          <cell r="W5130">
            <v>0</v>
          </cell>
          <cell r="X5130" t="str">
            <v>EST MODULO BRACO ESQUERDO NEW PADOVA FX B2177 - 1,4x1,02x0,82H</v>
          </cell>
          <cell r="Y5130">
            <v>38272.639999999999</v>
          </cell>
          <cell r="Z5130">
            <v>0.7</v>
          </cell>
          <cell r="AA5130">
            <v>11481.792000000001</v>
          </cell>
          <cell r="AB5130" t="str">
            <v>AG</v>
          </cell>
          <cell r="AC5130" t="str">
            <v>SOFA COMPLETO</v>
          </cell>
          <cell r="AD5130" t="str">
            <v>VALOR MODULO</v>
          </cell>
          <cell r="AE5130">
            <v>15062.66</v>
          </cell>
          <cell r="AF5130">
            <v>15062.66</v>
          </cell>
          <cell r="AG5130">
            <v>0</v>
          </cell>
          <cell r="AH5130">
            <v>38272.639999999999</v>
          </cell>
          <cell r="AI5130" t="str">
            <v>REF: 233162</v>
          </cell>
          <cell r="AJ5130" t="str">
            <v>PRODUTO FORA DE LINHA</v>
          </cell>
          <cell r="AK5130">
            <v>233162</v>
          </cell>
          <cell r="AL5130" t="str">
            <v>EST MODULO BRACO ESQUERDO NEW PADOVA FX B2177</v>
          </cell>
          <cell r="AM5130"/>
          <cell r="AN5130">
            <v>1.4</v>
          </cell>
          <cell r="AO5130">
            <v>1.02</v>
          </cell>
          <cell r="AP5130">
            <v>0.82</v>
          </cell>
          <cell r="AQ5130">
            <v>0</v>
          </cell>
          <cell r="AR5130" t="str">
            <v>EST MODULO BRACO ESQUERDO NEW PADOVA FX B2177 - 1,4x1,02x0,82H</v>
          </cell>
          <cell r="AS5130">
            <v>15062.66</v>
          </cell>
          <cell r="AT5130">
            <v>15062.66</v>
          </cell>
          <cell r="AU5130">
            <v>15062.66</v>
          </cell>
          <cell r="AV5130">
            <v>0</v>
          </cell>
          <cell r="AW5130">
            <v>15062.66</v>
          </cell>
          <cell r="AX5130">
            <v>0</v>
          </cell>
          <cell r="AY5130"/>
          <cell r="AZ5130" t="str">
            <v/>
          </cell>
          <cell r="BA5130"/>
          <cell r="BB5130"/>
          <cell r="BC5130"/>
          <cell r="BD5130" t="str">
            <v/>
          </cell>
          <cell r="BE5130">
            <v>0</v>
          </cell>
          <cell r="BF5130" t="str">
            <v/>
          </cell>
          <cell r="BG5130" t="str">
            <v/>
          </cell>
          <cell r="BH5130">
            <v>14</v>
          </cell>
          <cell r="BI5130" t="str">
            <v>0</v>
          </cell>
          <cell r="BJ5130">
            <v>0</v>
          </cell>
          <cell r="BK5130">
            <v>0</v>
          </cell>
          <cell r="BL5130"/>
          <cell r="BM5130"/>
          <cell r="BN5130"/>
          <cell r="BO5130"/>
          <cell r="BQ5130">
            <v>0</v>
          </cell>
          <cell r="BR5130" t="str">
            <v>233163 | 233162</v>
          </cell>
          <cell r="BS5130" t="str">
            <v>CLAMI SOFA</v>
          </cell>
          <cell r="BT5130" t="str">
            <v>SOFA NEW PADOVA (FL)</v>
          </cell>
        </row>
        <row r="5131">
          <cell r="H5131">
            <v>2</v>
          </cell>
          <cell r="O5131">
            <v>232361</v>
          </cell>
          <cell r="P5131"/>
          <cell r="Q5131" t="str">
            <v>EST CADEIRA ANNA (TAUARI TING 102) COURO 50019</v>
          </cell>
          <cell r="R5131"/>
          <cell r="S5131"/>
          <cell r="T5131">
            <v>0.52</v>
          </cell>
          <cell r="U5131">
            <v>0.62</v>
          </cell>
          <cell r="V5131">
            <v>0.78</v>
          </cell>
          <cell r="W5131">
            <v>0</v>
          </cell>
          <cell r="X5131" t="str">
            <v>EST CADEIRA ANNA (TAUARI TING 102) COURO 50019 - 0,52x0,62x0,78H</v>
          </cell>
          <cell r="Y5131">
            <v>8512</v>
          </cell>
          <cell r="Z5131">
            <v>0.5</v>
          </cell>
          <cell r="AA5131">
            <v>4256</v>
          </cell>
          <cell r="AB5131"/>
          <cell r="AC5131"/>
          <cell r="AD5131"/>
          <cell r="AE5131">
            <v>8512</v>
          </cell>
          <cell r="AF5131">
            <v>8512</v>
          </cell>
          <cell r="AG5131">
            <v>0</v>
          </cell>
          <cell r="AH5131">
            <v>8512</v>
          </cell>
          <cell r="AI5131" t="str">
            <v>REF: 232361</v>
          </cell>
          <cell r="AJ5131" t="str">
            <v>PRODUTO FORA DE LINHA</v>
          </cell>
          <cell r="AK5131">
            <v>232361</v>
          </cell>
          <cell r="AL5131" t="str">
            <v>EST CADEIRA ANNA (TAUARI TING 102) COURO 50019</v>
          </cell>
          <cell r="AM5131"/>
          <cell r="AN5131">
            <v>0.52</v>
          </cell>
          <cell r="AO5131">
            <v>0.62</v>
          </cell>
          <cell r="AP5131">
            <v>0.78</v>
          </cell>
          <cell r="AQ5131">
            <v>0</v>
          </cell>
          <cell r="AR5131" t="str">
            <v>EST CADEIRA ANNA (TAUARI TING 102) COURO 50019 - 0,52x0,62x0,78H</v>
          </cell>
          <cell r="AS5131">
            <v>8512</v>
          </cell>
          <cell r="AT5131">
            <v>8512</v>
          </cell>
          <cell r="AU5131">
            <v>8512</v>
          </cell>
          <cell r="AV5131">
            <v>0</v>
          </cell>
          <cell r="AW5131">
            <v>8512</v>
          </cell>
          <cell r="AX5131">
            <v>0</v>
          </cell>
          <cell r="AY5131"/>
          <cell r="AZ5131" t="str">
            <v/>
          </cell>
          <cell r="BA5131"/>
          <cell r="BB5131"/>
          <cell r="BC5131"/>
          <cell r="BD5131" t="str">
            <v/>
          </cell>
          <cell r="BE5131">
            <v>0</v>
          </cell>
          <cell r="BF5131" t="str">
            <v/>
          </cell>
          <cell r="BG5131" t="str">
            <v/>
          </cell>
          <cell r="BH5131">
            <v>22</v>
          </cell>
          <cell r="BI5131" t="str">
            <v>0</v>
          </cell>
          <cell r="BJ5131">
            <v>0</v>
          </cell>
          <cell r="BK5131">
            <v>0</v>
          </cell>
          <cell r="BL5131"/>
          <cell r="BM5131"/>
          <cell r="BN5131"/>
          <cell r="BO5131"/>
          <cell r="BQ5131">
            <v>0</v>
          </cell>
          <cell r="BS5131" t="str">
            <v>CLAMI CADEIRA</v>
          </cell>
          <cell r="BT5131" t="str">
            <v>CADEIRA ANNA (FL)</v>
          </cell>
        </row>
        <row r="5132">
          <cell r="H5132">
            <v>1</v>
          </cell>
          <cell r="O5132">
            <v>232001</v>
          </cell>
          <cell r="P5132" t="str">
            <v>2019/091-0034-01</v>
          </cell>
          <cell r="Q5132" t="str">
            <v>EST MESA LATERAL MUD (PAU FERRO PRE COMP) (PRETO FSC)</v>
          </cell>
          <cell r="R5132"/>
          <cell r="S5132"/>
          <cell r="T5132">
            <v>0.7</v>
          </cell>
          <cell r="U5132">
            <v>0</v>
          </cell>
          <cell r="V5132">
            <v>0.61</v>
          </cell>
          <cell r="W5132">
            <v>0.7</v>
          </cell>
          <cell r="X5132" t="str">
            <v>EST MESA LATERAL MUD (PAU FERRO PRE COMP) (PRETO FSC) - Ø0,7x0,61H</v>
          </cell>
          <cell r="Y5132">
            <v>7668.32</v>
          </cell>
          <cell r="Z5132">
            <v>0.6</v>
          </cell>
          <cell r="AA5132">
            <v>3067.3280000000004</v>
          </cell>
          <cell r="AB5132"/>
          <cell r="AC5132"/>
          <cell r="AD5132"/>
          <cell r="AE5132">
            <v>7668.32</v>
          </cell>
          <cell r="AF5132">
            <v>7668.32</v>
          </cell>
          <cell r="AG5132">
            <v>0</v>
          </cell>
          <cell r="AH5132">
            <v>7668.32</v>
          </cell>
          <cell r="AI5132" t="str">
            <v>REF: 232001</v>
          </cell>
          <cell r="AJ5132" t="str">
            <v>PRODUTO FORA DE LINHA</v>
          </cell>
          <cell r="AK5132">
            <v>232001</v>
          </cell>
          <cell r="AL5132" t="str">
            <v>EST MESA LATERAL MUD (PAU FERRO PRE COMP) (PRETO FSC)</v>
          </cell>
          <cell r="AM5132"/>
          <cell r="AN5132">
            <v>0.7</v>
          </cell>
          <cell r="AO5132">
            <v>0</v>
          </cell>
          <cell r="AP5132">
            <v>0.61</v>
          </cell>
          <cell r="AQ5132">
            <v>0.7</v>
          </cell>
          <cell r="AR5132" t="str">
            <v>EST MESA LATERAL MUD (PAU FERRO PRE COMP) (PRETO FSC) - Ø0,7x0,61H</v>
          </cell>
          <cell r="AS5132">
            <v>7668.32</v>
          </cell>
          <cell r="AT5132">
            <v>7668.32</v>
          </cell>
          <cell r="AU5132">
            <v>7668.32</v>
          </cell>
          <cell r="AV5132">
            <v>0</v>
          </cell>
          <cell r="AW5132">
            <v>7668.32</v>
          </cell>
          <cell r="AX5132">
            <v>0</v>
          </cell>
          <cell r="AY5132"/>
          <cell r="AZ5132" t="str">
            <v/>
          </cell>
          <cell r="BA5132"/>
          <cell r="BB5132"/>
          <cell r="BC5132"/>
          <cell r="BD5132" t="str">
            <v/>
          </cell>
          <cell r="BE5132">
            <v>0</v>
          </cell>
          <cell r="BF5132" t="str">
            <v/>
          </cell>
          <cell r="BG5132" t="str">
            <v/>
          </cell>
          <cell r="BH5132">
            <v>14</v>
          </cell>
          <cell r="BI5132" t="str">
            <v>0</v>
          </cell>
          <cell r="BJ5132">
            <v>0</v>
          </cell>
          <cell r="BK5132">
            <v>0</v>
          </cell>
          <cell r="BL5132"/>
          <cell r="BM5132"/>
          <cell r="BN5132"/>
          <cell r="BO5132"/>
          <cell r="BQ5132">
            <v>0</v>
          </cell>
          <cell r="BS5132" t="str">
            <v>CLAMI MESA LATERAL</v>
          </cell>
          <cell r="BT5132" t="str">
            <v>MESA LATERAL MUD (FL)</v>
          </cell>
        </row>
        <row r="5133">
          <cell r="H5133">
            <v>0</v>
          </cell>
          <cell r="O5133">
            <v>232000</v>
          </cell>
          <cell r="P5133"/>
          <cell r="Q5133" t="str">
            <v>EST MESA LATERAL MUD (PAU FERRO PRE COMP BRILHO) (PRETO FSC)</v>
          </cell>
          <cell r="R5133"/>
          <cell r="S5133"/>
          <cell r="T5133">
            <v>0.6</v>
          </cell>
          <cell r="U5133">
            <v>0</v>
          </cell>
          <cell r="V5133">
            <v>0.61</v>
          </cell>
          <cell r="W5133">
            <v>0.6</v>
          </cell>
          <cell r="X5133" t="str">
            <v>EST MESA LATERAL MUD (PAU FERRO PRE COMP BRILHO) (PRETO FSC) - Ø0,6x0,61H</v>
          </cell>
          <cell r="Y5133">
            <v>6048</v>
          </cell>
          <cell r="Z5133">
            <v>0.35</v>
          </cell>
          <cell r="AA5133">
            <v>3931.2000000000003</v>
          </cell>
          <cell r="AB5133"/>
          <cell r="AC5133"/>
          <cell r="AD5133"/>
          <cell r="AE5133">
            <v>6048</v>
          </cell>
          <cell r="AF5133">
            <v>6048</v>
          </cell>
          <cell r="AG5133">
            <v>0</v>
          </cell>
          <cell r="AH5133">
            <v>6048</v>
          </cell>
          <cell r="AI5133" t="str">
            <v>REF: 232000</v>
          </cell>
          <cell r="AJ5133" t="str">
            <v>PRODUTO FORA DE LINHA</v>
          </cell>
          <cell r="AK5133">
            <v>232000</v>
          </cell>
          <cell r="AL5133" t="str">
            <v>EST MESA LATERAL MUD (PAU FERRO PRE COMP BRILHO) (PRETO FSC)</v>
          </cell>
          <cell r="AM5133"/>
          <cell r="AN5133">
            <v>0.6</v>
          </cell>
          <cell r="AO5133">
            <v>0</v>
          </cell>
          <cell r="AP5133">
            <v>0.61</v>
          </cell>
          <cell r="AQ5133">
            <v>0.6</v>
          </cell>
          <cell r="AR5133" t="str">
            <v>EST MESA LATERAL MUD (PAU FERRO PRE COMP BRILHO) (PRETO FSC) - Ø0,6x0,61H</v>
          </cell>
          <cell r="AS5133">
            <v>6048</v>
          </cell>
          <cell r="AT5133">
            <v>6048</v>
          </cell>
          <cell r="AU5133">
            <v>6048</v>
          </cell>
          <cell r="AV5133">
            <v>0</v>
          </cell>
          <cell r="AW5133">
            <v>6048</v>
          </cell>
          <cell r="AX5133">
            <v>0</v>
          </cell>
          <cell r="AY5133"/>
          <cell r="AZ5133" t="str">
            <v/>
          </cell>
          <cell r="BA5133"/>
          <cell r="BB5133"/>
          <cell r="BC5133"/>
          <cell r="BD5133" t="str">
            <v/>
          </cell>
          <cell r="BE5133">
            <v>0</v>
          </cell>
          <cell r="BF5133" t="str">
            <v/>
          </cell>
          <cell r="BG5133" t="str">
            <v/>
          </cell>
          <cell r="BH5133">
            <v>14</v>
          </cell>
          <cell r="BI5133" t="str">
            <v>0</v>
          </cell>
          <cell r="BJ5133">
            <v>0</v>
          </cell>
          <cell r="BK5133">
            <v>0</v>
          </cell>
          <cell r="BL5133"/>
          <cell r="BM5133"/>
          <cell r="BN5133"/>
          <cell r="BO5133"/>
          <cell r="BQ5133">
            <v>0</v>
          </cell>
          <cell r="BS5133" t="str">
            <v/>
          </cell>
          <cell r="BT5133" t="str">
            <v/>
          </cell>
        </row>
        <row r="5134">
          <cell r="H5134">
            <v>2</v>
          </cell>
          <cell r="O5134">
            <v>231876</v>
          </cell>
          <cell r="P5134"/>
          <cell r="Q5134" t="str">
            <v>EST CADEIRA SMALL (EBANIZADO) TC 3006</v>
          </cell>
          <cell r="R5134"/>
          <cell r="S5134"/>
          <cell r="T5134">
            <v>0.46</v>
          </cell>
          <cell r="U5134">
            <v>0.56000000000000005</v>
          </cell>
          <cell r="V5134">
            <v>0.86</v>
          </cell>
          <cell r="W5134">
            <v>0</v>
          </cell>
          <cell r="X5134" t="str">
            <v>EST CADEIRA SMALL (EBANIZADO) TC 3006 - 0,46x0,56x0,86H</v>
          </cell>
          <cell r="Y5134">
            <v>2688</v>
          </cell>
          <cell r="Z5134">
            <v>0.7</v>
          </cell>
          <cell r="AA5134">
            <v>806.40000000000009</v>
          </cell>
          <cell r="AB5134"/>
          <cell r="AC5134"/>
          <cell r="AD5134"/>
          <cell r="AE5134">
            <v>2688</v>
          </cell>
          <cell r="AF5134">
            <v>2688</v>
          </cell>
          <cell r="AG5134">
            <v>0</v>
          </cell>
          <cell r="AH5134">
            <v>2688</v>
          </cell>
          <cell r="AI5134" t="str">
            <v>REF: 231876</v>
          </cell>
          <cell r="AJ5134" t="str">
            <v>PRODUTO FORA DE LINHA</v>
          </cell>
          <cell r="AK5134">
            <v>231876</v>
          </cell>
          <cell r="AL5134" t="str">
            <v>EST CADEIRA SMALL (EBANIZADO) TC 3006</v>
          </cell>
          <cell r="AM5134"/>
          <cell r="AN5134">
            <v>0.46</v>
          </cell>
          <cell r="AO5134">
            <v>0.56000000000000005</v>
          </cell>
          <cell r="AP5134">
            <v>0.86</v>
          </cell>
          <cell r="AQ5134">
            <v>0</v>
          </cell>
          <cell r="AR5134" t="str">
            <v>EST CADEIRA SMALL (EBANIZADO) TC 3006 - 0,46x0,56x0,86H</v>
          </cell>
          <cell r="AS5134">
            <v>2688</v>
          </cell>
          <cell r="AT5134">
            <v>3603.73</v>
          </cell>
          <cell r="AU5134">
            <v>3603.73</v>
          </cell>
          <cell r="AV5134">
            <v>0</v>
          </cell>
          <cell r="AW5134">
            <v>3603.73</v>
          </cell>
          <cell r="AX5134">
            <v>-915.73</v>
          </cell>
          <cell r="AY5134"/>
          <cell r="AZ5134" t="str">
            <v/>
          </cell>
          <cell r="BA5134"/>
          <cell r="BB5134"/>
          <cell r="BC5134"/>
          <cell r="BD5134" t="str">
            <v/>
          </cell>
          <cell r="BE5134">
            <v>0</v>
          </cell>
          <cell r="BF5134" t="str">
            <v/>
          </cell>
          <cell r="BG5134" t="str">
            <v/>
          </cell>
          <cell r="BH5134">
            <v>14</v>
          </cell>
          <cell r="BI5134" t="str">
            <v>0</v>
          </cell>
          <cell r="BJ5134">
            <v>0</v>
          </cell>
          <cell r="BK5134">
            <v>0</v>
          </cell>
          <cell r="BL5134"/>
          <cell r="BM5134"/>
          <cell r="BN5134"/>
          <cell r="BO5134"/>
          <cell r="BQ5134">
            <v>0</v>
          </cell>
          <cell r="BS5134" t="str">
            <v>CLAMI CADEIRA</v>
          </cell>
          <cell r="BT5134" t="str">
            <v>CADEIRA SMALL (FL)</v>
          </cell>
        </row>
        <row r="5135">
          <cell r="H5135">
            <v>1</v>
          </cell>
          <cell r="O5135">
            <v>231142</v>
          </cell>
          <cell r="P5135" t="str">
            <v>2019/035-0118-01</v>
          </cell>
          <cell r="Q5135" t="str">
            <v>EST MESA CENTRO MATIZ (MOD 01) (NERO) (MAD B FREIJO NT)</v>
          </cell>
          <cell r="R5135"/>
          <cell r="S5135"/>
          <cell r="T5135">
            <v>1.83</v>
          </cell>
          <cell r="U5135">
            <v>0.43</v>
          </cell>
          <cell r="V5135">
            <v>0.25</v>
          </cell>
          <cell r="W5135">
            <v>0</v>
          </cell>
          <cell r="X5135" t="str">
            <v>EST MESA CENTRO MATIZ (MOD 01) (NERO) (MAD B FREIJO NT) - 1,83x0,43x0,25H</v>
          </cell>
          <cell r="Y5135">
            <v>45690.097999999998</v>
          </cell>
          <cell r="Z5135">
            <v>0.35</v>
          </cell>
          <cell r="AA5135">
            <v>29698.563699999999</v>
          </cell>
          <cell r="AB5135"/>
          <cell r="AC5135" t="str">
            <v>15% ACRES FREIJO NATURAL</v>
          </cell>
          <cell r="AD5135"/>
          <cell r="AE5135">
            <v>45690.097999999998</v>
          </cell>
          <cell r="AF5135">
            <v>45690.097999999998</v>
          </cell>
          <cell r="AG5135">
            <v>0</v>
          </cell>
          <cell r="AH5135">
            <v>45690.097999999998</v>
          </cell>
          <cell r="AI5135" t="str">
            <v>REF: 309949</v>
          </cell>
          <cell r="AJ5135" t="str">
            <v>15% ACRES FREIJO NATURAL</v>
          </cell>
          <cell r="AK5135">
            <v>309949</v>
          </cell>
          <cell r="AL5135" t="str">
            <v>MESA CENTRO MATIZ (MOD 01) (MARMORE)</v>
          </cell>
          <cell r="AM5135"/>
          <cell r="AN5135">
            <v>1.83</v>
          </cell>
          <cell r="AO5135">
            <v>0.43</v>
          </cell>
          <cell r="AP5135">
            <v>0.25</v>
          </cell>
          <cell r="AQ5135">
            <v>0</v>
          </cell>
          <cell r="AR5135" t="str">
            <v>MESA CENTRO MATIZ (MOD 01) (MARMORE) - 1,83x0,43x0,25H</v>
          </cell>
          <cell r="AS5135">
            <v>45690.097999999998</v>
          </cell>
          <cell r="AT5135">
            <v>45690.097999999998</v>
          </cell>
          <cell r="AU5135">
            <v>39730.519999999997</v>
          </cell>
          <cell r="AV5135">
            <v>5959.5780000000013</v>
          </cell>
          <cell r="AW5135">
            <v>45690.09</v>
          </cell>
          <cell r="AX5135">
            <v>8.0000000016298145E-3</v>
          </cell>
          <cell r="AY5135"/>
          <cell r="AZ5135" t="str">
            <v/>
          </cell>
          <cell r="BA5135"/>
          <cell r="BB5135"/>
          <cell r="BC5135"/>
          <cell r="BD5135" t="str">
            <v/>
          </cell>
          <cell r="BE5135">
            <v>0</v>
          </cell>
          <cell r="BF5135" t="str">
            <v/>
          </cell>
          <cell r="BG5135" t="str">
            <v/>
          </cell>
          <cell r="BH5135">
            <v>12</v>
          </cell>
          <cell r="BI5135" t="str">
            <v>0</v>
          </cell>
          <cell r="BJ5135">
            <v>0.15</v>
          </cell>
          <cell r="BK5135">
            <v>0</v>
          </cell>
          <cell r="BL5135"/>
          <cell r="BM5135"/>
          <cell r="BN5135"/>
          <cell r="BO5135"/>
          <cell r="BQ5135">
            <v>0</v>
          </cell>
          <cell r="BS5135" t="str">
            <v>CLAMI MESA CENTRO</v>
          </cell>
          <cell r="BT5135" t="str">
            <v>MESA CENTRO MATIZ</v>
          </cell>
        </row>
        <row r="5136">
          <cell r="H5136">
            <v>1</v>
          </cell>
          <cell r="O5136">
            <v>231138</v>
          </cell>
          <cell r="P5136" t="str">
            <v>2019/035-0055-01</v>
          </cell>
          <cell r="Q5136" t="str">
            <v>EST MESA LATERAL JOAQUINA (C) GOF ARGI 240/BS PRETA</v>
          </cell>
          <cell r="R5136"/>
          <cell r="S5136"/>
          <cell r="T5136">
            <v>0.4</v>
          </cell>
          <cell r="U5136">
            <v>0.4</v>
          </cell>
          <cell r="V5136">
            <v>0.55000000000000004</v>
          </cell>
          <cell r="W5136">
            <v>0</v>
          </cell>
          <cell r="X5136" t="str">
            <v>EST MESA LATERAL JOAQUINA (C) GOF ARGI 240/BS PRETA - 0,4x0,4x0,55H</v>
          </cell>
          <cell r="Y5136">
            <v>6745.47</v>
          </cell>
          <cell r="Z5136">
            <v>0.65</v>
          </cell>
          <cell r="AA5136">
            <v>2360.9144999999999</v>
          </cell>
          <cell r="AB5136"/>
          <cell r="AC5136"/>
          <cell r="AD5136"/>
          <cell r="AE5136">
            <v>6745.47</v>
          </cell>
          <cell r="AF5136">
            <v>6745.47</v>
          </cell>
          <cell r="AG5136">
            <v>0</v>
          </cell>
          <cell r="AH5136">
            <v>6745.47</v>
          </cell>
          <cell r="AI5136" t="str">
            <v>REF: 231138</v>
          </cell>
          <cell r="AJ5136" t="str">
            <v>PRODUTO FORA DE LINHA</v>
          </cell>
          <cell r="AK5136">
            <v>231138</v>
          </cell>
          <cell r="AL5136" t="str">
            <v>EST MESA LATERAL JOAQUINA (C) GOF ARGI 240/BS PRETA</v>
          </cell>
          <cell r="AM5136"/>
          <cell r="AN5136">
            <v>0.4</v>
          </cell>
          <cell r="AO5136">
            <v>0.4</v>
          </cell>
          <cell r="AP5136">
            <v>0.55000000000000004</v>
          </cell>
          <cell r="AQ5136">
            <v>0</v>
          </cell>
          <cell r="AR5136" t="str">
            <v>EST MESA LATERAL JOAQUINA (C) GOF ARGI 240/BS PRETA - 0,4x0,4x0,55H</v>
          </cell>
          <cell r="AS5136">
            <v>6745.47</v>
          </cell>
          <cell r="AT5136">
            <v>6745.47</v>
          </cell>
          <cell r="AU5136">
            <v>6745.47</v>
          </cell>
          <cell r="AV5136">
            <v>0</v>
          </cell>
          <cell r="AW5136">
            <v>6745.47</v>
          </cell>
          <cell r="AX5136">
            <v>0</v>
          </cell>
          <cell r="AY5136"/>
          <cell r="AZ5136" t="str">
            <v/>
          </cell>
          <cell r="BA5136"/>
          <cell r="BB5136"/>
          <cell r="BC5136"/>
          <cell r="BD5136" t="str">
            <v/>
          </cell>
          <cell r="BE5136">
            <v>0</v>
          </cell>
          <cell r="BF5136" t="str">
            <v/>
          </cell>
          <cell r="BG5136" t="str">
            <v/>
          </cell>
          <cell r="BH5136">
            <v>14</v>
          </cell>
          <cell r="BI5136" t="str">
            <v>0</v>
          </cell>
          <cell r="BJ5136">
            <v>0</v>
          </cell>
          <cell r="BK5136">
            <v>0</v>
          </cell>
          <cell r="BL5136"/>
          <cell r="BM5136"/>
          <cell r="BN5136"/>
          <cell r="BO5136"/>
          <cell r="BQ5136">
            <v>0</v>
          </cell>
          <cell r="BS5136" t="str">
            <v>CLAMI MESA LATERAL</v>
          </cell>
          <cell r="BT5136" t="str">
            <v>MESA LATERAL JOAQUINA (FL)</v>
          </cell>
        </row>
        <row r="5137">
          <cell r="H5137">
            <v>1</v>
          </cell>
          <cell r="O5137">
            <v>231135</v>
          </cell>
          <cell r="P5137" t="str">
            <v>2019/035-0053-01</v>
          </cell>
          <cell r="Q5137" t="str">
            <v>EST MESA LATERAL JOAQUINA (A) GOF RATO 242/BS PRETA</v>
          </cell>
          <cell r="R5137"/>
          <cell r="S5137"/>
          <cell r="T5137">
            <v>0.55000000000000004</v>
          </cell>
          <cell r="U5137">
            <v>0.45</v>
          </cell>
          <cell r="V5137">
            <v>0.35</v>
          </cell>
          <cell r="W5137">
            <v>0</v>
          </cell>
          <cell r="X5137" t="str">
            <v>EST MESA LATERAL JOAQUINA (A) GOF RATO 242/BS PRETA - 0,55x0,45x0,35H</v>
          </cell>
          <cell r="Y5137">
            <v>6913.38</v>
          </cell>
          <cell r="Z5137">
            <v>0.65</v>
          </cell>
          <cell r="AA5137">
            <v>2419.683</v>
          </cell>
          <cell r="AB5137"/>
          <cell r="AC5137"/>
          <cell r="AD5137"/>
          <cell r="AE5137">
            <v>6913.38</v>
          </cell>
          <cell r="AF5137">
            <v>6913.38</v>
          </cell>
          <cell r="AG5137">
            <v>0</v>
          </cell>
          <cell r="AH5137">
            <v>6913.38</v>
          </cell>
          <cell r="AI5137" t="str">
            <v>REF: 231135</v>
          </cell>
          <cell r="AJ5137" t="str">
            <v>PRODUTO FORA DE LINHA</v>
          </cell>
          <cell r="AK5137">
            <v>231135</v>
          </cell>
          <cell r="AL5137" t="str">
            <v>EST MESA LATERAL JOAQUINA (A) GOF RATO 242/BS PRETA</v>
          </cell>
          <cell r="AM5137"/>
          <cell r="AN5137">
            <v>0.55000000000000004</v>
          </cell>
          <cell r="AO5137">
            <v>0.45</v>
          </cell>
          <cell r="AP5137">
            <v>0.35</v>
          </cell>
          <cell r="AQ5137">
            <v>0</v>
          </cell>
          <cell r="AR5137" t="str">
            <v>EST MESA LATERAL JOAQUINA (A) GOF RATO 242/BS PRETA - 0,55x0,45x0,35H</v>
          </cell>
          <cell r="AS5137">
            <v>6913.38</v>
          </cell>
          <cell r="AT5137">
            <v>6913.38</v>
          </cell>
          <cell r="AU5137">
            <v>6913.38</v>
          </cell>
          <cell r="AV5137">
            <v>0</v>
          </cell>
          <cell r="AW5137">
            <v>6913.38</v>
          </cell>
          <cell r="AX5137">
            <v>0</v>
          </cell>
          <cell r="AY5137"/>
          <cell r="AZ5137" t="str">
            <v/>
          </cell>
          <cell r="BA5137"/>
          <cell r="BB5137"/>
          <cell r="BC5137"/>
          <cell r="BD5137" t="str">
            <v/>
          </cell>
          <cell r="BE5137">
            <v>0</v>
          </cell>
          <cell r="BF5137" t="str">
            <v/>
          </cell>
          <cell r="BG5137" t="str">
            <v/>
          </cell>
          <cell r="BH5137">
            <v>14</v>
          </cell>
          <cell r="BI5137" t="str">
            <v>0</v>
          </cell>
          <cell r="BJ5137">
            <v>0</v>
          </cell>
          <cell r="BK5137">
            <v>0</v>
          </cell>
          <cell r="BL5137"/>
          <cell r="BM5137"/>
          <cell r="BN5137"/>
          <cell r="BO5137"/>
          <cell r="BQ5137">
            <v>0</v>
          </cell>
          <cell r="BS5137" t="str">
            <v>CLAMI MESA LATERAL</v>
          </cell>
          <cell r="BT5137" t="str">
            <v>MESA LATERAL JOAQUINA (FL)</v>
          </cell>
        </row>
        <row r="5138">
          <cell r="H5138">
            <v>1</v>
          </cell>
          <cell r="O5138">
            <v>230856</v>
          </cell>
          <cell r="P5138"/>
          <cell r="Q5138" t="str">
            <v>EST BANQUETA BAR 102 (CANYON) (TELA IMBUIA NEGRA) TC 120</v>
          </cell>
          <cell r="R5138"/>
          <cell r="S5138"/>
          <cell r="T5138">
            <v>0.52</v>
          </cell>
          <cell r="U5138">
            <v>0.54</v>
          </cell>
          <cell r="V5138">
            <v>1.05</v>
          </cell>
          <cell r="W5138">
            <v>0</v>
          </cell>
          <cell r="X5138" t="str">
            <v>EST BANQUETA BAR 102 (CANYON) (TELA IMBUIA NEGRA) TC 120 - 0,52x0,54x1,05H</v>
          </cell>
          <cell r="Y5138">
            <v>9186.7999999999993</v>
          </cell>
          <cell r="Z5138">
            <v>0.85</v>
          </cell>
          <cell r="AA5138">
            <v>1378.0200000000004</v>
          </cell>
          <cell r="AB5138"/>
          <cell r="AC5138"/>
          <cell r="AD5138"/>
          <cell r="AE5138">
            <v>9186.7999999999993</v>
          </cell>
          <cell r="AF5138">
            <v>9186.7999999999993</v>
          </cell>
          <cell r="AG5138">
            <v>0</v>
          </cell>
          <cell r="AH5138">
            <v>9186.7999999999993</v>
          </cell>
          <cell r="AI5138" t="str">
            <v>REF: 230856</v>
          </cell>
          <cell r="AJ5138" t="str">
            <v>PRODUTO FORA DE LINHA</v>
          </cell>
          <cell r="AK5138">
            <v>230856</v>
          </cell>
          <cell r="AL5138" t="str">
            <v>EST BANQUETA BAR 102 (CANYON) (TELA IMBUIA NEGRA) TC 120</v>
          </cell>
          <cell r="AM5138"/>
          <cell r="AN5138">
            <v>0.52</v>
          </cell>
          <cell r="AO5138">
            <v>0.54</v>
          </cell>
          <cell r="AP5138">
            <v>1.05</v>
          </cell>
          <cell r="AQ5138">
            <v>0</v>
          </cell>
          <cell r="AR5138" t="str">
            <v>EST BANQUETA BAR 102 (CANYON) (TELA IMBUIA NEGRA) TC 120 - 0,52x0,54x1,05H</v>
          </cell>
          <cell r="AS5138">
            <v>9186.7999999999993</v>
          </cell>
          <cell r="AT5138">
            <v>9186.7999999999993</v>
          </cell>
          <cell r="AU5138">
            <v>9186.7999999999993</v>
          </cell>
          <cell r="AV5138">
            <v>0</v>
          </cell>
          <cell r="AW5138">
            <v>9186.7999999999993</v>
          </cell>
          <cell r="AX5138">
            <v>0</v>
          </cell>
          <cell r="AY5138"/>
          <cell r="AZ5138" t="str">
            <v/>
          </cell>
          <cell r="BA5138"/>
          <cell r="BB5138"/>
          <cell r="BC5138"/>
          <cell r="BD5138" t="str">
            <v/>
          </cell>
          <cell r="BE5138">
            <v>0</v>
          </cell>
          <cell r="BF5138" t="str">
            <v/>
          </cell>
          <cell r="BG5138" t="str">
            <v/>
          </cell>
          <cell r="BH5138">
            <v>22</v>
          </cell>
          <cell r="BI5138" t="str">
            <v>0</v>
          </cell>
          <cell r="BJ5138">
            <v>0</v>
          </cell>
          <cell r="BK5138">
            <v>0</v>
          </cell>
          <cell r="BL5138"/>
          <cell r="BM5138"/>
          <cell r="BN5138"/>
          <cell r="BO5138"/>
          <cell r="BQ5138">
            <v>0</v>
          </cell>
          <cell r="BS5138" t="str">
            <v>CLAMI BANQUETA BAR</v>
          </cell>
          <cell r="BT5138" t="str">
            <v>BANQUETA BAR 102 (FL)</v>
          </cell>
        </row>
        <row r="5139">
          <cell r="H5139">
            <v>0</v>
          </cell>
          <cell r="O5139">
            <v>230438</v>
          </cell>
          <cell r="P5139" t="str">
            <v>2021/026-0062-01</v>
          </cell>
          <cell r="Q5139" t="str">
            <v>EST MESA LATERAL 3D TP PAU FERRO/PINT PRETO</v>
          </cell>
          <cell r="R5139"/>
          <cell r="S5139"/>
          <cell r="T5139">
            <v>0.65</v>
          </cell>
          <cell r="U5139">
            <v>0</v>
          </cell>
          <cell r="V5139">
            <v>0.49</v>
          </cell>
          <cell r="W5139">
            <v>0.65</v>
          </cell>
          <cell r="X5139" t="str">
            <v>EST MESA LATERAL 3D TP PAU FERRO/PINT PRETO - Ø0,65x0,49H</v>
          </cell>
          <cell r="Y5139">
            <v>6073.04</v>
          </cell>
          <cell r="Z5139">
            <v>0.5</v>
          </cell>
          <cell r="AA5139">
            <v>3036.52</v>
          </cell>
          <cell r="AB5139"/>
          <cell r="AC5139"/>
          <cell r="AD5139"/>
          <cell r="AE5139">
            <v>6073.04</v>
          </cell>
          <cell r="AF5139">
            <v>6073.04</v>
          </cell>
          <cell r="AG5139">
            <v>0</v>
          </cell>
          <cell r="AH5139">
            <v>6073.04</v>
          </cell>
          <cell r="AI5139" t="str">
            <v>REF: 230438</v>
          </cell>
          <cell r="AJ5139" t="str">
            <v>PRODUTO FORA DE LINHA</v>
          </cell>
          <cell r="AK5139">
            <v>230438</v>
          </cell>
          <cell r="AL5139" t="str">
            <v>EST MESA LATERAL 3D TP PAU FERRO/PINT PRETO</v>
          </cell>
          <cell r="AM5139"/>
          <cell r="AN5139">
            <v>0.65</v>
          </cell>
          <cell r="AO5139">
            <v>0</v>
          </cell>
          <cell r="AP5139">
            <v>0.49</v>
          </cell>
          <cell r="AQ5139">
            <v>0.65</v>
          </cell>
          <cell r="AR5139" t="str">
            <v>EST MESA LATERAL 3D TP PAU FERRO/PINT PRETO - Ø0,65x0,49H</v>
          </cell>
          <cell r="AS5139">
            <v>6073.04</v>
          </cell>
          <cell r="AT5139">
            <v>6073.04</v>
          </cell>
          <cell r="AU5139">
            <v>6073.04</v>
          </cell>
          <cell r="AV5139">
            <v>0</v>
          </cell>
          <cell r="AW5139">
            <v>6073.04</v>
          </cell>
          <cell r="AX5139">
            <v>0</v>
          </cell>
          <cell r="AY5139"/>
          <cell r="AZ5139" t="str">
            <v/>
          </cell>
          <cell r="BA5139"/>
          <cell r="BB5139"/>
          <cell r="BC5139">
            <v>0</v>
          </cell>
          <cell r="BD5139" t="str">
            <v/>
          </cell>
          <cell r="BE5139">
            <v>0</v>
          </cell>
          <cell r="BF5139" t="str">
            <v/>
          </cell>
          <cell r="BG5139" t="str">
            <v/>
          </cell>
          <cell r="BH5139">
            <v>14</v>
          </cell>
          <cell r="BI5139" t="str">
            <v>0</v>
          </cell>
          <cell r="BJ5139">
            <v>0</v>
          </cell>
          <cell r="BK5139">
            <v>0</v>
          </cell>
          <cell r="BL5139"/>
          <cell r="BM5139"/>
          <cell r="BN5139"/>
          <cell r="BO5139"/>
          <cell r="BQ5139">
            <v>0</v>
          </cell>
          <cell r="BS5139" t="str">
            <v/>
          </cell>
          <cell r="BT5139" t="str">
            <v/>
          </cell>
        </row>
        <row r="5140">
          <cell r="H5140">
            <v>0</v>
          </cell>
          <cell r="O5140">
            <v>226597</v>
          </cell>
          <cell r="P5140"/>
          <cell r="Q5140" t="str">
            <v>EST CADEIRA EVO C/BRACO (TAP DISTRESS 20363) MAD MEL CLARO</v>
          </cell>
          <cell r="R5140"/>
          <cell r="S5140"/>
          <cell r="T5140">
            <v>0.53</v>
          </cell>
          <cell r="U5140">
            <v>0.47</v>
          </cell>
          <cell r="V5140">
            <v>0.82</v>
          </cell>
          <cell r="W5140">
            <v>0</v>
          </cell>
          <cell r="X5140" t="str">
            <v>EST CADEIRA EVO C/BRACO (TAP DISTRESS 20363) MAD MEL CLARO - 0,53x0,47x0,82H</v>
          </cell>
          <cell r="Y5140">
            <v>6988.67</v>
          </cell>
          <cell r="Z5140">
            <v>0.35</v>
          </cell>
          <cell r="AA5140">
            <v>4542.6355000000003</v>
          </cell>
          <cell r="AB5140"/>
          <cell r="AC5140"/>
          <cell r="AD5140"/>
          <cell r="AE5140">
            <v>6988.67</v>
          </cell>
          <cell r="AF5140">
            <v>6988.67</v>
          </cell>
          <cell r="AG5140">
            <v>0</v>
          </cell>
          <cell r="AH5140">
            <v>6988.67</v>
          </cell>
          <cell r="AI5140" t="str">
            <v>REF: 226597</v>
          </cell>
          <cell r="AJ5140" t="str">
            <v>PRODUTO FORA DE LINHA</v>
          </cell>
          <cell r="AK5140">
            <v>226597</v>
          </cell>
          <cell r="AL5140" t="str">
            <v>EST CADEIRA EVO C/BRACO (TAP DISTRESS 20363) MAD MEL CLARO</v>
          </cell>
          <cell r="AM5140"/>
          <cell r="AN5140">
            <v>0.53</v>
          </cell>
          <cell r="AO5140">
            <v>0.47</v>
          </cell>
          <cell r="AP5140">
            <v>0.82</v>
          </cell>
          <cell r="AQ5140">
            <v>0</v>
          </cell>
          <cell r="AR5140" t="str">
            <v>EST CADEIRA EVO C/BRACO (TAP DISTRESS 20363) MAD MEL CLARO - 0,53x0,47x0,82H</v>
          </cell>
          <cell r="AS5140">
            <v>6988.67</v>
          </cell>
          <cell r="AT5140">
            <v>6988.67</v>
          </cell>
          <cell r="AU5140">
            <v>6988.67</v>
          </cell>
          <cell r="AV5140">
            <v>0</v>
          </cell>
          <cell r="AW5140">
            <v>6988.67</v>
          </cell>
          <cell r="AX5140">
            <v>0</v>
          </cell>
          <cell r="AY5140"/>
          <cell r="AZ5140" t="str">
            <v/>
          </cell>
          <cell r="BA5140"/>
          <cell r="BB5140"/>
          <cell r="BC5140"/>
          <cell r="BD5140" t="str">
            <v/>
          </cell>
          <cell r="BE5140">
            <v>0</v>
          </cell>
          <cell r="BF5140" t="str">
            <v/>
          </cell>
          <cell r="BG5140" t="str">
            <v/>
          </cell>
          <cell r="BH5140">
            <v>14</v>
          </cell>
          <cell r="BI5140" t="str">
            <v>0</v>
          </cell>
          <cell r="BJ5140">
            <v>0</v>
          </cell>
          <cell r="BK5140">
            <v>0</v>
          </cell>
          <cell r="BL5140"/>
          <cell r="BM5140"/>
          <cell r="BN5140"/>
          <cell r="BO5140"/>
          <cell r="BQ5140">
            <v>0</v>
          </cell>
          <cell r="BS5140" t="str">
            <v/>
          </cell>
          <cell r="BT5140" t="str">
            <v/>
          </cell>
        </row>
        <row r="5141">
          <cell r="H5141">
            <v>0</v>
          </cell>
          <cell r="O5141">
            <v>226066</v>
          </cell>
          <cell r="P5141" t="str">
            <v>2018/281-0063-01</v>
          </cell>
          <cell r="Q5141" t="str">
            <v>EST LUMINARIA XINGU JEQUITIBA CUPULA LINHO PRETA</v>
          </cell>
          <cell r="R5141"/>
          <cell r="S5141"/>
          <cell r="T5141">
            <v>0.55000000000000004</v>
          </cell>
          <cell r="U5141">
            <v>0</v>
          </cell>
          <cell r="V5141">
            <v>1.8</v>
          </cell>
          <cell r="W5141">
            <v>0.55000000000000004</v>
          </cell>
          <cell r="X5141" t="str">
            <v>EST LUMINARIA XINGU JEQUITIBA CUPULA LINHO PRETA - Ø0,55x1,8H</v>
          </cell>
          <cell r="Y5141">
            <v>11208.96</v>
          </cell>
          <cell r="Z5141">
            <v>0.5</v>
          </cell>
          <cell r="AA5141">
            <v>5604.48</v>
          </cell>
          <cell r="AB5141"/>
          <cell r="AC5141"/>
          <cell r="AD5141"/>
          <cell r="AE5141">
            <v>11208.96</v>
          </cell>
          <cell r="AF5141">
            <v>11208.96</v>
          </cell>
          <cell r="AG5141">
            <v>0</v>
          </cell>
          <cell r="AH5141">
            <v>11208.96</v>
          </cell>
          <cell r="AI5141" t="str">
            <v>REF: 226066</v>
          </cell>
          <cell r="AJ5141" t="str">
            <v>PRODUTO FORA DE LINHA</v>
          </cell>
          <cell r="AK5141">
            <v>226066</v>
          </cell>
          <cell r="AL5141" t="str">
            <v>EST LUMINARIA XINGU JEQUITIBA CUPULA LINHO PRETA</v>
          </cell>
          <cell r="AM5141"/>
          <cell r="AN5141">
            <v>0.55000000000000004</v>
          </cell>
          <cell r="AO5141">
            <v>0</v>
          </cell>
          <cell r="AP5141">
            <v>1.8</v>
          </cell>
          <cell r="AQ5141">
            <v>0.55000000000000004</v>
          </cell>
          <cell r="AR5141" t="str">
            <v>EST LUMINARIA XINGU JEQUITIBA CUPULA LINHO PRETA - Ø0,55x1,8H</v>
          </cell>
          <cell r="AS5141">
            <v>11208.96</v>
          </cell>
          <cell r="AT5141">
            <v>9187.39</v>
          </cell>
          <cell r="AU5141">
            <v>9187.39</v>
          </cell>
          <cell r="AV5141">
            <v>0</v>
          </cell>
          <cell r="AW5141">
            <v>9187.39</v>
          </cell>
          <cell r="AX5141">
            <v>2021.5699999999997</v>
          </cell>
          <cell r="AY5141"/>
          <cell r="AZ5141" t="str">
            <v/>
          </cell>
          <cell r="BA5141"/>
          <cell r="BB5141"/>
          <cell r="BC5141"/>
          <cell r="BD5141" t="str">
            <v/>
          </cell>
          <cell r="BE5141">
            <v>0</v>
          </cell>
          <cell r="BF5141" t="str">
            <v/>
          </cell>
          <cell r="BG5141" t="str">
            <v/>
          </cell>
          <cell r="BH5141">
            <v>14</v>
          </cell>
          <cell r="BI5141" t="str">
            <v>0</v>
          </cell>
          <cell r="BJ5141">
            <v>0</v>
          </cell>
          <cell r="BK5141">
            <v>0</v>
          </cell>
          <cell r="BL5141"/>
          <cell r="BM5141"/>
          <cell r="BN5141"/>
          <cell r="BO5141"/>
          <cell r="BQ5141">
            <v>0</v>
          </cell>
          <cell r="BS5141" t="str">
            <v/>
          </cell>
          <cell r="BT5141" t="str">
            <v/>
          </cell>
        </row>
        <row r="5142">
          <cell r="H5142">
            <v>0</v>
          </cell>
          <cell r="O5142">
            <v>223734</v>
          </cell>
          <cell r="P5142"/>
          <cell r="Q5142" t="str">
            <v>EST CADEIRA DINNA 145 (IMBUIA MEL) (TING NOG) (VELUDO NAT)</v>
          </cell>
          <cell r="R5142"/>
          <cell r="S5142"/>
          <cell r="T5142">
            <v>0.54</v>
          </cell>
          <cell r="U5142">
            <v>0.56000000000000005</v>
          </cell>
          <cell r="V5142">
            <v>0.86</v>
          </cell>
          <cell r="W5142">
            <v>0</v>
          </cell>
          <cell r="X5142" t="str">
            <v>EST CADEIRA DINNA 145 (IMBUIA MEL) (TING NOG) (VELUDO NAT) - 0,54x0,56x0,86H</v>
          </cell>
          <cell r="Y5142">
            <v>4614.3999999999996</v>
          </cell>
          <cell r="Z5142">
            <v>0.5</v>
          </cell>
          <cell r="AA5142">
            <v>2307.1999999999998</v>
          </cell>
          <cell r="AB5142"/>
          <cell r="AC5142"/>
          <cell r="AD5142"/>
          <cell r="AE5142">
            <v>4614.3999999999996</v>
          </cell>
          <cell r="AF5142">
            <v>4614.3999999999996</v>
          </cell>
          <cell r="AG5142">
            <v>0</v>
          </cell>
          <cell r="AH5142">
            <v>4614.3999999999996</v>
          </cell>
          <cell r="AI5142" t="str">
            <v>REF: 223734</v>
          </cell>
          <cell r="AJ5142" t="str">
            <v>PRODUTO FORA DE LINHA</v>
          </cell>
          <cell r="AK5142">
            <v>223734</v>
          </cell>
          <cell r="AL5142" t="str">
            <v>EST CADEIRA DINNA 145 (IMBUIA MEL) (TING NOG) (VELUDO NAT)</v>
          </cell>
          <cell r="AM5142"/>
          <cell r="AN5142">
            <v>0.54</v>
          </cell>
          <cell r="AO5142">
            <v>0.56000000000000005</v>
          </cell>
          <cell r="AP5142">
            <v>0.86</v>
          </cell>
          <cell r="AQ5142">
            <v>0</v>
          </cell>
          <cell r="AR5142" t="str">
            <v>EST CADEIRA DINNA 145 (IMBUIA MEL) (TING NOG) (VELUDO NAT) - 0,54x0,56x0,86H</v>
          </cell>
          <cell r="AS5142">
            <v>4614.3999999999996</v>
          </cell>
          <cell r="AT5142">
            <v>5798.55</v>
          </cell>
          <cell r="AU5142">
            <v>5798.55</v>
          </cell>
          <cell r="AV5142">
            <v>0</v>
          </cell>
          <cell r="AW5142">
            <v>5798.55</v>
          </cell>
          <cell r="AX5142">
            <v>-1184.1500000000005</v>
          </cell>
          <cell r="AY5142"/>
          <cell r="AZ5142" t="str">
            <v/>
          </cell>
          <cell r="BA5142"/>
          <cell r="BB5142"/>
          <cell r="BC5142"/>
          <cell r="BD5142" t="str">
            <v/>
          </cell>
          <cell r="BE5142">
            <v>0</v>
          </cell>
          <cell r="BF5142" t="str">
            <v/>
          </cell>
          <cell r="BG5142" t="str">
            <v/>
          </cell>
          <cell r="BH5142">
            <v>22</v>
          </cell>
          <cell r="BI5142" t="str">
            <v>0</v>
          </cell>
          <cell r="BJ5142">
            <v>0</v>
          </cell>
          <cell r="BK5142">
            <v>0</v>
          </cell>
          <cell r="BL5142"/>
          <cell r="BM5142"/>
          <cell r="BN5142"/>
          <cell r="BO5142"/>
          <cell r="BQ5142">
            <v>0</v>
          </cell>
          <cell r="BS5142" t="str">
            <v/>
          </cell>
          <cell r="BT5142" t="str">
            <v/>
          </cell>
        </row>
        <row r="5143">
          <cell r="H5143">
            <v>1</v>
          </cell>
          <cell r="O5143">
            <v>223396</v>
          </cell>
          <cell r="P5143" t="str">
            <v>2018/214-0021-01</v>
          </cell>
          <cell r="Q5143" t="str">
            <v>EST MESA LATERAL MUD (PAU FERRO PRE COMP) (PRETO FSC)</v>
          </cell>
          <cell r="R5143"/>
          <cell r="S5143"/>
          <cell r="T5143">
            <v>0.7</v>
          </cell>
          <cell r="U5143">
            <v>0</v>
          </cell>
          <cell r="V5143">
            <v>0.61</v>
          </cell>
          <cell r="W5143">
            <v>0.7</v>
          </cell>
          <cell r="X5143" t="str">
            <v>EST MESA LATERAL MUD (PAU FERRO PRE COMP) (PRETO FSC) - Ø0,7x0,61H</v>
          </cell>
          <cell r="Y5143">
            <v>8025.03</v>
          </cell>
          <cell r="Z5143">
            <v>0.65</v>
          </cell>
          <cell r="AA5143">
            <v>2808.7604999999994</v>
          </cell>
          <cell r="AB5143"/>
          <cell r="AC5143"/>
          <cell r="AD5143"/>
          <cell r="AE5143">
            <v>8025.03</v>
          </cell>
          <cell r="AF5143">
            <v>8025.03</v>
          </cell>
          <cell r="AG5143">
            <v>0</v>
          </cell>
          <cell r="AH5143">
            <v>8025.03</v>
          </cell>
          <cell r="AI5143" t="str">
            <v>REF: 223396</v>
          </cell>
          <cell r="AJ5143" t="str">
            <v>PRODUTO FORA DE LINHA</v>
          </cell>
          <cell r="AK5143">
            <v>223396</v>
          </cell>
          <cell r="AL5143" t="str">
            <v>EST MESA LATERAL MUD (PAU FERRO PRE COMP) (PRETO FSC)</v>
          </cell>
          <cell r="AM5143"/>
          <cell r="AN5143">
            <v>0.7</v>
          </cell>
          <cell r="AO5143">
            <v>0</v>
          </cell>
          <cell r="AP5143">
            <v>0.61</v>
          </cell>
          <cell r="AQ5143">
            <v>0.7</v>
          </cell>
          <cell r="AR5143" t="str">
            <v>EST MESA LATERAL MUD (PAU FERRO PRE COMP) (PRETO FSC) - Ø0,7x0,61H</v>
          </cell>
          <cell r="AS5143">
            <v>8025.03</v>
          </cell>
          <cell r="AT5143">
            <v>8025.03</v>
          </cell>
          <cell r="AU5143">
            <v>8025.03</v>
          </cell>
          <cell r="AV5143">
            <v>0</v>
          </cell>
          <cell r="AW5143">
            <v>8025.03</v>
          </cell>
          <cell r="AX5143">
            <v>0</v>
          </cell>
          <cell r="AY5143"/>
          <cell r="AZ5143" t="str">
            <v/>
          </cell>
          <cell r="BA5143"/>
          <cell r="BB5143"/>
          <cell r="BC5143"/>
          <cell r="BD5143" t="str">
            <v/>
          </cell>
          <cell r="BE5143">
            <v>0</v>
          </cell>
          <cell r="BF5143" t="str">
            <v/>
          </cell>
          <cell r="BG5143" t="str">
            <v/>
          </cell>
          <cell r="BH5143">
            <v>14</v>
          </cell>
          <cell r="BI5143" t="str">
            <v>0</v>
          </cell>
          <cell r="BJ5143">
            <v>0</v>
          </cell>
          <cell r="BK5143">
            <v>0</v>
          </cell>
          <cell r="BL5143"/>
          <cell r="BM5143"/>
          <cell r="BN5143"/>
          <cell r="BO5143"/>
          <cell r="BQ5143">
            <v>0</v>
          </cell>
          <cell r="BS5143" t="str">
            <v>CLAMI MESA LATERAL</v>
          </cell>
          <cell r="BT5143" t="str">
            <v>MESA LATERAL MUD (FL)</v>
          </cell>
        </row>
        <row r="5144">
          <cell r="H5144">
            <v>0</v>
          </cell>
          <cell r="O5144">
            <v>223381</v>
          </cell>
          <cell r="P5144"/>
          <cell r="Q5144" t="str">
            <v>EST LUMINARIA JARDIM (LANTERNA) (LATAO) (BRILHO 110V)</v>
          </cell>
          <cell r="R5144"/>
          <cell r="S5144"/>
          <cell r="T5144">
            <v>0.4</v>
          </cell>
          <cell r="U5144">
            <v>0</v>
          </cell>
          <cell r="V5144">
            <v>0.6</v>
          </cell>
          <cell r="W5144">
            <v>0.4</v>
          </cell>
          <cell r="X5144" t="str">
            <v>EST LUMINARIA JARDIM (LANTERNA) (LATAO) (BRILHO 110V) - Ø0,4x0,6H</v>
          </cell>
          <cell r="Y5144">
            <v>8064</v>
          </cell>
          <cell r="Z5144">
            <v>0.5</v>
          </cell>
          <cell r="AA5144">
            <v>4032</v>
          </cell>
          <cell r="AB5144"/>
          <cell r="AC5144"/>
          <cell r="AD5144"/>
          <cell r="AE5144">
            <v>8064</v>
          </cell>
          <cell r="AF5144">
            <v>8064</v>
          </cell>
          <cell r="AG5144">
            <v>0</v>
          </cell>
          <cell r="AH5144">
            <v>8064</v>
          </cell>
          <cell r="AI5144" t="str">
            <v>REF: 223381</v>
          </cell>
          <cell r="AJ5144" t="str">
            <v>PRODUTO FORA DE LINHA</v>
          </cell>
          <cell r="AK5144">
            <v>223381</v>
          </cell>
          <cell r="AL5144" t="str">
            <v>EST LUMINARIA JARDIM (LANTERNA) (LATAO) (BRILHO 110V)</v>
          </cell>
          <cell r="AM5144"/>
          <cell r="AN5144">
            <v>0.4</v>
          </cell>
          <cell r="AO5144">
            <v>0</v>
          </cell>
          <cell r="AP5144">
            <v>0.6</v>
          </cell>
          <cell r="AQ5144">
            <v>0.4</v>
          </cell>
          <cell r="AR5144" t="str">
            <v>EST LUMINARIA JARDIM (LANTERNA) (LATAO) (BRILHO 110V) - Ø0,4x0,6H</v>
          </cell>
          <cell r="AS5144">
            <v>8064</v>
          </cell>
          <cell r="AT5144">
            <v>8214.31</v>
          </cell>
          <cell r="AU5144">
            <v>8214.31</v>
          </cell>
          <cell r="AV5144">
            <v>0</v>
          </cell>
          <cell r="AW5144">
            <v>8214.31</v>
          </cell>
          <cell r="AX5144">
            <v>-150.30999999999949</v>
          </cell>
          <cell r="AY5144"/>
          <cell r="AZ5144" t="str">
            <v/>
          </cell>
          <cell r="BA5144"/>
          <cell r="BB5144"/>
          <cell r="BC5144"/>
          <cell r="BD5144" t="str">
            <v/>
          </cell>
          <cell r="BE5144">
            <v>0</v>
          </cell>
          <cell r="BF5144" t="str">
            <v/>
          </cell>
          <cell r="BG5144" t="str">
            <v/>
          </cell>
          <cell r="BH5144">
            <v>22</v>
          </cell>
          <cell r="BI5144" t="str">
            <v>0</v>
          </cell>
          <cell r="BJ5144">
            <v>0</v>
          </cell>
          <cell r="BK5144">
            <v>0</v>
          </cell>
          <cell r="BL5144"/>
          <cell r="BM5144"/>
          <cell r="BN5144"/>
          <cell r="BO5144"/>
          <cell r="BQ5144">
            <v>0</v>
          </cell>
          <cell r="BS5144" t="str">
            <v/>
          </cell>
          <cell r="BT5144" t="str">
            <v/>
          </cell>
        </row>
        <row r="5145">
          <cell r="H5145">
            <v>1</v>
          </cell>
          <cell r="O5145">
            <v>223323</v>
          </cell>
          <cell r="P5145" t="str">
            <v>2019/044-0124-01</v>
          </cell>
          <cell r="Q5145" t="str">
            <v>EST CADEIRA MOI (LAM CARV PT) (TC LISO WHITE MIX)</v>
          </cell>
          <cell r="R5145"/>
          <cell r="S5145"/>
          <cell r="T5145">
            <v>0.48</v>
          </cell>
          <cell r="U5145">
            <v>0.56999999999999995</v>
          </cell>
          <cell r="V5145">
            <v>0.82</v>
          </cell>
          <cell r="W5145">
            <v>0</v>
          </cell>
          <cell r="X5145" t="str">
            <v>EST CADEIRA MOI (LAM CARV PT) (TC LISO WHITE MIX) - 0,48x0,57x0,82H</v>
          </cell>
          <cell r="Y5145">
            <v>9101.7900000000009</v>
          </cell>
          <cell r="Z5145">
            <v>0.5</v>
          </cell>
          <cell r="AA5145">
            <v>4550.8950000000004</v>
          </cell>
          <cell r="AB5145"/>
          <cell r="AC5145"/>
          <cell r="AD5145"/>
          <cell r="AE5145">
            <v>9101.7900000000009</v>
          </cell>
          <cell r="AF5145">
            <v>9101.7900000000009</v>
          </cell>
          <cell r="AG5145">
            <v>0</v>
          </cell>
          <cell r="AH5145">
            <v>9101.7900000000009</v>
          </cell>
          <cell r="AI5145" t="str">
            <v>REF: 371172</v>
          </cell>
          <cell r="AJ5145"/>
          <cell r="AK5145">
            <v>371172</v>
          </cell>
          <cell r="AL5145" t="str">
            <v>CADEIRA MOI (S/B) (LAMINADA) (TC LISO)</v>
          </cell>
          <cell r="AM5145"/>
          <cell r="AN5145">
            <v>0.48</v>
          </cell>
          <cell r="AO5145">
            <v>0.56999999999999995</v>
          </cell>
          <cell r="AP5145">
            <v>0.82</v>
          </cell>
          <cell r="AQ5145">
            <v>0</v>
          </cell>
          <cell r="AR5145" t="str">
            <v>CADEIRA MOI (S/B) (LAMINADA) (TC LISO) - 0,48x0,57x0,82H</v>
          </cell>
          <cell r="AS5145">
            <v>9101.7900000000009</v>
          </cell>
          <cell r="AT5145">
            <v>9101.7900000000009</v>
          </cell>
          <cell r="AU5145">
            <v>9101.7900000000009</v>
          </cell>
          <cell r="AV5145">
            <v>0</v>
          </cell>
          <cell r="AW5145">
            <v>9101.7900000000009</v>
          </cell>
          <cell r="AX5145">
            <v>0</v>
          </cell>
          <cell r="AY5145"/>
          <cell r="AZ5145" t="str">
            <v/>
          </cell>
          <cell r="BA5145"/>
          <cell r="BB5145"/>
          <cell r="BC5145"/>
          <cell r="BD5145" t="str">
            <v/>
          </cell>
          <cell r="BE5145">
            <v>0</v>
          </cell>
          <cell r="BF5145" t="str">
            <v/>
          </cell>
          <cell r="BG5145" t="str">
            <v/>
          </cell>
          <cell r="BH5145">
            <v>12</v>
          </cell>
          <cell r="BI5145" t="str">
            <v>0</v>
          </cell>
          <cell r="BJ5145">
            <v>0</v>
          </cell>
          <cell r="BK5145">
            <v>0</v>
          </cell>
          <cell r="BL5145"/>
          <cell r="BM5145"/>
          <cell r="BN5145"/>
          <cell r="BO5145"/>
          <cell r="BQ5145">
            <v>0</v>
          </cell>
          <cell r="BS5145" t="str">
            <v>CLAMI CADEIRA</v>
          </cell>
          <cell r="BT5145" t="str">
            <v>CADEIRA MOI</v>
          </cell>
        </row>
        <row r="5146">
          <cell r="H5146">
            <v>1</v>
          </cell>
          <cell r="O5146">
            <v>223320</v>
          </cell>
          <cell r="P5146" t="str">
            <v>2021/029-0022-01</v>
          </cell>
          <cell r="Q5146" t="str">
            <v>EST POLTRONA ALE (LAM CARV PT) (PREMIUM CARAM ENV) SOLETA PT</v>
          </cell>
          <cell r="R5146"/>
          <cell r="S5146"/>
          <cell r="T5146">
            <v>0.72</v>
          </cell>
          <cell r="U5146">
            <v>0.65</v>
          </cell>
          <cell r="V5146">
            <v>0.73</v>
          </cell>
          <cell r="W5146">
            <v>0</v>
          </cell>
          <cell r="X5146" t="str">
            <v>EST POLTRONA ALE (LAM CARV PT) (PREMIUM CARAM ENV) SOLETA PT - 0,72x0,65x0,73H</v>
          </cell>
          <cell r="Y5146">
            <v>15141.37</v>
          </cell>
          <cell r="Z5146">
            <v>0.5</v>
          </cell>
          <cell r="AA5146">
            <v>7570.6850000000004</v>
          </cell>
          <cell r="AB5146"/>
          <cell r="AC5146"/>
          <cell r="AD5146"/>
          <cell r="AE5146">
            <v>15141.37</v>
          </cell>
          <cell r="AF5146">
            <v>15141.37</v>
          </cell>
          <cell r="AG5146">
            <v>0</v>
          </cell>
          <cell r="AH5146">
            <v>15141.37</v>
          </cell>
          <cell r="AI5146" t="str">
            <v>REF: 378305</v>
          </cell>
          <cell r="AJ5146"/>
          <cell r="AK5146">
            <v>378305</v>
          </cell>
          <cell r="AL5146" t="str">
            <v>POLTRONA ALE (LAMINADA) (COURO PREMIUM)</v>
          </cell>
          <cell r="AM5146"/>
          <cell r="AN5146">
            <v>0.72</v>
          </cell>
          <cell r="AO5146">
            <v>0.65</v>
          </cell>
          <cell r="AP5146">
            <v>0.73</v>
          </cell>
          <cell r="AQ5146">
            <v>0</v>
          </cell>
          <cell r="AR5146" t="str">
            <v>POLTRONA ALE (LAMINADA) (COURO PREMIUM) - 0,72x0,65x0,73H</v>
          </cell>
          <cell r="AS5146">
            <v>15141.37</v>
          </cell>
          <cell r="AT5146">
            <v>15141.37</v>
          </cell>
          <cell r="AU5146">
            <v>15141.37</v>
          </cell>
          <cell r="AV5146">
            <v>0</v>
          </cell>
          <cell r="AW5146">
            <v>15141.37</v>
          </cell>
          <cell r="AX5146">
            <v>0</v>
          </cell>
          <cell r="AY5146"/>
          <cell r="AZ5146" t="str">
            <v/>
          </cell>
          <cell r="BA5146"/>
          <cell r="BB5146"/>
          <cell r="BC5146"/>
          <cell r="BD5146" t="str">
            <v/>
          </cell>
          <cell r="BE5146">
            <v>0</v>
          </cell>
          <cell r="BF5146" t="str">
            <v/>
          </cell>
          <cell r="BG5146" t="str">
            <v/>
          </cell>
          <cell r="BH5146">
            <v>12</v>
          </cell>
          <cell r="BI5146" t="str">
            <v>0</v>
          </cell>
          <cell r="BJ5146">
            <v>0</v>
          </cell>
          <cell r="BK5146">
            <v>0</v>
          </cell>
          <cell r="BL5146"/>
          <cell r="BM5146"/>
          <cell r="BN5146"/>
          <cell r="BO5146"/>
          <cell r="BQ5146">
            <v>0</v>
          </cell>
          <cell r="BS5146" t="str">
            <v>CLAMI POLTRONA</v>
          </cell>
          <cell r="BT5146" t="str">
            <v>POLTRONA ALE</v>
          </cell>
        </row>
        <row r="5147">
          <cell r="H5147">
            <v>0</v>
          </cell>
          <cell r="O5147">
            <v>223313</v>
          </cell>
          <cell r="P5147"/>
          <cell r="Q5147" t="str">
            <v>EST PENDENTE PONTO LATAO 220V</v>
          </cell>
          <cell r="R5147"/>
          <cell r="S5147"/>
          <cell r="T5147">
            <v>0.06</v>
          </cell>
          <cell r="U5147">
            <v>0</v>
          </cell>
          <cell r="V5147">
            <v>0.17</v>
          </cell>
          <cell r="W5147">
            <v>0</v>
          </cell>
          <cell r="X5147" t="str">
            <v>EST PENDENTE PONTO LATAO 220V - Ø0x0,17H</v>
          </cell>
          <cell r="Y5147">
            <v>2755.2</v>
          </cell>
          <cell r="Z5147">
            <v>0.6</v>
          </cell>
          <cell r="AA5147">
            <v>1102.08</v>
          </cell>
          <cell r="AB5147"/>
          <cell r="AC5147"/>
          <cell r="AD5147"/>
          <cell r="AE5147">
            <v>2755.2</v>
          </cell>
          <cell r="AF5147">
            <v>2755.2</v>
          </cell>
          <cell r="AG5147">
            <v>0</v>
          </cell>
          <cell r="AH5147">
            <v>2755.2</v>
          </cell>
          <cell r="AI5147" t="str">
            <v>REF: 223313</v>
          </cell>
          <cell r="AJ5147" t="str">
            <v>PRODUTO FORA DE LINHA</v>
          </cell>
          <cell r="AK5147">
            <v>223313</v>
          </cell>
          <cell r="AL5147" t="str">
            <v>EST PENDENTE PONTO LATAO 220V</v>
          </cell>
          <cell r="AM5147"/>
          <cell r="AN5147">
            <v>0.06</v>
          </cell>
          <cell r="AO5147">
            <v>0</v>
          </cell>
          <cell r="AP5147">
            <v>0.17</v>
          </cell>
          <cell r="AQ5147">
            <v>0</v>
          </cell>
          <cell r="AR5147" t="str">
            <v>EST PENDENTE PONTO LATAO 220V - Ø0x0,17H</v>
          </cell>
          <cell r="AS5147">
            <v>2755.2</v>
          </cell>
          <cell r="AT5147">
            <v>3283.94</v>
          </cell>
          <cell r="AU5147">
            <v>3283.94</v>
          </cell>
          <cell r="AV5147">
            <v>0</v>
          </cell>
          <cell r="AW5147">
            <v>3283.94</v>
          </cell>
          <cell r="AX5147">
            <v>-528.74000000000024</v>
          </cell>
          <cell r="AY5147"/>
          <cell r="AZ5147" t="str">
            <v/>
          </cell>
          <cell r="BA5147"/>
          <cell r="BB5147"/>
          <cell r="BC5147"/>
          <cell r="BD5147" t="str">
            <v/>
          </cell>
          <cell r="BE5147">
            <v>0</v>
          </cell>
          <cell r="BF5147" t="str">
            <v/>
          </cell>
          <cell r="BG5147" t="str">
            <v/>
          </cell>
          <cell r="BH5147">
            <v>22</v>
          </cell>
          <cell r="BI5147" t="str">
            <v>0</v>
          </cell>
          <cell r="BJ5147">
            <v>0</v>
          </cell>
          <cell r="BK5147">
            <v>0</v>
          </cell>
          <cell r="BL5147"/>
          <cell r="BM5147"/>
          <cell r="BN5147"/>
          <cell r="BO5147"/>
          <cell r="BQ5147">
            <v>0</v>
          </cell>
          <cell r="BS5147" t="str">
            <v/>
          </cell>
          <cell r="BT5147" t="str">
            <v/>
          </cell>
        </row>
        <row r="5148">
          <cell r="H5148">
            <v>1</v>
          </cell>
          <cell r="O5148">
            <v>219523</v>
          </cell>
          <cell r="P5148"/>
          <cell r="Q5148" t="str">
            <v>EST BANQUETA BAR 102 (EBANIZADO) TC 149</v>
          </cell>
          <cell r="R5148"/>
          <cell r="S5148"/>
          <cell r="T5148">
            <v>0.52</v>
          </cell>
          <cell r="U5148">
            <v>0.54</v>
          </cell>
          <cell r="V5148">
            <v>1.05</v>
          </cell>
          <cell r="W5148">
            <v>0</v>
          </cell>
          <cell r="X5148" t="str">
            <v>EST BANQUETA BAR 102 (EBANIZADO) TC 149 - 0,52x0,54x1,05H</v>
          </cell>
          <cell r="Y5148">
            <v>8427.75</v>
          </cell>
          <cell r="Z5148">
            <v>0.85</v>
          </cell>
          <cell r="AA5148">
            <v>1264.1625000000004</v>
          </cell>
          <cell r="AB5148"/>
          <cell r="AC5148"/>
          <cell r="AD5148"/>
          <cell r="AE5148">
            <v>8427.75</v>
          </cell>
          <cell r="AF5148">
            <v>8427.75</v>
          </cell>
          <cell r="AG5148">
            <v>0</v>
          </cell>
          <cell r="AH5148">
            <v>8427.75</v>
          </cell>
          <cell r="AI5148" t="str">
            <v>REF: 219523</v>
          </cell>
          <cell r="AJ5148" t="str">
            <v>PRODUTO FORA DE LINHA</v>
          </cell>
          <cell r="AK5148">
            <v>219523</v>
          </cell>
          <cell r="AL5148" t="str">
            <v>EST BANQUETA BAR 102 (EBANIZADO) TC 149</v>
          </cell>
          <cell r="AM5148"/>
          <cell r="AN5148">
            <v>0.52</v>
          </cell>
          <cell r="AO5148">
            <v>0.54</v>
          </cell>
          <cell r="AP5148">
            <v>1.05</v>
          </cell>
          <cell r="AQ5148">
            <v>0</v>
          </cell>
          <cell r="AR5148" t="str">
            <v>EST BANQUETA BAR 102 (EBANIZADO) TC 149 - 0,52x0,54x1,05H</v>
          </cell>
          <cell r="AS5148">
            <v>8427.75</v>
          </cell>
          <cell r="AT5148">
            <v>8427.75</v>
          </cell>
          <cell r="AU5148">
            <v>8427.75</v>
          </cell>
          <cell r="AV5148">
            <v>0</v>
          </cell>
          <cell r="AW5148">
            <v>8427.75</v>
          </cell>
          <cell r="AX5148">
            <v>0</v>
          </cell>
          <cell r="AY5148"/>
          <cell r="AZ5148" t="str">
            <v/>
          </cell>
          <cell r="BA5148"/>
          <cell r="BB5148"/>
          <cell r="BC5148"/>
          <cell r="BD5148" t="str">
            <v/>
          </cell>
          <cell r="BE5148">
            <v>0</v>
          </cell>
          <cell r="BF5148" t="str">
            <v/>
          </cell>
          <cell r="BG5148" t="str">
            <v/>
          </cell>
          <cell r="BH5148">
            <v>22</v>
          </cell>
          <cell r="BI5148" t="str">
            <v>0</v>
          </cell>
          <cell r="BJ5148">
            <v>0</v>
          </cell>
          <cell r="BK5148">
            <v>0</v>
          </cell>
          <cell r="BL5148"/>
          <cell r="BM5148"/>
          <cell r="BN5148"/>
          <cell r="BO5148"/>
          <cell r="BQ5148">
            <v>0</v>
          </cell>
          <cell r="BS5148" t="str">
            <v>CLAMI BANQUETA BAR</v>
          </cell>
          <cell r="BT5148" t="str">
            <v>BANQUETA BAR 102 (FL)</v>
          </cell>
        </row>
        <row r="5149">
          <cell r="H5149">
            <v>1</v>
          </cell>
          <cell r="O5149">
            <v>219312</v>
          </cell>
          <cell r="P5149"/>
          <cell r="Q5149" t="str">
            <v>EST BANQUETA BAR PHILLIPS (NOGUEIRA) (BASE EFEITO CORTEN)</v>
          </cell>
          <cell r="R5149"/>
          <cell r="S5149"/>
          <cell r="T5149">
            <v>0.35</v>
          </cell>
          <cell r="U5149">
            <v>0</v>
          </cell>
          <cell r="V5149">
            <v>0.7</v>
          </cell>
          <cell r="W5149">
            <v>0.35</v>
          </cell>
          <cell r="X5149" t="str">
            <v>EST BANQUETA BAR PHILLIPS (NOGUEIRA) (BASE EFEITO CORTEN) - Ø0,35x0,7H</v>
          </cell>
          <cell r="Y5149">
            <v>15096.26</v>
          </cell>
          <cell r="Z5149">
            <v>0.65</v>
          </cell>
          <cell r="AA5149">
            <v>5283.6909999999989</v>
          </cell>
          <cell r="AB5149"/>
          <cell r="AC5149"/>
          <cell r="AD5149"/>
          <cell r="AE5149">
            <v>15096.26</v>
          </cell>
          <cell r="AF5149">
            <v>15096.26</v>
          </cell>
          <cell r="AG5149">
            <v>0</v>
          </cell>
          <cell r="AH5149">
            <v>15096.26</v>
          </cell>
          <cell r="AI5149" t="str">
            <v>REF: 219312</v>
          </cell>
          <cell r="AJ5149" t="str">
            <v>PRODUTO FORA DE LINHA</v>
          </cell>
          <cell r="AK5149">
            <v>219312</v>
          </cell>
          <cell r="AL5149" t="str">
            <v>EST BANQUETA BAR PHILLIPS (NOGUEIRA) (BASE EFEITO CORTEN)</v>
          </cell>
          <cell r="AM5149"/>
          <cell r="AN5149">
            <v>0.35</v>
          </cell>
          <cell r="AO5149">
            <v>0</v>
          </cell>
          <cell r="AP5149">
            <v>0.7</v>
          </cell>
          <cell r="AQ5149">
            <v>0.35</v>
          </cell>
          <cell r="AR5149" t="str">
            <v>EST BANQUETA BAR PHILLIPS (NOGUEIRA) (BASE EFEITO CORTEN) - Ø0,35x0,7H</v>
          </cell>
          <cell r="AS5149">
            <v>15096.26</v>
          </cell>
          <cell r="AT5149">
            <v>15096.26</v>
          </cell>
          <cell r="AU5149">
            <v>15096.26</v>
          </cell>
          <cell r="AV5149">
            <v>0</v>
          </cell>
          <cell r="AW5149">
            <v>15096.26</v>
          </cell>
          <cell r="AX5149">
            <v>0</v>
          </cell>
          <cell r="AY5149"/>
          <cell r="AZ5149" t="str">
            <v/>
          </cell>
          <cell r="BA5149"/>
          <cell r="BB5149"/>
          <cell r="BC5149"/>
          <cell r="BD5149" t="str">
            <v/>
          </cell>
          <cell r="BE5149">
            <v>0</v>
          </cell>
          <cell r="BF5149" t="str">
            <v/>
          </cell>
          <cell r="BG5149" t="str">
            <v/>
          </cell>
          <cell r="BH5149">
            <v>22</v>
          </cell>
          <cell r="BI5149" t="str">
            <v>0</v>
          </cell>
          <cell r="BJ5149">
            <v>0</v>
          </cell>
          <cell r="BK5149">
            <v>0</v>
          </cell>
          <cell r="BL5149"/>
          <cell r="BM5149"/>
          <cell r="BN5149"/>
          <cell r="BO5149"/>
          <cell r="BQ5149">
            <v>0</v>
          </cell>
          <cell r="BS5149" t="str">
            <v>CLAMI BANQUETA BAR</v>
          </cell>
          <cell r="BT5149" t="str">
            <v>BANQUETA BAR PHILLIPS (FL)</v>
          </cell>
        </row>
        <row r="5150">
          <cell r="H5150">
            <v>1</v>
          </cell>
          <cell r="O5150">
            <v>219074</v>
          </cell>
          <cell r="P5150" t="str">
            <v>2018/029-0076-01</v>
          </cell>
          <cell r="Q5150" t="str">
            <v>EST MESA LATERAL IPANEMA (CINAMOMO CASTANHO C/CRISTAL PRETO)</v>
          </cell>
          <cell r="R5150"/>
          <cell r="S5150"/>
          <cell r="T5150">
            <v>0.77</v>
          </cell>
          <cell r="U5150">
            <v>0</v>
          </cell>
          <cell r="V5150">
            <v>0.7</v>
          </cell>
          <cell r="W5150">
            <v>0</v>
          </cell>
          <cell r="X5150" t="str">
            <v>EST MESA LATERAL IPANEMA (CINAMOMO CASTANHO C/CRISTAL PRETO) - Ø0x0,7H</v>
          </cell>
          <cell r="Y5150">
            <v>7235.02</v>
          </cell>
          <cell r="Z5150">
            <v>0.5</v>
          </cell>
          <cell r="AA5150">
            <v>3617.51</v>
          </cell>
          <cell r="AB5150"/>
          <cell r="AC5150"/>
          <cell r="AD5150"/>
          <cell r="AE5150">
            <v>7235.02</v>
          </cell>
          <cell r="AF5150">
            <v>7235.02</v>
          </cell>
          <cell r="AG5150">
            <v>0</v>
          </cell>
          <cell r="AH5150">
            <v>7235.02</v>
          </cell>
          <cell r="AI5150" t="str">
            <v>REF: 219074</v>
          </cell>
          <cell r="AJ5150" t="str">
            <v>ACABAMENTO FORA DE LINHA</v>
          </cell>
          <cell r="AK5150">
            <v>219074</v>
          </cell>
          <cell r="AL5150" t="str">
            <v>EST MESA LATERAL IPANEMA (CINAMOMO CASTANHO C/CRISTAL PRETO)</v>
          </cell>
          <cell r="AM5150"/>
          <cell r="AN5150">
            <v>0.77</v>
          </cell>
          <cell r="AO5150">
            <v>0</v>
          </cell>
          <cell r="AP5150">
            <v>0.7</v>
          </cell>
          <cell r="AQ5150">
            <v>0</v>
          </cell>
          <cell r="AR5150" t="str">
            <v>EST MESA LATERAL IPANEMA (CINAMOMO CASTANHO C/CRISTAL PRETO) - Ø0x0,7H</v>
          </cell>
          <cell r="AS5150">
            <v>7235.02</v>
          </cell>
          <cell r="AT5150">
            <v>7235.02</v>
          </cell>
          <cell r="AU5150">
            <v>7235.02</v>
          </cell>
          <cell r="AV5150">
            <v>0</v>
          </cell>
          <cell r="AW5150">
            <v>7235.02</v>
          </cell>
          <cell r="AX5150">
            <v>0</v>
          </cell>
          <cell r="AY5150"/>
          <cell r="AZ5150" t="str">
            <v/>
          </cell>
          <cell r="BA5150"/>
          <cell r="BB5150"/>
          <cell r="BC5150"/>
          <cell r="BD5150" t="str">
            <v/>
          </cell>
          <cell r="BE5150">
            <v>0</v>
          </cell>
          <cell r="BF5150" t="str">
            <v/>
          </cell>
          <cell r="BG5150" t="str">
            <v/>
          </cell>
          <cell r="BH5150">
            <v>12</v>
          </cell>
          <cell r="BI5150" t="str">
            <v>0</v>
          </cell>
          <cell r="BJ5150">
            <v>0</v>
          </cell>
          <cell r="BK5150">
            <v>0</v>
          </cell>
          <cell r="BL5150"/>
          <cell r="BM5150"/>
          <cell r="BN5150"/>
          <cell r="BO5150"/>
          <cell r="BQ5150">
            <v>0</v>
          </cell>
          <cell r="BS5150" t="str">
            <v>CLAMI MESA LATERAL</v>
          </cell>
          <cell r="BT5150" t="str">
            <v>MESA LATERAL IPANEMA</v>
          </cell>
        </row>
        <row r="5151">
          <cell r="H5151">
            <v>2</v>
          </cell>
          <cell r="O5151">
            <v>217306</v>
          </cell>
          <cell r="P5151" t="str">
            <v>2017/292-0008-01</v>
          </cell>
          <cell r="Q5151" t="str">
            <v>EST CADEIRA MAIA SMALL (M005) TC T002</v>
          </cell>
          <cell r="R5151"/>
          <cell r="S5151"/>
          <cell r="T5151">
            <v>0.48</v>
          </cell>
          <cell r="U5151">
            <v>0.45</v>
          </cell>
          <cell r="V5151">
            <v>0.87</v>
          </cell>
          <cell r="W5151">
            <v>0</v>
          </cell>
          <cell r="X5151" t="str">
            <v>EST CADEIRA MAIA SMALL (M005) TC T002 - 0,48x0,45x0,87H</v>
          </cell>
          <cell r="Y5151">
            <v>2278.0700000000002</v>
          </cell>
          <cell r="Z5151">
            <v>0.6</v>
          </cell>
          <cell r="AA5151">
            <v>911.22800000000007</v>
          </cell>
          <cell r="AB5151"/>
          <cell r="AC5151"/>
          <cell r="AD5151"/>
          <cell r="AE5151">
            <v>2278.0700000000002</v>
          </cell>
          <cell r="AF5151">
            <v>2278.0700000000002</v>
          </cell>
          <cell r="AG5151">
            <v>0</v>
          </cell>
          <cell r="AH5151">
            <v>2278.0700000000002</v>
          </cell>
          <cell r="AI5151" t="str">
            <v>REF: 217306</v>
          </cell>
          <cell r="AJ5151" t="str">
            <v>PRODUTO FORA DE LINHA</v>
          </cell>
          <cell r="AK5151">
            <v>217306</v>
          </cell>
          <cell r="AL5151" t="str">
            <v>EST CADEIRA MAIA SMALL (M005) TC T002</v>
          </cell>
          <cell r="AM5151"/>
          <cell r="AN5151">
            <v>0.48</v>
          </cell>
          <cell r="AO5151">
            <v>0.45</v>
          </cell>
          <cell r="AP5151">
            <v>0.87</v>
          </cell>
          <cell r="AQ5151">
            <v>0</v>
          </cell>
          <cell r="AR5151" t="str">
            <v>EST CADEIRA MAIA SMALL (M005) TC T002 - 0,48x0,45x0,87H</v>
          </cell>
          <cell r="AS5151">
            <v>2278.0700000000002</v>
          </cell>
          <cell r="AT5151">
            <v>2278.0700000000002</v>
          </cell>
          <cell r="AU5151">
            <v>2278.0700000000002</v>
          </cell>
          <cell r="AV5151">
            <v>0</v>
          </cell>
          <cell r="AW5151">
            <v>2278.0700000000002</v>
          </cell>
          <cell r="AX5151">
            <v>0</v>
          </cell>
          <cell r="AY5151"/>
          <cell r="AZ5151" t="str">
            <v/>
          </cell>
          <cell r="BA5151"/>
          <cell r="BB5151"/>
          <cell r="BC5151"/>
          <cell r="BD5151" t="str">
            <v/>
          </cell>
          <cell r="BE5151">
            <v>0</v>
          </cell>
          <cell r="BF5151" t="str">
            <v/>
          </cell>
          <cell r="BG5151" t="str">
            <v/>
          </cell>
          <cell r="BH5151">
            <v>14</v>
          </cell>
          <cell r="BI5151" t="str">
            <v>0</v>
          </cell>
          <cell r="BJ5151">
            <v>0</v>
          </cell>
          <cell r="BK5151">
            <v>0</v>
          </cell>
          <cell r="BL5151"/>
          <cell r="BM5151"/>
          <cell r="BN5151"/>
          <cell r="BO5151"/>
          <cell r="BQ5151">
            <v>0</v>
          </cell>
          <cell r="BS5151" t="str">
            <v>CLAMI CADEIRA</v>
          </cell>
          <cell r="BT5151" t="str">
            <v>CADEIRA MAIA (FL)</v>
          </cell>
        </row>
        <row r="5152">
          <cell r="H5152">
            <v>0</v>
          </cell>
          <cell r="O5152">
            <v>210438</v>
          </cell>
          <cell r="P5152" t="str">
            <v>2017/181-0069-01</v>
          </cell>
          <cell r="Q5152" t="str">
            <v>EST MESA LATERAL DUOMO (LACA BRILHO BRANCA)</v>
          </cell>
          <cell r="R5152"/>
          <cell r="S5152"/>
          <cell r="T5152">
            <v>0.5</v>
          </cell>
          <cell r="U5152">
            <v>0</v>
          </cell>
          <cell r="V5152">
            <v>0.5</v>
          </cell>
          <cell r="W5152">
            <v>0.5</v>
          </cell>
          <cell r="X5152" t="str">
            <v>EST MESA LATERAL DUOMO (LACA BRILHO BRANCA) - Ø0,5x0,5H</v>
          </cell>
          <cell r="Y5152">
            <v>10214.4</v>
          </cell>
          <cell r="Z5152">
            <v>0.5</v>
          </cell>
          <cell r="AA5152">
            <v>5107.2</v>
          </cell>
          <cell r="AB5152"/>
          <cell r="AC5152"/>
          <cell r="AD5152"/>
          <cell r="AE5152">
            <v>10214.4</v>
          </cell>
          <cell r="AF5152">
            <v>10214.4</v>
          </cell>
          <cell r="AG5152">
            <v>0</v>
          </cell>
          <cell r="AH5152">
            <v>10214.4</v>
          </cell>
          <cell r="AI5152" t="str">
            <v>REF: 210438</v>
          </cell>
          <cell r="AJ5152" t="str">
            <v>PRODUTO FORA DE LINHA</v>
          </cell>
          <cell r="AK5152">
            <v>210438</v>
          </cell>
          <cell r="AL5152" t="str">
            <v>EST MESA LATERAL DUOMO (LACA BRILHO BRANCA)</v>
          </cell>
          <cell r="AM5152"/>
          <cell r="AN5152">
            <v>0.5</v>
          </cell>
          <cell r="AO5152">
            <v>0</v>
          </cell>
          <cell r="AP5152">
            <v>0.5</v>
          </cell>
          <cell r="AQ5152">
            <v>0.5</v>
          </cell>
          <cell r="AR5152" t="str">
            <v>EST MESA LATERAL DUOMO (LACA BRILHO BRANCA) - Ø0,5x0,5H</v>
          </cell>
          <cell r="AS5152">
            <v>10214.4</v>
          </cell>
          <cell r="AT5152">
            <v>10214.4</v>
          </cell>
          <cell r="AU5152">
            <v>10214.4</v>
          </cell>
          <cell r="AV5152">
            <v>0</v>
          </cell>
          <cell r="AW5152">
            <v>10214.4</v>
          </cell>
          <cell r="AX5152">
            <v>0</v>
          </cell>
          <cell r="AY5152"/>
          <cell r="AZ5152" t="str">
            <v/>
          </cell>
          <cell r="BA5152"/>
          <cell r="BB5152"/>
          <cell r="BC5152"/>
          <cell r="BD5152" t="str">
            <v/>
          </cell>
          <cell r="BE5152">
            <v>0</v>
          </cell>
          <cell r="BF5152" t="str">
            <v/>
          </cell>
          <cell r="BG5152" t="str">
            <v/>
          </cell>
          <cell r="BH5152">
            <v>22</v>
          </cell>
          <cell r="BI5152" t="str">
            <v>0</v>
          </cell>
          <cell r="BJ5152">
            <v>0</v>
          </cell>
          <cell r="BK5152">
            <v>0</v>
          </cell>
          <cell r="BL5152"/>
          <cell r="BM5152"/>
          <cell r="BN5152"/>
          <cell r="BO5152"/>
          <cell r="BQ5152">
            <v>0</v>
          </cell>
          <cell r="BS5152" t="str">
            <v/>
          </cell>
          <cell r="BT5152" t="str">
            <v/>
          </cell>
        </row>
        <row r="5153">
          <cell r="H5153">
            <v>1</v>
          </cell>
          <cell r="O5153">
            <v>210425</v>
          </cell>
          <cell r="P5153"/>
          <cell r="Q5153" t="str">
            <v>EST MESA JANTAR FLAT (ALUMINIO 10 CHAMPAGNE)</v>
          </cell>
          <cell r="R5153"/>
          <cell r="S5153"/>
          <cell r="T5153">
            <v>2.5</v>
          </cell>
          <cell r="U5153">
            <v>1.1000000000000001</v>
          </cell>
          <cell r="V5153">
            <v>0.72</v>
          </cell>
          <cell r="W5153">
            <v>0</v>
          </cell>
          <cell r="X5153" t="str">
            <v>EST MESA JANTAR FLAT (ALUMINIO 10 CHAMPAGNE) - 2,5x1,1x0,72H</v>
          </cell>
          <cell r="Y5153">
            <v>30552.61</v>
          </cell>
          <cell r="Z5153">
            <v>0.6</v>
          </cell>
          <cell r="AA5153">
            <v>12221.044000000002</v>
          </cell>
          <cell r="AB5153"/>
          <cell r="AC5153"/>
          <cell r="AD5153"/>
          <cell r="AE5153">
            <v>30552.61</v>
          </cell>
          <cell r="AF5153">
            <v>30552.61</v>
          </cell>
          <cell r="AG5153">
            <v>0</v>
          </cell>
          <cell r="AH5153">
            <v>30552.61</v>
          </cell>
          <cell r="AI5153" t="str">
            <v>REF: 210425</v>
          </cell>
          <cell r="AJ5153" t="str">
            <v>PRODUTO FORA DE LINHA</v>
          </cell>
          <cell r="AK5153">
            <v>210425</v>
          </cell>
          <cell r="AL5153" t="str">
            <v>EST MESA JANTAR FLAT (ALUMINIO 10 CHAMPAGNE)</v>
          </cell>
          <cell r="AM5153"/>
          <cell r="AN5153">
            <v>2.5</v>
          </cell>
          <cell r="AO5153">
            <v>1.1000000000000001</v>
          </cell>
          <cell r="AP5153">
            <v>0.72</v>
          </cell>
          <cell r="AQ5153">
            <v>0</v>
          </cell>
          <cell r="AR5153" t="str">
            <v>EST MESA JANTAR FLAT (ALUMINIO 10 CHAMPAGNE) - 2,5x1,1x0,72H</v>
          </cell>
          <cell r="AS5153">
            <v>30552.61</v>
          </cell>
          <cell r="AT5153">
            <v>30552.61</v>
          </cell>
          <cell r="AU5153">
            <v>30552.61</v>
          </cell>
          <cell r="AV5153">
            <v>0</v>
          </cell>
          <cell r="AW5153">
            <v>30552.61</v>
          </cell>
          <cell r="AX5153">
            <v>0</v>
          </cell>
          <cell r="AY5153"/>
          <cell r="AZ5153" t="str">
            <v/>
          </cell>
          <cell r="BA5153"/>
          <cell r="BB5153"/>
          <cell r="BC5153"/>
          <cell r="BD5153" t="str">
            <v/>
          </cell>
          <cell r="BE5153">
            <v>0</v>
          </cell>
          <cell r="BF5153" t="str">
            <v/>
          </cell>
          <cell r="BG5153" t="str">
            <v/>
          </cell>
          <cell r="BH5153">
            <v>14</v>
          </cell>
          <cell r="BI5153" t="str">
            <v>0</v>
          </cell>
          <cell r="BJ5153">
            <v>0</v>
          </cell>
          <cell r="BK5153">
            <v>0</v>
          </cell>
          <cell r="BL5153"/>
          <cell r="BM5153"/>
          <cell r="BN5153"/>
          <cell r="BO5153"/>
          <cell r="BQ5153">
            <v>0</v>
          </cell>
          <cell r="BS5153" t="str">
            <v>CLAMI MESA JANTAR</v>
          </cell>
          <cell r="BT5153" t="str">
            <v>MESA JANTAR FLAT (FL)</v>
          </cell>
        </row>
        <row r="5154">
          <cell r="H5154">
            <v>1</v>
          </cell>
          <cell r="O5154">
            <v>210389</v>
          </cell>
          <cell r="P5154" t="str">
            <v>2017/187-0027-01</v>
          </cell>
          <cell r="Q5154" t="str">
            <v>EST BANQUETA BAR ZIG (MISTA 520A/TELA SXT NT) NATURAL</v>
          </cell>
          <cell r="R5154"/>
          <cell r="S5154"/>
          <cell r="T5154">
            <v>0.5</v>
          </cell>
          <cell r="U5154">
            <v>0.51</v>
          </cell>
          <cell r="V5154">
            <v>1.05</v>
          </cell>
          <cell r="W5154">
            <v>0</v>
          </cell>
          <cell r="X5154" t="str">
            <v>EST BANQUETA BAR ZIG (MISTA 520A/TELA SXT NT) NATURAL - 0,5x0,51x1,05H</v>
          </cell>
          <cell r="Y5154">
            <v>4336.6400000000003</v>
          </cell>
          <cell r="Z5154">
            <v>0.7</v>
          </cell>
          <cell r="AA5154">
            <v>1300.9920000000002</v>
          </cell>
          <cell r="AB5154"/>
          <cell r="AC5154"/>
          <cell r="AD5154"/>
          <cell r="AE5154">
            <v>4336.6400000000003</v>
          </cell>
          <cell r="AF5154">
            <v>4336.6400000000003</v>
          </cell>
          <cell r="AG5154">
            <v>0</v>
          </cell>
          <cell r="AH5154">
            <v>4336.6400000000003</v>
          </cell>
          <cell r="AI5154" t="str">
            <v>REF: 210389</v>
          </cell>
          <cell r="AJ5154" t="str">
            <v>PRODUTO FORA DE LINHA</v>
          </cell>
          <cell r="AK5154">
            <v>210389</v>
          </cell>
          <cell r="AL5154" t="str">
            <v>EST BANQUETA BAR ZIG (MISTA 520A/TELA SXT NT) NATURAL</v>
          </cell>
          <cell r="AM5154"/>
          <cell r="AN5154">
            <v>0.5</v>
          </cell>
          <cell r="AO5154">
            <v>0.51</v>
          </cell>
          <cell r="AP5154">
            <v>1.05</v>
          </cell>
          <cell r="AQ5154">
            <v>0</v>
          </cell>
          <cell r="AR5154" t="str">
            <v>EST BANQUETA BAR ZIG (MISTA 520A/TELA SXT NT) NATURAL - 0,5x0,51x1,05H</v>
          </cell>
          <cell r="AS5154">
            <v>4336.6400000000003</v>
          </cell>
          <cell r="AT5154">
            <v>4336.6400000000003</v>
          </cell>
          <cell r="AU5154">
            <v>4336.6400000000003</v>
          </cell>
          <cell r="AV5154">
            <v>0</v>
          </cell>
          <cell r="AW5154">
            <v>4336.6400000000003</v>
          </cell>
          <cell r="AX5154">
            <v>0</v>
          </cell>
          <cell r="AY5154"/>
          <cell r="AZ5154" t="str">
            <v/>
          </cell>
          <cell r="BA5154"/>
          <cell r="BB5154"/>
          <cell r="BC5154"/>
          <cell r="BD5154" t="str">
            <v/>
          </cell>
          <cell r="BE5154">
            <v>0</v>
          </cell>
          <cell r="BF5154" t="str">
            <v/>
          </cell>
          <cell r="BG5154" t="str">
            <v/>
          </cell>
          <cell r="BH5154">
            <v>14</v>
          </cell>
          <cell r="BI5154" t="str">
            <v>0</v>
          </cell>
          <cell r="BJ5154">
            <v>0</v>
          </cell>
          <cell r="BK5154">
            <v>0</v>
          </cell>
          <cell r="BL5154"/>
          <cell r="BM5154"/>
          <cell r="BN5154"/>
          <cell r="BO5154"/>
          <cell r="BQ5154">
            <v>0</v>
          </cell>
          <cell r="BS5154" t="str">
            <v>CLAMI BANQUETA BAR</v>
          </cell>
          <cell r="BT5154" t="str">
            <v>BANQUETA BAR ZIG (FL)</v>
          </cell>
        </row>
        <row r="5155">
          <cell r="H5155">
            <v>0</v>
          </cell>
          <cell r="O5155">
            <v>210388</v>
          </cell>
          <cell r="P5155" t="str">
            <v>2017/187-0026-01</v>
          </cell>
          <cell r="Q5155" t="str">
            <v>EST BANQUETA BAR ZIG C/B (MISTA 520A/TELA SXT NT) NATURAL</v>
          </cell>
          <cell r="R5155"/>
          <cell r="S5155"/>
          <cell r="T5155">
            <v>0.53</v>
          </cell>
          <cell r="U5155">
            <v>0.54</v>
          </cell>
          <cell r="V5155">
            <v>1.05</v>
          </cell>
          <cell r="W5155">
            <v>0</v>
          </cell>
          <cell r="X5155" t="str">
            <v>EST BANQUETA BAR ZIG C/B (MISTA 520A/TELA SXT NT) NATURAL - 0,53x0,54x1,05H</v>
          </cell>
          <cell r="Y5155">
            <v>4829.8900000000003</v>
          </cell>
          <cell r="Z5155">
            <v>0.5</v>
          </cell>
          <cell r="AA5155">
            <v>2414.9450000000002</v>
          </cell>
          <cell r="AB5155"/>
          <cell r="AC5155"/>
          <cell r="AD5155"/>
          <cell r="AE5155">
            <v>4829.8900000000003</v>
          </cell>
          <cell r="AF5155">
            <v>4829.8900000000003</v>
          </cell>
          <cell r="AG5155">
            <v>0</v>
          </cell>
          <cell r="AH5155">
            <v>4829.8900000000003</v>
          </cell>
          <cell r="AI5155" t="str">
            <v>REF: 210388</v>
          </cell>
          <cell r="AJ5155" t="str">
            <v>PRODUTO FORA DE LINHA</v>
          </cell>
          <cell r="AK5155">
            <v>210388</v>
          </cell>
          <cell r="AL5155" t="str">
            <v>EST BANQUETA BAR ZIG C/B (MISTA 520A/TELA SXT NT) NATURAL</v>
          </cell>
          <cell r="AM5155"/>
          <cell r="AN5155">
            <v>0.53</v>
          </cell>
          <cell r="AO5155">
            <v>0.54</v>
          </cell>
          <cell r="AP5155">
            <v>1.05</v>
          </cell>
          <cell r="AQ5155">
            <v>0</v>
          </cell>
          <cell r="AR5155" t="str">
            <v>EST BANQUETA BAR ZIG C/B (MISTA 520A/TELA SXT NT) NATURAL - 0,53x0,54x1,05H</v>
          </cell>
          <cell r="AS5155">
            <v>4829.8900000000003</v>
          </cell>
          <cell r="AT5155">
            <v>4588.99</v>
          </cell>
          <cell r="AU5155">
            <v>4588.99</v>
          </cell>
          <cell r="AV5155">
            <v>0</v>
          </cell>
          <cell r="AW5155">
            <v>4588.99</v>
          </cell>
          <cell r="AX5155">
            <v>240.90000000000055</v>
          </cell>
          <cell r="AY5155"/>
          <cell r="AZ5155" t="str">
            <v/>
          </cell>
          <cell r="BA5155"/>
          <cell r="BB5155"/>
          <cell r="BC5155"/>
          <cell r="BD5155" t="str">
            <v/>
          </cell>
          <cell r="BE5155">
            <v>0</v>
          </cell>
          <cell r="BF5155" t="str">
            <v/>
          </cell>
          <cell r="BG5155" t="str">
            <v/>
          </cell>
          <cell r="BH5155">
            <v>14</v>
          </cell>
          <cell r="BI5155" t="str">
            <v>0</v>
          </cell>
          <cell r="BJ5155">
            <v>0</v>
          </cell>
          <cell r="BK5155">
            <v>0</v>
          </cell>
          <cell r="BL5155"/>
          <cell r="BM5155"/>
          <cell r="BN5155"/>
          <cell r="BO5155"/>
          <cell r="BQ5155">
            <v>0</v>
          </cell>
          <cell r="BS5155" t="str">
            <v/>
          </cell>
          <cell r="BT5155" t="str">
            <v/>
          </cell>
        </row>
        <row r="5156">
          <cell r="H5156">
            <v>1</v>
          </cell>
          <cell r="O5156">
            <v>210141</v>
          </cell>
          <cell r="P5156"/>
          <cell r="Q5156" t="str">
            <v>EST ESTANTE CODE ESPECIAL COMPLETA (CARVALHO PINHO RIGA)</v>
          </cell>
          <cell r="R5156"/>
          <cell r="S5156"/>
          <cell r="T5156">
            <v>5.6</v>
          </cell>
          <cell r="U5156">
            <v>0.35</v>
          </cell>
          <cell r="V5156">
            <v>2.4</v>
          </cell>
          <cell r="W5156">
            <v>0</v>
          </cell>
          <cell r="X5156" t="str">
            <v>EST ESTANTE CODE ESPECIAL COMPLETA (CARVALHO PINHO RIGA) - 5,6x0,35x2,4H</v>
          </cell>
          <cell r="Y5156">
            <v>179200</v>
          </cell>
          <cell r="Z5156">
            <v>0.85</v>
          </cell>
          <cell r="AA5156">
            <v>26880</v>
          </cell>
          <cell r="AB5156"/>
          <cell r="AC5156"/>
          <cell r="AD5156"/>
          <cell r="AE5156">
            <v>179200</v>
          </cell>
          <cell r="AF5156">
            <v>179200</v>
          </cell>
          <cell r="AG5156">
            <v>0</v>
          </cell>
          <cell r="AH5156">
            <v>179200</v>
          </cell>
          <cell r="AI5156" t="str">
            <v>REF: 210141</v>
          </cell>
          <cell r="AJ5156" t="str">
            <v>PRODUTO FORA DE LINHA</v>
          </cell>
          <cell r="AK5156">
            <v>210141</v>
          </cell>
          <cell r="AL5156" t="str">
            <v>EST ESTANTE CODE ESPECIAL COMPLETA (CARVALHO PINHO RIGA)</v>
          </cell>
          <cell r="AM5156"/>
          <cell r="AN5156">
            <v>5.6</v>
          </cell>
          <cell r="AO5156">
            <v>0.35</v>
          </cell>
          <cell r="AP5156">
            <v>2.4</v>
          </cell>
          <cell r="AQ5156">
            <v>0</v>
          </cell>
          <cell r="AR5156" t="str">
            <v>EST ESTANTE CODE ESPECIAL COMPLETA (CARVALHO PINHO RIGA) - 5,6x0,35x2,4H</v>
          </cell>
          <cell r="AS5156">
            <v>179200</v>
          </cell>
          <cell r="AT5156">
            <v>179200</v>
          </cell>
          <cell r="AU5156">
            <v>179200</v>
          </cell>
          <cell r="AV5156">
            <v>0</v>
          </cell>
          <cell r="AW5156">
            <v>179200</v>
          </cell>
          <cell r="AX5156">
            <v>0</v>
          </cell>
          <cell r="AY5156"/>
          <cell r="AZ5156" t="str">
            <v/>
          </cell>
          <cell r="BA5156"/>
          <cell r="BB5156"/>
          <cell r="BC5156"/>
          <cell r="BD5156" t="str">
            <v/>
          </cell>
          <cell r="BE5156">
            <v>0</v>
          </cell>
          <cell r="BF5156" t="str">
            <v/>
          </cell>
          <cell r="BG5156" t="str">
            <v/>
          </cell>
          <cell r="BH5156">
            <v>22</v>
          </cell>
          <cell r="BI5156" t="str">
            <v>0</v>
          </cell>
          <cell r="BJ5156">
            <v>0</v>
          </cell>
          <cell r="BK5156">
            <v>0</v>
          </cell>
          <cell r="BL5156"/>
          <cell r="BM5156"/>
          <cell r="BN5156"/>
          <cell r="BO5156"/>
          <cell r="BQ5156" t="str">
            <v>PE</v>
          </cell>
          <cell r="BS5156" t="str">
            <v>CLAMI ESTANTE</v>
          </cell>
          <cell r="BT5156" t="str">
            <v>ESTANTE CODE (FL)</v>
          </cell>
        </row>
        <row r="5157">
          <cell r="H5157">
            <v>1</v>
          </cell>
          <cell r="O5157">
            <v>207167</v>
          </cell>
          <cell r="P5157"/>
          <cell r="Q5157" t="str">
            <v>EST CADEIRA MILLA 160 C/BRACO (WHISKY) (TELA) (TC 24401718)</v>
          </cell>
          <cell r="R5157"/>
          <cell r="S5157"/>
          <cell r="T5157">
            <v>0.57999999999999996</v>
          </cell>
          <cell r="U5157">
            <v>0.56999999999999995</v>
          </cell>
          <cell r="V5157">
            <v>0.8</v>
          </cell>
          <cell r="W5157">
            <v>0</v>
          </cell>
          <cell r="X5157" t="str">
            <v>EST CADEIRA MILLA 160 C/BRACO (WHISKY) (TELA) (TC 24401718) - 0,58x0,57x0,8H</v>
          </cell>
          <cell r="Y5157">
            <v>9386.7099999999991</v>
          </cell>
          <cell r="Z5157">
            <v>0.5</v>
          </cell>
          <cell r="AA5157">
            <v>4693.3549999999996</v>
          </cell>
          <cell r="AB5157"/>
          <cell r="AC5157"/>
          <cell r="AD5157"/>
          <cell r="AE5157">
            <v>9386.7099999999991</v>
          </cell>
          <cell r="AF5157">
            <v>9386.7099999999991</v>
          </cell>
          <cell r="AG5157">
            <v>0</v>
          </cell>
          <cell r="AH5157">
            <v>9386.7099999999991</v>
          </cell>
          <cell r="AI5157" t="str">
            <v>REF: 207167</v>
          </cell>
          <cell r="AJ5157" t="str">
            <v>PRODUTO FORA DE LINHA</v>
          </cell>
          <cell r="AK5157">
            <v>207167</v>
          </cell>
          <cell r="AL5157" t="str">
            <v>EST CADEIRA MILLA 160 C/BRACO (WHISKY) (TELA) (TC 24401718)</v>
          </cell>
          <cell r="AM5157"/>
          <cell r="AN5157">
            <v>0.57999999999999996</v>
          </cell>
          <cell r="AO5157">
            <v>0.56999999999999995</v>
          </cell>
          <cell r="AP5157">
            <v>0.8</v>
          </cell>
          <cell r="AQ5157">
            <v>0</v>
          </cell>
          <cell r="AR5157" t="str">
            <v>EST CADEIRA MILLA 160 C/BRACO (WHISKY) (TELA) (TC 24401718) - 0,58x0,57x0,8H</v>
          </cell>
          <cell r="AS5157">
            <v>9386.7099999999991</v>
          </cell>
          <cell r="AT5157">
            <v>9386.7099999999991</v>
          </cell>
          <cell r="AU5157">
            <v>9386.7099999999991</v>
          </cell>
          <cell r="AV5157">
            <v>0</v>
          </cell>
          <cell r="AW5157">
            <v>9386.7099999999991</v>
          </cell>
          <cell r="AX5157">
            <v>0</v>
          </cell>
          <cell r="AY5157"/>
          <cell r="AZ5157" t="str">
            <v/>
          </cell>
          <cell r="BA5157"/>
          <cell r="BB5157"/>
          <cell r="BC5157"/>
          <cell r="BD5157" t="str">
            <v/>
          </cell>
          <cell r="BE5157">
            <v>0</v>
          </cell>
          <cell r="BF5157" t="str">
            <v/>
          </cell>
          <cell r="BG5157" t="str">
            <v/>
          </cell>
          <cell r="BH5157">
            <v>22</v>
          </cell>
          <cell r="BI5157" t="str">
            <v>0</v>
          </cell>
          <cell r="BJ5157">
            <v>0</v>
          </cell>
          <cell r="BK5157">
            <v>0</v>
          </cell>
          <cell r="BL5157"/>
          <cell r="BM5157"/>
          <cell r="BN5157"/>
          <cell r="BO5157"/>
          <cell r="BQ5157">
            <v>0</v>
          </cell>
          <cell r="BS5157" t="str">
            <v>CLAMI CADEIRA</v>
          </cell>
          <cell r="BT5157" t="str">
            <v>CADEIRA MILLA (FL)</v>
          </cell>
        </row>
        <row r="5158">
          <cell r="H5158">
            <v>1</v>
          </cell>
          <cell r="O5158">
            <v>207166</v>
          </cell>
          <cell r="P5158"/>
          <cell r="Q5158" t="str">
            <v>EST CADEIRA MILLA 360 C/BRACO (WHISKY) TELA NT TC 244-01718</v>
          </cell>
          <cell r="R5158"/>
          <cell r="S5158"/>
          <cell r="T5158">
            <v>0</v>
          </cell>
          <cell r="U5158">
            <v>0</v>
          </cell>
          <cell r="V5158">
            <v>0</v>
          </cell>
          <cell r="W5158">
            <v>0</v>
          </cell>
          <cell r="X5158" t="str">
            <v>EST CADEIRA MILLA 360 C/BRACO (WHISKY) TELA NT TC 244-01718 - Ø0x0H</v>
          </cell>
          <cell r="Y5158">
            <v>9655.49</v>
          </cell>
          <cell r="Z5158">
            <v>0.5</v>
          </cell>
          <cell r="AA5158">
            <v>4827.7449999999999</v>
          </cell>
          <cell r="AB5158"/>
          <cell r="AC5158"/>
          <cell r="AD5158"/>
          <cell r="AE5158">
            <v>9655.49</v>
          </cell>
          <cell r="AF5158">
            <v>9655.49</v>
          </cell>
          <cell r="AG5158">
            <v>0</v>
          </cell>
          <cell r="AH5158">
            <v>9655.49</v>
          </cell>
          <cell r="AI5158" t="str">
            <v>REF: 207166</v>
          </cell>
          <cell r="AJ5158" t="str">
            <v>PRODUTO FORA DE LINHA</v>
          </cell>
          <cell r="AK5158">
            <v>207166</v>
          </cell>
          <cell r="AL5158" t="str">
            <v>EST CADEIRA MILLA 360 C/BRACO (WHISKY) TELA NT TC 244-01718</v>
          </cell>
          <cell r="AM5158"/>
          <cell r="AN5158">
            <v>0</v>
          </cell>
          <cell r="AO5158">
            <v>0</v>
          </cell>
          <cell r="AP5158">
            <v>0</v>
          </cell>
          <cell r="AQ5158">
            <v>0</v>
          </cell>
          <cell r="AR5158" t="str">
            <v>EST CADEIRA MILLA 360 C/BRACO (WHISKY) TELA NT TC 244-01718 - Ø0x0H</v>
          </cell>
          <cell r="AS5158">
            <v>9655.49</v>
          </cell>
          <cell r="AT5158">
            <v>9655.49</v>
          </cell>
          <cell r="AU5158">
            <v>9655.49</v>
          </cell>
          <cell r="AV5158">
            <v>0</v>
          </cell>
          <cell r="AW5158">
            <v>9655.49</v>
          </cell>
          <cell r="AX5158">
            <v>0</v>
          </cell>
          <cell r="AY5158"/>
          <cell r="AZ5158" t="str">
            <v/>
          </cell>
          <cell r="BA5158"/>
          <cell r="BB5158"/>
          <cell r="BC5158"/>
          <cell r="BD5158" t="str">
            <v/>
          </cell>
          <cell r="BE5158">
            <v>0</v>
          </cell>
          <cell r="BF5158" t="str">
            <v/>
          </cell>
          <cell r="BG5158" t="str">
            <v/>
          </cell>
          <cell r="BH5158">
            <v>22</v>
          </cell>
          <cell r="BI5158" t="str">
            <v>0</v>
          </cell>
          <cell r="BJ5158">
            <v>0</v>
          </cell>
          <cell r="BK5158">
            <v>0</v>
          </cell>
          <cell r="BL5158"/>
          <cell r="BM5158"/>
          <cell r="BN5158"/>
          <cell r="BO5158"/>
          <cell r="BQ5158">
            <v>0</v>
          </cell>
          <cell r="BS5158" t="str">
            <v>CLAMI CADEIRA</v>
          </cell>
          <cell r="BT5158" t="str">
            <v>CADEIRA MILLA (FL)</v>
          </cell>
        </row>
        <row r="5159">
          <cell r="H5159">
            <v>1</v>
          </cell>
          <cell r="O5159">
            <v>207163</v>
          </cell>
          <cell r="P5159"/>
          <cell r="Q5159" t="str">
            <v>EST CADEIRA MILLA 540 ( WHISKY) TELA NAT TC 244-01718</v>
          </cell>
          <cell r="R5159"/>
          <cell r="S5159"/>
          <cell r="T5159">
            <v>0.59</v>
          </cell>
          <cell r="U5159">
            <v>0.52</v>
          </cell>
          <cell r="V5159">
            <v>0.84</v>
          </cell>
          <cell r="W5159">
            <v>0</v>
          </cell>
          <cell r="X5159" t="str">
            <v>EST CADEIRA MILLA 540 ( WHISKY) TELA NAT TC 244-01718 - 0,59x0,52x0,84H</v>
          </cell>
          <cell r="Y5159">
            <v>7323.94</v>
          </cell>
          <cell r="Z5159">
            <v>0.5</v>
          </cell>
          <cell r="AA5159">
            <v>3661.97</v>
          </cell>
          <cell r="AB5159"/>
          <cell r="AC5159"/>
          <cell r="AD5159"/>
          <cell r="AE5159">
            <v>7323.94</v>
          </cell>
          <cell r="AF5159">
            <v>7323.94</v>
          </cell>
          <cell r="AG5159">
            <v>0</v>
          </cell>
          <cell r="AH5159">
            <v>7323.94</v>
          </cell>
          <cell r="AI5159" t="str">
            <v>REF: 207163</v>
          </cell>
          <cell r="AJ5159" t="str">
            <v>PRODUTO FORA DE LINHA</v>
          </cell>
          <cell r="AK5159">
            <v>207163</v>
          </cell>
          <cell r="AL5159" t="str">
            <v>EST CADEIRA MILLA 540 ( WHISKY) TELA NAT TC 244-01718</v>
          </cell>
          <cell r="AM5159"/>
          <cell r="AN5159">
            <v>0.59</v>
          </cell>
          <cell r="AO5159">
            <v>0.52</v>
          </cell>
          <cell r="AP5159">
            <v>0.84</v>
          </cell>
          <cell r="AQ5159">
            <v>0</v>
          </cell>
          <cell r="AR5159" t="str">
            <v>EST CADEIRA MILLA 540 ( WHISKY) TELA NAT TC 244-01718 - 0,59x0,52x0,84H</v>
          </cell>
          <cell r="AS5159">
            <v>7323.94</v>
          </cell>
          <cell r="AT5159">
            <v>7323.94</v>
          </cell>
          <cell r="AU5159">
            <v>7323.94</v>
          </cell>
          <cell r="AV5159">
            <v>0</v>
          </cell>
          <cell r="AW5159">
            <v>7323.94</v>
          </cell>
          <cell r="AX5159">
            <v>0</v>
          </cell>
          <cell r="AY5159"/>
          <cell r="AZ5159" t="str">
            <v/>
          </cell>
          <cell r="BA5159"/>
          <cell r="BB5159"/>
          <cell r="BC5159"/>
          <cell r="BD5159" t="str">
            <v/>
          </cell>
          <cell r="BE5159">
            <v>0</v>
          </cell>
          <cell r="BF5159" t="str">
            <v/>
          </cell>
          <cell r="BG5159" t="str">
            <v/>
          </cell>
          <cell r="BH5159">
            <v>22</v>
          </cell>
          <cell r="BI5159" t="str">
            <v>0</v>
          </cell>
          <cell r="BJ5159">
            <v>0</v>
          </cell>
          <cell r="BK5159">
            <v>0</v>
          </cell>
          <cell r="BL5159"/>
          <cell r="BM5159"/>
          <cell r="BN5159"/>
          <cell r="BO5159"/>
          <cell r="BQ5159">
            <v>0</v>
          </cell>
          <cell r="BS5159" t="str">
            <v>CLAMI CADEIRA</v>
          </cell>
          <cell r="BT5159" t="str">
            <v>CADEIRA MILLA (FL)</v>
          </cell>
        </row>
        <row r="5160">
          <cell r="H5160">
            <v>0</v>
          </cell>
          <cell r="O5160">
            <v>206605</v>
          </cell>
          <cell r="P5160" t="str">
            <v>2020/276-0122-01</v>
          </cell>
          <cell r="Q5160" t="str">
            <v>EST MESA CENTRO LEED H26 (LAMINA CARV ESTONADO) (S/VIDRO)</v>
          </cell>
          <cell r="R5160"/>
          <cell r="S5160"/>
          <cell r="T5160">
            <v>2</v>
          </cell>
          <cell r="U5160">
            <v>0.7</v>
          </cell>
          <cell r="V5160">
            <v>0.26</v>
          </cell>
          <cell r="W5160">
            <v>0</v>
          </cell>
          <cell r="X5160" t="str">
            <v>EST MESA CENTRO LEED H26 (LAMINA CARV ESTONADO) (S/VIDRO) - 2x0,7x0,26H</v>
          </cell>
          <cell r="Y5160">
            <v>24933.75</v>
          </cell>
          <cell r="Z5160">
            <v>0.5</v>
          </cell>
          <cell r="AA5160">
            <v>12466.875</v>
          </cell>
          <cell r="AB5160"/>
          <cell r="AC5160"/>
          <cell r="AD5160"/>
          <cell r="AE5160">
            <v>24933.75</v>
          </cell>
          <cell r="AF5160">
            <v>24933.75</v>
          </cell>
          <cell r="AG5160">
            <v>0</v>
          </cell>
          <cell r="AH5160">
            <v>24933.75</v>
          </cell>
          <cell r="AI5160" t="str">
            <v>REF: 387093</v>
          </cell>
          <cell r="AJ5160"/>
          <cell r="AK5160">
            <v>387093</v>
          </cell>
          <cell r="AL5160" t="str">
            <v>MESA CENTRO LEED H26 (LAMINA) (S/VIDRO)</v>
          </cell>
          <cell r="AM5160"/>
          <cell r="AN5160">
            <v>2</v>
          </cell>
          <cell r="AO5160">
            <v>0.7</v>
          </cell>
          <cell r="AP5160">
            <v>0.26</v>
          </cell>
          <cell r="AQ5160">
            <v>0</v>
          </cell>
          <cell r="AR5160" t="str">
            <v>MESA CENTRO LEED H26 (LAMINA) (S/VIDRO) - 2x0,7x0,26H</v>
          </cell>
          <cell r="AS5160">
            <v>24933.75</v>
          </cell>
          <cell r="AT5160">
            <v>24933.75</v>
          </cell>
          <cell r="AU5160">
            <v>24933.75</v>
          </cell>
          <cell r="AV5160">
            <v>0</v>
          </cell>
          <cell r="AW5160">
            <v>24933.75</v>
          </cell>
          <cell r="AX5160">
            <v>0</v>
          </cell>
          <cell r="AY5160"/>
          <cell r="AZ5160" t="str">
            <v/>
          </cell>
          <cell r="BA5160"/>
          <cell r="BB5160"/>
          <cell r="BC5160"/>
          <cell r="BD5160" t="str">
            <v/>
          </cell>
          <cell r="BE5160">
            <v>0</v>
          </cell>
          <cell r="BF5160" t="str">
            <v/>
          </cell>
          <cell r="BG5160" t="str">
            <v/>
          </cell>
          <cell r="BH5160">
            <v>12</v>
          </cell>
          <cell r="BI5160" t="str">
            <v>0</v>
          </cell>
          <cell r="BJ5160">
            <v>0</v>
          </cell>
          <cell r="BK5160">
            <v>0</v>
          </cell>
          <cell r="BL5160"/>
          <cell r="BM5160"/>
          <cell r="BN5160"/>
          <cell r="BO5160"/>
          <cell r="BQ5160">
            <v>0</v>
          </cell>
          <cell r="BS5160" t="str">
            <v/>
          </cell>
          <cell r="BT5160" t="str">
            <v/>
          </cell>
        </row>
        <row r="5161">
          <cell r="H5161">
            <v>0</v>
          </cell>
          <cell r="O5161">
            <v>204524</v>
          </cell>
          <cell r="P5161" t="str">
            <v>2016/321-0045-01</v>
          </cell>
          <cell r="Q5161" t="str">
            <v>EST MESA LATERAL BASILICA CARV NAT/TP LC BRIL BRANCO</v>
          </cell>
          <cell r="R5161"/>
          <cell r="S5161"/>
          <cell r="T5161">
            <v>0.25</v>
          </cell>
          <cell r="U5161">
            <v>0</v>
          </cell>
          <cell r="V5161">
            <v>0.48</v>
          </cell>
          <cell r="W5161">
            <v>0.25</v>
          </cell>
          <cell r="X5161" t="str">
            <v>EST MESA LATERAL BASILICA CARV NAT/TP LC BRIL BRANCO - Ø0,25x0,48H</v>
          </cell>
          <cell r="Y5161">
            <v>2333.1799999999998</v>
          </cell>
          <cell r="Z5161">
            <v>0.35</v>
          </cell>
          <cell r="AA5161">
            <v>1516.567</v>
          </cell>
          <cell r="AB5161"/>
          <cell r="AC5161"/>
          <cell r="AD5161"/>
          <cell r="AE5161">
            <v>2333.1799999999998</v>
          </cell>
          <cell r="AF5161">
            <v>2333.1799999999998</v>
          </cell>
          <cell r="AG5161">
            <v>0</v>
          </cell>
          <cell r="AH5161">
            <v>2333.1799999999998</v>
          </cell>
          <cell r="AI5161" t="str">
            <v>REF: 204524</v>
          </cell>
          <cell r="AJ5161" t="str">
            <v>PRODUTO FORA DE LINHA</v>
          </cell>
          <cell r="AK5161">
            <v>204524</v>
          </cell>
          <cell r="AL5161" t="str">
            <v>EST MESA LATERAL BASILICA CARV NAT/TP LC BRIL BRANCO</v>
          </cell>
          <cell r="AM5161"/>
          <cell r="AN5161">
            <v>0.25</v>
          </cell>
          <cell r="AO5161">
            <v>0</v>
          </cell>
          <cell r="AP5161">
            <v>0.48</v>
          </cell>
          <cell r="AQ5161">
            <v>0.25</v>
          </cell>
          <cell r="AR5161" t="str">
            <v>EST MESA LATERAL BASILICA CARV NAT/TP LC BRIL BRANCO - Ø0,25x0,48H</v>
          </cell>
          <cell r="AS5161">
            <v>2333.1799999999998</v>
          </cell>
          <cell r="AT5161">
            <v>3567.3</v>
          </cell>
          <cell r="AU5161">
            <v>3567.3</v>
          </cell>
          <cell r="AV5161">
            <v>0</v>
          </cell>
          <cell r="AW5161">
            <v>3567.3</v>
          </cell>
          <cell r="AX5161">
            <v>-1234.1200000000003</v>
          </cell>
          <cell r="AY5161"/>
          <cell r="AZ5161" t="str">
            <v/>
          </cell>
          <cell r="BA5161"/>
          <cell r="BB5161"/>
          <cell r="BC5161"/>
          <cell r="BD5161" t="str">
            <v/>
          </cell>
          <cell r="BE5161">
            <v>0</v>
          </cell>
          <cell r="BF5161" t="str">
            <v/>
          </cell>
          <cell r="BG5161" t="str">
            <v/>
          </cell>
          <cell r="BH5161">
            <v>14</v>
          </cell>
          <cell r="BI5161" t="str">
            <v>0</v>
          </cell>
          <cell r="BJ5161">
            <v>0</v>
          </cell>
          <cell r="BK5161">
            <v>0</v>
          </cell>
          <cell r="BL5161"/>
          <cell r="BM5161"/>
          <cell r="BN5161"/>
          <cell r="BO5161"/>
          <cell r="BQ5161">
            <v>0</v>
          </cell>
          <cell r="BS5161" t="str">
            <v/>
          </cell>
          <cell r="BT5161" t="str">
            <v/>
          </cell>
        </row>
        <row r="5162">
          <cell r="H5162">
            <v>2</v>
          </cell>
          <cell r="O5162">
            <v>194033</v>
          </cell>
          <cell r="P5162"/>
          <cell r="Q5162" t="str">
            <v>EST CADEIRA MIA (NOGUEIRA) TC FABRIK CROSSIBI</v>
          </cell>
          <cell r="R5162"/>
          <cell r="S5162"/>
          <cell r="T5162">
            <v>0.5</v>
          </cell>
          <cell r="U5162">
            <v>0.54</v>
          </cell>
          <cell r="V5162">
            <v>0.83</v>
          </cell>
          <cell r="W5162">
            <v>0</v>
          </cell>
          <cell r="X5162" t="str">
            <v>EST CADEIRA MIA (NOGUEIRA) TC FABRIK CROSSIBI - 0,5x0,54x0,83H</v>
          </cell>
          <cell r="Y5162">
            <v>13423.2</v>
          </cell>
          <cell r="Z5162">
            <v>0.5</v>
          </cell>
          <cell r="AA5162">
            <v>6711.6</v>
          </cell>
          <cell r="AB5162"/>
          <cell r="AC5162"/>
          <cell r="AD5162"/>
          <cell r="AE5162">
            <v>13423.2</v>
          </cell>
          <cell r="AF5162">
            <v>13423.2</v>
          </cell>
          <cell r="AG5162">
            <v>0</v>
          </cell>
          <cell r="AH5162">
            <v>13423.2</v>
          </cell>
          <cell r="AI5162" t="str">
            <v>REF: 194033</v>
          </cell>
          <cell r="AJ5162" t="str">
            <v>PRODUTO FORA DE LINHA</v>
          </cell>
          <cell r="AK5162">
            <v>194033</v>
          </cell>
          <cell r="AL5162" t="str">
            <v>EST CADEIRA MIA (NOGUEIRA) TC FABRIK CROSSIBI</v>
          </cell>
          <cell r="AM5162"/>
          <cell r="AN5162">
            <v>0.5</v>
          </cell>
          <cell r="AO5162">
            <v>0.54</v>
          </cell>
          <cell r="AP5162">
            <v>0.83</v>
          </cell>
          <cell r="AQ5162">
            <v>0</v>
          </cell>
          <cell r="AR5162" t="str">
            <v>EST CADEIRA MIA (NOGUEIRA) TC FABRIK CROSSIBI - 0,5x0,54x0,83H</v>
          </cell>
          <cell r="AS5162">
            <v>13423.2</v>
          </cell>
          <cell r="AT5162">
            <v>13423.2</v>
          </cell>
          <cell r="AU5162">
            <v>13423.2</v>
          </cell>
          <cell r="AV5162">
            <v>0</v>
          </cell>
          <cell r="AW5162">
            <v>13423.2</v>
          </cell>
          <cell r="AX5162">
            <v>0</v>
          </cell>
          <cell r="AY5162"/>
          <cell r="AZ5162" t="str">
            <v/>
          </cell>
          <cell r="BA5162"/>
          <cell r="BB5162"/>
          <cell r="BC5162"/>
          <cell r="BD5162" t="str">
            <v/>
          </cell>
          <cell r="BE5162">
            <v>0</v>
          </cell>
          <cell r="BF5162" t="str">
            <v/>
          </cell>
          <cell r="BG5162" t="str">
            <v/>
          </cell>
          <cell r="BH5162">
            <v>22</v>
          </cell>
          <cell r="BI5162" t="str">
            <v>0</v>
          </cell>
          <cell r="BJ5162">
            <v>0</v>
          </cell>
          <cell r="BK5162">
            <v>0</v>
          </cell>
          <cell r="BL5162"/>
          <cell r="BM5162"/>
          <cell r="BN5162"/>
          <cell r="BO5162"/>
          <cell r="BQ5162">
            <v>0</v>
          </cell>
          <cell r="BS5162" t="str">
            <v>CLAMI CADEIRA</v>
          </cell>
          <cell r="BT5162" t="str">
            <v>CADEIRA MIA (FL)</v>
          </cell>
        </row>
        <row r="5163">
          <cell r="H5163">
            <v>0</v>
          </cell>
          <cell r="O5163">
            <v>191267</v>
          </cell>
          <cell r="P5163" t="str">
            <v>2017/333-0022-01</v>
          </cell>
          <cell r="Q5163" t="str">
            <v>EST MESA LATERAL VILLE MOD1 (NERO MARQUINA) (PTO FSC)</v>
          </cell>
          <cell r="R5163"/>
          <cell r="S5163"/>
          <cell r="T5163">
            <v>0.7</v>
          </cell>
          <cell r="U5163">
            <v>0</v>
          </cell>
          <cell r="V5163">
            <v>0.7</v>
          </cell>
          <cell r="W5163">
            <v>0.7</v>
          </cell>
          <cell r="X5163" t="str">
            <v>EST MESA LATERAL VILLE MOD1 (NERO MARQUINA) (PTO FSC) - Ø0,7x0,7H</v>
          </cell>
          <cell r="Y5163">
            <v>14070.92</v>
          </cell>
          <cell r="Z5163">
            <v>0</v>
          </cell>
          <cell r="AA5163">
            <v>14070.92</v>
          </cell>
          <cell r="AB5163"/>
          <cell r="AC5163"/>
          <cell r="AD5163"/>
          <cell r="AE5163">
            <v>14070.92</v>
          </cell>
          <cell r="AF5163">
            <v>14070.92</v>
          </cell>
          <cell r="AG5163">
            <v>0</v>
          </cell>
          <cell r="AH5163">
            <v>14070.92</v>
          </cell>
          <cell r="AI5163" t="str">
            <v>REF: 191267</v>
          </cell>
          <cell r="AJ5163" t="str">
            <v>PRODUTO FORA DE LINHA</v>
          </cell>
          <cell r="AK5163">
            <v>191267</v>
          </cell>
          <cell r="AL5163" t="str">
            <v>EST MESA LATERAL VILLE MOD1 (NERO MARQUINA) (PTO FSC)</v>
          </cell>
          <cell r="AM5163"/>
          <cell r="AN5163">
            <v>0.7</v>
          </cell>
          <cell r="AO5163">
            <v>0</v>
          </cell>
          <cell r="AP5163">
            <v>0.7</v>
          </cell>
          <cell r="AQ5163">
            <v>0.7</v>
          </cell>
          <cell r="AR5163" t="str">
            <v>EST MESA LATERAL VILLE MOD1 (NERO MARQUINA) (PTO FSC) - Ø0,7x0,7H</v>
          </cell>
          <cell r="AS5163">
            <v>14070.92</v>
          </cell>
          <cell r="AT5163">
            <v>24693.14</v>
          </cell>
          <cell r="AU5163">
            <v>24693.14</v>
          </cell>
          <cell r="AV5163">
            <v>0</v>
          </cell>
          <cell r="AW5163">
            <v>24693.14</v>
          </cell>
          <cell r="AX5163">
            <v>-10622.22</v>
          </cell>
          <cell r="AY5163"/>
          <cell r="AZ5163" t="str">
            <v/>
          </cell>
          <cell r="BA5163"/>
          <cell r="BB5163"/>
          <cell r="BC5163"/>
          <cell r="BD5163" t="str">
            <v/>
          </cell>
          <cell r="BE5163">
            <v>0</v>
          </cell>
          <cell r="BF5163" t="str">
            <v/>
          </cell>
          <cell r="BG5163" t="str">
            <v/>
          </cell>
          <cell r="BH5163">
            <v>22</v>
          </cell>
          <cell r="BI5163" t="str">
            <v>0</v>
          </cell>
          <cell r="BJ5163">
            <v>0</v>
          </cell>
          <cell r="BK5163">
            <v>0</v>
          </cell>
          <cell r="BL5163"/>
          <cell r="BM5163"/>
          <cell r="BN5163"/>
          <cell r="BO5163"/>
          <cell r="BQ5163">
            <v>0</v>
          </cell>
          <cell r="BS5163" t="str">
            <v/>
          </cell>
          <cell r="BT5163" t="str">
            <v/>
          </cell>
        </row>
        <row r="5164">
          <cell r="H5164">
            <v>0</v>
          </cell>
          <cell r="O5164">
            <v>191267</v>
          </cell>
          <cell r="P5164" t="str">
            <v>2017/333-0021-01</v>
          </cell>
          <cell r="Q5164" t="str">
            <v>EST MESA LATERAL VILLE MOD1 (NERO MARQUINA) (PTO FSC)</v>
          </cell>
          <cell r="R5164"/>
          <cell r="S5164"/>
          <cell r="T5164">
            <v>0.7</v>
          </cell>
          <cell r="U5164">
            <v>0</v>
          </cell>
          <cell r="V5164">
            <v>0.7</v>
          </cell>
          <cell r="W5164">
            <v>0.7</v>
          </cell>
          <cell r="X5164" t="str">
            <v>EST MESA LATERAL VILLE MOD1 (NERO MARQUINA) (PTO FSC) - Ø0,7x0,7H</v>
          </cell>
          <cell r="Y5164">
            <v>17024</v>
          </cell>
          <cell r="Z5164">
            <v>0.5</v>
          </cell>
          <cell r="AA5164">
            <v>8512</v>
          </cell>
          <cell r="AB5164"/>
          <cell r="AC5164"/>
          <cell r="AD5164"/>
          <cell r="AE5164">
            <v>17024</v>
          </cell>
          <cell r="AF5164">
            <v>17024</v>
          </cell>
          <cell r="AG5164">
            <v>0</v>
          </cell>
          <cell r="AH5164">
            <v>17024</v>
          </cell>
          <cell r="AI5164" t="str">
            <v>REF: 191267</v>
          </cell>
          <cell r="AJ5164" t="str">
            <v>PRODUTO FORA DE LINHA</v>
          </cell>
          <cell r="AK5164">
            <v>191267</v>
          </cell>
          <cell r="AL5164" t="str">
            <v>EST MESA LATERAL VILLE MOD1 (NERO MARQUINA) (PTO FSC)</v>
          </cell>
          <cell r="AM5164"/>
          <cell r="AN5164">
            <v>0.7</v>
          </cell>
          <cell r="AO5164">
            <v>0</v>
          </cell>
          <cell r="AP5164">
            <v>0.7</v>
          </cell>
          <cell r="AQ5164">
            <v>0.7</v>
          </cell>
          <cell r="AR5164" t="str">
            <v>EST MESA LATERAL VILLE MOD1 (NERO MARQUINA) (PTO FSC) - Ø0,7x0,7H</v>
          </cell>
          <cell r="AS5164">
            <v>17024</v>
          </cell>
          <cell r="AT5164">
            <v>24693.14</v>
          </cell>
          <cell r="AU5164">
            <v>24693.14</v>
          </cell>
          <cell r="AV5164">
            <v>0</v>
          </cell>
          <cell r="AW5164">
            <v>24693.14</v>
          </cell>
          <cell r="AX5164">
            <v>-7669.1399999999994</v>
          </cell>
          <cell r="AY5164"/>
          <cell r="AZ5164" t="str">
            <v/>
          </cell>
          <cell r="BA5164"/>
          <cell r="BB5164"/>
          <cell r="BC5164"/>
          <cell r="BD5164" t="str">
            <v/>
          </cell>
          <cell r="BE5164">
            <v>0</v>
          </cell>
          <cell r="BF5164" t="str">
            <v/>
          </cell>
          <cell r="BG5164" t="str">
            <v/>
          </cell>
          <cell r="BH5164">
            <v>22</v>
          </cell>
          <cell r="BI5164" t="str">
            <v>0</v>
          </cell>
          <cell r="BJ5164">
            <v>0</v>
          </cell>
          <cell r="BK5164">
            <v>0</v>
          </cell>
          <cell r="BL5164"/>
          <cell r="BM5164"/>
          <cell r="BN5164"/>
          <cell r="BO5164"/>
          <cell r="BQ5164">
            <v>0</v>
          </cell>
          <cell r="BS5164" t="str">
            <v/>
          </cell>
          <cell r="BT5164" t="str">
            <v/>
          </cell>
        </row>
        <row r="5165">
          <cell r="H5165">
            <v>2</v>
          </cell>
          <cell r="O5165">
            <v>191239</v>
          </cell>
          <cell r="P5165" t="str">
            <v>2016/175-0069-01</v>
          </cell>
          <cell r="Q5165" t="str">
            <v>EST PUFF CHEIG (INTERNO REVESTIDO TC VCANDY COTON MINK #06)</v>
          </cell>
          <cell r="R5165"/>
          <cell r="S5165"/>
          <cell r="T5165">
            <v>0.75</v>
          </cell>
          <cell r="U5165">
            <v>0.5</v>
          </cell>
          <cell r="V5165">
            <v>0.45</v>
          </cell>
          <cell r="W5165">
            <v>0</v>
          </cell>
          <cell r="X5165" t="str">
            <v>EST PUFF CHEIG (INTERNO REVESTIDO TC VCANDY COTON MINK #06) - 0,75x0,5x0,45H</v>
          </cell>
          <cell r="Y5165">
            <v>15592.56</v>
          </cell>
          <cell r="Z5165">
            <v>0.65</v>
          </cell>
          <cell r="AA5165">
            <v>5457.3959999999988</v>
          </cell>
          <cell r="AB5165"/>
          <cell r="AC5165"/>
          <cell r="AD5165"/>
          <cell r="AE5165">
            <v>15592.56</v>
          </cell>
          <cell r="AF5165">
            <v>15592.56</v>
          </cell>
          <cell r="AG5165">
            <v>0</v>
          </cell>
          <cell r="AH5165">
            <v>15592.56</v>
          </cell>
          <cell r="AI5165" t="str">
            <v>REF: 191239</v>
          </cell>
          <cell r="AJ5165" t="str">
            <v>PRODUTO FORA DE LINHA</v>
          </cell>
          <cell r="AK5165">
            <v>191239</v>
          </cell>
          <cell r="AL5165" t="str">
            <v>EST PUFF CHEIG (INTERNO REVESTIDO TC VCANDY COTON MINK #06)</v>
          </cell>
          <cell r="AM5165"/>
          <cell r="AN5165">
            <v>0.75</v>
          </cell>
          <cell r="AO5165">
            <v>0.5</v>
          </cell>
          <cell r="AP5165">
            <v>0.45</v>
          </cell>
          <cell r="AQ5165">
            <v>0</v>
          </cell>
          <cell r="AR5165" t="str">
            <v>EST PUFF CHEIG (INTERNO REVESTIDO TC VCANDY COTON MINK #06) - 0,75x0,5x0,45H</v>
          </cell>
          <cell r="AS5165">
            <v>15592.56</v>
          </cell>
          <cell r="AT5165">
            <v>15592.56</v>
          </cell>
          <cell r="AU5165">
            <v>15592.56</v>
          </cell>
          <cell r="AV5165">
            <v>0</v>
          </cell>
          <cell r="AW5165">
            <v>15592.56</v>
          </cell>
          <cell r="AX5165">
            <v>0</v>
          </cell>
          <cell r="AY5165"/>
          <cell r="AZ5165" t="str">
            <v/>
          </cell>
          <cell r="BA5165"/>
          <cell r="BB5165"/>
          <cell r="BC5165"/>
          <cell r="BD5165" t="str">
            <v/>
          </cell>
          <cell r="BE5165">
            <v>0</v>
          </cell>
          <cell r="BF5165" t="str">
            <v/>
          </cell>
          <cell r="BG5165" t="str">
            <v/>
          </cell>
          <cell r="BH5165">
            <v>22</v>
          </cell>
          <cell r="BI5165" t="str">
            <v>0</v>
          </cell>
          <cell r="BJ5165">
            <v>0</v>
          </cell>
          <cell r="BK5165">
            <v>0</v>
          </cell>
          <cell r="BL5165"/>
          <cell r="BM5165"/>
          <cell r="BN5165"/>
          <cell r="BO5165"/>
          <cell r="BQ5165">
            <v>0</v>
          </cell>
          <cell r="BS5165" t="str">
            <v>CLAMI PUFF</v>
          </cell>
          <cell r="BT5165" t="str">
            <v>PUFF CHEIG (FL)</v>
          </cell>
        </row>
        <row r="5166">
          <cell r="H5166">
            <v>2</v>
          </cell>
          <cell r="O5166">
            <v>191239</v>
          </cell>
          <cell r="P5166" t="str">
            <v>2016/175-0070-01</v>
          </cell>
          <cell r="Q5166" t="str">
            <v>EST PUFF CHEIG (INTERNO REVESTIDO TC VCANDY COTON MINK #06)</v>
          </cell>
          <cell r="R5166"/>
          <cell r="S5166"/>
          <cell r="T5166">
            <v>0.75</v>
          </cell>
          <cell r="U5166">
            <v>0.5</v>
          </cell>
          <cell r="V5166">
            <v>0.45</v>
          </cell>
          <cell r="W5166">
            <v>0</v>
          </cell>
          <cell r="X5166" t="str">
            <v>EST PUFF CHEIG (INTERNO REVESTIDO TC VCANDY COTON MINK #06) - 0,75x0,5x0,45H</v>
          </cell>
          <cell r="Y5166">
            <v>15592.56</v>
          </cell>
          <cell r="Z5166">
            <v>0.65</v>
          </cell>
          <cell r="AA5166">
            <v>5457.3959999999988</v>
          </cell>
          <cell r="AB5166"/>
          <cell r="AC5166"/>
          <cell r="AD5166"/>
          <cell r="AE5166">
            <v>15592.56</v>
          </cell>
          <cell r="AF5166">
            <v>15592.56</v>
          </cell>
          <cell r="AG5166">
            <v>0</v>
          </cell>
          <cell r="AH5166">
            <v>15592.56</v>
          </cell>
          <cell r="AI5166" t="str">
            <v>REF: 191239</v>
          </cell>
          <cell r="AJ5166" t="str">
            <v>PRODUTO FORA DE LINHA</v>
          </cell>
          <cell r="AK5166">
            <v>191239</v>
          </cell>
          <cell r="AL5166" t="str">
            <v>EST PUFF CHEIG (INTERNO REVESTIDO TC VCANDY COTON MINK #06)</v>
          </cell>
          <cell r="AM5166"/>
          <cell r="AN5166">
            <v>0.75</v>
          </cell>
          <cell r="AO5166">
            <v>0.5</v>
          </cell>
          <cell r="AP5166">
            <v>0.45</v>
          </cell>
          <cell r="AQ5166">
            <v>0</v>
          </cell>
          <cell r="AR5166" t="str">
            <v>EST PUFF CHEIG (INTERNO REVESTIDO TC VCANDY COTON MINK #06) - 0,75x0,5x0,45H</v>
          </cell>
          <cell r="AS5166">
            <v>15592.56</v>
          </cell>
          <cell r="AT5166">
            <v>15592.56</v>
          </cell>
          <cell r="AU5166">
            <v>15592.56</v>
          </cell>
          <cell r="AV5166">
            <v>0</v>
          </cell>
          <cell r="AW5166">
            <v>15592.56</v>
          </cell>
          <cell r="AX5166">
            <v>0</v>
          </cell>
          <cell r="AY5166"/>
          <cell r="AZ5166" t="str">
            <v/>
          </cell>
          <cell r="BA5166"/>
          <cell r="BB5166"/>
          <cell r="BC5166"/>
          <cell r="BD5166" t="str">
            <v/>
          </cell>
          <cell r="BE5166">
            <v>0</v>
          </cell>
          <cell r="BF5166" t="str">
            <v/>
          </cell>
          <cell r="BG5166" t="str">
            <v/>
          </cell>
          <cell r="BH5166">
            <v>22</v>
          </cell>
          <cell r="BI5166" t="str">
            <v>0</v>
          </cell>
          <cell r="BJ5166">
            <v>0</v>
          </cell>
          <cell r="BK5166">
            <v>0</v>
          </cell>
          <cell r="BL5166"/>
          <cell r="BM5166"/>
          <cell r="BN5166"/>
          <cell r="BO5166"/>
          <cell r="BQ5166">
            <v>0</v>
          </cell>
          <cell r="BS5166" t="str">
            <v>CLAMI PUFF</v>
          </cell>
          <cell r="BT5166" t="str">
            <v>PUFF CHEIG (FL)</v>
          </cell>
        </row>
        <row r="5167">
          <cell r="H5167">
            <v>1</v>
          </cell>
          <cell r="O5167">
            <v>191237</v>
          </cell>
          <cell r="P5167"/>
          <cell r="Q5167" t="str">
            <v>EST BANQUETA 150 (TAUARI TING NOGUEIRA) (TC SUMATRA #05)</v>
          </cell>
          <cell r="R5167"/>
          <cell r="S5167"/>
          <cell r="T5167">
            <v>0.66</v>
          </cell>
          <cell r="U5167">
            <v>0.5</v>
          </cell>
          <cell r="V5167">
            <v>0.41</v>
          </cell>
          <cell r="W5167">
            <v>0</v>
          </cell>
          <cell r="X5167" t="str">
            <v>EST BANQUETA 150 (TAUARI TING NOGUEIRA) (TC SUMATRA #05) - 0,66x0,5x0,41H</v>
          </cell>
          <cell r="Y5167">
            <v>4537.04</v>
          </cell>
          <cell r="Z5167">
            <v>0.7</v>
          </cell>
          <cell r="AA5167">
            <v>1361.1120000000001</v>
          </cell>
          <cell r="AB5167"/>
          <cell r="AC5167"/>
          <cell r="AD5167"/>
          <cell r="AE5167">
            <v>4537.04</v>
          </cell>
          <cell r="AF5167">
            <v>4537.04</v>
          </cell>
          <cell r="AG5167">
            <v>0</v>
          </cell>
          <cell r="AH5167">
            <v>4537.04</v>
          </cell>
          <cell r="AI5167" t="str">
            <v>REF: 191237</v>
          </cell>
          <cell r="AJ5167" t="str">
            <v>PRODUTO FORA DE LINHA</v>
          </cell>
          <cell r="AK5167">
            <v>191237</v>
          </cell>
          <cell r="AL5167" t="str">
            <v>EST BANQUETA 150 (TAUARI TING NOGUEIRA) (TC SUMATRA #05)</v>
          </cell>
          <cell r="AM5167"/>
          <cell r="AN5167">
            <v>0.66</v>
          </cell>
          <cell r="AO5167">
            <v>0.5</v>
          </cell>
          <cell r="AP5167">
            <v>0.41</v>
          </cell>
          <cell r="AQ5167">
            <v>0</v>
          </cell>
          <cell r="AR5167" t="str">
            <v>EST BANQUETA 150 (TAUARI TING NOGUEIRA) (TC SUMATRA #05) - 0,66x0,5x0,41H</v>
          </cell>
          <cell r="AS5167">
            <v>4537.04</v>
          </cell>
          <cell r="AT5167">
            <v>4537.04</v>
          </cell>
          <cell r="AU5167">
            <v>4537.04</v>
          </cell>
          <cell r="AV5167">
            <v>0</v>
          </cell>
          <cell r="AW5167">
            <v>4537.04</v>
          </cell>
          <cell r="AX5167">
            <v>0</v>
          </cell>
          <cell r="AY5167"/>
          <cell r="AZ5167" t="str">
            <v/>
          </cell>
          <cell r="BA5167"/>
          <cell r="BB5167"/>
          <cell r="BC5167"/>
          <cell r="BD5167" t="str">
            <v/>
          </cell>
          <cell r="BE5167">
            <v>0</v>
          </cell>
          <cell r="BF5167" t="str">
            <v/>
          </cell>
          <cell r="BG5167" t="str">
            <v/>
          </cell>
          <cell r="BH5167">
            <v>22</v>
          </cell>
          <cell r="BI5167" t="str">
            <v>0</v>
          </cell>
          <cell r="BJ5167">
            <v>0</v>
          </cell>
          <cell r="BK5167">
            <v>0</v>
          </cell>
          <cell r="BL5167"/>
          <cell r="BM5167"/>
          <cell r="BN5167"/>
          <cell r="BO5167"/>
          <cell r="BQ5167">
            <v>0</v>
          </cell>
          <cell r="BS5167" t="str">
            <v>CLAMI BANQUETA</v>
          </cell>
          <cell r="BT5167" t="str">
            <v>BANQUETA 150 (FL)</v>
          </cell>
        </row>
        <row r="5168">
          <cell r="H5168">
            <v>0</v>
          </cell>
          <cell r="O5168">
            <v>191233</v>
          </cell>
          <cell r="P5168" t="str">
            <v>2016/175-0063-01</v>
          </cell>
          <cell r="Q5168" t="str">
            <v>EST MESA CENTRO DINN (LAMINA NOGUEIRA)</v>
          </cell>
          <cell r="R5168"/>
          <cell r="S5168"/>
          <cell r="T5168">
            <v>1.8</v>
          </cell>
          <cell r="U5168">
            <v>0.8</v>
          </cell>
          <cell r="V5168">
            <v>0.25</v>
          </cell>
          <cell r="W5168">
            <v>0</v>
          </cell>
          <cell r="X5168" t="str">
            <v>EST MESA CENTRO DINN (LAMINA NOGUEIRA) - 1,8x0,8x0,25H</v>
          </cell>
          <cell r="Y5168">
            <v>17973.759999999998</v>
          </cell>
          <cell r="Z5168">
            <v>0.5</v>
          </cell>
          <cell r="AA5168">
            <v>8986.8799999999992</v>
          </cell>
          <cell r="AB5168"/>
          <cell r="AC5168"/>
          <cell r="AD5168"/>
          <cell r="AE5168">
            <v>17973.759999999998</v>
          </cell>
          <cell r="AF5168">
            <v>17973.759999999998</v>
          </cell>
          <cell r="AG5168">
            <v>0</v>
          </cell>
          <cell r="AH5168">
            <v>17973.759999999998</v>
          </cell>
          <cell r="AI5168" t="str">
            <v>REF: 191233</v>
          </cell>
          <cell r="AJ5168" t="str">
            <v>PRODUTO FORA DE LINHA</v>
          </cell>
          <cell r="AK5168">
            <v>191233</v>
          </cell>
          <cell r="AL5168" t="str">
            <v>EST MESA CENTRO DINN (LAMINA NOGUEIRA)</v>
          </cell>
          <cell r="AM5168"/>
          <cell r="AN5168">
            <v>1.8</v>
          </cell>
          <cell r="AO5168">
            <v>0.8</v>
          </cell>
          <cell r="AP5168">
            <v>0.25</v>
          </cell>
          <cell r="AQ5168">
            <v>0</v>
          </cell>
          <cell r="AR5168" t="str">
            <v>EST MESA CENTRO DINN (LAMINA NOGUEIRA) - 1,8x0,8x0,25H</v>
          </cell>
          <cell r="AS5168">
            <v>17973.759999999998</v>
          </cell>
          <cell r="AT5168">
            <v>26290.38</v>
          </cell>
          <cell r="AU5168">
            <v>26290.38</v>
          </cell>
          <cell r="AV5168">
            <v>0</v>
          </cell>
          <cell r="AW5168">
            <v>26290.38</v>
          </cell>
          <cell r="AX5168">
            <v>-8316.6200000000026</v>
          </cell>
          <cell r="AY5168"/>
          <cell r="AZ5168" t="str">
            <v/>
          </cell>
          <cell r="BA5168"/>
          <cell r="BB5168"/>
          <cell r="BC5168"/>
          <cell r="BD5168" t="str">
            <v/>
          </cell>
          <cell r="BE5168">
            <v>0</v>
          </cell>
          <cell r="BF5168" t="str">
            <v/>
          </cell>
          <cell r="BG5168" t="str">
            <v/>
          </cell>
          <cell r="BH5168">
            <v>22</v>
          </cell>
          <cell r="BI5168" t="str">
            <v>0</v>
          </cell>
          <cell r="BJ5168">
            <v>0</v>
          </cell>
          <cell r="BK5168">
            <v>0</v>
          </cell>
          <cell r="BL5168"/>
          <cell r="BM5168"/>
          <cell r="BN5168"/>
          <cell r="BO5168"/>
          <cell r="BQ5168">
            <v>0</v>
          </cell>
          <cell r="BS5168" t="str">
            <v/>
          </cell>
          <cell r="BT5168" t="str">
            <v/>
          </cell>
        </row>
        <row r="5169">
          <cell r="H5169">
            <v>1</v>
          </cell>
          <cell r="O5169">
            <v>186323</v>
          </cell>
          <cell r="P5169" t="str">
            <v>2016/098-0129-01</v>
          </cell>
          <cell r="Q5169" t="str">
            <v>EST MESA CENTRO GANACHE H32 (TP CARVALHO NAT/PES LATAO FSC)</v>
          </cell>
          <cell r="R5169"/>
          <cell r="S5169"/>
          <cell r="T5169">
            <v>1.3</v>
          </cell>
          <cell r="U5169">
            <v>1.3</v>
          </cell>
          <cell r="V5169">
            <v>0.32</v>
          </cell>
          <cell r="W5169">
            <v>0</v>
          </cell>
          <cell r="X5169" t="str">
            <v>EST MESA CENTRO GANACHE H32 (TP CARVALHO NAT/PES LATAO FSC) - 1,3x1,3x0,32H</v>
          </cell>
          <cell r="Y5169">
            <v>17677.66</v>
          </cell>
          <cell r="Z5169">
            <v>0.75</v>
          </cell>
          <cell r="AA5169">
            <v>4419.4150000000009</v>
          </cell>
          <cell r="AB5169"/>
          <cell r="AC5169"/>
          <cell r="AD5169"/>
          <cell r="AE5169">
            <v>17677.66</v>
          </cell>
          <cell r="AF5169">
            <v>17677.66</v>
          </cell>
          <cell r="AG5169">
            <v>0</v>
          </cell>
          <cell r="AH5169">
            <v>17677.66</v>
          </cell>
          <cell r="AI5169" t="str">
            <v>REF: 186323</v>
          </cell>
          <cell r="AJ5169" t="str">
            <v>PRODUTO FORA DE LINHA</v>
          </cell>
          <cell r="AK5169">
            <v>186323</v>
          </cell>
          <cell r="AL5169" t="str">
            <v>EST MESA CENTRO GANACHE H32 (TP CARVALHO NAT/PES LATAO FSC)</v>
          </cell>
          <cell r="AM5169"/>
          <cell r="AN5169">
            <v>1.3</v>
          </cell>
          <cell r="AO5169">
            <v>1.3</v>
          </cell>
          <cell r="AP5169">
            <v>0.32</v>
          </cell>
          <cell r="AQ5169">
            <v>0</v>
          </cell>
          <cell r="AR5169" t="str">
            <v>EST MESA CENTRO GANACHE H32 (TP CARVALHO NAT/PES LATAO FSC) - 1,3x1,3x0,32H</v>
          </cell>
          <cell r="AS5169">
            <v>17677.66</v>
          </cell>
          <cell r="AT5169">
            <v>17677.66</v>
          </cell>
          <cell r="AU5169">
            <v>17677.66</v>
          </cell>
          <cell r="AV5169">
            <v>0</v>
          </cell>
          <cell r="AW5169">
            <v>17677.66</v>
          </cell>
          <cell r="AX5169">
            <v>0</v>
          </cell>
          <cell r="AY5169"/>
          <cell r="AZ5169" t="str">
            <v/>
          </cell>
          <cell r="BA5169"/>
          <cell r="BB5169"/>
          <cell r="BC5169"/>
          <cell r="BD5169" t="str">
            <v/>
          </cell>
          <cell r="BE5169">
            <v>0</v>
          </cell>
          <cell r="BF5169" t="str">
            <v/>
          </cell>
          <cell r="BG5169" t="str">
            <v/>
          </cell>
          <cell r="BH5169">
            <v>14</v>
          </cell>
          <cell r="BI5169" t="str">
            <v>0</v>
          </cell>
          <cell r="BJ5169">
            <v>0</v>
          </cell>
          <cell r="BK5169">
            <v>0</v>
          </cell>
          <cell r="BL5169"/>
          <cell r="BM5169"/>
          <cell r="BN5169"/>
          <cell r="BO5169"/>
          <cell r="BQ5169">
            <v>0</v>
          </cell>
          <cell r="BS5169" t="str">
            <v>CLAMI MESA CENTRO</v>
          </cell>
          <cell r="BT5169" t="str">
            <v>MESA CENTRO GANACHE (FL)</v>
          </cell>
        </row>
        <row r="5170">
          <cell r="H5170">
            <v>1</v>
          </cell>
          <cell r="O5170">
            <v>186064</v>
          </cell>
          <cell r="P5170" t="str">
            <v>2016/217-0005-01</v>
          </cell>
          <cell r="Q5170" t="str">
            <v>EST SOFA ZEUS (TC E5010 MOSTARDA)</v>
          </cell>
          <cell r="R5170"/>
          <cell r="S5170"/>
          <cell r="T5170">
            <v>1.9</v>
          </cell>
          <cell r="U5170">
            <v>1.02</v>
          </cell>
          <cell r="V5170">
            <v>0.94</v>
          </cell>
          <cell r="W5170">
            <v>0</v>
          </cell>
          <cell r="X5170" t="str">
            <v>EST SOFA ZEUS (TC E5010 MOSTARDA) - 1,9x1,02x0,94H</v>
          </cell>
          <cell r="Y5170">
            <v>24867.279999999999</v>
          </cell>
          <cell r="Z5170">
            <v>0.65</v>
          </cell>
          <cell r="AA5170">
            <v>8703.5479999999989</v>
          </cell>
          <cell r="AB5170"/>
          <cell r="AC5170"/>
          <cell r="AD5170"/>
          <cell r="AE5170">
            <v>24867.279999999999</v>
          </cell>
          <cell r="AF5170">
            <v>24867.279999999999</v>
          </cell>
          <cell r="AG5170">
            <v>0</v>
          </cell>
          <cell r="AH5170">
            <v>24867.279999999999</v>
          </cell>
          <cell r="AI5170" t="str">
            <v>REF: 186064</v>
          </cell>
          <cell r="AJ5170" t="str">
            <v>PRODUTO FORA DE LINHA</v>
          </cell>
          <cell r="AK5170">
            <v>186064</v>
          </cell>
          <cell r="AL5170" t="str">
            <v>EST SOFA ZEUS (TC E5010 MOSTARDA)</v>
          </cell>
          <cell r="AM5170"/>
          <cell r="AN5170">
            <v>1.9</v>
          </cell>
          <cell r="AO5170">
            <v>1.02</v>
          </cell>
          <cell r="AP5170">
            <v>0.94</v>
          </cell>
          <cell r="AQ5170">
            <v>0</v>
          </cell>
          <cell r="AR5170" t="str">
            <v>EST SOFA ZEUS (TC E5010 MOSTARDA) - 1,9x1,02x0,94H</v>
          </cell>
          <cell r="AS5170">
            <v>24867.279999999999</v>
          </cell>
          <cell r="AT5170">
            <v>24867.279999999999</v>
          </cell>
          <cell r="AU5170">
            <v>24867.279999999999</v>
          </cell>
          <cell r="AV5170">
            <v>0</v>
          </cell>
          <cell r="AW5170">
            <v>24867.279999999999</v>
          </cell>
          <cell r="AX5170">
            <v>0</v>
          </cell>
          <cell r="AY5170"/>
          <cell r="AZ5170" t="str">
            <v/>
          </cell>
          <cell r="BA5170"/>
          <cell r="BB5170"/>
          <cell r="BC5170"/>
          <cell r="BD5170" t="str">
            <v/>
          </cell>
          <cell r="BE5170">
            <v>0</v>
          </cell>
          <cell r="BF5170" t="str">
            <v/>
          </cell>
          <cell r="BG5170" t="str">
            <v/>
          </cell>
          <cell r="BH5170">
            <v>14</v>
          </cell>
          <cell r="BI5170" t="str">
            <v>0</v>
          </cell>
          <cell r="BJ5170">
            <v>0</v>
          </cell>
          <cell r="BK5170">
            <v>0</v>
          </cell>
          <cell r="BL5170"/>
          <cell r="BM5170"/>
          <cell r="BN5170"/>
          <cell r="BO5170"/>
          <cell r="BQ5170">
            <v>0</v>
          </cell>
          <cell r="BS5170" t="str">
            <v>CLAMI SOFA</v>
          </cell>
          <cell r="BT5170" t="str">
            <v>SOFA ZEUS (FL)</v>
          </cell>
        </row>
        <row r="5171">
          <cell r="H5171">
            <v>1</v>
          </cell>
          <cell r="O5171">
            <v>185350</v>
          </cell>
          <cell r="P5171" t="str">
            <v>2016/109-0089-01</v>
          </cell>
          <cell r="Q5171" t="str">
            <v>EST SOFA CLASS (BIPARTIDO) TC MOBILITY TRIBAL GREY</v>
          </cell>
          <cell r="R5171"/>
          <cell r="S5171"/>
          <cell r="T5171">
            <v>3</v>
          </cell>
          <cell r="U5171">
            <v>0.98</v>
          </cell>
          <cell r="V5171">
            <v>0.83</v>
          </cell>
          <cell r="W5171">
            <v>0</v>
          </cell>
          <cell r="X5171" t="str">
            <v>EST SOFA CLASS (BIPARTIDO) TC MOBILITY TRIBAL GREY - 3x0,98x0,83H</v>
          </cell>
          <cell r="Y5171">
            <v>40653.120000000003</v>
          </cell>
          <cell r="Z5171">
            <v>0.5</v>
          </cell>
          <cell r="AA5171">
            <v>20326.560000000001</v>
          </cell>
          <cell r="AB5171"/>
          <cell r="AC5171"/>
          <cell r="AD5171"/>
          <cell r="AE5171">
            <v>40653.120000000003</v>
          </cell>
          <cell r="AF5171">
            <v>40653.120000000003</v>
          </cell>
          <cell r="AG5171">
            <v>0</v>
          </cell>
          <cell r="AH5171">
            <v>40653.120000000003</v>
          </cell>
          <cell r="AI5171" t="str">
            <v>REF: 185350</v>
          </cell>
          <cell r="AJ5171" t="str">
            <v>PRODUTO FORA DE LINHA</v>
          </cell>
          <cell r="AK5171">
            <v>185350</v>
          </cell>
          <cell r="AL5171" t="str">
            <v>EST SOFA CLASS (BIPARTIDO) TC MOBILITY TRIBAL GREY</v>
          </cell>
          <cell r="AM5171"/>
          <cell r="AN5171">
            <v>3</v>
          </cell>
          <cell r="AO5171">
            <v>0.98</v>
          </cell>
          <cell r="AP5171">
            <v>0.83</v>
          </cell>
          <cell r="AQ5171">
            <v>0</v>
          </cell>
          <cell r="AR5171" t="str">
            <v>EST SOFA CLASS (BIPARTIDO) TC MOBILITY TRIBAL GREY - 3x0,98x0,83H</v>
          </cell>
          <cell r="AS5171">
            <v>40653.120000000003</v>
          </cell>
          <cell r="AT5171">
            <v>40653.120000000003</v>
          </cell>
          <cell r="AU5171">
            <v>40653.120000000003</v>
          </cell>
          <cell r="AV5171">
            <v>0</v>
          </cell>
          <cell r="AW5171">
            <v>40653.120000000003</v>
          </cell>
          <cell r="AX5171">
            <v>0</v>
          </cell>
          <cell r="AY5171"/>
          <cell r="AZ5171" t="str">
            <v/>
          </cell>
          <cell r="BA5171"/>
          <cell r="BB5171"/>
          <cell r="BC5171"/>
          <cell r="BD5171" t="str">
            <v/>
          </cell>
          <cell r="BE5171">
            <v>0</v>
          </cell>
          <cell r="BF5171" t="str">
            <v/>
          </cell>
          <cell r="BG5171" t="str">
            <v/>
          </cell>
          <cell r="BH5171">
            <v>14</v>
          </cell>
          <cell r="BI5171" t="str">
            <v>0</v>
          </cell>
          <cell r="BJ5171">
            <v>0</v>
          </cell>
          <cell r="BK5171">
            <v>0</v>
          </cell>
          <cell r="BL5171"/>
          <cell r="BM5171"/>
          <cell r="BN5171"/>
          <cell r="BO5171"/>
          <cell r="BQ5171">
            <v>0</v>
          </cell>
          <cell r="BS5171" t="str">
            <v>CLAMI SOFA</v>
          </cell>
          <cell r="BT5171" t="str">
            <v>SOFA CLASS (FL)</v>
          </cell>
        </row>
        <row r="5172">
          <cell r="H5172">
            <v>1</v>
          </cell>
          <cell r="O5172">
            <v>183816</v>
          </cell>
          <cell r="P5172"/>
          <cell r="Q5172" t="str">
            <v>EST COMPONENTE FUTTON BANCO CLARICE (TC TA 200007)</v>
          </cell>
          <cell r="R5172"/>
          <cell r="S5172"/>
          <cell r="T5172">
            <v>2.4700000000000002</v>
          </cell>
          <cell r="U5172">
            <v>0.46</v>
          </cell>
          <cell r="V5172">
            <v>7.0000000000000007E-2</v>
          </cell>
          <cell r="W5172">
            <v>0</v>
          </cell>
          <cell r="X5172" t="str">
            <v>EST COMPONENTE FUTTON BANCO CLARICE (TC TA 200007) - 2,47x0,46x0,07H</v>
          </cell>
          <cell r="Y5172">
            <v>3431.43</v>
          </cell>
          <cell r="Z5172">
            <v>0.7</v>
          </cell>
          <cell r="AA5172">
            <v>1029.4290000000001</v>
          </cell>
          <cell r="AB5172"/>
          <cell r="AC5172"/>
          <cell r="AD5172"/>
          <cell r="AE5172">
            <v>3431.43</v>
          </cell>
          <cell r="AF5172">
            <v>3431.43</v>
          </cell>
          <cell r="AG5172">
            <v>0</v>
          </cell>
          <cell r="AH5172">
            <v>3431.43</v>
          </cell>
          <cell r="AI5172" t="str">
            <v>REF: 183816</v>
          </cell>
          <cell r="AJ5172" t="str">
            <v>PRODUTO FORA DE LINHA</v>
          </cell>
          <cell r="AK5172">
            <v>183816</v>
          </cell>
          <cell r="AL5172" t="str">
            <v>EST COMPONENTE FUTTON BANCO CLARICE (TC TA 200007)</v>
          </cell>
          <cell r="AM5172"/>
          <cell r="AN5172">
            <v>2.4700000000000002</v>
          </cell>
          <cell r="AO5172">
            <v>0.46</v>
          </cell>
          <cell r="AP5172">
            <v>7.0000000000000007E-2</v>
          </cell>
          <cell r="AQ5172">
            <v>0</v>
          </cell>
          <cell r="AR5172" t="str">
            <v>EST COMPONENTE FUTTON BANCO CLARICE (TC TA 200007) - 2,47x0,46x0,07H</v>
          </cell>
          <cell r="AS5172">
            <v>3431.43</v>
          </cell>
          <cell r="AT5172">
            <v>3431.43</v>
          </cell>
          <cell r="AU5172">
            <v>3431.43</v>
          </cell>
          <cell r="AV5172">
            <v>0</v>
          </cell>
          <cell r="AW5172">
            <v>3431.43</v>
          </cell>
          <cell r="AX5172">
            <v>0</v>
          </cell>
          <cell r="AY5172"/>
          <cell r="AZ5172" t="str">
            <v/>
          </cell>
          <cell r="BA5172"/>
          <cell r="BB5172"/>
          <cell r="BC5172"/>
          <cell r="BD5172" t="str">
            <v/>
          </cell>
          <cell r="BE5172">
            <v>0</v>
          </cell>
          <cell r="BF5172" t="str">
            <v/>
          </cell>
          <cell r="BG5172" t="str">
            <v/>
          </cell>
          <cell r="BH5172">
            <v>14</v>
          </cell>
          <cell r="BI5172" t="str">
            <v>0</v>
          </cell>
          <cell r="BJ5172">
            <v>0</v>
          </cell>
          <cell r="BK5172">
            <v>0</v>
          </cell>
          <cell r="BL5172"/>
          <cell r="BM5172"/>
          <cell r="BN5172"/>
          <cell r="BO5172"/>
          <cell r="BQ5172">
            <v>0</v>
          </cell>
          <cell r="BS5172" t="str">
            <v>CLAMI COMPONENTE ALMOFADA</v>
          </cell>
          <cell r="BT5172" t="str">
            <v>COMPONENTE FUTON BANCO CLARICE (FL)</v>
          </cell>
        </row>
        <row r="5173">
          <cell r="H5173">
            <v>2</v>
          </cell>
          <cell r="O5173">
            <v>183797</v>
          </cell>
          <cell r="P5173" t="str">
            <v>2016/018-0013-01</v>
          </cell>
          <cell r="Q5173" t="str">
            <v>EST CADEIRA MAIA SMALL (NOGUEIRA) TC G1 T012</v>
          </cell>
          <cell r="R5173"/>
          <cell r="S5173"/>
          <cell r="T5173">
            <v>0.48</v>
          </cell>
          <cell r="U5173">
            <v>0.54</v>
          </cell>
          <cell r="V5173">
            <v>0.87</v>
          </cell>
          <cell r="W5173">
            <v>0</v>
          </cell>
          <cell r="X5173" t="str">
            <v>EST CADEIRA MAIA SMALL (NOGUEIRA) TC G1 T012 - 0,48x0,54x0,87H</v>
          </cell>
          <cell r="Y5173">
            <v>3271.58</v>
          </cell>
          <cell r="Z5173">
            <v>0.75</v>
          </cell>
          <cell r="AA5173">
            <v>817.89499999999998</v>
          </cell>
          <cell r="AB5173"/>
          <cell r="AC5173"/>
          <cell r="AD5173"/>
          <cell r="AE5173">
            <v>3271.58</v>
          </cell>
          <cell r="AF5173">
            <v>3271.58</v>
          </cell>
          <cell r="AG5173">
            <v>0</v>
          </cell>
          <cell r="AH5173">
            <v>3271.58</v>
          </cell>
          <cell r="AI5173" t="str">
            <v>REF: 183797</v>
          </cell>
          <cell r="AJ5173" t="str">
            <v>PRODUTO FORA DE LINHA</v>
          </cell>
          <cell r="AK5173">
            <v>183797</v>
          </cell>
          <cell r="AL5173" t="str">
            <v>EST CADEIRA MAIA SMALL (NOGUEIRA) TC G1 T012</v>
          </cell>
          <cell r="AM5173"/>
          <cell r="AN5173">
            <v>0.48</v>
          </cell>
          <cell r="AO5173">
            <v>0.54</v>
          </cell>
          <cell r="AP5173">
            <v>0.87</v>
          </cell>
          <cell r="AQ5173">
            <v>0</v>
          </cell>
          <cell r="AR5173" t="str">
            <v>EST CADEIRA MAIA SMALL (NOGUEIRA) TC G1 T012 - 0,48x0,54x0,87H</v>
          </cell>
          <cell r="AS5173">
            <v>3271.58</v>
          </cell>
          <cell r="AT5173">
            <v>3271.58</v>
          </cell>
          <cell r="AU5173">
            <v>3271.58</v>
          </cell>
          <cell r="AV5173">
            <v>0</v>
          </cell>
          <cell r="AW5173">
            <v>3271.58</v>
          </cell>
          <cell r="AX5173">
            <v>0</v>
          </cell>
          <cell r="AY5173"/>
          <cell r="AZ5173" t="str">
            <v/>
          </cell>
          <cell r="BA5173"/>
          <cell r="BB5173"/>
          <cell r="BC5173"/>
          <cell r="BD5173" t="str">
            <v/>
          </cell>
          <cell r="BE5173">
            <v>0</v>
          </cell>
          <cell r="BF5173" t="str">
            <v/>
          </cell>
          <cell r="BG5173" t="str">
            <v/>
          </cell>
          <cell r="BH5173">
            <v>14</v>
          </cell>
          <cell r="BI5173" t="str">
            <v>0</v>
          </cell>
          <cell r="BJ5173">
            <v>0</v>
          </cell>
          <cell r="BK5173">
            <v>0</v>
          </cell>
          <cell r="BL5173"/>
          <cell r="BM5173"/>
          <cell r="BN5173"/>
          <cell r="BO5173"/>
          <cell r="BQ5173">
            <v>0</v>
          </cell>
          <cell r="BS5173" t="str">
            <v>CLAMI CADEIRA</v>
          </cell>
          <cell r="BT5173" t="str">
            <v>CADEIRA MAIA (FL)</v>
          </cell>
        </row>
        <row r="5174">
          <cell r="H5174">
            <v>2</v>
          </cell>
          <cell r="O5174">
            <v>183797</v>
          </cell>
          <cell r="P5174" t="str">
            <v>2016/018-0014-01</v>
          </cell>
          <cell r="Q5174" t="str">
            <v>EST CADEIRA MAIA SMALL (NOGUEIRA) TC G1 T012</v>
          </cell>
          <cell r="R5174"/>
          <cell r="S5174"/>
          <cell r="T5174">
            <v>0.48</v>
          </cell>
          <cell r="U5174">
            <v>0.54</v>
          </cell>
          <cell r="V5174">
            <v>0.87</v>
          </cell>
          <cell r="W5174">
            <v>0</v>
          </cell>
          <cell r="X5174" t="str">
            <v>EST CADEIRA MAIA SMALL (NOGUEIRA) TC G1 T012 - 0,48x0,54x0,87H</v>
          </cell>
          <cell r="Y5174">
            <v>3271.58</v>
          </cell>
          <cell r="Z5174">
            <v>0.75</v>
          </cell>
          <cell r="AA5174">
            <v>817.89499999999998</v>
          </cell>
          <cell r="AB5174"/>
          <cell r="AC5174"/>
          <cell r="AD5174"/>
          <cell r="AE5174">
            <v>3271.58</v>
          </cell>
          <cell r="AF5174">
            <v>3271.58</v>
          </cell>
          <cell r="AG5174">
            <v>0</v>
          </cell>
          <cell r="AH5174">
            <v>3271.58</v>
          </cell>
          <cell r="AI5174" t="str">
            <v>REF: 183797</v>
          </cell>
          <cell r="AJ5174" t="str">
            <v>PRODUTO FORA DE LINHA</v>
          </cell>
          <cell r="AK5174">
            <v>183797</v>
          </cell>
          <cell r="AL5174" t="str">
            <v>EST CADEIRA MAIA SMALL (NOGUEIRA) TC G1 T012</v>
          </cell>
          <cell r="AM5174"/>
          <cell r="AN5174">
            <v>0.48</v>
          </cell>
          <cell r="AO5174">
            <v>0.54</v>
          </cell>
          <cell r="AP5174">
            <v>0.87</v>
          </cell>
          <cell r="AQ5174">
            <v>0</v>
          </cell>
          <cell r="AR5174" t="str">
            <v>EST CADEIRA MAIA SMALL (NOGUEIRA) TC G1 T012 - 0,48x0,54x0,87H</v>
          </cell>
          <cell r="AS5174">
            <v>3271.58</v>
          </cell>
          <cell r="AT5174">
            <v>3271.58</v>
          </cell>
          <cell r="AU5174">
            <v>3271.58</v>
          </cell>
          <cell r="AV5174">
            <v>0</v>
          </cell>
          <cell r="AW5174">
            <v>3271.58</v>
          </cell>
          <cell r="AX5174">
            <v>0</v>
          </cell>
          <cell r="AY5174"/>
          <cell r="AZ5174" t="str">
            <v/>
          </cell>
          <cell r="BA5174"/>
          <cell r="BB5174"/>
          <cell r="BC5174"/>
          <cell r="BD5174" t="str">
            <v/>
          </cell>
          <cell r="BE5174">
            <v>0</v>
          </cell>
          <cell r="BF5174" t="str">
            <v/>
          </cell>
          <cell r="BG5174" t="str">
            <v/>
          </cell>
          <cell r="BH5174">
            <v>14</v>
          </cell>
          <cell r="BI5174" t="str">
            <v>0</v>
          </cell>
          <cell r="BJ5174">
            <v>0</v>
          </cell>
          <cell r="BK5174">
            <v>0</v>
          </cell>
          <cell r="BL5174"/>
          <cell r="BM5174"/>
          <cell r="BN5174"/>
          <cell r="BO5174"/>
          <cell r="BQ5174">
            <v>0</v>
          </cell>
          <cell r="BS5174" t="str">
            <v>CLAMI CADEIRA</v>
          </cell>
          <cell r="BT5174" t="str">
            <v>CADEIRA MAIA (FL)</v>
          </cell>
        </row>
        <row r="5175">
          <cell r="H5175">
            <v>1</v>
          </cell>
          <cell r="O5175">
            <v>180739</v>
          </cell>
          <cell r="P5175" t="str">
            <v>2015/342-0051-01</v>
          </cell>
          <cell r="Q5175" t="str">
            <v>EST APARADOR REDENTOR (NOGUEIRA) (LACA BRILHO FENDI)</v>
          </cell>
          <cell r="R5175"/>
          <cell r="S5175"/>
          <cell r="T5175">
            <v>2.2000000000000002</v>
          </cell>
          <cell r="U5175">
            <v>0.5</v>
          </cell>
          <cell r="V5175">
            <v>0.8</v>
          </cell>
          <cell r="W5175">
            <v>0</v>
          </cell>
          <cell r="X5175" t="str">
            <v>EST APARADOR REDENTOR (NOGUEIRA) (LACA BRILHO FENDI) - 2,2x0,5x0,8H</v>
          </cell>
          <cell r="Y5175">
            <v>18059.47</v>
          </cell>
          <cell r="Z5175">
            <v>0.7</v>
          </cell>
          <cell r="AA5175">
            <v>5417.8410000000003</v>
          </cell>
          <cell r="AB5175"/>
          <cell r="AC5175"/>
          <cell r="AD5175"/>
          <cell r="AE5175">
            <v>18059.47</v>
          </cell>
          <cell r="AF5175">
            <v>18059.47</v>
          </cell>
          <cell r="AG5175">
            <v>0</v>
          </cell>
          <cell r="AH5175">
            <v>18059.47</v>
          </cell>
          <cell r="AI5175" t="str">
            <v>REF: 180739</v>
          </cell>
          <cell r="AJ5175" t="str">
            <v>PRODUTO FORA DE LINHA</v>
          </cell>
          <cell r="AK5175">
            <v>180739</v>
          </cell>
          <cell r="AL5175" t="str">
            <v>EST APARADOR REDENTOR (NOGUEIRA) (LACA BRILHO FENDI)</v>
          </cell>
          <cell r="AM5175"/>
          <cell r="AN5175">
            <v>2.2000000000000002</v>
          </cell>
          <cell r="AO5175">
            <v>0.5</v>
          </cell>
          <cell r="AP5175">
            <v>0.8</v>
          </cell>
          <cell r="AQ5175">
            <v>0</v>
          </cell>
          <cell r="AR5175" t="str">
            <v>EST APARADOR REDENTOR (NOGUEIRA) (LACA BRILHO FENDI) - 2,2x0,5x0,8H</v>
          </cell>
          <cell r="AS5175">
            <v>18059.47</v>
          </cell>
          <cell r="AT5175">
            <v>18059.47</v>
          </cell>
          <cell r="AU5175">
            <v>18059.47</v>
          </cell>
          <cell r="AV5175">
            <v>0</v>
          </cell>
          <cell r="AW5175">
            <v>18059.47</v>
          </cell>
          <cell r="AX5175">
            <v>0</v>
          </cell>
          <cell r="AY5175"/>
          <cell r="AZ5175" t="str">
            <v/>
          </cell>
          <cell r="BA5175"/>
          <cell r="BB5175"/>
          <cell r="BC5175"/>
          <cell r="BD5175" t="str">
            <v/>
          </cell>
          <cell r="BE5175">
            <v>0</v>
          </cell>
          <cell r="BF5175" t="str">
            <v/>
          </cell>
          <cell r="BG5175" t="str">
            <v/>
          </cell>
          <cell r="BH5175">
            <v>14</v>
          </cell>
          <cell r="BI5175" t="str">
            <v>0</v>
          </cell>
          <cell r="BJ5175">
            <v>0</v>
          </cell>
          <cell r="BK5175">
            <v>0</v>
          </cell>
          <cell r="BL5175"/>
          <cell r="BM5175"/>
          <cell r="BN5175"/>
          <cell r="BO5175"/>
          <cell r="BQ5175">
            <v>0</v>
          </cell>
          <cell r="BS5175" t="str">
            <v>CLAMI APARADOR</v>
          </cell>
          <cell r="BT5175" t="str">
            <v>APARADOR REDENTOR (FL)</v>
          </cell>
        </row>
        <row r="5176">
          <cell r="H5176">
            <v>0</v>
          </cell>
          <cell r="O5176">
            <v>179299</v>
          </cell>
          <cell r="P5176"/>
          <cell r="Q5176" t="str">
            <v>EST TAMPO CRISTAL LAPIDADO (15MM) INCOLOR CANTO TICK</v>
          </cell>
          <cell r="R5176"/>
          <cell r="S5176"/>
          <cell r="T5176">
            <v>2.7</v>
          </cell>
          <cell r="U5176">
            <v>1.2</v>
          </cell>
          <cell r="V5176">
            <v>0.01</v>
          </cell>
          <cell r="W5176">
            <v>0</v>
          </cell>
          <cell r="X5176" t="str">
            <v>EST TAMPO CRISTAL LAPIDADO (15MM) INCOLOR CANTO TICK - 2,7x1,2x0,01H</v>
          </cell>
          <cell r="Y5176" t="e">
            <v>#VALUE!</v>
          </cell>
          <cell r="Z5176">
            <v>0.35</v>
          </cell>
          <cell r="AA5176" t="e">
            <v>#VALUE!</v>
          </cell>
          <cell r="AB5176"/>
          <cell r="AC5176"/>
          <cell r="AD5176"/>
          <cell r="AE5176" t="e">
            <v>#VALUE!</v>
          </cell>
          <cell r="AF5176" t="e">
            <v>#VALUE!</v>
          </cell>
          <cell r="AG5176">
            <v>0</v>
          </cell>
          <cell r="AH5176" t="e">
            <v>#VALUE!</v>
          </cell>
          <cell r="AI5176" t="str">
            <v xml:space="preserve">REF: </v>
          </cell>
          <cell r="AJ5176"/>
          <cell r="AK5176"/>
          <cell r="AL5176" t="str">
            <v>ETIQUETA DE ESTOQUE</v>
          </cell>
          <cell r="AM5176"/>
          <cell r="AN5176" t="str">
            <v/>
          </cell>
          <cell r="AO5176" t="str">
            <v/>
          </cell>
          <cell r="AP5176" t="str">
            <v/>
          </cell>
          <cell r="AQ5176" t="str">
            <v/>
          </cell>
          <cell r="AR5176" t="str">
            <v>ETIQUETA DE ESTOQUE - xxH</v>
          </cell>
          <cell r="AS5176" t="e">
            <v>#VALUE!</v>
          </cell>
          <cell r="AT5176" t="e">
            <v>#VALUE!</v>
          </cell>
          <cell r="AU5176" t="str">
            <v>EST</v>
          </cell>
          <cell r="AV5176" t="str">
            <v/>
          </cell>
          <cell r="AW5176">
            <v>18683.84</v>
          </cell>
          <cell r="AX5176" t="e">
            <v>#VALUE!</v>
          </cell>
          <cell r="AY5176"/>
          <cell r="AZ5176" t="str">
            <v/>
          </cell>
          <cell r="BA5176"/>
          <cell r="BB5176"/>
          <cell r="BC5176"/>
          <cell r="BD5176" t="str">
            <v/>
          </cell>
          <cell r="BE5176">
            <v>0</v>
          </cell>
          <cell r="BF5176" t="str">
            <v/>
          </cell>
          <cell r="BG5176" t="str">
            <v/>
          </cell>
          <cell r="BH5176">
            <v>12</v>
          </cell>
          <cell r="BI5176" t="str">
            <v>0</v>
          </cell>
          <cell r="BJ5176">
            <v>0</v>
          </cell>
          <cell r="BK5176">
            <v>0</v>
          </cell>
          <cell r="BL5176"/>
          <cell r="BM5176"/>
          <cell r="BN5176"/>
          <cell r="BO5176"/>
          <cell r="BQ5176">
            <v>0</v>
          </cell>
          <cell r="BS5176" t="str">
            <v/>
          </cell>
          <cell r="BT5176" t="str">
            <v/>
          </cell>
        </row>
        <row r="5177">
          <cell r="H5177">
            <v>2</v>
          </cell>
          <cell r="O5177">
            <v>179265</v>
          </cell>
          <cell r="P5177"/>
          <cell r="Q5177" t="str">
            <v>EST MESA JANTAR REDE (BASE POLISTER F100)</v>
          </cell>
          <cell r="R5177"/>
          <cell r="S5177"/>
          <cell r="T5177">
            <v>2.0499999999999998</v>
          </cell>
          <cell r="U5177">
            <v>0.5</v>
          </cell>
          <cell r="V5177">
            <v>0.76</v>
          </cell>
          <cell r="W5177">
            <v>0</v>
          </cell>
          <cell r="X5177" t="str">
            <v>EST MESA JANTAR REDE (BASE POLISTER F100) - 2,05x0,5x0,76H</v>
          </cell>
          <cell r="Y5177">
            <v>24915.66</v>
          </cell>
          <cell r="Z5177">
            <v>0.85</v>
          </cell>
          <cell r="AA5177">
            <v>3737.349000000002</v>
          </cell>
          <cell r="AB5177"/>
          <cell r="AC5177"/>
          <cell r="AD5177"/>
          <cell r="AE5177">
            <v>24915.66</v>
          </cell>
          <cell r="AF5177">
            <v>24915.66</v>
          </cell>
          <cell r="AG5177">
            <v>0</v>
          </cell>
          <cell r="AH5177">
            <v>24915.66</v>
          </cell>
          <cell r="AI5177" t="str">
            <v>REF: 179265</v>
          </cell>
          <cell r="AJ5177" t="str">
            <v>PRODUTO FORA DE LINHA</v>
          </cell>
          <cell r="AK5177">
            <v>179265</v>
          </cell>
          <cell r="AL5177" t="str">
            <v>EST MESA JANTAR REDE (BASE POLISTER F100)</v>
          </cell>
          <cell r="AM5177"/>
          <cell r="AN5177">
            <v>2.0499999999999998</v>
          </cell>
          <cell r="AO5177">
            <v>0.5</v>
          </cell>
          <cell r="AP5177">
            <v>0.76</v>
          </cell>
          <cell r="AQ5177">
            <v>0</v>
          </cell>
          <cell r="AR5177" t="str">
            <v>EST MESA JANTAR REDE (BASE POLISTER F100) - 2,05x0,5x0,76H</v>
          </cell>
          <cell r="AS5177">
            <v>24915.66</v>
          </cell>
          <cell r="AT5177">
            <v>24915.66</v>
          </cell>
          <cell r="AU5177">
            <v>24915.66</v>
          </cell>
          <cell r="AV5177">
            <v>0</v>
          </cell>
          <cell r="AW5177">
            <v>24915.66</v>
          </cell>
          <cell r="AX5177">
            <v>0</v>
          </cell>
          <cell r="AY5177"/>
          <cell r="AZ5177" t="str">
            <v/>
          </cell>
          <cell r="BA5177"/>
          <cell r="BB5177"/>
          <cell r="BC5177"/>
          <cell r="BD5177" t="str">
            <v/>
          </cell>
          <cell r="BE5177">
            <v>0</v>
          </cell>
          <cell r="BF5177" t="str">
            <v/>
          </cell>
          <cell r="BG5177" t="str">
            <v/>
          </cell>
          <cell r="BH5177">
            <v>14</v>
          </cell>
          <cell r="BI5177" t="str">
            <v>0</v>
          </cell>
          <cell r="BJ5177">
            <v>0</v>
          </cell>
          <cell r="BK5177">
            <v>0</v>
          </cell>
          <cell r="BL5177"/>
          <cell r="BM5177"/>
          <cell r="BN5177"/>
          <cell r="BO5177"/>
          <cell r="BQ5177">
            <v>0</v>
          </cell>
          <cell r="BS5177" t="str">
            <v>CLAMI MESA JANTAR</v>
          </cell>
          <cell r="BT5177" t="str">
            <v>MESA JANTAR REDE (FL)</v>
          </cell>
        </row>
        <row r="5178">
          <cell r="H5178">
            <v>1</v>
          </cell>
          <cell r="O5178">
            <v>179054</v>
          </cell>
          <cell r="P5178" t="str">
            <v>2016/022-0153-01</v>
          </cell>
          <cell r="Q5178" t="str">
            <v>EST LUMINARIA LUMIER (NOGUEIRA) (DET LATAO) (CUPULA CRU)</v>
          </cell>
          <cell r="R5178"/>
          <cell r="S5178"/>
          <cell r="T5178">
            <v>0.45</v>
          </cell>
          <cell r="U5178">
            <v>0</v>
          </cell>
          <cell r="V5178">
            <v>1.7</v>
          </cell>
          <cell r="W5178">
            <v>0.45</v>
          </cell>
          <cell r="X5178" t="str">
            <v>EST LUMINARIA LUMIER (NOGUEIRA) (DET LATAO) (CUPULA CRU) - Ø0,45x1,7H</v>
          </cell>
          <cell r="Y5178">
            <v>20511.54</v>
          </cell>
          <cell r="Z5178">
            <v>0.5</v>
          </cell>
          <cell r="AA5178">
            <v>10255.77</v>
          </cell>
          <cell r="AB5178"/>
          <cell r="AC5178"/>
          <cell r="AD5178"/>
          <cell r="AE5178">
            <v>20511.54</v>
          </cell>
          <cell r="AF5178">
            <v>20511.54</v>
          </cell>
          <cell r="AG5178">
            <v>0</v>
          </cell>
          <cell r="AH5178">
            <v>20511.54</v>
          </cell>
          <cell r="AI5178" t="str">
            <v>REF: 179054</v>
          </cell>
          <cell r="AJ5178" t="str">
            <v>PRODUTO FORA DE LINHA</v>
          </cell>
          <cell r="AK5178">
            <v>179054</v>
          </cell>
          <cell r="AL5178" t="str">
            <v>EST LUMINARIA LUMIER (NOGUEIRA) (DET LATAO) (CUPULA CRU)</v>
          </cell>
          <cell r="AM5178"/>
          <cell r="AN5178">
            <v>0.45</v>
          </cell>
          <cell r="AO5178">
            <v>0</v>
          </cell>
          <cell r="AP5178">
            <v>1.7</v>
          </cell>
          <cell r="AQ5178">
            <v>0.45</v>
          </cell>
          <cell r="AR5178" t="str">
            <v>EST LUMINARIA LUMIER (NOGUEIRA) (DET LATAO) (CUPULA CRU) - Ø0,45x1,7H</v>
          </cell>
          <cell r="AS5178">
            <v>20511.54</v>
          </cell>
          <cell r="AT5178">
            <v>20511.54</v>
          </cell>
          <cell r="AU5178">
            <v>20511.54</v>
          </cell>
          <cell r="AV5178">
            <v>0</v>
          </cell>
          <cell r="AW5178">
            <v>20511.54</v>
          </cell>
          <cell r="AX5178">
            <v>0</v>
          </cell>
          <cell r="AY5178"/>
          <cell r="AZ5178" t="str">
            <v/>
          </cell>
          <cell r="BA5178"/>
          <cell r="BB5178"/>
          <cell r="BC5178"/>
          <cell r="BD5178" t="str">
            <v/>
          </cell>
          <cell r="BE5178">
            <v>0</v>
          </cell>
          <cell r="BF5178" t="str">
            <v/>
          </cell>
          <cell r="BG5178" t="str">
            <v/>
          </cell>
          <cell r="BH5178">
            <v>14</v>
          </cell>
          <cell r="BI5178" t="str">
            <v>0</v>
          </cell>
          <cell r="BJ5178">
            <v>0</v>
          </cell>
          <cell r="BK5178">
            <v>0</v>
          </cell>
          <cell r="BL5178"/>
          <cell r="BM5178"/>
          <cell r="BN5178"/>
          <cell r="BO5178"/>
          <cell r="BQ5178">
            <v>0</v>
          </cell>
          <cell r="BS5178" t="str">
            <v>CLAMI LUMINARIA</v>
          </cell>
          <cell r="BT5178" t="str">
            <v>LUMINARIA LUMIER (FL)</v>
          </cell>
        </row>
        <row r="5179">
          <cell r="H5179">
            <v>1</v>
          </cell>
          <cell r="O5179">
            <v>176833</v>
          </cell>
          <cell r="P5179" t="str">
            <v>2015/244-0114-01</v>
          </cell>
          <cell r="Q5179" t="str">
            <v>EST CADEIRA MAIA SMALL (NOGUEIRA) TC G1 T002</v>
          </cell>
          <cell r="R5179"/>
          <cell r="S5179"/>
          <cell r="T5179">
            <v>0.48</v>
          </cell>
          <cell r="U5179">
            <v>0.54</v>
          </cell>
          <cell r="V5179">
            <v>0.87</v>
          </cell>
          <cell r="W5179">
            <v>0</v>
          </cell>
          <cell r="X5179" t="str">
            <v>EST CADEIRA MAIA SMALL (NOGUEIRA) TC G1 T002 - 0,48x0,54x0,87H</v>
          </cell>
          <cell r="Y5179">
            <v>3271.58</v>
          </cell>
          <cell r="Z5179">
            <v>0.75</v>
          </cell>
          <cell r="AA5179">
            <v>817.89499999999998</v>
          </cell>
          <cell r="AB5179"/>
          <cell r="AC5179"/>
          <cell r="AD5179"/>
          <cell r="AE5179">
            <v>3271.58</v>
          </cell>
          <cell r="AF5179">
            <v>3271.58</v>
          </cell>
          <cell r="AG5179">
            <v>0</v>
          </cell>
          <cell r="AH5179">
            <v>3271.58</v>
          </cell>
          <cell r="AI5179" t="str">
            <v>REF: 176833</v>
          </cell>
          <cell r="AJ5179" t="str">
            <v>PRODUTO FORA DE LINHA</v>
          </cell>
          <cell r="AK5179">
            <v>176833</v>
          </cell>
          <cell r="AL5179" t="str">
            <v>EST CADEIRA MAIA SMALL (NOGUEIRA) TC G1 T002</v>
          </cell>
          <cell r="AM5179"/>
          <cell r="AN5179">
            <v>0.48</v>
          </cell>
          <cell r="AO5179">
            <v>0.54</v>
          </cell>
          <cell r="AP5179">
            <v>0.87</v>
          </cell>
          <cell r="AQ5179">
            <v>0</v>
          </cell>
          <cell r="AR5179" t="str">
            <v>EST CADEIRA MAIA SMALL (NOGUEIRA) TC G1 T002 - 0,48x0,54x0,87H</v>
          </cell>
          <cell r="AS5179">
            <v>3271.58</v>
          </cell>
          <cell r="AT5179">
            <v>3271.58</v>
          </cell>
          <cell r="AU5179">
            <v>3271.58</v>
          </cell>
          <cell r="AV5179">
            <v>0</v>
          </cell>
          <cell r="AW5179">
            <v>3271.58</v>
          </cell>
          <cell r="AX5179">
            <v>0</v>
          </cell>
          <cell r="AY5179"/>
          <cell r="AZ5179" t="str">
            <v/>
          </cell>
          <cell r="BA5179"/>
          <cell r="BB5179"/>
          <cell r="BC5179"/>
          <cell r="BD5179" t="str">
            <v/>
          </cell>
          <cell r="BE5179">
            <v>0</v>
          </cell>
          <cell r="BF5179" t="str">
            <v/>
          </cell>
          <cell r="BG5179" t="str">
            <v/>
          </cell>
          <cell r="BH5179">
            <v>14</v>
          </cell>
          <cell r="BI5179" t="str">
            <v>0</v>
          </cell>
          <cell r="BJ5179">
            <v>0</v>
          </cell>
          <cell r="BK5179">
            <v>0</v>
          </cell>
          <cell r="BL5179"/>
          <cell r="BM5179"/>
          <cell r="BN5179"/>
          <cell r="BO5179"/>
          <cell r="BQ5179">
            <v>0</v>
          </cell>
          <cell r="BS5179" t="str">
            <v>CLAMI CADEIRA</v>
          </cell>
          <cell r="BT5179" t="str">
            <v>CADEIRA MAIA (FL)</v>
          </cell>
        </row>
        <row r="5180">
          <cell r="H5180">
            <v>1</v>
          </cell>
          <cell r="O5180">
            <v>176801</v>
          </cell>
          <cell r="P5180"/>
          <cell r="Q5180" t="str">
            <v>EST BANQUETA DORA (PES ACO PINT CORTEN) (TC CB-091 CAMURCA)</v>
          </cell>
          <cell r="R5180"/>
          <cell r="S5180"/>
          <cell r="T5180">
            <v>0.6</v>
          </cell>
          <cell r="U5180">
            <v>0.5</v>
          </cell>
          <cell r="V5180">
            <v>0.43</v>
          </cell>
          <cell r="W5180">
            <v>0</v>
          </cell>
          <cell r="X5180" t="str">
            <v>EST BANQUETA DORA (PES ACO PINT CORTEN) (TC CB-091 CAMURCA) - 0,6x0,5x0,43H</v>
          </cell>
          <cell r="Y5180">
            <v>21996.799999999999</v>
          </cell>
          <cell r="Z5180">
            <v>0.7</v>
          </cell>
          <cell r="AA5180">
            <v>6599.0400000000009</v>
          </cell>
          <cell r="AB5180"/>
          <cell r="AC5180"/>
          <cell r="AD5180"/>
          <cell r="AE5180">
            <v>21996.799999999999</v>
          </cell>
          <cell r="AF5180">
            <v>21996.799999999999</v>
          </cell>
          <cell r="AG5180">
            <v>0</v>
          </cell>
          <cell r="AH5180">
            <v>21996.799999999999</v>
          </cell>
          <cell r="AI5180" t="str">
            <v>REF: 176801</v>
          </cell>
          <cell r="AJ5180"/>
          <cell r="AK5180">
            <v>176801</v>
          </cell>
          <cell r="AL5180" t="str">
            <v>EST BANQUETA DORA (PES ACO PINT CORTEN) (TC CB-091 CAMURCA)</v>
          </cell>
          <cell r="AM5180"/>
          <cell r="AN5180">
            <v>0.6</v>
          </cell>
          <cell r="AO5180">
            <v>0.5</v>
          </cell>
          <cell r="AP5180">
            <v>0.43</v>
          </cell>
          <cell r="AQ5180">
            <v>0</v>
          </cell>
          <cell r="AR5180" t="str">
            <v>EST BANQUETA DORA (PES ACO PINT CORTEN) (TC CB-091 CAMURCA) - 0,6x0,5x0,43H</v>
          </cell>
          <cell r="AS5180">
            <v>21996.799999999999</v>
          </cell>
          <cell r="AT5180">
            <v>21996.799999999999</v>
          </cell>
          <cell r="AU5180">
            <v>21996.799999999999</v>
          </cell>
          <cell r="AV5180">
            <v>0</v>
          </cell>
          <cell r="AW5180">
            <v>21996.799999999999</v>
          </cell>
          <cell r="AX5180">
            <v>0</v>
          </cell>
          <cell r="AY5180"/>
          <cell r="AZ5180" t="str">
            <v/>
          </cell>
          <cell r="BA5180"/>
          <cell r="BB5180"/>
          <cell r="BC5180"/>
          <cell r="BD5180" t="str">
            <v/>
          </cell>
          <cell r="BE5180">
            <v>0</v>
          </cell>
          <cell r="BF5180" t="str">
            <v/>
          </cell>
          <cell r="BG5180" t="str">
            <v/>
          </cell>
          <cell r="BH5180">
            <v>22</v>
          </cell>
          <cell r="BI5180" t="str">
            <v>0</v>
          </cell>
          <cell r="BJ5180">
            <v>0</v>
          </cell>
          <cell r="BK5180">
            <v>0</v>
          </cell>
          <cell r="BL5180"/>
          <cell r="BM5180"/>
          <cell r="BN5180"/>
          <cell r="BO5180"/>
          <cell r="BQ5180">
            <v>0</v>
          </cell>
          <cell r="BS5180" t="str">
            <v>CLAMI BANQUETA</v>
          </cell>
          <cell r="BT5180" t="str">
            <v>BANQUETA DORA (FL)</v>
          </cell>
        </row>
        <row r="5181">
          <cell r="H5181">
            <v>1</v>
          </cell>
          <cell r="O5181">
            <v>176795</v>
          </cell>
          <cell r="P5181"/>
          <cell r="Q5181" t="str">
            <v>EST CADEIRA JOY (COR 01) TC LIBERTY WASHED LB-011</v>
          </cell>
          <cell r="R5181"/>
          <cell r="S5181"/>
          <cell r="T5181">
            <v>0.45</v>
          </cell>
          <cell r="U5181">
            <v>0.59</v>
          </cell>
          <cell r="V5181">
            <v>0.8</v>
          </cell>
          <cell r="W5181">
            <v>0</v>
          </cell>
          <cell r="X5181" t="str">
            <v>EST CADEIRA JOY (COR 01) TC LIBERTY WASHED LB-011 - 0,45x0,59x0,8H</v>
          </cell>
          <cell r="Y5181">
            <v>9923.19</v>
          </cell>
          <cell r="Z5181">
            <v>0.75</v>
          </cell>
          <cell r="AA5181">
            <v>2480.7975000000006</v>
          </cell>
          <cell r="AB5181"/>
          <cell r="AC5181"/>
          <cell r="AD5181"/>
          <cell r="AE5181">
            <v>9923.19</v>
          </cell>
          <cell r="AF5181">
            <v>9923.19</v>
          </cell>
          <cell r="AG5181">
            <v>0</v>
          </cell>
          <cell r="AH5181">
            <v>9923.19</v>
          </cell>
          <cell r="AI5181" t="str">
            <v>REF: 176795</v>
          </cell>
          <cell r="AJ5181" t="str">
            <v>PRODUTO FORA DE LINHA</v>
          </cell>
          <cell r="AK5181">
            <v>176795</v>
          </cell>
          <cell r="AL5181" t="str">
            <v>EST CADEIRA JOY (COR 01) TC LIBERTY WASHED LB-011</v>
          </cell>
          <cell r="AM5181"/>
          <cell r="AN5181">
            <v>0.45</v>
          </cell>
          <cell r="AO5181">
            <v>0.59</v>
          </cell>
          <cell r="AP5181">
            <v>0.8</v>
          </cell>
          <cell r="AQ5181">
            <v>0</v>
          </cell>
          <cell r="AR5181" t="str">
            <v>EST CADEIRA JOY (COR 01) TC LIBERTY WASHED LB-011 - 0,45x0,59x0,8H</v>
          </cell>
          <cell r="AS5181">
            <v>9923.19</v>
          </cell>
          <cell r="AT5181">
            <v>9923.19</v>
          </cell>
          <cell r="AU5181">
            <v>9923.19</v>
          </cell>
          <cell r="AV5181">
            <v>0</v>
          </cell>
          <cell r="AW5181">
            <v>9923.19</v>
          </cell>
          <cell r="AX5181">
            <v>0</v>
          </cell>
          <cell r="AY5181"/>
          <cell r="AZ5181" t="str">
            <v/>
          </cell>
          <cell r="BA5181"/>
          <cell r="BB5181"/>
          <cell r="BC5181"/>
          <cell r="BD5181" t="str">
            <v/>
          </cell>
          <cell r="BE5181">
            <v>0</v>
          </cell>
          <cell r="BF5181" t="str">
            <v/>
          </cell>
          <cell r="BG5181" t="str">
            <v/>
          </cell>
          <cell r="BH5181">
            <v>22</v>
          </cell>
          <cell r="BI5181" t="str">
            <v>0</v>
          </cell>
          <cell r="BJ5181">
            <v>0</v>
          </cell>
          <cell r="BK5181">
            <v>0</v>
          </cell>
          <cell r="BL5181"/>
          <cell r="BM5181"/>
          <cell r="BN5181"/>
          <cell r="BO5181"/>
          <cell r="BQ5181">
            <v>0</v>
          </cell>
          <cell r="BS5181" t="str">
            <v>CLAMI CADEIRA</v>
          </cell>
          <cell r="BT5181" t="str">
            <v>CADEIRA JOY (FL)</v>
          </cell>
        </row>
        <row r="5182">
          <cell r="H5182">
            <v>1</v>
          </cell>
          <cell r="O5182">
            <v>176793</v>
          </cell>
          <cell r="P5182"/>
          <cell r="Q5182" t="str">
            <v>EST CADEIRA MILLA 160 C/BRACO (COR 01) (TELA) (TC LB-011)</v>
          </cell>
          <cell r="R5182"/>
          <cell r="S5182"/>
          <cell r="T5182">
            <v>0.56999999999999995</v>
          </cell>
          <cell r="U5182">
            <v>0.57999999999999996</v>
          </cell>
          <cell r="V5182">
            <v>0.8</v>
          </cell>
          <cell r="W5182">
            <v>0</v>
          </cell>
          <cell r="X5182" t="str">
            <v>EST CADEIRA MILLA 160 C/BRACO (COR 01) (TELA) (TC LB-011) - 0,57x0,58x0,8H</v>
          </cell>
          <cell r="Y5182">
            <v>9110.3700000000008</v>
          </cell>
          <cell r="Z5182">
            <v>0.5</v>
          </cell>
          <cell r="AA5182">
            <v>4555.1850000000004</v>
          </cell>
          <cell r="AB5182"/>
          <cell r="AC5182"/>
          <cell r="AD5182"/>
          <cell r="AE5182">
            <v>9110.3700000000008</v>
          </cell>
          <cell r="AF5182">
            <v>9110.3700000000008</v>
          </cell>
          <cell r="AG5182">
            <v>0</v>
          </cell>
          <cell r="AH5182">
            <v>9110.3700000000008</v>
          </cell>
          <cell r="AI5182" t="str">
            <v>REF: 176793</v>
          </cell>
          <cell r="AJ5182" t="str">
            <v>PRODUTO FORA DE LINHA</v>
          </cell>
          <cell r="AK5182">
            <v>176793</v>
          </cell>
          <cell r="AL5182" t="str">
            <v>EST CADEIRA MILLA 160 C/BRACO (COR 01) (TELA) (TC LB-011)</v>
          </cell>
          <cell r="AM5182"/>
          <cell r="AN5182">
            <v>0.56999999999999995</v>
          </cell>
          <cell r="AO5182">
            <v>0.57999999999999996</v>
          </cell>
          <cell r="AP5182">
            <v>0.8</v>
          </cell>
          <cell r="AQ5182">
            <v>0</v>
          </cell>
          <cell r="AR5182" t="str">
            <v>EST CADEIRA MILLA 160 C/BRACO (COR 01) (TELA) (TC LB-011) - 0,57x0,58x0,8H</v>
          </cell>
          <cell r="AS5182">
            <v>9110.3700000000008</v>
          </cell>
          <cell r="AT5182">
            <v>9110.3700000000008</v>
          </cell>
          <cell r="AU5182">
            <v>9110.3700000000008</v>
          </cell>
          <cell r="AV5182">
            <v>0</v>
          </cell>
          <cell r="AW5182">
            <v>9110.3700000000008</v>
          </cell>
          <cell r="AX5182">
            <v>0</v>
          </cell>
          <cell r="AY5182"/>
          <cell r="AZ5182" t="str">
            <v/>
          </cell>
          <cell r="BA5182"/>
          <cell r="BB5182"/>
          <cell r="BC5182"/>
          <cell r="BD5182" t="str">
            <v/>
          </cell>
          <cell r="BE5182">
            <v>0</v>
          </cell>
          <cell r="BF5182" t="str">
            <v/>
          </cell>
          <cell r="BG5182" t="str">
            <v/>
          </cell>
          <cell r="BH5182">
            <v>22</v>
          </cell>
          <cell r="BI5182" t="str">
            <v>0</v>
          </cell>
          <cell r="BJ5182">
            <v>0</v>
          </cell>
          <cell r="BK5182">
            <v>0</v>
          </cell>
          <cell r="BL5182"/>
          <cell r="BM5182"/>
          <cell r="BN5182"/>
          <cell r="BO5182"/>
          <cell r="BQ5182">
            <v>0</v>
          </cell>
          <cell r="BS5182" t="str">
            <v>CLAMI CADEIRA</v>
          </cell>
          <cell r="BT5182" t="str">
            <v>CADEIRA MILLA (FL)</v>
          </cell>
        </row>
        <row r="5183">
          <cell r="H5183">
            <v>1</v>
          </cell>
          <cell r="O5183">
            <v>176791</v>
          </cell>
          <cell r="P5183"/>
          <cell r="Q5183" t="str">
            <v>EST CADEIRA MILLA 360 (TELA NT) (COR01/TC LIBERTY011)</v>
          </cell>
          <cell r="R5183"/>
          <cell r="S5183"/>
          <cell r="T5183">
            <v>0.59</v>
          </cell>
          <cell r="U5183">
            <v>0.53</v>
          </cell>
          <cell r="V5183">
            <v>0.8</v>
          </cell>
          <cell r="W5183">
            <v>0</v>
          </cell>
          <cell r="X5183" t="str">
            <v>EST CADEIRA MILLA 360 (TELA NT) (COR01/TC LIBERTY011) - 0,59x0,53x0,8H</v>
          </cell>
          <cell r="Y5183">
            <v>9371.7099999999991</v>
          </cell>
          <cell r="Z5183">
            <v>0.5</v>
          </cell>
          <cell r="AA5183">
            <v>4685.8549999999996</v>
          </cell>
          <cell r="AB5183"/>
          <cell r="AC5183"/>
          <cell r="AD5183"/>
          <cell r="AE5183">
            <v>9371.7099999999991</v>
          </cell>
          <cell r="AF5183">
            <v>9371.7099999999991</v>
          </cell>
          <cell r="AG5183">
            <v>0</v>
          </cell>
          <cell r="AH5183">
            <v>9371.7099999999991</v>
          </cell>
          <cell r="AI5183" t="str">
            <v>REF: 176791</v>
          </cell>
          <cell r="AJ5183" t="str">
            <v>PRODUTO FORA DE LINHA</v>
          </cell>
          <cell r="AK5183">
            <v>176791</v>
          </cell>
          <cell r="AL5183" t="str">
            <v>EST CADEIRA MILLA 360 (TELA NT) (COR01/TC LIBERTY011)</v>
          </cell>
          <cell r="AM5183"/>
          <cell r="AN5183">
            <v>0.59</v>
          </cell>
          <cell r="AO5183">
            <v>0.53</v>
          </cell>
          <cell r="AP5183">
            <v>0.8</v>
          </cell>
          <cell r="AQ5183">
            <v>0</v>
          </cell>
          <cell r="AR5183" t="str">
            <v>EST CADEIRA MILLA 360 (TELA NT) (COR01/TC LIBERTY011) - 0,59x0,53x0,8H</v>
          </cell>
          <cell r="AS5183">
            <v>9371.7099999999991</v>
          </cell>
          <cell r="AT5183">
            <v>9371.7099999999991</v>
          </cell>
          <cell r="AU5183">
            <v>9371.7099999999991</v>
          </cell>
          <cell r="AV5183">
            <v>0</v>
          </cell>
          <cell r="AW5183">
            <v>9371.7099999999991</v>
          </cell>
          <cell r="AX5183">
            <v>0</v>
          </cell>
          <cell r="AY5183"/>
          <cell r="AZ5183" t="str">
            <v/>
          </cell>
          <cell r="BA5183"/>
          <cell r="BB5183"/>
          <cell r="BC5183"/>
          <cell r="BD5183" t="str">
            <v/>
          </cell>
          <cell r="BE5183">
            <v>0</v>
          </cell>
          <cell r="BF5183" t="str">
            <v/>
          </cell>
          <cell r="BG5183" t="str">
            <v/>
          </cell>
          <cell r="BH5183">
            <v>22</v>
          </cell>
          <cell r="BI5183" t="str">
            <v>0</v>
          </cell>
          <cell r="BJ5183">
            <v>0</v>
          </cell>
          <cell r="BK5183">
            <v>0</v>
          </cell>
          <cell r="BL5183"/>
          <cell r="BM5183"/>
          <cell r="BN5183"/>
          <cell r="BO5183"/>
          <cell r="BQ5183">
            <v>0</v>
          </cell>
          <cell r="BS5183" t="str">
            <v>CLAMI CADEIRA</v>
          </cell>
          <cell r="BT5183" t="str">
            <v>CADEIRA MILLA (FL)</v>
          </cell>
        </row>
        <row r="5184">
          <cell r="H5184">
            <v>1</v>
          </cell>
          <cell r="O5184">
            <v>176790</v>
          </cell>
          <cell r="P5184"/>
          <cell r="Q5184" t="str">
            <v>EST CADEIRA MILLA 300 (ESTOFADA) (COR 01/TC LIBERTY011)</v>
          </cell>
          <cell r="R5184"/>
          <cell r="S5184"/>
          <cell r="T5184">
            <v>0.59</v>
          </cell>
          <cell r="U5184">
            <v>0.53</v>
          </cell>
          <cell r="V5184">
            <v>0.8</v>
          </cell>
          <cell r="W5184">
            <v>0</v>
          </cell>
          <cell r="X5184" t="str">
            <v>EST CADEIRA MILLA 300 (ESTOFADA) (COR 01/TC LIBERTY011) - 0,59x0,53x0,8H</v>
          </cell>
          <cell r="Y5184">
            <v>8522.81</v>
          </cell>
          <cell r="Z5184">
            <v>0.5</v>
          </cell>
          <cell r="AA5184">
            <v>4261.4049999999997</v>
          </cell>
          <cell r="AB5184"/>
          <cell r="AC5184"/>
          <cell r="AD5184"/>
          <cell r="AE5184">
            <v>8522.81</v>
          </cell>
          <cell r="AF5184">
            <v>8522.81</v>
          </cell>
          <cell r="AG5184">
            <v>0</v>
          </cell>
          <cell r="AH5184">
            <v>8522.81</v>
          </cell>
          <cell r="AI5184" t="str">
            <v>REF: 176790</v>
          </cell>
          <cell r="AJ5184" t="str">
            <v>PRODUTO FORA DE LINHA</v>
          </cell>
          <cell r="AK5184">
            <v>176790</v>
          </cell>
          <cell r="AL5184" t="str">
            <v>EST CADEIRA MILLA 300 (ESTOFADA) (COR 01/TC LIBERTY011)</v>
          </cell>
          <cell r="AM5184"/>
          <cell r="AN5184">
            <v>0.59</v>
          </cell>
          <cell r="AO5184">
            <v>0.53</v>
          </cell>
          <cell r="AP5184">
            <v>0.8</v>
          </cell>
          <cell r="AQ5184">
            <v>0</v>
          </cell>
          <cell r="AR5184" t="str">
            <v>EST CADEIRA MILLA 300 (ESTOFADA) (COR 01/TC LIBERTY011) - 0,59x0,53x0,8H</v>
          </cell>
          <cell r="AS5184">
            <v>8522.81</v>
          </cell>
          <cell r="AT5184">
            <v>8522.81</v>
          </cell>
          <cell r="AU5184">
            <v>8522.81</v>
          </cell>
          <cell r="AV5184">
            <v>0</v>
          </cell>
          <cell r="AW5184">
            <v>8522.81</v>
          </cell>
          <cell r="AX5184">
            <v>0</v>
          </cell>
          <cell r="AY5184"/>
          <cell r="AZ5184" t="str">
            <v/>
          </cell>
          <cell r="BA5184"/>
          <cell r="BB5184"/>
          <cell r="BC5184"/>
          <cell r="BD5184" t="str">
            <v/>
          </cell>
          <cell r="BE5184">
            <v>0</v>
          </cell>
          <cell r="BF5184" t="str">
            <v/>
          </cell>
          <cell r="BG5184" t="str">
            <v/>
          </cell>
          <cell r="BH5184">
            <v>22</v>
          </cell>
          <cell r="BI5184" t="str">
            <v>0</v>
          </cell>
          <cell r="BJ5184">
            <v>0</v>
          </cell>
          <cell r="BK5184">
            <v>0</v>
          </cell>
          <cell r="BL5184"/>
          <cell r="BM5184"/>
          <cell r="BN5184"/>
          <cell r="BO5184"/>
          <cell r="BQ5184">
            <v>0</v>
          </cell>
          <cell r="BS5184" t="str">
            <v>CLAMI CADEIRA</v>
          </cell>
          <cell r="BT5184" t="str">
            <v>CADEIRA MILLA (FL)</v>
          </cell>
        </row>
        <row r="5185">
          <cell r="H5185">
            <v>1</v>
          </cell>
          <cell r="O5185">
            <v>176789</v>
          </cell>
          <cell r="P5185"/>
          <cell r="Q5185" t="str">
            <v>EST CADEIRA MILLA 520 C/BRACO (COR 01) (ESTOFADA TC LB-011)</v>
          </cell>
          <cell r="R5185"/>
          <cell r="S5185"/>
          <cell r="T5185">
            <v>0.56999999999999995</v>
          </cell>
          <cell r="U5185">
            <v>0.57999999999999996</v>
          </cell>
          <cell r="V5185">
            <v>0.8</v>
          </cell>
          <cell r="W5185">
            <v>0</v>
          </cell>
          <cell r="X5185" t="str">
            <v>EST CADEIRA MILLA 520 C/BRACO (COR 01) (ESTOFADA TC LB-011) - 0,57x0,58x0,8H</v>
          </cell>
          <cell r="Y5185">
            <v>10258.959999999999</v>
          </cell>
          <cell r="Z5185">
            <v>0.5</v>
          </cell>
          <cell r="AA5185">
            <v>5129.4799999999996</v>
          </cell>
          <cell r="AB5185"/>
          <cell r="AC5185"/>
          <cell r="AD5185"/>
          <cell r="AE5185">
            <v>10258.959999999999</v>
          </cell>
          <cell r="AF5185">
            <v>10258.959999999999</v>
          </cell>
          <cell r="AG5185">
            <v>0</v>
          </cell>
          <cell r="AH5185">
            <v>10258.959999999999</v>
          </cell>
          <cell r="AI5185" t="str">
            <v>REF: 176789</v>
          </cell>
          <cell r="AJ5185" t="str">
            <v>PRODUTO FORA DE LINHA</v>
          </cell>
          <cell r="AK5185">
            <v>176789</v>
          </cell>
          <cell r="AL5185" t="str">
            <v>EST CADEIRA MILLA 520 C/BRACO (COR 01) (ESTOFADA TC LB-011)</v>
          </cell>
          <cell r="AM5185"/>
          <cell r="AN5185">
            <v>0.56999999999999995</v>
          </cell>
          <cell r="AO5185">
            <v>0.57999999999999996</v>
          </cell>
          <cell r="AP5185">
            <v>0.8</v>
          </cell>
          <cell r="AQ5185">
            <v>0</v>
          </cell>
          <cell r="AR5185" t="str">
            <v>EST CADEIRA MILLA 520 C/BRACO (COR 01) (ESTOFADA TC LB-011) - 0,57x0,58x0,8H</v>
          </cell>
          <cell r="AS5185">
            <v>10258.959999999999</v>
          </cell>
          <cell r="AT5185">
            <v>10258.959999999999</v>
          </cell>
          <cell r="AU5185">
            <v>10258.959999999999</v>
          </cell>
          <cell r="AV5185">
            <v>0</v>
          </cell>
          <cell r="AW5185">
            <v>10258.959999999999</v>
          </cell>
          <cell r="AX5185">
            <v>0</v>
          </cell>
          <cell r="AY5185"/>
          <cell r="AZ5185" t="str">
            <v/>
          </cell>
          <cell r="BA5185"/>
          <cell r="BB5185"/>
          <cell r="BC5185"/>
          <cell r="BD5185" t="str">
            <v/>
          </cell>
          <cell r="BE5185">
            <v>0</v>
          </cell>
          <cell r="BF5185" t="str">
            <v/>
          </cell>
          <cell r="BG5185" t="str">
            <v/>
          </cell>
          <cell r="BH5185">
            <v>22</v>
          </cell>
          <cell r="BI5185" t="str">
            <v>0</v>
          </cell>
          <cell r="BJ5185">
            <v>0</v>
          </cell>
          <cell r="BK5185">
            <v>0</v>
          </cell>
          <cell r="BL5185"/>
          <cell r="BM5185"/>
          <cell r="BN5185"/>
          <cell r="BO5185"/>
          <cell r="BQ5185">
            <v>0</v>
          </cell>
          <cell r="BS5185" t="str">
            <v>CLAMI CADEIRA</v>
          </cell>
          <cell r="BT5185" t="str">
            <v>CADEIRA MILLA (FL)</v>
          </cell>
        </row>
        <row r="5186">
          <cell r="H5186">
            <v>1</v>
          </cell>
          <cell r="O5186">
            <v>176086</v>
          </cell>
          <cell r="P5186"/>
          <cell r="Q5186" t="str">
            <v>EST BANQUETA BAR 102 (LORO PRETO) TC 96 REF 05</v>
          </cell>
          <cell r="R5186"/>
          <cell r="S5186"/>
          <cell r="T5186">
            <v>0.52</v>
          </cell>
          <cell r="U5186">
            <v>0.54</v>
          </cell>
          <cell r="V5186">
            <v>1.05</v>
          </cell>
          <cell r="W5186">
            <v>0</v>
          </cell>
          <cell r="X5186" t="str">
            <v>EST BANQUETA BAR 102 (LORO PRETO) TC 96 REF 05 - 0,52x0,54x1,05H</v>
          </cell>
          <cell r="Y5186">
            <v>8427.75</v>
          </cell>
          <cell r="Z5186">
            <v>0.7</v>
          </cell>
          <cell r="AA5186">
            <v>2528.3250000000007</v>
          </cell>
          <cell r="AB5186"/>
          <cell r="AC5186"/>
          <cell r="AD5186"/>
          <cell r="AE5186">
            <v>8427.75</v>
          </cell>
          <cell r="AF5186">
            <v>8427.75</v>
          </cell>
          <cell r="AG5186">
            <v>0</v>
          </cell>
          <cell r="AH5186">
            <v>8427.75</v>
          </cell>
          <cell r="AI5186" t="str">
            <v>REF: 176086</v>
          </cell>
          <cell r="AJ5186" t="str">
            <v>PRODUTO FORA DE LINHA</v>
          </cell>
          <cell r="AK5186">
            <v>176086</v>
          </cell>
          <cell r="AL5186" t="str">
            <v>EST BANQUETA BAR 102 (LORO PRETO) TC 96 REF 05</v>
          </cell>
          <cell r="AM5186"/>
          <cell r="AN5186">
            <v>0.52</v>
          </cell>
          <cell r="AO5186">
            <v>0.54</v>
          </cell>
          <cell r="AP5186">
            <v>1.05</v>
          </cell>
          <cell r="AQ5186">
            <v>0</v>
          </cell>
          <cell r="AR5186" t="str">
            <v>EST BANQUETA BAR 102 (LORO PRETO) TC 96 REF 05 - 0,52x0,54x1,05H</v>
          </cell>
          <cell r="AS5186">
            <v>8427.75</v>
          </cell>
          <cell r="AT5186">
            <v>8427.75</v>
          </cell>
          <cell r="AU5186">
            <v>8427.75</v>
          </cell>
          <cell r="AV5186">
            <v>0</v>
          </cell>
          <cell r="AW5186">
            <v>8427.75</v>
          </cell>
          <cell r="AX5186">
            <v>0</v>
          </cell>
          <cell r="AY5186"/>
          <cell r="AZ5186" t="str">
            <v/>
          </cell>
          <cell r="BA5186"/>
          <cell r="BB5186"/>
          <cell r="BC5186"/>
          <cell r="BD5186" t="str">
            <v/>
          </cell>
          <cell r="BE5186">
            <v>0</v>
          </cell>
          <cell r="BF5186" t="str">
            <v/>
          </cell>
          <cell r="BG5186" t="str">
            <v/>
          </cell>
          <cell r="BH5186">
            <v>22</v>
          </cell>
          <cell r="BI5186" t="str">
            <v>0</v>
          </cell>
          <cell r="BJ5186">
            <v>0</v>
          </cell>
          <cell r="BK5186">
            <v>0</v>
          </cell>
          <cell r="BL5186"/>
          <cell r="BM5186"/>
          <cell r="BN5186"/>
          <cell r="BO5186"/>
          <cell r="BQ5186">
            <v>0</v>
          </cell>
          <cell r="BS5186" t="str">
            <v>CLAMI BANQUETA BAR</v>
          </cell>
          <cell r="BT5186" t="str">
            <v>BANQUETA BAR 102 (FL)</v>
          </cell>
        </row>
        <row r="5187">
          <cell r="H5187">
            <v>0</v>
          </cell>
          <cell r="O5187">
            <v>174533</v>
          </cell>
          <cell r="P5187"/>
          <cell r="Q5187" t="str">
            <v>EST APARADOR PHOENIX (LACA POLIESTER BRILHO BRANCA)</v>
          </cell>
          <cell r="R5187"/>
          <cell r="S5187"/>
          <cell r="T5187">
            <v>1.2</v>
          </cell>
          <cell r="U5187">
            <v>0.55000000000000004</v>
          </cell>
          <cell r="V5187">
            <v>0.6</v>
          </cell>
          <cell r="W5187">
            <v>0</v>
          </cell>
          <cell r="X5187" t="str">
            <v>EST APARADOR PHOENIX (LACA POLIESTER BRILHO BRANCA) - 1,2x0,55x0,6H</v>
          </cell>
          <cell r="Y5187">
            <v>16025.5</v>
          </cell>
          <cell r="Z5187">
            <v>0.35</v>
          </cell>
          <cell r="AA5187">
            <v>10416.575000000001</v>
          </cell>
          <cell r="AB5187"/>
          <cell r="AC5187"/>
          <cell r="AD5187"/>
          <cell r="AE5187">
            <v>16025.5</v>
          </cell>
          <cell r="AF5187">
            <v>16025.5</v>
          </cell>
          <cell r="AG5187">
            <v>0</v>
          </cell>
          <cell r="AH5187">
            <v>16025.5</v>
          </cell>
          <cell r="AI5187" t="str">
            <v>REF: 302911</v>
          </cell>
          <cell r="AJ5187"/>
          <cell r="AK5187">
            <v>302911</v>
          </cell>
          <cell r="AL5187" t="str">
            <v>APARADOR PHOENIX (PINTURA)</v>
          </cell>
          <cell r="AM5187"/>
          <cell r="AN5187">
            <v>1.2</v>
          </cell>
          <cell r="AO5187">
            <v>0.55000000000000004</v>
          </cell>
          <cell r="AP5187">
            <v>0.77</v>
          </cell>
          <cell r="AQ5187">
            <v>0</v>
          </cell>
          <cell r="AR5187" t="str">
            <v>APARADOR PHOENIX (PINTURA) - 1,2x0,55x0,77H</v>
          </cell>
          <cell r="AS5187">
            <v>16025.5</v>
          </cell>
          <cell r="AT5187">
            <v>16025.5</v>
          </cell>
          <cell r="AU5187">
            <v>16025.5</v>
          </cell>
          <cell r="AV5187">
            <v>0</v>
          </cell>
          <cell r="AW5187">
            <v>16025.5</v>
          </cell>
          <cell r="AX5187">
            <v>0</v>
          </cell>
          <cell r="AY5187"/>
          <cell r="AZ5187" t="str">
            <v/>
          </cell>
          <cell r="BA5187"/>
          <cell r="BB5187"/>
          <cell r="BC5187"/>
          <cell r="BD5187" t="str">
            <v/>
          </cell>
          <cell r="BE5187">
            <v>0</v>
          </cell>
          <cell r="BF5187" t="str">
            <v/>
          </cell>
          <cell r="BG5187" t="str">
            <v/>
          </cell>
          <cell r="BH5187">
            <v>12</v>
          </cell>
          <cell r="BI5187" t="str">
            <v>0</v>
          </cell>
          <cell r="BJ5187">
            <v>0</v>
          </cell>
          <cell r="BK5187">
            <v>0</v>
          </cell>
          <cell r="BL5187"/>
          <cell r="BM5187"/>
          <cell r="BN5187"/>
          <cell r="BO5187"/>
          <cell r="BQ5187">
            <v>0</v>
          </cell>
          <cell r="BS5187" t="str">
            <v/>
          </cell>
          <cell r="BT5187" t="str">
            <v/>
          </cell>
        </row>
        <row r="5188">
          <cell r="H5188">
            <v>1</v>
          </cell>
          <cell r="O5188">
            <v>174045</v>
          </cell>
          <cell r="P5188"/>
          <cell r="Q5188" t="str">
            <v>EST CADEIRA JOY (COR 01) (COURO NUDE)</v>
          </cell>
          <cell r="R5188"/>
          <cell r="S5188"/>
          <cell r="T5188">
            <v>0.44</v>
          </cell>
          <cell r="U5188">
            <v>0.56999999999999995</v>
          </cell>
          <cell r="V5188">
            <v>0.8</v>
          </cell>
          <cell r="W5188">
            <v>0</v>
          </cell>
          <cell r="X5188" t="str">
            <v>EST CADEIRA JOY (COR 01) (COURO NUDE) - 0,44x0,57x0,8H</v>
          </cell>
          <cell r="Y5188">
            <v>8960</v>
          </cell>
          <cell r="Z5188">
            <v>0.5</v>
          </cell>
          <cell r="AA5188">
            <v>4480</v>
          </cell>
          <cell r="AB5188"/>
          <cell r="AC5188"/>
          <cell r="AD5188"/>
          <cell r="AE5188">
            <v>8960</v>
          </cell>
          <cell r="AF5188">
            <v>8960</v>
          </cell>
          <cell r="AG5188">
            <v>0</v>
          </cell>
          <cell r="AH5188">
            <v>8960</v>
          </cell>
          <cell r="AI5188" t="str">
            <v>REF: 174045</v>
          </cell>
          <cell r="AJ5188" t="str">
            <v>PRODUTO FORA DE LINHA</v>
          </cell>
          <cell r="AK5188">
            <v>174045</v>
          </cell>
          <cell r="AL5188" t="str">
            <v>EST CADEIRA JOY (COR 01) (COURO NUDE)</v>
          </cell>
          <cell r="AM5188"/>
          <cell r="AN5188">
            <v>0.44</v>
          </cell>
          <cell r="AO5188">
            <v>0.56999999999999995</v>
          </cell>
          <cell r="AP5188">
            <v>0.8</v>
          </cell>
          <cell r="AQ5188">
            <v>0</v>
          </cell>
          <cell r="AR5188" t="str">
            <v>EST CADEIRA JOY (COR 01) (COURO NUDE) - 0,44x0,57x0,8H</v>
          </cell>
          <cell r="AS5188">
            <v>8960</v>
          </cell>
          <cell r="AT5188">
            <v>8960</v>
          </cell>
          <cell r="AU5188">
            <v>8960</v>
          </cell>
          <cell r="AV5188">
            <v>0</v>
          </cell>
          <cell r="AW5188">
            <v>8960</v>
          </cell>
          <cell r="AX5188">
            <v>0</v>
          </cell>
          <cell r="AY5188"/>
          <cell r="AZ5188" t="str">
            <v/>
          </cell>
          <cell r="BA5188"/>
          <cell r="BB5188"/>
          <cell r="BC5188"/>
          <cell r="BD5188" t="str">
            <v/>
          </cell>
          <cell r="BE5188">
            <v>0</v>
          </cell>
          <cell r="BF5188" t="str">
            <v/>
          </cell>
          <cell r="BG5188" t="str">
            <v/>
          </cell>
          <cell r="BH5188">
            <v>22</v>
          </cell>
          <cell r="BI5188" t="str">
            <v>0</v>
          </cell>
          <cell r="BJ5188">
            <v>0</v>
          </cell>
          <cell r="BK5188">
            <v>0</v>
          </cell>
          <cell r="BL5188"/>
          <cell r="BM5188"/>
          <cell r="BN5188"/>
          <cell r="BO5188"/>
          <cell r="BQ5188">
            <v>0</v>
          </cell>
          <cell r="BS5188" t="str">
            <v>CLAMI CADEIRA</v>
          </cell>
          <cell r="BT5188" t="str">
            <v>CADEIRA JOY (FL)</v>
          </cell>
        </row>
        <row r="5189">
          <cell r="H5189">
            <v>1</v>
          </cell>
          <cell r="O5189">
            <v>163757</v>
          </cell>
          <cell r="P5189"/>
          <cell r="Q5189" t="str">
            <v>EST CADEIRA SMALL (ENVELHECIDO) TC 2008</v>
          </cell>
          <cell r="R5189"/>
          <cell r="S5189"/>
          <cell r="T5189">
            <v>0.46</v>
          </cell>
          <cell r="U5189">
            <v>0.56000000000000005</v>
          </cell>
          <cell r="V5189">
            <v>0.86</v>
          </cell>
          <cell r="W5189">
            <v>0</v>
          </cell>
          <cell r="X5189" t="str">
            <v>EST CADEIRA SMALL (ENVELHECIDO) TC 2008 - 0,46x0,56x0,86H</v>
          </cell>
          <cell r="Y5189">
            <v>3603.73</v>
          </cell>
          <cell r="Z5189">
            <v>0.7</v>
          </cell>
          <cell r="AA5189">
            <v>1081.1190000000001</v>
          </cell>
          <cell r="AB5189"/>
          <cell r="AC5189"/>
          <cell r="AD5189"/>
          <cell r="AE5189">
            <v>3603.73</v>
          </cell>
          <cell r="AF5189">
            <v>3603.73</v>
          </cell>
          <cell r="AG5189">
            <v>0</v>
          </cell>
          <cell r="AH5189">
            <v>3603.73</v>
          </cell>
          <cell r="AI5189" t="str">
            <v>REF: 163757</v>
          </cell>
          <cell r="AJ5189" t="str">
            <v>PRODUTO FORA DE LINHA</v>
          </cell>
          <cell r="AK5189">
            <v>163757</v>
          </cell>
          <cell r="AL5189" t="str">
            <v>EST CADEIRA SMALL (ENVELHECIDO) TC 2008</v>
          </cell>
          <cell r="AM5189"/>
          <cell r="AN5189">
            <v>0.46</v>
          </cell>
          <cell r="AO5189">
            <v>0.56000000000000005</v>
          </cell>
          <cell r="AP5189">
            <v>0.86</v>
          </cell>
          <cell r="AQ5189">
            <v>0</v>
          </cell>
          <cell r="AR5189" t="str">
            <v>EST CADEIRA SMALL (ENVELHECIDO) TC 2008 - 0,46x0,56x0,86H</v>
          </cell>
          <cell r="AS5189">
            <v>3603.73</v>
          </cell>
          <cell r="AT5189">
            <v>3603.73</v>
          </cell>
          <cell r="AU5189">
            <v>3603.73</v>
          </cell>
          <cell r="AV5189">
            <v>0</v>
          </cell>
          <cell r="AW5189">
            <v>3603.73</v>
          </cell>
          <cell r="AX5189">
            <v>0</v>
          </cell>
          <cell r="AY5189"/>
          <cell r="AZ5189" t="str">
            <v/>
          </cell>
          <cell r="BA5189"/>
          <cell r="BB5189"/>
          <cell r="BC5189"/>
          <cell r="BD5189" t="str">
            <v/>
          </cell>
          <cell r="BE5189">
            <v>0</v>
          </cell>
          <cell r="BF5189" t="str">
            <v/>
          </cell>
          <cell r="BG5189" t="str">
            <v/>
          </cell>
          <cell r="BH5189">
            <v>14</v>
          </cell>
          <cell r="BI5189" t="str">
            <v>0</v>
          </cell>
          <cell r="BJ5189">
            <v>0</v>
          </cell>
          <cell r="BK5189">
            <v>0</v>
          </cell>
          <cell r="BL5189"/>
          <cell r="BM5189"/>
          <cell r="BN5189"/>
          <cell r="BO5189"/>
          <cell r="BQ5189">
            <v>0</v>
          </cell>
          <cell r="BS5189" t="str">
            <v>CLAMI CADEIRA</v>
          </cell>
          <cell r="BT5189" t="str">
            <v>CADEIRA SMALL (FL)</v>
          </cell>
        </row>
        <row r="5190">
          <cell r="H5190">
            <v>2</v>
          </cell>
          <cell r="O5190">
            <v>159364</v>
          </cell>
          <cell r="P5190"/>
          <cell r="Q5190" t="str">
            <v>EST CADEIRA SMALL (ENVELHECIDO) TC 3005</v>
          </cell>
          <cell r="R5190"/>
          <cell r="S5190"/>
          <cell r="T5190">
            <v>0.46</v>
          </cell>
          <cell r="U5190">
            <v>0.56000000000000005</v>
          </cell>
          <cell r="V5190">
            <v>0.86</v>
          </cell>
          <cell r="W5190">
            <v>0</v>
          </cell>
          <cell r="X5190" t="str">
            <v>EST CADEIRA SMALL (ENVELHECIDO) TC 3005 - 0,46x0,56x0,86H</v>
          </cell>
          <cell r="Y5190">
            <v>13800</v>
          </cell>
          <cell r="Z5190">
            <v>0.5</v>
          </cell>
          <cell r="AA5190">
            <v>6900</v>
          </cell>
          <cell r="AB5190"/>
          <cell r="AC5190"/>
          <cell r="AD5190"/>
          <cell r="AE5190">
            <v>13800</v>
          </cell>
          <cell r="AF5190">
            <v>13800</v>
          </cell>
          <cell r="AG5190">
            <v>0</v>
          </cell>
          <cell r="AH5190">
            <v>13800</v>
          </cell>
          <cell r="AI5190" t="str">
            <v>REF: 159364</v>
          </cell>
          <cell r="AJ5190" t="str">
            <v>PRODUTO FORA DE LINHA</v>
          </cell>
          <cell r="AK5190">
            <v>159364</v>
          </cell>
          <cell r="AL5190" t="str">
            <v>EST CADEIRA SMALL (ENVELHECIDO) TC 3005</v>
          </cell>
          <cell r="AM5190"/>
          <cell r="AN5190">
            <v>0.46</v>
          </cell>
          <cell r="AO5190">
            <v>0.56000000000000005</v>
          </cell>
          <cell r="AP5190">
            <v>0.86</v>
          </cell>
          <cell r="AQ5190">
            <v>0</v>
          </cell>
          <cell r="AR5190" t="str">
            <v>EST CADEIRA SMALL (ENVELHECIDO) TC 3005 - 0,46x0,56x0,86H</v>
          </cell>
          <cell r="AS5190">
            <v>13800</v>
          </cell>
          <cell r="AT5190">
            <v>3603.73</v>
          </cell>
          <cell r="AU5190">
            <v>3603.73</v>
          </cell>
          <cell r="AV5190">
            <v>0</v>
          </cell>
          <cell r="AW5190">
            <v>3603.73</v>
          </cell>
          <cell r="AX5190">
            <v>10196.27</v>
          </cell>
          <cell r="AY5190"/>
          <cell r="AZ5190" t="str">
            <v/>
          </cell>
          <cell r="BA5190"/>
          <cell r="BB5190"/>
          <cell r="BC5190"/>
          <cell r="BD5190" t="str">
            <v/>
          </cell>
          <cell r="BE5190">
            <v>0</v>
          </cell>
          <cell r="BF5190" t="str">
            <v/>
          </cell>
          <cell r="BG5190" t="str">
            <v/>
          </cell>
          <cell r="BH5190">
            <v>14</v>
          </cell>
          <cell r="BI5190" t="str">
            <v>0</v>
          </cell>
          <cell r="BJ5190">
            <v>0</v>
          </cell>
          <cell r="BK5190">
            <v>0</v>
          </cell>
          <cell r="BL5190"/>
          <cell r="BM5190"/>
          <cell r="BN5190"/>
          <cell r="BO5190"/>
          <cell r="BQ5190">
            <v>0</v>
          </cell>
          <cell r="BS5190" t="str">
            <v>CLAMI CADEIRA</v>
          </cell>
          <cell r="BT5190" t="str">
            <v>CADEIRA SMALL (FL)</v>
          </cell>
        </row>
        <row r="5191">
          <cell r="H5191">
            <v>0</v>
          </cell>
          <cell r="O5191">
            <v>158631</v>
          </cell>
          <cell r="P5191"/>
          <cell r="Q5191" t="str">
            <v>EST MESA CENTRO VIGG (LAMINA NOGUEIRA)</v>
          </cell>
          <cell r="R5191"/>
          <cell r="S5191"/>
          <cell r="T5191">
            <v>1.5</v>
          </cell>
          <cell r="U5191">
            <v>0.3</v>
          </cell>
          <cell r="V5191">
            <v>0.3</v>
          </cell>
          <cell r="W5191">
            <v>0</v>
          </cell>
          <cell r="X5191" t="str">
            <v>EST MESA CENTRO VIGG (LAMINA NOGUEIRA) - 1,5x0,3x0,3H</v>
          </cell>
          <cell r="Y5191">
            <v>7616</v>
          </cell>
          <cell r="Z5191">
            <v>0.5</v>
          </cell>
          <cell r="AA5191">
            <v>3808</v>
          </cell>
          <cell r="AB5191"/>
          <cell r="AC5191"/>
          <cell r="AD5191"/>
          <cell r="AE5191">
            <v>7616</v>
          </cell>
          <cell r="AF5191">
            <v>7616</v>
          </cell>
          <cell r="AG5191">
            <v>0</v>
          </cell>
          <cell r="AH5191">
            <v>7616</v>
          </cell>
          <cell r="AI5191" t="str">
            <v>REF: 158631</v>
          </cell>
          <cell r="AJ5191" t="str">
            <v>PRODUTO FORA DE LINHA</v>
          </cell>
          <cell r="AK5191">
            <v>158631</v>
          </cell>
          <cell r="AL5191" t="str">
            <v>EST MESA CENTRO VIGG (LAMINA NOGUEIRA)</v>
          </cell>
          <cell r="AM5191"/>
          <cell r="AN5191">
            <v>1.5</v>
          </cell>
          <cell r="AO5191">
            <v>0.3</v>
          </cell>
          <cell r="AP5191">
            <v>0.3</v>
          </cell>
          <cell r="AQ5191">
            <v>0</v>
          </cell>
          <cell r="AR5191" t="str">
            <v>EST MESA CENTRO VIGG (LAMINA NOGUEIRA) - 1,5x0,3x0,3H</v>
          </cell>
          <cell r="AS5191">
            <v>7616</v>
          </cell>
          <cell r="AT5191">
            <v>13583</v>
          </cell>
          <cell r="AU5191">
            <v>13583</v>
          </cell>
          <cell r="AV5191">
            <v>0</v>
          </cell>
          <cell r="AW5191">
            <v>13583</v>
          </cell>
          <cell r="AX5191">
            <v>-5967</v>
          </cell>
          <cell r="AY5191"/>
          <cell r="AZ5191" t="str">
            <v/>
          </cell>
          <cell r="BA5191"/>
          <cell r="BB5191"/>
          <cell r="BC5191"/>
          <cell r="BD5191" t="str">
            <v/>
          </cell>
          <cell r="BE5191">
            <v>0</v>
          </cell>
          <cell r="BF5191" t="str">
            <v/>
          </cell>
          <cell r="BG5191" t="str">
            <v/>
          </cell>
          <cell r="BH5191">
            <v>22</v>
          </cell>
          <cell r="BI5191" t="str">
            <v>0</v>
          </cell>
          <cell r="BJ5191">
            <v>0</v>
          </cell>
          <cell r="BK5191">
            <v>0</v>
          </cell>
          <cell r="BL5191"/>
          <cell r="BM5191"/>
          <cell r="BN5191"/>
          <cell r="BO5191"/>
          <cell r="BQ5191">
            <v>0</v>
          </cell>
          <cell r="BS5191" t="str">
            <v/>
          </cell>
          <cell r="BT5191" t="str">
            <v/>
          </cell>
        </row>
        <row r="5192">
          <cell r="H5192">
            <v>1</v>
          </cell>
          <cell r="O5192">
            <v>157358</v>
          </cell>
          <cell r="P5192" t="str">
            <v>2014/241-0001-01</v>
          </cell>
          <cell r="Q5192" t="str">
            <v>EST POLTRONA DORA (BAIXA) TC IMPORT DIVINA COR01</v>
          </cell>
          <cell r="R5192"/>
          <cell r="S5192"/>
          <cell r="T5192">
            <v>0.76</v>
          </cell>
          <cell r="U5192">
            <v>0.83</v>
          </cell>
          <cell r="V5192">
            <v>0.7</v>
          </cell>
          <cell r="W5192">
            <v>0</v>
          </cell>
          <cell r="X5192" t="str">
            <v>EST POLTRONA DORA (BAIXA) TC IMPORT DIVINA COR01 - 0,76x0,83x0,7H</v>
          </cell>
          <cell r="Y5192">
            <v>52734</v>
          </cell>
          <cell r="Z5192">
            <v>0.65</v>
          </cell>
          <cell r="AA5192">
            <v>18456.900000000001</v>
          </cell>
          <cell r="AB5192"/>
          <cell r="AC5192"/>
          <cell r="AD5192"/>
          <cell r="AE5192">
            <v>52734</v>
          </cell>
          <cell r="AF5192">
            <v>52734</v>
          </cell>
          <cell r="AG5192">
            <v>0</v>
          </cell>
          <cell r="AH5192">
            <v>52734</v>
          </cell>
          <cell r="AI5192" t="str">
            <v>REF: 157358</v>
          </cell>
          <cell r="AJ5192" t="str">
            <v>PRODUTO FORA DE LINHA</v>
          </cell>
          <cell r="AK5192">
            <v>157358</v>
          </cell>
          <cell r="AL5192" t="str">
            <v>EST POLTRONA DORA (BAIXA) TC IMPORT DIVINA COR01</v>
          </cell>
          <cell r="AM5192"/>
          <cell r="AN5192">
            <v>0.76</v>
          </cell>
          <cell r="AO5192">
            <v>0.83</v>
          </cell>
          <cell r="AP5192">
            <v>0.7</v>
          </cell>
          <cell r="AQ5192">
            <v>0</v>
          </cell>
          <cell r="AR5192" t="str">
            <v>EST POLTRONA DORA (BAIXA) TC IMPORT DIVINA COR01 - 0,76x0,83x0,7H</v>
          </cell>
          <cell r="AS5192">
            <v>52734</v>
          </cell>
          <cell r="AT5192">
            <v>52734</v>
          </cell>
          <cell r="AU5192">
            <v>52734</v>
          </cell>
          <cell r="AV5192">
            <v>0</v>
          </cell>
          <cell r="AW5192">
            <v>52734</v>
          </cell>
          <cell r="AX5192">
            <v>0</v>
          </cell>
          <cell r="AY5192"/>
          <cell r="AZ5192" t="str">
            <v/>
          </cell>
          <cell r="BA5192"/>
          <cell r="BB5192"/>
          <cell r="BC5192"/>
          <cell r="BD5192" t="str">
            <v/>
          </cell>
          <cell r="BE5192">
            <v>0</v>
          </cell>
          <cell r="BF5192" t="str">
            <v/>
          </cell>
          <cell r="BG5192" t="str">
            <v/>
          </cell>
          <cell r="BH5192">
            <v>22</v>
          </cell>
          <cell r="BI5192" t="str">
            <v>0</v>
          </cell>
          <cell r="BJ5192">
            <v>0</v>
          </cell>
          <cell r="BK5192">
            <v>0</v>
          </cell>
          <cell r="BL5192"/>
          <cell r="BM5192"/>
          <cell r="BN5192"/>
          <cell r="BO5192"/>
          <cell r="BQ5192">
            <v>0</v>
          </cell>
          <cell r="BS5192" t="str">
            <v>CLAMI POLTRONA</v>
          </cell>
          <cell r="BT5192" t="str">
            <v>POLTRONA DORA (FL)</v>
          </cell>
        </row>
        <row r="5193">
          <cell r="H5193">
            <v>1</v>
          </cell>
          <cell r="O5193">
            <v>154009</v>
          </cell>
          <cell r="P5193"/>
          <cell r="Q5193" t="str">
            <v>EST MESA JANTAR RAIZES (CATUABA AVELUDADA) (PES LATAO)</v>
          </cell>
          <cell r="R5193"/>
          <cell r="S5193"/>
          <cell r="T5193">
            <v>2.8</v>
          </cell>
          <cell r="U5193">
            <v>1.2</v>
          </cell>
          <cell r="V5193">
            <v>0.75</v>
          </cell>
          <cell r="W5193">
            <v>0</v>
          </cell>
          <cell r="X5193" t="str">
            <v>EST MESA JANTAR RAIZES (CATUABA AVELUDADA) (PES LATAO) - 2,8x1,2x0,75H</v>
          </cell>
          <cell r="Y5193">
            <v>44491.38</v>
          </cell>
          <cell r="Z5193">
            <v>0.7</v>
          </cell>
          <cell r="AA5193">
            <v>13347.414000000001</v>
          </cell>
          <cell r="AB5193"/>
          <cell r="AC5193"/>
          <cell r="AD5193"/>
          <cell r="AE5193">
            <v>44491.38</v>
          </cell>
          <cell r="AF5193">
            <v>44491.38</v>
          </cell>
          <cell r="AG5193">
            <v>0</v>
          </cell>
          <cell r="AH5193">
            <v>44491.38</v>
          </cell>
          <cell r="AI5193" t="str">
            <v>REF: 154009</v>
          </cell>
          <cell r="AJ5193" t="str">
            <v>PRODUTO FORA DE LINHA</v>
          </cell>
          <cell r="AK5193">
            <v>154009</v>
          </cell>
          <cell r="AL5193" t="str">
            <v>EST MESA JANTAR RAIZES (CATUABA AVELUDADA) (PES LATAO)</v>
          </cell>
          <cell r="AM5193"/>
          <cell r="AN5193">
            <v>2.8</v>
          </cell>
          <cell r="AO5193">
            <v>1.2</v>
          </cell>
          <cell r="AP5193">
            <v>0.75</v>
          </cell>
          <cell r="AQ5193">
            <v>0</v>
          </cell>
          <cell r="AR5193" t="str">
            <v>EST MESA JANTAR RAIZES (CATUABA AVELUDADA) (PES LATAO) - 2,8x1,2x0,75H</v>
          </cell>
          <cell r="AS5193">
            <v>44491.38</v>
          </cell>
          <cell r="AT5193">
            <v>44491.38</v>
          </cell>
          <cell r="AU5193">
            <v>44491.38</v>
          </cell>
          <cell r="AV5193">
            <v>0</v>
          </cell>
          <cell r="AW5193">
            <v>44491.38</v>
          </cell>
          <cell r="AX5193">
            <v>0</v>
          </cell>
          <cell r="AY5193"/>
          <cell r="AZ5193" t="str">
            <v/>
          </cell>
          <cell r="BA5193"/>
          <cell r="BB5193"/>
          <cell r="BC5193"/>
          <cell r="BD5193" t="str">
            <v/>
          </cell>
          <cell r="BE5193">
            <v>0</v>
          </cell>
          <cell r="BF5193" t="str">
            <v/>
          </cell>
          <cell r="BG5193" t="str">
            <v/>
          </cell>
          <cell r="BH5193">
            <v>14</v>
          </cell>
          <cell r="BI5193" t="str">
            <v>0</v>
          </cell>
          <cell r="BJ5193">
            <v>0</v>
          </cell>
          <cell r="BK5193">
            <v>0</v>
          </cell>
          <cell r="BL5193"/>
          <cell r="BM5193"/>
          <cell r="BN5193"/>
          <cell r="BO5193"/>
          <cell r="BQ5193">
            <v>0</v>
          </cell>
          <cell r="BS5193" t="str">
            <v>CLAMI MESA JANTAR</v>
          </cell>
          <cell r="BT5193" t="str">
            <v>MESA JANTAR RAIZES (FL)</v>
          </cell>
        </row>
        <row r="5194">
          <cell r="H5194">
            <v>0</v>
          </cell>
          <cell r="O5194">
            <v>151653</v>
          </cell>
          <cell r="P5194" t="str">
            <v>2014/258-0028-01</v>
          </cell>
          <cell r="Q5194" t="str">
            <v>EST MESA JANTAR SICILIA (TP NOGUEIRA NAT) (BS LC PRETO FSC)</v>
          </cell>
          <cell r="R5194"/>
          <cell r="S5194"/>
          <cell r="T5194">
            <v>2.4</v>
          </cell>
          <cell r="U5194">
            <v>1.1200000000000001</v>
          </cell>
          <cell r="V5194">
            <v>0.76</v>
          </cell>
          <cell r="W5194">
            <v>0</v>
          </cell>
          <cell r="X5194" t="str">
            <v>EST MESA JANTAR SICILIA (TP NOGUEIRA NAT) (BS LC PRETO FSC) - 2,4x1,12x0,76H</v>
          </cell>
          <cell r="Y5194">
            <v>23946.81</v>
          </cell>
          <cell r="Z5194">
            <v>0.5</v>
          </cell>
          <cell r="AA5194">
            <v>11973.405000000001</v>
          </cell>
          <cell r="AB5194"/>
          <cell r="AC5194"/>
          <cell r="AD5194"/>
          <cell r="AE5194">
            <v>23946.81</v>
          </cell>
          <cell r="AF5194">
            <v>23946.81</v>
          </cell>
          <cell r="AG5194">
            <v>0</v>
          </cell>
          <cell r="AH5194">
            <v>23946.81</v>
          </cell>
          <cell r="AI5194" t="str">
            <v>REF: 151653</v>
          </cell>
          <cell r="AJ5194" t="str">
            <v>PRODUTO FORA DE LINHA</v>
          </cell>
          <cell r="AK5194">
            <v>151653</v>
          </cell>
          <cell r="AL5194" t="str">
            <v>EST MESA JANTAR SICILIA (TP NOGUEIRA NAT) (BS LC PRETO FSC)</v>
          </cell>
          <cell r="AM5194"/>
          <cell r="AN5194">
            <v>2.4</v>
          </cell>
          <cell r="AO5194">
            <v>1.1200000000000001</v>
          </cell>
          <cell r="AP5194">
            <v>0.76</v>
          </cell>
          <cell r="AQ5194">
            <v>0</v>
          </cell>
          <cell r="AR5194" t="str">
            <v>EST MESA JANTAR SICILIA (TP NOGUEIRA NAT) (BS LC PRETO FSC) - 2,4x1,12x0,76H</v>
          </cell>
          <cell r="AS5194">
            <v>23946.81</v>
          </cell>
          <cell r="AT5194">
            <v>36148.22</v>
          </cell>
          <cell r="AU5194">
            <v>36148.22</v>
          </cell>
          <cell r="AV5194">
            <v>0</v>
          </cell>
          <cell r="AW5194">
            <v>36148.22</v>
          </cell>
          <cell r="AX5194">
            <v>-12201.41</v>
          </cell>
          <cell r="AY5194"/>
          <cell r="AZ5194" t="str">
            <v/>
          </cell>
          <cell r="BA5194"/>
          <cell r="BB5194"/>
          <cell r="BC5194"/>
          <cell r="BD5194" t="str">
            <v/>
          </cell>
          <cell r="BE5194">
            <v>0</v>
          </cell>
          <cell r="BF5194" t="str">
            <v/>
          </cell>
          <cell r="BG5194" t="str">
            <v/>
          </cell>
          <cell r="BH5194">
            <v>14</v>
          </cell>
          <cell r="BI5194" t="str">
            <v>0</v>
          </cell>
          <cell r="BJ5194">
            <v>0</v>
          </cell>
          <cell r="BK5194">
            <v>0</v>
          </cell>
          <cell r="BL5194"/>
          <cell r="BM5194"/>
          <cell r="BN5194"/>
          <cell r="BO5194"/>
          <cell r="BQ5194">
            <v>0</v>
          </cell>
          <cell r="BS5194" t="str">
            <v/>
          </cell>
          <cell r="BT5194" t="str">
            <v/>
          </cell>
        </row>
        <row r="5195">
          <cell r="H5195">
            <v>4</v>
          </cell>
          <cell r="O5195">
            <v>151598</v>
          </cell>
          <cell r="P5195"/>
          <cell r="Q5195" t="str">
            <v>EST CADEIRA BALI C/BRACO (TABOA TRANCADA NATURAL) TC 270</v>
          </cell>
          <cell r="R5195"/>
          <cell r="S5195"/>
          <cell r="T5195">
            <v>0.55000000000000004</v>
          </cell>
          <cell r="U5195">
            <v>0.6</v>
          </cell>
          <cell r="V5195">
            <v>0.8</v>
          </cell>
          <cell r="W5195">
            <v>0</v>
          </cell>
          <cell r="X5195" t="str">
            <v>EST CADEIRA BALI C/BRACO (TABOA TRANCADA NATURAL) TC 270 - 0,55x0,6x0,8H</v>
          </cell>
          <cell r="Y5195">
            <v>3858.78</v>
          </cell>
          <cell r="Z5195">
            <v>0.7</v>
          </cell>
          <cell r="AA5195">
            <v>1157.634</v>
          </cell>
          <cell r="AB5195"/>
          <cell r="AC5195"/>
          <cell r="AD5195"/>
          <cell r="AE5195">
            <v>3858.78</v>
          </cell>
          <cell r="AF5195">
            <v>3858.78</v>
          </cell>
          <cell r="AG5195">
            <v>0</v>
          </cell>
          <cell r="AH5195">
            <v>3858.78</v>
          </cell>
          <cell r="AI5195" t="str">
            <v>REF: 151598</v>
          </cell>
          <cell r="AJ5195" t="str">
            <v>PRODUTO FORA DE LINHA</v>
          </cell>
          <cell r="AK5195">
            <v>151598</v>
          </cell>
          <cell r="AL5195" t="str">
            <v>EST CADEIRA BALI C/BRACO (TABOA TRANCADA NATURAL) TC 270</v>
          </cell>
          <cell r="AM5195"/>
          <cell r="AN5195">
            <v>0.55000000000000004</v>
          </cell>
          <cell r="AO5195">
            <v>0.6</v>
          </cell>
          <cell r="AP5195">
            <v>0.8</v>
          </cell>
          <cell r="AQ5195">
            <v>0</v>
          </cell>
          <cell r="AR5195" t="str">
            <v>EST CADEIRA BALI C/BRACO (TABOA TRANCADA NATURAL) TC 270 - 0,55x0,6x0,8H</v>
          </cell>
          <cell r="AS5195">
            <v>3858.78</v>
          </cell>
          <cell r="AT5195">
            <v>3858.78</v>
          </cell>
          <cell r="AU5195">
            <v>3858.78</v>
          </cell>
          <cell r="AV5195">
            <v>0</v>
          </cell>
          <cell r="AW5195">
            <v>3858.78</v>
          </cell>
          <cell r="AX5195">
            <v>0</v>
          </cell>
          <cell r="AY5195"/>
          <cell r="AZ5195" t="str">
            <v/>
          </cell>
          <cell r="BA5195"/>
          <cell r="BB5195"/>
          <cell r="BC5195"/>
          <cell r="BD5195" t="str">
            <v/>
          </cell>
          <cell r="BE5195">
            <v>0</v>
          </cell>
          <cell r="BF5195" t="str">
            <v/>
          </cell>
          <cell r="BG5195" t="str">
            <v/>
          </cell>
          <cell r="BH5195">
            <v>14</v>
          </cell>
          <cell r="BI5195" t="str">
            <v>0</v>
          </cell>
          <cell r="BJ5195">
            <v>0</v>
          </cell>
          <cell r="BK5195">
            <v>0</v>
          </cell>
          <cell r="BL5195"/>
          <cell r="BM5195"/>
          <cell r="BN5195"/>
          <cell r="BO5195"/>
          <cell r="BQ5195">
            <v>0</v>
          </cell>
          <cell r="BS5195" t="str">
            <v>CLAMI CADEIRA</v>
          </cell>
          <cell r="BT5195" t="str">
            <v>CADEIRA BALI (FL)</v>
          </cell>
        </row>
        <row r="5196">
          <cell r="H5196">
            <v>0</v>
          </cell>
          <cell r="O5196">
            <v>151567</v>
          </cell>
          <cell r="P5196" t="str">
            <v>2014/252-0096-01</v>
          </cell>
          <cell r="Q5196" t="str">
            <v>EST MESA LATERAL VOLAN (VD LC OFFWHITE/OFFWHITE H109)</v>
          </cell>
          <cell r="R5196"/>
          <cell r="S5196"/>
          <cell r="T5196">
            <v>0.7</v>
          </cell>
          <cell r="U5196">
            <v>0.7</v>
          </cell>
          <cell r="V5196">
            <v>0.6</v>
          </cell>
          <cell r="W5196">
            <v>0</v>
          </cell>
          <cell r="X5196" t="str">
            <v>EST MESA LATERAL VOLAN (VD LC OFFWHITE/OFFWHITE H109) - 0,7x0,7x0,6H</v>
          </cell>
          <cell r="Y5196">
            <v>6586.27</v>
          </cell>
          <cell r="Z5196">
            <v>0.35</v>
          </cell>
          <cell r="AA5196">
            <v>4281.0755000000008</v>
          </cell>
          <cell r="AB5196"/>
          <cell r="AC5196"/>
          <cell r="AD5196"/>
          <cell r="AE5196">
            <v>6586.27</v>
          </cell>
          <cell r="AF5196">
            <v>6586.27</v>
          </cell>
          <cell r="AG5196">
            <v>0</v>
          </cell>
          <cell r="AH5196">
            <v>6586.27</v>
          </cell>
          <cell r="AI5196" t="str">
            <v>REF: 151567</v>
          </cell>
          <cell r="AJ5196" t="str">
            <v>PRODUTO FORA DE LINHA</v>
          </cell>
          <cell r="AK5196">
            <v>151567</v>
          </cell>
          <cell r="AL5196" t="str">
            <v>EST MESA LATERAL VOLAN (VD LC OFFWHITE/OFFWHITE H109)</v>
          </cell>
          <cell r="AM5196"/>
          <cell r="AN5196">
            <v>0.7</v>
          </cell>
          <cell r="AO5196">
            <v>0.7</v>
          </cell>
          <cell r="AP5196">
            <v>0.6</v>
          </cell>
          <cell r="AQ5196">
            <v>0</v>
          </cell>
          <cell r="AR5196" t="str">
            <v>EST MESA LATERAL VOLAN (VD LC OFFWHITE/OFFWHITE H109) - 0,7x0,7x0,6H</v>
          </cell>
          <cell r="AS5196">
            <v>6586.27</v>
          </cell>
          <cell r="AT5196">
            <v>12088.55</v>
          </cell>
          <cell r="AU5196">
            <v>12088.55</v>
          </cell>
          <cell r="AV5196">
            <v>0</v>
          </cell>
          <cell r="AW5196">
            <v>12088.55</v>
          </cell>
          <cell r="AX5196">
            <v>-5502.2799999999988</v>
          </cell>
          <cell r="AY5196"/>
          <cell r="AZ5196" t="str">
            <v/>
          </cell>
          <cell r="BA5196"/>
          <cell r="BB5196"/>
          <cell r="BC5196"/>
          <cell r="BD5196" t="str">
            <v/>
          </cell>
          <cell r="BE5196">
            <v>0</v>
          </cell>
          <cell r="BF5196" t="str">
            <v/>
          </cell>
          <cell r="BG5196" t="str">
            <v/>
          </cell>
          <cell r="BH5196">
            <v>14</v>
          </cell>
          <cell r="BI5196" t="str">
            <v>0</v>
          </cell>
          <cell r="BJ5196">
            <v>0</v>
          </cell>
          <cell r="BK5196">
            <v>0</v>
          </cell>
          <cell r="BL5196"/>
          <cell r="BM5196"/>
          <cell r="BN5196"/>
          <cell r="BO5196"/>
          <cell r="BQ5196">
            <v>0</v>
          </cell>
          <cell r="BS5196" t="str">
            <v/>
          </cell>
          <cell r="BT5196" t="str">
            <v/>
          </cell>
        </row>
        <row r="5197">
          <cell r="H5197">
            <v>2</v>
          </cell>
          <cell r="O5197">
            <v>151513</v>
          </cell>
          <cell r="P5197"/>
          <cell r="Q5197" t="str">
            <v>EST CADEIRA SINUET (FIBRA 03MM BRONZE)</v>
          </cell>
          <cell r="R5197"/>
          <cell r="S5197"/>
          <cell r="T5197">
            <v>0.6</v>
          </cell>
          <cell r="U5197">
            <v>0.5</v>
          </cell>
          <cell r="V5197">
            <v>0.84</v>
          </cell>
          <cell r="W5197">
            <v>0</v>
          </cell>
          <cell r="X5197" t="str">
            <v>EST CADEIRA SINUET (FIBRA 03MM BRONZE) - 0,6x0,5x0,84H</v>
          </cell>
          <cell r="Y5197">
            <v>3892.84</v>
          </cell>
          <cell r="Z5197">
            <v>0.6</v>
          </cell>
          <cell r="AA5197">
            <v>1557.136</v>
          </cell>
          <cell r="AB5197"/>
          <cell r="AC5197"/>
          <cell r="AD5197"/>
          <cell r="AE5197">
            <v>3892.84</v>
          </cell>
          <cell r="AF5197">
            <v>3892.84</v>
          </cell>
          <cell r="AG5197">
            <v>0</v>
          </cell>
          <cell r="AH5197">
            <v>3892.84</v>
          </cell>
          <cell r="AI5197" t="str">
            <v>REF: 151513</v>
          </cell>
          <cell r="AJ5197" t="str">
            <v>PRODUTO FORA DE LINHA</v>
          </cell>
          <cell r="AK5197">
            <v>151513</v>
          </cell>
          <cell r="AL5197" t="str">
            <v>EST CADEIRA SINUET (FIBRA 03MM BRONZE)</v>
          </cell>
          <cell r="AM5197"/>
          <cell r="AN5197">
            <v>0.6</v>
          </cell>
          <cell r="AO5197">
            <v>0.5</v>
          </cell>
          <cell r="AP5197">
            <v>0.84</v>
          </cell>
          <cell r="AQ5197">
            <v>0</v>
          </cell>
          <cell r="AR5197" t="str">
            <v>EST CADEIRA SINUET (FIBRA 03MM BRONZE) - 0,6x0,5x0,84H</v>
          </cell>
          <cell r="AS5197">
            <v>3892.84</v>
          </cell>
          <cell r="AT5197">
            <v>3892.84</v>
          </cell>
          <cell r="AU5197">
            <v>3892.84</v>
          </cell>
          <cell r="AV5197">
            <v>0</v>
          </cell>
          <cell r="AW5197">
            <v>3892.84</v>
          </cell>
          <cell r="AX5197">
            <v>0</v>
          </cell>
          <cell r="AY5197"/>
          <cell r="AZ5197" t="str">
            <v/>
          </cell>
          <cell r="BA5197"/>
          <cell r="BB5197"/>
          <cell r="BC5197"/>
          <cell r="BD5197" t="str">
            <v/>
          </cell>
          <cell r="BE5197">
            <v>0</v>
          </cell>
          <cell r="BF5197" t="str">
            <v/>
          </cell>
          <cell r="BG5197" t="str">
            <v/>
          </cell>
          <cell r="BH5197">
            <v>14</v>
          </cell>
          <cell r="BI5197" t="str">
            <v>0</v>
          </cell>
          <cell r="BJ5197">
            <v>0</v>
          </cell>
          <cell r="BK5197">
            <v>0</v>
          </cell>
          <cell r="BL5197"/>
          <cell r="BM5197"/>
          <cell r="BN5197"/>
          <cell r="BO5197"/>
          <cell r="BQ5197">
            <v>0</v>
          </cell>
          <cell r="BS5197" t="str">
            <v>CLAMI CADEIRA</v>
          </cell>
          <cell r="BT5197" t="str">
            <v>CADEIRA SINUET (FL)</v>
          </cell>
        </row>
        <row r="5198">
          <cell r="H5198">
            <v>2</v>
          </cell>
          <cell r="O5198">
            <v>151501</v>
          </cell>
          <cell r="P5198" t="str">
            <v>2014/251-0078-01</v>
          </cell>
          <cell r="Q5198" t="str">
            <v>EST MESA LATERAL IPANEMA (AL 02/BRANCO FOSCO)</v>
          </cell>
          <cell r="R5198"/>
          <cell r="S5198"/>
          <cell r="T5198">
            <v>0.45</v>
          </cell>
          <cell r="U5198">
            <v>0</v>
          </cell>
          <cell r="V5198">
            <v>0.46</v>
          </cell>
          <cell r="W5198">
            <v>0.45</v>
          </cell>
          <cell r="X5198" t="str">
            <v>EST MESA LATERAL IPANEMA (AL 02/BRANCO FOSCO) - Ø0,45x0,46H</v>
          </cell>
          <cell r="Y5198">
            <v>2826.17</v>
          </cell>
          <cell r="Z5198">
            <v>0.6</v>
          </cell>
          <cell r="AA5198">
            <v>1130.4680000000001</v>
          </cell>
          <cell r="AB5198"/>
          <cell r="AC5198"/>
          <cell r="AD5198"/>
          <cell r="AE5198">
            <v>2826.17</v>
          </cell>
          <cell r="AF5198">
            <v>2826.17</v>
          </cell>
          <cell r="AG5198">
            <v>0</v>
          </cell>
          <cell r="AH5198">
            <v>2826.17</v>
          </cell>
          <cell r="AI5198" t="str">
            <v>REF: 151501</v>
          </cell>
          <cell r="AJ5198" t="str">
            <v>PRODUTO FORA DE LINHA</v>
          </cell>
          <cell r="AK5198">
            <v>151501</v>
          </cell>
          <cell r="AL5198" t="str">
            <v>EST MESA LATERAL IPANEMA (AL 02/BRANCO FOSCO)</v>
          </cell>
          <cell r="AM5198"/>
          <cell r="AN5198">
            <v>0.45</v>
          </cell>
          <cell r="AO5198">
            <v>0</v>
          </cell>
          <cell r="AP5198">
            <v>0.46</v>
          </cell>
          <cell r="AQ5198">
            <v>0.45</v>
          </cell>
          <cell r="AR5198" t="str">
            <v>EST MESA LATERAL IPANEMA (AL 02/BRANCO FOSCO) - Ø0,45x0,46H</v>
          </cell>
          <cell r="AS5198">
            <v>2826.17</v>
          </cell>
          <cell r="AT5198">
            <v>2826.17</v>
          </cell>
          <cell r="AU5198">
            <v>2826.17</v>
          </cell>
          <cell r="AV5198">
            <v>0</v>
          </cell>
          <cell r="AW5198">
            <v>2826.17</v>
          </cell>
          <cell r="AX5198">
            <v>0</v>
          </cell>
          <cell r="AY5198"/>
          <cell r="AZ5198" t="str">
            <v/>
          </cell>
          <cell r="BA5198"/>
          <cell r="BB5198"/>
          <cell r="BC5198"/>
          <cell r="BD5198" t="str">
            <v/>
          </cell>
          <cell r="BE5198">
            <v>0</v>
          </cell>
          <cell r="BF5198" t="str">
            <v/>
          </cell>
          <cell r="BG5198" t="str">
            <v/>
          </cell>
          <cell r="BH5198">
            <v>14</v>
          </cell>
          <cell r="BI5198" t="str">
            <v>0</v>
          </cell>
          <cell r="BJ5198">
            <v>0</v>
          </cell>
          <cell r="BK5198">
            <v>0</v>
          </cell>
          <cell r="BL5198"/>
          <cell r="BM5198"/>
          <cell r="BN5198"/>
          <cell r="BO5198"/>
          <cell r="BQ5198">
            <v>0</v>
          </cell>
          <cell r="BS5198" t="str">
            <v>CLAMI MESA LATERAL</v>
          </cell>
          <cell r="BT5198" t="str">
            <v>MESA LATERAL IPANEMA (FL)</v>
          </cell>
        </row>
        <row r="5199">
          <cell r="H5199">
            <v>2</v>
          </cell>
          <cell r="O5199">
            <v>151501</v>
          </cell>
          <cell r="P5199" t="str">
            <v>2014/251-0079-01</v>
          </cell>
          <cell r="Q5199" t="str">
            <v>EST MESA LATERAL IPANEMA (AL 02/BRANCO FOSCO)</v>
          </cell>
          <cell r="R5199"/>
          <cell r="S5199"/>
          <cell r="T5199">
            <v>0.45</v>
          </cell>
          <cell r="U5199">
            <v>0</v>
          </cell>
          <cell r="V5199">
            <v>0.46</v>
          </cell>
          <cell r="W5199">
            <v>0.45</v>
          </cell>
          <cell r="X5199" t="str">
            <v>EST MESA LATERAL IPANEMA (AL 02/BRANCO FOSCO) - Ø0,45x0,46H</v>
          </cell>
          <cell r="Y5199">
            <v>2826.17</v>
          </cell>
          <cell r="Z5199">
            <v>0.6</v>
          </cell>
          <cell r="AA5199">
            <v>1130.4680000000001</v>
          </cell>
          <cell r="AB5199"/>
          <cell r="AC5199"/>
          <cell r="AD5199"/>
          <cell r="AE5199">
            <v>2826.17</v>
          </cell>
          <cell r="AF5199">
            <v>2826.17</v>
          </cell>
          <cell r="AG5199">
            <v>0</v>
          </cell>
          <cell r="AH5199">
            <v>2826.17</v>
          </cell>
          <cell r="AI5199" t="str">
            <v>REF: 151501</v>
          </cell>
          <cell r="AJ5199" t="str">
            <v>PRODUTO FORA DE LINHA</v>
          </cell>
          <cell r="AK5199">
            <v>151501</v>
          </cell>
          <cell r="AL5199" t="str">
            <v>EST MESA LATERAL IPANEMA (AL 02/BRANCO FOSCO)</v>
          </cell>
          <cell r="AM5199"/>
          <cell r="AN5199">
            <v>0.45</v>
          </cell>
          <cell r="AO5199">
            <v>0</v>
          </cell>
          <cell r="AP5199">
            <v>0.46</v>
          </cell>
          <cell r="AQ5199">
            <v>0.45</v>
          </cell>
          <cell r="AR5199" t="str">
            <v>EST MESA LATERAL IPANEMA (AL 02/BRANCO FOSCO) - Ø0,45x0,46H</v>
          </cell>
          <cell r="AS5199">
            <v>2826.17</v>
          </cell>
          <cell r="AT5199">
            <v>2826.17</v>
          </cell>
          <cell r="AU5199">
            <v>2826.17</v>
          </cell>
          <cell r="AV5199">
            <v>0</v>
          </cell>
          <cell r="AW5199">
            <v>2826.17</v>
          </cell>
          <cell r="AX5199">
            <v>0</v>
          </cell>
          <cell r="AY5199"/>
          <cell r="AZ5199" t="str">
            <v/>
          </cell>
          <cell r="BA5199"/>
          <cell r="BB5199"/>
          <cell r="BC5199"/>
          <cell r="BD5199" t="str">
            <v/>
          </cell>
          <cell r="BE5199">
            <v>0</v>
          </cell>
          <cell r="BF5199" t="str">
            <v/>
          </cell>
          <cell r="BG5199" t="str">
            <v/>
          </cell>
          <cell r="BH5199">
            <v>14</v>
          </cell>
          <cell r="BI5199" t="str">
            <v>0</v>
          </cell>
          <cell r="BJ5199">
            <v>0</v>
          </cell>
          <cell r="BK5199">
            <v>0</v>
          </cell>
          <cell r="BL5199"/>
          <cell r="BM5199"/>
          <cell r="BN5199"/>
          <cell r="BO5199"/>
          <cell r="BQ5199">
            <v>0</v>
          </cell>
          <cell r="BS5199" t="str">
            <v>CLAMI MESA LATERAL</v>
          </cell>
          <cell r="BT5199" t="str">
            <v>MESA LATERAL IPANEMA (FL)</v>
          </cell>
        </row>
        <row r="5200">
          <cell r="H5200">
            <v>1</v>
          </cell>
          <cell r="O5200">
            <v>151384</v>
          </cell>
          <cell r="P5200"/>
          <cell r="Q5200" t="str">
            <v>EST MESA JANTAR VERMONT (FITA 10MM ARGILA RASPADO TP CUMARU)</v>
          </cell>
          <cell r="R5200"/>
          <cell r="S5200"/>
          <cell r="T5200">
            <v>1.5</v>
          </cell>
          <cell r="U5200">
            <v>1.5</v>
          </cell>
          <cell r="V5200">
            <v>0.8</v>
          </cell>
          <cell r="W5200">
            <v>0</v>
          </cell>
          <cell r="X5200" t="str">
            <v>EST MESA JANTAR VERMONT (FITA 10MM ARGILA RASPADO TP CUMARU) - 1,5x1,5x0,8H</v>
          </cell>
          <cell r="Y5200">
            <v>21021.72</v>
          </cell>
          <cell r="Z5200">
            <v>0.7</v>
          </cell>
          <cell r="AA5200">
            <v>6306.5160000000014</v>
          </cell>
          <cell r="AB5200"/>
          <cell r="AC5200"/>
          <cell r="AD5200"/>
          <cell r="AE5200">
            <v>21021.72</v>
          </cell>
          <cell r="AF5200">
            <v>21021.72</v>
          </cell>
          <cell r="AG5200">
            <v>0</v>
          </cell>
          <cell r="AH5200">
            <v>21021.72</v>
          </cell>
          <cell r="AI5200" t="str">
            <v>REF: 151384</v>
          </cell>
          <cell r="AJ5200" t="str">
            <v>PRODUTO FORA DE LINHA</v>
          </cell>
          <cell r="AK5200">
            <v>151384</v>
          </cell>
          <cell r="AL5200" t="str">
            <v>EST MESA JANTAR VERMONT (FITA 10MM ARGILA RASPADO TP CUMARU)</v>
          </cell>
          <cell r="AM5200"/>
          <cell r="AN5200">
            <v>1.5</v>
          </cell>
          <cell r="AO5200">
            <v>1.5</v>
          </cell>
          <cell r="AP5200">
            <v>0.8</v>
          </cell>
          <cell r="AQ5200">
            <v>0</v>
          </cell>
          <cell r="AR5200" t="str">
            <v>EST MESA JANTAR VERMONT (FITA 10MM ARGILA RASPADO TP CUMARU) - 1,5x1,5x0,8H</v>
          </cell>
          <cell r="AS5200">
            <v>21021.72</v>
          </cell>
          <cell r="AT5200">
            <v>21021.72</v>
          </cell>
          <cell r="AU5200">
            <v>21021.72</v>
          </cell>
          <cell r="AV5200">
            <v>0</v>
          </cell>
          <cell r="AW5200">
            <v>21021.72</v>
          </cell>
          <cell r="AX5200">
            <v>0</v>
          </cell>
          <cell r="AY5200"/>
          <cell r="AZ5200" t="str">
            <v/>
          </cell>
          <cell r="BA5200"/>
          <cell r="BB5200"/>
          <cell r="BC5200"/>
          <cell r="BD5200" t="str">
            <v/>
          </cell>
          <cell r="BE5200">
            <v>0</v>
          </cell>
          <cell r="BF5200" t="str">
            <v/>
          </cell>
          <cell r="BG5200" t="str">
            <v/>
          </cell>
          <cell r="BH5200">
            <v>14</v>
          </cell>
          <cell r="BI5200" t="str">
            <v>0</v>
          </cell>
          <cell r="BJ5200">
            <v>0</v>
          </cell>
          <cell r="BK5200">
            <v>0</v>
          </cell>
          <cell r="BL5200"/>
          <cell r="BM5200"/>
          <cell r="BN5200"/>
          <cell r="BO5200"/>
          <cell r="BQ5200">
            <v>0</v>
          </cell>
          <cell r="BS5200" t="str">
            <v>CLAMI MESA JANTAR</v>
          </cell>
          <cell r="BT5200" t="str">
            <v>MESA JANTAR VERMONT (FL)</v>
          </cell>
        </row>
        <row r="5201">
          <cell r="H5201">
            <v>2</v>
          </cell>
          <cell r="O5201">
            <v>151358</v>
          </cell>
          <cell r="P5201"/>
          <cell r="Q5201" t="str">
            <v>EST CADEIRA TEREZA C/BRACO (IMBUIA MEL) TC 11630</v>
          </cell>
          <cell r="R5201"/>
          <cell r="S5201"/>
          <cell r="T5201">
            <v>0.63</v>
          </cell>
          <cell r="U5201">
            <v>0.52</v>
          </cell>
          <cell r="V5201">
            <v>0.83</v>
          </cell>
          <cell r="W5201">
            <v>0</v>
          </cell>
          <cell r="X5201" t="str">
            <v>EST CADEIRA TEREZA C/BRACO (IMBUIA MEL) TC 11630 - 0,63x0,52x0,83H</v>
          </cell>
          <cell r="Y5201">
            <v>6406.54</v>
          </cell>
          <cell r="Z5201">
            <v>0.7</v>
          </cell>
          <cell r="AA5201">
            <v>1921.9620000000004</v>
          </cell>
          <cell r="AB5201"/>
          <cell r="AC5201"/>
          <cell r="AD5201"/>
          <cell r="AE5201">
            <v>6406.54</v>
          </cell>
          <cell r="AF5201">
            <v>6406.54</v>
          </cell>
          <cell r="AG5201">
            <v>0</v>
          </cell>
          <cell r="AH5201">
            <v>6406.54</v>
          </cell>
          <cell r="AI5201" t="str">
            <v>REF: 151358</v>
          </cell>
          <cell r="AJ5201" t="str">
            <v>PRODUTO FORA DE LINHA</v>
          </cell>
          <cell r="AK5201">
            <v>151358</v>
          </cell>
          <cell r="AL5201" t="str">
            <v>EST CADEIRA TEREZA C/BRACO (IMBUIA MEL) TC 11630</v>
          </cell>
          <cell r="AM5201"/>
          <cell r="AN5201">
            <v>0.63</v>
          </cell>
          <cell r="AO5201">
            <v>0.52</v>
          </cell>
          <cell r="AP5201">
            <v>0.83</v>
          </cell>
          <cell r="AQ5201">
            <v>0</v>
          </cell>
          <cell r="AR5201" t="str">
            <v>EST CADEIRA TEREZA C/BRACO (IMBUIA MEL) TC 11630 - 0,63x0,52x0,83H</v>
          </cell>
          <cell r="AS5201">
            <v>6406.54</v>
          </cell>
          <cell r="AT5201">
            <v>6406.54</v>
          </cell>
          <cell r="AU5201">
            <v>6406.54</v>
          </cell>
          <cell r="AV5201">
            <v>0</v>
          </cell>
          <cell r="AW5201">
            <v>6406.54</v>
          </cell>
          <cell r="AX5201">
            <v>0</v>
          </cell>
          <cell r="AY5201"/>
          <cell r="AZ5201" t="str">
            <v/>
          </cell>
          <cell r="BA5201"/>
          <cell r="BB5201"/>
          <cell r="BC5201"/>
          <cell r="BD5201" t="str">
            <v/>
          </cell>
          <cell r="BE5201">
            <v>0</v>
          </cell>
          <cell r="BF5201" t="str">
            <v/>
          </cell>
          <cell r="BG5201" t="str">
            <v/>
          </cell>
          <cell r="BH5201">
            <v>14</v>
          </cell>
          <cell r="BI5201" t="str">
            <v>0</v>
          </cell>
          <cell r="BJ5201">
            <v>0</v>
          </cell>
          <cell r="BK5201">
            <v>0</v>
          </cell>
          <cell r="BL5201"/>
          <cell r="BM5201"/>
          <cell r="BN5201"/>
          <cell r="BO5201"/>
          <cell r="BQ5201">
            <v>0</v>
          </cell>
          <cell r="BS5201" t="str">
            <v>CLAMI CADEIRA</v>
          </cell>
          <cell r="BT5201" t="str">
            <v>CADEIRA TEREZA (FL)</v>
          </cell>
        </row>
        <row r="5202">
          <cell r="H5202">
            <v>0</v>
          </cell>
          <cell r="O5202">
            <v>151336</v>
          </cell>
          <cell r="P5202" t="str">
            <v>2014/203-0186-01</v>
          </cell>
          <cell r="Q5202" t="str">
            <v>EST CADEIRA JULIETA (JEQ BS DAGUA) (COURO SINTETICO CAFE)</v>
          </cell>
          <cell r="R5202"/>
          <cell r="S5202"/>
          <cell r="T5202">
            <v>0.6</v>
          </cell>
          <cell r="U5202">
            <v>0.5</v>
          </cell>
          <cell r="V5202">
            <v>0.7</v>
          </cell>
          <cell r="W5202">
            <v>0</v>
          </cell>
          <cell r="X5202" t="str">
            <v>EST CADEIRA JULIETA (JEQ BS DAGUA) (COURO SINTETICO CAFE) - 0,6x0,5x0,7H</v>
          </cell>
          <cell r="Y5202">
            <v>7749.28</v>
          </cell>
          <cell r="Z5202">
            <v>0.35</v>
          </cell>
          <cell r="AA5202">
            <v>5037.0320000000002</v>
          </cell>
          <cell r="AB5202"/>
          <cell r="AC5202"/>
          <cell r="AD5202"/>
          <cell r="AE5202">
            <v>7749.28</v>
          </cell>
          <cell r="AF5202">
            <v>7749.28</v>
          </cell>
          <cell r="AG5202">
            <v>0</v>
          </cell>
          <cell r="AH5202">
            <v>7749.28</v>
          </cell>
          <cell r="AI5202" t="str">
            <v>REF: 314955</v>
          </cell>
          <cell r="AJ5202"/>
          <cell r="AK5202">
            <v>314955</v>
          </cell>
          <cell r="AL5202" t="str">
            <v>CADEIRA JULIETA (C/B) (JEQUITIBA) (COURO SINTETICO)</v>
          </cell>
          <cell r="AM5202"/>
          <cell r="AN5202">
            <v>0.6</v>
          </cell>
          <cell r="AO5202">
            <v>0.54</v>
          </cell>
          <cell r="AP5202">
            <v>0.71</v>
          </cell>
          <cell r="AQ5202">
            <v>0</v>
          </cell>
          <cell r="AR5202" t="str">
            <v>CADEIRA JULIETA (C/B) (JEQUITIBA) (COURO SINTETICO) - 0,6x0,54x0,71H</v>
          </cell>
          <cell r="AS5202">
            <v>7749.28</v>
          </cell>
          <cell r="AT5202">
            <v>7749.28</v>
          </cell>
          <cell r="AU5202">
            <v>7749.28</v>
          </cell>
          <cell r="AV5202">
            <v>0</v>
          </cell>
          <cell r="AW5202">
            <v>7749.28</v>
          </cell>
          <cell r="AX5202">
            <v>0</v>
          </cell>
          <cell r="AY5202"/>
          <cell r="AZ5202" t="str">
            <v/>
          </cell>
          <cell r="BA5202"/>
          <cell r="BB5202"/>
          <cell r="BC5202"/>
          <cell r="BD5202" t="str">
            <v/>
          </cell>
          <cell r="BE5202">
            <v>0</v>
          </cell>
          <cell r="BF5202" t="str">
            <v/>
          </cell>
          <cell r="BG5202" t="str">
            <v/>
          </cell>
          <cell r="BH5202">
            <v>12</v>
          </cell>
          <cell r="BI5202" t="str">
            <v>0</v>
          </cell>
          <cell r="BJ5202">
            <v>0</v>
          </cell>
          <cell r="BK5202">
            <v>0</v>
          </cell>
          <cell r="BL5202"/>
          <cell r="BM5202"/>
          <cell r="BN5202"/>
          <cell r="BO5202"/>
          <cell r="BQ5202">
            <v>0</v>
          </cell>
          <cell r="BS5202" t="str">
            <v/>
          </cell>
          <cell r="BT5202" t="str">
            <v/>
          </cell>
        </row>
        <row r="5203">
          <cell r="H5203">
            <v>0</v>
          </cell>
          <cell r="O5203">
            <v>151336</v>
          </cell>
          <cell r="P5203" t="str">
            <v>2014/219-0113-01</v>
          </cell>
          <cell r="Q5203" t="str">
            <v>EST CADEIRA JULIETA (JEQ BS DAGUA) (COURO SINTETICO CAFE)</v>
          </cell>
          <cell r="R5203"/>
          <cell r="S5203"/>
          <cell r="T5203">
            <v>0.6</v>
          </cell>
          <cell r="U5203">
            <v>0.5</v>
          </cell>
          <cell r="V5203">
            <v>0.7</v>
          </cell>
          <cell r="W5203">
            <v>0</v>
          </cell>
          <cell r="X5203" t="str">
            <v>EST CADEIRA JULIETA (JEQ BS DAGUA) (COURO SINTETICO CAFE) - 0,6x0,5x0,7H</v>
          </cell>
          <cell r="Y5203">
            <v>7749.28</v>
          </cell>
          <cell r="Z5203">
            <v>0.35</v>
          </cell>
          <cell r="AA5203">
            <v>5037.0320000000002</v>
          </cell>
          <cell r="AB5203"/>
          <cell r="AC5203"/>
          <cell r="AD5203"/>
          <cell r="AE5203">
            <v>7749.28</v>
          </cell>
          <cell r="AF5203">
            <v>7749.28</v>
          </cell>
          <cell r="AG5203">
            <v>0</v>
          </cell>
          <cell r="AH5203">
            <v>7749.28</v>
          </cell>
          <cell r="AI5203" t="str">
            <v>REF: 314955</v>
          </cell>
          <cell r="AJ5203"/>
          <cell r="AK5203">
            <v>314955</v>
          </cell>
          <cell r="AL5203" t="str">
            <v>CADEIRA JULIETA (C/B) (JEQUITIBA) (COURO SINTETICO)</v>
          </cell>
          <cell r="AM5203"/>
          <cell r="AN5203">
            <v>0.6</v>
          </cell>
          <cell r="AO5203">
            <v>0.54</v>
          </cell>
          <cell r="AP5203">
            <v>0.71</v>
          </cell>
          <cell r="AQ5203">
            <v>0</v>
          </cell>
          <cell r="AR5203" t="str">
            <v>CADEIRA JULIETA (C/B) (JEQUITIBA) (COURO SINTETICO) - 0,6x0,54x0,71H</v>
          </cell>
          <cell r="AS5203">
            <v>7749.28</v>
          </cell>
          <cell r="AT5203">
            <v>7749.28</v>
          </cell>
          <cell r="AU5203">
            <v>7749.28</v>
          </cell>
          <cell r="AV5203">
            <v>0</v>
          </cell>
          <cell r="AW5203">
            <v>7749.28</v>
          </cell>
          <cell r="AX5203">
            <v>0</v>
          </cell>
          <cell r="AY5203"/>
          <cell r="AZ5203" t="str">
            <v/>
          </cell>
          <cell r="BA5203"/>
          <cell r="BB5203"/>
          <cell r="BC5203"/>
          <cell r="BD5203" t="str">
            <v/>
          </cell>
          <cell r="BE5203">
            <v>0</v>
          </cell>
          <cell r="BF5203" t="str">
            <v/>
          </cell>
          <cell r="BG5203" t="str">
            <v/>
          </cell>
          <cell r="BH5203">
            <v>12</v>
          </cell>
          <cell r="BI5203" t="str">
            <v>0</v>
          </cell>
          <cell r="BJ5203">
            <v>0</v>
          </cell>
          <cell r="BK5203">
            <v>0</v>
          </cell>
          <cell r="BL5203"/>
          <cell r="BM5203"/>
          <cell r="BN5203"/>
          <cell r="BO5203"/>
          <cell r="BQ5203">
            <v>0</v>
          </cell>
          <cell r="BS5203" t="str">
            <v/>
          </cell>
          <cell r="BT5203" t="str">
            <v/>
          </cell>
        </row>
        <row r="5204">
          <cell r="H5204">
            <v>4</v>
          </cell>
          <cell r="O5204">
            <v>151327</v>
          </cell>
          <cell r="P5204"/>
          <cell r="Q5204" t="str">
            <v>EST POLTRONA FIBRA NATURAL TC 603 LINHO</v>
          </cell>
          <cell r="R5204"/>
          <cell r="S5204"/>
          <cell r="T5204">
            <v>0.8</v>
          </cell>
          <cell r="U5204">
            <v>0.85</v>
          </cell>
          <cell r="V5204">
            <v>0.72</v>
          </cell>
          <cell r="W5204">
            <v>0</v>
          </cell>
          <cell r="X5204" t="str">
            <v>EST POLTRONA FIBRA NATURAL TC 603 LINHO - 0,8x0,85x0,72H</v>
          </cell>
          <cell r="Y5204">
            <v>18457.39</v>
          </cell>
          <cell r="Z5204">
            <v>0.7</v>
          </cell>
          <cell r="AA5204">
            <v>5537.2170000000006</v>
          </cell>
          <cell r="AB5204"/>
          <cell r="AC5204"/>
          <cell r="AD5204"/>
          <cell r="AE5204">
            <v>18457.39</v>
          </cell>
          <cell r="AF5204">
            <v>18457.39</v>
          </cell>
          <cell r="AG5204">
            <v>0</v>
          </cell>
          <cell r="AH5204">
            <v>18457.39</v>
          </cell>
          <cell r="AI5204" t="str">
            <v>REF: 151327</v>
          </cell>
          <cell r="AJ5204" t="str">
            <v>PRODUTO FORA DE LINHA</v>
          </cell>
          <cell r="AK5204">
            <v>151327</v>
          </cell>
          <cell r="AL5204" t="str">
            <v>EST POLTRONA FIBRA NATURAL TC 603 LINHO</v>
          </cell>
          <cell r="AM5204"/>
          <cell r="AN5204">
            <v>0.8</v>
          </cell>
          <cell r="AO5204">
            <v>0.85</v>
          </cell>
          <cell r="AP5204">
            <v>0.72</v>
          </cell>
          <cell r="AQ5204">
            <v>0</v>
          </cell>
          <cell r="AR5204" t="str">
            <v>EST POLTRONA FIBRA NATURAL TC 603 LINHO - 0,8x0,85x0,72H</v>
          </cell>
          <cell r="AS5204">
            <v>18457.39</v>
          </cell>
          <cell r="AT5204">
            <v>18457.39</v>
          </cell>
          <cell r="AU5204">
            <v>18457.39</v>
          </cell>
          <cell r="AV5204">
            <v>0</v>
          </cell>
          <cell r="AW5204">
            <v>18457.39</v>
          </cell>
          <cell r="AX5204">
            <v>0</v>
          </cell>
          <cell r="AY5204"/>
          <cell r="AZ5204" t="str">
            <v/>
          </cell>
          <cell r="BA5204"/>
          <cell r="BB5204"/>
          <cell r="BC5204"/>
          <cell r="BD5204" t="str">
            <v/>
          </cell>
          <cell r="BE5204">
            <v>0</v>
          </cell>
          <cell r="BF5204" t="str">
            <v/>
          </cell>
          <cell r="BG5204" t="str">
            <v/>
          </cell>
          <cell r="BH5204">
            <v>14</v>
          </cell>
          <cell r="BI5204" t="str">
            <v>0</v>
          </cell>
          <cell r="BJ5204">
            <v>0</v>
          </cell>
          <cell r="BK5204">
            <v>0</v>
          </cell>
          <cell r="BL5204"/>
          <cell r="BM5204"/>
          <cell r="BN5204"/>
          <cell r="BO5204"/>
          <cell r="BQ5204">
            <v>0</v>
          </cell>
          <cell r="BS5204" t="str">
            <v>CLAMI POLTRONA</v>
          </cell>
          <cell r="BT5204" t="str">
            <v>POLTRONA FIBRA FL)</v>
          </cell>
        </row>
        <row r="5205">
          <cell r="H5205">
            <v>0</v>
          </cell>
          <cell r="O5205">
            <v>151020</v>
          </cell>
          <cell r="P5205"/>
          <cell r="Q5205" t="str">
            <v>EST CADEIRA GIO C/BRACO ESTOFADA (TAUARI COR 03) (TC 90#5)</v>
          </cell>
          <cell r="R5205"/>
          <cell r="S5205"/>
          <cell r="T5205">
            <v>0.53</v>
          </cell>
          <cell r="U5205">
            <v>0.53</v>
          </cell>
          <cell r="V5205">
            <v>0.77</v>
          </cell>
          <cell r="W5205">
            <v>0</v>
          </cell>
          <cell r="X5205" t="str">
            <v>EST CADEIRA GIO C/BRACO ESTOFADA (TAUARI COR 03) (TC 90#5) - 0,53x0,53x0,77H</v>
          </cell>
          <cell r="Y5205">
            <v>5195.6400000000003</v>
          </cell>
          <cell r="Z5205">
            <v>0.5</v>
          </cell>
          <cell r="AA5205">
            <v>2597.8200000000002</v>
          </cell>
          <cell r="AB5205"/>
          <cell r="AC5205"/>
          <cell r="AD5205"/>
          <cell r="AE5205">
            <v>5195.6400000000003</v>
          </cell>
          <cell r="AF5205">
            <v>5195.6400000000003</v>
          </cell>
          <cell r="AG5205">
            <v>0</v>
          </cell>
          <cell r="AH5205">
            <v>5195.6400000000003</v>
          </cell>
          <cell r="AI5205" t="str">
            <v>REF: 151020</v>
          </cell>
          <cell r="AJ5205" t="str">
            <v>PRODUTO FORA DE LINHA</v>
          </cell>
          <cell r="AK5205">
            <v>151020</v>
          </cell>
          <cell r="AL5205" t="str">
            <v>EST CADEIRA GIO C/BRACO ESTOFADA (TAUARI COR 03) (TC 90#5)</v>
          </cell>
          <cell r="AM5205"/>
          <cell r="AN5205">
            <v>0.53</v>
          </cell>
          <cell r="AO5205">
            <v>0.53</v>
          </cell>
          <cell r="AP5205">
            <v>0.77</v>
          </cell>
          <cell r="AQ5205">
            <v>0</v>
          </cell>
          <cell r="AR5205" t="str">
            <v>EST CADEIRA GIO C/BRACO ESTOFADA (TAUARI COR 03) (TC 90#5) - 0,53x0,53x0,77H</v>
          </cell>
          <cell r="AS5205">
            <v>5195.6400000000003</v>
          </cell>
          <cell r="AT5205">
            <v>8765.9599999999991</v>
          </cell>
          <cell r="AU5205">
            <v>8765.9599999999991</v>
          </cell>
          <cell r="AV5205">
            <v>0</v>
          </cell>
          <cell r="AW5205">
            <v>8765.9599999999991</v>
          </cell>
          <cell r="AX5205">
            <v>-3570.3199999999988</v>
          </cell>
          <cell r="AY5205"/>
          <cell r="AZ5205" t="str">
            <v/>
          </cell>
          <cell r="BA5205"/>
          <cell r="BB5205"/>
          <cell r="BC5205"/>
          <cell r="BD5205" t="str">
            <v/>
          </cell>
          <cell r="BE5205">
            <v>0</v>
          </cell>
          <cell r="BF5205" t="str">
            <v/>
          </cell>
          <cell r="BG5205" t="str">
            <v/>
          </cell>
          <cell r="BH5205">
            <v>22</v>
          </cell>
          <cell r="BI5205" t="str">
            <v>0</v>
          </cell>
          <cell r="BJ5205">
            <v>0</v>
          </cell>
          <cell r="BK5205">
            <v>0</v>
          </cell>
          <cell r="BL5205"/>
          <cell r="BM5205"/>
          <cell r="BN5205"/>
          <cell r="BO5205"/>
          <cell r="BQ5205">
            <v>0</v>
          </cell>
          <cell r="BS5205" t="str">
            <v/>
          </cell>
          <cell r="BT5205" t="str">
            <v/>
          </cell>
        </row>
        <row r="5206">
          <cell r="H5206">
            <v>0</v>
          </cell>
          <cell r="O5206">
            <v>147925</v>
          </cell>
          <cell r="P5206" t="str">
            <v>2014/188-0074-01</v>
          </cell>
          <cell r="Q5206" t="str">
            <v>EST POLTRONA PRIMA C/BRACO (NOGUEIRA) TC 105#05</v>
          </cell>
          <cell r="R5206"/>
          <cell r="S5206"/>
          <cell r="T5206">
            <v>0</v>
          </cell>
          <cell r="U5206">
            <v>0</v>
          </cell>
          <cell r="V5206">
            <v>0</v>
          </cell>
          <cell r="W5206">
            <v>0</v>
          </cell>
          <cell r="X5206" t="str">
            <v>EST POLTRONA PRIMA C/BRACO (NOGUEIRA) TC 105#05 - Ø0x0H</v>
          </cell>
          <cell r="Y5206">
            <v>8182.72</v>
          </cell>
          <cell r="Z5206">
            <v>0</v>
          </cell>
          <cell r="AA5206">
            <v>8182.72</v>
          </cell>
          <cell r="AB5206"/>
          <cell r="AC5206"/>
          <cell r="AD5206"/>
          <cell r="AE5206">
            <v>8182.72</v>
          </cell>
          <cell r="AF5206">
            <v>8182.72</v>
          </cell>
          <cell r="AG5206">
            <v>0</v>
          </cell>
          <cell r="AH5206">
            <v>8182.72</v>
          </cell>
          <cell r="AI5206" t="str">
            <v>REF: 147925</v>
          </cell>
          <cell r="AJ5206" t="str">
            <v>PRODUTO FORA DE LINHA</v>
          </cell>
          <cell r="AK5206">
            <v>147925</v>
          </cell>
          <cell r="AL5206" t="str">
            <v>EST POLTRONA PRIMA C/BRACO (NOGUEIRA) TC 105#05</v>
          </cell>
          <cell r="AM5206"/>
          <cell r="AN5206">
            <v>0</v>
          </cell>
          <cell r="AO5206">
            <v>0</v>
          </cell>
          <cell r="AP5206">
            <v>0</v>
          </cell>
          <cell r="AQ5206">
            <v>0</v>
          </cell>
          <cell r="AR5206" t="str">
            <v>EST POLTRONA PRIMA C/BRACO (NOGUEIRA) TC 105#05 - Ø0x0H</v>
          </cell>
          <cell r="AS5206">
            <v>8182.72</v>
          </cell>
          <cell r="AT5206">
            <v>13459.57</v>
          </cell>
          <cell r="AU5206">
            <v>13459.57</v>
          </cell>
          <cell r="AV5206">
            <v>0</v>
          </cell>
          <cell r="AW5206">
            <v>13459.57</v>
          </cell>
          <cell r="AX5206">
            <v>-5276.8499999999995</v>
          </cell>
          <cell r="AY5206"/>
          <cell r="AZ5206" t="str">
            <v/>
          </cell>
          <cell r="BA5206"/>
          <cell r="BB5206"/>
          <cell r="BC5206"/>
          <cell r="BD5206" t="str">
            <v/>
          </cell>
          <cell r="BE5206">
            <v>0</v>
          </cell>
          <cell r="BF5206" t="str">
            <v/>
          </cell>
          <cell r="BG5206" t="str">
            <v/>
          </cell>
          <cell r="BH5206">
            <v>22</v>
          </cell>
          <cell r="BI5206" t="str">
            <v>0</v>
          </cell>
          <cell r="BJ5206">
            <v>0</v>
          </cell>
          <cell r="BK5206">
            <v>0</v>
          </cell>
          <cell r="BL5206"/>
          <cell r="BM5206"/>
          <cell r="BN5206"/>
          <cell r="BO5206"/>
          <cell r="BQ5206">
            <v>0</v>
          </cell>
          <cell r="BS5206" t="str">
            <v/>
          </cell>
          <cell r="BT5206" t="str">
            <v/>
          </cell>
        </row>
        <row r="5207">
          <cell r="H5207">
            <v>1</v>
          </cell>
          <cell r="O5207">
            <v>146214</v>
          </cell>
          <cell r="P5207" t="str">
            <v>2014/051-0061-01</v>
          </cell>
          <cell r="Q5207" t="str">
            <v>EST MESA JANTAR TEV (VIDRO LACA BRACO BRILHO/TAUARI NOG)</v>
          </cell>
          <cell r="R5207"/>
          <cell r="S5207"/>
          <cell r="T5207">
            <v>1.2</v>
          </cell>
          <cell r="U5207">
            <v>1.2</v>
          </cell>
          <cell r="V5207">
            <v>0.75</v>
          </cell>
          <cell r="W5207">
            <v>0</v>
          </cell>
          <cell r="X5207" t="str">
            <v>EST MESA JANTAR TEV (VIDRO LACA BRACO BRILHO/TAUARI NOG) - 1,2x1,2x0,75H</v>
          </cell>
          <cell r="Y5207">
            <v>53087.3</v>
          </cell>
          <cell r="Z5207">
            <v>0.7</v>
          </cell>
          <cell r="AA5207">
            <v>15926.190000000002</v>
          </cell>
          <cell r="AB5207"/>
          <cell r="AC5207"/>
          <cell r="AD5207"/>
          <cell r="AE5207">
            <v>53087.3</v>
          </cell>
          <cell r="AF5207">
            <v>53087.3</v>
          </cell>
          <cell r="AG5207">
            <v>0</v>
          </cell>
          <cell r="AH5207">
            <v>53087.3</v>
          </cell>
          <cell r="AI5207" t="str">
            <v>REF: 146214</v>
          </cell>
          <cell r="AJ5207" t="str">
            <v>PRODUTO FORA DE LINHA</v>
          </cell>
          <cell r="AK5207">
            <v>146214</v>
          </cell>
          <cell r="AL5207" t="str">
            <v>EST MESA JANTAR TEV (VIDRO LACA BRACO BRILHO/TAUARI NOG)</v>
          </cell>
          <cell r="AM5207"/>
          <cell r="AN5207">
            <v>1.2</v>
          </cell>
          <cell r="AO5207">
            <v>1.2</v>
          </cell>
          <cell r="AP5207">
            <v>0.75</v>
          </cell>
          <cell r="AQ5207">
            <v>0</v>
          </cell>
          <cell r="AR5207" t="str">
            <v>EST MESA JANTAR TEV (VIDRO LACA BRACO BRILHO/TAUARI NOG) - 1,2x1,2x0,75H</v>
          </cell>
          <cell r="AS5207">
            <v>53087.3</v>
          </cell>
          <cell r="AT5207">
            <v>53087.3</v>
          </cell>
          <cell r="AU5207">
            <v>53087.3</v>
          </cell>
          <cell r="AV5207">
            <v>0</v>
          </cell>
          <cell r="AW5207">
            <v>53087.3</v>
          </cell>
          <cell r="AX5207">
            <v>0</v>
          </cell>
          <cell r="AY5207"/>
          <cell r="AZ5207" t="str">
            <v/>
          </cell>
          <cell r="BA5207"/>
          <cell r="BB5207"/>
          <cell r="BC5207"/>
          <cell r="BD5207" t="str">
            <v/>
          </cell>
          <cell r="BE5207">
            <v>0</v>
          </cell>
          <cell r="BF5207" t="str">
            <v/>
          </cell>
          <cell r="BG5207" t="str">
            <v/>
          </cell>
          <cell r="BH5207">
            <v>22</v>
          </cell>
          <cell r="BI5207" t="str">
            <v>0</v>
          </cell>
          <cell r="BJ5207">
            <v>0</v>
          </cell>
          <cell r="BK5207">
            <v>0</v>
          </cell>
          <cell r="BL5207"/>
          <cell r="BM5207"/>
          <cell r="BN5207"/>
          <cell r="BO5207"/>
          <cell r="BQ5207">
            <v>0</v>
          </cell>
          <cell r="BS5207" t="str">
            <v>CLAMI MESA JANTAR</v>
          </cell>
          <cell r="BT5207" t="str">
            <v>MESA JANTAR (FL)</v>
          </cell>
        </row>
        <row r="5208">
          <cell r="H5208">
            <v>0</v>
          </cell>
          <cell r="O5208">
            <v>145544</v>
          </cell>
          <cell r="P5208"/>
          <cell r="Q5208" t="str">
            <v>EST MESA JANTAR BOSQUE (CATUABA ENVELHECIDA) (INT LC PRETA)</v>
          </cell>
          <cell r="R5208"/>
          <cell r="S5208"/>
          <cell r="T5208">
            <v>2.6</v>
          </cell>
          <cell r="U5208">
            <v>1.2</v>
          </cell>
          <cell r="V5208">
            <v>0.75</v>
          </cell>
          <cell r="W5208">
            <v>0</v>
          </cell>
          <cell r="X5208" t="str">
            <v>EST MESA JANTAR BOSQUE (CATUABA ENVELHECIDA) (INT LC PRETA) - 2,6x1,2x0,75H</v>
          </cell>
          <cell r="Y5208">
            <v>19283.89</v>
          </cell>
          <cell r="Z5208">
            <v>0.35</v>
          </cell>
          <cell r="AA5208">
            <v>12534.5285</v>
          </cell>
          <cell r="AB5208"/>
          <cell r="AC5208"/>
          <cell r="AD5208"/>
          <cell r="AE5208">
            <v>19283.89</v>
          </cell>
          <cell r="AF5208">
            <v>19283.89</v>
          </cell>
          <cell r="AG5208">
            <v>0</v>
          </cell>
          <cell r="AH5208">
            <v>19283.89</v>
          </cell>
          <cell r="AI5208" t="str">
            <v>REF: 145544</v>
          </cell>
          <cell r="AJ5208" t="str">
            <v>PRODUTO FORA DE LINHA</v>
          </cell>
          <cell r="AK5208">
            <v>145544</v>
          </cell>
          <cell r="AL5208" t="str">
            <v>EST MESA JANTAR BOSQUE (CATUABA ENVELHECIDA) (INT LC PRETA)</v>
          </cell>
          <cell r="AM5208"/>
          <cell r="AN5208">
            <v>2.6</v>
          </cell>
          <cell r="AO5208">
            <v>1.2</v>
          </cell>
          <cell r="AP5208">
            <v>0.75</v>
          </cell>
          <cell r="AQ5208">
            <v>0</v>
          </cell>
          <cell r="AR5208" t="str">
            <v>EST MESA JANTAR BOSQUE (CATUABA ENVELHECIDA) (INT LC PRETA) - 2,6x1,2x0,75H</v>
          </cell>
          <cell r="AS5208">
            <v>19283.89</v>
          </cell>
          <cell r="AT5208">
            <v>14668.3</v>
          </cell>
          <cell r="AU5208">
            <v>14668.3</v>
          </cell>
          <cell r="AV5208">
            <v>0</v>
          </cell>
          <cell r="AW5208">
            <v>14668.3</v>
          </cell>
          <cell r="AX5208">
            <v>4615.59</v>
          </cell>
          <cell r="AY5208"/>
          <cell r="AZ5208" t="str">
            <v/>
          </cell>
          <cell r="BA5208"/>
          <cell r="BB5208"/>
          <cell r="BC5208"/>
          <cell r="BD5208" t="str">
            <v/>
          </cell>
          <cell r="BE5208">
            <v>0</v>
          </cell>
          <cell r="BF5208" t="str">
            <v/>
          </cell>
          <cell r="BG5208" t="str">
            <v/>
          </cell>
          <cell r="BH5208">
            <v>14</v>
          </cell>
          <cell r="BI5208" t="str">
            <v>0</v>
          </cell>
          <cell r="BJ5208">
            <v>0</v>
          </cell>
          <cell r="BK5208">
            <v>0</v>
          </cell>
          <cell r="BL5208"/>
          <cell r="BM5208"/>
          <cell r="BN5208"/>
          <cell r="BO5208"/>
          <cell r="BQ5208">
            <v>0</v>
          </cell>
          <cell r="BS5208" t="str">
            <v/>
          </cell>
          <cell r="BT5208" t="str">
            <v/>
          </cell>
        </row>
        <row r="5209">
          <cell r="H5209">
            <v>2</v>
          </cell>
          <cell r="O5209">
            <v>145530</v>
          </cell>
          <cell r="P5209"/>
          <cell r="Q5209" t="str">
            <v>EST CADEIRA SMALL (EBANIZADO) TC PATRIA BONE</v>
          </cell>
          <cell r="R5209"/>
          <cell r="S5209"/>
          <cell r="T5209">
            <v>0.46</v>
          </cell>
          <cell r="U5209">
            <v>0.56000000000000005</v>
          </cell>
          <cell r="V5209">
            <v>0.86</v>
          </cell>
          <cell r="W5209">
            <v>0</v>
          </cell>
          <cell r="X5209" t="str">
            <v>EST CADEIRA SMALL (EBANIZADO) TC PATRIA BONE - 0,46x0,56x0,86H</v>
          </cell>
          <cell r="Y5209">
            <v>8372.85</v>
          </cell>
          <cell r="Z5209">
            <v>0.7</v>
          </cell>
          <cell r="AA5209">
            <v>2511.8550000000005</v>
          </cell>
          <cell r="AB5209"/>
          <cell r="AC5209"/>
          <cell r="AD5209"/>
          <cell r="AE5209">
            <v>8372.85</v>
          </cell>
          <cell r="AF5209">
            <v>8372.85</v>
          </cell>
          <cell r="AG5209">
            <v>0</v>
          </cell>
          <cell r="AH5209">
            <v>8372.85</v>
          </cell>
          <cell r="AI5209" t="str">
            <v>REF: 145530</v>
          </cell>
          <cell r="AJ5209" t="str">
            <v>PRODUTO FORA DE LINHA</v>
          </cell>
          <cell r="AK5209">
            <v>145530</v>
          </cell>
          <cell r="AL5209" t="str">
            <v>EST CADEIRA SMALL (EBANIZADO) TC PATRIA BONE</v>
          </cell>
          <cell r="AM5209"/>
          <cell r="AN5209">
            <v>0.46</v>
          </cell>
          <cell r="AO5209">
            <v>0.56000000000000005</v>
          </cell>
          <cell r="AP5209">
            <v>0.86</v>
          </cell>
          <cell r="AQ5209">
            <v>0</v>
          </cell>
          <cell r="AR5209" t="str">
            <v>EST CADEIRA SMALL (EBANIZADO) TC PATRIA BONE - 0,46x0,56x0,86H</v>
          </cell>
          <cell r="AS5209">
            <v>8372.85</v>
          </cell>
          <cell r="AT5209">
            <v>3603.73</v>
          </cell>
          <cell r="AU5209">
            <v>3603.73</v>
          </cell>
          <cell r="AV5209">
            <v>0</v>
          </cell>
          <cell r="AW5209">
            <v>3603.73</v>
          </cell>
          <cell r="AX5209">
            <v>4769.1200000000008</v>
          </cell>
          <cell r="AY5209"/>
          <cell r="AZ5209" t="str">
            <v/>
          </cell>
          <cell r="BA5209"/>
          <cell r="BB5209"/>
          <cell r="BC5209"/>
          <cell r="BD5209" t="str">
            <v/>
          </cell>
          <cell r="BE5209">
            <v>0</v>
          </cell>
          <cell r="BF5209" t="str">
            <v/>
          </cell>
          <cell r="BG5209" t="str">
            <v/>
          </cell>
          <cell r="BH5209">
            <v>14</v>
          </cell>
          <cell r="BI5209" t="str">
            <v>0</v>
          </cell>
          <cell r="BJ5209">
            <v>0</v>
          </cell>
          <cell r="BK5209">
            <v>0</v>
          </cell>
          <cell r="BL5209"/>
          <cell r="BM5209"/>
          <cell r="BN5209"/>
          <cell r="BO5209"/>
          <cell r="BQ5209">
            <v>0</v>
          </cell>
          <cell r="BS5209" t="str">
            <v>CLAMI CADEIRA</v>
          </cell>
          <cell r="BT5209" t="str">
            <v>CADEIRA SMALL (FL)</v>
          </cell>
        </row>
        <row r="5210">
          <cell r="H5210">
            <v>2</v>
          </cell>
          <cell r="O5210">
            <v>145524</v>
          </cell>
          <cell r="P5210"/>
          <cell r="Q5210" t="str">
            <v>EST CADEIRA SMALL (EBANIZADO) TC 3013</v>
          </cell>
          <cell r="R5210"/>
          <cell r="S5210"/>
          <cell r="T5210">
            <v>0.46</v>
          </cell>
          <cell r="U5210">
            <v>0.56000000000000005</v>
          </cell>
          <cell r="V5210">
            <v>0.86</v>
          </cell>
          <cell r="W5210">
            <v>0</v>
          </cell>
          <cell r="X5210" t="str">
            <v>EST CADEIRA SMALL (EBANIZADO) TC 3013 - 0,46x0,56x0,86H</v>
          </cell>
          <cell r="Y5210">
            <v>1960.67</v>
          </cell>
          <cell r="Z5210">
            <v>0.7</v>
          </cell>
          <cell r="AA5210">
            <v>588.20100000000002</v>
          </cell>
          <cell r="AB5210"/>
          <cell r="AC5210"/>
          <cell r="AD5210"/>
          <cell r="AE5210">
            <v>1960.67</v>
          </cell>
          <cell r="AF5210">
            <v>1960.67</v>
          </cell>
          <cell r="AG5210">
            <v>0</v>
          </cell>
          <cell r="AH5210">
            <v>1960.67</v>
          </cell>
          <cell r="AI5210" t="str">
            <v>REF: 145524</v>
          </cell>
          <cell r="AJ5210" t="str">
            <v>PRODUTO FORA DE LINHA</v>
          </cell>
          <cell r="AK5210">
            <v>145524</v>
          </cell>
          <cell r="AL5210" t="str">
            <v>EST CADEIRA SMALL (EBANIZADO) TC 3013</v>
          </cell>
          <cell r="AM5210"/>
          <cell r="AN5210">
            <v>0.46</v>
          </cell>
          <cell r="AO5210">
            <v>0.56000000000000005</v>
          </cell>
          <cell r="AP5210">
            <v>0.86</v>
          </cell>
          <cell r="AQ5210">
            <v>0</v>
          </cell>
          <cell r="AR5210" t="str">
            <v>EST CADEIRA SMALL (EBANIZADO) TC 3013 - 0,46x0,56x0,86H</v>
          </cell>
          <cell r="AS5210">
            <v>1960.67</v>
          </cell>
          <cell r="AT5210">
            <v>3603.74</v>
          </cell>
          <cell r="AU5210">
            <v>3603.74</v>
          </cell>
          <cell r="AV5210">
            <v>0</v>
          </cell>
          <cell r="AW5210">
            <v>3603.74</v>
          </cell>
          <cell r="AX5210">
            <v>-1643.0699999999997</v>
          </cell>
          <cell r="AY5210"/>
          <cell r="AZ5210" t="str">
            <v/>
          </cell>
          <cell r="BA5210"/>
          <cell r="BB5210"/>
          <cell r="BC5210"/>
          <cell r="BD5210" t="str">
            <v/>
          </cell>
          <cell r="BE5210">
            <v>0</v>
          </cell>
          <cell r="BF5210" t="str">
            <v/>
          </cell>
          <cell r="BG5210" t="str">
            <v/>
          </cell>
          <cell r="BH5210">
            <v>14</v>
          </cell>
          <cell r="BI5210" t="str">
            <v>0</v>
          </cell>
          <cell r="BJ5210">
            <v>0</v>
          </cell>
          <cell r="BK5210">
            <v>0</v>
          </cell>
          <cell r="BL5210"/>
          <cell r="BM5210"/>
          <cell r="BN5210"/>
          <cell r="BO5210"/>
          <cell r="BQ5210">
            <v>0</v>
          </cell>
          <cell r="BS5210" t="str">
            <v>CLAMI CADEIRA</v>
          </cell>
          <cell r="BT5210" t="str">
            <v>CADEIRA SMALL (FL)</v>
          </cell>
        </row>
        <row r="5211">
          <cell r="H5211">
            <v>0</v>
          </cell>
          <cell r="O5211">
            <v>128483</v>
          </cell>
          <cell r="P5211"/>
          <cell r="Q5211" t="str">
            <v>EST CADEIRA 213 (TABACO) TC 402A</v>
          </cell>
          <cell r="R5211"/>
          <cell r="S5211"/>
          <cell r="T5211">
            <v>0.52</v>
          </cell>
          <cell r="U5211">
            <v>0.56000000000000005</v>
          </cell>
          <cell r="V5211">
            <v>0.89</v>
          </cell>
          <cell r="W5211">
            <v>0</v>
          </cell>
          <cell r="X5211" t="str">
            <v>EST CADEIRA 213 (TABACO) TC 402A - 0,52x0,56x0,89H</v>
          </cell>
          <cell r="Y5211">
            <v>3808</v>
          </cell>
          <cell r="Z5211">
            <v>0.35</v>
          </cell>
          <cell r="AA5211">
            <v>2475.1999999999998</v>
          </cell>
          <cell r="AB5211"/>
          <cell r="AC5211"/>
          <cell r="AD5211"/>
          <cell r="AE5211">
            <v>3808</v>
          </cell>
          <cell r="AF5211">
            <v>3808</v>
          </cell>
          <cell r="AG5211">
            <v>0</v>
          </cell>
          <cell r="AH5211">
            <v>3808</v>
          </cell>
          <cell r="AI5211" t="str">
            <v>REF: 128483</v>
          </cell>
          <cell r="AJ5211" t="str">
            <v>PRODUTO FORA DE LINHA</v>
          </cell>
          <cell r="AK5211">
            <v>128483</v>
          </cell>
          <cell r="AL5211" t="str">
            <v>EST CADEIRA 213 (TABACO) TC 402A</v>
          </cell>
          <cell r="AM5211"/>
          <cell r="AN5211">
            <v>0.52</v>
          </cell>
          <cell r="AO5211">
            <v>0.56000000000000005</v>
          </cell>
          <cell r="AP5211">
            <v>0.89</v>
          </cell>
          <cell r="AQ5211">
            <v>0</v>
          </cell>
          <cell r="AR5211" t="str">
            <v>EST CADEIRA 213 (TABACO) TC 402A - 0,52x0,56x0,89H</v>
          </cell>
          <cell r="AS5211">
            <v>3808</v>
          </cell>
          <cell r="AT5211">
            <v>2627</v>
          </cell>
          <cell r="AU5211">
            <v>2627</v>
          </cell>
          <cell r="AV5211">
            <v>0</v>
          </cell>
          <cell r="AW5211">
            <v>2627</v>
          </cell>
          <cell r="AX5211">
            <v>1181</v>
          </cell>
          <cell r="AY5211"/>
          <cell r="AZ5211" t="str">
            <v/>
          </cell>
          <cell r="BA5211"/>
          <cell r="BB5211"/>
          <cell r="BC5211"/>
          <cell r="BD5211" t="str">
            <v/>
          </cell>
          <cell r="BE5211">
            <v>0</v>
          </cell>
          <cell r="BF5211" t="str">
            <v/>
          </cell>
          <cell r="BG5211" t="str">
            <v/>
          </cell>
          <cell r="BH5211">
            <v>14</v>
          </cell>
          <cell r="BI5211" t="str">
            <v>0</v>
          </cell>
          <cell r="BJ5211">
            <v>0</v>
          </cell>
          <cell r="BK5211">
            <v>0</v>
          </cell>
          <cell r="BL5211"/>
          <cell r="BM5211"/>
          <cell r="BN5211"/>
          <cell r="BO5211"/>
          <cell r="BQ5211">
            <v>0</v>
          </cell>
          <cell r="BS5211" t="str">
            <v/>
          </cell>
          <cell r="BT5211" t="str">
            <v/>
          </cell>
        </row>
        <row r="5212">
          <cell r="H5212">
            <v>0</v>
          </cell>
          <cell r="O5212">
            <v>128114</v>
          </cell>
          <cell r="P5212"/>
          <cell r="Q5212" t="str">
            <v>EST CADEIRA BOSSA CAPITONE C/BRACO (TAUARI COR 02) TC SEDA</v>
          </cell>
          <cell r="R5212"/>
          <cell r="S5212"/>
          <cell r="T5212">
            <v>0.56999999999999995</v>
          </cell>
          <cell r="U5212">
            <v>0.52</v>
          </cell>
          <cell r="V5212">
            <v>0.87</v>
          </cell>
          <cell r="W5212">
            <v>0</v>
          </cell>
          <cell r="X5212" t="str">
            <v>EST CADEIRA BOSSA CAPITONE C/BRACO (TAUARI COR 02) TC SEDA - 0,57x0,52x0,87H</v>
          </cell>
          <cell r="Y5212">
            <v>5336.84</v>
          </cell>
          <cell r="Z5212">
            <v>0.5</v>
          </cell>
          <cell r="AA5212">
            <v>2668.42</v>
          </cell>
          <cell r="AB5212"/>
          <cell r="AC5212"/>
          <cell r="AD5212"/>
          <cell r="AE5212">
            <v>5336.84</v>
          </cell>
          <cell r="AF5212">
            <v>5336.84</v>
          </cell>
          <cell r="AG5212">
            <v>0</v>
          </cell>
          <cell r="AH5212">
            <v>5336.84</v>
          </cell>
          <cell r="AI5212" t="str">
            <v>REF: 128114</v>
          </cell>
          <cell r="AJ5212" t="str">
            <v>PRODUTO FORA DE LINHA</v>
          </cell>
          <cell r="AK5212">
            <v>128114</v>
          </cell>
          <cell r="AL5212" t="str">
            <v>EST CADEIRA BOSSA CAPITONE C/BRACO (TAUARI COR 02) TC SEDA</v>
          </cell>
          <cell r="AM5212"/>
          <cell r="AN5212">
            <v>0.56999999999999995</v>
          </cell>
          <cell r="AO5212">
            <v>0.52</v>
          </cell>
          <cell r="AP5212">
            <v>0.87</v>
          </cell>
          <cell r="AQ5212">
            <v>0</v>
          </cell>
          <cell r="AR5212" t="str">
            <v>EST CADEIRA BOSSA CAPITONE C/BRACO (TAUARI COR 02) TC SEDA - 0,57x0,52x0,87H</v>
          </cell>
          <cell r="AS5212">
            <v>5336.84</v>
          </cell>
          <cell r="AT5212">
            <v>9478.18</v>
          </cell>
          <cell r="AU5212">
            <v>9478.18</v>
          </cell>
          <cell r="AV5212">
            <v>0</v>
          </cell>
          <cell r="AW5212">
            <v>9478.18</v>
          </cell>
          <cell r="AX5212">
            <v>-4141.34</v>
          </cell>
          <cell r="AY5212"/>
          <cell r="AZ5212" t="str">
            <v/>
          </cell>
          <cell r="BA5212"/>
          <cell r="BB5212"/>
          <cell r="BC5212"/>
          <cell r="BD5212" t="str">
            <v/>
          </cell>
          <cell r="BE5212">
            <v>0</v>
          </cell>
          <cell r="BF5212" t="str">
            <v/>
          </cell>
          <cell r="BG5212" t="str">
            <v/>
          </cell>
          <cell r="BH5212">
            <v>22</v>
          </cell>
          <cell r="BI5212" t="str">
            <v>0</v>
          </cell>
          <cell r="BJ5212">
            <v>0</v>
          </cell>
          <cell r="BK5212">
            <v>0</v>
          </cell>
          <cell r="BL5212"/>
          <cell r="BM5212"/>
          <cell r="BN5212"/>
          <cell r="BO5212"/>
          <cell r="BQ5212">
            <v>0</v>
          </cell>
          <cell r="BS5212" t="str">
            <v/>
          </cell>
          <cell r="BT5212" t="str">
            <v/>
          </cell>
        </row>
        <row r="5213">
          <cell r="H5213">
            <v>1</v>
          </cell>
          <cell r="O5213">
            <v>124405</v>
          </cell>
          <cell r="P5213" t="str">
            <v>2013/039-0018-01</v>
          </cell>
          <cell r="Q5213" t="str">
            <v>EST MESA LATERAL FIX LACA BRILHANTE CHUMBO</v>
          </cell>
          <cell r="R5213"/>
          <cell r="S5213"/>
          <cell r="T5213">
            <v>0.5</v>
          </cell>
          <cell r="U5213">
            <v>0.5</v>
          </cell>
          <cell r="V5213">
            <v>0.5</v>
          </cell>
          <cell r="W5213">
            <v>0</v>
          </cell>
          <cell r="X5213" t="str">
            <v>EST MESA LATERAL FIX LACA BRILHANTE CHUMBO - 0,5x0,5x0,5H</v>
          </cell>
          <cell r="Y5213">
            <v>5214.2700000000004</v>
          </cell>
          <cell r="Z5213">
            <v>0.75</v>
          </cell>
          <cell r="AA5213">
            <v>1303.5675000000001</v>
          </cell>
          <cell r="AB5213"/>
          <cell r="AC5213"/>
          <cell r="AD5213"/>
          <cell r="AE5213">
            <v>5214.2700000000004</v>
          </cell>
          <cell r="AF5213">
            <v>5214.2700000000004</v>
          </cell>
          <cell r="AG5213">
            <v>0</v>
          </cell>
          <cell r="AH5213">
            <v>5214.2700000000004</v>
          </cell>
          <cell r="AI5213" t="str">
            <v>REF: 124405</v>
          </cell>
          <cell r="AJ5213" t="str">
            <v>PRODUTO FORA DE LINHA</v>
          </cell>
          <cell r="AK5213">
            <v>124405</v>
          </cell>
          <cell r="AL5213" t="str">
            <v>EST MESA LATERAL FIX LACA BRILHANTE CHUMBO</v>
          </cell>
          <cell r="AM5213"/>
          <cell r="AN5213">
            <v>0.5</v>
          </cell>
          <cell r="AO5213">
            <v>0.5</v>
          </cell>
          <cell r="AP5213">
            <v>0.5</v>
          </cell>
          <cell r="AQ5213">
            <v>0</v>
          </cell>
          <cell r="AR5213" t="str">
            <v>EST MESA LATERAL FIX LACA BRILHANTE CHUMBO - 0,5x0,5x0,5H</v>
          </cell>
          <cell r="AS5213">
            <v>5214.2700000000004</v>
          </cell>
          <cell r="AT5213">
            <v>5214.2700000000004</v>
          </cell>
          <cell r="AU5213">
            <v>5214.2700000000004</v>
          </cell>
          <cell r="AV5213">
            <v>0</v>
          </cell>
          <cell r="AW5213">
            <v>5214.2700000000004</v>
          </cell>
          <cell r="AX5213">
            <v>0</v>
          </cell>
          <cell r="AY5213"/>
          <cell r="AZ5213" t="str">
            <v/>
          </cell>
          <cell r="BA5213"/>
          <cell r="BB5213"/>
          <cell r="BC5213"/>
          <cell r="BD5213" t="str">
            <v/>
          </cell>
          <cell r="BE5213">
            <v>0</v>
          </cell>
          <cell r="BF5213" t="str">
            <v/>
          </cell>
          <cell r="BG5213" t="str">
            <v/>
          </cell>
          <cell r="BH5213">
            <v>14</v>
          </cell>
          <cell r="BI5213" t="str">
            <v>0</v>
          </cell>
          <cell r="BJ5213">
            <v>0</v>
          </cell>
          <cell r="BK5213">
            <v>0</v>
          </cell>
          <cell r="BL5213"/>
          <cell r="BM5213"/>
          <cell r="BN5213"/>
          <cell r="BO5213"/>
          <cell r="BQ5213">
            <v>0</v>
          </cell>
          <cell r="BS5213" t="str">
            <v>CLAMI MESA LATERAL</v>
          </cell>
          <cell r="BT5213" t="str">
            <v>MESA LATERAL FIX (FL)</v>
          </cell>
        </row>
        <row r="5214">
          <cell r="H5214">
            <v>0</v>
          </cell>
          <cell r="O5214">
            <v>124393</v>
          </cell>
          <cell r="P5214"/>
          <cell r="Q5214" t="str">
            <v>EST MESA LATERAL FIX LACA BRILHANTE PACIFICO</v>
          </cell>
          <cell r="R5214"/>
          <cell r="S5214"/>
          <cell r="T5214">
            <v>0.4</v>
          </cell>
          <cell r="U5214">
            <v>0.4</v>
          </cell>
          <cell r="V5214">
            <v>0.4</v>
          </cell>
          <cell r="W5214">
            <v>0</v>
          </cell>
          <cell r="X5214" t="str">
            <v>EST MESA LATERAL FIX LACA BRILHANTE PACIFICO - 0,4x0,4x0,4H</v>
          </cell>
          <cell r="Y5214">
            <v>4018.56</v>
          </cell>
          <cell r="Z5214">
            <v>0.35</v>
          </cell>
          <cell r="AA5214">
            <v>2612.0640000000003</v>
          </cell>
          <cell r="AB5214"/>
          <cell r="AC5214"/>
          <cell r="AD5214"/>
          <cell r="AE5214">
            <v>4018.56</v>
          </cell>
          <cell r="AF5214">
            <v>4018.56</v>
          </cell>
          <cell r="AG5214">
            <v>0</v>
          </cell>
          <cell r="AH5214">
            <v>4018.56</v>
          </cell>
          <cell r="AI5214" t="str">
            <v>REF: 124393</v>
          </cell>
          <cell r="AJ5214" t="str">
            <v>PRODUTO FORA DE LINHA</v>
          </cell>
          <cell r="AK5214">
            <v>124393</v>
          </cell>
          <cell r="AL5214" t="str">
            <v>EST MESA LATERAL FIX LACA BRILHANTE PACIFICO</v>
          </cell>
          <cell r="AM5214"/>
          <cell r="AN5214">
            <v>0.4</v>
          </cell>
          <cell r="AO5214">
            <v>0.4</v>
          </cell>
          <cell r="AP5214">
            <v>0.4</v>
          </cell>
          <cell r="AQ5214">
            <v>0</v>
          </cell>
          <cell r="AR5214" t="str">
            <v>EST MESA LATERAL FIX LACA BRILHANTE PACIFICO - 0,4x0,4x0,4H</v>
          </cell>
          <cell r="AS5214">
            <v>4018.56</v>
          </cell>
          <cell r="AT5214">
            <v>4936.5600000000004</v>
          </cell>
          <cell r="AU5214">
            <v>4936.5600000000004</v>
          </cell>
          <cell r="AV5214">
            <v>0</v>
          </cell>
          <cell r="AW5214">
            <v>4936.5600000000004</v>
          </cell>
          <cell r="AX5214">
            <v>-918.00000000000045</v>
          </cell>
          <cell r="AY5214"/>
          <cell r="AZ5214" t="str">
            <v/>
          </cell>
          <cell r="BA5214"/>
          <cell r="BB5214"/>
          <cell r="BC5214"/>
          <cell r="BD5214" t="str">
            <v/>
          </cell>
          <cell r="BE5214">
            <v>0</v>
          </cell>
          <cell r="BF5214" t="str">
            <v/>
          </cell>
          <cell r="BG5214" t="str">
            <v/>
          </cell>
          <cell r="BH5214">
            <v>14</v>
          </cell>
          <cell r="BI5214" t="str">
            <v>0</v>
          </cell>
          <cell r="BJ5214">
            <v>0</v>
          </cell>
          <cell r="BK5214">
            <v>0</v>
          </cell>
          <cell r="BL5214"/>
          <cell r="BM5214"/>
          <cell r="BN5214"/>
          <cell r="BO5214"/>
          <cell r="BQ5214">
            <v>0</v>
          </cell>
          <cell r="BS5214" t="str">
            <v/>
          </cell>
          <cell r="BT5214" t="str">
            <v/>
          </cell>
        </row>
        <row r="5215">
          <cell r="H5215" t="e">
            <v>#N/A</v>
          </cell>
          <cell r="O5215">
            <v>113267</v>
          </cell>
          <cell r="P5215" t="str">
            <v>1012/306-2127-01</v>
          </cell>
          <cell r="Q5215" t="e">
            <v>#N/A</v>
          </cell>
          <cell r="R5215"/>
          <cell r="S5215"/>
          <cell r="T5215" t="e">
            <v>#N/A</v>
          </cell>
          <cell r="U5215" t="e">
            <v>#N/A</v>
          </cell>
          <cell r="V5215" t="e">
            <v>#N/A</v>
          </cell>
          <cell r="W5215" t="e">
            <v>#N/A</v>
          </cell>
          <cell r="X5215" t="e">
            <v>#N/A</v>
          </cell>
          <cell r="Y5215">
            <v>9978.9699999999993</v>
          </cell>
          <cell r="Z5215">
            <v>0.5</v>
          </cell>
          <cell r="AA5215">
            <v>4989.4849999999997</v>
          </cell>
          <cell r="AB5215"/>
          <cell r="AC5215"/>
          <cell r="AD5215"/>
          <cell r="AE5215">
            <v>9978.9699999999993</v>
          </cell>
          <cell r="AF5215">
            <v>9978.9699999999993</v>
          </cell>
          <cell r="AG5215">
            <v>0</v>
          </cell>
          <cell r="AH5215">
            <v>9978.9699999999993</v>
          </cell>
          <cell r="AI5215" t="str">
            <v>REF: 113267</v>
          </cell>
          <cell r="AJ5215" t="str">
            <v>PRODUTO FORA DE LINHA</v>
          </cell>
          <cell r="AK5215">
            <v>113267</v>
          </cell>
          <cell r="AL5215" t="str">
            <v>EST MESA CENTRO DINN (PES ACO CARB) (TP MAD ESP F100 BRILHO)</v>
          </cell>
          <cell r="AM5215"/>
          <cell r="AN5215">
            <v>1.5</v>
          </cell>
          <cell r="AO5215">
            <v>0.7</v>
          </cell>
          <cell r="AP5215">
            <v>0.25</v>
          </cell>
          <cell r="AQ5215">
            <v>0</v>
          </cell>
          <cell r="AR5215" t="str">
            <v>EST MESA CENTRO DINN (PES ACO CARB) (TP MAD ESP F100 BRILHO) - 1,5x0,7x0,25H</v>
          </cell>
          <cell r="AS5215">
            <v>9978.9699999999993</v>
          </cell>
          <cell r="AT5215">
            <v>9978.9699999999993</v>
          </cell>
          <cell r="AU5215">
            <v>9978.9699999999993</v>
          </cell>
          <cell r="AV5215">
            <v>0</v>
          </cell>
          <cell r="AW5215" t="str">
            <v>EST</v>
          </cell>
          <cell r="AX5215" t="e">
            <v>#VALUE!</v>
          </cell>
          <cell r="AY5215"/>
          <cell r="AZ5215" t="str">
            <v/>
          </cell>
          <cell r="BA5215"/>
          <cell r="BB5215"/>
          <cell r="BC5215"/>
          <cell r="BD5215" t="str">
            <v/>
          </cell>
          <cell r="BE5215">
            <v>0</v>
          </cell>
          <cell r="BF5215" t="str">
            <v/>
          </cell>
          <cell r="BG5215" t="str">
            <v/>
          </cell>
          <cell r="BH5215" t="e">
            <v>#N/A</v>
          </cell>
          <cell r="BI5215" t="str">
            <v>0</v>
          </cell>
          <cell r="BJ5215">
            <v>0</v>
          </cell>
          <cell r="BK5215">
            <v>0</v>
          </cell>
          <cell r="BL5215"/>
          <cell r="BM5215"/>
          <cell r="BN5215"/>
          <cell r="BO5215"/>
          <cell r="BQ5215">
            <v>0</v>
          </cell>
          <cell r="BS5215" t="str">
            <v>CLAMI MESA CENTRO</v>
          </cell>
          <cell r="BT5215" t="str">
            <v>MESA CENTRO DINN (FL)</v>
          </cell>
        </row>
        <row r="5216">
          <cell r="H5216">
            <v>0</v>
          </cell>
          <cell r="O5216">
            <v>112504</v>
          </cell>
          <cell r="P5216"/>
          <cell r="Q5216" t="str">
            <v>EST BANCO PHILLIPS (GANE LP-903)</v>
          </cell>
          <cell r="R5216"/>
          <cell r="S5216"/>
          <cell r="T5216">
            <v>0.35</v>
          </cell>
          <cell r="U5216">
            <v>0</v>
          </cell>
          <cell r="V5216">
            <v>0.45</v>
          </cell>
          <cell r="W5216">
            <v>0.35</v>
          </cell>
          <cell r="X5216" t="str">
            <v>EST BANCO PHILLIPS (GANE LP-903) - Ø0,35x0,45H</v>
          </cell>
          <cell r="Y5216">
            <v>7614.34</v>
          </cell>
          <cell r="Z5216">
            <v>0.5</v>
          </cell>
          <cell r="AA5216">
            <v>3807.17</v>
          </cell>
          <cell r="AB5216"/>
          <cell r="AC5216"/>
          <cell r="AD5216"/>
          <cell r="AE5216">
            <v>7614.34</v>
          </cell>
          <cell r="AF5216">
            <v>7614.34</v>
          </cell>
          <cell r="AG5216">
            <v>0</v>
          </cell>
          <cell r="AH5216">
            <v>7614.34</v>
          </cell>
          <cell r="AI5216" t="str">
            <v>REF: 112504</v>
          </cell>
          <cell r="AJ5216" t="str">
            <v>PRODUTO FORA DE LINHA</v>
          </cell>
          <cell r="AK5216">
            <v>112504</v>
          </cell>
          <cell r="AL5216" t="str">
            <v>EST BANCO PHILLIPS (GANE LP-903)</v>
          </cell>
          <cell r="AM5216"/>
          <cell r="AN5216">
            <v>0.35</v>
          </cell>
          <cell r="AO5216">
            <v>0</v>
          </cell>
          <cell r="AP5216">
            <v>0.45</v>
          </cell>
          <cell r="AQ5216">
            <v>0.35</v>
          </cell>
          <cell r="AR5216" t="str">
            <v>EST BANCO PHILLIPS (GANE LP-903) - Ø0,35x0,45H</v>
          </cell>
          <cell r="AS5216">
            <v>7614.34</v>
          </cell>
          <cell r="AT5216">
            <v>11680.64</v>
          </cell>
          <cell r="AU5216">
            <v>11680.64</v>
          </cell>
          <cell r="AV5216">
            <v>0</v>
          </cell>
          <cell r="AW5216">
            <v>11680.64</v>
          </cell>
          <cell r="AX5216">
            <v>-4066.2999999999993</v>
          </cell>
          <cell r="AY5216"/>
          <cell r="AZ5216" t="str">
            <v/>
          </cell>
          <cell r="BA5216"/>
          <cell r="BB5216"/>
          <cell r="BC5216"/>
          <cell r="BD5216" t="str">
            <v/>
          </cell>
          <cell r="BE5216">
            <v>0</v>
          </cell>
          <cell r="BF5216" t="str">
            <v/>
          </cell>
          <cell r="BG5216" t="str">
            <v/>
          </cell>
          <cell r="BH5216">
            <v>22</v>
          </cell>
          <cell r="BI5216" t="str">
            <v>0</v>
          </cell>
          <cell r="BJ5216">
            <v>0</v>
          </cell>
          <cell r="BK5216">
            <v>0</v>
          </cell>
          <cell r="BL5216"/>
          <cell r="BM5216"/>
          <cell r="BN5216"/>
          <cell r="BO5216"/>
          <cell r="BQ5216">
            <v>0</v>
          </cell>
          <cell r="BS5216" t="str">
            <v/>
          </cell>
          <cell r="BT5216" t="str">
            <v/>
          </cell>
        </row>
        <row r="5217">
          <cell r="H5217">
            <v>1</v>
          </cell>
          <cell r="O5217">
            <v>112451</v>
          </cell>
          <cell r="P5217"/>
          <cell r="Q5217" t="str">
            <v>EST CADEIRA MILLA C/BRACO (TAUARI 2) (ESTOFADO) (TC 115#5)</v>
          </cell>
          <cell r="R5217"/>
          <cell r="S5217"/>
          <cell r="T5217">
            <v>0.57999999999999996</v>
          </cell>
          <cell r="U5217">
            <v>0.56999999999999995</v>
          </cell>
          <cell r="V5217">
            <v>0.8</v>
          </cell>
          <cell r="W5217">
            <v>0</v>
          </cell>
          <cell r="X5217" t="str">
            <v>EST CADEIRA MILLA C/BRACO (TAUARI 2) (ESTOFADO) (TC 115#5) - 0,58x0,57x0,8H</v>
          </cell>
          <cell r="Y5217">
            <v>7022.4</v>
          </cell>
          <cell r="Z5217">
            <v>0.85</v>
          </cell>
          <cell r="AA5217">
            <v>1053.3599999999997</v>
          </cell>
          <cell r="AB5217"/>
          <cell r="AC5217"/>
          <cell r="AD5217"/>
          <cell r="AE5217">
            <v>7022.4</v>
          </cell>
          <cell r="AF5217">
            <v>7022.4</v>
          </cell>
          <cell r="AG5217">
            <v>0</v>
          </cell>
          <cell r="AH5217">
            <v>7022.4</v>
          </cell>
          <cell r="AI5217" t="str">
            <v>REF: 112451</v>
          </cell>
          <cell r="AJ5217" t="str">
            <v>PRODUTO FORA DE LINHA</v>
          </cell>
          <cell r="AK5217">
            <v>112451</v>
          </cell>
          <cell r="AL5217" t="str">
            <v>EST CADEIRA MILLA C/BRACO (TAUARI 2) (ESTOFADO) (TC 115#5)</v>
          </cell>
          <cell r="AM5217"/>
          <cell r="AN5217">
            <v>0.57999999999999996</v>
          </cell>
          <cell r="AO5217">
            <v>0.56999999999999995</v>
          </cell>
          <cell r="AP5217">
            <v>0.8</v>
          </cell>
          <cell r="AQ5217">
            <v>0</v>
          </cell>
          <cell r="AR5217" t="str">
            <v>EST CADEIRA MILLA C/BRACO (TAUARI 2) (ESTOFADO) (TC 115#5) - 0,58x0,57x0,8H</v>
          </cell>
          <cell r="AS5217">
            <v>7022.4</v>
          </cell>
          <cell r="AT5217">
            <v>7022.4</v>
          </cell>
          <cell r="AU5217">
            <v>7022.4</v>
          </cell>
          <cell r="AV5217">
            <v>0</v>
          </cell>
          <cell r="AW5217">
            <v>7022.4</v>
          </cell>
          <cell r="AX5217">
            <v>0</v>
          </cell>
          <cell r="AY5217"/>
          <cell r="AZ5217" t="str">
            <v/>
          </cell>
          <cell r="BA5217"/>
          <cell r="BB5217"/>
          <cell r="BC5217"/>
          <cell r="BD5217" t="str">
            <v/>
          </cell>
          <cell r="BE5217">
            <v>0</v>
          </cell>
          <cell r="BF5217" t="str">
            <v/>
          </cell>
          <cell r="BG5217" t="str">
            <v/>
          </cell>
          <cell r="BH5217">
            <v>22</v>
          </cell>
          <cell r="BI5217" t="str">
            <v>0</v>
          </cell>
          <cell r="BJ5217">
            <v>0</v>
          </cell>
          <cell r="BK5217">
            <v>0</v>
          </cell>
          <cell r="BL5217"/>
          <cell r="BM5217"/>
          <cell r="BN5217"/>
          <cell r="BO5217"/>
          <cell r="BQ5217">
            <v>0</v>
          </cell>
          <cell r="BS5217" t="str">
            <v>CLAMI CADEIRA</v>
          </cell>
          <cell r="BT5217" t="str">
            <v>CADEIRA MILLA (FL)</v>
          </cell>
        </row>
        <row r="5218">
          <cell r="H5218">
            <v>1</v>
          </cell>
          <cell r="O5218">
            <v>94139</v>
          </cell>
          <cell r="P5218"/>
          <cell r="Q5218" t="str">
            <v>EST CADEIRA MIRA (CASTANHO) (FIBRA CASTANHO ENV) TC 514</v>
          </cell>
          <cell r="R5218"/>
          <cell r="S5218"/>
          <cell r="T5218">
            <v>0.55000000000000004</v>
          </cell>
          <cell r="U5218">
            <v>0.62</v>
          </cell>
          <cell r="V5218">
            <v>0.82</v>
          </cell>
          <cell r="W5218">
            <v>0</v>
          </cell>
          <cell r="X5218" t="str">
            <v>EST CADEIRA MIRA (CASTANHO) (FIBRA CASTANHO ENV) TC 514 - 0,55x0,62x0,82H</v>
          </cell>
          <cell r="Y5218">
            <v>7197.12</v>
          </cell>
          <cell r="Z5218">
            <v>0.75</v>
          </cell>
          <cell r="AA5218">
            <v>1799.2799999999997</v>
          </cell>
          <cell r="AB5218"/>
          <cell r="AC5218"/>
          <cell r="AD5218"/>
          <cell r="AE5218">
            <v>7197.12</v>
          </cell>
          <cell r="AF5218">
            <v>7197.12</v>
          </cell>
          <cell r="AG5218">
            <v>0</v>
          </cell>
          <cell r="AH5218">
            <v>7197.12</v>
          </cell>
          <cell r="AI5218" t="str">
            <v>REF: 94139</v>
          </cell>
          <cell r="AJ5218" t="str">
            <v>PRODUTO FORA DE LINHA</v>
          </cell>
          <cell r="AK5218">
            <v>94139</v>
          </cell>
          <cell r="AL5218" t="str">
            <v>EST CADEIRA MIRA (CASTANHO) (FIBRA CASTANHO ENV) TC 514</v>
          </cell>
          <cell r="AM5218"/>
          <cell r="AN5218">
            <v>0.55000000000000004</v>
          </cell>
          <cell r="AO5218">
            <v>0.62</v>
          </cell>
          <cell r="AP5218">
            <v>0.82</v>
          </cell>
          <cell r="AQ5218">
            <v>0</v>
          </cell>
          <cell r="AR5218" t="str">
            <v>EST CADEIRA MIRA (CASTANHO) (FIBRA CASTANHO ENV) TC 514 - 0,55x0,62x0,82H</v>
          </cell>
          <cell r="AS5218">
            <v>7197.12</v>
          </cell>
          <cell r="AT5218">
            <v>7197.12</v>
          </cell>
          <cell r="AU5218">
            <v>7197.12</v>
          </cell>
          <cell r="AV5218">
            <v>0</v>
          </cell>
          <cell r="AW5218">
            <v>7197.12</v>
          </cell>
          <cell r="AX5218">
            <v>0</v>
          </cell>
          <cell r="AY5218"/>
          <cell r="AZ5218" t="str">
            <v/>
          </cell>
          <cell r="BA5218"/>
          <cell r="BB5218"/>
          <cell r="BC5218"/>
          <cell r="BD5218" t="str">
            <v/>
          </cell>
          <cell r="BE5218">
            <v>0</v>
          </cell>
          <cell r="BF5218" t="str">
            <v/>
          </cell>
          <cell r="BG5218" t="str">
            <v/>
          </cell>
          <cell r="BH5218">
            <v>14</v>
          </cell>
          <cell r="BI5218" t="str">
            <v>0</v>
          </cell>
          <cell r="BJ5218">
            <v>0</v>
          </cell>
          <cell r="BK5218">
            <v>0</v>
          </cell>
          <cell r="BL5218"/>
          <cell r="BM5218"/>
          <cell r="BN5218"/>
          <cell r="BO5218"/>
          <cell r="BQ5218">
            <v>0</v>
          </cell>
          <cell r="BS5218" t="str">
            <v>CLAMI CADEIRA</v>
          </cell>
          <cell r="BT5218" t="str">
            <v>CADEIRA MIRA (FL)</v>
          </cell>
        </row>
        <row r="5219">
          <cell r="H5219">
            <v>0</v>
          </cell>
          <cell r="O5219">
            <v>88909</v>
          </cell>
          <cell r="P5219"/>
          <cell r="Q5219" t="str">
            <v>EST BANCO PHILLIPS (LACA BRANCA)</v>
          </cell>
          <cell r="R5219"/>
          <cell r="S5219"/>
          <cell r="T5219">
            <v>0.35</v>
          </cell>
          <cell r="U5219">
            <v>0</v>
          </cell>
          <cell r="V5219">
            <v>0.45</v>
          </cell>
          <cell r="W5219">
            <v>0.35</v>
          </cell>
          <cell r="X5219" t="str">
            <v>EST BANCO PHILLIPS (LACA BRANCA) - Ø0,35x0,45H</v>
          </cell>
          <cell r="Y5219">
            <v>7614.34</v>
          </cell>
          <cell r="Z5219">
            <v>0.5</v>
          </cell>
          <cell r="AA5219">
            <v>3807.17</v>
          </cell>
          <cell r="AB5219"/>
          <cell r="AC5219"/>
          <cell r="AD5219"/>
          <cell r="AE5219">
            <v>7614.34</v>
          </cell>
          <cell r="AF5219">
            <v>7614.34</v>
          </cell>
          <cell r="AG5219">
            <v>0</v>
          </cell>
          <cell r="AH5219">
            <v>7614.34</v>
          </cell>
          <cell r="AI5219" t="str">
            <v>REF: 88909</v>
          </cell>
          <cell r="AJ5219" t="str">
            <v>PRODUTO FORA DE LINHA</v>
          </cell>
          <cell r="AK5219">
            <v>88909</v>
          </cell>
          <cell r="AL5219" t="str">
            <v>EST BANCO PHILLIPS (LACA BRANCA)</v>
          </cell>
          <cell r="AM5219"/>
          <cell r="AN5219">
            <v>0.35</v>
          </cell>
          <cell r="AO5219">
            <v>0</v>
          </cell>
          <cell r="AP5219">
            <v>0.45</v>
          </cell>
          <cell r="AQ5219">
            <v>0.35</v>
          </cell>
          <cell r="AR5219" t="str">
            <v>EST BANCO PHILLIPS (LACA BRANCA) - Ø0,35x0,45H</v>
          </cell>
          <cell r="AS5219">
            <v>7614.34</v>
          </cell>
          <cell r="AT5219">
            <v>7343.74</v>
          </cell>
          <cell r="AU5219">
            <v>7343.74</v>
          </cell>
          <cell r="AV5219">
            <v>0</v>
          </cell>
          <cell r="AW5219">
            <v>7343.74</v>
          </cell>
          <cell r="AX5219">
            <v>270.60000000000036</v>
          </cell>
          <cell r="AY5219"/>
          <cell r="AZ5219" t="str">
            <v/>
          </cell>
          <cell r="BA5219"/>
          <cell r="BB5219"/>
          <cell r="BC5219"/>
          <cell r="BD5219" t="str">
            <v/>
          </cell>
          <cell r="BE5219">
            <v>0</v>
          </cell>
          <cell r="BF5219" t="str">
            <v/>
          </cell>
          <cell r="BG5219" t="str">
            <v/>
          </cell>
          <cell r="BH5219">
            <v>22</v>
          </cell>
          <cell r="BI5219" t="str">
            <v>0</v>
          </cell>
          <cell r="BJ5219">
            <v>0</v>
          </cell>
          <cell r="BK5219">
            <v>0</v>
          </cell>
          <cell r="BL5219"/>
          <cell r="BM5219"/>
          <cell r="BN5219"/>
          <cell r="BO5219"/>
          <cell r="BQ5219">
            <v>0</v>
          </cell>
          <cell r="BS5219" t="str">
            <v/>
          </cell>
          <cell r="BT5219" t="str">
            <v/>
          </cell>
        </row>
        <row r="5220">
          <cell r="H5220">
            <v>1</v>
          </cell>
          <cell r="O5220">
            <v>82483</v>
          </cell>
          <cell r="P5220"/>
          <cell r="Q5220" t="str">
            <v>EST BANQUETA BAR BOSSA (TELA NATURAL) (LACA FSC LARANJA)</v>
          </cell>
          <cell r="R5220"/>
          <cell r="S5220"/>
          <cell r="T5220">
            <v>0.45</v>
          </cell>
          <cell r="U5220">
            <v>0.52</v>
          </cell>
          <cell r="V5220">
            <v>1</v>
          </cell>
          <cell r="W5220">
            <v>0</v>
          </cell>
          <cell r="X5220" t="str">
            <v>EST BANQUETA BAR BOSSA (TELA NATURAL) (LACA FSC LARANJA) - 0,45x0,52x1H</v>
          </cell>
          <cell r="Y5220">
            <v>7669.36</v>
          </cell>
          <cell r="Z5220">
            <v>0.75</v>
          </cell>
          <cell r="AA5220">
            <v>1917.3400000000001</v>
          </cell>
          <cell r="AB5220"/>
          <cell r="AC5220"/>
          <cell r="AD5220"/>
          <cell r="AE5220">
            <v>7669.36</v>
          </cell>
          <cell r="AF5220">
            <v>7669.36</v>
          </cell>
          <cell r="AG5220">
            <v>0</v>
          </cell>
          <cell r="AH5220">
            <v>7669.36</v>
          </cell>
          <cell r="AI5220" t="str">
            <v>REF: 82483</v>
          </cell>
          <cell r="AJ5220" t="str">
            <v>PRODUTO FORA DE LINHA</v>
          </cell>
          <cell r="AK5220">
            <v>82483</v>
          </cell>
          <cell r="AL5220" t="str">
            <v>EST BANQUETA BAR BOSSA (TELA NATURAL) (LACA FSC LARANJA)</v>
          </cell>
          <cell r="AM5220"/>
          <cell r="AN5220">
            <v>0.45</v>
          </cell>
          <cell r="AO5220">
            <v>0.52</v>
          </cell>
          <cell r="AP5220">
            <v>1</v>
          </cell>
          <cell r="AQ5220">
            <v>0</v>
          </cell>
          <cell r="AR5220" t="str">
            <v>EST BANQUETA BAR BOSSA (TELA NATURAL) (LACA FSC LARANJA) - 0,45x0,52x1H</v>
          </cell>
          <cell r="AS5220">
            <v>7669.36</v>
          </cell>
          <cell r="AT5220">
            <v>7669.36</v>
          </cell>
          <cell r="AU5220">
            <v>7669.36</v>
          </cell>
          <cell r="AV5220">
            <v>0</v>
          </cell>
          <cell r="AW5220">
            <v>7669.36</v>
          </cell>
          <cell r="AX5220">
            <v>0</v>
          </cell>
          <cell r="AY5220"/>
          <cell r="AZ5220" t="str">
            <v/>
          </cell>
          <cell r="BA5220"/>
          <cell r="BB5220"/>
          <cell r="BC5220"/>
          <cell r="BD5220" t="str">
            <v/>
          </cell>
          <cell r="BE5220">
            <v>0</v>
          </cell>
          <cell r="BF5220" t="str">
            <v/>
          </cell>
          <cell r="BG5220" t="str">
            <v/>
          </cell>
          <cell r="BH5220">
            <v>22</v>
          </cell>
          <cell r="BI5220" t="str">
            <v>0</v>
          </cell>
          <cell r="BJ5220">
            <v>0</v>
          </cell>
          <cell r="BK5220">
            <v>0</v>
          </cell>
          <cell r="BL5220"/>
          <cell r="BM5220"/>
          <cell r="BN5220"/>
          <cell r="BO5220"/>
          <cell r="BQ5220">
            <v>0</v>
          </cell>
          <cell r="BS5220" t="str">
            <v>CLAMI BANQUETA BAR</v>
          </cell>
          <cell r="BT5220" t="str">
            <v>BANQUETA BAR BOSSA (FL)</v>
          </cell>
        </row>
        <row r="5221">
          <cell r="H5221">
            <v>0</v>
          </cell>
          <cell r="O5221">
            <v>80355</v>
          </cell>
          <cell r="P5221"/>
          <cell r="Q5221" t="str">
            <v>EST CADEIRA BOSSA PALHA (IMBUIA MEL) TELA NATURAL</v>
          </cell>
          <cell r="R5221"/>
          <cell r="S5221"/>
          <cell r="T5221">
            <v>0.5</v>
          </cell>
          <cell r="U5221">
            <v>0.57999999999999996</v>
          </cell>
          <cell r="V5221">
            <v>0.88</v>
          </cell>
          <cell r="W5221">
            <v>0</v>
          </cell>
          <cell r="X5221" t="str">
            <v>EST CADEIRA BOSSA PALHA (IMBUIA MEL) TELA NATURAL - 0,5x0,58x0,88H</v>
          </cell>
          <cell r="Y5221">
            <v>6320.43</v>
          </cell>
          <cell r="Z5221">
            <v>0.5</v>
          </cell>
          <cell r="AA5221">
            <v>3160.2150000000001</v>
          </cell>
          <cell r="AB5221"/>
          <cell r="AC5221"/>
          <cell r="AD5221"/>
          <cell r="AE5221">
            <v>6320.43</v>
          </cell>
          <cell r="AF5221">
            <v>6320.43</v>
          </cell>
          <cell r="AG5221">
            <v>0</v>
          </cell>
          <cell r="AH5221">
            <v>6320.43</v>
          </cell>
          <cell r="AI5221" t="str">
            <v>REF: 80355</v>
          </cell>
          <cell r="AJ5221" t="str">
            <v>PRODUTO FORA DE LINHA</v>
          </cell>
          <cell r="AK5221">
            <v>80355</v>
          </cell>
          <cell r="AL5221" t="str">
            <v>EST CADEIRA BOSSA PALHA (IMBUIA MEL) TELA NATURAL</v>
          </cell>
          <cell r="AM5221"/>
          <cell r="AN5221">
            <v>0.5</v>
          </cell>
          <cell r="AO5221">
            <v>0.57999999999999996</v>
          </cell>
          <cell r="AP5221">
            <v>0.88</v>
          </cell>
          <cell r="AQ5221">
            <v>0</v>
          </cell>
          <cell r="AR5221" t="str">
            <v>EST CADEIRA BOSSA PALHA (IMBUIA MEL) TELA NATURAL - 0,5x0,58x0,88H</v>
          </cell>
          <cell r="AS5221">
            <v>6320.43</v>
          </cell>
          <cell r="AT5221">
            <v>3561.29</v>
          </cell>
          <cell r="AU5221">
            <v>3561.29</v>
          </cell>
          <cell r="AV5221">
            <v>0</v>
          </cell>
          <cell r="AW5221">
            <v>3561.29</v>
          </cell>
          <cell r="AX5221">
            <v>2759.1400000000003</v>
          </cell>
          <cell r="AY5221"/>
          <cell r="AZ5221" t="str">
            <v/>
          </cell>
          <cell r="BA5221"/>
          <cell r="BB5221"/>
          <cell r="BC5221"/>
          <cell r="BD5221" t="str">
            <v/>
          </cell>
          <cell r="BE5221">
            <v>0</v>
          </cell>
          <cell r="BF5221" t="str">
            <v/>
          </cell>
          <cell r="BG5221" t="str">
            <v/>
          </cell>
          <cell r="BH5221">
            <v>22</v>
          </cell>
          <cell r="BI5221" t="str">
            <v>0</v>
          </cell>
          <cell r="BJ5221">
            <v>0</v>
          </cell>
          <cell r="BK5221">
            <v>0</v>
          </cell>
          <cell r="BL5221"/>
          <cell r="BM5221"/>
          <cell r="BN5221"/>
          <cell r="BO5221"/>
          <cell r="BQ5221">
            <v>0</v>
          </cell>
          <cell r="BS5221" t="str">
            <v/>
          </cell>
          <cell r="BT5221" t="str">
            <v/>
          </cell>
        </row>
        <row r="5222">
          <cell r="H5222">
            <v>0</v>
          </cell>
          <cell r="O5222">
            <v>68196</v>
          </cell>
          <cell r="P5222"/>
          <cell r="Q5222" t="str">
            <v>EST CADEIRA BOSSA PALHA (LACA LARANJA) TELA BRONZE</v>
          </cell>
          <cell r="R5222"/>
          <cell r="S5222"/>
          <cell r="T5222">
            <v>0.5</v>
          </cell>
          <cell r="U5222">
            <v>0.57999999999999996</v>
          </cell>
          <cell r="V5222">
            <v>0.88</v>
          </cell>
          <cell r="W5222">
            <v>0</v>
          </cell>
          <cell r="X5222" t="str">
            <v>EST CADEIRA BOSSA PALHA (LACA LARANJA) TELA BRONZE - 0,5x0,58x0,88H</v>
          </cell>
          <cell r="Y5222">
            <v>6035.72</v>
          </cell>
          <cell r="Z5222">
            <v>0.5</v>
          </cell>
          <cell r="AA5222">
            <v>3017.86</v>
          </cell>
          <cell r="AB5222"/>
          <cell r="AC5222"/>
          <cell r="AD5222"/>
          <cell r="AE5222">
            <v>6035.72</v>
          </cell>
          <cell r="AF5222">
            <v>6035.72</v>
          </cell>
          <cell r="AG5222">
            <v>0</v>
          </cell>
          <cell r="AH5222">
            <v>6035.72</v>
          </cell>
          <cell r="AI5222" t="str">
            <v>REF: 68196</v>
          </cell>
          <cell r="AJ5222" t="str">
            <v>PRODUTO FORA DE LINHA</v>
          </cell>
          <cell r="AK5222">
            <v>68196</v>
          </cell>
          <cell r="AL5222" t="str">
            <v>EST CADEIRA BOSSA PALHA (LACA LARANJA) TELA BRONZE</v>
          </cell>
          <cell r="AM5222"/>
          <cell r="AN5222">
            <v>0.5</v>
          </cell>
          <cell r="AO5222">
            <v>0.57999999999999996</v>
          </cell>
          <cell r="AP5222">
            <v>0.88</v>
          </cell>
          <cell r="AQ5222">
            <v>0</v>
          </cell>
          <cell r="AR5222" t="str">
            <v>EST CADEIRA BOSSA PALHA (LACA LARANJA) TELA BRONZE - 0,5x0,58x0,88H</v>
          </cell>
          <cell r="AS5222">
            <v>6035.72</v>
          </cell>
          <cell r="AT5222">
            <v>7605.17</v>
          </cell>
          <cell r="AU5222">
            <v>7605.17</v>
          </cell>
          <cell r="AV5222">
            <v>0</v>
          </cell>
          <cell r="AW5222">
            <v>7605.17</v>
          </cell>
          <cell r="AX5222">
            <v>-1569.4499999999998</v>
          </cell>
          <cell r="AY5222"/>
          <cell r="AZ5222" t="str">
            <v/>
          </cell>
          <cell r="BA5222"/>
          <cell r="BB5222"/>
          <cell r="BC5222"/>
          <cell r="BD5222" t="str">
            <v/>
          </cell>
          <cell r="BE5222">
            <v>0</v>
          </cell>
          <cell r="BF5222" t="str">
            <v/>
          </cell>
          <cell r="BG5222" t="str">
            <v/>
          </cell>
          <cell r="BH5222">
            <v>22</v>
          </cell>
          <cell r="BI5222" t="str">
            <v>0</v>
          </cell>
          <cell r="BJ5222">
            <v>0</v>
          </cell>
          <cell r="BK5222">
            <v>0</v>
          </cell>
          <cell r="BL5222"/>
          <cell r="BM5222"/>
          <cell r="BN5222"/>
          <cell r="BO5222"/>
          <cell r="BQ5222">
            <v>0</v>
          </cell>
          <cell r="BS5222" t="str">
            <v/>
          </cell>
          <cell r="BT5222" t="str">
            <v/>
          </cell>
        </row>
        <row r="5223">
          <cell r="H5223">
            <v>7</v>
          </cell>
          <cell r="O5223">
            <v>64068</v>
          </cell>
          <cell r="P5223"/>
          <cell r="Q5223" t="str">
            <v>EST CADEIRA TEKA (FIBRA SINTETICA)</v>
          </cell>
          <cell r="R5223"/>
          <cell r="S5223"/>
          <cell r="T5223">
            <v>0</v>
          </cell>
          <cell r="U5223">
            <v>0</v>
          </cell>
          <cell r="V5223">
            <v>0</v>
          </cell>
          <cell r="W5223">
            <v>0</v>
          </cell>
          <cell r="X5223" t="str">
            <v>EST CADEIRA TEKA (FIBRA SINTETICA) - Ø0x0H</v>
          </cell>
          <cell r="Y5223">
            <v>6413.22</v>
          </cell>
          <cell r="Z5223">
            <v>0.75</v>
          </cell>
          <cell r="AA5223">
            <v>1603.3050000000003</v>
          </cell>
          <cell r="AB5223"/>
          <cell r="AC5223"/>
          <cell r="AD5223"/>
          <cell r="AE5223">
            <v>6413.22</v>
          </cell>
          <cell r="AF5223">
            <v>6413.22</v>
          </cell>
          <cell r="AG5223">
            <v>0</v>
          </cell>
          <cell r="AH5223">
            <v>6413.22</v>
          </cell>
          <cell r="AI5223" t="str">
            <v>REF: 64068</v>
          </cell>
          <cell r="AJ5223" t="str">
            <v>PRODUTO FORA DE LINHA</v>
          </cell>
          <cell r="AK5223">
            <v>64068</v>
          </cell>
          <cell r="AL5223" t="str">
            <v>EST CADEIRA TEKA (FIBRA SINTETICA)</v>
          </cell>
          <cell r="AM5223"/>
          <cell r="AN5223">
            <v>0</v>
          </cell>
          <cell r="AO5223">
            <v>0</v>
          </cell>
          <cell r="AP5223">
            <v>0</v>
          </cell>
          <cell r="AQ5223">
            <v>0</v>
          </cell>
          <cell r="AR5223" t="str">
            <v>EST CADEIRA TEKA (FIBRA SINTETICA) - Ø0x0H</v>
          </cell>
          <cell r="AS5223">
            <v>6413.22</v>
          </cell>
          <cell r="AT5223">
            <v>6413.22</v>
          </cell>
          <cell r="AU5223">
            <v>6413.22</v>
          </cell>
          <cell r="AV5223">
            <v>0</v>
          </cell>
          <cell r="AW5223">
            <v>6413.22</v>
          </cell>
          <cell r="AX5223">
            <v>0</v>
          </cell>
          <cell r="AY5223"/>
          <cell r="AZ5223" t="str">
            <v/>
          </cell>
          <cell r="BA5223"/>
          <cell r="BB5223"/>
          <cell r="BC5223"/>
          <cell r="BD5223" t="str">
            <v/>
          </cell>
          <cell r="BE5223">
            <v>0</v>
          </cell>
          <cell r="BF5223" t="str">
            <v/>
          </cell>
          <cell r="BG5223" t="str">
            <v/>
          </cell>
          <cell r="BH5223">
            <v>14</v>
          </cell>
          <cell r="BI5223" t="str">
            <v>0</v>
          </cell>
          <cell r="BJ5223">
            <v>0</v>
          </cell>
          <cell r="BK5223">
            <v>0</v>
          </cell>
          <cell r="BL5223"/>
          <cell r="BM5223"/>
          <cell r="BN5223"/>
          <cell r="BO5223"/>
          <cell r="BQ5223">
            <v>0</v>
          </cell>
          <cell r="BS5223" t="str">
            <v>CLAMI CADEIRA</v>
          </cell>
          <cell r="BT5223" t="str">
            <v>CADEIRA TEKA (FL)</v>
          </cell>
        </row>
        <row r="5224">
          <cell r="H5224">
            <v>2</v>
          </cell>
          <cell r="O5224">
            <v>63481</v>
          </cell>
          <cell r="P5224"/>
          <cell r="Q5224" t="str">
            <v>EST CADEIRA SARDEGNA (TABACO) TC MARROM CAFE</v>
          </cell>
          <cell r="R5224"/>
          <cell r="S5224"/>
          <cell r="T5224">
            <v>0</v>
          </cell>
          <cell r="U5224">
            <v>0</v>
          </cell>
          <cell r="V5224">
            <v>0</v>
          </cell>
          <cell r="W5224">
            <v>0</v>
          </cell>
          <cell r="X5224" t="str">
            <v>EST CADEIRA SARDEGNA (TABACO) TC MARROM CAFE - Ø0x0H</v>
          </cell>
          <cell r="Y5224">
            <v>5340.5</v>
          </cell>
          <cell r="Z5224">
            <v>0.75</v>
          </cell>
          <cell r="AA5224">
            <v>1335.125</v>
          </cell>
          <cell r="AB5224"/>
          <cell r="AC5224"/>
          <cell r="AD5224"/>
          <cell r="AE5224">
            <v>5340.5</v>
          </cell>
          <cell r="AF5224">
            <v>5340.5</v>
          </cell>
          <cell r="AG5224">
            <v>0</v>
          </cell>
          <cell r="AH5224">
            <v>5340.5</v>
          </cell>
          <cell r="AI5224" t="str">
            <v>REF: 63481</v>
          </cell>
          <cell r="AJ5224" t="str">
            <v>PRODUTO FORA DE LINHA</v>
          </cell>
          <cell r="AK5224">
            <v>63481</v>
          </cell>
          <cell r="AL5224" t="str">
            <v>EST CADEIRA SARDEGNA (TABACO) TC MARROM CAFE</v>
          </cell>
          <cell r="AM5224"/>
          <cell r="AN5224">
            <v>0</v>
          </cell>
          <cell r="AO5224">
            <v>0</v>
          </cell>
          <cell r="AP5224">
            <v>0</v>
          </cell>
          <cell r="AQ5224">
            <v>0</v>
          </cell>
          <cell r="AR5224" t="str">
            <v>EST CADEIRA SARDEGNA (TABACO) TC MARROM CAFE - Ø0x0H</v>
          </cell>
          <cell r="AS5224">
            <v>5340.5</v>
          </cell>
          <cell r="AT5224">
            <v>5340.5</v>
          </cell>
          <cell r="AU5224">
            <v>5340.5</v>
          </cell>
          <cell r="AV5224">
            <v>0</v>
          </cell>
          <cell r="AW5224">
            <v>5340.5</v>
          </cell>
          <cell r="AX5224">
            <v>0</v>
          </cell>
          <cell r="AY5224"/>
          <cell r="AZ5224" t="str">
            <v/>
          </cell>
          <cell r="BA5224"/>
          <cell r="BB5224"/>
          <cell r="BC5224"/>
          <cell r="BD5224" t="str">
            <v/>
          </cell>
          <cell r="BE5224">
            <v>0</v>
          </cell>
          <cell r="BF5224" t="str">
            <v/>
          </cell>
          <cell r="BG5224" t="str">
            <v/>
          </cell>
          <cell r="BH5224">
            <v>14</v>
          </cell>
          <cell r="BI5224" t="str">
            <v>0</v>
          </cell>
          <cell r="BJ5224">
            <v>0</v>
          </cell>
          <cell r="BK5224">
            <v>0</v>
          </cell>
          <cell r="BL5224"/>
          <cell r="BM5224"/>
          <cell r="BN5224"/>
          <cell r="BO5224"/>
          <cell r="BQ5224">
            <v>0</v>
          </cell>
          <cell r="BS5224" t="str">
            <v>CLAMI CADEIRA</v>
          </cell>
          <cell r="BT5224" t="str">
            <v>CADEIRA SARDEGNA (FL)</v>
          </cell>
        </row>
        <row r="5225">
          <cell r="H5225" t="e">
            <v>#N/A</v>
          </cell>
          <cell r="O5225"/>
          <cell r="P5225"/>
          <cell r="Q5225" t="e">
            <v>#N/A</v>
          </cell>
          <cell r="R5225"/>
          <cell r="S5225"/>
          <cell r="T5225" t="e">
            <v>#N/A</v>
          </cell>
          <cell r="U5225" t="e">
            <v>#N/A</v>
          </cell>
          <cell r="V5225" t="e">
            <v>#N/A</v>
          </cell>
          <cell r="W5225" t="e">
            <v>#N/A</v>
          </cell>
          <cell r="X5225" t="e">
            <v>#N/A</v>
          </cell>
          <cell r="Y5225">
            <v>0</v>
          </cell>
          <cell r="Z5225">
            <v>0</v>
          </cell>
          <cell r="AA5225">
            <v>0</v>
          </cell>
          <cell r="AB5225"/>
          <cell r="AC5225"/>
          <cell r="AD5225"/>
          <cell r="AE5225">
            <v>0</v>
          </cell>
          <cell r="AF5225">
            <v>0</v>
          </cell>
          <cell r="AG5225">
            <v>0</v>
          </cell>
          <cell r="AH5225">
            <v>0</v>
          </cell>
          <cell r="AI5225" t="str">
            <v xml:space="preserve">REF: </v>
          </cell>
          <cell r="AJ5225"/>
          <cell r="AK5225"/>
          <cell r="AL5225" t="str">
            <v>ETIQUETA DE ESTOQUE</v>
          </cell>
          <cell r="AM5225"/>
          <cell r="AN5225" t="str">
            <v/>
          </cell>
          <cell r="AO5225" t="str">
            <v/>
          </cell>
          <cell r="AP5225" t="str">
            <v/>
          </cell>
          <cell r="AQ5225" t="str">
            <v/>
          </cell>
          <cell r="AR5225" t="str">
            <v>ETIQUETA DE ESTOQUE - xxH</v>
          </cell>
          <cell r="AS5225"/>
          <cell r="AT5225" t="str">
            <v>EST</v>
          </cell>
          <cell r="AU5225" t="str">
            <v>EST</v>
          </cell>
          <cell r="AV5225" t="str">
            <v/>
          </cell>
          <cell r="AW5225" t="str">
            <v>EST</v>
          </cell>
          <cell r="AX5225" t="e">
            <v>#VALUE!</v>
          </cell>
          <cell r="AY5225"/>
          <cell r="AZ5225" t="str">
            <v/>
          </cell>
          <cell r="BA5225"/>
          <cell r="BB5225"/>
          <cell r="BC5225"/>
          <cell r="BD5225" t="str">
            <v/>
          </cell>
          <cell r="BE5225">
            <v>0</v>
          </cell>
          <cell r="BF5225" t="str">
            <v/>
          </cell>
          <cell r="BG5225" t="str">
            <v/>
          </cell>
          <cell r="BH5225" t="e">
            <v>#N/A</v>
          </cell>
          <cell r="BI5225" t="str">
            <v>0</v>
          </cell>
          <cell r="BJ5225">
            <v>0</v>
          </cell>
          <cell r="BK5225">
            <v>0</v>
          </cell>
          <cell r="BL5225"/>
          <cell r="BM5225"/>
          <cell r="BN5225"/>
          <cell r="BO5225"/>
          <cell r="BQ5225">
            <v>0</v>
          </cell>
          <cell r="BS5225" t="str">
            <v/>
          </cell>
          <cell r="BT5225" t="str">
            <v/>
          </cell>
        </row>
        <row r="5226">
          <cell r="H5226" t="e">
            <v>#N/A</v>
          </cell>
          <cell r="O5226"/>
          <cell r="P5226"/>
          <cell r="Q5226" t="e">
            <v>#N/A</v>
          </cell>
          <cell r="R5226"/>
          <cell r="S5226"/>
          <cell r="T5226" t="e">
            <v>#N/A</v>
          </cell>
          <cell r="U5226" t="e">
            <v>#N/A</v>
          </cell>
          <cell r="V5226" t="e">
            <v>#N/A</v>
          </cell>
          <cell r="W5226" t="e">
            <v>#N/A</v>
          </cell>
          <cell r="X5226" t="e">
            <v>#N/A</v>
          </cell>
          <cell r="Y5226">
            <v>0</v>
          </cell>
          <cell r="Z5226">
            <v>0</v>
          </cell>
          <cell r="AA5226">
            <v>0</v>
          </cell>
          <cell r="AB5226"/>
          <cell r="AC5226"/>
          <cell r="AD5226"/>
          <cell r="AE5226">
            <v>0</v>
          </cell>
          <cell r="AF5226">
            <v>0</v>
          </cell>
          <cell r="AG5226">
            <v>0</v>
          </cell>
          <cell r="AH5226">
            <v>0</v>
          </cell>
          <cell r="AI5226" t="str">
            <v xml:space="preserve">REF: </v>
          </cell>
          <cell r="AJ5226"/>
          <cell r="AK5226"/>
          <cell r="AL5226" t="str">
            <v>ETIQUETA DE ESTOQUE</v>
          </cell>
          <cell r="AM5226"/>
          <cell r="AN5226" t="str">
            <v/>
          </cell>
          <cell r="AO5226" t="str">
            <v/>
          </cell>
          <cell r="AP5226" t="str">
            <v/>
          </cell>
          <cell r="AQ5226" t="str">
            <v/>
          </cell>
          <cell r="AR5226" t="str">
            <v>ETIQUETA DE ESTOQUE - xxH</v>
          </cell>
          <cell r="AS5226"/>
          <cell r="AT5226" t="str">
            <v>EST</v>
          </cell>
          <cell r="AU5226" t="str">
            <v>EST</v>
          </cell>
          <cell r="AV5226" t="str">
            <v/>
          </cell>
          <cell r="AW5226" t="str">
            <v>EST</v>
          </cell>
          <cell r="AX5226" t="e">
            <v>#VALUE!</v>
          </cell>
          <cell r="AY5226"/>
          <cell r="AZ5226" t="str">
            <v/>
          </cell>
          <cell r="BA5226"/>
          <cell r="BB5226"/>
          <cell r="BC5226"/>
          <cell r="BD5226" t="str">
            <v/>
          </cell>
          <cell r="BE5226">
            <v>0</v>
          </cell>
          <cell r="BF5226" t="str">
            <v/>
          </cell>
          <cell r="BG5226" t="str">
            <v/>
          </cell>
          <cell r="BH5226" t="e">
            <v>#N/A</v>
          </cell>
          <cell r="BI5226" t="str">
            <v>0</v>
          </cell>
          <cell r="BJ5226">
            <v>0</v>
          </cell>
          <cell r="BK5226">
            <v>0</v>
          </cell>
          <cell r="BL5226"/>
          <cell r="BM5226"/>
          <cell r="BN5226"/>
          <cell r="BO5226"/>
          <cell r="BQ5226">
            <v>0</v>
          </cell>
          <cell r="BS5226" t="str">
            <v/>
          </cell>
          <cell r="BT5226" t="str">
            <v/>
          </cell>
        </row>
        <row r="5227">
          <cell r="H5227" t="e">
            <v>#N/A</v>
          </cell>
          <cell r="O5227"/>
          <cell r="P5227"/>
          <cell r="Q5227" t="e">
            <v>#N/A</v>
          </cell>
          <cell r="R5227"/>
          <cell r="S5227"/>
          <cell r="T5227" t="e">
            <v>#N/A</v>
          </cell>
          <cell r="U5227" t="e">
            <v>#N/A</v>
          </cell>
          <cell r="V5227" t="e">
            <v>#N/A</v>
          </cell>
          <cell r="W5227" t="e">
            <v>#N/A</v>
          </cell>
          <cell r="X5227" t="e">
            <v>#N/A</v>
          </cell>
          <cell r="Y5227">
            <v>0</v>
          </cell>
          <cell r="Z5227">
            <v>0</v>
          </cell>
          <cell r="AA5227">
            <v>0</v>
          </cell>
          <cell r="AB5227"/>
          <cell r="AC5227"/>
          <cell r="AD5227"/>
          <cell r="AE5227">
            <v>0</v>
          </cell>
          <cell r="AF5227">
            <v>0</v>
          </cell>
          <cell r="AG5227">
            <v>0</v>
          </cell>
          <cell r="AH5227">
            <v>0</v>
          </cell>
          <cell r="AI5227" t="str">
            <v xml:space="preserve">REF: </v>
          </cell>
          <cell r="AJ5227"/>
          <cell r="AK5227"/>
          <cell r="AL5227" t="str">
            <v>ETIQUETA DE ESTOQUE</v>
          </cell>
          <cell r="AM5227"/>
          <cell r="AN5227" t="str">
            <v/>
          </cell>
          <cell r="AO5227" t="str">
            <v/>
          </cell>
          <cell r="AP5227" t="str">
            <v/>
          </cell>
          <cell r="AQ5227" t="str">
            <v/>
          </cell>
          <cell r="AR5227" t="str">
            <v>ETIQUETA DE ESTOQUE - xxH</v>
          </cell>
          <cell r="AS5227"/>
          <cell r="AT5227" t="str">
            <v>EST</v>
          </cell>
          <cell r="AU5227" t="str">
            <v>EST</v>
          </cell>
          <cell r="AV5227" t="str">
            <v/>
          </cell>
          <cell r="AW5227" t="str">
            <v>EST</v>
          </cell>
          <cell r="AX5227" t="e">
            <v>#VALUE!</v>
          </cell>
          <cell r="AY5227"/>
          <cell r="AZ5227" t="str">
            <v/>
          </cell>
          <cell r="BA5227"/>
          <cell r="BB5227"/>
          <cell r="BC5227"/>
          <cell r="BD5227" t="str">
            <v/>
          </cell>
          <cell r="BE5227">
            <v>0</v>
          </cell>
          <cell r="BF5227" t="str">
            <v/>
          </cell>
          <cell r="BG5227" t="str">
            <v/>
          </cell>
          <cell r="BH5227" t="e">
            <v>#N/A</v>
          </cell>
          <cell r="BI5227" t="str">
            <v>0</v>
          </cell>
          <cell r="BJ5227">
            <v>0</v>
          </cell>
          <cell r="BK5227">
            <v>0</v>
          </cell>
          <cell r="BL5227"/>
          <cell r="BM5227"/>
          <cell r="BN5227"/>
          <cell r="BO5227"/>
          <cell r="BQ5227">
            <v>0</v>
          </cell>
          <cell r="BS5227" t="str">
            <v/>
          </cell>
          <cell r="BT5227" t="str">
            <v/>
          </cell>
        </row>
        <row r="5228">
          <cell r="H5228" t="e">
            <v>#N/A</v>
          </cell>
          <cell r="O5228"/>
          <cell r="P5228"/>
          <cell r="Q5228" t="e">
            <v>#N/A</v>
          </cell>
          <cell r="R5228"/>
          <cell r="S5228"/>
          <cell r="T5228" t="e">
            <v>#N/A</v>
          </cell>
          <cell r="U5228" t="e">
            <v>#N/A</v>
          </cell>
          <cell r="V5228" t="e">
            <v>#N/A</v>
          </cell>
          <cell r="W5228" t="e">
            <v>#N/A</v>
          </cell>
          <cell r="X5228" t="e">
            <v>#N/A</v>
          </cell>
          <cell r="Y5228">
            <v>0</v>
          </cell>
          <cell r="Z5228">
            <v>0</v>
          </cell>
          <cell r="AA5228">
            <v>0</v>
          </cell>
          <cell r="AB5228"/>
          <cell r="AC5228"/>
          <cell r="AD5228"/>
          <cell r="AE5228">
            <v>0</v>
          </cell>
          <cell r="AF5228">
            <v>0</v>
          </cell>
          <cell r="AG5228">
            <v>0</v>
          </cell>
          <cell r="AH5228">
            <v>0</v>
          </cell>
          <cell r="AI5228" t="str">
            <v xml:space="preserve">REF: </v>
          </cell>
          <cell r="AJ5228"/>
          <cell r="AK5228"/>
          <cell r="AL5228" t="str">
            <v>ETIQUETA DE ESTOQUE</v>
          </cell>
          <cell r="AM5228"/>
          <cell r="AN5228" t="str">
            <v/>
          </cell>
          <cell r="AO5228" t="str">
            <v/>
          </cell>
          <cell r="AP5228" t="str">
            <v/>
          </cell>
          <cell r="AQ5228" t="str">
            <v/>
          </cell>
          <cell r="AR5228" t="str">
            <v>ETIQUETA DE ESTOQUE - xxH</v>
          </cell>
          <cell r="AS5228"/>
          <cell r="AT5228" t="str">
            <v>EST</v>
          </cell>
          <cell r="AU5228" t="str">
            <v>EST</v>
          </cell>
          <cell r="AV5228" t="str">
            <v/>
          </cell>
          <cell r="AW5228" t="str">
            <v>EST</v>
          </cell>
          <cell r="AX5228" t="e">
            <v>#VALUE!</v>
          </cell>
          <cell r="AY5228"/>
          <cell r="AZ5228" t="str">
            <v/>
          </cell>
          <cell r="BA5228"/>
          <cell r="BB5228"/>
          <cell r="BC5228"/>
          <cell r="BD5228" t="str">
            <v/>
          </cell>
          <cell r="BE5228">
            <v>0</v>
          </cell>
          <cell r="BF5228" t="str">
            <v/>
          </cell>
          <cell r="BG5228" t="str">
            <v/>
          </cell>
          <cell r="BH5228" t="e">
            <v>#N/A</v>
          </cell>
          <cell r="BI5228" t="str">
            <v>0</v>
          </cell>
          <cell r="BJ5228">
            <v>0</v>
          </cell>
          <cell r="BK5228">
            <v>0</v>
          </cell>
          <cell r="BL5228"/>
          <cell r="BM5228"/>
          <cell r="BN5228"/>
          <cell r="BO5228"/>
          <cell r="BQ5228">
            <v>0</v>
          </cell>
          <cell r="BS5228" t="str">
            <v/>
          </cell>
          <cell r="BT5228" t="str">
            <v/>
          </cell>
        </row>
        <row r="5229">
          <cell r="H5229" t="e">
            <v>#N/A</v>
          </cell>
          <cell r="O5229"/>
          <cell r="P5229"/>
          <cell r="Q5229" t="e">
            <v>#N/A</v>
          </cell>
          <cell r="R5229"/>
          <cell r="S5229"/>
          <cell r="T5229" t="e">
            <v>#N/A</v>
          </cell>
          <cell r="U5229" t="e">
            <v>#N/A</v>
          </cell>
          <cell r="V5229" t="e">
            <v>#N/A</v>
          </cell>
          <cell r="W5229" t="e">
            <v>#N/A</v>
          </cell>
          <cell r="X5229" t="e">
            <v>#N/A</v>
          </cell>
          <cell r="Y5229">
            <v>0</v>
          </cell>
          <cell r="Z5229">
            <v>0</v>
          </cell>
          <cell r="AA5229">
            <v>0</v>
          </cell>
          <cell r="AB5229"/>
          <cell r="AC5229"/>
          <cell r="AD5229"/>
          <cell r="AE5229">
            <v>0</v>
          </cell>
          <cell r="AF5229">
            <v>0</v>
          </cell>
          <cell r="AG5229">
            <v>0</v>
          </cell>
          <cell r="AH5229">
            <v>0</v>
          </cell>
          <cell r="AI5229" t="str">
            <v xml:space="preserve">REF: </v>
          </cell>
          <cell r="AJ5229"/>
          <cell r="AK5229"/>
          <cell r="AL5229" t="str">
            <v>ETIQUETA DE ESTOQUE</v>
          </cell>
          <cell r="AM5229"/>
          <cell r="AN5229" t="str">
            <v/>
          </cell>
          <cell r="AO5229" t="str">
            <v/>
          </cell>
          <cell r="AP5229" t="str">
            <v/>
          </cell>
          <cell r="AQ5229" t="str">
            <v/>
          </cell>
          <cell r="AR5229" t="str">
            <v>ETIQUETA DE ESTOQUE - xxH</v>
          </cell>
          <cell r="AS5229"/>
          <cell r="AT5229" t="str">
            <v>EST</v>
          </cell>
          <cell r="AU5229" t="str">
            <v>EST</v>
          </cell>
          <cell r="AV5229" t="str">
            <v/>
          </cell>
          <cell r="AW5229" t="str">
            <v>EST</v>
          </cell>
          <cell r="AX5229" t="e">
            <v>#VALUE!</v>
          </cell>
          <cell r="AY5229"/>
          <cell r="AZ5229" t="str">
            <v/>
          </cell>
          <cell r="BA5229"/>
          <cell r="BB5229"/>
          <cell r="BC5229"/>
          <cell r="BD5229" t="str">
            <v/>
          </cell>
          <cell r="BE5229">
            <v>0</v>
          </cell>
          <cell r="BF5229" t="str">
            <v/>
          </cell>
          <cell r="BG5229" t="str">
            <v/>
          </cell>
          <cell r="BH5229" t="e">
            <v>#N/A</v>
          </cell>
          <cell r="BI5229" t="str">
            <v>0</v>
          </cell>
          <cell r="BJ5229">
            <v>0</v>
          </cell>
          <cell r="BK5229">
            <v>0</v>
          </cell>
          <cell r="BL5229"/>
          <cell r="BM5229"/>
          <cell r="BN5229"/>
          <cell r="BO5229"/>
          <cell r="BQ5229">
            <v>0</v>
          </cell>
          <cell r="BS5229" t="str">
            <v/>
          </cell>
          <cell r="BT5229" t="str">
            <v/>
          </cell>
        </row>
        <row r="5230">
          <cell r="H5230" t="e">
            <v>#N/A</v>
          </cell>
          <cell r="O5230"/>
          <cell r="P5230"/>
          <cell r="Q5230" t="e">
            <v>#N/A</v>
          </cell>
          <cell r="R5230"/>
          <cell r="S5230"/>
          <cell r="T5230" t="e">
            <v>#N/A</v>
          </cell>
          <cell r="U5230" t="e">
            <v>#N/A</v>
          </cell>
          <cell r="V5230" t="e">
            <v>#N/A</v>
          </cell>
          <cell r="W5230" t="e">
            <v>#N/A</v>
          </cell>
          <cell r="X5230" t="e">
            <v>#N/A</v>
          </cell>
          <cell r="Y5230">
            <v>0</v>
          </cell>
          <cell r="Z5230">
            <v>0</v>
          </cell>
          <cell r="AA5230">
            <v>0</v>
          </cell>
          <cell r="AB5230"/>
          <cell r="AC5230"/>
          <cell r="AD5230"/>
          <cell r="AE5230">
            <v>0</v>
          </cell>
          <cell r="AF5230">
            <v>0</v>
          </cell>
          <cell r="AG5230">
            <v>0</v>
          </cell>
          <cell r="AH5230">
            <v>0</v>
          </cell>
          <cell r="AI5230" t="str">
            <v xml:space="preserve">REF: </v>
          </cell>
          <cell r="AJ5230"/>
          <cell r="AK5230"/>
          <cell r="AL5230" t="str">
            <v>ETIQUETA DE ESTOQUE</v>
          </cell>
          <cell r="AM5230"/>
          <cell r="AN5230" t="str">
            <v/>
          </cell>
          <cell r="AO5230" t="str">
            <v/>
          </cell>
          <cell r="AP5230" t="str">
            <v/>
          </cell>
          <cell r="AQ5230" t="str">
            <v/>
          </cell>
          <cell r="AR5230" t="str">
            <v>ETIQUETA DE ESTOQUE - xxH</v>
          </cell>
          <cell r="AS5230"/>
          <cell r="AT5230" t="str">
            <v>EST</v>
          </cell>
          <cell r="AU5230" t="str">
            <v>EST</v>
          </cell>
          <cell r="AV5230" t="str">
            <v/>
          </cell>
          <cell r="AW5230" t="str">
            <v>EST</v>
          </cell>
          <cell r="AX5230" t="e">
            <v>#VALUE!</v>
          </cell>
          <cell r="AY5230"/>
          <cell r="AZ5230" t="str">
            <v/>
          </cell>
          <cell r="BA5230"/>
          <cell r="BB5230"/>
          <cell r="BC5230"/>
          <cell r="BD5230" t="str">
            <v/>
          </cell>
          <cell r="BE5230">
            <v>0</v>
          </cell>
          <cell r="BF5230" t="str">
            <v/>
          </cell>
          <cell r="BG5230" t="str">
            <v/>
          </cell>
          <cell r="BH5230" t="e">
            <v>#N/A</v>
          </cell>
          <cell r="BI5230" t="str">
            <v>0</v>
          </cell>
          <cell r="BJ5230">
            <v>0</v>
          </cell>
          <cell r="BK5230">
            <v>0</v>
          </cell>
          <cell r="BL5230"/>
          <cell r="BM5230"/>
          <cell r="BN5230"/>
          <cell r="BO5230"/>
          <cell r="BQ5230">
            <v>0</v>
          </cell>
          <cell r="BS5230" t="str">
            <v/>
          </cell>
          <cell r="BT5230" t="str">
            <v/>
          </cell>
        </row>
        <row r="5231">
          <cell r="H5231" t="e">
            <v>#N/A</v>
          </cell>
          <cell r="O5231"/>
          <cell r="P5231"/>
          <cell r="Q5231" t="e">
            <v>#N/A</v>
          </cell>
          <cell r="R5231"/>
          <cell r="S5231"/>
          <cell r="T5231" t="e">
            <v>#N/A</v>
          </cell>
          <cell r="U5231" t="e">
            <v>#N/A</v>
          </cell>
          <cell r="V5231" t="e">
            <v>#N/A</v>
          </cell>
          <cell r="W5231" t="e">
            <v>#N/A</v>
          </cell>
          <cell r="X5231" t="e">
            <v>#N/A</v>
          </cell>
          <cell r="Y5231">
            <v>0</v>
          </cell>
          <cell r="Z5231">
            <v>0</v>
          </cell>
          <cell r="AA5231">
            <v>0</v>
          </cell>
          <cell r="AB5231"/>
          <cell r="AC5231"/>
          <cell r="AD5231"/>
          <cell r="AE5231">
            <v>0</v>
          </cell>
          <cell r="AF5231">
            <v>0</v>
          </cell>
          <cell r="AG5231">
            <v>0</v>
          </cell>
          <cell r="AH5231">
            <v>0</v>
          </cell>
          <cell r="AI5231" t="str">
            <v xml:space="preserve">REF: </v>
          </cell>
          <cell r="AJ5231"/>
          <cell r="AK5231"/>
          <cell r="AL5231" t="str">
            <v>ETIQUETA DE ESTOQUE</v>
          </cell>
          <cell r="AM5231"/>
          <cell r="AN5231" t="str">
            <v/>
          </cell>
          <cell r="AO5231" t="str">
            <v/>
          </cell>
          <cell r="AP5231" t="str">
            <v/>
          </cell>
          <cell r="AQ5231" t="str">
            <v/>
          </cell>
          <cell r="AR5231" t="str">
            <v>ETIQUETA DE ESTOQUE - xxH</v>
          </cell>
          <cell r="AS5231"/>
          <cell r="AT5231" t="str">
            <v>EST</v>
          </cell>
          <cell r="AU5231" t="str">
            <v>EST</v>
          </cell>
          <cell r="AV5231" t="str">
            <v/>
          </cell>
          <cell r="AW5231" t="str">
            <v>EST</v>
          </cell>
          <cell r="AX5231" t="e">
            <v>#VALUE!</v>
          </cell>
          <cell r="AY5231"/>
          <cell r="AZ5231" t="str">
            <v/>
          </cell>
          <cell r="BA5231"/>
          <cell r="BB5231"/>
          <cell r="BC5231"/>
          <cell r="BD5231" t="str">
            <v/>
          </cell>
          <cell r="BE5231">
            <v>0</v>
          </cell>
          <cell r="BF5231" t="str">
            <v/>
          </cell>
          <cell r="BG5231" t="str">
            <v/>
          </cell>
          <cell r="BH5231" t="e">
            <v>#N/A</v>
          </cell>
          <cell r="BI5231" t="str">
            <v>0</v>
          </cell>
          <cell r="BJ5231">
            <v>0</v>
          </cell>
          <cell r="BK5231">
            <v>0</v>
          </cell>
          <cell r="BL5231"/>
          <cell r="BM5231"/>
          <cell r="BN5231"/>
          <cell r="BO5231"/>
          <cell r="BQ5231">
            <v>0</v>
          </cell>
          <cell r="BS5231" t="str">
            <v/>
          </cell>
          <cell r="BT5231" t="str">
            <v/>
          </cell>
        </row>
        <row r="5232">
          <cell r="H5232" t="e">
            <v>#N/A</v>
          </cell>
          <cell r="O5232"/>
          <cell r="P5232"/>
          <cell r="Q5232" t="e">
            <v>#N/A</v>
          </cell>
          <cell r="R5232"/>
          <cell r="S5232"/>
          <cell r="T5232" t="e">
            <v>#N/A</v>
          </cell>
          <cell r="U5232" t="e">
            <v>#N/A</v>
          </cell>
          <cell r="V5232" t="e">
            <v>#N/A</v>
          </cell>
          <cell r="W5232" t="e">
            <v>#N/A</v>
          </cell>
          <cell r="X5232" t="e">
            <v>#N/A</v>
          </cell>
          <cell r="Y5232">
            <v>0</v>
          </cell>
          <cell r="Z5232">
            <v>0</v>
          </cell>
          <cell r="AA5232">
            <v>0</v>
          </cell>
          <cell r="AB5232"/>
          <cell r="AC5232"/>
          <cell r="AD5232"/>
          <cell r="AE5232">
            <v>0</v>
          </cell>
          <cell r="AF5232">
            <v>0</v>
          </cell>
          <cell r="AG5232">
            <v>0</v>
          </cell>
          <cell r="AH5232">
            <v>0</v>
          </cell>
          <cell r="AI5232" t="str">
            <v xml:space="preserve">REF: </v>
          </cell>
          <cell r="AJ5232"/>
          <cell r="AK5232"/>
          <cell r="AL5232" t="str">
            <v>ETIQUETA DE ESTOQUE</v>
          </cell>
          <cell r="AM5232"/>
          <cell r="AN5232" t="str">
            <v/>
          </cell>
          <cell r="AO5232" t="str">
            <v/>
          </cell>
          <cell r="AP5232" t="str">
            <v/>
          </cell>
          <cell r="AQ5232" t="str">
            <v/>
          </cell>
          <cell r="AR5232" t="str">
            <v>ETIQUETA DE ESTOQUE - xxH</v>
          </cell>
          <cell r="AS5232"/>
          <cell r="AT5232" t="str">
            <v>EST</v>
          </cell>
          <cell r="AU5232" t="str">
            <v>EST</v>
          </cell>
          <cell r="AV5232" t="str">
            <v/>
          </cell>
          <cell r="AW5232" t="str">
            <v>EST</v>
          </cell>
          <cell r="AX5232" t="e">
            <v>#VALUE!</v>
          </cell>
          <cell r="AY5232"/>
          <cell r="AZ5232" t="str">
            <v/>
          </cell>
          <cell r="BA5232"/>
          <cell r="BB5232"/>
          <cell r="BC5232"/>
          <cell r="BD5232" t="str">
            <v/>
          </cell>
          <cell r="BE5232">
            <v>0</v>
          </cell>
          <cell r="BF5232" t="str">
            <v/>
          </cell>
          <cell r="BG5232" t="str">
            <v/>
          </cell>
          <cell r="BH5232" t="e">
            <v>#N/A</v>
          </cell>
          <cell r="BI5232" t="str">
            <v>0</v>
          </cell>
          <cell r="BJ5232">
            <v>0</v>
          </cell>
          <cell r="BK5232">
            <v>0</v>
          </cell>
          <cell r="BL5232"/>
          <cell r="BM5232"/>
          <cell r="BN5232"/>
          <cell r="BO5232"/>
          <cell r="BQ5232">
            <v>0</v>
          </cell>
          <cell r="BS5232" t="str">
            <v/>
          </cell>
          <cell r="BT5232" t="str">
            <v/>
          </cell>
        </row>
        <row r="5233">
          <cell r="H5233" t="e">
            <v>#N/A</v>
          </cell>
          <cell r="O5233"/>
          <cell r="P5233"/>
          <cell r="Q5233" t="e">
            <v>#N/A</v>
          </cell>
          <cell r="R5233"/>
          <cell r="S5233"/>
          <cell r="T5233" t="e">
            <v>#N/A</v>
          </cell>
          <cell r="U5233" t="e">
            <v>#N/A</v>
          </cell>
          <cell r="V5233" t="e">
            <v>#N/A</v>
          </cell>
          <cell r="W5233" t="e">
            <v>#N/A</v>
          </cell>
          <cell r="X5233" t="e">
            <v>#N/A</v>
          </cell>
          <cell r="Y5233">
            <v>0</v>
          </cell>
          <cell r="Z5233">
            <v>0</v>
          </cell>
          <cell r="AA5233">
            <v>0</v>
          </cell>
          <cell r="AB5233"/>
          <cell r="AC5233"/>
          <cell r="AD5233"/>
          <cell r="AE5233">
            <v>0</v>
          </cell>
          <cell r="AF5233">
            <v>0</v>
          </cell>
          <cell r="AG5233">
            <v>0</v>
          </cell>
          <cell r="AH5233">
            <v>0</v>
          </cell>
          <cell r="AI5233" t="str">
            <v xml:space="preserve">REF: </v>
          </cell>
          <cell r="AJ5233"/>
          <cell r="AK5233"/>
          <cell r="AL5233" t="str">
            <v>ETIQUETA DE ESTOQUE</v>
          </cell>
          <cell r="AM5233"/>
          <cell r="AN5233" t="str">
            <v/>
          </cell>
          <cell r="AO5233" t="str">
            <v/>
          </cell>
          <cell r="AP5233" t="str">
            <v/>
          </cell>
          <cell r="AQ5233" t="str">
            <v/>
          </cell>
          <cell r="AR5233" t="str">
            <v>ETIQUETA DE ESTOQUE - xxH</v>
          </cell>
          <cell r="AS5233"/>
          <cell r="AT5233" t="str">
            <v>EST</v>
          </cell>
          <cell r="AU5233" t="str">
            <v>EST</v>
          </cell>
          <cell r="AV5233" t="str">
            <v/>
          </cell>
          <cell r="AW5233" t="str">
            <v>EST</v>
          </cell>
          <cell r="AX5233" t="e">
            <v>#VALUE!</v>
          </cell>
          <cell r="AY5233"/>
          <cell r="AZ5233" t="str">
            <v/>
          </cell>
          <cell r="BA5233"/>
          <cell r="BB5233"/>
          <cell r="BC5233"/>
          <cell r="BD5233" t="str">
            <v/>
          </cell>
          <cell r="BE5233">
            <v>0</v>
          </cell>
          <cell r="BF5233" t="str">
            <v/>
          </cell>
          <cell r="BG5233" t="str">
            <v/>
          </cell>
          <cell r="BH5233" t="e">
            <v>#N/A</v>
          </cell>
          <cell r="BI5233" t="str">
            <v>0</v>
          </cell>
          <cell r="BJ5233">
            <v>0</v>
          </cell>
          <cell r="BK5233">
            <v>0</v>
          </cell>
          <cell r="BL5233"/>
          <cell r="BM5233"/>
          <cell r="BN5233"/>
          <cell r="BO5233"/>
          <cell r="BQ5233">
            <v>0</v>
          </cell>
          <cell r="BS5233" t="str">
            <v/>
          </cell>
          <cell r="BT5233" t="str">
            <v/>
          </cell>
        </row>
        <row r="5234">
          <cell r="H5234" t="e">
            <v>#N/A</v>
          </cell>
          <cell r="O5234"/>
          <cell r="P5234"/>
          <cell r="Q5234" t="e">
            <v>#N/A</v>
          </cell>
          <cell r="R5234"/>
          <cell r="S5234"/>
          <cell r="T5234" t="e">
            <v>#N/A</v>
          </cell>
          <cell r="U5234" t="e">
            <v>#N/A</v>
          </cell>
          <cell r="V5234" t="e">
            <v>#N/A</v>
          </cell>
          <cell r="W5234" t="e">
            <v>#N/A</v>
          </cell>
          <cell r="X5234" t="e">
            <v>#N/A</v>
          </cell>
          <cell r="Y5234">
            <v>0</v>
          </cell>
          <cell r="Z5234">
            <v>0</v>
          </cell>
          <cell r="AA5234">
            <v>0</v>
          </cell>
          <cell r="AB5234"/>
          <cell r="AC5234"/>
          <cell r="AD5234"/>
          <cell r="AE5234">
            <v>0</v>
          </cell>
          <cell r="AF5234">
            <v>0</v>
          </cell>
          <cell r="AG5234">
            <v>0</v>
          </cell>
          <cell r="AH5234">
            <v>0</v>
          </cell>
          <cell r="AI5234" t="str">
            <v xml:space="preserve">REF: </v>
          </cell>
          <cell r="AJ5234"/>
          <cell r="AK5234"/>
          <cell r="AL5234" t="str">
            <v>ETIQUETA DE ESTOQUE</v>
          </cell>
          <cell r="AM5234"/>
          <cell r="AN5234" t="str">
            <v/>
          </cell>
          <cell r="AO5234" t="str">
            <v/>
          </cell>
          <cell r="AP5234" t="str">
            <v/>
          </cell>
          <cell r="AQ5234" t="str">
            <v/>
          </cell>
          <cell r="AR5234" t="str">
            <v>ETIQUETA DE ESTOQUE - xxH</v>
          </cell>
          <cell r="AS5234"/>
          <cell r="AT5234" t="str">
            <v>EST</v>
          </cell>
          <cell r="AU5234" t="str">
            <v>EST</v>
          </cell>
          <cell r="AV5234" t="str">
            <v/>
          </cell>
          <cell r="AW5234" t="str">
            <v>EST</v>
          </cell>
          <cell r="AX5234" t="e">
            <v>#VALUE!</v>
          </cell>
          <cell r="AY5234"/>
          <cell r="AZ5234" t="str">
            <v/>
          </cell>
          <cell r="BA5234"/>
          <cell r="BB5234"/>
          <cell r="BC5234"/>
          <cell r="BD5234" t="str">
            <v/>
          </cell>
          <cell r="BE5234">
            <v>0</v>
          </cell>
          <cell r="BF5234" t="str">
            <v/>
          </cell>
          <cell r="BG5234" t="str">
            <v/>
          </cell>
          <cell r="BH5234" t="e">
            <v>#N/A</v>
          </cell>
          <cell r="BI5234" t="str">
            <v>0</v>
          </cell>
          <cell r="BJ5234">
            <v>0</v>
          </cell>
          <cell r="BK5234">
            <v>0</v>
          </cell>
          <cell r="BL5234"/>
          <cell r="BM5234"/>
          <cell r="BN5234"/>
          <cell r="BO5234"/>
          <cell r="BQ5234">
            <v>0</v>
          </cell>
          <cell r="BS5234" t="str">
            <v/>
          </cell>
          <cell r="BT5234" t="str">
            <v/>
          </cell>
        </row>
        <row r="5235">
          <cell r="H5235" t="e">
            <v>#N/A</v>
          </cell>
          <cell r="O5235"/>
          <cell r="P5235"/>
          <cell r="Q5235" t="e">
            <v>#N/A</v>
          </cell>
          <cell r="R5235"/>
          <cell r="S5235"/>
          <cell r="T5235" t="e">
            <v>#N/A</v>
          </cell>
          <cell r="U5235" t="e">
            <v>#N/A</v>
          </cell>
          <cell r="V5235" t="e">
            <v>#N/A</v>
          </cell>
          <cell r="W5235" t="e">
            <v>#N/A</v>
          </cell>
          <cell r="X5235" t="e">
            <v>#N/A</v>
          </cell>
          <cell r="Y5235">
            <v>0</v>
          </cell>
          <cell r="Z5235">
            <v>0</v>
          </cell>
          <cell r="AA5235">
            <v>0</v>
          </cell>
          <cell r="AB5235"/>
          <cell r="AC5235"/>
          <cell r="AD5235"/>
          <cell r="AE5235">
            <v>0</v>
          </cell>
          <cell r="AF5235">
            <v>0</v>
          </cell>
          <cell r="AG5235">
            <v>0</v>
          </cell>
          <cell r="AH5235">
            <v>0</v>
          </cell>
          <cell r="AI5235" t="str">
            <v xml:space="preserve">REF: </v>
          </cell>
          <cell r="AJ5235"/>
          <cell r="AK5235"/>
          <cell r="AL5235" t="str">
            <v>ETIQUETA DE ESTOQUE</v>
          </cell>
          <cell r="AM5235"/>
          <cell r="AN5235" t="str">
            <v/>
          </cell>
          <cell r="AO5235" t="str">
            <v/>
          </cell>
          <cell r="AP5235" t="str">
            <v/>
          </cell>
          <cell r="AQ5235" t="str">
            <v/>
          </cell>
          <cell r="AR5235" t="str">
            <v>ETIQUETA DE ESTOQUE - xxH</v>
          </cell>
          <cell r="AS5235"/>
          <cell r="AT5235" t="str">
            <v>EST</v>
          </cell>
          <cell r="AU5235" t="str">
            <v>EST</v>
          </cell>
          <cell r="AV5235" t="str">
            <v/>
          </cell>
          <cell r="AW5235" t="str">
            <v>EST</v>
          </cell>
          <cell r="AX5235" t="e">
            <v>#VALUE!</v>
          </cell>
          <cell r="AY5235"/>
          <cell r="AZ5235" t="str">
            <v/>
          </cell>
          <cell r="BA5235"/>
          <cell r="BB5235"/>
          <cell r="BC5235"/>
          <cell r="BD5235" t="str">
            <v/>
          </cell>
          <cell r="BE5235">
            <v>0</v>
          </cell>
          <cell r="BF5235" t="str">
            <v/>
          </cell>
          <cell r="BG5235" t="str">
            <v/>
          </cell>
          <cell r="BH5235" t="e">
            <v>#N/A</v>
          </cell>
          <cell r="BI5235" t="str">
            <v>0</v>
          </cell>
          <cell r="BJ5235">
            <v>0</v>
          </cell>
          <cell r="BK5235">
            <v>0</v>
          </cell>
          <cell r="BL5235"/>
          <cell r="BM5235"/>
          <cell r="BN5235"/>
          <cell r="BO5235"/>
          <cell r="BQ5235">
            <v>0</v>
          </cell>
          <cell r="BS5235" t="str">
            <v/>
          </cell>
          <cell r="BT5235" t="str">
            <v/>
          </cell>
        </row>
        <row r="5236">
          <cell r="H5236" t="e">
            <v>#N/A</v>
          </cell>
          <cell r="O5236"/>
          <cell r="P5236"/>
          <cell r="Q5236" t="e">
            <v>#N/A</v>
          </cell>
          <cell r="R5236"/>
          <cell r="S5236"/>
          <cell r="T5236" t="e">
            <v>#N/A</v>
          </cell>
          <cell r="U5236" t="e">
            <v>#N/A</v>
          </cell>
          <cell r="V5236" t="e">
            <v>#N/A</v>
          </cell>
          <cell r="W5236" t="e">
            <v>#N/A</v>
          </cell>
          <cell r="X5236" t="e">
            <v>#N/A</v>
          </cell>
          <cell r="Y5236">
            <v>0</v>
          </cell>
          <cell r="Z5236">
            <v>0</v>
          </cell>
          <cell r="AA5236">
            <v>0</v>
          </cell>
          <cell r="AB5236"/>
          <cell r="AC5236"/>
          <cell r="AD5236"/>
          <cell r="AE5236">
            <v>0</v>
          </cell>
          <cell r="AF5236">
            <v>0</v>
          </cell>
          <cell r="AG5236">
            <v>0</v>
          </cell>
          <cell r="AH5236">
            <v>0</v>
          </cell>
          <cell r="AI5236" t="str">
            <v xml:space="preserve">REF: </v>
          </cell>
          <cell r="AJ5236"/>
          <cell r="AK5236"/>
          <cell r="AL5236" t="str">
            <v>ETIQUETA DE ESTOQUE</v>
          </cell>
          <cell r="AM5236"/>
          <cell r="AN5236" t="str">
            <v/>
          </cell>
          <cell r="AO5236" t="str">
            <v/>
          </cell>
          <cell r="AP5236" t="str">
            <v/>
          </cell>
          <cell r="AQ5236" t="str">
            <v/>
          </cell>
          <cell r="AR5236" t="str">
            <v>ETIQUETA DE ESTOQUE - xxH</v>
          </cell>
          <cell r="AS5236"/>
          <cell r="AT5236" t="str">
            <v>EST</v>
          </cell>
          <cell r="AU5236" t="str">
            <v>EST</v>
          </cell>
          <cell r="AV5236" t="str">
            <v/>
          </cell>
          <cell r="AW5236" t="str">
            <v>EST</v>
          </cell>
          <cell r="AX5236" t="e">
            <v>#VALUE!</v>
          </cell>
          <cell r="AY5236"/>
          <cell r="AZ5236" t="str">
            <v/>
          </cell>
          <cell r="BA5236"/>
          <cell r="BB5236"/>
          <cell r="BC5236"/>
          <cell r="BD5236" t="str">
            <v/>
          </cell>
          <cell r="BE5236">
            <v>0</v>
          </cell>
          <cell r="BF5236" t="str">
            <v/>
          </cell>
          <cell r="BG5236" t="str">
            <v/>
          </cell>
          <cell r="BH5236" t="e">
            <v>#N/A</v>
          </cell>
          <cell r="BI5236" t="str">
            <v>0</v>
          </cell>
          <cell r="BJ5236">
            <v>0</v>
          </cell>
          <cell r="BK5236">
            <v>0</v>
          </cell>
          <cell r="BL5236"/>
          <cell r="BM5236"/>
          <cell r="BN5236"/>
          <cell r="BO5236"/>
          <cell r="BQ5236">
            <v>0</v>
          </cell>
          <cell r="BS5236" t="str">
            <v/>
          </cell>
          <cell r="BT5236" t="str">
            <v/>
          </cell>
        </row>
        <row r="5237">
          <cell r="H5237" t="e">
            <v>#N/A</v>
          </cell>
          <cell r="O5237"/>
          <cell r="P5237"/>
          <cell r="Q5237" t="e">
            <v>#N/A</v>
          </cell>
          <cell r="R5237"/>
          <cell r="S5237"/>
          <cell r="T5237" t="e">
            <v>#N/A</v>
          </cell>
          <cell r="U5237" t="e">
            <v>#N/A</v>
          </cell>
          <cell r="V5237" t="e">
            <v>#N/A</v>
          </cell>
          <cell r="W5237" t="e">
            <v>#N/A</v>
          </cell>
          <cell r="X5237" t="e">
            <v>#N/A</v>
          </cell>
          <cell r="Y5237">
            <v>0</v>
          </cell>
          <cell r="Z5237">
            <v>0</v>
          </cell>
          <cell r="AA5237">
            <v>0</v>
          </cell>
          <cell r="AB5237"/>
          <cell r="AC5237"/>
          <cell r="AD5237"/>
          <cell r="AE5237">
            <v>0</v>
          </cell>
          <cell r="AF5237">
            <v>0</v>
          </cell>
          <cell r="AG5237">
            <v>0</v>
          </cell>
          <cell r="AH5237">
            <v>0</v>
          </cell>
          <cell r="AI5237" t="str">
            <v xml:space="preserve">REF: </v>
          </cell>
          <cell r="AJ5237"/>
          <cell r="AK5237"/>
          <cell r="AL5237" t="str">
            <v>ETIQUETA DE ESTOQUE</v>
          </cell>
          <cell r="AM5237"/>
          <cell r="AN5237" t="str">
            <v/>
          </cell>
          <cell r="AO5237" t="str">
            <v/>
          </cell>
          <cell r="AP5237" t="str">
            <v/>
          </cell>
          <cell r="AQ5237" t="str">
            <v/>
          </cell>
          <cell r="AR5237" t="str">
            <v>ETIQUETA DE ESTOQUE - xxH</v>
          </cell>
          <cell r="AS5237"/>
          <cell r="AT5237" t="str">
            <v>EST</v>
          </cell>
          <cell r="AU5237" t="str">
            <v>EST</v>
          </cell>
          <cell r="AV5237" t="str">
            <v/>
          </cell>
          <cell r="AW5237" t="str">
            <v>EST</v>
          </cell>
          <cell r="AX5237" t="e">
            <v>#VALUE!</v>
          </cell>
          <cell r="AY5237"/>
          <cell r="AZ5237" t="str">
            <v/>
          </cell>
          <cell r="BA5237"/>
          <cell r="BB5237"/>
          <cell r="BC5237"/>
          <cell r="BD5237" t="str">
            <v/>
          </cell>
          <cell r="BE5237">
            <v>0</v>
          </cell>
          <cell r="BF5237" t="str">
            <v/>
          </cell>
          <cell r="BG5237" t="str">
            <v/>
          </cell>
          <cell r="BH5237" t="e">
            <v>#N/A</v>
          </cell>
          <cell r="BI5237" t="str">
            <v>0</v>
          </cell>
          <cell r="BJ5237">
            <v>0</v>
          </cell>
          <cell r="BK5237">
            <v>0</v>
          </cell>
          <cell r="BL5237"/>
          <cell r="BM5237"/>
          <cell r="BN5237"/>
          <cell r="BO5237"/>
          <cell r="BQ5237">
            <v>0</v>
          </cell>
          <cell r="BS5237" t="str">
            <v/>
          </cell>
          <cell r="BT5237" t="str">
            <v/>
          </cell>
        </row>
        <row r="5238">
          <cell r="H5238" t="e">
            <v>#N/A</v>
          </cell>
          <cell r="O5238"/>
          <cell r="P5238"/>
          <cell r="Q5238" t="e">
            <v>#N/A</v>
          </cell>
          <cell r="R5238"/>
          <cell r="S5238"/>
          <cell r="T5238" t="e">
            <v>#N/A</v>
          </cell>
          <cell r="U5238" t="e">
            <v>#N/A</v>
          </cell>
          <cell r="V5238" t="e">
            <v>#N/A</v>
          </cell>
          <cell r="W5238" t="e">
            <v>#N/A</v>
          </cell>
          <cell r="X5238" t="e">
            <v>#N/A</v>
          </cell>
          <cell r="Y5238">
            <v>0</v>
          </cell>
          <cell r="Z5238">
            <v>0</v>
          </cell>
          <cell r="AA5238">
            <v>0</v>
          </cell>
          <cell r="AB5238"/>
          <cell r="AC5238"/>
          <cell r="AD5238"/>
          <cell r="AE5238">
            <v>0</v>
          </cell>
          <cell r="AF5238">
            <v>0</v>
          </cell>
          <cell r="AG5238">
            <v>0</v>
          </cell>
          <cell r="AH5238">
            <v>0</v>
          </cell>
          <cell r="AI5238" t="str">
            <v xml:space="preserve">REF: </v>
          </cell>
          <cell r="AJ5238"/>
          <cell r="AK5238"/>
          <cell r="AL5238" t="str">
            <v>ETIQUETA DE ESTOQUE</v>
          </cell>
          <cell r="AM5238"/>
          <cell r="AN5238" t="str">
            <v/>
          </cell>
          <cell r="AO5238" t="str">
            <v/>
          </cell>
          <cell r="AP5238" t="str">
            <v/>
          </cell>
          <cell r="AQ5238" t="str">
            <v/>
          </cell>
          <cell r="AR5238" t="str">
            <v>ETIQUETA DE ESTOQUE - xxH</v>
          </cell>
          <cell r="AS5238"/>
          <cell r="AT5238" t="str">
            <v>EST</v>
          </cell>
          <cell r="AU5238" t="str">
            <v>EST</v>
          </cell>
          <cell r="AV5238" t="str">
            <v/>
          </cell>
          <cell r="AW5238" t="str">
            <v>EST</v>
          </cell>
          <cell r="AX5238" t="e">
            <v>#VALUE!</v>
          </cell>
          <cell r="AY5238"/>
          <cell r="AZ5238" t="str">
            <v/>
          </cell>
          <cell r="BA5238"/>
          <cell r="BB5238"/>
          <cell r="BC5238"/>
          <cell r="BD5238" t="str">
            <v/>
          </cell>
          <cell r="BE5238">
            <v>0</v>
          </cell>
          <cell r="BF5238" t="str">
            <v/>
          </cell>
          <cell r="BG5238" t="str">
            <v/>
          </cell>
          <cell r="BH5238" t="e">
            <v>#N/A</v>
          </cell>
          <cell r="BI5238" t="str">
            <v>0</v>
          </cell>
          <cell r="BJ5238">
            <v>0</v>
          </cell>
          <cell r="BK5238">
            <v>0</v>
          </cell>
          <cell r="BL5238"/>
          <cell r="BM5238"/>
          <cell r="BN5238"/>
          <cell r="BO5238"/>
          <cell r="BQ5238">
            <v>0</v>
          </cell>
          <cell r="BS5238" t="str">
            <v/>
          </cell>
          <cell r="BT5238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8F68CE-FADC-4D98-BABB-D6A313880AEF}" name="Tabela3" displayName="Tabela3" ref="A2:V1597" totalsRowShown="0" headerRowDxfId="23" dataDxfId="22">
  <autoFilter ref="A2:V1597" xr:uid="{368F68CE-FADC-4D98-BABB-D6A313880AEF}"/>
  <sortState xmlns:xlrd2="http://schemas.microsoft.com/office/spreadsheetml/2017/richdata2" ref="A3:V1597">
    <sortCondition ref="C2:C1597"/>
  </sortState>
  <tableColumns count="22">
    <tableColumn id="1" xr3:uid="{AA734BE4-0BBD-4F0B-A950-BF8404D5886B}" name="Cod.Movelsoft" dataDxfId="21"/>
    <tableColumn id="2" xr3:uid="{8A31E3D1-EAC0-4280-99C5-1EB6A19C566C}" name="-" dataDxfId="20">
      <calculatedColumnFormula>IFERROR((VLOOKUP(A3,'[1]LISTA ETIQUETAS'!O:X,3,0)),"PRODUTO SEM ESTOQUE")</calculatedColumnFormula>
    </tableColumn>
    <tableColumn id="3" xr3:uid="{EEC006FE-8656-48AA-AADD-AA477C2F66E1}" name="MARCA" dataDxfId="19">
      <calculatedColumnFormula>VLOOKUP(A3,'[1]LISTA ETIQUETAS'!$O:$BT,57,0)</calculatedColumnFormula>
    </tableColumn>
    <tableColumn id="4" xr3:uid="{0592C233-55C2-4A8F-9F2C-A00C0D55ACB0}" name="DESCRIÇÃO DO PRODUTO" dataDxfId="18">
      <calculatedColumnFormula>VLOOKUP(A3,'[1]LISTA ETIQUETAS'!$O:$BT,58,0)</calculatedColumnFormula>
    </tableColumn>
    <tableColumn id="5" xr3:uid="{10F07EDE-60AE-4277-9952-279241B89B57}" name="COMPRIMENTO" dataDxfId="17">
      <calculatedColumnFormula>IF(VLOOKUP(A3,'[1]LISTA ETIQUETAS'!O:W,4,0)="",(VLOOKUP(A3,'[1]LISTA ETIQUETAS'!O:W,6,0)),(VLOOKUP(A3,'[1]LISTA ETIQUETAS'!O:W,4,0)))</calculatedColumnFormula>
    </tableColumn>
    <tableColumn id="6" xr3:uid="{A9D47188-0B94-4768-979B-9DE2B81056A7}" name="LARGURA" dataDxfId="16">
      <calculatedColumnFormula>IF(VLOOKUP(A3,'[1]LISTA ETIQUETAS'!O:W,5,0)="",(VLOOKUP(A3,'[1]LISTA ETIQUETAS'!O:W,7,0)),(VLOOKUP(A3,'[1]LISTA ETIQUETAS'!O:W,5,0)))</calculatedColumnFormula>
    </tableColumn>
    <tableColumn id="7" xr3:uid="{3DCA363D-5033-4FF4-812E-39E602B8C215}" name="ALTURA" dataDxfId="15">
      <calculatedColumnFormula>IFERROR((VLOOKUP(A3,'[1]LISTA ETIQUETAS'!O:X,8,0)),"")</calculatedColumnFormula>
    </tableColumn>
    <tableColumn id="8" xr3:uid="{0F5170D4-9BF1-4325-A816-78E46A9441D3}" name="DIAMETRO" dataDxfId="14">
      <calculatedColumnFormula>IFERROR((VLOOKUP(A3,'[1]LISTA ETIQUETAS'!O:X,9,0)),"")</calculatedColumnFormula>
    </tableColumn>
    <tableColumn id="9" xr3:uid="{F4042B03-D533-4C86-A3F3-FC434C0198B3}" name="DE" dataDxfId="13" dataCellStyle="Moeda">
      <calculatedColumnFormula>IFERROR((VLOOKUP(A3,'[1]LISTA ETIQUETAS'!O:Y,11,0)),"")</calculatedColumnFormula>
    </tableColumn>
    <tableColumn id="10" xr3:uid="{E5B4B6FA-4086-447E-B97C-BD6360297AC0}" name="DESCONTO" dataDxfId="12" dataCellStyle="Porcentagem">
      <calculatedColumnFormula>VLOOKUP(A3,'[1]LISTA ETIQUETAS'!$O:$Z,12,0)</calculatedColumnFormula>
    </tableColumn>
    <tableColumn id="11" xr3:uid="{A7E9D484-CDC6-424E-A56A-C320AA4CDEA3}" name="POR" dataDxfId="11" dataCellStyle="Moeda">
      <calculatedColumnFormula>IFERROR(I3-I3*J3,"")</calculatedColumnFormula>
    </tableColumn>
    <tableColumn id="12" xr3:uid="{4702739C-7946-4C67-8EC4-8A5D9A129A43}" name="MODULARES" dataDxfId="10" dataCellStyle="Moeda">
      <calculatedColumnFormula>IF(VLOOKUP(A3,'[1]LISTA ETIQUETAS'!O:AB,14,0)="","",(VLOOKUP(A3,'[1]LISTA ETIQUETAS'!O:AB,14,0)))</calculatedColumnFormula>
    </tableColumn>
    <tableColumn id="13" xr3:uid="{10A73B3D-39C5-4EE5-BAC3-90A074F46065}" name="Cod.Movelsoft2" dataDxfId="9">
      <calculatedColumnFormula>VLOOKUP(A3,'[1]LISTA ETIQUETAS'!$O:$BR,56,0)</calculatedColumnFormula>
    </tableColumn>
    <tableColumn id="14" xr3:uid="{B61E21F4-FFEC-462D-8EEF-08560E600854}" name="CODIGO DO PRODUTO" dataDxfId="8">
      <calculatedColumnFormula>IF(M3=0,A3,M3)</calculatedColumnFormula>
    </tableColumn>
    <tableColumn id="15" xr3:uid="{2CA20175-CA5A-4F8D-B2BD-651355752EF8}" name="LOJA TEODORO" dataDxfId="7"/>
    <tableColumn id="16" xr3:uid="{61300514-3382-4797-91B8-DFE7C10566CE}" name="LOJA LAR CENTER" dataDxfId="6"/>
    <tableColumn id="17" xr3:uid="{49520686-1170-49A8-BDA7-3E1F0D6AE5DB}" name="LOJA D&amp;D" dataDxfId="5"/>
    <tableColumn id="18" xr3:uid="{879C3394-7075-45E4-9153-FAE772506FE5}" name="LOJA GABRIEL" dataDxfId="4"/>
    <tableColumn id="19" xr3:uid="{C22FE175-5ACE-4F5B-BA9D-A9D39B70831E}" name="ESTOQUE 8000" dataDxfId="3">
      <calculatedColumnFormula>_xlfn.XLOOKUP($A3,'[1]LISTA ETIQUETAS'!$O:$O,'[1]LISTA ETIQUETAS'!H:H,"",0)</calculatedColumnFormula>
    </tableColumn>
    <tableColumn id="20" xr3:uid="{E8D74AF3-BD70-44CA-90CF-F799F1420E09}" name="ESTOQUE DISPONIVEL" dataDxfId="2">
      <calculatedColumnFormula>SUM(O3:S3)</calculatedColumnFormula>
    </tableColumn>
    <tableColumn id="21" xr3:uid="{FC9A7241-82C6-4918-A46D-8FA6FA79DA00}" name="LINK_IMAGEM" dataDxfId="1">
      <calculatedColumnFormula>IFERROR((VLOOKUP(A3,'links de acesso'!A:B,2,0)),"\\192.168.0.4\Produtos\PRODUTO_PRONTA_ENTREGA\static\IMAGENS_PRODUTOS\SEM IMAGEM.jpg")</calculatedColumnFormula>
    </tableColumn>
    <tableColumn id="22" xr3:uid="{7E327013-5902-4EED-A26F-807208EAE1F1}" name="Colu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static/IMAGENS_PRODUTOS/SOFA%20TABLE%20COOLER_255782.jpg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static/IMAGENS_PRODUTOS/TAPETE_324028.jpg" TargetMode="External"/><Relationship Id="rId2" Type="http://schemas.openxmlformats.org/officeDocument/2006/relationships/hyperlink" Target="static/IMAGENS_PRODUTOS/TAPETE_324029.jpg" TargetMode="External"/><Relationship Id="rId1" Type="http://schemas.openxmlformats.org/officeDocument/2006/relationships/hyperlink" Target="static/IMAGENS_PRODUTOS/TAPETE_324029.jpg" TargetMode="External"/><Relationship Id="rId5" Type="http://schemas.openxmlformats.org/officeDocument/2006/relationships/hyperlink" Target="static/IMAGENS_PRODUTOS/SEM%20IMAGEM.jpg" TargetMode="External"/><Relationship Id="rId4" Type="http://schemas.openxmlformats.org/officeDocument/2006/relationships/hyperlink" Target="static/IMAGENS_PRODUTOS/_APARADOR%20APOIO%20PITT_23455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71833-63EA-448D-84D1-6D0ED7CECE2C}">
  <sheetPr codeName="Planilha2"/>
  <dimension ref="A1:AB1611"/>
  <sheetViews>
    <sheetView tabSelected="1" zoomScale="85" zoomScaleNormal="85" workbookViewId="0">
      <pane ySplit="2" topLeftCell="A379" activePane="bottomLeft" state="frozen"/>
      <selection pane="bottomLeft" activeCell="S379" sqref="S379"/>
    </sheetView>
  </sheetViews>
  <sheetFormatPr defaultRowHeight="15" x14ac:dyDescent="0.25"/>
  <cols>
    <col min="1" max="1" width="16.42578125" bestFit="1" customWidth="1"/>
    <col min="2" max="2" width="54.140625" customWidth="1"/>
    <col min="3" max="3" width="31" bestFit="1" customWidth="1"/>
    <col min="4" max="4" width="28.42578125" customWidth="1"/>
    <col min="5" max="5" width="19.42578125" style="2" bestFit="1" customWidth="1"/>
    <col min="6" max="6" width="11.42578125" style="2" customWidth="1"/>
    <col min="7" max="7" width="9.85546875" style="2" customWidth="1"/>
    <col min="8" max="8" width="12.42578125" style="2" customWidth="1"/>
    <col min="9" max="9" width="14.42578125" bestFit="1" customWidth="1"/>
    <col min="10" max="10" width="12.5703125" customWidth="1"/>
    <col min="11" max="11" width="16.28515625" customWidth="1"/>
    <col min="12" max="12" width="14.140625" style="3" customWidth="1"/>
    <col min="13" max="13" width="16.140625" style="4" customWidth="1"/>
    <col min="14" max="14" width="49" style="2" bestFit="1" customWidth="1"/>
    <col min="15" max="18" width="1.28515625" style="2" customWidth="1"/>
    <col min="19" max="19" width="15.85546875" style="2" customWidth="1"/>
    <col min="20" max="20" width="21.85546875" style="2" customWidth="1"/>
    <col min="21" max="21" width="112.85546875" bestFit="1" customWidth="1"/>
    <col min="22" max="22" width="132" bestFit="1" customWidth="1"/>
    <col min="26" max="26" width="16.140625" bestFit="1" customWidth="1"/>
  </cols>
  <sheetData>
    <row r="1" spans="1:28" ht="48.6" customHeight="1" x14ac:dyDescent="0.25">
      <c r="B1" s="15" t="s">
        <v>86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6" t="e">
        <f>_xlfn.XLOOKUP($A1,#REF!,#REF!,"",0)</f>
        <v>#REF!</v>
      </c>
      <c r="P1" s="16" t="e">
        <f>_xlfn.XLOOKUP($A1,#REF!,#REF!,"",0)</f>
        <v>#REF!</v>
      </c>
      <c r="Q1" s="16" t="e">
        <f>_xlfn.XLOOKUP($A1,#REF!,#REF!,"",0)</f>
        <v>#REF!</v>
      </c>
      <c r="R1" s="16" t="e">
        <f>_xlfn.XLOOKUP($A1,#REF!,#REF!,"",0)</f>
        <v>#REF!</v>
      </c>
      <c r="S1" s="15"/>
      <c r="T1" s="15"/>
      <c r="U1" s="15"/>
      <c r="V1" s="15"/>
      <c r="W1" s="15"/>
      <c r="X1" s="15"/>
      <c r="Y1" s="15"/>
      <c r="Z1" s="1" t="s">
        <v>0</v>
      </c>
      <c r="AA1" s="19">
        <v>45962</v>
      </c>
      <c r="AB1" s="19"/>
    </row>
    <row r="2" spans="1:28" x14ac:dyDescent="0.25">
      <c r="A2" t="s">
        <v>1</v>
      </c>
      <c r="B2" t="s">
        <v>79</v>
      </c>
      <c r="C2" s="10" t="s">
        <v>2</v>
      </c>
      <c r="D2" s="10" t="s">
        <v>80</v>
      </c>
      <c r="E2" s="13" t="s">
        <v>81</v>
      </c>
      <c r="F2" s="9" t="s">
        <v>82</v>
      </c>
      <c r="G2" s="9" t="s">
        <v>83</v>
      </c>
      <c r="H2" s="9" t="s">
        <v>84</v>
      </c>
      <c r="I2" s="9" t="s">
        <v>3</v>
      </c>
      <c r="J2" s="2" t="s">
        <v>4</v>
      </c>
      <c r="K2" s="9" t="s">
        <v>5</v>
      </c>
      <c r="L2" s="3" t="s">
        <v>6</v>
      </c>
      <c r="M2" s="4" t="s">
        <v>1511</v>
      </c>
      <c r="N2" s="9" t="s">
        <v>77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9" t="s">
        <v>78</v>
      </c>
      <c r="U2" s="9" t="s">
        <v>85</v>
      </c>
      <c r="V2" s="2" t="s">
        <v>1512</v>
      </c>
    </row>
    <row r="3" spans="1:28" x14ac:dyDescent="0.25">
      <c r="A3" s="5">
        <v>361311</v>
      </c>
      <c r="B3" t="str">
        <f>IFERROR((VLOOKUP(A3,'[1]LISTA ETIQUETAS'!O:X,3,0)),"PRODUTO SEM ESTOQUE")</f>
        <v>EST ACESSORIO VYS (MARMORE ROSA PARANA)</v>
      </c>
      <c r="C3" s="10" t="str">
        <f>VLOOKUP(A3,'[1]LISTA ETIQUETAS'!$O:$BT,57,0)</f>
        <v>CLAMI ACESSORIOS</v>
      </c>
      <c r="D3" s="10" t="str">
        <f>VLOOKUP(A3,'[1]LISTA ETIQUETAS'!$O:$BT,58,0)</f>
        <v>ACESSORIO BANDEJA VYS</v>
      </c>
      <c r="E3" s="11">
        <f>IF(VLOOKUP(A3,'[1]LISTA ETIQUETAS'!O:W,4,0)="",(VLOOKUP(A3,'[1]LISTA ETIQUETAS'!O:W,6,0)),(VLOOKUP(A3,'[1]LISTA ETIQUETAS'!O:W,4,0)))</f>
        <v>0</v>
      </c>
      <c r="F3" s="11">
        <f>IF(VLOOKUP(A3,'[1]LISTA ETIQUETAS'!O:W,5,0)="",(VLOOKUP(A3,'[1]LISTA ETIQUETAS'!O:W,7,0)),(VLOOKUP(A3,'[1]LISTA ETIQUETAS'!O:W,5,0)))</f>
        <v>0</v>
      </c>
      <c r="G3" s="11">
        <f>IFERROR((VLOOKUP(A3,'[1]LISTA ETIQUETAS'!O:X,8,0)),"")</f>
        <v>0</v>
      </c>
      <c r="H3" s="11">
        <f>IFERROR((VLOOKUP(A3,'[1]LISTA ETIQUETAS'!O:X,9,0)),"")</f>
        <v>0</v>
      </c>
      <c r="I3" s="12">
        <f>IFERROR((VLOOKUP(A3,'[1]LISTA ETIQUETAS'!O:Y,11,0)),"")</f>
        <v>3537.18</v>
      </c>
      <c r="J3" s="6">
        <f>VLOOKUP(A3,'[1]LISTA ETIQUETAS'!$O:$Z,12,0)</f>
        <v>0.5</v>
      </c>
      <c r="K3" s="12">
        <f t="shared" ref="K3:K66" si="0">IFERROR(I3-I3*J3,"")</f>
        <v>1768.59</v>
      </c>
      <c r="L3" s="7" t="str">
        <f>IF(VLOOKUP(A3,'[1]LISTA ETIQUETAS'!O:AB,14,0)="","",(VLOOKUP(A3,'[1]LISTA ETIQUETAS'!O:AB,14,0)))</f>
        <v/>
      </c>
      <c r="M3" s="8">
        <f>VLOOKUP(A3,'[1]LISTA ETIQUETAS'!$O:$BR,56,0)</f>
        <v>0</v>
      </c>
      <c r="N3" s="9">
        <f t="shared" ref="N3:N66" si="1">IF(M3=0,A3,M3)</f>
        <v>361311</v>
      </c>
      <c r="S3" s="2">
        <f>_xlfn.XLOOKUP($A3,'[1]LISTA ETIQUETAS'!$O:$O,'[1]LISTA ETIQUETAS'!H:H,"",0)</f>
        <v>1</v>
      </c>
      <c r="T3" s="9">
        <f t="shared" ref="T3:T66" si="2">SUM(O3:S3)</f>
        <v>1</v>
      </c>
      <c r="U3" s="10" t="str">
        <f>IFERROR((VLOOKUP(A3,'links de acesso'!A:B,2,0)),"\\192.168.0.4\Produtos\PRODUTO_PRONTA_ENTREGA\static\IMAGENS_PRODUTOS\SEM IMAGEM.jpg")</f>
        <v>\\192.168.0.4\Produtos\PRODUTO_PRONTA_ENTREGA\static\IMAGENS_PRODUTOS\SEM IMAGEM.jpg</v>
      </c>
      <c r="V3" s="2"/>
    </row>
    <row r="4" spans="1:28" x14ac:dyDescent="0.25">
      <c r="A4" s="5">
        <v>361311</v>
      </c>
      <c r="B4" t="str">
        <f>IFERROR((VLOOKUP(A4,'[1]LISTA ETIQUETAS'!O:X,3,0)),"PRODUTO SEM ESTOQUE")</f>
        <v>EST ACESSORIO VYS (MARMORE ROSA PARANA)</v>
      </c>
      <c r="C4" s="10" t="str">
        <f>VLOOKUP(A4,'[1]LISTA ETIQUETAS'!$O:$BT,57,0)</f>
        <v>CLAMI ACESSORIOS</v>
      </c>
      <c r="D4" s="10" t="str">
        <f>VLOOKUP(A4,'[1]LISTA ETIQUETAS'!$O:$BT,58,0)</f>
        <v>ACESSORIO BANDEJA VYS</v>
      </c>
      <c r="E4" s="11">
        <f>IF(VLOOKUP(A4,'[1]LISTA ETIQUETAS'!O:W,4,0)="",(VLOOKUP(A4,'[1]LISTA ETIQUETAS'!O:W,6,0)),(VLOOKUP(A4,'[1]LISTA ETIQUETAS'!O:W,4,0)))</f>
        <v>0</v>
      </c>
      <c r="F4" s="11">
        <f>IF(VLOOKUP(A4,'[1]LISTA ETIQUETAS'!O:W,5,0)="",(VLOOKUP(A4,'[1]LISTA ETIQUETAS'!O:W,7,0)),(VLOOKUP(A4,'[1]LISTA ETIQUETAS'!O:W,5,0)))</f>
        <v>0</v>
      </c>
      <c r="G4" s="11">
        <f>IFERROR((VLOOKUP(A4,'[1]LISTA ETIQUETAS'!O:X,8,0)),"")</f>
        <v>0</v>
      </c>
      <c r="H4" s="11">
        <f>IFERROR((VLOOKUP(A4,'[1]LISTA ETIQUETAS'!O:X,9,0)),"")</f>
        <v>0</v>
      </c>
      <c r="I4" s="12">
        <f>IFERROR((VLOOKUP(A4,'[1]LISTA ETIQUETAS'!O:Y,11,0)),"")</f>
        <v>3537.18</v>
      </c>
      <c r="J4" s="6">
        <f>VLOOKUP(A4,'[1]LISTA ETIQUETAS'!$O:$Z,12,0)</f>
        <v>0.5</v>
      </c>
      <c r="K4" s="12">
        <f t="shared" si="0"/>
        <v>1768.59</v>
      </c>
      <c r="L4" s="7" t="str">
        <f>IF(VLOOKUP(A4,'[1]LISTA ETIQUETAS'!O:AB,14,0)="","",(VLOOKUP(A4,'[1]LISTA ETIQUETAS'!O:AB,14,0)))</f>
        <v/>
      </c>
      <c r="M4" s="8">
        <f>VLOOKUP(A4,'[1]LISTA ETIQUETAS'!$O:$BR,56,0)</f>
        <v>0</v>
      </c>
      <c r="N4" s="9">
        <f t="shared" si="1"/>
        <v>361311</v>
      </c>
      <c r="S4" s="2">
        <f>_xlfn.XLOOKUP($A4,'[1]LISTA ETIQUETAS'!$O:$O,'[1]LISTA ETIQUETAS'!H:H,"",0)</f>
        <v>1</v>
      </c>
      <c r="T4" s="9">
        <f t="shared" si="2"/>
        <v>1</v>
      </c>
      <c r="U4" s="10" t="str">
        <f>IFERROR((VLOOKUP(A4,'links de acesso'!A:B,2,0)),"\\192.168.0.4\Produtos\PRODUTO_PRONTA_ENTREGA\static\IMAGENS_PRODUTOS\SEM IMAGEM.jpg")</f>
        <v>\\192.168.0.4\Produtos\PRODUTO_PRONTA_ENTREGA\static\IMAGENS_PRODUTOS\SEM IMAGEM.jpg</v>
      </c>
      <c r="V4" s="2"/>
    </row>
    <row r="5" spans="1:28" x14ac:dyDescent="0.25">
      <c r="A5" s="5">
        <v>361311</v>
      </c>
      <c r="B5" t="str">
        <f>IFERROR((VLOOKUP(A5,'[1]LISTA ETIQUETAS'!O:X,3,0)),"PRODUTO SEM ESTOQUE")</f>
        <v>EST ACESSORIO VYS (MARMORE ROSA PARANA)</v>
      </c>
      <c r="C5" s="10" t="str">
        <f>VLOOKUP(A5,'[1]LISTA ETIQUETAS'!$O:$BT,57,0)</f>
        <v>CLAMI ACESSORIOS</v>
      </c>
      <c r="D5" s="10" t="str">
        <f>VLOOKUP(A5,'[1]LISTA ETIQUETAS'!$O:$BT,58,0)</f>
        <v>ACESSORIO BANDEJA VYS</v>
      </c>
      <c r="E5" s="11">
        <f>IF(VLOOKUP(A5,'[1]LISTA ETIQUETAS'!O:W,4,0)="",(VLOOKUP(A5,'[1]LISTA ETIQUETAS'!O:W,6,0)),(VLOOKUP(A5,'[1]LISTA ETIQUETAS'!O:W,4,0)))</f>
        <v>0</v>
      </c>
      <c r="F5" s="11">
        <f>IF(VLOOKUP(A5,'[1]LISTA ETIQUETAS'!O:W,5,0)="",(VLOOKUP(A5,'[1]LISTA ETIQUETAS'!O:W,7,0)),(VLOOKUP(A5,'[1]LISTA ETIQUETAS'!O:W,5,0)))</f>
        <v>0</v>
      </c>
      <c r="G5" s="11">
        <f>IFERROR((VLOOKUP(A5,'[1]LISTA ETIQUETAS'!O:X,8,0)),"")</f>
        <v>0</v>
      </c>
      <c r="H5" s="11">
        <f>IFERROR((VLOOKUP(A5,'[1]LISTA ETIQUETAS'!O:X,9,0)),"")</f>
        <v>0</v>
      </c>
      <c r="I5" s="12">
        <f>IFERROR((VLOOKUP(A5,'[1]LISTA ETIQUETAS'!O:Y,11,0)),"")</f>
        <v>3537.18</v>
      </c>
      <c r="J5" s="6">
        <f>VLOOKUP(A5,'[1]LISTA ETIQUETAS'!$O:$Z,12,0)</f>
        <v>0.5</v>
      </c>
      <c r="K5" s="12">
        <f t="shared" si="0"/>
        <v>1768.59</v>
      </c>
      <c r="L5" s="7" t="str">
        <f>IF(VLOOKUP(A5,'[1]LISTA ETIQUETAS'!O:AB,14,0)="","",(VLOOKUP(A5,'[1]LISTA ETIQUETAS'!O:AB,14,0)))</f>
        <v/>
      </c>
      <c r="M5" s="8">
        <f>VLOOKUP(A5,'[1]LISTA ETIQUETAS'!$O:$BR,56,0)</f>
        <v>0</v>
      </c>
      <c r="N5" s="9">
        <f t="shared" si="1"/>
        <v>361311</v>
      </c>
      <c r="S5" s="2">
        <f>_xlfn.XLOOKUP($A5,'[1]LISTA ETIQUETAS'!$O:$O,'[1]LISTA ETIQUETAS'!H:H,"",0)</f>
        <v>1</v>
      </c>
      <c r="T5" s="9">
        <f t="shared" si="2"/>
        <v>1</v>
      </c>
      <c r="U5" s="10" t="str">
        <f>IFERROR((VLOOKUP(A5,'links de acesso'!A:B,2,0)),"\\192.168.0.4\Produtos\PRODUTO_PRONTA_ENTREGA\static\IMAGENS_PRODUTOS\SEM IMAGEM.jpg")</f>
        <v>\\192.168.0.4\Produtos\PRODUTO_PRONTA_ENTREGA\static\IMAGENS_PRODUTOS\SEM IMAGEM.jpg</v>
      </c>
      <c r="V5" s="2"/>
      <c r="Z5" s="10" t="s">
        <v>87</v>
      </c>
    </row>
    <row r="6" spans="1:28" x14ac:dyDescent="0.25">
      <c r="A6" s="5">
        <v>250135</v>
      </c>
      <c r="B6" t="str">
        <f>IFERROR((VLOOKUP(A6,'[1]LISTA ETIQUETAS'!O:X,3,0)),"PRODUTO SEM ESTOQUE")</f>
        <v>EST MANTA PESEIRA MIA PONTO V (TERRACOTA COD 6096)</v>
      </c>
      <c r="C6" s="10" t="str">
        <f>VLOOKUP(A6,'[1]LISTA ETIQUETAS'!$O:$BT,57,0)</f>
        <v>CLAMI ACESSORIOS</v>
      </c>
      <c r="D6" s="10" t="str">
        <f>VLOOKUP(A6,'[1]LISTA ETIQUETAS'!$O:$BT,58,0)</f>
        <v>ACESSORIO DECORATIVO</v>
      </c>
      <c r="E6" s="11">
        <f>IF(VLOOKUP(A6,'[1]LISTA ETIQUETAS'!O:W,4,0)="",(VLOOKUP(A6,'[1]LISTA ETIQUETAS'!O:W,6,0)),(VLOOKUP(A6,'[1]LISTA ETIQUETAS'!O:W,4,0)))</f>
        <v>1.8</v>
      </c>
      <c r="F6" s="11">
        <f>IF(VLOOKUP(A6,'[1]LISTA ETIQUETAS'!O:W,5,0)="",(VLOOKUP(A6,'[1]LISTA ETIQUETAS'!O:W,7,0)),(VLOOKUP(A6,'[1]LISTA ETIQUETAS'!O:W,5,0)))</f>
        <v>0.7</v>
      </c>
      <c r="G6" s="11">
        <f>IFERROR((VLOOKUP(A6,'[1]LISTA ETIQUETAS'!O:X,8,0)),"")</f>
        <v>0</v>
      </c>
      <c r="H6" s="11">
        <f>IFERROR((VLOOKUP(A6,'[1]LISTA ETIQUETAS'!O:X,9,0)),"")</f>
        <v>0</v>
      </c>
      <c r="I6" s="12">
        <f>IFERROR((VLOOKUP(A6,'[1]LISTA ETIQUETAS'!O:Y,11,0)),"")</f>
        <v>5138.8999999999996</v>
      </c>
      <c r="J6" s="6">
        <f>VLOOKUP(A6,'[1]LISTA ETIQUETAS'!$O:$Z,12,0)</f>
        <v>0.5</v>
      </c>
      <c r="K6" s="12">
        <f t="shared" si="0"/>
        <v>2569.4499999999998</v>
      </c>
      <c r="L6" s="7" t="str">
        <f>IF(VLOOKUP(A6,'[1]LISTA ETIQUETAS'!O:AB,14,0)="","",(VLOOKUP(A6,'[1]LISTA ETIQUETAS'!O:AB,14,0)))</f>
        <v/>
      </c>
      <c r="M6" s="8">
        <f>VLOOKUP(A6,'[1]LISTA ETIQUETAS'!$O:$BR,56,0)</f>
        <v>0</v>
      </c>
      <c r="N6" s="9">
        <f t="shared" si="1"/>
        <v>250135</v>
      </c>
      <c r="S6" s="2">
        <f>_xlfn.XLOOKUP($A6,'[1]LISTA ETIQUETAS'!$O:$O,'[1]LISTA ETIQUETAS'!H:H,"",0)</f>
        <v>1</v>
      </c>
      <c r="T6" s="9">
        <f t="shared" si="2"/>
        <v>1</v>
      </c>
      <c r="U6" s="10" t="str">
        <f>IFERROR((VLOOKUP(A6,'links de acesso'!A:B,2,0)),"\\192.168.0.4\Produtos\PRODUTO_PRONTA_ENTREGA\static\IMAGENS_PRODUTOS\SEM IMAGEM.jpg")</f>
        <v>\\192.168.0.4\Produtos\PRODUTO_PRONTA_ENTREGA\static\IMAGENS_PRODUTOS\SEM IMAGEM.jpg</v>
      </c>
      <c r="V6" s="2"/>
    </row>
    <row r="7" spans="1:28" x14ac:dyDescent="0.25">
      <c r="A7" s="5">
        <v>251920</v>
      </c>
      <c r="B7" t="str">
        <f>IFERROR((VLOOKUP(A7,'[1]LISTA ETIQUETAS'!O:X,3,0)),"PRODUTO SEM ESTOQUE")</f>
        <v>EST CENTRO MESA VERSO (RETANGULAR) CRU IL745CR0</v>
      </c>
      <c r="C7" s="10" t="str">
        <f>VLOOKUP(A7,'[1]LISTA ETIQUETAS'!$O:$BT,57,0)</f>
        <v>CLAMI ACESSORIOS</v>
      </c>
      <c r="D7" s="10" t="str">
        <f>VLOOKUP(A7,'[1]LISTA ETIQUETAS'!$O:$BT,58,0)</f>
        <v>ACESSORIO DECORATIVO</v>
      </c>
      <c r="E7" s="11">
        <f>IF(VLOOKUP(A7,'[1]LISTA ETIQUETAS'!O:W,4,0)="",(VLOOKUP(A7,'[1]LISTA ETIQUETAS'!O:W,6,0)),(VLOOKUP(A7,'[1]LISTA ETIQUETAS'!O:W,4,0)))</f>
        <v>0.8</v>
      </c>
      <c r="F7" s="11">
        <f>IF(VLOOKUP(A7,'[1]LISTA ETIQUETAS'!O:W,5,0)="",(VLOOKUP(A7,'[1]LISTA ETIQUETAS'!O:W,7,0)),(VLOOKUP(A7,'[1]LISTA ETIQUETAS'!O:W,5,0)))</f>
        <v>0.2</v>
      </c>
      <c r="G7" s="11">
        <f>IFERROR((VLOOKUP(A7,'[1]LISTA ETIQUETAS'!O:X,8,0)),"")</f>
        <v>0.06</v>
      </c>
      <c r="H7" s="11">
        <f>IFERROR((VLOOKUP(A7,'[1]LISTA ETIQUETAS'!O:X,9,0)),"")</f>
        <v>0</v>
      </c>
      <c r="I7" s="12">
        <f>IFERROR((VLOOKUP(A7,'[1]LISTA ETIQUETAS'!O:Y,11,0)),"")</f>
        <v>3269.77</v>
      </c>
      <c r="J7" s="6">
        <f>VLOOKUP(A7,'[1]LISTA ETIQUETAS'!$O:$Z,12,0)</f>
        <v>0.5</v>
      </c>
      <c r="K7" s="12">
        <f t="shared" si="0"/>
        <v>1634.885</v>
      </c>
      <c r="L7" s="7" t="str">
        <f>IF(VLOOKUP(A7,'[1]LISTA ETIQUETAS'!O:AB,14,0)="","",(VLOOKUP(A7,'[1]LISTA ETIQUETAS'!O:AB,14,0)))</f>
        <v/>
      </c>
      <c r="M7" s="8">
        <f>VLOOKUP(A7,'[1]LISTA ETIQUETAS'!$O:$BR,56,0)</f>
        <v>0</v>
      </c>
      <c r="N7" s="9">
        <f t="shared" si="1"/>
        <v>251920</v>
      </c>
      <c r="S7" s="2">
        <f>_xlfn.XLOOKUP($A7,'[1]LISTA ETIQUETAS'!$O:$O,'[1]LISTA ETIQUETAS'!H:H,"",0)</f>
        <v>1</v>
      </c>
      <c r="T7" s="9">
        <f t="shared" si="2"/>
        <v>1</v>
      </c>
      <c r="U7" s="10" t="str">
        <f>IFERROR((VLOOKUP(A7,'links de acesso'!A:B,2,0)),"\\192.168.0.4\Produtos\PRODUTO_PRONTA_ENTREGA\static\IMAGENS_PRODUTOS\SEM IMAGEM.jpg")</f>
        <v>\\192.168.0.4\Produtos\PRODUTO_PRONTA_ENTREGA\static\IMAGENS_PRODUTOS\SEM IMAGEM.jpg</v>
      </c>
      <c r="V7" s="2"/>
    </row>
    <row r="8" spans="1:28" x14ac:dyDescent="0.25">
      <c r="A8" s="5">
        <v>251925</v>
      </c>
      <c r="B8" t="str">
        <f>IFERROR((VLOOKUP(A8,'[1]LISTA ETIQUETAS'!O:X,3,0)),"PRODUTO SEM ESTOQUE")</f>
        <v>EST CENTRO MESA BENTA (MADEIRA IL751MD1)</v>
      </c>
      <c r="C8" s="10" t="str">
        <f>VLOOKUP(A8,'[1]LISTA ETIQUETAS'!$O:$BT,57,0)</f>
        <v>CLAMI ACESSORIOS</v>
      </c>
      <c r="D8" s="10" t="str">
        <f>VLOOKUP(A8,'[1]LISTA ETIQUETAS'!$O:$BT,58,0)</f>
        <v>ACESSORIO DECORATIVO</v>
      </c>
      <c r="E8" s="11">
        <f>IF(VLOOKUP(A8,'[1]LISTA ETIQUETAS'!O:W,4,0)="",(VLOOKUP(A8,'[1]LISTA ETIQUETAS'!O:W,6,0)),(VLOOKUP(A8,'[1]LISTA ETIQUETAS'!O:W,4,0)))</f>
        <v>0.45</v>
      </c>
      <c r="F8" s="11">
        <f>IF(VLOOKUP(A8,'[1]LISTA ETIQUETAS'!O:W,5,0)="",(VLOOKUP(A8,'[1]LISTA ETIQUETAS'!O:W,7,0)),(VLOOKUP(A8,'[1]LISTA ETIQUETAS'!O:W,5,0)))</f>
        <v>0</v>
      </c>
      <c r="G8" s="11">
        <f>IFERROR((VLOOKUP(A8,'[1]LISTA ETIQUETAS'!O:X,8,0)),"")</f>
        <v>0.12</v>
      </c>
      <c r="H8" s="11">
        <f>IFERROR((VLOOKUP(A8,'[1]LISTA ETIQUETAS'!O:X,9,0)),"")</f>
        <v>0.45</v>
      </c>
      <c r="I8" s="12">
        <f>IFERROR((VLOOKUP(A8,'[1]LISTA ETIQUETAS'!O:Y,11,0)),"")</f>
        <v>3377.55</v>
      </c>
      <c r="J8" s="6">
        <f>VLOOKUP(A8,'[1]LISTA ETIQUETAS'!$O:$Z,12,0)</f>
        <v>0.5</v>
      </c>
      <c r="K8" s="12">
        <f t="shared" si="0"/>
        <v>1688.7750000000001</v>
      </c>
      <c r="L8" s="7" t="str">
        <f>IF(VLOOKUP(A8,'[1]LISTA ETIQUETAS'!O:AB,14,0)="","",(VLOOKUP(A8,'[1]LISTA ETIQUETAS'!O:AB,14,0)))</f>
        <v/>
      </c>
      <c r="M8" s="8">
        <f>VLOOKUP(A8,'[1]LISTA ETIQUETAS'!$O:$BR,56,0)</f>
        <v>0</v>
      </c>
      <c r="N8" s="9">
        <f t="shared" si="1"/>
        <v>251925</v>
      </c>
      <c r="S8" s="2">
        <f>_xlfn.XLOOKUP($A8,'[1]LISTA ETIQUETAS'!$O:$O,'[1]LISTA ETIQUETAS'!H:H,"",0)</f>
        <v>1</v>
      </c>
      <c r="T8" s="9">
        <f t="shared" si="2"/>
        <v>1</v>
      </c>
      <c r="U8" s="10" t="str">
        <f>IFERROR((VLOOKUP(A8,'links de acesso'!A:B,2,0)),"\\192.168.0.4\Produtos\PRODUTO_PRONTA_ENTREGA\static\IMAGENS_PRODUTOS\SEM IMAGEM.jpg")</f>
        <v>\\192.168.0.4\Produtos\PRODUTO_PRONTA_ENTREGA\static\IMAGENS_PRODUTOS\SEM IMAGEM.jpg</v>
      </c>
      <c r="V8" s="2"/>
    </row>
    <row r="9" spans="1:28" x14ac:dyDescent="0.25">
      <c r="A9" s="5">
        <v>271507</v>
      </c>
      <c r="B9" t="str">
        <f>IFERROR((VLOOKUP(A9,'[1]LISTA ETIQUETAS'!O:X,3,0)),"PRODUTO SEM ESTOQUE")</f>
        <v>EST MANTA TURK (ALGODAO) (AZUL)</v>
      </c>
      <c r="C9" s="10" t="str">
        <f>VLOOKUP(A9,'[1]LISTA ETIQUETAS'!$O:$BT,57,0)</f>
        <v>CLAMI ACESSORIOS</v>
      </c>
      <c r="D9" s="10" t="str">
        <f>VLOOKUP(A9,'[1]LISTA ETIQUETAS'!$O:$BT,58,0)</f>
        <v>ACESSORIO DECORATIVO</v>
      </c>
      <c r="E9" s="11">
        <f>IF(VLOOKUP(A9,'[1]LISTA ETIQUETAS'!O:W,4,0)="",(VLOOKUP(A9,'[1]LISTA ETIQUETAS'!O:W,6,0)),(VLOOKUP(A9,'[1]LISTA ETIQUETAS'!O:W,4,0)))</f>
        <v>2.14</v>
      </c>
      <c r="F9" s="11">
        <f>IF(VLOOKUP(A9,'[1]LISTA ETIQUETAS'!O:W,5,0)="",(VLOOKUP(A9,'[1]LISTA ETIQUETAS'!O:W,7,0)),(VLOOKUP(A9,'[1]LISTA ETIQUETAS'!O:W,5,0)))</f>
        <v>1.3</v>
      </c>
      <c r="G9" s="11">
        <f>IFERROR((VLOOKUP(A9,'[1]LISTA ETIQUETAS'!O:X,8,0)),"")</f>
        <v>0.01</v>
      </c>
      <c r="H9" s="11">
        <f>IFERROR((VLOOKUP(A9,'[1]LISTA ETIQUETAS'!O:X,9,0)),"")</f>
        <v>0</v>
      </c>
      <c r="I9" s="12">
        <f>IFERROR((VLOOKUP(A9,'[1]LISTA ETIQUETAS'!O:Y,11,0)),"")</f>
        <v>672</v>
      </c>
      <c r="J9" s="6">
        <f>VLOOKUP(A9,'[1]LISTA ETIQUETAS'!$O:$Z,12,0)</f>
        <v>0.5</v>
      </c>
      <c r="K9" s="12">
        <f t="shared" si="0"/>
        <v>336</v>
      </c>
      <c r="L9" s="7" t="str">
        <f>IF(VLOOKUP(A9,'[1]LISTA ETIQUETAS'!O:AB,14,0)="","",(VLOOKUP(A9,'[1]LISTA ETIQUETAS'!O:AB,14,0)))</f>
        <v/>
      </c>
      <c r="M9" s="8">
        <f>VLOOKUP(A9,'[1]LISTA ETIQUETAS'!$O:$BR,56,0)</f>
        <v>0</v>
      </c>
      <c r="N9" s="9">
        <f t="shared" si="1"/>
        <v>271507</v>
      </c>
      <c r="S9" s="2">
        <f>_xlfn.XLOOKUP($A9,'[1]LISTA ETIQUETAS'!$O:$O,'[1]LISTA ETIQUETAS'!H:H,"",0)</f>
        <v>1</v>
      </c>
      <c r="T9" s="9">
        <f t="shared" si="2"/>
        <v>1</v>
      </c>
      <c r="U9" s="10" t="str">
        <f>IFERROR((VLOOKUP(A9,'links de acesso'!A:B,2,0)),"\\192.168.0.4\Produtos\PRODUTO_PRONTA_ENTREGA\static\IMAGENS_PRODUTOS\SEM IMAGEM.jpg")</f>
        <v>\\192.168.0.4\Produtos\PRODUTO_PRONTA_ENTREGA\static\IMAGENS_PRODUTOS\MANTA TURK AZUL_271507.jpg</v>
      </c>
      <c r="V9" s="2"/>
    </row>
    <row r="10" spans="1:28" x14ac:dyDescent="0.25">
      <c r="A10" s="5">
        <v>250136</v>
      </c>
      <c r="B10" t="str">
        <f>IFERROR((VLOOKUP(A10,'[1]LISTA ETIQUETAS'!O:X,3,0)),"PRODUTO SEM ESTOQUE")</f>
        <v>EST PESEIRA MIA PONTO V (LEQUE) (ROSE)</v>
      </c>
      <c r="C10" s="10" t="str">
        <f>VLOOKUP(A10,'[1]LISTA ETIQUETAS'!$O:$BT,57,0)</f>
        <v>CLAMI ACESSORIOS</v>
      </c>
      <c r="D10" s="10" t="str">
        <f>VLOOKUP(A10,'[1]LISTA ETIQUETAS'!$O:$BT,58,0)</f>
        <v>ACESSORIO DECORATIVO</v>
      </c>
      <c r="E10" s="11">
        <f>IF(VLOOKUP(A10,'[1]LISTA ETIQUETAS'!O:W,4,0)="",(VLOOKUP(A10,'[1]LISTA ETIQUETAS'!O:W,6,0)),(VLOOKUP(A10,'[1]LISTA ETIQUETAS'!O:W,4,0)))</f>
        <v>1.8</v>
      </c>
      <c r="F10" s="11">
        <f>IF(VLOOKUP(A10,'[1]LISTA ETIQUETAS'!O:W,5,0)="",(VLOOKUP(A10,'[1]LISTA ETIQUETAS'!O:W,7,0)),(VLOOKUP(A10,'[1]LISTA ETIQUETAS'!O:W,5,0)))</f>
        <v>0.7</v>
      </c>
      <c r="G10" s="11">
        <f>IFERROR((VLOOKUP(A10,'[1]LISTA ETIQUETAS'!O:X,8,0)),"")</f>
        <v>0</v>
      </c>
      <c r="H10" s="11">
        <f>IFERROR((VLOOKUP(A10,'[1]LISTA ETIQUETAS'!O:X,9,0)),"")</f>
        <v>0</v>
      </c>
      <c r="I10" s="12">
        <f>IFERROR((VLOOKUP(A10,'[1]LISTA ETIQUETAS'!O:Y,11,0)),"")</f>
        <v>3584</v>
      </c>
      <c r="J10" s="6">
        <f>VLOOKUP(A10,'[1]LISTA ETIQUETAS'!$O:$Z,12,0)</f>
        <v>0.5</v>
      </c>
      <c r="K10" s="12">
        <f t="shared" si="0"/>
        <v>1792</v>
      </c>
      <c r="L10" s="7" t="str">
        <f>IF(VLOOKUP(A10,'[1]LISTA ETIQUETAS'!O:AB,14,0)="","",(VLOOKUP(A10,'[1]LISTA ETIQUETAS'!O:AB,14,0)))</f>
        <v/>
      </c>
      <c r="M10" s="8">
        <f>VLOOKUP(A10,'[1]LISTA ETIQUETAS'!$O:$BR,56,0)</f>
        <v>0</v>
      </c>
      <c r="N10" s="9">
        <f t="shared" si="1"/>
        <v>250136</v>
      </c>
      <c r="S10" s="2">
        <f>_xlfn.XLOOKUP($A10,'[1]LISTA ETIQUETAS'!$O:$O,'[1]LISTA ETIQUETAS'!H:H,"",0)</f>
        <v>2</v>
      </c>
      <c r="T10" s="9">
        <f t="shared" si="2"/>
        <v>2</v>
      </c>
      <c r="U10" s="10" t="str">
        <f>IFERROR((VLOOKUP(A10,'links de acesso'!A:B,2,0)),"\\192.168.0.4\Produtos\PRODUTO_PRONTA_ENTREGA\static\IMAGENS_PRODUTOS\SEM IMAGEM.jpg")</f>
        <v>\\192.168.0.4\Produtos\PRODUTO_PRONTA_ENTREGA\static\IMAGENS_PRODUTOS\SEM IMAGEM.jpg</v>
      </c>
      <c r="V10" s="2"/>
    </row>
    <row r="11" spans="1:28" x14ac:dyDescent="0.25">
      <c r="A11" s="5">
        <v>351423</v>
      </c>
      <c r="B11" t="str">
        <f>IFERROR((VLOOKUP(A11,'[1]LISTA ETIQUETAS'!O:X,3,0)),"PRODUTO SEM ESTOQUE")</f>
        <v>EST ACESSORIO VASO VIDRO GOYA</v>
      </c>
      <c r="C11" s="10" t="str">
        <f>VLOOKUP(A11,'[1]LISTA ETIQUETAS'!$O:$BT,57,0)</f>
        <v>CLAMI ACESSORIOS</v>
      </c>
      <c r="D11" s="10" t="str">
        <f>VLOOKUP(A11,'[1]LISTA ETIQUETAS'!$O:$BT,58,0)</f>
        <v>ACESSORIO DECORATIVO</v>
      </c>
      <c r="E11" s="11">
        <f>IF(VLOOKUP(A11,'[1]LISTA ETIQUETAS'!O:W,4,0)="",(VLOOKUP(A11,'[1]LISTA ETIQUETAS'!O:W,6,0)),(VLOOKUP(A11,'[1]LISTA ETIQUETAS'!O:W,4,0)))</f>
        <v>0</v>
      </c>
      <c r="F11" s="11">
        <f>IF(VLOOKUP(A11,'[1]LISTA ETIQUETAS'!O:W,5,0)="",(VLOOKUP(A11,'[1]LISTA ETIQUETAS'!O:W,7,0)),(VLOOKUP(A11,'[1]LISTA ETIQUETAS'!O:W,5,0)))</f>
        <v>0</v>
      </c>
      <c r="G11" s="11">
        <f>IFERROR((VLOOKUP(A11,'[1]LISTA ETIQUETAS'!O:X,8,0)),"")</f>
        <v>0</v>
      </c>
      <c r="H11" s="11">
        <f>IFERROR((VLOOKUP(A11,'[1]LISTA ETIQUETAS'!O:X,9,0)),"")</f>
        <v>0</v>
      </c>
      <c r="I11" s="12">
        <f>IFERROR((VLOOKUP(A11,'[1]LISTA ETIQUETAS'!O:Y,11,0)),"")</f>
        <v>2102.02</v>
      </c>
      <c r="J11" s="6">
        <f>VLOOKUP(A11,'[1]LISTA ETIQUETAS'!$O:$Z,12,0)</f>
        <v>0.5</v>
      </c>
      <c r="K11" s="12">
        <f t="shared" si="0"/>
        <v>1051.01</v>
      </c>
      <c r="L11" s="7" t="str">
        <f>IF(VLOOKUP(A11,'[1]LISTA ETIQUETAS'!O:AB,14,0)="","",(VLOOKUP(A11,'[1]LISTA ETIQUETAS'!O:AB,14,0)))</f>
        <v/>
      </c>
      <c r="M11" s="8">
        <f>VLOOKUP(A11,'[1]LISTA ETIQUETAS'!$O:$BR,56,0)</f>
        <v>0</v>
      </c>
      <c r="N11" s="9">
        <f t="shared" si="1"/>
        <v>351423</v>
      </c>
      <c r="S11" s="2">
        <f>_xlfn.XLOOKUP($A11,'[1]LISTA ETIQUETAS'!$O:$O,'[1]LISTA ETIQUETAS'!H:H,"",0)</f>
        <v>0</v>
      </c>
      <c r="T11" s="9">
        <f t="shared" si="2"/>
        <v>0</v>
      </c>
      <c r="U11" s="10" t="str">
        <f>IFERROR((VLOOKUP(A11,'links de acesso'!A:B,2,0)),"\\192.168.0.4\Produtos\PRODUTO_PRONTA_ENTREGA\static\IMAGENS_PRODUTOS\SEM IMAGEM.jpg")</f>
        <v>\\192.168.0.4\Produtos\PRODUTO_PRONTA_ENTREGA\static\IMAGENS_PRODUTOS\SEM IMAGEM.jpg</v>
      </c>
      <c r="V11" s="2"/>
    </row>
    <row r="12" spans="1:28" x14ac:dyDescent="0.25">
      <c r="A12" s="5">
        <v>351424</v>
      </c>
      <c r="B12" t="str">
        <f>IFERROR((VLOOKUP(A12,'[1]LISTA ETIQUETAS'!O:X,3,0)),"PRODUTO SEM ESTOQUE")</f>
        <v>EST ACESSORIO VASO CERAMICA CLAY II</v>
      </c>
      <c r="C12" s="10" t="str">
        <f>VLOOKUP(A12,'[1]LISTA ETIQUETAS'!$O:$BT,57,0)</f>
        <v>CLAMI ACESSORIOS</v>
      </c>
      <c r="D12" s="10" t="str">
        <f>VLOOKUP(A12,'[1]LISTA ETIQUETAS'!$O:$BT,58,0)</f>
        <v>ACESSORIO DECORATIVO</v>
      </c>
      <c r="E12" s="11">
        <f>IF(VLOOKUP(A12,'[1]LISTA ETIQUETAS'!O:W,4,0)="",(VLOOKUP(A12,'[1]LISTA ETIQUETAS'!O:W,6,0)),(VLOOKUP(A12,'[1]LISTA ETIQUETAS'!O:W,4,0)))</f>
        <v>0</v>
      </c>
      <c r="F12" s="11">
        <f>IF(VLOOKUP(A12,'[1]LISTA ETIQUETAS'!O:W,5,0)="",(VLOOKUP(A12,'[1]LISTA ETIQUETAS'!O:W,7,0)),(VLOOKUP(A12,'[1]LISTA ETIQUETAS'!O:W,5,0)))</f>
        <v>0</v>
      </c>
      <c r="G12" s="11">
        <f>IFERROR((VLOOKUP(A12,'[1]LISTA ETIQUETAS'!O:X,8,0)),"")</f>
        <v>0</v>
      </c>
      <c r="H12" s="11">
        <f>IFERROR((VLOOKUP(A12,'[1]LISTA ETIQUETAS'!O:X,9,0)),"")</f>
        <v>0</v>
      </c>
      <c r="I12" s="12">
        <f>IFERROR((VLOOKUP(A12,'[1]LISTA ETIQUETAS'!O:Y,11,0)),"")</f>
        <v>2229.5700000000002</v>
      </c>
      <c r="J12" s="6">
        <f>VLOOKUP(A12,'[1]LISTA ETIQUETAS'!$O:$Z,12,0)</f>
        <v>0.5</v>
      </c>
      <c r="K12" s="12">
        <f t="shared" si="0"/>
        <v>1114.7850000000001</v>
      </c>
      <c r="L12" s="7" t="str">
        <f>IF(VLOOKUP(A12,'[1]LISTA ETIQUETAS'!O:AB,14,0)="","",(VLOOKUP(A12,'[1]LISTA ETIQUETAS'!O:AB,14,0)))</f>
        <v/>
      </c>
      <c r="M12" s="8">
        <f>VLOOKUP(A12,'[1]LISTA ETIQUETAS'!$O:$BR,56,0)</f>
        <v>0</v>
      </c>
      <c r="N12" s="9">
        <f t="shared" si="1"/>
        <v>351424</v>
      </c>
      <c r="S12" s="2">
        <f>_xlfn.XLOOKUP($A12,'[1]LISTA ETIQUETAS'!$O:$O,'[1]LISTA ETIQUETAS'!H:H,"",0)</f>
        <v>0</v>
      </c>
      <c r="T12" s="9">
        <f t="shared" si="2"/>
        <v>0</v>
      </c>
      <c r="U12" s="10" t="str">
        <f>IFERROR((VLOOKUP(A12,'links de acesso'!A:B,2,0)),"\\192.168.0.4\Produtos\PRODUTO_PRONTA_ENTREGA\static\IMAGENS_PRODUTOS\SEM IMAGEM.jpg")</f>
        <v>\\192.168.0.4\Produtos\PRODUTO_PRONTA_ENTREGA\static\IMAGENS_PRODUTOS\SEM IMAGEM.jpg</v>
      </c>
      <c r="V12" s="2"/>
    </row>
    <row r="13" spans="1:28" x14ac:dyDescent="0.25">
      <c r="A13" s="5">
        <v>250138</v>
      </c>
      <c r="B13" t="str">
        <f>IFERROR((VLOOKUP(A13,'[1]LISTA ETIQUETAS'!O:X,3,0)),"PRODUTO SEM ESTOQUE")</f>
        <v>EST ALMOFADA ONDAS (LACOS NATURAL) (COD 4006)</v>
      </c>
      <c r="C13" s="10" t="str">
        <f>VLOOKUP(A13,'[1]LISTA ETIQUETAS'!$O:$BT,57,0)</f>
        <v>CLAMI ACESSORIOS</v>
      </c>
      <c r="D13" s="10" t="str">
        <f>VLOOKUP(A13,'[1]LISTA ETIQUETAS'!$O:$BT,58,0)</f>
        <v>ALMOFADA DECORATIVA</v>
      </c>
      <c r="E13" s="11">
        <f>IF(VLOOKUP(A13,'[1]LISTA ETIQUETAS'!O:W,4,0)="",(VLOOKUP(A13,'[1]LISTA ETIQUETAS'!O:W,6,0)),(VLOOKUP(A13,'[1]LISTA ETIQUETAS'!O:W,4,0)))</f>
        <v>0.5</v>
      </c>
      <c r="F13" s="11">
        <f>IF(VLOOKUP(A13,'[1]LISTA ETIQUETAS'!O:W,5,0)="",(VLOOKUP(A13,'[1]LISTA ETIQUETAS'!O:W,7,0)),(VLOOKUP(A13,'[1]LISTA ETIQUETAS'!O:W,5,0)))</f>
        <v>0.5</v>
      </c>
      <c r="G13" s="11">
        <f>IFERROR((VLOOKUP(A13,'[1]LISTA ETIQUETAS'!O:X,8,0)),"")</f>
        <v>0</v>
      </c>
      <c r="H13" s="11">
        <f>IFERROR((VLOOKUP(A13,'[1]LISTA ETIQUETAS'!O:X,9,0)),"")</f>
        <v>0</v>
      </c>
      <c r="I13" s="12">
        <f>IFERROR((VLOOKUP(A13,'[1]LISTA ETIQUETAS'!O:Y,11,0)),"")</f>
        <v>1631.99</v>
      </c>
      <c r="J13" s="6">
        <f>VLOOKUP(A13,'[1]LISTA ETIQUETAS'!$O:$Z,12,0)</f>
        <v>0.5</v>
      </c>
      <c r="K13" s="12">
        <f t="shared" si="0"/>
        <v>815.995</v>
      </c>
      <c r="L13" s="7" t="str">
        <f>IF(VLOOKUP(A13,'[1]LISTA ETIQUETAS'!O:AB,14,0)="","",(VLOOKUP(A13,'[1]LISTA ETIQUETAS'!O:AB,14,0)))</f>
        <v/>
      </c>
      <c r="M13" s="8">
        <f>VLOOKUP(A13,'[1]LISTA ETIQUETAS'!$O:$BR,56,0)</f>
        <v>0</v>
      </c>
      <c r="N13" s="9">
        <f t="shared" si="1"/>
        <v>250138</v>
      </c>
      <c r="S13" s="2">
        <f>_xlfn.XLOOKUP($A13,'[1]LISTA ETIQUETAS'!$O:$O,'[1]LISTA ETIQUETAS'!H:H,"",0)</f>
        <v>1</v>
      </c>
      <c r="T13" s="9">
        <f t="shared" si="2"/>
        <v>1</v>
      </c>
      <c r="U13" s="10" t="str">
        <f>IFERROR((VLOOKUP(A13,'links de acesso'!A:B,2,0)),"\\192.168.0.4\Produtos\PRODUTO_PRONTA_ENTREGA\static\IMAGENS_PRODUTOS\SEM IMAGEM.jpg")</f>
        <v>\\192.168.0.4\Produtos\PRODUTO_PRONTA_ENTREGA\static\IMAGENS_PRODUTOS\SEM IMAGEM.jpg</v>
      </c>
      <c r="V13" s="2"/>
    </row>
    <row r="14" spans="1:28" x14ac:dyDescent="0.25">
      <c r="A14" s="5">
        <v>406188</v>
      </c>
      <c r="B14" t="str">
        <f>IFERROR((VLOOKUP(A14,'[1]LISTA ETIQUETAS'!O:X,3,0)),"PRODUTO SEM ESTOQUE")</f>
        <v>EST ALMOFADA CLAMI (VIVO) TC TRAMADO AZUL/LISO AZUL</v>
      </c>
      <c r="C14" s="10" t="str">
        <f>VLOOKUP(A14,'[1]LISTA ETIQUETAS'!$O:$BT,57,0)</f>
        <v>CLAMI ACESSORIOS</v>
      </c>
      <c r="D14" s="10" t="str">
        <f>VLOOKUP(A14,'[1]LISTA ETIQUETAS'!$O:$BT,58,0)</f>
        <v>ALMOFADA DECORATIVA</v>
      </c>
      <c r="E14" s="11">
        <f>IF(VLOOKUP(A14,'[1]LISTA ETIQUETAS'!O:W,4,0)="",(VLOOKUP(A14,'[1]LISTA ETIQUETAS'!O:W,6,0)),(VLOOKUP(A14,'[1]LISTA ETIQUETAS'!O:W,4,0)))</f>
        <v>0.5</v>
      </c>
      <c r="F14" s="11">
        <f>IF(VLOOKUP(A14,'[1]LISTA ETIQUETAS'!O:W,5,0)="",(VLOOKUP(A14,'[1]LISTA ETIQUETAS'!O:W,7,0)),(VLOOKUP(A14,'[1]LISTA ETIQUETAS'!O:W,5,0)))</f>
        <v>0.5</v>
      </c>
      <c r="G14" s="11">
        <f>IFERROR((VLOOKUP(A14,'[1]LISTA ETIQUETAS'!O:X,8,0)),"")</f>
        <v>0</v>
      </c>
      <c r="H14" s="11">
        <f>IFERROR((VLOOKUP(A14,'[1]LISTA ETIQUETAS'!O:X,9,0)),"")</f>
        <v>0</v>
      </c>
      <c r="I14" s="12">
        <f>IFERROR((VLOOKUP(A14,'[1]LISTA ETIQUETAS'!O:Y,11,0)),"")</f>
        <v>443.52</v>
      </c>
      <c r="J14" s="6">
        <f>VLOOKUP(A14,'[1]LISTA ETIQUETAS'!$O:$Z,12,0)</f>
        <v>0.5</v>
      </c>
      <c r="K14" s="12">
        <f t="shared" si="0"/>
        <v>221.76</v>
      </c>
      <c r="L14" s="7" t="str">
        <f>IF(VLOOKUP(A14,'[1]LISTA ETIQUETAS'!O:AB,14,0)="","",(VLOOKUP(A14,'[1]LISTA ETIQUETAS'!O:AB,14,0)))</f>
        <v/>
      </c>
      <c r="M14" s="8">
        <f>VLOOKUP(A14,'[1]LISTA ETIQUETAS'!$O:$BR,56,0)</f>
        <v>0</v>
      </c>
      <c r="N14" s="9">
        <f t="shared" si="1"/>
        <v>406188</v>
      </c>
      <c r="S14" s="2">
        <f>_xlfn.XLOOKUP($A14,'[1]LISTA ETIQUETAS'!$O:$O,'[1]LISTA ETIQUETAS'!H:H,"",0)</f>
        <v>3</v>
      </c>
      <c r="T14" s="9">
        <f t="shared" si="2"/>
        <v>3</v>
      </c>
      <c r="U14" s="10" t="str">
        <f>IFERROR((VLOOKUP(A14,'links de acesso'!A:B,2,0)),"\\192.168.0.4\Produtos\PRODUTO_PRONTA_ENTREGA\static\IMAGENS_PRODUTOS\SEM IMAGEM.jpg")</f>
        <v>\\192.168.0.4\Produtos\PRODUTO_PRONTA_ENTREGA\static\IMAGENS_PRODUTOS\SEM IMAGEM.jpg</v>
      </c>
      <c r="V14" s="2"/>
    </row>
    <row r="15" spans="1:28" x14ac:dyDescent="0.25">
      <c r="A15" s="5">
        <v>406188</v>
      </c>
      <c r="B15" t="str">
        <f>IFERROR((VLOOKUP(A15,'[1]LISTA ETIQUETAS'!O:X,3,0)),"PRODUTO SEM ESTOQUE")</f>
        <v>EST ALMOFADA CLAMI (VIVO) TC TRAMADO AZUL/LISO AZUL</v>
      </c>
      <c r="C15" s="10" t="str">
        <f>VLOOKUP(A15,'[1]LISTA ETIQUETAS'!$O:$BT,57,0)</f>
        <v>CLAMI ACESSORIOS</v>
      </c>
      <c r="D15" s="10" t="str">
        <f>VLOOKUP(A15,'[1]LISTA ETIQUETAS'!$O:$BT,58,0)</f>
        <v>ALMOFADA DECORATIVA</v>
      </c>
      <c r="E15" s="11">
        <f>IF(VLOOKUP(A15,'[1]LISTA ETIQUETAS'!O:W,4,0)="",(VLOOKUP(A15,'[1]LISTA ETIQUETAS'!O:W,6,0)),(VLOOKUP(A15,'[1]LISTA ETIQUETAS'!O:W,4,0)))</f>
        <v>0.5</v>
      </c>
      <c r="F15" s="11">
        <f>IF(VLOOKUP(A15,'[1]LISTA ETIQUETAS'!O:W,5,0)="",(VLOOKUP(A15,'[1]LISTA ETIQUETAS'!O:W,7,0)),(VLOOKUP(A15,'[1]LISTA ETIQUETAS'!O:W,5,0)))</f>
        <v>0.5</v>
      </c>
      <c r="G15" s="11">
        <f>IFERROR((VLOOKUP(A15,'[1]LISTA ETIQUETAS'!O:X,8,0)),"")</f>
        <v>0</v>
      </c>
      <c r="H15" s="11">
        <f>IFERROR((VLOOKUP(A15,'[1]LISTA ETIQUETAS'!O:X,9,0)),"")</f>
        <v>0</v>
      </c>
      <c r="I15" s="12">
        <f>IFERROR((VLOOKUP(A15,'[1]LISTA ETIQUETAS'!O:Y,11,0)),"")</f>
        <v>443.52</v>
      </c>
      <c r="J15" s="6">
        <f>VLOOKUP(A15,'[1]LISTA ETIQUETAS'!$O:$Z,12,0)</f>
        <v>0.5</v>
      </c>
      <c r="K15" s="12">
        <f t="shared" si="0"/>
        <v>221.76</v>
      </c>
      <c r="L15" s="7" t="str">
        <f>IF(VLOOKUP(A15,'[1]LISTA ETIQUETAS'!O:AB,14,0)="","",(VLOOKUP(A15,'[1]LISTA ETIQUETAS'!O:AB,14,0)))</f>
        <v/>
      </c>
      <c r="M15" s="8">
        <f>VLOOKUP(A15,'[1]LISTA ETIQUETAS'!$O:$BR,56,0)</f>
        <v>0</v>
      </c>
      <c r="N15" s="9">
        <f t="shared" si="1"/>
        <v>406188</v>
      </c>
      <c r="S15" s="2">
        <f>_xlfn.XLOOKUP($A15,'[1]LISTA ETIQUETAS'!$O:$O,'[1]LISTA ETIQUETAS'!H:H,"",0)</f>
        <v>3</v>
      </c>
      <c r="T15" s="9">
        <f t="shared" si="2"/>
        <v>3</v>
      </c>
      <c r="U15" s="10" t="str">
        <f>IFERROR((VLOOKUP(A15,'links de acesso'!A:B,2,0)),"\\192.168.0.4\Produtos\PRODUTO_PRONTA_ENTREGA\static\IMAGENS_PRODUTOS\SEM IMAGEM.jpg")</f>
        <v>\\192.168.0.4\Produtos\PRODUTO_PRONTA_ENTREGA\static\IMAGENS_PRODUTOS\SEM IMAGEM.jpg</v>
      </c>
      <c r="V15" s="2"/>
    </row>
    <row r="16" spans="1:28" x14ac:dyDescent="0.25">
      <c r="A16" s="5">
        <v>406188</v>
      </c>
      <c r="B16" t="str">
        <f>IFERROR((VLOOKUP(A16,'[1]LISTA ETIQUETAS'!O:X,3,0)),"PRODUTO SEM ESTOQUE")</f>
        <v>EST ALMOFADA CLAMI (VIVO) TC TRAMADO AZUL/LISO AZUL</v>
      </c>
      <c r="C16" s="10" t="str">
        <f>VLOOKUP(A16,'[1]LISTA ETIQUETAS'!$O:$BT,57,0)</f>
        <v>CLAMI ACESSORIOS</v>
      </c>
      <c r="D16" s="10" t="str">
        <f>VLOOKUP(A16,'[1]LISTA ETIQUETAS'!$O:$BT,58,0)</f>
        <v>ALMOFADA DECORATIVA</v>
      </c>
      <c r="E16" s="11">
        <f>IF(VLOOKUP(A16,'[1]LISTA ETIQUETAS'!O:W,4,0)="",(VLOOKUP(A16,'[1]LISTA ETIQUETAS'!O:W,6,0)),(VLOOKUP(A16,'[1]LISTA ETIQUETAS'!O:W,4,0)))</f>
        <v>0.5</v>
      </c>
      <c r="F16" s="11">
        <f>IF(VLOOKUP(A16,'[1]LISTA ETIQUETAS'!O:W,5,0)="",(VLOOKUP(A16,'[1]LISTA ETIQUETAS'!O:W,7,0)),(VLOOKUP(A16,'[1]LISTA ETIQUETAS'!O:W,5,0)))</f>
        <v>0.5</v>
      </c>
      <c r="G16" s="11">
        <f>IFERROR((VLOOKUP(A16,'[1]LISTA ETIQUETAS'!O:X,8,0)),"")</f>
        <v>0</v>
      </c>
      <c r="H16" s="11">
        <f>IFERROR((VLOOKUP(A16,'[1]LISTA ETIQUETAS'!O:X,9,0)),"")</f>
        <v>0</v>
      </c>
      <c r="I16" s="12">
        <f>IFERROR((VLOOKUP(A16,'[1]LISTA ETIQUETAS'!O:Y,11,0)),"")</f>
        <v>443.52</v>
      </c>
      <c r="J16" s="6">
        <f>VLOOKUP(A16,'[1]LISTA ETIQUETAS'!$O:$Z,12,0)</f>
        <v>0.5</v>
      </c>
      <c r="K16" s="12">
        <f t="shared" si="0"/>
        <v>221.76</v>
      </c>
      <c r="L16" s="7" t="str">
        <f>IF(VLOOKUP(A16,'[1]LISTA ETIQUETAS'!O:AB,14,0)="","",(VLOOKUP(A16,'[1]LISTA ETIQUETAS'!O:AB,14,0)))</f>
        <v/>
      </c>
      <c r="M16" s="8">
        <f>VLOOKUP(A16,'[1]LISTA ETIQUETAS'!$O:$BR,56,0)</f>
        <v>0</v>
      </c>
      <c r="N16" s="9">
        <f t="shared" si="1"/>
        <v>406188</v>
      </c>
      <c r="S16" s="2">
        <f>_xlfn.XLOOKUP($A16,'[1]LISTA ETIQUETAS'!$O:$O,'[1]LISTA ETIQUETAS'!H:H,"",0)</f>
        <v>3</v>
      </c>
      <c r="T16" s="9">
        <f t="shared" si="2"/>
        <v>3</v>
      </c>
      <c r="U16" s="10" t="str">
        <f>IFERROR((VLOOKUP(A16,'links de acesso'!A:B,2,0)),"\\192.168.0.4\Produtos\PRODUTO_PRONTA_ENTREGA\static\IMAGENS_PRODUTOS\SEM IMAGEM.jpg")</f>
        <v>\\192.168.0.4\Produtos\PRODUTO_PRONTA_ENTREGA\static\IMAGENS_PRODUTOS\SEM IMAGEM.jpg</v>
      </c>
      <c r="V16" s="2"/>
    </row>
    <row r="17" spans="1:22" x14ac:dyDescent="0.25">
      <c r="A17" s="5">
        <v>191295</v>
      </c>
      <c r="B17" t="str">
        <f>IFERROR((VLOOKUP(A17,'[1]LISTA ETIQUETAS'!O:X,3,0)),"PRODUTO SEM ESTOQUE")</f>
        <v>EST BANDEJA ALD (LATAO)</v>
      </c>
      <c r="C17" s="10" t="str">
        <f>VLOOKUP(A17,'[1]LISTA ETIQUETAS'!$O:$BT,57,0)</f>
        <v>CLAMI ACESSORIOS</v>
      </c>
      <c r="D17" s="10" t="str">
        <f>VLOOKUP(A17,'[1]LISTA ETIQUETAS'!$O:$BT,58,0)</f>
        <v>BANDEJA ALD (FL)</v>
      </c>
      <c r="E17" s="11">
        <f>IF(VLOOKUP(A17,'[1]LISTA ETIQUETAS'!O:W,4,0)="",(VLOOKUP(A17,'[1]LISTA ETIQUETAS'!O:W,6,0)),(VLOOKUP(A17,'[1]LISTA ETIQUETAS'!O:W,4,0)))</f>
        <v>0.33</v>
      </c>
      <c r="F17" s="11">
        <f>IF(VLOOKUP(A17,'[1]LISTA ETIQUETAS'!O:W,5,0)="",(VLOOKUP(A17,'[1]LISTA ETIQUETAS'!O:W,7,0)),(VLOOKUP(A17,'[1]LISTA ETIQUETAS'!O:W,5,0)))</f>
        <v>0.33</v>
      </c>
      <c r="G17" s="11">
        <f>IFERROR((VLOOKUP(A17,'[1]LISTA ETIQUETAS'!O:X,8,0)),"")</f>
        <v>0.33</v>
      </c>
      <c r="H17" s="11">
        <f>IFERROR((VLOOKUP(A17,'[1]LISTA ETIQUETAS'!O:X,9,0)),"")</f>
        <v>0</v>
      </c>
      <c r="I17" s="12">
        <f>IFERROR((VLOOKUP(A17,'[1]LISTA ETIQUETAS'!O:Y,11,0)),"")</f>
        <v>7320.36</v>
      </c>
      <c r="J17" s="6">
        <f>VLOOKUP(A17,'[1]LISTA ETIQUETAS'!$O:$Z,12,0)</f>
        <v>0.65</v>
      </c>
      <c r="K17" s="12">
        <f t="shared" si="0"/>
        <v>2562.1259999999993</v>
      </c>
      <c r="L17" s="7" t="str">
        <f>IF(VLOOKUP(A17,'[1]LISTA ETIQUETAS'!O:AB,14,0)="","",(VLOOKUP(A17,'[1]LISTA ETIQUETAS'!O:AB,14,0)))</f>
        <v/>
      </c>
      <c r="M17" s="8">
        <f>VLOOKUP(A17,'[1]LISTA ETIQUETAS'!$O:$BR,56,0)</f>
        <v>0</v>
      </c>
      <c r="N17" s="9">
        <f t="shared" si="1"/>
        <v>191295</v>
      </c>
      <c r="S17" s="2">
        <f>_xlfn.XLOOKUP($A17,'[1]LISTA ETIQUETAS'!$O:$O,'[1]LISTA ETIQUETAS'!H:H,"",0)</f>
        <v>2</v>
      </c>
      <c r="T17" s="9">
        <f t="shared" si="2"/>
        <v>2</v>
      </c>
      <c r="U17" s="10" t="str">
        <f>IFERROR((VLOOKUP(A17,'links de acesso'!A:B,2,0)),"\\192.168.0.4\Produtos\PRODUTO_PRONTA_ENTREGA\static\IMAGENS_PRODUTOS\SEM IMAGEM.jpg")</f>
        <v>\\192.168.0.4\Produtos\PRODUTO_PRONTA_ENTREGA\static\IMAGENS_PRODUTOS\BANDEJA ALD_191295.jpg</v>
      </c>
      <c r="V17" s="2"/>
    </row>
    <row r="18" spans="1:22" x14ac:dyDescent="0.25">
      <c r="A18" s="5">
        <v>351057</v>
      </c>
      <c r="B18" t="str">
        <f>IFERROR((VLOOKUP(A18,'[1]LISTA ETIQUETAS'!O:X,3,0)),"PRODUTO SEM ESTOQUE")</f>
        <v>EST BANDEJA MATISSE (CIRCULAR) (GRIS ARMANI INOX COOPER)</v>
      </c>
      <c r="C18" s="10" t="str">
        <f>VLOOKUP(A18,'[1]LISTA ETIQUETAS'!$O:$BT,57,0)</f>
        <v>CLAMI ACESSORIOS</v>
      </c>
      <c r="D18" s="10" t="str">
        <f>VLOOKUP(A18,'[1]LISTA ETIQUETAS'!$O:$BT,58,0)</f>
        <v>BANDEJA MATISSE (RBD)</v>
      </c>
      <c r="E18" s="11">
        <f>IF(VLOOKUP(A18,'[1]LISTA ETIQUETAS'!O:W,4,0)="",(VLOOKUP(A18,'[1]LISTA ETIQUETAS'!O:W,6,0)),(VLOOKUP(A18,'[1]LISTA ETIQUETAS'!O:W,4,0)))</f>
        <v>0.4</v>
      </c>
      <c r="F18" s="11">
        <f>IF(VLOOKUP(A18,'[1]LISTA ETIQUETAS'!O:W,5,0)="",(VLOOKUP(A18,'[1]LISTA ETIQUETAS'!O:W,7,0)),(VLOOKUP(A18,'[1]LISTA ETIQUETAS'!O:W,5,0)))</f>
        <v>0</v>
      </c>
      <c r="G18" s="11">
        <f>IFERROR((VLOOKUP(A18,'[1]LISTA ETIQUETAS'!O:X,8,0)),"")</f>
        <v>0.06</v>
      </c>
      <c r="H18" s="11">
        <f>IFERROR((VLOOKUP(A18,'[1]LISTA ETIQUETAS'!O:X,9,0)),"")</f>
        <v>0.4</v>
      </c>
      <c r="I18" s="12">
        <f>IFERROR((VLOOKUP(A18,'[1]LISTA ETIQUETAS'!O:Y,11,0)),"")</f>
        <v>4349.1400000000003</v>
      </c>
      <c r="J18" s="6">
        <f>VLOOKUP(A18,'[1]LISTA ETIQUETAS'!$O:$Z,12,0)</f>
        <v>0.4</v>
      </c>
      <c r="K18" s="12">
        <f t="shared" si="0"/>
        <v>2609.4840000000004</v>
      </c>
      <c r="L18" s="7" t="str">
        <f>IF(VLOOKUP(A18,'[1]LISTA ETIQUETAS'!O:AB,14,0)="","",(VLOOKUP(A18,'[1]LISTA ETIQUETAS'!O:AB,14,0)))</f>
        <v/>
      </c>
      <c r="M18" s="8">
        <f>VLOOKUP(A18,'[1]LISTA ETIQUETAS'!$O:$BR,56,0)</f>
        <v>0</v>
      </c>
      <c r="N18" s="9">
        <f t="shared" si="1"/>
        <v>351057</v>
      </c>
      <c r="S18" s="2">
        <f>_xlfn.XLOOKUP($A18,'[1]LISTA ETIQUETAS'!$O:$O,'[1]LISTA ETIQUETAS'!H:H,"",0)</f>
        <v>1</v>
      </c>
      <c r="T18" s="9">
        <f t="shared" si="2"/>
        <v>1</v>
      </c>
      <c r="U18" s="10" t="str">
        <f>IFERROR((VLOOKUP(A18,'links de acesso'!A:B,2,0)),"\\192.168.0.4\Produtos\PRODUTO_PRONTA_ENTREGA\static\IMAGENS_PRODUTOS\SEM IMAGEM.jpg")</f>
        <v>\\192.168.0.4\Produtos\PRODUTO_PRONTA_ENTREGA\static\IMAGENS_PRODUTOS\BANDEJA MATISSE_351057.jpg</v>
      </c>
      <c r="V18" s="2"/>
    </row>
    <row r="19" spans="1:22" x14ac:dyDescent="0.25">
      <c r="A19" s="5">
        <v>351059</v>
      </c>
      <c r="B19" t="str">
        <f>IFERROR((VLOOKUP(A19,'[1]LISTA ETIQUETAS'!O:X,3,0)),"PRODUTO SEM ESTOQUE")</f>
        <v>EST BANDEJA MATISSE (CIRCULAR) (CARRARA G PINT CINZA CHUMBO)</v>
      </c>
      <c r="C19" s="10" t="str">
        <f>VLOOKUP(A19,'[1]LISTA ETIQUETAS'!$O:$BT,57,0)</f>
        <v>CLAMI ACESSORIOS</v>
      </c>
      <c r="D19" s="10" t="str">
        <f>VLOOKUP(A19,'[1]LISTA ETIQUETAS'!$O:$BT,58,0)</f>
        <v>BANDEJA MATISSE (RBD)</v>
      </c>
      <c r="E19" s="11">
        <f>IF(VLOOKUP(A19,'[1]LISTA ETIQUETAS'!O:W,4,0)="",(VLOOKUP(A19,'[1]LISTA ETIQUETAS'!O:W,6,0)),(VLOOKUP(A19,'[1]LISTA ETIQUETAS'!O:W,4,0)))</f>
        <v>0.3</v>
      </c>
      <c r="F19" s="11">
        <f>IF(VLOOKUP(A19,'[1]LISTA ETIQUETAS'!O:W,5,0)="",(VLOOKUP(A19,'[1]LISTA ETIQUETAS'!O:W,7,0)),(VLOOKUP(A19,'[1]LISTA ETIQUETAS'!O:W,5,0)))</f>
        <v>0</v>
      </c>
      <c r="G19" s="11">
        <f>IFERROR((VLOOKUP(A19,'[1]LISTA ETIQUETAS'!O:X,8,0)),"")</f>
        <v>0.06</v>
      </c>
      <c r="H19" s="11">
        <f>IFERROR((VLOOKUP(A19,'[1]LISTA ETIQUETAS'!O:X,9,0)),"")</f>
        <v>0.3</v>
      </c>
      <c r="I19" s="12">
        <f>IFERROR((VLOOKUP(A19,'[1]LISTA ETIQUETAS'!O:Y,11,0)),"")</f>
        <v>2307.96</v>
      </c>
      <c r="J19" s="6">
        <f>VLOOKUP(A19,'[1]LISTA ETIQUETAS'!$O:$Z,12,0)</f>
        <v>0.4</v>
      </c>
      <c r="K19" s="12">
        <f t="shared" si="0"/>
        <v>1384.7759999999998</v>
      </c>
      <c r="L19" s="7" t="str">
        <f>IF(VLOOKUP(A19,'[1]LISTA ETIQUETAS'!O:AB,14,0)="","",(VLOOKUP(A19,'[1]LISTA ETIQUETAS'!O:AB,14,0)))</f>
        <v/>
      </c>
      <c r="M19" s="8">
        <f>VLOOKUP(A19,'[1]LISTA ETIQUETAS'!$O:$BR,56,0)</f>
        <v>0</v>
      </c>
      <c r="N19" s="9">
        <f t="shared" si="1"/>
        <v>351059</v>
      </c>
      <c r="S19" s="2">
        <f>_xlfn.XLOOKUP($A19,'[1]LISTA ETIQUETAS'!$O:$O,'[1]LISTA ETIQUETAS'!H:H,"",0)</f>
        <v>1</v>
      </c>
      <c r="T19" s="9">
        <f t="shared" si="2"/>
        <v>1</v>
      </c>
      <c r="U19" s="10" t="str">
        <f>IFERROR((VLOOKUP(A19,'links de acesso'!A:B,2,0)),"\\192.168.0.4\Produtos\PRODUTO_PRONTA_ENTREGA\static\IMAGENS_PRODUTOS\SEM IMAGEM.jpg")</f>
        <v>\\192.168.0.4\Produtos\PRODUTO_PRONTA_ENTREGA\static\IMAGENS_PRODUTOS\SEM IMAGEM.jpg</v>
      </c>
      <c r="V19" s="2"/>
    </row>
    <row r="20" spans="1:22" x14ac:dyDescent="0.25">
      <c r="A20" s="5">
        <v>351060</v>
      </c>
      <c r="B20" t="str">
        <f>IFERROR((VLOOKUP(A20,'[1]LISTA ETIQUETAS'!O:X,3,0)),"PRODUTO SEM ESTOQUE")</f>
        <v>EST BANDEJA MATISSE (CIRCULAR) (CARRARA G PINT CINZA CHUMBO)</v>
      </c>
      <c r="C20" s="10" t="str">
        <f>VLOOKUP(A20,'[1]LISTA ETIQUETAS'!$O:$BT,57,0)</f>
        <v>CLAMI ACESSORIOS</v>
      </c>
      <c r="D20" s="10" t="str">
        <f>VLOOKUP(A20,'[1]LISTA ETIQUETAS'!$O:$BT,58,0)</f>
        <v>BANDEJA MATISSE (RBD)</v>
      </c>
      <c r="E20" s="11">
        <f>IF(VLOOKUP(A20,'[1]LISTA ETIQUETAS'!O:W,4,0)="",(VLOOKUP(A20,'[1]LISTA ETIQUETAS'!O:W,6,0)),(VLOOKUP(A20,'[1]LISTA ETIQUETAS'!O:W,4,0)))</f>
        <v>0.4</v>
      </c>
      <c r="F20" s="11">
        <f>IF(VLOOKUP(A20,'[1]LISTA ETIQUETAS'!O:W,5,0)="",(VLOOKUP(A20,'[1]LISTA ETIQUETAS'!O:W,7,0)),(VLOOKUP(A20,'[1]LISTA ETIQUETAS'!O:W,5,0)))</f>
        <v>0</v>
      </c>
      <c r="G20" s="11">
        <f>IFERROR((VLOOKUP(A20,'[1]LISTA ETIQUETAS'!O:X,8,0)),"")</f>
        <v>0.06</v>
      </c>
      <c r="H20" s="11">
        <f>IFERROR((VLOOKUP(A20,'[1]LISTA ETIQUETAS'!O:X,9,0)),"")</f>
        <v>0.4</v>
      </c>
      <c r="I20" s="12">
        <f>IFERROR((VLOOKUP(A20,'[1]LISTA ETIQUETAS'!O:Y,11,0)),"")</f>
        <v>3518.32</v>
      </c>
      <c r="J20" s="6">
        <f>VLOOKUP(A20,'[1]LISTA ETIQUETAS'!$O:$Z,12,0)</f>
        <v>0.4</v>
      </c>
      <c r="K20" s="12">
        <f t="shared" si="0"/>
        <v>2110.9920000000002</v>
      </c>
      <c r="L20" s="7" t="str">
        <f>IF(VLOOKUP(A20,'[1]LISTA ETIQUETAS'!O:AB,14,0)="","",(VLOOKUP(A20,'[1]LISTA ETIQUETAS'!O:AB,14,0)))</f>
        <v/>
      </c>
      <c r="M20" s="8">
        <f>VLOOKUP(A20,'[1]LISTA ETIQUETAS'!$O:$BR,56,0)</f>
        <v>0</v>
      </c>
      <c r="N20" s="9">
        <f t="shared" si="1"/>
        <v>351060</v>
      </c>
      <c r="S20" s="2">
        <f>_xlfn.XLOOKUP($A20,'[1]LISTA ETIQUETAS'!$O:$O,'[1]LISTA ETIQUETAS'!H:H,"",0)</f>
        <v>1</v>
      </c>
      <c r="T20" s="9">
        <f t="shared" si="2"/>
        <v>1</v>
      </c>
      <c r="U20" s="10" t="str">
        <f>IFERROR((VLOOKUP(A20,'links de acesso'!A:B,2,0)),"\\192.168.0.4\Produtos\PRODUTO_PRONTA_ENTREGA\static\IMAGENS_PRODUTOS\SEM IMAGEM.jpg")</f>
        <v>\\192.168.0.4\Produtos\PRODUTO_PRONTA_ENTREGA\static\IMAGENS_PRODUTOS\BANDEJA MATISSE_351060.jpg</v>
      </c>
      <c r="V20" s="2"/>
    </row>
    <row r="21" spans="1:22" x14ac:dyDescent="0.25">
      <c r="A21" s="5">
        <v>351065</v>
      </c>
      <c r="B21" t="str">
        <f>IFERROR((VLOOKUP(A21,'[1]LISTA ETIQUETAS'!O:X,3,0)),"PRODUTO SEM ESTOQUE")</f>
        <v>EST BANDEJA MATISSE (CIRCULAR) (NOGUEIRA) (INOX COOPER)</v>
      </c>
      <c r="C21" s="10" t="str">
        <f>VLOOKUP(A21,'[1]LISTA ETIQUETAS'!$O:$BT,57,0)</f>
        <v>CLAMI ACESSORIOS</v>
      </c>
      <c r="D21" s="10" t="str">
        <f>VLOOKUP(A21,'[1]LISTA ETIQUETAS'!$O:$BT,58,0)</f>
        <v>BANDEJA MATISSE (RBD)</v>
      </c>
      <c r="E21" s="11">
        <f>IF(VLOOKUP(A21,'[1]LISTA ETIQUETAS'!O:W,4,0)="",(VLOOKUP(A21,'[1]LISTA ETIQUETAS'!O:W,6,0)),(VLOOKUP(A21,'[1]LISTA ETIQUETAS'!O:W,4,0)))</f>
        <v>0.3</v>
      </c>
      <c r="F21" s="11">
        <f>IF(VLOOKUP(A21,'[1]LISTA ETIQUETAS'!O:W,5,0)="",(VLOOKUP(A21,'[1]LISTA ETIQUETAS'!O:W,7,0)),(VLOOKUP(A21,'[1]LISTA ETIQUETAS'!O:W,5,0)))</f>
        <v>0</v>
      </c>
      <c r="G21" s="11">
        <f>IFERROR((VLOOKUP(A21,'[1]LISTA ETIQUETAS'!O:X,8,0)),"")</f>
        <v>0.06</v>
      </c>
      <c r="H21" s="11">
        <f>IFERROR((VLOOKUP(A21,'[1]LISTA ETIQUETAS'!O:X,9,0)),"")</f>
        <v>0.3</v>
      </c>
      <c r="I21" s="12">
        <f>IFERROR((VLOOKUP(A21,'[1]LISTA ETIQUETAS'!O:Y,11,0)),"")</f>
        <v>1733.54</v>
      </c>
      <c r="J21" s="6">
        <f>VLOOKUP(A21,'[1]LISTA ETIQUETAS'!$O:$Z,12,0)</f>
        <v>0.4</v>
      </c>
      <c r="K21" s="12">
        <f t="shared" si="0"/>
        <v>1040.1239999999998</v>
      </c>
      <c r="L21" s="7" t="str">
        <f>IF(VLOOKUP(A21,'[1]LISTA ETIQUETAS'!O:AB,14,0)="","",(VLOOKUP(A21,'[1]LISTA ETIQUETAS'!O:AB,14,0)))</f>
        <v/>
      </c>
      <c r="M21" s="8">
        <f>VLOOKUP(A21,'[1]LISTA ETIQUETAS'!$O:$BR,56,0)</f>
        <v>0</v>
      </c>
      <c r="N21" s="9">
        <f t="shared" si="1"/>
        <v>351065</v>
      </c>
      <c r="S21" s="2">
        <f>_xlfn.XLOOKUP($A21,'[1]LISTA ETIQUETAS'!$O:$O,'[1]LISTA ETIQUETAS'!H:H,"",0)</f>
        <v>1</v>
      </c>
      <c r="T21" s="9">
        <f t="shared" si="2"/>
        <v>1</v>
      </c>
      <c r="U21" s="10" t="str">
        <f>IFERROR((VLOOKUP(A21,'links de acesso'!A:B,2,0)),"\\192.168.0.4\Produtos\PRODUTO_PRONTA_ENTREGA\static\IMAGENS_PRODUTOS\SEM IMAGEM.jpg")</f>
        <v>\\192.168.0.4\Produtos\PRODUTO_PRONTA_ENTREGA\static\IMAGENS_PRODUTOS\SEM IMAGEM.jpg</v>
      </c>
      <c r="V21" s="2"/>
    </row>
    <row r="22" spans="1:22" x14ac:dyDescent="0.25">
      <c r="A22" s="5">
        <v>351069</v>
      </c>
      <c r="B22" t="str">
        <f>IFERROR((VLOOKUP(A22,'[1]LISTA ETIQUETAS'!O:X,3,0)),"PRODUTO SEM ESTOQUE")</f>
        <v>EST BANDEJA MATISSE (DUETTO RUST) (PINT CHAMPAGNE)</v>
      </c>
      <c r="C22" s="10" t="str">
        <f>VLOOKUP(A22,'[1]LISTA ETIQUETAS'!$O:$BT,57,0)</f>
        <v>CLAMI ACESSORIOS</v>
      </c>
      <c r="D22" s="10" t="str">
        <f>VLOOKUP(A22,'[1]LISTA ETIQUETAS'!$O:$BT,58,0)</f>
        <v>BANDEJA MATISSE (RBD)</v>
      </c>
      <c r="E22" s="11">
        <f>IF(VLOOKUP(A22,'[1]LISTA ETIQUETAS'!O:W,4,0)="",(VLOOKUP(A22,'[1]LISTA ETIQUETAS'!O:W,6,0)),(VLOOKUP(A22,'[1]LISTA ETIQUETAS'!O:W,4,0)))</f>
        <v>0.6</v>
      </c>
      <c r="F22" s="11">
        <f>IF(VLOOKUP(A22,'[1]LISTA ETIQUETAS'!O:W,5,0)="",(VLOOKUP(A22,'[1]LISTA ETIQUETAS'!O:W,7,0)),(VLOOKUP(A22,'[1]LISTA ETIQUETAS'!O:W,5,0)))</f>
        <v>0.3</v>
      </c>
      <c r="G22" s="11">
        <f>IFERROR((VLOOKUP(A22,'[1]LISTA ETIQUETAS'!O:X,8,0)),"")</f>
        <v>0.06</v>
      </c>
      <c r="H22" s="11">
        <f>IFERROR((VLOOKUP(A22,'[1]LISTA ETIQUETAS'!O:X,9,0)),"")</f>
        <v>0</v>
      </c>
      <c r="I22" s="12">
        <f>IFERROR((VLOOKUP(A22,'[1]LISTA ETIQUETAS'!O:Y,11,0)),"")</f>
        <v>3779.87</v>
      </c>
      <c r="J22" s="6">
        <f>VLOOKUP(A22,'[1]LISTA ETIQUETAS'!$O:$Z,12,0)</f>
        <v>0.4</v>
      </c>
      <c r="K22" s="12">
        <f t="shared" si="0"/>
        <v>2267.9219999999996</v>
      </c>
      <c r="L22" s="7" t="str">
        <f>IF(VLOOKUP(A22,'[1]LISTA ETIQUETAS'!O:AB,14,0)="","",(VLOOKUP(A22,'[1]LISTA ETIQUETAS'!O:AB,14,0)))</f>
        <v/>
      </c>
      <c r="M22" s="8">
        <f>VLOOKUP(A22,'[1]LISTA ETIQUETAS'!$O:$BR,56,0)</f>
        <v>0</v>
      </c>
      <c r="N22" s="9">
        <f t="shared" si="1"/>
        <v>351069</v>
      </c>
      <c r="S22" s="2">
        <f>_xlfn.XLOOKUP($A22,'[1]LISTA ETIQUETAS'!$O:$O,'[1]LISTA ETIQUETAS'!H:H,"",0)</f>
        <v>1</v>
      </c>
      <c r="T22" s="9">
        <f t="shared" si="2"/>
        <v>1</v>
      </c>
      <c r="U22" s="10" t="str">
        <f>IFERROR((VLOOKUP(A22,'links de acesso'!A:B,2,0)),"\\192.168.0.4\Produtos\PRODUTO_PRONTA_ENTREGA\static\IMAGENS_PRODUTOS\SEM IMAGEM.jpg")</f>
        <v>\\192.168.0.4\Produtos\PRODUTO_PRONTA_ENTREGA\static\IMAGENS_PRODUTOS\SEM IMAGEM.jpg</v>
      </c>
      <c r="V22" s="2"/>
    </row>
    <row r="23" spans="1:22" x14ac:dyDescent="0.25">
      <c r="A23" s="5">
        <v>351076</v>
      </c>
      <c r="B23" t="str">
        <f>IFERROR((VLOOKUP(A23,'[1]LISTA ETIQUETAS'!O:X,3,0)),"PRODUTO SEM ESTOQUE")</f>
        <v>EST BANDEJA MATISSE (NOGUEIRA) (INOX COOPER)</v>
      </c>
      <c r="C23" s="10" t="str">
        <f>VLOOKUP(A23,'[1]LISTA ETIQUETAS'!$O:$BT,57,0)</f>
        <v>CLAMI ACESSORIOS</v>
      </c>
      <c r="D23" s="10" t="str">
        <f>VLOOKUP(A23,'[1]LISTA ETIQUETAS'!$O:$BT,58,0)</f>
        <v>BANDEJA MATISSE (RBD)</v>
      </c>
      <c r="E23" s="11">
        <f>IF(VLOOKUP(A23,'[1]LISTA ETIQUETAS'!O:W,4,0)="",(VLOOKUP(A23,'[1]LISTA ETIQUETAS'!O:W,6,0)),(VLOOKUP(A23,'[1]LISTA ETIQUETAS'!O:W,4,0)))</f>
        <v>0.3</v>
      </c>
      <c r="F23" s="11">
        <f>IF(VLOOKUP(A23,'[1]LISTA ETIQUETAS'!O:W,5,0)="",(VLOOKUP(A23,'[1]LISTA ETIQUETAS'!O:W,7,0)),(VLOOKUP(A23,'[1]LISTA ETIQUETAS'!O:W,5,0)))</f>
        <v>0.3</v>
      </c>
      <c r="G23" s="11">
        <f>IFERROR((VLOOKUP(A23,'[1]LISTA ETIQUETAS'!O:X,8,0)),"")</f>
        <v>0.06</v>
      </c>
      <c r="H23" s="11">
        <f>IFERROR((VLOOKUP(A23,'[1]LISTA ETIQUETAS'!O:X,9,0)),"")</f>
        <v>0</v>
      </c>
      <c r="I23" s="12">
        <f>IFERROR((VLOOKUP(A23,'[1]LISTA ETIQUETAS'!O:Y,11,0)),"")</f>
        <v>1733.54</v>
      </c>
      <c r="J23" s="6">
        <f>VLOOKUP(A23,'[1]LISTA ETIQUETAS'!$O:$Z,12,0)</f>
        <v>0.4</v>
      </c>
      <c r="K23" s="12">
        <f t="shared" si="0"/>
        <v>1040.1239999999998</v>
      </c>
      <c r="L23" s="7" t="str">
        <f>IF(VLOOKUP(A23,'[1]LISTA ETIQUETAS'!O:AB,14,0)="","",(VLOOKUP(A23,'[1]LISTA ETIQUETAS'!O:AB,14,0)))</f>
        <v/>
      </c>
      <c r="M23" s="8">
        <f>VLOOKUP(A23,'[1]LISTA ETIQUETAS'!$O:$BR,56,0)</f>
        <v>0</v>
      </c>
      <c r="N23" s="9">
        <f t="shared" si="1"/>
        <v>351076</v>
      </c>
      <c r="S23" s="2">
        <f>_xlfn.XLOOKUP($A23,'[1]LISTA ETIQUETAS'!$O:$O,'[1]LISTA ETIQUETAS'!H:H,"",0)</f>
        <v>1</v>
      </c>
      <c r="T23" s="9">
        <f t="shared" si="2"/>
        <v>1</v>
      </c>
      <c r="U23" s="10" t="str">
        <f>IFERROR((VLOOKUP(A23,'links de acesso'!A:B,2,0)),"\\192.168.0.4\Produtos\PRODUTO_PRONTA_ENTREGA\static\IMAGENS_PRODUTOS\SEM IMAGEM.jpg")</f>
        <v>\\192.168.0.4\Produtos\PRODUTO_PRONTA_ENTREGA\static\IMAGENS_PRODUTOS\SEM IMAGEM.jpg</v>
      </c>
      <c r="V23" s="2"/>
    </row>
    <row r="24" spans="1:22" x14ac:dyDescent="0.25">
      <c r="A24" s="5">
        <v>379867</v>
      </c>
      <c r="B24" t="str">
        <f>IFERROR((VLOOKUP(A24,'[1]LISTA ETIQUETAS'!O:X,3,0)),"PRODUTO SEM ESTOQUE")</f>
        <v>EST BANDEJA MONDRIAN (DARK BRONZE) MAMMUT</v>
      </c>
      <c r="C24" s="10" t="str">
        <f>VLOOKUP(A24,'[1]LISTA ETIQUETAS'!$O:$BT,57,0)</f>
        <v>CLAMI ACESSORIOS</v>
      </c>
      <c r="D24" s="10" t="str">
        <f>VLOOKUP(A24,'[1]LISTA ETIQUETAS'!$O:$BT,58,0)</f>
        <v>BANDEJA MONDRIAN (RBD)</v>
      </c>
      <c r="E24" s="11">
        <f>IF(VLOOKUP(A24,'[1]LISTA ETIQUETAS'!O:W,4,0)="",(VLOOKUP(A24,'[1]LISTA ETIQUETAS'!O:W,6,0)),(VLOOKUP(A24,'[1]LISTA ETIQUETAS'!O:W,4,0)))</f>
        <v>0.56000000000000005</v>
      </c>
      <c r="F24" s="11">
        <f>IF(VLOOKUP(A24,'[1]LISTA ETIQUETAS'!O:W,5,0)="",(VLOOKUP(A24,'[1]LISTA ETIQUETAS'!O:W,7,0)),(VLOOKUP(A24,'[1]LISTA ETIQUETAS'!O:W,5,0)))</f>
        <v>0.41</v>
      </c>
      <c r="G24" s="11">
        <f>IFERROR((VLOOKUP(A24,'[1]LISTA ETIQUETAS'!O:X,8,0)),"")</f>
        <v>0.04</v>
      </c>
      <c r="H24" s="11">
        <f>IFERROR((VLOOKUP(A24,'[1]LISTA ETIQUETAS'!O:X,9,0)),"")</f>
        <v>0</v>
      </c>
      <c r="I24" s="12">
        <f>IFERROR((VLOOKUP(A24,'[1]LISTA ETIQUETAS'!O:Y,11,0)),"")</f>
        <v>4954.84</v>
      </c>
      <c r="J24" s="6">
        <f>VLOOKUP(A24,'[1]LISTA ETIQUETAS'!$O:$Z,12,0)</f>
        <v>0.35</v>
      </c>
      <c r="K24" s="12">
        <f t="shared" si="0"/>
        <v>3220.6460000000002</v>
      </c>
      <c r="L24" s="7" t="str">
        <f>IF(VLOOKUP(A24,'[1]LISTA ETIQUETAS'!O:AB,14,0)="","",(VLOOKUP(A24,'[1]LISTA ETIQUETAS'!O:AB,14,0)))</f>
        <v/>
      </c>
      <c r="M24" s="8">
        <f>VLOOKUP(A24,'[1]LISTA ETIQUETAS'!$O:$BR,56,0)</f>
        <v>0</v>
      </c>
      <c r="N24" s="9">
        <f t="shared" si="1"/>
        <v>379867</v>
      </c>
      <c r="S24" s="2">
        <f>_xlfn.XLOOKUP($A24,'[1]LISTA ETIQUETAS'!$O:$O,'[1]LISTA ETIQUETAS'!H:H,"",0)</f>
        <v>1</v>
      </c>
      <c r="T24" s="9">
        <f t="shared" si="2"/>
        <v>1</v>
      </c>
      <c r="U24" s="10" t="str">
        <f>IFERROR((VLOOKUP(A24,'links de acesso'!A:B,2,0)),"\\192.168.0.4\Produtos\PRODUTO_PRONTA_ENTREGA\static\IMAGENS_PRODUTOS\SEM IMAGEM.jpg")</f>
        <v>\\192.168.0.4\Produtos\PRODUTO_PRONTA_ENTREGA\static\IMAGENS_PRODUTOS\SEM IMAGEM.jpg</v>
      </c>
      <c r="V24" s="2"/>
    </row>
    <row r="25" spans="1:22" x14ac:dyDescent="0.25">
      <c r="A25" s="5">
        <v>379867</v>
      </c>
      <c r="B25" t="str">
        <f>IFERROR((VLOOKUP(A25,'[1]LISTA ETIQUETAS'!O:X,3,0)),"PRODUTO SEM ESTOQUE")</f>
        <v>EST BANDEJA MONDRIAN (DARK BRONZE) MAMMUT</v>
      </c>
      <c r="C25" s="10" t="str">
        <f>VLOOKUP(A25,'[1]LISTA ETIQUETAS'!$O:$BT,57,0)</f>
        <v>CLAMI ACESSORIOS</v>
      </c>
      <c r="D25" s="10" t="str">
        <f>VLOOKUP(A25,'[1]LISTA ETIQUETAS'!$O:$BT,58,0)</f>
        <v>BANDEJA MONDRIAN (RBD)</v>
      </c>
      <c r="E25" s="11">
        <f>IF(VLOOKUP(A25,'[1]LISTA ETIQUETAS'!O:W,4,0)="",(VLOOKUP(A25,'[1]LISTA ETIQUETAS'!O:W,6,0)),(VLOOKUP(A25,'[1]LISTA ETIQUETAS'!O:W,4,0)))</f>
        <v>0.56000000000000005</v>
      </c>
      <c r="F25" s="11">
        <f>IF(VLOOKUP(A25,'[1]LISTA ETIQUETAS'!O:W,5,0)="",(VLOOKUP(A25,'[1]LISTA ETIQUETAS'!O:W,7,0)),(VLOOKUP(A25,'[1]LISTA ETIQUETAS'!O:W,5,0)))</f>
        <v>0.41</v>
      </c>
      <c r="G25" s="11">
        <f>IFERROR((VLOOKUP(A25,'[1]LISTA ETIQUETAS'!O:X,8,0)),"")</f>
        <v>0.04</v>
      </c>
      <c r="H25" s="11">
        <f>IFERROR((VLOOKUP(A25,'[1]LISTA ETIQUETAS'!O:X,9,0)),"")</f>
        <v>0</v>
      </c>
      <c r="I25" s="12">
        <f>IFERROR((VLOOKUP(A25,'[1]LISTA ETIQUETAS'!O:Y,11,0)),"")</f>
        <v>4954.84</v>
      </c>
      <c r="J25" s="6">
        <f>VLOOKUP(A25,'[1]LISTA ETIQUETAS'!$O:$Z,12,0)</f>
        <v>0.35</v>
      </c>
      <c r="K25" s="12">
        <f t="shared" si="0"/>
        <v>3220.6460000000002</v>
      </c>
      <c r="L25" s="7" t="str">
        <f>IF(VLOOKUP(A25,'[1]LISTA ETIQUETAS'!O:AB,14,0)="","",(VLOOKUP(A25,'[1]LISTA ETIQUETAS'!O:AB,14,0)))</f>
        <v/>
      </c>
      <c r="M25" s="8">
        <f>VLOOKUP(A25,'[1]LISTA ETIQUETAS'!$O:$BR,56,0)</f>
        <v>0</v>
      </c>
      <c r="N25" s="9">
        <f t="shared" si="1"/>
        <v>379867</v>
      </c>
      <c r="S25" s="2">
        <f>_xlfn.XLOOKUP($A25,'[1]LISTA ETIQUETAS'!$O:$O,'[1]LISTA ETIQUETAS'!H:H,"",0)</f>
        <v>1</v>
      </c>
      <c r="T25" s="9">
        <f t="shared" si="2"/>
        <v>1</v>
      </c>
      <c r="U25" s="10" t="str">
        <f>IFERROR((VLOOKUP(A25,'links de acesso'!A:B,2,0)),"\\192.168.0.4\Produtos\PRODUTO_PRONTA_ENTREGA\static\IMAGENS_PRODUTOS\SEM IMAGEM.jpg")</f>
        <v>\\192.168.0.4\Produtos\PRODUTO_PRONTA_ENTREGA\static\IMAGENS_PRODUTOS\SEM IMAGEM.jpg</v>
      </c>
      <c r="V25" s="2"/>
    </row>
    <row r="26" spans="1:22" x14ac:dyDescent="0.25">
      <c r="A26" s="5">
        <v>379867</v>
      </c>
      <c r="B26" t="str">
        <f>IFERROR((VLOOKUP(A26,'[1]LISTA ETIQUETAS'!O:X,3,0)),"PRODUTO SEM ESTOQUE")</f>
        <v>EST BANDEJA MONDRIAN (DARK BRONZE) MAMMUT</v>
      </c>
      <c r="C26" s="10" t="str">
        <f>VLOOKUP(A26,'[1]LISTA ETIQUETAS'!$O:$BT,57,0)</f>
        <v>CLAMI ACESSORIOS</v>
      </c>
      <c r="D26" s="10" t="str">
        <f>VLOOKUP(A26,'[1]LISTA ETIQUETAS'!$O:$BT,58,0)</f>
        <v>BANDEJA MONDRIAN (RBD)</v>
      </c>
      <c r="E26" s="11">
        <f>IF(VLOOKUP(A26,'[1]LISTA ETIQUETAS'!O:W,4,0)="",(VLOOKUP(A26,'[1]LISTA ETIQUETAS'!O:W,6,0)),(VLOOKUP(A26,'[1]LISTA ETIQUETAS'!O:W,4,0)))</f>
        <v>0.56000000000000005</v>
      </c>
      <c r="F26" s="11">
        <f>IF(VLOOKUP(A26,'[1]LISTA ETIQUETAS'!O:W,5,0)="",(VLOOKUP(A26,'[1]LISTA ETIQUETAS'!O:W,7,0)),(VLOOKUP(A26,'[1]LISTA ETIQUETAS'!O:W,5,0)))</f>
        <v>0.41</v>
      </c>
      <c r="G26" s="11">
        <f>IFERROR((VLOOKUP(A26,'[1]LISTA ETIQUETAS'!O:X,8,0)),"")</f>
        <v>0.04</v>
      </c>
      <c r="H26" s="11">
        <f>IFERROR((VLOOKUP(A26,'[1]LISTA ETIQUETAS'!O:X,9,0)),"")</f>
        <v>0</v>
      </c>
      <c r="I26" s="12">
        <f>IFERROR((VLOOKUP(A26,'[1]LISTA ETIQUETAS'!O:Y,11,0)),"")</f>
        <v>4954.84</v>
      </c>
      <c r="J26" s="6">
        <f>VLOOKUP(A26,'[1]LISTA ETIQUETAS'!$O:$Z,12,0)</f>
        <v>0.35</v>
      </c>
      <c r="K26" s="12">
        <f t="shared" si="0"/>
        <v>3220.6460000000002</v>
      </c>
      <c r="L26" s="7" t="str">
        <f>IF(VLOOKUP(A26,'[1]LISTA ETIQUETAS'!O:AB,14,0)="","",(VLOOKUP(A26,'[1]LISTA ETIQUETAS'!O:AB,14,0)))</f>
        <v/>
      </c>
      <c r="M26" s="8">
        <f>VLOOKUP(A26,'[1]LISTA ETIQUETAS'!$O:$BR,56,0)</f>
        <v>0</v>
      </c>
      <c r="N26" s="9">
        <f t="shared" si="1"/>
        <v>379867</v>
      </c>
      <c r="S26" s="2">
        <f>_xlfn.XLOOKUP($A26,'[1]LISTA ETIQUETAS'!$O:$O,'[1]LISTA ETIQUETAS'!H:H,"",0)</f>
        <v>1</v>
      </c>
      <c r="T26" s="9">
        <f t="shared" si="2"/>
        <v>1</v>
      </c>
      <c r="U26" s="10" t="str">
        <f>IFERROR((VLOOKUP(A26,'links de acesso'!A:B,2,0)),"\\192.168.0.4\Produtos\PRODUTO_PRONTA_ENTREGA\static\IMAGENS_PRODUTOS\SEM IMAGEM.jpg")</f>
        <v>\\192.168.0.4\Produtos\PRODUTO_PRONTA_ENTREGA\static\IMAGENS_PRODUTOS\SEM IMAGEM.jpg</v>
      </c>
      <c r="V26" s="2"/>
    </row>
    <row r="27" spans="1:22" x14ac:dyDescent="0.25">
      <c r="A27" s="5">
        <v>379867</v>
      </c>
      <c r="B27" t="str">
        <f>IFERROR((VLOOKUP(A27,'[1]LISTA ETIQUETAS'!O:X,3,0)),"PRODUTO SEM ESTOQUE")</f>
        <v>EST BANDEJA MONDRIAN (DARK BRONZE) MAMMUT</v>
      </c>
      <c r="C27" s="10" t="str">
        <f>VLOOKUP(A27,'[1]LISTA ETIQUETAS'!$O:$BT,57,0)</f>
        <v>CLAMI ACESSORIOS</v>
      </c>
      <c r="D27" s="10" t="str">
        <f>VLOOKUP(A27,'[1]LISTA ETIQUETAS'!$O:$BT,58,0)</f>
        <v>BANDEJA MONDRIAN (RBD)</v>
      </c>
      <c r="E27" s="11">
        <f>IF(VLOOKUP(A27,'[1]LISTA ETIQUETAS'!O:W,4,0)="",(VLOOKUP(A27,'[1]LISTA ETIQUETAS'!O:W,6,0)),(VLOOKUP(A27,'[1]LISTA ETIQUETAS'!O:W,4,0)))</f>
        <v>0.56000000000000005</v>
      </c>
      <c r="F27" s="11">
        <f>IF(VLOOKUP(A27,'[1]LISTA ETIQUETAS'!O:W,5,0)="",(VLOOKUP(A27,'[1]LISTA ETIQUETAS'!O:W,7,0)),(VLOOKUP(A27,'[1]LISTA ETIQUETAS'!O:W,5,0)))</f>
        <v>0.41</v>
      </c>
      <c r="G27" s="11">
        <f>IFERROR((VLOOKUP(A27,'[1]LISTA ETIQUETAS'!O:X,8,0)),"")</f>
        <v>0.04</v>
      </c>
      <c r="H27" s="11">
        <f>IFERROR((VLOOKUP(A27,'[1]LISTA ETIQUETAS'!O:X,9,0)),"")</f>
        <v>0</v>
      </c>
      <c r="I27" s="12">
        <f>IFERROR((VLOOKUP(A27,'[1]LISTA ETIQUETAS'!O:Y,11,0)),"")</f>
        <v>4954.84</v>
      </c>
      <c r="J27" s="6">
        <f>VLOOKUP(A27,'[1]LISTA ETIQUETAS'!$O:$Z,12,0)</f>
        <v>0.35</v>
      </c>
      <c r="K27" s="12">
        <f t="shared" si="0"/>
        <v>3220.6460000000002</v>
      </c>
      <c r="L27" s="7" t="str">
        <f>IF(VLOOKUP(A27,'[1]LISTA ETIQUETAS'!O:AB,14,0)="","",(VLOOKUP(A27,'[1]LISTA ETIQUETAS'!O:AB,14,0)))</f>
        <v/>
      </c>
      <c r="M27" s="8">
        <f>VLOOKUP(A27,'[1]LISTA ETIQUETAS'!$O:$BR,56,0)</f>
        <v>0</v>
      </c>
      <c r="N27" s="9">
        <f t="shared" si="1"/>
        <v>379867</v>
      </c>
      <c r="S27" s="2">
        <f>_xlfn.XLOOKUP($A27,'[1]LISTA ETIQUETAS'!$O:$O,'[1]LISTA ETIQUETAS'!H:H,"",0)</f>
        <v>1</v>
      </c>
      <c r="T27" s="9">
        <f t="shared" si="2"/>
        <v>1</v>
      </c>
      <c r="U27" s="10" t="str">
        <f>IFERROR((VLOOKUP(A27,'links de acesso'!A:B,2,0)),"\\192.168.0.4\Produtos\PRODUTO_PRONTA_ENTREGA\static\IMAGENS_PRODUTOS\SEM IMAGEM.jpg")</f>
        <v>\\192.168.0.4\Produtos\PRODUTO_PRONTA_ENTREGA\static\IMAGENS_PRODUTOS\SEM IMAGEM.jpg</v>
      </c>
      <c r="V27" s="2"/>
    </row>
    <row r="28" spans="1:22" x14ac:dyDescent="0.25">
      <c r="A28" s="5">
        <v>379867</v>
      </c>
      <c r="B28" t="str">
        <f>IFERROR((VLOOKUP(A28,'[1]LISTA ETIQUETAS'!O:X,3,0)),"PRODUTO SEM ESTOQUE")</f>
        <v>EST BANDEJA MONDRIAN (DARK BRONZE) MAMMUT</v>
      </c>
      <c r="C28" s="10" t="str">
        <f>VLOOKUP(A28,'[1]LISTA ETIQUETAS'!$O:$BT,57,0)</f>
        <v>CLAMI ACESSORIOS</v>
      </c>
      <c r="D28" s="10" t="str">
        <f>VLOOKUP(A28,'[1]LISTA ETIQUETAS'!$O:$BT,58,0)</f>
        <v>BANDEJA MONDRIAN (RBD)</v>
      </c>
      <c r="E28" s="11">
        <f>IF(VLOOKUP(A28,'[1]LISTA ETIQUETAS'!O:W,4,0)="",(VLOOKUP(A28,'[1]LISTA ETIQUETAS'!O:W,6,0)),(VLOOKUP(A28,'[1]LISTA ETIQUETAS'!O:W,4,0)))</f>
        <v>0.56000000000000005</v>
      </c>
      <c r="F28" s="11">
        <f>IF(VLOOKUP(A28,'[1]LISTA ETIQUETAS'!O:W,5,0)="",(VLOOKUP(A28,'[1]LISTA ETIQUETAS'!O:W,7,0)),(VLOOKUP(A28,'[1]LISTA ETIQUETAS'!O:W,5,0)))</f>
        <v>0.41</v>
      </c>
      <c r="G28" s="11">
        <f>IFERROR((VLOOKUP(A28,'[1]LISTA ETIQUETAS'!O:X,8,0)),"")</f>
        <v>0.04</v>
      </c>
      <c r="H28" s="11">
        <f>IFERROR((VLOOKUP(A28,'[1]LISTA ETIQUETAS'!O:X,9,0)),"")</f>
        <v>0</v>
      </c>
      <c r="I28" s="12">
        <f>IFERROR((VLOOKUP(A28,'[1]LISTA ETIQUETAS'!O:Y,11,0)),"")</f>
        <v>4954.84</v>
      </c>
      <c r="J28" s="6">
        <f>VLOOKUP(A28,'[1]LISTA ETIQUETAS'!$O:$Z,12,0)</f>
        <v>0.35</v>
      </c>
      <c r="K28" s="12">
        <f t="shared" si="0"/>
        <v>3220.6460000000002</v>
      </c>
      <c r="L28" s="7" t="str">
        <f>IF(VLOOKUP(A28,'[1]LISTA ETIQUETAS'!O:AB,14,0)="","",(VLOOKUP(A28,'[1]LISTA ETIQUETAS'!O:AB,14,0)))</f>
        <v/>
      </c>
      <c r="M28" s="8">
        <f>VLOOKUP(A28,'[1]LISTA ETIQUETAS'!$O:$BR,56,0)</f>
        <v>0</v>
      </c>
      <c r="N28" s="9">
        <f t="shared" si="1"/>
        <v>379867</v>
      </c>
      <c r="S28" s="2">
        <f>_xlfn.XLOOKUP($A28,'[1]LISTA ETIQUETAS'!$O:$O,'[1]LISTA ETIQUETAS'!H:H,"",0)</f>
        <v>1</v>
      </c>
      <c r="T28" s="9">
        <f t="shared" si="2"/>
        <v>1</v>
      </c>
      <c r="U28" s="10" t="str">
        <f>IFERROR((VLOOKUP(A28,'links de acesso'!A:B,2,0)),"\\192.168.0.4\Produtos\PRODUTO_PRONTA_ENTREGA\static\IMAGENS_PRODUTOS\SEM IMAGEM.jpg")</f>
        <v>\\192.168.0.4\Produtos\PRODUTO_PRONTA_ENTREGA\static\IMAGENS_PRODUTOS\SEM IMAGEM.jpg</v>
      </c>
      <c r="V28" s="2"/>
    </row>
    <row r="29" spans="1:22" x14ac:dyDescent="0.25">
      <c r="A29" s="5">
        <v>379867</v>
      </c>
      <c r="B29" t="str">
        <f>IFERROR((VLOOKUP(A29,'[1]LISTA ETIQUETAS'!O:X,3,0)),"PRODUTO SEM ESTOQUE")</f>
        <v>EST BANDEJA MONDRIAN (DARK BRONZE) MAMMUT</v>
      </c>
      <c r="C29" s="10" t="str">
        <f>VLOOKUP(A29,'[1]LISTA ETIQUETAS'!$O:$BT,57,0)</f>
        <v>CLAMI ACESSORIOS</v>
      </c>
      <c r="D29" s="10" t="str">
        <f>VLOOKUP(A29,'[1]LISTA ETIQUETAS'!$O:$BT,58,0)</f>
        <v>BANDEJA MONDRIAN (RBD)</v>
      </c>
      <c r="E29" s="11">
        <f>IF(VLOOKUP(A29,'[1]LISTA ETIQUETAS'!O:W,4,0)="",(VLOOKUP(A29,'[1]LISTA ETIQUETAS'!O:W,6,0)),(VLOOKUP(A29,'[1]LISTA ETIQUETAS'!O:W,4,0)))</f>
        <v>0.56000000000000005</v>
      </c>
      <c r="F29" s="11">
        <f>IF(VLOOKUP(A29,'[1]LISTA ETIQUETAS'!O:W,5,0)="",(VLOOKUP(A29,'[1]LISTA ETIQUETAS'!O:W,7,0)),(VLOOKUP(A29,'[1]LISTA ETIQUETAS'!O:W,5,0)))</f>
        <v>0.41</v>
      </c>
      <c r="G29" s="11">
        <f>IFERROR((VLOOKUP(A29,'[1]LISTA ETIQUETAS'!O:X,8,0)),"")</f>
        <v>0.04</v>
      </c>
      <c r="H29" s="11">
        <f>IFERROR((VLOOKUP(A29,'[1]LISTA ETIQUETAS'!O:X,9,0)),"")</f>
        <v>0</v>
      </c>
      <c r="I29" s="12">
        <f>IFERROR((VLOOKUP(A29,'[1]LISTA ETIQUETAS'!O:Y,11,0)),"")</f>
        <v>4954.84</v>
      </c>
      <c r="J29" s="6">
        <f>VLOOKUP(A29,'[1]LISTA ETIQUETAS'!$O:$Z,12,0)</f>
        <v>0.35</v>
      </c>
      <c r="K29" s="12">
        <f t="shared" si="0"/>
        <v>3220.6460000000002</v>
      </c>
      <c r="L29" s="7" t="str">
        <f>IF(VLOOKUP(A29,'[1]LISTA ETIQUETAS'!O:AB,14,0)="","",(VLOOKUP(A29,'[1]LISTA ETIQUETAS'!O:AB,14,0)))</f>
        <v/>
      </c>
      <c r="M29" s="8">
        <f>VLOOKUP(A29,'[1]LISTA ETIQUETAS'!$O:$BR,56,0)</f>
        <v>0</v>
      </c>
      <c r="N29" s="9">
        <f t="shared" si="1"/>
        <v>379867</v>
      </c>
      <c r="S29" s="2">
        <f>_xlfn.XLOOKUP($A29,'[1]LISTA ETIQUETAS'!$O:$O,'[1]LISTA ETIQUETAS'!H:H,"",0)</f>
        <v>1</v>
      </c>
      <c r="T29" s="9">
        <f t="shared" si="2"/>
        <v>1</v>
      </c>
      <c r="U29" s="10" t="str">
        <f>IFERROR((VLOOKUP(A29,'links de acesso'!A:B,2,0)),"\\192.168.0.4\Produtos\PRODUTO_PRONTA_ENTREGA\static\IMAGENS_PRODUTOS\SEM IMAGEM.jpg")</f>
        <v>\\192.168.0.4\Produtos\PRODUTO_PRONTA_ENTREGA\static\IMAGENS_PRODUTOS\SEM IMAGEM.jpg</v>
      </c>
      <c r="V29" s="2"/>
    </row>
    <row r="30" spans="1:22" x14ac:dyDescent="0.25">
      <c r="A30" s="5">
        <v>379867</v>
      </c>
      <c r="B30" t="str">
        <f>IFERROR((VLOOKUP(A30,'[1]LISTA ETIQUETAS'!O:X,3,0)),"PRODUTO SEM ESTOQUE")</f>
        <v>EST BANDEJA MONDRIAN (DARK BRONZE) MAMMUT</v>
      </c>
      <c r="C30" s="10" t="str">
        <f>VLOOKUP(A30,'[1]LISTA ETIQUETAS'!$O:$BT,57,0)</f>
        <v>CLAMI ACESSORIOS</v>
      </c>
      <c r="D30" s="10" t="str">
        <f>VLOOKUP(A30,'[1]LISTA ETIQUETAS'!$O:$BT,58,0)</f>
        <v>BANDEJA MONDRIAN (RBD)</v>
      </c>
      <c r="E30" s="11">
        <f>IF(VLOOKUP(A30,'[1]LISTA ETIQUETAS'!O:W,4,0)="",(VLOOKUP(A30,'[1]LISTA ETIQUETAS'!O:W,6,0)),(VLOOKUP(A30,'[1]LISTA ETIQUETAS'!O:W,4,0)))</f>
        <v>0.56000000000000005</v>
      </c>
      <c r="F30" s="11">
        <f>IF(VLOOKUP(A30,'[1]LISTA ETIQUETAS'!O:W,5,0)="",(VLOOKUP(A30,'[1]LISTA ETIQUETAS'!O:W,7,0)),(VLOOKUP(A30,'[1]LISTA ETIQUETAS'!O:W,5,0)))</f>
        <v>0.41</v>
      </c>
      <c r="G30" s="11">
        <f>IFERROR((VLOOKUP(A30,'[1]LISTA ETIQUETAS'!O:X,8,0)),"")</f>
        <v>0.04</v>
      </c>
      <c r="H30" s="11">
        <f>IFERROR((VLOOKUP(A30,'[1]LISTA ETIQUETAS'!O:X,9,0)),"")</f>
        <v>0</v>
      </c>
      <c r="I30" s="12">
        <f>IFERROR((VLOOKUP(A30,'[1]LISTA ETIQUETAS'!O:Y,11,0)),"")</f>
        <v>4954.84</v>
      </c>
      <c r="J30" s="6">
        <f>VLOOKUP(A30,'[1]LISTA ETIQUETAS'!$O:$Z,12,0)</f>
        <v>0.35</v>
      </c>
      <c r="K30" s="12">
        <f t="shared" si="0"/>
        <v>3220.6460000000002</v>
      </c>
      <c r="L30" s="7" t="str">
        <f>IF(VLOOKUP(A30,'[1]LISTA ETIQUETAS'!O:AB,14,0)="","",(VLOOKUP(A30,'[1]LISTA ETIQUETAS'!O:AB,14,0)))</f>
        <v/>
      </c>
      <c r="M30" s="8">
        <f>VLOOKUP(A30,'[1]LISTA ETIQUETAS'!$O:$BR,56,0)</f>
        <v>0</v>
      </c>
      <c r="N30" s="9">
        <f t="shared" si="1"/>
        <v>379867</v>
      </c>
      <c r="S30" s="2">
        <f>_xlfn.XLOOKUP($A30,'[1]LISTA ETIQUETAS'!$O:$O,'[1]LISTA ETIQUETAS'!H:H,"",0)</f>
        <v>1</v>
      </c>
      <c r="T30" s="9">
        <f t="shared" si="2"/>
        <v>1</v>
      </c>
      <c r="U30" s="10" t="str">
        <f>IFERROR((VLOOKUP(A30,'links de acesso'!A:B,2,0)),"\\192.168.0.4\Produtos\PRODUTO_PRONTA_ENTREGA\static\IMAGENS_PRODUTOS\SEM IMAGEM.jpg")</f>
        <v>\\192.168.0.4\Produtos\PRODUTO_PRONTA_ENTREGA\static\IMAGENS_PRODUTOS\SEM IMAGEM.jpg</v>
      </c>
      <c r="V30" s="2"/>
    </row>
    <row r="31" spans="1:22" x14ac:dyDescent="0.25">
      <c r="A31" s="5">
        <v>379867</v>
      </c>
      <c r="B31" t="str">
        <f>IFERROR((VLOOKUP(A31,'[1]LISTA ETIQUETAS'!O:X,3,0)),"PRODUTO SEM ESTOQUE")</f>
        <v>EST BANDEJA MONDRIAN (DARK BRONZE) MAMMUT</v>
      </c>
      <c r="C31" s="10" t="str">
        <f>VLOOKUP(A31,'[1]LISTA ETIQUETAS'!$O:$BT,57,0)</f>
        <v>CLAMI ACESSORIOS</v>
      </c>
      <c r="D31" s="10" t="str">
        <f>VLOOKUP(A31,'[1]LISTA ETIQUETAS'!$O:$BT,58,0)</f>
        <v>BANDEJA MONDRIAN (RBD)</v>
      </c>
      <c r="E31" s="11">
        <f>IF(VLOOKUP(A31,'[1]LISTA ETIQUETAS'!O:W,4,0)="",(VLOOKUP(A31,'[1]LISTA ETIQUETAS'!O:W,6,0)),(VLOOKUP(A31,'[1]LISTA ETIQUETAS'!O:W,4,0)))</f>
        <v>0.56000000000000005</v>
      </c>
      <c r="F31" s="11">
        <f>IF(VLOOKUP(A31,'[1]LISTA ETIQUETAS'!O:W,5,0)="",(VLOOKUP(A31,'[1]LISTA ETIQUETAS'!O:W,7,0)),(VLOOKUP(A31,'[1]LISTA ETIQUETAS'!O:W,5,0)))</f>
        <v>0.41</v>
      </c>
      <c r="G31" s="11">
        <f>IFERROR((VLOOKUP(A31,'[1]LISTA ETIQUETAS'!O:X,8,0)),"")</f>
        <v>0.04</v>
      </c>
      <c r="H31" s="11">
        <f>IFERROR((VLOOKUP(A31,'[1]LISTA ETIQUETAS'!O:X,9,0)),"")</f>
        <v>0</v>
      </c>
      <c r="I31" s="12">
        <f>IFERROR((VLOOKUP(A31,'[1]LISTA ETIQUETAS'!O:Y,11,0)),"")</f>
        <v>4954.84</v>
      </c>
      <c r="J31" s="6">
        <f>VLOOKUP(A31,'[1]LISTA ETIQUETAS'!$O:$Z,12,0)</f>
        <v>0.35</v>
      </c>
      <c r="K31" s="12">
        <f t="shared" si="0"/>
        <v>3220.6460000000002</v>
      </c>
      <c r="L31" s="7" t="str">
        <f>IF(VLOOKUP(A31,'[1]LISTA ETIQUETAS'!O:AB,14,0)="","",(VLOOKUP(A31,'[1]LISTA ETIQUETAS'!O:AB,14,0)))</f>
        <v/>
      </c>
      <c r="M31" s="8">
        <f>VLOOKUP(A31,'[1]LISTA ETIQUETAS'!$O:$BR,56,0)</f>
        <v>0</v>
      </c>
      <c r="N31" s="9">
        <f t="shared" si="1"/>
        <v>379867</v>
      </c>
      <c r="S31" s="2">
        <f>_xlfn.XLOOKUP($A31,'[1]LISTA ETIQUETAS'!$O:$O,'[1]LISTA ETIQUETAS'!H:H,"",0)</f>
        <v>1</v>
      </c>
      <c r="T31" s="9">
        <f t="shared" si="2"/>
        <v>1</v>
      </c>
      <c r="U31" s="10" t="str">
        <f>IFERROR((VLOOKUP(A31,'links de acesso'!A:B,2,0)),"\\192.168.0.4\Produtos\PRODUTO_PRONTA_ENTREGA\static\IMAGENS_PRODUTOS\SEM IMAGEM.jpg")</f>
        <v>\\192.168.0.4\Produtos\PRODUTO_PRONTA_ENTREGA\static\IMAGENS_PRODUTOS\SEM IMAGEM.jpg</v>
      </c>
      <c r="V31" s="2"/>
    </row>
    <row r="32" spans="1:22" x14ac:dyDescent="0.25">
      <c r="A32" s="5">
        <v>379867</v>
      </c>
      <c r="B32" t="str">
        <f>IFERROR((VLOOKUP(A32,'[1]LISTA ETIQUETAS'!O:X,3,0)),"PRODUTO SEM ESTOQUE")</f>
        <v>EST BANDEJA MONDRIAN (DARK BRONZE) MAMMUT</v>
      </c>
      <c r="C32" s="10" t="str">
        <f>VLOOKUP(A32,'[1]LISTA ETIQUETAS'!$O:$BT,57,0)</f>
        <v>CLAMI ACESSORIOS</v>
      </c>
      <c r="D32" s="10" t="str">
        <f>VLOOKUP(A32,'[1]LISTA ETIQUETAS'!$O:$BT,58,0)</f>
        <v>BANDEJA MONDRIAN (RBD)</v>
      </c>
      <c r="E32" s="11">
        <f>IF(VLOOKUP(A32,'[1]LISTA ETIQUETAS'!O:W,4,0)="",(VLOOKUP(A32,'[1]LISTA ETIQUETAS'!O:W,6,0)),(VLOOKUP(A32,'[1]LISTA ETIQUETAS'!O:W,4,0)))</f>
        <v>0.56000000000000005</v>
      </c>
      <c r="F32" s="11">
        <f>IF(VLOOKUP(A32,'[1]LISTA ETIQUETAS'!O:W,5,0)="",(VLOOKUP(A32,'[1]LISTA ETIQUETAS'!O:W,7,0)),(VLOOKUP(A32,'[1]LISTA ETIQUETAS'!O:W,5,0)))</f>
        <v>0.41</v>
      </c>
      <c r="G32" s="11">
        <f>IFERROR((VLOOKUP(A32,'[1]LISTA ETIQUETAS'!O:X,8,0)),"")</f>
        <v>0.04</v>
      </c>
      <c r="H32" s="11">
        <f>IFERROR((VLOOKUP(A32,'[1]LISTA ETIQUETAS'!O:X,9,0)),"")</f>
        <v>0</v>
      </c>
      <c r="I32" s="12">
        <f>IFERROR((VLOOKUP(A32,'[1]LISTA ETIQUETAS'!O:Y,11,0)),"")</f>
        <v>4954.84</v>
      </c>
      <c r="J32" s="6">
        <f>VLOOKUP(A32,'[1]LISTA ETIQUETAS'!$O:$Z,12,0)</f>
        <v>0.35</v>
      </c>
      <c r="K32" s="12">
        <f t="shared" si="0"/>
        <v>3220.6460000000002</v>
      </c>
      <c r="L32" s="7" t="str">
        <f>IF(VLOOKUP(A32,'[1]LISTA ETIQUETAS'!O:AB,14,0)="","",(VLOOKUP(A32,'[1]LISTA ETIQUETAS'!O:AB,14,0)))</f>
        <v/>
      </c>
      <c r="M32" s="8">
        <f>VLOOKUP(A32,'[1]LISTA ETIQUETAS'!$O:$BR,56,0)</f>
        <v>0</v>
      </c>
      <c r="N32" s="9">
        <f t="shared" si="1"/>
        <v>379867</v>
      </c>
      <c r="S32" s="2">
        <f>_xlfn.XLOOKUP($A32,'[1]LISTA ETIQUETAS'!$O:$O,'[1]LISTA ETIQUETAS'!H:H,"",0)</f>
        <v>1</v>
      </c>
      <c r="T32" s="9">
        <f t="shared" si="2"/>
        <v>1</v>
      </c>
      <c r="U32" s="10" t="str">
        <f>IFERROR((VLOOKUP(A32,'links de acesso'!A:B,2,0)),"\\192.168.0.4\Produtos\PRODUTO_PRONTA_ENTREGA\static\IMAGENS_PRODUTOS\SEM IMAGEM.jpg")</f>
        <v>\\192.168.0.4\Produtos\PRODUTO_PRONTA_ENTREGA\static\IMAGENS_PRODUTOS\SEM IMAGEM.jpg</v>
      </c>
      <c r="V32" s="2"/>
    </row>
    <row r="33" spans="1:22" x14ac:dyDescent="0.25">
      <c r="A33" s="5">
        <v>379867</v>
      </c>
      <c r="B33" t="str">
        <f>IFERROR((VLOOKUP(A33,'[1]LISTA ETIQUETAS'!O:X,3,0)),"PRODUTO SEM ESTOQUE")</f>
        <v>EST BANDEJA MONDRIAN (DARK BRONZE) MAMMUT</v>
      </c>
      <c r="C33" s="10" t="str">
        <f>VLOOKUP(A33,'[1]LISTA ETIQUETAS'!$O:$BT,57,0)</f>
        <v>CLAMI ACESSORIOS</v>
      </c>
      <c r="D33" s="10" t="str">
        <f>VLOOKUP(A33,'[1]LISTA ETIQUETAS'!$O:$BT,58,0)</f>
        <v>BANDEJA MONDRIAN (RBD)</v>
      </c>
      <c r="E33" s="11">
        <f>IF(VLOOKUP(A33,'[1]LISTA ETIQUETAS'!O:W,4,0)="",(VLOOKUP(A33,'[1]LISTA ETIQUETAS'!O:W,6,0)),(VLOOKUP(A33,'[1]LISTA ETIQUETAS'!O:W,4,0)))</f>
        <v>0.56000000000000005</v>
      </c>
      <c r="F33" s="11">
        <f>IF(VLOOKUP(A33,'[1]LISTA ETIQUETAS'!O:W,5,0)="",(VLOOKUP(A33,'[1]LISTA ETIQUETAS'!O:W,7,0)),(VLOOKUP(A33,'[1]LISTA ETIQUETAS'!O:W,5,0)))</f>
        <v>0.41</v>
      </c>
      <c r="G33" s="11">
        <f>IFERROR((VLOOKUP(A33,'[1]LISTA ETIQUETAS'!O:X,8,0)),"")</f>
        <v>0.04</v>
      </c>
      <c r="H33" s="11">
        <f>IFERROR((VLOOKUP(A33,'[1]LISTA ETIQUETAS'!O:X,9,0)),"")</f>
        <v>0</v>
      </c>
      <c r="I33" s="12">
        <f>IFERROR((VLOOKUP(A33,'[1]LISTA ETIQUETAS'!O:Y,11,0)),"")</f>
        <v>4954.84</v>
      </c>
      <c r="J33" s="6">
        <f>VLOOKUP(A33,'[1]LISTA ETIQUETAS'!$O:$Z,12,0)</f>
        <v>0.35</v>
      </c>
      <c r="K33" s="12">
        <f t="shared" si="0"/>
        <v>3220.6460000000002</v>
      </c>
      <c r="L33" s="7" t="str">
        <f>IF(VLOOKUP(A33,'[1]LISTA ETIQUETAS'!O:AB,14,0)="","",(VLOOKUP(A33,'[1]LISTA ETIQUETAS'!O:AB,14,0)))</f>
        <v/>
      </c>
      <c r="M33" s="8">
        <f>VLOOKUP(A33,'[1]LISTA ETIQUETAS'!$O:$BR,56,0)</f>
        <v>0</v>
      </c>
      <c r="N33" s="9">
        <f t="shared" si="1"/>
        <v>379867</v>
      </c>
      <c r="S33" s="2">
        <f>_xlfn.XLOOKUP($A33,'[1]LISTA ETIQUETAS'!$O:$O,'[1]LISTA ETIQUETAS'!H:H,"",0)</f>
        <v>1</v>
      </c>
      <c r="T33" s="9">
        <f t="shared" si="2"/>
        <v>1</v>
      </c>
      <c r="U33" s="10" t="str">
        <f>IFERROR((VLOOKUP(A33,'links de acesso'!A:B,2,0)),"\\192.168.0.4\Produtos\PRODUTO_PRONTA_ENTREGA\static\IMAGENS_PRODUTOS\SEM IMAGEM.jpg")</f>
        <v>\\192.168.0.4\Produtos\PRODUTO_PRONTA_ENTREGA\static\IMAGENS_PRODUTOS\SEM IMAGEM.jpg</v>
      </c>
      <c r="V33" s="2"/>
    </row>
    <row r="34" spans="1:22" x14ac:dyDescent="0.25">
      <c r="A34" s="5">
        <v>379867</v>
      </c>
      <c r="B34" t="str">
        <f>IFERROR((VLOOKUP(A34,'[1]LISTA ETIQUETAS'!O:X,3,0)),"PRODUTO SEM ESTOQUE")</f>
        <v>EST BANDEJA MONDRIAN (DARK BRONZE) MAMMUT</v>
      </c>
      <c r="C34" s="10" t="str">
        <f>VLOOKUP(A34,'[1]LISTA ETIQUETAS'!$O:$BT,57,0)</f>
        <v>CLAMI ACESSORIOS</v>
      </c>
      <c r="D34" s="10" t="str">
        <f>VLOOKUP(A34,'[1]LISTA ETIQUETAS'!$O:$BT,58,0)</f>
        <v>BANDEJA MONDRIAN (RBD)</v>
      </c>
      <c r="E34" s="11">
        <f>IF(VLOOKUP(A34,'[1]LISTA ETIQUETAS'!O:W,4,0)="",(VLOOKUP(A34,'[1]LISTA ETIQUETAS'!O:W,6,0)),(VLOOKUP(A34,'[1]LISTA ETIQUETAS'!O:W,4,0)))</f>
        <v>0.56000000000000005</v>
      </c>
      <c r="F34" s="11">
        <f>IF(VLOOKUP(A34,'[1]LISTA ETIQUETAS'!O:W,5,0)="",(VLOOKUP(A34,'[1]LISTA ETIQUETAS'!O:W,7,0)),(VLOOKUP(A34,'[1]LISTA ETIQUETAS'!O:W,5,0)))</f>
        <v>0.41</v>
      </c>
      <c r="G34" s="11">
        <f>IFERROR((VLOOKUP(A34,'[1]LISTA ETIQUETAS'!O:X,8,0)),"")</f>
        <v>0.04</v>
      </c>
      <c r="H34" s="11">
        <f>IFERROR((VLOOKUP(A34,'[1]LISTA ETIQUETAS'!O:X,9,0)),"")</f>
        <v>0</v>
      </c>
      <c r="I34" s="12">
        <f>IFERROR((VLOOKUP(A34,'[1]LISTA ETIQUETAS'!O:Y,11,0)),"")</f>
        <v>4954.84</v>
      </c>
      <c r="J34" s="6">
        <f>VLOOKUP(A34,'[1]LISTA ETIQUETAS'!$O:$Z,12,0)</f>
        <v>0.35</v>
      </c>
      <c r="K34" s="12">
        <f t="shared" si="0"/>
        <v>3220.6460000000002</v>
      </c>
      <c r="L34" s="7" t="str">
        <f>IF(VLOOKUP(A34,'[1]LISTA ETIQUETAS'!O:AB,14,0)="","",(VLOOKUP(A34,'[1]LISTA ETIQUETAS'!O:AB,14,0)))</f>
        <v/>
      </c>
      <c r="M34" s="8">
        <f>VLOOKUP(A34,'[1]LISTA ETIQUETAS'!$O:$BR,56,0)</f>
        <v>0</v>
      </c>
      <c r="N34" s="9">
        <f t="shared" si="1"/>
        <v>379867</v>
      </c>
      <c r="S34" s="2">
        <f>_xlfn.XLOOKUP($A34,'[1]LISTA ETIQUETAS'!$O:$O,'[1]LISTA ETIQUETAS'!H:H,"",0)</f>
        <v>1</v>
      </c>
      <c r="T34" s="9">
        <f t="shared" si="2"/>
        <v>1</v>
      </c>
      <c r="U34" s="10" t="str">
        <f>IFERROR((VLOOKUP(A34,'links de acesso'!A:B,2,0)),"\\192.168.0.4\Produtos\PRODUTO_PRONTA_ENTREGA\static\IMAGENS_PRODUTOS\SEM IMAGEM.jpg")</f>
        <v>\\192.168.0.4\Produtos\PRODUTO_PRONTA_ENTREGA\static\IMAGENS_PRODUTOS\SEM IMAGEM.jpg</v>
      </c>
      <c r="V34" s="2"/>
    </row>
    <row r="35" spans="1:22" x14ac:dyDescent="0.25">
      <c r="A35" s="5">
        <v>308179</v>
      </c>
      <c r="B35" t="str">
        <f>IFERROR((VLOOKUP(A35,'[1]LISTA ETIQUETAS'!O:X,3,0)),"PRODUTO SEM ESTOQUE")</f>
        <v>EST ACESSORIO BANDEJA OCA MARMORE JADORE</v>
      </c>
      <c r="C35" s="10" t="str">
        <f>VLOOKUP(A35,'[1]LISTA ETIQUETAS'!$O:$BT,57,0)</f>
        <v>CLAMI ACESSORIOS</v>
      </c>
      <c r="D35" s="10" t="str">
        <f>VLOOKUP(A35,'[1]LISTA ETIQUETAS'!$O:$BT,58,0)</f>
        <v>BANDEJA OCA</v>
      </c>
      <c r="E35" s="11">
        <f>IF(VLOOKUP(A35,'[1]LISTA ETIQUETAS'!O:W,4,0)="",(VLOOKUP(A35,'[1]LISTA ETIQUETAS'!O:W,6,0)),(VLOOKUP(A35,'[1]LISTA ETIQUETAS'!O:W,4,0)))</f>
        <v>0.3</v>
      </c>
      <c r="F35" s="11">
        <f>IF(VLOOKUP(A35,'[1]LISTA ETIQUETAS'!O:W,5,0)="",(VLOOKUP(A35,'[1]LISTA ETIQUETAS'!O:W,7,0)),(VLOOKUP(A35,'[1]LISTA ETIQUETAS'!O:W,5,0)))</f>
        <v>0</v>
      </c>
      <c r="G35" s="11">
        <f>IFERROR((VLOOKUP(A35,'[1]LISTA ETIQUETAS'!O:X,8,0)),"")</f>
        <v>0.02</v>
      </c>
      <c r="H35" s="11">
        <f>IFERROR((VLOOKUP(A35,'[1]LISTA ETIQUETAS'!O:X,9,0)),"")</f>
        <v>0.32</v>
      </c>
      <c r="I35" s="12">
        <f>IFERROR((VLOOKUP(A35,'[1]LISTA ETIQUETAS'!O:Y,11,0)),"")</f>
        <v>4243.68</v>
      </c>
      <c r="J35" s="6">
        <f>VLOOKUP(A35,'[1]LISTA ETIQUETAS'!$O:$Z,12,0)</f>
        <v>0.5</v>
      </c>
      <c r="K35" s="12">
        <f t="shared" si="0"/>
        <v>2121.84</v>
      </c>
      <c r="L35" s="7" t="str">
        <f>IF(VLOOKUP(A35,'[1]LISTA ETIQUETAS'!O:AB,14,0)="","",(VLOOKUP(A35,'[1]LISTA ETIQUETAS'!O:AB,14,0)))</f>
        <v/>
      </c>
      <c r="M35" s="8">
        <f>VLOOKUP(A35,'[1]LISTA ETIQUETAS'!$O:$BR,56,0)</f>
        <v>0</v>
      </c>
      <c r="N35" s="9">
        <f t="shared" si="1"/>
        <v>308179</v>
      </c>
      <c r="S35" s="2">
        <f>_xlfn.XLOOKUP($A35,'[1]LISTA ETIQUETAS'!$O:$O,'[1]LISTA ETIQUETAS'!H:H,"",0)</f>
        <v>2</v>
      </c>
      <c r="T35" s="9">
        <f t="shared" si="2"/>
        <v>2</v>
      </c>
      <c r="U35" s="10" t="str">
        <f>IFERROR((VLOOKUP(A35,'links de acesso'!A:B,2,0)),"\\192.168.0.4\Produtos\PRODUTO_PRONTA_ENTREGA\static\IMAGENS_PRODUTOS\SEM IMAGEM.jpg")</f>
        <v>\\192.168.0.4\Produtos\PRODUTO_PRONTA_ENTREGA\static\IMAGENS_PRODUTOS\SEM IMAGEM.jpg</v>
      </c>
      <c r="V35" s="2"/>
    </row>
    <row r="36" spans="1:22" x14ac:dyDescent="0.25">
      <c r="A36" s="5">
        <v>308179</v>
      </c>
      <c r="B36" t="str">
        <f>IFERROR((VLOOKUP(A36,'[1]LISTA ETIQUETAS'!O:X,3,0)),"PRODUTO SEM ESTOQUE")</f>
        <v>EST ACESSORIO BANDEJA OCA MARMORE JADORE</v>
      </c>
      <c r="C36" s="10" t="str">
        <f>VLOOKUP(A36,'[1]LISTA ETIQUETAS'!$O:$BT,57,0)</f>
        <v>CLAMI ACESSORIOS</v>
      </c>
      <c r="D36" s="10" t="str">
        <f>VLOOKUP(A36,'[1]LISTA ETIQUETAS'!$O:$BT,58,0)</f>
        <v>BANDEJA OCA</v>
      </c>
      <c r="E36" s="11">
        <f>IF(VLOOKUP(A36,'[1]LISTA ETIQUETAS'!O:W,4,0)="",(VLOOKUP(A36,'[1]LISTA ETIQUETAS'!O:W,6,0)),(VLOOKUP(A36,'[1]LISTA ETIQUETAS'!O:W,4,0)))</f>
        <v>0.3</v>
      </c>
      <c r="F36" s="11">
        <f>IF(VLOOKUP(A36,'[1]LISTA ETIQUETAS'!O:W,5,0)="",(VLOOKUP(A36,'[1]LISTA ETIQUETAS'!O:W,7,0)),(VLOOKUP(A36,'[1]LISTA ETIQUETAS'!O:W,5,0)))</f>
        <v>0</v>
      </c>
      <c r="G36" s="11">
        <f>IFERROR((VLOOKUP(A36,'[1]LISTA ETIQUETAS'!O:X,8,0)),"")</f>
        <v>0.02</v>
      </c>
      <c r="H36" s="11">
        <f>IFERROR((VLOOKUP(A36,'[1]LISTA ETIQUETAS'!O:X,9,0)),"")</f>
        <v>0.32</v>
      </c>
      <c r="I36" s="12">
        <f>IFERROR((VLOOKUP(A36,'[1]LISTA ETIQUETAS'!O:Y,11,0)),"")</f>
        <v>4243.68</v>
      </c>
      <c r="J36" s="6">
        <f>VLOOKUP(A36,'[1]LISTA ETIQUETAS'!$O:$Z,12,0)</f>
        <v>0.5</v>
      </c>
      <c r="K36" s="12">
        <f t="shared" si="0"/>
        <v>2121.84</v>
      </c>
      <c r="L36" s="7" t="str">
        <f>IF(VLOOKUP(A36,'[1]LISTA ETIQUETAS'!O:AB,14,0)="","",(VLOOKUP(A36,'[1]LISTA ETIQUETAS'!O:AB,14,0)))</f>
        <v/>
      </c>
      <c r="M36" s="8">
        <f>VLOOKUP(A36,'[1]LISTA ETIQUETAS'!$O:$BR,56,0)</f>
        <v>0</v>
      </c>
      <c r="N36" s="9">
        <f t="shared" si="1"/>
        <v>308179</v>
      </c>
      <c r="S36" s="2">
        <f>_xlfn.XLOOKUP($A36,'[1]LISTA ETIQUETAS'!$O:$O,'[1]LISTA ETIQUETAS'!H:H,"",0)</f>
        <v>2</v>
      </c>
      <c r="T36" s="9">
        <f t="shared" si="2"/>
        <v>2</v>
      </c>
      <c r="U36" s="10" t="str">
        <f>IFERROR((VLOOKUP(A36,'links de acesso'!A:B,2,0)),"\\192.168.0.4\Produtos\PRODUTO_PRONTA_ENTREGA\static\IMAGENS_PRODUTOS\SEM IMAGEM.jpg")</f>
        <v>\\192.168.0.4\Produtos\PRODUTO_PRONTA_ENTREGA\static\IMAGENS_PRODUTOS\SEM IMAGEM.jpg</v>
      </c>
      <c r="V36" s="2"/>
    </row>
    <row r="37" spans="1:22" x14ac:dyDescent="0.25">
      <c r="A37" s="5">
        <v>309892</v>
      </c>
      <c r="B37" t="str">
        <f>IFERROR((VLOOKUP(A37,'[1]LISTA ETIQUETAS'!O:X,3,0)),"PRODUTO SEM ESTOQUE")</f>
        <v>EST BANDEJA RITMO Ø55 (MARMORE 2 ROSA PARANA)</v>
      </c>
      <c r="C37" s="10" t="str">
        <f>VLOOKUP(A37,'[1]LISTA ETIQUETAS'!$O:$BT,57,0)</f>
        <v>CLAMI ACESSORIOS</v>
      </c>
      <c r="D37" s="10" t="str">
        <f>VLOOKUP(A37,'[1]LISTA ETIQUETAS'!$O:$BT,58,0)</f>
        <v>BANDEJA RITMO</v>
      </c>
      <c r="E37" s="11">
        <f>IF(VLOOKUP(A37,'[1]LISTA ETIQUETAS'!O:W,4,0)="",(VLOOKUP(A37,'[1]LISTA ETIQUETAS'!O:W,6,0)),(VLOOKUP(A37,'[1]LISTA ETIQUETAS'!O:W,4,0)))</f>
        <v>0.55000000000000004</v>
      </c>
      <c r="F37" s="11">
        <f>IF(VLOOKUP(A37,'[1]LISTA ETIQUETAS'!O:W,5,0)="",(VLOOKUP(A37,'[1]LISTA ETIQUETAS'!O:W,7,0)),(VLOOKUP(A37,'[1]LISTA ETIQUETAS'!O:W,5,0)))</f>
        <v>0</v>
      </c>
      <c r="G37" s="11">
        <f>IFERROR((VLOOKUP(A37,'[1]LISTA ETIQUETAS'!O:X,8,0)),"")</f>
        <v>0.02</v>
      </c>
      <c r="H37" s="11">
        <f>IFERROR((VLOOKUP(A37,'[1]LISTA ETIQUETAS'!O:X,9,0)),"")</f>
        <v>0.55000000000000004</v>
      </c>
      <c r="I37" s="12">
        <f>IFERROR((VLOOKUP(A37,'[1]LISTA ETIQUETAS'!O:Y,11,0)),"")</f>
        <v>9892.7800000000007</v>
      </c>
      <c r="J37" s="6">
        <f>VLOOKUP(A37,'[1]LISTA ETIQUETAS'!$O:$Z,12,0)</f>
        <v>0.5</v>
      </c>
      <c r="K37" s="12">
        <f t="shared" si="0"/>
        <v>4946.3900000000003</v>
      </c>
      <c r="L37" s="7" t="str">
        <f>IF(VLOOKUP(A37,'[1]LISTA ETIQUETAS'!O:AB,14,0)="","",(VLOOKUP(A37,'[1]LISTA ETIQUETAS'!O:AB,14,0)))</f>
        <v/>
      </c>
      <c r="M37" s="8">
        <f>VLOOKUP(A37,'[1]LISTA ETIQUETAS'!$O:$BR,56,0)</f>
        <v>0</v>
      </c>
      <c r="N37" s="9">
        <f t="shared" si="1"/>
        <v>309892</v>
      </c>
      <c r="S37" s="2">
        <f>_xlfn.XLOOKUP($A37,'[1]LISTA ETIQUETAS'!$O:$O,'[1]LISTA ETIQUETAS'!H:H,"",0)</f>
        <v>1</v>
      </c>
      <c r="T37" s="9">
        <f t="shared" si="2"/>
        <v>1</v>
      </c>
      <c r="U37" s="10" t="str">
        <f>IFERROR((VLOOKUP(A37,'links de acesso'!A:B,2,0)),"\\192.168.0.4\Produtos\PRODUTO_PRONTA_ENTREGA\static\IMAGENS_PRODUTOS\SEM IMAGEM.jpg")</f>
        <v>\\192.168.0.4\Produtos\PRODUTO_PRONTA_ENTREGA\static\IMAGENS_PRODUTOS\SEM IMAGEM.jpg</v>
      </c>
      <c r="V37" s="2"/>
    </row>
    <row r="38" spans="1:22" x14ac:dyDescent="0.25">
      <c r="A38" s="5">
        <v>217201</v>
      </c>
      <c r="B38" t="str">
        <f>IFERROR((VLOOKUP(A38,'[1]LISTA ETIQUETAS'!O:X,3,0)),"PRODUTO SEM ESTOQUE")</f>
        <v>EST MANCEBO DIX (FREIJO NATURAL PU) (INOX ENVELHECIDO)</v>
      </c>
      <c r="C38" s="10" t="str">
        <f>VLOOKUP(A38,'[1]LISTA ETIQUETAS'!$O:$BT,57,0)</f>
        <v>CLAMI ACESSORIOS</v>
      </c>
      <c r="D38" s="10" t="str">
        <f>VLOOKUP(A38,'[1]LISTA ETIQUETAS'!$O:$BT,58,0)</f>
        <v>MANCEBO DIX (FL)</v>
      </c>
      <c r="E38" s="11">
        <f>IF(VLOOKUP(A38,'[1]LISTA ETIQUETAS'!O:W,4,0)="",(VLOOKUP(A38,'[1]LISTA ETIQUETAS'!O:W,6,0)),(VLOOKUP(A38,'[1]LISTA ETIQUETAS'!O:W,4,0)))</f>
        <v>0.59</v>
      </c>
      <c r="F38" s="11">
        <f>IF(VLOOKUP(A38,'[1]LISTA ETIQUETAS'!O:W,5,0)="",(VLOOKUP(A38,'[1]LISTA ETIQUETAS'!O:W,7,0)),(VLOOKUP(A38,'[1]LISTA ETIQUETAS'!O:W,5,0)))</f>
        <v>0.47</v>
      </c>
      <c r="G38" s="11">
        <f>IFERROR((VLOOKUP(A38,'[1]LISTA ETIQUETAS'!O:X,8,0)),"")</f>
        <v>1.43</v>
      </c>
      <c r="H38" s="11">
        <f>IFERROR((VLOOKUP(A38,'[1]LISTA ETIQUETAS'!O:X,9,0)),"")</f>
        <v>0</v>
      </c>
      <c r="I38" s="12">
        <f>IFERROR((VLOOKUP(A38,'[1]LISTA ETIQUETAS'!O:Y,11,0)),"")</f>
        <v>18233.46</v>
      </c>
      <c r="J38" s="6">
        <f>VLOOKUP(A38,'[1]LISTA ETIQUETAS'!$O:$Z,12,0)</f>
        <v>0.6</v>
      </c>
      <c r="K38" s="12">
        <f t="shared" si="0"/>
        <v>7293.384</v>
      </c>
      <c r="L38" s="7" t="str">
        <f>IF(VLOOKUP(A38,'[1]LISTA ETIQUETAS'!O:AB,14,0)="","",(VLOOKUP(A38,'[1]LISTA ETIQUETAS'!O:AB,14,0)))</f>
        <v/>
      </c>
      <c r="M38" s="8">
        <f>VLOOKUP(A38,'[1]LISTA ETIQUETAS'!$O:$BR,56,0)</f>
        <v>0</v>
      </c>
      <c r="N38" s="9">
        <f t="shared" si="1"/>
        <v>217201</v>
      </c>
      <c r="S38" s="2">
        <f>_xlfn.XLOOKUP($A38,'[1]LISTA ETIQUETAS'!$O:$O,'[1]LISTA ETIQUETAS'!H:H,"",0)</f>
        <v>1</v>
      </c>
      <c r="T38" s="9">
        <f t="shared" si="2"/>
        <v>1</v>
      </c>
      <c r="U38" s="10" t="str">
        <f>IFERROR((VLOOKUP(A38,'links de acesso'!A:B,2,0)),"\\192.168.0.4\Produtos\PRODUTO_PRONTA_ENTREGA\static\IMAGENS_PRODUTOS\SEM IMAGEM.jpg")</f>
        <v>\\192.168.0.4\Produtos\PRODUTO_PRONTA_ENTREGA\static\IMAGENS_PRODUTOS\MANCEBO DIX_217201.jpg</v>
      </c>
      <c r="V38" s="2"/>
    </row>
    <row r="39" spans="1:22" x14ac:dyDescent="0.25">
      <c r="A39" s="5">
        <v>191296</v>
      </c>
      <c r="B39" t="str">
        <f>IFERROR((VLOOKUP(A39,'[1]LISTA ETIQUETAS'!O:X,3,0)),"PRODUTO SEM ESTOQUE")</f>
        <v>EST PORTA LAPIS (LATAO)</v>
      </c>
      <c r="C39" s="10" t="str">
        <f>VLOOKUP(A39,'[1]LISTA ETIQUETAS'!$O:$BT,57,0)</f>
        <v>CLAMI ACESSORIOS</v>
      </c>
      <c r="D39" s="10" t="str">
        <f>VLOOKUP(A39,'[1]LISTA ETIQUETAS'!$O:$BT,58,0)</f>
        <v>PORTA LAPIS (FL)</v>
      </c>
      <c r="E39" s="11">
        <f>IF(VLOOKUP(A39,'[1]LISTA ETIQUETAS'!O:W,4,0)="",(VLOOKUP(A39,'[1]LISTA ETIQUETAS'!O:W,6,0)),(VLOOKUP(A39,'[1]LISTA ETIQUETAS'!O:W,4,0)))</f>
        <v>0</v>
      </c>
      <c r="F39" s="11">
        <f>IF(VLOOKUP(A39,'[1]LISTA ETIQUETAS'!O:W,5,0)="",(VLOOKUP(A39,'[1]LISTA ETIQUETAS'!O:W,7,0)),(VLOOKUP(A39,'[1]LISTA ETIQUETAS'!O:W,5,0)))</f>
        <v>0</v>
      </c>
      <c r="G39" s="11">
        <f>IFERROR((VLOOKUP(A39,'[1]LISTA ETIQUETAS'!O:X,8,0)),"")</f>
        <v>0</v>
      </c>
      <c r="H39" s="11">
        <f>IFERROR((VLOOKUP(A39,'[1]LISTA ETIQUETAS'!O:X,9,0)),"")</f>
        <v>0</v>
      </c>
      <c r="I39" s="12">
        <f>IFERROR((VLOOKUP(A39,'[1]LISTA ETIQUETAS'!O:Y,11,0)),"")</f>
        <v>7503.65</v>
      </c>
      <c r="J39" s="6">
        <f>VLOOKUP(A39,'[1]LISTA ETIQUETAS'!$O:$Z,12,0)</f>
        <v>0.65</v>
      </c>
      <c r="K39" s="12">
        <f t="shared" si="0"/>
        <v>2626.2775000000001</v>
      </c>
      <c r="L39" s="7" t="str">
        <f>IF(VLOOKUP(A39,'[1]LISTA ETIQUETAS'!O:AB,14,0)="","",(VLOOKUP(A39,'[1]LISTA ETIQUETAS'!O:AB,14,0)))</f>
        <v/>
      </c>
      <c r="M39" s="8">
        <f>VLOOKUP(A39,'[1]LISTA ETIQUETAS'!$O:$BR,56,0)</f>
        <v>0</v>
      </c>
      <c r="N39" s="9">
        <f t="shared" si="1"/>
        <v>191296</v>
      </c>
      <c r="S39" s="2">
        <f>_xlfn.XLOOKUP($A39,'[1]LISTA ETIQUETAS'!$O:$O,'[1]LISTA ETIQUETAS'!H:H,"",0)</f>
        <v>0</v>
      </c>
      <c r="T39" s="9">
        <f t="shared" si="2"/>
        <v>0</v>
      </c>
      <c r="U39" s="10" t="str">
        <f>IFERROR((VLOOKUP(A39,'links de acesso'!A:B,2,0)),"\\192.168.0.4\Produtos\PRODUTO_PRONTA_ENTREGA\static\IMAGENS_PRODUTOS\SEM IMAGEM.jpg")</f>
        <v>\\192.168.0.4\Produtos\PRODUTO_PRONTA_ENTREGA\static\IMAGENS_PRODUTOS\PORTA LAPIS_191296.jpg</v>
      </c>
      <c r="V39" s="2"/>
    </row>
    <row r="40" spans="1:22" x14ac:dyDescent="0.25">
      <c r="A40" s="5">
        <v>203600</v>
      </c>
      <c r="B40" t="str">
        <f>IFERROR((VLOOKUP(A40,'[1]LISTA ETIQUETAS'!O:X,3,0)),"PRODUTO SEM ESTOQUE")</f>
        <v>EST QUADRO ROUND BAMBU RED LISO D74X7,2CM (RDL70-BB)</v>
      </c>
      <c r="C40" s="10" t="str">
        <f>VLOOKUP(A40,'[1]LISTA ETIQUETAS'!$O:$BT,57,0)</f>
        <v>CLAMI ACESSORIOS</v>
      </c>
      <c r="D40" s="10" t="str">
        <f>VLOOKUP(A40,'[1]LISTA ETIQUETAS'!$O:$BT,58,0)</f>
        <v>QUADRO DECORATIVO</v>
      </c>
      <c r="E40" s="11">
        <f>IF(VLOOKUP(A40,'[1]LISTA ETIQUETAS'!O:W,4,0)="",(VLOOKUP(A40,'[1]LISTA ETIQUETAS'!O:W,6,0)),(VLOOKUP(A40,'[1]LISTA ETIQUETAS'!O:W,4,0)))</f>
        <v>0</v>
      </c>
      <c r="F40" s="11">
        <f>IF(VLOOKUP(A40,'[1]LISTA ETIQUETAS'!O:W,5,0)="",(VLOOKUP(A40,'[1]LISTA ETIQUETAS'!O:W,7,0)),(VLOOKUP(A40,'[1]LISTA ETIQUETAS'!O:W,5,0)))</f>
        <v>0</v>
      </c>
      <c r="G40" s="11">
        <f>IFERROR((VLOOKUP(A40,'[1]LISTA ETIQUETAS'!O:X,8,0)),"")</f>
        <v>0</v>
      </c>
      <c r="H40" s="11">
        <f>IFERROR((VLOOKUP(A40,'[1]LISTA ETIQUETAS'!O:X,9,0)),"")</f>
        <v>0</v>
      </c>
      <c r="I40" s="12">
        <f>IFERROR((VLOOKUP(A40,'[1]LISTA ETIQUETAS'!O:Y,11,0)),"")</f>
        <v>4096.25</v>
      </c>
      <c r="J40" s="6">
        <f>VLOOKUP(A40,'[1]LISTA ETIQUETAS'!$O:$Z,12,0)</f>
        <v>0.5</v>
      </c>
      <c r="K40" s="12">
        <f t="shared" si="0"/>
        <v>2048.125</v>
      </c>
      <c r="L40" s="7" t="str">
        <f>IF(VLOOKUP(A40,'[1]LISTA ETIQUETAS'!O:AB,14,0)="","",(VLOOKUP(A40,'[1]LISTA ETIQUETAS'!O:AB,14,0)))</f>
        <v/>
      </c>
      <c r="M40" s="8">
        <f>VLOOKUP(A40,'[1]LISTA ETIQUETAS'!$O:$BR,56,0)</f>
        <v>0</v>
      </c>
      <c r="N40" s="9">
        <f t="shared" si="1"/>
        <v>203600</v>
      </c>
      <c r="S40" s="2">
        <f>_xlfn.XLOOKUP($A40,'[1]LISTA ETIQUETAS'!$O:$O,'[1]LISTA ETIQUETAS'!H:H,"",0)</f>
        <v>2</v>
      </c>
      <c r="T40" s="9">
        <f t="shared" si="2"/>
        <v>2</v>
      </c>
      <c r="U40" s="10" t="str">
        <f>IFERROR((VLOOKUP(A40,'links de acesso'!A:B,2,0)),"\\192.168.0.4\Produtos\PRODUTO_PRONTA_ENTREGA\static\IMAGENS_PRODUTOS\SEM IMAGEM.jpg")</f>
        <v>\\192.168.0.4\Produtos\PRODUTO_PRONTA_ENTREGA\static\IMAGENS_PRODUTOS\SEM IMAGEM.jpg</v>
      </c>
      <c r="V40" s="2"/>
    </row>
    <row r="41" spans="1:22" x14ac:dyDescent="0.25">
      <c r="A41" s="5">
        <v>203601</v>
      </c>
      <c r="B41" t="str">
        <f>IFERROR((VLOOKUP(A41,'[1]LISTA ETIQUETAS'!O:X,3,0)),"PRODUTO SEM ESTOQUE")</f>
        <v>EST QUADRO ROUND BAMBU RED LISO D64X7,2CM (RDL60-BB)</v>
      </c>
      <c r="C41" s="10" t="str">
        <f>VLOOKUP(A41,'[1]LISTA ETIQUETAS'!$O:$BT,57,0)</f>
        <v>CLAMI ACESSORIOS</v>
      </c>
      <c r="D41" s="10" t="str">
        <f>VLOOKUP(A41,'[1]LISTA ETIQUETAS'!$O:$BT,58,0)</f>
        <v>QUADRO DECORATIVO</v>
      </c>
      <c r="E41" s="11">
        <f>IF(VLOOKUP(A41,'[1]LISTA ETIQUETAS'!O:W,4,0)="",(VLOOKUP(A41,'[1]LISTA ETIQUETAS'!O:W,6,0)),(VLOOKUP(A41,'[1]LISTA ETIQUETAS'!O:W,4,0)))</f>
        <v>0</v>
      </c>
      <c r="F41" s="11">
        <f>IF(VLOOKUP(A41,'[1]LISTA ETIQUETAS'!O:W,5,0)="",(VLOOKUP(A41,'[1]LISTA ETIQUETAS'!O:W,7,0)),(VLOOKUP(A41,'[1]LISTA ETIQUETAS'!O:W,5,0)))</f>
        <v>0</v>
      </c>
      <c r="G41" s="11">
        <f>IFERROR((VLOOKUP(A41,'[1]LISTA ETIQUETAS'!O:X,8,0)),"")</f>
        <v>0</v>
      </c>
      <c r="H41" s="11">
        <f>IFERROR((VLOOKUP(A41,'[1]LISTA ETIQUETAS'!O:X,9,0)),"")</f>
        <v>0</v>
      </c>
      <c r="I41" s="12">
        <f>IFERROR((VLOOKUP(A41,'[1]LISTA ETIQUETAS'!O:Y,11,0)),"")</f>
        <v>3153.75</v>
      </c>
      <c r="J41" s="6">
        <f>VLOOKUP(A41,'[1]LISTA ETIQUETAS'!$O:$Z,12,0)</f>
        <v>0.5</v>
      </c>
      <c r="K41" s="12">
        <f t="shared" si="0"/>
        <v>1576.875</v>
      </c>
      <c r="L41" s="7" t="str">
        <f>IF(VLOOKUP(A41,'[1]LISTA ETIQUETAS'!O:AB,14,0)="","",(VLOOKUP(A41,'[1]LISTA ETIQUETAS'!O:AB,14,0)))</f>
        <v/>
      </c>
      <c r="M41" s="8">
        <f>VLOOKUP(A41,'[1]LISTA ETIQUETAS'!$O:$BR,56,0)</f>
        <v>0</v>
      </c>
      <c r="N41" s="9">
        <f t="shared" si="1"/>
        <v>203601</v>
      </c>
      <c r="S41" s="2">
        <f>_xlfn.XLOOKUP($A41,'[1]LISTA ETIQUETAS'!$O:$O,'[1]LISTA ETIQUETAS'!H:H,"",0)</f>
        <v>1</v>
      </c>
      <c r="T41" s="9">
        <f t="shared" si="2"/>
        <v>1</v>
      </c>
      <c r="U41" s="10" t="str">
        <f>IFERROR((VLOOKUP(A41,'links de acesso'!A:B,2,0)),"\\192.168.0.4\Produtos\PRODUTO_PRONTA_ENTREGA\static\IMAGENS_PRODUTOS\SEM IMAGEM.jpg")</f>
        <v>\\192.168.0.4\Produtos\PRODUTO_PRONTA_ENTREGA\static\IMAGENS_PRODUTOS\SEM IMAGEM.jpg</v>
      </c>
      <c r="V41" s="2"/>
    </row>
    <row r="42" spans="1:22" x14ac:dyDescent="0.25">
      <c r="A42" s="5">
        <v>271418</v>
      </c>
      <c r="B42" t="str">
        <f>IFERROR((VLOOKUP(A42,'[1]LISTA ETIQUETAS'!O:X,3,0)),"PRODUTO SEM ESTOQUE")</f>
        <v>EST QUADRO GRAMPH VERTICAL G2 (1394) MOLDURA BRONZE</v>
      </c>
      <c r="C42" s="10" t="str">
        <f>VLOOKUP(A42,'[1]LISTA ETIQUETAS'!$O:$BT,57,0)</f>
        <v>CLAMI ACESSORIOS</v>
      </c>
      <c r="D42" s="10" t="str">
        <f>VLOOKUP(A42,'[1]LISTA ETIQUETAS'!$O:$BT,58,0)</f>
        <v>QUADRO DECORATIVO</v>
      </c>
      <c r="E42" s="11">
        <f>IF(VLOOKUP(A42,'[1]LISTA ETIQUETAS'!O:W,4,0)="",(VLOOKUP(A42,'[1]LISTA ETIQUETAS'!O:W,6,0)),(VLOOKUP(A42,'[1]LISTA ETIQUETAS'!O:W,4,0)))</f>
        <v>0.6</v>
      </c>
      <c r="F42" s="11">
        <f>IF(VLOOKUP(A42,'[1]LISTA ETIQUETAS'!O:W,5,0)="",(VLOOKUP(A42,'[1]LISTA ETIQUETAS'!O:W,7,0)),(VLOOKUP(A42,'[1]LISTA ETIQUETAS'!O:W,5,0)))</f>
        <v>0.9</v>
      </c>
      <c r="G42" s="11">
        <f>IFERROR((VLOOKUP(A42,'[1]LISTA ETIQUETAS'!O:X,8,0)),"")</f>
        <v>0</v>
      </c>
      <c r="H42" s="11">
        <f>IFERROR((VLOOKUP(A42,'[1]LISTA ETIQUETAS'!O:X,9,0)),"")</f>
        <v>0</v>
      </c>
      <c r="I42" s="12">
        <f>IFERROR((VLOOKUP(A42,'[1]LISTA ETIQUETAS'!O:Y,11,0)),"")</f>
        <v>1859.2</v>
      </c>
      <c r="J42" s="6">
        <f>VLOOKUP(A42,'[1]LISTA ETIQUETAS'!$O:$Z,12,0)</f>
        <v>0.5</v>
      </c>
      <c r="K42" s="12">
        <f t="shared" si="0"/>
        <v>929.6</v>
      </c>
      <c r="L42" s="7" t="str">
        <f>IF(VLOOKUP(A42,'[1]LISTA ETIQUETAS'!O:AB,14,0)="","",(VLOOKUP(A42,'[1]LISTA ETIQUETAS'!O:AB,14,0)))</f>
        <v/>
      </c>
      <c r="M42" s="8">
        <f>VLOOKUP(A42,'[1]LISTA ETIQUETAS'!$O:$BR,56,0)</f>
        <v>0</v>
      </c>
      <c r="N42" s="9">
        <f t="shared" si="1"/>
        <v>271418</v>
      </c>
      <c r="S42" s="2">
        <f>_xlfn.XLOOKUP($A42,'[1]LISTA ETIQUETAS'!$O:$O,'[1]LISTA ETIQUETAS'!H:H,"",0)</f>
        <v>1</v>
      </c>
      <c r="T42" s="9">
        <f t="shared" si="2"/>
        <v>1</v>
      </c>
      <c r="U42" s="10" t="str">
        <f>IFERROR((VLOOKUP(A42,'links de acesso'!A:B,2,0)),"\\192.168.0.4\Produtos\PRODUTO_PRONTA_ENTREGA\static\IMAGENS_PRODUTOS\SEM IMAGEM.jpg")</f>
        <v>\\192.168.0.4\Produtos\PRODUTO_PRONTA_ENTREGA\static\IMAGENS_PRODUTOS\SEM IMAGEM.jpg</v>
      </c>
      <c r="V42" s="2"/>
    </row>
    <row r="43" spans="1:22" x14ac:dyDescent="0.25">
      <c r="A43" s="5">
        <v>312421</v>
      </c>
      <c r="B43" t="str">
        <f>IFERROR((VLOOKUP(A43,'[1]LISTA ETIQUETAS'!O:X,3,0)),"PRODUTO SEM ESTOQUE")</f>
        <v>EST QUADRO CARBONE DIAGONAL</v>
      </c>
      <c r="C43" s="10" t="str">
        <f>VLOOKUP(A43,'[1]LISTA ETIQUETAS'!$O:$BT,57,0)</f>
        <v>CLAMI ACESSORIOS</v>
      </c>
      <c r="D43" s="10" t="str">
        <f>VLOOKUP(A43,'[1]LISTA ETIQUETAS'!$O:$BT,58,0)</f>
        <v>QUADRO DECORATIVO</v>
      </c>
      <c r="E43" s="11">
        <f>IF(VLOOKUP(A43,'[1]LISTA ETIQUETAS'!O:W,4,0)="",(VLOOKUP(A43,'[1]LISTA ETIQUETAS'!O:W,6,0)),(VLOOKUP(A43,'[1]LISTA ETIQUETAS'!O:W,4,0)))</f>
        <v>1</v>
      </c>
      <c r="F43" s="11">
        <f>IF(VLOOKUP(A43,'[1]LISTA ETIQUETAS'!O:W,5,0)="",(VLOOKUP(A43,'[1]LISTA ETIQUETAS'!O:W,7,0)),(VLOOKUP(A43,'[1]LISTA ETIQUETAS'!O:W,5,0)))</f>
        <v>0.7</v>
      </c>
      <c r="G43" s="11">
        <f>IFERROR((VLOOKUP(A43,'[1]LISTA ETIQUETAS'!O:X,8,0)),"")</f>
        <v>0</v>
      </c>
      <c r="H43" s="11">
        <f>IFERROR((VLOOKUP(A43,'[1]LISTA ETIQUETAS'!O:X,9,0)),"")</f>
        <v>0</v>
      </c>
      <c r="I43" s="12">
        <f>IFERROR((VLOOKUP(A43,'[1]LISTA ETIQUETAS'!O:Y,11,0)),"")</f>
        <v>3091.2</v>
      </c>
      <c r="J43" s="6">
        <f>VLOOKUP(A43,'[1]LISTA ETIQUETAS'!$O:$Z,12,0)</f>
        <v>0.5</v>
      </c>
      <c r="K43" s="12">
        <f t="shared" si="0"/>
        <v>1545.6</v>
      </c>
      <c r="L43" s="7" t="str">
        <f>IF(VLOOKUP(A43,'[1]LISTA ETIQUETAS'!O:AB,14,0)="","",(VLOOKUP(A43,'[1]LISTA ETIQUETAS'!O:AB,14,0)))</f>
        <v/>
      </c>
      <c r="M43" s="8">
        <f>VLOOKUP(A43,'[1]LISTA ETIQUETAS'!$O:$BR,56,0)</f>
        <v>0</v>
      </c>
      <c r="N43" s="9">
        <f t="shared" si="1"/>
        <v>312421</v>
      </c>
      <c r="S43" s="2">
        <f>_xlfn.XLOOKUP($A43,'[1]LISTA ETIQUETAS'!$O:$O,'[1]LISTA ETIQUETAS'!H:H,"",0)</f>
        <v>1</v>
      </c>
      <c r="T43" s="9">
        <f t="shared" si="2"/>
        <v>1</v>
      </c>
      <c r="U43" s="10" t="str">
        <f>IFERROR((VLOOKUP(A43,'links de acesso'!A:B,2,0)),"\\192.168.0.4\Produtos\PRODUTO_PRONTA_ENTREGA\static\IMAGENS_PRODUTOS\SEM IMAGEM.jpg")</f>
        <v>\\192.168.0.4\Produtos\PRODUTO_PRONTA_ENTREGA\static\IMAGENS_PRODUTOS\SEM IMAGEM.jpg</v>
      </c>
      <c r="V43" s="2"/>
    </row>
    <row r="44" spans="1:22" x14ac:dyDescent="0.25">
      <c r="A44" s="5">
        <v>312421</v>
      </c>
      <c r="B44" t="str">
        <f>IFERROR((VLOOKUP(A44,'[1]LISTA ETIQUETAS'!O:X,3,0)),"PRODUTO SEM ESTOQUE")</f>
        <v>EST QUADRO CARBONE DIAGONAL</v>
      </c>
      <c r="C44" s="10" t="str">
        <f>VLOOKUP(A44,'[1]LISTA ETIQUETAS'!$O:$BT,57,0)</f>
        <v>CLAMI ACESSORIOS</v>
      </c>
      <c r="D44" s="10" t="str">
        <f>VLOOKUP(A44,'[1]LISTA ETIQUETAS'!$O:$BT,58,0)</f>
        <v>QUADRO DECORATIVO</v>
      </c>
      <c r="E44" s="11">
        <f>IF(VLOOKUP(A44,'[1]LISTA ETIQUETAS'!O:W,4,0)="",(VLOOKUP(A44,'[1]LISTA ETIQUETAS'!O:W,6,0)),(VLOOKUP(A44,'[1]LISTA ETIQUETAS'!O:W,4,0)))</f>
        <v>1</v>
      </c>
      <c r="F44" s="11">
        <f>IF(VLOOKUP(A44,'[1]LISTA ETIQUETAS'!O:W,5,0)="",(VLOOKUP(A44,'[1]LISTA ETIQUETAS'!O:W,7,0)),(VLOOKUP(A44,'[1]LISTA ETIQUETAS'!O:W,5,0)))</f>
        <v>0.7</v>
      </c>
      <c r="G44" s="11">
        <f>IFERROR((VLOOKUP(A44,'[1]LISTA ETIQUETAS'!O:X,8,0)),"")</f>
        <v>0</v>
      </c>
      <c r="H44" s="11">
        <f>IFERROR((VLOOKUP(A44,'[1]LISTA ETIQUETAS'!O:X,9,0)),"")</f>
        <v>0</v>
      </c>
      <c r="I44" s="12">
        <f>IFERROR((VLOOKUP(A44,'[1]LISTA ETIQUETAS'!O:Y,11,0)),"")</f>
        <v>3091.2</v>
      </c>
      <c r="J44" s="6">
        <f>VLOOKUP(A44,'[1]LISTA ETIQUETAS'!$O:$Z,12,0)</f>
        <v>0.5</v>
      </c>
      <c r="K44" s="12">
        <f t="shared" si="0"/>
        <v>1545.6</v>
      </c>
      <c r="L44" s="7" t="str">
        <f>IF(VLOOKUP(A44,'[1]LISTA ETIQUETAS'!O:AB,14,0)="","",(VLOOKUP(A44,'[1]LISTA ETIQUETAS'!O:AB,14,0)))</f>
        <v/>
      </c>
      <c r="M44" s="8">
        <f>VLOOKUP(A44,'[1]LISTA ETIQUETAS'!$O:$BR,56,0)</f>
        <v>0</v>
      </c>
      <c r="N44" s="9">
        <f t="shared" si="1"/>
        <v>312421</v>
      </c>
      <c r="S44" s="2">
        <f>_xlfn.XLOOKUP($A44,'[1]LISTA ETIQUETAS'!$O:$O,'[1]LISTA ETIQUETAS'!H:H,"",0)</f>
        <v>1</v>
      </c>
      <c r="T44" s="9">
        <f t="shared" si="2"/>
        <v>1</v>
      </c>
      <c r="U44" s="10" t="str">
        <f>IFERROR((VLOOKUP(A44,'links de acesso'!A:B,2,0)),"\\192.168.0.4\Produtos\PRODUTO_PRONTA_ENTREGA\static\IMAGENS_PRODUTOS\SEM IMAGEM.jpg")</f>
        <v>\\192.168.0.4\Produtos\PRODUTO_PRONTA_ENTREGA\static\IMAGENS_PRODUTOS\SEM IMAGEM.jpg</v>
      </c>
      <c r="V44" s="2"/>
    </row>
    <row r="45" spans="1:22" x14ac:dyDescent="0.25">
      <c r="A45" s="5">
        <v>312427</v>
      </c>
      <c r="B45" t="str">
        <f>IFERROR((VLOOKUP(A45,'[1]LISTA ETIQUETAS'!O:X,3,0)),"PRODUTO SEM ESTOQUE")</f>
        <v>EST QUADRO GALEE BAEM (COD960)</v>
      </c>
      <c r="C45" s="10" t="str">
        <f>VLOOKUP(A45,'[1]LISTA ETIQUETAS'!$O:$BT,57,0)</f>
        <v>CLAMI ACESSORIOS</v>
      </c>
      <c r="D45" s="10" t="str">
        <f>VLOOKUP(A45,'[1]LISTA ETIQUETAS'!$O:$BT,58,0)</f>
        <v>QUADRO DECORATIVO</v>
      </c>
      <c r="E45" s="11">
        <f>IF(VLOOKUP(A45,'[1]LISTA ETIQUETAS'!O:W,4,0)="",(VLOOKUP(A45,'[1]LISTA ETIQUETAS'!O:W,6,0)),(VLOOKUP(A45,'[1]LISTA ETIQUETAS'!O:W,4,0)))</f>
        <v>1.7</v>
      </c>
      <c r="F45" s="11">
        <f>IF(VLOOKUP(A45,'[1]LISTA ETIQUETAS'!O:W,5,0)="",(VLOOKUP(A45,'[1]LISTA ETIQUETAS'!O:W,7,0)),(VLOOKUP(A45,'[1]LISTA ETIQUETAS'!O:W,5,0)))</f>
        <v>1</v>
      </c>
      <c r="G45" s="11">
        <f>IFERROR((VLOOKUP(A45,'[1]LISTA ETIQUETAS'!O:X,8,0)),"")</f>
        <v>0</v>
      </c>
      <c r="H45" s="11">
        <f>IFERROR((VLOOKUP(A45,'[1]LISTA ETIQUETAS'!O:X,9,0)),"")</f>
        <v>0</v>
      </c>
      <c r="I45" s="12">
        <f>IFERROR((VLOOKUP(A45,'[1]LISTA ETIQUETAS'!O:Y,11,0)),"")</f>
        <v>5331.2</v>
      </c>
      <c r="J45" s="6">
        <f>VLOOKUP(A45,'[1]LISTA ETIQUETAS'!$O:$Z,12,0)</f>
        <v>0.5</v>
      </c>
      <c r="K45" s="12">
        <f t="shared" si="0"/>
        <v>2665.6</v>
      </c>
      <c r="L45" s="7" t="str">
        <f>IF(VLOOKUP(A45,'[1]LISTA ETIQUETAS'!O:AB,14,0)="","",(VLOOKUP(A45,'[1]LISTA ETIQUETAS'!O:AB,14,0)))</f>
        <v/>
      </c>
      <c r="M45" s="8">
        <f>VLOOKUP(A45,'[1]LISTA ETIQUETAS'!$O:$BR,56,0)</f>
        <v>0</v>
      </c>
      <c r="N45" s="9">
        <f t="shared" si="1"/>
        <v>312427</v>
      </c>
      <c r="S45" s="2">
        <f>_xlfn.XLOOKUP($A45,'[1]LISTA ETIQUETAS'!$O:$O,'[1]LISTA ETIQUETAS'!H:H,"",0)</f>
        <v>3</v>
      </c>
      <c r="T45" s="9">
        <f t="shared" si="2"/>
        <v>3</v>
      </c>
      <c r="U45" s="10" t="str">
        <f>IFERROR((VLOOKUP(A45,'links de acesso'!A:B,2,0)),"\\192.168.0.4\Produtos\PRODUTO_PRONTA_ENTREGA\static\IMAGENS_PRODUTOS\SEM IMAGEM.jpg")</f>
        <v>\\192.168.0.4\Produtos\PRODUTO_PRONTA_ENTREGA\static\IMAGENS_PRODUTOS\SEM IMAGEM.jpg</v>
      </c>
      <c r="V45" s="2"/>
    </row>
    <row r="46" spans="1:22" x14ac:dyDescent="0.25">
      <c r="A46" s="5">
        <v>312427</v>
      </c>
      <c r="B46" t="str">
        <f>IFERROR((VLOOKUP(A46,'[1]LISTA ETIQUETAS'!O:X,3,0)),"PRODUTO SEM ESTOQUE")</f>
        <v>EST QUADRO GALEE BAEM (COD960)</v>
      </c>
      <c r="C46" s="10" t="str">
        <f>VLOOKUP(A46,'[1]LISTA ETIQUETAS'!$O:$BT,57,0)</f>
        <v>CLAMI ACESSORIOS</v>
      </c>
      <c r="D46" s="10" t="str">
        <f>VLOOKUP(A46,'[1]LISTA ETIQUETAS'!$O:$BT,58,0)</f>
        <v>QUADRO DECORATIVO</v>
      </c>
      <c r="E46" s="11">
        <f>IF(VLOOKUP(A46,'[1]LISTA ETIQUETAS'!O:W,4,0)="",(VLOOKUP(A46,'[1]LISTA ETIQUETAS'!O:W,6,0)),(VLOOKUP(A46,'[1]LISTA ETIQUETAS'!O:W,4,0)))</f>
        <v>1.7</v>
      </c>
      <c r="F46" s="11">
        <f>IF(VLOOKUP(A46,'[1]LISTA ETIQUETAS'!O:W,5,0)="",(VLOOKUP(A46,'[1]LISTA ETIQUETAS'!O:W,7,0)),(VLOOKUP(A46,'[1]LISTA ETIQUETAS'!O:W,5,0)))</f>
        <v>1</v>
      </c>
      <c r="G46" s="11">
        <f>IFERROR((VLOOKUP(A46,'[1]LISTA ETIQUETAS'!O:X,8,0)),"")</f>
        <v>0</v>
      </c>
      <c r="H46" s="11">
        <f>IFERROR((VLOOKUP(A46,'[1]LISTA ETIQUETAS'!O:X,9,0)),"")</f>
        <v>0</v>
      </c>
      <c r="I46" s="12">
        <f>IFERROR((VLOOKUP(A46,'[1]LISTA ETIQUETAS'!O:Y,11,0)),"")</f>
        <v>5331.2</v>
      </c>
      <c r="J46" s="6">
        <f>VLOOKUP(A46,'[1]LISTA ETIQUETAS'!$O:$Z,12,0)</f>
        <v>0.5</v>
      </c>
      <c r="K46" s="12">
        <f t="shared" si="0"/>
        <v>2665.6</v>
      </c>
      <c r="L46" s="7" t="str">
        <f>IF(VLOOKUP(A46,'[1]LISTA ETIQUETAS'!O:AB,14,0)="","",(VLOOKUP(A46,'[1]LISTA ETIQUETAS'!O:AB,14,0)))</f>
        <v/>
      </c>
      <c r="M46" s="8">
        <f>VLOOKUP(A46,'[1]LISTA ETIQUETAS'!$O:$BR,56,0)</f>
        <v>0</v>
      </c>
      <c r="N46" s="9">
        <f t="shared" si="1"/>
        <v>312427</v>
      </c>
      <c r="S46" s="2">
        <f>_xlfn.XLOOKUP($A46,'[1]LISTA ETIQUETAS'!$O:$O,'[1]LISTA ETIQUETAS'!H:H,"",0)</f>
        <v>3</v>
      </c>
      <c r="T46" s="9">
        <f t="shared" si="2"/>
        <v>3</v>
      </c>
      <c r="U46" s="10" t="str">
        <f>IFERROR((VLOOKUP(A46,'links de acesso'!A:B,2,0)),"\\192.168.0.4\Produtos\PRODUTO_PRONTA_ENTREGA\static\IMAGENS_PRODUTOS\SEM IMAGEM.jpg")</f>
        <v>\\192.168.0.4\Produtos\PRODUTO_PRONTA_ENTREGA\static\IMAGENS_PRODUTOS\SEM IMAGEM.jpg</v>
      </c>
      <c r="V46" s="2"/>
    </row>
    <row r="47" spans="1:22" x14ac:dyDescent="0.25">
      <c r="A47" s="5">
        <v>312428</v>
      </c>
      <c r="B47" t="str">
        <f>IFERROR((VLOOKUP(A47,'[1]LISTA ETIQUETAS'!O:X,3,0)),"PRODUTO SEM ESTOQUE")</f>
        <v>EST QUADRO GALEE SAREE (COD961)</v>
      </c>
      <c r="C47" s="10" t="str">
        <f>VLOOKUP(A47,'[1]LISTA ETIQUETAS'!$O:$BT,57,0)</f>
        <v>CLAMI ACESSORIOS</v>
      </c>
      <c r="D47" s="10" t="str">
        <f>VLOOKUP(A47,'[1]LISTA ETIQUETAS'!$O:$BT,58,0)</f>
        <v>QUADRO DECORATIVO</v>
      </c>
      <c r="E47" s="11">
        <f>IF(VLOOKUP(A47,'[1]LISTA ETIQUETAS'!O:W,4,0)="",(VLOOKUP(A47,'[1]LISTA ETIQUETAS'!O:W,6,0)),(VLOOKUP(A47,'[1]LISTA ETIQUETAS'!O:W,4,0)))</f>
        <v>1.7</v>
      </c>
      <c r="F47" s="11">
        <f>IF(VLOOKUP(A47,'[1]LISTA ETIQUETAS'!O:W,5,0)="",(VLOOKUP(A47,'[1]LISTA ETIQUETAS'!O:W,7,0)),(VLOOKUP(A47,'[1]LISTA ETIQUETAS'!O:W,5,0)))</f>
        <v>1</v>
      </c>
      <c r="G47" s="11">
        <f>IFERROR((VLOOKUP(A47,'[1]LISTA ETIQUETAS'!O:X,8,0)),"")</f>
        <v>0</v>
      </c>
      <c r="H47" s="11">
        <f>IFERROR((VLOOKUP(A47,'[1]LISTA ETIQUETAS'!O:X,9,0)),"")</f>
        <v>0</v>
      </c>
      <c r="I47" s="12">
        <f>IFERROR((VLOOKUP(A47,'[1]LISTA ETIQUETAS'!O:Y,11,0)),"")</f>
        <v>5331.2</v>
      </c>
      <c r="J47" s="6">
        <f>VLOOKUP(A47,'[1]LISTA ETIQUETAS'!$O:$Z,12,0)</f>
        <v>0.5</v>
      </c>
      <c r="K47" s="12">
        <f t="shared" si="0"/>
        <v>2665.6</v>
      </c>
      <c r="L47" s="7" t="str">
        <f>IF(VLOOKUP(A47,'[1]LISTA ETIQUETAS'!O:AB,14,0)="","",(VLOOKUP(A47,'[1]LISTA ETIQUETAS'!O:AB,14,0)))</f>
        <v/>
      </c>
      <c r="M47" s="8">
        <f>VLOOKUP(A47,'[1]LISTA ETIQUETAS'!$O:$BR,56,0)</f>
        <v>0</v>
      </c>
      <c r="N47" s="9">
        <f t="shared" si="1"/>
        <v>312428</v>
      </c>
      <c r="S47" s="2">
        <f>_xlfn.XLOOKUP($A47,'[1]LISTA ETIQUETAS'!$O:$O,'[1]LISTA ETIQUETAS'!H:H,"",0)</f>
        <v>2</v>
      </c>
      <c r="T47" s="9">
        <f t="shared" si="2"/>
        <v>2</v>
      </c>
      <c r="U47" s="10" t="str">
        <f>IFERROR((VLOOKUP(A47,'links de acesso'!A:B,2,0)),"\\192.168.0.4\Produtos\PRODUTO_PRONTA_ENTREGA\static\IMAGENS_PRODUTOS\SEM IMAGEM.jpg")</f>
        <v>\\192.168.0.4\Produtos\PRODUTO_PRONTA_ENTREGA\static\IMAGENS_PRODUTOS\SEM IMAGEM.jpg</v>
      </c>
      <c r="V47" s="2"/>
    </row>
    <row r="48" spans="1:22" x14ac:dyDescent="0.25">
      <c r="A48" s="5">
        <v>312428</v>
      </c>
      <c r="B48" t="str">
        <f>IFERROR((VLOOKUP(A48,'[1]LISTA ETIQUETAS'!O:X,3,0)),"PRODUTO SEM ESTOQUE")</f>
        <v>EST QUADRO GALEE SAREE (COD961)</v>
      </c>
      <c r="C48" s="10" t="str">
        <f>VLOOKUP(A48,'[1]LISTA ETIQUETAS'!$O:$BT,57,0)</f>
        <v>CLAMI ACESSORIOS</v>
      </c>
      <c r="D48" s="10" t="str">
        <f>VLOOKUP(A48,'[1]LISTA ETIQUETAS'!$O:$BT,58,0)</f>
        <v>QUADRO DECORATIVO</v>
      </c>
      <c r="E48" s="11">
        <f>IF(VLOOKUP(A48,'[1]LISTA ETIQUETAS'!O:W,4,0)="",(VLOOKUP(A48,'[1]LISTA ETIQUETAS'!O:W,6,0)),(VLOOKUP(A48,'[1]LISTA ETIQUETAS'!O:W,4,0)))</f>
        <v>1.7</v>
      </c>
      <c r="F48" s="11">
        <f>IF(VLOOKUP(A48,'[1]LISTA ETIQUETAS'!O:W,5,0)="",(VLOOKUP(A48,'[1]LISTA ETIQUETAS'!O:W,7,0)),(VLOOKUP(A48,'[1]LISTA ETIQUETAS'!O:W,5,0)))</f>
        <v>1</v>
      </c>
      <c r="G48" s="11">
        <f>IFERROR((VLOOKUP(A48,'[1]LISTA ETIQUETAS'!O:X,8,0)),"")</f>
        <v>0</v>
      </c>
      <c r="H48" s="11">
        <f>IFERROR((VLOOKUP(A48,'[1]LISTA ETIQUETAS'!O:X,9,0)),"")</f>
        <v>0</v>
      </c>
      <c r="I48" s="12">
        <f>IFERROR((VLOOKUP(A48,'[1]LISTA ETIQUETAS'!O:Y,11,0)),"")</f>
        <v>5331.2</v>
      </c>
      <c r="J48" s="6">
        <f>VLOOKUP(A48,'[1]LISTA ETIQUETAS'!$O:$Z,12,0)</f>
        <v>0.5</v>
      </c>
      <c r="K48" s="12">
        <f t="shared" si="0"/>
        <v>2665.6</v>
      </c>
      <c r="L48" s="7" t="str">
        <f>IF(VLOOKUP(A48,'[1]LISTA ETIQUETAS'!O:AB,14,0)="","",(VLOOKUP(A48,'[1]LISTA ETIQUETAS'!O:AB,14,0)))</f>
        <v/>
      </c>
      <c r="M48" s="8">
        <f>VLOOKUP(A48,'[1]LISTA ETIQUETAS'!$O:$BR,56,0)</f>
        <v>0</v>
      </c>
      <c r="N48" s="9">
        <f t="shared" si="1"/>
        <v>312428</v>
      </c>
      <c r="S48" s="2">
        <f>_xlfn.XLOOKUP($A48,'[1]LISTA ETIQUETAS'!$O:$O,'[1]LISTA ETIQUETAS'!H:H,"",0)</f>
        <v>2</v>
      </c>
      <c r="T48" s="9">
        <f t="shared" si="2"/>
        <v>2</v>
      </c>
      <c r="U48" s="10" t="str">
        <f>IFERROR((VLOOKUP(A48,'links de acesso'!A:B,2,0)),"\\192.168.0.4\Produtos\PRODUTO_PRONTA_ENTREGA\static\IMAGENS_PRODUTOS\SEM IMAGEM.jpg")</f>
        <v>\\192.168.0.4\Produtos\PRODUTO_PRONTA_ENTREGA\static\IMAGENS_PRODUTOS\SEM IMAGEM.jpg</v>
      </c>
      <c r="V48" s="2"/>
    </row>
    <row r="49" spans="1:22" x14ac:dyDescent="0.25">
      <c r="A49" s="5">
        <v>312433</v>
      </c>
      <c r="B49" t="str">
        <f>IFERROR((VLOOKUP(A49,'[1]LISTA ETIQUETAS'!O:X,3,0)),"PRODUTO SEM ESTOQUE")</f>
        <v>EST QUADRO SAVANA TARTARUGA (LADO DIREITO)</v>
      </c>
      <c r="C49" s="10" t="str">
        <f>VLOOKUP(A49,'[1]LISTA ETIQUETAS'!$O:$BT,57,0)</f>
        <v>CLAMI ACESSORIOS</v>
      </c>
      <c r="D49" s="10" t="str">
        <f>VLOOKUP(A49,'[1]LISTA ETIQUETAS'!$O:$BT,58,0)</f>
        <v>QUADRO DECORATIVO</v>
      </c>
      <c r="E49" s="11">
        <f>IF(VLOOKUP(A49,'[1]LISTA ETIQUETAS'!O:W,4,0)="",(VLOOKUP(A49,'[1]LISTA ETIQUETAS'!O:W,6,0)),(VLOOKUP(A49,'[1]LISTA ETIQUETAS'!O:W,4,0)))</f>
        <v>1</v>
      </c>
      <c r="F49" s="11">
        <f>IF(VLOOKUP(A49,'[1]LISTA ETIQUETAS'!O:W,5,0)="",(VLOOKUP(A49,'[1]LISTA ETIQUETAS'!O:W,7,0)),(VLOOKUP(A49,'[1]LISTA ETIQUETAS'!O:W,5,0)))</f>
        <v>0.7</v>
      </c>
      <c r="G49" s="11">
        <f>IFERROR((VLOOKUP(A49,'[1]LISTA ETIQUETAS'!O:X,8,0)),"")</f>
        <v>0</v>
      </c>
      <c r="H49" s="11">
        <f>IFERROR((VLOOKUP(A49,'[1]LISTA ETIQUETAS'!O:X,9,0)),"")</f>
        <v>0</v>
      </c>
      <c r="I49" s="12">
        <f>IFERROR((VLOOKUP(A49,'[1]LISTA ETIQUETAS'!O:Y,11,0)),"")</f>
        <v>2549.12</v>
      </c>
      <c r="J49" s="6">
        <f>VLOOKUP(A49,'[1]LISTA ETIQUETAS'!$O:$Z,12,0)</f>
        <v>0.5</v>
      </c>
      <c r="K49" s="12">
        <f t="shared" si="0"/>
        <v>1274.56</v>
      </c>
      <c r="L49" s="7" t="str">
        <f>IF(VLOOKUP(A49,'[1]LISTA ETIQUETAS'!O:AB,14,0)="","",(VLOOKUP(A49,'[1]LISTA ETIQUETAS'!O:AB,14,0)))</f>
        <v/>
      </c>
      <c r="M49" s="8">
        <f>VLOOKUP(A49,'[1]LISTA ETIQUETAS'!$O:$BR,56,0)</f>
        <v>0</v>
      </c>
      <c r="N49" s="9">
        <f t="shared" si="1"/>
        <v>312433</v>
      </c>
      <c r="S49" s="2">
        <f>_xlfn.XLOOKUP($A49,'[1]LISTA ETIQUETAS'!$O:$O,'[1]LISTA ETIQUETAS'!H:H,"",0)</f>
        <v>1</v>
      </c>
      <c r="T49" s="9">
        <f t="shared" si="2"/>
        <v>1</v>
      </c>
      <c r="U49" s="10" t="str">
        <f>IFERROR((VLOOKUP(A49,'links de acesso'!A:B,2,0)),"\\192.168.0.4\Produtos\PRODUTO_PRONTA_ENTREGA\static\IMAGENS_PRODUTOS\SEM IMAGEM.jpg")</f>
        <v>\\192.168.0.4\Produtos\PRODUTO_PRONTA_ENTREGA\static\IMAGENS_PRODUTOS\SEM IMAGEM.jpg</v>
      </c>
      <c r="V49" s="2"/>
    </row>
    <row r="50" spans="1:22" x14ac:dyDescent="0.25">
      <c r="A50" s="5">
        <v>312433</v>
      </c>
      <c r="B50" t="str">
        <f>IFERROR((VLOOKUP(A50,'[1]LISTA ETIQUETAS'!O:X,3,0)),"PRODUTO SEM ESTOQUE")</f>
        <v>EST QUADRO SAVANA TARTARUGA (LADO DIREITO)</v>
      </c>
      <c r="C50" s="10" t="str">
        <f>VLOOKUP(A50,'[1]LISTA ETIQUETAS'!$O:$BT,57,0)</f>
        <v>CLAMI ACESSORIOS</v>
      </c>
      <c r="D50" s="10" t="str">
        <f>VLOOKUP(A50,'[1]LISTA ETIQUETAS'!$O:$BT,58,0)</f>
        <v>QUADRO DECORATIVO</v>
      </c>
      <c r="E50" s="11">
        <f>IF(VLOOKUP(A50,'[1]LISTA ETIQUETAS'!O:W,4,0)="",(VLOOKUP(A50,'[1]LISTA ETIQUETAS'!O:W,6,0)),(VLOOKUP(A50,'[1]LISTA ETIQUETAS'!O:W,4,0)))</f>
        <v>1</v>
      </c>
      <c r="F50" s="11">
        <f>IF(VLOOKUP(A50,'[1]LISTA ETIQUETAS'!O:W,5,0)="",(VLOOKUP(A50,'[1]LISTA ETIQUETAS'!O:W,7,0)),(VLOOKUP(A50,'[1]LISTA ETIQUETAS'!O:W,5,0)))</f>
        <v>0.7</v>
      </c>
      <c r="G50" s="11">
        <f>IFERROR((VLOOKUP(A50,'[1]LISTA ETIQUETAS'!O:X,8,0)),"")</f>
        <v>0</v>
      </c>
      <c r="H50" s="11">
        <f>IFERROR((VLOOKUP(A50,'[1]LISTA ETIQUETAS'!O:X,9,0)),"")</f>
        <v>0</v>
      </c>
      <c r="I50" s="12">
        <f>IFERROR((VLOOKUP(A50,'[1]LISTA ETIQUETAS'!O:Y,11,0)),"")</f>
        <v>2549.12</v>
      </c>
      <c r="J50" s="6">
        <f>VLOOKUP(A50,'[1]LISTA ETIQUETAS'!$O:$Z,12,0)</f>
        <v>0.5</v>
      </c>
      <c r="K50" s="12">
        <f t="shared" si="0"/>
        <v>1274.56</v>
      </c>
      <c r="L50" s="7" t="str">
        <f>IF(VLOOKUP(A50,'[1]LISTA ETIQUETAS'!O:AB,14,0)="","",(VLOOKUP(A50,'[1]LISTA ETIQUETAS'!O:AB,14,0)))</f>
        <v/>
      </c>
      <c r="M50" s="8">
        <f>VLOOKUP(A50,'[1]LISTA ETIQUETAS'!$O:$BR,56,0)</f>
        <v>0</v>
      </c>
      <c r="N50" s="9">
        <f t="shared" si="1"/>
        <v>312433</v>
      </c>
      <c r="S50" s="2">
        <f>_xlfn.XLOOKUP($A50,'[1]LISTA ETIQUETAS'!$O:$O,'[1]LISTA ETIQUETAS'!H:H,"",0)</f>
        <v>1</v>
      </c>
      <c r="T50" s="9">
        <f t="shared" si="2"/>
        <v>1</v>
      </c>
      <c r="U50" s="10" t="str">
        <f>IFERROR((VLOOKUP(A50,'links de acesso'!A:B,2,0)),"\\192.168.0.4\Produtos\PRODUTO_PRONTA_ENTREGA\static\IMAGENS_PRODUTOS\SEM IMAGEM.jpg")</f>
        <v>\\192.168.0.4\Produtos\PRODUTO_PRONTA_ENTREGA\static\IMAGENS_PRODUTOS\SEM IMAGEM.jpg</v>
      </c>
      <c r="V50" s="2"/>
    </row>
    <row r="51" spans="1:22" x14ac:dyDescent="0.25">
      <c r="A51" s="5">
        <v>312427</v>
      </c>
      <c r="B51" t="str">
        <f>IFERROR((VLOOKUP(A51,'[1]LISTA ETIQUETAS'!O:X,3,0)),"PRODUTO SEM ESTOQUE")</f>
        <v>EST QUADRO GALEE BAEM (COD960)</v>
      </c>
      <c r="C51" s="10" t="str">
        <f>VLOOKUP(A51,'[1]LISTA ETIQUETAS'!$O:$BT,57,0)</f>
        <v>CLAMI ACESSORIOS</v>
      </c>
      <c r="D51" s="10" t="str">
        <f>VLOOKUP(A51,'[1]LISTA ETIQUETAS'!$O:$BT,58,0)</f>
        <v>QUADRO DECORATIVO</v>
      </c>
      <c r="E51" s="11">
        <f>IF(VLOOKUP(A51,'[1]LISTA ETIQUETAS'!O:W,4,0)="",(VLOOKUP(A51,'[1]LISTA ETIQUETAS'!O:W,6,0)),(VLOOKUP(A51,'[1]LISTA ETIQUETAS'!O:W,4,0)))</f>
        <v>1.7</v>
      </c>
      <c r="F51" s="11">
        <f>IF(VLOOKUP(A51,'[1]LISTA ETIQUETAS'!O:W,5,0)="",(VLOOKUP(A51,'[1]LISTA ETIQUETAS'!O:W,7,0)),(VLOOKUP(A51,'[1]LISTA ETIQUETAS'!O:W,5,0)))</f>
        <v>1</v>
      </c>
      <c r="G51" s="11">
        <f>IFERROR((VLOOKUP(A51,'[1]LISTA ETIQUETAS'!O:X,8,0)),"")</f>
        <v>0</v>
      </c>
      <c r="H51" s="11">
        <f>IFERROR((VLOOKUP(A51,'[1]LISTA ETIQUETAS'!O:X,9,0)),"")</f>
        <v>0</v>
      </c>
      <c r="I51" s="12">
        <f>IFERROR((VLOOKUP(A51,'[1]LISTA ETIQUETAS'!O:Y,11,0)),"")</f>
        <v>5331.2</v>
      </c>
      <c r="J51" s="6">
        <f>VLOOKUP(A51,'[1]LISTA ETIQUETAS'!$O:$Z,12,0)</f>
        <v>0.5</v>
      </c>
      <c r="K51" s="12">
        <f t="shared" si="0"/>
        <v>2665.6</v>
      </c>
      <c r="L51" s="7" t="str">
        <f>IF(VLOOKUP(A51,'[1]LISTA ETIQUETAS'!O:AB,14,0)="","",(VLOOKUP(A51,'[1]LISTA ETIQUETAS'!O:AB,14,0)))</f>
        <v/>
      </c>
      <c r="M51" s="8">
        <f>VLOOKUP(A51,'[1]LISTA ETIQUETAS'!$O:$BR,56,0)</f>
        <v>0</v>
      </c>
      <c r="N51" s="9">
        <f t="shared" si="1"/>
        <v>312427</v>
      </c>
      <c r="S51" s="2">
        <f>_xlfn.XLOOKUP($A51,'[1]LISTA ETIQUETAS'!$O:$O,'[1]LISTA ETIQUETAS'!H:H,"",0)</f>
        <v>3</v>
      </c>
      <c r="T51" s="9">
        <f t="shared" si="2"/>
        <v>3</v>
      </c>
      <c r="U51" s="10" t="str">
        <f>IFERROR((VLOOKUP(A51,'links de acesso'!A:B,2,0)),"\\192.168.0.4\Produtos\PRODUTO_PRONTA_ENTREGA\static\IMAGENS_PRODUTOS\SEM IMAGEM.jpg")</f>
        <v>\\192.168.0.4\Produtos\PRODUTO_PRONTA_ENTREGA\static\IMAGENS_PRODUTOS\SEM IMAGEM.jpg</v>
      </c>
      <c r="V51" s="2"/>
    </row>
    <row r="52" spans="1:22" x14ac:dyDescent="0.25">
      <c r="A52" s="5">
        <v>152276</v>
      </c>
      <c r="B52" t="str">
        <f>IFERROR((VLOOKUP(A52,'[1]LISTA ETIQUETAS'!O:X,3,0)),"PRODUTO SEM ESTOQUE")</f>
        <v>EST REVISTEIRO TECA (COURO MARRROM) (LACA FSC BRANCA)</v>
      </c>
      <c r="C52" s="10" t="str">
        <f>VLOOKUP(A52,'[1]LISTA ETIQUETAS'!$O:$BT,57,0)</f>
        <v>CLAMI ACESSORIOS</v>
      </c>
      <c r="D52" s="10" t="str">
        <f>VLOOKUP(A52,'[1]LISTA ETIQUETAS'!$O:$BT,58,0)</f>
        <v>REVISTEIRO TECA (FL)</v>
      </c>
      <c r="E52" s="11">
        <f>IF(VLOOKUP(A52,'[1]LISTA ETIQUETAS'!O:W,4,0)="",(VLOOKUP(A52,'[1]LISTA ETIQUETAS'!O:W,6,0)),(VLOOKUP(A52,'[1]LISTA ETIQUETAS'!O:W,4,0)))</f>
        <v>0.55000000000000004</v>
      </c>
      <c r="F52" s="11">
        <f>IF(VLOOKUP(A52,'[1]LISTA ETIQUETAS'!O:W,5,0)="",(VLOOKUP(A52,'[1]LISTA ETIQUETAS'!O:W,7,0)),(VLOOKUP(A52,'[1]LISTA ETIQUETAS'!O:W,5,0)))</f>
        <v>0.3</v>
      </c>
      <c r="G52" s="11">
        <f>IFERROR((VLOOKUP(A52,'[1]LISTA ETIQUETAS'!O:X,8,0)),"")</f>
        <v>0.23</v>
      </c>
      <c r="H52" s="11">
        <f>IFERROR((VLOOKUP(A52,'[1]LISTA ETIQUETAS'!O:X,9,0)),"")</f>
        <v>0</v>
      </c>
      <c r="I52" s="12">
        <f>IFERROR((VLOOKUP(A52,'[1]LISTA ETIQUETAS'!O:Y,11,0)),"")</f>
        <v>8311.94</v>
      </c>
      <c r="J52" s="6">
        <f>VLOOKUP(A52,'[1]LISTA ETIQUETAS'!$O:$Z,12,0)</f>
        <v>0.85</v>
      </c>
      <c r="K52" s="12">
        <f t="shared" si="0"/>
        <v>1246.7910000000002</v>
      </c>
      <c r="L52" s="7" t="str">
        <f>IF(VLOOKUP(A52,'[1]LISTA ETIQUETAS'!O:AB,14,0)="","",(VLOOKUP(A52,'[1]LISTA ETIQUETAS'!O:AB,14,0)))</f>
        <v/>
      </c>
      <c r="M52" s="8">
        <f>VLOOKUP(A52,'[1]LISTA ETIQUETAS'!$O:$BR,56,0)</f>
        <v>0</v>
      </c>
      <c r="N52" s="9">
        <f t="shared" si="1"/>
        <v>152276</v>
      </c>
      <c r="S52" s="2">
        <f>_xlfn.XLOOKUP($A52,'[1]LISTA ETIQUETAS'!$O:$O,'[1]LISTA ETIQUETAS'!H:H,"",0)</f>
        <v>1</v>
      </c>
      <c r="T52" s="9">
        <f t="shared" si="2"/>
        <v>1</v>
      </c>
      <c r="U52" s="10" t="str">
        <f>IFERROR((VLOOKUP(A52,'links de acesso'!A:B,2,0)),"\\192.168.0.4\Produtos\PRODUTO_PRONTA_ENTREGA\static\IMAGENS_PRODUTOS\SEM IMAGEM.jpg")</f>
        <v>\\192.168.0.4\Produtos\PRODUTO_PRONTA_ENTREGA\static\IMAGENS_PRODUTOS\REVISTEIRO TECA_152276.jpg</v>
      </c>
      <c r="V52" s="2"/>
    </row>
    <row r="53" spans="1:22" x14ac:dyDescent="0.25">
      <c r="A53" s="5">
        <v>344146</v>
      </c>
      <c r="B53" t="str">
        <f>IFERROR((VLOOKUP(A53,'[1]LISTA ETIQUETAS'!O:X,3,0)),"PRODUTO SEM ESTOQUE")</f>
        <v>EST REVISTEIRO TECA (COURO FROST) (LATAO BRILHO)</v>
      </c>
      <c r="C53" s="10" t="str">
        <f>VLOOKUP(A53,'[1]LISTA ETIQUETAS'!$O:$BT,57,0)</f>
        <v>CLAMI ACESSORIOS</v>
      </c>
      <c r="D53" s="10" t="str">
        <f>VLOOKUP(A53,'[1]LISTA ETIQUETAS'!$O:$BT,58,0)</f>
        <v>REVISTEIRO TECA (FL)</v>
      </c>
      <c r="E53" s="11">
        <f>IF(VLOOKUP(A53,'[1]LISTA ETIQUETAS'!O:W,4,0)="",(VLOOKUP(A53,'[1]LISTA ETIQUETAS'!O:W,6,0)),(VLOOKUP(A53,'[1]LISTA ETIQUETAS'!O:W,4,0)))</f>
        <v>0.55000000000000004</v>
      </c>
      <c r="F53" s="11">
        <f>IF(VLOOKUP(A53,'[1]LISTA ETIQUETAS'!O:W,5,0)="",(VLOOKUP(A53,'[1]LISTA ETIQUETAS'!O:W,7,0)),(VLOOKUP(A53,'[1]LISTA ETIQUETAS'!O:W,5,0)))</f>
        <v>0.3</v>
      </c>
      <c r="G53" s="11">
        <f>IFERROR((VLOOKUP(A53,'[1]LISTA ETIQUETAS'!O:X,8,0)),"")</f>
        <v>0.23</v>
      </c>
      <c r="H53" s="11">
        <f>IFERROR((VLOOKUP(A53,'[1]LISTA ETIQUETAS'!O:X,9,0)),"")</f>
        <v>0</v>
      </c>
      <c r="I53" s="12">
        <f>IFERROR((VLOOKUP(A53,'[1]LISTA ETIQUETAS'!O:Y,11,0)),"")</f>
        <v>12560</v>
      </c>
      <c r="J53" s="6">
        <f>VLOOKUP(A53,'[1]LISTA ETIQUETAS'!$O:$Z,12,0)</f>
        <v>0.6</v>
      </c>
      <c r="K53" s="12">
        <f t="shared" si="0"/>
        <v>5024</v>
      </c>
      <c r="L53" s="7" t="str">
        <f>IF(VLOOKUP(A53,'[1]LISTA ETIQUETAS'!O:AB,14,0)="","",(VLOOKUP(A53,'[1]LISTA ETIQUETAS'!O:AB,14,0)))</f>
        <v/>
      </c>
      <c r="M53" s="8">
        <f>VLOOKUP(A53,'[1]LISTA ETIQUETAS'!$O:$BR,56,0)</f>
        <v>0</v>
      </c>
      <c r="N53" s="9">
        <f t="shared" si="1"/>
        <v>344146</v>
      </c>
      <c r="S53" s="2">
        <f>_xlfn.XLOOKUP($A53,'[1]LISTA ETIQUETAS'!$O:$O,'[1]LISTA ETIQUETAS'!H:H,"",0)</f>
        <v>1</v>
      </c>
      <c r="T53" s="9">
        <f t="shared" si="2"/>
        <v>1</v>
      </c>
      <c r="U53" s="10" t="str">
        <f>IFERROR((VLOOKUP(A53,'links de acesso'!A:B,2,0)),"\\192.168.0.4\Produtos\PRODUTO_PRONTA_ENTREGA\static\IMAGENS_PRODUTOS\SEM IMAGEM.jpg")</f>
        <v>\\192.168.0.4\Produtos\PRODUTO_PRONTA_ENTREGA\static\IMAGENS_PRODUTOS\REVISTEIRO TECA_344146.jpg</v>
      </c>
      <c r="V53" s="2"/>
    </row>
    <row r="54" spans="1:22" x14ac:dyDescent="0.25">
      <c r="A54" s="5">
        <v>151004</v>
      </c>
      <c r="B54" t="str">
        <f>IFERROR((VLOOKUP(A54,'[1]LISTA ETIQUETAS'!O:X,3,0)),"PRODUTO SEM ESTOQUE")</f>
        <v>EST REVISTEIRO THORK (LATAO) (PRETO FOSCO)</v>
      </c>
      <c r="C54" s="10" t="str">
        <f>VLOOKUP(A54,'[1]LISTA ETIQUETAS'!$O:$BT,57,0)</f>
        <v>CLAMI ACESSORIOS</v>
      </c>
      <c r="D54" s="10" t="str">
        <f>VLOOKUP(A54,'[1]LISTA ETIQUETAS'!$O:$BT,58,0)</f>
        <v>REVISTEIRO THORK (FL)</v>
      </c>
      <c r="E54" s="11">
        <f>IF(VLOOKUP(A54,'[1]LISTA ETIQUETAS'!O:W,4,0)="",(VLOOKUP(A54,'[1]LISTA ETIQUETAS'!O:W,6,0)),(VLOOKUP(A54,'[1]LISTA ETIQUETAS'!O:W,4,0)))</f>
        <v>0.37</v>
      </c>
      <c r="F54" s="11">
        <f>IF(VLOOKUP(A54,'[1]LISTA ETIQUETAS'!O:W,5,0)="",(VLOOKUP(A54,'[1]LISTA ETIQUETAS'!O:W,7,0)),(VLOOKUP(A54,'[1]LISTA ETIQUETAS'!O:W,5,0)))</f>
        <v>0.35</v>
      </c>
      <c r="G54" s="11">
        <f>IFERROR((VLOOKUP(A54,'[1]LISTA ETIQUETAS'!O:X,8,0)),"")</f>
        <v>0.65</v>
      </c>
      <c r="H54" s="11">
        <f>IFERROR((VLOOKUP(A54,'[1]LISTA ETIQUETAS'!O:X,9,0)),"")</f>
        <v>0</v>
      </c>
      <c r="I54" s="12">
        <f>IFERROR((VLOOKUP(A54,'[1]LISTA ETIQUETAS'!O:Y,11,0)),"")</f>
        <v>14874.89</v>
      </c>
      <c r="J54" s="6">
        <f>VLOOKUP(A54,'[1]LISTA ETIQUETAS'!$O:$Z,12,0)</f>
        <v>0.7</v>
      </c>
      <c r="K54" s="12">
        <f t="shared" si="0"/>
        <v>4462.4670000000006</v>
      </c>
      <c r="L54" s="7" t="str">
        <f>IF(VLOOKUP(A54,'[1]LISTA ETIQUETAS'!O:AB,14,0)="","",(VLOOKUP(A54,'[1]LISTA ETIQUETAS'!O:AB,14,0)))</f>
        <v/>
      </c>
      <c r="M54" s="8">
        <f>VLOOKUP(A54,'[1]LISTA ETIQUETAS'!$O:$BR,56,0)</f>
        <v>0</v>
      </c>
      <c r="N54" s="9">
        <f t="shared" si="1"/>
        <v>151004</v>
      </c>
      <c r="S54" s="2">
        <f>_xlfn.XLOOKUP($A54,'[1]LISTA ETIQUETAS'!$O:$O,'[1]LISTA ETIQUETAS'!H:H,"",0)</f>
        <v>2</v>
      </c>
      <c r="T54" s="9">
        <f t="shared" si="2"/>
        <v>2</v>
      </c>
      <c r="U54" s="10" t="str">
        <f>IFERROR((VLOOKUP(A54,'links de acesso'!A:B,2,0)),"\\192.168.0.4\Produtos\PRODUTO_PRONTA_ENTREGA\static\IMAGENS_PRODUTOS\SEM IMAGEM.jpg")</f>
        <v>\\192.168.0.4\Produtos\PRODUTO_PRONTA_ENTREGA\static\IMAGENS_PRODUTOS\REVISTEIRO THORK_151004.jpg</v>
      </c>
      <c r="V54" s="2"/>
    </row>
    <row r="55" spans="1:22" x14ac:dyDescent="0.25">
      <c r="A55" s="5">
        <v>265893</v>
      </c>
      <c r="B55" t="str">
        <f>IFERROR((VLOOKUP(A55,'[1]LISTA ETIQUETAS'!O:X,3,0)),"PRODUTO SEM ESTOQUE")</f>
        <v>EST ALMOFADA FITA ASPEN COR TELHA</v>
      </c>
      <c r="C55" s="10" t="str">
        <f>VLOOKUP(A55,'[1]LISTA ETIQUETAS'!$O:$BT,57,0)</f>
        <v>CLAMI ALMOFADA DECORATIVA</v>
      </c>
      <c r="D55" s="10" t="str">
        <f>VLOOKUP(A55,'[1]LISTA ETIQUETAS'!$O:$BT,58,0)</f>
        <v>ALMOFADA DECORATIVA</v>
      </c>
      <c r="E55" s="11">
        <f>IF(VLOOKUP(A55,'[1]LISTA ETIQUETAS'!O:W,4,0)="",(VLOOKUP(A55,'[1]LISTA ETIQUETAS'!O:W,6,0)),(VLOOKUP(A55,'[1]LISTA ETIQUETAS'!O:W,4,0)))</f>
        <v>0.5</v>
      </c>
      <c r="F55" s="11">
        <f>IF(VLOOKUP(A55,'[1]LISTA ETIQUETAS'!O:W,5,0)="",(VLOOKUP(A55,'[1]LISTA ETIQUETAS'!O:W,7,0)),(VLOOKUP(A55,'[1]LISTA ETIQUETAS'!O:W,5,0)))</f>
        <v>0.5</v>
      </c>
      <c r="G55" s="11">
        <f>IFERROR((VLOOKUP(A55,'[1]LISTA ETIQUETAS'!O:X,8,0)),"")</f>
        <v>0</v>
      </c>
      <c r="H55" s="11">
        <f>IFERROR((VLOOKUP(A55,'[1]LISTA ETIQUETAS'!O:X,9,0)),"")</f>
        <v>0</v>
      </c>
      <c r="I55" s="12">
        <f>IFERROR((VLOOKUP(A55,'[1]LISTA ETIQUETAS'!O:Y,11,0)),"")</f>
        <v>1402.01</v>
      </c>
      <c r="J55" s="6">
        <f>VLOOKUP(A55,'[1]LISTA ETIQUETAS'!$O:$Z,12,0)</f>
        <v>0.6</v>
      </c>
      <c r="K55" s="12">
        <f t="shared" si="0"/>
        <v>560.80399999999997</v>
      </c>
      <c r="L55" s="7" t="str">
        <f>IF(VLOOKUP(A55,'[1]LISTA ETIQUETAS'!O:AB,14,0)="","",(VLOOKUP(A55,'[1]LISTA ETIQUETAS'!O:AB,14,0)))</f>
        <v/>
      </c>
      <c r="M55" s="8">
        <f>VLOOKUP(A55,'[1]LISTA ETIQUETAS'!$O:$BR,56,0)</f>
        <v>0</v>
      </c>
      <c r="N55" s="9">
        <f t="shared" si="1"/>
        <v>265893</v>
      </c>
      <c r="S55" s="2">
        <f>_xlfn.XLOOKUP($A55,'[1]LISTA ETIQUETAS'!$O:$O,'[1]LISTA ETIQUETAS'!H:H,"",0)</f>
        <v>4</v>
      </c>
      <c r="T55" s="9">
        <f t="shared" si="2"/>
        <v>4</v>
      </c>
      <c r="U55" s="10" t="str">
        <f>IFERROR((VLOOKUP(A55,'links de acesso'!A:B,2,0)),"\\192.168.0.4\Produtos\PRODUTO_PRONTA_ENTREGA\static\IMAGENS_PRODUTOS\SEM IMAGEM.jpg")</f>
        <v>\\192.168.0.4\Produtos\PRODUTO_PRONTA_ENTREGA\static\IMAGENS_PRODUTOS\SEM IMAGEM.jpg</v>
      </c>
      <c r="V55" s="2"/>
    </row>
    <row r="56" spans="1:22" x14ac:dyDescent="0.25">
      <c r="A56" s="5">
        <v>331872</v>
      </c>
      <c r="B56" t="str">
        <f>IFERROR((VLOOKUP(A56,'[1]LISTA ETIQUETAS'!O:X,3,0)),"PRODUTO SEM ESTOQUE")</f>
        <v>EST ALMOFADA FEDD (CONHAQUE)</v>
      </c>
      <c r="C56" s="10" t="str">
        <f>VLOOKUP(A56,'[1]LISTA ETIQUETAS'!$O:$BT,57,0)</f>
        <v>CLAMI ALMOFADA DECORATIVA</v>
      </c>
      <c r="D56" s="10" t="str">
        <f>VLOOKUP(A56,'[1]LISTA ETIQUETAS'!$O:$BT,58,0)</f>
        <v>ALMOFADA DECORATIVA</v>
      </c>
      <c r="E56" s="11">
        <f>IF(VLOOKUP(A56,'[1]LISTA ETIQUETAS'!O:W,4,0)="",(VLOOKUP(A56,'[1]LISTA ETIQUETAS'!O:W,6,0)),(VLOOKUP(A56,'[1]LISTA ETIQUETAS'!O:W,4,0)))</f>
        <v>0.5</v>
      </c>
      <c r="F56" s="11">
        <f>IF(VLOOKUP(A56,'[1]LISTA ETIQUETAS'!O:W,5,0)="",(VLOOKUP(A56,'[1]LISTA ETIQUETAS'!O:W,7,0)),(VLOOKUP(A56,'[1]LISTA ETIQUETAS'!O:W,5,0)))</f>
        <v>0.5</v>
      </c>
      <c r="G56" s="11">
        <f>IFERROR((VLOOKUP(A56,'[1]LISTA ETIQUETAS'!O:X,8,0)),"")</f>
        <v>0</v>
      </c>
      <c r="H56" s="11">
        <f>IFERROR((VLOOKUP(A56,'[1]LISTA ETIQUETAS'!O:X,9,0)),"")</f>
        <v>0</v>
      </c>
      <c r="I56" s="12">
        <f>IFERROR((VLOOKUP(A56,'[1]LISTA ETIQUETAS'!O:Y,11,0)),"")</f>
        <v>727.64</v>
      </c>
      <c r="J56" s="6">
        <f>VLOOKUP(A56,'[1]LISTA ETIQUETAS'!$O:$Z,12,0)</f>
        <v>0.5</v>
      </c>
      <c r="K56" s="12">
        <f t="shared" si="0"/>
        <v>363.82</v>
      </c>
      <c r="L56" s="7" t="str">
        <f>IF(VLOOKUP(A56,'[1]LISTA ETIQUETAS'!O:AB,14,0)="","",(VLOOKUP(A56,'[1]LISTA ETIQUETAS'!O:AB,14,0)))</f>
        <v/>
      </c>
      <c r="M56" s="8">
        <f>VLOOKUP(A56,'[1]LISTA ETIQUETAS'!$O:$BR,56,0)</f>
        <v>0</v>
      </c>
      <c r="N56" s="9">
        <f t="shared" si="1"/>
        <v>331872</v>
      </c>
      <c r="S56" s="2">
        <f>_xlfn.XLOOKUP($A56,'[1]LISTA ETIQUETAS'!$O:$O,'[1]LISTA ETIQUETAS'!H:H,"",0)</f>
        <v>1</v>
      </c>
      <c r="T56" s="9">
        <f t="shared" si="2"/>
        <v>1</v>
      </c>
      <c r="U56" s="10" t="str">
        <f>IFERROR((VLOOKUP(A56,'links de acesso'!A:B,2,0)),"\\192.168.0.4\Produtos\PRODUTO_PRONTA_ENTREGA\static\IMAGENS_PRODUTOS\SEM IMAGEM.jpg")</f>
        <v>\\192.168.0.4\Produtos\PRODUTO_PRONTA_ENTREGA\static\IMAGENS_PRODUTOS\SEM IMAGEM.jpg</v>
      </c>
      <c r="V56" s="2"/>
    </row>
    <row r="57" spans="1:22" x14ac:dyDescent="0.25">
      <c r="A57" s="5">
        <v>351720</v>
      </c>
      <c r="B57" t="str">
        <f>IFERROR((VLOOKUP(A57,'[1]LISTA ETIQUETAS'!O:X,3,0)),"PRODUTO SEM ESTOQUE")</f>
        <v>EST ALMOFADA CLAMI 1 (PLUMA SINT) (MAQUINETADO CRU/PRETO)</v>
      </c>
      <c r="C57" s="10" t="str">
        <f>VLOOKUP(A57,'[1]LISTA ETIQUETAS'!$O:$BT,57,0)</f>
        <v>CLAMI ALMOFADA DECORATIVA</v>
      </c>
      <c r="D57" s="10" t="str">
        <f>VLOOKUP(A57,'[1]LISTA ETIQUETAS'!$O:$BT,58,0)</f>
        <v>ALMOFADA DECORATIVA</v>
      </c>
      <c r="E57" s="11">
        <f>IF(VLOOKUP(A57,'[1]LISTA ETIQUETAS'!O:W,4,0)="",(VLOOKUP(A57,'[1]LISTA ETIQUETAS'!O:W,6,0)),(VLOOKUP(A57,'[1]LISTA ETIQUETAS'!O:W,4,0)))</f>
        <v>0.6</v>
      </c>
      <c r="F57" s="11">
        <f>IF(VLOOKUP(A57,'[1]LISTA ETIQUETAS'!O:W,5,0)="",(VLOOKUP(A57,'[1]LISTA ETIQUETAS'!O:W,7,0)),(VLOOKUP(A57,'[1]LISTA ETIQUETAS'!O:W,5,0)))</f>
        <v>0.25</v>
      </c>
      <c r="G57" s="11">
        <f>IFERROR((VLOOKUP(A57,'[1]LISTA ETIQUETAS'!O:X,8,0)),"")</f>
        <v>0.15</v>
      </c>
      <c r="H57" s="11">
        <f>IFERROR((VLOOKUP(A57,'[1]LISTA ETIQUETAS'!O:X,9,0)),"")</f>
        <v>0</v>
      </c>
      <c r="I57" s="12">
        <f>IFERROR((VLOOKUP(A57,'[1]LISTA ETIQUETAS'!O:Y,11,0)),"")</f>
        <v>550.37</v>
      </c>
      <c r="J57" s="6">
        <f>VLOOKUP(A57,'[1]LISTA ETIQUETAS'!$O:$Z,12,0)</f>
        <v>0.5</v>
      </c>
      <c r="K57" s="12">
        <f t="shared" si="0"/>
        <v>275.185</v>
      </c>
      <c r="L57" s="7" t="str">
        <f>IF(VLOOKUP(A57,'[1]LISTA ETIQUETAS'!O:AB,14,0)="","",(VLOOKUP(A57,'[1]LISTA ETIQUETAS'!O:AB,14,0)))</f>
        <v/>
      </c>
      <c r="M57" s="8">
        <f>VLOOKUP(A57,'[1]LISTA ETIQUETAS'!$O:$BR,56,0)</f>
        <v>0</v>
      </c>
      <c r="N57" s="9">
        <f t="shared" si="1"/>
        <v>351720</v>
      </c>
      <c r="S57" s="2">
        <f>_xlfn.XLOOKUP($A57,'[1]LISTA ETIQUETAS'!$O:$O,'[1]LISTA ETIQUETAS'!H:H,"",0)</f>
        <v>1</v>
      </c>
      <c r="T57" s="9">
        <f t="shared" si="2"/>
        <v>1</v>
      </c>
      <c r="U57" s="10" t="str">
        <f>IFERROR((VLOOKUP(A57,'links de acesso'!A:B,2,0)),"\\192.168.0.4\Produtos\PRODUTO_PRONTA_ENTREGA\static\IMAGENS_PRODUTOS\SEM IMAGEM.jpg")</f>
        <v>\\192.168.0.4\Produtos\PRODUTO_PRONTA_ENTREGA\static\IMAGENS_PRODUTOS\SEM IMAGEM.jpg</v>
      </c>
      <c r="V57" s="2"/>
    </row>
    <row r="58" spans="1:22" x14ac:dyDescent="0.25">
      <c r="A58" s="5">
        <v>363833</v>
      </c>
      <c r="B58" t="str">
        <f>IFERROR((VLOOKUP(A58,'[1]LISTA ETIQUETAS'!O:X,3,0)),"PRODUTO SEM ESTOQUE")</f>
        <v>EST ALMOFADA DECORATIVA (F 39) TC TARENTO 12</v>
      </c>
      <c r="C58" s="10" t="str">
        <f>VLOOKUP(A58,'[1]LISTA ETIQUETAS'!$O:$BT,57,0)</f>
        <v>CLAMI ALMOFADA DECORATIVA</v>
      </c>
      <c r="D58" s="10" t="str">
        <f>VLOOKUP(A58,'[1]LISTA ETIQUETAS'!$O:$BT,58,0)</f>
        <v>ALMOFADA DECORATIVA</v>
      </c>
      <c r="E58" s="11">
        <f>IF(VLOOKUP(A58,'[1]LISTA ETIQUETAS'!O:W,4,0)="",(VLOOKUP(A58,'[1]LISTA ETIQUETAS'!O:W,6,0)),(VLOOKUP(A58,'[1]LISTA ETIQUETAS'!O:W,4,0)))</f>
        <v>0.6</v>
      </c>
      <c r="F58" s="11">
        <f>IF(VLOOKUP(A58,'[1]LISTA ETIQUETAS'!O:W,5,0)="",(VLOOKUP(A58,'[1]LISTA ETIQUETAS'!O:W,7,0)),(VLOOKUP(A58,'[1]LISTA ETIQUETAS'!O:W,5,0)))</f>
        <v>0.6</v>
      </c>
      <c r="G58" s="11">
        <f>IFERROR((VLOOKUP(A58,'[1]LISTA ETIQUETAS'!O:X,8,0)),"")</f>
        <v>0</v>
      </c>
      <c r="H58" s="11">
        <f>IFERROR((VLOOKUP(A58,'[1]LISTA ETIQUETAS'!O:X,9,0)),"")</f>
        <v>0</v>
      </c>
      <c r="I58" s="12">
        <f>IFERROR((VLOOKUP(A58,'[1]LISTA ETIQUETAS'!O:Y,11,0)),"")</f>
        <v>1229.98</v>
      </c>
      <c r="J58" s="6">
        <f>VLOOKUP(A58,'[1]LISTA ETIQUETAS'!$O:$Z,12,0)</f>
        <v>0.35</v>
      </c>
      <c r="K58" s="12">
        <f t="shared" si="0"/>
        <v>799.48700000000008</v>
      </c>
      <c r="L58" s="7" t="str">
        <f>IF(VLOOKUP(A58,'[1]LISTA ETIQUETAS'!O:AB,14,0)="","",(VLOOKUP(A58,'[1]LISTA ETIQUETAS'!O:AB,14,0)))</f>
        <v/>
      </c>
      <c r="M58" s="8">
        <f>VLOOKUP(A58,'[1]LISTA ETIQUETAS'!$O:$BR,56,0)</f>
        <v>0</v>
      </c>
      <c r="N58" s="9">
        <f t="shared" si="1"/>
        <v>363833</v>
      </c>
      <c r="S58" s="2">
        <f>_xlfn.XLOOKUP($A58,'[1]LISTA ETIQUETAS'!$O:$O,'[1]LISTA ETIQUETAS'!H:H,"",0)</f>
        <v>5</v>
      </c>
      <c r="T58" s="9">
        <f t="shared" si="2"/>
        <v>5</v>
      </c>
      <c r="U58" s="10" t="str">
        <f>IFERROR((VLOOKUP(A58,'links de acesso'!A:B,2,0)),"\\192.168.0.4\Produtos\PRODUTO_PRONTA_ENTREGA\static\IMAGENS_PRODUTOS\SEM IMAGEM.jpg")</f>
        <v>\\192.168.0.4\Produtos\PRODUTO_PRONTA_ENTREGA\static\IMAGENS_PRODUTOS\SEM IMAGEM.jpg</v>
      </c>
      <c r="V58" s="2"/>
    </row>
    <row r="59" spans="1:22" x14ac:dyDescent="0.25">
      <c r="A59" s="5">
        <v>363833</v>
      </c>
      <c r="B59" t="str">
        <f>IFERROR((VLOOKUP(A59,'[1]LISTA ETIQUETAS'!O:X,3,0)),"PRODUTO SEM ESTOQUE")</f>
        <v>EST ALMOFADA DECORATIVA (F 39) TC TARENTO 12</v>
      </c>
      <c r="C59" s="10" t="str">
        <f>VLOOKUP(A59,'[1]LISTA ETIQUETAS'!$O:$BT,57,0)</f>
        <v>CLAMI ALMOFADA DECORATIVA</v>
      </c>
      <c r="D59" s="10" t="str">
        <f>VLOOKUP(A59,'[1]LISTA ETIQUETAS'!$O:$BT,58,0)</f>
        <v>ALMOFADA DECORATIVA</v>
      </c>
      <c r="E59" s="11">
        <f>IF(VLOOKUP(A59,'[1]LISTA ETIQUETAS'!O:W,4,0)="",(VLOOKUP(A59,'[1]LISTA ETIQUETAS'!O:W,6,0)),(VLOOKUP(A59,'[1]LISTA ETIQUETAS'!O:W,4,0)))</f>
        <v>0.6</v>
      </c>
      <c r="F59" s="11">
        <f>IF(VLOOKUP(A59,'[1]LISTA ETIQUETAS'!O:W,5,0)="",(VLOOKUP(A59,'[1]LISTA ETIQUETAS'!O:W,7,0)),(VLOOKUP(A59,'[1]LISTA ETIQUETAS'!O:W,5,0)))</f>
        <v>0.6</v>
      </c>
      <c r="G59" s="11">
        <f>IFERROR((VLOOKUP(A59,'[1]LISTA ETIQUETAS'!O:X,8,0)),"")</f>
        <v>0</v>
      </c>
      <c r="H59" s="11">
        <f>IFERROR((VLOOKUP(A59,'[1]LISTA ETIQUETAS'!O:X,9,0)),"")</f>
        <v>0</v>
      </c>
      <c r="I59" s="12">
        <f>IFERROR((VLOOKUP(A59,'[1]LISTA ETIQUETAS'!O:Y,11,0)),"")</f>
        <v>1229.98</v>
      </c>
      <c r="J59" s="6">
        <f>VLOOKUP(A59,'[1]LISTA ETIQUETAS'!$O:$Z,12,0)</f>
        <v>0.35</v>
      </c>
      <c r="K59" s="12">
        <f t="shared" si="0"/>
        <v>799.48700000000008</v>
      </c>
      <c r="L59" s="7" t="str">
        <f>IF(VLOOKUP(A59,'[1]LISTA ETIQUETAS'!O:AB,14,0)="","",(VLOOKUP(A59,'[1]LISTA ETIQUETAS'!O:AB,14,0)))</f>
        <v/>
      </c>
      <c r="M59" s="8">
        <f>VLOOKUP(A59,'[1]LISTA ETIQUETAS'!$O:$BR,56,0)</f>
        <v>0</v>
      </c>
      <c r="N59" s="9">
        <f t="shared" si="1"/>
        <v>363833</v>
      </c>
      <c r="S59" s="2">
        <f>_xlfn.XLOOKUP($A59,'[1]LISTA ETIQUETAS'!$O:$O,'[1]LISTA ETIQUETAS'!H:H,"",0)</f>
        <v>5</v>
      </c>
      <c r="T59" s="9">
        <f t="shared" si="2"/>
        <v>5</v>
      </c>
      <c r="U59" s="10" t="str">
        <f>IFERROR((VLOOKUP(A59,'links de acesso'!A:B,2,0)),"\\192.168.0.4\Produtos\PRODUTO_PRONTA_ENTREGA\static\IMAGENS_PRODUTOS\SEM IMAGEM.jpg")</f>
        <v>\\192.168.0.4\Produtos\PRODUTO_PRONTA_ENTREGA\static\IMAGENS_PRODUTOS\SEM IMAGEM.jpg</v>
      </c>
      <c r="V59" s="2"/>
    </row>
    <row r="60" spans="1:22" x14ac:dyDescent="0.25">
      <c r="A60" s="5">
        <v>363833</v>
      </c>
      <c r="B60" t="str">
        <f>IFERROR((VLOOKUP(A60,'[1]LISTA ETIQUETAS'!O:X,3,0)),"PRODUTO SEM ESTOQUE")</f>
        <v>EST ALMOFADA DECORATIVA (F 39) TC TARENTO 12</v>
      </c>
      <c r="C60" s="10" t="str">
        <f>VLOOKUP(A60,'[1]LISTA ETIQUETAS'!$O:$BT,57,0)</f>
        <v>CLAMI ALMOFADA DECORATIVA</v>
      </c>
      <c r="D60" s="10" t="str">
        <f>VLOOKUP(A60,'[1]LISTA ETIQUETAS'!$O:$BT,58,0)</f>
        <v>ALMOFADA DECORATIVA</v>
      </c>
      <c r="E60" s="11">
        <f>IF(VLOOKUP(A60,'[1]LISTA ETIQUETAS'!O:W,4,0)="",(VLOOKUP(A60,'[1]LISTA ETIQUETAS'!O:W,6,0)),(VLOOKUP(A60,'[1]LISTA ETIQUETAS'!O:W,4,0)))</f>
        <v>0.6</v>
      </c>
      <c r="F60" s="11">
        <f>IF(VLOOKUP(A60,'[1]LISTA ETIQUETAS'!O:W,5,0)="",(VLOOKUP(A60,'[1]LISTA ETIQUETAS'!O:W,7,0)),(VLOOKUP(A60,'[1]LISTA ETIQUETAS'!O:W,5,0)))</f>
        <v>0.6</v>
      </c>
      <c r="G60" s="11">
        <f>IFERROR((VLOOKUP(A60,'[1]LISTA ETIQUETAS'!O:X,8,0)),"")</f>
        <v>0</v>
      </c>
      <c r="H60" s="11">
        <f>IFERROR((VLOOKUP(A60,'[1]LISTA ETIQUETAS'!O:X,9,0)),"")</f>
        <v>0</v>
      </c>
      <c r="I60" s="12">
        <f>IFERROR((VLOOKUP(A60,'[1]LISTA ETIQUETAS'!O:Y,11,0)),"")</f>
        <v>1229.98</v>
      </c>
      <c r="J60" s="6">
        <f>VLOOKUP(A60,'[1]LISTA ETIQUETAS'!$O:$Z,12,0)</f>
        <v>0.35</v>
      </c>
      <c r="K60" s="12">
        <f t="shared" si="0"/>
        <v>799.48700000000008</v>
      </c>
      <c r="L60" s="7" t="str">
        <f>IF(VLOOKUP(A60,'[1]LISTA ETIQUETAS'!O:AB,14,0)="","",(VLOOKUP(A60,'[1]LISTA ETIQUETAS'!O:AB,14,0)))</f>
        <v/>
      </c>
      <c r="M60" s="8">
        <f>VLOOKUP(A60,'[1]LISTA ETIQUETAS'!$O:$BR,56,0)</f>
        <v>0</v>
      </c>
      <c r="N60" s="9">
        <f t="shared" si="1"/>
        <v>363833</v>
      </c>
      <c r="S60" s="2">
        <f>_xlfn.XLOOKUP($A60,'[1]LISTA ETIQUETAS'!$O:$O,'[1]LISTA ETIQUETAS'!H:H,"",0)</f>
        <v>5</v>
      </c>
      <c r="T60" s="9">
        <f t="shared" si="2"/>
        <v>5</v>
      </c>
      <c r="U60" s="10" t="str">
        <f>IFERROR((VLOOKUP(A60,'links de acesso'!A:B,2,0)),"\\192.168.0.4\Produtos\PRODUTO_PRONTA_ENTREGA\static\IMAGENS_PRODUTOS\SEM IMAGEM.jpg")</f>
        <v>\\192.168.0.4\Produtos\PRODUTO_PRONTA_ENTREGA\static\IMAGENS_PRODUTOS\SEM IMAGEM.jpg</v>
      </c>
      <c r="V60" s="2"/>
    </row>
    <row r="61" spans="1:22" x14ac:dyDescent="0.25">
      <c r="A61" s="5">
        <v>406191</v>
      </c>
      <c r="B61" t="str">
        <f>IFERROR((VLOOKUP(A61,'[1]LISTA ETIQUETAS'!O:X,3,0)),"PRODUTO SEM ESTOQUE")</f>
        <v>EST ALMOFADA CLAMI (SIMPLES) TC AVELUDADO VERDE</v>
      </c>
      <c r="C61" s="10" t="str">
        <f>VLOOKUP(A61,'[1]LISTA ETIQUETAS'!$O:$BT,57,0)</f>
        <v>CLAMI ALMOFADA DECORATIVA</v>
      </c>
      <c r="D61" s="10" t="str">
        <f>VLOOKUP(A61,'[1]LISTA ETIQUETAS'!$O:$BT,58,0)</f>
        <v>ALMOFADA DECORATIVA</v>
      </c>
      <c r="E61" s="11">
        <f>IF(VLOOKUP(A61,'[1]LISTA ETIQUETAS'!O:W,4,0)="",(VLOOKUP(A61,'[1]LISTA ETIQUETAS'!O:W,6,0)),(VLOOKUP(A61,'[1]LISTA ETIQUETAS'!O:W,4,0)))</f>
        <v>0.5</v>
      </c>
      <c r="F61" s="11">
        <f>IF(VLOOKUP(A61,'[1]LISTA ETIQUETAS'!O:W,5,0)="",(VLOOKUP(A61,'[1]LISTA ETIQUETAS'!O:W,7,0)),(VLOOKUP(A61,'[1]LISTA ETIQUETAS'!O:W,5,0)))</f>
        <v>0.5</v>
      </c>
      <c r="G61" s="11">
        <f>IFERROR((VLOOKUP(A61,'[1]LISTA ETIQUETAS'!O:X,8,0)),"")</f>
        <v>0</v>
      </c>
      <c r="H61" s="11">
        <f>IFERROR((VLOOKUP(A61,'[1]LISTA ETIQUETAS'!O:X,9,0)),"")</f>
        <v>0</v>
      </c>
      <c r="I61" s="12">
        <f>IFERROR((VLOOKUP(A61,'[1]LISTA ETIQUETAS'!O:Y,11,0)),"")</f>
        <v>443.52</v>
      </c>
      <c r="J61" s="6">
        <f>VLOOKUP(A61,'[1]LISTA ETIQUETAS'!$O:$Z,12,0)</f>
        <v>0.5</v>
      </c>
      <c r="K61" s="12">
        <f t="shared" si="0"/>
        <v>221.76</v>
      </c>
      <c r="L61" s="7" t="str">
        <f>IF(VLOOKUP(A61,'[1]LISTA ETIQUETAS'!O:AB,14,0)="","",(VLOOKUP(A61,'[1]LISTA ETIQUETAS'!O:AB,14,0)))</f>
        <v/>
      </c>
      <c r="M61" s="8">
        <f>VLOOKUP(A61,'[1]LISTA ETIQUETAS'!$O:$BR,56,0)</f>
        <v>0</v>
      </c>
      <c r="N61" s="9">
        <f t="shared" si="1"/>
        <v>406191</v>
      </c>
      <c r="S61" s="2">
        <f>_xlfn.XLOOKUP($A61,'[1]LISTA ETIQUETAS'!$O:$O,'[1]LISTA ETIQUETAS'!H:H,"",0)</f>
        <v>2</v>
      </c>
      <c r="T61" s="9">
        <f t="shared" si="2"/>
        <v>2</v>
      </c>
      <c r="U61" s="10" t="str">
        <f>IFERROR((VLOOKUP(A61,'links de acesso'!A:B,2,0)),"\\192.168.0.4\Produtos\PRODUTO_PRONTA_ENTREGA\static\IMAGENS_PRODUTOS\SEM IMAGEM.jpg")</f>
        <v>\\192.168.0.4\Produtos\PRODUTO_PRONTA_ENTREGA\static\IMAGENS_PRODUTOS\SEM IMAGEM.jpg</v>
      </c>
      <c r="V61" s="2"/>
    </row>
    <row r="62" spans="1:22" x14ac:dyDescent="0.25">
      <c r="A62" s="5">
        <v>406191</v>
      </c>
      <c r="B62" t="str">
        <f>IFERROR((VLOOKUP(A62,'[1]LISTA ETIQUETAS'!O:X,3,0)),"PRODUTO SEM ESTOQUE")</f>
        <v>EST ALMOFADA CLAMI (SIMPLES) TC AVELUDADO VERDE</v>
      </c>
      <c r="C62" s="10" t="str">
        <f>VLOOKUP(A62,'[1]LISTA ETIQUETAS'!$O:$BT,57,0)</f>
        <v>CLAMI ALMOFADA DECORATIVA</v>
      </c>
      <c r="D62" s="10" t="str">
        <f>VLOOKUP(A62,'[1]LISTA ETIQUETAS'!$O:$BT,58,0)</f>
        <v>ALMOFADA DECORATIVA</v>
      </c>
      <c r="E62" s="11">
        <f>IF(VLOOKUP(A62,'[1]LISTA ETIQUETAS'!O:W,4,0)="",(VLOOKUP(A62,'[1]LISTA ETIQUETAS'!O:W,6,0)),(VLOOKUP(A62,'[1]LISTA ETIQUETAS'!O:W,4,0)))</f>
        <v>0.5</v>
      </c>
      <c r="F62" s="11">
        <f>IF(VLOOKUP(A62,'[1]LISTA ETIQUETAS'!O:W,5,0)="",(VLOOKUP(A62,'[1]LISTA ETIQUETAS'!O:W,7,0)),(VLOOKUP(A62,'[1]LISTA ETIQUETAS'!O:W,5,0)))</f>
        <v>0.5</v>
      </c>
      <c r="G62" s="11">
        <f>IFERROR((VLOOKUP(A62,'[1]LISTA ETIQUETAS'!O:X,8,0)),"")</f>
        <v>0</v>
      </c>
      <c r="H62" s="11">
        <f>IFERROR((VLOOKUP(A62,'[1]LISTA ETIQUETAS'!O:X,9,0)),"")</f>
        <v>0</v>
      </c>
      <c r="I62" s="12">
        <f>IFERROR((VLOOKUP(A62,'[1]LISTA ETIQUETAS'!O:Y,11,0)),"")</f>
        <v>443.52</v>
      </c>
      <c r="J62" s="6">
        <f>VLOOKUP(A62,'[1]LISTA ETIQUETAS'!$O:$Z,12,0)</f>
        <v>0.5</v>
      </c>
      <c r="K62" s="12">
        <f t="shared" si="0"/>
        <v>221.76</v>
      </c>
      <c r="L62" s="7" t="str">
        <f>IF(VLOOKUP(A62,'[1]LISTA ETIQUETAS'!O:AB,14,0)="","",(VLOOKUP(A62,'[1]LISTA ETIQUETAS'!O:AB,14,0)))</f>
        <v/>
      </c>
      <c r="M62" s="8">
        <f>VLOOKUP(A62,'[1]LISTA ETIQUETAS'!$O:$BR,56,0)</f>
        <v>0</v>
      </c>
      <c r="N62" s="9">
        <f t="shared" si="1"/>
        <v>406191</v>
      </c>
      <c r="S62" s="2">
        <f>_xlfn.XLOOKUP($A62,'[1]LISTA ETIQUETAS'!$O:$O,'[1]LISTA ETIQUETAS'!H:H,"",0)</f>
        <v>2</v>
      </c>
      <c r="T62" s="9">
        <f t="shared" si="2"/>
        <v>2</v>
      </c>
      <c r="U62" s="10" t="str">
        <f>IFERROR((VLOOKUP(A62,'links de acesso'!A:B,2,0)),"\\192.168.0.4\Produtos\PRODUTO_PRONTA_ENTREGA\static\IMAGENS_PRODUTOS\SEM IMAGEM.jpg")</f>
        <v>\\192.168.0.4\Produtos\PRODUTO_PRONTA_ENTREGA\static\IMAGENS_PRODUTOS\SEM IMAGEM.jpg</v>
      </c>
      <c r="V62" s="2"/>
    </row>
    <row r="63" spans="1:22" x14ac:dyDescent="0.25">
      <c r="A63" s="5">
        <v>406191</v>
      </c>
      <c r="B63" t="str">
        <f>IFERROR((VLOOKUP(A63,'[1]LISTA ETIQUETAS'!O:X,3,0)),"PRODUTO SEM ESTOQUE")</f>
        <v>EST ALMOFADA CLAMI (SIMPLES) TC AVELUDADO VERDE</v>
      </c>
      <c r="C63" s="10" t="str">
        <f>VLOOKUP(A63,'[1]LISTA ETIQUETAS'!$O:$BT,57,0)</f>
        <v>CLAMI ALMOFADA DECORATIVA</v>
      </c>
      <c r="D63" s="10" t="str">
        <f>VLOOKUP(A63,'[1]LISTA ETIQUETAS'!$O:$BT,58,0)</f>
        <v>ALMOFADA DECORATIVA</v>
      </c>
      <c r="E63" s="11">
        <f>IF(VLOOKUP(A63,'[1]LISTA ETIQUETAS'!O:W,4,0)="",(VLOOKUP(A63,'[1]LISTA ETIQUETAS'!O:W,6,0)),(VLOOKUP(A63,'[1]LISTA ETIQUETAS'!O:W,4,0)))</f>
        <v>0.5</v>
      </c>
      <c r="F63" s="11">
        <f>IF(VLOOKUP(A63,'[1]LISTA ETIQUETAS'!O:W,5,0)="",(VLOOKUP(A63,'[1]LISTA ETIQUETAS'!O:W,7,0)),(VLOOKUP(A63,'[1]LISTA ETIQUETAS'!O:W,5,0)))</f>
        <v>0.5</v>
      </c>
      <c r="G63" s="11">
        <f>IFERROR((VLOOKUP(A63,'[1]LISTA ETIQUETAS'!O:X,8,0)),"")</f>
        <v>0</v>
      </c>
      <c r="H63" s="11">
        <f>IFERROR((VLOOKUP(A63,'[1]LISTA ETIQUETAS'!O:X,9,0)),"")</f>
        <v>0</v>
      </c>
      <c r="I63" s="12">
        <f>IFERROR((VLOOKUP(A63,'[1]LISTA ETIQUETAS'!O:Y,11,0)),"")</f>
        <v>443.52</v>
      </c>
      <c r="J63" s="6">
        <f>VLOOKUP(A63,'[1]LISTA ETIQUETAS'!$O:$Z,12,0)</f>
        <v>0.5</v>
      </c>
      <c r="K63" s="12">
        <f t="shared" si="0"/>
        <v>221.76</v>
      </c>
      <c r="L63" s="7" t="str">
        <f>IF(VLOOKUP(A63,'[1]LISTA ETIQUETAS'!O:AB,14,0)="","",(VLOOKUP(A63,'[1]LISTA ETIQUETAS'!O:AB,14,0)))</f>
        <v/>
      </c>
      <c r="M63" s="8">
        <f>VLOOKUP(A63,'[1]LISTA ETIQUETAS'!$O:$BR,56,0)</f>
        <v>0</v>
      </c>
      <c r="N63" s="9">
        <f t="shared" si="1"/>
        <v>406191</v>
      </c>
      <c r="S63" s="2">
        <f>_xlfn.XLOOKUP($A63,'[1]LISTA ETIQUETAS'!$O:$O,'[1]LISTA ETIQUETAS'!H:H,"",0)</f>
        <v>2</v>
      </c>
      <c r="T63" s="9">
        <f t="shared" si="2"/>
        <v>2</v>
      </c>
      <c r="U63" s="10" t="str">
        <f>IFERROR((VLOOKUP(A63,'links de acesso'!A:B,2,0)),"\\192.168.0.4\Produtos\PRODUTO_PRONTA_ENTREGA\static\IMAGENS_PRODUTOS\SEM IMAGEM.jpg")</f>
        <v>\\192.168.0.4\Produtos\PRODUTO_PRONTA_ENTREGA\static\IMAGENS_PRODUTOS\SEM IMAGEM.jpg</v>
      </c>
      <c r="V63" s="2"/>
    </row>
    <row r="64" spans="1:22" x14ac:dyDescent="0.25">
      <c r="A64" s="5">
        <v>406191</v>
      </c>
      <c r="B64" t="str">
        <f>IFERROR((VLOOKUP(A64,'[1]LISTA ETIQUETAS'!O:X,3,0)),"PRODUTO SEM ESTOQUE")</f>
        <v>EST ALMOFADA CLAMI (SIMPLES) TC AVELUDADO VERDE</v>
      </c>
      <c r="C64" s="10" t="str">
        <f>VLOOKUP(A64,'[1]LISTA ETIQUETAS'!$O:$BT,57,0)</f>
        <v>CLAMI ALMOFADA DECORATIVA</v>
      </c>
      <c r="D64" s="10" t="str">
        <f>VLOOKUP(A64,'[1]LISTA ETIQUETAS'!$O:$BT,58,0)</f>
        <v>ALMOFADA DECORATIVA</v>
      </c>
      <c r="E64" s="11">
        <f>IF(VLOOKUP(A64,'[1]LISTA ETIQUETAS'!O:W,4,0)="",(VLOOKUP(A64,'[1]LISTA ETIQUETAS'!O:W,6,0)),(VLOOKUP(A64,'[1]LISTA ETIQUETAS'!O:W,4,0)))</f>
        <v>0.5</v>
      </c>
      <c r="F64" s="11">
        <f>IF(VLOOKUP(A64,'[1]LISTA ETIQUETAS'!O:W,5,0)="",(VLOOKUP(A64,'[1]LISTA ETIQUETAS'!O:W,7,0)),(VLOOKUP(A64,'[1]LISTA ETIQUETAS'!O:W,5,0)))</f>
        <v>0.5</v>
      </c>
      <c r="G64" s="11">
        <f>IFERROR((VLOOKUP(A64,'[1]LISTA ETIQUETAS'!O:X,8,0)),"")</f>
        <v>0</v>
      </c>
      <c r="H64" s="11">
        <f>IFERROR((VLOOKUP(A64,'[1]LISTA ETIQUETAS'!O:X,9,0)),"")</f>
        <v>0</v>
      </c>
      <c r="I64" s="12">
        <f>IFERROR((VLOOKUP(A64,'[1]LISTA ETIQUETAS'!O:Y,11,0)),"")</f>
        <v>443.52</v>
      </c>
      <c r="J64" s="6">
        <f>VLOOKUP(A64,'[1]LISTA ETIQUETAS'!$O:$Z,12,0)</f>
        <v>0.5</v>
      </c>
      <c r="K64" s="12">
        <f t="shared" si="0"/>
        <v>221.76</v>
      </c>
      <c r="L64" s="7" t="str">
        <f>IF(VLOOKUP(A64,'[1]LISTA ETIQUETAS'!O:AB,14,0)="","",(VLOOKUP(A64,'[1]LISTA ETIQUETAS'!O:AB,14,0)))</f>
        <v/>
      </c>
      <c r="M64" s="8">
        <f>VLOOKUP(A64,'[1]LISTA ETIQUETAS'!$O:$BR,56,0)</f>
        <v>0</v>
      </c>
      <c r="N64" s="9">
        <f t="shared" si="1"/>
        <v>406191</v>
      </c>
      <c r="S64" s="2">
        <f>_xlfn.XLOOKUP($A64,'[1]LISTA ETIQUETAS'!$O:$O,'[1]LISTA ETIQUETAS'!H:H,"",0)</f>
        <v>2</v>
      </c>
      <c r="T64" s="9">
        <f t="shared" si="2"/>
        <v>2</v>
      </c>
      <c r="U64" s="10" t="str">
        <f>IFERROR((VLOOKUP(A64,'links de acesso'!A:B,2,0)),"\\192.168.0.4\Produtos\PRODUTO_PRONTA_ENTREGA\static\IMAGENS_PRODUTOS\SEM IMAGEM.jpg")</f>
        <v>\\192.168.0.4\Produtos\PRODUTO_PRONTA_ENTREGA\static\IMAGENS_PRODUTOS\SEM IMAGEM.jpg</v>
      </c>
      <c r="V64" s="2"/>
    </row>
    <row r="65" spans="1:22" x14ac:dyDescent="0.25">
      <c r="A65" s="5">
        <v>406191</v>
      </c>
      <c r="B65" t="str">
        <f>IFERROR((VLOOKUP(A65,'[1]LISTA ETIQUETAS'!O:X,3,0)),"PRODUTO SEM ESTOQUE")</f>
        <v>EST ALMOFADA CLAMI (SIMPLES) TC AVELUDADO VERDE</v>
      </c>
      <c r="C65" s="10" t="str">
        <f>VLOOKUP(A65,'[1]LISTA ETIQUETAS'!$O:$BT,57,0)</f>
        <v>CLAMI ALMOFADA DECORATIVA</v>
      </c>
      <c r="D65" s="10" t="str">
        <f>VLOOKUP(A65,'[1]LISTA ETIQUETAS'!$O:$BT,58,0)</f>
        <v>ALMOFADA DECORATIVA</v>
      </c>
      <c r="E65" s="11">
        <f>IF(VLOOKUP(A65,'[1]LISTA ETIQUETAS'!O:W,4,0)="",(VLOOKUP(A65,'[1]LISTA ETIQUETAS'!O:W,6,0)),(VLOOKUP(A65,'[1]LISTA ETIQUETAS'!O:W,4,0)))</f>
        <v>0.5</v>
      </c>
      <c r="F65" s="11">
        <f>IF(VLOOKUP(A65,'[1]LISTA ETIQUETAS'!O:W,5,0)="",(VLOOKUP(A65,'[1]LISTA ETIQUETAS'!O:W,7,0)),(VLOOKUP(A65,'[1]LISTA ETIQUETAS'!O:W,5,0)))</f>
        <v>0.5</v>
      </c>
      <c r="G65" s="11">
        <f>IFERROR((VLOOKUP(A65,'[1]LISTA ETIQUETAS'!O:X,8,0)),"")</f>
        <v>0</v>
      </c>
      <c r="H65" s="11">
        <f>IFERROR((VLOOKUP(A65,'[1]LISTA ETIQUETAS'!O:X,9,0)),"")</f>
        <v>0</v>
      </c>
      <c r="I65" s="12">
        <f>IFERROR((VLOOKUP(A65,'[1]LISTA ETIQUETAS'!O:Y,11,0)),"")</f>
        <v>443.52</v>
      </c>
      <c r="J65" s="6">
        <f>VLOOKUP(A65,'[1]LISTA ETIQUETAS'!$O:$Z,12,0)</f>
        <v>0.5</v>
      </c>
      <c r="K65" s="12">
        <f t="shared" si="0"/>
        <v>221.76</v>
      </c>
      <c r="L65" s="7" t="str">
        <f>IF(VLOOKUP(A65,'[1]LISTA ETIQUETAS'!O:AB,14,0)="","",(VLOOKUP(A65,'[1]LISTA ETIQUETAS'!O:AB,14,0)))</f>
        <v/>
      </c>
      <c r="M65" s="8">
        <f>VLOOKUP(A65,'[1]LISTA ETIQUETAS'!$O:$BR,56,0)</f>
        <v>0</v>
      </c>
      <c r="N65" s="9">
        <f t="shared" si="1"/>
        <v>406191</v>
      </c>
      <c r="S65" s="2">
        <f>_xlfn.XLOOKUP($A65,'[1]LISTA ETIQUETAS'!$O:$O,'[1]LISTA ETIQUETAS'!H:H,"",0)</f>
        <v>2</v>
      </c>
      <c r="T65" s="9">
        <f t="shared" si="2"/>
        <v>2</v>
      </c>
      <c r="U65" s="10" t="str">
        <f>IFERROR((VLOOKUP(A65,'links de acesso'!A:B,2,0)),"\\192.168.0.4\Produtos\PRODUTO_PRONTA_ENTREGA\static\IMAGENS_PRODUTOS\SEM IMAGEM.jpg")</f>
        <v>\\192.168.0.4\Produtos\PRODUTO_PRONTA_ENTREGA\static\IMAGENS_PRODUTOS\SEM IMAGEM.jpg</v>
      </c>
      <c r="V65" s="2"/>
    </row>
    <row r="66" spans="1:22" x14ac:dyDescent="0.25">
      <c r="A66" s="5">
        <v>406191</v>
      </c>
      <c r="B66" t="str">
        <f>IFERROR((VLOOKUP(A66,'[1]LISTA ETIQUETAS'!O:X,3,0)),"PRODUTO SEM ESTOQUE")</f>
        <v>EST ALMOFADA CLAMI (SIMPLES) TC AVELUDADO VERDE</v>
      </c>
      <c r="C66" s="10" t="str">
        <f>VLOOKUP(A66,'[1]LISTA ETIQUETAS'!$O:$BT,57,0)</f>
        <v>CLAMI ALMOFADA DECORATIVA</v>
      </c>
      <c r="D66" s="10" t="str">
        <f>VLOOKUP(A66,'[1]LISTA ETIQUETAS'!$O:$BT,58,0)</f>
        <v>ALMOFADA DECORATIVA</v>
      </c>
      <c r="E66" s="11">
        <f>IF(VLOOKUP(A66,'[1]LISTA ETIQUETAS'!O:W,4,0)="",(VLOOKUP(A66,'[1]LISTA ETIQUETAS'!O:W,6,0)),(VLOOKUP(A66,'[1]LISTA ETIQUETAS'!O:W,4,0)))</f>
        <v>0.5</v>
      </c>
      <c r="F66" s="11">
        <f>IF(VLOOKUP(A66,'[1]LISTA ETIQUETAS'!O:W,5,0)="",(VLOOKUP(A66,'[1]LISTA ETIQUETAS'!O:W,7,0)),(VLOOKUP(A66,'[1]LISTA ETIQUETAS'!O:W,5,0)))</f>
        <v>0.5</v>
      </c>
      <c r="G66" s="11">
        <f>IFERROR((VLOOKUP(A66,'[1]LISTA ETIQUETAS'!O:X,8,0)),"")</f>
        <v>0</v>
      </c>
      <c r="H66" s="11">
        <f>IFERROR((VLOOKUP(A66,'[1]LISTA ETIQUETAS'!O:X,9,0)),"")</f>
        <v>0</v>
      </c>
      <c r="I66" s="12">
        <f>IFERROR((VLOOKUP(A66,'[1]LISTA ETIQUETAS'!O:Y,11,0)),"")</f>
        <v>443.52</v>
      </c>
      <c r="J66" s="6">
        <f>VLOOKUP(A66,'[1]LISTA ETIQUETAS'!$O:$Z,12,0)</f>
        <v>0.5</v>
      </c>
      <c r="K66" s="12">
        <f t="shared" si="0"/>
        <v>221.76</v>
      </c>
      <c r="L66" s="7" t="str">
        <f>IF(VLOOKUP(A66,'[1]LISTA ETIQUETAS'!O:AB,14,0)="","",(VLOOKUP(A66,'[1]LISTA ETIQUETAS'!O:AB,14,0)))</f>
        <v/>
      </c>
      <c r="M66" s="8">
        <f>VLOOKUP(A66,'[1]LISTA ETIQUETAS'!$O:$BR,56,0)</f>
        <v>0</v>
      </c>
      <c r="N66" s="9">
        <f t="shared" si="1"/>
        <v>406191</v>
      </c>
      <c r="S66" s="2">
        <f>_xlfn.XLOOKUP($A66,'[1]LISTA ETIQUETAS'!$O:$O,'[1]LISTA ETIQUETAS'!H:H,"",0)</f>
        <v>2</v>
      </c>
      <c r="T66" s="9">
        <f t="shared" si="2"/>
        <v>2</v>
      </c>
      <c r="U66" s="10" t="str">
        <f>IFERROR((VLOOKUP(A66,'links de acesso'!A:B,2,0)),"\\192.168.0.4\Produtos\PRODUTO_PRONTA_ENTREGA\static\IMAGENS_PRODUTOS\SEM IMAGEM.jpg")</f>
        <v>\\192.168.0.4\Produtos\PRODUTO_PRONTA_ENTREGA\static\IMAGENS_PRODUTOS\SEM IMAGEM.jpg</v>
      </c>
      <c r="V66" s="2"/>
    </row>
    <row r="67" spans="1:22" x14ac:dyDescent="0.25">
      <c r="A67" s="5">
        <v>406191</v>
      </c>
      <c r="B67" t="str">
        <f>IFERROR((VLOOKUP(A67,'[1]LISTA ETIQUETAS'!O:X,3,0)),"PRODUTO SEM ESTOQUE")</f>
        <v>EST ALMOFADA CLAMI (SIMPLES) TC AVELUDADO VERDE</v>
      </c>
      <c r="C67" s="10" t="str">
        <f>VLOOKUP(A67,'[1]LISTA ETIQUETAS'!$O:$BT,57,0)</f>
        <v>CLAMI ALMOFADA DECORATIVA</v>
      </c>
      <c r="D67" s="10" t="str">
        <f>VLOOKUP(A67,'[1]LISTA ETIQUETAS'!$O:$BT,58,0)</f>
        <v>ALMOFADA DECORATIVA</v>
      </c>
      <c r="E67" s="11">
        <f>IF(VLOOKUP(A67,'[1]LISTA ETIQUETAS'!O:W,4,0)="",(VLOOKUP(A67,'[1]LISTA ETIQUETAS'!O:W,6,0)),(VLOOKUP(A67,'[1]LISTA ETIQUETAS'!O:W,4,0)))</f>
        <v>0.5</v>
      </c>
      <c r="F67" s="11">
        <f>IF(VLOOKUP(A67,'[1]LISTA ETIQUETAS'!O:W,5,0)="",(VLOOKUP(A67,'[1]LISTA ETIQUETAS'!O:W,7,0)),(VLOOKUP(A67,'[1]LISTA ETIQUETAS'!O:W,5,0)))</f>
        <v>0.5</v>
      </c>
      <c r="G67" s="11">
        <f>IFERROR((VLOOKUP(A67,'[1]LISTA ETIQUETAS'!O:X,8,0)),"")</f>
        <v>0</v>
      </c>
      <c r="H67" s="11">
        <f>IFERROR((VLOOKUP(A67,'[1]LISTA ETIQUETAS'!O:X,9,0)),"")</f>
        <v>0</v>
      </c>
      <c r="I67" s="12">
        <f>IFERROR((VLOOKUP(A67,'[1]LISTA ETIQUETAS'!O:Y,11,0)),"")</f>
        <v>443.52</v>
      </c>
      <c r="J67" s="6">
        <f>VLOOKUP(A67,'[1]LISTA ETIQUETAS'!$O:$Z,12,0)</f>
        <v>0.5</v>
      </c>
      <c r="K67" s="12">
        <f t="shared" ref="K67:K130" si="3">IFERROR(I67-I67*J67,"")</f>
        <v>221.76</v>
      </c>
      <c r="L67" s="7" t="str">
        <f>IF(VLOOKUP(A67,'[1]LISTA ETIQUETAS'!O:AB,14,0)="","",(VLOOKUP(A67,'[1]LISTA ETIQUETAS'!O:AB,14,0)))</f>
        <v/>
      </c>
      <c r="M67" s="8">
        <f>VLOOKUP(A67,'[1]LISTA ETIQUETAS'!$O:$BR,56,0)</f>
        <v>0</v>
      </c>
      <c r="N67" s="9">
        <f t="shared" ref="N67:N130" si="4">IF(M67=0,A67,M67)</f>
        <v>406191</v>
      </c>
      <c r="S67" s="2">
        <f>_xlfn.XLOOKUP($A67,'[1]LISTA ETIQUETAS'!$O:$O,'[1]LISTA ETIQUETAS'!H:H,"",0)</f>
        <v>2</v>
      </c>
      <c r="T67" s="9">
        <f t="shared" ref="T67:T130" si="5">SUM(O67:S67)</f>
        <v>2</v>
      </c>
      <c r="U67" s="10" t="str">
        <f>IFERROR((VLOOKUP(A67,'links de acesso'!A:B,2,0)),"\\192.168.0.4\Produtos\PRODUTO_PRONTA_ENTREGA\static\IMAGENS_PRODUTOS\SEM IMAGEM.jpg")</f>
        <v>\\192.168.0.4\Produtos\PRODUTO_PRONTA_ENTREGA\static\IMAGENS_PRODUTOS\SEM IMAGEM.jpg</v>
      </c>
      <c r="V67" s="2"/>
    </row>
    <row r="68" spans="1:22" x14ac:dyDescent="0.25">
      <c r="A68" s="5">
        <v>406191</v>
      </c>
      <c r="B68" t="str">
        <f>IFERROR((VLOOKUP(A68,'[1]LISTA ETIQUETAS'!O:X,3,0)),"PRODUTO SEM ESTOQUE")</f>
        <v>EST ALMOFADA CLAMI (SIMPLES) TC AVELUDADO VERDE</v>
      </c>
      <c r="C68" s="10" t="str">
        <f>VLOOKUP(A68,'[1]LISTA ETIQUETAS'!$O:$BT,57,0)</f>
        <v>CLAMI ALMOFADA DECORATIVA</v>
      </c>
      <c r="D68" s="10" t="str">
        <f>VLOOKUP(A68,'[1]LISTA ETIQUETAS'!$O:$BT,58,0)</f>
        <v>ALMOFADA DECORATIVA</v>
      </c>
      <c r="E68" s="11">
        <f>IF(VLOOKUP(A68,'[1]LISTA ETIQUETAS'!O:W,4,0)="",(VLOOKUP(A68,'[1]LISTA ETIQUETAS'!O:W,6,0)),(VLOOKUP(A68,'[1]LISTA ETIQUETAS'!O:W,4,0)))</f>
        <v>0.5</v>
      </c>
      <c r="F68" s="11">
        <f>IF(VLOOKUP(A68,'[1]LISTA ETIQUETAS'!O:W,5,0)="",(VLOOKUP(A68,'[1]LISTA ETIQUETAS'!O:W,7,0)),(VLOOKUP(A68,'[1]LISTA ETIQUETAS'!O:W,5,0)))</f>
        <v>0.5</v>
      </c>
      <c r="G68" s="11">
        <f>IFERROR((VLOOKUP(A68,'[1]LISTA ETIQUETAS'!O:X,8,0)),"")</f>
        <v>0</v>
      </c>
      <c r="H68" s="11">
        <f>IFERROR((VLOOKUP(A68,'[1]LISTA ETIQUETAS'!O:X,9,0)),"")</f>
        <v>0</v>
      </c>
      <c r="I68" s="12">
        <f>IFERROR((VLOOKUP(A68,'[1]LISTA ETIQUETAS'!O:Y,11,0)),"")</f>
        <v>443.52</v>
      </c>
      <c r="J68" s="6">
        <f>VLOOKUP(A68,'[1]LISTA ETIQUETAS'!$O:$Z,12,0)</f>
        <v>0.5</v>
      </c>
      <c r="K68" s="12">
        <f t="shared" si="3"/>
        <v>221.76</v>
      </c>
      <c r="L68" s="7" t="str">
        <f>IF(VLOOKUP(A68,'[1]LISTA ETIQUETAS'!O:AB,14,0)="","",(VLOOKUP(A68,'[1]LISTA ETIQUETAS'!O:AB,14,0)))</f>
        <v/>
      </c>
      <c r="M68" s="8">
        <f>VLOOKUP(A68,'[1]LISTA ETIQUETAS'!$O:$BR,56,0)</f>
        <v>0</v>
      </c>
      <c r="N68" s="9">
        <f t="shared" si="4"/>
        <v>406191</v>
      </c>
      <c r="S68" s="2">
        <f>_xlfn.XLOOKUP($A68,'[1]LISTA ETIQUETAS'!$O:$O,'[1]LISTA ETIQUETAS'!H:H,"",0)</f>
        <v>2</v>
      </c>
      <c r="T68" s="9">
        <f t="shared" si="5"/>
        <v>2</v>
      </c>
      <c r="U68" s="10" t="str">
        <f>IFERROR((VLOOKUP(A68,'links de acesso'!A:B,2,0)),"\\192.168.0.4\Produtos\PRODUTO_PRONTA_ENTREGA\static\IMAGENS_PRODUTOS\SEM IMAGEM.jpg")</f>
        <v>\\192.168.0.4\Produtos\PRODUTO_PRONTA_ENTREGA\static\IMAGENS_PRODUTOS\SEM IMAGEM.jpg</v>
      </c>
      <c r="V68" s="2"/>
    </row>
    <row r="69" spans="1:22" x14ac:dyDescent="0.25">
      <c r="A69" s="5">
        <v>277906</v>
      </c>
      <c r="B69" t="str">
        <f>IFERROR((VLOOKUP(A69,'[1]LISTA ETIQUETAS'!O:X,3,0)),"PRODUTO SEM ESTOQUE")</f>
        <v>EST ALMOFADA DECORATIVA (PENA) TC CAMBRAIA MARTINA</v>
      </c>
      <c r="C69" s="10" t="str">
        <f>VLOOKUP(A69,'[1]LISTA ETIQUETAS'!$O:$BT,57,0)</f>
        <v>CLAMI ALMOFADA DECORATIVA</v>
      </c>
      <c r="D69" s="10" t="str">
        <f>VLOOKUP(A69,'[1]LISTA ETIQUETAS'!$O:$BT,58,0)</f>
        <v>ALMOFADA DECORATIVA</v>
      </c>
      <c r="E69" s="11">
        <f>IF(VLOOKUP(A69,'[1]LISTA ETIQUETAS'!O:W,4,0)="",(VLOOKUP(A69,'[1]LISTA ETIQUETAS'!O:W,6,0)),(VLOOKUP(A69,'[1]LISTA ETIQUETAS'!O:W,4,0)))</f>
        <v>0.66</v>
      </c>
      <c r="F69" s="11">
        <f>IF(VLOOKUP(A69,'[1]LISTA ETIQUETAS'!O:W,5,0)="",(VLOOKUP(A69,'[1]LISTA ETIQUETAS'!O:W,7,0)),(VLOOKUP(A69,'[1]LISTA ETIQUETAS'!O:W,5,0)))</f>
        <v>0.4</v>
      </c>
      <c r="G69" s="11">
        <f>IFERROR((VLOOKUP(A69,'[1]LISTA ETIQUETAS'!O:X,8,0)),"")</f>
        <v>0.1</v>
      </c>
      <c r="H69" s="11">
        <f>IFERROR((VLOOKUP(A69,'[1]LISTA ETIQUETAS'!O:X,9,0)),"")</f>
        <v>0</v>
      </c>
      <c r="I69" s="12">
        <f>IFERROR((VLOOKUP(A69,'[1]LISTA ETIQUETAS'!O:Y,11,0)),"")</f>
        <v>1200</v>
      </c>
      <c r="J69" s="6">
        <f>VLOOKUP(A69,'[1]LISTA ETIQUETAS'!$O:$Z,12,0)</f>
        <v>0.5</v>
      </c>
      <c r="K69" s="12">
        <f t="shared" si="3"/>
        <v>600</v>
      </c>
      <c r="L69" s="7" t="str">
        <f>IF(VLOOKUP(A69,'[1]LISTA ETIQUETAS'!O:AB,14,0)="","",(VLOOKUP(A69,'[1]LISTA ETIQUETAS'!O:AB,14,0)))</f>
        <v/>
      </c>
      <c r="M69" s="8">
        <f>VLOOKUP(A69,'[1]LISTA ETIQUETAS'!$O:$BR,56,0)</f>
        <v>0</v>
      </c>
      <c r="N69" s="9">
        <f t="shared" si="4"/>
        <v>277906</v>
      </c>
      <c r="S69" s="2">
        <f>_xlfn.XLOOKUP($A69,'[1]LISTA ETIQUETAS'!$O:$O,'[1]LISTA ETIQUETAS'!H:H,"",0)</f>
        <v>3</v>
      </c>
      <c r="T69" s="9">
        <f t="shared" si="5"/>
        <v>3</v>
      </c>
      <c r="U69" s="10" t="str">
        <f>IFERROR((VLOOKUP(A69,'links de acesso'!A:B,2,0)),"\\192.168.0.4\Produtos\PRODUTO_PRONTA_ENTREGA\static\IMAGENS_PRODUTOS\SEM IMAGEM.jpg")</f>
        <v>\\192.168.0.4\Produtos\PRODUTO_PRONTA_ENTREGA\static\IMAGENS_PRODUTOS\SEM IMAGEM.jpg</v>
      </c>
      <c r="V69" s="2"/>
    </row>
    <row r="70" spans="1:22" x14ac:dyDescent="0.25">
      <c r="A70" s="5">
        <v>351683</v>
      </c>
      <c r="B70" t="str">
        <f>IFERROR((VLOOKUP(A70,'[1]LISTA ETIQUETAS'!O:X,3,0)),"PRODUTO SEM ESTOQUE")</f>
        <v>EST ALMOFADA CLAMI 1 (PLUMA SINT) (BISTROL CRU/CINZA)</v>
      </c>
      <c r="C70" s="10" t="str">
        <f>VLOOKUP(A70,'[1]LISTA ETIQUETAS'!$O:$BT,57,0)</f>
        <v>CLAMI ALMOFADA DECORATIVA</v>
      </c>
      <c r="D70" s="10" t="str">
        <f>VLOOKUP(A70,'[1]LISTA ETIQUETAS'!$O:$BT,58,0)</f>
        <v>ALMOFADA DECORATIVA</v>
      </c>
      <c r="E70" s="11">
        <f>IF(VLOOKUP(A70,'[1]LISTA ETIQUETAS'!O:W,4,0)="",(VLOOKUP(A70,'[1]LISTA ETIQUETAS'!O:W,6,0)),(VLOOKUP(A70,'[1]LISTA ETIQUETAS'!O:W,4,0)))</f>
        <v>0.7</v>
      </c>
      <c r="F70" s="11">
        <f>IF(VLOOKUP(A70,'[1]LISTA ETIQUETAS'!O:W,5,0)="",(VLOOKUP(A70,'[1]LISTA ETIQUETAS'!O:W,7,0)),(VLOOKUP(A70,'[1]LISTA ETIQUETAS'!O:W,5,0)))</f>
        <v>0.3</v>
      </c>
      <c r="G70" s="11">
        <f>IFERROR((VLOOKUP(A70,'[1]LISTA ETIQUETAS'!O:X,8,0)),"")</f>
        <v>0.15</v>
      </c>
      <c r="H70" s="11">
        <f>IFERROR((VLOOKUP(A70,'[1]LISTA ETIQUETAS'!O:X,9,0)),"")</f>
        <v>0</v>
      </c>
      <c r="I70" s="12">
        <f>IFERROR((VLOOKUP(A70,'[1]LISTA ETIQUETAS'!O:Y,11,0)),"")</f>
        <v>770.52</v>
      </c>
      <c r="J70" s="6">
        <f>VLOOKUP(A70,'[1]LISTA ETIQUETAS'!$O:$Z,12,0)</f>
        <v>0.5</v>
      </c>
      <c r="K70" s="12">
        <f t="shared" si="3"/>
        <v>385.26</v>
      </c>
      <c r="L70" s="7" t="str">
        <f>IF(VLOOKUP(A70,'[1]LISTA ETIQUETAS'!O:AB,14,0)="","",(VLOOKUP(A70,'[1]LISTA ETIQUETAS'!O:AB,14,0)))</f>
        <v/>
      </c>
      <c r="M70" s="8">
        <f>VLOOKUP(A70,'[1]LISTA ETIQUETAS'!$O:$BR,56,0)</f>
        <v>0</v>
      </c>
      <c r="N70" s="9">
        <f t="shared" si="4"/>
        <v>351683</v>
      </c>
      <c r="S70" s="2">
        <f>_xlfn.XLOOKUP($A70,'[1]LISTA ETIQUETAS'!$O:$O,'[1]LISTA ETIQUETAS'!H:H,"",0)</f>
        <v>1</v>
      </c>
      <c r="T70" s="9">
        <f t="shared" si="5"/>
        <v>1</v>
      </c>
      <c r="U70" s="10" t="str">
        <f>IFERROR((VLOOKUP(A70,'links de acesso'!A:B,2,0)),"\\192.168.0.4\Produtos\PRODUTO_PRONTA_ENTREGA\static\IMAGENS_PRODUTOS\SEM IMAGEM.jpg")</f>
        <v>\\192.168.0.4\Produtos\PRODUTO_PRONTA_ENTREGA\static\IMAGENS_PRODUTOS\SEM IMAGEM.jpg</v>
      </c>
      <c r="V70" s="2"/>
    </row>
    <row r="71" spans="1:22" x14ac:dyDescent="0.25">
      <c r="A71" s="5">
        <v>351684</v>
      </c>
      <c r="B71" t="str">
        <f>IFERROR((VLOOKUP(A71,'[1]LISTA ETIQUETAS'!O:X,3,0)),"PRODUTO SEM ESTOQUE")</f>
        <v>EST ALMOFADA CLAMI 1 (PLUMA SINT) (BISTROL CRU/CINZA)</v>
      </c>
      <c r="C71" s="10" t="str">
        <f>VLOOKUP(A71,'[1]LISTA ETIQUETAS'!$O:$BT,57,0)</f>
        <v>CLAMI ALMOFADA DECORATIVA</v>
      </c>
      <c r="D71" s="10" t="str">
        <f>VLOOKUP(A71,'[1]LISTA ETIQUETAS'!$O:$BT,58,0)</f>
        <v>ALMOFADA DECORATIVA</v>
      </c>
      <c r="E71" s="11">
        <f>IF(VLOOKUP(A71,'[1]LISTA ETIQUETAS'!O:W,4,0)="",(VLOOKUP(A71,'[1]LISTA ETIQUETAS'!O:W,6,0)),(VLOOKUP(A71,'[1]LISTA ETIQUETAS'!O:W,4,0)))</f>
        <v>0.6</v>
      </c>
      <c r="F71" s="11">
        <f>IF(VLOOKUP(A71,'[1]LISTA ETIQUETAS'!O:W,5,0)="",(VLOOKUP(A71,'[1]LISTA ETIQUETAS'!O:W,7,0)),(VLOOKUP(A71,'[1]LISTA ETIQUETAS'!O:W,5,0)))</f>
        <v>0.25</v>
      </c>
      <c r="G71" s="11">
        <f>IFERROR((VLOOKUP(A71,'[1]LISTA ETIQUETAS'!O:X,8,0)),"")</f>
        <v>0.15</v>
      </c>
      <c r="H71" s="11">
        <f>IFERROR((VLOOKUP(A71,'[1]LISTA ETIQUETAS'!O:X,9,0)),"")</f>
        <v>0</v>
      </c>
      <c r="I71" s="12">
        <f>IFERROR((VLOOKUP(A71,'[1]LISTA ETIQUETAS'!O:Y,11,0)),"")</f>
        <v>550.37</v>
      </c>
      <c r="J71" s="6">
        <f>VLOOKUP(A71,'[1]LISTA ETIQUETAS'!$O:$Z,12,0)</f>
        <v>0.5</v>
      </c>
      <c r="K71" s="12">
        <f t="shared" si="3"/>
        <v>275.185</v>
      </c>
      <c r="L71" s="7" t="str">
        <f>IF(VLOOKUP(A71,'[1]LISTA ETIQUETAS'!O:AB,14,0)="","",(VLOOKUP(A71,'[1]LISTA ETIQUETAS'!O:AB,14,0)))</f>
        <v/>
      </c>
      <c r="M71" s="8">
        <f>VLOOKUP(A71,'[1]LISTA ETIQUETAS'!$O:$BR,56,0)</f>
        <v>0</v>
      </c>
      <c r="N71" s="9">
        <f t="shared" si="4"/>
        <v>351684</v>
      </c>
      <c r="S71" s="2">
        <f>_xlfn.XLOOKUP($A71,'[1]LISTA ETIQUETAS'!$O:$O,'[1]LISTA ETIQUETAS'!H:H,"",0)</f>
        <v>1</v>
      </c>
      <c r="T71" s="9">
        <f t="shared" si="5"/>
        <v>1</v>
      </c>
      <c r="U71" s="10" t="str">
        <f>IFERROR((VLOOKUP(A71,'links de acesso'!A:B,2,0)),"\\192.168.0.4\Produtos\PRODUTO_PRONTA_ENTREGA\static\IMAGENS_PRODUTOS\SEM IMAGEM.jpg")</f>
        <v>\\192.168.0.4\Produtos\PRODUTO_PRONTA_ENTREGA\static\IMAGENS_PRODUTOS\SEM IMAGEM.jpg</v>
      </c>
      <c r="V71" s="2"/>
    </row>
    <row r="72" spans="1:22" x14ac:dyDescent="0.25">
      <c r="A72" s="5">
        <v>351685</v>
      </c>
      <c r="B72" t="str">
        <f>IFERROR((VLOOKUP(A72,'[1]LISTA ETIQUETAS'!O:X,3,0)),"PRODUTO SEM ESTOQUE")</f>
        <v>EST ALMOFADA CLAMI 1 (PLUMA SINT) (BISTROL CRU/CINZA)</v>
      </c>
      <c r="C72" s="10" t="str">
        <f>VLOOKUP(A72,'[1]LISTA ETIQUETAS'!$O:$BT,57,0)</f>
        <v>CLAMI ALMOFADA DECORATIVA</v>
      </c>
      <c r="D72" s="10" t="str">
        <f>VLOOKUP(A72,'[1]LISTA ETIQUETAS'!$O:$BT,58,0)</f>
        <v>ALMOFADA DECORATIVA</v>
      </c>
      <c r="E72" s="11">
        <f>IF(VLOOKUP(A72,'[1]LISTA ETIQUETAS'!O:W,4,0)="",(VLOOKUP(A72,'[1]LISTA ETIQUETAS'!O:W,6,0)),(VLOOKUP(A72,'[1]LISTA ETIQUETAS'!O:W,4,0)))</f>
        <v>0.5</v>
      </c>
      <c r="F72" s="11">
        <f>IF(VLOOKUP(A72,'[1]LISTA ETIQUETAS'!O:W,5,0)="",(VLOOKUP(A72,'[1]LISTA ETIQUETAS'!O:W,7,0)),(VLOOKUP(A72,'[1]LISTA ETIQUETAS'!O:W,5,0)))</f>
        <v>0.35</v>
      </c>
      <c r="G72" s="11">
        <f>IFERROR((VLOOKUP(A72,'[1]LISTA ETIQUETAS'!O:X,8,0)),"")</f>
        <v>0.15</v>
      </c>
      <c r="H72" s="11">
        <f>IFERROR((VLOOKUP(A72,'[1]LISTA ETIQUETAS'!O:X,9,0)),"")</f>
        <v>0</v>
      </c>
      <c r="I72" s="12">
        <f>IFERROR((VLOOKUP(A72,'[1]LISTA ETIQUETAS'!O:Y,11,0)),"")</f>
        <v>642.12</v>
      </c>
      <c r="J72" s="6">
        <f>VLOOKUP(A72,'[1]LISTA ETIQUETAS'!$O:$Z,12,0)</f>
        <v>0.5</v>
      </c>
      <c r="K72" s="12">
        <f t="shared" si="3"/>
        <v>321.06</v>
      </c>
      <c r="L72" s="7" t="str">
        <f>IF(VLOOKUP(A72,'[1]LISTA ETIQUETAS'!O:AB,14,0)="","",(VLOOKUP(A72,'[1]LISTA ETIQUETAS'!O:AB,14,0)))</f>
        <v/>
      </c>
      <c r="M72" s="8">
        <f>VLOOKUP(A72,'[1]LISTA ETIQUETAS'!$O:$BR,56,0)</f>
        <v>0</v>
      </c>
      <c r="N72" s="9">
        <f t="shared" si="4"/>
        <v>351685</v>
      </c>
      <c r="S72" s="2">
        <f>_xlfn.XLOOKUP($A72,'[1]LISTA ETIQUETAS'!$O:$O,'[1]LISTA ETIQUETAS'!H:H,"",0)</f>
        <v>1</v>
      </c>
      <c r="T72" s="9">
        <f t="shared" si="5"/>
        <v>1</v>
      </c>
      <c r="U72" s="10" t="str">
        <f>IFERROR((VLOOKUP(A72,'links de acesso'!A:B,2,0)),"\\192.168.0.4\Produtos\PRODUTO_PRONTA_ENTREGA\static\IMAGENS_PRODUTOS\SEM IMAGEM.jpg")</f>
        <v>\\192.168.0.4\Produtos\PRODUTO_PRONTA_ENTREGA\static\IMAGENS_PRODUTOS\SEM IMAGEM.jpg</v>
      </c>
      <c r="V72" s="2"/>
    </row>
    <row r="73" spans="1:22" x14ac:dyDescent="0.25">
      <c r="A73" s="5">
        <v>351687</v>
      </c>
      <c r="B73" t="str">
        <f>IFERROR((VLOOKUP(A73,'[1]LISTA ETIQUETAS'!O:X,3,0)),"PRODUTO SEM ESTOQUE")</f>
        <v>EST ALMOFADA CLAMI 1 (PLUMA SINT) (BISTROL CRU/CINZA)</v>
      </c>
      <c r="C73" s="10" t="str">
        <f>VLOOKUP(A73,'[1]LISTA ETIQUETAS'!$O:$BT,57,0)</f>
        <v>CLAMI ALMOFADA DECORATIVA</v>
      </c>
      <c r="D73" s="10" t="str">
        <f>VLOOKUP(A73,'[1]LISTA ETIQUETAS'!$O:$BT,58,0)</f>
        <v>ALMOFADA DECORATIVA</v>
      </c>
      <c r="E73" s="11">
        <f>IF(VLOOKUP(A73,'[1]LISTA ETIQUETAS'!O:W,4,0)="",(VLOOKUP(A73,'[1]LISTA ETIQUETAS'!O:W,6,0)),(VLOOKUP(A73,'[1]LISTA ETIQUETAS'!O:W,4,0)))</f>
        <v>0.4</v>
      </c>
      <c r="F73" s="11">
        <f>IF(VLOOKUP(A73,'[1]LISTA ETIQUETAS'!O:W,5,0)="",(VLOOKUP(A73,'[1]LISTA ETIQUETAS'!O:W,7,0)),(VLOOKUP(A73,'[1]LISTA ETIQUETAS'!O:W,5,0)))</f>
        <v>0.3</v>
      </c>
      <c r="G73" s="11">
        <f>IFERROR((VLOOKUP(A73,'[1]LISTA ETIQUETAS'!O:X,8,0)),"")</f>
        <v>0.15</v>
      </c>
      <c r="H73" s="11">
        <f>IFERROR((VLOOKUP(A73,'[1]LISTA ETIQUETAS'!O:X,9,0)),"")</f>
        <v>0</v>
      </c>
      <c r="I73" s="12">
        <f>IFERROR((VLOOKUP(A73,'[1]LISTA ETIQUETAS'!O:Y,11,0)),"")</f>
        <v>440.29</v>
      </c>
      <c r="J73" s="6">
        <f>VLOOKUP(A73,'[1]LISTA ETIQUETAS'!$O:$Z,12,0)</f>
        <v>0.5</v>
      </c>
      <c r="K73" s="12">
        <f t="shared" si="3"/>
        <v>220.14500000000001</v>
      </c>
      <c r="L73" s="7" t="str">
        <f>IF(VLOOKUP(A73,'[1]LISTA ETIQUETAS'!O:AB,14,0)="","",(VLOOKUP(A73,'[1]LISTA ETIQUETAS'!O:AB,14,0)))</f>
        <v/>
      </c>
      <c r="M73" s="8">
        <f>VLOOKUP(A73,'[1]LISTA ETIQUETAS'!$O:$BR,56,0)</f>
        <v>0</v>
      </c>
      <c r="N73" s="9">
        <f t="shared" si="4"/>
        <v>351687</v>
      </c>
      <c r="S73" s="2">
        <f>_xlfn.XLOOKUP($A73,'[1]LISTA ETIQUETAS'!$O:$O,'[1]LISTA ETIQUETAS'!H:H,"",0)</f>
        <v>1</v>
      </c>
      <c r="T73" s="9">
        <f t="shared" si="5"/>
        <v>1</v>
      </c>
      <c r="U73" s="10" t="str">
        <f>IFERROR((VLOOKUP(A73,'links de acesso'!A:B,2,0)),"\\192.168.0.4\Produtos\PRODUTO_PRONTA_ENTREGA\static\IMAGENS_PRODUTOS\SEM IMAGEM.jpg")</f>
        <v>\\192.168.0.4\Produtos\PRODUTO_PRONTA_ENTREGA\static\IMAGENS_PRODUTOS\SEM IMAGEM.jpg</v>
      </c>
      <c r="V73" s="2"/>
    </row>
    <row r="74" spans="1:22" x14ac:dyDescent="0.25">
      <c r="A74" s="5">
        <v>351689</v>
      </c>
      <c r="B74" t="str">
        <f>IFERROR((VLOOKUP(A74,'[1]LISTA ETIQUETAS'!O:X,3,0)),"PRODUTO SEM ESTOQUE")</f>
        <v>EST ALMOFADA CLAMI 1 (PLUMA SINT) (BISTROL NUVEM/CINZA)</v>
      </c>
      <c r="C74" s="10" t="str">
        <f>VLOOKUP(A74,'[1]LISTA ETIQUETAS'!$O:$BT,57,0)</f>
        <v>CLAMI ALMOFADA DECORATIVA</v>
      </c>
      <c r="D74" s="10" t="str">
        <f>VLOOKUP(A74,'[1]LISTA ETIQUETAS'!$O:$BT,58,0)</f>
        <v>ALMOFADA DECORATIVA</v>
      </c>
      <c r="E74" s="11">
        <f>IF(VLOOKUP(A74,'[1]LISTA ETIQUETAS'!O:W,4,0)="",(VLOOKUP(A74,'[1]LISTA ETIQUETAS'!O:W,6,0)),(VLOOKUP(A74,'[1]LISTA ETIQUETAS'!O:W,4,0)))</f>
        <v>0.6</v>
      </c>
      <c r="F74" s="11">
        <f>IF(VLOOKUP(A74,'[1]LISTA ETIQUETAS'!O:W,5,0)="",(VLOOKUP(A74,'[1]LISTA ETIQUETAS'!O:W,7,0)),(VLOOKUP(A74,'[1]LISTA ETIQUETAS'!O:W,5,0)))</f>
        <v>0.25</v>
      </c>
      <c r="G74" s="11">
        <f>IFERROR((VLOOKUP(A74,'[1]LISTA ETIQUETAS'!O:X,8,0)),"")</f>
        <v>0.15</v>
      </c>
      <c r="H74" s="11">
        <f>IFERROR((VLOOKUP(A74,'[1]LISTA ETIQUETAS'!O:X,9,0)),"")</f>
        <v>0</v>
      </c>
      <c r="I74" s="12">
        <f>IFERROR((VLOOKUP(A74,'[1]LISTA ETIQUETAS'!O:Y,11,0)),"")</f>
        <v>550.37</v>
      </c>
      <c r="J74" s="6">
        <f>VLOOKUP(A74,'[1]LISTA ETIQUETAS'!$O:$Z,12,0)</f>
        <v>0.5</v>
      </c>
      <c r="K74" s="12">
        <f t="shared" si="3"/>
        <v>275.185</v>
      </c>
      <c r="L74" s="7" t="str">
        <f>IF(VLOOKUP(A74,'[1]LISTA ETIQUETAS'!O:AB,14,0)="","",(VLOOKUP(A74,'[1]LISTA ETIQUETAS'!O:AB,14,0)))</f>
        <v/>
      </c>
      <c r="M74" s="8">
        <f>VLOOKUP(A74,'[1]LISTA ETIQUETAS'!$O:$BR,56,0)</f>
        <v>0</v>
      </c>
      <c r="N74" s="9">
        <f t="shared" si="4"/>
        <v>351689</v>
      </c>
      <c r="S74" s="2">
        <f>_xlfn.XLOOKUP($A74,'[1]LISTA ETIQUETAS'!$O:$O,'[1]LISTA ETIQUETAS'!H:H,"",0)</f>
        <v>2</v>
      </c>
      <c r="T74" s="9">
        <f t="shared" si="5"/>
        <v>2</v>
      </c>
      <c r="U74" s="10" t="str">
        <f>IFERROR((VLOOKUP(A74,'links de acesso'!A:B,2,0)),"\\192.168.0.4\Produtos\PRODUTO_PRONTA_ENTREGA\static\IMAGENS_PRODUTOS\SEM IMAGEM.jpg")</f>
        <v>\\192.168.0.4\Produtos\PRODUTO_PRONTA_ENTREGA\static\IMAGENS_PRODUTOS\SEM IMAGEM.jpg</v>
      </c>
      <c r="V74" s="2"/>
    </row>
    <row r="75" spans="1:22" x14ac:dyDescent="0.25">
      <c r="A75" s="5">
        <v>351690</v>
      </c>
      <c r="B75" t="str">
        <f>IFERROR((VLOOKUP(A75,'[1]LISTA ETIQUETAS'!O:X,3,0)),"PRODUTO SEM ESTOQUE")</f>
        <v>EST ALMOFADA CLAMI 1 (PLUMA SINT) (BISTROL NUVEM/CINZA)</v>
      </c>
      <c r="C75" s="10" t="str">
        <f>VLOOKUP(A75,'[1]LISTA ETIQUETAS'!$O:$BT,57,0)</f>
        <v>CLAMI ALMOFADA DECORATIVA</v>
      </c>
      <c r="D75" s="10" t="str">
        <f>VLOOKUP(A75,'[1]LISTA ETIQUETAS'!$O:$BT,58,0)</f>
        <v>ALMOFADA DECORATIVA</v>
      </c>
      <c r="E75" s="11">
        <f>IF(VLOOKUP(A75,'[1]LISTA ETIQUETAS'!O:W,4,0)="",(VLOOKUP(A75,'[1]LISTA ETIQUETAS'!O:W,6,0)),(VLOOKUP(A75,'[1]LISTA ETIQUETAS'!O:W,4,0)))</f>
        <v>0.5</v>
      </c>
      <c r="F75" s="11">
        <f>IF(VLOOKUP(A75,'[1]LISTA ETIQUETAS'!O:W,5,0)="",(VLOOKUP(A75,'[1]LISTA ETIQUETAS'!O:W,7,0)),(VLOOKUP(A75,'[1]LISTA ETIQUETAS'!O:W,5,0)))</f>
        <v>0.35</v>
      </c>
      <c r="G75" s="11">
        <f>IFERROR((VLOOKUP(A75,'[1]LISTA ETIQUETAS'!O:X,8,0)),"")</f>
        <v>0.15</v>
      </c>
      <c r="H75" s="11">
        <f>IFERROR((VLOOKUP(A75,'[1]LISTA ETIQUETAS'!O:X,9,0)),"")</f>
        <v>0</v>
      </c>
      <c r="I75" s="12">
        <f>IFERROR((VLOOKUP(A75,'[1]LISTA ETIQUETAS'!O:Y,11,0)),"")</f>
        <v>642.12</v>
      </c>
      <c r="J75" s="6">
        <f>VLOOKUP(A75,'[1]LISTA ETIQUETAS'!$O:$Z,12,0)</f>
        <v>0.5</v>
      </c>
      <c r="K75" s="12">
        <f t="shared" si="3"/>
        <v>321.06</v>
      </c>
      <c r="L75" s="7" t="str">
        <f>IF(VLOOKUP(A75,'[1]LISTA ETIQUETAS'!O:AB,14,0)="","",(VLOOKUP(A75,'[1]LISTA ETIQUETAS'!O:AB,14,0)))</f>
        <v/>
      </c>
      <c r="M75" s="8">
        <f>VLOOKUP(A75,'[1]LISTA ETIQUETAS'!$O:$BR,56,0)</f>
        <v>0</v>
      </c>
      <c r="N75" s="9">
        <f t="shared" si="4"/>
        <v>351690</v>
      </c>
      <c r="S75" s="2">
        <f>_xlfn.XLOOKUP($A75,'[1]LISTA ETIQUETAS'!$O:$O,'[1]LISTA ETIQUETAS'!H:H,"",0)</f>
        <v>1</v>
      </c>
      <c r="T75" s="9">
        <f t="shared" si="5"/>
        <v>1</v>
      </c>
      <c r="U75" s="10" t="str">
        <f>IFERROR((VLOOKUP(A75,'links de acesso'!A:B,2,0)),"\\192.168.0.4\Produtos\PRODUTO_PRONTA_ENTREGA\static\IMAGENS_PRODUTOS\SEM IMAGEM.jpg")</f>
        <v>\\192.168.0.4\Produtos\PRODUTO_PRONTA_ENTREGA\static\IMAGENS_PRODUTOS\SEM IMAGEM.jpg</v>
      </c>
      <c r="V75" s="2"/>
    </row>
    <row r="76" spans="1:22" x14ac:dyDescent="0.25">
      <c r="A76" s="5">
        <v>351691</v>
      </c>
      <c r="B76" t="str">
        <f>IFERROR((VLOOKUP(A76,'[1]LISTA ETIQUETAS'!O:X,3,0)),"PRODUTO SEM ESTOQUE")</f>
        <v>EST ALMOFADA CLAMI 1 (PLUMA SINT) (BISTROL NUVEM/CINZA)</v>
      </c>
      <c r="C76" s="10" t="str">
        <f>VLOOKUP(A76,'[1]LISTA ETIQUETAS'!$O:$BT,57,0)</f>
        <v>CLAMI ALMOFADA DECORATIVA</v>
      </c>
      <c r="D76" s="10" t="str">
        <f>VLOOKUP(A76,'[1]LISTA ETIQUETAS'!$O:$BT,58,0)</f>
        <v>ALMOFADA DECORATIVA</v>
      </c>
      <c r="E76" s="11">
        <f>IF(VLOOKUP(A76,'[1]LISTA ETIQUETAS'!O:W,4,0)="",(VLOOKUP(A76,'[1]LISTA ETIQUETAS'!O:W,6,0)),(VLOOKUP(A76,'[1]LISTA ETIQUETAS'!O:W,4,0)))</f>
        <v>0.4</v>
      </c>
      <c r="F76" s="11">
        <f>IF(VLOOKUP(A76,'[1]LISTA ETIQUETAS'!O:W,5,0)="",(VLOOKUP(A76,'[1]LISTA ETIQUETAS'!O:W,7,0)),(VLOOKUP(A76,'[1]LISTA ETIQUETAS'!O:W,5,0)))</f>
        <v>0.3</v>
      </c>
      <c r="G76" s="11">
        <f>IFERROR((VLOOKUP(A76,'[1]LISTA ETIQUETAS'!O:X,8,0)),"")</f>
        <v>0.15</v>
      </c>
      <c r="H76" s="11">
        <f>IFERROR((VLOOKUP(A76,'[1]LISTA ETIQUETAS'!O:X,9,0)),"")</f>
        <v>0</v>
      </c>
      <c r="I76" s="12">
        <f>IFERROR((VLOOKUP(A76,'[1]LISTA ETIQUETAS'!O:Y,11,0)),"")</f>
        <v>440.29</v>
      </c>
      <c r="J76" s="6">
        <f>VLOOKUP(A76,'[1]LISTA ETIQUETAS'!$O:$Z,12,0)</f>
        <v>0.5</v>
      </c>
      <c r="K76" s="12">
        <f t="shared" si="3"/>
        <v>220.14500000000001</v>
      </c>
      <c r="L76" s="7" t="str">
        <f>IF(VLOOKUP(A76,'[1]LISTA ETIQUETAS'!O:AB,14,0)="","",(VLOOKUP(A76,'[1]LISTA ETIQUETAS'!O:AB,14,0)))</f>
        <v/>
      </c>
      <c r="M76" s="8">
        <f>VLOOKUP(A76,'[1]LISTA ETIQUETAS'!$O:$BR,56,0)</f>
        <v>0</v>
      </c>
      <c r="N76" s="9">
        <f t="shared" si="4"/>
        <v>351691</v>
      </c>
      <c r="S76" s="2">
        <f>_xlfn.XLOOKUP($A76,'[1]LISTA ETIQUETAS'!$O:$O,'[1]LISTA ETIQUETAS'!H:H,"",0)</f>
        <v>2</v>
      </c>
      <c r="T76" s="9">
        <f t="shared" si="5"/>
        <v>2</v>
      </c>
      <c r="U76" s="10" t="str">
        <f>IFERROR((VLOOKUP(A76,'links de acesso'!A:B,2,0)),"\\192.168.0.4\Produtos\PRODUTO_PRONTA_ENTREGA\static\IMAGENS_PRODUTOS\SEM IMAGEM.jpg")</f>
        <v>\\192.168.0.4\Produtos\PRODUTO_PRONTA_ENTREGA\static\IMAGENS_PRODUTOS\SEM IMAGEM.jpg</v>
      </c>
      <c r="V76" s="2"/>
    </row>
    <row r="77" spans="1:22" x14ac:dyDescent="0.25">
      <c r="A77" s="5">
        <v>351692</v>
      </c>
      <c r="B77" t="str">
        <f>IFERROR((VLOOKUP(A77,'[1]LISTA ETIQUETAS'!O:X,3,0)),"PRODUTO SEM ESTOQUE")</f>
        <v>EST ALMOFADA CLAMI 1 (PLUMA SINT) (BISTROL NUVEM/CRU)</v>
      </c>
      <c r="C77" s="10" t="str">
        <f>VLOOKUP(A77,'[1]LISTA ETIQUETAS'!$O:$BT,57,0)</f>
        <v>CLAMI ALMOFADA DECORATIVA</v>
      </c>
      <c r="D77" s="10" t="str">
        <f>VLOOKUP(A77,'[1]LISTA ETIQUETAS'!$O:$BT,58,0)</f>
        <v>ALMOFADA DECORATIVA</v>
      </c>
      <c r="E77" s="11">
        <f>IF(VLOOKUP(A77,'[1]LISTA ETIQUETAS'!O:W,4,0)="",(VLOOKUP(A77,'[1]LISTA ETIQUETAS'!O:W,6,0)),(VLOOKUP(A77,'[1]LISTA ETIQUETAS'!O:W,4,0)))</f>
        <v>0.7</v>
      </c>
      <c r="F77" s="11">
        <f>IF(VLOOKUP(A77,'[1]LISTA ETIQUETAS'!O:W,5,0)="",(VLOOKUP(A77,'[1]LISTA ETIQUETAS'!O:W,7,0)),(VLOOKUP(A77,'[1]LISTA ETIQUETAS'!O:W,5,0)))</f>
        <v>0.3</v>
      </c>
      <c r="G77" s="11">
        <f>IFERROR((VLOOKUP(A77,'[1]LISTA ETIQUETAS'!O:X,8,0)),"")</f>
        <v>0.15</v>
      </c>
      <c r="H77" s="11">
        <f>IFERROR((VLOOKUP(A77,'[1]LISTA ETIQUETAS'!O:X,9,0)),"")</f>
        <v>0</v>
      </c>
      <c r="I77" s="12">
        <f>IFERROR((VLOOKUP(A77,'[1]LISTA ETIQUETAS'!O:Y,11,0)),"")</f>
        <v>770.52</v>
      </c>
      <c r="J77" s="6">
        <f>VLOOKUP(A77,'[1]LISTA ETIQUETAS'!$O:$Z,12,0)</f>
        <v>0.5</v>
      </c>
      <c r="K77" s="12">
        <f t="shared" si="3"/>
        <v>385.26</v>
      </c>
      <c r="L77" s="7" t="str">
        <f>IF(VLOOKUP(A77,'[1]LISTA ETIQUETAS'!O:AB,14,0)="","",(VLOOKUP(A77,'[1]LISTA ETIQUETAS'!O:AB,14,0)))</f>
        <v/>
      </c>
      <c r="M77" s="8">
        <f>VLOOKUP(A77,'[1]LISTA ETIQUETAS'!$O:$BR,56,0)</f>
        <v>0</v>
      </c>
      <c r="N77" s="9">
        <f t="shared" si="4"/>
        <v>351692</v>
      </c>
      <c r="S77" s="2">
        <f>_xlfn.XLOOKUP($A77,'[1]LISTA ETIQUETAS'!$O:$O,'[1]LISTA ETIQUETAS'!H:H,"",0)</f>
        <v>1</v>
      </c>
      <c r="T77" s="9">
        <f t="shared" si="5"/>
        <v>1</v>
      </c>
      <c r="U77" s="10" t="str">
        <f>IFERROR((VLOOKUP(A77,'links de acesso'!A:B,2,0)),"\\192.168.0.4\Produtos\PRODUTO_PRONTA_ENTREGA\static\IMAGENS_PRODUTOS\SEM IMAGEM.jpg")</f>
        <v>\\192.168.0.4\Produtos\PRODUTO_PRONTA_ENTREGA\static\IMAGENS_PRODUTOS\SEM IMAGEM.jpg</v>
      </c>
      <c r="V77" s="2"/>
    </row>
    <row r="78" spans="1:22" x14ac:dyDescent="0.25">
      <c r="A78" s="5">
        <v>351693</v>
      </c>
      <c r="B78" t="str">
        <f>IFERROR((VLOOKUP(A78,'[1]LISTA ETIQUETAS'!O:X,3,0)),"PRODUTO SEM ESTOQUE")</f>
        <v>EST ALMOFADA CLAMI 1 (PLUMA SINT) (BISTROL NUVEM/CRU)</v>
      </c>
      <c r="C78" s="10" t="str">
        <f>VLOOKUP(A78,'[1]LISTA ETIQUETAS'!$O:$BT,57,0)</f>
        <v>CLAMI ALMOFADA DECORATIVA</v>
      </c>
      <c r="D78" s="10" t="str">
        <f>VLOOKUP(A78,'[1]LISTA ETIQUETAS'!$O:$BT,58,0)</f>
        <v>ALMOFADA DECORATIVA</v>
      </c>
      <c r="E78" s="11">
        <f>IF(VLOOKUP(A78,'[1]LISTA ETIQUETAS'!O:W,4,0)="",(VLOOKUP(A78,'[1]LISTA ETIQUETAS'!O:W,6,0)),(VLOOKUP(A78,'[1]LISTA ETIQUETAS'!O:W,4,0)))</f>
        <v>0.6</v>
      </c>
      <c r="F78" s="11">
        <f>IF(VLOOKUP(A78,'[1]LISTA ETIQUETAS'!O:W,5,0)="",(VLOOKUP(A78,'[1]LISTA ETIQUETAS'!O:W,7,0)),(VLOOKUP(A78,'[1]LISTA ETIQUETAS'!O:W,5,0)))</f>
        <v>0.25</v>
      </c>
      <c r="G78" s="11">
        <f>IFERROR((VLOOKUP(A78,'[1]LISTA ETIQUETAS'!O:X,8,0)),"")</f>
        <v>0.15</v>
      </c>
      <c r="H78" s="11">
        <f>IFERROR((VLOOKUP(A78,'[1]LISTA ETIQUETAS'!O:X,9,0)),"")</f>
        <v>0</v>
      </c>
      <c r="I78" s="12">
        <f>IFERROR((VLOOKUP(A78,'[1]LISTA ETIQUETAS'!O:Y,11,0)),"")</f>
        <v>550.37</v>
      </c>
      <c r="J78" s="6">
        <f>VLOOKUP(A78,'[1]LISTA ETIQUETAS'!$O:$Z,12,0)</f>
        <v>0.5</v>
      </c>
      <c r="K78" s="12">
        <f t="shared" si="3"/>
        <v>275.185</v>
      </c>
      <c r="L78" s="7" t="str">
        <f>IF(VLOOKUP(A78,'[1]LISTA ETIQUETAS'!O:AB,14,0)="","",(VLOOKUP(A78,'[1]LISTA ETIQUETAS'!O:AB,14,0)))</f>
        <v/>
      </c>
      <c r="M78" s="8">
        <f>VLOOKUP(A78,'[1]LISTA ETIQUETAS'!$O:$BR,56,0)</f>
        <v>0</v>
      </c>
      <c r="N78" s="9">
        <f t="shared" si="4"/>
        <v>351693</v>
      </c>
      <c r="S78" s="2">
        <f>_xlfn.XLOOKUP($A78,'[1]LISTA ETIQUETAS'!$O:$O,'[1]LISTA ETIQUETAS'!H:H,"",0)</f>
        <v>2</v>
      </c>
      <c r="T78" s="9">
        <f t="shared" si="5"/>
        <v>2</v>
      </c>
      <c r="U78" s="10" t="str">
        <f>IFERROR((VLOOKUP(A78,'links de acesso'!A:B,2,0)),"\\192.168.0.4\Produtos\PRODUTO_PRONTA_ENTREGA\static\IMAGENS_PRODUTOS\SEM IMAGEM.jpg")</f>
        <v>\\192.168.0.4\Produtos\PRODUTO_PRONTA_ENTREGA\static\IMAGENS_PRODUTOS\SEM IMAGEM.jpg</v>
      </c>
      <c r="V78" s="2"/>
    </row>
    <row r="79" spans="1:22" x14ac:dyDescent="0.25">
      <c r="A79" s="5">
        <v>351694</v>
      </c>
      <c r="B79" t="str">
        <f>IFERROR((VLOOKUP(A79,'[1]LISTA ETIQUETAS'!O:X,3,0)),"PRODUTO SEM ESTOQUE")</f>
        <v>EST ALMOFADA CLAMI 1 (PLUMA SINT) (BISTROL NUVEM/CRU)</v>
      </c>
      <c r="C79" s="10" t="str">
        <f>VLOOKUP(A79,'[1]LISTA ETIQUETAS'!$O:$BT,57,0)</f>
        <v>CLAMI ALMOFADA DECORATIVA</v>
      </c>
      <c r="D79" s="10" t="str">
        <f>VLOOKUP(A79,'[1]LISTA ETIQUETAS'!$O:$BT,58,0)</f>
        <v>ALMOFADA DECORATIVA</v>
      </c>
      <c r="E79" s="11">
        <f>IF(VLOOKUP(A79,'[1]LISTA ETIQUETAS'!O:W,4,0)="",(VLOOKUP(A79,'[1]LISTA ETIQUETAS'!O:W,6,0)),(VLOOKUP(A79,'[1]LISTA ETIQUETAS'!O:W,4,0)))</f>
        <v>0.5</v>
      </c>
      <c r="F79" s="11">
        <f>IF(VLOOKUP(A79,'[1]LISTA ETIQUETAS'!O:W,5,0)="",(VLOOKUP(A79,'[1]LISTA ETIQUETAS'!O:W,7,0)),(VLOOKUP(A79,'[1]LISTA ETIQUETAS'!O:W,5,0)))</f>
        <v>0.35</v>
      </c>
      <c r="G79" s="11">
        <f>IFERROR((VLOOKUP(A79,'[1]LISTA ETIQUETAS'!O:X,8,0)),"")</f>
        <v>0.15</v>
      </c>
      <c r="H79" s="11">
        <f>IFERROR((VLOOKUP(A79,'[1]LISTA ETIQUETAS'!O:X,9,0)),"")</f>
        <v>0</v>
      </c>
      <c r="I79" s="12">
        <f>IFERROR((VLOOKUP(A79,'[1]LISTA ETIQUETAS'!O:Y,11,0)),"")</f>
        <v>642.12</v>
      </c>
      <c r="J79" s="6">
        <f>VLOOKUP(A79,'[1]LISTA ETIQUETAS'!$O:$Z,12,0)</f>
        <v>0.5</v>
      </c>
      <c r="K79" s="12">
        <f t="shared" si="3"/>
        <v>321.06</v>
      </c>
      <c r="L79" s="7" t="str">
        <f>IF(VLOOKUP(A79,'[1]LISTA ETIQUETAS'!O:AB,14,0)="","",(VLOOKUP(A79,'[1]LISTA ETIQUETAS'!O:AB,14,0)))</f>
        <v/>
      </c>
      <c r="M79" s="8">
        <f>VLOOKUP(A79,'[1]LISTA ETIQUETAS'!$O:$BR,56,0)</f>
        <v>0</v>
      </c>
      <c r="N79" s="9">
        <f t="shared" si="4"/>
        <v>351694</v>
      </c>
      <c r="S79" s="2">
        <f>_xlfn.XLOOKUP($A79,'[1]LISTA ETIQUETAS'!$O:$O,'[1]LISTA ETIQUETAS'!H:H,"",0)</f>
        <v>1</v>
      </c>
      <c r="T79" s="9">
        <f t="shared" si="5"/>
        <v>1</v>
      </c>
      <c r="U79" s="10" t="str">
        <f>IFERROR((VLOOKUP(A79,'links de acesso'!A:B,2,0)),"\\192.168.0.4\Produtos\PRODUTO_PRONTA_ENTREGA\static\IMAGENS_PRODUTOS\SEM IMAGEM.jpg")</f>
        <v>\\192.168.0.4\Produtos\PRODUTO_PRONTA_ENTREGA\static\IMAGENS_PRODUTOS\SEM IMAGEM.jpg</v>
      </c>
      <c r="V79" s="2"/>
    </row>
    <row r="80" spans="1:22" x14ac:dyDescent="0.25">
      <c r="A80" s="5">
        <v>351695</v>
      </c>
      <c r="B80" t="str">
        <f>IFERROR((VLOOKUP(A80,'[1]LISTA ETIQUETAS'!O:X,3,0)),"PRODUTO SEM ESTOQUE")</f>
        <v>EST ALMOFADA CLAMI 1 (PLUMA SINT) (BISTROL NUVEM/CRU)</v>
      </c>
      <c r="C80" s="10" t="str">
        <f>VLOOKUP(A80,'[1]LISTA ETIQUETAS'!$O:$BT,57,0)</f>
        <v>CLAMI ALMOFADA DECORATIVA</v>
      </c>
      <c r="D80" s="10" t="str">
        <f>VLOOKUP(A80,'[1]LISTA ETIQUETAS'!$O:$BT,58,0)</f>
        <v>ALMOFADA DECORATIVA</v>
      </c>
      <c r="E80" s="11">
        <f>IF(VLOOKUP(A80,'[1]LISTA ETIQUETAS'!O:W,4,0)="",(VLOOKUP(A80,'[1]LISTA ETIQUETAS'!O:W,6,0)),(VLOOKUP(A80,'[1]LISTA ETIQUETAS'!O:W,4,0)))</f>
        <v>0.4</v>
      </c>
      <c r="F80" s="11">
        <f>IF(VLOOKUP(A80,'[1]LISTA ETIQUETAS'!O:W,5,0)="",(VLOOKUP(A80,'[1]LISTA ETIQUETAS'!O:W,7,0)),(VLOOKUP(A80,'[1]LISTA ETIQUETAS'!O:W,5,0)))</f>
        <v>0.3</v>
      </c>
      <c r="G80" s="11">
        <f>IFERROR((VLOOKUP(A80,'[1]LISTA ETIQUETAS'!O:X,8,0)),"")</f>
        <v>0.15</v>
      </c>
      <c r="H80" s="11">
        <f>IFERROR((VLOOKUP(A80,'[1]LISTA ETIQUETAS'!O:X,9,0)),"")</f>
        <v>0</v>
      </c>
      <c r="I80" s="12">
        <f>IFERROR((VLOOKUP(A80,'[1]LISTA ETIQUETAS'!O:Y,11,0)),"")</f>
        <v>440.29</v>
      </c>
      <c r="J80" s="6">
        <f>VLOOKUP(A80,'[1]LISTA ETIQUETAS'!$O:$Z,12,0)</f>
        <v>0.5</v>
      </c>
      <c r="K80" s="12">
        <f t="shared" si="3"/>
        <v>220.14500000000001</v>
      </c>
      <c r="L80" s="7" t="str">
        <f>IF(VLOOKUP(A80,'[1]LISTA ETIQUETAS'!O:AB,14,0)="","",(VLOOKUP(A80,'[1]LISTA ETIQUETAS'!O:AB,14,0)))</f>
        <v/>
      </c>
      <c r="M80" s="8">
        <f>VLOOKUP(A80,'[1]LISTA ETIQUETAS'!$O:$BR,56,0)</f>
        <v>0</v>
      </c>
      <c r="N80" s="9">
        <f t="shared" si="4"/>
        <v>351695</v>
      </c>
      <c r="S80" s="2">
        <f>_xlfn.XLOOKUP($A80,'[1]LISTA ETIQUETAS'!$O:$O,'[1]LISTA ETIQUETAS'!H:H,"",0)</f>
        <v>2</v>
      </c>
      <c r="T80" s="9">
        <f t="shared" si="5"/>
        <v>2</v>
      </c>
      <c r="U80" s="10" t="str">
        <f>IFERROR((VLOOKUP(A80,'links de acesso'!A:B,2,0)),"\\192.168.0.4\Produtos\PRODUTO_PRONTA_ENTREGA\static\IMAGENS_PRODUTOS\SEM IMAGEM.jpg")</f>
        <v>\\192.168.0.4\Produtos\PRODUTO_PRONTA_ENTREGA\static\IMAGENS_PRODUTOS\SEM IMAGEM.jpg</v>
      </c>
      <c r="V80" s="2"/>
    </row>
    <row r="81" spans="1:22" x14ac:dyDescent="0.25">
      <c r="A81" s="5">
        <v>351697</v>
      </c>
      <c r="B81" t="str">
        <f>IFERROR((VLOOKUP(A81,'[1]LISTA ETIQUETAS'!O:X,3,0)),"PRODUTO SEM ESTOQUE")</f>
        <v>EST ALMOFADA CLAMI 2 (PLUMA SINT) (BISTROL NUVEM/CINZA)</v>
      </c>
      <c r="C81" s="10" t="str">
        <f>VLOOKUP(A81,'[1]LISTA ETIQUETAS'!$O:$BT,57,0)</f>
        <v>CLAMI ALMOFADA DECORATIVA</v>
      </c>
      <c r="D81" s="10" t="str">
        <f>VLOOKUP(A81,'[1]LISTA ETIQUETAS'!$O:$BT,58,0)</f>
        <v>ALMOFADA DECORATIVA</v>
      </c>
      <c r="E81" s="11">
        <f>IF(VLOOKUP(A81,'[1]LISTA ETIQUETAS'!O:W,4,0)="",(VLOOKUP(A81,'[1]LISTA ETIQUETAS'!O:W,6,0)),(VLOOKUP(A81,'[1]LISTA ETIQUETAS'!O:W,4,0)))</f>
        <v>0.6</v>
      </c>
      <c r="F81" s="11">
        <f>IF(VLOOKUP(A81,'[1]LISTA ETIQUETAS'!O:W,5,0)="",(VLOOKUP(A81,'[1]LISTA ETIQUETAS'!O:W,7,0)),(VLOOKUP(A81,'[1]LISTA ETIQUETAS'!O:W,5,0)))</f>
        <v>0.25</v>
      </c>
      <c r="G81" s="11">
        <f>IFERROR((VLOOKUP(A81,'[1]LISTA ETIQUETAS'!O:X,8,0)),"")</f>
        <v>0.15</v>
      </c>
      <c r="H81" s="11">
        <f>IFERROR((VLOOKUP(A81,'[1]LISTA ETIQUETAS'!O:X,9,0)),"")</f>
        <v>0</v>
      </c>
      <c r="I81" s="12">
        <f>IFERROR((VLOOKUP(A81,'[1]LISTA ETIQUETAS'!O:Y,11,0)),"")</f>
        <v>550.37</v>
      </c>
      <c r="J81" s="6">
        <f>VLOOKUP(A81,'[1]LISTA ETIQUETAS'!$O:$Z,12,0)</f>
        <v>0.5</v>
      </c>
      <c r="K81" s="12">
        <f t="shared" si="3"/>
        <v>275.185</v>
      </c>
      <c r="L81" s="7" t="str">
        <f>IF(VLOOKUP(A81,'[1]LISTA ETIQUETAS'!O:AB,14,0)="","",(VLOOKUP(A81,'[1]LISTA ETIQUETAS'!O:AB,14,0)))</f>
        <v/>
      </c>
      <c r="M81" s="8">
        <f>VLOOKUP(A81,'[1]LISTA ETIQUETAS'!$O:$BR,56,0)</f>
        <v>0</v>
      </c>
      <c r="N81" s="9">
        <f t="shared" si="4"/>
        <v>351697</v>
      </c>
      <c r="S81" s="2">
        <f>_xlfn.XLOOKUP($A81,'[1]LISTA ETIQUETAS'!$O:$O,'[1]LISTA ETIQUETAS'!H:H,"",0)</f>
        <v>2</v>
      </c>
      <c r="T81" s="9">
        <f t="shared" si="5"/>
        <v>2</v>
      </c>
      <c r="U81" s="10" t="str">
        <f>IFERROR((VLOOKUP(A81,'links de acesso'!A:B,2,0)),"\\192.168.0.4\Produtos\PRODUTO_PRONTA_ENTREGA\static\IMAGENS_PRODUTOS\SEM IMAGEM.jpg")</f>
        <v>\\192.168.0.4\Produtos\PRODUTO_PRONTA_ENTREGA\static\IMAGENS_PRODUTOS\SEM IMAGEM.jpg</v>
      </c>
      <c r="V81" s="2"/>
    </row>
    <row r="82" spans="1:22" x14ac:dyDescent="0.25">
      <c r="A82" s="5">
        <v>351698</v>
      </c>
      <c r="B82" t="str">
        <f>IFERROR((VLOOKUP(A82,'[1]LISTA ETIQUETAS'!O:X,3,0)),"PRODUTO SEM ESTOQUE")</f>
        <v>EST ALMOFADA CLAMI 2 (PLUMA SINT) (BISTROL NUVEM/CINZA)</v>
      </c>
      <c r="C82" s="10" t="str">
        <f>VLOOKUP(A82,'[1]LISTA ETIQUETAS'!$O:$BT,57,0)</f>
        <v>CLAMI ALMOFADA DECORATIVA</v>
      </c>
      <c r="D82" s="10" t="str">
        <f>VLOOKUP(A82,'[1]LISTA ETIQUETAS'!$O:$BT,58,0)</f>
        <v>ALMOFADA DECORATIVA</v>
      </c>
      <c r="E82" s="11">
        <f>IF(VLOOKUP(A82,'[1]LISTA ETIQUETAS'!O:W,4,0)="",(VLOOKUP(A82,'[1]LISTA ETIQUETAS'!O:W,6,0)),(VLOOKUP(A82,'[1]LISTA ETIQUETAS'!O:W,4,0)))</f>
        <v>0.5</v>
      </c>
      <c r="F82" s="11">
        <f>IF(VLOOKUP(A82,'[1]LISTA ETIQUETAS'!O:W,5,0)="",(VLOOKUP(A82,'[1]LISTA ETIQUETAS'!O:W,7,0)),(VLOOKUP(A82,'[1]LISTA ETIQUETAS'!O:W,5,0)))</f>
        <v>0.35</v>
      </c>
      <c r="G82" s="11">
        <f>IFERROR((VLOOKUP(A82,'[1]LISTA ETIQUETAS'!O:X,8,0)),"")</f>
        <v>0.15</v>
      </c>
      <c r="H82" s="11">
        <f>IFERROR((VLOOKUP(A82,'[1]LISTA ETIQUETAS'!O:X,9,0)),"")</f>
        <v>0</v>
      </c>
      <c r="I82" s="12">
        <f>IFERROR((VLOOKUP(A82,'[1]LISTA ETIQUETAS'!O:Y,11,0)),"")</f>
        <v>642.12</v>
      </c>
      <c r="J82" s="6">
        <f>VLOOKUP(A82,'[1]LISTA ETIQUETAS'!$O:$Z,12,0)</f>
        <v>0.5</v>
      </c>
      <c r="K82" s="12">
        <f t="shared" si="3"/>
        <v>321.06</v>
      </c>
      <c r="L82" s="7" t="str">
        <f>IF(VLOOKUP(A82,'[1]LISTA ETIQUETAS'!O:AB,14,0)="","",(VLOOKUP(A82,'[1]LISTA ETIQUETAS'!O:AB,14,0)))</f>
        <v/>
      </c>
      <c r="M82" s="8">
        <f>VLOOKUP(A82,'[1]LISTA ETIQUETAS'!$O:$BR,56,0)</f>
        <v>0</v>
      </c>
      <c r="N82" s="9">
        <f t="shared" si="4"/>
        <v>351698</v>
      </c>
      <c r="S82" s="2">
        <f>_xlfn.XLOOKUP($A82,'[1]LISTA ETIQUETAS'!$O:$O,'[1]LISTA ETIQUETAS'!H:H,"",0)</f>
        <v>2</v>
      </c>
      <c r="T82" s="9">
        <f t="shared" si="5"/>
        <v>2</v>
      </c>
      <c r="U82" s="10" t="str">
        <f>IFERROR((VLOOKUP(A82,'links de acesso'!A:B,2,0)),"\\192.168.0.4\Produtos\PRODUTO_PRONTA_ENTREGA\static\IMAGENS_PRODUTOS\SEM IMAGEM.jpg")</f>
        <v>\\192.168.0.4\Produtos\PRODUTO_PRONTA_ENTREGA\static\IMAGENS_PRODUTOS\SEM IMAGEM.jpg</v>
      </c>
      <c r="V82" s="2"/>
    </row>
    <row r="83" spans="1:22" x14ac:dyDescent="0.25">
      <c r="A83" s="5">
        <v>351699</v>
      </c>
      <c r="B83" t="str">
        <f>IFERROR((VLOOKUP(A83,'[1]LISTA ETIQUETAS'!O:X,3,0)),"PRODUTO SEM ESTOQUE")</f>
        <v>EST ALMOFADA CLAMI 2 (PLUMA SINT) (BISTROL NUVEM/CINZA)</v>
      </c>
      <c r="C83" s="10" t="str">
        <f>VLOOKUP(A83,'[1]LISTA ETIQUETAS'!$O:$BT,57,0)</f>
        <v>CLAMI ALMOFADA DECORATIVA</v>
      </c>
      <c r="D83" s="10" t="str">
        <f>VLOOKUP(A83,'[1]LISTA ETIQUETAS'!$O:$BT,58,0)</f>
        <v>ALMOFADA DECORATIVA</v>
      </c>
      <c r="E83" s="11">
        <f>IF(VLOOKUP(A83,'[1]LISTA ETIQUETAS'!O:W,4,0)="",(VLOOKUP(A83,'[1]LISTA ETIQUETAS'!O:W,6,0)),(VLOOKUP(A83,'[1]LISTA ETIQUETAS'!O:W,4,0)))</f>
        <v>0.4</v>
      </c>
      <c r="F83" s="11">
        <f>IF(VLOOKUP(A83,'[1]LISTA ETIQUETAS'!O:W,5,0)="",(VLOOKUP(A83,'[1]LISTA ETIQUETAS'!O:W,7,0)),(VLOOKUP(A83,'[1]LISTA ETIQUETAS'!O:W,5,0)))</f>
        <v>0.3</v>
      </c>
      <c r="G83" s="11">
        <f>IFERROR((VLOOKUP(A83,'[1]LISTA ETIQUETAS'!O:X,8,0)),"")</f>
        <v>0.15</v>
      </c>
      <c r="H83" s="11">
        <f>IFERROR((VLOOKUP(A83,'[1]LISTA ETIQUETAS'!O:X,9,0)),"")</f>
        <v>0</v>
      </c>
      <c r="I83" s="12">
        <f>IFERROR((VLOOKUP(A83,'[1]LISTA ETIQUETAS'!O:Y,11,0)),"")</f>
        <v>440.29</v>
      </c>
      <c r="J83" s="6">
        <f>VLOOKUP(A83,'[1]LISTA ETIQUETAS'!$O:$Z,12,0)</f>
        <v>0.5</v>
      </c>
      <c r="K83" s="12">
        <f t="shared" si="3"/>
        <v>220.14500000000001</v>
      </c>
      <c r="L83" s="7" t="str">
        <f>IF(VLOOKUP(A83,'[1]LISTA ETIQUETAS'!O:AB,14,0)="","",(VLOOKUP(A83,'[1]LISTA ETIQUETAS'!O:AB,14,0)))</f>
        <v/>
      </c>
      <c r="M83" s="8">
        <f>VLOOKUP(A83,'[1]LISTA ETIQUETAS'!$O:$BR,56,0)</f>
        <v>0</v>
      </c>
      <c r="N83" s="9">
        <f t="shared" si="4"/>
        <v>351699</v>
      </c>
      <c r="S83" s="2">
        <f>_xlfn.XLOOKUP($A83,'[1]LISTA ETIQUETAS'!$O:$O,'[1]LISTA ETIQUETAS'!H:H,"",0)</f>
        <v>1</v>
      </c>
      <c r="T83" s="9">
        <f t="shared" si="5"/>
        <v>1</v>
      </c>
      <c r="U83" s="10" t="str">
        <f>IFERROR((VLOOKUP(A83,'links de acesso'!A:B,2,0)),"\\192.168.0.4\Produtos\PRODUTO_PRONTA_ENTREGA\static\IMAGENS_PRODUTOS\SEM IMAGEM.jpg")</f>
        <v>\\192.168.0.4\Produtos\PRODUTO_PRONTA_ENTREGA\static\IMAGENS_PRODUTOS\SEM IMAGEM.jpg</v>
      </c>
      <c r="V83" s="2"/>
    </row>
    <row r="84" spans="1:22" x14ac:dyDescent="0.25">
      <c r="A84" s="5">
        <v>351701</v>
      </c>
      <c r="B84" t="str">
        <f>IFERROR((VLOOKUP(A84,'[1]LISTA ETIQUETAS'!O:X,3,0)),"PRODUTO SEM ESTOQUE")</f>
        <v>EST ALMOFADA CLAMI 2 (PLUMA SINT) (BISTROL NUVEM/CRU)</v>
      </c>
      <c r="C84" s="10" t="str">
        <f>VLOOKUP(A84,'[1]LISTA ETIQUETAS'!$O:$BT,57,0)</f>
        <v>CLAMI ALMOFADA DECORATIVA</v>
      </c>
      <c r="D84" s="10" t="str">
        <f>VLOOKUP(A84,'[1]LISTA ETIQUETAS'!$O:$BT,58,0)</f>
        <v>ALMOFADA DECORATIVA</v>
      </c>
      <c r="E84" s="11">
        <f>IF(VLOOKUP(A84,'[1]LISTA ETIQUETAS'!O:W,4,0)="",(VLOOKUP(A84,'[1]LISTA ETIQUETAS'!O:W,6,0)),(VLOOKUP(A84,'[1]LISTA ETIQUETAS'!O:W,4,0)))</f>
        <v>0.6</v>
      </c>
      <c r="F84" s="11">
        <f>IF(VLOOKUP(A84,'[1]LISTA ETIQUETAS'!O:W,5,0)="",(VLOOKUP(A84,'[1]LISTA ETIQUETAS'!O:W,7,0)),(VLOOKUP(A84,'[1]LISTA ETIQUETAS'!O:W,5,0)))</f>
        <v>0.25</v>
      </c>
      <c r="G84" s="11">
        <f>IFERROR((VLOOKUP(A84,'[1]LISTA ETIQUETAS'!O:X,8,0)),"")</f>
        <v>0.15</v>
      </c>
      <c r="H84" s="11">
        <f>IFERROR((VLOOKUP(A84,'[1]LISTA ETIQUETAS'!O:X,9,0)),"")</f>
        <v>0</v>
      </c>
      <c r="I84" s="12">
        <f>IFERROR((VLOOKUP(A84,'[1]LISTA ETIQUETAS'!O:Y,11,0)),"")</f>
        <v>550.37</v>
      </c>
      <c r="J84" s="6">
        <f>VLOOKUP(A84,'[1]LISTA ETIQUETAS'!$O:$Z,12,0)</f>
        <v>0.5</v>
      </c>
      <c r="K84" s="12">
        <f t="shared" si="3"/>
        <v>275.185</v>
      </c>
      <c r="L84" s="7" t="str">
        <f>IF(VLOOKUP(A84,'[1]LISTA ETIQUETAS'!O:AB,14,0)="","",(VLOOKUP(A84,'[1]LISTA ETIQUETAS'!O:AB,14,0)))</f>
        <v/>
      </c>
      <c r="M84" s="8">
        <f>VLOOKUP(A84,'[1]LISTA ETIQUETAS'!$O:$BR,56,0)</f>
        <v>0</v>
      </c>
      <c r="N84" s="9">
        <f t="shared" si="4"/>
        <v>351701</v>
      </c>
      <c r="S84" s="2">
        <f>_xlfn.XLOOKUP($A84,'[1]LISTA ETIQUETAS'!$O:$O,'[1]LISTA ETIQUETAS'!H:H,"",0)</f>
        <v>1</v>
      </c>
      <c r="T84" s="9">
        <f t="shared" si="5"/>
        <v>1</v>
      </c>
      <c r="U84" s="10" t="str">
        <f>IFERROR((VLOOKUP(A84,'links de acesso'!A:B,2,0)),"\\192.168.0.4\Produtos\PRODUTO_PRONTA_ENTREGA\static\IMAGENS_PRODUTOS\SEM IMAGEM.jpg")</f>
        <v>\\192.168.0.4\Produtos\PRODUTO_PRONTA_ENTREGA\static\IMAGENS_PRODUTOS\SEM IMAGEM.jpg</v>
      </c>
      <c r="V84" s="2"/>
    </row>
    <row r="85" spans="1:22" x14ac:dyDescent="0.25">
      <c r="A85" s="5">
        <v>351702</v>
      </c>
      <c r="B85" t="str">
        <f>IFERROR((VLOOKUP(A85,'[1]LISTA ETIQUETAS'!O:X,3,0)),"PRODUTO SEM ESTOQUE")</f>
        <v>EST ALMOFADA CLAMI 2 (PLUMA SINT) (BISTROL NUVEM/CRU)</v>
      </c>
      <c r="C85" s="10" t="str">
        <f>VLOOKUP(A85,'[1]LISTA ETIQUETAS'!$O:$BT,57,0)</f>
        <v>CLAMI ALMOFADA DECORATIVA</v>
      </c>
      <c r="D85" s="10" t="str">
        <f>VLOOKUP(A85,'[1]LISTA ETIQUETAS'!$O:$BT,58,0)</f>
        <v>ALMOFADA DECORATIVA</v>
      </c>
      <c r="E85" s="11">
        <f>IF(VLOOKUP(A85,'[1]LISTA ETIQUETAS'!O:W,4,0)="",(VLOOKUP(A85,'[1]LISTA ETIQUETAS'!O:W,6,0)),(VLOOKUP(A85,'[1]LISTA ETIQUETAS'!O:W,4,0)))</f>
        <v>0.5</v>
      </c>
      <c r="F85" s="11">
        <f>IF(VLOOKUP(A85,'[1]LISTA ETIQUETAS'!O:W,5,0)="",(VLOOKUP(A85,'[1]LISTA ETIQUETAS'!O:W,7,0)),(VLOOKUP(A85,'[1]LISTA ETIQUETAS'!O:W,5,0)))</f>
        <v>0.35</v>
      </c>
      <c r="G85" s="11">
        <f>IFERROR((VLOOKUP(A85,'[1]LISTA ETIQUETAS'!O:X,8,0)),"")</f>
        <v>0.15</v>
      </c>
      <c r="H85" s="11">
        <f>IFERROR((VLOOKUP(A85,'[1]LISTA ETIQUETAS'!O:X,9,0)),"")</f>
        <v>0</v>
      </c>
      <c r="I85" s="12">
        <f>IFERROR((VLOOKUP(A85,'[1]LISTA ETIQUETAS'!O:Y,11,0)),"")</f>
        <v>642.12</v>
      </c>
      <c r="J85" s="6">
        <f>VLOOKUP(A85,'[1]LISTA ETIQUETAS'!$O:$Z,12,0)</f>
        <v>0.5</v>
      </c>
      <c r="K85" s="12">
        <f t="shared" si="3"/>
        <v>321.06</v>
      </c>
      <c r="L85" s="7" t="str">
        <f>IF(VLOOKUP(A85,'[1]LISTA ETIQUETAS'!O:AB,14,0)="","",(VLOOKUP(A85,'[1]LISTA ETIQUETAS'!O:AB,14,0)))</f>
        <v/>
      </c>
      <c r="M85" s="8">
        <f>VLOOKUP(A85,'[1]LISTA ETIQUETAS'!$O:$BR,56,0)</f>
        <v>0</v>
      </c>
      <c r="N85" s="9">
        <f t="shared" si="4"/>
        <v>351702</v>
      </c>
      <c r="S85" s="2">
        <f>_xlfn.XLOOKUP($A85,'[1]LISTA ETIQUETAS'!$O:$O,'[1]LISTA ETIQUETAS'!H:H,"",0)</f>
        <v>1</v>
      </c>
      <c r="T85" s="9">
        <f t="shared" si="5"/>
        <v>1</v>
      </c>
      <c r="U85" s="10" t="str">
        <f>IFERROR((VLOOKUP(A85,'links de acesso'!A:B,2,0)),"\\192.168.0.4\Produtos\PRODUTO_PRONTA_ENTREGA\static\IMAGENS_PRODUTOS\SEM IMAGEM.jpg")</f>
        <v>\\192.168.0.4\Produtos\PRODUTO_PRONTA_ENTREGA\static\IMAGENS_PRODUTOS\SEM IMAGEM.jpg</v>
      </c>
      <c r="V85" s="2"/>
    </row>
    <row r="86" spans="1:22" x14ac:dyDescent="0.25">
      <c r="A86" s="5">
        <v>351703</v>
      </c>
      <c r="B86" t="str">
        <f>IFERROR((VLOOKUP(A86,'[1]LISTA ETIQUETAS'!O:X,3,0)),"PRODUTO SEM ESTOQUE")</f>
        <v>EST ALMOFADA CLAMI 2 (PLUMA SINT) (BISTROL NUVEM/CRU)</v>
      </c>
      <c r="C86" s="10" t="str">
        <f>VLOOKUP(A86,'[1]LISTA ETIQUETAS'!$O:$BT,57,0)</f>
        <v>CLAMI ALMOFADA DECORATIVA</v>
      </c>
      <c r="D86" s="10" t="str">
        <f>VLOOKUP(A86,'[1]LISTA ETIQUETAS'!$O:$BT,58,0)</f>
        <v>ALMOFADA DECORATIVA</v>
      </c>
      <c r="E86" s="11">
        <f>IF(VLOOKUP(A86,'[1]LISTA ETIQUETAS'!O:W,4,0)="",(VLOOKUP(A86,'[1]LISTA ETIQUETAS'!O:W,6,0)),(VLOOKUP(A86,'[1]LISTA ETIQUETAS'!O:W,4,0)))</f>
        <v>0.4</v>
      </c>
      <c r="F86" s="11">
        <f>IF(VLOOKUP(A86,'[1]LISTA ETIQUETAS'!O:W,5,0)="",(VLOOKUP(A86,'[1]LISTA ETIQUETAS'!O:W,7,0)),(VLOOKUP(A86,'[1]LISTA ETIQUETAS'!O:W,5,0)))</f>
        <v>0.3</v>
      </c>
      <c r="G86" s="11">
        <f>IFERROR((VLOOKUP(A86,'[1]LISTA ETIQUETAS'!O:X,8,0)),"")</f>
        <v>0.15</v>
      </c>
      <c r="H86" s="11">
        <f>IFERROR((VLOOKUP(A86,'[1]LISTA ETIQUETAS'!O:X,9,0)),"")</f>
        <v>0</v>
      </c>
      <c r="I86" s="12">
        <f>IFERROR((VLOOKUP(A86,'[1]LISTA ETIQUETAS'!O:Y,11,0)),"")</f>
        <v>440.29</v>
      </c>
      <c r="J86" s="6">
        <f>VLOOKUP(A86,'[1]LISTA ETIQUETAS'!$O:$Z,12,0)</f>
        <v>0.5</v>
      </c>
      <c r="K86" s="12">
        <f t="shared" si="3"/>
        <v>220.14500000000001</v>
      </c>
      <c r="L86" s="7" t="str">
        <f>IF(VLOOKUP(A86,'[1]LISTA ETIQUETAS'!O:AB,14,0)="","",(VLOOKUP(A86,'[1]LISTA ETIQUETAS'!O:AB,14,0)))</f>
        <v/>
      </c>
      <c r="M86" s="8">
        <f>VLOOKUP(A86,'[1]LISTA ETIQUETAS'!$O:$BR,56,0)</f>
        <v>0</v>
      </c>
      <c r="N86" s="9">
        <f t="shared" si="4"/>
        <v>351703</v>
      </c>
      <c r="S86" s="2">
        <f>_xlfn.XLOOKUP($A86,'[1]LISTA ETIQUETAS'!$O:$O,'[1]LISTA ETIQUETAS'!H:H,"",0)</f>
        <v>1</v>
      </c>
      <c r="T86" s="9">
        <f t="shared" si="5"/>
        <v>1</v>
      </c>
      <c r="U86" s="10" t="str">
        <f>IFERROR((VLOOKUP(A86,'links de acesso'!A:B,2,0)),"\\192.168.0.4\Produtos\PRODUTO_PRONTA_ENTREGA\static\IMAGENS_PRODUTOS\SEM IMAGEM.jpg")</f>
        <v>\\192.168.0.4\Produtos\PRODUTO_PRONTA_ENTREGA\static\IMAGENS_PRODUTOS\SEM IMAGEM.jpg</v>
      </c>
      <c r="V86" s="2"/>
    </row>
    <row r="87" spans="1:22" x14ac:dyDescent="0.25">
      <c r="A87" s="5">
        <v>351704</v>
      </c>
      <c r="B87" t="str">
        <f>IFERROR((VLOOKUP(A87,'[1]LISTA ETIQUETAS'!O:X,3,0)),"PRODUTO SEM ESTOQUE")</f>
        <v>EST ALMOFADA CLAMI 1 (PLUMA SINT) (BISTROL MARROM/CRU)</v>
      </c>
      <c r="C87" s="10" t="str">
        <f>VLOOKUP(A87,'[1]LISTA ETIQUETAS'!$O:$BT,57,0)</f>
        <v>CLAMI ALMOFADA DECORATIVA</v>
      </c>
      <c r="D87" s="10" t="str">
        <f>VLOOKUP(A87,'[1]LISTA ETIQUETAS'!$O:$BT,58,0)</f>
        <v>ALMOFADA DECORATIVA</v>
      </c>
      <c r="E87" s="11">
        <f>IF(VLOOKUP(A87,'[1]LISTA ETIQUETAS'!O:W,4,0)="",(VLOOKUP(A87,'[1]LISTA ETIQUETAS'!O:W,6,0)),(VLOOKUP(A87,'[1]LISTA ETIQUETAS'!O:W,4,0)))</f>
        <v>0.7</v>
      </c>
      <c r="F87" s="11">
        <f>IF(VLOOKUP(A87,'[1]LISTA ETIQUETAS'!O:W,5,0)="",(VLOOKUP(A87,'[1]LISTA ETIQUETAS'!O:W,7,0)),(VLOOKUP(A87,'[1]LISTA ETIQUETAS'!O:W,5,0)))</f>
        <v>0.3</v>
      </c>
      <c r="G87" s="11">
        <f>IFERROR((VLOOKUP(A87,'[1]LISTA ETIQUETAS'!O:X,8,0)),"")</f>
        <v>0.15</v>
      </c>
      <c r="H87" s="11">
        <f>IFERROR((VLOOKUP(A87,'[1]LISTA ETIQUETAS'!O:X,9,0)),"")</f>
        <v>0</v>
      </c>
      <c r="I87" s="12">
        <f>IFERROR((VLOOKUP(A87,'[1]LISTA ETIQUETAS'!O:Y,11,0)),"")</f>
        <v>770.52</v>
      </c>
      <c r="J87" s="6">
        <f>VLOOKUP(A87,'[1]LISTA ETIQUETAS'!$O:$Z,12,0)</f>
        <v>0.5</v>
      </c>
      <c r="K87" s="12">
        <f t="shared" si="3"/>
        <v>385.26</v>
      </c>
      <c r="L87" s="7" t="str">
        <f>IF(VLOOKUP(A87,'[1]LISTA ETIQUETAS'!O:AB,14,0)="","",(VLOOKUP(A87,'[1]LISTA ETIQUETAS'!O:AB,14,0)))</f>
        <v/>
      </c>
      <c r="M87" s="8">
        <f>VLOOKUP(A87,'[1]LISTA ETIQUETAS'!$O:$BR,56,0)</f>
        <v>0</v>
      </c>
      <c r="N87" s="9">
        <f t="shared" si="4"/>
        <v>351704</v>
      </c>
      <c r="S87" s="2">
        <f>_xlfn.XLOOKUP($A87,'[1]LISTA ETIQUETAS'!$O:$O,'[1]LISTA ETIQUETAS'!H:H,"",0)</f>
        <v>1</v>
      </c>
      <c r="T87" s="9">
        <f t="shared" si="5"/>
        <v>1</v>
      </c>
      <c r="U87" s="10" t="str">
        <f>IFERROR((VLOOKUP(A87,'links de acesso'!A:B,2,0)),"\\192.168.0.4\Produtos\PRODUTO_PRONTA_ENTREGA\static\IMAGENS_PRODUTOS\SEM IMAGEM.jpg")</f>
        <v>\\192.168.0.4\Produtos\PRODUTO_PRONTA_ENTREGA\static\IMAGENS_PRODUTOS\SEM IMAGEM.jpg</v>
      </c>
      <c r="V87" s="2"/>
    </row>
    <row r="88" spans="1:22" x14ac:dyDescent="0.25">
      <c r="A88" s="5">
        <v>351705</v>
      </c>
      <c r="B88" t="str">
        <f>IFERROR((VLOOKUP(A88,'[1]LISTA ETIQUETAS'!O:X,3,0)),"PRODUTO SEM ESTOQUE")</f>
        <v>EST ALMOFADA CLAMI 1 (PLUMA SINT) (BISTROL MARROM/CRU)</v>
      </c>
      <c r="C88" s="10" t="str">
        <f>VLOOKUP(A88,'[1]LISTA ETIQUETAS'!$O:$BT,57,0)</f>
        <v>CLAMI ALMOFADA DECORATIVA</v>
      </c>
      <c r="D88" s="10" t="str">
        <f>VLOOKUP(A88,'[1]LISTA ETIQUETAS'!$O:$BT,58,0)</f>
        <v>ALMOFADA DECORATIVA</v>
      </c>
      <c r="E88" s="11">
        <f>IF(VLOOKUP(A88,'[1]LISTA ETIQUETAS'!O:W,4,0)="",(VLOOKUP(A88,'[1]LISTA ETIQUETAS'!O:W,6,0)),(VLOOKUP(A88,'[1]LISTA ETIQUETAS'!O:W,4,0)))</f>
        <v>0.6</v>
      </c>
      <c r="F88" s="11">
        <f>IF(VLOOKUP(A88,'[1]LISTA ETIQUETAS'!O:W,5,0)="",(VLOOKUP(A88,'[1]LISTA ETIQUETAS'!O:W,7,0)),(VLOOKUP(A88,'[1]LISTA ETIQUETAS'!O:W,5,0)))</f>
        <v>0.25</v>
      </c>
      <c r="G88" s="11">
        <f>IFERROR((VLOOKUP(A88,'[1]LISTA ETIQUETAS'!O:X,8,0)),"")</f>
        <v>0.15</v>
      </c>
      <c r="H88" s="11">
        <f>IFERROR((VLOOKUP(A88,'[1]LISTA ETIQUETAS'!O:X,9,0)),"")</f>
        <v>0</v>
      </c>
      <c r="I88" s="12">
        <f>IFERROR((VLOOKUP(A88,'[1]LISTA ETIQUETAS'!O:Y,11,0)),"")</f>
        <v>550.37</v>
      </c>
      <c r="J88" s="6">
        <f>VLOOKUP(A88,'[1]LISTA ETIQUETAS'!$O:$Z,12,0)</f>
        <v>0.5</v>
      </c>
      <c r="K88" s="12">
        <f t="shared" si="3"/>
        <v>275.185</v>
      </c>
      <c r="L88" s="7" t="str">
        <f>IF(VLOOKUP(A88,'[1]LISTA ETIQUETAS'!O:AB,14,0)="","",(VLOOKUP(A88,'[1]LISTA ETIQUETAS'!O:AB,14,0)))</f>
        <v/>
      </c>
      <c r="M88" s="8">
        <f>VLOOKUP(A88,'[1]LISTA ETIQUETAS'!$O:$BR,56,0)</f>
        <v>0</v>
      </c>
      <c r="N88" s="9">
        <f t="shared" si="4"/>
        <v>351705</v>
      </c>
      <c r="S88" s="2">
        <f>_xlfn.XLOOKUP($A88,'[1]LISTA ETIQUETAS'!$O:$O,'[1]LISTA ETIQUETAS'!H:H,"",0)</f>
        <v>1</v>
      </c>
      <c r="T88" s="9">
        <f t="shared" si="5"/>
        <v>1</v>
      </c>
      <c r="U88" s="10" t="str">
        <f>IFERROR((VLOOKUP(A88,'links de acesso'!A:B,2,0)),"\\192.168.0.4\Produtos\PRODUTO_PRONTA_ENTREGA\static\IMAGENS_PRODUTOS\SEM IMAGEM.jpg")</f>
        <v>\\192.168.0.4\Produtos\PRODUTO_PRONTA_ENTREGA\static\IMAGENS_PRODUTOS\SEM IMAGEM.jpg</v>
      </c>
      <c r="V88" s="2"/>
    </row>
    <row r="89" spans="1:22" x14ac:dyDescent="0.25">
      <c r="A89" s="5">
        <v>351708</v>
      </c>
      <c r="B89" t="str">
        <f>IFERROR((VLOOKUP(A89,'[1]LISTA ETIQUETAS'!O:X,3,0)),"PRODUTO SEM ESTOQUE")</f>
        <v>EST ALMOFADA CLAMI 1 (PLUMA SINT) (PALLA CINZA/MARINHO)</v>
      </c>
      <c r="C89" s="10" t="str">
        <f>VLOOKUP(A89,'[1]LISTA ETIQUETAS'!$O:$BT,57,0)</f>
        <v>CLAMI ALMOFADA DECORATIVA</v>
      </c>
      <c r="D89" s="10" t="str">
        <f>VLOOKUP(A89,'[1]LISTA ETIQUETAS'!$O:$BT,58,0)</f>
        <v>ALMOFADA DECORATIVA</v>
      </c>
      <c r="E89" s="11">
        <f>IF(VLOOKUP(A89,'[1]LISTA ETIQUETAS'!O:W,4,0)="",(VLOOKUP(A89,'[1]LISTA ETIQUETAS'!O:W,6,0)),(VLOOKUP(A89,'[1]LISTA ETIQUETAS'!O:W,4,0)))</f>
        <v>0.7</v>
      </c>
      <c r="F89" s="11">
        <f>IF(VLOOKUP(A89,'[1]LISTA ETIQUETAS'!O:W,5,0)="",(VLOOKUP(A89,'[1]LISTA ETIQUETAS'!O:W,7,0)),(VLOOKUP(A89,'[1]LISTA ETIQUETAS'!O:W,5,0)))</f>
        <v>0.3</v>
      </c>
      <c r="G89" s="11">
        <f>IFERROR((VLOOKUP(A89,'[1]LISTA ETIQUETAS'!O:X,8,0)),"")</f>
        <v>0.15</v>
      </c>
      <c r="H89" s="11">
        <f>IFERROR((VLOOKUP(A89,'[1]LISTA ETIQUETAS'!O:X,9,0)),"")</f>
        <v>0</v>
      </c>
      <c r="I89" s="12">
        <f>IFERROR((VLOOKUP(A89,'[1]LISTA ETIQUETAS'!O:Y,11,0)),"")</f>
        <v>770.52</v>
      </c>
      <c r="J89" s="6">
        <f>VLOOKUP(A89,'[1]LISTA ETIQUETAS'!$O:$Z,12,0)</f>
        <v>0.5</v>
      </c>
      <c r="K89" s="12">
        <f t="shared" si="3"/>
        <v>385.26</v>
      </c>
      <c r="L89" s="7" t="str">
        <f>IF(VLOOKUP(A89,'[1]LISTA ETIQUETAS'!O:AB,14,0)="","",(VLOOKUP(A89,'[1]LISTA ETIQUETAS'!O:AB,14,0)))</f>
        <v/>
      </c>
      <c r="M89" s="8">
        <f>VLOOKUP(A89,'[1]LISTA ETIQUETAS'!$O:$BR,56,0)</f>
        <v>0</v>
      </c>
      <c r="N89" s="9">
        <f t="shared" si="4"/>
        <v>351708</v>
      </c>
      <c r="S89" s="2">
        <f>_xlfn.XLOOKUP($A89,'[1]LISTA ETIQUETAS'!$O:$O,'[1]LISTA ETIQUETAS'!H:H,"",0)</f>
        <v>1</v>
      </c>
      <c r="T89" s="9">
        <f t="shared" si="5"/>
        <v>1</v>
      </c>
      <c r="U89" s="10" t="str">
        <f>IFERROR((VLOOKUP(A89,'links de acesso'!A:B,2,0)),"\\192.168.0.4\Produtos\PRODUTO_PRONTA_ENTREGA\static\IMAGENS_PRODUTOS\SEM IMAGEM.jpg")</f>
        <v>\\192.168.0.4\Produtos\PRODUTO_PRONTA_ENTREGA\static\IMAGENS_PRODUTOS\SEM IMAGEM.jpg</v>
      </c>
      <c r="V89" s="2"/>
    </row>
    <row r="90" spans="1:22" x14ac:dyDescent="0.25">
      <c r="A90" s="5">
        <v>351709</v>
      </c>
      <c r="B90" t="str">
        <f>IFERROR((VLOOKUP(A90,'[1]LISTA ETIQUETAS'!O:X,3,0)),"PRODUTO SEM ESTOQUE")</f>
        <v>EST ALMOFADA CLAMI 1 (PLUMA SINT) (PALLA CINZA/MARINHO)</v>
      </c>
      <c r="C90" s="10" t="str">
        <f>VLOOKUP(A90,'[1]LISTA ETIQUETAS'!$O:$BT,57,0)</f>
        <v>CLAMI ALMOFADA DECORATIVA</v>
      </c>
      <c r="D90" s="10" t="str">
        <f>VLOOKUP(A90,'[1]LISTA ETIQUETAS'!$O:$BT,58,0)</f>
        <v>ALMOFADA DECORATIVA</v>
      </c>
      <c r="E90" s="11">
        <f>IF(VLOOKUP(A90,'[1]LISTA ETIQUETAS'!O:W,4,0)="",(VLOOKUP(A90,'[1]LISTA ETIQUETAS'!O:W,6,0)),(VLOOKUP(A90,'[1]LISTA ETIQUETAS'!O:W,4,0)))</f>
        <v>0.6</v>
      </c>
      <c r="F90" s="11">
        <f>IF(VLOOKUP(A90,'[1]LISTA ETIQUETAS'!O:W,5,0)="",(VLOOKUP(A90,'[1]LISTA ETIQUETAS'!O:W,7,0)),(VLOOKUP(A90,'[1]LISTA ETIQUETAS'!O:W,5,0)))</f>
        <v>0.25</v>
      </c>
      <c r="G90" s="11">
        <f>IFERROR((VLOOKUP(A90,'[1]LISTA ETIQUETAS'!O:X,8,0)),"")</f>
        <v>0.15</v>
      </c>
      <c r="H90" s="11">
        <f>IFERROR((VLOOKUP(A90,'[1]LISTA ETIQUETAS'!O:X,9,0)),"")</f>
        <v>0</v>
      </c>
      <c r="I90" s="12">
        <f>IFERROR((VLOOKUP(A90,'[1]LISTA ETIQUETAS'!O:Y,11,0)),"")</f>
        <v>550.37</v>
      </c>
      <c r="J90" s="6">
        <f>VLOOKUP(A90,'[1]LISTA ETIQUETAS'!$O:$Z,12,0)</f>
        <v>0.5</v>
      </c>
      <c r="K90" s="12">
        <f t="shared" si="3"/>
        <v>275.185</v>
      </c>
      <c r="L90" s="7" t="str">
        <f>IF(VLOOKUP(A90,'[1]LISTA ETIQUETAS'!O:AB,14,0)="","",(VLOOKUP(A90,'[1]LISTA ETIQUETAS'!O:AB,14,0)))</f>
        <v/>
      </c>
      <c r="M90" s="8">
        <f>VLOOKUP(A90,'[1]LISTA ETIQUETAS'!$O:$BR,56,0)</f>
        <v>0</v>
      </c>
      <c r="N90" s="9">
        <f t="shared" si="4"/>
        <v>351709</v>
      </c>
      <c r="S90" s="2">
        <f>_xlfn.XLOOKUP($A90,'[1]LISTA ETIQUETAS'!$O:$O,'[1]LISTA ETIQUETAS'!H:H,"",0)</f>
        <v>1</v>
      </c>
      <c r="T90" s="9">
        <f t="shared" si="5"/>
        <v>1</v>
      </c>
      <c r="U90" s="10" t="str">
        <f>IFERROR((VLOOKUP(A90,'links de acesso'!A:B,2,0)),"\\192.168.0.4\Produtos\PRODUTO_PRONTA_ENTREGA\static\IMAGENS_PRODUTOS\SEM IMAGEM.jpg")</f>
        <v>\\192.168.0.4\Produtos\PRODUTO_PRONTA_ENTREGA\static\IMAGENS_PRODUTOS\SEM IMAGEM.jpg</v>
      </c>
      <c r="V90" s="2"/>
    </row>
    <row r="91" spans="1:22" x14ac:dyDescent="0.25">
      <c r="A91" s="5">
        <v>351712</v>
      </c>
      <c r="B91" t="str">
        <f>IFERROR((VLOOKUP(A91,'[1]LISTA ETIQUETAS'!O:X,3,0)),"PRODUTO SEM ESTOQUE")</f>
        <v>EST ALMOFADA CLAMI 1 (PLUMA SINT) (1341-1 CINZA/CRU)</v>
      </c>
      <c r="C91" s="10" t="str">
        <f>VLOOKUP(A91,'[1]LISTA ETIQUETAS'!$O:$BT,57,0)</f>
        <v>CLAMI ALMOFADA DECORATIVA</v>
      </c>
      <c r="D91" s="10" t="str">
        <f>VLOOKUP(A91,'[1]LISTA ETIQUETAS'!$O:$BT,58,0)</f>
        <v>ALMOFADA DECORATIVA</v>
      </c>
      <c r="E91" s="11">
        <f>IF(VLOOKUP(A91,'[1]LISTA ETIQUETAS'!O:W,4,0)="",(VLOOKUP(A91,'[1]LISTA ETIQUETAS'!O:W,6,0)),(VLOOKUP(A91,'[1]LISTA ETIQUETAS'!O:W,4,0)))</f>
        <v>0.7</v>
      </c>
      <c r="F91" s="11">
        <f>IF(VLOOKUP(A91,'[1]LISTA ETIQUETAS'!O:W,5,0)="",(VLOOKUP(A91,'[1]LISTA ETIQUETAS'!O:W,7,0)),(VLOOKUP(A91,'[1]LISTA ETIQUETAS'!O:W,5,0)))</f>
        <v>0.3</v>
      </c>
      <c r="G91" s="11">
        <f>IFERROR((VLOOKUP(A91,'[1]LISTA ETIQUETAS'!O:X,8,0)),"")</f>
        <v>0.15</v>
      </c>
      <c r="H91" s="11">
        <f>IFERROR((VLOOKUP(A91,'[1]LISTA ETIQUETAS'!O:X,9,0)),"")</f>
        <v>0</v>
      </c>
      <c r="I91" s="12">
        <f>IFERROR((VLOOKUP(A91,'[1]LISTA ETIQUETAS'!O:Y,11,0)),"")</f>
        <v>770.52</v>
      </c>
      <c r="J91" s="6">
        <f>VLOOKUP(A91,'[1]LISTA ETIQUETAS'!$O:$Z,12,0)</f>
        <v>0.5</v>
      </c>
      <c r="K91" s="12">
        <f t="shared" si="3"/>
        <v>385.26</v>
      </c>
      <c r="L91" s="7" t="str">
        <f>IF(VLOOKUP(A91,'[1]LISTA ETIQUETAS'!O:AB,14,0)="","",(VLOOKUP(A91,'[1]LISTA ETIQUETAS'!O:AB,14,0)))</f>
        <v/>
      </c>
      <c r="M91" s="8">
        <f>VLOOKUP(A91,'[1]LISTA ETIQUETAS'!$O:$BR,56,0)</f>
        <v>0</v>
      </c>
      <c r="N91" s="9">
        <f t="shared" si="4"/>
        <v>351712</v>
      </c>
      <c r="S91" s="2">
        <f>_xlfn.XLOOKUP($A91,'[1]LISTA ETIQUETAS'!$O:$O,'[1]LISTA ETIQUETAS'!H:H,"",0)</f>
        <v>1</v>
      </c>
      <c r="T91" s="9">
        <f t="shared" si="5"/>
        <v>1</v>
      </c>
      <c r="U91" s="10" t="str">
        <f>IFERROR((VLOOKUP(A91,'links de acesso'!A:B,2,0)),"\\192.168.0.4\Produtos\PRODUTO_PRONTA_ENTREGA\static\IMAGENS_PRODUTOS\SEM IMAGEM.jpg")</f>
        <v>\\192.168.0.4\Produtos\PRODUTO_PRONTA_ENTREGA\static\IMAGENS_PRODUTOS\SEM IMAGEM.jpg</v>
      </c>
      <c r="V91" s="2"/>
    </row>
    <row r="92" spans="1:22" x14ac:dyDescent="0.25">
      <c r="A92" s="5">
        <v>351713</v>
      </c>
      <c r="B92" t="str">
        <f>IFERROR((VLOOKUP(A92,'[1]LISTA ETIQUETAS'!O:X,3,0)),"PRODUTO SEM ESTOQUE")</f>
        <v>EST ALMOFADA CLAMI 1 (PLUMA SINT) (1341-1 CINZA/CRU)</v>
      </c>
      <c r="C92" s="10" t="str">
        <f>VLOOKUP(A92,'[1]LISTA ETIQUETAS'!$O:$BT,57,0)</f>
        <v>CLAMI ALMOFADA DECORATIVA</v>
      </c>
      <c r="D92" s="10" t="str">
        <f>VLOOKUP(A92,'[1]LISTA ETIQUETAS'!$O:$BT,58,0)</f>
        <v>ALMOFADA DECORATIVA</v>
      </c>
      <c r="E92" s="11">
        <f>IF(VLOOKUP(A92,'[1]LISTA ETIQUETAS'!O:W,4,0)="",(VLOOKUP(A92,'[1]LISTA ETIQUETAS'!O:W,6,0)),(VLOOKUP(A92,'[1]LISTA ETIQUETAS'!O:W,4,0)))</f>
        <v>0.6</v>
      </c>
      <c r="F92" s="11">
        <f>IF(VLOOKUP(A92,'[1]LISTA ETIQUETAS'!O:W,5,0)="",(VLOOKUP(A92,'[1]LISTA ETIQUETAS'!O:W,7,0)),(VLOOKUP(A92,'[1]LISTA ETIQUETAS'!O:W,5,0)))</f>
        <v>0.25</v>
      </c>
      <c r="G92" s="11">
        <f>IFERROR((VLOOKUP(A92,'[1]LISTA ETIQUETAS'!O:X,8,0)),"")</f>
        <v>0.15</v>
      </c>
      <c r="H92" s="11">
        <f>IFERROR((VLOOKUP(A92,'[1]LISTA ETIQUETAS'!O:X,9,0)),"")</f>
        <v>0</v>
      </c>
      <c r="I92" s="12">
        <f>IFERROR((VLOOKUP(A92,'[1]LISTA ETIQUETAS'!O:Y,11,0)),"")</f>
        <v>550.37</v>
      </c>
      <c r="J92" s="6">
        <f>VLOOKUP(A92,'[1]LISTA ETIQUETAS'!$O:$Z,12,0)</f>
        <v>0.5</v>
      </c>
      <c r="K92" s="12">
        <f t="shared" si="3"/>
        <v>275.185</v>
      </c>
      <c r="L92" s="7" t="str">
        <f>IF(VLOOKUP(A92,'[1]LISTA ETIQUETAS'!O:AB,14,0)="","",(VLOOKUP(A92,'[1]LISTA ETIQUETAS'!O:AB,14,0)))</f>
        <v/>
      </c>
      <c r="M92" s="8">
        <f>VLOOKUP(A92,'[1]LISTA ETIQUETAS'!$O:$BR,56,0)</f>
        <v>0</v>
      </c>
      <c r="N92" s="9">
        <f t="shared" si="4"/>
        <v>351713</v>
      </c>
      <c r="S92" s="2">
        <f>_xlfn.XLOOKUP($A92,'[1]LISTA ETIQUETAS'!$O:$O,'[1]LISTA ETIQUETAS'!H:H,"",0)</f>
        <v>1</v>
      </c>
      <c r="T92" s="9">
        <f t="shared" si="5"/>
        <v>1</v>
      </c>
      <c r="U92" s="10" t="str">
        <f>IFERROR((VLOOKUP(A92,'links de acesso'!A:B,2,0)),"\\192.168.0.4\Produtos\PRODUTO_PRONTA_ENTREGA\static\IMAGENS_PRODUTOS\SEM IMAGEM.jpg")</f>
        <v>\\192.168.0.4\Produtos\PRODUTO_PRONTA_ENTREGA\static\IMAGENS_PRODUTOS\SEM IMAGEM.jpg</v>
      </c>
      <c r="V92" s="2"/>
    </row>
    <row r="93" spans="1:22" x14ac:dyDescent="0.25">
      <c r="A93" s="5">
        <v>351715</v>
      </c>
      <c r="B93" t="str">
        <f>IFERROR((VLOOKUP(A93,'[1]LISTA ETIQUETAS'!O:X,3,0)),"PRODUTO SEM ESTOQUE")</f>
        <v>EST ALMOFADA CLAMI 1 (PLUMA SINT) (MOHAVE CINZA/MARROM)</v>
      </c>
      <c r="C93" s="10" t="str">
        <f>VLOOKUP(A93,'[1]LISTA ETIQUETAS'!$O:$BT,57,0)</f>
        <v>CLAMI ALMOFADA DECORATIVA</v>
      </c>
      <c r="D93" s="10" t="str">
        <f>VLOOKUP(A93,'[1]LISTA ETIQUETAS'!$O:$BT,58,0)</f>
        <v>ALMOFADA DECORATIVA</v>
      </c>
      <c r="E93" s="11">
        <f>IF(VLOOKUP(A93,'[1]LISTA ETIQUETAS'!O:W,4,0)="",(VLOOKUP(A93,'[1]LISTA ETIQUETAS'!O:W,6,0)),(VLOOKUP(A93,'[1]LISTA ETIQUETAS'!O:W,4,0)))</f>
        <v>0.7</v>
      </c>
      <c r="F93" s="11">
        <f>IF(VLOOKUP(A93,'[1]LISTA ETIQUETAS'!O:W,5,0)="",(VLOOKUP(A93,'[1]LISTA ETIQUETAS'!O:W,7,0)),(VLOOKUP(A93,'[1]LISTA ETIQUETAS'!O:W,5,0)))</f>
        <v>0.3</v>
      </c>
      <c r="G93" s="11">
        <f>IFERROR((VLOOKUP(A93,'[1]LISTA ETIQUETAS'!O:X,8,0)),"")</f>
        <v>0.15</v>
      </c>
      <c r="H93" s="11">
        <f>IFERROR((VLOOKUP(A93,'[1]LISTA ETIQUETAS'!O:X,9,0)),"")</f>
        <v>0</v>
      </c>
      <c r="I93" s="12">
        <f>IFERROR((VLOOKUP(A93,'[1]LISTA ETIQUETAS'!O:Y,11,0)),"")</f>
        <v>770.52</v>
      </c>
      <c r="J93" s="6">
        <f>VLOOKUP(A93,'[1]LISTA ETIQUETAS'!$O:$Z,12,0)</f>
        <v>0.5</v>
      </c>
      <c r="K93" s="12">
        <f t="shared" si="3"/>
        <v>385.26</v>
      </c>
      <c r="L93" s="7" t="str">
        <f>IF(VLOOKUP(A93,'[1]LISTA ETIQUETAS'!O:AB,14,0)="","",(VLOOKUP(A93,'[1]LISTA ETIQUETAS'!O:AB,14,0)))</f>
        <v/>
      </c>
      <c r="M93" s="8">
        <f>VLOOKUP(A93,'[1]LISTA ETIQUETAS'!$O:$BR,56,0)</f>
        <v>0</v>
      </c>
      <c r="N93" s="9">
        <f t="shared" si="4"/>
        <v>351715</v>
      </c>
      <c r="S93" s="2">
        <f>_xlfn.XLOOKUP($A93,'[1]LISTA ETIQUETAS'!$O:$O,'[1]LISTA ETIQUETAS'!H:H,"",0)</f>
        <v>1</v>
      </c>
      <c r="T93" s="9">
        <f t="shared" si="5"/>
        <v>1</v>
      </c>
      <c r="U93" s="10" t="str">
        <f>IFERROR((VLOOKUP(A93,'links de acesso'!A:B,2,0)),"\\192.168.0.4\Produtos\PRODUTO_PRONTA_ENTREGA\static\IMAGENS_PRODUTOS\SEM IMAGEM.jpg")</f>
        <v>\\192.168.0.4\Produtos\PRODUTO_PRONTA_ENTREGA\static\IMAGENS_PRODUTOS\SEM IMAGEM.jpg</v>
      </c>
      <c r="V93" s="2"/>
    </row>
    <row r="94" spans="1:22" x14ac:dyDescent="0.25">
      <c r="A94" s="5">
        <v>351716</v>
      </c>
      <c r="B94" t="str">
        <f>IFERROR((VLOOKUP(A94,'[1]LISTA ETIQUETAS'!O:X,3,0)),"PRODUTO SEM ESTOQUE")</f>
        <v>EST ALMOFADA CLAMI 1 (PLUMA SINT) (MOHAVE CINZA/MARROM)</v>
      </c>
      <c r="C94" s="10" t="str">
        <f>VLOOKUP(A94,'[1]LISTA ETIQUETAS'!$O:$BT,57,0)</f>
        <v>CLAMI ALMOFADA DECORATIVA</v>
      </c>
      <c r="D94" s="10" t="str">
        <f>VLOOKUP(A94,'[1]LISTA ETIQUETAS'!$O:$BT,58,0)</f>
        <v>ALMOFADA DECORATIVA</v>
      </c>
      <c r="E94" s="11">
        <f>IF(VLOOKUP(A94,'[1]LISTA ETIQUETAS'!O:W,4,0)="",(VLOOKUP(A94,'[1]LISTA ETIQUETAS'!O:W,6,0)),(VLOOKUP(A94,'[1]LISTA ETIQUETAS'!O:W,4,0)))</f>
        <v>0.6</v>
      </c>
      <c r="F94" s="11">
        <f>IF(VLOOKUP(A94,'[1]LISTA ETIQUETAS'!O:W,5,0)="",(VLOOKUP(A94,'[1]LISTA ETIQUETAS'!O:W,7,0)),(VLOOKUP(A94,'[1]LISTA ETIQUETAS'!O:W,5,0)))</f>
        <v>0.25</v>
      </c>
      <c r="G94" s="11">
        <f>IFERROR((VLOOKUP(A94,'[1]LISTA ETIQUETAS'!O:X,8,0)),"")</f>
        <v>0.15</v>
      </c>
      <c r="H94" s="11">
        <f>IFERROR((VLOOKUP(A94,'[1]LISTA ETIQUETAS'!O:X,9,0)),"")</f>
        <v>0</v>
      </c>
      <c r="I94" s="12">
        <f>IFERROR((VLOOKUP(A94,'[1]LISTA ETIQUETAS'!O:Y,11,0)),"")</f>
        <v>550.37</v>
      </c>
      <c r="J94" s="6">
        <f>VLOOKUP(A94,'[1]LISTA ETIQUETAS'!$O:$Z,12,0)</f>
        <v>0.5</v>
      </c>
      <c r="K94" s="12">
        <f t="shared" si="3"/>
        <v>275.185</v>
      </c>
      <c r="L94" s="7" t="str">
        <f>IF(VLOOKUP(A94,'[1]LISTA ETIQUETAS'!O:AB,14,0)="","",(VLOOKUP(A94,'[1]LISTA ETIQUETAS'!O:AB,14,0)))</f>
        <v/>
      </c>
      <c r="M94" s="8">
        <f>VLOOKUP(A94,'[1]LISTA ETIQUETAS'!$O:$BR,56,0)</f>
        <v>0</v>
      </c>
      <c r="N94" s="9">
        <f t="shared" si="4"/>
        <v>351716</v>
      </c>
      <c r="S94" s="2">
        <f>_xlfn.XLOOKUP($A94,'[1]LISTA ETIQUETAS'!$O:$O,'[1]LISTA ETIQUETAS'!H:H,"",0)</f>
        <v>1</v>
      </c>
      <c r="T94" s="9">
        <f t="shared" si="5"/>
        <v>1</v>
      </c>
      <c r="U94" s="10" t="str">
        <f>IFERROR((VLOOKUP(A94,'links de acesso'!A:B,2,0)),"\\192.168.0.4\Produtos\PRODUTO_PRONTA_ENTREGA\static\IMAGENS_PRODUTOS\SEM IMAGEM.jpg")</f>
        <v>\\192.168.0.4\Produtos\PRODUTO_PRONTA_ENTREGA\static\IMAGENS_PRODUTOS\SEM IMAGEM.jpg</v>
      </c>
      <c r="V94" s="2"/>
    </row>
    <row r="95" spans="1:22" x14ac:dyDescent="0.25">
      <c r="A95" s="5">
        <v>351717</v>
      </c>
      <c r="B95" t="str">
        <f>IFERROR((VLOOKUP(A95,'[1]LISTA ETIQUETAS'!O:X,3,0)),"PRODUTO SEM ESTOQUE")</f>
        <v>EST ALMOFADA CLAMI 1 (PLUMA SINT) (MOHAVE CINZA/CINZA)</v>
      </c>
      <c r="C95" s="10" t="str">
        <f>VLOOKUP(A95,'[1]LISTA ETIQUETAS'!$O:$BT,57,0)</f>
        <v>CLAMI ALMOFADA DECORATIVA</v>
      </c>
      <c r="D95" s="10" t="str">
        <f>VLOOKUP(A95,'[1]LISTA ETIQUETAS'!$O:$BT,58,0)</f>
        <v>ALMOFADA DECORATIVA</v>
      </c>
      <c r="E95" s="11">
        <f>IF(VLOOKUP(A95,'[1]LISTA ETIQUETAS'!O:W,4,0)="",(VLOOKUP(A95,'[1]LISTA ETIQUETAS'!O:W,6,0)),(VLOOKUP(A95,'[1]LISTA ETIQUETAS'!O:W,4,0)))</f>
        <v>0.7</v>
      </c>
      <c r="F95" s="11">
        <f>IF(VLOOKUP(A95,'[1]LISTA ETIQUETAS'!O:W,5,0)="",(VLOOKUP(A95,'[1]LISTA ETIQUETAS'!O:W,7,0)),(VLOOKUP(A95,'[1]LISTA ETIQUETAS'!O:W,5,0)))</f>
        <v>0.3</v>
      </c>
      <c r="G95" s="11">
        <f>IFERROR((VLOOKUP(A95,'[1]LISTA ETIQUETAS'!O:X,8,0)),"")</f>
        <v>0.15</v>
      </c>
      <c r="H95" s="11">
        <f>IFERROR((VLOOKUP(A95,'[1]LISTA ETIQUETAS'!O:X,9,0)),"")</f>
        <v>0</v>
      </c>
      <c r="I95" s="12">
        <f>IFERROR((VLOOKUP(A95,'[1]LISTA ETIQUETAS'!O:Y,11,0)),"")</f>
        <v>770.52</v>
      </c>
      <c r="J95" s="6">
        <f>VLOOKUP(A95,'[1]LISTA ETIQUETAS'!$O:$Z,12,0)</f>
        <v>0.5</v>
      </c>
      <c r="K95" s="12">
        <f t="shared" si="3"/>
        <v>385.26</v>
      </c>
      <c r="L95" s="7" t="str">
        <f>IF(VLOOKUP(A95,'[1]LISTA ETIQUETAS'!O:AB,14,0)="","",(VLOOKUP(A95,'[1]LISTA ETIQUETAS'!O:AB,14,0)))</f>
        <v/>
      </c>
      <c r="M95" s="8">
        <f>VLOOKUP(A95,'[1]LISTA ETIQUETAS'!$O:$BR,56,0)</f>
        <v>0</v>
      </c>
      <c r="N95" s="9">
        <f t="shared" si="4"/>
        <v>351717</v>
      </c>
      <c r="S95" s="2">
        <f>_xlfn.XLOOKUP($A95,'[1]LISTA ETIQUETAS'!$O:$O,'[1]LISTA ETIQUETAS'!H:H,"",0)</f>
        <v>1</v>
      </c>
      <c r="T95" s="9">
        <f t="shared" si="5"/>
        <v>1</v>
      </c>
      <c r="U95" s="10" t="str">
        <f>IFERROR((VLOOKUP(A95,'links de acesso'!A:B,2,0)),"\\192.168.0.4\Produtos\PRODUTO_PRONTA_ENTREGA\static\IMAGENS_PRODUTOS\SEM IMAGEM.jpg")</f>
        <v>\\192.168.0.4\Produtos\PRODUTO_PRONTA_ENTREGA\static\IMAGENS_PRODUTOS\SEM IMAGEM.jpg</v>
      </c>
      <c r="V95" s="2"/>
    </row>
    <row r="96" spans="1:22" x14ac:dyDescent="0.25">
      <c r="A96" s="5">
        <v>351718</v>
      </c>
      <c r="B96" t="str">
        <f>IFERROR((VLOOKUP(A96,'[1]LISTA ETIQUETAS'!O:X,3,0)),"PRODUTO SEM ESTOQUE")</f>
        <v>EST ALMOFADA CLAMI 1 (PLUMA SINT) (MOHAVE CINZA/CINZA)</v>
      </c>
      <c r="C96" s="10" t="str">
        <f>VLOOKUP(A96,'[1]LISTA ETIQUETAS'!$O:$BT,57,0)</f>
        <v>CLAMI ALMOFADA DECORATIVA</v>
      </c>
      <c r="D96" s="10" t="str">
        <f>VLOOKUP(A96,'[1]LISTA ETIQUETAS'!$O:$BT,58,0)</f>
        <v>ALMOFADA DECORATIVA</v>
      </c>
      <c r="E96" s="11">
        <f>IF(VLOOKUP(A96,'[1]LISTA ETIQUETAS'!O:W,4,0)="",(VLOOKUP(A96,'[1]LISTA ETIQUETAS'!O:W,6,0)),(VLOOKUP(A96,'[1]LISTA ETIQUETAS'!O:W,4,0)))</f>
        <v>0.6</v>
      </c>
      <c r="F96" s="11">
        <f>IF(VLOOKUP(A96,'[1]LISTA ETIQUETAS'!O:W,5,0)="",(VLOOKUP(A96,'[1]LISTA ETIQUETAS'!O:W,7,0)),(VLOOKUP(A96,'[1]LISTA ETIQUETAS'!O:W,5,0)))</f>
        <v>0.25</v>
      </c>
      <c r="G96" s="11">
        <f>IFERROR((VLOOKUP(A96,'[1]LISTA ETIQUETAS'!O:X,8,0)),"")</f>
        <v>0.15</v>
      </c>
      <c r="H96" s="11">
        <f>IFERROR((VLOOKUP(A96,'[1]LISTA ETIQUETAS'!O:X,9,0)),"")</f>
        <v>0</v>
      </c>
      <c r="I96" s="12">
        <f>IFERROR((VLOOKUP(A96,'[1]LISTA ETIQUETAS'!O:Y,11,0)),"")</f>
        <v>550.37</v>
      </c>
      <c r="J96" s="6">
        <f>VLOOKUP(A96,'[1]LISTA ETIQUETAS'!$O:$Z,12,0)</f>
        <v>0.5</v>
      </c>
      <c r="K96" s="12">
        <f t="shared" si="3"/>
        <v>275.185</v>
      </c>
      <c r="L96" s="7" t="str">
        <f>IF(VLOOKUP(A96,'[1]LISTA ETIQUETAS'!O:AB,14,0)="","",(VLOOKUP(A96,'[1]LISTA ETIQUETAS'!O:AB,14,0)))</f>
        <v/>
      </c>
      <c r="M96" s="8">
        <f>VLOOKUP(A96,'[1]LISTA ETIQUETAS'!$O:$BR,56,0)</f>
        <v>0</v>
      </c>
      <c r="N96" s="9">
        <f t="shared" si="4"/>
        <v>351718</v>
      </c>
      <c r="S96" s="2">
        <f>_xlfn.XLOOKUP($A96,'[1]LISTA ETIQUETAS'!$O:$O,'[1]LISTA ETIQUETAS'!H:H,"",0)</f>
        <v>1</v>
      </c>
      <c r="T96" s="9">
        <f t="shared" si="5"/>
        <v>1</v>
      </c>
      <c r="U96" s="10" t="str">
        <f>IFERROR((VLOOKUP(A96,'links de acesso'!A:B,2,0)),"\\192.168.0.4\Produtos\PRODUTO_PRONTA_ENTREGA\static\IMAGENS_PRODUTOS\SEM IMAGEM.jpg")</f>
        <v>\\192.168.0.4\Produtos\PRODUTO_PRONTA_ENTREGA\static\IMAGENS_PRODUTOS\SEM IMAGEM.jpg</v>
      </c>
      <c r="V96" s="2"/>
    </row>
    <row r="97" spans="1:22" x14ac:dyDescent="0.25">
      <c r="A97" s="5">
        <v>351722</v>
      </c>
      <c r="B97" t="str">
        <f>IFERROR((VLOOKUP(A97,'[1]LISTA ETIQUETAS'!O:X,3,0)),"PRODUTO SEM ESTOQUE")</f>
        <v>EST ALMOFADA CLAMI 1 (PLUMA SINT) (MAQUINETADO CRU/PRETO)</v>
      </c>
      <c r="C97" s="10" t="str">
        <f>VLOOKUP(A97,'[1]LISTA ETIQUETAS'!$O:$BT,57,0)</f>
        <v>CLAMI ALMOFADA DECORATIVA</v>
      </c>
      <c r="D97" s="10" t="str">
        <f>VLOOKUP(A97,'[1]LISTA ETIQUETAS'!$O:$BT,58,0)</f>
        <v>ALMOFADA DECORATIVA</v>
      </c>
      <c r="E97" s="11">
        <f>IF(VLOOKUP(A97,'[1]LISTA ETIQUETAS'!O:W,4,0)="",(VLOOKUP(A97,'[1]LISTA ETIQUETAS'!O:W,6,0)),(VLOOKUP(A97,'[1]LISTA ETIQUETAS'!O:W,4,0)))</f>
        <v>0.4</v>
      </c>
      <c r="F97" s="11">
        <f>IF(VLOOKUP(A97,'[1]LISTA ETIQUETAS'!O:W,5,0)="",(VLOOKUP(A97,'[1]LISTA ETIQUETAS'!O:W,7,0)),(VLOOKUP(A97,'[1]LISTA ETIQUETAS'!O:W,5,0)))</f>
        <v>0.3</v>
      </c>
      <c r="G97" s="11">
        <f>IFERROR((VLOOKUP(A97,'[1]LISTA ETIQUETAS'!O:X,8,0)),"")</f>
        <v>0.15</v>
      </c>
      <c r="H97" s="11">
        <f>IFERROR((VLOOKUP(A97,'[1]LISTA ETIQUETAS'!O:X,9,0)),"")</f>
        <v>0</v>
      </c>
      <c r="I97" s="12">
        <f>IFERROR((VLOOKUP(A97,'[1]LISTA ETIQUETAS'!O:Y,11,0)),"")</f>
        <v>440.29</v>
      </c>
      <c r="J97" s="6">
        <f>VLOOKUP(A97,'[1]LISTA ETIQUETAS'!$O:$Z,12,0)</f>
        <v>0.5</v>
      </c>
      <c r="K97" s="12">
        <f t="shared" si="3"/>
        <v>220.14500000000001</v>
      </c>
      <c r="L97" s="7" t="str">
        <f>IF(VLOOKUP(A97,'[1]LISTA ETIQUETAS'!O:AB,14,0)="","",(VLOOKUP(A97,'[1]LISTA ETIQUETAS'!O:AB,14,0)))</f>
        <v/>
      </c>
      <c r="M97" s="8">
        <f>VLOOKUP(A97,'[1]LISTA ETIQUETAS'!$O:$BR,56,0)</f>
        <v>0</v>
      </c>
      <c r="N97" s="9">
        <f t="shared" si="4"/>
        <v>351722</v>
      </c>
      <c r="S97" s="2">
        <f>_xlfn.XLOOKUP($A97,'[1]LISTA ETIQUETAS'!$O:$O,'[1]LISTA ETIQUETAS'!H:H,"",0)</f>
        <v>2</v>
      </c>
      <c r="T97" s="9">
        <f t="shared" si="5"/>
        <v>2</v>
      </c>
      <c r="U97" s="10" t="str">
        <f>IFERROR((VLOOKUP(A97,'links de acesso'!A:B,2,0)),"\\192.168.0.4\Produtos\PRODUTO_PRONTA_ENTREGA\static\IMAGENS_PRODUTOS\SEM IMAGEM.jpg")</f>
        <v>\\192.168.0.4\Produtos\PRODUTO_PRONTA_ENTREGA\static\IMAGENS_PRODUTOS\SEM IMAGEM.jpg</v>
      </c>
      <c r="V97" s="2"/>
    </row>
    <row r="98" spans="1:22" x14ac:dyDescent="0.25">
      <c r="A98" s="5">
        <v>351724</v>
      </c>
      <c r="B98" t="str">
        <f>IFERROR((VLOOKUP(A98,'[1]LISTA ETIQUETAS'!O:X,3,0)),"PRODUTO SEM ESTOQUE")</f>
        <v>EST ALMOFADA CLAMI 2 (PLUMA SINT) (MAQUINETADO CRU/PRETO)</v>
      </c>
      <c r="C98" s="10" t="str">
        <f>VLOOKUP(A98,'[1]LISTA ETIQUETAS'!$O:$BT,57,0)</f>
        <v>CLAMI ALMOFADA DECORATIVA</v>
      </c>
      <c r="D98" s="10" t="str">
        <f>VLOOKUP(A98,'[1]LISTA ETIQUETAS'!$O:$BT,58,0)</f>
        <v>ALMOFADA DECORATIVA</v>
      </c>
      <c r="E98" s="11">
        <f>IF(VLOOKUP(A98,'[1]LISTA ETIQUETAS'!O:W,4,0)="",(VLOOKUP(A98,'[1]LISTA ETIQUETAS'!O:W,6,0)),(VLOOKUP(A98,'[1]LISTA ETIQUETAS'!O:W,4,0)))</f>
        <v>0.6</v>
      </c>
      <c r="F98" s="11">
        <f>IF(VLOOKUP(A98,'[1]LISTA ETIQUETAS'!O:W,5,0)="",(VLOOKUP(A98,'[1]LISTA ETIQUETAS'!O:W,7,0)),(VLOOKUP(A98,'[1]LISTA ETIQUETAS'!O:W,5,0)))</f>
        <v>0.25</v>
      </c>
      <c r="G98" s="11">
        <f>IFERROR((VLOOKUP(A98,'[1]LISTA ETIQUETAS'!O:X,8,0)),"")</f>
        <v>0.15</v>
      </c>
      <c r="H98" s="11">
        <f>IFERROR((VLOOKUP(A98,'[1]LISTA ETIQUETAS'!O:X,9,0)),"")</f>
        <v>0</v>
      </c>
      <c r="I98" s="12">
        <f>IFERROR((VLOOKUP(A98,'[1]LISTA ETIQUETAS'!O:Y,11,0)),"")</f>
        <v>550.37</v>
      </c>
      <c r="J98" s="6">
        <f>VLOOKUP(A98,'[1]LISTA ETIQUETAS'!$O:$Z,12,0)</f>
        <v>0.5</v>
      </c>
      <c r="K98" s="12">
        <f t="shared" si="3"/>
        <v>275.185</v>
      </c>
      <c r="L98" s="7" t="str">
        <f>IF(VLOOKUP(A98,'[1]LISTA ETIQUETAS'!O:AB,14,0)="","",(VLOOKUP(A98,'[1]LISTA ETIQUETAS'!O:AB,14,0)))</f>
        <v/>
      </c>
      <c r="M98" s="8">
        <f>VLOOKUP(A98,'[1]LISTA ETIQUETAS'!$O:$BR,56,0)</f>
        <v>0</v>
      </c>
      <c r="N98" s="9">
        <f t="shared" si="4"/>
        <v>351724</v>
      </c>
      <c r="S98" s="2">
        <f>_xlfn.XLOOKUP($A98,'[1]LISTA ETIQUETAS'!$O:$O,'[1]LISTA ETIQUETAS'!H:H,"",0)</f>
        <v>2</v>
      </c>
      <c r="T98" s="9">
        <f t="shared" si="5"/>
        <v>2</v>
      </c>
      <c r="U98" s="10" t="str">
        <f>IFERROR((VLOOKUP(A98,'links de acesso'!A:B,2,0)),"\\192.168.0.4\Produtos\PRODUTO_PRONTA_ENTREGA\static\IMAGENS_PRODUTOS\SEM IMAGEM.jpg")</f>
        <v>\\192.168.0.4\Produtos\PRODUTO_PRONTA_ENTREGA\static\IMAGENS_PRODUTOS\SEM IMAGEM.jpg</v>
      </c>
      <c r="V98" s="2"/>
    </row>
    <row r="99" spans="1:22" x14ac:dyDescent="0.25">
      <c r="A99" s="5">
        <v>351725</v>
      </c>
      <c r="B99" t="str">
        <f>IFERROR((VLOOKUP(A99,'[1]LISTA ETIQUETAS'!O:X,3,0)),"PRODUTO SEM ESTOQUE")</f>
        <v>EST ALMOFADA CLAMI 2 (PLUMA SINT) (MAQUINETADO CRU/PRETO)</v>
      </c>
      <c r="C99" s="10" t="str">
        <f>VLOOKUP(A99,'[1]LISTA ETIQUETAS'!$O:$BT,57,0)</f>
        <v>CLAMI ALMOFADA DECORATIVA</v>
      </c>
      <c r="D99" s="10" t="str">
        <f>VLOOKUP(A99,'[1]LISTA ETIQUETAS'!$O:$BT,58,0)</f>
        <v>ALMOFADA DECORATIVA</v>
      </c>
      <c r="E99" s="11">
        <f>IF(VLOOKUP(A99,'[1]LISTA ETIQUETAS'!O:W,4,0)="",(VLOOKUP(A99,'[1]LISTA ETIQUETAS'!O:W,6,0)),(VLOOKUP(A99,'[1]LISTA ETIQUETAS'!O:W,4,0)))</f>
        <v>0.5</v>
      </c>
      <c r="F99" s="11">
        <f>IF(VLOOKUP(A99,'[1]LISTA ETIQUETAS'!O:W,5,0)="",(VLOOKUP(A99,'[1]LISTA ETIQUETAS'!O:W,7,0)),(VLOOKUP(A99,'[1]LISTA ETIQUETAS'!O:W,5,0)))</f>
        <v>0.35</v>
      </c>
      <c r="G99" s="11">
        <f>IFERROR((VLOOKUP(A99,'[1]LISTA ETIQUETAS'!O:X,8,0)),"")</f>
        <v>0.15</v>
      </c>
      <c r="H99" s="11">
        <f>IFERROR((VLOOKUP(A99,'[1]LISTA ETIQUETAS'!O:X,9,0)),"")</f>
        <v>0</v>
      </c>
      <c r="I99" s="12">
        <f>IFERROR((VLOOKUP(A99,'[1]LISTA ETIQUETAS'!O:Y,11,0)),"")</f>
        <v>642.12</v>
      </c>
      <c r="J99" s="6">
        <f>VLOOKUP(A99,'[1]LISTA ETIQUETAS'!$O:$Z,12,0)</f>
        <v>0.5</v>
      </c>
      <c r="K99" s="12">
        <f t="shared" si="3"/>
        <v>321.06</v>
      </c>
      <c r="L99" s="7" t="str">
        <f>IF(VLOOKUP(A99,'[1]LISTA ETIQUETAS'!O:AB,14,0)="","",(VLOOKUP(A99,'[1]LISTA ETIQUETAS'!O:AB,14,0)))</f>
        <v/>
      </c>
      <c r="M99" s="8">
        <f>VLOOKUP(A99,'[1]LISTA ETIQUETAS'!$O:$BR,56,0)</f>
        <v>0</v>
      </c>
      <c r="N99" s="9">
        <f t="shared" si="4"/>
        <v>351725</v>
      </c>
      <c r="S99" s="2">
        <f>_xlfn.XLOOKUP($A99,'[1]LISTA ETIQUETAS'!$O:$O,'[1]LISTA ETIQUETAS'!H:H,"",0)</f>
        <v>1</v>
      </c>
      <c r="T99" s="9">
        <f t="shared" si="5"/>
        <v>1</v>
      </c>
      <c r="U99" s="10" t="str">
        <f>IFERROR((VLOOKUP(A99,'links de acesso'!A:B,2,0)),"\\192.168.0.4\Produtos\PRODUTO_PRONTA_ENTREGA\static\IMAGENS_PRODUTOS\SEM IMAGEM.jpg")</f>
        <v>\\192.168.0.4\Produtos\PRODUTO_PRONTA_ENTREGA\static\IMAGENS_PRODUTOS\SEM IMAGEM.jpg</v>
      </c>
      <c r="V99" s="2"/>
    </row>
    <row r="100" spans="1:22" x14ac:dyDescent="0.25">
      <c r="A100" s="5">
        <v>363833</v>
      </c>
      <c r="B100" t="str">
        <f>IFERROR((VLOOKUP(A100,'[1]LISTA ETIQUETAS'!O:X,3,0)),"PRODUTO SEM ESTOQUE")</f>
        <v>EST ALMOFADA DECORATIVA (F 39) TC TARENTO 12</v>
      </c>
      <c r="C100" s="10" t="str">
        <f>VLOOKUP(A100,'[1]LISTA ETIQUETAS'!$O:$BT,57,0)</f>
        <v>CLAMI ALMOFADA DECORATIVA</v>
      </c>
      <c r="D100" s="10" t="str">
        <f>VLOOKUP(A100,'[1]LISTA ETIQUETAS'!$O:$BT,58,0)</f>
        <v>ALMOFADA DECORATIVA</v>
      </c>
      <c r="E100" s="11">
        <f>IF(VLOOKUP(A100,'[1]LISTA ETIQUETAS'!O:W,4,0)="",(VLOOKUP(A100,'[1]LISTA ETIQUETAS'!O:W,6,0)),(VLOOKUP(A100,'[1]LISTA ETIQUETAS'!O:W,4,0)))</f>
        <v>0.6</v>
      </c>
      <c r="F100" s="11">
        <f>IF(VLOOKUP(A100,'[1]LISTA ETIQUETAS'!O:W,5,0)="",(VLOOKUP(A100,'[1]LISTA ETIQUETAS'!O:W,7,0)),(VLOOKUP(A100,'[1]LISTA ETIQUETAS'!O:W,5,0)))</f>
        <v>0.6</v>
      </c>
      <c r="G100" s="11">
        <f>IFERROR((VLOOKUP(A100,'[1]LISTA ETIQUETAS'!O:X,8,0)),"")</f>
        <v>0</v>
      </c>
      <c r="H100" s="11">
        <f>IFERROR((VLOOKUP(A100,'[1]LISTA ETIQUETAS'!O:X,9,0)),"")</f>
        <v>0</v>
      </c>
      <c r="I100" s="12">
        <f>IFERROR((VLOOKUP(A100,'[1]LISTA ETIQUETAS'!O:Y,11,0)),"")</f>
        <v>1229.98</v>
      </c>
      <c r="J100" s="6">
        <f>VLOOKUP(A100,'[1]LISTA ETIQUETAS'!$O:$Z,12,0)</f>
        <v>0.35</v>
      </c>
      <c r="K100" s="12">
        <f t="shared" si="3"/>
        <v>799.48700000000008</v>
      </c>
      <c r="L100" s="7" t="str">
        <f>IF(VLOOKUP(A100,'[1]LISTA ETIQUETAS'!O:AB,14,0)="","",(VLOOKUP(A100,'[1]LISTA ETIQUETAS'!O:AB,14,0)))</f>
        <v/>
      </c>
      <c r="M100" s="8">
        <f>VLOOKUP(A100,'[1]LISTA ETIQUETAS'!$O:$BR,56,0)</f>
        <v>0</v>
      </c>
      <c r="N100" s="9">
        <f t="shared" si="4"/>
        <v>363833</v>
      </c>
      <c r="S100" s="2">
        <f>_xlfn.XLOOKUP($A100,'[1]LISTA ETIQUETAS'!$O:$O,'[1]LISTA ETIQUETAS'!H:H,"",0)</f>
        <v>5</v>
      </c>
      <c r="T100" s="9">
        <f t="shared" si="5"/>
        <v>5</v>
      </c>
      <c r="U100" s="10" t="str">
        <f>IFERROR((VLOOKUP(A100,'links de acesso'!A:B,2,0)),"\\192.168.0.4\Produtos\PRODUTO_PRONTA_ENTREGA\static\IMAGENS_PRODUTOS\SEM IMAGEM.jpg")</f>
        <v>\\192.168.0.4\Produtos\PRODUTO_PRONTA_ENTREGA\static\IMAGENS_PRODUTOS\SEM IMAGEM.jpg</v>
      </c>
      <c r="V100" s="2"/>
    </row>
    <row r="101" spans="1:22" x14ac:dyDescent="0.25">
      <c r="A101" s="5">
        <v>363833</v>
      </c>
      <c r="B101" t="str">
        <f>IFERROR((VLOOKUP(A101,'[1]LISTA ETIQUETAS'!O:X,3,0)),"PRODUTO SEM ESTOQUE")</f>
        <v>EST ALMOFADA DECORATIVA (F 39) TC TARENTO 12</v>
      </c>
      <c r="C101" s="10" t="str">
        <f>VLOOKUP(A101,'[1]LISTA ETIQUETAS'!$O:$BT,57,0)</f>
        <v>CLAMI ALMOFADA DECORATIVA</v>
      </c>
      <c r="D101" s="10" t="str">
        <f>VLOOKUP(A101,'[1]LISTA ETIQUETAS'!$O:$BT,58,0)</f>
        <v>ALMOFADA DECORATIVA</v>
      </c>
      <c r="E101" s="11">
        <f>IF(VLOOKUP(A101,'[1]LISTA ETIQUETAS'!O:W,4,0)="",(VLOOKUP(A101,'[1]LISTA ETIQUETAS'!O:W,6,0)),(VLOOKUP(A101,'[1]LISTA ETIQUETAS'!O:W,4,0)))</f>
        <v>0.6</v>
      </c>
      <c r="F101" s="11">
        <f>IF(VLOOKUP(A101,'[1]LISTA ETIQUETAS'!O:W,5,0)="",(VLOOKUP(A101,'[1]LISTA ETIQUETAS'!O:W,7,0)),(VLOOKUP(A101,'[1]LISTA ETIQUETAS'!O:W,5,0)))</f>
        <v>0.6</v>
      </c>
      <c r="G101" s="11">
        <f>IFERROR((VLOOKUP(A101,'[1]LISTA ETIQUETAS'!O:X,8,0)),"")</f>
        <v>0</v>
      </c>
      <c r="H101" s="11">
        <f>IFERROR((VLOOKUP(A101,'[1]LISTA ETIQUETAS'!O:X,9,0)),"")</f>
        <v>0</v>
      </c>
      <c r="I101" s="12">
        <f>IFERROR((VLOOKUP(A101,'[1]LISTA ETIQUETAS'!O:Y,11,0)),"")</f>
        <v>1229.98</v>
      </c>
      <c r="J101" s="6">
        <f>VLOOKUP(A101,'[1]LISTA ETIQUETAS'!$O:$Z,12,0)</f>
        <v>0.35</v>
      </c>
      <c r="K101" s="12">
        <f t="shared" si="3"/>
        <v>799.48700000000008</v>
      </c>
      <c r="L101" s="7" t="str">
        <f>IF(VLOOKUP(A101,'[1]LISTA ETIQUETAS'!O:AB,14,0)="","",(VLOOKUP(A101,'[1]LISTA ETIQUETAS'!O:AB,14,0)))</f>
        <v/>
      </c>
      <c r="M101" s="8">
        <f>VLOOKUP(A101,'[1]LISTA ETIQUETAS'!$O:$BR,56,0)</f>
        <v>0</v>
      </c>
      <c r="N101" s="9">
        <f t="shared" si="4"/>
        <v>363833</v>
      </c>
      <c r="S101" s="2">
        <f>_xlfn.XLOOKUP($A101,'[1]LISTA ETIQUETAS'!$O:$O,'[1]LISTA ETIQUETAS'!H:H,"",0)</f>
        <v>5</v>
      </c>
      <c r="T101" s="9">
        <f t="shared" si="5"/>
        <v>5</v>
      </c>
      <c r="U101" s="10" t="str">
        <f>IFERROR((VLOOKUP(A101,'links de acesso'!A:B,2,0)),"\\192.168.0.4\Produtos\PRODUTO_PRONTA_ENTREGA\static\IMAGENS_PRODUTOS\SEM IMAGEM.jpg")</f>
        <v>\\192.168.0.4\Produtos\PRODUTO_PRONTA_ENTREGA\static\IMAGENS_PRODUTOS\SEM IMAGEM.jpg</v>
      </c>
      <c r="V101" s="2"/>
    </row>
    <row r="102" spans="1:22" x14ac:dyDescent="0.25">
      <c r="A102" s="5">
        <v>363833</v>
      </c>
      <c r="B102" t="str">
        <f>IFERROR((VLOOKUP(A102,'[1]LISTA ETIQUETAS'!O:X,3,0)),"PRODUTO SEM ESTOQUE")</f>
        <v>EST ALMOFADA DECORATIVA (F 39) TC TARENTO 12</v>
      </c>
      <c r="C102" s="10" t="str">
        <f>VLOOKUP(A102,'[1]LISTA ETIQUETAS'!$O:$BT,57,0)</f>
        <v>CLAMI ALMOFADA DECORATIVA</v>
      </c>
      <c r="D102" s="10" t="str">
        <f>VLOOKUP(A102,'[1]LISTA ETIQUETAS'!$O:$BT,58,0)</f>
        <v>ALMOFADA DECORATIVA</v>
      </c>
      <c r="E102" s="11">
        <f>IF(VLOOKUP(A102,'[1]LISTA ETIQUETAS'!O:W,4,0)="",(VLOOKUP(A102,'[1]LISTA ETIQUETAS'!O:W,6,0)),(VLOOKUP(A102,'[1]LISTA ETIQUETAS'!O:W,4,0)))</f>
        <v>0.6</v>
      </c>
      <c r="F102" s="11">
        <f>IF(VLOOKUP(A102,'[1]LISTA ETIQUETAS'!O:W,5,0)="",(VLOOKUP(A102,'[1]LISTA ETIQUETAS'!O:W,7,0)),(VLOOKUP(A102,'[1]LISTA ETIQUETAS'!O:W,5,0)))</f>
        <v>0.6</v>
      </c>
      <c r="G102" s="11">
        <f>IFERROR((VLOOKUP(A102,'[1]LISTA ETIQUETAS'!O:X,8,0)),"")</f>
        <v>0</v>
      </c>
      <c r="H102" s="11">
        <f>IFERROR((VLOOKUP(A102,'[1]LISTA ETIQUETAS'!O:X,9,0)),"")</f>
        <v>0</v>
      </c>
      <c r="I102" s="12">
        <f>IFERROR((VLOOKUP(A102,'[1]LISTA ETIQUETAS'!O:Y,11,0)),"")</f>
        <v>1229.98</v>
      </c>
      <c r="J102" s="6">
        <f>VLOOKUP(A102,'[1]LISTA ETIQUETAS'!$O:$Z,12,0)</f>
        <v>0.35</v>
      </c>
      <c r="K102" s="12">
        <f t="shared" si="3"/>
        <v>799.48700000000008</v>
      </c>
      <c r="L102" s="7" t="str">
        <f>IF(VLOOKUP(A102,'[1]LISTA ETIQUETAS'!O:AB,14,0)="","",(VLOOKUP(A102,'[1]LISTA ETIQUETAS'!O:AB,14,0)))</f>
        <v/>
      </c>
      <c r="M102" s="8">
        <f>VLOOKUP(A102,'[1]LISTA ETIQUETAS'!$O:$BR,56,0)</f>
        <v>0</v>
      </c>
      <c r="N102" s="9">
        <f t="shared" si="4"/>
        <v>363833</v>
      </c>
      <c r="S102" s="2">
        <f>_xlfn.XLOOKUP($A102,'[1]LISTA ETIQUETAS'!$O:$O,'[1]LISTA ETIQUETAS'!H:H,"",0)</f>
        <v>5</v>
      </c>
      <c r="T102" s="9">
        <f t="shared" si="5"/>
        <v>5</v>
      </c>
      <c r="U102" s="10" t="str">
        <f>IFERROR((VLOOKUP(A102,'links de acesso'!A:B,2,0)),"\\192.168.0.4\Produtos\PRODUTO_PRONTA_ENTREGA\static\IMAGENS_PRODUTOS\SEM IMAGEM.jpg")</f>
        <v>\\192.168.0.4\Produtos\PRODUTO_PRONTA_ENTREGA\static\IMAGENS_PRODUTOS\SEM IMAGEM.jpg</v>
      </c>
      <c r="V102" s="2"/>
    </row>
    <row r="103" spans="1:22" x14ac:dyDescent="0.25">
      <c r="A103" s="5">
        <v>363833</v>
      </c>
      <c r="B103" t="str">
        <f>IFERROR((VLOOKUP(A103,'[1]LISTA ETIQUETAS'!O:X,3,0)),"PRODUTO SEM ESTOQUE")</f>
        <v>EST ALMOFADA DECORATIVA (F 39) TC TARENTO 12</v>
      </c>
      <c r="C103" s="10" t="str">
        <f>VLOOKUP(A103,'[1]LISTA ETIQUETAS'!$O:$BT,57,0)</f>
        <v>CLAMI ALMOFADA DECORATIVA</v>
      </c>
      <c r="D103" s="10" t="str">
        <f>VLOOKUP(A103,'[1]LISTA ETIQUETAS'!$O:$BT,58,0)</f>
        <v>ALMOFADA DECORATIVA</v>
      </c>
      <c r="E103" s="11">
        <f>IF(VLOOKUP(A103,'[1]LISTA ETIQUETAS'!O:W,4,0)="",(VLOOKUP(A103,'[1]LISTA ETIQUETAS'!O:W,6,0)),(VLOOKUP(A103,'[1]LISTA ETIQUETAS'!O:W,4,0)))</f>
        <v>0.6</v>
      </c>
      <c r="F103" s="11">
        <f>IF(VLOOKUP(A103,'[1]LISTA ETIQUETAS'!O:W,5,0)="",(VLOOKUP(A103,'[1]LISTA ETIQUETAS'!O:W,7,0)),(VLOOKUP(A103,'[1]LISTA ETIQUETAS'!O:W,5,0)))</f>
        <v>0.6</v>
      </c>
      <c r="G103" s="11">
        <f>IFERROR((VLOOKUP(A103,'[1]LISTA ETIQUETAS'!O:X,8,0)),"")</f>
        <v>0</v>
      </c>
      <c r="H103" s="11">
        <f>IFERROR((VLOOKUP(A103,'[1]LISTA ETIQUETAS'!O:X,9,0)),"")</f>
        <v>0</v>
      </c>
      <c r="I103" s="12">
        <f>IFERROR((VLOOKUP(A103,'[1]LISTA ETIQUETAS'!O:Y,11,0)),"")</f>
        <v>1229.98</v>
      </c>
      <c r="J103" s="6">
        <f>VLOOKUP(A103,'[1]LISTA ETIQUETAS'!$O:$Z,12,0)</f>
        <v>0.35</v>
      </c>
      <c r="K103" s="12">
        <f t="shared" si="3"/>
        <v>799.48700000000008</v>
      </c>
      <c r="L103" s="7" t="str">
        <f>IF(VLOOKUP(A103,'[1]LISTA ETIQUETAS'!O:AB,14,0)="","",(VLOOKUP(A103,'[1]LISTA ETIQUETAS'!O:AB,14,0)))</f>
        <v/>
      </c>
      <c r="M103" s="8">
        <f>VLOOKUP(A103,'[1]LISTA ETIQUETAS'!$O:$BR,56,0)</f>
        <v>0</v>
      </c>
      <c r="N103" s="9">
        <f t="shared" si="4"/>
        <v>363833</v>
      </c>
      <c r="S103" s="2">
        <f>_xlfn.XLOOKUP($A103,'[1]LISTA ETIQUETAS'!$O:$O,'[1]LISTA ETIQUETAS'!H:H,"",0)</f>
        <v>5</v>
      </c>
      <c r="T103" s="9">
        <f t="shared" si="5"/>
        <v>5</v>
      </c>
      <c r="U103" s="10" t="str">
        <f>IFERROR((VLOOKUP(A103,'links de acesso'!A:B,2,0)),"\\192.168.0.4\Produtos\PRODUTO_PRONTA_ENTREGA\static\IMAGENS_PRODUTOS\SEM IMAGEM.jpg")</f>
        <v>\\192.168.0.4\Produtos\PRODUTO_PRONTA_ENTREGA\static\IMAGENS_PRODUTOS\SEM IMAGEM.jpg</v>
      </c>
      <c r="V103" s="2"/>
    </row>
    <row r="104" spans="1:22" x14ac:dyDescent="0.25">
      <c r="A104" s="5">
        <v>363833</v>
      </c>
      <c r="B104" t="str">
        <f>IFERROR((VLOOKUP(A104,'[1]LISTA ETIQUETAS'!O:X,3,0)),"PRODUTO SEM ESTOQUE")</f>
        <v>EST ALMOFADA DECORATIVA (F 39) TC TARENTO 12</v>
      </c>
      <c r="C104" s="10" t="str">
        <f>VLOOKUP(A104,'[1]LISTA ETIQUETAS'!$O:$BT,57,0)</f>
        <v>CLAMI ALMOFADA DECORATIVA</v>
      </c>
      <c r="D104" s="10" t="str">
        <f>VLOOKUP(A104,'[1]LISTA ETIQUETAS'!$O:$BT,58,0)</f>
        <v>ALMOFADA DECORATIVA</v>
      </c>
      <c r="E104" s="11">
        <f>IF(VLOOKUP(A104,'[1]LISTA ETIQUETAS'!O:W,4,0)="",(VLOOKUP(A104,'[1]LISTA ETIQUETAS'!O:W,6,0)),(VLOOKUP(A104,'[1]LISTA ETIQUETAS'!O:W,4,0)))</f>
        <v>0.6</v>
      </c>
      <c r="F104" s="11">
        <f>IF(VLOOKUP(A104,'[1]LISTA ETIQUETAS'!O:W,5,0)="",(VLOOKUP(A104,'[1]LISTA ETIQUETAS'!O:W,7,0)),(VLOOKUP(A104,'[1]LISTA ETIQUETAS'!O:W,5,0)))</f>
        <v>0.6</v>
      </c>
      <c r="G104" s="11">
        <f>IFERROR((VLOOKUP(A104,'[1]LISTA ETIQUETAS'!O:X,8,0)),"")</f>
        <v>0</v>
      </c>
      <c r="H104" s="11">
        <f>IFERROR((VLOOKUP(A104,'[1]LISTA ETIQUETAS'!O:X,9,0)),"")</f>
        <v>0</v>
      </c>
      <c r="I104" s="12">
        <f>IFERROR((VLOOKUP(A104,'[1]LISTA ETIQUETAS'!O:Y,11,0)),"")</f>
        <v>1229.98</v>
      </c>
      <c r="J104" s="6">
        <f>VLOOKUP(A104,'[1]LISTA ETIQUETAS'!$O:$Z,12,0)</f>
        <v>0.35</v>
      </c>
      <c r="K104" s="12">
        <f t="shared" si="3"/>
        <v>799.48700000000008</v>
      </c>
      <c r="L104" s="7" t="str">
        <f>IF(VLOOKUP(A104,'[1]LISTA ETIQUETAS'!O:AB,14,0)="","",(VLOOKUP(A104,'[1]LISTA ETIQUETAS'!O:AB,14,0)))</f>
        <v/>
      </c>
      <c r="M104" s="8">
        <f>VLOOKUP(A104,'[1]LISTA ETIQUETAS'!$O:$BR,56,0)</f>
        <v>0</v>
      </c>
      <c r="N104" s="9">
        <f t="shared" si="4"/>
        <v>363833</v>
      </c>
      <c r="S104" s="2">
        <f>_xlfn.XLOOKUP($A104,'[1]LISTA ETIQUETAS'!$O:$O,'[1]LISTA ETIQUETAS'!H:H,"",0)</f>
        <v>5</v>
      </c>
      <c r="T104" s="9">
        <f t="shared" si="5"/>
        <v>5</v>
      </c>
      <c r="U104" s="10" t="str">
        <f>IFERROR((VLOOKUP(A104,'links de acesso'!A:B,2,0)),"\\192.168.0.4\Produtos\PRODUTO_PRONTA_ENTREGA\static\IMAGENS_PRODUTOS\SEM IMAGEM.jpg")</f>
        <v>\\192.168.0.4\Produtos\PRODUTO_PRONTA_ENTREGA\static\IMAGENS_PRODUTOS\SEM IMAGEM.jpg</v>
      </c>
      <c r="V104" s="2"/>
    </row>
    <row r="105" spans="1:22" x14ac:dyDescent="0.25">
      <c r="A105" s="5">
        <v>406797</v>
      </c>
      <c r="B105" t="str">
        <f>IFERROR((VLOOKUP(A105,'[1]LISTA ETIQUETAS'!O:X,3,0)),"PRODUTO SEM ESTOQUE")</f>
        <v>EST ALMOFADA DECORATIVA (F 670) (FX B2080)</v>
      </c>
      <c r="C105" s="10" t="str">
        <f>VLOOKUP(A105,'[1]LISTA ETIQUETAS'!$O:$BT,57,0)</f>
        <v>CLAMI ALMOFADA DECORATIVA</v>
      </c>
      <c r="D105" s="10" t="str">
        <f>VLOOKUP(A105,'[1]LISTA ETIQUETAS'!$O:$BT,58,0)</f>
        <v>ALMOFADA DECORATIVA (F 670)</v>
      </c>
      <c r="E105" s="11">
        <f>IF(VLOOKUP(A105,'[1]LISTA ETIQUETAS'!O:W,4,0)="",(VLOOKUP(A105,'[1]LISTA ETIQUETAS'!O:W,6,0)),(VLOOKUP(A105,'[1]LISTA ETIQUETAS'!O:W,4,0)))</f>
        <v>0.4</v>
      </c>
      <c r="F105" s="11">
        <f>IF(VLOOKUP(A105,'[1]LISTA ETIQUETAS'!O:W,5,0)="",(VLOOKUP(A105,'[1]LISTA ETIQUETAS'!O:W,7,0)),(VLOOKUP(A105,'[1]LISTA ETIQUETAS'!O:W,5,0)))</f>
        <v>0.4</v>
      </c>
      <c r="G105" s="11">
        <f>IFERROR((VLOOKUP(A105,'[1]LISTA ETIQUETAS'!O:X,8,0)),"")</f>
        <v>0</v>
      </c>
      <c r="H105" s="11">
        <f>IFERROR((VLOOKUP(A105,'[1]LISTA ETIQUETAS'!O:X,9,0)),"")</f>
        <v>0</v>
      </c>
      <c r="I105" s="12">
        <f>IFERROR((VLOOKUP(A105,'[1]LISTA ETIQUETAS'!O:Y,11,0)),"")</f>
        <v>669.58</v>
      </c>
      <c r="J105" s="6">
        <f>VLOOKUP(A105,'[1]LISTA ETIQUETAS'!$O:$Z,12,0)</f>
        <v>0.5</v>
      </c>
      <c r="K105" s="12">
        <f t="shared" si="3"/>
        <v>334.79</v>
      </c>
      <c r="L105" s="7" t="str">
        <f>IF(VLOOKUP(A105,'[1]LISTA ETIQUETAS'!O:AB,14,0)="","",(VLOOKUP(A105,'[1]LISTA ETIQUETAS'!O:AB,14,0)))</f>
        <v/>
      </c>
      <c r="M105" s="8">
        <f>VLOOKUP(A105,'[1]LISTA ETIQUETAS'!$O:$BR,56,0)</f>
        <v>0</v>
      </c>
      <c r="N105" s="9">
        <f t="shared" si="4"/>
        <v>406797</v>
      </c>
      <c r="S105" s="2">
        <f>_xlfn.XLOOKUP($A105,'[1]LISTA ETIQUETAS'!$O:$O,'[1]LISTA ETIQUETAS'!H:H,"",0)</f>
        <v>2</v>
      </c>
      <c r="T105" s="9">
        <f t="shared" si="5"/>
        <v>2</v>
      </c>
      <c r="U105" s="10" t="str">
        <f>IFERROR((VLOOKUP(A105,'links de acesso'!A:B,2,0)),"\\192.168.0.4\Produtos\PRODUTO_PRONTA_ENTREGA\static\IMAGENS_PRODUTOS\SEM IMAGEM.jpg")</f>
        <v>\\192.168.0.4\Produtos\PRODUTO_PRONTA_ENTREGA\static\IMAGENS_PRODUTOS\SEM IMAGEM.jpg</v>
      </c>
      <c r="V105" s="2"/>
    </row>
    <row r="106" spans="1:22" x14ac:dyDescent="0.25">
      <c r="A106" s="5">
        <v>406797</v>
      </c>
      <c r="B106" t="str">
        <f>IFERROR((VLOOKUP(A106,'[1]LISTA ETIQUETAS'!O:X,3,0)),"PRODUTO SEM ESTOQUE")</f>
        <v>EST ALMOFADA DECORATIVA (F 670) (FX B2080)</v>
      </c>
      <c r="C106" s="10" t="str">
        <f>VLOOKUP(A106,'[1]LISTA ETIQUETAS'!$O:$BT,57,0)</f>
        <v>CLAMI ALMOFADA DECORATIVA</v>
      </c>
      <c r="D106" s="10" t="str">
        <f>VLOOKUP(A106,'[1]LISTA ETIQUETAS'!$O:$BT,58,0)</f>
        <v>ALMOFADA DECORATIVA (F 670)</v>
      </c>
      <c r="E106" s="11">
        <f>IF(VLOOKUP(A106,'[1]LISTA ETIQUETAS'!O:W,4,0)="",(VLOOKUP(A106,'[1]LISTA ETIQUETAS'!O:W,6,0)),(VLOOKUP(A106,'[1]LISTA ETIQUETAS'!O:W,4,0)))</f>
        <v>0.4</v>
      </c>
      <c r="F106" s="11">
        <f>IF(VLOOKUP(A106,'[1]LISTA ETIQUETAS'!O:W,5,0)="",(VLOOKUP(A106,'[1]LISTA ETIQUETAS'!O:W,7,0)),(VLOOKUP(A106,'[1]LISTA ETIQUETAS'!O:W,5,0)))</f>
        <v>0.4</v>
      </c>
      <c r="G106" s="11">
        <f>IFERROR((VLOOKUP(A106,'[1]LISTA ETIQUETAS'!O:X,8,0)),"")</f>
        <v>0</v>
      </c>
      <c r="H106" s="11">
        <f>IFERROR((VLOOKUP(A106,'[1]LISTA ETIQUETAS'!O:X,9,0)),"")</f>
        <v>0</v>
      </c>
      <c r="I106" s="12">
        <f>IFERROR((VLOOKUP(A106,'[1]LISTA ETIQUETAS'!O:Y,11,0)),"")</f>
        <v>669.58</v>
      </c>
      <c r="J106" s="6">
        <f>VLOOKUP(A106,'[1]LISTA ETIQUETAS'!$O:$Z,12,0)</f>
        <v>0.5</v>
      </c>
      <c r="K106" s="12">
        <f t="shared" si="3"/>
        <v>334.79</v>
      </c>
      <c r="L106" s="7" t="str">
        <f>IF(VLOOKUP(A106,'[1]LISTA ETIQUETAS'!O:AB,14,0)="","",(VLOOKUP(A106,'[1]LISTA ETIQUETAS'!O:AB,14,0)))</f>
        <v/>
      </c>
      <c r="M106" s="8">
        <f>VLOOKUP(A106,'[1]LISTA ETIQUETAS'!$O:$BR,56,0)</f>
        <v>0</v>
      </c>
      <c r="N106" s="9">
        <f t="shared" si="4"/>
        <v>406797</v>
      </c>
      <c r="S106" s="2">
        <f>_xlfn.XLOOKUP($A106,'[1]LISTA ETIQUETAS'!$O:$O,'[1]LISTA ETIQUETAS'!H:H,"",0)</f>
        <v>2</v>
      </c>
      <c r="T106" s="9">
        <f t="shared" si="5"/>
        <v>2</v>
      </c>
      <c r="U106" s="10" t="str">
        <f>IFERROR((VLOOKUP(A106,'links de acesso'!A:B,2,0)),"\\192.168.0.4\Produtos\PRODUTO_PRONTA_ENTREGA\static\IMAGENS_PRODUTOS\SEM IMAGEM.jpg")</f>
        <v>\\192.168.0.4\Produtos\PRODUTO_PRONTA_ENTREGA\static\IMAGENS_PRODUTOS\SEM IMAGEM.jpg</v>
      </c>
      <c r="V106" s="2"/>
    </row>
    <row r="107" spans="1:22" x14ac:dyDescent="0.25">
      <c r="A107" s="5">
        <v>406798</v>
      </c>
      <c r="B107" t="str">
        <f>IFERROR((VLOOKUP(A107,'[1]LISTA ETIQUETAS'!O:X,3,0)),"PRODUTO SEM ESTOQUE")</f>
        <v>EST ALMOFADA DECORATIVA (F 670) (FX B2080)</v>
      </c>
      <c r="C107" s="10" t="str">
        <f>VLOOKUP(A107,'[1]LISTA ETIQUETAS'!$O:$BT,57,0)</f>
        <v>CLAMI ALMOFADA DECORATIVA</v>
      </c>
      <c r="D107" s="10" t="str">
        <f>VLOOKUP(A107,'[1]LISTA ETIQUETAS'!$O:$BT,58,0)</f>
        <v>ALMOFADA DECORATIVA (F 670)</v>
      </c>
      <c r="E107" s="11">
        <f>IF(VLOOKUP(A107,'[1]LISTA ETIQUETAS'!O:W,4,0)="",(VLOOKUP(A107,'[1]LISTA ETIQUETAS'!O:W,6,0)),(VLOOKUP(A107,'[1]LISTA ETIQUETAS'!O:W,4,0)))</f>
        <v>0.5</v>
      </c>
      <c r="F107" s="11">
        <f>IF(VLOOKUP(A107,'[1]LISTA ETIQUETAS'!O:W,5,0)="",(VLOOKUP(A107,'[1]LISTA ETIQUETAS'!O:W,7,0)),(VLOOKUP(A107,'[1]LISTA ETIQUETAS'!O:W,5,0)))</f>
        <v>0.5</v>
      </c>
      <c r="G107" s="11">
        <f>IFERROR((VLOOKUP(A107,'[1]LISTA ETIQUETAS'!O:X,8,0)),"")</f>
        <v>0</v>
      </c>
      <c r="H107" s="11">
        <f>IFERROR((VLOOKUP(A107,'[1]LISTA ETIQUETAS'!O:X,9,0)),"")</f>
        <v>0</v>
      </c>
      <c r="I107" s="12">
        <f>IFERROR((VLOOKUP(A107,'[1]LISTA ETIQUETAS'!O:Y,11,0)),"")</f>
        <v>738.84</v>
      </c>
      <c r="J107" s="6">
        <f>VLOOKUP(A107,'[1]LISTA ETIQUETAS'!$O:$Z,12,0)</f>
        <v>0.5</v>
      </c>
      <c r="K107" s="12">
        <f t="shared" si="3"/>
        <v>369.42</v>
      </c>
      <c r="L107" s="7" t="str">
        <f>IF(VLOOKUP(A107,'[1]LISTA ETIQUETAS'!O:AB,14,0)="","",(VLOOKUP(A107,'[1]LISTA ETIQUETAS'!O:AB,14,0)))</f>
        <v/>
      </c>
      <c r="M107" s="8">
        <f>VLOOKUP(A107,'[1]LISTA ETIQUETAS'!$O:$BR,56,0)</f>
        <v>0</v>
      </c>
      <c r="N107" s="9">
        <f t="shared" si="4"/>
        <v>406798</v>
      </c>
      <c r="S107" s="2">
        <f>_xlfn.XLOOKUP($A107,'[1]LISTA ETIQUETAS'!$O:$O,'[1]LISTA ETIQUETAS'!H:H,"",0)</f>
        <v>2</v>
      </c>
      <c r="T107" s="9">
        <f t="shared" si="5"/>
        <v>2</v>
      </c>
      <c r="U107" s="10" t="str">
        <f>IFERROR((VLOOKUP(A107,'links de acesso'!A:B,2,0)),"\\192.168.0.4\Produtos\PRODUTO_PRONTA_ENTREGA\static\IMAGENS_PRODUTOS\SEM IMAGEM.jpg")</f>
        <v>\\192.168.0.4\Produtos\PRODUTO_PRONTA_ENTREGA\static\IMAGENS_PRODUTOS\SEM IMAGEM.jpg</v>
      </c>
      <c r="V107" s="2"/>
    </row>
    <row r="108" spans="1:22" x14ac:dyDescent="0.25">
      <c r="A108" s="5">
        <v>406798</v>
      </c>
      <c r="B108" t="str">
        <f>IFERROR((VLOOKUP(A108,'[1]LISTA ETIQUETAS'!O:X,3,0)),"PRODUTO SEM ESTOQUE")</f>
        <v>EST ALMOFADA DECORATIVA (F 670) (FX B2080)</v>
      </c>
      <c r="C108" s="10" t="str">
        <f>VLOOKUP(A108,'[1]LISTA ETIQUETAS'!$O:$BT,57,0)</f>
        <v>CLAMI ALMOFADA DECORATIVA</v>
      </c>
      <c r="D108" s="10" t="str">
        <f>VLOOKUP(A108,'[1]LISTA ETIQUETAS'!$O:$BT,58,0)</f>
        <v>ALMOFADA DECORATIVA (F 670)</v>
      </c>
      <c r="E108" s="11">
        <f>IF(VLOOKUP(A108,'[1]LISTA ETIQUETAS'!O:W,4,0)="",(VLOOKUP(A108,'[1]LISTA ETIQUETAS'!O:W,6,0)),(VLOOKUP(A108,'[1]LISTA ETIQUETAS'!O:W,4,0)))</f>
        <v>0.5</v>
      </c>
      <c r="F108" s="11">
        <f>IF(VLOOKUP(A108,'[1]LISTA ETIQUETAS'!O:W,5,0)="",(VLOOKUP(A108,'[1]LISTA ETIQUETAS'!O:W,7,0)),(VLOOKUP(A108,'[1]LISTA ETIQUETAS'!O:W,5,0)))</f>
        <v>0.5</v>
      </c>
      <c r="G108" s="11">
        <f>IFERROR((VLOOKUP(A108,'[1]LISTA ETIQUETAS'!O:X,8,0)),"")</f>
        <v>0</v>
      </c>
      <c r="H108" s="11">
        <f>IFERROR((VLOOKUP(A108,'[1]LISTA ETIQUETAS'!O:X,9,0)),"")</f>
        <v>0</v>
      </c>
      <c r="I108" s="12">
        <f>IFERROR((VLOOKUP(A108,'[1]LISTA ETIQUETAS'!O:Y,11,0)),"")</f>
        <v>738.84</v>
      </c>
      <c r="J108" s="6">
        <f>VLOOKUP(A108,'[1]LISTA ETIQUETAS'!$O:$Z,12,0)</f>
        <v>0.5</v>
      </c>
      <c r="K108" s="12">
        <f t="shared" si="3"/>
        <v>369.42</v>
      </c>
      <c r="L108" s="7" t="str">
        <f>IF(VLOOKUP(A108,'[1]LISTA ETIQUETAS'!O:AB,14,0)="","",(VLOOKUP(A108,'[1]LISTA ETIQUETAS'!O:AB,14,0)))</f>
        <v/>
      </c>
      <c r="M108" s="8">
        <f>VLOOKUP(A108,'[1]LISTA ETIQUETAS'!$O:$BR,56,0)</f>
        <v>0</v>
      </c>
      <c r="N108" s="9">
        <f t="shared" si="4"/>
        <v>406798</v>
      </c>
      <c r="S108" s="2">
        <f>_xlfn.XLOOKUP($A108,'[1]LISTA ETIQUETAS'!$O:$O,'[1]LISTA ETIQUETAS'!H:H,"",0)</f>
        <v>2</v>
      </c>
      <c r="T108" s="9">
        <f t="shared" si="5"/>
        <v>2</v>
      </c>
      <c r="U108" s="10" t="str">
        <f>IFERROR((VLOOKUP(A108,'links de acesso'!A:B,2,0)),"\\192.168.0.4\Produtos\PRODUTO_PRONTA_ENTREGA\static\IMAGENS_PRODUTOS\SEM IMAGEM.jpg")</f>
        <v>\\192.168.0.4\Produtos\PRODUTO_PRONTA_ENTREGA\static\IMAGENS_PRODUTOS\SEM IMAGEM.jpg</v>
      </c>
      <c r="V108" s="2"/>
    </row>
    <row r="109" spans="1:22" x14ac:dyDescent="0.25">
      <c r="A109" s="5">
        <v>389958</v>
      </c>
      <c r="B109" t="str">
        <f>IFERROR((VLOOKUP(A109,'[1]LISTA ETIQUETAS'!O:X,3,0)),"PRODUTO SEM ESTOQUE")</f>
        <v>EST ALMOFADA DECORATIVA LENCOIS M OUTDOOR TC KEEPSAKE TAUPE</v>
      </c>
      <c r="C109" s="10" t="str">
        <f>VLOOKUP(A109,'[1]LISTA ETIQUETAS'!$O:$BT,57,0)</f>
        <v>CLAMI ALMOFADA DECORATIVA</v>
      </c>
      <c r="D109" s="10" t="str">
        <f>VLOOKUP(A109,'[1]LISTA ETIQUETAS'!$O:$BT,58,0)</f>
        <v>ALMOFADA DECORATIVA (F 965)</v>
      </c>
      <c r="E109" s="11">
        <f>IF(VLOOKUP(A109,'[1]LISTA ETIQUETAS'!O:W,4,0)="",(VLOOKUP(A109,'[1]LISTA ETIQUETAS'!O:W,6,0)),(VLOOKUP(A109,'[1]LISTA ETIQUETAS'!O:W,4,0)))</f>
        <v>0.6</v>
      </c>
      <c r="F109" s="11">
        <f>IF(VLOOKUP(A109,'[1]LISTA ETIQUETAS'!O:W,5,0)="",(VLOOKUP(A109,'[1]LISTA ETIQUETAS'!O:W,7,0)),(VLOOKUP(A109,'[1]LISTA ETIQUETAS'!O:W,5,0)))</f>
        <v>0.6</v>
      </c>
      <c r="G109" s="11">
        <f>IFERROR((VLOOKUP(A109,'[1]LISTA ETIQUETAS'!O:X,8,0)),"")</f>
        <v>0</v>
      </c>
      <c r="H109" s="11">
        <f>IFERROR((VLOOKUP(A109,'[1]LISTA ETIQUETAS'!O:X,9,0)),"")</f>
        <v>0</v>
      </c>
      <c r="I109" s="12">
        <f>IFERROR((VLOOKUP(A109,'[1]LISTA ETIQUETAS'!O:Y,11,0)),"")</f>
        <v>1751.3990200000003</v>
      </c>
      <c r="J109" s="6">
        <f>VLOOKUP(A109,'[1]LISTA ETIQUETAS'!$O:$Z,12,0)</f>
        <v>0.35</v>
      </c>
      <c r="K109" s="12">
        <f t="shared" si="3"/>
        <v>1138.4093630000002</v>
      </c>
      <c r="L109" s="7" t="str">
        <f>IF(VLOOKUP(A109,'[1]LISTA ETIQUETAS'!O:AB,14,0)="","",(VLOOKUP(A109,'[1]LISTA ETIQUETAS'!O:AB,14,0)))</f>
        <v/>
      </c>
      <c r="M109" s="8">
        <f>VLOOKUP(A109,'[1]LISTA ETIQUETAS'!$O:$BR,56,0)</f>
        <v>0</v>
      </c>
      <c r="N109" s="9">
        <f t="shared" si="4"/>
        <v>389958</v>
      </c>
      <c r="S109" s="2">
        <f>_xlfn.XLOOKUP($A109,'[1]LISTA ETIQUETAS'!$O:$O,'[1]LISTA ETIQUETAS'!H:H,"",0)</f>
        <v>1</v>
      </c>
      <c r="T109" s="9">
        <f t="shared" si="5"/>
        <v>1</v>
      </c>
      <c r="U109" s="10" t="str">
        <f>IFERROR((VLOOKUP(A109,'links de acesso'!A:B,2,0)),"\\192.168.0.4\Produtos\PRODUTO_PRONTA_ENTREGA\static\IMAGENS_PRODUTOS\SEM IMAGEM.jpg")</f>
        <v>\\192.168.0.4\Produtos\PRODUTO_PRONTA_ENTREGA\static\IMAGENS_PRODUTOS\SEM IMAGEM.jpg</v>
      </c>
      <c r="V109" s="2"/>
    </row>
    <row r="110" spans="1:22" x14ac:dyDescent="0.25">
      <c r="A110" s="5">
        <v>389958</v>
      </c>
      <c r="B110" t="str">
        <f>IFERROR((VLOOKUP(A110,'[1]LISTA ETIQUETAS'!O:X,3,0)),"PRODUTO SEM ESTOQUE")</f>
        <v>EST ALMOFADA DECORATIVA LENCOIS M OUTDOOR TC KEEPSAKE TAUPE</v>
      </c>
      <c r="C110" s="10" t="str">
        <f>VLOOKUP(A110,'[1]LISTA ETIQUETAS'!$O:$BT,57,0)</f>
        <v>CLAMI ALMOFADA DECORATIVA</v>
      </c>
      <c r="D110" s="10" t="str">
        <f>VLOOKUP(A110,'[1]LISTA ETIQUETAS'!$O:$BT,58,0)</f>
        <v>ALMOFADA DECORATIVA (F 965)</v>
      </c>
      <c r="E110" s="11">
        <f>IF(VLOOKUP(A110,'[1]LISTA ETIQUETAS'!O:W,4,0)="",(VLOOKUP(A110,'[1]LISTA ETIQUETAS'!O:W,6,0)),(VLOOKUP(A110,'[1]LISTA ETIQUETAS'!O:W,4,0)))</f>
        <v>0.6</v>
      </c>
      <c r="F110" s="11">
        <f>IF(VLOOKUP(A110,'[1]LISTA ETIQUETAS'!O:W,5,0)="",(VLOOKUP(A110,'[1]LISTA ETIQUETAS'!O:W,7,0)),(VLOOKUP(A110,'[1]LISTA ETIQUETAS'!O:W,5,0)))</f>
        <v>0.6</v>
      </c>
      <c r="G110" s="11">
        <f>IFERROR((VLOOKUP(A110,'[1]LISTA ETIQUETAS'!O:X,8,0)),"")</f>
        <v>0</v>
      </c>
      <c r="H110" s="11">
        <f>IFERROR((VLOOKUP(A110,'[1]LISTA ETIQUETAS'!O:X,9,0)),"")</f>
        <v>0</v>
      </c>
      <c r="I110" s="12">
        <f>IFERROR((VLOOKUP(A110,'[1]LISTA ETIQUETAS'!O:Y,11,0)),"")</f>
        <v>1751.3990200000003</v>
      </c>
      <c r="J110" s="6">
        <f>VLOOKUP(A110,'[1]LISTA ETIQUETAS'!$O:$Z,12,0)</f>
        <v>0.35</v>
      </c>
      <c r="K110" s="12">
        <f t="shared" si="3"/>
        <v>1138.4093630000002</v>
      </c>
      <c r="L110" s="7" t="str">
        <f>IF(VLOOKUP(A110,'[1]LISTA ETIQUETAS'!O:AB,14,0)="","",(VLOOKUP(A110,'[1]LISTA ETIQUETAS'!O:AB,14,0)))</f>
        <v/>
      </c>
      <c r="M110" s="8">
        <f>VLOOKUP(A110,'[1]LISTA ETIQUETAS'!$O:$BR,56,0)</f>
        <v>0</v>
      </c>
      <c r="N110" s="9">
        <f t="shared" si="4"/>
        <v>389958</v>
      </c>
      <c r="S110" s="2">
        <f>_xlfn.XLOOKUP($A110,'[1]LISTA ETIQUETAS'!$O:$O,'[1]LISTA ETIQUETAS'!H:H,"",0)</f>
        <v>1</v>
      </c>
      <c r="T110" s="9">
        <f t="shared" si="5"/>
        <v>1</v>
      </c>
      <c r="U110" s="10" t="str">
        <f>IFERROR((VLOOKUP(A110,'links de acesso'!A:B,2,0)),"\\192.168.0.4\Produtos\PRODUTO_PRONTA_ENTREGA\static\IMAGENS_PRODUTOS\SEM IMAGEM.jpg")</f>
        <v>\\192.168.0.4\Produtos\PRODUTO_PRONTA_ENTREGA\static\IMAGENS_PRODUTOS\SEM IMAGEM.jpg</v>
      </c>
      <c r="V110" s="2"/>
    </row>
    <row r="111" spans="1:22" x14ac:dyDescent="0.25">
      <c r="A111" s="5">
        <v>389958</v>
      </c>
      <c r="B111" t="str">
        <f>IFERROR((VLOOKUP(A111,'[1]LISTA ETIQUETAS'!O:X,3,0)),"PRODUTO SEM ESTOQUE")</f>
        <v>EST ALMOFADA DECORATIVA LENCOIS M OUTDOOR TC KEEPSAKE TAUPE</v>
      </c>
      <c r="C111" s="10" t="str">
        <f>VLOOKUP(A111,'[1]LISTA ETIQUETAS'!$O:$BT,57,0)</f>
        <v>CLAMI ALMOFADA DECORATIVA</v>
      </c>
      <c r="D111" s="10" t="str">
        <f>VLOOKUP(A111,'[1]LISTA ETIQUETAS'!$O:$BT,58,0)</f>
        <v>ALMOFADA DECORATIVA (F 965)</v>
      </c>
      <c r="E111" s="11">
        <f>IF(VLOOKUP(A111,'[1]LISTA ETIQUETAS'!O:W,4,0)="",(VLOOKUP(A111,'[1]LISTA ETIQUETAS'!O:W,6,0)),(VLOOKUP(A111,'[1]LISTA ETIQUETAS'!O:W,4,0)))</f>
        <v>0.6</v>
      </c>
      <c r="F111" s="11">
        <f>IF(VLOOKUP(A111,'[1]LISTA ETIQUETAS'!O:W,5,0)="",(VLOOKUP(A111,'[1]LISTA ETIQUETAS'!O:W,7,0)),(VLOOKUP(A111,'[1]LISTA ETIQUETAS'!O:W,5,0)))</f>
        <v>0.6</v>
      </c>
      <c r="G111" s="11">
        <f>IFERROR((VLOOKUP(A111,'[1]LISTA ETIQUETAS'!O:X,8,0)),"")</f>
        <v>0</v>
      </c>
      <c r="H111" s="11">
        <f>IFERROR((VLOOKUP(A111,'[1]LISTA ETIQUETAS'!O:X,9,0)),"")</f>
        <v>0</v>
      </c>
      <c r="I111" s="12">
        <f>IFERROR((VLOOKUP(A111,'[1]LISTA ETIQUETAS'!O:Y,11,0)),"")</f>
        <v>1751.3990200000003</v>
      </c>
      <c r="J111" s="6">
        <f>VLOOKUP(A111,'[1]LISTA ETIQUETAS'!$O:$Z,12,0)</f>
        <v>0.35</v>
      </c>
      <c r="K111" s="12">
        <f t="shared" si="3"/>
        <v>1138.4093630000002</v>
      </c>
      <c r="L111" s="7" t="str">
        <f>IF(VLOOKUP(A111,'[1]LISTA ETIQUETAS'!O:AB,14,0)="","",(VLOOKUP(A111,'[1]LISTA ETIQUETAS'!O:AB,14,0)))</f>
        <v/>
      </c>
      <c r="M111" s="8">
        <f>VLOOKUP(A111,'[1]LISTA ETIQUETAS'!$O:$BR,56,0)</f>
        <v>0</v>
      </c>
      <c r="N111" s="9">
        <f t="shared" si="4"/>
        <v>389958</v>
      </c>
      <c r="S111" s="2">
        <f>_xlfn.XLOOKUP($A111,'[1]LISTA ETIQUETAS'!$O:$O,'[1]LISTA ETIQUETAS'!H:H,"",0)</f>
        <v>1</v>
      </c>
      <c r="T111" s="9">
        <f t="shared" si="5"/>
        <v>1</v>
      </c>
      <c r="U111" s="10" t="str">
        <f>IFERROR((VLOOKUP(A111,'links de acesso'!A:B,2,0)),"\\192.168.0.4\Produtos\PRODUTO_PRONTA_ENTREGA\static\IMAGENS_PRODUTOS\SEM IMAGEM.jpg")</f>
        <v>\\192.168.0.4\Produtos\PRODUTO_PRONTA_ENTREGA\static\IMAGENS_PRODUTOS\SEM IMAGEM.jpg</v>
      </c>
      <c r="V111" s="2"/>
    </row>
    <row r="112" spans="1:22" x14ac:dyDescent="0.25">
      <c r="A112" s="5">
        <v>389958</v>
      </c>
      <c r="B112" t="str">
        <f>IFERROR((VLOOKUP(A112,'[1]LISTA ETIQUETAS'!O:X,3,0)),"PRODUTO SEM ESTOQUE")</f>
        <v>EST ALMOFADA DECORATIVA LENCOIS M OUTDOOR TC KEEPSAKE TAUPE</v>
      </c>
      <c r="C112" s="10" t="str">
        <f>VLOOKUP(A112,'[1]LISTA ETIQUETAS'!$O:$BT,57,0)</f>
        <v>CLAMI ALMOFADA DECORATIVA</v>
      </c>
      <c r="D112" s="10" t="str">
        <f>VLOOKUP(A112,'[1]LISTA ETIQUETAS'!$O:$BT,58,0)</f>
        <v>ALMOFADA DECORATIVA (F 965)</v>
      </c>
      <c r="E112" s="11">
        <f>IF(VLOOKUP(A112,'[1]LISTA ETIQUETAS'!O:W,4,0)="",(VLOOKUP(A112,'[1]LISTA ETIQUETAS'!O:W,6,0)),(VLOOKUP(A112,'[1]LISTA ETIQUETAS'!O:W,4,0)))</f>
        <v>0.6</v>
      </c>
      <c r="F112" s="11">
        <f>IF(VLOOKUP(A112,'[1]LISTA ETIQUETAS'!O:W,5,0)="",(VLOOKUP(A112,'[1]LISTA ETIQUETAS'!O:W,7,0)),(VLOOKUP(A112,'[1]LISTA ETIQUETAS'!O:W,5,0)))</f>
        <v>0.6</v>
      </c>
      <c r="G112" s="11">
        <f>IFERROR((VLOOKUP(A112,'[1]LISTA ETIQUETAS'!O:X,8,0)),"")</f>
        <v>0</v>
      </c>
      <c r="H112" s="11">
        <f>IFERROR((VLOOKUP(A112,'[1]LISTA ETIQUETAS'!O:X,9,0)),"")</f>
        <v>0</v>
      </c>
      <c r="I112" s="12">
        <f>IFERROR((VLOOKUP(A112,'[1]LISTA ETIQUETAS'!O:Y,11,0)),"")</f>
        <v>1751.3990200000003</v>
      </c>
      <c r="J112" s="6">
        <f>VLOOKUP(A112,'[1]LISTA ETIQUETAS'!$O:$Z,12,0)</f>
        <v>0.35</v>
      </c>
      <c r="K112" s="12">
        <f t="shared" si="3"/>
        <v>1138.4093630000002</v>
      </c>
      <c r="L112" s="7" t="str">
        <f>IF(VLOOKUP(A112,'[1]LISTA ETIQUETAS'!O:AB,14,0)="","",(VLOOKUP(A112,'[1]LISTA ETIQUETAS'!O:AB,14,0)))</f>
        <v/>
      </c>
      <c r="M112" s="8">
        <f>VLOOKUP(A112,'[1]LISTA ETIQUETAS'!$O:$BR,56,0)</f>
        <v>0</v>
      </c>
      <c r="N112" s="9">
        <f t="shared" si="4"/>
        <v>389958</v>
      </c>
      <c r="S112" s="2">
        <f>_xlfn.XLOOKUP($A112,'[1]LISTA ETIQUETAS'!$O:$O,'[1]LISTA ETIQUETAS'!H:H,"",0)</f>
        <v>1</v>
      </c>
      <c r="T112" s="9">
        <f t="shared" si="5"/>
        <v>1</v>
      </c>
      <c r="U112" s="10" t="str">
        <f>IFERROR((VLOOKUP(A112,'links de acesso'!A:B,2,0)),"\\192.168.0.4\Produtos\PRODUTO_PRONTA_ENTREGA\static\IMAGENS_PRODUTOS\SEM IMAGEM.jpg")</f>
        <v>\\192.168.0.4\Produtos\PRODUTO_PRONTA_ENTREGA\static\IMAGENS_PRODUTOS\SEM IMAGEM.jpg</v>
      </c>
      <c r="V112" s="2"/>
    </row>
    <row r="113" spans="1:22" x14ac:dyDescent="0.25">
      <c r="A113" s="5">
        <v>389958</v>
      </c>
      <c r="B113" t="str">
        <f>IFERROR((VLOOKUP(A113,'[1]LISTA ETIQUETAS'!O:X,3,0)),"PRODUTO SEM ESTOQUE")</f>
        <v>EST ALMOFADA DECORATIVA LENCOIS M OUTDOOR TC KEEPSAKE TAUPE</v>
      </c>
      <c r="C113" s="10" t="str">
        <f>VLOOKUP(A113,'[1]LISTA ETIQUETAS'!$O:$BT,57,0)</f>
        <v>CLAMI ALMOFADA DECORATIVA</v>
      </c>
      <c r="D113" s="10" t="str">
        <f>VLOOKUP(A113,'[1]LISTA ETIQUETAS'!$O:$BT,58,0)</f>
        <v>ALMOFADA DECORATIVA (F 965)</v>
      </c>
      <c r="E113" s="11">
        <f>IF(VLOOKUP(A113,'[1]LISTA ETIQUETAS'!O:W,4,0)="",(VLOOKUP(A113,'[1]LISTA ETIQUETAS'!O:W,6,0)),(VLOOKUP(A113,'[1]LISTA ETIQUETAS'!O:W,4,0)))</f>
        <v>0.6</v>
      </c>
      <c r="F113" s="11">
        <f>IF(VLOOKUP(A113,'[1]LISTA ETIQUETAS'!O:W,5,0)="",(VLOOKUP(A113,'[1]LISTA ETIQUETAS'!O:W,7,0)),(VLOOKUP(A113,'[1]LISTA ETIQUETAS'!O:W,5,0)))</f>
        <v>0.6</v>
      </c>
      <c r="G113" s="11">
        <f>IFERROR((VLOOKUP(A113,'[1]LISTA ETIQUETAS'!O:X,8,0)),"")</f>
        <v>0</v>
      </c>
      <c r="H113" s="11">
        <f>IFERROR((VLOOKUP(A113,'[1]LISTA ETIQUETAS'!O:X,9,0)),"")</f>
        <v>0</v>
      </c>
      <c r="I113" s="12">
        <f>IFERROR((VLOOKUP(A113,'[1]LISTA ETIQUETAS'!O:Y,11,0)),"")</f>
        <v>1751.3990200000003</v>
      </c>
      <c r="J113" s="6">
        <f>VLOOKUP(A113,'[1]LISTA ETIQUETAS'!$O:$Z,12,0)</f>
        <v>0.35</v>
      </c>
      <c r="K113" s="12">
        <f t="shared" si="3"/>
        <v>1138.4093630000002</v>
      </c>
      <c r="L113" s="7" t="str">
        <f>IF(VLOOKUP(A113,'[1]LISTA ETIQUETAS'!O:AB,14,0)="","",(VLOOKUP(A113,'[1]LISTA ETIQUETAS'!O:AB,14,0)))</f>
        <v/>
      </c>
      <c r="M113" s="8">
        <f>VLOOKUP(A113,'[1]LISTA ETIQUETAS'!$O:$BR,56,0)</f>
        <v>0</v>
      </c>
      <c r="N113" s="9">
        <f t="shared" si="4"/>
        <v>389958</v>
      </c>
      <c r="S113" s="2">
        <f>_xlfn.XLOOKUP($A113,'[1]LISTA ETIQUETAS'!$O:$O,'[1]LISTA ETIQUETAS'!H:H,"",0)</f>
        <v>1</v>
      </c>
      <c r="T113" s="9">
        <f t="shared" si="5"/>
        <v>1</v>
      </c>
      <c r="U113" s="10" t="str">
        <f>IFERROR((VLOOKUP(A113,'links de acesso'!A:B,2,0)),"\\192.168.0.4\Produtos\PRODUTO_PRONTA_ENTREGA\static\IMAGENS_PRODUTOS\SEM IMAGEM.jpg")</f>
        <v>\\192.168.0.4\Produtos\PRODUTO_PRONTA_ENTREGA\static\IMAGENS_PRODUTOS\SEM IMAGEM.jpg</v>
      </c>
      <c r="V113" s="2"/>
    </row>
    <row r="114" spans="1:22" x14ac:dyDescent="0.25">
      <c r="A114" s="5">
        <v>182711</v>
      </c>
      <c r="B114" t="str">
        <f>IFERROR((VLOOKUP(A114,'[1]LISTA ETIQUETAS'!O:X,3,0)),"PRODUTO SEM ESTOQUE")</f>
        <v>EST APARADOR AMALFI (TAMPO LC BRANCA BRIL) (BS LC FSC PRETA)</v>
      </c>
      <c r="C114" s="10" t="str">
        <f>VLOOKUP(A114,'[1]LISTA ETIQUETAS'!$O:$BT,57,0)</f>
        <v>CLAMI APARADOR</v>
      </c>
      <c r="D114" s="10" t="str">
        <f>VLOOKUP(A114,'[1]LISTA ETIQUETAS'!$O:$BT,58,0)</f>
        <v>APARADOR AMALFI (FL)</v>
      </c>
      <c r="E114" s="11">
        <f>IF(VLOOKUP(A114,'[1]LISTA ETIQUETAS'!O:W,4,0)="",(VLOOKUP(A114,'[1]LISTA ETIQUETAS'!O:W,6,0)),(VLOOKUP(A114,'[1]LISTA ETIQUETAS'!O:W,4,0)))</f>
        <v>2.4</v>
      </c>
      <c r="F114" s="11">
        <f>IF(VLOOKUP(A114,'[1]LISTA ETIQUETAS'!O:W,5,0)="",(VLOOKUP(A114,'[1]LISTA ETIQUETAS'!O:W,7,0)),(VLOOKUP(A114,'[1]LISTA ETIQUETAS'!O:W,5,0)))</f>
        <v>0.43</v>
      </c>
      <c r="G114" s="11">
        <f>IFERROR((VLOOKUP(A114,'[1]LISTA ETIQUETAS'!O:X,8,0)),"")</f>
        <v>0.75</v>
      </c>
      <c r="H114" s="11">
        <f>IFERROR((VLOOKUP(A114,'[1]LISTA ETIQUETAS'!O:X,9,0)),"")</f>
        <v>0</v>
      </c>
      <c r="I114" s="12">
        <f>IFERROR((VLOOKUP(A114,'[1]LISTA ETIQUETAS'!O:Y,11,0)),"")</f>
        <v>18260.55</v>
      </c>
      <c r="J114" s="6">
        <f>VLOOKUP(A114,'[1]LISTA ETIQUETAS'!$O:$Z,12,0)</f>
        <v>0.85</v>
      </c>
      <c r="K114" s="12">
        <f t="shared" si="3"/>
        <v>2739.0825000000004</v>
      </c>
      <c r="L114" s="7" t="str">
        <f>IF(VLOOKUP(A114,'[1]LISTA ETIQUETAS'!O:AB,14,0)="","",(VLOOKUP(A114,'[1]LISTA ETIQUETAS'!O:AB,14,0)))</f>
        <v/>
      </c>
      <c r="M114" s="8">
        <f>VLOOKUP(A114,'[1]LISTA ETIQUETAS'!$O:$BR,56,0)</f>
        <v>0</v>
      </c>
      <c r="N114" s="9">
        <f t="shared" si="4"/>
        <v>182711</v>
      </c>
      <c r="S114" s="2">
        <f>_xlfn.XLOOKUP($A114,'[1]LISTA ETIQUETAS'!$O:$O,'[1]LISTA ETIQUETAS'!H:H,"",0)</f>
        <v>1</v>
      </c>
      <c r="T114" s="9">
        <f t="shared" si="5"/>
        <v>1</v>
      </c>
      <c r="U114" s="10" t="str">
        <f>IFERROR((VLOOKUP(A114,'links de acesso'!A:B,2,0)),"\\192.168.0.4\Produtos\PRODUTO_PRONTA_ENTREGA\static\IMAGENS_PRODUTOS\SEM IMAGEM.jpg")</f>
        <v>\\192.168.0.4\Produtos\PRODUTO_PRONTA_ENTREGA\static\IMAGENS_PRODUTOS\APARADOR AMALFI_182711.jpg</v>
      </c>
      <c r="V114" s="2"/>
    </row>
    <row r="115" spans="1:22" x14ac:dyDescent="0.25">
      <c r="A115" s="5">
        <v>151597</v>
      </c>
      <c r="B115" t="str">
        <f>IFERROR((VLOOKUP(A115,'[1]LISTA ETIQUETAS'!O:X,3,0)),"PRODUTO SEM ESTOQUE")</f>
        <v>EST APARADOR BALI (TABOA TRANCADA NATURAL)</v>
      </c>
      <c r="C115" s="10" t="str">
        <f>VLOOKUP(A115,'[1]LISTA ETIQUETAS'!$O:$BT,57,0)</f>
        <v>CLAMI APARADOR</v>
      </c>
      <c r="D115" s="10" t="str">
        <f>VLOOKUP(A115,'[1]LISTA ETIQUETAS'!$O:$BT,58,0)</f>
        <v>APARADOR BALI (FL)</v>
      </c>
      <c r="E115" s="11">
        <f>IF(VLOOKUP(A115,'[1]LISTA ETIQUETAS'!O:W,4,0)="",(VLOOKUP(A115,'[1]LISTA ETIQUETAS'!O:W,6,0)),(VLOOKUP(A115,'[1]LISTA ETIQUETAS'!O:W,4,0)))</f>
        <v>1.8</v>
      </c>
      <c r="F115" s="11">
        <f>IF(VLOOKUP(A115,'[1]LISTA ETIQUETAS'!O:W,5,0)="",(VLOOKUP(A115,'[1]LISTA ETIQUETAS'!O:W,7,0)),(VLOOKUP(A115,'[1]LISTA ETIQUETAS'!O:W,5,0)))</f>
        <v>0.45</v>
      </c>
      <c r="G115" s="11">
        <f>IFERROR((VLOOKUP(A115,'[1]LISTA ETIQUETAS'!O:X,8,0)),"")</f>
        <v>0.8</v>
      </c>
      <c r="H115" s="11">
        <f>IFERROR((VLOOKUP(A115,'[1]LISTA ETIQUETAS'!O:X,9,0)),"")</f>
        <v>0</v>
      </c>
      <c r="I115" s="12">
        <f>IFERROR((VLOOKUP(A115,'[1]LISTA ETIQUETAS'!O:Y,11,0)),"")</f>
        <v>9354.4599999999991</v>
      </c>
      <c r="J115" s="6">
        <f>VLOOKUP(A115,'[1]LISTA ETIQUETAS'!$O:$Z,12,0)</f>
        <v>0.7</v>
      </c>
      <c r="K115" s="12">
        <f t="shared" si="3"/>
        <v>2806.3379999999997</v>
      </c>
      <c r="L115" s="7" t="str">
        <f>IF(VLOOKUP(A115,'[1]LISTA ETIQUETAS'!O:AB,14,0)="","",(VLOOKUP(A115,'[1]LISTA ETIQUETAS'!O:AB,14,0)))</f>
        <v/>
      </c>
      <c r="M115" s="8">
        <f>VLOOKUP(A115,'[1]LISTA ETIQUETAS'!$O:$BR,56,0)</f>
        <v>0</v>
      </c>
      <c r="N115" s="9">
        <f t="shared" si="4"/>
        <v>151597</v>
      </c>
      <c r="S115" s="2">
        <f>_xlfn.XLOOKUP($A115,'[1]LISTA ETIQUETAS'!$O:$O,'[1]LISTA ETIQUETAS'!H:H,"",0)</f>
        <v>1</v>
      </c>
      <c r="T115" s="9">
        <f t="shared" si="5"/>
        <v>1</v>
      </c>
      <c r="U115" s="10" t="str">
        <f>IFERROR((VLOOKUP(A115,'links de acesso'!A:B,2,0)),"\\192.168.0.4\Produtos\PRODUTO_PRONTA_ENTREGA\static\IMAGENS_PRODUTOS\SEM IMAGEM.jpg")</f>
        <v>\\192.168.0.4\Produtos\PRODUTO_PRONTA_ENTREGA\static\IMAGENS_PRODUTOS\APARADOR BALI_151597.jpg</v>
      </c>
      <c r="V115" s="2"/>
    </row>
    <row r="116" spans="1:22" x14ac:dyDescent="0.25">
      <c r="A116" s="5">
        <v>210381</v>
      </c>
      <c r="B116" t="str">
        <f>IFERROR((VLOOKUP(A116,'[1]LISTA ETIQUETAS'!O:X,3,0)),"PRODUTO SEM ESTOQUE")</f>
        <v>EST APARADOR BARCENA (FREIJO) (BASE LACA FOSCA H155)</v>
      </c>
      <c r="C116" s="10" t="str">
        <f>VLOOKUP(A116,'[1]LISTA ETIQUETAS'!$O:$BT,57,0)</f>
        <v>CLAMI APARADOR</v>
      </c>
      <c r="D116" s="10" t="str">
        <f>VLOOKUP(A116,'[1]LISTA ETIQUETAS'!$O:$BT,58,0)</f>
        <v>APARADOR BARCENA (FL)</v>
      </c>
      <c r="E116" s="11">
        <f>IF(VLOOKUP(A116,'[1]LISTA ETIQUETAS'!O:W,4,0)="",(VLOOKUP(A116,'[1]LISTA ETIQUETAS'!O:W,6,0)),(VLOOKUP(A116,'[1]LISTA ETIQUETAS'!O:W,4,0)))</f>
        <v>1.8</v>
      </c>
      <c r="F116" s="11">
        <f>IF(VLOOKUP(A116,'[1]LISTA ETIQUETAS'!O:W,5,0)="",(VLOOKUP(A116,'[1]LISTA ETIQUETAS'!O:W,7,0)),(VLOOKUP(A116,'[1]LISTA ETIQUETAS'!O:W,5,0)))</f>
        <v>0.45</v>
      </c>
      <c r="G116" s="11">
        <f>IFERROR((VLOOKUP(A116,'[1]LISTA ETIQUETAS'!O:X,8,0)),"")</f>
        <v>0.76</v>
      </c>
      <c r="H116" s="11">
        <f>IFERROR((VLOOKUP(A116,'[1]LISTA ETIQUETAS'!O:X,9,0)),"")</f>
        <v>0</v>
      </c>
      <c r="I116" s="12">
        <f>IFERROR((VLOOKUP(A116,'[1]LISTA ETIQUETAS'!O:Y,11,0)),"")</f>
        <v>27163.9</v>
      </c>
      <c r="J116" s="6">
        <f>VLOOKUP(A116,'[1]LISTA ETIQUETAS'!$O:$Z,12,0)</f>
        <v>0.65</v>
      </c>
      <c r="K116" s="12">
        <f t="shared" si="3"/>
        <v>9507.3650000000016</v>
      </c>
      <c r="L116" s="7" t="str">
        <f>IF(VLOOKUP(A116,'[1]LISTA ETIQUETAS'!O:AB,14,0)="","",(VLOOKUP(A116,'[1]LISTA ETIQUETAS'!O:AB,14,0)))</f>
        <v/>
      </c>
      <c r="M116" s="8">
        <f>VLOOKUP(A116,'[1]LISTA ETIQUETAS'!$O:$BR,56,0)</f>
        <v>0</v>
      </c>
      <c r="N116" s="9">
        <f t="shared" si="4"/>
        <v>210381</v>
      </c>
      <c r="S116" s="2">
        <f>_xlfn.XLOOKUP($A116,'[1]LISTA ETIQUETAS'!$O:$O,'[1]LISTA ETIQUETAS'!H:H,"",0)</f>
        <v>2</v>
      </c>
      <c r="T116" s="9">
        <f t="shared" si="5"/>
        <v>2</v>
      </c>
      <c r="U116" s="10" t="str">
        <f>IFERROR((VLOOKUP(A116,'links de acesso'!A:B,2,0)),"\\192.168.0.4\Produtos\PRODUTO_PRONTA_ENTREGA\static\IMAGENS_PRODUTOS\SEM IMAGEM.jpg")</f>
        <v>\\192.168.0.4\Produtos\PRODUTO_PRONTA_ENTREGA\static\IMAGENS_PRODUTOS\APARADOR BARBENA_210381.jpg</v>
      </c>
      <c r="V116" s="2"/>
    </row>
    <row r="117" spans="1:22" x14ac:dyDescent="0.25">
      <c r="A117" s="5">
        <v>151386</v>
      </c>
      <c r="B117" t="str">
        <f>IFERROR((VLOOKUP(A117,'[1]LISTA ETIQUETAS'!O:X,3,0)),"PRODUTO SEM ESTOQUE")</f>
        <v>EST APARADOR BRISTOL (FIBRA 10MM ESTONADO TABACO)</v>
      </c>
      <c r="C117" s="10" t="str">
        <f>VLOOKUP(A117,'[1]LISTA ETIQUETAS'!$O:$BT,57,0)</f>
        <v>CLAMI APARADOR</v>
      </c>
      <c r="D117" s="10" t="str">
        <f>VLOOKUP(A117,'[1]LISTA ETIQUETAS'!$O:$BT,58,0)</f>
        <v>APARADOR BRISTOL (FL)</v>
      </c>
      <c r="E117" s="11">
        <f>IF(VLOOKUP(A117,'[1]LISTA ETIQUETAS'!O:W,4,0)="",(VLOOKUP(A117,'[1]LISTA ETIQUETAS'!O:W,6,0)),(VLOOKUP(A117,'[1]LISTA ETIQUETAS'!O:W,4,0)))</f>
        <v>1.8</v>
      </c>
      <c r="F117" s="11">
        <f>IF(VLOOKUP(A117,'[1]LISTA ETIQUETAS'!O:W,5,0)="",(VLOOKUP(A117,'[1]LISTA ETIQUETAS'!O:W,7,0)),(VLOOKUP(A117,'[1]LISTA ETIQUETAS'!O:W,5,0)))</f>
        <v>0.6</v>
      </c>
      <c r="G117" s="11">
        <f>IFERROR((VLOOKUP(A117,'[1]LISTA ETIQUETAS'!O:X,8,0)),"")</f>
        <v>0.9</v>
      </c>
      <c r="H117" s="11">
        <f>IFERROR((VLOOKUP(A117,'[1]LISTA ETIQUETAS'!O:X,9,0)),"")</f>
        <v>0</v>
      </c>
      <c r="I117" s="12">
        <f>IFERROR((VLOOKUP(A117,'[1]LISTA ETIQUETAS'!O:Y,11,0)),"")</f>
        <v>10192.379999999999</v>
      </c>
      <c r="J117" s="6">
        <f>VLOOKUP(A117,'[1]LISTA ETIQUETAS'!$O:$Z,12,0)</f>
        <v>0.7</v>
      </c>
      <c r="K117" s="12">
        <f t="shared" si="3"/>
        <v>3057.7139999999999</v>
      </c>
      <c r="L117" s="7" t="str">
        <f>IF(VLOOKUP(A117,'[1]LISTA ETIQUETAS'!O:AB,14,0)="","",(VLOOKUP(A117,'[1]LISTA ETIQUETAS'!O:AB,14,0)))</f>
        <v/>
      </c>
      <c r="M117" s="8">
        <f>VLOOKUP(A117,'[1]LISTA ETIQUETAS'!$O:$BR,56,0)</f>
        <v>0</v>
      </c>
      <c r="N117" s="9">
        <f t="shared" si="4"/>
        <v>151386</v>
      </c>
      <c r="S117" s="2">
        <f>_xlfn.XLOOKUP($A117,'[1]LISTA ETIQUETAS'!$O:$O,'[1]LISTA ETIQUETAS'!H:H,"",0)</f>
        <v>2</v>
      </c>
      <c r="T117" s="9">
        <f t="shared" si="5"/>
        <v>2</v>
      </c>
      <c r="U117" s="10" t="str">
        <f>IFERROR((VLOOKUP(A117,'links de acesso'!A:B,2,0)),"\\192.168.0.4\Produtos\PRODUTO_PRONTA_ENTREGA\static\IMAGENS_PRODUTOS\SEM IMAGEM.jpg")</f>
        <v>\\192.168.0.4\Produtos\PRODUTO_PRONTA_ENTREGA\static\IMAGENS_PRODUTOS\SEM IMAGEM.jpg</v>
      </c>
      <c r="V117" s="2"/>
    </row>
    <row r="118" spans="1:22" x14ac:dyDescent="0.25">
      <c r="A118" s="5">
        <v>151450</v>
      </c>
      <c r="B118" t="str">
        <f>IFERROR((VLOOKUP(A118,'[1]LISTA ETIQUETAS'!O:X,3,0)),"PRODUTO SEM ESTOQUE")</f>
        <v>EST APARADOR CARAJAS (BAMBU COR 10)</v>
      </c>
      <c r="C118" s="10" t="str">
        <f>VLOOKUP(A118,'[1]LISTA ETIQUETAS'!$O:$BT,57,0)</f>
        <v>CLAMI APARADOR</v>
      </c>
      <c r="D118" s="10" t="str">
        <f>VLOOKUP(A118,'[1]LISTA ETIQUETAS'!$O:$BT,58,0)</f>
        <v>APARADOR CARAJAS (FL)</v>
      </c>
      <c r="E118" s="11">
        <f>IF(VLOOKUP(A118,'[1]LISTA ETIQUETAS'!O:W,4,0)="",(VLOOKUP(A118,'[1]LISTA ETIQUETAS'!O:W,6,0)),(VLOOKUP(A118,'[1]LISTA ETIQUETAS'!O:W,4,0)))</f>
        <v>2</v>
      </c>
      <c r="F118" s="11">
        <f>IF(VLOOKUP(A118,'[1]LISTA ETIQUETAS'!O:W,5,0)="",(VLOOKUP(A118,'[1]LISTA ETIQUETAS'!O:W,7,0)),(VLOOKUP(A118,'[1]LISTA ETIQUETAS'!O:W,5,0)))</f>
        <v>0.6</v>
      </c>
      <c r="G118" s="11">
        <f>IFERROR((VLOOKUP(A118,'[1]LISTA ETIQUETAS'!O:X,8,0)),"")</f>
        <v>0.8</v>
      </c>
      <c r="H118" s="11">
        <f>IFERROR((VLOOKUP(A118,'[1]LISTA ETIQUETAS'!O:X,9,0)),"")</f>
        <v>0</v>
      </c>
      <c r="I118" s="12">
        <f>IFERROR((VLOOKUP(A118,'[1]LISTA ETIQUETAS'!O:Y,11,0)),"")</f>
        <v>14482.49</v>
      </c>
      <c r="J118" s="6">
        <f>VLOOKUP(A118,'[1]LISTA ETIQUETAS'!$O:$Z,12,0)</f>
        <v>0.7</v>
      </c>
      <c r="K118" s="12">
        <f t="shared" si="3"/>
        <v>4344.7470000000012</v>
      </c>
      <c r="L118" s="7" t="str">
        <f>IF(VLOOKUP(A118,'[1]LISTA ETIQUETAS'!O:AB,14,0)="","",(VLOOKUP(A118,'[1]LISTA ETIQUETAS'!O:AB,14,0)))</f>
        <v/>
      </c>
      <c r="M118" s="8">
        <f>VLOOKUP(A118,'[1]LISTA ETIQUETAS'!$O:$BR,56,0)</f>
        <v>0</v>
      </c>
      <c r="N118" s="9">
        <f t="shared" si="4"/>
        <v>151450</v>
      </c>
      <c r="S118" s="2">
        <f>_xlfn.XLOOKUP($A118,'[1]LISTA ETIQUETAS'!$O:$O,'[1]LISTA ETIQUETAS'!H:H,"",0)</f>
        <v>1</v>
      </c>
      <c r="T118" s="9">
        <f t="shared" si="5"/>
        <v>1</v>
      </c>
      <c r="U118" s="10" t="str">
        <f>IFERROR((VLOOKUP(A118,'links de acesso'!A:B,2,0)),"\\192.168.0.4\Produtos\PRODUTO_PRONTA_ENTREGA\static\IMAGENS_PRODUTOS\SEM IMAGEM.jpg")</f>
        <v>\\192.168.0.4\Produtos\PRODUTO_PRONTA_ENTREGA\static\IMAGENS_PRODUTOS\APARADOR CARAJAS_151450.jpg</v>
      </c>
      <c r="V118" s="2"/>
    </row>
    <row r="119" spans="1:22" x14ac:dyDescent="0.25">
      <c r="A119" s="5">
        <v>255780</v>
      </c>
      <c r="B119" t="str">
        <f>IFERROR((VLOOKUP(A119,'[1]LISTA ETIQUETAS'!O:X,3,0)),"PRODUTO SEM ESTOQUE")</f>
        <v>EST APARADOR COOLER (TP LAM MATT BLACK) (PRETO FSC)</v>
      </c>
      <c r="C119" s="10" t="str">
        <f>VLOOKUP(A119,'[1]LISTA ETIQUETAS'!$O:$BT,57,0)</f>
        <v>CLAMI APARADOR</v>
      </c>
      <c r="D119" s="10" t="str">
        <f>VLOOKUP(A119,'[1]LISTA ETIQUETAS'!$O:$BT,58,0)</f>
        <v>APARADOR COOLER (FL)</v>
      </c>
      <c r="E119" s="11">
        <f>IF(VLOOKUP(A119,'[1]LISTA ETIQUETAS'!O:W,4,0)="",(VLOOKUP(A119,'[1]LISTA ETIQUETAS'!O:W,6,0)),(VLOOKUP(A119,'[1]LISTA ETIQUETAS'!O:W,4,0)))</f>
        <v>2.2000000000000002</v>
      </c>
      <c r="F119" s="11">
        <f>IF(VLOOKUP(A119,'[1]LISTA ETIQUETAS'!O:W,5,0)="",(VLOOKUP(A119,'[1]LISTA ETIQUETAS'!O:W,7,0)),(VLOOKUP(A119,'[1]LISTA ETIQUETAS'!O:W,5,0)))</f>
        <v>0.45</v>
      </c>
      <c r="G119" s="11">
        <f>IFERROR((VLOOKUP(A119,'[1]LISTA ETIQUETAS'!O:X,8,0)),"")</f>
        <v>0.75</v>
      </c>
      <c r="H119" s="11">
        <f>IFERROR((VLOOKUP(A119,'[1]LISTA ETIQUETAS'!O:X,9,0)),"")</f>
        <v>0</v>
      </c>
      <c r="I119" s="12">
        <f>IFERROR((VLOOKUP(A119,'[1]LISTA ETIQUETAS'!O:Y,11,0)),"")</f>
        <v>19232.3</v>
      </c>
      <c r="J119" s="6">
        <f>VLOOKUP(A119,'[1]LISTA ETIQUETAS'!$O:$Z,12,0)</f>
        <v>0.5</v>
      </c>
      <c r="K119" s="12">
        <f t="shared" si="3"/>
        <v>9616.15</v>
      </c>
      <c r="L119" s="7" t="str">
        <f>IF(VLOOKUP(A119,'[1]LISTA ETIQUETAS'!O:AB,14,0)="","",(VLOOKUP(A119,'[1]LISTA ETIQUETAS'!O:AB,14,0)))</f>
        <v/>
      </c>
      <c r="M119" s="8">
        <f>VLOOKUP(A119,'[1]LISTA ETIQUETAS'!$O:$BR,56,0)</f>
        <v>0</v>
      </c>
      <c r="N119" s="9">
        <f t="shared" si="4"/>
        <v>255780</v>
      </c>
      <c r="S119" s="2">
        <f>_xlfn.XLOOKUP($A119,'[1]LISTA ETIQUETAS'!$O:$O,'[1]LISTA ETIQUETAS'!H:H,"",0)</f>
        <v>1</v>
      </c>
      <c r="T119" s="9">
        <f t="shared" si="5"/>
        <v>1</v>
      </c>
      <c r="U119" s="10" t="str">
        <f>IFERROR((VLOOKUP(A119,'links de acesso'!A:B,2,0)),"\\192.168.0.4\Produtos\PRODUTO_PRONTA_ENTREGA\static\IMAGENS_PRODUTOS\SEM IMAGEM.jpg")</f>
        <v>\\192.168.0.4\Produtos\PRODUTO_PRONTA_ENTREGA\static\IMAGENS_PRODUTOS\SEM IMAGEM.jpg</v>
      </c>
      <c r="V119" s="2"/>
    </row>
    <row r="120" spans="1:22" x14ac:dyDescent="0.25">
      <c r="A120" s="5">
        <v>210376</v>
      </c>
      <c r="B120" t="str">
        <f>IFERROR((VLOOKUP(A120,'[1]LISTA ETIQUETAS'!O:X,3,0)),"PRODUTO SEM ESTOQUE")</f>
        <v>EST APARADOR DONNA (LACA BRILHO BRANCA) (TAMPO ULTRACLEAR)</v>
      </c>
      <c r="C120" s="10" t="str">
        <f>VLOOKUP(A120,'[1]LISTA ETIQUETAS'!$O:$BT,57,0)</f>
        <v>CLAMI APARADOR</v>
      </c>
      <c r="D120" s="10" t="str">
        <f>VLOOKUP(A120,'[1]LISTA ETIQUETAS'!$O:$BT,58,0)</f>
        <v>APARADOR DONNA (FL)</v>
      </c>
      <c r="E120" s="11">
        <f>IF(VLOOKUP(A120,'[1]LISTA ETIQUETAS'!O:W,4,0)="",(VLOOKUP(A120,'[1]LISTA ETIQUETAS'!O:W,6,0)),(VLOOKUP(A120,'[1]LISTA ETIQUETAS'!O:W,4,0)))</f>
        <v>1.8</v>
      </c>
      <c r="F120" s="11">
        <f>IF(VLOOKUP(A120,'[1]LISTA ETIQUETAS'!O:W,5,0)="",(VLOOKUP(A120,'[1]LISTA ETIQUETAS'!O:W,7,0)),(VLOOKUP(A120,'[1]LISTA ETIQUETAS'!O:W,5,0)))</f>
        <v>0.4</v>
      </c>
      <c r="G120" s="11">
        <f>IFERROR((VLOOKUP(A120,'[1]LISTA ETIQUETAS'!O:X,8,0)),"")</f>
        <v>0.75</v>
      </c>
      <c r="H120" s="11">
        <f>IFERROR((VLOOKUP(A120,'[1]LISTA ETIQUETAS'!O:X,9,0)),"")</f>
        <v>0</v>
      </c>
      <c r="I120" s="12">
        <f>IFERROR((VLOOKUP(A120,'[1]LISTA ETIQUETAS'!O:Y,11,0)),"")</f>
        <v>11683.4</v>
      </c>
      <c r="J120" s="6">
        <f>VLOOKUP(A120,'[1]LISTA ETIQUETAS'!$O:$Z,12,0)</f>
        <v>0.65</v>
      </c>
      <c r="K120" s="12">
        <f t="shared" si="3"/>
        <v>4089.1899999999996</v>
      </c>
      <c r="L120" s="7" t="str">
        <f>IF(VLOOKUP(A120,'[1]LISTA ETIQUETAS'!O:AB,14,0)="","",(VLOOKUP(A120,'[1]LISTA ETIQUETAS'!O:AB,14,0)))</f>
        <v/>
      </c>
      <c r="M120" s="8">
        <f>VLOOKUP(A120,'[1]LISTA ETIQUETAS'!$O:$BR,56,0)</f>
        <v>0</v>
      </c>
      <c r="N120" s="9">
        <f t="shared" si="4"/>
        <v>210376</v>
      </c>
      <c r="S120" s="2">
        <f>_xlfn.XLOOKUP($A120,'[1]LISTA ETIQUETAS'!$O:$O,'[1]LISTA ETIQUETAS'!H:H,"",0)</f>
        <v>1</v>
      </c>
      <c r="T120" s="9">
        <f t="shared" si="5"/>
        <v>1</v>
      </c>
      <c r="U120" s="10" t="str">
        <f>IFERROR((VLOOKUP(A120,'links de acesso'!A:B,2,0)),"\\192.168.0.4\Produtos\PRODUTO_PRONTA_ENTREGA\static\IMAGENS_PRODUTOS\SEM IMAGEM.jpg")</f>
        <v>\\192.168.0.4\Produtos\PRODUTO_PRONTA_ENTREGA\static\IMAGENS_PRODUTOS\SEM IMAGEM.jpg</v>
      </c>
      <c r="V120" s="2"/>
    </row>
    <row r="121" spans="1:22" x14ac:dyDescent="0.25">
      <c r="A121" s="5">
        <v>127041</v>
      </c>
      <c r="B121" t="str">
        <f>IFERROR((VLOOKUP(A121,'[1]LISTA ETIQUETAS'!O:X,3,0)),"PRODUTO SEM ESTOQUE")</f>
        <v>EST APARADOR ELLE MOD 04 (4 GAV) LC BRILHO Y-145 VERDE</v>
      </c>
      <c r="C121" s="10" t="str">
        <f>VLOOKUP(A121,'[1]LISTA ETIQUETAS'!$O:$BT,57,0)</f>
        <v>CLAMI APARADOR</v>
      </c>
      <c r="D121" s="10" t="str">
        <f>VLOOKUP(A121,'[1]LISTA ETIQUETAS'!$O:$BT,58,0)</f>
        <v>APARADOR ELLE (FL)</v>
      </c>
      <c r="E121" s="11">
        <f>IF(VLOOKUP(A121,'[1]LISTA ETIQUETAS'!O:W,4,0)="",(VLOOKUP(A121,'[1]LISTA ETIQUETAS'!O:W,6,0)),(VLOOKUP(A121,'[1]LISTA ETIQUETAS'!O:W,4,0)))</f>
        <v>3</v>
      </c>
      <c r="F121" s="11">
        <f>IF(VLOOKUP(A121,'[1]LISTA ETIQUETAS'!O:W,5,0)="",(VLOOKUP(A121,'[1]LISTA ETIQUETAS'!O:W,7,0)),(VLOOKUP(A121,'[1]LISTA ETIQUETAS'!O:W,5,0)))</f>
        <v>0.35</v>
      </c>
      <c r="G121" s="11">
        <f>IFERROR((VLOOKUP(A121,'[1]LISTA ETIQUETAS'!O:X,8,0)),"")</f>
        <v>0.32</v>
      </c>
      <c r="H121" s="11">
        <f>IFERROR((VLOOKUP(A121,'[1]LISTA ETIQUETAS'!O:X,9,0)),"")</f>
        <v>0</v>
      </c>
      <c r="I121" s="12">
        <f>IFERROR((VLOOKUP(A121,'[1]LISTA ETIQUETAS'!O:Y,11,0)),"")</f>
        <v>26270.37</v>
      </c>
      <c r="J121" s="6">
        <f>VLOOKUP(A121,'[1]LISTA ETIQUETAS'!$O:$Z,12,0)</f>
        <v>0.7</v>
      </c>
      <c r="K121" s="12">
        <f t="shared" si="3"/>
        <v>7881.1110000000008</v>
      </c>
      <c r="L121" s="7" t="str">
        <f>IF(VLOOKUP(A121,'[1]LISTA ETIQUETAS'!O:AB,14,0)="","",(VLOOKUP(A121,'[1]LISTA ETIQUETAS'!O:AB,14,0)))</f>
        <v/>
      </c>
      <c r="M121" s="8">
        <f>VLOOKUP(A121,'[1]LISTA ETIQUETAS'!$O:$BR,56,0)</f>
        <v>0</v>
      </c>
      <c r="N121" s="9">
        <f t="shared" si="4"/>
        <v>127041</v>
      </c>
      <c r="S121" s="2">
        <f>_xlfn.XLOOKUP($A121,'[1]LISTA ETIQUETAS'!$O:$O,'[1]LISTA ETIQUETAS'!H:H,"",0)</f>
        <v>1</v>
      </c>
      <c r="T121" s="9">
        <f t="shared" si="5"/>
        <v>1</v>
      </c>
      <c r="U121" s="10" t="str">
        <f>IFERROR((VLOOKUP(A121,'links de acesso'!A:B,2,0)),"\\192.168.0.4\Produtos\PRODUTO_PRONTA_ENTREGA\static\IMAGENS_PRODUTOS\SEM IMAGEM.jpg")</f>
        <v>\\192.168.0.4\Produtos\PRODUTO_PRONTA_ENTREGA\static\IMAGENS_PRODUTOS\APARADOR ELLE_127041.jpg</v>
      </c>
      <c r="V121" s="2"/>
    </row>
    <row r="122" spans="1:22" x14ac:dyDescent="0.25">
      <c r="A122" s="5">
        <v>63439</v>
      </c>
      <c r="B122" t="str">
        <f>IFERROR((VLOOKUP(A122,'[1]LISTA ETIQUETAS'!O:X,3,0)),"PRODUTO SEM ESTOQUE")</f>
        <v>EST APARADOR JOVE (CARVALHO NATURAL)</v>
      </c>
      <c r="C122" s="10" t="str">
        <f>VLOOKUP(A122,'[1]LISTA ETIQUETAS'!$O:$BT,57,0)</f>
        <v>CLAMI APARADOR</v>
      </c>
      <c r="D122" s="10" t="str">
        <f>VLOOKUP(A122,'[1]LISTA ETIQUETAS'!$O:$BT,58,0)</f>
        <v>APARADOR JOVE (FL)</v>
      </c>
      <c r="E122" s="11">
        <f>IF(VLOOKUP(A122,'[1]LISTA ETIQUETAS'!O:W,4,0)="",(VLOOKUP(A122,'[1]LISTA ETIQUETAS'!O:W,6,0)),(VLOOKUP(A122,'[1]LISTA ETIQUETAS'!O:W,4,0)))</f>
        <v>1.8</v>
      </c>
      <c r="F122" s="11">
        <f>IF(VLOOKUP(A122,'[1]LISTA ETIQUETAS'!O:W,5,0)="",(VLOOKUP(A122,'[1]LISTA ETIQUETAS'!O:W,7,0)),(VLOOKUP(A122,'[1]LISTA ETIQUETAS'!O:W,5,0)))</f>
        <v>0.45</v>
      </c>
      <c r="G122" s="11">
        <f>IFERROR((VLOOKUP(A122,'[1]LISTA ETIQUETAS'!O:X,8,0)),"")</f>
        <v>0.8</v>
      </c>
      <c r="H122" s="11">
        <f>IFERROR((VLOOKUP(A122,'[1]LISTA ETIQUETAS'!O:X,9,0)),"")</f>
        <v>0</v>
      </c>
      <c r="I122" s="12">
        <f>IFERROR((VLOOKUP(A122,'[1]LISTA ETIQUETAS'!O:Y,11,0)),"")</f>
        <v>29678.83</v>
      </c>
      <c r="J122" s="6">
        <f>VLOOKUP(A122,'[1]LISTA ETIQUETAS'!$O:$Z,12,0)</f>
        <v>0.6</v>
      </c>
      <c r="K122" s="12">
        <f t="shared" si="3"/>
        <v>11871.532000000003</v>
      </c>
      <c r="L122" s="7" t="str">
        <f>IF(VLOOKUP(A122,'[1]LISTA ETIQUETAS'!O:AB,14,0)="","",(VLOOKUP(A122,'[1]LISTA ETIQUETAS'!O:AB,14,0)))</f>
        <v/>
      </c>
      <c r="M122" s="8">
        <f>VLOOKUP(A122,'[1]LISTA ETIQUETAS'!$O:$BR,56,0)</f>
        <v>0</v>
      </c>
      <c r="N122" s="9">
        <f t="shared" si="4"/>
        <v>63439</v>
      </c>
      <c r="S122" s="2">
        <f>_xlfn.XLOOKUP($A122,'[1]LISTA ETIQUETAS'!$O:$O,'[1]LISTA ETIQUETAS'!H:H,"",0)</f>
        <v>1</v>
      </c>
      <c r="T122" s="9">
        <f t="shared" si="5"/>
        <v>1</v>
      </c>
      <c r="U122" s="10" t="str">
        <f>IFERROR((VLOOKUP(A122,'links de acesso'!A:B,2,0)),"\\192.168.0.4\Produtos\PRODUTO_PRONTA_ENTREGA\static\IMAGENS_PRODUTOS\SEM IMAGEM.jpg")</f>
        <v>\\192.168.0.4\Produtos\PRODUTO_PRONTA_ENTREGA\static\IMAGENS_PRODUTOS\APARADOR JOVE_63439.jpg</v>
      </c>
      <c r="V122" s="2"/>
    </row>
    <row r="123" spans="1:22" x14ac:dyDescent="0.25">
      <c r="A123" s="5">
        <v>210409</v>
      </c>
      <c r="B123" t="str">
        <f>IFERROR((VLOOKUP(A123,'[1]LISTA ETIQUETAS'!O:X,3,0)),"PRODUTO SEM ESTOQUE")</f>
        <v>EST APARADOR LISA (LACA BRILHO CONCRETO)</v>
      </c>
      <c r="C123" s="10" t="str">
        <f>VLOOKUP(A123,'[1]LISTA ETIQUETAS'!$O:$BT,57,0)</f>
        <v>CLAMI APARADOR</v>
      </c>
      <c r="D123" s="10" t="str">
        <f>VLOOKUP(A123,'[1]LISTA ETIQUETAS'!$O:$BT,58,0)</f>
        <v>APARADOR LISA (FL)</v>
      </c>
      <c r="E123" s="11">
        <f>IF(VLOOKUP(A123,'[1]LISTA ETIQUETAS'!O:W,4,0)="",(VLOOKUP(A123,'[1]LISTA ETIQUETAS'!O:W,6,0)),(VLOOKUP(A123,'[1]LISTA ETIQUETAS'!O:W,4,0)))</f>
        <v>2.2999999999999998</v>
      </c>
      <c r="F123" s="11">
        <f>IF(VLOOKUP(A123,'[1]LISTA ETIQUETAS'!O:W,5,0)="",(VLOOKUP(A123,'[1]LISTA ETIQUETAS'!O:W,7,0)),(VLOOKUP(A123,'[1]LISTA ETIQUETAS'!O:W,5,0)))</f>
        <v>0.4</v>
      </c>
      <c r="G123" s="11">
        <f>IFERROR((VLOOKUP(A123,'[1]LISTA ETIQUETAS'!O:X,8,0)),"")</f>
        <v>0.76</v>
      </c>
      <c r="H123" s="11">
        <f>IFERROR((VLOOKUP(A123,'[1]LISTA ETIQUETAS'!O:X,9,0)),"")</f>
        <v>0</v>
      </c>
      <c r="I123" s="12">
        <f>IFERROR((VLOOKUP(A123,'[1]LISTA ETIQUETAS'!O:Y,11,0)),"")</f>
        <v>8154.34</v>
      </c>
      <c r="J123" s="6">
        <f>VLOOKUP(A123,'[1]LISTA ETIQUETAS'!$O:$Z,12,0)</f>
        <v>0.65</v>
      </c>
      <c r="K123" s="12">
        <f t="shared" si="3"/>
        <v>2854.0190000000002</v>
      </c>
      <c r="L123" s="7" t="str">
        <f>IF(VLOOKUP(A123,'[1]LISTA ETIQUETAS'!O:AB,14,0)="","",(VLOOKUP(A123,'[1]LISTA ETIQUETAS'!O:AB,14,0)))</f>
        <v/>
      </c>
      <c r="M123" s="8">
        <f>VLOOKUP(A123,'[1]LISTA ETIQUETAS'!$O:$BR,56,0)</f>
        <v>0</v>
      </c>
      <c r="N123" s="9">
        <f t="shared" si="4"/>
        <v>210409</v>
      </c>
      <c r="S123" s="2">
        <f>_xlfn.XLOOKUP($A123,'[1]LISTA ETIQUETAS'!$O:$O,'[1]LISTA ETIQUETAS'!H:H,"",0)</f>
        <v>1</v>
      </c>
      <c r="T123" s="9">
        <f t="shared" si="5"/>
        <v>1</v>
      </c>
      <c r="U123" s="10" t="str">
        <f>IFERROR((VLOOKUP(A123,'links de acesso'!A:B,2,0)),"\\192.168.0.4\Produtos\PRODUTO_PRONTA_ENTREGA\static\IMAGENS_PRODUTOS\SEM IMAGEM.jpg")</f>
        <v>\\192.168.0.4\Produtos\PRODUTO_PRONTA_ENTREGA\static\IMAGENS_PRODUTOS\APARADOR LISA_210409.jpg</v>
      </c>
      <c r="V123" s="2"/>
    </row>
    <row r="124" spans="1:22" x14ac:dyDescent="0.25">
      <c r="A124" s="5">
        <v>336616</v>
      </c>
      <c r="B124" t="str">
        <f>IFERROR((VLOOKUP(A124,'[1]LISTA ETIQUETAS'!O:X,3,0)),"PRODUTO SEM ESTOQUE")</f>
        <v>EST APARADOR MAR ADENTRO (PINTURA CS125)</v>
      </c>
      <c r="C124" s="10" t="str">
        <f>VLOOKUP(A124,'[1]LISTA ETIQUETAS'!$O:$BT,57,0)</f>
        <v>CLAMI APARADOR</v>
      </c>
      <c r="D124" s="10" t="str">
        <f>VLOOKUP(A124,'[1]LISTA ETIQUETAS'!$O:$BT,58,0)</f>
        <v>APARADOR MAR ADENTRO</v>
      </c>
      <c r="E124" s="11">
        <f>IF(VLOOKUP(A124,'[1]LISTA ETIQUETAS'!O:W,4,0)="",(VLOOKUP(A124,'[1]LISTA ETIQUETAS'!O:W,6,0)),(VLOOKUP(A124,'[1]LISTA ETIQUETAS'!O:W,4,0)))</f>
        <v>2.0699999999999998</v>
      </c>
      <c r="F124" s="11">
        <f>IF(VLOOKUP(A124,'[1]LISTA ETIQUETAS'!O:W,5,0)="",(VLOOKUP(A124,'[1]LISTA ETIQUETAS'!O:W,7,0)),(VLOOKUP(A124,'[1]LISTA ETIQUETAS'!O:W,5,0)))</f>
        <v>0.47</v>
      </c>
      <c r="G124" s="11">
        <f>IFERROR((VLOOKUP(A124,'[1]LISTA ETIQUETAS'!O:X,8,0)),"")</f>
        <v>0.84</v>
      </c>
      <c r="H124" s="11">
        <f>IFERROR((VLOOKUP(A124,'[1]LISTA ETIQUETAS'!O:X,9,0)),"")</f>
        <v>0</v>
      </c>
      <c r="I124" s="12">
        <f>IFERROR((VLOOKUP(A124,'[1]LISTA ETIQUETAS'!O:Y,11,0)),"")</f>
        <v>29795.05</v>
      </c>
      <c r="J124" s="6">
        <f>VLOOKUP(A124,'[1]LISTA ETIQUETAS'!$O:$Z,12,0)</f>
        <v>0.5</v>
      </c>
      <c r="K124" s="12">
        <f t="shared" si="3"/>
        <v>14897.525</v>
      </c>
      <c r="L124" s="7" t="str">
        <f>IF(VLOOKUP(A124,'[1]LISTA ETIQUETAS'!O:AB,14,0)="","",(VLOOKUP(A124,'[1]LISTA ETIQUETAS'!O:AB,14,0)))</f>
        <v/>
      </c>
      <c r="M124" s="8">
        <f>VLOOKUP(A124,'[1]LISTA ETIQUETAS'!$O:$BR,56,0)</f>
        <v>0</v>
      </c>
      <c r="N124" s="9">
        <f t="shared" si="4"/>
        <v>336616</v>
      </c>
      <c r="S124" s="2">
        <f>_xlfn.XLOOKUP($A124,'[1]LISTA ETIQUETAS'!$O:$O,'[1]LISTA ETIQUETAS'!H:H,"",0)</f>
        <v>1</v>
      </c>
      <c r="T124" s="9">
        <f t="shared" si="5"/>
        <v>1</v>
      </c>
      <c r="U124" s="10" t="str">
        <f>IFERROR((VLOOKUP(A124,'links de acesso'!A:B,2,0)),"\\192.168.0.4\Produtos\PRODUTO_PRONTA_ENTREGA\static\IMAGENS_PRODUTOS\SEM IMAGEM.jpg")</f>
        <v>\\192.168.0.4\Produtos\PRODUTO_PRONTA_ENTREGA\static\IMAGENS_PRODUTOS\APARADOR MAR ADENTRO_336616.jpg</v>
      </c>
      <c r="V124" s="2"/>
    </row>
    <row r="125" spans="1:22" x14ac:dyDescent="0.25">
      <c r="A125" s="5">
        <v>151718</v>
      </c>
      <c r="B125" t="str">
        <f>IFERROR((VLOOKUP(A125,'[1]LISTA ETIQUETAS'!O:X,3,0)),"PRODUTO SEM ESTOQUE")</f>
        <v>EST APARADOR MAZAS PES/TP LACA H155 BRILHO</v>
      </c>
      <c r="C125" s="10" t="str">
        <f>VLOOKUP(A125,'[1]LISTA ETIQUETAS'!$O:$BT,57,0)</f>
        <v>CLAMI APARADOR</v>
      </c>
      <c r="D125" s="10" t="str">
        <f>VLOOKUP(A125,'[1]LISTA ETIQUETAS'!$O:$BT,58,0)</f>
        <v>APARADOR MAZAS (FL)</v>
      </c>
      <c r="E125" s="11">
        <f>IF(VLOOKUP(A125,'[1]LISTA ETIQUETAS'!O:W,4,0)="",(VLOOKUP(A125,'[1]LISTA ETIQUETAS'!O:W,6,0)),(VLOOKUP(A125,'[1]LISTA ETIQUETAS'!O:W,4,0)))</f>
        <v>2</v>
      </c>
      <c r="F125" s="11">
        <f>IF(VLOOKUP(A125,'[1]LISTA ETIQUETAS'!O:W,5,0)="",(VLOOKUP(A125,'[1]LISTA ETIQUETAS'!O:W,7,0)),(VLOOKUP(A125,'[1]LISTA ETIQUETAS'!O:W,5,0)))</f>
        <v>0.5</v>
      </c>
      <c r="G125" s="11">
        <f>IFERROR((VLOOKUP(A125,'[1]LISTA ETIQUETAS'!O:X,8,0)),"")</f>
        <v>0.76</v>
      </c>
      <c r="H125" s="11">
        <f>IFERROR((VLOOKUP(A125,'[1]LISTA ETIQUETAS'!O:X,9,0)),"")</f>
        <v>0</v>
      </c>
      <c r="I125" s="12">
        <f>IFERROR((VLOOKUP(A125,'[1]LISTA ETIQUETAS'!O:Y,11,0)),"")</f>
        <v>27730.951000000001</v>
      </c>
      <c r="J125" s="6">
        <f>VLOOKUP(A125,'[1]LISTA ETIQUETAS'!$O:$Z,12,0)</f>
        <v>0.7</v>
      </c>
      <c r="K125" s="12">
        <f t="shared" si="3"/>
        <v>8319.2853000000032</v>
      </c>
      <c r="L125" s="7" t="str">
        <f>IF(VLOOKUP(A125,'[1]LISTA ETIQUETAS'!O:AB,14,0)="","",(VLOOKUP(A125,'[1]LISTA ETIQUETAS'!O:AB,14,0)))</f>
        <v>CJ</v>
      </c>
      <c r="M125" s="8" t="str">
        <f>VLOOKUP(A125,'[1]LISTA ETIQUETAS'!$O:$BR,56,0)</f>
        <v>78082 | 151718</v>
      </c>
      <c r="N125" s="9" t="str">
        <f t="shared" si="4"/>
        <v>78082 | 151718</v>
      </c>
      <c r="S125" s="2">
        <f>_xlfn.XLOOKUP($A125,'[1]LISTA ETIQUETAS'!$O:$O,'[1]LISTA ETIQUETAS'!H:H,"",0)</f>
        <v>2</v>
      </c>
      <c r="T125" s="9">
        <f t="shared" si="5"/>
        <v>2</v>
      </c>
      <c r="U125" s="10" t="str">
        <f>IFERROR((VLOOKUP(A125,'links de acesso'!A:B,2,0)),"\\192.168.0.4\Produtos\PRODUTO_PRONTA_ENTREGA\static\IMAGENS_PRODUTOS\SEM IMAGEM.jpg")</f>
        <v>\\192.168.0.4\Produtos\PRODUTO_PRONTA_ENTREGA\static\IMAGENS_PRODUTOS\APARADOR MAZAS_151718.jpg</v>
      </c>
      <c r="V125" s="2"/>
    </row>
    <row r="126" spans="1:22" x14ac:dyDescent="0.25">
      <c r="A126" s="5">
        <v>379526</v>
      </c>
      <c r="B126" t="str">
        <f>IFERROR((VLOOKUP(A126,'[1]LISTA ETIQUETAS'!O:X,3,0)),"PRODUTO SEM ESTOQUE")</f>
        <v>EST BASE APARADOR MONDRIAN (BAIXO) (C/PORTA) (LAM CARV BR)</v>
      </c>
      <c r="C126" s="10" t="str">
        <f>VLOOKUP(A126,'[1]LISTA ETIQUETAS'!$O:$BT,57,0)</f>
        <v>CLAMI APARADOR</v>
      </c>
      <c r="D126" s="10" t="str">
        <f>VLOOKUP(A126,'[1]LISTA ETIQUETAS'!$O:$BT,58,0)</f>
        <v>APARADOR MONDRIAN (RBD)</v>
      </c>
      <c r="E126" s="11">
        <f>IF(VLOOKUP(A126,'[1]LISTA ETIQUETAS'!O:W,4,0)="",(VLOOKUP(A126,'[1]LISTA ETIQUETAS'!O:W,6,0)),(VLOOKUP(A126,'[1]LISTA ETIQUETAS'!O:W,4,0)))</f>
        <v>1.8</v>
      </c>
      <c r="F126" s="11">
        <f>IF(VLOOKUP(A126,'[1]LISTA ETIQUETAS'!O:W,5,0)="",(VLOOKUP(A126,'[1]LISTA ETIQUETAS'!O:W,7,0)),(VLOOKUP(A126,'[1]LISTA ETIQUETAS'!O:W,5,0)))</f>
        <v>0.45</v>
      </c>
      <c r="G126" s="11">
        <f>IFERROR((VLOOKUP(A126,'[1]LISTA ETIQUETAS'!O:X,8,0)),"")</f>
        <v>0.45</v>
      </c>
      <c r="H126" s="11">
        <f>IFERROR((VLOOKUP(A126,'[1]LISTA ETIQUETAS'!O:X,9,0)),"")</f>
        <v>0</v>
      </c>
      <c r="I126" s="12">
        <f>IFERROR((VLOOKUP(A126,'[1]LISTA ETIQUETAS'!O:Y,11,0)),"")</f>
        <v>38590.589999999997</v>
      </c>
      <c r="J126" s="6">
        <f>VLOOKUP(A126,'[1]LISTA ETIQUETAS'!$O:$Z,12,0)</f>
        <v>0.35</v>
      </c>
      <c r="K126" s="12">
        <f t="shared" si="3"/>
        <v>25083.883499999996</v>
      </c>
      <c r="L126" s="7" t="str">
        <f>IF(VLOOKUP(A126,'[1]LISTA ETIQUETAS'!O:AB,14,0)="","",(VLOOKUP(A126,'[1]LISTA ETIQUETAS'!O:AB,14,0)))</f>
        <v>IB</v>
      </c>
      <c r="M126" s="8" t="str">
        <f>VLOOKUP(A126,'[1]LISTA ETIQUETAS'!$O:$BR,56,0)</f>
        <v>379799 | 379526</v>
      </c>
      <c r="N126" s="9" t="str">
        <f t="shared" si="4"/>
        <v>379799 | 379526</v>
      </c>
      <c r="S126" s="2">
        <f>_xlfn.XLOOKUP($A126,'[1]LISTA ETIQUETAS'!$O:$O,'[1]LISTA ETIQUETAS'!H:H,"",0)</f>
        <v>1</v>
      </c>
      <c r="T126" s="9">
        <f t="shared" si="5"/>
        <v>1</v>
      </c>
      <c r="U126" s="10" t="str">
        <f>IFERROR((VLOOKUP(A126,'links de acesso'!A:B,2,0)),"\\192.168.0.4\Produtos\PRODUTO_PRONTA_ENTREGA\static\IMAGENS_PRODUTOS\SEM IMAGEM.jpg")</f>
        <v>\\192.168.0.4\Produtos\PRODUTO_PRONTA_ENTREGA\static\IMAGENS_PRODUTOS\SEM IMAGEM.jpg</v>
      </c>
      <c r="V126" s="2"/>
    </row>
    <row r="127" spans="1:22" x14ac:dyDescent="0.25">
      <c r="A127" s="5">
        <v>379799</v>
      </c>
      <c r="B127" t="str">
        <f>IFERROR((VLOOKUP(A127,'[1]LISTA ETIQUETAS'!O:X,3,0)),"PRODUTO SEM ESTOQUE")</f>
        <v>EST TAMPO MONDRIAN (PEDRA 1) (EMERALD GREEN)</v>
      </c>
      <c r="C127" s="10" t="str">
        <f>VLOOKUP(A127,'[1]LISTA ETIQUETAS'!$O:$BT,57,0)</f>
        <v>CLAMI APARADOR</v>
      </c>
      <c r="D127" s="10" t="str">
        <f>VLOOKUP(A127,'[1]LISTA ETIQUETAS'!$O:$BT,58,0)</f>
        <v>APARADOR MONDRIAN (RBD)</v>
      </c>
      <c r="E127" s="11">
        <f>IF(VLOOKUP(A127,'[1]LISTA ETIQUETAS'!O:W,4,0)="",(VLOOKUP(A127,'[1]LISTA ETIQUETAS'!O:W,6,0)),(VLOOKUP(A127,'[1]LISTA ETIQUETAS'!O:W,4,0)))</f>
        <v>1.8</v>
      </c>
      <c r="F127" s="11">
        <f>IF(VLOOKUP(A127,'[1]LISTA ETIQUETAS'!O:W,5,0)="",(VLOOKUP(A127,'[1]LISTA ETIQUETAS'!O:W,7,0)),(VLOOKUP(A127,'[1]LISTA ETIQUETAS'!O:W,5,0)))</f>
        <v>0.45</v>
      </c>
      <c r="G127" s="11">
        <f>IFERROR((VLOOKUP(A127,'[1]LISTA ETIQUETAS'!O:X,8,0)),"")</f>
        <v>0.02</v>
      </c>
      <c r="H127" s="11">
        <f>IFERROR((VLOOKUP(A127,'[1]LISTA ETIQUETAS'!O:X,9,0)),"")</f>
        <v>0</v>
      </c>
      <c r="I127" s="12">
        <f>IFERROR((VLOOKUP(A127,'[1]LISTA ETIQUETAS'!O:Y,11,0)),"")</f>
        <v>38590.589999999997</v>
      </c>
      <c r="J127" s="6">
        <f>VLOOKUP(A127,'[1]LISTA ETIQUETAS'!$O:$Z,12,0)</f>
        <v>0.35</v>
      </c>
      <c r="K127" s="12">
        <f t="shared" si="3"/>
        <v>25083.883499999996</v>
      </c>
      <c r="L127" s="7" t="str">
        <f>IF(VLOOKUP(A127,'[1]LISTA ETIQUETAS'!O:AB,14,0)="","",(VLOOKUP(A127,'[1]LISTA ETIQUETAS'!O:AB,14,0)))</f>
        <v>IB</v>
      </c>
      <c r="M127" s="8" t="str">
        <f>VLOOKUP(A127,'[1]LISTA ETIQUETAS'!$O:$BR,56,0)</f>
        <v>379799 | 379526</v>
      </c>
      <c r="N127" s="9" t="str">
        <f t="shared" si="4"/>
        <v>379799 | 379526</v>
      </c>
      <c r="S127" s="2">
        <f>_xlfn.XLOOKUP($A127,'[1]LISTA ETIQUETAS'!$O:$O,'[1]LISTA ETIQUETAS'!H:H,"",0)</f>
        <v>1</v>
      </c>
      <c r="T127" s="9">
        <f t="shared" si="5"/>
        <v>1</v>
      </c>
      <c r="U127" s="10" t="str">
        <f>IFERROR((VLOOKUP(A127,'links de acesso'!A:B,2,0)),"\\192.168.0.4\Produtos\PRODUTO_PRONTA_ENTREGA\static\IMAGENS_PRODUTOS\SEM IMAGEM.jpg")</f>
        <v>\\192.168.0.4\Produtos\PRODUTO_PRONTA_ENTREGA\static\IMAGENS_PRODUTOS\SEM IMAGEM.jpg</v>
      </c>
      <c r="V127" s="2"/>
    </row>
    <row r="128" spans="1:22" x14ac:dyDescent="0.25">
      <c r="A128" s="5">
        <v>203827</v>
      </c>
      <c r="B128" t="str">
        <f>IFERROR((VLOOKUP(A128,'[1]LISTA ETIQUETAS'!O:X,3,0)),"PRODUTO SEM ESTOQUE")</f>
        <v>EST APARADOR NEST (LACA BRILHO METALIZADA CHAMPAGNE)</v>
      </c>
      <c r="C128" s="10" t="str">
        <f>VLOOKUP(A128,'[1]LISTA ETIQUETAS'!$O:$BT,57,0)</f>
        <v>CLAMI APARADOR</v>
      </c>
      <c r="D128" s="10" t="str">
        <f>VLOOKUP(A128,'[1]LISTA ETIQUETAS'!$O:$BT,58,0)</f>
        <v>APARADOR NEST (FL)</v>
      </c>
      <c r="E128" s="11">
        <f>IF(VLOOKUP(A128,'[1]LISTA ETIQUETAS'!O:W,4,0)="",(VLOOKUP(A128,'[1]LISTA ETIQUETAS'!O:W,6,0)),(VLOOKUP(A128,'[1]LISTA ETIQUETAS'!O:W,4,0)))</f>
        <v>1.5</v>
      </c>
      <c r="F128" s="11">
        <f>IF(VLOOKUP(A128,'[1]LISTA ETIQUETAS'!O:W,5,0)="",(VLOOKUP(A128,'[1]LISTA ETIQUETAS'!O:W,7,0)),(VLOOKUP(A128,'[1]LISTA ETIQUETAS'!O:W,5,0)))</f>
        <v>0.4</v>
      </c>
      <c r="G128" s="11">
        <f>IFERROR((VLOOKUP(A128,'[1]LISTA ETIQUETAS'!O:X,8,0)),"")</f>
        <v>0.76</v>
      </c>
      <c r="H128" s="11">
        <f>IFERROR((VLOOKUP(A128,'[1]LISTA ETIQUETAS'!O:X,9,0)),"")</f>
        <v>0</v>
      </c>
      <c r="I128" s="12">
        <f>IFERROR((VLOOKUP(A128,'[1]LISTA ETIQUETAS'!O:Y,11,0)),"")</f>
        <v>12529.52</v>
      </c>
      <c r="J128" s="6">
        <f>VLOOKUP(A128,'[1]LISTA ETIQUETAS'!$O:$Z,12,0)</f>
        <v>0.7</v>
      </c>
      <c r="K128" s="12">
        <f t="shared" si="3"/>
        <v>3758.8560000000016</v>
      </c>
      <c r="L128" s="7" t="str">
        <f>IF(VLOOKUP(A128,'[1]LISTA ETIQUETAS'!O:AB,14,0)="","",(VLOOKUP(A128,'[1]LISTA ETIQUETAS'!O:AB,14,0)))</f>
        <v/>
      </c>
      <c r="M128" s="8">
        <f>VLOOKUP(A128,'[1]LISTA ETIQUETAS'!$O:$BR,56,0)</f>
        <v>0</v>
      </c>
      <c r="N128" s="9">
        <f t="shared" si="4"/>
        <v>203827</v>
      </c>
      <c r="S128" s="2">
        <f>_xlfn.XLOOKUP($A128,'[1]LISTA ETIQUETAS'!$O:$O,'[1]LISTA ETIQUETAS'!H:H,"",0)</f>
        <v>1</v>
      </c>
      <c r="T128" s="9">
        <f t="shared" si="5"/>
        <v>1</v>
      </c>
      <c r="U128" s="10" t="str">
        <f>IFERROR((VLOOKUP(A128,'links de acesso'!A:B,2,0)),"\\192.168.0.4\Produtos\PRODUTO_PRONTA_ENTREGA\static\IMAGENS_PRODUTOS\SEM IMAGEM.jpg")</f>
        <v>\\192.168.0.4\Produtos\PRODUTO_PRONTA_ENTREGA\static\IMAGENS_PRODUTOS\APARADOR NEST_203827.jpg</v>
      </c>
      <c r="V128" s="2"/>
    </row>
    <row r="129" spans="1:22" x14ac:dyDescent="0.25">
      <c r="A129" s="5">
        <v>151366</v>
      </c>
      <c r="B129" t="str">
        <f>IFERROR((VLOOKUP(A129,'[1]LISTA ETIQUETAS'!O:X,3,0)),"PRODUTO SEM ESTOQUE")</f>
        <v>EST APARADOR NEST ROVERE CATERAL BRONZE</v>
      </c>
      <c r="C129" s="10" t="str">
        <f>VLOOKUP(A129,'[1]LISTA ETIQUETAS'!$O:$BT,57,0)</f>
        <v>CLAMI APARADOR</v>
      </c>
      <c r="D129" s="10" t="str">
        <f>VLOOKUP(A129,'[1]LISTA ETIQUETAS'!$O:$BT,58,0)</f>
        <v>APARADOR NEST (FL)</v>
      </c>
      <c r="E129" s="11">
        <f>IF(VLOOKUP(A129,'[1]LISTA ETIQUETAS'!O:W,4,0)="",(VLOOKUP(A129,'[1]LISTA ETIQUETAS'!O:W,6,0)),(VLOOKUP(A129,'[1]LISTA ETIQUETAS'!O:W,4,0)))</f>
        <v>2</v>
      </c>
      <c r="F129" s="11">
        <f>IF(VLOOKUP(A129,'[1]LISTA ETIQUETAS'!O:W,5,0)="",(VLOOKUP(A129,'[1]LISTA ETIQUETAS'!O:W,7,0)),(VLOOKUP(A129,'[1]LISTA ETIQUETAS'!O:W,5,0)))</f>
        <v>0.5</v>
      </c>
      <c r="G129" s="11">
        <f>IFERROR((VLOOKUP(A129,'[1]LISTA ETIQUETAS'!O:X,8,0)),"")</f>
        <v>0.76</v>
      </c>
      <c r="H129" s="11">
        <f>IFERROR((VLOOKUP(A129,'[1]LISTA ETIQUETAS'!O:X,9,0)),"")</f>
        <v>0</v>
      </c>
      <c r="I129" s="12">
        <f>IFERROR((VLOOKUP(A129,'[1]LISTA ETIQUETAS'!O:Y,11,0)),"")</f>
        <v>16532.669999999998</v>
      </c>
      <c r="J129" s="6">
        <f>VLOOKUP(A129,'[1]LISTA ETIQUETAS'!$O:$Z,12,0)</f>
        <v>0.7</v>
      </c>
      <c r="K129" s="12">
        <f t="shared" si="3"/>
        <v>4959.8009999999995</v>
      </c>
      <c r="L129" s="7" t="str">
        <f>IF(VLOOKUP(A129,'[1]LISTA ETIQUETAS'!O:AB,14,0)="","",(VLOOKUP(A129,'[1]LISTA ETIQUETAS'!O:AB,14,0)))</f>
        <v/>
      </c>
      <c r="M129" s="8">
        <f>VLOOKUP(A129,'[1]LISTA ETIQUETAS'!$O:$BR,56,0)</f>
        <v>0</v>
      </c>
      <c r="N129" s="9">
        <f t="shared" si="4"/>
        <v>151366</v>
      </c>
      <c r="S129" s="2">
        <f>_xlfn.XLOOKUP($A129,'[1]LISTA ETIQUETAS'!$O:$O,'[1]LISTA ETIQUETAS'!H:H,"",0)</f>
        <v>1</v>
      </c>
      <c r="T129" s="9">
        <f t="shared" si="5"/>
        <v>1</v>
      </c>
      <c r="U129" s="10" t="str">
        <f>IFERROR((VLOOKUP(A129,'links de acesso'!A:B,2,0)),"\\192.168.0.4\Produtos\PRODUTO_PRONTA_ENTREGA\static\IMAGENS_PRODUTOS\SEM IMAGEM.jpg")</f>
        <v>\\192.168.0.4\Produtos\PRODUTO_PRONTA_ENTREGA\static\IMAGENS_PRODUTOS\APARADOR NEST_151366.jpg</v>
      </c>
      <c r="V129" s="2"/>
    </row>
    <row r="130" spans="1:22" x14ac:dyDescent="0.25">
      <c r="A130" s="5">
        <v>210507</v>
      </c>
      <c r="B130" t="str">
        <f>IFERROR((VLOOKUP(A130,'[1]LISTA ETIQUETAS'!O:X,3,0)),"PRODUTO SEM ESTOQUE")</f>
        <v>EST APARADOR PHOENIX (LACA POLIESTER BRILHO F100)</v>
      </c>
      <c r="C130" s="10" t="str">
        <f>VLOOKUP(A130,'[1]LISTA ETIQUETAS'!$O:$BT,57,0)</f>
        <v>CLAMI APARADOR</v>
      </c>
      <c r="D130" s="10" t="str">
        <f>VLOOKUP(A130,'[1]LISTA ETIQUETAS'!$O:$BT,58,0)</f>
        <v>APARADOR PHOENIX</v>
      </c>
      <c r="E130" s="11">
        <f>IF(VLOOKUP(A130,'[1]LISTA ETIQUETAS'!O:W,4,0)="",(VLOOKUP(A130,'[1]LISTA ETIQUETAS'!O:W,6,0)),(VLOOKUP(A130,'[1]LISTA ETIQUETAS'!O:W,4,0)))</f>
        <v>2</v>
      </c>
      <c r="F130" s="11">
        <f>IF(VLOOKUP(A130,'[1]LISTA ETIQUETAS'!O:W,5,0)="",(VLOOKUP(A130,'[1]LISTA ETIQUETAS'!O:W,7,0)),(VLOOKUP(A130,'[1]LISTA ETIQUETAS'!O:W,5,0)))</f>
        <v>0.4</v>
      </c>
      <c r="G130" s="11">
        <f>IFERROR((VLOOKUP(A130,'[1]LISTA ETIQUETAS'!O:X,8,0)),"")</f>
        <v>0.77</v>
      </c>
      <c r="H130" s="11">
        <f>IFERROR((VLOOKUP(A130,'[1]LISTA ETIQUETAS'!O:X,9,0)),"")</f>
        <v>0</v>
      </c>
      <c r="I130" s="12">
        <f>IFERROR((VLOOKUP(A130,'[1]LISTA ETIQUETAS'!O:Y,11,0)),"")</f>
        <v>15997.5</v>
      </c>
      <c r="J130" s="6">
        <f>VLOOKUP(A130,'[1]LISTA ETIQUETAS'!$O:$Z,12,0)</f>
        <v>0.5</v>
      </c>
      <c r="K130" s="12">
        <f t="shared" si="3"/>
        <v>7998.75</v>
      </c>
      <c r="L130" s="7" t="str">
        <f>IF(VLOOKUP(A130,'[1]LISTA ETIQUETAS'!O:AB,14,0)="","",(VLOOKUP(A130,'[1]LISTA ETIQUETAS'!O:AB,14,0)))</f>
        <v/>
      </c>
      <c r="M130" s="8">
        <f>VLOOKUP(A130,'[1]LISTA ETIQUETAS'!$O:$BR,56,0)</f>
        <v>0</v>
      </c>
      <c r="N130" s="9">
        <f t="shared" si="4"/>
        <v>210507</v>
      </c>
      <c r="S130" s="2">
        <f>_xlfn.XLOOKUP($A130,'[1]LISTA ETIQUETAS'!$O:$O,'[1]LISTA ETIQUETAS'!H:H,"",0)</f>
        <v>1</v>
      </c>
      <c r="T130" s="9">
        <f t="shared" si="5"/>
        <v>1</v>
      </c>
      <c r="U130" s="10" t="str">
        <f>IFERROR((VLOOKUP(A130,'links de acesso'!A:B,2,0)),"\\192.168.0.4\Produtos\PRODUTO_PRONTA_ENTREGA\static\IMAGENS_PRODUTOS\SEM IMAGEM.jpg")</f>
        <v>\\192.168.0.4\Produtos\PRODUTO_PRONTA_ENTREGA\static\IMAGENS_PRODUTOS\SEM IMAGEM.jpg</v>
      </c>
      <c r="V130" s="2"/>
    </row>
    <row r="131" spans="1:22" x14ac:dyDescent="0.25">
      <c r="A131" s="5">
        <v>152614</v>
      </c>
      <c r="B131" t="str">
        <f>IFERROR((VLOOKUP(A131,'[1]LISTA ETIQUETAS'!O:X,3,0)),"PRODUTO SEM ESTOQUE")</f>
        <v>EST APARADOR PHOENIX (LACA POLIESTER BRILHO BRANCA)</v>
      </c>
      <c r="C131" s="10" t="str">
        <f>VLOOKUP(A131,'[1]LISTA ETIQUETAS'!$O:$BT,57,0)</f>
        <v>CLAMI APARADOR</v>
      </c>
      <c r="D131" s="10" t="str">
        <f>VLOOKUP(A131,'[1]LISTA ETIQUETAS'!$O:$BT,58,0)</f>
        <v>APARADOR PHOENIX</v>
      </c>
      <c r="E131" s="11">
        <f>IF(VLOOKUP(A131,'[1]LISTA ETIQUETAS'!O:W,4,0)="",(VLOOKUP(A131,'[1]LISTA ETIQUETAS'!O:W,6,0)),(VLOOKUP(A131,'[1]LISTA ETIQUETAS'!O:W,4,0)))</f>
        <v>1.8</v>
      </c>
      <c r="F131" s="11">
        <f>IF(VLOOKUP(A131,'[1]LISTA ETIQUETAS'!O:W,5,0)="",(VLOOKUP(A131,'[1]LISTA ETIQUETAS'!O:W,7,0)),(VLOOKUP(A131,'[1]LISTA ETIQUETAS'!O:W,5,0)))</f>
        <v>0.55000000000000004</v>
      </c>
      <c r="G131" s="11">
        <f>IFERROR((VLOOKUP(A131,'[1]LISTA ETIQUETAS'!O:X,8,0)),"")</f>
        <v>0.6</v>
      </c>
      <c r="H131" s="11">
        <f>IFERROR((VLOOKUP(A131,'[1]LISTA ETIQUETAS'!O:X,9,0)),"")</f>
        <v>0</v>
      </c>
      <c r="I131" s="12">
        <f>IFERROR((VLOOKUP(A131,'[1]LISTA ETIQUETAS'!O:Y,11,0)),"")</f>
        <v>15023.81</v>
      </c>
      <c r="J131" s="6">
        <f>VLOOKUP(A131,'[1]LISTA ETIQUETAS'!$O:$Z,12,0)</f>
        <v>0.5</v>
      </c>
      <c r="K131" s="12">
        <f t="shared" ref="K131:K194" si="6">IFERROR(I131-I131*J131,"")</f>
        <v>7511.9049999999997</v>
      </c>
      <c r="L131" s="7" t="str">
        <f>IF(VLOOKUP(A131,'[1]LISTA ETIQUETAS'!O:AB,14,0)="","",(VLOOKUP(A131,'[1]LISTA ETIQUETAS'!O:AB,14,0)))</f>
        <v/>
      </c>
      <c r="M131" s="8">
        <f>VLOOKUP(A131,'[1]LISTA ETIQUETAS'!$O:$BR,56,0)</f>
        <v>0</v>
      </c>
      <c r="N131" s="9">
        <f t="shared" ref="N131:N194" si="7">IF(M131=0,A131,M131)</f>
        <v>152614</v>
      </c>
      <c r="S131" s="2">
        <f>_xlfn.XLOOKUP($A131,'[1]LISTA ETIQUETAS'!$O:$O,'[1]LISTA ETIQUETAS'!H:H,"",0)</f>
        <v>1</v>
      </c>
      <c r="T131" s="9">
        <f t="shared" ref="T131:T194" si="8">SUM(O131:S131)</f>
        <v>1</v>
      </c>
      <c r="U131" s="10" t="str">
        <f>IFERROR((VLOOKUP(A131,'links de acesso'!A:B,2,0)),"\\192.168.0.4\Produtos\PRODUTO_PRONTA_ENTREGA\static\IMAGENS_PRODUTOS\SEM IMAGEM.jpg")</f>
        <v>\\192.168.0.4\Produtos\PRODUTO_PRONTA_ENTREGA\static\IMAGENS_PRODUTOS\APARADOR PHOENIX_152614.jpg</v>
      </c>
      <c r="V131" s="2"/>
    </row>
    <row r="132" spans="1:22" x14ac:dyDescent="0.25">
      <c r="A132" s="5">
        <v>180739</v>
      </c>
      <c r="B132" t="str">
        <f>IFERROR((VLOOKUP(A132,'[1]LISTA ETIQUETAS'!O:X,3,0)),"PRODUTO SEM ESTOQUE")</f>
        <v>EST APARADOR REDENTOR (NOGUEIRA) (LACA BRILHO FENDI)</v>
      </c>
      <c r="C132" s="10" t="str">
        <f>VLOOKUP(A132,'[1]LISTA ETIQUETAS'!$O:$BT,57,0)</f>
        <v>CLAMI APARADOR</v>
      </c>
      <c r="D132" s="10" t="str">
        <f>VLOOKUP(A132,'[1]LISTA ETIQUETAS'!$O:$BT,58,0)</f>
        <v>APARADOR REDENTOR (FL)</v>
      </c>
      <c r="E132" s="11">
        <f>IF(VLOOKUP(A132,'[1]LISTA ETIQUETAS'!O:W,4,0)="",(VLOOKUP(A132,'[1]LISTA ETIQUETAS'!O:W,6,0)),(VLOOKUP(A132,'[1]LISTA ETIQUETAS'!O:W,4,0)))</f>
        <v>2.2000000000000002</v>
      </c>
      <c r="F132" s="11">
        <f>IF(VLOOKUP(A132,'[1]LISTA ETIQUETAS'!O:W,5,0)="",(VLOOKUP(A132,'[1]LISTA ETIQUETAS'!O:W,7,0)),(VLOOKUP(A132,'[1]LISTA ETIQUETAS'!O:W,5,0)))</f>
        <v>0.5</v>
      </c>
      <c r="G132" s="11">
        <f>IFERROR((VLOOKUP(A132,'[1]LISTA ETIQUETAS'!O:X,8,0)),"")</f>
        <v>0.8</v>
      </c>
      <c r="H132" s="11">
        <f>IFERROR((VLOOKUP(A132,'[1]LISTA ETIQUETAS'!O:X,9,0)),"")</f>
        <v>0</v>
      </c>
      <c r="I132" s="12">
        <f>IFERROR((VLOOKUP(A132,'[1]LISTA ETIQUETAS'!O:Y,11,0)),"")</f>
        <v>18059.47</v>
      </c>
      <c r="J132" s="6">
        <f>VLOOKUP(A132,'[1]LISTA ETIQUETAS'!$O:$Z,12,0)</f>
        <v>0.7</v>
      </c>
      <c r="K132" s="12">
        <f t="shared" si="6"/>
        <v>5417.8410000000003</v>
      </c>
      <c r="L132" s="7" t="str">
        <f>IF(VLOOKUP(A132,'[1]LISTA ETIQUETAS'!O:AB,14,0)="","",(VLOOKUP(A132,'[1]LISTA ETIQUETAS'!O:AB,14,0)))</f>
        <v/>
      </c>
      <c r="M132" s="8">
        <f>VLOOKUP(A132,'[1]LISTA ETIQUETAS'!$O:$BR,56,0)</f>
        <v>0</v>
      </c>
      <c r="N132" s="9">
        <f t="shared" si="7"/>
        <v>180739</v>
      </c>
      <c r="S132" s="2">
        <f>_xlfn.XLOOKUP($A132,'[1]LISTA ETIQUETAS'!$O:$O,'[1]LISTA ETIQUETAS'!H:H,"",0)</f>
        <v>1</v>
      </c>
      <c r="T132" s="9">
        <f t="shared" si="8"/>
        <v>1</v>
      </c>
      <c r="U132" s="10" t="str">
        <f>IFERROR((VLOOKUP(A132,'links de acesso'!A:B,2,0)),"\\192.168.0.4\Produtos\PRODUTO_PRONTA_ENTREGA\static\IMAGENS_PRODUTOS\SEM IMAGEM.jpg")</f>
        <v>\\192.168.0.4\Produtos\PRODUTO_PRONTA_ENTREGA\static\IMAGENS_PRODUTOS\APARADOR REDENTOR_180739.jpg</v>
      </c>
      <c r="V132" s="2"/>
    </row>
    <row r="133" spans="1:22" x14ac:dyDescent="0.25">
      <c r="A133" s="5">
        <v>299531</v>
      </c>
      <c r="B133" t="str">
        <f>IFERROR((VLOOKUP(A133,'[1]LISTA ETIQUETAS'!O:X,3,0)),"PRODUTO SEM ESTOQUE")</f>
        <v>EST APARADOR REGIA (LAMINA 3 LOURO PRETO)</v>
      </c>
      <c r="C133" s="10" t="str">
        <f>VLOOKUP(A133,'[1]LISTA ETIQUETAS'!$O:$BT,57,0)</f>
        <v>CLAMI APARADOR</v>
      </c>
      <c r="D133" s="10" t="str">
        <f>VLOOKUP(A133,'[1]LISTA ETIQUETAS'!$O:$BT,58,0)</f>
        <v>APARADOR REGIA</v>
      </c>
      <c r="E133" s="11">
        <f>IF(VLOOKUP(A133,'[1]LISTA ETIQUETAS'!O:W,4,0)="",(VLOOKUP(A133,'[1]LISTA ETIQUETAS'!O:W,6,0)),(VLOOKUP(A133,'[1]LISTA ETIQUETAS'!O:W,4,0)))</f>
        <v>2.2000000000000002</v>
      </c>
      <c r="F133" s="11">
        <f>IF(VLOOKUP(A133,'[1]LISTA ETIQUETAS'!O:W,5,0)="",(VLOOKUP(A133,'[1]LISTA ETIQUETAS'!O:W,7,0)),(VLOOKUP(A133,'[1]LISTA ETIQUETAS'!O:W,5,0)))</f>
        <v>0.7</v>
      </c>
      <c r="G133" s="11">
        <f>IFERROR((VLOOKUP(A133,'[1]LISTA ETIQUETAS'!O:X,8,0)),"")</f>
        <v>0.82</v>
      </c>
      <c r="H133" s="11">
        <f>IFERROR((VLOOKUP(A133,'[1]LISTA ETIQUETAS'!O:X,9,0)),"")</f>
        <v>0</v>
      </c>
      <c r="I133" s="12">
        <f>IFERROR((VLOOKUP(A133,'[1]LISTA ETIQUETAS'!O:Y,11,0)),"")</f>
        <v>37230.19</v>
      </c>
      <c r="J133" s="6">
        <f>VLOOKUP(A133,'[1]LISTA ETIQUETAS'!$O:$Z,12,0)</f>
        <v>0.5</v>
      </c>
      <c r="K133" s="12">
        <f t="shared" si="6"/>
        <v>18615.095000000001</v>
      </c>
      <c r="L133" s="7" t="str">
        <f>IF(VLOOKUP(A133,'[1]LISTA ETIQUETAS'!O:AB,14,0)="","",(VLOOKUP(A133,'[1]LISTA ETIQUETAS'!O:AB,14,0)))</f>
        <v/>
      </c>
      <c r="M133" s="8">
        <f>VLOOKUP(A133,'[1]LISTA ETIQUETAS'!$O:$BR,56,0)</f>
        <v>0</v>
      </c>
      <c r="N133" s="9">
        <f t="shared" si="7"/>
        <v>299531</v>
      </c>
      <c r="S133" s="2">
        <f>_xlfn.XLOOKUP($A133,'[1]LISTA ETIQUETAS'!$O:$O,'[1]LISTA ETIQUETAS'!H:H,"",0)</f>
        <v>1</v>
      </c>
      <c r="T133" s="9">
        <f t="shared" si="8"/>
        <v>1</v>
      </c>
      <c r="U133" s="10" t="str">
        <f>IFERROR((VLOOKUP(A133,'links de acesso'!A:B,2,0)),"\\192.168.0.4\Produtos\PRODUTO_PRONTA_ENTREGA\static\IMAGENS_PRODUTOS\SEM IMAGEM.jpg")</f>
        <v>\\192.168.0.4\Produtos\PRODUTO_PRONTA_ENTREGA\static\IMAGENS_PRODUTOS\APARADOR REGIA_299531.jpg</v>
      </c>
      <c r="V133" s="2"/>
    </row>
    <row r="134" spans="1:22" x14ac:dyDescent="0.25">
      <c r="A134" s="5">
        <v>334167</v>
      </c>
      <c r="B134" t="str">
        <f>IFERROR((VLOOKUP(A134,'[1]LISTA ETIQUETAS'!O:X,3,0)),"PRODUTO SEM ESTOQUE")</f>
        <v>EST APARADOR RENE (TP G4 GOF 235 MARROM/EST PINT PRETA)</v>
      </c>
      <c r="C134" s="10" t="str">
        <f>VLOOKUP(A134,'[1]LISTA ETIQUETAS'!$O:$BT,57,0)</f>
        <v>CLAMI APARADOR</v>
      </c>
      <c r="D134" s="10" t="str">
        <f>VLOOKUP(A134,'[1]LISTA ETIQUETAS'!$O:$BT,58,0)</f>
        <v>APARADOR RENE (FL)</v>
      </c>
      <c r="E134" s="11">
        <f>IF(VLOOKUP(A134,'[1]LISTA ETIQUETAS'!O:W,4,0)="",(VLOOKUP(A134,'[1]LISTA ETIQUETAS'!O:W,6,0)),(VLOOKUP(A134,'[1]LISTA ETIQUETAS'!O:W,4,0)))</f>
        <v>1.8</v>
      </c>
      <c r="F134" s="11">
        <f>IF(VLOOKUP(A134,'[1]LISTA ETIQUETAS'!O:W,5,0)="",(VLOOKUP(A134,'[1]LISTA ETIQUETAS'!O:W,7,0)),(VLOOKUP(A134,'[1]LISTA ETIQUETAS'!O:W,5,0)))</f>
        <v>0.4</v>
      </c>
      <c r="G134" s="11">
        <f>IFERROR((VLOOKUP(A134,'[1]LISTA ETIQUETAS'!O:X,8,0)),"")</f>
        <v>0.75</v>
      </c>
      <c r="H134" s="11">
        <f>IFERROR((VLOOKUP(A134,'[1]LISTA ETIQUETAS'!O:X,9,0)),"")</f>
        <v>0</v>
      </c>
      <c r="I134" s="12">
        <f>IFERROR((VLOOKUP(A134,'[1]LISTA ETIQUETAS'!O:Y,11,0)),"")</f>
        <v>14033.06</v>
      </c>
      <c r="J134" s="6">
        <f>VLOOKUP(A134,'[1]LISTA ETIQUETAS'!$O:$Z,12,0)</f>
        <v>0.5</v>
      </c>
      <c r="K134" s="12">
        <f t="shared" si="6"/>
        <v>7016.53</v>
      </c>
      <c r="L134" s="7" t="str">
        <f>IF(VLOOKUP(A134,'[1]LISTA ETIQUETAS'!O:AB,14,0)="","",(VLOOKUP(A134,'[1]LISTA ETIQUETAS'!O:AB,14,0)))</f>
        <v/>
      </c>
      <c r="M134" s="8">
        <f>VLOOKUP(A134,'[1]LISTA ETIQUETAS'!$O:$BR,56,0)</f>
        <v>0</v>
      </c>
      <c r="N134" s="9">
        <f t="shared" si="7"/>
        <v>334167</v>
      </c>
      <c r="S134" s="2">
        <f>_xlfn.XLOOKUP($A134,'[1]LISTA ETIQUETAS'!$O:$O,'[1]LISTA ETIQUETAS'!H:H,"",0)</f>
        <v>1</v>
      </c>
      <c r="T134" s="9">
        <f t="shared" si="8"/>
        <v>1</v>
      </c>
      <c r="U134" s="10" t="str">
        <f>IFERROR((VLOOKUP(A134,'links de acesso'!A:B,2,0)),"\\192.168.0.4\Produtos\PRODUTO_PRONTA_ENTREGA\static\IMAGENS_PRODUTOS\SEM IMAGEM.jpg")</f>
        <v>\\192.168.0.4\Produtos\PRODUTO_PRONTA_ENTREGA\static\IMAGENS_PRODUTOS\APARADOR RENE_334167.jpg</v>
      </c>
      <c r="V134" s="2"/>
    </row>
    <row r="135" spans="1:22" x14ac:dyDescent="0.25">
      <c r="A135" s="5">
        <v>231134</v>
      </c>
      <c r="B135" t="str">
        <f>IFERROR((VLOOKUP(A135,'[1]LISTA ETIQUETAS'!O:X,3,0)),"PRODUTO SEM ESTOQUE")</f>
        <v>EST APARADOR RENE (TP G4 GOF RATO 242/EST PINT ARGILA 240)</v>
      </c>
      <c r="C135" s="10" t="str">
        <f>VLOOKUP(A135,'[1]LISTA ETIQUETAS'!$O:$BT,57,0)</f>
        <v>CLAMI APARADOR</v>
      </c>
      <c r="D135" s="10" t="str">
        <f>VLOOKUP(A135,'[1]LISTA ETIQUETAS'!$O:$BT,58,0)</f>
        <v>APARADOR RENE (FL)</v>
      </c>
      <c r="E135" s="11">
        <f>IF(VLOOKUP(A135,'[1]LISTA ETIQUETAS'!O:W,4,0)="",(VLOOKUP(A135,'[1]LISTA ETIQUETAS'!O:W,6,0)),(VLOOKUP(A135,'[1]LISTA ETIQUETAS'!O:W,4,0)))</f>
        <v>2.2000000000000002</v>
      </c>
      <c r="F135" s="11">
        <f>IF(VLOOKUP(A135,'[1]LISTA ETIQUETAS'!O:W,5,0)="",(VLOOKUP(A135,'[1]LISTA ETIQUETAS'!O:W,7,0)),(VLOOKUP(A135,'[1]LISTA ETIQUETAS'!O:W,5,0)))</f>
        <v>0.4</v>
      </c>
      <c r="G135" s="11">
        <f>IFERROR((VLOOKUP(A135,'[1]LISTA ETIQUETAS'!O:X,8,0)),"")</f>
        <v>0.75</v>
      </c>
      <c r="H135" s="11">
        <f>IFERROR((VLOOKUP(A135,'[1]LISTA ETIQUETAS'!O:X,9,0)),"")</f>
        <v>0</v>
      </c>
      <c r="I135" s="12">
        <f>IFERROR((VLOOKUP(A135,'[1]LISTA ETIQUETAS'!O:Y,11,0)),"")</f>
        <v>14950.88</v>
      </c>
      <c r="J135" s="6">
        <f>VLOOKUP(A135,'[1]LISTA ETIQUETAS'!$O:$Z,12,0)</f>
        <v>0.7</v>
      </c>
      <c r="K135" s="12">
        <f t="shared" si="6"/>
        <v>4485.264000000001</v>
      </c>
      <c r="L135" s="7" t="str">
        <f>IF(VLOOKUP(A135,'[1]LISTA ETIQUETAS'!O:AB,14,0)="","",(VLOOKUP(A135,'[1]LISTA ETIQUETAS'!O:AB,14,0)))</f>
        <v/>
      </c>
      <c r="M135" s="8">
        <f>VLOOKUP(A135,'[1]LISTA ETIQUETAS'!$O:$BR,56,0)</f>
        <v>0</v>
      </c>
      <c r="N135" s="9">
        <f t="shared" si="7"/>
        <v>231134</v>
      </c>
      <c r="S135" s="2">
        <f>_xlfn.XLOOKUP($A135,'[1]LISTA ETIQUETAS'!$O:$O,'[1]LISTA ETIQUETAS'!H:H,"",0)</f>
        <v>1</v>
      </c>
      <c r="T135" s="9">
        <f t="shared" si="8"/>
        <v>1</v>
      </c>
      <c r="U135" s="10" t="str">
        <f>IFERROR((VLOOKUP(A135,'links de acesso'!A:B,2,0)),"\\192.168.0.4\Produtos\PRODUTO_PRONTA_ENTREGA\static\IMAGENS_PRODUTOS\SEM IMAGEM.jpg")</f>
        <v>\\192.168.0.4\Produtos\PRODUTO_PRONTA_ENTREGA\static\IMAGENS_PRODUTOS\APARADOR RENE_231134.jpg</v>
      </c>
      <c r="V135" s="2"/>
    </row>
    <row r="136" spans="1:22" x14ac:dyDescent="0.25">
      <c r="A136" s="5">
        <v>269183</v>
      </c>
      <c r="B136" t="str">
        <f>IFERROR((VLOOKUP(A136,'[1]LISTA ETIQUETAS'!O:X,3,0)),"PRODUTO SEM ESTOQUE")</f>
        <v>EST APARADOR RENE (TP G2 FREIJO BRANCO/EST PINT MARROM 235)</v>
      </c>
      <c r="C136" s="10" t="str">
        <f>VLOOKUP(A136,'[1]LISTA ETIQUETAS'!$O:$BT,57,0)</f>
        <v>CLAMI APARADOR</v>
      </c>
      <c r="D136" s="10" t="str">
        <f>VLOOKUP(A136,'[1]LISTA ETIQUETAS'!$O:$BT,58,0)</f>
        <v>APARADOR RENE (FL)</v>
      </c>
      <c r="E136" s="11">
        <f>IF(VLOOKUP(A136,'[1]LISTA ETIQUETAS'!O:W,4,0)="",(VLOOKUP(A136,'[1]LISTA ETIQUETAS'!O:W,6,0)),(VLOOKUP(A136,'[1]LISTA ETIQUETAS'!O:W,4,0)))</f>
        <v>2.2000000000000002</v>
      </c>
      <c r="F136" s="11">
        <f>IF(VLOOKUP(A136,'[1]LISTA ETIQUETAS'!O:W,5,0)="",(VLOOKUP(A136,'[1]LISTA ETIQUETAS'!O:W,7,0)),(VLOOKUP(A136,'[1]LISTA ETIQUETAS'!O:W,5,0)))</f>
        <v>0.4</v>
      </c>
      <c r="G136" s="11">
        <f>IFERROR((VLOOKUP(A136,'[1]LISTA ETIQUETAS'!O:X,8,0)),"")</f>
        <v>0.75</v>
      </c>
      <c r="H136" s="11">
        <f>IFERROR((VLOOKUP(A136,'[1]LISTA ETIQUETAS'!O:X,9,0)),"")</f>
        <v>0</v>
      </c>
      <c r="I136" s="12">
        <f>IFERROR((VLOOKUP(A136,'[1]LISTA ETIQUETAS'!O:Y,11,0)),"")</f>
        <v>15464.74</v>
      </c>
      <c r="J136" s="6">
        <f>VLOOKUP(A136,'[1]LISTA ETIQUETAS'!$O:$Z,12,0)</f>
        <v>0.5</v>
      </c>
      <c r="K136" s="12">
        <f t="shared" si="6"/>
        <v>7732.37</v>
      </c>
      <c r="L136" s="7" t="str">
        <f>IF(VLOOKUP(A136,'[1]LISTA ETIQUETAS'!O:AB,14,0)="","",(VLOOKUP(A136,'[1]LISTA ETIQUETAS'!O:AB,14,0)))</f>
        <v/>
      </c>
      <c r="M136" s="8">
        <f>VLOOKUP(A136,'[1]LISTA ETIQUETAS'!$O:$BR,56,0)</f>
        <v>0</v>
      </c>
      <c r="N136" s="9">
        <f t="shared" si="7"/>
        <v>269183</v>
      </c>
      <c r="S136" s="2">
        <f>_xlfn.XLOOKUP($A136,'[1]LISTA ETIQUETAS'!$O:$O,'[1]LISTA ETIQUETAS'!H:H,"",0)</f>
        <v>1</v>
      </c>
      <c r="T136" s="9">
        <f t="shared" si="8"/>
        <v>1</v>
      </c>
      <c r="U136" s="10" t="str">
        <f>IFERROR((VLOOKUP(A136,'links de acesso'!A:B,2,0)),"\\192.168.0.4\Produtos\PRODUTO_PRONTA_ENTREGA\static\IMAGENS_PRODUTOS\SEM IMAGEM.jpg")</f>
        <v>\\192.168.0.4\Produtos\PRODUTO_PRONTA_ENTREGA\static\IMAGENS_PRODUTOS\SEM IMAGEM.jpg</v>
      </c>
      <c r="V136" s="2"/>
    </row>
    <row r="137" spans="1:22" x14ac:dyDescent="0.25">
      <c r="A137" s="5">
        <v>163804</v>
      </c>
      <c r="B137" t="str">
        <f>IFERROR((VLOOKUP(A137,'[1]LISTA ETIQUETAS'!O:X,3,0)),"PRODUTO SEM ESTOQUE")</f>
        <v>EST APARADOR RIOS (MEL FOSCO)</v>
      </c>
      <c r="C137" s="10" t="str">
        <f>VLOOKUP(A137,'[1]LISTA ETIQUETAS'!$O:$BT,57,0)</f>
        <v>CLAMI APARADOR</v>
      </c>
      <c r="D137" s="10" t="str">
        <f>VLOOKUP(A137,'[1]LISTA ETIQUETAS'!$O:$BT,58,0)</f>
        <v>APARADOR RIOS (FL)</v>
      </c>
      <c r="E137" s="11">
        <f>IF(VLOOKUP(A137,'[1]LISTA ETIQUETAS'!O:W,4,0)="",(VLOOKUP(A137,'[1]LISTA ETIQUETAS'!O:W,6,0)),(VLOOKUP(A137,'[1]LISTA ETIQUETAS'!O:W,4,0)))</f>
        <v>2.2999999999999998</v>
      </c>
      <c r="F137" s="11">
        <f>IF(VLOOKUP(A137,'[1]LISTA ETIQUETAS'!O:W,5,0)="",(VLOOKUP(A137,'[1]LISTA ETIQUETAS'!O:W,7,0)),(VLOOKUP(A137,'[1]LISTA ETIQUETAS'!O:W,5,0)))</f>
        <v>0.4</v>
      </c>
      <c r="G137" s="11">
        <f>IFERROR((VLOOKUP(A137,'[1]LISTA ETIQUETAS'!O:X,8,0)),"")</f>
        <v>0.76</v>
      </c>
      <c r="H137" s="11">
        <f>IFERROR((VLOOKUP(A137,'[1]LISTA ETIQUETAS'!O:X,9,0)),"")</f>
        <v>0</v>
      </c>
      <c r="I137" s="12">
        <f>IFERROR((VLOOKUP(A137,'[1]LISTA ETIQUETAS'!O:Y,11,0)),"")</f>
        <v>10540.55</v>
      </c>
      <c r="J137" s="6">
        <f>VLOOKUP(A137,'[1]LISTA ETIQUETAS'!$O:$Z,12,0)</f>
        <v>0.7</v>
      </c>
      <c r="K137" s="12">
        <f t="shared" si="6"/>
        <v>3162.165</v>
      </c>
      <c r="L137" s="7" t="str">
        <f>IF(VLOOKUP(A137,'[1]LISTA ETIQUETAS'!O:AB,14,0)="","",(VLOOKUP(A137,'[1]LISTA ETIQUETAS'!O:AB,14,0)))</f>
        <v/>
      </c>
      <c r="M137" s="8">
        <f>VLOOKUP(A137,'[1]LISTA ETIQUETAS'!$O:$BR,56,0)</f>
        <v>0</v>
      </c>
      <c r="N137" s="9">
        <f t="shared" si="7"/>
        <v>163804</v>
      </c>
      <c r="S137" s="2">
        <f>_xlfn.XLOOKUP($A137,'[1]LISTA ETIQUETAS'!$O:$O,'[1]LISTA ETIQUETAS'!H:H,"",0)</f>
        <v>1</v>
      </c>
      <c r="T137" s="9">
        <f t="shared" si="8"/>
        <v>1</v>
      </c>
      <c r="U137" s="10" t="str">
        <f>IFERROR((VLOOKUP(A137,'links de acesso'!A:B,2,0)),"\\192.168.0.4\Produtos\PRODUTO_PRONTA_ENTREGA\static\IMAGENS_PRODUTOS\SEM IMAGEM.jpg")</f>
        <v>\\192.168.0.4\Produtos\PRODUTO_PRONTA_ENTREGA\static\IMAGENS_PRODUTOS\SEM IMAGEM.jpg</v>
      </c>
      <c r="V137" s="2"/>
    </row>
    <row r="138" spans="1:22" x14ac:dyDescent="0.25">
      <c r="A138" s="5">
        <v>223338</v>
      </c>
      <c r="B138" t="str">
        <f>IFERROR((VLOOKUP(A138,'[1]LISTA ETIQUETAS'!O:X,3,0)),"PRODUTO SEM ESTOQUE")</f>
        <v>EST APARADOR TAY II (C/GAV) (LACA POLIESTER BRILHO F100)</v>
      </c>
      <c r="C138" s="10" t="str">
        <f>VLOOKUP(A138,'[1]LISTA ETIQUETAS'!$O:$BT,57,0)</f>
        <v>CLAMI APARADOR</v>
      </c>
      <c r="D138" s="10" t="str">
        <f>VLOOKUP(A138,'[1]LISTA ETIQUETAS'!$O:$BT,58,0)</f>
        <v>APARADOR TAY (FL)</v>
      </c>
      <c r="E138" s="11">
        <f>IF(VLOOKUP(A138,'[1]LISTA ETIQUETAS'!O:W,4,0)="",(VLOOKUP(A138,'[1]LISTA ETIQUETAS'!O:W,6,0)),(VLOOKUP(A138,'[1]LISTA ETIQUETAS'!O:W,4,0)))</f>
        <v>2</v>
      </c>
      <c r="F138" s="11">
        <f>IF(VLOOKUP(A138,'[1]LISTA ETIQUETAS'!O:W,5,0)="",(VLOOKUP(A138,'[1]LISTA ETIQUETAS'!O:W,7,0)),(VLOOKUP(A138,'[1]LISTA ETIQUETAS'!O:W,5,0)))</f>
        <v>0.45</v>
      </c>
      <c r="G138" s="11">
        <f>IFERROR((VLOOKUP(A138,'[1]LISTA ETIQUETAS'!O:X,8,0)),"")</f>
        <v>0.76</v>
      </c>
      <c r="H138" s="11">
        <f>IFERROR((VLOOKUP(A138,'[1]LISTA ETIQUETAS'!O:X,9,0)),"")</f>
        <v>0</v>
      </c>
      <c r="I138" s="12">
        <f>IFERROR((VLOOKUP(A138,'[1]LISTA ETIQUETAS'!O:Y,11,0)),"")</f>
        <v>20925.990000000002</v>
      </c>
      <c r="J138" s="6">
        <f>VLOOKUP(A138,'[1]LISTA ETIQUETAS'!$O:$Z,12,0)</f>
        <v>0.7</v>
      </c>
      <c r="K138" s="12">
        <f t="shared" si="6"/>
        <v>6277.7970000000023</v>
      </c>
      <c r="L138" s="7" t="str">
        <f>IF(VLOOKUP(A138,'[1]LISTA ETIQUETAS'!O:AB,14,0)="","",(VLOOKUP(A138,'[1]LISTA ETIQUETAS'!O:AB,14,0)))</f>
        <v/>
      </c>
      <c r="M138" s="8">
        <f>VLOOKUP(A138,'[1]LISTA ETIQUETAS'!$O:$BR,56,0)</f>
        <v>0</v>
      </c>
      <c r="N138" s="9">
        <f t="shared" si="7"/>
        <v>223338</v>
      </c>
      <c r="S138" s="2">
        <f>_xlfn.XLOOKUP($A138,'[1]LISTA ETIQUETAS'!$O:$O,'[1]LISTA ETIQUETAS'!H:H,"",0)</f>
        <v>1</v>
      </c>
      <c r="T138" s="9">
        <f t="shared" si="8"/>
        <v>1</v>
      </c>
      <c r="U138" s="10" t="str">
        <f>IFERROR((VLOOKUP(A138,'links de acesso'!A:B,2,0)),"\\192.168.0.4\Produtos\PRODUTO_PRONTA_ENTREGA\static\IMAGENS_PRODUTOS\SEM IMAGEM.jpg")</f>
        <v>\\192.168.0.4\Produtos\PRODUTO_PRONTA_ENTREGA\static\IMAGENS_PRODUTOS\APARADOR TAY II_223338.jpg</v>
      </c>
      <c r="V138" s="2"/>
    </row>
    <row r="139" spans="1:22" x14ac:dyDescent="0.25">
      <c r="A139" s="5">
        <v>224044</v>
      </c>
      <c r="B139" t="str">
        <f>IFERROR((VLOOKUP(A139,'[1]LISTA ETIQUETAS'!O:X,3,0)),"PRODUTO SEM ESTOQUE")</f>
        <v>EST APARADOR TRINTA ELIPTICO (MARMOR NERO) (PRETO TXT)</v>
      </c>
      <c r="C139" s="10" t="str">
        <f>VLOOKUP(A139,'[1]LISTA ETIQUETAS'!$O:$BT,57,0)</f>
        <v>CLAMI APARADOR</v>
      </c>
      <c r="D139" s="10" t="str">
        <f>VLOOKUP(A139,'[1]LISTA ETIQUETAS'!$O:$BT,58,0)</f>
        <v>APARADOR TRINTA (FL)</v>
      </c>
      <c r="E139" s="11">
        <f>IF(VLOOKUP(A139,'[1]LISTA ETIQUETAS'!O:W,4,0)="",(VLOOKUP(A139,'[1]LISTA ETIQUETAS'!O:W,6,0)),(VLOOKUP(A139,'[1]LISTA ETIQUETAS'!O:W,4,0)))</f>
        <v>1.6</v>
      </c>
      <c r="F139" s="11">
        <f>IF(VLOOKUP(A139,'[1]LISTA ETIQUETAS'!O:W,5,0)="",(VLOOKUP(A139,'[1]LISTA ETIQUETAS'!O:W,7,0)),(VLOOKUP(A139,'[1]LISTA ETIQUETAS'!O:W,5,0)))</f>
        <v>0.7</v>
      </c>
      <c r="G139" s="11">
        <f>IFERROR((VLOOKUP(A139,'[1]LISTA ETIQUETAS'!O:X,8,0)),"")</f>
        <v>0.8</v>
      </c>
      <c r="H139" s="11">
        <f>IFERROR((VLOOKUP(A139,'[1]LISTA ETIQUETAS'!O:X,9,0)),"")</f>
        <v>0</v>
      </c>
      <c r="I139" s="12">
        <f>IFERROR((VLOOKUP(A139,'[1]LISTA ETIQUETAS'!O:Y,11,0)),"")</f>
        <v>41193.57</v>
      </c>
      <c r="J139" s="6">
        <f>VLOOKUP(A139,'[1]LISTA ETIQUETAS'!$O:$Z,12,0)</f>
        <v>0.65</v>
      </c>
      <c r="K139" s="12">
        <f t="shared" si="6"/>
        <v>14417.749499999998</v>
      </c>
      <c r="L139" s="7" t="str">
        <f>IF(VLOOKUP(A139,'[1]LISTA ETIQUETAS'!O:AB,14,0)="","",(VLOOKUP(A139,'[1]LISTA ETIQUETAS'!O:AB,14,0)))</f>
        <v/>
      </c>
      <c r="M139" s="8">
        <f>VLOOKUP(A139,'[1]LISTA ETIQUETAS'!$O:$BR,56,0)</f>
        <v>0</v>
      </c>
      <c r="N139" s="9">
        <f t="shared" si="7"/>
        <v>224044</v>
      </c>
      <c r="S139" s="2">
        <f>_xlfn.XLOOKUP($A139,'[1]LISTA ETIQUETAS'!$O:$O,'[1]LISTA ETIQUETAS'!H:H,"",0)</f>
        <v>1</v>
      </c>
      <c r="T139" s="9">
        <f t="shared" si="8"/>
        <v>1</v>
      </c>
      <c r="U139" s="10" t="str">
        <f>IFERROR((VLOOKUP(A139,'links de acesso'!A:B,2,0)),"\\192.168.0.4\Produtos\PRODUTO_PRONTA_ENTREGA\static\IMAGENS_PRODUTOS\SEM IMAGEM.jpg")</f>
        <v>\\192.168.0.4\Produtos\PRODUTO_PRONTA_ENTREGA\static\IMAGENS_PRODUTOS\APARADOR TRINTA_224044.jpg</v>
      </c>
      <c r="V139" s="2"/>
    </row>
    <row r="140" spans="1:22" x14ac:dyDescent="0.25">
      <c r="A140" s="5">
        <v>253860</v>
      </c>
      <c r="B140" t="str">
        <f>IFERROR((VLOOKUP(A140,'[1]LISTA ETIQUETAS'!O:X,3,0)),"PRODUTO SEM ESTOQUE")</f>
        <v>EST APARADOR UNI (LAMINA 1 SUCUPIRA PAG) BASE PRETA FOSCA</v>
      </c>
      <c r="C140" s="10" t="str">
        <f>VLOOKUP(A140,'[1]LISTA ETIQUETAS'!$O:$BT,57,0)</f>
        <v>CLAMI APARADOR</v>
      </c>
      <c r="D140" s="10" t="str">
        <f>VLOOKUP(A140,'[1]LISTA ETIQUETAS'!$O:$BT,58,0)</f>
        <v>APARADOR UNI</v>
      </c>
      <c r="E140" s="11">
        <f>IF(VLOOKUP(A140,'[1]LISTA ETIQUETAS'!O:W,4,0)="",(VLOOKUP(A140,'[1]LISTA ETIQUETAS'!O:W,6,0)),(VLOOKUP(A140,'[1]LISTA ETIQUETAS'!O:W,4,0)))</f>
        <v>1.83</v>
      </c>
      <c r="F140" s="11">
        <f>IF(VLOOKUP(A140,'[1]LISTA ETIQUETAS'!O:W,5,0)="",(VLOOKUP(A140,'[1]LISTA ETIQUETAS'!O:W,7,0)),(VLOOKUP(A140,'[1]LISTA ETIQUETAS'!O:W,5,0)))</f>
        <v>0.5</v>
      </c>
      <c r="G140" s="11">
        <f>IFERROR((VLOOKUP(A140,'[1]LISTA ETIQUETAS'!O:X,8,0)),"")</f>
        <v>0.82</v>
      </c>
      <c r="H140" s="11">
        <f>IFERROR((VLOOKUP(A140,'[1]LISTA ETIQUETAS'!O:X,9,0)),"")</f>
        <v>0</v>
      </c>
      <c r="I140" s="12">
        <f>IFERROR((VLOOKUP(A140,'[1]LISTA ETIQUETAS'!O:Y,11,0)),"")</f>
        <v>54996.57</v>
      </c>
      <c r="J140" s="6">
        <f>VLOOKUP(A140,'[1]LISTA ETIQUETAS'!$O:$Z,12,0)</f>
        <v>0.5</v>
      </c>
      <c r="K140" s="12">
        <f t="shared" si="6"/>
        <v>27498.285</v>
      </c>
      <c r="L140" s="7" t="str">
        <f>IF(VLOOKUP(A140,'[1]LISTA ETIQUETAS'!O:AB,14,0)="","",(VLOOKUP(A140,'[1]LISTA ETIQUETAS'!O:AB,14,0)))</f>
        <v/>
      </c>
      <c r="M140" s="8">
        <f>VLOOKUP(A140,'[1]LISTA ETIQUETAS'!$O:$BR,56,0)</f>
        <v>0</v>
      </c>
      <c r="N140" s="9">
        <f t="shared" si="7"/>
        <v>253860</v>
      </c>
      <c r="S140" s="2">
        <f>_xlfn.XLOOKUP($A140,'[1]LISTA ETIQUETAS'!$O:$O,'[1]LISTA ETIQUETAS'!H:H,"",0)</f>
        <v>1</v>
      </c>
      <c r="T140" s="9">
        <f t="shared" si="8"/>
        <v>1</v>
      </c>
      <c r="U140" s="10" t="str">
        <f>IFERROR((VLOOKUP(A140,'links de acesso'!A:B,2,0)),"\\192.168.0.4\Produtos\PRODUTO_PRONTA_ENTREGA\static\IMAGENS_PRODUTOS\SEM IMAGEM.jpg")</f>
        <v>\\192.168.0.4\Produtos\PRODUTO_PRONTA_ENTREGA\static\IMAGENS_PRODUTOS\APARADOR UNI_253860.jpg</v>
      </c>
      <c r="V140" s="2"/>
    </row>
    <row r="141" spans="1:22" x14ac:dyDescent="0.25">
      <c r="A141" s="5">
        <v>336715</v>
      </c>
      <c r="B141" t="str">
        <f>IFERROR((VLOOKUP(A141,'[1]LISTA ETIQUETAS'!O:X,3,0)),"PRODUTO SEM ESTOQUE")</f>
        <v>EST APARADOR VELL 02 (JEQ FENDI) (TP JEQ FENDI) (PRETO TXT)</v>
      </c>
      <c r="C141" s="10" t="str">
        <f>VLOOKUP(A141,'[1]LISTA ETIQUETAS'!$O:$BT,57,0)</f>
        <v>CLAMI APARADOR</v>
      </c>
      <c r="D141" s="10" t="str">
        <f>VLOOKUP(A141,'[1]LISTA ETIQUETAS'!$O:$BT,58,0)</f>
        <v>APARADOR VELL</v>
      </c>
      <c r="E141" s="11">
        <f>IF(VLOOKUP(A141,'[1]LISTA ETIQUETAS'!O:W,4,0)="",(VLOOKUP(A141,'[1]LISTA ETIQUETAS'!O:W,6,0)),(VLOOKUP(A141,'[1]LISTA ETIQUETAS'!O:W,4,0)))</f>
        <v>2.2000000000000002</v>
      </c>
      <c r="F141" s="11">
        <f>IF(VLOOKUP(A141,'[1]LISTA ETIQUETAS'!O:W,5,0)="",(VLOOKUP(A141,'[1]LISTA ETIQUETAS'!O:W,7,0)),(VLOOKUP(A141,'[1]LISTA ETIQUETAS'!O:W,5,0)))</f>
        <v>0.5</v>
      </c>
      <c r="G141" s="11">
        <f>IFERROR((VLOOKUP(A141,'[1]LISTA ETIQUETAS'!O:X,8,0)),"")</f>
        <v>0.75</v>
      </c>
      <c r="H141" s="11">
        <f>IFERROR((VLOOKUP(A141,'[1]LISTA ETIQUETAS'!O:X,9,0)),"")</f>
        <v>0</v>
      </c>
      <c r="I141" s="12">
        <f>IFERROR((VLOOKUP(A141,'[1]LISTA ETIQUETAS'!O:Y,11,0)),"")</f>
        <v>29653.97</v>
      </c>
      <c r="J141" s="6">
        <f>VLOOKUP(A141,'[1]LISTA ETIQUETAS'!$O:$Z,12,0)</f>
        <v>0.5</v>
      </c>
      <c r="K141" s="12">
        <f t="shared" si="6"/>
        <v>14826.985000000001</v>
      </c>
      <c r="L141" s="7" t="str">
        <f>IF(VLOOKUP(A141,'[1]LISTA ETIQUETAS'!O:AB,14,0)="","",(VLOOKUP(A141,'[1]LISTA ETIQUETAS'!O:AB,14,0)))</f>
        <v/>
      </c>
      <c r="M141" s="8">
        <f>VLOOKUP(A141,'[1]LISTA ETIQUETAS'!$O:$BR,56,0)</f>
        <v>0</v>
      </c>
      <c r="N141" s="9">
        <f t="shared" si="7"/>
        <v>336715</v>
      </c>
      <c r="S141" s="2">
        <f>_xlfn.XLOOKUP($A141,'[1]LISTA ETIQUETAS'!$O:$O,'[1]LISTA ETIQUETAS'!H:H,"",0)</f>
        <v>1</v>
      </c>
      <c r="T141" s="9">
        <f t="shared" si="8"/>
        <v>1</v>
      </c>
      <c r="U141" s="10" t="str">
        <f>IFERROR((VLOOKUP(A141,'links de acesso'!A:B,2,0)),"\\192.168.0.4\Produtos\PRODUTO_PRONTA_ENTREGA\static\IMAGENS_PRODUTOS\SEM IMAGEM.jpg")</f>
        <v>\\192.168.0.4\Produtos\PRODUTO_PRONTA_ENTREGA\static\IMAGENS_PRODUTOS\APARADOR VELL _336715.jpg</v>
      </c>
      <c r="V141" s="2"/>
    </row>
    <row r="142" spans="1:22" x14ac:dyDescent="0.25">
      <c r="A142" s="5">
        <v>336641</v>
      </c>
      <c r="B142" t="str">
        <f>IFERROR((VLOOKUP(A142,'[1]LISTA ETIQUETAS'!O:X,3,0)),"PRODUTO SEM ESTOQUE")</f>
        <v>EST APARADOR VELL 01 (FREIJO NT) (TP FREIJO NT) (CHAMPAGNE)</v>
      </c>
      <c r="C142" s="10" t="str">
        <f>VLOOKUP(A142,'[1]LISTA ETIQUETAS'!$O:$BT,57,0)</f>
        <v>CLAMI APARADOR</v>
      </c>
      <c r="D142" s="10" t="str">
        <f>VLOOKUP(A142,'[1]LISTA ETIQUETAS'!$O:$BT,58,0)</f>
        <v>APARADOR VELL</v>
      </c>
      <c r="E142" s="11">
        <f>IF(VLOOKUP(A142,'[1]LISTA ETIQUETAS'!O:W,4,0)="",(VLOOKUP(A142,'[1]LISTA ETIQUETAS'!O:W,6,0)),(VLOOKUP(A142,'[1]LISTA ETIQUETAS'!O:W,4,0)))</f>
        <v>2.2000000000000002</v>
      </c>
      <c r="F142" s="11">
        <f>IF(VLOOKUP(A142,'[1]LISTA ETIQUETAS'!O:W,5,0)="",(VLOOKUP(A142,'[1]LISTA ETIQUETAS'!O:W,7,0)),(VLOOKUP(A142,'[1]LISTA ETIQUETAS'!O:W,5,0)))</f>
        <v>0.5</v>
      </c>
      <c r="G142" s="11">
        <f>IFERROR((VLOOKUP(A142,'[1]LISTA ETIQUETAS'!O:X,8,0)),"")</f>
        <v>0.75</v>
      </c>
      <c r="H142" s="11">
        <f>IFERROR((VLOOKUP(A142,'[1]LISTA ETIQUETAS'!O:X,9,0)),"")</f>
        <v>0</v>
      </c>
      <c r="I142" s="12">
        <f>IFERROR((VLOOKUP(A142,'[1]LISTA ETIQUETAS'!O:Y,11,0)),"")</f>
        <v>34630.71</v>
      </c>
      <c r="J142" s="6">
        <f>VLOOKUP(A142,'[1]LISTA ETIQUETAS'!$O:$Z,12,0)</f>
        <v>0.5</v>
      </c>
      <c r="K142" s="12">
        <f t="shared" si="6"/>
        <v>17315.355</v>
      </c>
      <c r="L142" s="7" t="str">
        <f>IF(VLOOKUP(A142,'[1]LISTA ETIQUETAS'!O:AB,14,0)="","",(VLOOKUP(A142,'[1]LISTA ETIQUETAS'!O:AB,14,0)))</f>
        <v/>
      </c>
      <c r="M142" s="8">
        <f>VLOOKUP(A142,'[1]LISTA ETIQUETAS'!$O:$BR,56,0)</f>
        <v>0</v>
      </c>
      <c r="N142" s="9">
        <f t="shared" si="7"/>
        <v>336641</v>
      </c>
      <c r="S142" s="2">
        <f>_xlfn.XLOOKUP($A142,'[1]LISTA ETIQUETAS'!$O:$O,'[1]LISTA ETIQUETAS'!H:H,"",0)</f>
        <v>1</v>
      </c>
      <c r="T142" s="9">
        <f t="shared" si="8"/>
        <v>1</v>
      </c>
      <c r="U142" s="10" t="str">
        <f>IFERROR((VLOOKUP(A142,'links de acesso'!A:B,2,0)),"\\192.168.0.4\Produtos\PRODUTO_PRONTA_ENTREGA\static\IMAGENS_PRODUTOS\SEM IMAGEM.jpg")</f>
        <v>\\192.168.0.4\Produtos\PRODUTO_PRONTA_ENTREGA\static\IMAGENS_PRODUTOS\APARADOR VELL 1_336641.jpg</v>
      </c>
      <c r="V142" s="2"/>
    </row>
    <row r="143" spans="1:22" x14ac:dyDescent="0.25">
      <c r="A143" s="5">
        <v>151719</v>
      </c>
      <c r="B143" t="str">
        <f>IFERROR((VLOOKUP(A143,'[1]LISTA ETIQUETAS'!O:X,3,0)),"PRODUTO SEM ESTOQUE")</f>
        <v>EST APARADOR VILALBA (LACA BRILHO GRAFITE METALIZADA)</v>
      </c>
      <c r="C143" s="10" t="str">
        <f>VLOOKUP(A143,'[1]LISTA ETIQUETAS'!$O:$BT,57,0)</f>
        <v>CLAMI APARADOR</v>
      </c>
      <c r="D143" s="10" t="str">
        <f>VLOOKUP(A143,'[1]LISTA ETIQUETAS'!$O:$BT,58,0)</f>
        <v>APARADOR VILALBA (FL)</v>
      </c>
      <c r="E143" s="11">
        <f>IF(VLOOKUP(A143,'[1]LISTA ETIQUETAS'!O:W,4,0)="",(VLOOKUP(A143,'[1]LISTA ETIQUETAS'!O:W,6,0)),(VLOOKUP(A143,'[1]LISTA ETIQUETAS'!O:W,4,0)))</f>
        <v>2</v>
      </c>
      <c r="F143" s="11">
        <f>IF(VLOOKUP(A143,'[1]LISTA ETIQUETAS'!O:W,5,0)="",(VLOOKUP(A143,'[1]LISTA ETIQUETAS'!O:W,7,0)),(VLOOKUP(A143,'[1]LISTA ETIQUETAS'!O:W,5,0)))</f>
        <v>0.55000000000000004</v>
      </c>
      <c r="G143" s="11">
        <f>IFERROR((VLOOKUP(A143,'[1]LISTA ETIQUETAS'!O:X,8,0)),"")</f>
        <v>0.76</v>
      </c>
      <c r="H143" s="11">
        <f>IFERROR((VLOOKUP(A143,'[1]LISTA ETIQUETAS'!O:X,9,0)),"")</f>
        <v>0</v>
      </c>
      <c r="I143" s="12">
        <f>IFERROR((VLOOKUP(A143,'[1]LISTA ETIQUETAS'!O:Y,11,0)),"")</f>
        <v>33076.089999999997</v>
      </c>
      <c r="J143" s="6">
        <f>VLOOKUP(A143,'[1]LISTA ETIQUETAS'!$O:$Z,12,0)</f>
        <v>0.7</v>
      </c>
      <c r="K143" s="12">
        <f t="shared" si="6"/>
        <v>9922.8270000000011</v>
      </c>
      <c r="L143" s="7" t="str">
        <f>IF(VLOOKUP(A143,'[1]LISTA ETIQUETAS'!O:AB,14,0)="","",(VLOOKUP(A143,'[1]LISTA ETIQUETAS'!O:AB,14,0)))</f>
        <v/>
      </c>
      <c r="M143" s="8">
        <f>VLOOKUP(A143,'[1]LISTA ETIQUETAS'!$O:$BR,56,0)</f>
        <v>0</v>
      </c>
      <c r="N143" s="9">
        <f t="shared" si="7"/>
        <v>151719</v>
      </c>
      <c r="S143" s="2">
        <f>_xlfn.XLOOKUP($A143,'[1]LISTA ETIQUETAS'!$O:$O,'[1]LISTA ETIQUETAS'!H:H,"",0)</f>
        <v>1</v>
      </c>
      <c r="T143" s="9">
        <f t="shared" si="8"/>
        <v>1</v>
      </c>
      <c r="U143" s="10" t="str">
        <f>IFERROR((VLOOKUP(A143,'links de acesso'!A:B,2,0)),"\\192.168.0.4\Produtos\PRODUTO_PRONTA_ENTREGA\static\IMAGENS_PRODUTOS\SEM IMAGEM.jpg")</f>
        <v>\\192.168.0.4\Produtos\PRODUTO_PRONTA_ENTREGA\static\IMAGENS_PRODUTOS\APARADOR VIVALBA_151719.jpg</v>
      </c>
      <c r="V143" s="2"/>
    </row>
    <row r="144" spans="1:22" x14ac:dyDescent="0.25">
      <c r="A144" s="5">
        <v>334176</v>
      </c>
      <c r="B144" t="str">
        <f>IFERROR((VLOOKUP(A144,'[1]LISTA ETIQUETAS'!O:X,3,0)),"PRODUTO SEM ESTOQUE")</f>
        <v>EST APARADOR X (FREIJO EBANIZADO) DET LC PRETA FSC</v>
      </c>
      <c r="C144" s="10" t="str">
        <f>VLOOKUP(A144,'[1]LISTA ETIQUETAS'!$O:$BT,57,0)</f>
        <v>CLAMI APARADOR</v>
      </c>
      <c r="D144" s="10" t="str">
        <f>VLOOKUP(A144,'[1]LISTA ETIQUETAS'!$O:$BT,58,0)</f>
        <v>APARADOR X (FL)</v>
      </c>
      <c r="E144" s="11">
        <f>IF(VLOOKUP(A144,'[1]LISTA ETIQUETAS'!O:W,4,0)="",(VLOOKUP(A144,'[1]LISTA ETIQUETAS'!O:W,6,0)),(VLOOKUP(A144,'[1]LISTA ETIQUETAS'!O:W,4,0)))</f>
        <v>2.6</v>
      </c>
      <c r="F144" s="11">
        <f>IF(VLOOKUP(A144,'[1]LISTA ETIQUETAS'!O:W,5,0)="",(VLOOKUP(A144,'[1]LISTA ETIQUETAS'!O:W,7,0)),(VLOOKUP(A144,'[1]LISTA ETIQUETAS'!O:W,5,0)))</f>
        <v>0.48</v>
      </c>
      <c r="G144" s="11">
        <f>IFERROR((VLOOKUP(A144,'[1]LISTA ETIQUETAS'!O:X,8,0)),"")</f>
        <v>0.75</v>
      </c>
      <c r="H144" s="11">
        <f>IFERROR((VLOOKUP(A144,'[1]LISTA ETIQUETAS'!O:X,9,0)),"")</f>
        <v>0</v>
      </c>
      <c r="I144" s="12">
        <f>IFERROR((VLOOKUP(A144,'[1]LISTA ETIQUETAS'!O:Y,11,0)),"")</f>
        <v>33668.519999999997</v>
      </c>
      <c r="J144" s="6">
        <f>VLOOKUP(A144,'[1]LISTA ETIQUETAS'!$O:$Z,12,0)</f>
        <v>0.5</v>
      </c>
      <c r="K144" s="12">
        <f t="shared" si="6"/>
        <v>16834.259999999998</v>
      </c>
      <c r="L144" s="7" t="str">
        <f>IF(VLOOKUP(A144,'[1]LISTA ETIQUETAS'!O:AB,14,0)="","",(VLOOKUP(A144,'[1]LISTA ETIQUETAS'!O:AB,14,0)))</f>
        <v/>
      </c>
      <c r="M144" s="8">
        <f>VLOOKUP(A144,'[1]LISTA ETIQUETAS'!$O:$BR,56,0)</f>
        <v>0</v>
      </c>
      <c r="N144" s="9">
        <f t="shared" si="7"/>
        <v>334176</v>
      </c>
      <c r="S144" s="2">
        <f>_xlfn.XLOOKUP($A144,'[1]LISTA ETIQUETAS'!$O:$O,'[1]LISTA ETIQUETAS'!H:H,"",0)</f>
        <v>1</v>
      </c>
      <c r="T144" s="9">
        <f t="shared" si="8"/>
        <v>1</v>
      </c>
      <c r="U144" s="10" t="str">
        <f>IFERROR((VLOOKUP(A144,'links de acesso'!A:B,2,0)),"\\192.168.0.4\Produtos\PRODUTO_PRONTA_ENTREGA\static\IMAGENS_PRODUTOS\SEM IMAGEM.jpg")</f>
        <v>\\192.168.0.4\Produtos\PRODUTO_PRONTA_ENTREGA\static\IMAGENS_PRODUTOS\APARADOR X (FREIJO EBANIZADO)_334176.jpg</v>
      </c>
      <c r="V144" s="2"/>
    </row>
    <row r="145" spans="1:22" x14ac:dyDescent="0.25">
      <c r="A145" s="5">
        <v>404594</v>
      </c>
      <c r="B145" t="str">
        <f>IFERROR((VLOOKUP(A145,'[1]LISTA ETIQUETAS'!O:X,3,0)),"PRODUTO SEM ESTOQUE")</f>
        <v>EST COMPONENTE ALMOFADA POLTRONA BELLAGIO TC KEEPSAKE TAUPE</v>
      </c>
      <c r="C145" s="10" t="str">
        <f>VLOOKUP(A145,'[1]LISTA ETIQUETAS'!$O:$BT,57,0)</f>
        <v>CLAMI AREA EXTERNA</v>
      </c>
      <c r="D145" s="10" t="str">
        <f>VLOOKUP(A145,'[1]LISTA ETIQUETAS'!$O:$BT,58,0)</f>
        <v>ALMOFADA BELLAGIO</v>
      </c>
      <c r="E145" s="11">
        <f>IF(VLOOKUP(A145,'[1]LISTA ETIQUETAS'!O:W,4,0)="",(VLOOKUP(A145,'[1]LISTA ETIQUETAS'!O:W,6,0)),(VLOOKUP(A145,'[1]LISTA ETIQUETAS'!O:W,4,0)))</f>
        <v>0.8</v>
      </c>
      <c r="F145" s="11">
        <f>IF(VLOOKUP(A145,'[1]LISTA ETIQUETAS'!O:W,5,0)="",(VLOOKUP(A145,'[1]LISTA ETIQUETAS'!O:W,7,0)),(VLOOKUP(A145,'[1]LISTA ETIQUETAS'!O:W,5,0)))</f>
        <v>0.85</v>
      </c>
      <c r="G145" s="11">
        <f>IFERROR((VLOOKUP(A145,'[1]LISTA ETIQUETAS'!O:X,8,0)),"")</f>
        <v>0.05</v>
      </c>
      <c r="H145" s="11">
        <f>IFERROR((VLOOKUP(A145,'[1]LISTA ETIQUETAS'!O:X,9,0)),"")</f>
        <v>0</v>
      </c>
      <c r="I145" s="12">
        <f>IFERROR((VLOOKUP(A145,'[1]LISTA ETIQUETAS'!O:Y,11,0)),"")</f>
        <v>6064.2404999999999</v>
      </c>
      <c r="J145" s="6">
        <f>VLOOKUP(A145,'[1]LISTA ETIQUETAS'!$O:$Z,12,0)</f>
        <v>0.35</v>
      </c>
      <c r="K145" s="12">
        <f t="shared" si="6"/>
        <v>3941.7563249999998</v>
      </c>
      <c r="L145" s="7" t="str">
        <f>IF(VLOOKUP(A145,'[1]LISTA ETIQUETAS'!O:AB,14,0)="","",(VLOOKUP(A145,'[1]LISTA ETIQUETAS'!O:AB,14,0)))</f>
        <v/>
      </c>
      <c r="M145" s="8">
        <f>VLOOKUP(A145,'[1]LISTA ETIQUETAS'!$O:$BR,56,0)</f>
        <v>0</v>
      </c>
      <c r="N145" s="9">
        <f t="shared" si="7"/>
        <v>404594</v>
      </c>
      <c r="S145" s="2">
        <f>_xlfn.XLOOKUP($A145,'[1]LISTA ETIQUETAS'!$O:$O,'[1]LISTA ETIQUETAS'!H:H,"",0)</f>
        <v>1</v>
      </c>
      <c r="T145" s="9">
        <f t="shared" si="8"/>
        <v>1</v>
      </c>
      <c r="U145" s="10" t="str">
        <f>IFERROR((VLOOKUP(A145,'links de acesso'!A:B,2,0)),"\\192.168.0.4\Produtos\PRODUTO_PRONTA_ENTREGA\static\IMAGENS_PRODUTOS\SEM IMAGEM.jpg")</f>
        <v>\\192.168.0.4\Produtos\PRODUTO_PRONTA_ENTREGA\static\IMAGENS_PRODUTOS\SEM IMAGEM.jpg</v>
      </c>
      <c r="V145" s="2"/>
    </row>
    <row r="146" spans="1:22" x14ac:dyDescent="0.25">
      <c r="A146" s="5">
        <v>404594</v>
      </c>
      <c r="B146" t="str">
        <f>IFERROR((VLOOKUP(A146,'[1]LISTA ETIQUETAS'!O:X,3,0)),"PRODUTO SEM ESTOQUE")</f>
        <v>EST COMPONENTE ALMOFADA POLTRONA BELLAGIO TC KEEPSAKE TAUPE</v>
      </c>
      <c r="C146" s="10" t="str">
        <f>VLOOKUP(A146,'[1]LISTA ETIQUETAS'!$O:$BT,57,0)</f>
        <v>CLAMI AREA EXTERNA</v>
      </c>
      <c r="D146" s="10" t="str">
        <f>VLOOKUP(A146,'[1]LISTA ETIQUETAS'!$O:$BT,58,0)</f>
        <v>ALMOFADA BELLAGIO</v>
      </c>
      <c r="E146" s="11">
        <f>IF(VLOOKUP(A146,'[1]LISTA ETIQUETAS'!O:W,4,0)="",(VLOOKUP(A146,'[1]LISTA ETIQUETAS'!O:W,6,0)),(VLOOKUP(A146,'[1]LISTA ETIQUETAS'!O:W,4,0)))</f>
        <v>0.8</v>
      </c>
      <c r="F146" s="11">
        <f>IF(VLOOKUP(A146,'[1]LISTA ETIQUETAS'!O:W,5,0)="",(VLOOKUP(A146,'[1]LISTA ETIQUETAS'!O:W,7,0)),(VLOOKUP(A146,'[1]LISTA ETIQUETAS'!O:W,5,0)))</f>
        <v>0.85</v>
      </c>
      <c r="G146" s="11">
        <f>IFERROR((VLOOKUP(A146,'[1]LISTA ETIQUETAS'!O:X,8,0)),"")</f>
        <v>0.05</v>
      </c>
      <c r="H146" s="11">
        <f>IFERROR((VLOOKUP(A146,'[1]LISTA ETIQUETAS'!O:X,9,0)),"")</f>
        <v>0</v>
      </c>
      <c r="I146" s="12">
        <f>IFERROR((VLOOKUP(A146,'[1]LISTA ETIQUETAS'!O:Y,11,0)),"")</f>
        <v>6064.2404999999999</v>
      </c>
      <c r="J146" s="6">
        <f>VLOOKUP(A146,'[1]LISTA ETIQUETAS'!$O:$Z,12,0)</f>
        <v>0.35</v>
      </c>
      <c r="K146" s="12">
        <f t="shared" si="6"/>
        <v>3941.7563249999998</v>
      </c>
      <c r="L146" s="7" t="str">
        <f>IF(VLOOKUP(A146,'[1]LISTA ETIQUETAS'!O:AB,14,0)="","",(VLOOKUP(A146,'[1]LISTA ETIQUETAS'!O:AB,14,0)))</f>
        <v/>
      </c>
      <c r="M146" s="8">
        <f>VLOOKUP(A146,'[1]LISTA ETIQUETAS'!$O:$BR,56,0)</f>
        <v>0</v>
      </c>
      <c r="N146" s="9">
        <f t="shared" si="7"/>
        <v>404594</v>
      </c>
      <c r="S146" s="2">
        <f>_xlfn.XLOOKUP($A146,'[1]LISTA ETIQUETAS'!$O:$O,'[1]LISTA ETIQUETAS'!H:H,"",0)</f>
        <v>1</v>
      </c>
      <c r="T146" s="9">
        <f t="shared" si="8"/>
        <v>1</v>
      </c>
      <c r="U146" s="10" t="str">
        <f>IFERROR((VLOOKUP(A146,'links de acesso'!A:B,2,0)),"\\192.168.0.4\Produtos\PRODUTO_PRONTA_ENTREGA\static\IMAGENS_PRODUTOS\SEM IMAGEM.jpg")</f>
        <v>\\192.168.0.4\Produtos\PRODUTO_PRONTA_ENTREGA\static\IMAGENS_PRODUTOS\SEM IMAGEM.jpg</v>
      </c>
      <c r="V146" s="2"/>
    </row>
    <row r="147" spans="1:22" x14ac:dyDescent="0.25">
      <c r="A147" s="5">
        <v>404594</v>
      </c>
      <c r="B147" t="str">
        <f>IFERROR((VLOOKUP(A147,'[1]LISTA ETIQUETAS'!O:X,3,0)),"PRODUTO SEM ESTOQUE")</f>
        <v>EST COMPONENTE ALMOFADA POLTRONA BELLAGIO TC KEEPSAKE TAUPE</v>
      </c>
      <c r="C147" s="10" t="str">
        <f>VLOOKUP(A147,'[1]LISTA ETIQUETAS'!$O:$BT,57,0)</f>
        <v>CLAMI AREA EXTERNA</v>
      </c>
      <c r="D147" s="10" t="str">
        <f>VLOOKUP(A147,'[1]LISTA ETIQUETAS'!$O:$BT,58,0)</f>
        <v>ALMOFADA BELLAGIO</v>
      </c>
      <c r="E147" s="11">
        <f>IF(VLOOKUP(A147,'[1]LISTA ETIQUETAS'!O:W,4,0)="",(VLOOKUP(A147,'[1]LISTA ETIQUETAS'!O:W,6,0)),(VLOOKUP(A147,'[1]LISTA ETIQUETAS'!O:W,4,0)))</f>
        <v>0.8</v>
      </c>
      <c r="F147" s="11">
        <f>IF(VLOOKUP(A147,'[1]LISTA ETIQUETAS'!O:W,5,0)="",(VLOOKUP(A147,'[1]LISTA ETIQUETAS'!O:W,7,0)),(VLOOKUP(A147,'[1]LISTA ETIQUETAS'!O:W,5,0)))</f>
        <v>0.85</v>
      </c>
      <c r="G147" s="11">
        <f>IFERROR((VLOOKUP(A147,'[1]LISTA ETIQUETAS'!O:X,8,0)),"")</f>
        <v>0.05</v>
      </c>
      <c r="H147" s="11">
        <f>IFERROR((VLOOKUP(A147,'[1]LISTA ETIQUETAS'!O:X,9,0)),"")</f>
        <v>0</v>
      </c>
      <c r="I147" s="12">
        <f>IFERROR((VLOOKUP(A147,'[1]LISTA ETIQUETAS'!O:Y,11,0)),"")</f>
        <v>6064.2404999999999</v>
      </c>
      <c r="J147" s="6">
        <f>VLOOKUP(A147,'[1]LISTA ETIQUETAS'!$O:$Z,12,0)</f>
        <v>0.35</v>
      </c>
      <c r="K147" s="12">
        <f t="shared" si="6"/>
        <v>3941.7563249999998</v>
      </c>
      <c r="L147" s="7" t="str">
        <f>IF(VLOOKUP(A147,'[1]LISTA ETIQUETAS'!O:AB,14,0)="","",(VLOOKUP(A147,'[1]LISTA ETIQUETAS'!O:AB,14,0)))</f>
        <v/>
      </c>
      <c r="M147" s="8">
        <f>VLOOKUP(A147,'[1]LISTA ETIQUETAS'!$O:$BR,56,0)</f>
        <v>0</v>
      </c>
      <c r="N147" s="9">
        <f t="shared" si="7"/>
        <v>404594</v>
      </c>
      <c r="S147" s="2">
        <f>_xlfn.XLOOKUP($A147,'[1]LISTA ETIQUETAS'!$O:$O,'[1]LISTA ETIQUETAS'!H:H,"",0)</f>
        <v>1</v>
      </c>
      <c r="T147" s="9">
        <f t="shared" si="8"/>
        <v>1</v>
      </c>
      <c r="U147" s="10" t="str">
        <f>IFERROR((VLOOKUP(A147,'links de acesso'!A:B,2,0)),"\\192.168.0.4\Produtos\PRODUTO_PRONTA_ENTREGA\static\IMAGENS_PRODUTOS\SEM IMAGEM.jpg")</f>
        <v>\\192.168.0.4\Produtos\PRODUTO_PRONTA_ENTREGA\static\IMAGENS_PRODUTOS\SEM IMAGEM.jpg</v>
      </c>
      <c r="V147" s="2"/>
    </row>
    <row r="148" spans="1:22" x14ac:dyDescent="0.25">
      <c r="A148" s="5">
        <v>404594</v>
      </c>
      <c r="B148" t="str">
        <f>IFERROR((VLOOKUP(A148,'[1]LISTA ETIQUETAS'!O:X,3,0)),"PRODUTO SEM ESTOQUE")</f>
        <v>EST COMPONENTE ALMOFADA POLTRONA BELLAGIO TC KEEPSAKE TAUPE</v>
      </c>
      <c r="C148" s="10" t="str">
        <f>VLOOKUP(A148,'[1]LISTA ETIQUETAS'!$O:$BT,57,0)</f>
        <v>CLAMI AREA EXTERNA</v>
      </c>
      <c r="D148" s="10" t="str">
        <f>VLOOKUP(A148,'[1]LISTA ETIQUETAS'!$O:$BT,58,0)</f>
        <v>ALMOFADA BELLAGIO</v>
      </c>
      <c r="E148" s="11">
        <f>IF(VLOOKUP(A148,'[1]LISTA ETIQUETAS'!O:W,4,0)="",(VLOOKUP(A148,'[1]LISTA ETIQUETAS'!O:W,6,0)),(VLOOKUP(A148,'[1]LISTA ETIQUETAS'!O:W,4,0)))</f>
        <v>0.8</v>
      </c>
      <c r="F148" s="11">
        <f>IF(VLOOKUP(A148,'[1]LISTA ETIQUETAS'!O:W,5,0)="",(VLOOKUP(A148,'[1]LISTA ETIQUETAS'!O:W,7,0)),(VLOOKUP(A148,'[1]LISTA ETIQUETAS'!O:W,5,0)))</f>
        <v>0.85</v>
      </c>
      <c r="G148" s="11">
        <f>IFERROR((VLOOKUP(A148,'[1]LISTA ETIQUETAS'!O:X,8,0)),"")</f>
        <v>0.05</v>
      </c>
      <c r="H148" s="11">
        <f>IFERROR((VLOOKUP(A148,'[1]LISTA ETIQUETAS'!O:X,9,0)),"")</f>
        <v>0</v>
      </c>
      <c r="I148" s="12">
        <f>IFERROR((VLOOKUP(A148,'[1]LISTA ETIQUETAS'!O:Y,11,0)),"")</f>
        <v>6064.2404999999999</v>
      </c>
      <c r="J148" s="6">
        <f>VLOOKUP(A148,'[1]LISTA ETIQUETAS'!$O:$Z,12,0)</f>
        <v>0.35</v>
      </c>
      <c r="K148" s="12">
        <f t="shared" si="6"/>
        <v>3941.7563249999998</v>
      </c>
      <c r="L148" s="7" t="str">
        <f>IF(VLOOKUP(A148,'[1]LISTA ETIQUETAS'!O:AB,14,0)="","",(VLOOKUP(A148,'[1]LISTA ETIQUETAS'!O:AB,14,0)))</f>
        <v/>
      </c>
      <c r="M148" s="8">
        <f>VLOOKUP(A148,'[1]LISTA ETIQUETAS'!$O:$BR,56,0)</f>
        <v>0</v>
      </c>
      <c r="N148" s="9">
        <f t="shared" si="7"/>
        <v>404594</v>
      </c>
      <c r="S148" s="2">
        <f>_xlfn.XLOOKUP($A148,'[1]LISTA ETIQUETAS'!$O:$O,'[1]LISTA ETIQUETAS'!H:H,"",0)</f>
        <v>1</v>
      </c>
      <c r="T148" s="9">
        <f t="shared" si="8"/>
        <v>1</v>
      </c>
      <c r="U148" s="10" t="str">
        <f>IFERROR((VLOOKUP(A148,'links de acesso'!A:B,2,0)),"\\192.168.0.4\Produtos\PRODUTO_PRONTA_ENTREGA\static\IMAGENS_PRODUTOS\SEM IMAGEM.jpg")</f>
        <v>\\192.168.0.4\Produtos\PRODUTO_PRONTA_ENTREGA\static\IMAGENS_PRODUTOS\SEM IMAGEM.jpg</v>
      </c>
      <c r="V148" s="2"/>
    </row>
    <row r="149" spans="1:22" x14ac:dyDescent="0.25">
      <c r="A149" s="5">
        <v>404589</v>
      </c>
      <c r="B149" t="str">
        <f>IFERROR((VLOOKUP(A149,'[1]LISTA ETIQUETAS'!O:X,3,0)),"PRODUTO SEM ESTOQUE")</f>
        <v>EST COMPONENTE ALMOFADA CHAISE BELLAGIO TC KEEPSAKE SILVER</v>
      </c>
      <c r="C149" s="10" t="str">
        <f>VLOOKUP(A149,'[1]LISTA ETIQUETAS'!$O:$BT,57,0)</f>
        <v>CLAMI AREA EXTERNA</v>
      </c>
      <c r="D149" s="10" t="str">
        <f>VLOOKUP(A149,'[1]LISTA ETIQUETAS'!$O:$BT,58,0)</f>
        <v>ALMOFADA BELLAGIO</v>
      </c>
      <c r="E149" s="11">
        <f>IF(VLOOKUP(A149,'[1]LISTA ETIQUETAS'!O:W,4,0)="",(VLOOKUP(A149,'[1]LISTA ETIQUETAS'!O:W,6,0)),(VLOOKUP(A149,'[1]LISTA ETIQUETAS'!O:W,4,0)))</f>
        <v>1.7</v>
      </c>
      <c r="F149" s="11">
        <f>IF(VLOOKUP(A149,'[1]LISTA ETIQUETAS'!O:W,5,0)="",(VLOOKUP(A149,'[1]LISTA ETIQUETAS'!O:W,7,0)),(VLOOKUP(A149,'[1]LISTA ETIQUETAS'!O:W,5,0)))</f>
        <v>0.7</v>
      </c>
      <c r="G149" s="11">
        <f>IFERROR((VLOOKUP(A149,'[1]LISTA ETIQUETAS'!O:X,8,0)),"")</f>
        <v>0.05</v>
      </c>
      <c r="H149" s="11">
        <f>IFERROR((VLOOKUP(A149,'[1]LISTA ETIQUETAS'!O:X,9,0)),"")</f>
        <v>0</v>
      </c>
      <c r="I149" s="12">
        <f>IFERROR((VLOOKUP(A149,'[1]LISTA ETIQUETAS'!O:Y,11,0)),"")</f>
        <v>8865.7227999999996</v>
      </c>
      <c r="J149" s="6">
        <f>VLOOKUP(A149,'[1]LISTA ETIQUETAS'!$O:$Z,12,0)</f>
        <v>0.35</v>
      </c>
      <c r="K149" s="12">
        <f t="shared" si="6"/>
        <v>5762.7198200000003</v>
      </c>
      <c r="L149" s="7" t="str">
        <f>IF(VLOOKUP(A149,'[1]LISTA ETIQUETAS'!O:AB,14,0)="","",(VLOOKUP(A149,'[1]LISTA ETIQUETAS'!O:AB,14,0)))</f>
        <v/>
      </c>
      <c r="M149" s="8">
        <f>VLOOKUP(A149,'[1]LISTA ETIQUETAS'!$O:$BR,56,0)</f>
        <v>0</v>
      </c>
      <c r="N149" s="9">
        <f t="shared" si="7"/>
        <v>404589</v>
      </c>
      <c r="S149" s="2">
        <f>_xlfn.XLOOKUP($A149,'[1]LISTA ETIQUETAS'!$O:$O,'[1]LISTA ETIQUETAS'!H:H,"",0)</f>
        <v>1</v>
      </c>
      <c r="T149" s="9">
        <f t="shared" si="8"/>
        <v>1</v>
      </c>
      <c r="U149" s="10" t="str">
        <f>IFERROR((VLOOKUP(A149,'links de acesso'!A:B,2,0)),"\\192.168.0.4\Produtos\PRODUTO_PRONTA_ENTREGA\static\IMAGENS_PRODUTOS\SEM IMAGEM.jpg")</f>
        <v>\\192.168.0.4\Produtos\PRODUTO_PRONTA_ENTREGA\static\IMAGENS_PRODUTOS\SEM IMAGEM.jpg</v>
      </c>
      <c r="V149" s="2"/>
    </row>
    <row r="150" spans="1:22" x14ac:dyDescent="0.25">
      <c r="A150" s="5">
        <v>404589</v>
      </c>
      <c r="B150" t="str">
        <f>IFERROR((VLOOKUP(A150,'[1]LISTA ETIQUETAS'!O:X,3,0)),"PRODUTO SEM ESTOQUE")</f>
        <v>EST COMPONENTE ALMOFADA CHAISE BELLAGIO TC KEEPSAKE SILVER</v>
      </c>
      <c r="C150" s="10" t="str">
        <f>VLOOKUP(A150,'[1]LISTA ETIQUETAS'!$O:$BT,57,0)</f>
        <v>CLAMI AREA EXTERNA</v>
      </c>
      <c r="D150" s="10" t="str">
        <f>VLOOKUP(A150,'[1]LISTA ETIQUETAS'!$O:$BT,58,0)</f>
        <v>ALMOFADA BELLAGIO</v>
      </c>
      <c r="E150" s="11">
        <f>IF(VLOOKUP(A150,'[1]LISTA ETIQUETAS'!O:W,4,0)="",(VLOOKUP(A150,'[1]LISTA ETIQUETAS'!O:W,6,0)),(VLOOKUP(A150,'[1]LISTA ETIQUETAS'!O:W,4,0)))</f>
        <v>1.7</v>
      </c>
      <c r="F150" s="11">
        <f>IF(VLOOKUP(A150,'[1]LISTA ETIQUETAS'!O:W,5,0)="",(VLOOKUP(A150,'[1]LISTA ETIQUETAS'!O:W,7,0)),(VLOOKUP(A150,'[1]LISTA ETIQUETAS'!O:W,5,0)))</f>
        <v>0.7</v>
      </c>
      <c r="G150" s="11">
        <f>IFERROR((VLOOKUP(A150,'[1]LISTA ETIQUETAS'!O:X,8,0)),"")</f>
        <v>0.05</v>
      </c>
      <c r="H150" s="11">
        <f>IFERROR((VLOOKUP(A150,'[1]LISTA ETIQUETAS'!O:X,9,0)),"")</f>
        <v>0</v>
      </c>
      <c r="I150" s="12">
        <f>IFERROR((VLOOKUP(A150,'[1]LISTA ETIQUETAS'!O:Y,11,0)),"")</f>
        <v>8865.7227999999996</v>
      </c>
      <c r="J150" s="6">
        <f>VLOOKUP(A150,'[1]LISTA ETIQUETAS'!$O:$Z,12,0)</f>
        <v>0.35</v>
      </c>
      <c r="K150" s="12">
        <f t="shared" si="6"/>
        <v>5762.7198200000003</v>
      </c>
      <c r="L150" s="7" t="str">
        <f>IF(VLOOKUP(A150,'[1]LISTA ETIQUETAS'!O:AB,14,0)="","",(VLOOKUP(A150,'[1]LISTA ETIQUETAS'!O:AB,14,0)))</f>
        <v/>
      </c>
      <c r="M150" s="8">
        <f>VLOOKUP(A150,'[1]LISTA ETIQUETAS'!$O:$BR,56,0)</f>
        <v>0</v>
      </c>
      <c r="N150" s="9">
        <f t="shared" si="7"/>
        <v>404589</v>
      </c>
      <c r="S150" s="2">
        <f>_xlfn.XLOOKUP($A150,'[1]LISTA ETIQUETAS'!$O:$O,'[1]LISTA ETIQUETAS'!H:H,"",0)</f>
        <v>1</v>
      </c>
      <c r="T150" s="9">
        <f t="shared" si="8"/>
        <v>1</v>
      </c>
      <c r="U150" s="10" t="str">
        <f>IFERROR((VLOOKUP(A150,'links de acesso'!A:B,2,0)),"\\192.168.0.4\Produtos\PRODUTO_PRONTA_ENTREGA\static\IMAGENS_PRODUTOS\SEM IMAGEM.jpg")</f>
        <v>\\192.168.0.4\Produtos\PRODUTO_PRONTA_ENTREGA\static\IMAGENS_PRODUTOS\SEM IMAGEM.jpg</v>
      </c>
      <c r="V150" s="2"/>
    </row>
    <row r="151" spans="1:22" x14ac:dyDescent="0.25">
      <c r="A151" s="5">
        <v>404589</v>
      </c>
      <c r="B151" t="str">
        <f>IFERROR((VLOOKUP(A151,'[1]LISTA ETIQUETAS'!O:X,3,0)),"PRODUTO SEM ESTOQUE")</f>
        <v>EST COMPONENTE ALMOFADA CHAISE BELLAGIO TC KEEPSAKE SILVER</v>
      </c>
      <c r="C151" s="10" t="str">
        <f>VLOOKUP(A151,'[1]LISTA ETIQUETAS'!$O:$BT,57,0)</f>
        <v>CLAMI AREA EXTERNA</v>
      </c>
      <c r="D151" s="10" t="str">
        <f>VLOOKUP(A151,'[1]LISTA ETIQUETAS'!$O:$BT,58,0)</f>
        <v>ALMOFADA BELLAGIO</v>
      </c>
      <c r="E151" s="11">
        <f>IF(VLOOKUP(A151,'[1]LISTA ETIQUETAS'!O:W,4,0)="",(VLOOKUP(A151,'[1]LISTA ETIQUETAS'!O:W,6,0)),(VLOOKUP(A151,'[1]LISTA ETIQUETAS'!O:W,4,0)))</f>
        <v>1.7</v>
      </c>
      <c r="F151" s="11">
        <f>IF(VLOOKUP(A151,'[1]LISTA ETIQUETAS'!O:W,5,0)="",(VLOOKUP(A151,'[1]LISTA ETIQUETAS'!O:W,7,0)),(VLOOKUP(A151,'[1]LISTA ETIQUETAS'!O:W,5,0)))</f>
        <v>0.7</v>
      </c>
      <c r="G151" s="11">
        <f>IFERROR((VLOOKUP(A151,'[1]LISTA ETIQUETAS'!O:X,8,0)),"")</f>
        <v>0.05</v>
      </c>
      <c r="H151" s="11">
        <f>IFERROR((VLOOKUP(A151,'[1]LISTA ETIQUETAS'!O:X,9,0)),"")</f>
        <v>0</v>
      </c>
      <c r="I151" s="12">
        <f>IFERROR((VLOOKUP(A151,'[1]LISTA ETIQUETAS'!O:Y,11,0)),"")</f>
        <v>8865.7227999999996</v>
      </c>
      <c r="J151" s="6">
        <f>VLOOKUP(A151,'[1]LISTA ETIQUETAS'!$O:$Z,12,0)</f>
        <v>0.35</v>
      </c>
      <c r="K151" s="12">
        <f t="shared" si="6"/>
        <v>5762.7198200000003</v>
      </c>
      <c r="L151" s="7" t="str">
        <f>IF(VLOOKUP(A151,'[1]LISTA ETIQUETAS'!O:AB,14,0)="","",(VLOOKUP(A151,'[1]LISTA ETIQUETAS'!O:AB,14,0)))</f>
        <v/>
      </c>
      <c r="M151" s="8">
        <f>VLOOKUP(A151,'[1]LISTA ETIQUETAS'!$O:$BR,56,0)</f>
        <v>0</v>
      </c>
      <c r="N151" s="9">
        <f t="shared" si="7"/>
        <v>404589</v>
      </c>
      <c r="S151" s="2">
        <f>_xlfn.XLOOKUP($A151,'[1]LISTA ETIQUETAS'!$O:$O,'[1]LISTA ETIQUETAS'!H:H,"",0)</f>
        <v>1</v>
      </c>
      <c r="T151" s="9">
        <f t="shared" si="8"/>
        <v>1</v>
      </c>
      <c r="U151" s="10" t="str">
        <f>IFERROR((VLOOKUP(A151,'links de acesso'!A:B,2,0)),"\\192.168.0.4\Produtos\PRODUTO_PRONTA_ENTREGA\static\IMAGENS_PRODUTOS\SEM IMAGEM.jpg")</f>
        <v>\\192.168.0.4\Produtos\PRODUTO_PRONTA_ENTREGA\static\IMAGENS_PRODUTOS\SEM IMAGEM.jpg</v>
      </c>
      <c r="V151" s="2"/>
    </row>
    <row r="152" spans="1:22" x14ac:dyDescent="0.25">
      <c r="A152" s="5">
        <v>151385</v>
      </c>
      <c r="B152" t="str">
        <f>IFERROR((VLOOKUP(A152,'[1]LISTA ETIQUETAS'!O:X,3,0)),"PRODUTO SEM ESTOQUE")</f>
        <v>EST BANCO CARTIER (FITA 10MM TABACO) TC SOL</v>
      </c>
      <c r="C152" s="10" t="str">
        <f>VLOOKUP(A152,'[1]LISTA ETIQUETAS'!$O:$BT,57,0)</f>
        <v>CLAMI AREA EXTERNA</v>
      </c>
      <c r="D152" s="10" t="str">
        <f>VLOOKUP(A152,'[1]LISTA ETIQUETAS'!$O:$BT,58,0)</f>
        <v>BANCO CARTIER (FL)</v>
      </c>
      <c r="E152" s="11">
        <f>IF(VLOOKUP(A152,'[1]LISTA ETIQUETAS'!O:W,4,0)="",(VLOOKUP(A152,'[1]LISTA ETIQUETAS'!O:W,6,0)),(VLOOKUP(A152,'[1]LISTA ETIQUETAS'!O:W,4,0)))</f>
        <v>1.3</v>
      </c>
      <c r="F152" s="11">
        <f>IF(VLOOKUP(A152,'[1]LISTA ETIQUETAS'!O:W,5,0)="",(VLOOKUP(A152,'[1]LISTA ETIQUETAS'!O:W,7,0)),(VLOOKUP(A152,'[1]LISTA ETIQUETAS'!O:W,5,0)))</f>
        <v>0.4</v>
      </c>
      <c r="G152" s="11">
        <f>IFERROR((VLOOKUP(A152,'[1]LISTA ETIQUETAS'!O:X,8,0)),"")</f>
        <v>0.45</v>
      </c>
      <c r="H152" s="11">
        <f>IFERROR((VLOOKUP(A152,'[1]LISTA ETIQUETAS'!O:X,9,0)),"")</f>
        <v>0</v>
      </c>
      <c r="I152" s="12">
        <f>IFERROR((VLOOKUP(A152,'[1]LISTA ETIQUETAS'!O:Y,11,0)),"")</f>
        <v>6603.8</v>
      </c>
      <c r="J152" s="6">
        <f>VLOOKUP(A152,'[1]LISTA ETIQUETAS'!$O:$Z,12,0)</f>
        <v>0.7</v>
      </c>
      <c r="K152" s="12">
        <f t="shared" si="6"/>
        <v>1981.1400000000003</v>
      </c>
      <c r="L152" s="7" t="str">
        <f>IF(VLOOKUP(A152,'[1]LISTA ETIQUETAS'!O:AB,14,0)="","",(VLOOKUP(A152,'[1]LISTA ETIQUETAS'!O:AB,14,0)))</f>
        <v/>
      </c>
      <c r="M152" s="8">
        <f>VLOOKUP(A152,'[1]LISTA ETIQUETAS'!$O:$BR,56,0)</f>
        <v>0</v>
      </c>
      <c r="N152" s="9">
        <f t="shared" si="7"/>
        <v>151385</v>
      </c>
      <c r="S152" s="2">
        <f>_xlfn.XLOOKUP($A152,'[1]LISTA ETIQUETAS'!$O:$O,'[1]LISTA ETIQUETAS'!H:H,"",0)</f>
        <v>2</v>
      </c>
      <c r="T152" s="9">
        <f t="shared" si="8"/>
        <v>2</v>
      </c>
      <c r="U152" s="10" t="str">
        <f>IFERROR((VLOOKUP(A152,'links de acesso'!A:B,2,0)),"\\192.168.0.4\Produtos\PRODUTO_PRONTA_ENTREGA\static\IMAGENS_PRODUTOS\SEM IMAGEM.jpg")</f>
        <v>\\192.168.0.4\Produtos\PRODUTO_PRONTA_ENTREGA\static\IMAGENS_PRODUTOS\SEM IMAGEM.jpg</v>
      </c>
      <c r="V152" s="2"/>
    </row>
    <row r="153" spans="1:22" x14ac:dyDescent="0.25">
      <c r="A153" s="5">
        <v>175629</v>
      </c>
      <c r="B153" t="str">
        <f>IFERROR((VLOOKUP(A153,'[1]LISTA ETIQUETAS'!O:X,3,0)),"PRODUTO SEM ESTOQUE")</f>
        <v>EST BANCO STRONGER (ALUMINIO PRETO)</v>
      </c>
      <c r="C153" s="10" t="str">
        <f>VLOOKUP(A153,'[1]LISTA ETIQUETAS'!$O:$BT,57,0)</f>
        <v>CLAMI AREA EXTERNA</v>
      </c>
      <c r="D153" s="10" t="str">
        <f>VLOOKUP(A153,'[1]LISTA ETIQUETAS'!$O:$BT,58,0)</f>
        <v>BANCO STRONGER (FL)</v>
      </c>
      <c r="E153" s="11">
        <f>IF(VLOOKUP(A153,'[1]LISTA ETIQUETAS'!O:W,4,0)="",(VLOOKUP(A153,'[1]LISTA ETIQUETAS'!O:W,6,0)),(VLOOKUP(A153,'[1]LISTA ETIQUETAS'!O:W,4,0)))</f>
        <v>2</v>
      </c>
      <c r="F153" s="11">
        <f>IF(VLOOKUP(A153,'[1]LISTA ETIQUETAS'!O:W,5,0)="",(VLOOKUP(A153,'[1]LISTA ETIQUETAS'!O:W,7,0)),(VLOOKUP(A153,'[1]LISTA ETIQUETAS'!O:W,5,0)))</f>
        <v>0.6</v>
      </c>
      <c r="G153" s="11">
        <f>IFERROR((VLOOKUP(A153,'[1]LISTA ETIQUETAS'!O:X,8,0)),"")</f>
        <v>0.45</v>
      </c>
      <c r="H153" s="11">
        <f>IFERROR((VLOOKUP(A153,'[1]LISTA ETIQUETAS'!O:X,9,0)),"")</f>
        <v>0</v>
      </c>
      <c r="I153" s="12">
        <f>IFERROR((VLOOKUP(A153,'[1]LISTA ETIQUETAS'!O:Y,11,0)),"")</f>
        <v>9014.64</v>
      </c>
      <c r="J153" s="6">
        <f>VLOOKUP(A153,'[1]LISTA ETIQUETAS'!$O:$Z,12,0)</f>
        <v>0.5</v>
      </c>
      <c r="K153" s="12">
        <f t="shared" si="6"/>
        <v>4507.32</v>
      </c>
      <c r="L153" s="7" t="str">
        <f>IF(VLOOKUP(A153,'[1]LISTA ETIQUETAS'!O:AB,14,0)="","",(VLOOKUP(A153,'[1]LISTA ETIQUETAS'!O:AB,14,0)))</f>
        <v/>
      </c>
      <c r="M153" s="8">
        <f>VLOOKUP(A153,'[1]LISTA ETIQUETAS'!$O:$BR,56,0)</f>
        <v>0</v>
      </c>
      <c r="N153" s="9">
        <f t="shared" si="7"/>
        <v>175629</v>
      </c>
      <c r="S153" s="2">
        <f>_xlfn.XLOOKUP($A153,'[1]LISTA ETIQUETAS'!$O:$O,'[1]LISTA ETIQUETAS'!H:H,"",0)</f>
        <v>1</v>
      </c>
      <c r="T153" s="9">
        <f t="shared" si="8"/>
        <v>1</v>
      </c>
      <c r="U153" s="10" t="str">
        <f>IFERROR((VLOOKUP(A153,'links de acesso'!A:B,2,0)),"\\192.168.0.4\Produtos\PRODUTO_PRONTA_ENTREGA\static\IMAGENS_PRODUTOS\SEM IMAGEM.jpg")</f>
        <v>\\192.168.0.4\Produtos\PRODUTO_PRONTA_ENTREGA\static\IMAGENS_PRODUTOS\SEM IMAGEM.jpg</v>
      </c>
      <c r="V153" s="2"/>
    </row>
    <row r="154" spans="1:22" x14ac:dyDescent="0.25">
      <c r="A154" s="5">
        <v>404587</v>
      </c>
      <c r="B154" t="str">
        <f>IFERROR((VLOOKUP(A154,'[1]LISTA ETIQUETAS'!O:X,3,0)),"PRODUTO SEM ESTOQUE")</f>
        <v>EST CHAISE BELLAGIO (ALU C24 | CORD V01)</v>
      </c>
      <c r="C154" s="10" t="str">
        <f>VLOOKUP(A154,'[1]LISTA ETIQUETAS'!$O:$BT,57,0)</f>
        <v>CLAMI AREA EXTERNA</v>
      </c>
      <c r="D154" s="10" t="str">
        <f>VLOOKUP(A154,'[1]LISTA ETIQUETAS'!$O:$BT,58,0)</f>
        <v>CHAISE BELLAGIO</v>
      </c>
      <c r="E154" s="11">
        <f>IF(VLOOKUP(A154,'[1]LISTA ETIQUETAS'!O:W,4,0)="",(VLOOKUP(A154,'[1]LISTA ETIQUETAS'!O:W,6,0)),(VLOOKUP(A154,'[1]LISTA ETIQUETAS'!O:W,4,0)))</f>
        <v>1.7</v>
      </c>
      <c r="F154" s="11">
        <f>IF(VLOOKUP(A154,'[1]LISTA ETIQUETAS'!O:W,5,0)="",(VLOOKUP(A154,'[1]LISTA ETIQUETAS'!O:W,7,0)),(VLOOKUP(A154,'[1]LISTA ETIQUETAS'!O:W,5,0)))</f>
        <v>0.7</v>
      </c>
      <c r="G154" s="11">
        <f>IFERROR((VLOOKUP(A154,'[1]LISTA ETIQUETAS'!O:X,8,0)),"")</f>
        <v>0.66</v>
      </c>
      <c r="H154" s="11">
        <f>IFERROR((VLOOKUP(A154,'[1]LISTA ETIQUETAS'!O:X,9,0)),"")</f>
        <v>0</v>
      </c>
      <c r="I154" s="12">
        <f>IFERROR((VLOOKUP(A154,'[1]LISTA ETIQUETAS'!O:Y,11,0)),"")</f>
        <v>14625.32</v>
      </c>
      <c r="J154" s="6">
        <f>VLOOKUP(A154,'[1]LISTA ETIQUETAS'!$O:$Z,12,0)</f>
        <v>0.35</v>
      </c>
      <c r="K154" s="12">
        <f t="shared" si="6"/>
        <v>9506.4580000000005</v>
      </c>
      <c r="L154" s="7" t="str">
        <f>IF(VLOOKUP(A154,'[1]LISTA ETIQUETAS'!O:AB,14,0)="","",(VLOOKUP(A154,'[1]LISTA ETIQUETAS'!O:AB,14,0)))</f>
        <v/>
      </c>
      <c r="M154" s="8">
        <f>VLOOKUP(A154,'[1]LISTA ETIQUETAS'!$O:$BR,56,0)</f>
        <v>0</v>
      </c>
      <c r="N154" s="9">
        <f t="shared" si="7"/>
        <v>404587</v>
      </c>
      <c r="S154" s="2">
        <f>_xlfn.XLOOKUP($A154,'[1]LISTA ETIQUETAS'!$O:$O,'[1]LISTA ETIQUETAS'!H:H,"",0)</f>
        <v>1</v>
      </c>
      <c r="T154" s="9">
        <f t="shared" si="8"/>
        <v>1</v>
      </c>
      <c r="U154" s="10" t="str">
        <f>IFERROR((VLOOKUP(A154,'links de acesso'!A:B,2,0)),"\\192.168.0.4\Produtos\PRODUTO_PRONTA_ENTREGA\static\IMAGENS_PRODUTOS\SEM IMAGEM.jpg")</f>
        <v>\\192.168.0.4\Produtos\PRODUTO_PRONTA_ENTREGA\static\IMAGENS_PRODUTOS\SEM IMAGEM.jpg</v>
      </c>
      <c r="V154" s="2"/>
    </row>
    <row r="155" spans="1:22" x14ac:dyDescent="0.25">
      <c r="A155" s="5">
        <v>404587</v>
      </c>
      <c r="B155" t="str">
        <f>IFERROR((VLOOKUP(A155,'[1]LISTA ETIQUETAS'!O:X,3,0)),"PRODUTO SEM ESTOQUE")</f>
        <v>EST CHAISE BELLAGIO (ALU C24 | CORD V01)</v>
      </c>
      <c r="C155" s="10" t="str">
        <f>VLOOKUP(A155,'[1]LISTA ETIQUETAS'!$O:$BT,57,0)</f>
        <v>CLAMI AREA EXTERNA</v>
      </c>
      <c r="D155" s="10" t="str">
        <f>VLOOKUP(A155,'[1]LISTA ETIQUETAS'!$O:$BT,58,0)</f>
        <v>CHAISE BELLAGIO</v>
      </c>
      <c r="E155" s="11">
        <f>IF(VLOOKUP(A155,'[1]LISTA ETIQUETAS'!O:W,4,0)="",(VLOOKUP(A155,'[1]LISTA ETIQUETAS'!O:W,6,0)),(VLOOKUP(A155,'[1]LISTA ETIQUETAS'!O:W,4,0)))</f>
        <v>1.7</v>
      </c>
      <c r="F155" s="11">
        <f>IF(VLOOKUP(A155,'[1]LISTA ETIQUETAS'!O:W,5,0)="",(VLOOKUP(A155,'[1]LISTA ETIQUETAS'!O:W,7,0)),(VLOOKUP(A155,'[1]LISTA ETIQUETAS'!O:W,5,0)))</f>
        <v>0.7</v>
      </c>
      <c r="G155" s="11">
        <f>IFERROR((VLOOKUP(A155,'[1]LISTA ETIQUETAS'!O:X,8,0)),"")</f>
        <v>0.66</v>
      </c>
      <c r="H155" s="11">
        <f>IFERROR((VLOOKUP(A155,'[1]LISTA ETIQUETAS'!O:X,9,0)),"")</f>
        <v>0</v>
      </c>
      <c r="I155" s="12">
        <f>IFERROR((VLOOKUP(A155,'[1]LISTA ETIQUETAS'!O:Y,11,0)),"")</f>
        <v>14625.32</v>
      </c>
      <c r="J155" s="6">
        <f>VLOOKUP(A155,'[1]LISTA ETIQUETAS'!$O:$Z,12,0)</f>
        <v>0.35</v>
      </c>
      <c r="K155" s="12">
        <f t="shared" si="6"/>
        <v>9506.4580000000005</v>
      </c>
      <c r="L155" s="7" t="str">
        <f>IF(VLOOKUP(A155,'[1]LISTA ETIQUETAS'!O:AB,14,0)="","",(VLOOKUP(A155,'[1]LISTA ETIQUETAS'!O:AB,14,0)))</f>
        <v/>
      </c>
      <c r="M155" s="8">
        <f>VLOOKUP(A155,'[1]LISTA ETIQUETAS'!$O:$BR,56,0)</f>
        <v>0</v>
      </c>
      <c r="N155" s="9">
        <f t="shared" si="7"/>
        <v>404587</v>
      </c>
      <c r="S155" s="2">
        <f>_xlfn.XLOOKUP($A155,'[1]LISTA ETIQUETAS'!$O:$O,'[1]LISTA ETIQUETAS'!H:H,"",0)</f>
        <v>1</v>
      </c>
      <c r="T155" s="9">
        <f t="shared" si="8"/>
        <v>1</v>
      </c>
      <c r="U155" s="10" t="str">
        <f>IFERROR((VLOOKUP(A155,'links de acesso'!A:B,2,0)),"\\192.168.0.4\Produtos\PRODUTO_PRONTA_ENTREGA\static\IMAGENS_PRODUTOS\SEM IMAGEM.jpg")</f>
        <v>\\192.168.0.4\Produtos\PRODUTO_PRONTA_ENTREGA\static\IMAGENS_PRODUTOS\SEM IMAGEM.jpg</v>
      </c>
      <c r="V155" s="2"/>
    </row>
    <row r="156" spans="1:22" x14ac:dyDescent="0.25">
      <c r="A156" s="5">
        <v>404587</v>
      </c>
      <c r="B156" t="str">
        <f>IFERROR((VLOOKUP(A156,'[1]LISTA ETIQUETAS'!O:X,3,0)),"PRODUTO SEM ESTOQUE")</f>
        <v>EST CHAISE BELLAGIO (ALU C24 | CORD V01)</v>
      </c>
      <c r="C156" s="10" t="str">
        <f>VLOOKUP(A156,'[1]LISTA ETIQUETAS'!$O:$BT,57,0)</f>
        <v>CLAMI AREA EXTERNA</v>
      </c>
      <c r="D156" s="10" t="str">
        <f>VLOOKUP(A156,'[1]LISTA ETIQUETAS'!$O:$BT,58,0)</f>
        <v>CHAISE BELLAGIO</v>
      </c>
      <c r="E156" s="11">
        <f>IF(VLOOKUP(A156,'[1]LISTA ETIQUETAS'!O:W,4,0)="",(VLOOKUP(A156,'[1]LISTA ETIQUETAS'!O:W,6,0)),(VLOOKUP(A156,'[1]LISTA ETIQUETAS'!O:W,4,0)))</f>
        <v>1.7</v>
      </c>
      <c r="F156" s="11">
        <f>IF(VLOOKUP(A156,'[1]LISTA ETIQUETAS'!O:W,5,0)="",(VLOOKUP(A156,'[1]LISTA ETIQUETAS'!O:W,7,0)),(VLOOKUP(A156,'[1]LISTA ETIQUETAS'!O:W,5,0)))</f>
        <v>0.7</v>
      </c>
      <c r="G156" s="11">
        <f>IFERROR((VLOOKUP(A156,'[1]LISTA ETIQUETAS'!O:X,8,0)),"")</f>
        <v>0.66</v>
      </c>
      <c r="H156" s="11">
        <f>IFERROR((VLOOKUP(A156,'[1]LISTA ETIQUETAS'!O:X,9,0)),"")</f>
        <v>0</v>
      </c>
      <c r="I156" s="12">
        <f>IFERROR((VLOOKUP(A156,'[1]LISTA ETIQUETAS'!O:Y,11,0)),"")</f>
        <v>14625.32</v>
      </c>
      <c r="J156" s="6">
        <f>VLOOKUP(A156,'[1]LISTA ETIQUETAS'!$O:$Z,12,0)</f>
        <v>0.35</v>
      </c>
      <c r="K156" s="12">
        <f t="shared" si="6"/>
        <v>9506.4580000000005</v>
      </c>
      <c r="L156" s="7" t="str">
        <f>IF(VLOOKUP(A156,'[1]LISTA ETIQUETAS'!O:AB,14,0)="","",(VLOOKUP(A156,'[1]LISTA ETIQUETAS'!O:AB,14,0)))</f>
        <v/>
      </c>
      <c r="M156" s="8">
        <f>VLOOKUP(A156,'[1]LISTA ETIQUETAS'!$O:$BR,56,0)</f>
        <v>0</v>
      </c>
      <c r="N156" s="9">
        <f t="shared" si="7"/>
        <v>404587</v>
      </c>
      <c r="S156" s="2">
        <f>_xlfn.XLOOKUP($A156,'[1]LISTA ETIQUETAS'!$O:$O,'[1]LISTA ETIQUETAS'!H:H,"",0)</f>
        <v>1</v>
      </c>
      <c r="T156" s="9">
        <f t="shared" si="8"/>
        <v>1</v>
      </c>
      <c r="U156" s="10" t="str">
        <f>IFERROR((VLOOKUP(A156,'links de acesso'!A:B,2,0)),"\\192.168.0.4\Produtos\PRODUTO_PRONTA_ENTREGA\static\IMAGENS_PRODUTOS\SEM IMAGEM.jpg")</f>
        <v>\\192.168.0.4\Produtos\PRODUTO_PRONTA_ENTREGA\static\IMAGENS_PRODUTOS\SEM IMAGEM.jpg</v>
      </c>
      <c r="V156" s="2"/>
    </row>
    <row r="157" spans="1:22" x14ac:dyDescent="0.25">
      <c r="A157" s="5">
        <v>182609</v>
      </c>
      <c r="B157" t="str">
        <f>IFERROR((VLOOKUP(A157,'[1]LISTA ETIQUETAS'!O:X,3,0)),"PRODUTO SEM ESTOQUE")</f>
        <v>EST MESA CENTRO ALECRIM (FIBRA ESTONADO TABACO)</v>
      </c>
      <c r="C157" s="10" t="str">
        <f>VLOOKUP(A157,'[1]LISTA ETIQUETAS'!$O:$BT,57,0)</f>
        <v>CLAMI AREA EXTERNA</v>
      </c>
      <c r="D157" s="10" t="str">
        <f>VLOOKUP(A157,'[1]LISTA ETIQUETAS'!$O:$BT,58,0)</f>
        <v>MESA CENTRO ALECRIM (FL)</v>
      </c>
      <c r="E157" s="11">
        <f>IF(VLOOKUP(A157,'[1]LISTA ETIQUETAS'!O:W,4,0)="",(VLOOKUP(A157,'[1]LISTA ETIQUETAS'!O:W,6,0)),(VLOOKUP(A157,'[1]LISTA ETIQUETAS'!O:W,4,0)))</f>
        <v>0.8</v>
      </c>
      <c r="F157" s="11">
        <f>IF(VLOOKUP(A157,'[1]LISTA ETIQUETAS'!O:W,5,0)="",(VLOOKUP(A157,'[1]LISTA ETIQUETAS'!O:W,7,0)),(VLOOKUP(A157,'[1]LISTA ETIQUETAS'!O:W,5,0)))</f>
        <v>0.8</v>
      </c>
      <c r="G157" s="11">
        <f>IFERROR((VLOOKUP(A157,'[1]LISTA ETIQUETAS'!O:X,8,0)),"")</f>
        <v>0.3</v>
      </c>
      <c r="H157" s="11">
        <f>IFERROR((VLOOKUP(A157,'[1]LISTA ETIQUETAS'!O:X,9,0)),"")</f>
        <v>0</v>
      </c>
      <c r="I157" s="12">
        <f>IFERROR((VLOOKUP(A157,'[1]LISTA ETIQUETAS'!O:Y,11,0)),"")</f>
        <v>6720</v>
      </c>
      <c r="J157" s="6">
        <f>VLOOKUP(A157,'[1]LISTA ETIQUETAS'!$O:$Z,12,0)</f>
        <v>0.7</v>
      </c>
      <c r="K157" s="12">
        <f t="shared" si="6"/>
        <v>2016</v>
      </c>
      <c r="L157" s="7" t="str">
        <f>IF(VLOOKUP(A157,'[1]LISTA ETIQUETAS'!O:AB,14,0)="","",(VLOOKUP(A157,'[1]LISTA ETIQUETAS'!O:AB,14,0)))</f>
        <v/>
      </c>
      <c r="M157" s="8">
        <f>VLOOKUP(A157,'[1]LISTA ETIQUETAS'!$O:$BR,56,0)</f>
        <v>0</v>
      </c>
      <c r="N157" s="9">
        <f t="shared" si="7"/>
        <v>182609</v>
      </c>
      <c r="S157" s="2">
        <f>_xlfn.XLOOKUP($A157,'[1]LISTA ETIQUETAS'!$O:$O,'[1]LISTA ETIQUETAS'!H:H,"",0)</f>
        <v>1</v>
      </c>
      <c r="T157" s="9">
        <f t="shared" si="8"/>
        <v>1</v>
      </c>
      <c r="U157" s="10" t="str">
        <f>IFERROR((VLOOKUP(A157,'links de acesso'!A:B,2,0)),"\\192.168.0.4\Produtos\PRODUTO_PRONTA_ENTREGA\static\IMAGENS_PRODUTOS\SEM IMAGEM.jpg")</f>
        <v>\\192.168.0.4\Produtos\PRODUTO_PRONTA_ENTREGA\static\IMAGENS_PRODUTOS\MESA CENTRO ALECRIM_182609.jpg</v>
      </c>
      <c r="V157" s="2"/>
    </row>
    <row r="158" spans="1:22" x14ac:dyDescent="0.25">
      <c r="A158" s="5">
        <v>64211</v>
      </c>
      <c r="B158" t="str">
        <f>IFERROR((VLOOKUP(A158,'[1]LISTA ETIQUETAS'!O:X,3,0)),"PRODUTO SEM ESTOQUE")</f>
        <v>EST MESA CENTRO ANGRA (FIBRA SINTETICA)</v>
      </c>
      <c r="C158" s="10" t="str">
        <f>VLOOKUP(A158,'[1]LISTA ETIQUETAS'!$O:$BT,57,0)</f>
        <v>CLAMI AREA EXTERNA</v>
      </c>
      <c r="D158" s="10" t="str">
        <f>VLOOKUP(A158,'[1]LISTA ETIQUETAS'!$O:$BT,58,0)</f>
        <v>MESA CENTRO ANGRA (FL)</v>
      </c>
      <c r="E158" s="11">
        <f>IF(VLOOKUP(A158,'[1]LISTA ETIQUETAS'!O:W,4,0)="",(VLOOKUP(A158,'[1]LISTA ETIQUETAS'!O:W,6,0)),(VLOOKUP(A158,'[1]LISTA ETIQUETAS'!O:W,4,0)))</f>
        <v>1</v>
      </c>
      <c r="F158" s="11">
        <f>IF(VLOOKUP(A158,'[1]LISTA ETIQUETAS'!O:W,5,0)="",(VLOOKUP(A158,'[1]LISTA ETIQUETAS'!O:W,7,0)),(VLOOKUP(A158,'[1]LISTA ETIQUETAS'!O:W,5,0)))</f>
        <v>1</v>
      </c>
      <c r="G158" s="11">
        <f>IFERROR((VLOOKUP(A158,'[1]LISTA ETIQUETAS'!O:X,8,0)),"")</f>
        <v>0.45</v>
      </c>
      <c r="H158" s="11">
        <f>IFERROR((VLOOKUP(A158,'[1]LISTA ETIQUETAS'!O:X,9,0)),"")</f>
        <v>0</v>
      </c>
      <c r="I158" s="12">
        <f>IFERROR((VLOOKUP(A158,'[1]LISTA ETIQUETAS'!O:Y,11,0)),"")</f>
        <v>5100.08</v>
      </c>
      <c r="J158" s="6">
        <f>VLOOKUP(A158,'[1]LISTA ETIQUETAS'!$O:$Z,12,0)</f>
        <v>0.75</v>
      </c>
      <c r="K158" s="12">
        <f t="shared" si="6"/>
        <v>1275.02</v>
      </c>
      <c r="L158" s="7" t="str">
        <f>IF(VLOOKUP(A158,'[1]LISTA ETIQUETAS'!O:AB,14,0)="","",(VLOOKUP(A158,'[1]LISTA ETIQUETAS'!O:AB,14,0)))</f>
        <v/>
      </c>
      <c r="M158" s="8">
        <f>VLOOKUP(A158,'[1]LISTA ETIQUETAS'!$O:$BR,56,0)</f>
        <v>0</v>
      </c>
      <c r="N158" s="9">
        <f t="shared" si="7"/>
        <v>64211</v>
      </c>
      <c r="S158" s="2">
        <f>_xlfn.XLOOKUP($A158,'[1]LISTA ETIQUETAS'!$O:$O,'[1]LISTA ETIQUETAS'!H:H,"",0)</f>
        <v>1</v>
      </c>
      <c r="T158" s="9">
        <f t="shared" si="8"/>
        <v>1</v>
      </c>
      <c r="U158" s="10" t="str">
        <f>IFERROR((VLOOKUP(A158,'links de acesso'!A:B,2,0)),"\\192.168.0.4\Produtos\PRODUTO_PRONTA_ENTREGA\static\IMAGENS_PRODUTOS\SEM IMAGEM.jpg")</f>
        <v>\\192.168.0.4\Produtos\PRODUTO_PRONTA_ENTREGA\static\IMAGENS_PRODUTOS\SEM IMAGEM.jpg</v>
      </c>
      <c r="V158" s="2"/>
    </row>
    <row r="159" spans="1:22" x14ac:dyDescent="0.25">
      <c r="A159" s="5">
        <v>196057</v>
      </c>
      <c r="B159" t="str">
        <f>IFERROR((VLOOKUP(A159,'[1]LISTA ETIQUETAS'!O:X,3,0)),"PRODUTO SEM ESTOQUE")</f>
        <v>EST MESA CENTRO BERTALHA (ALUMINIO CAPUCCINO)</v>
      </c>
      <c r="C159" s="10" t="str">
        <f>VLOOKUP(A159,'[1]LISTA ETIQUETAS'!$O:$BT,57,0)</f>
        <v>CLAMI AREA EXTERNA</v>
      </c>
      <c r="D159" s="10" t="str">
        <f>VLOOKUP(A159,'[1]LISTA ETIQUETAS'!$O:$BT,58,0)</f>
        <v>MESA CENTRO BERTALHA (FL)</v>
      </c>
      <c r="E159" s="11">
        <f>IF(VLOOKUP(A159,'[1]LISTA ETIQUETAS'!O:W,4,0)="",(VLOOKUP(A159,'[1]LISTA ETIQUETAS'!O:W,6,0)),(VLOOKUP(A159,'[1]LISTA ETIQUETAS'!O:W,4,0)))</f>
        <v>1.1000000000000001</v>
      </c>
      <c r="F159" s="11">
        <f>IF(VLOOKUP(A159,'[1]LISTA ETIQUETAS'!O:W,5,0)="",(VLOOKUP(A159,'[1]LISTA ETIQUETAS'!O:W,7,0)),(VLOOKUP(A159,'[1]LISTA ETIQUETAS'!O:W,5,0)))</f>
        <v>1.1000000000000001</v>
      </c>
      <c r="G159" s="11">
        <f>IFERROR((VLOOKUP(A159,'[1]LISTA ETIQUETAS'!O:X,8,0)),"")</f>
        <v>0.23</v>
      </c>
      <c r="H159" s="11">
        <f>IFERROR((VLOOKUP(A159,'[1]LISTA ETIQUETAS'!O:X,9,0)),"")</f>
        <v>0</v>
      </c>
      <c r="I159" s="12">
        <f>IFERROR((VLOOKUP(A159,'[1]LISTA ETIQUETAS'!O:Y,11,0)),"")</f>
        <v>7055.97</v>
      </c>
      <c r="J159" s="6">
        <f>VLOOKUP(A159,'[1]LISTA ETIQUETAS'!$O:$Z,12,0)</f>
        <v>0.65</v>
      </c>
      <c r="K159" s="12">
        <f t="shared" si="6"/>
        <v>2469.5895</v>
      </c>
      <c r="L159" s="7" t="str">
        <f>IF(VLOOKUP(A159,'[1]LISTA ETIQUETAS'!O:AB,14,0)="","",(VLOOKUP(A159,'[1]LISTA ETIQUETAS'!O:AB,14,0)))</f>
        <v/>
      </c>
      <c r="M159" s="8">
        <f>VLOOKUP(A159,'[1]LISTA ETIQUETAS'!$O:$BR,56,0)</f>
        <v>0</v>
      </c>
      <c r="N159" s="9">
        <f t="shared" si="7"/>
        <v>196057</v>
      </c>
      <c r="S159" s="2">
        <f>_xlfn.XLOOKUP($A159,'[1]LISTA ETIQUETAS'!$O:$O,'[1]LISTA ETIQUETAS'!H:H,"",0)</f>
        <v>1</v>
      </c>
      <c r="T159" s="9">
        <f t="shared" si="8"/>
        <v>1</v>
      </c>
      <c r="U159" s="10" t="str">
        <f>IFERROR((VLOOKUP(A159,'links de acesso'!A:B,2,0)),"\\192.168.0.4\Produtos\PRODUTO_PRONTA_ENTREGA\static\IMAGENS_PRODUTOS\SEM IMAGEM.jpg")</f>
        <v>\\192.168.0.4\Produtos\PRODUTO_PRONTA_ENTREGA\static\IMAGENS_PRODUTOS\MESA CENTRO BERTALHA_196057.jpg</v>
      </c>
      <c r="V159" s="2"/>
    </row>
    <row r="160" spans="1:22" x14ac:dyDescent="0.25">
      <c r="A160" s="5">
        <v>182608</v>
      </c>
      <c r="B160" t="str">
        <f>IFERROR((VLOOKUP(A160,'[1]LISTA ETIQUETAS'!O:X,3,0)),"PRODUTO SEM ESTOQUE")</f>
        <v>EST MESA CENTRO LUMINA (ALUMINIO CAPUCCINO)</v>
      </c>
      <c r="C160" s="10" t="str">
        <f>VLOOKUP(A160,'[1]LISTA ETIQUETAS'!$O:$BT,57,0)</f>
        <v>CLAMI AREA EXTERNA</v>
      </c>
      <c r="D160" s="10" t="str">
        <f>VLOOKUP(A160,'[1]LISTA ETIQUETAS'!$O:$BT,58,0)</f>
        <v>MESA CENTRO LUMINA (FL)</v>
      </c>
      <c r="E160" s="11">
        <f>IF(VLOOKUP(A160,'[1]LISTA ETIQUETAS'!O:W,4,0)="",(VLOOKUP(A160,'[1]LISTA ETIQUETAS'!O:W,6,0)),(VLOOKUP(A160,'[1]LISTA ETIQUETAS'!O:W,4,0)))</f>
        <v>1.5</v>
      </c>
      <c r="F160" s="11">
        <f>IF(VLOOKUP(A160,'[1]LISTA ETIQUETAS'!O:W,5,0)="",(VLOOKUP(A160,'[1]LISTA ETIQUETAS'!O:W,7,0)),(VLOOKUP(A160,'[1]LISTA ETIQUETAS'!O:W,5,0)))</f>
        <v>0.75</v>
      </c>
      <c r="G160" s="11">
        <f>IFERROR((VLOOKUP(A160,'[1]LISTA ETIQUETAS'!O:X,8,0)),"")</f>
        <v>0.25</v>
      </c>
      <c r="H160" s="11">
        <f>IFERROR((VLOOKUP(A160,'[1]LISTA ETIQUETAS'!O:X,9,0)),"")</f>
        <v>0</v>
      </c>
      <c r="I160" s="12">
        <f>IFERROR((VLOOKUP(A160,'[1]LISTA ETIQUETAS'!O:Y,11,0)),"")</f>
        <v>9305.52</v>
      </c>
      <c r="J160" s="6">
        <f>VLOOKUP(A160,'[1]LISTA ETIQUETAS'!$O:$Z,12,0)</f>
        <v>0.7</v>
      </c>
      <c r="K160" s="12">
        <f t="shared" si="6"/>
        <v>2791.6560000000009</v>
      </c>
      <c r="L160" s="7" t="str">
        <f>IF(VLOOKUP(A160,'[1]LISTA ETIQUETAS'!O:AB,14,0)="","",(VLOOKUP(A160,'[1]LISTA ETIQUETAS'!O:AB,14,0)))</f>
        <v/>
      </c>
      <c r="M160" s="8">
        <f>VLOOKUP(A160,'[1]LISTA ETIQUETAS'!$O:$BR,56,0)</f>
        <v>0</v>
      </c>
      <c r="N160" s="9">
        <f t="shared" si="7"/>
        <v>182608</v>
      </c>
      <c r="S160" s="2">
        <f>_xlfn.XLOOKUP($A160,'[1]LISTA ETIQUETAS'!$O:$O,'[1]LISTA ETIQUETAS'!H:H,"",0)</f>
        <v>1</v>
      </c>
      <c r="T160" s="9">
        <f t="shared" si="8"/>
        <v>1</v>
      </c>
      <c r="U160" s="10" t="str">
        <f>IFERROR((VLOOKUP(A160,'links de acesso'!A:B,2,0)),"\\192.168.0.4\Produtos\PRODUTO_PRONTA_ENTREGA\static\IMAGENS_PRODUTOS\SEM IMAGEM.jpg")</f>
        <v>\\192.168.0.4\Produtos\PRODUTO_PRONTA_ENTREGA\static\IMAGENS_PRODUTOS\MESA CENTRO LUMINA_182608.jpg</v>
      </c>
      <c r="V160" s="2"/>
    </row>
    <row r="161" spans="1:22" x14ac:dyDescent="0.25">
      <c r="A161" s="5">
        <v>404591</v>
      </c>
      <c r="B161" t="str">
        <f>IFERROR((VLOOKUP(A161,'[1]LISTA ETIQUETAS'!O:X,3,0)),"PRODUTO SEM ESTOQUE")</f>
        <v>EST POLTRONA BELLAGIO (ALU C29 | CORD V01)</v>
      </c>
      <c r="C161" s="10" t="str">
        <f>VLOOKUP(A161,'[1]LISTA ETIQUETAS'!$O:$BT,57,0)</f>
        <v>CLAMI AREA EXTERNA</v>
      </c>
      <c r="D161" s="10" t="str">
        <f>VLOOKUP(A161,'[1]LISTA ETIQUETAS'!$O:$BT,58,0)</f>
        <v>POLTRONA BELLAGIO</v>
      </c>
      <c r="E161" s="11">
        <f>IF(VLOOKUP(A161,'[1]LISTA ETIQUETAS'!O:W,4,0)="",(VLOOKUP(A161,'[1]LISTA ETIQUETAS'!O:W,6,0)),(VLOOKUP(A161,'[1]LISTA ETIQUETAS'!O:W,4,0)))</f>
        <v>0.8</v>
      </c>
      <c r="F161" s="11">
        <f>IF(VLOOKUP(A161,'[1]LISTA ETIQUETAS'!O:W,5,0)="",(VLOOKUP(A161,'[1]LISTA ETIQUETAS'!O:W,7,0)),(VLOOKUP(A161,'[1]LISTA ETIQUETAS'!O:W,5,0)))</f>
        <v>0.85</v>
      </c>
      <c r="G161" s="11">
        <f>IFERROR((VLOOKUP(A161,'[1]LISTA ETIQUETAS'!O:X,8,0)),"")</f>
        <v>0.72</v>
      </c>
      <c r="H161" s="11">
        <f>IFERROR((VLOOKUP(A161,'[1]LISTA ETIQUETAS'!O:X,9,0)),"")</f>
        <v>0</v>
      </c>
      <c r="I161" s="12">
        <f>IFERROR((VLOOKUP(A161,'[1]LISTA ETIQUETAS'!O:Y,11,0)),"")</f>
        <v>10458.69</v>
      </c>
      <c r="J161" s="6">
        <f>VLOOKUP(A161,'[1]LISTA ETIQUETAS'!$O:$Z,12,0)</f>
        <v>0.35</v>
      </c>
      <c r="K161" s="12">
        <f t="shared" si="6"/>
        <v>6798.1485000000011</v>
      </c>
      <c r="L161" s="7" t="str">
        <f>IF(VLOOKUP(A161,'[1]LISTA ETIQUETAS'!O:AB,14,0)="","",(VLOOKUP(A161,'[1]LISTA ETIQUETAS'!O:AB,14,0)))</f>
        <v/>
      </c>
      <c r="M161" s="8">
        <f>VLOOKUP(A161,'[1]LISTA ETIQUETAS'!$O:$BR,56,0)</f>
        <v>0</v>
      </c>
      <c r="N161" s="9">
        <f t="shared" si="7"/>
        <v>404591</v>
      </c>
      <c r="S161" s="2">
        <f>_xlfn.XLOOKUP($A161,'[1]LISTA ETIQUETAS'!$O:$O,'[1]LISTA ETIQUETAS'!H:H,"",0)</f>
        <v>1</v>
      </c>
      <c r="T161" s="9">
        <f t="shared" si="8"/>
        <v>1</v>
      </c>
      <c r="U161" s="10" t="str">
        <f>IFERROR((VLOOKUP(A161,'links de acesso'!A:B,2,0)),"\\192.168.0.4\Produtos\PRODUTO_PRONTA_ENTREGA\static\IMAGENS_PRODUTOS\SEM IMAGEM.jpg")</f>
        <v>\\192.168.0.4\Produtos\PRODUTO_PRONTA_ENTREGA\static\IMAGENS_PRODUTOS\SEM IMAGEM.jpg</v>
      </c>
      <c r="V161" s="2"/>
    </row>
    <row r="162" spans="1:22" x14ac:dyDescent="0.25">
      <c r="A162" s="5">
        <v>404591</v>
      </c>
      <c r="B162" t="str">
        <f>IFERROR((VLOOKUP(A162,'[1]LISTA ETIQUETAS'!O:X,3,0)),"PRODUTO SEM ESTOQUE")</f>
        <v>EST POLTRONA BELLAGIO (ALU C29 | CORD V01)</v>
      </c>
      <c r="C162" s="10" t="str">
        <f>VLOOKUP(A162,'[1]LISTA ETIQUETAS'!$O:$BT,57,0)</f>
        <v>CLAMI AREA EXTERNA</v>
      </c>
      <c r="D162" s="10" t="str">
        <f>VLOOKUP(A162,'[1]LISTA ETIQUETAS'!$O:$BT,58,0)</f>
        <v>POLTRONA BELLAGIO</v>
      </c>
      <c r="E162" s="11">
        <f>IF(VLOOKUP(A162,'[1]LISTA ETIQUETAS'!O:W,4,0)="",(VLOOKUP(A162,'[1]LISTA ETIQUETAS'!O:W,6,0)),(VLOOKUP(A162,'[1]LISTA ETIQUETAS'!O:W,4,0)))</f>
        <v>0.8</v>
      </c>
      <c r="F162" s="11">
        <f>IF(VLOOKUP(A162,'[1]LISTA ETIQUETAS'!O:W,5,0)="",(VLOOKUP(A162,'[1]LISTA ETIQUETAS'!O:W,7,0)),(VLOOKUP(A162,'[1]LISTA ETIQUETAS'!O:W,5,0)))</f>
        <v>0.85</v>
      </c>
      <c r="G162" s="11">
        <f>IFERROR((VLOOKUP(A162,'[1]LISTA ETIQUETAS'!O:X,8,0)),"")</f>
        <v>0.72</v>
      </c>
      <c r="H162" s="11">
        <f>IFERROR((VLOOKUP(A162,'[1]LISTA ETIQUETAS'!O:X,9,0)),"")</f>
        <v>0</v>
      </c>
      <c r="I162" s="12">
        <f>IFERROR((VLOOKUP(A162,'[1]LISTA ETIQUETAS'!O:Y,11,0)),"")</f>
        <v>10458.69</v>
      </c>
      <c r="J162" s="6">
        <f>VLOOKUP(A162,'[1]LISTA ETIQUETAS'!$O:$Z,12,0)</f>
        <v>0.35</v>
      </c>
      <c r="K162" s="12">
        <f t="shared" si="6"/>
        <v>6798.1485000000011</v>
      </c>
      <c r="L162" s="7" t="str">
        <f>IF(VLOOKUP(A162,'[1]LISTA ETIQUETAS'!O:AB,14,0)="","",(VLOOKUP(A162,'[1]LISTA ETIQUETAS'!O:AB,14,0)))</f>
        <v/>
      </c>
      <c r="M162" s="8">
        <f>VLOOKUP(A162,'[1]LISTA ETIQUETAS'!$O:$BR,56,0)</f>
        <v>0</v>
      </c>
      <c r="N162" s="9">
        <f t="shared" si="7"/>
        <v>404591</v>
      </c>
      <c r="S162" s="2">
        <f>_xlfn.XLOOKUP($A162,'[1]LISTA ETIQUETAS'!$O:$O,'[1]LISTA ETIQUETAS'!H:H,"",0)</f>
        <v>1</v>
      </c>
      <c r="T162" s="9">
        <f t="shared" si="8"/>
        <v>1</v>
      </c>
      <c r="U162" s="10" t="str">
        <f>IFERROR((VLOOKUP(A162,'links de acesso'!A:B,2,0)),"\\192.168.0.4\Produtos\PRODUTO_PRONTA_ENTREGA\static\IMAGENS_PRODUTOS\SEM IMAGEM.jpg")</f>
        <v>\\192.168.0.4\Produtos\PRODUTO_PRONTA_ENTREGA\static\IMAGENS_PRODUTOS\SEM IMAGEM.jpg</v>
      </c>
      <c r="V162" s="2"/>
    </row>
    <row r="163" spans="1:22" x14ac:dyDescent="0.25">
      <c r="A163" s="5">
        <v>142210</v>
      </c>
      <c r="B163" t="str">
        <f>IFERROR((VLOOKUP(A163,'[1]LISTA ETIQUETAS'!O:X,3,0)),"PRODUTO SEM ESTOQUE")</f>
        <v>EST BANCO BETA (LACA BRILHO N109)</v>
      </c>
      <c r="C163" s="10" t="str">
        <f>VLOOKUP(A163,'[1]LISTA ETIQUETAS'!$O:$BT,57,0)</f>
        <v>CLAMI BANCO</v>
      </c>
      <c r="D163" s="10" t="str">
        <f>VLOOKUP(A163,'[1]LISTA ETIQUETAS'!$O:$BT,58,0)</f>
        <v>BANCO BETA (FL)</v>
      </c>
      <c r="E163" s="11">
        <f>IF(VLOOKUP(A163,'[1]LISTA ETIQUETAS'!O:W,4,0)="",(VLOOKUP(A163,'[1]LISTA ETIQUETAS'!O:W,6,0)),(VLOOKUP(A163,'[1]LISTA ETIQUETAS'!O:W,4,0)))</f>
        <v>0.45</v>
      </c>
      <c r="F163" s="11">
        <f>IF(VLOOKUP(A163,'[1]LISTA ETIQUETAS'!O:W,5,0)="",(VLOOKUP(A163,'[1]LISTA ETIQUETAS'!O:W,7,0)),(VLOOKUP(A163,'[1]LISTA ETIQUETAS'!O:W,5,0)))</f>
        <v>0.45</v>
      </c>
      <c r="G163" s="11">
        <f>IFERROR((VLOOKUP(A163,'[1]LISTA ETIQUETAS'!O:X,8,0)),"")</f>
        <v>0.45</v>
      </c>
      <c r="H163" s="11">
        <f>IFERROR((VLOOKUP(A163,'[1]LISTA ETIQUETAS'!O:X,9,0)),"")</f>
        <v>0</v>
      </c>
      <c r="I163" s="12">
        <f>IFERROR((VLOOKUP(A163,'[1]LISTA ETIQUETAS'!O:Y,11,0)),"")</f>
        <v>4935.9799999999996</v>
      </c>
      <c r="J163" s="6">
        <f>VLOOKUP(A163,'[1]LISTA ETIQUETAS'!$O:$Z,12,0)</f>
        <v>0.7</v>
      </c>
      <c r="K163" s="12">
        <f t="shared" si="6"/>
        <v>1480.7939999999999</v>
      </c>
      <c r="L163" s="7" t="str">
        <f>IF(VLOOKUP(A163,'[1]LISTA ETIQUETAS'!O:AB,14,0)="","",(VLOOKUP(A163,'[1]LISTA ETIQUETAS'!O:AB,14,0)))</f>
        <v/>
      </c>
      <c r="M163" s="8">
        <f>VLOOKUP(A163,'[1]LISTA ETIQUETAS'!$O:$BR,56,0)</f>
        <v>0</v>
      </c>
      <c r="N163" s="9">
        <f t="shared" si="7"/>
        <v>142210</v>
      </c>
      <c r="S163" s="2">
        <f>_xlfn.XLOOKUP($A163,'[1]LISTA ETIQUETAS'!$O:$O,'[1]LISTA ETIQUETAS'!H:H,"",0)</f>
        <v>1</v>
      </c>
      <c r="T163" s="9">
        <f t="shared" si="8"/>
        <v>1</v>
      </c>
      <c r="U163" s="10" t="str">
        <f>IFERROR((VLOOKUP(A163,'links de acesso'!A:B,2,0)),"\\192.168.0.4\Produtos\PRODUTO_PRONTA_ENTREGA\static\IMAGENS_PRODUTOS\SEM IMAGEM.jpg")</f>
        <v>\\192.168.0.4\Produtos\PRODUTO_PRONTA_ENTREGA\static\IMAGENS_PRODUTOS\BANCO BETA_142210.jpg</v>
      </c>
      <c r="V163" s="2"/>
    </row>
    <row r="164" spans="1:22" x14ac:dyDescent="0.25">
      <c r="A164" s="5">
        <v>142219</v>
      </c>
      <c r="B164" t="str">
        <f>IFERROR((VLOOKUP(A164,'[1]LISTA ETIQUETAS'!O:X,3,0)),"PRODUTO SEM ESTOQUE")</f>
        <v>EST BANCO BETA (LACA BRILHO BERINJELA)</v>
      </c>
      <c r="C164" s="10" t="str">
        <f>VLOOKUP(A164,'[1]LISTA ETIQUETAS'!$O:$BT,57,0)</f>
        <v>CLAMI BANCO</v>
      </c>
      <c r="D164" s="10" t="str">
        <f>VLOOKUP(A164,'[1]LISTA ETIQUETAS'!$O:$BT,58,0)</f>
        <v>BANCO BETA (FL)</v>
      </c>
      <c r="E164" s="11">
        <f>IF(VLOOKUP(A164,'[1]LISTA ETIQUETAS'!O:W,4,0)="",(VLOOKUP(A164,'[1]LISTA ETIQUETAS'!O:W,6,0)),(VLOOKUP(A164,'[1]LISTA ETIQUETAS'!O:W,4,0)))</f>
        <v>0.45</v>
      </c>
      <c r="F164" s="11">
        <f>IF(VLOOKUP(A164,'[1]LISTA ETIQUETAS'!O:W,5,0)="",(VLOOKUP(A164,'[1]LISTA ETIQUETAS'!O:W,7,0)),(VLOOKUP(A164,'[1]LISTA ETIQUETAS'!O:W,5,0)))</f>
        <v>0.45</v>
      </c>
      <c r="G164" s="11">
        <f>IFERROR((VLOOKUP(A164,'[1]LISTA ETIQUETAS'!O:X,8,0)),"")</f>
        <v>0.45</v>
      </c>
      <c r="H164" s="11">
        <f>IFERROR((VLOOKUP(A164,'[1]LISTA ETIQUETAS'!O:X,9,0)),"")</f>
        <v>0</v>
      </c>
      <c r="I164" s="12">
        <f>IFERROR((VLOOKUP(A164,'[1]LISTA ETIQUETAS'!O:Y,11,0)),"")</f>
        <v>4935.9799999999996</v>
      </c>
      <c r="J164" s="6">
        <f>VLOOKUP(A164,'[1]LISTA ETIQUETAS'!$O:$Z,12,0)</f>
        <v>0.7</v>
      </c>
      <c r="K164" s="12">
        <f t="shared" si="6"/>
        <v>1480.7939999999999</v>
      </c>
      <c r="L164" s="7" t="str">
        <f>IF(VLOOKUP(A164,'[1]LISTA ETIQUETAS'!O:AB,14,0)="","",(VLOOKUP(A164,'[1]LISTA ETIQUETAS'!O:AB,14,0)))</f>
        <v/>
      </c>
      <c r="M164" s="8">
        <f>VLOOKUP(A164,'[1]LISTA ETIQUETAS'!$O:$BR,56,0)</f>
        <v>0</v>
      </c>
      <c r="N164" s="9">
        <f t="shared" si="7"/>
        <v>142219</v>
      </c>
      <c r="S164" s="2">
        <f>_xlfn.XLOOKUP($A164,'[1]LISTA ETIQUETAS'!$O:$O,'[1]LISTA ETIQUETAS'!H:H,"",0)</f>
        <v>2</v>
      </c>
      <c r="T164" s="9">
        <f t="shared" si="8"/>
        <v>2</v>
      </c>
      <c r="U164" s="10" t="str">
        <f>IFERROR((VLOOKUP(A164,'links de acesso'!A:B,2,0)),"\\192.168.0.4\Produtos\PRODUTO_PRONTA_ENTREGA\static\IMAGENS_PRODUTOS\SEM IMAGEM.jpg")</f>
        <v>\\192.168.0.4\Produtos\PRODUTO_PRONTA_ENTREGA\static\IMAGENS_PRODUTOS\BANCO BETA _142219.jpg</v>
      </c>
      <c r="V164" s="2"/>
    </row>
    <row r="165" spans="1:22" x14ac:dyDescent="0.25">
      <c r="A165" s="5">
        <v>179057</v>
      </c>
      <c r="B165" t="str">
        <f>IFERROR((VLOOKUP(A165,'[1]LISTA ETIQUETAS'!O:X,3,0)),"PRODUTO SEM ESTOQUE")</f>
        <v>EST BANCO BETA (LACA BRILHO M033)</v>
      </c>
      <c r="C165" s="10" t="str">
        <f>VLOOKUP(A165,'[1]LISTA ETIQUETAS'!$O:$BT,57,0)</f>
        <v>CLAMI BANCO</v>
      </c>
      <c r="D165" s="10" t="str">
        <f>VLOOKUP(A165,'[1]LISTA ETIQUETAS'!$O:$BT,58,0)</f>
        <v>BANCO BETA (FL)</v>
      </c>
      <c r="E165" s="11">
        <f>IF(VLOOKUP(A165,'[1]LISTA ETIQUETAS'!O:W,4,0)="",(VLOOKUP(A165,'[1]LISTA ETIQUETAS'!O:W,6,0)),(VLOOKUP(A165,'[1]LISTA ETIQUETAS'!O:W,4,0)))</f>
        <v>0.45</v>
      </c>
      <c r="F165" s="11">
        <f>IF(VLOOKUP(A165,'[1]LISTA ETIQUETAS'!O:W,5,0)="",(VLOOKUP(A165,'[1]LISTA ETIQUETAS'!O:W,7,0)),(VLOOKUP(A165,'[1]LISTA ETIQUETAS'!O:W,5,0)))</f>
        <v>0.45</v>
      </c>
      <c r="G165" s="11">
        <f>IFERROR((VLOOKUP(A165,'[1]LISTA ETIQUETAS'!O:X,8,0)),"")</f>
        <v>0.45</v>
      </c>
      <c r="H165" s="11">
        <f>IFERROR((VLOOKUP(A165,'[1]LISTA ETIQUETAS'!O:X,9,0)),"")</f>
        <v>0</v>
      </c>
      <c r="I165" s="12">
        <f>IFERROR((VLOOKUP(A165,'[1]LISTA ETIQUETAS'!O:Y,11,0)),"")</f>
        <v>5318.76</v>
      </c>
      <c r="J165" s="6">
        <f>VLOOKUP(A165,'[1]LISTA ETIQUETAS'!$O:$Z,12,0)</f>
        <v>0.7</v>
      </c>
      <c r="K165" s="12">
        <f t="shared" si="6"/>
        <v>1595.6280000000002</v>
      </c>
      <c r="L165" s="7" t="str">
        <f>IF(VLOOKUP(A165,'[1]LISTA ETIQUETAS'!O:AB,14,0)="","",(VLOOKUP(A165,'[1]LISTA ETIQUETAS'!O:AB,14,0)))</f>
        <v/>
      </c>
      <c r="M165" s="8">
        <f>VLOOKUP(A165,'[1]LISTA ETIQUETAS'!$O:$BR,56,0)</f>
        <v>0</v>
      </c>
      <c r="N165" s="9">
        <f t="shared" si="7"/>
        <v>179057</v>
      </c>
      <c r="S165" s="2">
        <f>_xlfn.XLOOKUP($A165,'[1]LISTA ETIQUETAS'!$O:$O,'[1]LISTA ETIQUETAS'!H:H,"",0)</f>
        <v>7</v>
      </c>
      <c r="T165" s="9">
        <f t="shared" si="8"/>
        <v>7</v>
      </c>
      <c r="U165" s="10" t="str">
        <f>IFERROR((VLOOKUP(A165,'links de acesso'!A:B,2,0)),"\\192.168.0.4\Produtos\PRODUTO_PRONTA_ENTREGA\static\IMAGENS_PRODUTOS\SEM IMAGEM.jpg")</f>
        <v>\\192.168.0.4\Produtos\PRODUTO_PRONTA_ENTREGA\static\IMAGENS_PRODUTOS\BANCO BETA_179057.jpg</v>
      </c>
      <c r="V165" s="2"/>
    </row>
    <row r="166" spans="1:22" x14ac:dyDescent="0.25">
      <c r="A166" s="5">
        <v>151452</v>
      </c>
      <c r="B166" t="str">
        <f>IFERROR((VLOOKUP(A166,'[1]LISTA ETIQUETAS'!O:X,3,0)),"PRODUTO SEM ESTOQUE")</f>
        <v>EST BANCO BRASILIS (LAMINADO COR 10)</v>
      </c>
      <c r="C166" s="10" t="str">
        <f>VLOOKUP(A166,'[1]LISTA ETIQUETAS'!$O:$BT,57,0)</f>
        <v>CLAMI BANCO</v>
      </c>
      <c r="D166" s="10" t="str">
        <f>VLOOKUP(A166,'[1]LISTA ETIQUETAS'!$O:$BT,58,0)</f>
        <v>BANCO BRASILIS (FL)</v>
      </c>
      <c r="E166" s="11">
        <f>IF(VLOOKUP(A166,'[1]LISTA ETIQUETAS'!O:W,4,0)="",(VLOOKUP(A166,'[1]LISTA ETIQUETAS'!O:W,6,0)),(VLOOKUP(A166,'[1]LISTA ETIQUETAS'!O:W,4,0)))</f>
        <v>1.8</v>
      </c>
      <c r="F166" s="11">
        <f>IF(VLOOKUP(A166,'[1]LISTA ETIQUETAS'!O:W,5,0)="",(VLOOKUP(A166,'[1]LISTA ETIQUETAS'!O:W,7,0)),(VLOOKUP(A166,'[1]LISTA ETIQUETAS'!O:W,5,0)))</f>
        <v>0.5</v>
      </c>
      <c r="G166" s="11">
        <f>IFERROR((VLOOKUP(A166,'[1]LISTA ETIQUETAS'!O:X,8,0)),"")</f>
        <v>0.42</v>
      </c>
      <c r="H166" s="11">
        <f>IFERROR((VLOOKUP(A166,'[1]LISTA ETIQUETAS'!O:X,9,0)),"")</f>
        <v>0</v>
      </c>
      <c r="I166" s="12">
        <f>IFERROR((VLOOKUP(A166,'[1]LISTA ETIQUETAS'!O:Y,11,0)),"")</f>
        <v>17462.12</v>
      </c>
      <c r="J166" s="6">
        <f>VLOOKUP(A166,'[1]LISTA ETIQUETAS'!$O:$Z,12,0)</f>
        <v>0.7</v>
      </c>
      <c r="K166" s="12">
        <f t="shared" si="6"/>
        <v>5238.6360000000004</v>
      </c>
      <c r="L166" s="7" t="str">
        <f>IF(VLOOKUP(A166,'[1]LISTA ETIQUETAS'!O:AB,14,0)="","",(VLOOKUP(A166,'[1]LISTA ETIQUETAS'!O:AB,14,0)))</f>
        <v/>
      </c>
      <c r="M166" s="8">
        <f>VLOOKUP(A166,'[1]LISTA ETIQUETAS'!$O:$BR,56,0)</f>
        <v>0</v>
      </c>
      <c r="N166" s="9">
        <f t="shared" si="7"/>
        <v>151452</v>
      </c>
      <c r="S166" s="2">
        <f>_xlfn.XLOOKUP($A166,'[1]LISTA ETIQUETAS'!$O:$O,'[1]LISTA ETIQUETAS'!H:H,"",0)</f>
        <v>2</v>
      </c>
      <c r="T166" s="9">
        <f t="shared" si="8"/>
        <v>2</v>
      </c>
      <c r="U166" s="10" t="str">
        <f>IFERROR((VLOOKUP(A166,'links de acesso'!A:B,2,0)),"\\192.168.0.4\Produtos\PRODUTO_PRONTA_ENTREGA\static\IMAGENS_PRODUTOS\SEM IMAGEM.jpg")</f>
        <v>\\192.168.0.4\Produtos\PRODUTO_PRONTA_ENTREGA\static\IMAGENS_PRODUTOS\BANCO BRASILIS_151452.jpg</v>
      </c>
      <c r="V166" s="2"/>
    </row>
    <row r="167" spans="1:22" x14ac:dyDescent="0.25">
      <c r="A167" s="5">
        <v>178893</v>
      </c>
      <c r="B167" t="str">
        <f>IFERROR((VLOOKUP(A167,'[1]LISTA ETIQUETAS'!O:X,3,0)),"PRODUTO SEM ESTOQUE")</f>
        <v>EST BANCO CHINO MARROM ESCURO</v>
      </c>
      <c r="C167" s="10" t="str">
        <f>VLOOKUP(A167,'[1]LISTA ETIQUETAS'!$O:$BT,57,0)</f>
        <v>CLAMI BANCO</v>
      </c>
      <c r="D167" s="10" t="str">
        <f>VLOOKUP(A167,'[1]LISTA ETIQUETAS'!$O:$BT,58,0)</f>
        <v>BANCO CHINO (FL)</v>
      </c>
      <c r="E167" s="11">
        <f>IF(VLOOKUP(A167,'[1]LISTA ETIQUETAS'!O:W,4,0)="",(VLOOKUP(A167,'[1]LISTA ETIQUETAS'!O:W,6,0)),(VLOOKUP(A167,'[1]LISTA ETIQUETAS'!O:W,4,0)))</f>
        <v>0.45</v>
      </c>
      <c r="F167" s="11">
        <f>IF(VLOOKUP(A167,'[1]LISTA ETIQUETAS'!O:W,5,0)="",(VLOOKUP(A167,'[1]LISTA ETIQUETAS'!O:W,7,0)),(VLOOKUP(A167,'[1]LISTA ETIQUETAS'!O:W,5,0)))</f>
        <v>0.45</v>
      </c>
      <c r="G167" s="11">
        <f>IFERROR((VLOOKUP(A167,'[1]LISTA ETIQUETAS'!O:X,8,0)),"")</f>
        <v>0.45</v>
      </c>
      <c r="H167" s="11">
        <f>IFERROR((VLOOKUP(A167,'[1]LISTA ETIQUETAS'!O:X,9,0)),"")</f>
        <v>0</v>
      </c>
      <c r="I167" s="12">
        <f>IFERROR((VLOOKUP(A167,'[1]LISTA ETIQUETAS'!O:Y,11,0)),"")</f>
        <v>2593.35</v>
      </c>
      <c r="J167" s="6">
        <f>VLOOKUP(A167,'[1]LISTA ETIQUETAS'!$O:$Z,12,0)</f>
        <v>0.7</v>
      </c>
      <c r="K167" s="12">
        <f t="shared" si="6"/>
        <v>778.00500000000011</v>
      </c>
      <c r="L167" s="7" t="str">
        <f>IF(VLOOKUP(A167,'[1]LISTA ETIQUETAS'!O:AB,14,0)="","",(VLOOKUP(A167,'[1]LISTA ETIQUETAS'!O:AB,14,0)))</f>
        <v/>
      </c>
      <c r="M167" s="8">
        <f>VLOOKUP(A167,'[1]LISTA ETIQUETAS'!$O:$BR,56,0)</f>
        <v>0</v>
      </c>
      <c r="N167" s="9">
        <f t="shared" si="7"/>
        <v>178893</v>
      </c>
      <c r="S167" s="2">
        <f>_xlfn.XLOOKUP($A167,'[1]LISTA ETIQUETAS'!$O:$O,'[1]LISTA ETIQUETAS'!H:H,"",0)</f>
        <v>1</v>
      </c>
      <c r="T167" s="9">
        <f t="shared" si="8"/>
        <v>1</v>
      </c>
      <c r="U167" s="10" t="str">
        <f>IFERROR((VLOOKUP(A167,'links de acesso'!A:B,2,0)),"\\192.168.0.4\Produtos\PRODUTO_PRONTA_ENTREGA\static\IMAGENS_PRODUTOS\SEM IMAGEM.jpg")</f>
        <v>\\192.168.0.4\Produtos\PRODUTO_PRONTA_ENTREGA\static\IMAGENS_PRODUTOS\BANCO CHINO_178893.jpg</v>
      </c>
      <c r="V167" s="2"/>
    </row>
    <row r="168" spans="1:22" x14ac:dyDescent="0.25">
      <c r="A168" s="5">
        <v>183815</v>
      </c>
      <c r="B168" t="str">
        <f>IFERROR((VLOOKUP(A168,'[1]LISTA ETIQUETAS'!O:X,3,0)),"PRODUTO SEM ESTOQUE")</f>
        <v>EST BANCO CLARICE (CUMARU)</v>
      </c>
      <c r="C168" s="10" t="str">
        <f>VLOOKUP(A168,'[1]LISTA ETIQUETAS'!$O:$BT,57,0)</f>
        <v>CLAMI BANCO</v>
      </c>
      <c r="D168" s="10" t="str">
        <f>VLOOKUP(A168,'[1]LISTA ETIQUETAS'!$O:$BT,58,0)</f>
        <v>BANCO CLARICE (FL)</v>
      </c>
      <c r="E168" s="11">
        <f>IF(VLOOKUP(A168,'[1]LISTA ETIQUETAS'!O:W,4,0)="",(VLOOKUP(A168,'[1]LISTA ETIQUETAS'!O:W,6,0)),(VLOOKUP(A168,'[1]LISTA ETIQUETAS'!O:W,4,0)))</f>
        <v>2.4700000000000002</v>
      </c>
      <c r="F168" s="11">
        <f>IF(VLOOKUP(A168,'[1]LISTA ETIQUETAS'!O:W,5,0)="",(VLOOKUP(A168,'[1]LISTA ETIQUETAS'!O:W,7,0)),(VLOOKUP(A168,'[1]LISTA ETIQUETAS'!O:W,5,0)))</f>
        <v>0.46</v>
      </c>
      <c r="G168" s="11">
        <f>IFERROR((VLOOKUP(A168,'[1]LISTA ETIQUETAS'!O:X,8,0)),"")</f>
        <v>0.46</v>
      </c>
      <c r="H168" s="11">
        <f>IFERROR((VLOOKUP(A168,'[1]LISTA ETIQUETAS'!O:X,9,0)),"")</f>
        <v>0</v>
      </c>
      <c r="I168" s="12">
        <f>IFERROR((VLOOKUP(A168,'[1]LISTA ETIQUETAS'!O:Y,11,0)),"")</f>
        <v>12882.59</v>
      </c>
      <c r="J168" s="6">
        <f>VLOOKUP(A168,'[1]LISTA ETIQUETAS'!$O:$Z,12,0)</f>
        <v>0.7</v>
      </c>
      <c r="K168" s="12">
        <f t="shared" si="6"/>
        <v>3864.777</v>
      </c>
      <c r="L168" s="7" t="str">
        <f>IF(VLOOKUP(A168,'[1]LISTA ETIQUETAS'!O:AB,14,0)="","",(VLOOKUP(A168,'[1]LISTA ETIQUETAS'!O:AB,14,0)))</f>
        <v/>
      </c>
      <c r="M168" s="8">
        <f>VLOOKUP(A168,'[1]LISTA ETIQUETAS'!$O:$BR,56,0)</f>
        <v>0</v>
      </c>
      <c r="N168" s="9">
        <f t="shared" si="7"/>
        <v>183815</v>
      </c>
      <c r="S168" s="2">
        <f>_xlfn.XLOOKUP($A168,'[1]LISTA ETIQUETAS'!$O:$O,'[1]LISTA ETIQUETAS'!H:H,"",0)</f>
        <v>1</v>
      </c>
      <c r="T168" s="9">
        <f t="shared" si="8"/>
        <v>1</v>
      </c>
      <c r="U168" s="10" t="str">
        <f>IFERROR((VLOOKUP(A168,'links de acesso'!A:B,2,0)),"\\192.168.0.4\Produtos\PRODUTO_PRONTA_ENTREGA\static\IMAGENS_PRODUTOS\SEM IMAGEM.jpg")</f>
        <v>\\192.168.0.4\Produtos\PRODUTO_PRONTA_ENTREGA\static\IMAGENS_PRODUTOS\BANCO CLARICE_183815_183816.jpg</v>
      </c>
      <c r="V168" s="2"/>
    </row>
    <row r="169" spans="1:22" x14ac:dyDescent="0.25">
      <c r="A169" s="5">
        <v>80189</v>
      </c>
      <c r="B169" t="str">
        <f>IFERROR((VLOOKUP(A169,'[1]LISTA ETIQUETAS'!O:X,3,0)),"PRODUTO SEM ESTOQUE")</f>
        <v>EST BANCO CROCCO (CATUABA) (LACA V100)</v>
      </c>
      <c r="C169" s="10" t="str">
        <f>VLOOKUP(A169,'[1]LISTA ETIQUETAS'!$O:$BT,57,0)</f>
        <v>CLAMI BANCO</v>
      </c>
      <c r="D169" s="10" t="str">
        <f>VLOOKUP(A169,'[1]LISTA ETIQUETAS'!$O:$BT,58,0)</f>
        <v>BANCO CROCCO (FL)</v>
      </c>
      <c r="E169" s="11">
        <f>IF(VLOOKUP(A169,'[1]LISTA ETIQUETAS'!O:W,4,0)="",(VLOOKUP(A169,'[1]LISTA ETIQUETAS'!O:W,6,0)),(VLOOKUP(A169,'[1]LISTA ETIQUETAS'!O:W,4,0)))</f>
        <v>0.4</v>
      </c>
      <c r="F169" s="11">
        <f>IF(VLOOKUP(A169,'[1]LISTA ETIQUETAS'!O:W,5,0)="",(VLOOKUP(A169,'[1]LISTA ETIQUETAS'!O:W,7,0)),(VLOOKUP(A169,'[1]LISTA ETIQUETAS'!O:W,5,0)))</f>
        <v>0.4</v>
      </c>
      <c r="G169" s="11">
        <f>IFERROR((VLOOKUP(A169,'[1]LISTA ETIQUETAS'!O:X,8,0)),"")</f>
        <v>0.45</v>
      </c>
      <c r="H169" s="11">
        <f>IFERROR((VLOOKUP(A169,'[1]LISTA ETIQUETAS'!O:X,9,0)),"")</f>
        <v>0</v>
      </c>
      <c r="I169" s="12">
        <f>IFERROR((VLOOKUP(A169,'[1]LISTA ETIQUETAS'!O:Y,11,0)),"")</f>
        <v>6623.6</v>
      </c>
      <c r="J169" s="6">
        <f>VLOOKUP(A169,'[1]LISTA ETIQUETAS'!$O:$Z,12,0)</f>
        <v>0.75</v>
      </c>
      <c r="K169" s="12">
        <f t="shared" si="6"/>
        <v>1655.8999999999996</v>
      </c>
      <c r="L169" s="7" t="str">
        <f>IF(VLOOKUP(A169,'[1]LISTA ETIQUETAS'!O:AB,14,0)="","",(VLOOKUP(A169,'[1]LISTA ETIQUETAS'!O:AB,14,0)))</f>
        <v/>
      </c>
      <c r="M169" s="8">
        <f>VLOOKUP(A169,'[1]LISTA ETIQUETAS'!$O:$BR,56,0)</f>
        <v>0</v>
      </c>
      <c r="N169" s="9">
        <f t="shared" si="7"/>
        <v>80189</v>
      </c>
      <c r="S169" s="2">
        <f>_xlfn.XLOOKUP($A169,'[1]LISTA ETIQUETAS'!$O:$O,'[1]LISTA ETIQUETAS'!H:H,"",0)</f>
        <v>1</v>
      </c>
      <c r="T169" s="9">
        <f t="shared" si="8"/>
        <v>1</v>
      </c>
      <c r="U169" s="10" t="str">
        <f>IFERROR((VLOOKUP(A169,'links de acesso'!A:B,2,0)),"\\192.168.0.4\Produtos\PRODUTO_PRONTA_ENTREGA\static\IMAGENS_PRODUTOS\SEM IMAGEM.jpg")</f>
        <v>\\192.168.0.4\Produtos\PRODUTO_PRONTA_ENTREGA\static\IMAGENS_PRODUTOS\BANCO CROCCO_80189.jpg</v>
      </c>
      <c r="V169" s="2"/>
    </row>
    <row r="170" spans="1:22" x14ac:dyDescent="0.25">
      <c r="A170" s="5">
        <v>319905</v>
      </c>
      <c r="B170" t="str">
        <f>IFERROR((VLOOKUP(A170,'[1]LISTA ETIQUETAS'!O:X,3,0)),"PRODUTO SEM ESTOQUE")</f>
        <v>EST BANCO DALI (ALUMINIO POLIDO) FX D4163</v>
      </c>
      <c r="C170" s="10" t="str">
        <f>VLOOKUP(A170,'[1]LISTA ETIQUETAS'!$O:$BT,57,0)</f>
        <v>CLAMI BANCO</v>
      </c>
      <c r="D170" s="10" t="str">
        <f>VLOOKUP(A170,'[1]LISTA ETIQUETAS'!$O:$BT,58,0)</f>
        <v>BANCO DALI (FL)</v>
      </c>
      <c r="E170" s="11">
        <f>IF(VLOOKUP(A170,'[1]LISTA ETIQUETAS'!O:W,4,0)="",(VLOOKUP(A170,'[1]LISTA ETIQUETAS'!O:W,6,0)),(VLOOKUP(A170,'[1]LISTA ETIQUETAS'!O:W,4,0)))</f>
        <v>1.8</v>
      </c>
      <c r="F170" s="11">
        <f>IF(VLOOKUP(A170,'[1]LISTA ETIQUETAS'!O:W,5,0)="",(VLOOKUP(A170,'[1]LISTA ETIQUETAS'!O:W,7,0)),(VLOOKUP(A170,'[1]LISTA ETIQUETAS'!O:W,5,0)))</f>
        <v>0.6</v>
      </c>
      <c r="G170" s="11">
        <f>IFERROR((VLOOKUP(A170,'[1]LISTA ETIQUETAS'!O:X,8,0)),"")</f>
        <v>0.44</v>
      </c>
      <c r="H170" s="11">
        <f>IFERROR((VLOOKUP(A170,'[1]LISTA ETIQUETAS'!O:X,9,0)),"")</f>
        <v>0</v>
      </c>
      <c r="I170" s="12">
        <f>IFERROR((VLOOKUP(A170,'[1]LISTA ETIQUETAS'!O:Y,11,0)),"")</f>
        <v>11400.84</v>
      </c>
      <c r="J170" s="6">
        <f>VLOOKUP(A170,'[1]LISTA ETIQUETAS'!$O:$Z,12,0)</f>
        <v>0.5</v>
      </c>
      <c r="K170" s="12">
        <f t="shared" si="6"/>
        <v>5700.42</v>
      </c>
      <c r="L170" s="7" t="str">
        <f>IF(VLOOKUP(A170,'[1]LISTA ETIQUETAS'!O:AB,14,0)="","",(VLOOKUP(A170,'[1]LISTA ETIQUETAS'!O:AB,14,0)))</f>
        <v/>
      </c>
      <c r="M170" s="8">
        <f>VLOOKUP(A170,'[1]LISTA ETIQUETAS'!$O:$BR,56,0)</f>
        <v>0</v>
      </c>
      <c r="N170" s="9">
        <f t="shared" si="7"/>
        <v>319905</v>
      </c>
      <c r="S170" s="2">
        <f>_xlfn.XLOOKUP($A170,'[1]LISTA ETIQUETAS'!$O:$O,'[1]LISTA ETIQUETAS'!H:H,"",0)</f>
        <v>1</v>
      </c>
      <c r="T170" s="9">
        <f t="shared" si="8"/>
        <v>1</v>
      </c>
      <c r="U170" s="10" t="str">
        <f>IFERROR((VLOOKUP(A170,'links de acesso'!A:B,2,0)),"\\192.168.0.4\Produtos\PRODUTO_PRONTA_ENTREGA\static\IMAGENS_PRODUTOS\SEM IMAGEM.jpg")</f>
        <v>\\192.168.0.4\Produtos\PRODUTO_PRONTA_ENTREGA\static\IMAGENS_PRODUTOS\BANCO DALI_319905.jpg</v>
      </c>
      <c r="V170" s="2"/>
    </row>
    <row r="171" spans="1:22" x14ac:dyDescent="0.25">
      <c r="A171" s="5">
        <v>270795</v>
      </c>
      <c r="B171" t="str">
        <f>IFERROR((VLOOKUP(A171,'[1]LISTA ETIQUETAS'!O:X,3,0)),"PRODUTO SEM ESTOQUE")</f>
        <v>EST BANCO DALI (ALUMINIO POLIDO) FX E5116</v>
      </c>
      <c r="C171" s="10" t="str">
        <f>VLOOKUP(A171,'[1]LISTA ETIQUETAS'!$O:$BT,57,0)</f>
        <v>CLAMI BANCO</v>
      </c>
      <c r="D171" s="10" t="str">
        <f>VLOOKUP(A171,'[1]LISTA ETIQUETAS'!$O:$BT,58,0)</f>
        <v>BANCO DALI (FL)</v>
      </c>
      <c r="E171" s="11">
        <f>IF(VLOOKUP(A171,'[1]LISTA ETIQUETAS'!O:W,4,0)="",(VLOOKUP(A171,'[1]LISTA ETIQUETAS'!O:W,6,0)),(VLOOKUP(A171,'[1]LISTA ETIQUETAS'!O:W,4,0)))</f>
        <v>1.8</v>
      </c>
      <c r="F171" s="11">
        <f>IF(VLOOKUP(A171,'[1]LISTA ETIQUETAS'!O:W,5,0)="",(VLOOKUP(A171,'[1]LISTA ETIQUETAS'!O:W,7,0)),(VLOOKUP(A171,'[1]LISTA ETIQUETAS'!O:W,5,0)))</f>
        <v>0.6</v>
      </c>
      <c r="G171" s="11">
        <f>IFERROR((VLOOKUP(A171,'[1]LISTA ETIQUETAS'!O:X,8,0)),"")</f>
        <v>0.44</v>
      </c>
      <c r="H171" s="11">
        <f>IFERROR((VLOOKUP(A171,'[1]LISTA ETIQUETAS'!O:X,9,0)),"")</f>
        <v>0</v>
      </c>
      <c r="I171" s="12">
        <f>IFERROR((VLOOKUP(A171,'[1]LISTA ETIQUETAS'!O:Y,11,0)),"")</f>
        <v>11509.25</v>
      </c>
      <c r="J171" s="6">
        <f>VLOOKUP(A171,'[1]LISTA ETIQUETAS'!$O:$Z,12,0)</f>
        <v>0.5</v>
      </c>
      <c r="K171" s="12">
        <f t="shared" si="6"/>
        <v>5754.625</v>
      </c>
      <c r="L171" s="7" t="str">
        <f>IF(VLOOKUP(A171,'[1]LISTA ETIQUETAS'!O:AB,14,0)="","",(VLOOKUP(A171,'[1]LISTA ETIQUETAS'!O:AB,14,0)))</f>
        <v/>
      </c>
      <c r="M171" s="8">
        <f>VLOOKUP(A171,'[1]LISTA ETIQUETAS'!$O:$BR,56,0)</f>
        <v>0</v>
      </c>
      <c r="N171" s="9">
        <f t="shared" si="7"/>
        <v>270795</v>
      </c>
      <c r="S171" s="2">
        <f>_xlfn.XLOOKUP($A171,'[1]LISTA ETIQUETAS'!$O:$O,'[1]LISTA ETIQUETAS'!H:H,"",0)</f>
        <v>1</v>
      </c>
      <c r="T171" s="9">
        <f t="shared" si="8"/>
        <v>1</v>
      </c>
      <c r="U171" s="10" t="str">
        <f>IFERROR((VLOOKUP(A171,'links de acesso'!A:B,2,0)),"\\192.168.0.4\Produtos\PRODUTO_PRONTA_ENTREGA\static\IMAGENS_PRODUTOS\SEM IMAGEM.jpg")</f>
        <v>\\192.168.0.4\Produtos\PRODUTO_PRONTA_ENTREGA\static\IMAGENS_PRODUTOS\SEM IMAGEM.jpg</v>
      </c>
      <c r="V171" s="2"/>
    </row>
    <row r="172" spans="1:22" x14ac:dyDescent="0.25">
      <c r="A172" s="5">
        <v>335234</v>
      </c>
      <c r="B172" t="str">
        <f>IFERROR((VLOOKUP(A172,'[1]LISTA ETIQUETAS'!O:X,3,0)),"PRODUTO SEM ESTOQUE")</f>
        <v>EST BANCO EOS Ø66 (ACO PINT MARROM) TC RUST CAVALC 5204/755</v>
      </c>
      <c r="C172" s="10" t="str">
        <f>VLOOKUP(A172,'[1]LISTA ETIQUETAS'!$O:$BT,57,0)</f>
        <v>CLAMI BANCO</v>
      </c>
      <c r="D172" s="10" t="str">
        <f>VLOOKUP(A172,'[1]LISTA ETIQUETAS'!$O:$BT,58,0)</f>
        <v>BANCO EOS (FL)</v>
      </c>
      <c r="E172" s="11">
        <f>IF(VLOOKUP(A172,'[1]LISTA ETIQUETAS'!O:W,4,0)="",(VLOOKUP(A172,'[1]LISTA ETIQUETAS'!O:W,6,0)),(VLOOKUP(A172,'[1]LISTA ETIQUETAS'!O:W,4,0)))</f>
        <v>0.66</v>
      </c>
      <c r="F172" s="11">
        <f>IF(VLOOKUP(A172,'[1]LISTA ETIQUETAS'!O:W,5,0)="",(VLOOKUP(A172,'[1]LISTA ETIQUETAS'!O:W,7,0)),(VLOOKUP(A172,'[1]LISTA ETIQUETAS'!O:W,5,0)))</f>
        <v>0</v>
      </c>
      <c r="G172" s="11">
        <f>IFERROR((VLOOKUP(A172,'[1]LISTA ETIQUETAS'!O:X,8,0)),"")</f>
        <v>0.51</v>
      </c>
      <c r="H172" s="11">
        <f>IFERROR((VLOOKUP(A172,'[1]LISTA ETIQUETAS'!O:X,9,0)),"")</f>
        <v>0.66</v>
      </c>
      <c r="I172" s="12">
        <f>IFERROR((VLOOKUP(A172,'[1]LISTA ETIQUETAS'!O:Y,11,0)),"")</f>
        <v>4838.9799999999996</v>
      </c>
      <c r="J172" s="6">
        <f>VLOOKUP(A172,'[1]LISTA ETIQUETAS'!$O:$Z,12,0)</f>
        <v>0.5</v>
      </c>
      <c r="K172" s="12">
        <f t="shared" si="6"/>
        <v>2419.4899999999998</v>
      </c>
      <c r="L172" s="7" t="str">
        <f>IF(VLOOKUP(A172,'[1]LISTA ETIQUETAS'!O:AB,14,0)="","",(VLOOKUP(A172,'[1]LISTA ETIQUETAS'!O:AB,14,0)))</f>
        <v/>
      </c>
      <c r="M172" s="8">
        <f>VLOOKUP(A172,'[1]LISTA ETIQUETAS'!$O:$BR,56,0)</f>
        <v>0</v>
      </c>
      <c r="N172" s="9">
        <f t="shared" si="7"/>
        <v>335234</v>
      </c>
      <c r="S172" s="2">
        <f>_xlfn.XLOOKUP($A172,'[1]LISTA ETIQUETAS'!$O:$O,'[1]LISTA ETIQUETAS'!H:H,"",0)</f>
        <v>1</v>
      </c>
      <c r="T172" s="9">
        <f t="shared" si="8"/>
        <v>1</v>
      </c>
      <c r="U172" s="10" t="str">
        <f>IFERROR((VLOOKUP(A172,'links de acesso'!A:B,2,0)),"\\192.168.0.4\Produtos\PRODUTO_PRONTA_ENTREGA\static\IMAGENS_PRODUTOS\SEM IMAGEM.jpg")</f>
        <v>\\192.168.0.4\Produtos\PRODUTO_PRONTA_ENTREGA\static\IMAGENS_PRODUTOS\SEM IMAGEM.jpg</v>
      </c>
      <c r="V172" s="2"/>
    </row>
    <row r="173" spans="1:22" x14ac:dyDescent="0.25">
      <c r="A173" s="5">
        <v>336654</v>
      </c>
      <c r="B173" t="str">
        <f>IFERROR((VLOOKUP(A173,'[1]LISTA ETIQUETAS'!O:X,3,0)),"PRODUTO SEM ESTOQUE")</f>
        <v>EST BANCO EOS Ø40 (PINT MARROM) TC RUST CAVAL 5204/755</v>
      </c>
      <c r="C173" s="10" t="str">
        <f>VLOOKUP(A173,'[1]LISTA ETIQUETAS'!$O:$BT,57,0)</f>
        <v>CLAMI BANCO</v>
      </c>
      <c r="D173" s="10" t="str">
        <f>VLOOKUP(A173,'[1]LISTA ETIQUETAS'!$O:$BT,58,0)</f>
        <v>BANCO EOS (FL)</v>
      </c>
      <c r="E173" s="11">
        <f>IF(VLOOKUP(A173,'[1]LISTA ETIQUETAS'!O:W,4,0)="",(VLOOKUP(A173,'[1]LISTA ETIQUETAS'!O:W,6,0)),(VLOOKUP(A173,'[1]LISTA ETIQUETAS'!O:W,4,0)))</f>
        <v>0.4</v>
      </c>
      <c r="F173" s="11">
        <f>IF(VLOOKUP(A173,'[1]LISTA ETIQUETAS'!O:W,5,0)="",(VLOOKUP(A173,'[1]LISTA ETIQUETAS'!O:W,7,0)),(VLOOKUP(A173,'[1]LISTA ETIQUETAS'!O:W,5,0)))</f>
        <v>0</v>
      </c>
      <c r="G173" s="11">
        <f>IFERROR((VLOOKUP(A173,'[1]LISTA ETIQUETAS'!O:X,8,0)),"")</f>
        <v>0.43</v>
      </c>
      <c r="H173" s="11">
        <f>IFERROR((VLOOKUP(A173,'[1]LISTA ETIQUETAS'!O:X,9,0)),"")</f>
        <v>0.4</v>
      </c>
      <c r="I173" s="12">
        <f>IFERROR((VLOOKUP(A173,'[1]LISTA ETIQUETAS'!O:Y,11,0)),"")</f>
        <v>4641.87</v>
      </c>
      <c r="J173" s="6">
        <f>VLOOKUP(A173,'[1]LISTA ETIQUETAS'!$O:$Z,12,0)</f>
        <v>0.5</v>
      </c>
      <c r="K173" s="12">
        <f t="shared" si="6"/>
        <v>2320.9349999999999</v>
      </c>
      <c r="L173" s="7" t="str">
        <f>IF(VLOOKUP(A173,'[1]LISTA ETIQUETAS'!O:AB,14,0)="","",(VLOOKUP(A173,'[1]LISTA ETIQUETAS'!O:AB,14,0)))</f>
        <v/>
      </c>
      <c r="M173" s="8">
        <f>VLOOKUP(A173,'[1]LISTA ETIQUETAS'!$O:$BR,56,0)</f>
        <v>0</v>
      </c>
      <c r="N173" s="9">
        <f t="shared" si="7"/>
        <v>336654</v>
      </c>
      <c r="S173" s="2">
        <f>_xlfn.XLOOKUP($A173,'[1]LISTA ETIQUETAS'!$O:$O,'[1]LISTA ETIQUETAS'!H:H,"",0)</f>
        <v>1</v>
      </c>
      <c r="T173" s="9">
        <f t="shared" si="8"/>
        <v>1</v>
      </c>
      <c r="U173" s="10" t="str">
        <f>IFERROR((VLOOKUP(A173,'links de acesso'!A:B,2,0)),"\\192.168.0.4\Produtos\PRODUTO_PRONTA_ENTREGA\static\IMAGENS_PRODUTOS\SEM IMAGEM.jpg")</f>
        <v>\\192.168.0.4\Produtos\PRODUTO_PRONTA_ENTREGA\static\IMAGENS_PRODUTOS\BANCO EOS_336654.jpg</v>
      </c>
      <c r="V173" s="2"/>
    </row>
    <row r="174" spans="1:22" x14ac:dyDescent="0.25">
      <c r="A174" s="5">
        <v>335232</v>
      </c>
      <c r="B174" t="str">
        <f>IFERROR((VLOOKUP(A174,'[1]LISTA ETIQUETAS'!O:X,3,0)),"PRODUTO SEM ESTOQUE")</f>
        <v>EST BANCO EOS Ø40 (PINT MARROM) (BOU STELLA 225)</v>
      </c>
      <c r="C174" s="10" t="str">
        <f>VLOOKUP(A174,'[1]LISTA ETIQUETAS'!$O:$BT,57,0)</f>
        <v>CLAMI BANCO</v>
      </c>
      <c r="D174" s="10" t="str">
        <f>VLOOKUP(A174,'[1]LISTA ETIQUETAS'!$O:$BT,58,0)</f>
        <v>BANCO EOS (FL)</v>
      </c>
      <c r="E174" s="11">
        <f>IF(VLOOKUP(A174,'[1]LISTA ETIQUETAS'!O:W,4,0)="",(VLOOKUP(A174,'[1]LISTA ETIQUETAS'!O:W,6,0)),(VLOOKUP(A174,'[1]LISTA ETIQUETAS'!O:W,4,0)))</f>
        <v>0.4</v>
      </c>
      <c r="F174" s="11">
        <f>IF(VLOOKUP(A174,'[1]LISTA ETIQUETAS'!O:W,5,0)="",(VLOOKUP(A174,'[1]LISTA ETIQUETAS'!O:W,7,0)),(VLOOKUP(A174,'[1]LISTA ETIQUETAS'!O:W,5,0)))</f>
        <v>0</v>
      </c>
      <c r="G174" s="11">
        <f>IFERROR((VLOOKUP(A174,'[1]LISTA ETIQUETAS'!O:X,8,0)),"")</f>
        <v>0.43</v>
      </c>
      <c r="H174" s="11">
        <f>IFERROR((VLOOKUP(A174,'[1]LISTA ETIQUETAS'!O:X,9,0)),"")</f>
        <v>0.4</v>
      </c>
      <c r="I174" s="12">
        <f>IFERROR((VLOOKUP(A174,'[1]LISTA ETIQUETAS'!O:Y,11,0)),"")</f>
        <v>3801.28</v>
      </c>
      <c r="J174" s="6">
        <f>VLOOKUP(A174,'[1]LISTA ETIQUETAS'!$O:$Z,12,0)</f>
        <v>0.5</v>
      </c>
      <c r="K174" s="12">
        <f t="shared" si="6"/>
        <v>1900.64</v>
      </c>
      <c r="L174" s="7" t="str">
        <f>IF(VLOOKUP(A174,'[1]LISTA ETIQUETAS'!O:AB,14,0)="","",(VLOOKUP(A174,'[1]LISTA ETIQUETAS'!O:AB,14,0)))</f>
        <v/>
      </c>
      <c r="M174" s="8">
        <f>VLOOKUP(A174,'[1]LISTA ETIQUETAS'!$O:$BR,56,0)</f>
        <v>0</v>
      </c>
      <c r="N174" s="9">
        <f t="shared" si="7"/>
        <v>335232</v>
      </c>
      <c r="S174" s="2">
        <f>_xlfn.XLOOKUP($A174,'[1]LISTA ETIQUETAS'!$O:$O,'[1]LISTA ETIQUETAS'!H:H,"",0)</f>
        <v>1</v>
      </c>
      <c r="T174" s="9">
        <f t="shared" si="8"/>
        <v>1</v>
      </c>
      <c r="U174" s="10" t="str">
        <f>IFERROR((VLOOKUP(A174,'links de acesso'!A:B,2,0)),"\\192.168.0.4\Produtos\PRODUTO_PRONTA_ENTREGA\static\IMAGENS_PRODUTOS\SEM IMAGEM.jpg")</f>
        <v>\\192.168.0.4\Produtos\PRODUTO_PRONTA_ENTREGA\static\IMAGENS_PRODUTOS\SEM IMAGEM.jpg</v>
      </c>
      <c r="V174" s="2"/>
    </row>
    <row r="175" spans="1:22" x14ac:dyDescent="0.25">
      <c r="A175" s="5">
        <v>252848</v>
      </c>
      <c r="B175" t="str">
        <f>IFERROR((VLOOKUP(A175,'[1]LISTA ETIQUETAS'!O:X,3,0)),"PRODUTO SEM ESTOQUE")</f>
        <v>EST BANCO EOS Ø66 (ACO PINT PRETO) FX 671</v>
      </c>
      <c r="C175" s="10" t="str">
        <f>VLOOKUP(A175,'[1]LISTA ETIQUETAS'!$O:$BT,57,0)</f>
        <v>CLAMI BANCO</v>
      </c>
      <c r="D175" s="10" t="str">
        <f>VLOOKUP(A175,'[1]LISTA ETIQUETAS'!$O:$BT,58,0)</f>
        <v>BANCO EOS (FL)</v>
      </c>
      <c r="E175" s="11">
        <f>IF(VLOOKUP(A175,'[1]LISTA ETIQUETAS'!O:W,4,0)="",(VLOOKUP(A175,'[1]LISTA ETIQUETAS'!O:W,6,0)),(VLOOKUP(A175,'[1]LISTA ETIQUETAS'!O:W,4,0)))</f>
        <v>0.66</v>
      </c>
      <c r="F175" s="11">
        <f>IF(VLOOKUP(A175,'[1]LISTA ETIQUETAS'!O:W,5,0)="",(VLOOKUP(A175,'[1]LISTA ETIQUETAS'!O:W,7,0)),(VLOOKUP(A175,'[1]LISTA ETIQUETAS'!O:W,5,0)))</f>
        <v>0</v>
      </c>
      <c r="G175" s="11">
        <f>IFERROR((VLOOKUP(A175,'[1]LISTA ETIQUETAS'!O:X,8,0)),"")</f>
        <v>0.43</v>
      </c>
      <c r="H175" s="11">
        <f>IFERROR((VLOOKUP(A175,'[1]LISTA ETIQUETAS'!O:X,9,0)),"")</f>
        <v>0.66</v>
      </c>
      <c r="I175" s="12">
        <f>IFERROR((VLOOKUP(A175,'[1]LISTA ETIQUETAS'!O:Y,11,0)),"")</f>
        <v>4487.71</v>
      </c>
      <c r="J175" s="6">
        <f>VLOOKUP(A175,'[1]LISTA ETIQUETAS'!$O:$Z,12,0)</f>
        <v>0.5</v>
      </c>
      <c r="K175" s="12">
        <f t="shared" si="6"/>
        <v>2243.855</v>
      </c>
      <c r="L175" s="7" t="str">
        <f>IF(VLOOKUP(A175,'[1]LISTA ETIQUETAS'!O:AB,14,0)="","",(VLOOKUP(A175,'[1]LISTA ETIQUETAS'!O:AB,14,0)))</f>
        <v/>
      </c>
      <c r="M175" s="8">
        <f>VLOOKUP(A175,'[1]LISTA ETIQUETAS'!$O:$BR,56,0)</f>
        <v>0</v>
      </c>
      <c r="N175" s="9">
        <f t="shared" si="7"/>
        <v>252848</v>
      </c>
      <c r="S175" s="2">
        <f>_xlfn.XLOOKUP($A175,'[1]LISTA ETIQUETAS'!$O:$O,'[1]LISTA ETIQUETAS'!H:H,"",0)</f>
        <v>2</v>
      </c>
      <c r="T175" s="9">
        <f t="shared" si="8"/>
        <v>2</v>
      </c>
      <c r="U175" s="10" t="str">
        <f>IFERROR((VLOOKUP(A175,'links de acesso'!A:B,2,0)),"\\192.168.0.4\Produtos\PRODUTO_PRONTA_ENTREGA\static\IMAGENS_PRODUTOS\SEM IMAGEM.jpg")</f>
        <v>\\192.168.0.4\Produtos\PRODUTO_PRONTA_ENTREGA\static\IMAGENS_PRODUTOS\SEM IMAGEM.jpg</v>
      </c>
      <c r="V175" s="2"/>
    </row>
    <row r="176" spans="1:22" x14ac:dyDescent="0.25">
      <c r="A176" s="5">
        <v>252848</v>
      </c>
      <c r="B176" t="str">
        <f>IFERROR((VLOOKUP(A176,'[1]LISTA ETIQUETAS'!O:X,3,0)),"PRODUTO SEM ESTOQUE")</f>
        <v>EST BANCO EOS Ø66 (ACO PINT PRETO) FX 671</v>
      </c>
      <c r="C176" s="10" t="str">
        <f>VLOOKUP(A176,'[1]LISTA ETIQUETAS'!$O:$BT,57,0)</f>
        <v>CLAMI BANCO</v>
      </c>
      <c r="D176" s="10" t="str">
        <f>VLOOKUP(A176,'[1]LISTA ETIQUETAS'!$O:$BT,58,0)</f>
        <v>BANCO EOS (FL)</v>
      </c>
      <c r="E176" s="11">
        <f>IF(VLOOKUP(A176,'[1]LISTA ETIQUETAS'!O:W,4,0)="",(VLOOKUP(A176,'[1]LISTA ETIQUETAS'!O:W,6,0)),(VLOOKUP(A176,'[1]LISTA ETIQUETAS'!O:W,4,0)))</f>
        <v>0.66</v>
      </c>
      <c r="F176" s="11">
        <f>IF(VLOOKUP(A176,'[1]LISTA ETIQUETAS'!O:W,5,0)="",(VLOOKUP(A176,'[1]LISTA ETIQUETAS'!O:W,7,0)),(VLOOKUP(A176,'[1]LISTA ETIQUETAS'!O:W,5,0)))</f>
        <v>0</v>
      </c>
      <c r="G176" s="11">
        <f>IFERROR((VLOOKUP(A176,'[1]LISTA ETIQUETAS'!O:X,8,0)),"")</f>
        <v>0.43</v>
      </c>
      <c r="H176" s="11">
        <f>IFERROR((VLOOKUP(A176,'[1]LISTA ETIQUETAS'!O:X,9,0)),"")</f>
        <v>0.66</v>
      </c>
      <c r="I176" s="12">
        <f>IFERROR((VLOOKUP(A176,'[1]LISTA ETIQUETAS'!O:Y,11,0)),"")</f>
        <v>4487.71</v>
      </c>
      <c r="J176" s="6">
        <f>VLOOKUP(A176,'[1]LISTA ETIQUETAS'!$O:$Z,12,0)</f>
        <v>0.5</v>
      </c>
      <c r="K176" s="12">
        <f t="shared" si="6"/>
        <v>2243.855</v>
      </c>
      <c r="L176" s="7" t="str">
        <f>IF(VLOOKUP(A176,'[1]LISTA ETIQUETAS'!O:AB,14,0)="","",(VLOOKUP(A176,'[1]LISTA ETIQUETAS'!O:AB,14,0)))</f>
        <v/>
      </c>
      <c r="M176" s="8">
        <f>VLOOKUP(A176,'[1]LISTA ETIQUETAS'!$O:$BR,56,0)</f>
        <v>0</v>
      </c>
      <c r="N176" s="9">
        <f t="shared" si="7"/>
        <v>252848</v>
      </c>
      <c r="S176" s="2">
        <f>_xlfn.XLOOKUP($A176,'[1]LISTA ETIQUETAS'!$O:$O,'[1]LISTA ETIQUETAS'!H:H,"",0)</f>
        <v>2</v>
      </c>
      <c r="T176" s="9">
        <f t="shared" si="8"/>
        <v>2</v>
      </c>
      <c r="U176" s="10" t="str">
        <f>IFERROR((VLOOKUP(A176,'links de acesso'!A:B,2,0)),"\\192.168.0.4\Produtos\PRODUTO_PRONTA_ENTREGA\static\IMAGENS_PRODUTOS\SEM IMAGEM.jpg")</f>
        <v>\\192.168.0.4\Produtos\PRODUTO_PRONTA_ENTREGA\static\IMAGENS_PRODUTOS\SEM IMAGEM.jpg</v>
      </c>
      <c r="V176" s="2"/>
    </row>
    <row r="177" spans="1:22" x14ac:dyDescent="0.25">
      <c r="A177" s="5">
        <v>254163</v>
      </c>
      <c r="B177" t="str">
        <f>IFERROR((VLOOKUP(A177,'[1]LISTA ETIQUETAS'!O:X,3,0)),"PRODUTO SEM ESTOQUE")</f>
        <v>EST BANCO EVO (MADEIRA NATURAL)</v>
      </c>
      <c r="C177" s="10" t="str">
        <f>VLOOKUP(A177,'[1]LISTA ETIQUETAS'!$O:$BT,57,0)</f>
        <v>CLAMI BANCO</v>
      </c>
      <c r="D177" s="10" t="str">
        <f>VLOOKUP(A177,'[1]LISTA ETIQUETAS'!$O:$BT,58,0)</f>
        <v>BANCO EVO (FL)</v>
      </c>
      <c r="E177" s="11">
        <f>IF(VLOOKUP(A177,'[1]LISTA ETIQUETAS'!O:W,4,0)="",(VLOOKUP(A177,'[1]LISTA ETIQUETAS'!O:W,6,0)),(VLOOKUP(A177,'[1]LISTA ETIQUETAS'!O:W,4,0)))</f>
        <v>0.39</v>
      </c>
      <c r="F177" s="11">
        <f>IF(VLOOKUP(A177,'[1]LISTA ETIQUETAS'!O:W,5,0)="",(VLOOKUP(A177,'[1]LISTA ETIQUETAS'!O:W,7,0)),(VLOOKUP(A177,'[1]LISTA ETIQUETAS'!O:W,5,0)))</f>
        <v>0.37</v>
      </c>
      <c r="G177" s="11">
        <f>IFERROR((VLOOKUP(A177,'[1]LISTA ETIQUETAS'!O:X,8,0)),"")</f>
        <v>0.46</v>
      </c>
      <c r="H177" s="11">
        <f>IFERROR((VLOOKUP(A177,'[1]LISTA ETIQUETAS'!O:X,9,0)),"")</f>
        <v>0</v>
      </c>
      <c r="I177" s="12">
        <f>IFERROR((VLOOKUP(A177,'[1]LISTA ETIQUETAS'!O:Y,11,0)),"")</f>
        <v>3046.4</v>
      </c>
      <c r="J177" s="6">
        <f>VLOOKUP(A177,'[1]LISTA ETIQUETAS'!$O:$Z,12,0)</f>
        <v>0.7</v>
      </c>
      <c r="K177" s="12">
        <f t="shared" si="6"/>
        <v>913.92000000000007</v>
      </c>
      <c r="L177" s="7" t="str">
        <f>IF(VLOOKUP(A177,'[1]LISTA ETIQUETAS'!O:AB,14,0)="","",(VLOOKUP(A177,'[1]LISTA ETIQUETAS'!O:AB,14,0)))</f>
        <v/>
      </c>
      <c r="M177" s="8">
        <f>VLOOKUP(A177,'[1]LISTA ETIQUETAS'!$O:$BR,56,0)</f>
        <v>0</v>
      </c>
      <c r="N177" s="9">
        <f t="shared" si="7"/>
        <v>254163</v>
      </c>
      <c r="S177" s="2">
        <f>_xlfn.XLOOKUP($A177,'[1]LISTA ETIQUETAS'!$O:$O,'[1]LISTA ETIQUETAS'!H:H,"",0)</f>
        <v>1</v>
      </c>
      <c r="T177" s="9">
        <f t="shared" si="8"/>
        <v>1</v>
      </c>
      <c r="U177" s="10" t="str">
        <f>IFERROR((VLOOKUP(A177,'links de acesso'!A:B,2,0)),"\\192.168.0.4\Produtos\PRODUTO_PRONTA_ENTREGA\static\IMAGENS_PRODUTOS\SEM IMAGEM.jpg")</f>
        <v>\\192.168.0.4\Produtos\PRODUTO_PRONTA_ENTREGA\static\IMAGENS_PRODUTOS\BANCO EVO_254163.jpg</v>
      </c>
      <c r="V177" s="2"/>
    </row>
    <row r="178" spans="1:22" x14ac:dyDescent="0.25">
      <c r="A178" s="5">
        <v>82236</v>
      </c>
      <c r="B178" t="str">
        <f>IFERROR((VLOOKUP(A178,'[1]LISTA ETIQUETAS'!O:X,3,0)),"PRODUTO SEM ESTOQUE")</f>
        <v>EST BANCO FLOR (BRANCO)</v>
      </c>
      <c r="C178" s="10" t="str">
        <f>VLOOKUP(A178,'[1]LISTA ETIQUETAS'!$O:$BT,57,0)</f>
        <v>CLAMI BANCO</v>
      </c>
      <c r="D178" s="10" t="str">
        <f>VLOOKUP(A178,'[1]LISTA ETIQUETAS'!$O:$BT,58,0)</f>
        <v>BANCO FLOR (FL)</v>
      </c>
      <c r="E178" s="11">
        <f>IF(VLOOKUP(A178,'[1]LISTA ETIQUETAS'!O:W,4,0)="",(VLOOKUP(A178,'[1]LISTA ETIQUETAS'!O:W,6,0)),(VLOOKUP(A178,'[1]LISTA ETIQUETAS'!O:W,4,0)))</f>
        <v>0.4</v>
      </c>
      <c r="F178" s="11">
        <f>IF(VLOOKUP(A178,'[1]LISTA ETIQUETAS'!O:W,5,0)="",(VLOOKUP(A178,'[1]LISTA ETIQUETAS'!O:W,7,0)),(VLOOKUP(A178,'[1]LISTA ETIQUETAS'!O:W,5,0)))</f>
        <v>0.4</v>
      </c>
      <c r="G178" s="11">
        <f>IFERROR((VLOOKUP(A178,'[1]LISTA ETIQUETAS'!O:X,8,0)),"")</f>
        <v>0.4</v>
      </c>
      <c r="H178" s="11">
        <f>IFERROR((VLOOKUP(A178,'[1]LISTA ETIQUETAS'!O:X,9,0)),"")</f>
        <v>0</v>
      </c>
      <c r="I178" s="12">
        <f>IFERROR((VLOOKUP(A178,'[1]LISTA ETIQUETAS'!O:Y,11,0)),"")</f>
        <v>8280</v>
      </c>
      <c r="J178" s="6">
        <f>VLOOKUP(A178,'[1]LISTA ETIQUETAS'!$O:$Z,12,0)</f>
        <v>0.6</v>
      </c>
      <c r="K178" s="12">
        <f t="shared" si="6"/>
        <v>3312</v>
      </c>
      <c r="L178" s="7" t="str">
        <f>IF(VLOOKUP(A178,'[1]LISTA ETIQUETAS'!O:AB,14,0)="","",(VLOOKUP(A178,'[1]LISTA ETIQUETAS'!O:AB,14,0)))</f>
        <v/>
      </c>
      <c r="M178" s="8">
        <f>VLOOKUP(A178,'[1]LISTA ETIQUETAS'!$O:$BR,56,0)</f>
        <v>0</v>
      </c>
      <c r="N178" s="9">
        <f t="shared" si="7"/>
        <v>82236</v>
      </c>
      <c r="S178" s="2">
        <f>_xlfn.XLOOKUP($A178,'[1]LISTA ETIQUETAS'!$O:$O,'[1]LISTA ETIQUETAS'!H:H,"",0)</f>
        <v>1</v>
      </c>
      <c r="T178" s="9">
        <f t="shared" si="8"/>
        <v>1</v>
      </c>
      <c r="U178" s="10" t="str">
        <f>IFERROR((VLOOKUP(A178,'links de acesso'!A:B,2,0)),"\\192.168.0.4\Produtos\PRODUTO_PRONTA_ENTREGA\static\IMAGENS_PRODUTOS\SEM IMAGEM.jpg")</f>
        <v>\\192.168.0.4\Produtos\PRODUTO_PRONTA_ENTREGA\static\IMAGENS_PRODUTOS\BANCO FLOR _82236.jpg</v>
      </c>
      <c r="V178" s="2"/>
    </row>
    <row r="179" spans="1:22" x14ac:dyDescent="0.25">
      <c r="A179" s="5">
        <v>210359</v>
      </c>
      <c r="B179" t="str">
        <f>IFERROR((VLOOKUP(A179,'[1]LISTA ETIQUETAS'!O:X,3,0)),"PRODUTO SEM ESTOQUE")</f>
        <v>EST BANCO GAL (PINTURA COBRE)</v>
      </c>
      <c r="C179" s="10" t="str">
        <f>VLOOKUP(A179,'[1]LISTA ETIQUETAS'!$O:$BT,57,0)</f>
        <v>CLAMI BANCO</v>
      </c>
      <c r="D179" s="10" t="str">
        <f>VLOOKUP(A179,'[1]LISTA ETIQUETAS'!$O:$BT,58,0)</f>
        <v>BANCO GAL (FL)</v>
      </c>
      <c r="E179" s="11">
        <f>IF(VLOOKUP(A179,'[1]LISTA ETIQUETAS'!O:W,4,0)="",(VLOOKUP(A179,'[1]LISTA ETIQUETAS'!O:W,6,0)),(VLOOKUP(A179,'[1]LISTA ETIQUETAS'!O:W,4,0)))</f>
        <v>0.45</v>
      </c>
      <c r="F179" s="11">
        <f>IF(VLOOKUP(A179,'[1]LISTA ETIQUETAS'!O:W,5,0)="",(VLOOKUP(A179,'[1]LISTA ETIQUETAS'!O:W,7,0)),(VLOOKUP(A179,'[1]LISTA ETIQUETAS'!O:W,5,0)))</f>
        <v>0.45</v>
      </c>
      <c r="G179" s="11">
        <f>IFERROR((VLOOKUP(A179,'[1]LISTA ETIQUETAS'!O:X,8,0)),"")</f>
        <v>0.45</v>
      </c>
      <c r="H179" s="11">
        <f>IFERROR((VLOOKUP(A179,'[1]LISTA ETIQUETAS'!O:X,9,0)),"")</f>
        <v>0</v>
      </c>
      <c r="I179" s="12">
        <f>IFERROR((VLOOKUP(A179,'[1]LISTA ETIQUETAS'!O:Y,11,0)),"")</f>
        <v>8350.07</v>
      </c>
      <c r="J179" s="6">
        <f>VLOOKUP(A179,'[1]LISTA ETIQUETAS'!$O:$Z,12,0)</f>
        <v>0.65</v>
      </c>
      <c r="K179" s="12">
        <f t="shared" si="6"/>
        <v>2922.5244999999995</v>
      </c>
      <c r="L179" s="7" t="str">
        <f>IF(VLOOKUP(A179,'[1]LISTA ETIQUETAS'!O:AB,14,0)="","",(VLOOKUP(A179,'[1]LISTA ETIQUETAS'!O:AB,14,0)))</f>
        <v/>
      </c>
      <c r="M179" s="8">
        <f>VLOOKUP(A179,'[1]LISTA ETIQUETAS'!$O:$BR,56,0)</f>
        <v>0</v>
      </c>
      <c r="N179" s="9">
        <f t="shared" si="7"/>
        <v>210359</v>
      </c>
      <c r="S179" s="2">
        <f>_xlfn.XLOOKUP($A179,'[1]LISTA ETIQUETAS'!$O:$O,'[1]LISTA ETIQUETAS'!H:H,"",0)</f>
        <v>2</v>
      </c>
      <c r="T179" s="9">
        <f t="shared" si="8"/>
        <v>2</v>
      </c>
      <c r="U179" s="10" t="str">
        <f>IFERROR((VLOOKUP(A179,'links de acesso'!A:B,2,0)),"\\192.168.0.4\Produtos\PRODUTO_PRONTA_ENTREGA\static\IMAGENS_PRODUTOS\SEM IMAGEM.jpg")</f>
        <v>\\192.168.0.4\Produtos\PRODUTO_PRONTA_ENTREGA\static\IMAGENS_PRODUTOS\BANCO GAL_210359.jpg</v>
      </c>
      <c r="V179" s="2"/>
    </row>
    <row r="180" spans="1:22" x14ac:dyDescent="0.25">
      <c r="A180" s="5">
        <v>147533</v>
      </c>
      <c r="B180" t="str">
        <f>IFERROR((VLOOKUP(A180,'[1]LISTA ETIQUETAS'!O:X,3,0)),"PRODUTO SEM ESTOQUE")</f>
        <v>PRODUTO SEM ESTOQUE</v>
      </c>
      <c r="C180" s="10" t="str">
        <f>VLOOKUP(A180,'[1]LISTA ETIQUETAS'!$O:$BT,57,0)</f>
        <v>CLAMI BANCO</v>
      </c>
      <c r="D180" s="10" t="str">
        <f>VLOOKUP(A180,'[1]LISTA ETIQUETAS'!$O:$BT,58,0)</f>
        <v>BANCO GARDEN (FL)</v>
      </c>
      <c r="E180" s="11" t="e">
        <f>IF(VLOOKUP(A180,'[1]LISTA ETIQUETAS'!O:W,4,0)="",(VLOOKUP(A180,'[1]LISTA ETIQUETAS'!O:W,6,0)),(VLOOKUP(A180,'[1]LISTA ETIQUETAS'!O:W,4,0)))</f>
        <v>#N/A</v>
      </c>
      <c r="F180" s="11" t="e">
        <f>IF(VLOOKUP(A180,'[1]LISTA ETIQUETAS'!O:W,5,0)="",(VLOOKUP(A180,'[1]LISTA ETIQUETAS'!O:W,7,0)),(VLOOKUP(A180,'[1]LISTA ETIQUETAS'!O:W,5,0)))</f>
        <v>#N/A</v>
      </c>
      <c r="G180" s="11" t="str">
        <f>IFERROR((VLOOKUP(A180,'[1]LISTA ETIQUETAS'!O:X,8,0)),"")</f>
        <v/>
      </c>
      <c r="H180" s="11" t="str">
        <f>IFERROR((VLOOKUP(A180,'[1]LISTA ETIQUETAS'!O:X,9,0)),"")</f>
        <v/>
      </c>
      <c r="I180" s="12">
        <f>IFERROR((VLOOKUP(A180,'[1]LISTA ETIQUETAS'!O:Y,11,0)),"")</f>
        <v>3399.25</v>
      </c>
      <c r="J180" s="6">
        <f>VLOOKUP(A180,'[1]LISTA ETIQUETAS'!$O:$Z,12,0)</f>
        <v>0.5</v>
      </c>
      <c r="K180" s="12">
        <f t="shared" si="6"/>
        <v>1699.625</v>
      </c>
      <c r="L180" s="7" t="str">
        <f>IF(VLOOKUP(A180,'[1]LISTA ETIQUETAS'!O:AB,14,0)="","",(VLOOKUP(A180,'[1]LISTA ETIQUETAS'!O:AB,14,0)))</f>
        <v/>
      </c>
      <c r="M180" s="8">
        <f>VLOOKUP(A180,'[1]LISTA ETIQUETAS'!$O:$BR,56,0)</f>
        <v>0</v>
      </c>
      <c r="N180" s="9">
        <f t="shared" si="7"/>
        <v>147533</v>
      </c>
      <c r="S180" s="2" t="e">
        <f>_xlfn.XLOOKUP($A180,'[1]LISTA ETIQUETAS'!$O:$O,'[1]LISTA ETIQUETAS'!H:H,"",0)</f>
        <v>#N/A</v>
      </c>
      <c r="T180" s="9" t="e">
        <f t="shared" si="8"/>
        <v>#N/A</v>
      </c>
      <c r="U180" s="10" t="str">
        <f>IFERROR((VLOOKUP(A180,'links de acesso'!A:B,2,0)),"\\192.168.0.4\Produtos\PRODUTO_PRONTA_ENTREGA\static\IMAGENS_PRODUTOS\SEM IMAGEM.jpg")</f>
        <v>\\192.168.0.4\Produtos\PRODUTO_PRONTA_ENTREGA\static\IMAGENS_PRODUTOS\BANCO GARDEN_147533.jpg</v>
      </c>
      <c r="V180" s="2"/>
    </row>
    <row r="181" spans="1:22" x14ac:dyDescent="0.25">
      <c r="A181" s="5">
        <v>147539</v>
      </c>
      <c r="B181" t="str">
        <f>IFERROR((VLOOKUP(A181,'[1]LISTA ETIQUETAS'!O:X,3,0)),"PRODUTO SEM ESTOQUE")</f>
        <v>PRODUTO SEM ESTOQUE</v>
      </c>
      <c r="C181" s="10" t="str">
        <f>VLOOKUP(A181,'[1]LISTA ETIQUETAS'!$O:$BT,57,0)</f>
        <v>CLAMI BANCO</v>
      </c>
      <c r="D181" s="10" t="str">
        <f>VLOOKUP(A181,'[1]LISTA ETIQUETAS'!$O:$BT,58,0)</f>
        <v>BANCO GARDEN (FL)</v>
      </c>
      <c r="E181" s="11" t="e">
        <f>IF(VLOOKUP(A181,'[1]LISTA ETIQUETAS'!O:W,4,0)="",(VLOOKUP(A181,'[1]LISTA ETIQUETAS'!O:W,6,0)),(VLOOKUP(A181,'[1]LISTA ETIQUETAS'!O:W,4,0)))</f>
        <v>#N/A</v>
      </c>
      <c r="F181" s="11" t="e">
        <f>IF(VLOOKUP(A181,'[1]LISTA ETIQUETAS'!O:W,5,0)="",(VLOOKUP(A181,'[1]LISTA ETIQUETAS'!O:W,7,0)),(VLOOKUP(A181,'[1]LISTA ETIQUETAS'!O:W,5,0)))</f>
        <v>#N/A</v>
      </c>
      <c r="G181" s="11" t="str">
        <f>IFERROR((VLOOKUP(A181,'[1]LISTA ETIQUETAS'!O:X,8,0)),"")</f>
        <v/>
      </c>
      <c r="H181" s="11" t="str">
        <f>IFERROR((VLOOKUP(A181,'[1]LISTA ETIQUETAS'!O:X,9,0)),"")</f>
        <v/>
      </c>
      <c r="I181" s="12">
        <f>IFERROR((VLOOKUP(A181,'[1]LISTA ETIQUETAS'!O:Y,11,0)),"")</f>
        <v>2941.66</v>
      </c>
      <c r="J181" s="6">
        <f>VLOOKUP(A181,'[1]LISTA ETIQUETAS'!$O:$Z,12,0)</f>
        <v>0.5</v>
      </c>
      <c r="K181" s="12">
        <f t="shared" si="6"/>
        <v>1470.83</v>
      </c>
      <c r="L181" s="7" t="str">
        <f>IF(VLOOKUP(A181,'[1]LISTA ETIQUETAS'!O:AB,14,0)="","",(VLOOKUP(A181,'[1]LISTA ETIQUETAS'!O:AB,14,0)))</f>
        <v/>
      </c>
      <c r="M181" s="8">
        <f>VLOOKUP(A181,'[1]LISTA ETIQUETAS'!$O:$BR,56,0)</f>
        <v>0</v>
      </c>
      <c r="N181" s="9">
        <f t="shared" si="7"/>
        <v>147539</v>
      </c>
      <c r="S181" s="2" t="e">
        <f>_xlfn.XLOOKUP($A181,'[1]LISTA ETIQUETAS'!$O:$O,'[1]LISTA ETIQUETAS'!H:H,"",0)</f>
        <v>#N/A</v>
      </c>
      <c r="T181" s="9" t="e">
        <f t="shared" si="8"/>
        <v>#N/A</v>
      </c>
      <c r="U181" s="10" t="str">
        <f>IFERROR((VLOOKUP(A181,'links de acesso'!A:B,2,0)),"\\192.168.0.4\Produtos\PRODUTO_PRONTA_ENTREGA\static\IMAGENS_PRODUTOS\SEM IMAGEM.jpg")</f>
        <v>\\192.168.0.4\Produtos\PRODUTO_PRONTA_ENTREGA\static\IMAGENS_PRODUTOS\BANCO GARDEN_147539.jpg</v>
      </c>
      <c r="V181" s="2"/>
    </row>
    <row r="182" spans="1:22" x14ac:dyDescent="0.25">
      <c r="A182" s="5">
        <v>147559</v>
      </c>
      <c r="B182" t="str">
        <f>IFERROR((VLOOKUP(A182,'[1]LISTA ETIQUETAS'!O:X,3,0)),"PRODUTO SEM ESTOQUE")</f>
        <v>EST BANCO GARDEN SEAT (TIE DYE) (SIG BERGAMIN)</v>
      </c>
      <c r="C182" s="10" t="str">
        <f>VLOOKUP(A182,'[1]LISTA ETIQUETAS'!$O:$BT,57,0)</f>
        <v>CLAMI BANCO</v>
      </c>
      <c r="D182" s="10" t="str">
        <f>VLOOKUP(A182,'[1]LISTA ETIQUETAS'!$O:$BT,58,0)</f>
        <v>BANCO GARDEN SEAT (FL)</v>
      </c>
      <c r="E182" s="11">
        <f>IF(VLOOKUP(A182,'[1]LISTA ETIQUETAS'!O:W,4,0)="",(VLOOKUP(A182,'[1]LISTA ETIQUETAS'!O:W,6,0)),(VLOOKUP(A182,'[1]LISTA ETIQUETAS'!O:W,4,0)))</f>
        <v>0.37</v>
      </c>
      <c r="F182" s="11">
        <f>IF(VLOOKUP(A182,'[1]LISTA ETIQUETAS'!O:W,5,0)="",(VLOOKUP(A182,'[1]LISTA ETIQUETAS'!O:W,7,0)),(VLOOKUP(A182,'[1]LISTA ETIQUETAS'!O:W,5,0)))</f>
        <v>0</v>
      </c>
      <c r="G182" s="11">
        <f>IFERROR((VLOOKUP(A182,'[1]LISTA ETIQUETAS'!O:X,8,0)),"")</f>
        <v>0.46</v>
      </c>
      <c r="H182" s="11">
        <f>IFERROR((VLOOKUP(A182,'[1]LISTA ETIQUETAS'!O:X,9,0)),"")</f>
        <v>0.37</v>
      </c>
      <c r="I182" s="12">
        <f>IFERROR((VLOOKUP(A182,'[1]LISTA ETIQUETAS'!O:Y,11,0)),"")</f>
        <v>2252.16</v>
      </c>
      <c r="J182" s="6">
        <f>VLOOKUP(A182,'[1]LISTA ETIQUETAS'!$O:$Z,12,0)</f>
        <v>0.6</v>
      </c>
      <c r="K182" s="12">
        <f t="shared" si="6"/>
        <v>900.86400000000003</v>
      </c>
      <c r="L182" s="7" t="str">
        <f>IF(VLOOKUP(A182,'[1]LISTA ETIQUETAS'!O:AB,14,0)="","",(VLOOKUP(A182,'[1]LISTA ETIQUETAS'!O:AB,14,0)))</f>
        <v/>
      </c>
      <c r="M182" s="8">
        <f>VLOOKUP(A182,'[1]LISTA ETIQUETAS'!$O:$BR,56,0)</f>
        <v>0</v>
      </c>
      <c r="N182" s="9">
        <f t="shared" si="7"/>
        <v>147559</v>
      </c>
      <c r="S182" s="2">
        <f>_xlfn.XLOOKUP($A182,'[1]LISTA ETIQUETAS'!$O:$O,'[1]LISTA ETIQUETAS'!H:H,"",0)</f>
        <v>2</v>
      </c>
      <c r="T182" s="9">
        <f t="shared" si="8"/>
        <v>2</v>
      </c>
      <c r="U182" s="10" t="str">
        <f>IFERROR((VLOOKUP(A182,'links de acesso'!A:B,2,0)),"\\192.168.0.4\Produtos\PRODUTO_PRONTA_ENTREGA\static\IMAGENS_PRODUTOS\SEM IMAGEM.jpg")</f>
        <v>\\192.168.0.4\Produtos\PRODUTO_PRONTA_ENTREGA\static\IMAGENS_PRODUTOS\BANCO GARDEN_147559.jpg</v>
      </c>
      <c r="V182" s="2"/>
    </row>
    <row r="183" spans="1:22" x14ac:dyDescent="0.25">
      <c r="A183" s="5">
        <v>147571</v>
      </c>
      <c r="B183" t="str">
        <f>IFERROR((VLOOKUP(A183,'[1]LISTA ETIQUETAS'!O:X,3,0)),"PRODUTO SEM ESTOQUE")</f>
        <v>EST BANCO GARDEN SEAT GOMILADA (DOURADO)</v>
      </c>
      <c r="C183" s="10" t="str">
        <f>VLOOKUP(A183,'[1]LISTA ETIQUETAS'!$O:$BT,57,0)</f>
        <v>CLAMI BANCO</v>
      </c>
      <c r="D183" s="10" t="str">
        <f>VLOOKUP(A183,'[1]LISTA ETIQUETAS'!$O:$BT,58,0)</f>
        <v>BANCO GARDEN SEAT (FL)</v>
      </c>
      <c r="E183" s="11">
        <f>IF(VLOOKUP(A183,'[1]LISTA ETIQUETAS'!O:W,4,0)="",(VLOOKUP(A183,'[1]LISTA ETIQUETAS'!O:W,6,0)),(VLOOKUP(A183,'[1]LISTA ETIQUETAS'!O:W,4,0)))</f>
        <v>0.32</v>
      </c>
      <c r="F183" s="11">
        <f>IF(VLOOKUP(A183,'[1]LISTA ETIQUETAS'!O:W,5,0)="",(VLOOKUP(A183,'[1]LISTA ETIQUETAS'!O:W,7,0)),(VLOOKUP(A183,'[1]LISTA ETIQUETAS'!O:W,5,0)))</f>
        <v>0</v>
      </c>
      <c r="G183" s="11">
        <f>IFERROR((VLOOKUP(A183,'[1]LISTA ETIQUETAS'!O:X,8,0)),"")</f>
        <v>0.46</v>
      </c>
      <c r="H183" s="11">
        <f>IFERROR((VLOOKUP(A183,'[1]LISTA ETIQUETAS'!O:X,9,0)),"")</f>
        <v>0.32</v>
      </c>
      <c r="I183" s="12">
        <f>IFERROR((VLOOKUP(A183,'[1]LISTA ETIQUETAS'!O:Y,11,0)),"")</f>
        <v>3805.92</v>
      </c>
      <c r="J183" s="6">
        <f>VLOOKUP(A183,'[1]LISTA ETIQUETAS'!$O:$Z,12,0)</f>
        <v>0.7</v>
      </c>
      <c r="K183" s="12">
        <f t="shared" si="6"/>
        <v>1141.7760000000003</v>
      </c>
      <c r="L183" s="7" t="str">
        <f>IF(VLOOKUP(A183,'[1]LISTA ETIQUETAS'!O:AB,14,0)="","",(VLOOKUP(A183,'[1]LISTA ETIQUETAS'!O:AB,14,0)))</f>
        <v/>
      </c>
      <c r="M183" s="8">
        <f>VLOOKUP(A183,'[1]LISTA ETIQUETAS'!$O:$BR,56,0)</f>
        <v>0</v>
      </c>
      <c r="N183" s="9">
        <f t="shared" si="7"/>
        <v>147571</v>
      </c>
      <c r="S183" s="2">
        <f>_xlfn.XLOOKUP($A183,'[1]LISTA ETIQUETAS'!$O:$O,'[1]LISTA ETIQUETAS'!H:H,"",0)</f>
        <v>1</v>
      </c>
      <c r="T183" s="9">
        <f t="shared" si="8"/>
        <v>1</v>
      </c>
      <c r="U183" s="10" t="str">
        <f>IFERROR((VLOOKUP(A183,'links de acesso'!A:B,2,0)),"\\192.168.0.4\Produtos\PRODUTO_PRONTA_ENTREGA\static\IMAGENS_PRODUTOS\SEM IMAGEM.jpg")</f>
        <v>\\192.168.0.4\Produtos\PRODUTO_PRONTA_ENTREGA\static\IMAGENS_PRODUTOS\BANCO GOMILADA DOURADA_147571.jpg</v>
      </c>
      <c r="V183" s="2"/>
    </row>
    <row r="184" spans="1:22" x14ac:dyDescent="0.25">
      <c r="A184" s="5">
        <v>151376</v>
      </c>
      <c r="B184" t="str">
        <f>IFERROR((VLOOKUP(A184,'[1]LISTA ETIQUETAS'!O:X,3,0)),"PRODUTO SEM ESTOQUE")</f>
        <v>EST BANCO GARDEN SEAT (ALCA) (FIBRA MARROM MESCLADO)</v>
      </c>
      <c r="C184" s="10" t="str">
        <f>VLOOKUP(A184,'[1]LISTA ETIQUETAS'!$O:$BT,57,0)</f>
        <v>CLAMI BANCO</v>
      </c>
      <c r="D184" s="10" t="str">
        <f>VLOOKUP(A184,'[1]LISTA ETIQUETAS'!$O:$BT,58,0)</f>
        <v>BANCO GARDEN SEAT (FL)</v>
      </c>
      <c r="E184" s="11">
        <f>IF(VLOOKUP(A184,'[1]LISTA ETIQUETAS'!O:W,4,0)="",(VLOOKUP(A184,'[1]LISTA ETIQUETAS'!O:W,6,0)),(VLOOKUP(A184,'[1]LISTA ETIQUETAS'!O:W,4,0)))</f>
        <v>0.43</v>
      </c>
      <c r="F184" s="11">
        <f>IF(VLOOKUP(A184,'[1]LISTA ETIQUETAS'!O:W,5,0)="",(VLOOKUP(A184,'[1]LISTA ETIQUETAS'!O:W,7,0)),(VLOOKUP(A184,'[1]LISTA ETIQUETAS'!O:W,5,0)))</f>
        <v>0</v>
      </c>
      <c r="G184" s="11">
        <f>IFERROR((VLOOKUP(A184,'[1]LISTA ETIQUETAS'!O:X,8,0)),"")</f>
        <v>0.46</v>
      </c>
      <c r="H184" s="11">
        <f>IFERROR((VLOOKUP(A184,'[1]LISTA ETIQUETAS'!O:X,9,0)),"")</f>
        <v>0.46</v>
      </c>
      <c r="I184" s="12">
        <f>IFERROR((VLOOKUP(A184,'[1]LISTA ETIQUETAS'!O:Y,11,0)),"")</f>
        <v>3678.44</v>
      </c>
      <c r="J184" s="6">
        <f>VLOOKUP(A184,'[1]LISTA ETIQUETAS'!$O:$Z,12,0)</f>
        <v>0.7</v>
      </c>
      <c r="K184" s="12">
        <f t="shared" si="6"/>
        <v>1103.5320000000002</v>
      </c>
      <c r="L184" s="7" t="str">
        <f>IF(VLOOKUP(A184,'[1]LISTA ETIQUETAS'!O:AB,14,0)="","",(VLOOKUP(A184,'[1]LISTA ETIQUETAS'!O:AB,14,0)))</f>
        <v/>
      </c>
      <c r="M184" s="8">
        <f>VLOOKUP(A184,'[1]LISTA ETIQUETAS'!$O:$BR,56,0)</f>
        <v>0</v>
      </c>
      <c r="N184" s="9">
        <f t="shared" si="7"/>
        <v>151376</v>
      </c>
      <c r="S184" s="2">
        <f>_xlfn.XLOOKUP($A184,'[1]LISTA ETIQUETAS'!$O:$O,'[1]LISTA ETIQUETAS'!H:H,"",0)</f>
        <v>2</v>
      </c>
      <c r="T184" s="9">
        <f t="shared" si="8"/>
        <v>2</v>
      </c>
      <c r="U184" s="10" t="str">
        <f>IFERROR((VLOOKUP(A184,'links de acesso'!A:B,2,0)),"\\192.168.0.4\Produtos\PRODUTO_PRONTA_ENTREGA\static\IMAGENS_PRODUTOS\SEM IMAGEM.jpg")</f>
        <v>\\192.168.0.4\Produtos\PRODUTO_PRONTA_ENTREGA\static\IMAGENS_PRODUTOS\BANCO GARDEN_151376.jpg</v>
      </c>
      <c r="V184" s="2"/>
    </row>
    <row r="185" spans="1:22" x14ac:dyDescent="0.25">
      <c r="A185" s="5">
        <v>129391</v>
      </c>
      <c r="B185" t="str">
        <f>IFERROR((VLOOKUP(A185,'[1]LISTA ETIQUETAS'!O:X,3,0)),"PRODUTO SEM ESTOQUE")</f>
        <v>EST BANCO JULIA (FIBRA VIDRO) (GANE OX 819 BRILHO)</v>
      </c>
      <c r="C185" s="10" t="str">
        <f>VLOOKUP(A185,'[1]LISTA ETIQUETAS'!$O:$BT,57,0)</f>
        <v>CLAMI BANCO</v>
      </c>
      <c r="D185" s="10" t="str">
        <f>VLOOKUP(A185,'[1]LISTA ETIQUETAS'!$O:$BT,58,0)</f>
        <v>BANCO JULIA (FL)</v>
      </c>
      <c r="E185" s="11">
        <f>IF(VLOOKUP(A185,'[1]LISTA ETIQUETAS'!O:W,4,0)="",(VLOOKUP(A185,'[1]LISTA ETIQUETAS'!O:W,6,0)),(VLOOKUP(A185,'[1]LISTA ETIQUETAS'!O:W,4,0)))</f>
        <v>0.35</v>
      </c>
      <c r="F185" s="11">
        <f>IF(VLOOKUP(A185,'[1]LISTA ETIQUETAS'!O:W,5,0)="",(VLOOKUP(A185,'[1]LISTA ETIQUETAS'!O:W,7,0)),(VLOOKUP(A185,'[1]LISTA ETIQUETAS'!O:W,5,0)))</f>
        <v>0</v>
      </c>
      <c r="G185" s="11">
        <f>IFERROR((VLOOKUP(A185,'[1]LISTA ETIQUETAS'!O:X,8,0)),"")</f>
        <v>0.4</v>
      </c>
      <c r="H185" s="11">
        <f>IFERROR((VLOOKUP(A185,'[1]LISTA ETIQUETAS'!O:X,9,0)),"")</f>
        <v>0.35</v>
      </c>
      <c r="I185" s="12">
        <f>IFERROR((VLOOKUP(A185,'[1]LISTA ETIQUETAS'!O:Y,11,0)),"")</f>
        <v>6380.37</v>
      </c>
      <c r="J185" s="6">
        <f>VLOOKUP(A185,'[1]LISTA ETIQUETAS'!$O:$Z,12,0)</f>
        <v>0.7</v>
      </c>
      <c r="K185" s="12">
        <f t="shared" si="6"/>
        <v>1914.1109999999999</v>
      </c>
      <c r="L185" s="7" t="str">
        <f>IF(VLOOKUP(A185,'[1]LISTA ETIQUETAS'!O:AB,14,0)="","",(VLOOKUP(A185,'[1]LISTA ETIQUETAS'!O:AB,14,0)))</f>
        <v/>
      </c>
      <c r="M185" s="8">
        <f>VLOOKUP(A185,'[1]LISTA ETIQUETAS'!$O:$BR,56,0)</f>
        <v>0</v>
      </c>
      <c r="N185" s="9">
        <f t="shared" si="7"/>
        <v>129391</v>
      </c>
      <c r="S185" s="2">
        <f>_xlfn.XLOOKUP($A185,'[1]LISTA ETIQUETAS'!$O:$O,'[1]LISTA ETIQUETAS'!H:H,"",0)</f>
        <v>1</v>
      </c>
      <c r="T185" s="9">
        <f t="shared" si="8"/>
        <v>1</v>
      </c>
      <c r="U185" s="10" t="str">
        <f>IFERROR((VLOOKUP(A185,'links de acesso'!A:B,2,0)),"\\192.168.0.4\Produtos\PRODUTO_PRONTA_ENTREGA\static\IMAGENS_PRODUTOS\SEM IMAGEM.jpg")</f>
        <v>\\192.168.0.4\Produtos\PRODUTO_PRONTA_ENTREGA\static\IMAGENS_PRODUTOS\BANCO JULIA_129391.jpg</v>
      </c>
      <c r="V185" s="2"/>
    </row>
    <row r="186" spans="1:22" x14ac:dyDescent="0.25">
      <c r="A186" s="5">
        <v>191298</v>
      </c>
      <c r="B186" t="str">
        <f>IFERROR((VLOOKUP(A186,'[1]LISTA ETIQUETAS'!O:X,3,0)),"PRODUTO SEM ESTOQUE")</f>
        <v>EST BANCO JULIA (FIBRA VIDRO) (LACA OURO ROSA BRILHO)</v>
      </c>
      <c r="C186" s="10" t="str">
        <f>VLOOKUP(A186,'[1]LISTA ETIQUETAS'!$O:$BT,57,0)</f>
        <v>CLAMI BANCO</v>
      </c>
      <c r="D186" s="10" t="str">
        <f>VLOOKUP(A186,'[1]LISTA ETIQUETAS'!$O:$BT,58,0)</f>
        <v>BANCO JULIA (FL)</v>
      </c>
      <c r="E186" s="11">
        <f>IF(VLOOKUP(A186,'[1]LISTA ETIQUETAS'!O:W,4,0)="",(VLOOKUP(A186,'[1]LISTA ETIQUETAS'!O:W,6,0)),(VLOOKUP(A186,'[1]LISTA ETIQUETAS'!O:W,4,0)))</f>
        <v>0.35</v>
      </c>
      <c r="F186" s="11">
        <f>IF(VLOOKUP(A186,'[1]LISTA ETIQUETAS'!O:W,5,0)="",(VLOOKUP(A186,'[1]LISTA ETIQUETAS'!O:W,7,0)),(VLOOKUP(A186,'[1]LISTA ETIQUETAS'!O:W,5,0)))</f>
        <v>0</v>
      </c>
      <c r="G186" s="11">
        <f>IFERROR((VLOOKUP(A186,'[1]LISTA ETIQUETAS'!O:X,8,0)),"")</f>
        <v>0.4</v>
      </c>
      <c r="H186" s="11">
        <f>IFERROR((VLOOKUP(A186,'[1]LISTA ETIQUETAS'!O:X,9,0)),"")</f>
        <v>0.35</v>
      </c>
      <c r="I186" s="12">
        <f>IFERROR((VLOOKUP(A186,'[1]LISTA ETIQUETAS'!O:Y,11,0)),"")</f>
        <v>7803.67</v>
      </c>
      <c r="J186" s="6">
        <f>VLOOKUP(A186,'[1]LISTA ETIQUETAS'!$O:$Z,12,0)</f>
        <v>0.65</v>
      </c>
      <c r="K186" s="12">
        <f t="shared" si="6"/>
        <v>2731.2844999999998</v>
      </c>
      <c r="L186" s="7" t="str">
        <f>IF(VLOOKUP(A186,'[1]LISTA ETIQUETAS'!O:AB,14,0)="","",(VLOOKUP(A186,'[1]LISTA ETIQUETAS'!O:AB,14,0)))</f>
        <v/>
      </c>
      <c r="M186" s="8">
        <f>VLOOKUP(A186,'[1]LISTA ETIQUETAS'!$O:$BR,56,0)</f>
        <v>0</v>
      </c>
      <c r="N186" s="9">
        <f t="shared" si="7"/>
        <v>191298</v>
      </c>
      <c r="S186" s="2">
        <f>_xlfn.XLOOKUP($A186,'[1]LISTA ETIQUETAS'!$O:$O,'[1]LISTA ETIQUETAS'!H:H,"",0)</f>
        <v>2</v>
      </c>
      <c r="T186" s="9">
        <f t="shared" si="8"/>
        <v>2</v>
      </c>
      <c r="U186" s="10" t="str">
        <f>IFERROR((VLOOKUP(A186,'links de acesso'!A:B,2,0)),"\\192.168.0.4\Produtos\PRODUTO_PRONTA_ENTREGA\static\IMAGENS_PRODUTOS\SEM IMAGEM.jpg")</f>
        <v>\\192.168.0.4\Produtos\PRODUTO_PRONTA_ENTREGA\static\IMAGENS_PRODUTOS\BANCO JULIA_191298.jpg</v>
      </c>
      <c r="V186" s="2"/>
    </row>
    <row r="187" spans="1:22" x14ac:dyDescent="0.25">
      <c r="A187" s="5">
        <v>142198</v>
      </c>
      <c r="B187" t="str">
        <f>IFERROR((VLOOKUP(A187,'[1]LISTA ETIQUETAS'!O:X,3,0)),"PRODUTO SEM ESTOQUE")</f>
        <v>EST BANCO KEI (CATEDRAL CHAMPAGNE) (BS METALIC CHAMPAGNE)</v>
      </c>
      <c r="C187" s="10" t="str">
        <f>VLOOKUP(A187,'[1]LISTA ETIQUETAS'!$O:$BT,57,0)</f>
        <v>CLAMI BANCO</v>
      </c>
      <c r="D187" s="10" t="str">
        <f>VLOOKUP(A187,'[1]LISTA ETIQUETAS'!$O:$BT,58,0)</f>
        <v>BANCO KEI (FL)</v>
      </c>
      <c r="E187" s="11">
        <f>IF(VLOOKUP(A187,'[1]LISTA ETIQUETAS'!O:W,4,0)="",(VLOOKUP(A187,'[1]LISTA ETIQUETAS'!O:W,6,0)),(VLOOKUP(A187,'[1]LISTA ETIQUETAS'!O:W,4,0)))</f>
        <v>0.45</v>
      </c>
      <c r="F187" s="11">
        <f>IF(VLOOKUP(A187,'[1]LISTA ETIQUETAS'!O:W,5,0)="",(VLOOKUP(A187,'[1]LISTA ETIQUETAS'!O:W,7,0)),(VLOOKUP(A187,'[1]LISTA ETIQUETAS'!O:W,5,0)))</f>
        <v>0.45</v>
      </c>
      <c r="G187" s="11">
        <f>IFERROR((VLOOKUP(A187,'[1]LISTA ETIQUETAS'!O:X,8,0)),"")</f>
        <v>0.45</v>
      </c>
      <c r="H187" s="11">
        <f>IFERROR((VLOOKUP(A187,'[1]LISTA ETIQUETAS'!O:X,9,0)),"")</f>
        <v>0</v>
      </c>
      <c r="I187" s="12">
        <f>IFERROR((VLOOKUP(A187,'[1]LISTA ETIQUETAS'!O:Y,11,0)),"")</f>
        <v>8308.91</v>
      </c>
      <c r="J187" s="6">
        <f>VLOOKUP(A187,'[1]LISTA ETIQUETAS'!$O:$Z,12,0)</f>
        <v>0.85</v>
      </c>
      <c r="K187" s="12">
        <f t="shared" si="6"/>
        <v>1246.3365000000003</v>
      </c>
      <c r="L187" s="7" t="str">
        <f>IF(VLOOKUP(A187,'[1]LISTA ETIQUETAS'!O:AB,14,0)="","",(VLOOKUP(A187,'[1]LISTA ETIQUETAS'!O:AB,14,0)))</f>
        <v/>
      </c>
      <c r="M187" s="8">
        <f>VLOOKUP(A187,'[1]LISTA ETIQUETAS'!$O:$BR,56,0)</f>
        <v>0</v>
      </c>
      <c r="N187" s="9">
        <f t="shared" si="7"/>
        <v>142198</v>
      </c>
      <c r="S187" s="2">
        <f>_xlfn.XLOOKUP($A187,'[1]LISTA ETIQUETAS'!$O:$O,'[1]LISTA ETIQUETAS'!H:H,"",0)</f>
        <v>2</v>
      </c>
      <c r="T187" s="9">
        <f t="shared" si="8"/>
        <v>2</v>
      </c>
      <c r="U187" s="10" t="str">
        <f>IFERROR((VLOOKUP(A187,'links de acesso'!A:B,2,0)),"\\192.168.0.4\Produtos\PRODUTO_PRONTA_ENTREGA\static\IMAGENS_PRODUTOS\SEM IMAGEM.jpg")</f>
        <v>\\192.168.0.4\Produtos\PRODUTO_PRONTA_ENTREGA\static\IMAGENS_PRODUTOS\BANCO KEI_142198.jpg</v>
      </c>
      <c r="V187" s="2"/>
    </row>
    <row r="188" spans="1:22" x14ac:dyDescent="0.25">
      <c r="A188" s="5">
        <v>86812</v>
      </c>
      <c r="B188" t="str">
        <f>IFERROR((VLOOKUP(A188,'[1]LISTA ETIQUETAS'!O:X,3,0)),"PRODUTO SEM ESTOQUE")</f>
        <v>EST BANCO LILLY II (LACA INDIGO BRILHO) TC M-7900</v>
      </c>
      <c r="C188" s="10" t="str">
        <f>VLOOKUP(A188,'[1]LISTA ETIQUETAS'!$O:$BT,57,0)</f>
        <v>CLAMI BANCO</v>
      </c>
      <c r="D188" s="10" t="str">
        <f>VLOOKUP(A188,'[1]LISTA ETIQUETAS'!$O:$BT,58,0)</f>
        <v>BANCO LILLY II (FL)</v>
      </c>
      <c r="E188" s="11">
        <f>IF(VLOOKUP(A188,'[1]LISTA ETIQUETAS'!O:W,4,0)="",(VLOOKUP(A188,'[1]LISTA ETIQUETAS'!O:W,6,0)),(VLOOKUP(A188,'[1]LISTA ETIQUETAS'!O:W,4,0)))</f>
        <v>0.6</v>
      </c>
      <c r="F188" s="11">
        <f>IF(VLOOKUP(A188,'[1]LISTA ETIQUETAS'!O:W,5,0)="",(VLOOKUP(A188,'[1]LISTA ETIQUETAS'!O:W,7,0)),(VLOOKUP(A188,'[1]LISTA ETIQUETAS'!O:W,5,0)))</f>
        <v>0.5</v>
      </c>
      <c r="G188" s="11">
        <f>IFERROR((VLOOKUP(A188,'[1]LISTA ETIQUETAS'!O:X,8,0)),"")</f>
        <v>0.53</v>
      </c>
      <c r="H188" s="11">
        <f>IFERROR((VLOOKUP(A188,'[1]LISTA ETIQUETAS'!O:X,9,0)),"")</f>
        <v>0</v>
      </c>
      <c r="I188" s="12">
        <f>IFERROR((VLOOKUP(A188,'[1]LISTA ETIQUETAS'!O:Y,11,0)),"")</f>
        <v>9435</v>
      </c>
      <c r="J188" s="6">
        <f>VLOOKUP(A188,'[1]LISTA ETIQUETAS'!$O:$Z,12,0)</f>
        <v>0.75</v>
      </c>
      <c r="K188" s="12">
        <f t="shared" si="6"/>
        <v>2358.75</v>
      </c>
      <c r="L188" s="7" t="str">
        <f>IF(VLOOKUP(A188,'[1]LISTA ETIQUETAS'!O:AB,14,0)="","",(VLOOKUP(A188,'[1]LISTA ETIQUETAS'!O:AB,14,0)))</f>
        <v/>
      </c>
      <c r="M188" s="8">
        <f>VLOOKUP(A188,'[1]LISTA ETIQUETAS'!$O:$BR,56,0)</f>
        <v>0</v>
      </c>
      <c r="N188" s="9">
        <f t="shared" si="7"/>
        <v>86812</v>
      </c>
      <c r="S188" s="2">
        <f>_xlfn.XLOOKUP($A188,'[1]LISTA ETIQUETAS'!$O:$O,'[1]LISTA ETIQUETAS'!H:H,"",0)</f>
        <v>2</v>
      </c>
      <c r="T188" s="9">
        <f t="shared" si="8"/>
        <v>2</v>
      </c>
      <c r="U188" s="10" t="str">
        <f>IFERROR((VLOOKUP(A188,'links de acesso'!A:B,2,0)),"\\192.168.0.4\Produtos\PRODUTO_PRONTA_ENTREGA\static\IMAGENS_PRODUTOS\SEM IMAGEM.jpg")</f>
        <v>\\192.168.0.4\Produtos\PRODUTO_PRONTA_ENTREGA\static\IMAGENS_PRODUTOS\BANCO LILLY II_86812.jpg</v>
      </c>
      <c r="V188" s="2"/>
    </row>
    <row r="189" spans="1:22" x14ac:dyDescent="0.25">
      <c r="A189" s="5">
        <v>151242</v>
      </c>
      <c r="B189" t="str">
        <f>IFERROR((VLOOKUP(A189,'[1]LISTA ETIQUETAS'!O:X,3,0)),"PRODUTO SEM ESTOQUE")</f>
        <v>EST BANCO NINA (CATUABA AVELUDADA) TC 10839/12</v>
      </c>
      <c r="C189" s="10" t="str">
        <f>VLOOKUP(A189,'[1]LISTA ETIQUETAS'!$O:$BT,57,0)</f>
        <v>CLAMI BANCO</v>
      </c>
      <c r="D189" s="10" t="str">
        <f>VLOOKUP(A189,'[1]LISTA ETIQUETAS'!$O:$BT,58,0)</f>
        <v>BANCO NINA (FL)</v>
      </c>
      <c r="E189" s="11">
        <f>IF(VLOOKUP(A189,'[1]LISTA ETIQUETAS'!O:W,4,0)="",(VLOOKUP(A189,'[1]LISTA ETIQUETAS'!O:W,6,0)),(VLOOKUP(A189,'[1]LISTA ETIQUETAS'!O:W,4,0)))</f>
        <v>0.47</v>
      </c>
      <c r="F189" s="11">
        <f>IF(VLOOKUP(A189,'[1]LISTA ETIQUETAS'!O:W,5,0)="",(VLOOKUP(A189,'[1]LISTA ETIQUETAS'!O:W,7,0)),(VLOOKUP(A189,'[1]LISTA ETIQUETAS'!O:W,5,0)))</f>
        <v>0.48</v>
      </c>
      <c r="G189" s="11">
        <f>IFERROR((VLOOKUP(A189,'[1]LISTA ETIQUETAS'!O:X,8,0)),"")</f>
        <v>0.42</v>
      </c>
      <c r="H189" s="11">
        <f>IFERROR((VLOOKUP(A189,'[1]LISTA ETIQUETAS'!O:X,9,0)),"")</f>
        <v>0</v>
      </c>
      <c r="I189" s="12">
        <f>IFERROR((VLOOKUP(A189,'[1]LISTA ETIQUETAS'!O:Y,11,0)),"")</f>
        <v>6290.34</v>
      </c>
      <c r="J189" s="6">
        <f>VLOOKUP(A189,'[1]LISTA ETIQUETAS'!$O:$Z,12,0)</f>
        <v>0.7</v>
      </c>
      <c r="K189" s="12">
        <f t="shared" si="6"/>
        <v>1887.1020000000008</v>
      </c>
      <c r="L189" s="7" t="str">
        <f>IF(VLOOKUP(A189,'[1]LISTA ETIQUETAS'!O:AB,14,0)="","",(VLOOKUP(A189,'[1]LISTA ETIQUETAS'!O:AB,14,0)))</f>
        <v/>
      </c>
      <c r="M189" s="8">
        <f>VLOOKUP(A189,'[1]LISTA ETIQUETAS'!$O:$BR,56,0)</f>
        <v>0</v>
      </c>
      <c r="N189" s="9">
        <f t="shared" si="7"/>
        <v>151242</v>
      </c>
      <c r="S189" s="2">
        <f>_xlfn.XLOOKUP($A189,'[1]LISTA ETIQUETAS'!$O:$O,'[1]LISTA ETIQUETAS'!H:H,"",0)</f>
        <v>3</v>
      </c>
      <c r="T189" s="9">
        <f t="shared" si="8"/>
        <v>3</v>
      </c>
      <c r="U189" s="10" t="str">
        <f>IFERROR((VLOOKUP(A189,'links de acesso'!A:B,2,0)),"\\192.168.0.4\Produtos\PRODUTO_PRONTA_ENTREGA\static\IMAGENS_PRODUTOS\SEM IMAGEM.jpg")</f>
        <v>\\192.168.0.4\Produtos\PRODUTO_PRONTA_ENTREGA\static\IMAGENS_PRODUTOS\BANCO NINA_151242.jpg</v>
      </c>
      <c r="V189" s="2"/>
    </row>
    <row r="190" spans="1:22" x14ac:dyDescent="0.25">
      <c r="A190" s="5">
        <v>230075</v>
      </c>
      <c r="B190" t="str">
        <f>IFERROR((VLOOKUP(A190,'[1]LISTA ETIQUETAS'!O:X,3,0)),"PRODUTO SEM ESTOQUE")</f>
        <v>EST BANCO PHILLIPS (LACA NUDE GRADIENTE FOSCA)</v>
      </c>
      <c r="C190" s="10" t="str">
        <f>VLOOKUP(A190,'[1]LISTA ETIQUETAS'!$O:$BT,57,0)</f>
        <v>CLAMI BANCO</v>
      </c>
      <c r="D190" s="10" t="str">
        <f>VLOOKUP(A190,'[1]LISTA ETIQUETAS'!$O:$BT,58,0)</f>
        <v>BANCO PHILLIPS (FL)</v>
      </c>
      <c r="E190" s="11">
        <f>IF(VLOOKUP(A190,'[1]LISTA ETIQUETAS'!O:W,4,0)="",(VLOOKUP(A190,'[1]LISTA ETIQUETAS'!O:W,6,0)),(VLOOKUP(A190,'[1]LISTA ETIQUETAS'!O:W,4,0)))</f>
        <v>0.35</v>
      </c>
      <c r="F190" s="11">
        <f>IF(VLOOKUP(A190,'[1]LISTA ETIQUETAS'!O:W,5,0)="",(VLOOKUP(A190,'[1]LISTA ETIQUETAS'!O:W,7,0)),(VLOOKUP(A190,'[1]LISTA ETIQUETAS'!O:W,5,0)))</f>
        <v>0</v>
      </c>
      <c r="G190" s="11">
        <f>IFERROR((VLOOKUP(A190,'[1]LISTA ETIQUETAS'!O:X,8,0)),"")</f>
        <v>0.45</v>
      </c>
      <c r="H190" s="11">
        <f>IFERROR((VLOOKUP(A190,'[1]LISTA ETIQUETAS'!O:X,9,0)),"")</f>
        <v>0.35</v>
      </c>
      <c r="I190" s="12">
        <f>IFERROR((VLOOKUP(A190,'[1]LISTA ETIQUETAS'!O:Y,11,0)),"")</f>
        <v>8806.94</v>
      </c>
      <c r="J190" s="6">
        <f>VLOOKUP(A190,'[1]LISTA ETIQUETAS'!$O:$Z,12,0)</f>
        <v>0.65</v>
      </c>
      <c r="K190" s="12">
        <f t="shared" si="6"/>
        <v>3082.4290000000001</v>
      </c>
      <c r="L190" s="7" t="str">
        <f>IF(VLOOKUP(A190,'[1]LISTA ETIQUETAS'!O:AB,14,0)="","",(VLOOKUP(A190,'[1]LISTA ETIQUETAS'!O:AB,14,0)))</f>
        <v/>
      </c>
      <c r="M190" s="8">
        <f>VLOOKUP(A190,'[1]LISTA ETIQUETAS'!$O:$BR,56,0)</f>
        <v>0</v>
      </c>
      <c r="N190" s="9">
        <f t="shared" si="7"/>
        <v>230075</v>
      </c>
      <c r="S190" s="2">
        <f>_xlfn.XLOOKUP($A190,'[1]LISTA ETIQUETAS'!$O:$O,'[1]LISTA ETIQUETAS'!H:H,"",0)</f>
        <v>2</v>
      </c>
      <c r="T190" s="9">
        <f t="shared" si="8"/>
        <v>2</v>
      </c>
      <c r="U190" s="10" t="str">
        <f>IFERROR((VLOOKUP(A190,'links de acesso'!A:B,2,0)),"\\192.168.0.4\Produtos\PRODUTO_PRONTA_ENTREGA\static\IMAGENS_PRODUTOS\SEM IMAGEM.jpg")</f>
        <v>\\192.168.0.4\Produtos\PRODUTO_PRONTA_ENTREGA\static\IMAGENS_PRODUTOS\BANCO PHILIPS_230075.jpg</v>
      </c>
      <c r="V190" s="2"/>
    </row>
    <row r="191" spans="1:22" x14ac:dyDescent="0.25">
      <c r="A191" s="5">
        <v>63998</v>
      </c>
      <c r="B191" t="str">
        <f>IFERROR((VLOOKUP(A191,'[1]LISTA ETIQUETAS'!O:X,3,0)),"PRODUTO SEM ESTOQUE")</f>
        <v>EST BANCO PI (MACICA PINNUS ENVELHECIDO)</v>
      </c>
      <c r="C191" s="10" t="str">
        <f>VLOOKUP(A191,'[1]LISTA ETIQUETAS'!$O:$BT,57,0)</f>
        <v>CLAMI BANCO</v>
      </c>
      <c r="D191" s="10" t="str">
        <f>VLOOKUP(A191,'[1]LISTA ETIQUETAS'!$O:$BT,58,0)</f>
        <v>BANCO PI (FL)</v>
      </c>
      <c r="E191" s="11">
        <f>IF(VLOOKUP(A191,'[1]LISTA ETIQUETAS'!O:W,4,0)="",(VLOOKUP(A191,'[1]LISTA ETIQUETAS'!O:W,6,0)),(VLOOKUP(A191,'[1]LISTA ETIQUETAS'!O:W,4,0)))</f>
        <v>0.59</v>
      </c>
      <c r="F191" s="11">
        <f>IF(VLOOKUP(A191,'[1]LISTA ETIQUETAS'!O:W,5,0)="",(VLOOKUP(A191,'[1]LISTA ETIQUETAS'!O:W,7,0)),(VLOOKUP(A191,'[1]LISTA ETIQUETAS'!O:W,5,0)))</f>
        <v>0.4</v>
      </c>
      <c r="G191" s="11">
        <f>IFERROR((VLOOKUP(A191,'[1]LISTA ETIQUETAS'!O:X,8,0)),"")</f>
        <v>0.45</v>
      </c>
      <c r="H191" s="11">
        <f>IFERROR((VLOOKUP(A191,'[1]LISTA ETIQUETAS'!O:X,9,0)),"")</f>
        <v>0</v>
      </c>
      <c r="I191" s="12">
        <f>IFERROR((VLOOKUP(A191,'[1]LISTA ETIQUETAS'!O:Y,11,0)),"")</f>
        <v>8739</v>
      </c>
      <c r="J191" s="6">
        <f>VLOOKUP(A191,'[1]LISTA ETIQUETAS'!$O:$Z,12,0)</f>
        <v>0.7</v>
      </c>
      <c r="K191" s="12">
        <f t="shared" si="6"/>
        <v>2621.7000000000007</v>
      </c>
      <c r="L191" s="7" t="str">
        <f>IF(VLOOKUP(A191,'[1]LISTA ETIQUETAS'!O:AB,14,0)="","",(VLOOKUP(A191,'[1]LISTA ETIQUETAS'!O:AB,14,0)))</f>
        <v/>
      </c>
      <c r="M191" s="8">
        <f>VLOOKUP(A191,'[1]LISTA ETIQUETAS'!$O:$BR,56,0)</f>
        <v>0</v>
      </c>
      <c r="N191" s="9">
        <f t="shared" si="7"/>
        <v>63998</v>
      </c>
      <c r="S191" s="2">
        <f>_xlfn.XLOOKUP($A191,'[1]LISTA ETIQUETAS'!$O:$O,'[1]LISTA ETIQUETAS'!H:H,"",0)</f>
        <v>1</v>
      </c>
      <c r="T191" s="9">
        <f t="shared" si="8"/>
        <v>1</v>
      </c>
      <c r="U191" s="10" t="str">
        <f>IFERROR((VLOOKUP(A191,'links de acesso'!A:B,2,0)),"\\192.168.0.4\Produtos\PRODUTO_PRONTA_ENTREGA\static\IMAGENS_PRODUTOS\SEM IMAGEM.jpg")</f>
        <v>\\192.168.0.4\Produtos\PRODUTO_PRONTA_ENTREGA\static\IMAGENS_PRODUTOS\BANCO PI_63998.jpg</v>
      </c>
      <c r="V191" s="2"/>
    </row>
    <row r="192" spans="1:22" x14ac:dyDescent="0.25">
      <c r="A192" s="5">
        <v>77883</v>
      </c>
      <c r="B192" t="str">
        <f>IFERROR((VLOOKUP(A192,'[1]LISTA ETIQUETAS'!O:X,3,0)),"PRODUTO SEM ESTOQUE")</f>
        <v>EST BANCO PINO (ACO PRETO FSC) (LACA BRILHO AMARELA)</v>
      </c>
      <c r="C192" s="10" t="str">
        <f>VLOOKUP(A192,'[1]LISTA ETIQUETAS'!$O:$BT,57,0)</f>
        <v>CLAMI BANCO</v>
      </c>
      <c r="D192" s="10" t="str">
        <f>VLOOKUP(A192,'[1]LISTA ETIQUETAS'!$O:$BT,58,0)</f>
        <v>BANCO PINO (FL)</v>
      </c>
      <c r="E192" s="11">
        <f>IF(VLOOKUP(A192,'[1]LISTA ETIQUETAS'!O:W,4,0)="",(VLOOKUP(A192,'[1]LISTA ETIQUETAS'!O:W,6,0)),(VLOOKUP(A192,'[1]LISTA ETIQUETAS'!O:W,4,0)))</f>
        <v>0.31</v>
      </c>
      <c r="F192" s="11">
        <f>IF(VLOOKUP(A192,'[1]LISTA ETIQUETAS'!O:W,5,0)="",(VLOOKUP(A192,'[1]LISTA ETIQUETAS'!O:W,7,0)),(VLOOKUP(A192,'[1]LISTA ETIQUETAS'!O:W,5,0)))</f>
        <v>0</v>
      </c>
      <c r="G192" s="11">
        <f>IFERROR((VLOOKUP(A192,'[1]LISTA ETIQUETAS'!O:X,8,0)),"")</f>
        <v>0.36</v>
      </c>
      <c r="H192" s="11">
        <f>IFERROR((VLOOKUP(A192,'[1]LISTA ETIQUETAS'!O:X,9,0)),"")</f>
        <v>0.31</v>
      </c>
      <c r="I192" s="12">
        <f>IFERROR((VLOOKUP(A192,'[1]LISTA ETIQUETAS'!O:Y,11,0)),"")</f>
        <v>3281.87</v>
      </c>
      <c r="J192" s="6">
        <f>VLOOKUP(A192,'[1]LISTA ETIQUETAS'!$O:$Z,12,0)</f>
        <v>0.75</v>
      </c>
      <c r="K192" s="12">
        <f t="shared" si="6"/>
        <v>820.46749999999975</v>
      </c>
      <c r="L192" s="7" t="str">
        <f>IF(VLOOKUP(A192,'[1]LISTA ETIQUETAS'!O:AB,14,0)="","",(VLOOKUP(A192,'[1]LISTA ETIQUETAS'!O:AB,14,0)))</f>
        <v/>
      </c>
      <c r="M192" s="8">
        <f>VLOOKUP(A192,'[1]LISTA ETIQUETAS'!$O:$BR,56,0)</f>
        <v>0</v>
      </c>
      <c r="N192" s="9">
        <f t="shared" si="7"/>
        <v>77883</v>
      </c>
      <c r="S192" s="2">
        <f>_xlfn.XLOOKUP($A192,'[1]LISTA ETIQUETAS'!$O:$O,'[1]LISTA ETIQUETAS'!H:H,"",0)</f>
        <v>1</v>
      </c>
      <c r="T192" s="9">
        <f t="shared" si="8"/>
        <v>1</v>
      </c>
      <c r="U192" s="10" t="str">
        <f>IFERROR((VLOOKUP(A192,'links de acesso'!A:B,2,0)),"\\192.168.0.4\Produtos\PRODUTO_PRONTA_ENTREGA\static\IMAGENS_PRODUTOS\SEM IMAGEM.jpg")</f>
        <v>\\192.168.0.4\Produtos\PRODUTO_PRONTA_ENTREGA\static\IMAGENS_PRODUTOS\BANCO PINO_77883.jpg</v>
      </c>
      <c r="V192" s="2"/>
    </row>
    <row r="193" spans="1:22" x14ac:dyDescent="0.25">
      <c r="A193" s="5">
        <v>216681</v>
      </c>
      <c r="B193" t="str">
        <f>IFERROR((VLOOKUP(A193,'[1]LISTA ETIQUETAS'!O:X,3,0)),"PRODUTO SEM ESTOQUE")</f>
        <v>EST BANCO ROCCO (PINNUS ENVELHECIDO)</v>
      </c>
      <c r="C193" s="10" t="str">
        <f>VLOOKUP(A193,'[1]LISTA ETIQUETAS'!$O:$BT,57,0)</f>
        <v>CLAMI BANCO</v>
      </c>
      <c r="D193" s="10" t="str">
        <f>VLOOKUP(A193,'[1]LISTA ETIQUETAS'!$O:$BT,58,0)</f>
        <v>BANCO ROCCO (FL)</v>
      </c>
      <c r="E193" s="11">
        <f>IF(VLOOKUP(A193,'[1]LISTA ETIQUETAS'!O:W,4,0)="",(VLOOKUP(A193,'[1]LISTA ETIQUETAS'!O:W,6,0)),(VLOOKUP(A193,'[1]LISTA ETIQUETAS'!O:W,4,0)))</f>
        <v>1.4</v>
      </c>
      <c r="F193" s="11">
        <f>IF(VLOOKUP(A193,'[1]LISTA ETIQUETAS'!O:W,5,0)="",(VLOOKUP(A193,'[1]LISTA ETIQUETAS'!O:W,7,0)),(VLOOKUP(A193,'[1]LISTA ETIQUETAS'!O:W,5,0)))</f>
        <v>0.35</v>
      </c>
      <c r="G193" s="11">
        <f>IFERROR((VLOOKUP(A193,'[1]LISTA ETIQUETAS'!O:X,8,0)),"")</f>
        <v>0.32</v>
      </c>
      <c r="H193" s="11">
        <f>IFERROR((VLOOKUP(A193,'[1]LISTA ETIQUETAS'!O:X,9,0)),"")</f>
        <v>0</v>
      </c>
      <c r="I193" s="12">
        <f>IFERROR((VLOOKUP(A193,'[1]LISTA ETIQUETAS'!O:Y,11,0)),"")</f>
        <v>7226.3</v>
      </c>
      <c r="J193" s="6">
        <f>VLOOKUP(A193,'[1]LISTA ETIQUETAS'!$O:$Z,12,0)</f>
        <v>0.6</v>
      </c>
      <c r="K193" s="12">
        <f t="shared" si="6"/>
        <v>2890.5200000000004</v>
      </c>
      <c r="L193" s="7" t="str">
        <f>IF(VLOOKUP(A193,'[1]LISTA ETIQUETAS'!O:AB,14,0)="","",(VLOOKUP(A193,'[1]LISTA ETIQUETAS'!O:AB,14,0)))</f>
        <v/>
      </c>
      <c r="M193" s="8">
        <f>VLOOKUP(A193,'[1]LISTA ETIQUETAS'!$O:$BR,56,0)</f>
        <v>0</v>
      </c>
      <c r="N193" s="9">
        <f t="shared" si="7"/>
        <v>216681</v>
      </c>
      <c r="S193" s="2">
        <f>_xlfn.XLOOKUP($A193,'[1]LISTA ETIQUETAS'!$O:$O,'[1]LISTA ETIQUETAS'!H:H,"",0)</f>
        <v>1</v>
      </c>
      <c r="T193" s="9">
        <f t="shared" si="8"/>
        <v>1</v>
      </c>
      <c r="U193" s="10" t="str">
        <f>IFERROR((VLOOKUP(A193,'links de acesso'!A:B,2,0)),"\\192.168.0.4\Produtos\PRODUTO_PRONTA_ENTREGA\static\IMAGENS_PRODUTOS\SEM IMAGEM.jpg")</f>
        <v>\\192.168.0.4\Produtos\PRODUTO_PRONTA_ENTREGA\static\IMAGENS_PRODUTOS\BANCO ROCCO_216681.jpg</v>
      </c>
      <c r="V193" s="2"/>
    </row>
    <row r="194" spans="1:22" x14ac:dyDescent="0.25">
      <c r="A194" s="5">
        <v>178054</v>
      </c>
      <c r="B194" t="str">
        <f>IFERROR((VLOOKUP(A194,'[1]LISTA ETIQUETAS'!O:X,3,0)),"PRODUTO SEM ESTOQUE")</f>
        <v>EST BANCO SALOMI (FIBRA BANANEIRA) 14B TC 48/C</v>
      </c>
      <c r="C194" s="10" t="str">
        <f>VLOOKUP(A194,'[1]LISTA ETIQUETAS'!$O:$BT,57,0)</f>
        <v>CLAMI BANCO</v>
      </c>
      <c r="D194" s="10" t="str">
        <f>VLOOKUP(A194,'[1]LISTA ETIQUETAS'!$O:$BT,58,0)</f>
        <v>BANCO SALOMI (FL)</v>
      </c>
      <c r="E194" s="11">
        <f>IF(VLOOKUP(A194,'[1]LISTA ETIQUETAS'!O:W,4,0)="",(VLOOKUP(A194,'[1]LISTA ETIQUETAS'!O:W,6,0)),(VLOOKUP(A194,'[1]LISTA ETIQUETAS'!O:W,4,0)))</f>
        <v>0.5</v>
      </c>
      <c r="F194" s="11">
        <f>IF(VLOOKUP(A194,'[1]LISTA ETIQUETAS'!O:W,5,0)="",(VLOOKUP(A194,'[1]LISTA ETIQUETAS'!O:W,7,0)),(VLOOKUP(A194,'[1]LISTA ETIQUETAS'!O:W,5,0)))</f>
        <v>0</v>
      </c>
      <c r="G194" s="11">
        <f>IFERROR((VLOOKUP(A194,'[1]LISTA ETIQUETAS'!O:X,8,0)),"")</f>
        <v>0.47</v>
      </c>
      <c r="H194" s="11">
        <f>IFERROR((VLOOKUP(A194,'[1]LISTA ETIQUETAS'!O:X,9,0)),"")</f>
        <v>0.5</v>
      </c>
      <c r="I194" s="12">
        <f>IFERROR((VLOOKUP(A194,'[1]LISTA ETIQUETAS'!O:Y,11,0)),"")</f>
        <v>9052.35</v>
      </c>
      <c r="J194" s="6">
        <f>VLOOKUP(A194,'[1]LISTA ETIQUETAS'!$O:$Z,12,0)</f>
        <v>0.85</v>
      </c>
      <c r="K194" s="12">
        <f t="shared" si="6"/>
        <v>1357.8525</v>
      </c>
      <c r="L194" s="7" t="str">
        <f>IF(VLOOKUP(A194,'[1]LISTA ETIQUETAS'!O:AB,14,0)="","",(VLOOKUP(A194,'[1]LISTA ETIQUETAS'!O:AB,14,0)))</f>
        <v/>
      </c>
      <c r="M194" s="8">
        <f>VLOOKUP(A194,'[1]LISTA ETIQUETAS'!$O:$BR,56,0)</f>
        <v>0</v>
      </c>
      <c r="N194" s="9">
        <f t="shared" si="7"/>
        <v>178054</v>
      </c>
      <c r="S194" s="2">
        <f>_xlfn.XLOOKUP($A194,'[1]LISTA ETIQUETAS'!$O:$O,'[1]LISTA ETIQUETAS'!H:H,"",0)</f>
        <v>2</v>
      </c>
      <c r="T194" s="9">
        <f t="shared" si="8"/>
        <v>2</v>
      </c>
      <c r="U194" s="10" t="str">
        <f>IFERROR((VLOOKUP(A194,'links de acesso'!A:B,2,0)),"\\192.168.0.4\Produtos\PRODUTO_PRONTA_ENTREGA\static\IMAGENS_PRODUTOS\SEM IMAGEM.jpg")</f>
        <v>\\192.168.0.4\Produtos\PRODUTO_PRONTA_ENTREGA\static\IMAGENS_PRODUTOS\BANCO SALOMI_178054.jpg</v>
      </c>
      <c r="V194" s="2"/>
    </row>
    <row r="195" spans="1:22" x14ac:dyDescent="0.25">
      <c r="A195" s="5">
        <v>210423</v>
      </c>
      <c r="B195" t="str">
        <f>IFERROR((VLOOKUP(A195,'[1]LISTA ETIQUETAS'!O:X,3,0)),"PRODUTO SEM ESTOQUE")</f>
        <v>EST BANCO STRONGER (ALUMINIO CHAMPAGNE)</v>
      </c>
      <c r="C195" s="10" t="str">
        <f>VLOOKUP(A195,'[1]LISTA ETIQUETAS'!$O:$BT,57,0)</f>
        <v>CLAMI BANCO</v>
      </c>
      <c r="D195" s="10" t="str">
        <f>VLOOKUP(A195,'[1]LISTA ETIQUETAS'!$O:$BT,58,0)</f>
        <v>BANCO STRONGER (FL)</v>
      </c>
      <c r="E195" s="11">
        <f>IF(VLOOKUP(A195,'[1]LISTA ETIQUETAS'!O:W,4,0)="",(VLOOKUP(A195,'[1]LISTA ETIQUETAS'!O:W,6,0)),(VLOOKUP(A195,'[1]LISTA ETIQUETAS'!O:W,4,0)))</f>
        <v>2</v>
      </c>
      <c r="F195" s="11">
        <f>IF(VLOOKUP(A195,'[1]LISTA ETIQUETAS'!O:W,5,0)="",(VLOOKUP(A195,'[1]LISTA ETIQUETAS'!O:W,7,0)),(VLOOKUP(A195,'[1]LISTA ETIQUETAS'!O:W,5,0)))</f>
        <v>0.6</v>
      </c>
      <c r="G195" s="11">
        <f>IFERROR((VLOOKUP(A195,'[1]LISTA ETIQUETAS'!O:X,8,0)),"")</f>
        <v>0.45</v>
      </c>
      <c r="H195" s="11">
        <f>IFERROR((VLOOKUP(A195,'[1]LISTA ETIQUETAS'!O:X,9,0)),"")</f>
        <v>0</v>
      </c>
      <c r="I195" s="12">
        <f>IFERROR((VLOOKUP(A195,'[1]LISTA ETIQUETAS'!O:Y,11,0)),"")</f>
        <v>9340.7999999999993</v>
      </c>
      <c r="J195" s="6">
        <f>VLOOKUP(A195,'[1]LISTA ETIQUETAS'!$O:$Z,12,0)</f>
        <v>0.65</v>
      </c>
      <c r="K195" s="12">
        <f t="shared" ref="K195:K258" si="9">IFERROR(I195-I195*J195,"")</f>
        <v>3269.2799999999997</v>
      </c>
      <c r="L195" s="7" t="str">
        <f>IF(VLOOKUP(A195,'[1]LISTA ETIQUETAS'!O:AB,14,0)="","",(VLOOKUP(A195,'[1]LISTA ETIQUETAS'!O:AB,14,0)))</f>
        <v/>
      </c>
      <c r="M195" s="8">
        <f>VLOOKUP(A195,'[1]LISTA ETIQUETAS'!$O:$BR,56,0)</f>
        <v>0</v>
      </c>
      <c r="N195" s="9">
        <f t="shared" ref="N195:N258" si="10">IF(M195=0,A195,M195)</f>
        <v>210423</v>
      </c>
      <c r="S195" s="2">
        <f>_xlfn.XLOOKUP($A195,'[1]LISTA ETIQUETAS'!$O:$O,'[1]LISTA ETIQUETAS'!H:H,"",0)</f>
        <v>1</v>
      </c>
      <c r="T195" s="9">
        <f t="shared" ref="T195:T258" si="11">SUM(O195:S195)</f>
        <v>1</v>
      </c>
      <c r="U195" s="10" t="str">
        <f>IFERROR((VLOOKUP(A195,'links de acesso'!A:B,2,0)),"\\192.168.0.4\Produtos\PRODUTO_PRONTA_ENTREGA\static\IMAGENS_PRODUTOS\SEM IMAGEM.jpg")</f>
        <v>\\192.168.0.4\Produtos\PRODUTO_PRONTA_ENTREGA\static\IMAGENS_PRODUTOS\BANCO STRONGER_210423.jpg</v>
      </c>
      <c r="V195" s="2"/>
    </row>
    <row r="196" spans="1:22" x14ac:dyDescent="0.25">
      <c r="A196" s="5">
        <v>163874</v>
      </c>
      <c r="B196" t="str">
        <f>IFERROR((VLOOKUP(A196,'[1]LISTA ETIQUETAS'!O:X,3,0)),"PRODUTO SEM ESTOQUE")</f>
        <v>EST BANCO VITE (CINAMOMO EBANO) TC LINHO PANAMA CRU</v>
      </c>
      <c r="C196" s="10" t="str">
        <f>VLOOKUP(A196,'[1]LISTA ETIQUETAS'!$O:$BT,57,0)</f>
        <v>CLAMI BANCO</v>
      </c>
      <c r="D196" s="10" t="str">
        <f>VLOOKUP(A196,'[1]LISTA ETIQUETAS'!$O:$BT,58,0)</f>
        <v>BANCO VITE (FL)</v>
      </c>
      <c r="E196" s="11">
        <f>IF(VLOOKUP(A196,'[1]LISTA ETIQUETAS'!O:W,4,0)="",(VLOOKUP(A196,'[1]LISTA ETIQUETAS'!O:W,6,0)),(VLOOKUP(A196,'[1]LISTA ETIQUETAS'!O:W,4,0)))</f>
        <v>0</v>
      </c>
      <c r="F196" s="11">
        <f>IF(VLOOKUP(A196,'[1]LISTA ETIQUETAS'!O:W,5,0)="",(VLOOKUP(A196,'[1]LISTA ETIQUETAS'!O:W,7,0)),(VLOOKUP(A196,'[1]LISTA ETIQUETAS'!O:W,5,0)))</f>
        <v>0</v>
      </c>
      <c r="G196" s="11">
        <f>IFERROR((VLOOKUP(A196,'[1]LISTA ETIQUETAS'!O:X,8,0)),"")</f>
        <v>0</v>
      </c>
      <c r="H196" s="11">
        <f>IFERROR((VLOOKUP(A196,'[1]LISTA ETIQUETAS'!O:X,9,0)),"")</f>
        <v>0</v>
      </c>
      <c r="I196" s="12">
        <f>IFERROR((VLOOKUP(A196,'[1]LISTA ETIQUETAS'!O:Y,11,0)),"")</f>
        <v>6826.69</v>
      </c>
      <c r="J196" s="6">
        <f>VLOOKUP(A196,'[1]LISTA ETIQUETAS'!$O:$Z,12,0)</f>
        <v>0.7</v>
      </c>
      <c r="K196" s="12">
        <f t="shared" si="9"/>
        <v>2048.0070000000005</v>
      </c>
      <c r="L196" s="7" t="str">
        <f>IF(VLOOKUP(A196,'[1]LISTA ETIQUETAS'!O:AB,14,0)="","",(VLOOKUP(A196,'[1]LISTA ETIQUETAS'!O:AB,14,0)))</f>
        <v/>
      </c>
      <c r="M196" s="8">
        <f>VLOOKUP(A196,'[1]LISTA ETIQUETAS'!$O:$BR,56,0)</f>
        <v>0</v>
      </c>
      <c r="N196" s="9">
        <f t="shared" si="10"/>
        <v>163874</v>
      </c>
      <c r="S196" s="2">
        <f>_xlfn.XLOOKUP($A196,'[1]LISTA ETIQUETAS'!$O:$O,'[1]LISTA ETIQUETAS'!H:H,"",0)</f>
        <v>2</v>
      </c>
      <c r="T196" s="9">
        <f t="shared" si="11"/>
        <v>2</v>
      </c>
      <c r="U196" s="10" t="str">
        <f>IFERROR((VLOOKUP(A196,'links de acesso'!A:B,2,0)),"\\192.168.0.4\Produtos\PRODUTO_PRONTA_ENTREGA\static\IMAGENS_PRODUTOS\SEM IMAGEM.jpg")</f>
        <v>\\192.168.0.4\Produtos\PRODUTO_PRONTA_ENTREGA\static\IMAGENS_PRODUTOS\BANCO VITE_163874.jpg</v>
      </c>
      <c r="V196" s="2"/>
    </row>
    <row r="197" spans="1:22" x14ac:dyDescent="0.25">
      <c r="A197" s="5">
        <v>102495</v>
      </c>
      <c r="B197" t="str">
        <f>IFERROR((VLOOKUP(A197,'[1]LISTA ETIQUETAS'!O:X,3,0)),"PRODUTO SEM ESTOQUE")</f>
        <v>EST BANCO WOOD TC IPANEMA COR 201 | 203</v>
      </c>
      <c r="C197" s="10" t="str">
        <f>VLOOKUP(A197,'[1]LISTA ETIQUETAS'!$O:$BT,57,0)</f>
        <v>CLAMI BANCO</v>
      </c>
      <c r="D197" s="10" t="str">
        <f>VLOOKUP(A197,'[1]LISTA ETIQUETAS'!$O:$BT,58,0)</f>
        <v>BANCO WOOD (FL)</v>
      </c>
      <c r="E197" s="11">
        <f>IF(VLOOKUP(A197,'[1]LISTA ETIQUETAS'!O:W,4,0)="",(VLOOKUP(A197,'[1]LISTA ETIQUETAS'!O:W,6,0)),(VLOOKUP(A197,'[1]LISTA ETIQUETAS'!O:W,4,0)))</f>
        <v>0.45</v>
      </c>
      <c r="F197" s="11">
        <f>IF(VLOOKUP(A197,'[1]LISTA ETIQUETAS'!O:W,5,0)="",(VLOOKUP(A197,'[1]LISTA ETIQUETAS'!O:W,7,0)),(VLOOKUP(A197,'[1]LISTA ETIQUETAS'!O:W,5,0)))</f>
        <v>0.45</v>
      </c>
      <c r="G197" s="11">
        <f>IFERROR((VLOOKUP(A197,'[1]LISTA ETIQUETAS'!O:X,8,0)),"")</f>
        <v>0.46</v>
      </c>
      <c r="H197" s="11">
        <f>IFERROR((VLOOKUP(A197,'[1]LISTA ETIQUETAS'!O:X,9,0)),"")</f>
        <v>0</v>
      </c>
      <c r="I197" s="12">
        <f>IFERROR((VLOOKUP(A197,'[1]LISTA ETIQUETAS'!O:Y,11,0)),"")</f>
        <v>2928.62</v>
      </c>
      <c r="J197" s="6">
        <f>VLOOKUP(A197,'[1]LISTA ETIQUETAS'!$O:$Z,12,0)</f>
        <v>0.75</v>
      </c>
      <c r="K197" s="12">
        <f t="shared" si="9"/>
        <v>732.15499999999975</v>
      </c>
      <c r="L197" s="7" t="str">
        <f>IF(VLOOKUP(A197,'[1]LISTA ETIQUETAS'!O:AB,14,0)="","",(VLOOKUP(A197,'[1]LISTA ETIQUETAS'!O:AB,14,0)))</f>
        <v/>
      </c>
      <c r="M197" s="8">
        <f>VLOOKUP(A197,'[1]LISTA ETIQUETAS'!$O:$BR,56,0)</f>
        <v>0</v>
      </c>
      <c r="N197" s="9">
        <f t="shared" si="10"/>
        <v>102495</v>
      </c>
      <c r="S197" s="2">
        <f>_xlfn.XLOOKUP($A197,'[1]LISTA ETIQUETAS'!$O:$O,'[1]LISTA ETIQUETAS'!H:H,"",0)</f>
        <v>1</v>
      </c>
      <c r="T197" s="9">
        <f t="shared" si="11"/>
        <v>1</v>
      </c>
      <c r="U197" s="10" t="str">
        <f>IFERROR((VLOOKUP(A197,'links de acesso'!A:B,2,0)),"\\192.168.0.4\Produtos\PRODUTO_PRONTA_ENTREGA\static\IMAGENS_PRODUTOS\SEM IMAGEM.jpg")</f>
        <v>\\192.168.0.4\Produtos\PRODUTO_PRONTA_ENTREGA\static\IMAGENS_PRODUTOS\BANCO WOOD_102495.jpg</v>
      </c>
      <c r="V197" s="2"/>
    </row>
    <row r="198" spans="1:22" x14ac:dyDescent="0.25">
      <c r="A198" s="5">
        <v>191237</v>
      </c>
      <c r="B198" t="str">
        <f>IFERROR((VLOOKUP(A198,'[1]LISTA ETIQUETAS'!O:X,3,0)),"PRODUTO SEM ESTOQUE")</f>
        <v>EST BANQUETA 150 (TAUARI TING NOGUEIRA) (TC SUMATRA #05)</v>
      </c>
      <c r="C198" s="10" t="str">
        <f>VLOOKUP(A198,'[1]LISTA ETIQUETAS'!$O:$BT,57,0)</f>
        <v>CLAMI BANQUETA</v>
      </c>
      <c r="D198" s="10" t="str">
        <f>VLOOKUP(A198,'[1]LISTA ETIQUETAS'!$O:$BT,58,0)</f>
        <v>BANQUETA 150 (FL)</v>
      </c>
      <c r="E198" s="11">
        <f>IF(VLOOKUP(A198,'[1]LISTA ETIQUETAS'!O:W,4,0)="",(VLOOKUP(A198,'[1]LISTA ETIQUETAS'!O:W,6,0)),(VLOOKUP(A198,'[1]LISTA ETIQUETAS'!O:W,4,0)))</f>
        <v>0.66</v>
      </c>
      <c r="F198" s="11">
        <f>IF(VLOOKUP(A198,'[1]LISTA ETIQUETAS'!O:W,5,0)="",(VLOOKUP(A198,'[1]LISTA ETIQUETAS'!O:W,7,0)),(VLOOKUP(A198,'[1]LISTA ETIQUETAS'!O:W,5,0)))</f>
        <v>0.5</v>
      </c>
      <c r="G198" s="11">
        <f>IFERROR((VLOOKUP(A198,'[1]LISTA ETIQUETAS'!O:X,8,0)),"")</f>
        <v>0.41</v>
      </c>
      <c r="H198" s="11">
        <f>IFERROR((VLOOKUP(A198,'[1]LISTA ETIQUETAS'!O:X,9,0)),"")</f>
        <v>0</v>
      </c>
      <c r="I198" s="12">
        <f>IFERROR((VLOOKUP(A198,'[1]LISTA ETIQUETAS'!O:Y,11,0)),"")</f>
        <v>4537.04</v>
      </c>
      <c r="J198" s="6">
        <f>VLOOKUP(A198,'[1]LISTA ETIQUETAS'!$O:$Z,12,0)</f>
        <v>0.7</v>
      </c>
      <c r="K198" s="12">
        <f t="shared" si="9"/>
        <v>1361.1120000000001</v>
      </c>
      <c r="L198" s="7" t="str">
        <f>IF(VLOOKUP(A198,'[1]LISTA ETIQUETAS'!O:AB,14,0)="","",(VLOOKUP(A198,'[1]LISTA ETIQUETAS'!O:AB,14,0)))</f>
        <v/>
      </c>
      <c r="M198" s="8">
        <f>VLOOKUP(A198,'[1]LISTA ETIQUETAS'!$O:$BR,56,0)</f>
        <v>0</v>
      </c>
      <c r="N198" s="9">
        <f t="shared" si="10"/>
        <v>191237</v>
      </c>
      <c r="S198" s="2">
        <f>_xlfn.XLOOKUP($A198,'[1]LISTA ETIQUETAS'!$O:$O,'[1]LISTA ETIQUETAS'!H:H,"",0)</f>
        <v>1</v>
      </c>
      <c r="T198" s="9">
        <f t="shared" si="11"/>
        <v>1</v>
      </c>
      <c r="U198" s="10" t="str">
        <f>IFERROR((VLOOKUP(A198,'links de acesso'!A:B,2,0)),"\\192.168.0.4\Produtos\PRODUTO_PRONTA_ENTREGA\static\IMAGENS_PRODUTOS\SEM IMAGEM.jpg")</f>
        <v>\\192.168.0.4\Produtos\PRODUTO_PRONTA_ENTREGA\static\IMAGENS_PRODUTOS\PUFF 150_191237.jpg</v>
      </c>
      <c r="V198" s="2"/>
    </row>
    <row r="199" spans="1:22" x14ac:dyDescent="0.25">
      <c r="A199" s="5">
        <v>248947</v>
      </c>
      <c r="B199" t="str">
        <f>IFERROR((VLOOKUP(A199,'[1]LISTA ETIQUETAS'!O:X,3,0)),"PRODUTO SEM ESTOQUE")</f>
        <v>EST BANQUETA 150 (ESTRUTURA TAUARI COR 01) (TC 169#4)</v>
      </c>
      <c r="C199" s="10" t="str">
        <f>VLOOKUP(A199,'[1]LISTA ETIQUETAS'!$O:$BT,57,0)</f>
        <v>CLAMI BANQUETA</v>
      </c>
      <c r="D199" s="10" t="str">
        <f>VLOOKUP(A199,'[1]LISTA ETIQUETAS'!$O:$BT,58,0)</f>
        <v>BANQUETA 150 (FL)</v>
      </c>
      <c r="E199" s="11">
        <f>IF(VLOOKUP(A199,'[1]LISTA ETIQUETAS'!O:W,4,0)="",(VLOOKUP(A199,'[1]LISTA ETIQUETAS'!O:W,6,0)),(VLOOKUP(A199,'[1]LISTA ETIQUETAS'!O:W,4,0)))</f>
        <v>0.66</v>
      </c>
      <c r="F199" s="11">
        <f>IF(VLOOKUP(A199,'[1]LISTA ETIQUETAS'!O:W,5,0)="",(VLOOKUP(A199,'[1]LISTA ETIQUETAS'!O:W,7,0)),(VLOOKUP(A199,'[1]LISTA ETIQUETAS'!O:W,5,0)))</f>
        <v>0.5</v>
      </c>
      <c r="G199" s="11">
        <f>IFERROR((VLOOKUP(A199,'[1]LISTA ETIQUETAS'!O:X,8,0)),"")</f>
        <v>0.41</v>
      </c>
      <c r="H199" s="11">
        <f>IFERROR((VLOOKUP(A199,'[1]LISTA ETIQUETAS'!O:X,9,0)),"")</f>
        <v>0</v>
      </c>
      <c r="I199" s="12">
        <f>IFERROR((VLOOKUP(A199,'[1]LISTA ETIQUETAS'!O:Y,11,0)),"")</f>
        <v>3825.36</v>
      </c>
      <c r="J199" s="6">
        <f>VLOOKUP(A199,'[1]LISTA ETIQUETAS'!$O:$Z,12,0)</f>
        <v>0.5</v>
      </c>
      <c r="K199" s="12">
        <f t="shared" si="9"/>
        <v>1912.68</v>
      </c>
      <c r="L199" s="7" t="str">
        <f>IF(VLOOKUP(A199,'[1]LISTA ETIQUETAS'!O:AB,14,0)="","",(VLOOKUP(A199,'[1]LISTA ETIQUETAS'!O:AB,14,0)))</f>
        <v/>
      </c>
      <c r="M199" s="8">
        <f>VLOOKUP(A199,'[1]LISTA ETIQUETAS'!$O:$BR,56,0)</f>
        <v>0</v>
      </c>
      <c r="N199" s="9">
        <f t="shared" si="10"/>
        <v>248947</v>
      </c>
      <c r="S199" s="2">
        <f>_xlfn.XLOOKUP($A199,'[1]LISTA ETIQUETAS'!$O:$O,'[1]LISTA ETIQUETAS'!H:H,"",0)</f>
        <v>1</v>
      </c>
      <c r="T199" s="9">
        <f t="shared" si="11"/>
        <v>1</v>
      </c>
      <c r="U199" s="10" t="str">
        <f>IFERROR((VLOOKUP(A199,'links de acesso'!A:B,2,0)),"\\192.168.0.4\Produtos\PRODUTO_PRONTA_ENTREGA\static\IMAGENS_PRODUTOS\SEM IMAGEM.jpg")</f>
        <v>\\192.168.0.4\Produtos\PRODUTO_PRONTA_ENTREGA\static\IMAGENS_PRODUTOS\SEM IMAGEM.jpg</v>
      </c>
      <c r="V199" s="2"/>
    </row>
    <row r="200" spans="1:22" x14ac:dyDescent="0.25">
      <c r="A200" s="5">
        <v>365935</v>
      </c>
      <c r="B200" t="str">
        <f>IFERROR((VLOOKUP(A200,'[1]LISTA ETIQUETAS'!O:X,3,0)),"PRODUTO SEM ESTOQUE")</f>
        <v>EST BANQUETA CACAU TC V8001</v>
      </c>
      <c r="C200" s="10" t="str">
        <f>VLOOKUP(A200,'[1]LISTA ETIQUETAS'!$O:$BT,57,0)</f>
        <v>CLAMI BANQUETA</v>
      </c>
      <c r="D200" s="10" t="str">
        <f>VLOOKUP(A200,'[1]LISTA ETIQUETAS'!$O:$BT,58,0)</f>
        <v>BANQUETA CACAU</v>
      </c>
      <c r="E200" s="11">
        <f>IF(VLOOKUP(A200,'[1]LISTA ETIQUETAS'!O:W,4,0)="",(VLOOKUP(A200,'[1]LISTA ETIQUETAS'!O:W,6,0)),(VLOOKUP(A200,'[1]LISTA ETIQUETAS'!O:W,4,0)))</f>
        <v>0.92</v>
      </c>
      <c r="F200" s="11">
        <f>IF(VLOOKUP(A200,'[1]LISTA ETIQUETAS'!O:W,5,0)="",(VLOOKUP(A200,'[1]LISTA ETIQUETAS'!O:W,7,0)),(VLOOKUP(A200,'[1]LISTA ETIQUETAS'!O:W,5,0)))</f>
        <v>0.57999999999999996</v>
      </c>
      <c r="G200" s="11">
        <f>IFERROR((VLOOKUP(A200,'[1]LISTA ETIQUETAS'!O:X,8,0)),"")</f>
        <v>0.4</v>
      </c>
      <c r="H200" s="11">
        <f>IFERROR((VLOOKUP(A200,'[1]LISTA ETIQUETAS'!O:X,9,0)),"")</f>
        <v>0</v>
      </c>
      <c r="I200" s="12">
        <f>IFERROR((VLOOKUP(A200,'[1]LISTA ETIQUETAS'!O:Y,11,0)),"")</f>
        <v>11952.73</v>
      </c>
      <c r="J200" s="6">
        <f>VLOOKUP(A200,'[1]LISTA ETIQUETAS'!$O:$Z,12,0)</f>
        <v>0.35</v>
      </c>
      <c r="K200" s="12">
        <f t="shared" si="9"/>
        <v>7769.2744999999995</v>
      </c>
      <c r="L200" s="7" t="str">
        <f>IF(VLOOKUP(A200,'[1]LISTA ETIQUETAS'!O:AB,14,0)="","",(VLOOKUP(A200,'[1]LISTA ETIQUETAS'!O:AB,14,0)))</f>
        <v/>
      </c>
      <c r="M200" s="8">
        <f>VLOOKUP(A200,'[1]LISTA ETIQUETAS'!$O:$BR,56,0)</f>
        <v>0</v>
      </c>
      <c r="N200" s="9">
        <f t="shared" si="10"/>
        <v>365935</v>
      </c>
      <c r="S200" s="2">
        <f>_xlfn.XLOOKUP($A200,'[1]LISTA ETIQUETAS'!$O:$O,'[1]LISTA ETIQUETAS'!H:H,"",0)</f>
        <v>1</v>
      </c>
      <c r="T200" s="9">
        <f t="shared" si="11"/>
        <v>1</v>
      </c>
      <c r="U200" s="10" t="str">
        <f>IFERROR((VLOOKUP(A200,'links de acesso'!A:B,2,0)),"\\192.168.0.4\Produtos\PRODUTO_PRONTA_ENTREGA\static\IMAGENS_PRODUTOS\SEM IMAGEM.jpg")</f>
        <v>\\192.168.0.4\Produtos\PRODUTO_PRONTA_ENTREGA\static\IMAGENS_PRODUTOS\SEM IMAGEM.jpg</v>
      </c>
      <c r="V200" s="2"/>
    </row>
    <row r="201" spans="1:22" x14ac:dyDescent="0.25">
      <c r="A201" s="5">
        <v>365935</v>
      </c>
      <c r="B201" t="str">
        <f>IFERROR((VLOOKUP(A201,'[1]LISTA ETIQUETAS'!O:X,3,0)),"PRODUTO SEM ESTOQUE")</f>
        <v>EST BANQUETA CACAU TC V8001</v>
      </c>
      <c r="C201" s="10" t="str">
        <f>VLOOKUP(A201,'[1]LISTA ETIQUETAS'!$O:$BT,57,0)</f>
        <v>CLAMI BANQUETA</v>
      </c>
      <c r="D201" s="10" t="str">
        <f>VLOOKUP(A201,'[1]LISTA ETIQUETAS'!$O:$BT,58,0)</f>
        <v>BANQUETA CACAU</v>
      </c>
      <c r="E201" s="11">
        <f>IF(VLOOKUP(A201,'[1]LISTA ETIQUETAS'!O:W,4,0)="",(VLOOKUP(A201,'[1]LISTA ETIQUETAS'!O:W,6,0)),(VLOOKUP(A201,'[1]LISTA ETIQUETAS'!O:W,4,0)))</f>
        <v>0.92</v>
      </c>
      <c r="F201" s="11">
        <f>IF(VLOOKUP(A201,'[1]LISTA ETIQUETAS'!O:W,5,0)="",(VLOOKUP(A201,'[1]LISTA ETIQUETAS'!O:W,7,0)),(VLOOKUP(A201,'[1]LISTA ETIQUETAS'!O:W,5,0)))</f>
        <v>0.57999999999999996</v>
      </c>
      <c r="G201" s="11">
        <f>IFERROR((VLOOKUP(A201,'[1]LISTA ETIQUETAS'!O:X,8,0)),"")</f>
        <v>0.4</v>
      </c>
      <c r="H201" s="11">
        <f>IFERROR((VLOOKUP(A201,'[1]LISTA ETIQUETAS'!O:X,9,0)),"")</f>
        <v>0</v>
      </c>
      <c r="I201" s="12">
        <f>IFERROR((VLOOKUP(A201,'[1]LISTA ETIQUETAS'!O:Y,11,0)),"")</f>
        <v>11952.73</v>
      </c>
      <c r="J201" s="6">
        <f>VLOOKUP(A201,'[1]LISTA ETIQUETAS'!$O:$Z,12,0)</f>
        <v>0.35</v>
      </c>
      <c r="K201" s="12">
        <f t="shared" si="9"/>
        <v>7769.2744999999995</v>
      </c>
      <c r="L201" s="7" t="str">
        <f>IF(VLOOKUP(A201,'[1]LISTA ETIQUETAS'!O:AB,14,0)="","",(VLOOKUP(A201,'[1]LISTA ETIQUETAS'!O:AB,14,0)))</f>
        <v/>
      </c>
      <c r="M201" s="8">
        <f>VLOOKUP(A201,'[1]LISTA ETIQUETAS'!$O:$BR,56,0)</f>
        <v>0</v>
      </c>
      <c r="N201" s="9">
        <f t="shared" si="10"/>
        <v>365935</v>
      </c>
      <c r="S201" s="2">
        <f>_xlfn.XLOOKUP($A201,'[1]LISTA ETIQUETAS'!$O:$O,'[1]LISTA ETIQUETAS'!H:H,"",0)</f>
        <v>1</v>
      </c>
      <c r="T201" s="9">
        <f t="shared" si="11"/>
        <v>1</v>
      </c>
      <c r="U201" s="10" t="str">
        <f>IFERROR((VLOOKUP(A201,'links de acesso'!A:B,2,0)),"\\192.168.0.4\Produtos\PRODUTO_PRONTA_ENTREGA\static\IMAGENS_PRODUTOS\SEM IMAGEM.jpg")</f>
        <v>\\192.168.0.4\Produtos\PRODUTO_PRONTA_ENTREGA\static\IMAGENS_PRODUTOS\SEM IMAGEM.jpg</v>
      </c>
      <c r="V201" s="2"/>
    </row>
    <row r="202" spans="1:22" x14ac:dyDescent="0.25">
      <c r="A202" s="5">
        <v>308172</v>
      </c>
      <c r="B202" t="str">
        <f>IFERROR((VLOOKUP(A202,'[1]LISTA ETIQUETAS'!O:X,3,0)),"PRODUTO SEM ESTOQUE")</f>
        <v>EST BANQUETA CACAU TC N2021</v>
      </c>
      <c r="C202" s="10" t="str">
        <f>VLOOKUP(A202,'[1]LISTA ETIQUETAS'!$O:$BT,57,0)</f>
        <v>CLAMI BANQUETA</v>
      </c>
      <c r="D202" s="10" t="str">
        <f>VLOOKUP(A202,'[1]LISTA ETIQUETAS'!$O:$BT,58,0)</f>
        <v>BANQUETA CACAU</v>
      </c>
      <c r="E202" s="11">
        <f>IF(VLOOKUP(A202,'[1]LISTA ETIQUETAS'!O:W,4,0)="",(VLOOKUP(A202,'[1]LISTA ETIQUETAS'!O:W,6,0)),(VLOOKUP(A202,'[1]LISTA ETIQUETAS'!O:W,4,0)))</f>
        <v>0.92</v>
      </c>
      <c r="F202" s="11">
        <f>IF(VLOOKUP(A202,'[1]LISTA ETIQUETAS'!O:W,5,0)="",(VLOOKUP(A202,'[1]LISTA ETIQUETAS'!O:W,7,0)),(VLOOKUP(A202,'[1]LISTA ETIQUETAS'!O:W,5,0)))</f>
        <v>0.57999999999999996</v>
      </c>
      <c r="G202" s="11">
        <f>IFERROR((VLOOKUP(A202,'[1]LISTA ETIQUETAS'!O:X,8,0)),"")</f>
        <v>0.4</v>
      </c>
      <c r="H202" s="11">
        <f>IFERROR((VLOOKUP(A202,'[1]LISTA ETIQUETAS'!O:X,9,0)),"")</f>
        <v>0</v>
      </c>
      <c r="I202" s="12">
        <f>IFERROR((VLOOKUP(A202,'[1]LISTA ETIQUETAS'!O:Y,11,0)),"")</f>
        <v>11427.76</v>
      </c>
      <c r="J202" s="6">
        <f>VLOOKUP(A202,'[1]LISTA ETIQUETAS'!$O:$Z,12,0)</f>
        <v>0.5</v>
      </c>
      <c r="K202" s="12">
        <f t="shared" si="9"/>
        <v>5713.88</v>
      </c>
      <c r="L202" s="7" t="str">
        <f>IF(VLOOKUP(A202,'[1]LISTA ETIQUETAS'!O:AB,14,0)="","",(VLOOKUP(A202,'[1]LISTA ETIQUETAS'!O:AB,14,0)))</f>
        <v/>
      </c>
      <c r="M202" s="8">
        <f>VLOOKUP(A202,'[1]LISTA ETIQUETAS'!$O:$BR,56,0)</f>
        <v>0</v>
      </c>
      <c r="N202" s="9">
        <f t="shared" si="10"/>
        <v>308172</v>
      </c>
      <c r="S202" s="2">
        <f>_xlfn.XLOOKUP($A202,'[1]LISTA ETIQUETAS'!$O:$O,'[1]LISTA ETIQUETAS'!H:H,"",0)</f>
        <v>1</v>
      </c>
      <c r="T202" s="9">
        <f t="shared" si="11"/>
        <v>1</v>
      </c>
      <c r="U202" s="10" t="str">
        <f>IFERROR((VLOOKUP(A202,'links de acesso'!A:B,2,0)),"\\192.168.0.4\Produtos\PRODUTO_PRONTA_ENTREGA\static\IMAGENS_PRODUTOS\SEM IMAGEM.jpg")</f>
        <v>\\192.168.0.4\Produtos\PRODUTO_PRONTA_ENTREGA\static\IMAGENS_PRODUTOS\POLTRONA_BANQUETA CACAU_308171_308172.jpg</v>
      </c>
      <c r="V202" s="2"/>
    </row>
    <row r="203" spans="1:22" x14ac:dyDescent="0.25">
      <c r="A203" s="5">
        <v>308176</v>
      </c>
      <c r="B203" t="str">
        <f>IFERROR((VLOOKUP(A203,'[1]LISTA ETIQUETAS'!O:X,3,0)),"PRODUTO SEM ESTOQUE")</f>
        <v>EST BANQUETA CACAU TC N2008</v>
      </c>
      <c r="C203" s="10" t="str">
        <f>VLOOKUP(A203,'[1]LISTA ETIQUETAS'!$O:$BT,57,0)</f>
        <v>CLAMI BANQUETA</v>
      </c>
      <c r="D203" s="10" t="str">
        <f>VLOOKUP(A203,'[1]LISTA ETIQUETAS'!$O:$BT,58,0)</f>
        <v>BANQUETA CACAU</v>
      </c>
      <c r="E203" s="11">
        <f>IF(VLOOKUP(A203,'[1]LISTA ETIQUETAS'!O:W,4,0)="",(VLOOKUP(A203,'[1]LISTA ETIQUETAS'!O:W,6,0)),(VLOOKUP(A203,'[1]LISTA ETIQUETAS'!O:W,4,0)))</f>
        <v>0.92</v>
      </c>
      <c r="F203" s="11">
        <f>IF(VLOOKUP(A203,'[1]LISTA ETIQUETAS'!O:W,5,0)="",(VLOOKUP(A203,'[1]LISTA ETIQUETAS'!O:W,7,0)),(VLOOKUP(A203,'[1]LISTA ETIQUETAS'!O:W,5,0)))</f>
        <v>0.57999999999999996</v>
      </c>
      <c r="G203" s="11">
        <f>IFERROR((VLOOKUP(A203,'[1]LISTA ETIQUETAS'!O:X,8,0)),"")</f>
        <v>0.4</v>
      </c>
      <c r="H203" s="11">
        <f>IFERROR((VLOOKUP(A203,'[1]LISTA ETIQUETAS'!O:X,9,0)),"")</f>
        <v>0</v>
      </c>
      <c r="I203" s="12">
        <f>IFERROR((VLOOKUP(A203,'[1]LISTA ETIQUETAS'!O:Y,11,0)),"")</f>
        <v>11427.76</v>
      </c>
      <c r="J203" s="6">
        <f>VLOOKUP(A203,'[1]LISTA ETIQUETAS'!$O:$Z,12,0)</f>
        <v>0.5</v>
      </c>
      <c r="K203" s="12">
        <f t="shared" si="9"/>
        <v>5713.88</v>
      </c>
      <c r="L203" s="7" t="str">
        <f>IF(VLOOKUP(A203,'[1]LISTA ETIQUETAS'!O:AB,14,0)="","",(VLOOKUP(A203,'[1]LISTA ETIQUETAS'!O:AB,14,0)))</f>
        <v/>
      </c>
      <c r="M203" s="8">
        <f>VLOOKUP(A203,'[1]LISTA ETIQUETAS'!$O:$BR,56,0)</f>
        <v>0</v>
      </c>
      <c r="N203" s="9">
        <f t="shared" si="10"/>
        <v>308176</v>
      </c>
      <c r="S203" s="2">
        <f>_xlfn.XLOOKUP($A203,'[1]LISTA ETIQUETAS'!$O:$O,'[1]LISTA ETIQUETAS'!H:H,"",0)</f>
        <v>1</v>
      </c>
      <c r="T203" s="9">
        <f t="shared" si="11"/>
        <v>1</v>
      </c>
      <c r="U203" s="10" t="str">
        <f>IFERROR((VLOOKUP(A203,'links de acesso'!A:B,2,0)),"\\192.168.0.4\Produtos\PRODUTO_PRONTA_ENTREGA\static\IMAGENS_PRODUTOS\SEM IMAGEM.jpg")</f>
        <v>\\192.168.0.4\Produtos\PRODUTO_PRONTA_ENTREGA\static\IMAGENS_PRODUTOS\POLTRONA_BANQUETA CACAU_308175_308176.jpg</v>
      </c>
      <c r="V203" s="2"/>
    </row>
    <row r="204" spans="1:22" x14ac:dyDescent="0.25">
      <c r="A204" s="5">
        <v>330637</v>
      </c>
      <c r="B204" t="str">
        <f>IFERROR((VLOOKUP(A204,'[1]LISTA ETIQUETAS'!O:X,3,0)),"PRODUTO SEM ESTOQUE")</f>
        <v>EST BANQUETA CACAU TC N 2063</v>
      </c>
      <c r="C204" s="10" t="str">
        <f>VLOOKUP(A204,'[1]LISTA ETIQUETAS'!$O:$BT,57,0)</f>
        <v>CLAMI BANQUETA</v>
      </c>
      <c r="D204" s="10" t="str">
        <f>VLOOKUP(A204,'[1]LISTA ETIQUETAS'!$O:$BT,58,0)</f>
        <v>BANQUETA CACAU</v>
      </c>
      <c r="E204" s="11">
        <f>IF(VLOOKUP(A204,'[1]LISTA ETIQUETAS'!O:W,4,0)="",(VLOOKUP(A204,'[1]LISTA ETIQUETAS'!O:W,6,0)),(VLOOKUP(A204,'[1]LISTA ETIQUETAS'!O:W,4,0)))</f>
        <v>0.92</v>
      </c>
      <c r="F204" s="11">
        <f>IF(VLOOKUP(A204,'[1]LISTA ETIQUETAS'!O:W,5,0)="",(VLOOKUP(A204,'[1]LISTA ETIQUETAS'!O:W,7,0)),(VLOOKUP(A204,'[1]LISTA ETIQUETAS'!O:W,5,0)))</f>
        <v>0.57999999999999996</v>
      </c>
      <c r="G204" s="11">
        <f>IFERROR((VLOOKUP(A204,'[1]LISTA ETIQUETAS'!O:X,8,0)),"")</f>
        <v>0.4</v>
      </c>
      <c r="H204" s="11">
        <f>IFERROR((VLOOKUP(A204,'[1]LISTA ETIQUETAS'!O:X,9,0)),"")</f>
        <v>0</v>
      </c>
      <c r="I204" s="12">
        <f>IFERROR((VLOOKUP(A204,'[1]LISTA ETIQUETAS'!O:Y,11,0)),"")</f>
        <v>11427.76</v>
      </c>
      <c r="J204" s="6">
        <f>VLOOKUP(A204,'[1]LISTA ETIQUETAS'!$O:$Z,12,0)</f>
        <v>0.5</v>
      </c>
      <c r="K204" s="12">
        <f t="shared" si="9"/>
        <v>5713.88</v>
      </c>
      <c r="L204" s="7" t="str">
        <f>IF(VLOOKUP(A204,'[1]LISTA ETIQUETAS'!O:AB,14,0)="","",(VLOOKUP(A204,'[1]LISTA ETIQUETAS'!O:AB,14,0)))</f>
        <v/>
      </c>
      <c r="M204" s="8">
        <f>VLOOKUP(A204,'[1]LISTA ETIQUETAS'!$O:$BR,56,0)</f>
        <v>0</v>
      </c>
      <c r="N204" s="9">
        <f t="shared" si="10"/>
        <v>330637</v>
      </c>
      <c r="S204" s="2">
        <f>_xlfn.XLOOKUP($A204,'[1]LISTA ETIQUETAS'!$O:$O,'[1]LISTA ETIQUETAS'!H:H,"",0)</f>
        <v>1</v>
      </c>
      <c r="T204" s="9">
        <f t="shared" si="11"/>
        <v>1</v>
      </c>
      <c r="U204" s="10" t="str">
        <f>IFERROR((VLOOKUP(A204,'links de acesso'!A:B,2,0)),"\\192.168.0.4\Produtos\PRODUTO_PRONTA_ENTREGA\static\IMAGENS_PRODUTOS\SEM IMAGEM.jpg")</f>
        <v>\\192.168.0.4\Produtos\PRODUTO_PRONTA_ENTREGA\static\IMAGENS_PRODUTOS\POLTRONA_BANQUETA CACAU_330635_330637.jpg</v>
      </c>
      <c r="V204" s="2"/>
    </row>
    <row r="205" spans="1:22" x14ac:dyDescent="0.25">
      <c r="A205" s="5">
        <v>334189</v>
      </c>
      <c r="B205" t="str">
        <f>IFERROR((VLOOKUP(A205,'[1]LISTA ETIQUETAS'!O:X,3,0)),"PRODUTO SEM ESTOQUE")</f>
        <v>EST BANQUETA CACAU TC V8002</v>
      </c>
      <c r="C205" s="10" t="str">
        <f>VLOOKUP(A205,'[1]LISTA ETIQUETAS'!$O:$BT,57,0)</f>
        <v>CLAMI BANQUETA</v>
      </c>
      <c r="D205" s="10" t="str">
        <f>VLOOKUP(A205,'[1]LISTA ETIQUETAS'!$O:$BT,58,0)</f>
        <v>BANQUETA CACAU</v>
      </c>
      <c r="E205" s="11">
        <f>IF(VLOOKUP(A205,'[1]LISTA ETIQUETAS'!O:W,4,0)="",(VLOOKUP(A205,'[1]LISTA ETIQUETAS'!O:W,6,0)),(VLOOKUP(A205,'[1]LISTA ETIQUETAS'!O:W,4,0)))</f>
        <v>0.92</v>
      </c>
      <c r="F205" s="11">
        <f>IF(VLOOKUP(A205,'[1]LISTA ETIQUETAS'!O:W,5,0)="",(VLOOKUP(A205,'[1]LISTA ETIQUETAS'!O:W,7,0)),(VLOOKUP(A205,'[1]LISTA ETIQUETAS'!O:W,5,0)))</f>
        <v>0.57999999999999996</v>
      </c>
      <c r="G205" s="11">
        <f>IFERROR((VLOOKUP(A205,'[1]LISTA ETIQUETAS'!O:X,8,0)),"")</f>
        <v>0.4</v>
      </c>
      <c r="H205" s="11">
        <f>IFERROR((VLOOKUP(A205,'[1]LISTA ETIQUETAS'!O:X,9,0)),"")</f>
        <v>0</v>
      </c>
      <c r="I205" s="12">
        <f>IFERROR((VLOOKUP(A205,'[1]LISTA ETIQUETAS'!O:Y,11,0)),"")</f>
        <v>11952.73</v>
      </c>
      <c r="J205" s="6">
        <f>VLOOKUP(A205,'[1]LISTA ETIQUETAS'!$O:$Z,12,0)</f>
        <v>0.5</v>
      </c>
      <c r="K205" s="12">
        <f t="shared" si="9"/>
        <v>5976.3649999999998</v>
      </c>
      <c r="L205" s="7" t="str">
        <f>IF(VLOOKUP(A205,'[1]LISTA ETIQUETAS'!O:AB,14,0)="","",(VLOOKUP(A205,'[1]LISTA ETIQUETAS'!O:AB,14,0)))</f>
        <v/>
      </c>
      <c r="M205" s="8">
        <f>VLOOKUP(A205,'[1]LISTA ETIQUETAS'!$O:$BR,56,0)</f>
        <v>0</v>
      </c>
      <c r="N205" s="9">
        <f t="shared" si="10"/>
        <v>334189</v>
      </c>
      <c r="S205" s="2">
        <f>_xlfn.XLOOKUP($A205,'[1]LISTA ETIQUETAS'!$O:$O,'[1]LISTA ETIQUETAS'!H:H,"",0)</f>
        <v>1</v>
      </c>
      <c r="T205" s="9">
        <f t="shared" si="11"/>
        <v>1</v>
      </c>
      <c r="U205" s="10" t="str">
        <f>IFERROR((VLOOKUP(A205,'links de acesso'!A:B,2,0)),"\\192.168.0.4\Produtos\PRODUTO_PRONTA_ENTREGA\static\IMAGENS_PRODUTOS\SEM IMAGEM.jpg")</f>
        <v>\\192.168.0.4\Produtos\PRODUTO_PRONTA_ENTREGA\static\IMAGENS_PRODUTOS\POLTRONA_BANQUETA CACAU_334189_334190.jpg</v>
      </c>
      <c r="V205" s="2"/>
    </row>
    <row r="206" spans="1:22" x14ac:dyDescent="0.25">
      <c r="A206" s="5">
        <v>176801</v>
      </c>
      <c r="B206" t="str">
        <f>IFERROR((VLOOKUP(A206,'[1]LISTA ETIQUETAS'!O:X,3,0)),"PRODUTO SEM ESTOQUE")</f>
        <v>EST BANQUETA DORA (PES ACO PINT CORTEN) (TC CB-091 CAMURCA)</v>
      </c>
      <c r="C206" s="10" t="str">
        <f>VLOOKUP(A206,'[1]LISTA ETIQUETAS'!$O:$BT,57,0)</f>
        <v>CLAMI BANQUETA</v>
      </c>
      <c r="D206" s="10" t="str">
        <f>VLOOKUP(A206,'[1]LISTA ETIQUETAS'!$O:$BT,58,0)</f>
        <v>BANQUETA DORA (FL)</v>
      </c>
      <c r="E206" s="11">
        <f>IF(VLOOKUP(A206,'[1]LISTA ETIQUETAS'!O:W,4,0)="",(VLOOKUP(A206,'[1]LISTA ETIQUETAS'!O:W,6,0)),(VLOOKUP(A206,'[1]LISTA ETIQUETAS'!O:W,4,0)))</f>
        <v>0.6</v>
      </c>
      <c r="F206" s="11">
        <f>IF(VLOOKUP(A206,'[1]LISTA ETIQUETAS'!O:W,5,0)="",(VLOOKUP(A206,'[1]LISTA ETIQUETAS'!O:W,7,0)),(VLOOKUP(A206,'[1]LISTA ETIQUETAS'!O:W,5,0)))</f>
        <v>0.5</v>
      </c>
      <c r="G206" s="11">
        <f>IFERROR((VLOOKUP(A206,'[1]LISTA ETIQUETAS'!O:X,8,0)),"")</f>
        <v>0.43</v>
      </c>
      <c r="H206" s="11">
        <f>IFERROR((VLOOKUP(A206,'[1]LISTA ETIQUETAS'!O:X,9,0)),"")</f>
        <v>0</v>
      </c>
      <c r="I206" s="12">
        <f>IFERROR((VLOOKUP(A206,'[1]LISTA ETIQUETAS'!O:Y,11,0)),"")</f>
        <v>21996.799999999999</v>
      </c>
      <c r="J206" s="6">
        <f>VLOOKUP(A206,'[1]LISTA ETIQUETAS'!$O:$Z,12,0)</f>
        <v>0.7</v>
      </c>
      <c r="K206" s="12">
        <f t="shared" si="9"/>
        <v>6599.0400000000009</v>
      </c>
      <c r="L206" s="7" t="str">
        <f>IF(VLOOKUP(A206,'[1]LISTA ETIQUETAS'!O:AB,14,0)="","",(VLOOKUP(A206,'[1]LISTA ETIQUETAS'!O:AB,14,0)))</f>
        <v/>
      </c>
      <c r="M206" s="8">
        <f>VLOOKUP(A206,'[1]LISTA ETIQUETAS'!$O:$BR,56,0)</f>
        <v>0</v>
      </c>
      <c r="N206" s="9">
        <f t="shared" si="10"/>
        <v>176801</v>
      </c>
      <c r="S206" s="2">
        <f>_xlfn.XLOOKUP($A206,'[1]LISTA ETIQUETAS'!$O:$O,'[1]LISTA ETIQUETAS'!H:H,"",0)</f>
        <v>1</v>
      </c>
      <c r="T206" s="9">
        <f t="shared" si="11"/>
        <v>1</v>
      </c>
      <c r="U206" s="10" t="str">
        <f>IFERROR((VLOOKUP(A206,'links de acesso'!A:B,2,0)),"\\192.168.0.4\Produtos\PRODUTO_PRONTA_ENTREGA\static\IMAGENS_PRODUTOS\SEM IMAGEM.jpg")</f>
        <v>\\192.168.0.4\Produtos\PRODUTO_PRONTA_ENTREGA\static\IMAGENS_PRODUTOS\PUFF DORA_176801.jpg</v>
      </c>
      <c r="V206" s="2"/>
    </row>
    <row r="207" spans="1:22" x14ac:dyDescent="0.25">
      <c r="A207" s="5">
        <v>117365</v>
      </c>
      <c r="B207" t="str">
        <f>IFERROR((VLOOKUP(A207,'[1]LISTA ETIQUETAS'!O:X,3,0)),"PRODUTO SEM ESTOQUE")</f>
        <v>EST BANQUETA JOB (LC PRETA) (RVST FORN) (TC 10717/0001)</v>
      </c>
      <c r="C207" s="10" t="str">
        <f>VLOOKUP(A207,'[1]LISTA ETIQUETAS'!$O:$BT,57,0)</f>
        <v>CLAMI BANQUETA</v>
      </c>
      <c r="D207" s="10" t="str">
        <f>VLOOKUP(A207,'[1]LISTA ETIQUETAS'!$O:$BT,58,0)</f>
        <v>BANQUETA JOB (FL)</v>
      </c>
      <c r="E207" s="11">
        <f>IF(VLOOKUP(A207,'[1]LISTA ETIQUETAS'!O:W,4,0)="",(VLOOKUP(A207,'[1]LISTA ETIQUETAS'!O:W,6,0)),(VLOOKUP(A207,'[1]LISTA ETIQUETAS'!O:W,4,0)))</f>
        <v>0.75</v>
      </c>
      <c r="F207" s="11">
        <f>IF(VLOOKUP(A207,'[1]LISTA ETIQUETAS'!O:W,5,0)="",(VLOOKUP(A207,'[1]LISTA ETIQUETAS'!O:W,7,0)),(VLOOKUP(A207,'[1]LISTA ETIQUETAS'!O:W,5,0)))</f>
        <v>0.45</v>
      </c>
      <c r="G207" s="11">
        <f>IFERROR((VLOOKUP(A207,'[1]LISTA ETIQUETAS'!O:X,8,0)),"")</f>
        <v>0.43</v>
      </c>
      <c r="H207" s="11">
        <f>IFERROR((VLOOKUP(A207,'[1]LISTA ETIQUETAS'!O:X,9,0)),"")</f>
        <v>0</v>
      </c>
      <c r="I207" s="12">
        <f>IFERROR((VLOOKUP(A207,'[1]LISTA ETIQUETAS'!O:Y,11,0)),"")</f>
        <v>5791.2</v>
      </c>
      <c r="J207" s="6">
        <f>VLOOKUP(A207,'[1]LISTA ETIQUETAS'!$O:$Z,12,0)</f>
        <v>0.85</v>
      </c>
      <c r="K207" s="12">
        <f t="shared" si="9"/>
        <v>868.68000000000029</v>
      </c>
      <c r="L207" s="7" t="str">
        <f>IF(VLOOKUP(A207,'[1]LISTA ETIQUETAS'!O:AB,14,0)="","",(VLOOKUP(A207,'[1]LISTA ETIQUETAS'!O:AB,14,0)))</f>
        <v/>
      </c>
      <c r="M207" s="8">
        <f>VLOOKUP(A207,'[1]LISTA ETIQUETAS'!$O:$BR,56,0)</f>
        <v>0</v>
      </c>
      <c r="N207" s="9">
        <f t="shared" si="10"/>
        <v>117365</v>
      </c>
      <c r="S207" s="2">
        <f>_xlfn.XLOOKUP($A207,'[1]LISTA ETIQUETAS'!$O:$O,'[1]LISTA ETIQUETAS'!H:H,"",0)</f>
        <v>3</v>
      </c>
      <c r="T207" s="9">
        <f t="shared" si="11"/>
        <v>3</v>
      </c>
      <c r="U207" s="10" t="str">
        <f>IFERROR((VLOOKUP(A207,'links de acesso'!A:B,2,0)),"\\192.168.0.4\Produtos\PRODUTO_PRONTA_ENTREGA\static\IMAGENS_PRODUTOS\SEM IMAGEM.jpg")</f>
        <v>\\192.168.0.4\Produtos\PRODUTO_PRONTA_ENTREGA\static\IMAGENS_PRODUTOS\POLTRONA JOBS_117364_117365.jpg</v>
      </c>
      <c r="V207" s="2"/>
    </row>
    <row r="208" spans="1:22" x14ac:dyDescent="0.25">
      <c r="A208" s="5">
        <v>117365</v>
      </c>
      <c r="B208" t="str">
        <f>IFERROR((VLOOKUP(A208,'[1]LISTA ETIQUETAS'!O:X,3,0)),"PRODUTO SEM ESTOQUE")</f>
        <v>EST BANQUETA JOB (LC PRETA) (RVST FORN) (TC 10717/0001)</v>
      </c>
      <c r="C208" s="10" t="str">
        <f>VLOOKUP(A208,'[1]LISTA ETIQUETAS'!$O:$BT,57,0)</f>
        <v>CLAMI BANQUETA</v>
      </c>
      <c r="D208" s="10" t="str">
        <f>VLOOKUP(A208,'[1]LISTA ETIQUETAS'!$O:$BT,58,0)</f>
        <v>BANQUETA JOB (FL)</v>
      </c>
      <c r="E208" s="11">
        <f>IF(VLOOKUP(A208,'[1]LISTA ETIQUETAS'!O:W,4,0)="",(VLOOKUP(A208,'[1]LISTA ETIQUETAS'!O:W,6,0)),(VLOOKUP(A208,'[1]LISTA ETIQUETAS'!O:W,4,0)))</f>
        <v>0.75</v>
      </c>
      <c r="F208" s="11">
        <f>IF(VLOOKUP(A208,'[1]LISTA ETIQUETAS'!O:W,5,0)="",(VLOOKUP(A208,'[1]LISTA ETIQUETAS'!O:W,7,0)),(VLOOKUP(A208,'[1]LISTA ETIQUETAS'!O:W,5,0)))</f>
        <v>0.45</v>
      </c>
      <c r="G208" s="11">
        <f>IFERROR((VLOOKUP(A208,'[1]LISTA ETIQUETAS'!O:X,8,0)),"")</f>
        <v>0.43</v>
      </c>
      <c r="H208" s="11">
        <f>IFERROR((VLOOKUP(A208,'[1]LISTA ETIQUETAS'!O:X,9,0)),"")</f>
        <v>0</v>
      </c>
      <c r="I208" s="12">
        <f>IFERROR((VLOOKUP(A208,'[1]LISTA ETIQUETAS'!O:Y,11,0)),"")</f>
        <v>5791.2</v>
      </c>
      <c r="J208" s="6">
        <f>VLOOKUP(A208,'[1]LISTA ETIQUETAS'!$O:$Z,12,0)</f>
        <v>0.85</v>
      </c>
      <c r="K208" s="12">
        <f t="shared" si="9"/>
        <v>868.68000000000029</v>
      </c>
      <c r="L208" s="7" t="str">
        <f>IF(VLOOKUP(A208,'[1]LISTA ETIQUETAS'!O:AB,14,0)="","",(VLOOKUP(A208,'[1]LISTA ETIQUETAS'!O:AB,14,0)))</f>
        <v/>
      </c>
      <c r="M208" s="8">
        <f>VLOOKUP(A208,'[1]LISTA ETIQUETAS'!$O:$BR,56,0)</f>
        <v>0</v>
      </c>
      <c r="N208" s="9">
        <f t="shared" si="10"/>
        <v>117365</v>
      </c>
      <c r="S208" s="2">
        <f>_xlfn.XLOOKUP($A208,'[1]LISTA ETIQUETAS'!$O:$O,'[1]LISTA ETIQUETAS'!H:H,"",0)</f>
        <v>3</v>
      </c>
      <c r="T208" s="9">
        <f t="shared" si="11"/>
        <v>3</v>
      </c>
      <c r="U208" s="10" t="str">
        <f>IFERROR((VLOOKUP(A208,'links de acesso'!A:B,2,0)),"\\192.168.0.4\Produtos\PRODUTO_PRONTA_ENTREGA\static\IMAGENS_PRODUTOS\SEM IMAGEM.jpg")</f>
        <v>\\192.168.0.4\Produtos\PRODUTO_PRONTA_ENTREGA\static\IMAGENS_PRODUTOS\POLTRONA JOBS_117364_117365.jpg</v>
      </c>
      <c r="V208" s="2"/>
    </row>
    <row r="209" spans="1:22" x14ac:dyDescent="0.25">
      <c r="A209" s="5">
        <v>117365</v>
      </c>
      <c r="B209" t="str">
        <f>IFERROR((VLOOKUP(A209,'[1]LISTA ETIQUETAS'!O:X,3,0)),"PRODUTO SEM ESTOQUE")</f>
        <v>EST BANQUETA JOB (LC PRETA) (RVST FORN) (TC 10717/0001)</v>
      </c>
      <c r="C209" s="10" t="str">
        <f>VLOOKUP(A209,'[1]LISTA ETIQUETAS'!$O:$BT,57,0)</f>
        <v>CLAMI BANQUETA</v>
      </c>
      <c r="D209" s="10" t="str">
        <f>VLOOKUP(A209,'[1]LISTA ETIQUETAS'!$O:$BT,58,0)</f>
        <v>BANQUETA JOB (FL)</v>
      </c>
      <c r="E209" s="11">
        <f>IF(VLOOKUP(A209,'[1]LISTA ETIQUETAS'!O:W,4,0)="",(VLOOKUP(A209,'[1]LISTA ETIQUETAS'!O:W,6,0)),(VLOOKUP(A209,'[1]LISTA ETIQUETAS'!O:W,4,0)))</f>
        <v>0.75</v>
      </c>
      <c r="F209" s="11">
        <f>IF(VLOOKUP(A209,'[1]LISTA ETIQUETAS'!O:W,5,0)="",(VLOOKUP(A209,'[1]LISTA ETIQUETAS'!O:W,7,0)),(VLOOKUP(A209,'[1]LISTA ETIQUETAS'!O:W,5,0)))</f>
        <v>0.45</v>
      </c>
      <c r="G209" s="11">
        <f>IFERROR((VLOOKUP(A209,'[1]LISTA ETIQUETAS'!O:X,8,0)),"")</f>
        <v>0.43</v>
      </c>
      <c r="H209" s="11">
        <f>IFERROR((VLOOKUP(A209,'[1]LISTA ETIQUETAS'!O:X,9,0)),"")</f>
        <v>0</v>
      </c>
      <c r="I209" s="12">
        <f>IFERROR((VLOOKUP(A209,'[1]LISTA ETIQUETAS'!O:Y,11,0)),"")</f>
        <v>5791.2</v>
      </c>
      <c r="J209" s="6">
        <f>VLOOKUP(A209,'[1]LISTA ETIQUETAS'!$O:$Z,12,0)</f>
        <v>0.85</v>
      </c>
      <c r="K209" s="12">
        <f t="shared" si="9"/>
        <v>868.68000000000029</v>
      </c>
      <c r="L209" s="7" t="str">
        <f>IF(VLOOKUP(A209,'[1]LISTA ETIQUETAS'!O:AB,14,0)="","",(VLOOKUP(A209,'[1]LISTA ETIQUETAS'!O:AB,14,0)))</f>
        <v/>
      </c>
      <c r="M209" s="8">
        <f>VLOOKUP(A209,'[1]LISTA ETIQUETAS'!$O:$BR,56,0)</f>
        <v>0</v>
      </c>
      <c r="N209" s="9">
        <f t="shared" si="10"/>
        <v>117365</v>
      </c>
      <c r="S209" s="2">
        <f>_xlfn.XLOOKUP($A209,'[1]LISTA ETIQUETAS'!$O:$O,'[1]LISTA ETIQUETAS'!H:H,"",0)</f>
        <v>3</v>
      </c>
      <c r="T209" s="9">
        <f t="shared" si="11"/>
        <v>3</v>
      </c>
      <c r="U209" s="10" t="str">
        <f>IFERROR((VLOOKUP(A209,'links de acesso'!A:B,2,0)),"\\192.168.0.4\Produtos\PRODUTO_PRONTA_ENTREGA\static\IMAGENS_PRODUTOS\SEM IMAGEM.jpg")</f>
        <v>\\192.168.0.4\Produtos\PRODUTO_PRONTA_ENTREGA\static\IMAGENS_PRODUTOS\POLTRONA JOBS_117364_117365.jpg</v>
      </c>
      <c r="V209" s="2"/>
    </row>
    <row r="210" spans="1:22" x14ac:dyDescent="0.25">
      <c r="A210" s="5">
        <v>250460</v>
      </c>
      <c r="B210" t="str">
        <f>IFERROR((VLOOKUP(A210,'[1]LISTA ETIQUETAS'!O:X,3,0)),"PRODUTO SEM ESTOQUE")</f>
        <v>EST BANQUETA KAZZ FX C4010/REC 2562/PINT PRETO</v>
      </c>
      <c r="C210" s="10" t="str">
        <f>VLOOKUP(A210,'[1]LISTA ETIQUETAS'!$O:$BT,57,0)</f>
        <v>CLAMI BANQUETA</v>
      </c>
      <c r="D210" s="10" t="str">
        <f>VLOOKUP(A210,'[1]LISTA ETIQUETAS'!$O:$BT,58,0)</f>
        <v>BANQUETA KAZZ</v>
      </c>
      <c r="E210" s="11">
        <f>IF(VLOOKUP(A210,'[1]LISTA ETIQUETAS'!O:W,4,0)="",(VLOOKUP(A210,'[1]LISTA ETIQUETAS'!O:W,6,0)),(VLOOKUP(A210,'[1]LISTA ETIQUETAS'!O:W,4,0)))</f>
        <v>0.72</v>
      </c>
      <c r="F210" s="11">
        <f>IF(VLOOKUP(A210,'[1]LISTA ETIQUETAS'!O:W,5,0)="",(VLOOKUP(A210,'[1]LISTA ETIQUETAS'!O:W,7,0)),(VLOOKUP(A210,'[1]LISTA ETIQUETAS'!O:W,5,0)))</f>
        <v>0.52</v>
      </c>
      <c r="G210" s="11">
        <f>IFERROR((VLOOKUP(A210,'[1]LISTA ETIQUETAS'!O:X,8,0)),"")</f>
        <v>0.4</v>
      </c>
      <c r="H210" s="11">
        <f>IFERROR((VLOOKUP(A210,'[1]LISTA ETIQUETAS'!O:X,9,0)),"")</f>
        <v>0</v>
      </c>
      <c r="I210" s="12">
        <f>IFERROR((VLOOKUP(A210,'[1]LISTA ETIQUETAS'!O:Y,11,0)),"")</f>
        <v>9267.8700000000008</v>
      </c>
      <c r="J210" s="6">
        <f>VLOOKUP(A210,'[1]LISTA ETIQUETAS'!$O:$Z,12,0)</f>
        <v>0.5</v>
      </c>
      <c r="K210" s="12">
        <f t="shared" si="9"/>
        <v>4633.9350000000004</v>
      </c>
      <c r="L210" s="7" t="str">
        <f>IF(VLOOKUP(A210,'[1]LISTA ETIQUETAS'!O:AB,14,0)="","",(VLOOKUP(A210,'[1]LISTA ETIQUETAS'!O:AB,14,0)))</f>
        <v/>
      </c>
      <c r="M210" s="8">
        <f>VLOOKUP(A210,'[1]LISTA ETIQUETAS'!$O:$BR,56,0)</f>
        <v>0</v>
      </c>
      <c r="N210" s="9">
        <f t="shared" si="10"/>
        <v>250460</v>
      </c>
      <c r="S210" s="2">
        <f>_xlfn.XLOOKUP($A210,'[1]LISTA ETIQUETAS'!$O:$O,'[1]LISTA ETIQUETAS'!H:H,"",0)</f>
        <v>3</v>
      </c>
      <c r="T210" s="9">
        <f t="shared" si="11"/>
        <v>3</v>
      </c>
      <c r="U210" s="10" t="str">
        <f>IFERROR((VLOOKUP(A210,'links de acesso'!A:B,2,0)),"\\192.168.0.4\Produtos\PRODUTO_PRONTA_ENTREGA\static\IMAGENS_PRODUTOS\SEM IMAGEM.jpg")</f>
        <v>\\192.168.0.4\Produtos\PRODUTO_PRONTA_ENTREGA\static\IMAGENS_PRODUTOS\BANQUETA KAZZ_250460.jpg</v>
      </c>
      <c r="V210" s="2"/>
    </row>
    <row r="211" spans="1:22" x14ac:dyDescent="0.25">
      <c r="A211" s="5">
        <v>250460</v>
      </c>
      <c r="B211" t="str">
        <f>IFERROR((VLOOKUP(A211,'[1]LISTA ETIQUETAS'!O:X,3,0)),"PRODUTO SEM ESTOQUE")</f>
        <v>EST BANQUETA KAZZ FX C4010/REC 2562/PINT PRETO</v>
      </c>
      <c r="C211" s="10" t="str">
        <f>VLOOKUP(A211,'[1]LISTA ETIQUETAS'!$O:$BT,57,0)</f>
        <v>CLAMI BANQUETA</v>
      </c>
      <c r="D211" s="10" t="str">
        <f>VLOOKUP(A211,'[1]LISTA ETIQUETAS'!$O:$BT,58,0)</f>
        <v>BANQUETA KAZZ</v>
      </c>
      <c r="E211" s="11">
        <f>IF(VLOOKUP(A211,'[1]LISTA ETIQUETAS'!O:W,4,0)="",(VLOOKUP(A211,'[1]LISTA ETIQUETAS'!O:W,6,0)),(VLOOKUP(A211,'[1]LISTA ETIQUETAS'!O:W,4,0)))</f>
        <v>0.72</v>
      </c>
      <c r="F211" s="11">
        <f>IF(VLOOKUP(A211,'[1]LISTA ETIQUETAS'!O:W,5,0)="",(VLOOKUP(A211,'[1]LISTA ETIQUETAS'!O:W,7,0)),(VLOOKUP(A211,'[1]LISTA ETIQUETAS'!O:W,5,0)))</f>
        <v>0.52</v>
      </c>
      <c r="G211" s="11">
        <f>IFERROR((VLOOKUP(A211,'[1]LISTA ETIQUETAS'!O:X,8,0)),"")</f>
        <v>0.4</v>
      </c>
      <c r="H211" s="11">
        <f>IFERROR((VLOOKUP(A211,'[1]LISTA ETIQUETAS'!O:X,9,0)),"")</f>
        <v>0</v>
      </c>
      <c r="I211" s="12">
        <f>IFERROR((VLOOKUP(A211,'[1]LISTA ETIQUETAS'!O:Y,11,0)),"")</f>
        <v>9267.8700000000008</v>
      </c>
      <c r="J211" s="6">
        <f>VLOOKUP(A211,'[1]LISTA ETIQUETAS'!$O:$Z,12,0)</f>
        <v>0.5</v>
      </c>
      <c r="K211" s="12">
        <f t="shared" si="9"/>
        <v>4633.9350000000004</v>
      </c>
      <c r="L211" s="7" t="str">
        <f>IF(VLOOKUP(A211,'[1]LISTA ETIQUETAS'!O:AB,14,0)="","",(VLOOKUP(A211,'[1]LISTA ETIQUETAS'!O:AB,14,0)))</f>
        <v/>
      </c>
      <c r="M211" s="8">
        <f>VLOOKUP(A211,'[1]LISTA ETIQUETAS'!$O:$BR,56,0)</f>
        <v>0</v>
      </c>
      <c r="N211" s="9">
        <f t="shared" si="10"/>
        <v>250460</v>
      </c>
      <c r="S211" s="2">
        <f>_xlfn.XLOOKUP($A211,'[1]LISTA ETIQUETAS'!$O:$O,'[1]LISTA ETIQUETAS'!H:H,"",0)</f>
        <v>3</v>
      </c>
      <c r="T211" s="9">
        <f t="shared" si="11"/>
        <v>3</v>
      </c>
      <c r="U211" s="10" t="str">
        <f>IFERROR((VLOOKUP(A211,'links de acesso'!A:B,2,0)),"\\192.168.0.4\Produtos\PRODUTO_PRONTA_ENTREGA\static\IMAGENS_PRODUTOS\SEM IMAGEM.jpg")</f>
        <v>\\192.168.0.4\Produtos\PRODUTO_PRONTA_ENTREGA\static\IMAGENS_PRODUTOS\BANQUETA KAZZ_250460.jpg</v>
      </c>
      <c r="V211" s="2"/>
    </row>
    <row r="212" spans="1:22" x14ac:dyDescent="0.25">
      <c r="A212" s="5">
        <v>250460</v>
      </c>
      <c r="B212" t="str">
        <f>IFERROR((VLOOKUP(A212,'[1]LISTA ETIQUETAS'!O:X,3,0)),"PRODUTO SEM ESTOQUE")</f>
        <v>EST BANQUETA KAZZ FX C4010/REC 2562/PINT PRETO</v>
      </c>
      <c r="C212" s="10" t="str">
        <f>VLOOKUP(A212,'[1]LISTA ETIQUETAS'!$O:$BT,57,0)</f>
        <v>CLAMI BANQUETA</v>
      </c>
      <c r="D212" s="10" t="str">
        <f>VLOOKUP(A212,'[1]LISTA ETIQUETAS'!$O:$BT,58,0)</f>
        <v>BANQUETA KAZZ</v>
      </c>
      <c r="E212" s="11">
        <f>IF(VLOOKUP(A212,'[1]LISTA ETIQUETAS'!O:W,4,0)="",(VLOOKUP(A212,'[1]LISTA ETIQUETAS'!O:W,6,0)),(VLOOKUP(A212,'[1]LISTA ETIQUETAS'!O:W,4,0)))</f>
        <v>0.72</v>
      </c>
      <c r="F212" s="11">
        <f>IF(VLOOKUP(A212,'[1]LISTA ETIQUETAS'!O:W,5,0)="",(VLOOKUP(A212,'[1]LISTA ETIQUETAS'!O:W,7,0)),(VLOOKUP(A212,'[1]LISTA ETIQUETAS'!O:W,5,0)))</f>
        <v>0.52</v>
      </c>
      <c r="G212" s="11">
        <f>IFERROR((VLOOKUP(A212,'[1]LISTA ETIQUETAS'!O:X,8,0)),"")</f>
        <v>0.4</v>
      </c>
      <c r="H212" s="11">
        <f>IFERROR((VLOOKUP(A212,'[1]LISTA ETIQUETAS'!O:X,9,0)),"")</f>
        <v>0</v>
      </c>
      <c r="I212" s="12">
        <f>IFERROR((VLOOKUP(A212,'[1]LISTA ETIQUETAS'!O:Y,11,0)),"")</f>
        <v>9267.8700000000008</v>
      </c>
      <c r="J212" s="6">
        <f>VLOOKUP(A212,'[1]LISTA ETIQUETAS'!$O:$Z,12,0)</f>
        <v>0.5</v>
      </c>
      <c r="K212" s="12">
        <f t="shared" si="9"/>
        <v>4633.9350000000004</v>
      </c>
      <c r="L212" s="7" t="str">
        <f>IF(VLOOKUP(A212,'[1]LISTA ETIQUETAS'!O:AB,14,0)="","",(VLOOKUP(A212,'[1]LISTA ETIQUETAS'!O:AB,14,0)))</f>
        <v/>
      </c>
      <c r="M212" s="8">
        <f>VLOOKUP(A212,'[1]LISTA ETIQUETAS'!$O:$BR,56,0)</f>
        <v>0</v>
      </c>
      <c r="N212" s="9">
        <f t="shared" si="10"/>
        <v>250460</v>
      </c>
      <c r="S212" s="2">
        <f>_xlfn.XLOOKUP($A212,'[1]LISTA ETIQUETAS'!$O:$O,'[1]LISTA ETIQUETAS'!H:H,"",0)</f>
        <v>3</v>
      </c>
      <c r="T212" s="9">
        <f t="shared" si="11"/>
        <v>3</v>
      </c>
      <c r="U212" s="10" t="str">
        <f>IFERROR((VLOOKUP(A212,'links de acesso'!A:B,2,0)),"\\192.168.0.4\Produtos\PRODUTO_PRONTA_ENTREGA\static\IMAGENS_PRODUTOS\SEM IMAGEM.jpg")</f>
        <v>\\192.168.0.4\Produtos\PRODUTO_PRONTA_ENTREGA\static\IMAGENS_PRODUTOS\BANQUETA KAZZ_250460.jpg</v>
      </c>
      <c r="V212" s="2"/>
    </row>
    <row r="213" spans="1:22" x14ac:dyDescent="0.25">
      <c r="A213" s="5">
        <v>292636</v>
      </c>
      <c r="B213" t="str">
        <f>IFERROR((VLOOKUP(A213,'[1]LISTA ETIQUETAS'!O:X,3,0)),"PRODUTO SEM ESTOQUE")</f>
        <v>EST BANQUETA MAKALU (COURO TP3)</v>
      </c>
      <c r="C213" s="10" t="str">
        <f>VLOOKUP(A213,'[1]LISTA ETIQUETAS'!$O:$BT,57,0)</f>
        <v>CLAMI BANQUETA</v>
      </c>
      <c r="D213" s="10" t="str">
        <f>VLOOKUP(A213,'[1]LISTA ETIQUETAS'!$O:$BT,58,0)</f>
        <v>BANQUETA MAKALU (FL)</v>
      </c>
      <c r="E213" s="11">
        <f>IF(VLOOKUP(A213,'[1]LISTA ETIQUETAS'!O:W,4,0)="",(VLOOKUP(A213,'[1]LISTA ETIQUETAS'!O:W,6,0)),(VLOOKUP(A213,'[1]LISTA ETIQUETAS'!O:W,4,0)))</f>
        <v>1.05</v>
      </c>
      <c r="F213" s="11">
        <f>IF(VLOOKUP(A213,'[1]LISTA ETIQUETAS'!O:W,5,0)="",(VLOOKUP(A213,'[1]LISTA ETIQUETAS'!O:W,7,0)),(VLOOKUP(A213,'[1]LISTA ETIQUETAS'!O:W,5,0)))</f>
        <v>0.85</v>
      </c>
      <c r="G213" s="11">
        <f>IFERROR((VLOOKUP(A213,'[1]LISTA ETIQUETAS'!O:X,8,0)),"")</f>
        <v>0.46</v>
      </c>
      <c r="H213" s="11">
        <f>IFERROR((VLOOKUP(A213,'[1]LISTA ETIQUETAS'!O:X,9,0)),"")</f>
        <v>0</v>
      </c>
      <c r="I213" s="12">
        <f>IFERROR((VLOOKUP(A213,'[1]LISTA ETIQUETAS'!O:Y,11,0)),"")</f>
        <v>18012.04</v>
      </c>
      <c r="J213" s="6">
        <f>VLOOKUP(A213,'[1]LISTA ETIQUETAS'!$O:$Z,12,0)</f>
        <v>0.5</v>
      </c>
      <c r="K213" s="12">
        <f t="shared" si="9"/>
        <v>9006.02</v>
      </c>
      <c r="L213" s="7" t="str">
        <f>IF(VLOOKUP(A213,'[1]LISTA ETIQUETAS'!O:AB,14,0)="","",(VLOOKUP(A213,'[1]LISTA ETIQUETAS'!O:AB,14,0)))</f>
        <v/>
      </c>
      <c r="M213" s="8">
        <f>VLOOKUP(A213,'[1]LISTA ETIQUETAS'!$O:$BR,56,0)</f>
        <v>0</v>
      </c>
      <c r="N213" s="9">
        <f t="shared" si="10"/>
        <v>292636</v>
      </c>
      <c r="S213" s="2">
        <f>_xlfn.XLOOKUP($A213,'[1]LISTA ETIQUETAS'!$O:$O,'[1]LISTA ETIQUETAS'!H:H,"",0)</f>
        <v>2</v>
      </c>
      <c r="T213" s="9">
        <f t="shared" si="11"/>
        <v>2</v>
      </c>
      <c r="U213" s="10" t="str">
        <f>IFERROR((VLOOKUP(A213,'links de acesso'!A:B,2,0)),"\\192.168.0.4\Produtos\PRODUTO_PRONTA_ENTREGA\static\IMAGENS_PRODUTOS\SEM IMAGEM.jpg")</f>
        <v>\\192.168.0.4\Produtos\PRODUTO_PRONTA_ENTREGA\static\IMAGENS_PRODUTOS\BANQUETA MAKALU_292636.jpg</v>
      </c>
      <c r="V213" s="2"/>
    </row>
    <row r="214" spans="1:22" x14ac:dyDescent="0.25">
      <c r="A214" s="5">
        <v>334446</v>
      </c>
      <c r="B214" t="str">
        <f>IFERROR((VLOOKUP(A214,'[1]LISTA ETIQUETAS'!O:X,3,0)),"PRODUTO SEM ESTOQUE")</f>
        <v>EST BANQUETA MARE COURO TP3 LA PAZ VERDE/MARROM</v>
      </c>
      <c r="C214" s="10" t="str">
        <f>VLOOKUP(A214,'[1]LISTA ETIQUETAS'!$O:$BT,57,0)</f>
        <v>CLAMI BANQUETA</v>
      </c>
      <c r="D214" s="10" t="str">
        <f>VLOOKUP(A214,'[1]LISTA ETIQUETAS'!$O:$BT,58,0)</f>
        <v>BANQUETA MARE (FL)</v>
      </c>
      <c r="E214" s="11">
        <f>IF(VLOOKUP(A214,'[1]LISTA ETIQUETAS'!O:W,4,0)="",(VLOOKUP(A214,'[1]LISTA ETIQUETAS'!O:W,6,0)),(VLOOKUP(A214,'[1]LISTA ETIQUETAS'!O:W,4,0)))</f>
        <v>0.91</v>
      </c>
      <c r="F214" s="11">
        <f>IF(VLOOKUP(A214,'[1]LISTA ETIQUETAS'!O:W,5,0)="",(VLOOKUP(A214,'[1]LISTA ETIQUETAS'!O:W,7,0)),(VLOOKUP(A214,'[1]LISTA ETIQUETAS'!O:W,5,0)))</f>
        <v>0.56999999999999995</v>
      </c>
      <c r="G214" s="11">
        <f>IFERROR((VLOOKUP(A214,'[1]LISTA ETIQUETAS'!O:X,8,0)),"")</f>
        <v>0.4</v>
      </c>
      <c r="H214" s="11">
        <f>IFERROR((VLOOKUP(A214,'[1]LISTA ETIQUETAS'!O:X,9,0)),"")</f>
        <v>0</v>
      </c>
      <c r="I214" s="12">
        <f>IFERROR((VLOOKUP(A214,'[1]LISTA ETIQUETAS'!O:Y,11,0)),"")</f>
        <v>11308.2</v>
      </c>
      <c r="J214" s="6">
        <f>VLOOKUP(A214,'[1]LISTA ETIQUETAS'!$O:$Z,12,0)</f>
        <v>0.5</v>
      </c>
      <c r="K214" s="12">
        <f t="shared" si="9"/>
        <v>5654.1</v>
      </c>
      <c r="L214" s="7" t="str">
        <f>IF(VLOOKUP(A214,'[1]LISTA ETIQUETAS'!O:AB,14,0)="","",(VLOOKUP(A214,'[1]LISTA ETIQUETAS'!O:AB,14,0)))</f>
        <v/>
      </c>
      <c r="M214" s="8">
        <f>VLOOKUP(A214,'[1]LISTA ETIQUETAS'!$O:$BR,56,0)</f>
        <v>0</v>
      </c>
      <c r="N214" s="9">
        <f t="shared" si="10"/>
        <v>334446</v>
      </c>
      <c r="S214" s="2">
        <f>_xlfn.XLOOKUP($A214,'[1]LISTA ETIQUETAS'!$O:$O,'[1]LISTA ETIQUETAS'!H:H,"",0)</f>
        <v>1</v>
      </c>
      <c r="T214" s="9">
        <f t="shared" si="11"/>
        <v>1</v>
      </c>
      <c r="U214" s="10" t="str">
        <f>IFERROR((VLOOKUP(A214,'links de acesso'!A:B,2,0)),"\\192.168.0.4\Produtos\PRODUTO_PRONTA_ENTREGA\static\IMAGENS_PRODUTOS\SEM IMAGEM.jpg")</f>
        <v>\\192.168.0.4\Produtos\PRODUTO_PRONTA_ENTREGA\static\IMAGENS_PRODUTOS\POLTRONA_BANQUETA MARE_334447_334446.jpg</v>
      </c>
      <c r="V214" s="2"/>
    </row>
    <row r="215" spans="1:22" x14ac:dyDescent="0.25">
      <c r="A215" s="5">
        <v>277922</v>
      </c>
      <c r="B215" t="str">
        <f>IFERROR((VLOOKUP(A215,'[1]LISTA ETIQUETAS'!O:X,3,0)),"PRODUTO SEM ESTOQUE")</f>
        <v>EST BANQUETA MARE COURO TP2 (PROMO) GRANO SANDSTORM/CHAMPAG</v>
      </c>
      <c r="C215" s="10" t="str">
        <f>VLOOKUP(A215,'[1]LISTA ETIQUETAS'!$O:$BT,57,0)</f>
        <v>CLAMI BANQUETA</v>
      </c>
      <c r="D215" s="10" t="str">
        <f>VLOOKUP(A215,'[1]LISTA ETIQUETAS'!$O:$BT,58,0)</f>
        <v>BANQUETA MARE (FL)</v>
      </c>
      <c r="E215" s="11">
        <f>IF(VLOOKUP(A215,'[1]LISTA ETIQUETAS'!O:W,4,0)="",(VLOOKUP(A215,'[1]LISTA ETIQUETAS'!O:W,6,0)),(VLOOKUP(A215,'[1]LISTA ETIQUETAS'!O:W,4,0)))</f>
        <v>0.91</v>
      </c>
      <c r="F215" s="11">
        <f>IF(VLOOKUP(A215,'[1]LISTA ETIQUETAS'!O:W,5,0)="",(VLOOKUP(A215,'[1]LISTA ETIQUETAS'!O:W,7,0)),(VLOOKUP(A215,'[1]LISTA ETIQUETAS'!O:W,5,0)))</f>
        <v>0.56999999999999995</v>
      </c>
      <c r="G215" s="11">
        <f>IFERROR((VLOOKUP(A215,'[1]LISTA ETIQUETAS'!O:X,8,0)),"")</f>
        <v>0.4</v>
      </c>
      <c r="H215" s="11">
        <f>IFERROR((VLOOKUP(A215,'[1]LISTA ETIQUETAS'!O:X,9,0)),"")</f>
        <v>0</v>
      </c>
      <c r="I215" s="12">
        <f>IFERROR((VLOOKUP(A215,'[1]LISTA ETIQUETAS'!O:Y,11,0)),"")</f>
        <v>8620.24</v>
      </c>
      <c r="J215" s="6">
        <f>VLOOKUP(A215,'[1]LISTA ETIQUETAS'!$O:$Z,12,0)</f>
        <v>0.6</v>
      </c>
      <c r="K215" s="12">
        <f t="shared" si="9"/>
        <v>3448.0960000000005</v>
      </c>
      <c r="L215" s="7" t="str">
        <f>IF(VLOOKUP(A215,'[1]LISTA ETIQUETAS'!O:AB,14,0)="","",(VLOOKUP(A215,'[1]LISTA ETIQUETAS'!O:AB,14,0)))</f>
        <v/>
      </c>
      <c r="M215" s="8">
        <f>VLOOKUP(A215,'[1]LISTA ETIQUETAS'!$O:$BR,56,0)</f>
        <v>0</v>
      </c>
      <c r="N215" s="9">
        <f t="shared" si="10"/>
        <v>277922</v>
      </c>
      <c r="S215" s="2">
        <f>_xlfn.XLOOKUP($A215,'[1]LISTA ETIQUETAS'!$O:$O,'[1]LISTA ETIQUETAS'!H:H,"",0)</f>
        <v>1</v>
      </c>
      <c r="T215" s="9">
        <f t="shared" si="11"/>
        <v>1</v>
      </c>
      <c r="U215" s="10" t="str">
        <f>IFERROR((VLOOKUP(A215,'links de acesso'!A:B,2,0)),"\\192.168.0.4\Produtos\PRODUTO_PRONTA_ENTREGA\static\IMAGENS_PRODUTOS\SEM IMAGEM.jpg")</f>
        <v>\\192.168.0.4\Produtos\PRODUTO_PRONTA_ENTREGA\static\IMAGENS_PRODUTOS\POLTRONA_BANQUETA MARE_277919_277922.jpg</v>
      </c>
      <c r="V215" s="2"/>
    </row>
    <row r="216" spans="1:22" x14ac:dyDescent="0.25">
      <c r="A216" s="5">
        <v>277923</v>
      </c>
      <c r="B216" t="str">
        <f>IFERROR((VLOOKUP(A216,'[1]LISTA ETIQUETAS'!O:X,3,0)),"PRODUTO SEM ESTOQUE")</f>
        <v>EST BANQUETA MARE (COURO TP2 MATTE GREY) PRETO</v>
      </c>
      <c r="C216" s="10" t="str">
        <f>VLOOKUP(A216,'[1]LISTA ETIQUETAS'!$O:$BT,57,0)</f>
        <v>CLAMI BANQUETA</v>
      </c>
      <c r="D216" s="10" t="str">
        <f>VLOOKUP(A216,'[1]LISTA ETIQUETAS'!$O:$BT,58,0)</f>
        <v>BANQUETA MARE (FL)</v>
      </c>
      <c r="E216" s="11">
        <f>IF(VLOOKUP(A216,'[1]LISTA ETIQUETAS'!O:W,4,0)="",(VLOOKUP(A216,'[1]LISTA ETIQUETAS'!O:W,6,0)),(VLOOKUP(A216,'[1]LISTA ETIQUETAS'!O:W,4,0)))</f>
        <v>0.91</v>
      </c>
      <c r="F216" s="11">
        <f>IF(VLOOKUP(A216,'[1]LISTA ETIQUETAS'!O:W,5,0)="",(VLOOKUP(A216,'[1]LISTA ETIQUETAS'!O:W,7,0)),(VLOOKUP(A216,'[1]LISTA ETIQUETAS'!O:W,5,0)))</f>
        <v>0.56999999999999995</v>
      </c>
      <c r="G216" s="11">
        <f>IFERROR((VLOOKUP(A216,'[1]LISTA ETIQUETAS'!O:X,8,0)),"")</f>
        <v>0.4</v>
      </c>
      <c r="H216" s="11">
        <f>IFERROR((VLOOKUP(A216,'[1]LISTA ETIQUETAS'!O:X,9,0)),"")</f>
        <v>0</v>
      </c>
      <c r="I216" s="12">
        <f>IFERROR((VLOOKUP(A216,'[1]LISTA ETIQUETAS'!O:Y,11,0)),"")</f>
        <v>10221.34</v>
      </c>
      <c r="J216" s="6">
        <f>VLOOKUP(A216,'[1]LISTA ETIQUETAS'!$O:$Z,12,0)</f>
        <v>0.55000000000000004</v>
      </c>
      <c r="K216" s="12">
        <f t="shared" si="9"/>
        <v>4599.6030000000001</v>
      </c>
      <c r="L216" s="7" t="str">
        <f>IF(VLOOKUP(A216,'[1]LISTA ETIQUETAS'!O:AB,14,0)="","",(VLOOKUP(A216,'[1]LISTA ETIQUETAS'!O:AB,14,0)))</f>
        <v/>
      </c>
      <c r="M216" s="8">
        <f>VLOOKUP(A216,'[1]LISTA ETIQUETAS'!$O:$BR,56,0)</f>
        <v>0</v>
      </c>
      <c r="N216" s="9">
        <f t="shared" si="10"/>
        <v>277923</v>
      </c>
      <c r="S216" s="2">
        <f>_xlfn.XLOOKUP($A216,'[1]LISTA ETIQUETAS'!$O:$O,'[1]LISTA ETIQUETAS'!H:H,"",0)</f>
        <v>1</v>
      </c>
      <c r="T216" s="9">
        <f t="shared" si="11"/>
        <v>1</v>
      </c>
      <c r="U216" s="10" t="str">
        <f>IFERROR((VLOOKUP(A216,'links de acesso'!A:B,2,0)),"\\192.168.0.4\Produtos\PRODUTO_PRONTA_ENTREGA\static\IMAGENS_PRODUTOS\SEM IMAGEM.jpg")</f>
        <v>\\192.168.0.4\Produtos\PRODUTO_PRONTA_ENTREGA\static\IMAGENS_PRODUTOS\POLTRONA_BANQUETA MARE_277923_277920.jpg</v>
      </c>
      <c r="V216" s="2"/>
    </row>
    <row r="217" spans="1:22" x14ac:dyDescent="0.25">
      <c r="A217" s="5">
        <v>344046</v>
      </c>
      <c r="B217" t="str">
        <f>IFERROR((VLOOKUP(A217,'[1]LISTA ETIQUETAS'!O:X,3,0)),"PRODUTO SEM ESTOQUE")</f>
        <v>EST BANQUETA ONDAS (BASE ELETROS PRETO FSC) FORN PIG 101</v>
      </c>
      <c r="C217" s="10" t="str">
        <f>VLOOKUP(A217,'[1]LISTA ETIQUETAS'!$O:$BT,57,0)</f>
        <v>CLAMI BANQUETA</v>
      </c>
      <c r="D217" s="10" t="str">
        <f>VLOOKUP(A217,'[1]LISTA ETIQUETAS'!$O:$BT,58,0)</f>
        <v>BANQUETA ONDAS (FL)</v>
      </c>
      <c r="E217" s="11">
        <f>IF(VLOOKUP(A217,'[1]LISTA ETIQUETAS'!O:W,4,0)="",(VLOOKUP(A217,'[1]LISTA ETIQUETAS'!O:W,6,0)),(VLOOKUP(A217,'[1]LISTA ETIQUETAS'!O:W,4,0)))</f>
        <v>0.83</v>
      </c>
      <c r="F217" s="11">
        <f>IF(VLOOKUP(A217,'[1]LISTA ETIQUETAS'!O:W,5,0)="",(VLOOKUP(A217,'[1]LISTA ETIQUETAS'!O:W,7,0)),(VLOOKUP(A217,'[1]LISTA ETIQUETAS'!O:W,5,0)))</f>
        <v>0.67</v>
      </c>
      <c r="G217" s="11">
        <f>IFERROR((VLOOKUP(A217,'[1]LISTA ETIQUETAS'!O:X,8,0)),"")</f>
        <v>0.83</v>
      </c>
      <c r="H217" s="11">
        <f>IFERROR((VLOOKUP(A217,'[1]LISTA ETIQUETAS'!O:X,9,0)),"")</f>
        <v>0</v>
      </c>
      <c r="I217" s="12">
        <f>IFERROR((VLOOKUP(A217,'[1]LISTA ETIQUETAS'!O:Y,11,0)),"")</f>
        <v>14767.59</v>
      </c>
      <c r="J217" s="6">
        <f>VLOOKUP(A217,'[1]LISTA ETIQUETAS'!$O:$Z,12,0)</f>
        <v>0.5</v>
      </c>
      <c r="K217" s="12">
        <f t="shared" si="9"/>
        <v>7383.7950000000001</v>
      </c>
      <c r="L217" s="7" t="str">
        <f>IF(VLOOKUP(A217,'[1]LISTA ETIQUETAS'!O:AB,14,0)="","",(VLOOKUP(A217,'[1]LISTA ETIQUETAS'!O:AB,14,0)))</f>
        <v/>
      </c>
      <c r="M217" s="8">
        <f>VLOOKUP(A217,'[1]LISTA ETIQUETAS'!$O:$BR,56,0)</f>
        <v>0</v>
      </c>
      <c r="N217" s="9">
        <f t="shared" si="10"/>
        <v>344046</v>
      </c>
      <c r="S217" s="2">
        <f>_xlfn.XLOOKUP($A217,'[1]LISTA ETIQUETAS'!$O:$O,'[1]LISTA ETIQUETAS'!H:H,"",0)</f>
        <v>1</v>
      </c>
      <c r="T217" s="9">
        <f t="shared" si="11"/>
        <v>1</v>
      </c>
      <c r="U217" s="10" t="str">
        <f>IFERROR((VLOOKUP(A217,'links de acesso'!A:B,2,0)),"\\192.168.0.4\Produtos\PRODUTO_PRONTA_ENTREGA\static\IMAGENS_PRODUTOS\SEM IMAGEM.jpg")</f>
        <v>\\192.168.0.4\Produtos\PRODUTO_PRONTA_ENTREGA\static\IMAGENS_PRODUTOS\SEM IMAGEM.jpg</v>
      </c>
      <c r="V217" s="2"/>
    </row>
    <row r="218" spans="1:22" x14ac:dyDescent="0.25">
      <c r="A218" s="5">
        <v>344047</v>
      </c>
      <c r="B218" t="str">
        <f>IFERROR((VLOOKUP(A218,'[1]LISTA ETIQUETAS'!O:X,3,0)),"PRODUTO SEM ESTOQUE")</f>
        <v>EST BANQUETA ONDAS (BASE ELETROS PRETO FSC) COURO PIG 259</v>
      </c>
      <c r="C218" s="10" t="str">
        <f>VLOOKUP(A218,'[1]LISTA ETIQUETAS'!$O:$BT,57,0)</f>
        <v>CLAMI BANQUETA</v>
      </c>
      <c r="D218" s="10" t="str">
        <f>VLOOKUP(A218,'[1]LISTA ETIQUETAS'!$O:$BT,58,0)</f>
        <v>BANQUETA ONDAS (FL)</v>
      </c>
      <c r="E218" s="11">
        <f>IF(VLOOKUP(A218,'[1]LISTA ETIQUETAS'!O:W,4,0)="",(VLOOKUP(A218,'[1]LISTA ETIQUETAS'!O:W,6,0)),(VLOOKUP(A218,'[1]LISTA ETIQUETAS'!O:W,4,0)))</f>
        <v>0.83</v>
      </c>
      <c r="F218" s="11">
        <f>IF(VLOOKUP(A218,'[1]LISTA ETIQUETAS'!O:W,5,0)="",(VLOOKUP(A218,'[1]LISTA ETIQUETAS'!O:W,7,0)),(VLOOKUP(A218,'[1]LISTA ETIQUETAS'!O:W,5,0)))</f>
        <v>0.5</v>
      </c>
      <c r="G218" s="11">
        <f>IFERROR((VLOOKUP(A218,'[1]LISTA ETIQUETAS'!O:X,8,0)),"")</f>
        <v>0.39</v>
      </c>
      <c r="H218" s="11">
        <f>IFERROR((VLOOKUP(A218,'[1]LISTA ETIQUETAS'!O:X,9,0)),"")</f>
        <v>0</v>
      </c>
      <c r="I218" s="12">
        <f>IFERROR((VLOOKUP(A218,'[1]LISTA ETIQUETAS'!O:Y,11,0)),"")</f>
        <v>14767.59</v>
      </c>
      <c r="J218" s="6">
        <f>VLOOKUP(A218,'[1]LISTA ETIQUETAS'!$O:$Z,12,0)</f>
        <v>0.5</v>
      </c>
      <c r="K218" s="12">
        <f t="shared" si="9"/>
        <v>7383.7950000000001</v>
      </c>
      <c r="L218" s="7" t="str">
        <f>IF(VLOOKUP(A218,'[1]LISTA ETIQUETAS'!O:AB,14,0)="","",(VLOOKUP(A218,'[1]LISTA ETIQUETAS'!O:AB,14,0)))</f>
        <v/>
      </c>
      <c r="M218" s="8">
        <f>VLOOKUP(A218,'[1]LISTA ETIQUETAS'!$O:$BR,56,0)</f>
        <v>0</v>
      </c>
      <c r="N218" s="9">
        <f t="shared" si="10"/>
        <v>344047</v>
      </c>
      <c r="S218" s="2">
        <f>_xlfn.XLOOKUP($A218,'[1]LISTA ETIQUETAS'!$O:$O,'[1]LISTA ETIQUETAS'!H:H,"",0)</f>
        <v>1</v>
      </c>
      <c r="T218" s="9">
        <f t="shared" si="11"/>
        <v>1</v>
      </c>
      <c r="U218" s="10" t="str">
        <f>IFERROR((VLOOKUP(A218,'links de acesso'!A:B,2,0)),"\\192.168.0.4\Produtos\PRODUTO_PRONTA_ENTREGA\static\IMAGENS_PRODUTOS\SEM IMAGEM.jpg")</f>
        <v>\\192.168.0.4\Produtos\PRODUTO_PRONTA_ENTREGA\static\IMAGENS_PRODUTOS\SEM IMAGEM.jpg</v>
      </c>
      <c r="V218" s="2"/>
    </row>
    <row r="219" spans="1:22" x14ac:dyDescent="0.25">
      <c r="A219" s="5">
        <v>344048</v>
      </c>
      <c r="B219" t="str">
        <f>IFERROR((VLOOKUP(A219,'[1]LISTA ETIQUETAS'!O:X,3,0)),"PRODUTO SEM ESTOQUE")</f>
        <v>EST BANQUETA ONDAS (MTZ MARROM) COURO FIRENZE MARROM 500</v>
      </c>
      <c r="C219" s="10" t="str">
        <f>VLOOKUP(A219,'[1]LISTA ETIQUETAS'!$O:$BT,57,0)</f>
        <v>CLAMI BANQUETA</v>
      </c>
      <c r="D219" s="10" t="str">
        <f>VLOOKUP(A219,'[1]LISTA ETIQUETAS'!$O:$BT,58,0)</f>
        <v>BANQUETA ONDAS (FL)</v>
      </c>
      <c r="E219" s="11">
        <f>IF(VLOOKUP(A219,'[1]LISTA ETIQUETAS'!O:W,4,0)="",(VLOOKUP(A219,'[1]LISTA ETIQUETAS'!O:W,6,0)),(VLOOKUP(A219,'[1]LISTA ETIQUETAS'!O:W,4,0)))</f>
        <v>0.83</v>
      </c>
      <c r="F219" s="11">
        <f>IF(VLOOKUP(A219,'[1]LISTA ETIQUETAS'!O:W,5,0)="",(VLOOKUP(A219,'[1]LISTA ETIQUETAS'!O:W,7,0)),(VLOOKUP(A219,'[1]LISTA ETIQUETAS'!O:W,5,0)))</f>
        <v>0.67</v>
      </c>
      <c r="G219" s="11">
        <f>IFERROR((VLOOKUP(A219,'[1]LISTA ETIQUETAS'!O:X,8,0)),"")</f>
        <v>0.83</v>
      </c>
      <c r="H219" s="11">
        <f>IFERROR((VLOOKUP(A219,'[1]LISTA ETIQUETAS'!O:X,9,0)),"")</f>
        <v>0</v>
      </c>
      <c r="I219" s="12">
        <f>IFERROR((VLOOKUP(A219,'[1]LISTA ETIQUETAS'!O:Y,11,0)),"")</f>
        <v>16671.09</v>
      </c>
      <c r="J219" s="6">
        <f>VLOOKUP(A219,'[1]LISTA ETIQUETAS'!$O:$Z,12,0)</f>
        <v>0.5</v>
      </c>
      <c r="K219" s="12">
        <f t="shared" si="9"/>
        <v>8335.5450000000001</v>
      </c>
      <c r="L219" s="7" t="str">
        <f>IF(VLOOKUP(A219,'[1]LISTA ETIQUETAS'!O:AB,14,0)="","",(VLOOKUP(A219,'[1]LISTA ETIQUETAS'!O:AB,14,0)))</f>
        <v/>
      </c>
      <c r="M219" s="8">
        <f>VLOOKUP(A219,'[1]LISTA ETIQUETAS'!$O:$BR,56,0)</f>
        <v>0</v>
      </c>
      <c r="N219" s="9">
        <f t="shared" si="10"/>
        <v>344048</v>
      </c>
      <c r="S219" s="2">
        <f>_xlfn.XLOOKUP($A219,'[1]LISTA ETIQUETAS'!$O:$O,'[1]LISTA ETIQUETAS'!H:H,"",0)</f>
        <v>1</v>
      </c>
      <c r="T219" s="9">
        <f t="shared" si="11"/>
        <v>1</v>
      </c>
      <c r="U219" s="10" t="str">
        <f>IFERROR((VLOOKUP(A219,'links de acesso'!A:B,2,0)),"\\192.168.0.4\Produtos\PRODUTO_PRONTA_ENTREGA\static\IMAGENS_PRODUTOS\SEM IMAGEM.jpg")</f>
        <v>\\192.168.0.4\Produtos\PRODUTO_PRONTA_ENTREGA\static\IMAGENS_PRODUTOS\POLTRONA_BANQUETA ONDA_344048_344045.jpg</v>
      </c>
      <c r="V219" s="2"/>
    </row>
    <row r="220" spans="1:22" x14ac:dyDescent="0.25">
      <c r="A220" s="5">
        <v>402455</v>
      </c>
      <c r="B220" t="str">
        <f>IFERROR((VLOOKUP(A220,'[1]LISTA ETIQUETAS'!O:X,3,0)),"PRODUTO SEM ESTOQUE")</f>
        <v>EST BANQUETA PATER (JEQUITIBA) COURO 1 SEPIA/ALMOF FX8560</v>
      </c>
      <c r="C220" s="10" t="str">
        <f>VLOOKUP(A220,'[1]LISTA ETIQUETAS'!$O:$BT,57,0)</f>
        <v>CLAMI BANQUETA</v>
      </c>
      <c r="D220" s="10" t="str">
        <f>VLOOKUP(A220,'[1]LISTA ETIQUETAS'!$O:$BT,58,0)</f>
        <v>BANQUETA PATER</v>
      </c>
      <c r="E220" s="11">
        <f>IF(VLOOKUP(A220,'[1]LISTA ETIQUETAS'!O:W,4,0)="",(VLOOKUP(A220,'[1]LISTA ETIQUETAS'!O:W,6,0)),(VLOOKUP(A220,'[1]LISTA ETIQUETAS'!O:W,4,0)))</f>
        <v>0.66</v>
      </c>
      <c r="F220" s="11">
        <f>IF(VLOOKUP(A220,'[1]LISTA ETIQUETAS'!O:W,5,0)="",(VLOOKUP(A220,'[1]LISTA ETIQUETAS'!O:W,7,0)),(VLOOKUP(A220,'[1]LISTA ETIQUETAS'!O:W,5,0)))</f>
        <v>0.51</v>
      </c>
      <c r="G220" s="11">
        <f>IFERROR((VLOOKUP(A220,'[1]LISTA ETIQUETAS'!O:X,8,0)),"")</f>
        <v>0.47</v>
      </c>
      <c r="H220" s="11">
        <f>IFERROR((VLOOKUP(A220,'[1]LISTA ETIQUETAS'!O:X,9,0)),"")</f>
        <v>0</v>
      </c>
      <c r="I220" s="12">
        <f>IFERROR((VLOOKUP(A220,'[1]LISTA ETIQUETAS'!O:Y,11,0)),"")</f>
        <v>14989.27</v>
      </c>
      <c r="J220" s="6">
        <f>VLOOKUP(A220,'[1]LISTA ETIQUETAS'!$O:$Z,12,0)</f>
        <v>0.35</v>
      </c>
      <c r="K220" s="12">
        <f t="shared" si="9"/>
        <v>9743.0254999999997</v>
      </c>
      <c r="L220" s="7" t="str">
        <f>IF(VLOOKUP(A220,'[1]LISTA ETIQUETAS'!O:AB,14,0)="","",(VLOOKUP(A220,'[1]LISTA ETIQUETAS'!O:AB,14,0)))</f>
        <v/>
      </c>
      <c r="M220" s="8">
        <f>VLOOKUP(A220,'[1]LISTA ETIQUETAS'!$O:$BR,56,0)</f>
        <v>0</v>
      </c>
      <c r="N220" s="9">
        <f t="shared" si="10"/>
        <v>402455</v>
      </c>
      <c r="S220" s="2">
        <f>_xlfn.XLOOKUP($A220,'[1]LISTA ETIQUETAS'!$O:$O,'[1]LISTA ETIQUETAS'!H:H,"",0)</f>
        <v>1</v>
      </c>
      <c r="T220" s="9">
        <f t="shared" si="11"/>
        <v>1</v>
      </c>
      <c r="U220" s="10" t="str">
        <f>IFERROR((VLOOKUP(A220,'links de acesso'!A:B,2,0)),"\\192.168.0.4\Produtos\PRODUTO_PRONTA_ENTREGA\static\IMAGENS_PRODUTOS\SEM IMAGEM.jpg")</f>
        <v>\\192.168.0.4\Produtos\PRODUTO_PRONTA_ENTREGA\static\IMAGENS_PRODUTOS\SEM IMAGEM.jpg</v>
      </c>
      <c r="V220" s="2"/>
    </row>
    <row r="221" spans="1:22" x14ac:dyDescent="0.25">
      <c r="A221" s="5">
        <v>402455</v>
      </c>
      <c r="B221" t="str">
        <f>IFERROR((VLOOKUP(A221,'[1]LISTA ETIQUETAS'!O:X,3,0)),"PRODUTO SEM ESTOQUE")</f>
        <v>EST BANQUETA PATER (JEQUITIBA) COURO 1 SEPIA/ALMOF FX8560</v>
      </c>
      <c r="C221" s="10" t="str">
        <f>VLOOKUP(A221,'[1]LISTA ETIQUETAS'!$O:$BT,57,0)</f>
        <v>CLAMI BANQUETA</v>
      </c>
      <c r="D221" s="10" t="str">
        <f>VLOOKUP(A221,'[1]LISTA ETIQUETAS'!$O:$BT,58,0)</f>
        <v>BANQUETA PATER</v>
      </c>
      <c r="E221" s="11">
        <f>IF(VLOOKUP(A221,'[1]LISTA ETIQUETAS'!O:W,4,0)="",(VLOOKUP(A221,'[1]LISTA ETIQUETAS'!O:W,6,0)),(VLOOKUP(A221,'[1]LISTA ETIQUETAS'!O:W,4,0)))</f>
        <v>0.66</v>
      </c>
      <c r="F221" s="11">
        <f>IF(VLOOKUP(A221,'[1]LISTA ETIQUETAS'!O:W,5,0)="",(VLOOKUP(A221,'[1]LISTA ETIQUETAS'!O:W,7,0)),(VLOOKUP(A221,'[1]LISTA ETIQUETAS'!O:W,5,0)))</f>
        <v>0.51</v>
      </c>
      <c r="G221" s="11">
        <f>IFERROR((VLOOKUP(A221,'[1]LISTA ETIQUETAS'!O:X,8,0)),"")</f>
        <v>0.47</v>
      </c>
      <c r="H221" s="11">
        <f>IFERROR((VLOOKUP(A221,'[1]LISTA ETIQUETAS'!O:X,9,0)),"")</f>
        <v>0</v>
      </c>
      <c r="I221" s="12">
        <f>IFERROR((VLOOKUP(A221,'[1]LISTA ETIQUETAS'!O:Y,11,0)),"")</f>
        <v>14989.27</v>
      </c>
      <c r="J221" s="6">
        <f>VLOOKUP(A221,'[1]LISTA ETIQUETAS'!$O:$Z,12,0)</f>
        <v>0.35</v>
      </c>
      <c r="K221" s="12">
        <f t="shared" si="9"/>
        <v>9743.0254999999997</v>
      </c>
      <c r="L221" s="7" t="str">
        <f>IF(VLOOKUP(A221,'[1]LISTA ETIQUETAS'!O:AB,14,0)="","",(VLOOKUP(A221,'[1]LISTA ETIQUETAS'!O:AB,14,0)))</f>
        <v/>
      </c>
      <c r="M221" s="8">
        <f>VLOOKUP(A221,'[1]LISTA ETIQUETAS'!$O:$BR,56,0)</f>
        <v>0</v>
      </c>
      <c r="N221" s="9">
        <f t="shared" si="10"/>
        <v>402455</v>
      </c>
      <c r="S221" s="2">
        <f>_xlfn.XLOOKUP($A221,'[1]LISTA ETIQUETAS'!$O:$O,'[1]LISTA ETIQUETAS'!H:H,"",0)</f>
        <v>1</v>
      </c>
      <c r="T221" s="9">
        <f t="shared" si="11"/>
        <v>1</v>
      </c>
      <c r="U221" s="10" t="str">
        <f>IFERROR((VLOOKUP(A221,'links de acesso'!A:B,2,0)),"\\192.168.0.4\Produtos\PRODUTO_PRONTA_ENTREGA\static\IMAGENS_PRODUTOS\SEM IMAGEM.jpg")</f>
        <v>\\192.168.0.4\Produtos\PRODUTO_PRONTA_ENTREGA\static\IMAGENS_PRODUTOS\SEM IMAGEM.jpg</v>
      </c>
      <c r="V221" s="2"/>
    </row>
    <row r="222" spans="1:22" x14ac:dyDescent="0.25">
      <c r="A222" s="5">
        <v>334465</v>
      </c>
      <c r="B222" t="str">
        <f>IFERROR((VLOOKUP(A222,'[1]LISTA ETIQUETAS'!O:X,3,0)),"PRODUTO SEM ESTOQUE")</f>
        <v>EST BANQUETA PATER (IMBUIA) TAURUS 30/ALMOF  FX10008</v>
      </c>
      <c r="C222" s="10" t="str">
        <f>VLOOKUP(A222,'[1]LISTA ETIQUETAS'!$O:$BT,57,0)</f>
        <v>CLAMI BANQUETA</v>
      </c>
      <c r="D222" s="10" t="str">
        <f>VLOOKUP(A222,'[1]LISTA ETIQUETAS'!$O:$BT,58,0)</f>
        <v>BANQUETA PATER</v>
      </c>
      <c r="E222" s="11">
        <f>IF(VLOOKUP(A222,'[1]LISTA ETIQUETAS'!O:W,4,0)="",(VLOOKUP(A222,'[1]LISTA ETIQUETAS'!O:W,6,0)),(VLOOKUP(A222,'[1]LISTA ETIQUETAS'!O:W,4,0)))</f>
        <v>0.66</v>
      </c>
      <c r="F222" s="11">
        <f>IF(VLOOKUP(A222,'[1]LISTA ETIQUETAS'!O:W,5,0)="",(VLOOKUP(A222,'[1]LISTA ETIQUETAS'!O:W,7,0)),(VLOOKUP(A222,'[1]LISTA ETIQUETAS'!O:W,5,0)))</f>
        <v>0.51</v>
      </c>
      <c r="G222" s="11">
        <f>IFERROR((VLOOKUP(A222,'[1]LISTA ETIQUETAS'!O:X,8,0)),"")</f>
        <v>0.47</v>
      </c>
      <c r="H222" s="11">
        <f>IFERROR((VLOOKUP(A222,'[1]LISTA ETIQUETAS'!O:X,9,0)),"")</f>
        <v>0</v>
      </c>
      <c r="I222" s="12">
        <f>IFERROR((VLOOKUP(A222,'[1]LISTA ETIQUETAS'!O:Y,11,0)),"")</f>
        <v>16580.84</v>
      </c>
      <c r="J222" s="6">
        <f>VLOOKUP(A222,'[1]LISTA ETIQUETAS'!$O:$Z,12,0)</f>
        <v>0.5</v>
      </c>
      <c r="K222" s="12">
        <f t="shared" si="9"/>
        <v>8290.42</v>
      </c>
      <c r="L222" s="7" t="str">
        <f>IF(VLOOKUP(A222,'[1]LISTA ETIQUETAS'!O:AB,14,0)="","",(VLOOKUP(A222,'[1]LISTA ETIQUETAS'!O:AB,14,0)))</f>
        <v/>
      </c>
      <c r="M222" s="8">
        <f>VLOOKUP(A222,'[1]LISTA ETIQUETAS'!$O:$BR,56,0)</f>
        <v>0</v>
      </c>
      <c r="N222" s="9">
        <f t="shared" si="10"/>
        <v>334465</v>
      </c>
      <c r="S222" s="2">
        <f>_xlfn.XLOOKUP($A222,'[1]LISTA ETIQUETAS'!$O:$O,'[1]LISTA ETIQUETAS'!H:H,"",0)</f>
        <v>1</v>
      </c>
      <c r="T222" s="9">
        <f t="shared" si="11"/>
        <v>1</v>
      </c>
      <c r="U222" s="10" t="str">
        <f>IFERROR((VLOOKUP(A222,'links de acesso'!A:B,2,0)),"\\192.168.0.4\Produtos\PRODUTO_PRONTA_ENTREGA\static\IMAGENS_PRODUTOS\SEM IMAGEM.jpg")</f>
        <v>\\192.168.0.4\Produtos\PRODUTO_PRONTA_ENTREGA\static\IMAGENS_PRODUTOS\POLTRONA_BANQUETA PATER_334175_334465.jpg</v>
      </c>
      <c r="V222" s="2"/>
    </row>
    <row r="223" spans="1:22" x14ac:dyDescent="0.25">
      <c r="A223" s="5">
        <v>337717</v>
      </c>
      <c r="B223" t="str">
        <f>IFERROR((VLOOKUP(A223,'[1]LISTA ETIQUETAS'!O:X,3,0)),"PRODUTO SEM ESTOQUE")</f>
        <v>EST BANQUETA PATER (IMBUIA) TAURUS 30/ ALMOF FX6363</v>
      </c>
      <c r="C223" s="10" t="str">
        <f>VLOOKUP(A223,'[1]LISTA ETIQUETAS'!$O:$BT,57,0)</f>
        <v>CLAMI BANQUETA</v>
      </c>
      <c r="D223" s="10" t="str">
        <f>VLOOKUP(A223,'[1]LISTA ETIQUETAS'!$O:$BT,58,0)</f>
        <v>BANQUETA PATER</v>
      </c>
      <c r="E223" s="11">
        <f>IF(VLOOKUP(A223,'[1]LISTA ETIQUETAS'!O:W,4,0)="",(VLOOKUP(A223,'[1]LISTA ETIQUETAS'!O:W,6,0)),(VLOOKUP(A223,'[1]LISTA ETIQUETAS'!O:W,4,0)))</f>
        <v>0.66</v>
      </c>
      <c r="F223" s="11">
        <f>IF(VLOOKUP(A223,'[1]LISTA ETIQUETAS'!O:W,5,0)="",(VLOOKUP(A223,'[1]LISTA ETIQUETAS'!O:W,7,0)),(VLOOKUP(A223,'[1]LISTA ETIQUETAS'!O:W,5,0)))</f>
        <v>0.51</v>
      </c>
      <c r="G223" s="11">
        <f>IFERROR((VLOOKUP(A223,'[1]LISTA ETIQUETAS'!O:X,8,0)),"")</f>
        <v>0.47</v>
      </c>
      <c r="H223" s="11">
        <f>IFERROR((VLOOKUP(A223,'[1]LISTA ETIQUETAS'!O:X,9,0)),"")</f>
        <v>0</v>
      </c>
      <c r="I223" s="12">
        <f>IFERROR((VLOOKUP(A223,'[1]LISTA ETIQUETAS'!O:Y,11,0)),"")</f>
        <v>15911.39</v>
      </c>
      <c r="J223" s="6">
        <f>VLOOKUP(A223,'[1]LISTA ETIQUETAS'!$O:$Z,12,0)</f>
        <v>0.5</v>
      </c>
      <c r="K223" s="12">
        <f t="shared" si="9"/>
        <v>7955.6949999999997</v>
      </c>
      <c r="L223" s="7" t="str">
        <f>IF(VLOOKUP(A223,'[1]LISTA ETIQUETAS'!O:AB,14,0)="","",(VLOOKUP(A223,'[1]LISTA ETIQUETAS'!O:AB,14,0)))</f>
        <v/>
      </c>
      <c r="M223" s="8">
        <f>VLOOKUP(A223,'[1]LISTA ETIQUETAS'!$O:$BR,56,0)</f>
        <v>0</v>
      </c>
      <c r="N223" s="9">
        <f t="shared" si="10"/>
        <v>337717</v>
      </c>
      <c r="S223" s="2">
        <f>_xlfn.XLOOKUP($A223,'[1]LISTA ETIQUETAS'!$O:$O,'[1]LISTA ETIQUETAS'!H:H,"",0)</f>
        <v>1</v>
      </c>
      <c r="T223" s="9">
        <f t="shared" si="11"/>
        <v>1</v>
      </c>
      <c r="U223" s="10" t="str">
        <f>IFERROR((VLOOKUP(A223,'links de acesso'!A:B,2,0)),"\\192.168.0.4\Produtos\PRODUTO_PRONTA_ENTREGA\static\IMAGENS_PRODUTOS\SEM IMAGEM.jpg")</f>
        <v>\\192.168.0.4\Produtos\PRODUTO_PRONTA_ENTREGA\static\IMAGENS_PRODUTOS\POLTRONA_BANQUETA PATER_320759_337717.jpg</v>
      </c>
      <c r="V223" s="2"/>
    </row>
    <row r="224" spans="1:22" x14ac:dyDescent="0.25">
      <c r="A224" s="5">
        <v>337717</v>
      </c>
      <c r="B224" t="str">
        <f>IFERROR((VLOOKUP(A224,'[1]LISTA ETIQUETAS'!O:X,3,0)),"PRODUTO SEM ESTOQUE")</f>
        <v>EST BANQUETA PATER (IMBUIA) TAURUS 30/ ALMOF FX6363</v>
      </c>
      <c r="C224" s="10" t="str">
        <f>VLOOKUP(A224,'[1]LISTA ETIQUETAS'!$O:$BT,57,0)</f>
        <v>CLAMI BANQUETA</v>
      </c>
      <c r="D224" s="10" t="str">
        <f>VLOOKUP(A224,'[1]LISTA ETIQUETAS'!$O:$BT,58,0)</f>
        <v>BANQUETA PATER</v>
      </c>
      <c r="E224" s="11">
        <f>IF(VLOOKUP(A224,'[1]LISTA ETIQUETAS'!O:W,4,0)="",(VLOOKUP(A224,'[1]LISTA ETIQUETAS'!O:W,6,0)),(VLOOKUP(A224,'[1]LISTA ETIQUETAS'!O:W,4,0)))</f>
        <v>0.66</v>
      </c>
      <c r="F224" s="11">
        <f>IF(VLOOKUP(A224,'[1]LISTA ETIQUETAS'!O:W,5,0)="",(VLOOKUP(A224,'[1]LISTA ETIQUETAS'!O:W,7,0)),(VLOOKUP(A224,'[1]LISTA ETIQUETAS'!O:W,5,0)))</f>
        <v>0.51</v>
      </c>
      <c r="G224" s="11">
        <f>IFERROR((VLOOKUP(A224,'[1]LISTA ETIQUETAS'!O:X,8,0)),"")</f>
        <v>0.47</v>
      </c>
      <c r="H224" s="11">
        <f>IFERROR((VLOOKUP(A224,'[1]LISTA ETIQUETAS'!O:X,9,0)),"")</f>
        <v>0</v>
      </c>
      <c r="I224" s="12">
        <f>IFERROR((VLOOKUP(A224,'[1]LISTA ETIQUETAS'!O:Y,11,0)),"")</f>
        <v>15911.39</v>
      </c>
      <c r="J224" s="6">
        <f>VLOOKUP(A224,'[1]LISTA ETIQUETAS'!$O:$Z,12,0)</f>
        <v>0.5</v>
      </c>
      <c r="K224" s="12">
        <f t="shared" si="9"/>
        <v>7955.6949999999997</v>
      </c>
      <c r="L224" s="7" t="str">
        <f>IF(VLOOKUP(A224,'[1]LISTA ETIQUETAS'!O:AB,14,0)="","",(VLOOKUP(A224,'[1]LISTA ETIQUETAS'!O:AB,14,0)))</f>
        <v/>
      </c>
      <c r="M224" s="8">
        <f>VLOOKUP(A224,'[1]LISTA ETIQUETAS'!$O:$BR,56,0)</f>
        <v>0</v>
      </c>
      <c r="N224" s="9">
        <f t="shared" si="10"/>
        <v>337717</v>
      </c>
      <c r="S224" s="2">
        <f>_xlfn.XLOOKUP($A224,'[1]LISTA ETIQUETAS'!$O:$O,'[1]LISTA ETIQUETAS'!H:H,"",0)</f>
        <v>1</v>
      </c>
      <c r="T224" s="9">
        <f t="shared" si="11"/>
        <v>1</v>
      </c>
      <c r="U224" s="10" t="str">
        <f>IFERROR((VLOOKUP(A224,'links de acesso'!A:B,2,0)),"\\192.168.0.4\Produtos\PRODUTO_PRONTA_ENTREGA\static\IMAGENS_PRODUTOS\SEM IMAGEM.jpg")</f>
        <v>\\192.168.0.4\Produtos\PRODUTO_PRONTA_ENTREGA\static\IMAGENS_PRODUTOS\POLTRONA_BANQUETA PATER_320759_337717.jpg</v>
      </c>
      <c r="V224" s="2"/>
    </row>
    <row r="225" spans="1:22" x14ac:dyDescent="0.25">
      <c r="A225" s="5">
        <v>363875</v>
      </c>
      <c r="B225" t="str">
        <f>IFERROR((VLOOKUP(A225,'[1]LISTA ETIQUETAS'!O:X,3,0)),"PRODUTO SEM ESTOQUE")</f>
        <v>EST BANQUETA POMME FX G7125</v>
      </c>
      <c r="C225" s="10" t="str">
        <f>VLOOKUP(A225,'[1]LISTA ETIQUETAS'!$O:$BT,57,0)</f>
        <v>CLAMI BANQUETA</v>
      </c>
      <c r="D225" s="10" t="str">
        <f>VLOOKUP(A225,'[1]LISTA ETIQUETAS'!$O:$BT,58,0)</f>
        <v>BANQUETA POMME</v>
      </c>
      <c r="E225" s="11">
        <f>IF(VLOOKUP(A225,'[1]LISTA ETIQUETAS'!O:W,4,0)="",(VLOOKUP(A225,'[1]LISTA ETIQUETAS'!O:W,6,0)),(VLOOKUP(A225,'[1]LISTA ETIQUETAS'!O:W,4,0)))</f>
        <v>0.6</v>
      </c>
      <c r="F225" s="11">
        <f>IF(VLOOKUP(A225,'[1]LISTA ETIQUETAS'!O:W,5,0)="",(VLOOKUP(A225,'[1]LISTA ETIQUETAS'!O:W,7,0)),(VLOOKUP(A225,'[1]LISTA ETIQUETAS'!O:W,5,0)))</f>
        <v>0.6</v>
      </c>
      <c r="G225" s="11">
        <f>IFERROR((VLOOKUP(A225,'[1]LISTA ETIQUETAS'!O:X,8,0)),"")</f>
        <v>0.4</v>
      </c>
      <c r="H225" s="11">
        <f>IFERROR((VLOOKUP(A225,'[1]LISTA ETIQUETAS'!O:X,9,0)),"")</f>
        <v>0</v>
      </c>
      <c r="I225" s="12">
        <f>IFERROR((VLOOKUP(A225,'[1]LISTA ETIQUETAS'!O:Y,11,0)),"")</f>
        <v>7633.56</v>
      </c>
      <c r="J225" s="6">
        <f>VLOOKUP(A225,'[1]LISTA ETIQUETAS'!$O:$Z,12,0)</f>
        <v>0.5</v>
      </c>
      <c r="K225" s="12">
        <f t="shared" si="9"/>
        <v>3816.78</v>
      </c>
      <c r="L225" s="7" t="str">
        <f>IF(VLOOKUP(A225,'[1]LISTA ETIQUETAS'!O:AB,14,0)="","",(VLOOKUP(A225,'[1]LISTA ETIQUETAS'!O:AB,14,0)))</f>
        <v/>
      </c>
      <c r="M225" s="8">
        <f>VLOOKUP(A225,'[1]LISTA ETIQUETAS'!$O:$BR,56,0)</f>
        <v>0</v>
      </c>
      <c r="N225" s="9">
        <f t="shared" si="10"/>
        <v>363875</v>
      </c>
      <c r="S225" s="2">
        <f>_xlfn.XLOOKUP($A225,'[1]LISTA ETIQUETAS'!$O:$O,'[1]LISTA ETIQUETAS'!H:H,"",0)</f>
        <v>2</v>
      </c>
      <c r="T225" s="9">
        <f t="shared" si="11"/>
        <v>2</v>
      </c>
      <c r="U225" s="10" t="str">
        <f>IFERROR((VLOOKUP(A225,'links de acesso'!A:B,2,0)),"\\192.168.0.4\Produtos\PRODUTO_PRONTA_ENTREGA\static\IMAGENS_PRODUTOS\SEM IMAGEM.jpg")</f>
        <v>\\192.168.0.4\Produtos\PRODUTO_PRONTA_ENTREGA\static\IMAGENS_PRODUTOS\POLTRONA_BANQUETA POMME_363865_363875.jpg</v>
      </c>
      <c r="V225" s="2"/>
    </row>
    <row r="226" spans="1:22" x14ac:dyDescent="0.25">
      <c r="A226" s="5">
        <v>363875</v>
      </c>
      <c r="B226" t="str">
        <f>IFERROR((VLOOKUP(A226,'[1]LISTA ETIQUETAS'!O:X,3,0)),"PRODUTO SEM ESTOQUE")</f>
        <v>EST BANQUETA POMME FX G7125</v>
      </c>
      <c r="C226" s="10" t="str">
        <f>VLOOKUP(A226,'[1]LISTA ETIQUETAS'!$O:$BT,57,0)</f>
        <v>CLAMI BANQUETA</v>
      </c>
      <c r="D226" s="10" t="str">
        <f>VLOOKUP(A226,'[1]LISTA ETIQUETAS'!$O:$BT,58,0)</f>
        <v>BANQUETA POMME</v>
      </c>
      <c r="E226" s="11">
        <f>IF(VLOOKUP(A226,'[1]LISTA ETIQUETAS'!O:W,4,0)="",(VLOOKUP(A226,'[1]LISTA ETIQUETAS'!O:W,6,0)),(VLOOKUP(A226,'[1]LISTA ETIQUETAS'!O:W,4,0)))</f>
        <v>0.6</v>
      </c>
      <c r="F226" s="11">
        <f>IF(VLOOKUP(A226,'[1]LISTA ETIQUETAS'!O:W,5,0)="",(VLOOKUP(A226,'[1]LISTA ETIQUETAS'!O:W,7,0)),(VLOOKUP(A226,'[1]LISTA ETIQUETAS'!O:W,5,0)))</f>
        <v>0.6</v>
      </c>
      <c r="G226" s="11">
        <f>IFERROR((VLOOKUP(A226,'[1]LISTA ETIQUETAS'!O:X,8,0)),"")</f>
        <v>0.4</v>
      </c>
      <c r="H226" s="11">
        <f>IFERROR((VLOOKUP(A226,'[1]LISTA ETIQUETAS'!O:X,9,0)),"")</f>
        <v>0</v>
      </c>
      <c r="I226" s="12">
        <f>IFERROR((VLOOKUP(A226,'[1]LISTA ETIQUETAS'!O:Y,11,0)),"")</f>
        <v>7633.56</v>
      </c>
      <c r="J226" s="6">
        <f>VLOOKUP(A226,'[1]LISTA ETIQUETAS'!$O:$Z,12,0)</f>
        <v>0.5</v>
      </c>
      <c r="K226" s="12">
        <f t="shared" si="9"/>
        <v>3816.78</v>
      </c>
      <c r="L226" s="7" t="str">
        <f>IF(VLOOKUP(A226,'[1]LISTA ETIQUETAS'!O:AB,14,0)="","",(VLOOKUP(A226,'[1]LISTA ETIQUETAS'!O:AB,14,0)))</f>
        <v/>
      </c>
      <c r="M226" s="8">
        <f>VLOOKUP(A226,'[1]LISTA ETIQUETAS'!$O:$BR,56,0)</f>
        <v>0</v>
      </c>
      <c r="N226" s="9">
        <f t="shared" si="10"/>
        <v>363875</v>
      </c>
      <c r="S226" s="2">
        <f>_xlfn.XLOOKUP($A226,'[1]LISTA ETIQUETAS'!$O:$O,'[1]LISTA ETIQUETAS'!H:H,"",0)</f>
        <v>2</v>
      </c>
      <c r="T226" s="9">
        <f t="shared" si="11"/>
        <v>2</v>
      </c>
      <c r="U226" s="10" t="str">
        <f>IFERROR((VLOOKUP(A226,'links de acesso'!A:B,2,0)),"\\192.168.0.4\Produtos\PRODUTO_PRONTA_ENTREGA\static\IMAGENS_PRODUTOS\SEM IMAGEM.jpg")</f>
        <v>\\192.168.0.4\Produtos\PRODUTO_PRONTA_ENTREGA\static\IMAGENS_PRODUTOS\POLTRONA_BANQUETA POMME_363865_363875.jpg</v>
      </c>
      <c r="V226" s="2"/>
    </row>
    <row r="227" spans="1:22" x14ac:dyDescent="0.25">
      <c r="A227" s="5">
        <v>328749</v>
      </c>
      <c r="B227" t="str">
        <f>IFERROR((VLOOKUP(A227,'[1]LISTA ETIQUETAS'!O:X,3,0)),"PRODUTO SEM ESTOQUE")</f>
        <v>EST BANQUETA SOFT (BS ELET CORTEN) B0707-024/SOL MARFIM</v>
      </c>
      <c r="C227" s="10" t="str">
        <f>VLOOKUP(A227,'[1]LISTA ETIQUETAS'!$O:$BT,57,0)</f>
        <v>CLAMI BANQUETA</v>
      </c>
      <c r="D227" s="10" t="str">
        <f>VLOOKUP(A227,'[1]LISTA ETIQUETAS'!$O:$BT,58,0)</f>
        <v>BANQUETA SOFT</v>
      </c>
      <c r="E227" s="11">
        <f>IF(VLOOKUP(A227,'[1]LISTA ETIQUETAS'!O:W,4,0)="",(VLOOKUP(A227,'[1]LISTA ETIQUETAS'!O:W,6,0)),(VLOOKUP(A227,'[1]LISTA ETIQUETAS'!O:W,4,0)))</f>
        <v>0.57999999999999996</v>
      </c>
      <c r="F227" s="11">
        <f>IF(VLOOKUP(A227,'[1]LISTA ETIQUETAS'!O:W,5,0)="",(VLOOKUP(A227,'[1]LISTA ETIQUETAS'!O:W,7,0)),(VLOOKUP(A227,'[1]LISTA ETIQUETAS'!O:W,5,0)))</f>
        <v>0.75</v>
      </c>
      <c r="G227" s="11">
        <f>IFERROR((VLOOKUP(A227,'[1]LISTA ETIQUETAS'!O:X,8,0)),"")</f>
        <v>0.4</v>
      </c>
      <c r="H227" s="11">
        <f>IFERROR((VLOOKUP(A227,'[1]LISTA ETIQUETAS'!O:X,9,0)),"")</f>
        <v>0</v>
      </c>
      <c r="I227" s="12">
        <f>IFERROR((VLOOKUP(A227,'[1]LISTA ETIQUETAS'!O:Y,11,0)),"")</f>
        <v>13823.8</v>
      </c>
      <c r="J227" s="6">
        <f>VLOOKUP(A227,'[1]LISTA ETIQUETAS'!$O:$Z,12,0)</f>
        <v>0.35</v>
      </c>
      <c r="K227" s="12">
        <f t="shared" si="9"/>
        <v>8985.4700000000012</v>
      </c>
      <c r="L227" s="7" t="str">
        <f>IF(VLOOKUP(A227,'[1]LISTA ETIQUETAS'!O:AB,14,0)="","",(VLOOKUP(A227,'[1]LISTA ETIQUETAS'!O:AB,14,0)))</f>
        <v/>
      </c>
      <c r="M227" s="8">
        <f>VLOOKUP(A227,'[1]LISTA ETIQUETAS'!$O:$BR,56,0)</f>
        <v>0</v>
      </c>
      <c r="N227" s="9">
        <f t="shared" si="10"/>
        <v>328749</v>
      </c>
      <c r="S227" s="2">
        <f>_xlfn.XLOOKUP($A227,'[1]LISTA ETIQUETAS'!$O:$O,'[1]LISTA ETIQUETAS'!H:H,"",0)</f>
        <v>1</v>
      </c>
      <c r="T227" s="9">
        <f t="shared" si="11"/>
        <v>1</v>
      </c>
      <c r="U227" s="10" t="str">
        <f>IFERROR((VLOOKUP(A227,'links de acesso'!A:B,2,0)),"\\192.168.0.4\Produtos\PRODUTO_PRONTA_ENTREGA\static\IMAGENS_PRODUTOS\SEM IMAGEM.jpg")</f>
        <v>\\192.168.0.4\Produtos\PRODUTO_PRONTA_ENTREGA\static\IMAGENS_PRODUTOS\SEM IMAGEM.jpg</v>
      </c>
      <c r="V227" s="2"/>
    </row>
    <row r="228" spans="1:22" x14ac:dyDescent="0.25">
      <c r="A228" s="5">
        <v>328749</v>
      </c>
      <c r="B228" t="str">
        <f>IFERROR((VLOOKUP(A228,'[1]LISTA ETIQUETAS'!O:X,3,0)),"PRODUTO SEM ESTOQUE")</f>
        <v>EST BANQUETA SOFT (BS ELET CORTEN) B0707-024/SOL MARFIM</v>
      </c>
      <c r="C228" s="10" t="str">
        <f>VLOOKUP(A228,'[1]LISTA ETIQUETAS'!$O:$BT,57,0)</f>
        <v>CLAMI BANQUETA</v>
      </c>
      <c r="D228" s="10" t="str">
        <f>VLOOKUP(A228,'[1]LISTA ETIQUETAS'!$O:$BT,58,0)</f>
        <v>BANQUETA SOFT</v>
      </c>
      <c r="E228" s="11">
        <f>IF(VLOOKUP(A228,'[1]LISTA ETIQUETAS'!O:W,4,0)="",(VLOOKUP(A228,'[1]LISTA ETIQUETAS'!O:W,6,0)),(VLOOKUP(A228,'[1]LISTA ETIQUETAS'!O:W,4,0)))</f>
        <v>0.57999999999999996</v>
      </c>
      <c r="F228" s="11">
        <f>IF(VLOOKUP(A228,'[1]LISTA ETIQUETAS'!O:W,5,0)="",(VLOOKUP(A228,'[1]LISTA ETIQUETAS'!O:W,7,0)),(VLOOKUP(A228,'[1]LISTA ETIQUETAS'!O:W,5,0)))</f>
        <v>0.75</v>
      </c>
      <c r="G228" s="11">
        <f>IFERROR((VLOOKUP(A228,'[1]LISTA ETIQUETAS'!O:X,8,0)),"")</f>
        <v>0.4</v>
      </c>
      <c r="H228" s="11">
        <f>IFERROR((VLOOKUP(A228,'[1]LISTA ETIQUETAS'!O:X,9,0)),"")</f>
        <v>0</v>
      </c>
      <c r="I228" s="12">
        <f>IFERROR((VLOOKUP(A228,'[1]LISTA ETIQUETAS'!O:Y,11,0)),"")</f>
        <v>13823.8</v>
      </c>
      <c r="J228" s="6">
        <f>VLOOKUP(A228,'[1]LISTA ETIQUETAS'!$O:$Z,12,0)</f>
        <v>0.35</v>
      </c>
      <c r="K228" s="12">
        <f t="shared" si="9"/>
        <v>8985.4700000000012</v>
      </c>
      <c r="L228" s="7" t="str">
        <f>IF(VLOOKUP(A228,'[1]LISTA ETIQUETAS'!O:AB,14,0)="","",(VLOOKUP(A228,'[1]LISTA ETIQUETAS'!O:AB,14,0)))</f>
        <v/>
      </c>
      <c r="M228" s="8">
        <f>VLOOKUP(A228,'[1]LISTA ETIQUETAS'!$O:$BR,56,0)</f>
        <v>0</v>
      </c>
      <c r="N228" s="9">
        <f t="shared" si="10"/>
        <v>328749</v>
      </c>
      <c r="S228" s="2">
        <f>_xlfn.XLOOKUP($A228,'[1]LISTA ETIQUETAS'!$O:$O,'[1]LISTA ETIQUETAS'!H:H,"",0)</f>
        <v>1</v>
      </c>
      <c r="T228" s="9">
        <f t="shared" si="11"/>
        <v>1</v>
      </c>
      <c r="U228" s="10" t="str">
        <f>IFERROR((VLOOKUP(A228,'links de acesso'!A:B,2,0)),"\\192.168.0.4\Produtos\PRODUTO_PRONTA_ENTREGA\static\IMAGENS_PRODUTOS\SEM IMAGEM.jpg")</f>
        <v>\\192.168.0.4\Produtos\PRODUTO_PRONTA_ENTREGA\static\IMAGENS_PRODUTOS\SEM IMAGEM.jpg</v>
      </c>
      <c r="V228" s="2"/>
    </row>
    <row r="229" spans="1:22" x14ac:dyDescent="0.25">
      <c r="A229" s="5">
        <v>334344</v>
      </c>
      <c r="B229" t="str">
        <f>IFERROR((VLOOKUP(A229,'[1]LISTA ETIQUETAS'!O:X,3,0)),"PRODUTO SEM ESTOQUE")</f>
        <v>EST BANQUETA YUMI COURO 2 8002/JEQ EBANIZADO</v>
      </c>
      <c r="C229" s="10" t="str">
        <f>VLOOKUP(A229,'[1]LISTA ETIQUETAS'!$O:$BT,57,0)</f>
        <v>CLAMI BANQUETA</v>
      </c>
      <c r="D229" s="10" t="str">
        <f>VLOOKUP(A229,'[1]LISTA ETIQUETAS'!$O:$BT,58,0)</f>
        <v>BANQUETA YUMI</v>
      </c>
      <c r="E229" s="11">
        <f>IF(VLOOKUP(A229,'[1]LISTA ETIQUETAS'!O:W,4,0)="",(VLOOKUP(A229,'[1]LISTA ETIQUETAS'!O:W,6,0)),(VLOOKUP(A229,'[1]LISTA ETIQUETAS'!O:W,4,0)))</f>
        <v>0.69</v>
      </c>
      <c r="F229" s="11">
        <f>IF(VLOOKUP(A229,'[1]LISTA ETIQUETAS'!O:W,5,0)="",(VLOOKUP(A229,'[1]LISTA ETIQUETAS'!O:W,7,0)),(VLOOKUP(A229,'[1]LISTA ETIQUETAS'!O:W,5,0)))</f>
        <v>0.53</v>
      </c>
      <c r="G229" s="11">
        <f>IFERROR((VLOOKUP(A229,'[1]LISTA ETIQUETAS'!O:X,8,0)),"")</f>
        <v>0.4</v>
      </c>
      <c r="H229" s="11">
        <f>IFERROR((VLOOKUP(A229,'[1]LISTA ETIQUETAS'!O:X,9,0)),"")</f>
        <v>0</v>
      </c>
      <c r="I229" s="12">
        <f>IFERROR((VLOOKUP(A229,'[1]LISTA ETIQUETAS'!O:Y,11,0)),"")</f>
        <v>13868.56</v>
      </c>
      <c r="J229" s="6">
        <f>VLOOKUP(A229,'[1]LISTA ETIQUETAS'!$O:$Z,12,0)</f>
        <v>0.5</v>
      </c>
      <c r="K229" s="12">
        <f t="shared" si="9"/>
        <v>6934.28</v>
      </c>
      <c r="L229" s="7" t="str">
        <f>IF(VLOOKUP(A229,'[1]LISTA ETIQUETAS'!O:AB,14,0)="","",(VLOOKUP(A229,'[1]LISTA ETIQUETAS'!O:AB,14,0)))</f>
        <v/>
      </c>
      <c r="M229" s="8">
        <f>VLOOKUP(A229,'[1]LISTA ETIQUETAS'!$O:$BR,56,0)</f>
        <v>0</v>
      </c>
      <c r="N229" s="9">
        <f t="shared" si="10"/>
        <v>334344</v>
      </c>
      <c r="S229" s="2">
        <f>_xlfn.XLOOKUP($A229,'[1]LISTA ETIQUETAS'!$O:$O,'[1]LISTA ETIQUETAS'!H:H,"",0)</f>
        <v>1</v>
      </c>
      <c r="T229" s="9">
        <f t="shared" si="11"/>
        <v>1</v>
      </c>
      <c r="U229" s="10" t="str">
        <f>IFERROR((VLOOKUP(A229,'links de acesso'!A:B,2,0)),"\\192.168.0.4\Produtos\PRODUTO_PRONTA_ENTREGA\static\IMAGENS_PRODUTOS\SEM IMAGEM.jpg")</f>
        <v>\\192.168.0.4\Produtos\PRODUTO_PRONTA_ENTREGA\static\IMAGENS_PRODUTOS\SEM IMAGEM.jpg</v>
      </c>
      <c r="V229" s="2"/>
    </row>
    <row r="230" spans="1:22" x14ac:dyDescent="0.25">
      <c r="A230" s="5">
        <v>129593</v>
      </c>
      <c r="B230" t="str">
        <f>IFERROR((VLOOKUP(A230,'[1]LISTA ETIQUETAS'!O:X,3,0)),"PRODUTO SEM ESTOQUE")</f>
        <v>EST BANQUETA BAR FINN (ASS/ENC ESTOF) (TAUARI NAT) (TC 92#5)</v>
      </c>
      <c r="C230" s="10" t="str">
        <f>VLOOKUP(A230,'[1]LISTA ETIQUETAS'!$O:$BT,57,0)</f>
        <v>CLAMI BANQUETA BAR</v>
      </c>
      <c r="D230" s="10" t="str">
        <f>VLOOKUP(A230,'[1]LISTA ETIQUETAS'!$O:$BT,58,0)</f>
        <v>BANQUETA BAR (FL)</v>
      </c>
      <c r="E230" s="11">
        <f>IF(VLOOKUP(A230,'[1]LISTA ETIQUETAS'!O:W,4,0)="",(VLOOKUP(A230,'[1]LISTA ETIQUETAS'!O:W,6,0)),(VLOOKUP(A230,'[1]LISTA ETIQUETAS'!O:W,4,0)))</f>
        <v>0.45</v>
      </c>
      <c r="F230" s="11">
        <f>IF(VLOOKUP(A230,'[1]LISTA ETIQUETAS'!O:W,5,0)="",(VLOOKUP(A230,'[1]LISTA ETIQUETAS'!O:W,7,0)),(VLOOKUP(A230,'[1]LISTA ETIQUETAS'!O:W,5,0)))</f>
        <v>0.43</v>
      </c>
      <c r="G230" s="11">
        <f>IFERROR((VLOOKUP(A230,'[1]LISTA ETIQUETAS'!O:X,8,0)),"")</f>
        <v>0.92</v>
      </c>
      <c r="H230" s="11">
        <f>IFERROR((VLOOKUP(A230,'[1]LISTA ETIQUETAS'!O:X,9,0)),"")</f>
        <v>0</v>
      </c>
      <c r="I230" s="12">
        <f>IFERROR((VLOOKUP(A230,'[1]LISTA ETIQUETAS'!O:Y,11,0)),"")</f>
        <v>5764.88</v>
      </c>
      <c r="J230" s="6">
        <f>VLOOKUP(A230,'[1]LISTA ETIQUETAS'!$O:$Z,12,0)</f>
        <v>0.75</v>
      </c>
      <c r="K230" s="12">
        <f t="shared" si="9"/>
        <v>1441.2200000000003</v>
      </c>
      <c r="L230" s="7" t="str">
        <f>IF(VLOOKUP(A230,'[1]LISTA ETIQUETAS'!O:AB,14,0)="","",(VLOOKUP(A230,'[1]LISTA ETIQUETAS'!O:AB,14,0)))</f>
        <v/>
      </c>
      <c r="M230" s="8">
        <f>VLOOKUP(A230,'[1]LISTA ETIQUETAS'!$O:$BR,56,0)</f>
        <v>0</v>
      </c>
      <c r="N230" s="9">
        <f t="shared" si="10"/>
        <v>129593</v>
      </c>
      <c r="S230" s="2">
        <f>_xlfn.XLOOKUP($A230,'[1]LISTA ETIQUETAS'!$O:$O,'[1]LISTA ETIQUETAS'!H:H,"",0)</f>
        <v>1</v>
      </c>
      <c r="T230" s="9">
        <f t="shared" si="11"/>
        <v>1</v>
      </c>
      <c r="U230" s="10" t="str">
        <f>IFERROR((VLOOKUP(A230,'links de acesso'!A:B,2,0)),"\\192.168.0.4\Produtos\PRODUTO_PRONTA_ENTREGA\static\IMAGENS_PRODUTOS\SEM IMAGEM.jpg")</f>
        <v>\\192.168.0.4\Produtos\PRODUTO_PRONTA_ENTREGA\static\IMAGENS_PRODUTOS\BANQUETA BAR FINN_129593.jpg</v>
      </c>
      <c r="V230" s="2"/>
    </row>
    <row r="231" spans="1:22" x14ac:dyDescent="0.25">
      <c r="A231" s="5">
        <v>212974</v>
      </c>
      <c r="B231" t="str">
        <f>IFERROR((VLOOKUP(A231,'[1]LISTA ETIQUETAS'!O:X,3,0)),"PRODUTO SEM ESTOQUE")</f>
        <v>EST BANQUETA BAR PLATTA RETA (COR 102) (COURO 50118 #7)</v>
      </c>
      <c r="C231" s="10" t="str">
        <f>VLOOKUP(A231,'[1]LISTA ETIQUETAS'!$O:$BT,57,0)</f>
        <v>CLAMI BANQUETA BAR</v>
      </c>
      <c r="D231" s="10" t="str">
        <f>VLOOKUP(A231,'[1]LISTA ETIQUETAS'!$O:$BT,58,0)</f>
        <v>BANQUETA BAR (FL)</v>
      </c>
      <c r="E231" s="11">
        <f>IF(VLOOKUP(A231,'[1]LISTA ETIQUETAS'!O:W,4,0)="",(VLOOKUP(A231,'[1]LISTA ETIQUETAS'!O:W,6,0)),(VLOOKUP(A231,'[1]LISTA ETIQUETAS'!O:W,4,0)))</f>
        <v>0.43</v>
      </c>
      <c r="F231" s="11">
        <f>IF(VLOOKUP(A231,'[1]LISTA ETIQUETAS'!O:W,5,0)="",(VLOOKUP(A231,'[1]LISTA ETIQUETAS'!O:W,7,0)),(VLOOKUP(A231,'[1]LISTA ETIQUETAS'!O:W,5,0)))</f>
        <v>0.45</v>
      </c>
      <c r="G231" s="11">
        <f>IFERROR((VLOOKUP(A231,'[1]LISTA ETIQUETAS'!O:X,8,0)),"")</f>
        <v>0.97</v>
      </c>
      <c r="H231" s="11">
        <f>IFERROR((VLOOKUP(A231,'[1]LISTA ETIQUETAS'!O:X,9,0)),"")</f>
        <v>0</v>
      </c>
      <c r="I231" s="12">
        <f>IFERROR((VLOOKUP(A231,'[1]LISTA ETIQUETAS'!O:Y,11,0)),"")</f>
        <v>6955.46</v>
      </c>
      <c r="J231" s="6">
        <f>VLOOKUP(A231,'[1]LISTA ETIQUETAS'!$O:$Z,12,0)</f>
        <v>0.65</v>
      </c>
      <c r="K231" s="12">
        <f t="shared" si="9"/>
        <v>2434.4110000000001</v>
      </c>
      <c r="L231" s="7" t="str">
        <f>IF(VLOOKUP(A231,'[1]LISTA ETIQUETAS'!O:AB,14,0)="","",(VLOOKUP(A231,'[1]LISTA ETIQUETAS'!O:AB,14,0)))</f>
        <v/>
      </c>
      <c r="M231" s="8">
        <f>VLOOKUP(A231,'[1]LISTA ETIQUETAS'!$O:$BR,56,0)</f>
        <v>0</v>
      </c>
      <c r="N231" s="9">
        <f t="shared" si="10"/>
        <v>212974</v>
      </c>
      <c r="S231" s="2">
        <f>_xlfn.XLOOKUP($A231,'[1]LISTA ETIQUETAS'!$O:$O,'[1]LISTA ETIQUETAS'!H:H,"",0)</f>
        <v>1</v>
      </c>
      <c r="T231" s="9">
        <f t="shared" si="11"/>
        <v>1</v>
      </c>
      <c r="U231" s="10" t="str">
        <f>IFERROR((VLOOKUP(A231,'links de acesso'!A:B,2,0)),"\\192.168.0.4\Produtos\PRODUTO_PRONTA_ENTREGA\static\IMAGENS_PRODUTOS\SEM IMAGEM.jpg")</f>
        <v>\\192.168.0.4\Produtos\PRODUTO_PRONTA_ENTREGA\static\IMAGENS_PRODUTOS\BANQUETA BAR PLATTA_212974.jpg</v>
      </c>
      <c r="V231" s="2"/>
    </row>
    <row r="232" spans="1:22" x14ac:dyDescent="0.25">
      <c r="A232" s="5">
        <v>214577</v>
      </c>
      <c r="B232" t="str">
        <f>IFERROR((VLOOKUP(A232,'[1]LISTA ETIQUETAS'!O:X,3,0)),"PRODUTO SEM ESTOQUE")</f>
        <v>EST BANQUETA BAR PRIMA (NOGUEIRA) TC 127 #3</v>
      </c>
      <c r="C232" s="10" t="str">
        <f>VLOOKUP(A232,'[1]LISTA ETIQUETAS'!$O:$BT,57,0)</f>
        <v>CLAMI BANQUETA BAR</v>
      </c>
      <c r="D232" s="10" t="str">
        <f>VLOOKUP(A232,'[1]LISTA ETIQUETAS'!$O:$BT,58,0)</f>
        <v>BANQUETA BAR (FL)</v>
      </c>
      <c r="E232" s="11">
        <f>IF(VLOOKUP(A232,'[1]LISTA ETIQUETAS'!O:W,4,0)="",(VLOOKUP(A232,'[1]LISTA ETIQUETAS'!O:W,6,0)),(VLOOKUP(A232,'[1]LISTA ETIQUETAS'!O:W,4,0)))</f>
        <v>0.52</v>
      </c>
      <c r="F232" s="11">
        <f>IF(VLOOKUP(A232,'[1]LISTA ETIQUETAS'!O:W,5,0)="",(VLOOKUP(A232,'[1]LISTA ETIQUETAS'!O:W,7,0)),(VLOOKUP(A232,'[1]LISTA ETIQUETAS'!O:W,5,0)))</f>
        <v>0.57999999999999996</v>
      </c>
      <c r="G232" s="11">
        <f>IFERROR((VLOOKUP(A232,'[1]LISTA ETIQUETAS'!O:X,8,0)),"")</f>
        <v>0.95</v>
      </c>
      <c r="H232" s="11">
        <f>IFERROR((VLOOKUP(A232,'[1]LISTA ETIQUETAS'!O:X,9,0)),"")</f>
        <v>0</v>
      </c>
      <c r="I232" s="12">
        <f>IFERROR((VLOOKUP(A232,'[1]LISTA ETIQUETAS'!O:Y,11,0)),"")</f>
        <v>5825.38</v>
      </c>
      <c r="J232" s="6">
        <f>VLOOKUP(A232,'[1]LISTA ETIQUETAS'!$O:$Z,12,0)</f>
        <v>0.65</v>
      </c>
      <c r="K232" s="12">
        <f t="shared" si="9"/>
        <v>2038.8829999999998</v>
      </c>
      <c r="L232" s="7" t="str">
        <f>IF(VLOOKUP(A232,'[1]LISTA ETIQUETAS'!O:AB,14,0)="","",(VLOOKUP(A232,'[1]LISTA ETIQUETAS'!O:AB,14,0)))</f>
        <v/>
      </c>
      <c r="M232" s="8">
        <f>VLOOKUP(A232,'[1]LISTA ETIQUETAS'!$O:$BR,56,0)</f>
        <v>0</v>
      </c>
      <c r="N232" s="9">
        <f t="shared" si="10"/>
        <v>214577</v>
      </c>
      <c r="S232" s="2">
        <f>_xlfn.XLOOKUP($A232,'[1]LISTA ETIQUETAS'!$O:$O,'[1]LISTA ETIQUETAS'!H:H,"",0)</f>
        <v>1</v>
      </c>
      <c r="T232" s="9">
        <f t="shared" si="11"/>
        <v>1</v>
      </c>
      <c r="U232" s="10" t="str">
        <f>IFERROR((VLOOKUP(A232,'links de acesso'!A:B,2,0)),"\\192.168.0.4\Produtos\PRODUTO_PRONTA_ENTREGA\static\IMAGENS_PRODUTOS\SEM IMAGEM.jpg")</f>
        <v>\\192.168.0.4\Produtos\PRODUTO_PRONTA_ENTREGA\static\IMAGENS_PRODUTOS\BANQUETA BAR PRIMA_214577.jpg</v>
      </c>
      <c r="V232" s="2"/>
    </row>
    <row r="233" spans="1:22" x14ac:dyDescent="0.25">
      <c r="A233" s="5">
        <v>176086</v>
      </c>
      <c r="B233" t="str">
        <f>IFERROR((VLOOKUP(A233,'[1]LISTA ETIQUETAS'!O:X,3,0)),"PRODUTO SEM ESTOQUE")</f>
        <v>EST BANQUETA BAR 102 (LORO PRETO) TC 96 REF 05</v>
      </c>
      <c r="C233" s="10" t="str">
        <f>VLOOKUP(A233,'[1]LISTA ETIQUETAS'!$O:$BT,57,0)</f>
        <v>CLAMI BANQUETA BAR</v>
      </c>
      <c r="D233" s="10" t="str">
        <f>VLOOKUP(A233,'[1]LISTA ETIQUETAS'!$O:$BT,58,0)</f>
        <v>BANQUETA BAR 102 (FL)</v>
      </c>
      <c r="E233" s="11">
        <f>IF(VLOOKUP(A233,'[1]LISTA ETIQUETAS'!O:W,4,0)="",(VLOOKUP(A233,'[1]LISTA ETIQUETAS'!O:W,6,0)),(VLOOKUP(A233,'[1]LISTA ETIQUETAS'!O:W,4,0)))</f>
        <v>0.52</v>
      </c>
      <c r="F233" s="11">
        <f>IF(VLOOKUP(A233,'[1]LISTA ETIQUETAS'!O:W,5,0)="",(VLOOKUP(A233,'[1]LISTA ETIQUETAS'!O:W,7,0)),(VLOOKUP(A233,'[1]LISTA ETIQUETAS'!O:W,5,0)))</f>
        <v>0.54</v>
      </c>
      <c r="G233" s="11">
        <f>IFERROR((VLOOKUP(A233,'[1]LISTA ETIQUETAS'!O:X,8,0)),"")</f>
        <v>1.05</v>
      </c>
      <c r="H233" s="11">
        <f>IFERROR((VLOOKUP(A233,'[1]LISTA ETIQUETAS'!O:X,9,0)),"")</f>
        <v>0</v>
      </c>
      <c r="I233" s="12">
        <f>IFERROR((VLOOKUP(A233,'[1]LISTA ETIQUETAS'!O:Y,11,0)),"")</f>
        <v>8427.75</v>
      </c>
      <c r="J233" s="6">
        <f>VLOOKUP(A233,'[1]LISTA ETIQUETAS'!$O:$Z,12,0)</f>
        <v>0.7</v>
      </c>
      <c r="K233" s="12">
        <f t="shared" si="9"/>
        <v>2528.3250000000007</v>
      </c>
      <c r="L233" s="7" t="str">
        <f>IF(VLOOKUP(A233,'[1]LISTA ETIQUETAS'!O:AB,14,0)="","",(VLOOKUP(A233,'[1]LISTA ETIQUETAS'!O:AB,14,0)))</f>
        <v/>
      </c>
      <c r="M233" s="8">
        <f>VLOOKUP(A233,'[1]LISTA ETIQUETAS'!$O:$BR,56,0)</f>
        <v>0</v>
      </c>
      <c r="N233" s="9">
        <f t="shared" si="10"/>
        <v>176086</v>
      </c>
      <c r="S233" s="2">
        <f>_xlfn.XLOOKUP($A233,'[1]LISTA ETIQUETAS'!$O:$O,'[1]LISTA ETIQUETAS'!H:H,"",0)</f>
        <v>1</v>
      </c>
      <c r="T233" s="9">
        <f t="shared" si="11"/>
        <v>1</v>
      </c>
      <c r="U233" s="10" t="str">
        <f>IFERROR((VLOOKUP(A233,'links de acesso'!A:B,2,0)),"\\192.168.0.4\Produtos\PRODUTO_PRONTA_ENTREGA\static\IMAGENS_PRODUTOS\SEM IMAGEM.jpg")</f>
        <v>\\192.168.0.4\Produtos\PRODUTO_PRONTA_ENTREGA\static\IMAGENS_PRODUTOS\BANQUETA BAR 102_176086.jpg</v>
      </c>
      <c r="V233" s="2"/>
    </row>
    <row r="234" spans="1:22" x14ac:dyDescent="0.25">
      <c r="A234" s="5">
        <v>219523</v>
      </c>
      <c r="B234" t="str">
        <f>IFERROR((VLOOKUP(A234,'[1]LISTA ETIQUETAS'!O:X,3,0)),"PRODUTO SEM ESTOQUE")</f>
        <v>EST BANQUETA BAR 102 (EBANIZADO) TC 149</v>
      </c>
      <c r="C234" s="10" t="str">
        <f>VLOOKUP(A234,'[1]LISTA ETIQUETAS'!$O:$BT,57,0)</f>
        <v>CLAMI BANQUETA BAR</v>
      </c>
      <c r="D234" s="10" t="str">
        <f>VLOOKUP(A234,'[1]LISTA ETIQUETAS'!$O:$BT,58,0)</f>
        <v>BANQUETA BAR 102 (FL)</v>
      </c>
      <c r="E234" s="11">
        <f>IF(VLOOKUP(A234,'[1]LISTA ETIQUETAS'!O:W,4,0)="",(VLOOKUP(A234,'[1]LISTA ETIQUETAS'!O:W,6,0)),(VLOOKUP(A234,'[1]LISTA ETIQUETAS'!O:W,4,0)))</f>
        <v>0.52</v>
      </c>
      <c r="F234" s="11">
        <f>IF(VLOOKUP(A234,'[1]LISTA ETIQUETAS'!O:W,5,0)="",(VLOOKUP(A234,'[1]LISTA ETIQUETAS'!O:W,7,0)),(VLOOKUP(A234,'[1]LISTA ETIQUETAS'!O:W,5,0)))</f>
        <v>0.54</v>
      </c>
      <c r="G234" s="11">
        <f>IFERROR((VLOOKUP(A234,'[1]LISTA ETIQUETAS'!O:X,8,0)),"")</f>
        <v>1.05</v>
      </c>
      <c r="H234" s="11">
        <f>IFERROR((VLOOKUP(A234,'[1]LISTA ETIQUETAS'!O:X,9,0)),"")</f>
        <v>0</v>
      </c>
      <c r="I234" s="12">
        <f>IFERROR((VLOOKUP(A234,'[1]LISTA ETIQUETAS'!O:Y,11,0)),"")</f>
        <v>8427.75</v>
      </c>
      <c r="J234" s="6">
        <f>VLOOKUP(A234,'[1]LISTA ETIQUETAS'!$O:$Z,12,0)</f>
        <v>0.85</v>
      </c>
      <c r="K234" s="12">
        <f t="shared" si="9"/>
        <v>1264.1625000000004</v>
      </c>
      <c r="L234" s="7" t="str">
        <f>IF(VLOOKUP(A234,'[1]LISTA ETIQUETAS'!O:AB,14,0)="","",(VLOOKUP(A234,'[1]LISTA ETIQUETAS'!O:AB,14,0)))</f>
        <v/>
      </c>
      <c r="M234" s="8">
        <f>VLOOKUP(A234,'[1]LISTA ETIQUETAS'!$O:$BR,56,0)</f>
        <v>0</v>
      </c>
      <c r="N234" s="9">
        <f t="shared" si="10"/>
        <v>219523</v>
      </c>
      <c r="S234" s="2">
        <f>_xlfn.XLOOKUP($A234,'[1]LISTA ETIQUETAS'!$O:$O,'[1]LISTA ETIQUETAS'!H:H,"",0)</f>
        <v>1</v>
      </c>
      <c r="T234" s="9">
        <f t="shared" si="11"/>
        <v>1</v>
      </c>
      <c r="U234" s="10" t="str">
        <f>IFERROR((VLOOKUP(A234,'links de acesso'!A:B,2,0)),"\\192.168.0.4\Produtos\PRODUTO_PRONTA_ENTREGA\static\IMAGENS_PRODUTOS\SEM IMAGEM.jpg")</f>
        <v>\\192.168.0.4\Produtos\PRODUTO_PRONTA_ENTREGA\static\IMAGENS_PRODUTOS\BANQUETA BAR 102_219523.jpg</v>
      </c>
      <c r="V234" s="2"/>
    </row>
    <row r="235" spans="1:22" x14ac:dyDescent="0.25">
      <c r="A235" s="5">
        <v>230856</v>
      </c>
      <c r="B235" t="str">
        <f>IFERROR((VLOOKUP(A235,'[1]LISTA ETIQUETAS'!O:X,3,0)),"PRODUTO SEM ESTOQUE")</f>
        <v>EST BANQUETA BAR 102 (CANYON) (TELA IMBUIA NEGRA) TC 120</v>
      </c>
      <c r="C235" s="10" t="str">
        <f>VLOOKUP(A235,'[1]LISTA ETIQUETAS'!$O:$BT,57,0)</f>
        <v>CLAMI BANQUETA BAR</v>
      </c>
      <c r="D235" s="10" t="str">
        <f>VLOOKUP(A235,'[1]LISTA ETIQUETAS'!$O:$BT,58,0)</f>
        <v>BANQUETA BAR 102 (FL)</v>
      </c>
      <c r="E235" s="11">
        <f>IF(VLOOKUP(A235,'[1]LISTA ETIQUETAS'!O:W,4,0)="",(VLOOKUP(A235,'[1]LISTA ETIQUETAS'!O:W,6,0)),(VLOOKUP(A235,'[1]LISTA ETIQUETAS'!O:W,4,0)))</f>
        <v>0.52</v>
      </c>
      <c r="F235" s="11">
        <f>IF(VLOOKUP(A235,'[1]LISTA ETIQUETAS'!O:W,5,0)="",(VLOOKUP(A235,'[1]LISTA ETIQUETAS'!O:W,7,0)),(VLOOKUP(A235,'[1]LISTA ETIQUETAS'!O:W,5,0)))</f>
        <v>0.54</v>
      </c>
      <c r="G235" s="11">
        <f>IFERROR((VLOOKUP(A235,'[1]LISTA ETIQUETAS'!O:X,8,0)),"")</f>
        <v>1.05</v>
      </c>
      <c r="H235" s="11">
        <f>IFERROR((VLOOKUP(A235,'[1]LISTA ETIQUETAS'!O:X,9,0)),"")</f>
        <v>0</v>
      </c>
      <c r="I235" s="12">
        <f>IFERROR((VLOOKUP(A235,'[1]LISTA ETIQUETAS'!O:Y,11,0)),"")</f>
        <v>9186.7999999999993</v>
      </c>
      <c r="J235" s="6">
        <f>VLOOKUP(A235,'[1]LISTA ETIQUETAS'!$O:$Z,12,0)</f>
        <v>0.85</v>
      </c>
      <c r="K235" s="12">
        <f t="shared" si="9"/>
        <v>1378.0200000000004</v>
      </c>
      <c r="L235" s="7" t="str">
        <f>IF(VLOOKUP(A235,'[1]LISTA ETIQUETAS'!O:AB,14,0)="","",(VLOOKUP(A235,'[1]LISTA ETIQUETAS'!O:AB,14,0)))</f>
        <v/>
      </c>
      <c r="M235" s="8">
        <f>VLOOKUP(A235,'[1]LISTA ETIQUETAS'!$O:$BR,56,0)</f>
        <v>0</v>
      </c>
      <c r="N235" s="9">
        <f t="shared" si="10"/>
        <v>230856</v>
      </c>
      <c r="S235" s="2">
        <f>_xlfn.XLOOKUP($A235,'[1]LISTA ETIQUETAS'!$O:$O,'[1]LISTA ETIQUETAS'!H:H,"",0)</f>
        <v>1</v>
      </c>
      <c r="T235" s="9">
        <f t="shared" si="11"/>
        <v>1</v>
      </c>
      <c r="U235" s="10" t="str">
        <f>IFERROR((VLOOKUP(A235,'links de acesso'!A:B,2,0)),"\\192.168.0.4\Produtos\PRODUTO_PRONTA_ENTREGA\static\IMAGENS_PRODUTOS\SEM IMAGEM.jpg")</f>
        <v>\\192.168.0.4\Produtos\PRODUTO_PRONTA_ENTREGA\static\IMAGENS_PRODUTOS\BANQUETA BAR 102_230856.jpg</v>
      </c>
      <c r="V235" s="2"/>
    </row>
    <row r="236" spans="1:22" x14ac:dyDescent="0.25">
      <c r="A236" s="5">
        <v>268060</v>
      </c>
      <c r="B236" t="str">
        <f>IFERROR((VLOOKUP(A236,'[1]LISTA ETIQUETAS'!O:X,3,0)),"PRODUTO SEM ESTOQUE")</f>
        <v>EST BANQUETA BAR ANNA (TAUARI TING EBANIZ) COURO BLACK MATT</v>
      </c>
      <c r="C236" s="10" t="str">
        <f>VLOOKUP(A236,'[1]LISTA ETIQUETAS'!$O:$BT,57,0)</f>
        <v>CLAMI BANQUETA BAR</v>
      </c>
      <c r="D236" s="10" t="str">
        <f>VLOOKUP(A236,'[1]LISTA ETIQUETAS'!$O:$BT,58,0)</f>
        <v>BANQUETA BAR ANNA (FL)</v>
      </c>
      <c r="E236" s="11">
        <f>IF(VLOOKUP(A236,'[1]LISTA ETIQUETAS'!O:W,4,0)="",(VLOOKUP(A236,'[1]LISTA ETIQUETAS'!O:W,6,0)),(VLOOKUP(A236,'[1]LISTA ETIQUETAS'!O:W,4,0)))</f>
        <v>0.42</v>
      </c>
      <c r="F236" s="11">
        <f>IF(VLOOKUP(A236,'[1]LISTA ETIQUETAS'!O:W,5,0)="",(VLOOKUP(A236,'[1]LISTA ETIQUETAS'!O:W,7,0)),(VLOOKUP(A236,'[1]LISTA ETIQUETAS'!O:W,5,0)))</f>
        <v>0.5</v>
      </c>
      <c r="G236" s="11">
        <f>IFERROR((VLOOKUP(A236,'[1]LISTA ETIQUETAS'!O:X,8,0)),"")</f>
        <v>1.25</v>
      </c>
      <c r="H236" s="11">
        <f>IFERROR((VLOOKUP(A236,'[1]LISTA ETIQUETAS'!O:X,9,0)),"")</f>
        <v>0</v>
      </c>
      <c r="I236" s="12">
        <f>IFERROR((VLOOKUP(A236,'[1]LISTA ETIQUETAS'!O:Y,11,0)),"")</f>
        <v>8960</v>
      </c>
      <c r="J236" s="6">
        <f>VLOOKUP(A236,'[1]LISTA ETIQUETAS'!$O:$Z,12,0)</f>
        <v>0.65</v>
      </c>
      <c r="K236" s="12">
        <f t="shared" si="9"/>
        <v>3136</v>
      </c>
      <c r="L236" s="7" t="str">
        <f>IF(VLOOKUP(A236,'[1]LISTA ETIQUETAS'!O:AB,14,0)="","",(VLOOKUP(A236,'[1]LISTA ETIQUETAS'!O:AB,14,0)))</f>
        <v/>
      </c>
      <c r="M236" s="8">
        <f>VLOOKUP(A236,'[1]LISTA ETIQUETAS'!$O:$BR,56,0)</f>
        <v>0</v>
      </c>
      <c r="N236" s="9">
        <f t="shared" si="10"/>
        <v>268060</v>
      </c>
      <c r="S236" s="2">
        <f>_xlfn.XLOOKUP($A236,'[1]LISTA ETIQUETAS'!$O:$O,'[1]LISTA ETIQUETAS'!H:H,"",0)</f>
        <v>1</v>
      </c>
      <c r="T236" s="9">
        <f t="shared" si="11"/>
        <v>1</v>
      </c>
      <c r="U236" s="10" t="str">
        <f>IFERROR((VLOOKUP(A236,'links de acesso'!A:B,2,0)),"\\192.168.0.4\Produtos\PRODUTO_PRONTA_ENTREGA\static\IMAGENS_PRODUTOS\SEM IMAGEM.jpg")</f>
        <v>\\192.168.0.4\Produtos\PRODUTO_PRONTA_ENTREGA\static\IMAGENS_PRODUTOS\BANQUETA BAR ANNA_268060.jpg</v>
      </c>
      <c r="V236" s="2"/>
    </row>
    <row r="237" spans="1:22" x14ac:dyDescent="0.25">
      <c r="A237" s="5">
        <v>270552</v>
      </c>
      <c r="B237" t="str">
        <f>IFERROR((VLOOKUP(A237,'[1]LISTA ETIQUETAS'!O:X,3,0)),"PRODUTO SEM ESTOQUE")</f>
        <v>EST BANQUETA BAR APOLLO (MARFIM NOCCE) (FX A1094)</v>
      </c>
      <c r="C237" s="10" t="str">
        <f>VLOOKUP(A237,'[1]LISTA ETIQUETAS'!$O:$BT,57,0)</f>
        <v>CLAMI BANQUETA BAR</v>
      </c>
      <c r="D237" s="10" t="str">
        <f>VLOOKUP(A237,'[1]LISTA ETIQUETAS'!$O:$BT,58,0)</f>
        <v>BANQUETA BAR APOLLO</v>
      </c>
      <c r="E237" s="11">
        <f>IF(VLOOKUP(A237,'[1]LISTA ETIQUETAS'!O:W,4,0)="",(VLOOKUP(A237,'[1]LISTA ETIQUETAS'!O:W,6,0)),(VLOOKUP(A237,'[1]LISTA ETIQUETAS'!O:W,4,0)))</f>
        <v>0.49</v>
      </c>
      <c r="F237" s="11">
        <f>IF(VLOOKUP(A237,'[1]LISTA ETIQUETAS'!O:W,5,0)="",(VLOOKUP(A237,'[1]LISTA ETIQUETAS'!O:W,7,0)),(VLOOKUP(A237,'[1]LISTA ETIQUETAS'!O:W,5,0)))</f>
        <v>0.51</v>
      </c>
      <c r="G237" s="11">
        <f>IFERROR((VLOOKUP(A237,'[1]LISTA ETIQUETAS'!O:X,8,0)),"")</f>
        <v>1.01</v>
      </c>
      <c r="H237" s="11">
        <f>IFERROR((VLOOKUP(A237,'[1]LISTA ETIQUETAS'!O:X,9,0)),"")</f>
        <v>0</v>
      </c>
      <c r="I237" s="12">
        <f>IFERROR((VLOOKUP(A237,'[1]LISTA ETIQUETAS'!O:Y,11,0)),"")</f>
        <v>3628.26</v>
      </c>
      <c r="J237" s="6">
        <f>VLOOKUP(A237,'[1]LISTA ETIQUETAS'!$O:$Z,12,0)</f>
        <v>0.5</v>
      </c>
      <c r="K237" s="12">
        <f t="shared" si="9"/>
        <v>1814.13</v>
      </c>
      <c r="L237" s="7" t="str">
        <f>IF(VLOOKUP(A237,'[1]LISTA ETIQUETAS'!O:AB,14,0)="","",(VLOOKUP(A237,'[1]LISTA ETIQUETAS'!O:AB,14,0)))</f>
        <v/>
      </c>
      <c r="M237" s="8">
        <f>VLOOKUP(A237,'[1]LISTA ETIQUETAS'!$O:$BR,56,0)</f>
        <v>0</v>
      </c>
      <c r="N237" s="9">
        <f t="shared" si="10"/>
        <v>270552</v>
      </c>
      <c r="S237" s="2">
        <f>_xlfn.XLOOKUP($A237,'[1]LISTA ETIQUETAS'!$O:$O,'[1]LISTA ETIQUETAS'!H:H,"",0)</f>
        <v>2</v>
      </c>
      <c r="T237" s="9">
        <f t="shared" si="11"/>
        <v>2</v>
      </c>
      <c r="U237" s="10" t="str">
        <f>IFERROR((VLOOKUP(A237,'links de acesso'!A:B,2,0)),"\\192.168.0.4\Produtos\PRODUTO_PRONTA_ENTREGA\static\IMAGENS_PRODUTOS\SEM IMAGEM.jpg")</f>
        <v>\\192.168.0.4\Produtos\PRODUTO_PRONTA_ENTREGA\static\IMAGENS_PRODUTOS\BANQUETA BAR APOLO_270552.jpg</v>
      </c>
      <c r="V237" s="2"/>
    </row>
    <row r="238" spans="1:22" x14ac:dyDescent="0.25">
      <c r="A238" s="5">
        <v>270552</v>
      </c>
      <c r="B238" t="str">
        <f>IFERROR((VLOOKUP(A238,'[1]LISTA ETIQUETAS'!O:X,3,0)),"PRODUTO SEM ESTOQUE")</f>
        <v>EST BANQUETA BAR APOLLO (MARFIM NOCCE) (FX A1094)</v>
      </c>
      <c r="C238" s="10" t="str">
        <f>VLOOKUP(A238,'[1]LISTA ETIQUETAS'!$O:$BT,57,0)</f>
        <v>CLAMI BANQUETA BAR</v>
      </c>
      <c r="D238" s="10" t="str">
        <f>VLOOKUP(A238,'[1]LISTA ETIQUETAS'!$O:$BT,58,0)</f>
        <v>BANQUETA BAR APOLLO</v>
      </c>
      <c r="E238" s="11">
        <f>IF(VLOOKUP(A238,'[1]LISTA ETIQUETAS'!O:W,4,0)="",(VLOOKUP(A238,'[1]LISTA ETIQUETAS'!O:W,6,0)),(VLOOKUP(A238,'[1]LISTA ETIQUETAS'!O:W,4,0)))</f>
        <v>0.49</v>
      </c>
      <c r="F238" s="11">
        <f>IF(VLOOKUP(A238,'[1]LISTA ETIQUETAS'!O:W,5,0)="",(VLOOKUP(A238,'[1]LISTA ETIQUETAS'!O:W,7,0)),(VLOOKUP(A238,'[1]LISTA ETIQUETAS'!O:W,5,0)))</f>
        <v>0.51</v>
      </c>
      <c r="G238" s="11">
        <f>IFERROR((VLOOKUP(A238,'[1]LISTA ETIQUETAS'!O:X,8,0)),"")</f>
        <v>1.01</v>
      </c>
      <c r="H238" s="11">
        <f>IFERROR((VLOOKUP(A238,'[1]LISTA ETIQUETAS'!O:X,9,0)),"")</f>
        <v>0</v>
      </c>
      <c r="I238" s="12">
        <f>IFERROR((VLOOKUP(A238,'[1]LISTA ETIQUETAS'!O:Y,11,0)),"")</f>
        <v>3628.26</v>
      </c>
      <c r="J238" s="6">
        <f>VLOOKUP(A238,'[1]LISTA ETIQUETAS'!$O:$Z,12,0)</f>
        <v>0.5</v>
      </c>
      <c r="K238" s="12">
        <f t="shared" si="9"/>
        <v>1814.13</v>
      </c>
      <c r="L238" s="7" t="str">
        <f>IF(VLOOKUP(A238,'[1]LISTA ETIQUETAS'!O:AB,14,0)="","",(VLOOKUP(A238,'[1]LISTA ETIQUETAS'!O:AB,14,0)))</f>
        <v/>
      </c>
      <c r="M238" s="8">
        <f>VLOOKUP(A238,'[1]LISTA ETIQUETAS'!$O:$BR,56,0)</f>
        <v>0</v>
      </c>
      <c r="N238" s="9">
        <f t="shared" si="10"/>
        <v>270552</v>
      </c>
      <c r="S238" s="2">
        <f>_xlfn.XLOOKUP($A238,'[1]LISTA ETIQUETAS'!$O:$O,'[1]LISTA ETIQUETAS'!H:H,"",0)</f>
        <v>2</v>
      </c>
      <c r="T238" s="9">
        <f t="shared" si="11"/>
        <v>2</v>
      </c>
      <c r="U238" s="10" t="str">
        <f>IFERROR((VLOOKUP(A238,'links de acesso'!A:B,2,0)),"\\192.168.0.4\Produtos\PRODUTO_PRONTA_ENTREGA\static\IMAGENS_PRODUTOS\SEM IMAGEM.jpg")</f>
        <v>\\192.168.0.4\Produtos\PRODUTO_PRONTA_ENTREGA\static\IMAGENS_PRODUTOS\BANQUETA BAR APOLO_270552.jpg</v>
      </c>
      <c r="V238" s="2"/>
    </row>
    <row r="239" spans="1:22" x14ac:dyDescent="0.25">
      <c r="A239" s="5">
        <v>270552</v>
      </c>
      <c r="B239" t="str">
        <f>IFERROR((VLOOKUP(A239,'[1]LISTA ETIQUETAS'!O:X,3,0)),"PRODUTO SEM ESTOQUE")</f>
        <v>EST BANQUETA BAR APOLLO (MARFIM NOCCE) (FX A1094)</v>
      </c>
      <c r="C239" s="10" t="str">
        <f>VLOOKUP(A239,'[1]LISTA ETIQUETAS'!$O:$BT,57,0)</f>
        <v>CLAMI BANQUETA BAR</v>
      </c>
      <c r="D239" s="10" t="str">
        <f>VLOOKUP(A239,'[1]LISTA ETIQUETAS'!$O:$BT,58,0)</f>
        <v>BANQUETA BAR APOLLO</v>
      </c>
      <c r="E239" s="11">
        <f>IF(VLOOKUP(A239,'[1]LISTA ETIQUETAS'!O:W,4,0)="",(VLOOKUP(A239,'[1]LISTA ETIQUETAS'!O:W,6,0)),(VLOOKUP(A239,'[1]LISTA ETIQUETAS'!O:W,4,0)))</f>
        <v>0.49</v>
      </c>
      <c r="F239" s="11">
        <f>IF(VLOOKUP(A239,'[1]LISTA ETIQUETAS'!O:W,5,0)="",(VLOOKUP(A239,'[1]LISTA ETIQUETAS'!O:W,7,0)),(VLOOKUP(A239,'[1]LISTA ETIQUETAS'!O:W,5,0)))</f>
        <v>0.51</v>
      </c>
      <c r="G239" s="11">
        <f>IFERROR((VLOOKUP(A239,'[1]LISTA ETIQUETAS'!O:X,8,0)),"")</f>
        <v>1.01</v>
      </c>
      <c r="H239" s="11">
        <f>IFERROR((VLOOKUP(A239,'[1]LISTA ETIQUETAS'!O:X,9,0)),"")</f>
        <v>0</v>
      </c>
      <c r="I239" s="12">
        <f>IFERROR((VLOOKUP(A239,'[1]LISTA ETIQUETAS'!O:Y,11,0)),"")</f>
        <v>3628.26</v>
      </c>
      <c r="J239" s="6">
        <f>VLOOKUP(A239,'[1]LISTA ETIQUETAS'!$O:$Z,12,0)</f>
        <v>0.5</v>
      </c>
      <c r="K239" s="12">
        <f t="shared" si="9"/>
        <v>1814.13</v>
      </c>
      <c r="L239" s="7" t="str">
        <f>IF(VLOOKUP(A239,'[1]LISTA ETIQUETAS'!O:AB,14,0)="","",(VLOOKUP(A239,'[1]LISTA ETIQUETAS'!O:AB,14,0)))</f>
        <v/>
      </c>
      <c r="M239" s="8">
        <f>VLOOKUP(A239,'[1]LISTA ETIQUETAS'!$O:$BR,56,0)</f>
        <v>0</v>
      </c>
      <c r="N239" s="9">
        <f t="shared" si="10"/>
        <v>270552</v>
      </c>
      <c r="S239" s="2">
        <f>_xlfn.XLOOKUP($A239,'[1]LISTA ETIQUETAS'!$O:$O,'[1]LISTA ETIQUETAS'!H:H,"",0)</f>
        <v>2</v>
      </c>
      <c r="T239" s="9">
        <f t="shared" si="11"/>
        <v>2</v>
      </c>
      <c r="U239" s="10" t="str">
        <f>IFERROR((VLOOKUP(A239,'links de acesso'!A:B,2,0)),"\\192.168.0.4\Produtos\PRODUTO_PRONTA_ENTREGA\static\IMAGENS_PRODUTOS\SEM IMAGEM.jpg")</f>
        <v>\\192.168.0.4\Produtos\PRODUTO_PRONTA_ENTREGA\static\IMAGENS_PRODUTOS\BANQUETA BAR APOLO_270552.jpg</v>
      </c>
      <c r="V239" s="2"/>
    </row>
    <row r="240" spans="1:22" x14ac:dyDescent="0.25">
      <c r="A240" s="5">
        <v>210555</v>
      </c>
      <c r="B240" t="str">
        <f>IFERROR((VLOOKUP(A240,'[1]LISTA ETIQUETAS'!O:X,3,0)),"PRODUTO SEM ESTOQUE")</f>
        <v>EST BANQUETA BAR AYLA ACAB MEL TC 2013</v>
      </c>
      <c r="C240" s="10" t="str">
        <f>VLOOKUP(A240,'[1]LISTA ETIQUETAS'!$O:$BT,57,0)</f>
        <v>CLAMI BANQUETA BAR</v>
      </c>
      <c r="D240" s="10" t="str">
        <f>VLOOKUP(A240,'[1]LISTA ETIQUETAS'!$O:$BT,58,0)</f>
        <v>BANQUETA BAR AYLA (FL)</v>
      </c>
      <c r="E240" s="11">
        <f>IF(VLOOKUP(A240,'[1]LISTA ETIQUETAS'!O:W,4,0)="",(VLOOKUP(A240,'[1]LISTA ETIQUETAS'!O:W,6,0)),(VLOOKUP(A240,'[1]LISTA ETIQUETAS'!O:W,4,0)))</f>
        <v>0.42</v>
      </c>
      <c r="F240" s="11">
        <f>IF(VLOOKUP(A240,'[1]LISTA ETIQUETAS'!O:W,5,0)="",(VLOOKUP(A240,'[1]LISTA ETIQUETAS'!O:W,7,0)),(VLOOKUP(A240,'[1]LISTA ETIQUETAS'!O:W,5,0)))</f>
        <v>0.43</v>
      </c>
      <c r="G240" s="11">
        <f>IFERROR((VLOOKUP(A240,'[1]LISTA ETIQUETAS'!O:X,8,0)),"")</f>
        <v>1.08</v>
      </c>
      <c r="H240" s="11">
        <f>IFERROR((VLOOKUP(A240,'[1]LISTA ETIQUETAS'!O:X,9,0)),"")</f>
        <v>0</v>
      </c>
      <c r="I240" s="12">
        <f>IFERROR((VLOOKUP(A240,'[1]LISTA ETIQUETAS'!O:Y,11,0)),"")</f>
        <v>2505.9</v>
      </c>
      <c r="J240" s="6">
        <f>VLOOKUP(A240,'[1]LISTA ETIQUETAS'!$O:$Z,12,0)</f>
        <v>0.65</v>
      </c>
      <c r="K240" s="12">
        <f t="shared" si="9"/>
        <v>877.06500000000005</v>
      </c>
      <c r="L240" s="7" t="str">
        <f>IF(VLOOKUP(A240,'[1]LISTA ETIQUETAS'!O:AB,14,0)="","",(VLOOKUP(A240,'[1]LISTA ETIQUETAS'!O:AB,14,0)))</f>
        <v/>
      </c>
      <c r="M240" s="8">
        <f>VLOOKUP(A240,'[1]LISTA ETIQUETAS'!$O:$BR,56,0)</f>
        <v>0</v>
      </c>
      <c r="N240" s="9">
        <f t="shared" si="10"/>
        <v>210555</v>
      </c>
      <c r="S240" s="2">
        <f>_xlfn.XLOOKUP($A240,'[1]LISTA ETIQUETAS'!$O:$O,'[1]LISTA ETIQUETAS'!H:H,"",0)</f>
        <v>1</v>
      </c>
      <c r="T240" s="9">
        <f t="shared" si="11"/>
        <v>1</v>
      </c>
      <c r="U240" s="10" t="str">
        <f>IFERROR((VLOOKUP(A240,'links de acesso'!A:B,2,0)),"\\192.168.0.4\Produtos\PRODUTO_PRONTA_ENTREGA\static\IMAGENS_PRODUTOS\SEM IMAGEM.jpg")</f>
        <v>\\192.168.0.4\Produtos\PRODUTO_PRONTA_ENTREGA\static\IMAGENS_PRODUTOS\BANQUETA BAR AYLA_210555.jpg</v>
      </c>
      <c r="V240" s="2"/>
    </row>
    <row r="241" spans="1:22" x14ac:dyDescent="0.25">
      <c r="A241" s="5">
        <v>214530</v>
      </c>
      <c r="B241" t="str">
        <f>IFERROR((VLOOKUP(A241,'[1]LISTA ETIQUETAS'!O:X,3,0)),"PRODUTO SEM ESTOQUE")</f>
        <v>EST BANQUETA BAR AYLA TC2013/ESTRUTURA MEL</v>
      </c>
      <c r="C241" s="10" t="str">
        <f>VLOOKUP(A241,'[1]LISTA ETIQUETAS'!$O:$BT,57,0)</f>
        <v>CLAMI BANQUETA BAR</v>
      </c>
      <c r="D241" s="10" t="str">
        <f>VLOOKUP(A241,'[1]LISTA ETIQUETAS'!$O:$BT,58,0)</f>
        <v>BANQUETA BAR AYLA (FL)</v>
      </c>
      <c r="E241" s="11">
        <f>IF(VLOOKUP(A241,'[1]LISTA ETIQUETAS'!O:W,4,0)="",(VLOOKUP(A241,'[1]LISTA ETIQUETAS'!O:W,6,0)),(VLOOKUP(A241,'[1]LISTA ETIQUETAS'!O:W,4,0)))</f>
        <v>0.42</v>
      </c>
      <c r="F241" s="11">
        <f>IF(VLOOKUP(A241,'[1]LISTA ETIQUETAS'!O:W,5,0)="",(VLOOKUP(A241,'[1]LISTA ETIQUETAS'!O:W,7,0)),(VLOOKUP(A241,'[1]LISTA ETIQUETAS'!O:W,5,0)))</f>
        <v>0.42</v>
      </c>
      <c r="G241" s="11">
        <f>IFERROR((VLOOKUP(A241,'[1]LISTA ETIQUETAS'!O:X,8,0)),"")</f>
        <v>1.08</v>
      </c>
      <c r="H241" s="11">
        <f>IFERROR((VLOOKUP(A241,'[1]LISTA ETIQUETAS'!O:X,9,0)),"")</f>
        <v>0</v>
      </c>
      <c r="I241" s="12">
        <f>IFERROR((VLOOKUP(A241,'[1]LISTA ETIQUETAS'!O:Y,11,0)),"")</f>
        <v>2605.5100000000002</v>
      </c>
      <c r="J241" s="6">
        <f>VLOOKUP(A241,'[1]LISTA ETIQUETAS'!$O:$Z,12,0)</f>
        <v>0.65</v>
      </c>
      <c r="K241" s="12">
        <f t="shared" si="9"/>
        <v>911.92849999999999</v>
      </c>
      <c r="L241" s="7" t="str">
        <f>IF(VLOOKUP(A241,'[1]LISTA ETIQUETAS'!O:AB,14,0)="","",(VLOOKUP(A241,'[1]LISTA ETIQUETAS'!O:AB,14,0)))</f>
        <v/>
      </c>
      <c r="M241" s="8">
        <f>VLOOKUP(A241,'[1]LISTA ETIQUETAS'!$O:$BR,56,0)</f>
        <v>0</v>
      </c>
      <c r="N241" s="9">
        <f t="shared" si="10"/>
        <v>214530</v>
      </c>
      <c r="S241" s="2">
        <f>_xlfn.XLOOKUP($A241,'[1]LISTA ETIQUETAS'!$O:$O,'[1]LISTA ETIQUETAS'!H:H,"",0)</f>
        <v>1</v>
      </c>
      <c r="T241" s="9">
        <f t="shared" si="11"/>
        <v>1</v>
      </c>
      <c r="U241" s="10" t="str">
        <f>IFERROR((VLOOKUP(A241,'links de acesso'!A:B,2,0)),"\\192.168.0.4\Produtos\PRODUTO_PRONTA_ENTREGA\static\IMAGENS_PRODUTOS\SEM IMAGEM.jpg")</f>
        <v>\\192.168.0.4\Produtos\PRODUTO_PRONTA_ENTREGA\static\IMAGENS_PRODUTOS\BANQUETA BAR AYLA_214530.jpg</v>
      </c>
      <c r="V241" s="2"/>
    </row>
    <row r="242" spans="1:22" x14ac:dyDescent="0.25">
      <c r="A242" s="5">
        <v>82483</v>
      </c>
      <c r="B242" t="str">
        <f>IFERROR((VLOOKUP(A242,'[1]LISTA ETIQUETAS'!O:X,3,0)),"PRODUTO SEM ESTOQUE")</f>
        <v>EST BANQUETA BAR BOSSA (TELA NATURAL) (LACA FSC LARANJA)</v>
      </c>
      <c r="C242" s="10" t="str">
        <f>VLOOKUP(A242,'[1]LISTA ETIQUETAS'!$O:$BT,57,0)</f>
        <v>CLAMI BANQUETA BAR</v>
      </c>
      <c r="D242" s="10" t="str">
        <f>VLOOKUP(A242,'[1]LISTA ETIQUETAS'!$O:$BT,58,0)</f>
        <v>BANQUETA BAR BOSSA (FL)</v>
      </c>
      <c r="E242" s="11">
        <f>IF(VLOOKUP(A242,'[1]LISTA ETIQUETAS'!O:W,4,0)="",(VLOOKUP(A242,'[1]LISTA ETIQUETAS'!O:W,6,0)),(VLOOKUP(A242,'[1]LISTA ETIQUETAS'!O:W,4,0)))</f>
        <v>0.45</v>
      </c>
      <c r="F242" s="11">
        <f>IF(VLOOKUP(A242,'[1]LISTA ETIQUETAS'!O:W,5,0)="",(VLOOKUP(A242,'[1]LISTA ETIQUETAS'!O:W,7,0)),(VLOOKUP(A242,'[1]LISTA ETIQUETAS'!O:W,5,0)))</f>
        <v>0.52</v>
      </c>
      <c r="G242" s="11">
        <f>IFERROR((VLOOKUP(A242,'[1]LISTA ETIQUETAS'!O:X,8,0)),"")</f>
        <v>1</v>
      </c>
      <c r="H242" s="11">
        <f>IFERROR((VLOOKUP(A242,'[1]LISTA ETIQUETAS'!O:X,9,0)),"")</f>
        <v>0</v>
      </c>
      <c r="I242" s="12">
        <f>IFERROR((VLOOKUP(A242,'[1]LISTA ETIQUETAS'!O:Y,11,0)),"")</f>
        <v>7669.36</v>
      </c>
      <c r="J242" s="6">
        <f>VLOOKUP(A242,'[1]LISTA ETIQUETAS'!$O:$Z,12,0)</f>
        <v>0.75</v>
      </c>
      <c r="K242" s="12">
        <f t="shared" si="9"/>
        <v>1917.3400000000001</v>
      </c>
      <c r="L242" s="7" t="str">
        <f>IF(VLOOKUP(A242,'[1]LISTA ETIQUETAS'!O:AB,14,0)="","",(VLOOKUP(A242,'[1]LISTA ETIQUETAS'!O:AB,14,0)))</f>
        <v/>
      </c>
      <c r="M242" s="8">
        <f>VLOOKUP(A242,'[1]LISTA ETIQUETAS'!$O:$BR,56,0)</f>
        <v>0</v>
      </c>
      <c r="N242" s="9">
        <f t="shared" si="10"/>
        <v>82483</v>
      </c>
      <c r="S242" s="2">
        <f>_xlfn.XLOOKUP($A242,'[1]LISTA ETIQUETAS'!$O:$O,'[1]LISTA ETIQUETAS'!H:H,"",0)</f>
        <v>1</v>
      </c>
      <c r="T242" s="9">
        <f t="shared" si="11"/>
        <v>1</v>
      </c>
      <c r="U242" s="10" t="str">
        <f>IFERROR((VLOOKUP(A242,'links de acesso'!A:B,2,0)),"\\192.168.0.4\Produtos\PRODUTO_PRONTA_ENTREGA\static\IMAGENS_PRODUTOS\SEM IMAGEM.jpg")</f>
        <v>\\192.168.0.4\Produtos\PRODUTO_PRONTA_ENTREGA\static\IMAGENS_PRODUTOS\BANQUETA BAR BOSSA_82483.jpg</v>
      </c>
      <c r="V242" s="2"/>
    </row>
    <row r="243" spans="1:22" x14ac:dyDescent="0.25">
      <c r="A243" s="5">
        <v>181321</v>
      </c>
      <c r="B243" t="str">
        <f>IFERROR((VLOOKUP(A243,'[1]LISTA ETIQUETAS'!O:X,3,0)),"PRODUTO SEM ESTOQUE")</f>
        <v>EST BANQUETA BAR BOSSA (TELA NATURAL) (SAYER L-137)</v>
      </c>
      <c r="C243" s="10" t="str">
        <f>VLOOKUP(A243,'[1]LISTA ETIQUETAS'!$O:$BT,57,0)</f>
        <v>CLAMI BANQUETA BAR</v>
      </c>
      <c r="D243" s="10" t="str">
        <f>VLOOKUP(A243,'[1]LISTA ETIQUETAS'!$O:$BT,58,0)</f>
        <v>BANQUETA BAR BOSSA PALHA (FL)</v>
      </c>
      <c r="E243" s="11">
        <f>IF(VLOOKUP(A243,'[1]LISTA ETIQUETAS'!O:W,4,0)="",(VLOOKUP(A243,'[1]LISTA ETIQUETAS'!O:W,6,0)),(VLOOKUP(A243,'[1]LISTA ETIQUETAS'!O:W,4,0)))</f>
        <v>0.44</v>
      </c>
      <c r="F243" s="11">
        <f>IF(VLOOKUP(A243,'[1]LISTA ETIQUETAS'!O:W,5,0)="",(VLOOKUP(A243,'[1]LISTA ETIQUETAS'!O:W,7,0)),(VLOOKUP(A243,'[1]LISTA ETIQUETAS'!O:W,5,0)))</f>
        <v>0.51</v>
      </c>
      <c r="G243" s="11">
        <f>IFERROR((VLOOKUP(A243,'[1]LISTA ETIQUETAS'!O:X,8,0)),"")</f>
        <v>1</v>
      </c>
      <c r="H243" s="11">
        <f>IFERROR((VLOOKUP(A243,'[1]LISTA ETIQUETAS'!O:X,9,0)),"")</f>
        <v>0</v>
      </c>
      <c r="I243" s="12">
        <f>IFERROR((VLOOKUP(A243,'[1]LISTA ETIQUETAS'!O:Y,11,0)),"")</f>
        <v>7669.36</v>
      </c>
      <c r="J243" s="6">
        <f>VLOOKUP(A243,'[1]LISTA ETIQUETAS'!$O:$Z,12,0)</f>
        <v>0.7</v>
      </c>
      <c r="K243" s="12">
        <f t="shared" si="9"/>
        <v>2300.808</v>
      </c>
      <c r="L243" s="7" t="str">
        <f>IF(VLOOKUP(A243,'[1]LISTA ETIQUETAS'!O:AB,14,0)="","",(VLOOKUP(A243,'[1]LISTA ETIQUETAS'!O:AB,14,0)))</f>
        <v/>
      </c>
      <c r="M243" s="8">
        <f>VLOOKUP(A243,'[1]LISTA ETIQUETAS'!$O:$BR,56,0)</f>
        <v>0</v>
      </c>
      <c r="N243" s="9">
        <f t="shared" si="10"/>
        <v>181321</v>
      </c>
      <c r="S243" s="2">
        <f>_xlfn.XLOOKUP($A243,'[1]LISTA ETIQUETAS'!$O:$O,'[1]LISTA ETIQUETAS'!H:H,"",0)</f>
        <v>2</v>
      </c>
      <c r="T243" s="9">
        <f t="shared" si="11"/>
        <v>2</v>
      </c>
      <c r="U243" s="10" t="str">
        <f>IFERROR((VLOOKUP(A243,'links de acesso'!A:B,2,0)),"\\192.168.0.4\Produtos\PRODUTO_PRONTA_ENTREGA\static\IMAGENS_PRODUTOS\SEM IMAGEM.jpg")</f>
        <v>\\192.168.0.4\Produtos\PRODUTO_PRONTA_ENTREGA\static\IMAGENS_PRODUTOS\BANQUETA BAR BOSSA_181321.jpg</v>
      </c>
      <c r="V243" s="2"/>
    </row>
    <row r="244" spans="1:22" x14ac:dyDescent="0.25">
      <c r="A244" s="5">
        <v>204057</v>
      </c>
      <c r="B244" t="str">
        <f>IFERROR((VLOOKUP(A244,'[1]LISTA ETIQUETAS'!O:X,3,0)),"PRODUTO SEM ESTOQUE")</f>
        <v>EST BANQUETA BAR BOSSA (TELA NATURAL) (TAUARI COR 02)</v>
      </c>
      <c r="C244" s="10" t="str">
        <f>VLOOKUP(A244,'[1]LISTA ETIQUETAS'!$O:$BT,57,0)</f>
        <v>CLAMI BANQUETA BAR</v>
      </c>
      <c r="D244" s="10" t="str">
        <f>VLOOKUP(A244,'[1]LISTA ETIQUETAS'!$O:$BT,58,0)</f>
        <v>BANQUETA BAR BOSSA PALHA (FL)</v>
      </c>
      <c r="E244" s="11">
        <f>IF(VLOOKUP(A244,'[1]LISTA ETIQUETAS'!O:W,4,0)="",(VLOOKUP(A244,'[1]LISTA ETIQUETAS'!O:W,6,0)),(VLOOKUP(A244,'[1]LISTA ETIQUETAS'!O:W,4,0)))</f>
        <v>0.44</v>
      </c>
      <c r="F244" s="11">
        <f>IF(VLOOKUP(A244,'[1]LISTA ETIQUETAS'!O:W,5,0)="",(VLOOKUP(A244,'[1]LISTA ETIQUETAS'!O:W,7,0)),(VLOOKUP(A244,'[1]LISTA ETIQUETAS'!O:W,5,0)))</f>
        <v>0.51</v>
      </c>
      <c r="G244" s="11">
        <f>IFERROR((VLOOKUP(A244,'[1]LISTA ETIQUETAS'!O:X,8,0)),"")</f>
        <v>1</v>
      </c>
      <c r="H244" s="11">
        <f>IFERROR((VLOOKUP(A244,'[1]LISTA ETIQUETAS'!O:X,9,0)),"")</f>
        <v>0</v>
      </c>
      <c r="I244" s="12">
        <f>IFERROR((VLOOKUP(A244,'[1]LISTA ETIQUETAS'!O:Y,11,0)),"")</f>
        <v>7669.36</v>
      </c>
      <c r="J244" s="6">
        <f>VLOOKUP(A244,'[1]LISTA ETIQUETAS'!$O:$Z,12,0)</f>
        <v>0.7</v>
      </c>
      <c r="K244" s="12">
        <f t="shared" si="9"/>
        <v>2300.808</v>
      </c>
      <c r="L244" s="7" t="str">
        <f>IF(VLOOKUP(A244,'[1]LISTA ETIQUETAS'!O:AB,14,0)="","",(VLOOKUP(A244,'[1]LISTA ETIQUETAS'!O:AB,14,0)))</f>
        <v/>
      </c>
      <c r="M244" s="8">
        <f>VLOOKUP(A244,'[1]LISTA ETIQUETAS'!$O:$BR,56,0)</f>
        <v>0</v>
      </c>
      <c r="N244" s="9">
        <f t="shared" si="10"/>
        <v>204057</v>
      </c>
      <c r="S244" s="2">
        <f>_xlfn.XLOOKUP($A244,'[1]LISTA ETIQUETAS'!$O:$O,'[1]LISTA ETIQUETAS'!H:H,"",0)</f>
        <v>1</v>
      </c>
      <c r="T244" s="9">
        <f t="shared" si="11"/>
        <v>1</v>
      </c>
      <c r="U244" s="10" t="str">
        <f>IFERROR((VLOOKUP(A244,'links de acesso'!A:B,2,0)),"\\192.168.0.4\Produtos\PRODUTO_PRONTA_ENTREGA\static\IMAGENS_PRODUTOS\SEM IMAGEM.jpg")</f>
        <v>\\192.168.0.4\Produtos\PRODUTO_PRONTA_ENTREGA\static\IMAGENS_PRODUTOS\BANQUETA BAR BOSSA_204057.jpg</v>
      </c>
      <c r="V244" s="2"/>
    </row>
    <row r="245" spans="1:22" x14ac:dyDescent="0.25">
      <c r="A245" s="5">
        <v>120741</v>
      </c>
      <c r="B245" t="str">
        <f>IFERROR((VLOOKUP(A245,'[1]LISTA ETIQUETAS'!O:X,3,0)),"PRODUTO SEM ESTOQUE")</f>
        <v>EST BANQUETA BAR CHICAGO (TELA DUP) (CATUABA AVELA)</v>
      </c>
      <c r="C245" s="10" t="str">
        <f>VLOOKUP(A245,'[1]LISTA ETIQUETAS'!$O:$BT,57,0)</f>
        <v>CLAMI BANQUETA BAR</v>
      </c>
      <c r="D245" s="10" t="str">
        <f>VLOOKUP(A245,'[1]LISTA ETIQUETAS'!$O:$BT,58,0)</f>
        <v>BANQUETA BAR CHICAGO (FL)</v>
      </c>
      <c r="E245" s="11">
        <f>IF(VLOOKUP(A245,'[1]LISTA ETIQUETAS'!O:W,4,0)="",(VLOOKUP(A245,'[1]LISTA ETIQUETAS'!O:W,6,0)),(VLOOKUP(A245,'[1]LISTA ETIQUETAS'!O:W,4,0)))</f>
        <v>0.45</v>
      </c>
      <c r="F245" s="11">
        <f>IF(VLOOKUP(A245,'[1]LISTA ETIQUETAS'!O:W,5,0)="",(VLOOKUP(A245,'[1]LISTA ETIQUETAS'!O:W,7,0)),(VLOOKUP(A245,'[1]LISTA ETIQUETAS'!O:W,5,0)))</f>
        <v>0.49</v>
      </c>
      <c r="G245" s="11">
        <f>IFERROR((VLOOKUP(A245,'[1]LISTA ETIQUETAS'!O:X,8,0)),"")</f>
        <v>1.03</v>
      </c>
      <c r="H245" s="11">
        <f>IFERROR((VLOOKUP(A245,'[1]LISTA ETIQUETAS'!O:X,9,0)),"")</f>
        <v>0</v>
      </c>
      <c r="I245" s="12">
        <f>IFERROR((VLOOKUP(A245,'[1]LISTA ETIQUETAS'!O:Y,11,0)),"")</f>
        <v>3592.7</v>
      </c>
      <c r="J245" s="6">
        <f>VLOOKUP(A245,'[1]LISTA ETIQUETAS'!$O:$Z,12,0)</f>
        <v>0.75</v>
      </c>
      <c r="K245" s="12">
        <f t="shared" si="9"/>
        <v>898.17500000000018</v>
      </c>
      <c r="L245" s="7" t="str">
        <f>IF(VLOOKUP(A245,'[1]LISTA ETIQUETAS'!O:AB,14,0)="","",(VLOOKUP(A245,'[1]LISTA ETIQUETAS'!O:AB,14,0)))</f>
        <v/>
      </c>
      <c r="M245" s="8">
        <f>VLOOKUP(A245,'[1]LISTA ETIQUETAS'!$O:$BR,56,0)</f>
        <v>0</v>
      </c>
      <c r="N245" s="9">
        <f t="shared" si="10"/>
        <v>120741</v>
      </c>
      <c r="S245" s="2">
        <f>_xlfn.XLOOKUP($A245,'[1]LISTA ETIQUETAS'!$O:$O,'[1]LISTA ETIQUETAS'!H:H,"",0)</f>
        <v>1</v>
      </c>
      <c r="T245" s="9">
        <f t="shared" si="11"/>
        <v>1</v>
      </c>
      <c r="U245" s="10" t="str">
        <f>IFERROR((VLOOKUP(A245,'links de acesso'!A:B,2,0)),"\\192.168.0.4\Produtos\PRODUTO_PRONTA_ENTREGA\static\IMAGENS_PRODUTOS\SEM IMAGEM.jpg")</f>
        <v>\\192.168.0.4\Produtos\PRODUTO_PRONTA_ENTREGA\static\IMAGENS_PRODUTOS\BANQUETA BAR CHICAGO_120741.jpg</v>
      </c>
      <c r="V245" s="2"/>
    </row>
    <row r="246" spans="1:22" x14ac:dyDescent="0.25">
      <c r="A246" s="5">
        <v>120741</v>
      </c>
      <c r="B246" t="str">
        <f>IFERROR((VLOOKUP(A246,'[1]LISTA ETIQUETAS'!O:X,3,0)),"PRODUTO SEM ESTOQUE")</f>
        <v>EST BANQUETA BAR CHICAGO (TELA DUP) (CATUABA AVELA)</v>
      </c>
      <c r="C246" s="10" t="str">
        <f>VLOOKUP(A246,'[1]LISTA ETIQUETAS'!$O:$BT,57,0)</f>
        <v>CLAMI BANQUETA BAR</v>
      </c>
      <c r="D246" s="10" t="str">
        <f>VLOOKUP(A246,'[1]LISTA ETIQUETAS'!$O:$BT,58,0)</f>
        <v>BANQUETA BAR CHICAGO (FL)</v>
      </c>
      <c r="E246" s="11">
        <f>IF(VLOOKUP(A246,'[1]LISTA ETIQUETAS'!O:W,4,0)="",(VLOOKUP(A246,'[1]LISTA ETIQUETAS'!O:W,6,0)),(VLOOKUP(A246,'[1]LISTA ETIQUETAS'!O:W,4,0)))</f>
        <v>0.45</v>
      </c>
      <c r="F246" s="11">
        <f>IF(VLOOKUP(A246,'[1]LISTA ETIQUETAS'!O:W,5,0)="",(VLOOKUP(A246,'[1]LISTA ETIQUETAS'!O:W,7,0)),(VLOOKUP(A246,'[1]LISTA ETIQUETAS'!O:W,5,0)))</f>
        <v>0.49</v>
      </c>
      <c r="G246" s="11">
        <f>IFERROR((VLOOKUP(A246,'[1]LISTA ETIQUETAS'!O:X,8,0)),"")</f>
        <v>1.03</v>
      </c>
      <c r="H246" s="11">
        <f>IFERROR((VLOOKUP(A246,'[1]LISTA ETIQUETAS'!O:X,9,0)),"")</f>
        <v>0</v>
      </c>
      <c r="I246" s="12">
        <f>IFERROR((VLOOKUP(A246,'[1]LISTA ETIQUETAS'!O:Y,11,0)),"")</f>
        <v>3592.7</v>
      </c>
      <c r="J246" s="6">
        <f>VLOOKUP(A246,'[1]LISTA ETIQUETAS'!$O:$Z,12,0)</f>
        <v>0.75</v>
      </c>
      <c r="K246" s="12">
        <f t="shared" si="9"/>
        <v>898.17500000000018</v>
      </c>
      <c r="L246" s="7" t="str">
        <f>IF(VLOOKUP(A246,'[1]LISTA ETIQUETAS'!O:AB,14,0)="","",(VLOOKUP(A246,'[1]LISTA ETIQUETAS'!O:AB,14,0)))</f>
        <v/>
      </c>
      <c r="M246" s="8">
        <f>VLOOKUP(A246,'[1]LISTA ETIQUETAS'!$O:$BR,56,0)</f>
        <v>0</v>
      </c>
      <c r="N246" s="9">
        <f t="shared" si="10"/>
        <v>120741</v>
      </c>
      <c r="S246" s="2">
        <f>_xlfn.XLOOKUP($A246,'[1]LISTA ETIQUETAS'!$O:$O,'[1]LISTA ETIQUETAS'!H:H,"",0)</f>
        <v>1</v>
      </c>
      <c r="T246" s="9">
        <f t="shared" si="11"/>
        <v>1</v>
      </c>
      <c r="U246" s="10" t="str">
        <f>IFERROR((VLOOKUP(A246,'links de acesso'!A:B,2,0)),"\\192.168.0.4\Produtos\PRODUTO_PRONTA_ENTREGA\static\IMAGENS_PRODUTOS\SEM IMAGEM.jpg")</f>
        <v>\\192.168.0.4\Produtos\PRODUTO_PRONTA_ENTREGA\static\IMAGENS_PRODUTOS\BANQUETA BAR CHICAGO_120741.jpg</v>
      </c>
      <c r="V246" s="2"/>
    </row>
    <row r="247" spans="1:22" x14ac:dyDescent="0.25">
      <c r="A247" s="5">
        <v>120741</v>
      </c>
      <c r="B247" t="str">
        <f>IFERROR((VLOOKUP(A247,'[1]LISTA ETIQUETAS'!O:X,3,0)),"PRODUTO SEM ESTOQUE")</f>
        <v>EST BANQUETA BAR CHICAGO (TELA DUP) (CATUABA AVELA)</v>
      </c>
      <c r="C247" s="10" t="str">
        <f>VLOOKUP(A247,'[1]LISTA ETIQUETAS'!$O:$BT,57,0)</f>
        <v>CLAMI BANQUETA BAR</v>
      </c>
      <c r="D247" s="10" t="str">
        <f>VLOOKUP(A247,'[1]LISTA ETIQUETAS'!$O:$BT,58,0)</f>
        <v>BANQUETA BAR CHICAGO (FL)</v>
      </c>
      <c r="E247" s="11">
        <f>IF(VLOOKUP(A247,'[1]LISTA ETIQUETAS'!O:W,4,0)="",(VLOOKUP(A247,'[1]LISTA ETIQUETAS'!O:W,6,0)),(VLOOKUP(A247,'[1]LISTA ETIQUETAS'!O:W,4,0)))</f>
        <v>0.45</v>
      </c>
      <c r="F247" s="11">
        <f>IF(VLOOKUP(A247,'[1]LISTA ETIQUETAS'!O:W,5,0)="",(VLOOKUP(A247,'[1]LISTA ETIQUETAS'!O:W,7,0)),(VLOOKUP(A247,'[1]LISTA ETIQUETAS'!O:W,5,0)))</f>
        <v>0.49</v>
      </c>
      <c r="G247" s="11">
        <f>IFERROR((VLOOKUP(A247,'[1]LISTA ETIQUETAS'!O:X,8,0)),"")</f>
        <v>1.03</v>
      </c>
      <c r="H247" s="11">
        <f>IFERROR((VLOOKUP(A247,'[1]LISTA ETIQUETAS'!O:X,9,0)),"")</f>
        <v>0</v>
      </c>
      <c r="I247" s="12">
        <f>IFERROR((VLOOKUP(A247,'[1]LISTA ETIQUETAS'!O:Y,11,0)),"")</f>
        <v>3592.7</v>
      </c>
      <c r="J247" s="6">
        <f>VLOOKUP(A247,'[1]LISTA ETIQUETAS'!$O:$Z,12,0)</f>
        <v>0.75</v>
      </c>
      <c r="K247" s="12">
        <f t="shared" si="9"/>
        <v>898.17500000000018</v>
      </c>
      <c r="L247" s="7" t="str">
        <f>IF(VLOOKUP(A247,'[1]LISTA ETIQUETAS'!O:AB,14,0)="","",(VLOOKUP(A247,'[1]LISTA ETIQUETAS'!O:AB,14,0)))</f>
        <v/>
      </c>
      <c r="M247" s="8">
        <f>VLOOKUP(A247,'[1]LISTA ETIQUETAS'!$O:$BR,56,0)</f>
        <v>0</v>
      </c>
      <c r="N247" s="9">
        <f t="shared" si="10"/>
        <v>120741</v>
      </c>
      <c r="S247" s="2">
        <f>_xlfn.XLOOKUP($A247,'[1]LISTA ETIQUETAS'!$O:$O,'[1]LISTA ETIQUETAS'!H:H,"",0)</f>
        <v>1</v>
      </c>
      <c r="T247" s="9">
        <f t="shared" si="11"/>
        <v>1</v>
      </c>
      <c r="U247" s="10" t="str">
        <f>IFERROR((VLOOKUP(A247,'links de acesso'!A:B,2,0)),"\\192.168.0.4\Produtos\PRODUTO_PRONTA_ENTREGA\static\IMAGENS_PRODUTOS\SEM IMAGEM.jpg")</f>
        <v>\\192.168.0.4\Produtos\PRODUTO_PRONTA_ENTREGA\static\IMAGENS_PRODUTOS\BANQUETA BAR CHICAGO_120741.jpg</v>
      </c>
      <c r="V247" s="2"/>
    </row>
    <row r="248" spans="1:22" x14ac:dyDescent="0.25">
      <c r="A248" s="5">
        <v>228452</v>
      </c>
      <c r="B248" t="str">
        <f>IFERROR((VLOOKUP(A248,'[1]LISTA ETIQUETAS'!O:X,3,0)),"PRODUTO SEM ESTOQUE")</f>
        <v>EST BANQUETA BAR CILINDRO (MAD A MUIRACATIARA POA) COURO PTO</v>
      </c>
      <c r="C248" s="10" t="str">
        <f>VLOOKUP(A248,'[1]LISTA ETIQUETAS'!$O:$BT,57,0)</f>
        <v>CLAMI BANQUETA BAR</v>
      </c>
      <c r="D248" s="10" t="str">
        <f>VLOOKUP(A248,'[1]LISTA ETIQUETAS'!$O:$BT,58,0)</f>
        <v>BANQUETA BAR CILINDRO</v>
      </c>
      <c r="E248" s="11">
        <f>IF(VLOOKUP(A248,'[1]LISTA ETIQUETAS'!O:W,4,0)="",(VLOOKUP(A248,'[1]LISTA ETIQUETAS'!O:W,6,0)),(VLOOKUP(A248,'[1]LISTA ETIQUETAS'!O:W,4,0)))</f>
        <v>0.36</v>
      </c>
      <c r="F248" s="11">
        <f>IF(VLOOKUP(A248,'[1]LISTA ETIQUETAS'!O:W,5,0)="",(VLOOKUP(A248,'[1]LISTA ETIQUETAS'!O:W,7,0)),(VLOOKUP(A248,'[1]LISTA ETIQUETAS'!O:W,5,0)))</f>
        <v>0</v>
      </c>
      <c r="G248" s="11">
        <f>IFERROR((VLOOKUP(A248,'[1]LISTA ETIQUETAS'!O:X,8,0)),"")</f>
        <v>0.76</v>
      </c>
      <c r="H248" s="11">
        <f>IFERROR((VLOOKUP(A248,'[1]LISTA ETIQUETAS'!O:X,9,0)),"")</f>
        <v>0.36</v>
      </c>
      <c r="I248" s="12">
        <f>IFERROR((VLOOKUP(A248,'[1]LISTA ETIQUETAS'!O:Y,11,0)),"")</f>
        <v>10183.49</v>
      </c>
      <c r="J248" s="6">
        <f>VLOOKUP(A248,'[1]LISTA ETIQUETAS'!$O:$Z,12,0)</f>
        <v>0.5</v>
      </c>
      <c r="K248" s="12">
        <f t="shared" si="9"/>
        <v>5091.7449999999999</v>
      </c>
      <c r="L248" s="7" t="str">
        <f>IF(VLOOKUP(A248,'[1]LISTA ETIQUETAS'!O:AB,14,0)="","",(VLOOKUP(A248,'[1]LISTA ETIQUETAS'!O:AB,14,0)))</f>
        <v/>
      </c>
      <c r="M248" s="8">
        <f>VLOOKUP(A248,'[1]LISTA ETIQUETAS'!$O:$BR,56,0)</f>
        <v>0</v>
      </c>
      <c r="N248" s="9">
        <f t="shared" si="10"/>
        <v>228452</v>
      </c>
      <c r="S248" s="2">
        <f>_xlfn.XLOOKUP($A248,'[1]LISTA ETIQUETAS'!$O:$O,'[1]LISTA ETIQUETAS'!H:H,"",0)</f>
        <v>1</v>
      </c>
      <c r="T248" s="9">
        <f t="shared" si="11"/>
        <v>1</v>
      </c>
      <c r="U248" s="10" t="str">
        <f>IFERROR((VLOOKUP(A248,'links de acesso'!A:B,2,0)),"\\192.168.0.4\Produtos\PRODUTO_PRONTA_ENTREGA\static\IMAGENS_PRODUTOS\SEM IMAGEM.jpg")</f>
        <v>\\192.168.0.4\Produtos\PRODUTO_PRONTA_ENTREGA\static\IMAGENS_PRODUTOS\SEM IMAGEM.jpg</v>
      </c>
      <c r="V248" s="2"/>
    </row>
    <row r="249" spans="1:22" x14ac:dyDescent="0.25">
      <c r="A249" s="5">
        <v>235153</v>
      </c>
      <c r="B249" t="str">
        <f>IFERROR((VLOOKUP(A249,'[1]LISTA ETIQUETAS'!O:X,3,0)),"PRODUTO SEM ESTOQUE")</f>
        <v>EST BANQUETA BAR DOTY (ESTRUTURA PRETO EPOXI) (S/ ALMOFADA)</v>
      </c>
      <c r="C249" s="10" t="str">
        <f>VLOOKUP(A249,'[1]LISTA ETIQUETAS'!$O:$BT,57,0)</f>
        <v>CLAMI BANQUETA BAR</v>
      </c>
      <c r="D249" s="10" t="str">
        <f>VLOOKUP(A249,'[1]LISTA ETIQUETAS'!$O:$BT,58,0)</f>
        <v>BANQUETA BAR DOTY (FL)</v>
      </c>
      <c r="E249" s="11">
        <f>IF(VLOOKUP(A249,'[1]LISTA ETIQUETAS'!O:W,4,0)="",(VLOOKUP(A249,'[1]LISTA ETIQUETAS'!O:W,6,0)),(VLOOKUP(A249,'[1]LISTA ETIQUETAS'!O:W,4,0)))</f>
        <v>0.56000000000000005</v>
      </c>
      <c r="F249" s="11">
        <f>IF(VLOOKUP(A249,'[1]LISTA ETIQUETAS'!O:W,5,0)="",(VLOOKUP(A249,'[1]LISTA ETIQUETAS'!O:W,7,0)),(VLOOKUP(A249,'[1]LISTA ETIQUETAS'!O:W,5,0)))</f>
        <v>0.53</v>
      </c>
      <c r="G249" s="11">
        <f>IFERROR((VLOOKUP(A249,'[1]LISTA ETIQUETAS'!O:X,8,0)),"")</f>
        <v>0.94</v>
      </c>
      <c r="H249" s="11">
        <f>IFERROR((VLOOKUP(A249,'[1]LISTA ETIQUETAS'!O:X,9,0)),"")</f>
        <v>0</v>
      </c>
      <c r="I249" s="12">
        <f>IFERROR((VLOOKUP(A249,'[1]LISTA ETIQUETAS'!O:Y,11,0)),"")</f>
        <v>6072.72</v>
      </c>
      <c r="J249" s="6">
        <f>VLOOKUP(A249,'[1]LISTA ETIQUETAS'!$O:$Z,12,0)</f>
        <v>0.65</v>
      </c>
      <c r="K249" s="12">
        <f t="shared" si="9"/>
        <v>2125.4519999999998</v>
      </c>
      <c r="L249" s="7" t="str">
        <f>IF(VLOOKUP(A249,'[1]LISTA ETIQUETAS'!O:AB,14,0)="","",(VLOOKUP(A249,'[1]LISTA ETIQUETAS'!O:AB,14,0)))</f>
        <v>GI</v>
      </c>
      <c r="M249" s="8" t="str">
        <f>VLOOKUP(A249,'[1]LISTA ETIQUETAS'!$O:$BR,56,0)</f>
        <v>235153 | 235154</v>
      </c>
      <c r="N249" s="9" t="str">
        <f t="shared" si="10"/>
        <v>235153 | 235154</v>
      </c>
      <c r="S249" s="2">
        <f>_xlfn.XLOOKUP($A249,'[1]LISTA ETIQUETAS'!$O:$O,'[1]LISTA ETIQUETAS'!H:H,"",0)</f>
        <v>1</v>
      </c>
      <c r="T249" s="9">
        <f t="shared" si="11"/>
        <v>1</v>
      </c>
      <c r="U249" s="10" t="str">
        <f>IFERROR((VLOOKUP(A249,'links de acesso'!A:B,2,0)),"\\192.168.0.4\Produtos\PRODUTO_PRONTA_ENTREGA\static\IMAGENS_PRODUTOS\SEM IMAGEM.jpg")</f>
        <v>\\192.168.0.4\Produtos\PRODUTO_PRONTA_ENTREGA\static\IMAGENS_PRODUTOS\BANQUETA BAR DOTY_235153_235154.jpg</v>
      </c>
      <c r="V249" s="2"/>
    </row>
    <row r="250" spans="1:22" x14ac:dyDescent="0.25">
      <c r="A250" s="5">
        <v>235154</v>
      </c>
      <c r="B250" t="str">
        <f>IFERROR((VLOOKUP(A250,'[1]LISTA ETIQUETAS'!O:X,3,0)),"PRODUTO SEM ESTOQUE")</f>
        <v>EST ALMOFADA BANQUETA BAR DOTY BAR (TC OTOP LINEN DARK GREY)</v>
      </c>
      <c r="C250" s="10" t="str">
        <f>VLOOKUP(A250,'[1]LISTA ETIQUETAS'!$O:$BT,57,0)</f>
        <v>CLAMI BANQUETA BAR</v>
      </c>
      <c r="D250" s="10" t="str">
        <f>VLOOKUP(A250,'[1]LISTA ETIQUETAS'!$O:$BT,58,0)</f>
        <v>BANQUETA BAR DOTY (FL)</v>
      </c>
      <c r="E250" s="11">
        <f>IF(VLOOKUP(A250,'[1]LISTA ETIQUETAS'!O:W,4,0)="",(VLOOKUP(A250,'[1]LISTA ETIQUETAS'!O:W,6,0)),(VLOOKUP(A250,'[1]LISTA ETIQUETAS'!O:W,4,0)))</f>
        <v>0.56000000000000005</v>
      </c>
      <c r="F250" s="11">
        <f>IF(VLOOKUP(A250,'[1]LISTA ETIQUETAS'!O:W,5,0)="",(VLOOKUP(A250,'[1]LISTA ETIQUETAS'!O:W,7,0)),(VLOOKUP(A250,'[1]LISTA ETIQUETAS'!O:W,5,0)))</f>
        <v>0.53</v>
      </c>
      <c r="G250" s="11">
        <f>IFERROR((VLOOKUP(A250,'[1]LISTA ETIQUETAS'!O:X,8,0)),"")</f>
        <v>0</v>
      </c>
      <c r="H250" s="11">
        <f>IFERROR((VLOOKUP(A250,'[1]LISTA ETIQUETAS'!O:X,9,0)),"")</f>
        <v>0</v>
      </c>
      <c r="I250" s="12">
        <f>IFERROR((VLOOKUP(A250,'[1]LISTA ETIQUETAS'!O:Y,11,0)),"")</f>
        <v>6072.72</v>
      </c>
      <c r="J250" s="6">
        <f>VLOOKUP(A250,'[1]LISTA ETIQUETAS'!$O:$Z,12,0)</f>
        <v>0.6</v>
      </c>
      <c r="K250" s="12">
        <f t="shared" si="9"/>
        <v>2429.0880000000002</v>
      </c>
      <c r="L250" s="7" t="str">
        <f>IF(VLOOKUP(A250,'[1]LISTA ETIQUETAS'!O:AB,14,0)="","",(VLOOKUP(A250,'[1]LISTA ETIQUETAS'!O:AB,14,0)))</f>
        <v>GI</v>
      </c>
      <c r="M250" s="8" t="str">
        <f>VLOOKUP(A250,'[1]LISTA ETIQUETAS'!$O:$BR,56,0)</f>
        <v>235153 | 235154</v>
      </c>
      <c r="N250" s="9" t="str">
        <f t="shared" si="10"/>
        <v>235153 | 235154</v>
      </c>
      <c r="S250" s="2">
        <f>_xlfn.XLOOKUP($A250,'[1]LISTA ETIQUETAS'!$O:$O,'[1]LISTA ETIQUETAS'!H:H,"",0)</f>
        <v>1</v>
      </c>
      <c r="T250" s="9">
        <f t="shared" si="11"/>
        <v>1</v>
      </c>
      <c r="U250" s="10" t="str">
        <f>IFERROR((VLOOKUP(A250,'links de acesso'!A:B,2,0)),"\\192.168.0.4\Produtos\PRODUTO_PRONTA_ENTREGA\static\IMAGENS_PRODUTOS\SEM IMAGEM.jpg")</f>
        <v>\\192.168.0.4\Produtos\PRODUTO_PRONTA_ENTREGA\static\IMAGENS_PRODUTOS\BANQUETA BAR DOTY_235153_235154.jpg</v>
      </c>
      <c r="V250" s="2"/>
    </row>
    <row r="251" spans="1:22" x14ac:dyDescent="0.25">
      <c r="A251" s="5">
        <v>230260</v>
      </c>
      <c r="B251" t="str">
        <f>IFERROR((VLOOKUP(A251,'[1]LISTA ETIQUETAS'!O:X,3,0)),"PRODUTO SEM ESTOQUE")</f>
        <v>EST BANQUETA BAR EASY (EBANIZADO) (BASE PRETA FOSCA)</v>
      </c>
      <c r="C251" s="10" t="str">
        <f>VLOOKUP(A251,'[1]LISTA ETIQUETAS'!$O:$BT,57,0)</f>
        <v>CLAMI BANQUETA BAR</v>
      </c>
      <c r="D251" s="10" t="str">
        <f>VLOOKUP(A251,'[1]LISTA ETIQUETAS'!$O:$BT,58,0)</f>
        <v>BANQUETA BAR EASY (FL)</v>
      </c>
      <c r="E251" s="11">
        <f>IF(VLOOKUP(A251,'[1]LISTA ETIQUETAS'!O:W,4,0)="",(VLOOKUP(A251,'[1]LISTA ETIQUETAS'!O:W,6,0)),(VLOOKUP(A251,'[1]LISTA ETIQUETAS'!O:W,4,0)))</f>
        <v>0.38</v>
      </c>
      <c r="F251" s="11">
        <f>IF(VLOOKUP(A251,'[1]LISTA ETIQUETAS'!O:W,5,0)="",(VLOOKUP(A251,'[1]LISTA ETIQUETAS'!O:W,7,0)),(VLOOKUP(A251,'[1]LISTA ETIQUETAS'!O:W,5,0)))</f>
        <v>0.36</v>
      </c>
      <c r="G251" s="11">
        <f>IFERROR((VLOOKUP(A251,'[1]LISTA ETIQUETAS'!O:X,8,0)),"")</f>
        <v>0.7</v>
      </c>
      <c r="H251" s="11">
        <f>IFERROR((VLOOKUP(A251,'[1]LISTA ETIQUETAS'!O:X,9,0)),"")</f>
        <v>0</v>
      </c>
      <c r="I251" s="12">
        <f>IFERROR((VLOOKUP(A251,'[1]LISTA ETIQUETAS'!O:Y,11,0)),"")</f>
        <v>11600</v>
      </c>
      <c r="J251" s="6">
        <f>VLOOKUP(A251,'[1]LISTA ETIQUETAS'!$O:$Z,12,0)</f>
        <v>0.65</v>
      </c>
      <c r="K251" s="12">
        <f t="shared" si="9"/>
        <v>4060</v>
      </c>
      <c r="L251" s="7" t="str">
        <f>IF(VLOOKUP(A251,'[1]LISTA ETIQUETAS'!O:AB,14,0)="","",(VLOOKUP(A251,'[1]LISTA ETIQUETAS'!O:AB,14,0)))</f>
        <v/>
      </c>
      <c r="M251" s="8">
        <f>VLOOKUP(A251,'[1]LISTA ETIQUETAS'!$O:$BR,56,0)</f>
        <v>0</v>
      </c>
      <c r="N251" s="9">
        <f t="shared" si="10"/>
        <v>230260</v>
      </c>
      <c r="S251" s="2">
        <f>_xlfn.XLOOKUP($A251,'[1]LISTA ETIQUETAS'!$O:$O,'[1]LISTA ETIQUETAS'!H:H,"",0)</f>
        <v>2</v>
      </c>
      <c r="T251" s="9">
        <f t="shared" si="11"/>
        <v>2</v>
      </c>
      <c r="U251" s="10" t="str">
        <f>IFERROR((VLOOKUP(A251,'links de acesso'!A:B,2,0)),"\\192.168.0.4\Produtos\PRODUTO_PRONTA_ENTREGA\static\IMAGENS_PRODUTOS\SEM IMAGEM.jpg")</f>
        <v>\\192.168.0.4\Produtos\PRODUTO_PRONTA_ENTREGA\static\IMAGENS_PRODUTOS\BANQUETA BAR EASY_230260.jpg</v>
      </c>
      <c r="V251" s="2"/>
    </row>
    <row r="252" spans="1:22" x14ac:dyDescent="0.25">
      <c r="A252" s="5">
        <v>113388</v>
      </c>
      <c r="B252" t="str">
        <f>IFERROR((VLOOKUP(A252,'[1]LISTA ETIQUETAS'!O:X,3,0)),"PRODUTO SEM ESTOQUE")</f>
        <v>EST BANQUETA BAR ELDORADO (CATUABA AVELUDADA) (DET INOX)</v>
      </c>
      <c r="C252" s="10" t="str">
        <f>VLOOKUP(A252,'[1]LISTA ETIQUETAS'!$O:$BT,57,0)</f>
        <v>CLAMI BANQUETA BAR</v>
      </c>
      <c r="D252" s="10" t="str">
        <f>VLOOKUP(A252,'[1]LISTA ETIQUETAS'!$O:$BT,58,0)</f>
        <v>BANQUETA BAR ELDORADO (FL)</v>
      </c>
      <c r="E252" s="11">
        <f>IF(VLOOKUP(A252,'[1]LISTA ETIQUETAS'!O:W,4,0)="",(VLOOKUP(A252,'[1]LISTA ETIQUETAS'!O:W,6,0)),(VLOOKUP(A252,'[1]LISTA ETIQUETAS'!O:W,4,0)))</f>
        <v>0</v>
      </c>
      <c r="F252" s="11">
        <f>IF(VLOOKUP(A252,'[1]LISTA ETIQUETAS'!O:W,5,0)="",(VLOOKUP(A252,'[1]LISTA ETIQUETAS'!O:W,7,0)),(VLOOKUP(A252,'[1]LISTA ETIQUETAS'!O:W,5,0)))</f>
        <v>0</v>
      </c>
      <c r="G252" s="11">
        <f>IFERROR((VLOOKUP(A252,'[1]LISTA ETIQUETAS'!O:X,8,0)),"")</f>
        <v>0</v>
      </c>
      <c r="H252" s="11">
        <f>IFERROR((VLOOKUP(A252,'[1]LISTA ETIQUETAS'!O:X,9,0)),"")</f>
        <v>0</v>
      </c>
      <c r="I252" s="12">
        <f>IFERROR((VLOOKUP(A252,'[1]LISTA ETIQUETAS'!O:Y,11,0)),"")</f>
        <v>5622.09</v>
      </c>
      <c r="J252" s="6">
        <f>VLOOKUP(A252,'[1]LISTA ETIQUETAS'!$O:$Z,12,0)</f>
        <v>0.75</v>
      </c>
      <c r="K252" s="12">
        <f t="shared" si="9"/>
        <v>1405.5225</v>
      </c>
      <c r="L252" s="7" t="str">
        <f>IF(VLOOKUP(A252,'[1]LISTA ETIQUETAS'!O:AB,14,0)="","",(VLOOKUP(A252,'[1]LISTA ETIQUETAS'!O:AB,14,0)))</f>
        <v/>
      </c>
      <c r="M252" s="8">
        <f>VLOOKUP(A252,'[1]LISTA ETIQUETAS'!$O:$BR,56,0)</f>
        <v>0</v>
      </c>
      <c r="N252" s="9">
        <f t="shared" si="10"/>
        <v>113388</v>
      </c>
      <c r="S252" s="2">
        <f>_xlfn.XLOOKUP($A252,'[1]LISTA ETIQUETAS'!$O:$O,'[1]LISTA ETIQUETAS'!H:H,"",0)</f>
        <v>1</v>
      </c>
      <c r="T252" s="9">
        <f t="shared" si="11"/>
        <v>1</v>
      </c>
      <c r="U252" s="10" t="str">
        <f>IFERROR((VLOOKUP(A252,'links de acesso'!A:B,2,0)),"\\192.168.0.4\Produtos\PRODUTO_PRONTA_ENTREGA\static\IMAGENS_PRODUTOS\SEM IMAGEM.jpg")</f>
        <v>\\192.168.0.4\Produtos\PRODUTO_PRONTA_ENTREGA\static\IMAGENS_PRODUTOS\BANCO ELDORADO_113388.jpg</v>
      </c>
      <c r="V252" s="2"/>
    </row>
    <row r="253" spans="1:22" x14ac:dyDescent="0.25">
      <c r="A253" s="5">
        <v>250026</v>
      </c>
      <c r="B253" t="str">
        <f>IFERROR((VLOOKUP(A253,'[1]LISTA ETIQUETAS'!O:X,3,0)),"PRODUTO SEM ESTOQUE")</f>
        <v>EST BANQUETA BAR EVO (MADEIRA MEL)</v>
      </c>
      <c r="C253" s="10" t="str">
        <f>VLOOKUP(A253,'[1]LISTA ETIQUETAS'!$O:$BT,57,0)</f>
        <v>CLAMI BANQUETA BAR</v>
      </c>
      <c r="D253" s="10" t="str">
        <f>VLOOKUP(A253,'[1]LISTA ETIQUETAS'!$O:$BT,58,0)</f>
        <v>BANQUETA BAR EVO (FL)</v>
      </c>
      <c r="E253" s="11">
        <f>IF(VLOOKUP(A253,'[1]LISTA ETIQUETAS'!O:W,4,0)="",(VLOOKUP(A253,'[1]LISTA ETIQUETAS'!O:W,6,0)),(VLOOKUP(A253,'[1]LISTA ETIQUETAS'!O:W,4,0)))</f>
        <v>0.43</v>
      </c>
      <c r="F253" s="11">
        <f>IF(VLOOKUP(A253,'[1]LISTA ETIQUETAS'!O:W,5,0)="",(VLOOKUP(A253,'[1]LISTA ETIQUETAS'!O:W,7,0)),(VLOOKUP(A253,'[1]LISTA ETIQUETAS'!O:W,5,0)))</f>
        <v>0.42</v>
      </c>
      <c r="G253" s="11">
        <f>IFERROR((VLOOKUP(A253,'[1]LISTA ETIQUETAS'!O:X,8,0)),"")</f>
        <v>1.03</v>
      </c>
      <c r="H253" s="11">
        <f>IFERROR((VLOOKUP(A253,'[1]LISTA ETIQUETAS'!O:X,9,0)),"")</f>
        <v>0</v>
      </c>
      <c r="I253" s="12">
        <f>IFERROR((VLOOKUP(A253,'[1]LISTA ETIQUETAS'!O:Y,11,0)),"")</f>
        <v>5392.44</v>
      </c>
      <c r="J253" s="6">
        <f>VLOOKUP(A253,'[1]LISTA ETIQUETAS'!$O:$Z,12,0)</f>
        <v>0.65</v>
      </c>
      <c r="K253" s="12">
        <f t="shared" si="9"/>
        <v>1887.3539999999998</v>
      </c>
      <c r="L253" s="7" t="str">
        <f>IF(VLOOKUP(A253,'[1]LISTA ETIQUETAS'!O:AB,14,0)="","",(VLOOKUP(A253,'[1]LISTA ETIQUETAS'!O:AB,14,0)))</f>
        <v/>
      </c>
      <c r="M253" s="8">
        <f>VLOOKUP(A253,'[1]LISTA ETIQUETAS'!$O:$BR,56,0)</f>
        <v>0</v>
      </c>
      <c r="N253" s="9">
        <f t="shared" si="10"/>
        <v>250026</v>
      </c>
      <c r="S253" s="2">
        <f>_xlfn.XLOOKUP($A253,'[1]LISTA ETIQUETAS'!$O:$O,'[1]LISTA ETIQUETAS'!H:H,"",0)</f>
        <v>1</v>
      </c>
      <c r="T253" s="9">
        <f t="shared" si="11"/>
        <v>1</v>
      </c>
      <c r="U253" s="10" t="str">
        <f>IFERROR((VLOOKUP(A253,'links de acesso'!A:B,2,0)),"\\192.168.0.4\Produtos\PRODUTO_PRONTA_ENTREGA\static\IMAGENS_PRODUTOS\SEM IMAGEM.jpg")</f>
        <v>\\192.168.0.4\Produtos\PRODUTO_PRONTA_ENTREGA\static\IMAGENS_PRODUTOS\BANQUETA BAR EVO_250026.jpg</v>
      </c>
      <c r="V253" s="2"/>
    </row>
    <row r="254" spans="1:22" x14ac:dyDescent="0.25">
      <c r="A254" s="5">
        <v>250027</v>
      </c>
      <c r="B254" t="str">
        <f>IFERROR((VLOOKUP(A254,'[1]LISTA ETIQUETAS'!O:X,3,0)),"PRODUTO SEM ESTOQUE")</f>
        <v>EST BANQUETA BAR EVO (MADEIRA EBANIZADA)</v>
      </c>
      <c r="C254" s="10" t="str">
        <f>VLOOKUP(A254,'[1]LISTA ETIQUETAS'!$O:$BT,57,0)</f>
        <v>CLAMI BANQUETA BAR</v>
      </c>
      <c r="D254" s="10" t="str">
        <f>VLOOKUP(A254,'[1]LISTA ETIQUETAS'!$O:$BT,58,0)</f>
        <v>BANQUETA BAR EVO (FL)</v>
      </c>
      <c r="E254" s="11">
        <f>IF(VLOOKUP(A254,'[1]LISTA ETIQUETAS'!O:W,4,0)="",(VLOOKUP(A254,'[1]LISTA ETIQUETAS'!O:W,6,0)),(VLOOKUP(A254,'[1]LISTA ETIQUETAS'!O:W,4,0)))</f>
        <v>0.43</v>
      </c>
      <c r="F254" s="11">
        <f>IF(VLOOKUP(A254,'[1]LISTA ETIQUETAS'!O:W,5,0)="",(VLOOKUP(A254,'[1]LISTA ETIQUETAS'!O:W,7,0)),(VLOOKUP(A254,'[1]LISTA ETIQUETAS'!O:W,5,0)))</f>
        <v>0.42</v>
      </c>
      <c r="G254" s="11">
        <f>IFERROR((VLOOKUP(A254,'[1]LISTA ETIQUETAS'!O:X,8,0)),"")</f>
        <v>1.03</v>
      </c>
      <c r="H254" s="11">
        <f>IFERROR((VLOOKUP(A254,'[1]LISTA ETIQUETAS'!O:X,9,0)),"")</f>
        <v>0</v>
      </c>
      <c r="I254" s="12">
        <f>IFERROR((VLOOKUP(A254,'[1]LISTA ETIQUETAS'!O:Y,11,0)),"")</f>
        <v>5392.44</v>
      </c>
      <c r="J254" s="6">
        <f>VLOOKUP(A254,'[1]LISTA ETIQUETAS'!$O:$Z,12,0)</f>
        <v>0.65</v>
      </c>
      <c r="K254" s="12">
        <f t="shared" si="9"/>
        <v>1887.3539999999998</v>
      </c>
      <c r="L254" s="7" t="str">
        <f>IF(VLOOKUP(A254,'[1]LISTA ETIQUETAS'!O:AB,14,0)="","",(VLOOKUP(A254,'[1]LISTA ETIQUETAS'!O:AB,14,0)))</f>
        <v/>
      </c>
      <c r="M254" s="8">
        <f>VLOOKUP(A254,'[1]LISTA ETIQUETAS'!$O:$BR,56,0)</f>
        <v>0</v>
      </c>
      <c r="N254" s="9">
        <f t="shared" si="10"/>
        <v>250027</v>
      </c>
      <c r="S254" s="2">
        <f>_xlfn.XLOOKUP($A254,'[1]LISTA ETIQUETAS'!$O:$O,'[1]LISTA ETIQUETAS'!H:H,"",0)</f>
        <v>1</v>
      </c>
      <c r="T254" s="9">
        <f t="shared" si="11"/>
        <v>1</v>
      </c>
      <c r="U254" s="10" t="str">
        <f>IFERROR((VLOOKUP(A254,'links de acesso'!A:B,2,0)),"\\192.168.0.4\Produtos\PRODUTO_PRONTA_ENTREGA\static\IMAGENS_PRODUTOS\SEM IMAGEM.jpg")</f>
        <v>\\192.168.0.4\Produtos\PRODUTO_PRONTA_ENTREGA\static\IMAGENS_PRODUTOS\BANQUETA BAR EVO_250027.jpg</v>
      </c>
      <c r="V254" s="2"/>
    </row>
    <row r="255" spans="1:22" x14ac:dyDescent="0.25">
      <c r="A255" s="5">
        <v>391647</v>
      </c>
      <c r="B255" t="str">
        <f>IFERROR((VLOOKUP(A255,'[1]LISTA ETIQUETAS'!O:X,3,0)),"PRODUTO SEM ESTOQUE")</f>
        <v>EST BANQUETA BAR FINA H81 C/B (FREIJO) (MIS) COURO CH OLIVA</v>
      </c>
      <c r="C255" s="10" t="str">
        <f>VLOOKUP(A255,'[1]LISTA ETIQUETAS'!$O:$BT,57,0)</f>
        <v>CLAMI BANQUETA BAR</v>
      </c>
      <c r="D255" s="10" t="str">
        <f>VLOOKUP(A255,'[1]LISTA ETIQUETAS'!$O:$BT,58,0)</f>
        <v>BANQUETA BAR FINA</v>
      </c>
      <c r="E255" s="11">
        <f>IF(VLOOKUP(A255,'[1]LISTA ETIQUETAS'!O:W,4,0)="",(VLOOKUP(A255,'[1]LISTA ETIQUETAS'!O:W,6,0)),(VLOOKUP(A255,'[1]LISTA ETIQUETAS'!O:W,4,0)))</f>
        <v>0.48</v>
      </c>
      <c r="F255" s="11">
        <f>IF(VLOOKUP(A255,'[1]LISTA ETIQUETAS'!O:W,5,0)="",(VLOOKUP(A255,'[1]LISTA ETIQUETAS'!O:W,7,0)),(VLOOKUP(A255,'[1]LISTA ETIQUETAS'!O:W,5,0)))</f>
        <v>0.55000000000000004</v>
      </c>
      <c r="G255" s="11">
        <f>IFERROR((VLOOKUP(A255,'[1]LISTA ETIQUETAS'!O:X,8,0)),"")</f>
        <v>1.21</v>
      </c>
      <c r="H255" s="11">
        <f>IFERROR((VLOOKUP(A255,'[1]LISTA ETIQUETAS'!O:X,9,0)),"")</f>
        <v>0</v>
      </c>
      <c r="I255" s="12">
        <f>IFERROR((VLOOKUP(A255,'[1]LISTA ETIQUETAS'!O:Y,11,0)),"")</f>
        <v>13139.66</v>
      </c>
      <c r="J255" s="6">
        <f>VLOOKUP(A255,'[1]LISTA ETIQUETAS'!$O:$Z,12,0)</f>
        <v>0.35</v>
      </c>
      <c r="K255" s="12">
        <f t="shared" si="9"/>
        <v>8540.7790000000005</v>
      </c>
      <c r="L255" s="7" t="str">
        <f>IF(VLOOKUP(A255,'[1]LISTA ETIQUETAS'!O:AB,14,0)="","",(VLOOKUP(A255,'[1]LISTA ETIQUETAS'!O:AB,14,0)))</f>
        <v/>
      </c>
      <c r="M255" s="8">
        <f>VLOOKUP(A255,'[1]LISTA ETIQUETAS'!$O:$BR,56,0)</f>
        <v>0</v>
      </c>
      <c r="N255" s="9">
        <f t="shared" si="10"/>
        <v>391647</v>
      </c>
      <c r="S255" s="2">
        <f>_xlfn.XLOOKUP($A255,'[1]LISTA ETIQUETAS'!$O:$O,'[1]LISTA ETIQUETAS'!H:H,"",0)</f>
        <v>2</v>
      </c>
      <c r="T255" s="9">
        <f t="shared" si="11"/>
        <v>2</v>
      </c>
      <c r="U255" s="10" t="str">
        <f>IFERROR((VLOOKUP(A255,'links de acesso'!A:B,2,0)),"\\192.168.0.4\Produtos\PRODUTO_PRONTA_ENTREGA\static\IMAGENS_PRODUTOS\SEM IMAGEM.jpg")</f>
        <v>\\192.168.0.4\Produtos\PRODUTO_PRONTA_ENTREGA\static\IMAGENS_PRODUTOS\SEM IMAGEM.jpg</v>
      </c>
      <c r="V255" s="2"/>
    </row>
    <row r="256" spans="1:22" x14ac:dyDescent="0.25">
      <c r="A256" s="5">
        <v>391647</v>
      </c>
      <c r="B256" t="str">
        <f>IFERROR((VLOOKUP(A256,'[1]LISTA ETIQUETAS'!O:X,3,0)),"PRODUTO SEM ESTOQUE")</f>
        <v>EST BANQUETA BAR FINA H81 C/B (FREIJO) (MIS) COURO CH OLIVA</v>
      </c>
      <c r="C256" s="10" t="str">
        <f>VLOOKUP(A256,'[1]LISTA ETIQUETAS'!$O:$BT,57,0)</f>
        <v>CLAMI BANQUETA BAR</v>
      </c>
      <c r="D256" s="10" t="str">
        <f>VLOOKUP(A256,'[1]LISTA ETIQUETAS'!$O:$BT,58,0)</f>
        <v>BANQUETA BAR FINA</v>
      </c>
      <c r="E256" s="11">
        <f>IF(VLOOKUP(A256,'[1]LISTA ETIQUETAS'!O:W,4,0)="",(VLOOKUP(A256,'[1]LISTA ETIQUETAS'!O:W,6,0)),(VLOOKUP(A256,'[1]LISTA ETIQUETAS'!O:W,4,0)))</f>
        <v>0.48</v>
      </c>
      <c r="F256" s="11">
        <f>IF(VLOOKUP(A256,'[1]LISTA ETIQUETAS'!O:W,5,0)="",(VLOOKUP(A256,'[1]LISTA ETIQUETAS'!O:W,7,0)),(VLOOKUP(A256,'[1]LISTA ETIQUETAS'!O:W,5,0)))</f>
        <v>0.55000000000000004</v>
      </c>
      <c r="G256" s="11">
        <f>IFERROR((VLOOKUP(A256,'[1]LISTA ETIQUETAS'!O:X,8,0)),"")</f>
        <v>1.21</v>
      </c>
      <c r="H256" s="11">
        <f>IFERROR((VLOOKUP(A256,'[1]LISTA ETIQUETAS'!O:X,9,0)),"")</f>
        <v>0</v>
      </c>
      <c r="I256" s="12">
        <f>IFERROR((VLOOKUP(A256,'[1]LISTA ETIQUETAS'!O:Y,11,0)),"")</f>
        <v>13139.66</v>
      </c>
      <c r="J256" s="6">
        <f>VLOOKUP(A256,'[1]LISTA ETIQUETAS'!$O:$Z,12,0)</f>
        <v>0.35</v>
      </c>
      <c r="K256" s="12">
        <f t="shared" si="9"/>
        <v>8540.7790000000005</v>
      </c>
      <c r="L256" s="7" t="str">
        <f>IF(VLOOKUP(A256,'[1]LISTA ETIQUETAS'!O:AB,14,0)="","",(VLOOKUP(A256,'[1]LISTA ETIQUETAS'!O:AB,14,0)))</f>
        <v/>
      </c>
      <c r="M256" s="8">
        <f>VLOOKUP(A256,'[1]LISTA ETIQUETAS'!$O:$BR,56,0)</f>
        <v>0</v>
      </c>
      <c r="N256" s="9">
        <f t="shared" si="10"/>
        <v>391647</v>
      </c>
      <c r="S256" s="2">
        <f>_xlfn.XLOOKUP($A256,'[1]LISTA ETIQUETAS'!$O:$O,'[1]LISTA ETIQUETAS'!H:H,"",0)</f>
        <v>2</v>
      </c>
      <c r="T256" s="9">
        <f t="shared" si="11"/>
        <v>2</v>
      </c>
      <c r="U256" s="10" t="str">
        <f>IFERROR((VLOOKUP(A256,'links de acesso'!A:B,2,0)),"\\192.168.0.4\Produtos\PRODUTO_PRONTA_ENTREGA\static\IMAGENS_PRODUTOS\SEM IMAGEM.jpg")</f>
        <v>\\192.168.0.4\Produtos\PRODUTO_PRONTA_ENTREGA\static\IMAGENS_PRODUTOS\SEM IMAGEM.jpg</v>
      </c>
      <c r="V256" s="2"/>
    </row>
    <row r="257" spans="1:22" x14ac:dyDescent="0.25">
      <c r="A257" s="5">
        <v>391647</v>
      </c>
      <c r="B257" t="str">
        <f>IFERROR((VLOOKUP(A257,'[1]LISTA ETIQUETAS'!O:X,3,0)),"PRODUTO SEM ESTOQUE")</f>
        <v>EST BANQUETA BAR FINA H81 C/B (FREIJO) (MIS) COURO CH OLIVA</v>
      </c>
      <c r="C257" s="10" t="str">
        <f>VLOOKUP(A257,'[1]LISTA ETIQUETAS'!$O:$BT,57,0)</f>
        <v>CLAMI BANQUETA BAR</v>
      </c>
      <c r="D257" s="10" t="str">
        <f>VLOOKUP(A257,'[1]LISTA ETIQUETAS'!$O:$BT,58,0)</f>
        <v>BANQUETA BAR FINA</v>
      </c>
      <c r="E257" s="11">
        <f>IF(VLOOKUP(A257,'[1]LISTA ETIQUETAS'!O:W,4,0)="",(VLOOKUP(A257,'[1]LISTA ETIQUETAS'!O:W,6,0)),(VLOOKUP(A257,'[1]LISTA ETIQUETAS'!O:W,4,0)))</f>
        <v>0.48</v>
      </c>
      <c r="F257" s="11">
        <f>IF(VLOOKUP(A257,'[1]LISTA ETIQUETAS'!O:W,5,0)="",(VLOOKUP(A257,'[1]LISTA ETIQUETAS'!O:W,7,0)),(VLOOKUP(A257,'[1]LISTA ETIQUETAS'!O:W,5,0)))</f>
        <v>0.55000000000000004</v>
      </c>
      <c r="G257" s="11">
        <f>IFERROR((VLOOKUP(A257,'[1]LISTA ETIQUETAS'!O:X,8,0)),"")</f>
        <v>1.21</v>
      </c>
      <c r="H257" s="11">
        <f>IFERROR((VLOOKUP(A257,'[1]LISTA ETIQUETAS'!O:X,9,0)),"")</f>
        <v>0</v>
      </c>
      <c r="I257" s="12">
        <f>IFERROR((VLOOKUP(A257,'[1]LISTA ETIQUETAS'!O:Y,11,0)),"")</f>
        <v>13139.66</v>
      </c>
      <c r="J257" s="6">
        <f>VLOOKUP(A257,'[1]LISTA ETIQUETAS'!$O:$Z,12,0)</f>
        <v>0.35</v>
      </c>
      <c r="K257" s="12">
        <f t="shared" si="9"/>
        <v>8540.7790000000005</v>
      </c>
      <c r="L257" s="7" t="str">
        <f>IF(VLOOKUP(A257,'[1]LISTA ETIQUETAS'!O:AB,14,0)="","",(VLOOKUP(A257,'[1]LISTA ETIQUETAS'!O:AB,14,0)))</f>
        <v/>
      </c>
      <c r="M257" s="8">
        <f>VLOOKUP(A257,'[1]LISTA ETIQUETAS'!$O:$BR,56,0)</f>
        <v>0</v>
      </c>
      <c r="N257" s="9">
        <f t="shared" si="10"/>
        <v>391647</v>
      </c>
      <c r="S257" s="2">
        <f>_xlfn.XLOOKUP($A257,'[1]LISTA ETIQUETAS'!$O:$O,'[1]LISTA ETIQUETAS'!H:H,"",0)</f>
        <v>2</v>
      </c>
      <c r="T257" s="9">
        <f t="shared" si="11"/>
        <v>2</v>
      </c>
      <c r="U257" s="10" t="str">
        <f>IFERROR((VLOOKUP(A257,'links de acesso'!A:B,2,0)),"\\192.168.0.4\Produtos\PRODUTO_PRONTA_ENTREGA\static\IMAGENS_PRODUTOS\SEM IMAGEM.jpg")</f>
        <v>\\192.168.0.4\Produtos\PRODUTO_PRONTA_ENTREGA\static\IMAGENS_PRODUTOS\SEM IMAGEM.jpg</v>
      </c>
      <c r="V257" s="2"/>
    </row>
    <row r="258" spans="1:22" x14ac:dyDescent="0.25">
      <c r="A258" s="5">
        <v>391647</v>
      </c>
      <c r="B258" t="str">
        <f>IFERROR((VLOOKUP(A258,'[1]LISTA ETIQUETAS'!O:X,3,0)),"PRODUTO SEM ESTOQUE")</f>
        <v>EST BANQUETA BAR FINA H81 C/B (FREIJO) (MIS) COURO CH OLIVA</v>
      </c>
      <c r="C258" s="10" t="str">
        <f>VLOOKUP(A258,'[1]LISTA ETIQUETAS'!$O:$BT,57,0)</f>
        <v>CLAMI BANQUETA BAR</v>
      </c>
      <c r="D258" s="10" t="str">
        <f>VLOOKUP(A258,'[1]LISTA ETIQUETAS'!$O:$BT,58,0)</f>
        <v>BANQUETA BAR FINA</v>
      </c>
      <c r="E258" s="11">
        <f>IF(VLOOKUP(A258,'[1]LISTA ETIQUETAS'!O:W,4,0)="",(VLOOKUP(A258,'[1]LISTA ETIQUETAS'!O:W,6,0)),(VLOOKUP(A258,'[1]LISTA ETIQUETAS'!O:W,4,0)))</f>
        <v>0.48</v>
      </c>
      <c r="F258" s="11">
        <f>IF(VLOOKUP(A258,'[1]LISTA ETIQUETAS'!O:W,5,0)="",(VLOOKUP(A258,'[1]LISTA ETIQUETAS'!O:W,7,0)),(VLOOKUP(A258,'[1]LISTA ETIQUETAS'!O:W,5,0)))</f>
        <v>0.55000000000000004</v>
      </c>
      <c r="G258" s="11">
        <f>IFERROR((VLOOKUP(A258,'[1]LISTA ETIQUETAS'!O:X,8,0)),"")</f>
        <v>1.21</v>
      </c>
      <c r="H258" s="11">
        <f>IFERROR((VLOOKUP(A258,'[1]LISTA ETIQUETAS'!O:X,9,0)),"")</f>
        <v>0</v>
      </c>
      <c r="I258" s="12">
        <f>IFERROR((VLOOKUP(A258,'[1]LISTA ETIQUETAS'!O:Y,11,0)),"")</f>
        <v>13139.66</v>
      </c>
      <c r="J258" s="6">
        <f>VLOOKUP(A258,'[1]LISTA ETIQUETAS'!$O:$Z,12,0)</f>
        <v>0.35</v>
      </c>
      <c r="K258" s="12">
        <f t="shared" si="9"/>
        <v>8540.7790000000005</v>
      </c>
      <c r="L258" s="7" t="str">
        <f>IF(VLOOKUP(A258,'[1]LISTA ETIQUETAS'!O:AB,14,0)="","",(VLOOKUP(A258,'[1]LISTA ETIQUETAS'!O:AB,14,0)))</f>
        <v/>
      </c>
      <c r="M258" s="8">
        <f>VLOOKUP(A258,'[1]LISTA ETIQUETAS'!$O:$BR,56,0)</f>
        <v>0</v>
      </c>
      <c r="N258" s="9">
        <f t="shared" si="10"/>
        <v>391647</v>
      </c>
      <c r="S258" s="2">
        <f>_xlfn.XLOOKUP($A258,'[1]LISTA ETIQUETAS'!$O:$O,'[1]LISTA ETIQUETAS'!H:H,"",0)</f>
        <v>2</v>
      </c>
      <c r="T258" s="9">
        <f t="shared" si="11"/>
        <v>2</v>
      </c>
      <c r="U258" s="10" t="str">
        <f>IFERROR((VLOOKUP(A258,'links de acesso'!A:B,2,0)),"\\192.168.0.4\Produtos\PRODUTO_PRONTA_ENTREGA\static\IMAGENS_PRODUTOS\SEM IMAGEM.jpg")</f>
        <v>\\192.168.0.4\Produtos\PRODUTO_PRONTA_ENTREGA\static\IMAGENS_PRODUTOS\SEM IMAGEM.jpg</v>
      </c>
      <c r="V258" s="2"/>
    </row>
    <row r="259" spans="1:22" x14ac:dyDescent="0.25">
      <c r="A259" s="5">
        <v>112408</v>
      </c>
      <c r="B259" t="str">
        <f>IFERROR((VLOOKUP(A259,'[1]LISTA ETIQUETAS'!O:X,3,0)),"PRODUTO SEM ESTOQUE")</f>
        <v>EST BANQUETA BAR FINN (ESTOFADO) (TAUARI 01) TC 96#5</v>
      </c>
      <c r="C259" s="10" t="str">
        <f>VLOOKUP(A259,'[1]LISTA ETIQUETAS'!$O:$BT,57,0)</f>
        <v>CLAMI BANQUETA BAR</v>
      </c>
      <c r="D259" s="10" t="str">
        <f>VLOOKUP(A259,'[1]LISTA ETIQUETAS'!$O:$BT,58,0)</f>
        <v>BANQUETA BAR FINN (FL)</v>
      </c>
      <c r="E259" s="11">
        <f>IF(VLOOKUP(A259,'[1]LISTA ETIQUETAS'!O:W,4,0)="",(VLOOKUP(A259,'[1]LISTA ETIQUETAS'!O:W,6,0)),(VLOOKUP(A259,'[1]LISTA ETIQUETAS'!O:W,4,0)))</f>
        <v>0.45</v>
      </c>
      <c r="F259" s="11">
        <f>IF(VLOOKUP(A259,'[1]LISTA ETIQUETAS'!O:W,5,0)="",(VLOOKUP(A259,'[1]LISTA ETIQUETAS'!O:W,7,0)),(VLOOKUP(A259,'[1]LISTA ETIQUETAS'!O:W,5,0)))</f>
        <v>0.43</v>
      </c>
      <c r="G259" s="11">
        <f>IFERROR((VLOOKUP(A259,'[1]LISTA ETIQUETAS'!O:X,8,0)),"")</f>
        <v>0.92</v>
      </c>
      <c r="H259" s="11">
        <f>IFERROR((VLOOKUP(A259,'[1]LISTA ETIQUETAS'!O:X,9,0)),"")</f>
        <v>0</v>
      </c>
      <c r="I259" s="12">
        <f>IFERROR((VLOOKUP(A259,'[1]LISTA ETIQUETAS'!O:Y,11,0)),"")</f>
        <v>8317.25</v>
      </c>
      <c r="J259" s="6">
        <f>VLOOKUP(A259,'[1]LISTA ETIQUETAS'!$O:$Z,12,0)</f>
        <v>0.85</v>
      </c>
      <c r="K259" s="12">
        <f t="shared" ref="K259:K322" si="12">IFERROR(I259-I259*J259,"")</f>
        <v>1247.5875000000005</v>
      </c>
      <c r="L259" s="7" t="str">
        <f>IF(VLOOKUP(A259,'[1]LISTA ETIQUETAS'!O:AB,14,0)="","",(VLOOKUP(A259,'[1]LISTA ETIQUETAS'!O:AB,14,0)))</f>
        <v/>
      </c>
      <c r="M259" s="8">
        <f>VLOOKUP(A259,'[1]LISTA ETIQUETAS'!$O:$BR,56,0)</f>
        <v>0</v>
      </c>
      <c r="N259" s="9">
        <f t="shared" ref="N259:N322" si="13">IF(M259=0,A259,M259)</f>
        <v>112408</v>
      </c>
      <c r="S259" s="2">
        <f>_xlfn.XLOOKUP($A259,'[1]LISTA ETIQUETAS'!$O:$O,'[1]LISTA ETIQUETAS'!H:H,"",0)</f>
        <v>1</v>
      </c>
      <c r="T259" s="9">
        <f t="shared" ref="T259:T322" si="14">SUM(O259:S259)</f>
        <v>1</v>
      </c>
      <c r="U259" s="10" t="str">
        <f>IFERROR((VLOOKUP(A259,'links de acesso'!A:B,2,0)),"\\192.168.0.4\Produtos\PRODUTO_PRONTA_ENTREGA\static\IMAGENS_PRODUTOS\SEM IMAGEM.jpg")</f>
        <v>\\192.168.0.4\Produtos\PRODUTO_PRONTA_ENTREGA\static\IMAGENS_PRODUTOS\BANQUETA BAR FINN_112408.jpg</v>
      </c>
      <c r="V259" s="2"/>
    </row>
    <row r="260" spans="1:22" x14ac:dyDescent="0.25">
      <c r="A260" s="5">
        <v>98952</v>
      </c>
      <c r="B260" t="str">
        <f>IFERROR((VLOOKUP(A260,'[1]LISTA ETIQUETAS'!O:X,3,0)),"PRODUTO SEM ESTOQUE")</f>
        <v>EST BANQUETA BAR GIU (TC 6134)</v>
      </c>
      <c r="C260" s="10" t="str">
        <f>VLOOKUP(A260,'[1]LISTA ETIQUETAS'!$O:$BT,57,0)</f>
        <v>CLAMI BANQUETA BAR</v>
      </c>
      <c r="D260" s="10" t="str">
        <f>VLOOKUP(A260,'[1]LISTA ETIQUETAS'!$O:$BT,58,0)</f>
        <v>BANQUETA BAR GIU (FL)</v>
      </c>
      <c r="E260" s="11">
        <f>IF(VLOOKUP(A260,'[1]LISTA ETIQUETAS'!O:W,4,0)="",(VLOOKUP(A260,'[1]LISTA ETIQUETAS'!O:W,6,0)),(VLOOKUP(A260,'[1]LISTA ETIQUETAS'!O:W,4,0)))</f>
        <v>0.43</v>
      </c>
      <c r="F260" s="11">
        <f>IF(VLOOKUP(A260,'[1]LISTA ETIQUETAS'!O:W,5,0)="",(VLOOKUP(A260,'[1]LISTA ETIQUETAS'!O:W,7,0)),(VLOOKUP(A260,'[1]LISTA ETIQUETAS'!O:W,5,0)))</f>
        <v>0.51</v>
      </c>
      <c r="G260" s="11">
        <f>IFERROR((VLOOKUP(A260,'[1]LISTA ETIQUETAS'!O:X,8,0)),"")</f>
        <v>1</v>
      </c>
      <c r="H260" s="11">
        <f>IFERROR((VLOOKUP(A260,'[1]LISTA ETIQUETAS'!O:X,9,0)),"")</f>
        <v>0</v>
      </c>
      <c r="I260" s="12">
        <f>IFERROR((VLOOKUP(A260,'[1]LISTA ETIQUETAS'!O:Y,11,0)),"")</f>
        <v>4525.74</v>
      </c>
      <c r="J260" s="6">
        <f>VLOOKUP(A260,'[1]LISTA ETIQUETAS'!$O:$Z,12,0)</f>
        <v>0.75</v>
      </c>
      <c r="K260" s="12">
        <f t="shared" si="12"/>
        <v>1131.4349999999999</v>
      </c>
      <c r="L260" s="7" t="str">
        <f>IF(VLOOKUP(A260,'[1]LISTA ETIQUETAS'!O:AB,14,0)="","",(VLOOKUP(A260,'[1]LISTA ETIQUETAS'!O:AB,14,0)))</f>
        <v/>
      </c>
      <c r="M260" s="8">
        <f>VLOOKUP(A260,'[1]LISTA ETIQUETAS'!$O:$BR,56,0)</f>
        <v>0</v>
      </c>
      <c r="N260" s="9">
        <f t="shared" si="13"/>
        <v>98952</v>
      </c>
      <c r="S260" s="2">
        <f>_xlfn.XLOOKUP($A260,'[1]LISTA ETIQUETAS'!$O:$O,'[1]LISTA ETIQUETAS'!H:H,"",0)</f>
        <v>1</v>
      </c>
      <c r="T260" s="9">
        <f t="shared" si="14"/>
        <v>1</v>
      </c>
      <c r="U260" s="10" t="str">
        <f>IFERROR((VLOOKUP(A260,'links de acesso'!A:B,2,0)),"\\192.168.0.4\Produtos\PRODUTO_PRONTA_ENTREGA\static\IMAGENS_PRODUTOS\SEM IMAGEM.jpg")</f>
        <v>\\192.168.0.4\Produtos\PRODUTO_PRONTA_ENTREGA\static\IMAGENS_PRODUTOS\BANQUETA BAR GIO_98952.jpg</v>
      </c>
      <c r="V260" s="2"/>
    </row>
    <row r="261" spans="1:22" x14ac:dyDescent="0.25">
      <c r="A261" s="5">
        <v>210370</v>
      </c>
      <c r="B261" t="str">
        <f>IFERROR((VLOOKUP(A261,'[1]LISTA ETIQUETAS'!O:X,3,0)),"PRODUTO SEM ESTOQUE")</f>
        <v>EST BANQUETA BAR GIU (TC 7008) (TING CASTANHO)</v>
      </c>
      <c r="C261" s="10" t="str">
        <f>VLOOKUP(A261,'[1]LISTA ETIQUETAS'!$O:$BT,57,0)</f>
        <v>CLAMI BANQUETA BAR</v>
      </c>
      <c r="D261" s="10" t="str">
        <f>VLOOKUP(A261,'[1]LISTA ETIQUETAS'!$O:$BT,58,0)</f>
        <v>BANQUETA BAR GIU (FL)</v>
      </c>
      <c r="E261" s="11">
        <f>IF(VLOOKUP(A261,'[1]LISTA ETIQUETAS'!O:W,4,0)="",(VLOOKUP(A261,'[1]LISTA ETIQUETAS'!O:W,6,0)),(VLOOKUP(A261,'[1]LISTA ETIQUETAS'!O:W,4,0)))</f>
        <v>0.43</v>
      </c>
      <c r="F261" s="11">
        <f>IF(VLOOKUP(A261,'[1]LISTA ETIQUETAS'!O:W,5,0)="",(VLOOKUP(A261,'[1]LISTA ETIQUETAS'!O:W,7,0)),(VLOOKUP(A261,'[1]LISTA ETIQUETAS'!O:W,5,0)))</f>
        <v>0.51</v>
      </c>
      <c r="G261" s="11">
        <f>IFERROR((VLOOKUP(A261,'[1]LISTA ETIQUETAS'!O:X,8,0)),"")</f>
        <v>1</v>
      </c>
      <c r="H261" s="11">
        <f>IFERROR((VLOOKUP(A261,'[1]LISTA ETIQUETAS'!O:X,9,0)),"")</f>
        <v>0</v>
      </c>
      <c r="I261" s="12">
        <f>IFERROR((VLOOKUP(A261,'[1]LISTA ETIQUETAS'!O:Y,11,0)),"")</f>
        <v>5997.75</v>
      </c>
      <c r="J261" s="6">
        <f>VLOOKUP(A261,'[1]LISTA ETIQUETAS'!$O:$Z,12,0)</f>
        <v>0.65</v>
      </c>
      <c r="K261" s="12">
        <f t="shared" si="12"/>
        <v>2099.2125000000001</v>
      </c>
      <c r="L261" s="7" t="str">
        <f>IF(VLOOKUP(A261,'[1]LISTA ETIQUETAS'!O:AB,14,0)="","",(VLOOKUP(A261,'[1]LISTA ETIQUETAS'!O:AB,14,0)))</f>
        <v/>
      </c>
      <c r="M261" s="8">
        <f>VLOOKUP(A261,'[1]LISTA ETIQUETAS'!$O:$BR,56,0)</f>
        <v>0</v>
      </c>
      <c r="N261" s="9">
        <f t="shared" si="13"/>
        <v>210370</v>
      </c>
      <c r="S261" s="2">
        <f>_xlfn.XLOOKUP($A261,'[1]LISTA ETIQUETAS'!$O:$O,'[1]LISTA ETIQUETAS'!H:H,"",0)</f>
        <v>1</v>
      </c>
      <c r="T261" s="9">
        <f t="shared" si="14"/>
        <v>1</v>
      </c>
      <c r="U261" s="10" t="str">
        <f>IFERROR((VLOOKUP(A261,'links de acesso'!A:B,2,0)),"\\192.168.0.4\Produtos\PRODUTO_PRONTA_ENTREGA\static\IMAGENS_PRODUTOS\SEM IMAGEM.jpg")</f>
        <v>\\192.168.0.4\Produtos\PRODUTO_PRONTA_ENTREGA\static\IMAGENS_PRODUTOS\BANQUETA BAR GIU _210370.jpg</v>
      </c>
      <c r="V261" s="2"/>
    </row>
    <row r="262" spans="1:22" x14ac:dyDescent="0.25">
      <c r="A262" s="5">
        <v>374368</v>
      </c>
      <c r="B262" t="str">
        <f>IFERROR((VLOOKUP(A262,'[1]LISTA ETIQUETAS'!O:X,3,0)),"PRODUTO SEM ESTOQUE")</f>
        <v>EST BANQUETA BAR HIMALAYA 75H C/BR (CON) (C3008) AMENDOA</v>
      </c>
      <c r="C262" s="10" t="str">
        <f>VLOOKUP(A262,'[1]LISTA ETIQUETAS'!$O:$BT,57,0)</f>
        <v>CLAMI BANQUETA BAR</v>
      </c>
      <c r="D262" s="10" t="str">
        <f>VLOOKUP(A262,'[1]LISTA ETIQUETAS'!$O:$BT,58,0)</f>
        <v>BANQUETA BAR HIMALAYA (RBD)</v>
      </c>
      <c r="E262" s="11">
        <f>IF(VLOOKUP(A262,'[1]LISTA ETIQUETAS'!O:W,4,0)="",(VLOOKUP(A262,'[1]LISTA ETIQUETAS'!O:W,6,0)),(VLOOKUP(A262,'[1]LISTA ETIQUETAS'!O:W,4,0)))</f>
        <v>0.56000000000000005</v>
      </c>
      <c r="F262" s="11">
        <f>IF(VLOOKUP(A262,'[1]LISTA ETIQUETAS'!O:W,5,0)="",(VLOOKUP(A262,'[1]LISTA ETIQUETAS'!O:W,7,0)),(VLOOKUP(A262,'[1]LISTA ETIQUETAS'!O:W,5,0)))</f>
        <v>0.52</v>
      </c>
      <c r="G262" s="11">
        <f>IFERROR((VLOOKUP(A262,'[1]LISTA ETIQUETAS'!O:X,8,0)),"")</f>
        <v>1.04</v>
      </c>
      <c r="H262" s="11">
        <f>IFERROR((VLOOKUP(A262,'[1]LISTA ETIQUETAS'!O:X,9,0)),"")</f>
        <v>0</v>
      </c>
      <c r="I262" s="12">
        <f>IFERROR((VLOOKUP(A262,'[1]LISTA ETIQUETAS'!O:Y,11,0)),"")</f>
        <v>10607.92</v>
      </c>
      <c r="J262" s="6">
        <f>VLOOKUP(A262,'[1]LISTA ETIQUETAS'!$O:$Z,12,0)</f>
        <v>0.35</v>
      </c>
      <c r="K262" s="12">
        <f t="shared" si="12"/>
        <v>6895.1480000000001</v>
      </c>
      <c r="L262" s="7" t="str">
        <f>IF(VLOOKUP(A262,'[1]LISTA ETIQUETAS'!O:AB,14,0)="","",(VLOOKUP(A262,'[1]LISTA ETIQUETAS'!O:AB,14,0)))</f>
        <v/>
      </c>
      <c r="M262" s="8">
        <f>VLOOKUP(A262,'[1]LISTA ETIQUETAS'!$O:$BR,56,0)</f>
        <v>0</v>
      </c>
      <c r="N262" s="9">
        <f t="shared" si="13"/>
        <v>374368</v>
      </c>
      <c r="S262" s="2">
        <f>_xlfn.XLOOKUP($A262,'[1]LISTA ETIQUETAS'!$O:$O,'[1]LISTA ETIQUETAS'!H:H,"",0)</f>
        <v>1</v>
      </c>
      <c r="T262" s="9">
        <f t="shared" si="14"/>
        <v>1</v>
      </c>
      <c r="U262" s="10" t="str">
        <f>IFERROR((VLOOKUP(A262,'links de acesso'!A:B,2,0)),"\\192.168.0.4\Produtos\PRODUTO_PRONTA_ENTREGA\static\IMAGENS_PRODUTOS\SEM IMAGEM.jpg")</f>
        <v>\\192.168.0.4\Produtos\PRODUTO_PRONTA_ENTREGA\static\IMAGENS_PRODUTOS\BANQUETA BAR HIMALAYA_374368.jpg</v>
      </c>
      <c r="V262" s="2"/>
    </row>
    <row r="263" spans="1:22" x14ac:dyDescent="0.25">
      <c r="A263" s="5">
        <v>374368</v>
      </c>
      <c r="B263" t="str">
        <f>IFERROR((VLOOKUP(A263,'[1]LISTA ETIQUETAS'!O:X,3,0)),"PRODUTO SEM ESTOQUE")</f>
        <v>EST BANQUETA BAR HIMALAYA 75H C/BR (CON) (C3008) AMENDOA</v>
      </c>
      <c r="C263" s="10" t="str">
        <f>VLOOKUP(A263,'[1]LISTA ETIQUETAS'!$O:$BT,57,0)</f>
        <v>CLAMI BANQUETA BAR</v>
      </c>
      <c r="D263" s="10" t="str">
        <f>VLOOKUP(A263,'[1]LISTA ETIQUETAS'!$O:$BT,58,0)</f>
        <v>BANQUETA BAR HIMALAYA (RBD)</v>
      </c>
      <c r="E263" s="11">
        <f>IF(VLOOKUP(A263,'[1]LISTA ETIQUETAS'!O:W,4,0)="",(VLOOKUP(A263,'[1]LISTA ETIQUETAS'!O:W,6,0)),(VLOOKUP(A263,'[1]LISTA ETIQUETAS'!O:W,4,0)))</f>
        <v>0.56000000000000005</v>
      </c>
      <c r="F263" s="11">
        <f>IF(VLOOKUP(A263,'[1]LISTA ETIQUETAS'!O:W,5,0)="",(VLOOKUP(A263,'[1]LISTA ETIQUETAS'!O:W,7,0)),(VLOOKUP(A263,'[1]LISTA ETIQUETAS'!O:W,5,0)))</f>
        <v>0.52</v>
      </c>
      <c r="G263" s="11">
        <f>IFERROR((VLOOKUP(A263,'[1]LISTA ETIQUETAS'!O:X,8,0)),"")</f>
        <v>1.04</v>
      </c>
      <c r="H263" s="11">
        <f>IFERROR((VLOOKUP(A263,'[1]LISTA ETIQUETAS'!O:X,9,0)),"")</f>
        <v>0</v>
      </c>
      <c r="I263" s="12">
        <f>IFERROR((VLOOKUP(A263,'[1]LISTA ETIQUETAS'!O:Y,11,0)),"")</f>
        <v>10607.92</v>
      </c>
      <c r="J263" s="6">
        <f>VLOOKUP(A263,'[1]LISTA ETIQUETAS'!$O:$Z,12,0)</f>
        <v>0.35</v>
      </c>
      <c r="K263" s="12">
        <f t="shared" si="12"/>
        <v>6895.1480000000001</v>
      </c>
      <c r="L263" s="7" t="str">
        <f>IF(VLOOKUP(A263,'[1]LISTA ETIQUETAS'!O:AB,14,0)="","",(VLOOKUP(A263,'[1]LISTA ETIQUETAS'!O:AB,14,0)))</f>
        <v/>
      </c>
      <c r="M263" s="8">
        <f>VLOOKUP(A263,'[1]LISTA ETIQUETAS'!$O:$BR,56,0)</f>
        <v>0</v>
      </c>
      <c r="N263" s="9">
        <f t="shared" si="13"/>
        <v>374368</v>
      </c>
      <c r="S263" s="2">
        <f>_xlfn.XLOOKUP($A263,'[1]LISTA ETIQUETAS'!$O:$O,'[1]LISTA ETIQUETAS'!H:H,"",0)</f>
        <v>1</v>
      </c>
      <c r="T263" s="9">
        <f t="shared" si="14"/>
        <v>1</v>
      </c>
      <c r="U263" s="10" t="str">
        <f>IFERROR((VLOOKUP(A263,'links de acesso'!A:B,2,0)),"\\192.168.0.4\Produtos\PRODUTO_PRONTA_ENTREGA\static\IMAGENS_PRODUTOS\SEM IMAGEM.jpg")</f>
        <v>\\192.168.0.4\Produtos\PRODUTO_PRONTA_ENTREGA\static\IMAGENS_PRODUTOS\BANQUETA BAR HIMALAYA_374368.jpg</v>
      </c>
      <c r="V263" s="2"/>
    </row>
    <row r="264" spans="1:22" x14ac:dyDescent="0.25">
      <c r="A264" s="5">
        <v>270551</v>
      </c>
      <c r="B264" t="str">
        <f>IFERROR((VLOOKUP(A264,'[1]LISTA ETIQUETAS'!O:X,3,0)),"PRODUTO SEM ESTOQUE")</f>
        <v>EST BANQUETA BAR LISBOA (MARFIM NOCCE) (FX A1094/DET CAMEL)</v>
      </c>
      <c r="C264" s="10" t="str">
        <f>VLOOKUP(A264,'[1]LISTA ETIQUETAS'!$O:$BT,57,0)</f>
        <v>CLAMI BANQUETA BAR</v>
      </c>
      <c r="D264" s="10" t="str">
        <f>VLOOKUP(A264,'[1]LISTA ETIQUETAS'!$O:$BT,58,0)</f>
        <v>BANQUETA BAR LISBOA (FL)</v>
      </c>
      <c r="E264" s="11">
        <f>IF(VLOOKUP(A264,'[1]LISTA ETIQUETAS'!O:W,4,0)="",(VLOOKUP(A264,'[1]LISTA ETIQUETAS'!O:W,6,0)),(VLOOKUP(A264,'[1]LISTA ETIQUETAS'!O:W,4,0)))</f>
        <v>0.45</v>
      </c>
      <c r="F264" s="11">
        <f>IF(VLOOKUP(A264,'[1]LISTA ETIQUETAS'!O:W,5,0)="",(VLOOKUP(A264,'[1]LISTA ETIQUETAS'!O:W,7,0)),(VLOOKUP(A264,'[1]LISTA ETIQUETAS'!O:W,5,0)))</f>
        <v>0.54</v>
      </c>
      <c r="G264" s="11">
        <f>IFERROR((VLOOKUP(A264,'[1]LISTA ETIQUETAS'!O:X,8,0)),"")</f>
        <v>1.01</v>
      </c>
      <c r="H264" s="11">
        <f>IFERROR((VLOOKUP(A264,'[1]LISTA ETIQUETAS'!O:X,9,0)),"")</f>
        <v>0</v>
      </c>
      <c r="I264" s="12">
        <f>IFERROR((VLOOKUP(A264,'[1]LISTA ETIQUETAS'!O:Y,11,0)),"")</f>
        <v>2386.4</v>
      </c>
      <c r="J264" s="6">
        <f>VLOOKUP(A264,'[1]LISTA ETIQUETAS'!$O:$Z,12,0)</f>
        <v>0.6</v>
      </c>
      <c r="K264" s="12">
        <f t="shared" si="12"/>
        <v>954.56000000000017</v>
      </c>
      <c r="L264" s="7" t="str">
        <f>IF(VLOOKUP(A264,'[1]LISTA ETIQUETAS'!O:AB,14,0)="","",(VLOOKUP(A264,'[1]LISTA ETIQUETAS'!O:AB,14,0)))</f>
        <v/>
      </c>
      <c r="M264" s="8">
        <f>VLOOKUP(A264,'[1]LISTA ETIQUETAS'!$O:$BR,56,0)</f>
        <v>0</v>
      </c>
      <c r="N264" s="9">
        <f t="shared" si="13"/>
        <v>270551</v>
      </c>
      <c r="S264" s="2">
        <f>_xlfn.XLOOKUP($A264,'[1]LISTA ETIQUETAS'!$O:$O,'[1]LISTA ETIQUETAS'!H:H,"",0)</f>
        <v>1</v>
      </c>
      <c r="T264" s="9">
        <f t="shared" si="14"/>
        <v>1</v>
      </c>
      <c r="U264" s="10" t="str">
        <f>IFERROR((VLOOKUP(A264,'links de acesso'!A:B,2,0)),"\\192.168.0.4\Produtos\PRODUTO_PRONTA_ENTREGA\static\IMAGENS_PRODUTOS\SEM IMAGEM.jpg")</f>
        <v>\\192.168.0.4\Produtos\PRODUTO_PRONTA_ENTREGA\static\IMAGENS_PRODUTOS\BANQUETA BAR LISBOA_270551.jpg</v>
      </c>
      <c r="V264" s="2"/>
    </row>
    <row r="265" spans="1:22" x14ac:dyDescent="0.25">
      <c r="A265" s="5">
        <v>270551</v>
      </c>
      <c r="B265" t="str">
        <f>IFERROR((VLOOKUP(A265,'[1]LISTA ETIQUETAS'!O:X,3,0)),"PRODUTO SEM ESTOQUE")</f>
        <v>EST BANQUETA BAR LISBOA (MARFIM NOCCE) (FX A1094/DET CAMEL)</v>
      </c>
      <c r="C265" s="10" t="str">
        <f>VLOOKUP(A265,'[1]LISTA ETIQUETAS'!$O:$BT,57,0)</f>
        <v>CLAMI BANQUETA BAR</v>
      </c>
      <c r="D265" s="10" t="str">
        <f>VLOOKUP(A265,'[1]LISTA ETIQUETAS'!$O:$BT,58,0)</f>
        <v>BANQUETA BAR LISBOA (FL)</v>
      </c>
      <c r="E265" s="11">
        <f>IF(VLOOKUP(A265,'[1]LISTA ETIQUETAS'!O:W,4,0)="",(VLOOKUP(A265,'[1]LISTA ETIQUETAS'!O:W,6,0)),(VLOOKUP(A265,'[1]LISTA ETIQUETAS'!O:W,4,0)))</f>
        <v>0.45</v>
      </c>
      <c r="F265" s="11">
        <f>IF(VLOOKUP(A265,'[1]LISTA ETIQUETAS'!O:W,5,0)="",(VLOOKUP(A265,'[1]LISTA ETIQUETAS'!O:W,7,0)),(VLOOKUP(A265,'[1]LISTA ETIQUETAS'!O:W,5,0)))</f>
        <v>0.54</v>
      </c>
      <c r="G265" s="11">
        <f>IFERROR((VLOOKUP(A265,'[1]LISTA ETIQUETAS'!O:X,8,0)),"")</f>
        <v>1.01</v>
      </c>
      <c r="H265" s="11">
        <f>IFERROR((VLOOKUP(A265,'[1]LISTA ETIQUETAS'!O:X,9,0)),"")</f>
        <v>0</v>
      </c>
      <c r="I265" s="12">
        <f>IFERROR((VLOOKUP(A265,'[1]LISTA ETIQUETAS'!O:Y,11,0)),"")</f>
        <v>2386.4</v>
      </c>
      <c r="J265" s="6">
        <f>VLOOKUP(A265,'[1]LISTA ETIQUETAS'!$O:$Z,12,0)</f>
        <v>0.6</v>
      </c>
      <c r="K265" s="12">
        <f t="shared" si="12"/>
        <v>954.56000000000017</v>
      </c>
      <c r="L265" s="7" t="str">
        <f>IF(VLOOKUP(A265,'[1]LISTA ETIQUETAS'!O:AB,14,0)="","",(VLOOKUP(A265,'[1]LISTA ETIQUETAS'!O:AB,14,0)))</f>
        <v/>
      </c>
      <c r="M265" s="8">
        <f>VLOOKUP(A265,'[1]LISTA ETIQUETAS'!$O:$BR,56,0)</f>
        <v>0</v>
      </c>
      <c r="N265" s="9">
        <f t="shared" si="13"/>
        <v>270551</v>
      </c>
      <c r="S265" s="2">
        <f>_xlfn.XLOOKUP($A265,'[1]LISTA ETIQUETAS'!$O:$O,'[1]LISTA ETIQUETAS'!H:H,"",0)</f>
        <v>1</v>
      </c>
      <c r="T265" s="9">
        <f t="shared" si="14"/>
        <v>1</v>
      </c>
      <c r="U265" s="10" t="str">
        <f>IFERROR((VLOOKUP(A265,'links de acesso'!A:B,2,0)),"\\192.168.0.4\Produtos\PRODUTO_PRONTA_ENTREGA\static\IMAGENS_PRODUTOS\SEM IMAGEM.jpg")</f>
        <v>\\192.168.0.4\Produtos\PRODUTO_PRONTA_ENTREGA\static\IMAGENS_PRODUTOS\BANQUETA BAR LISBOA_270551.jpg</v>
      </c>
      <c r="V265" s="2"/>
    </row>
    <row r="266" spans="1:22" x14ac:dyDescent="0.25">
      <c r="A266" s="5">
        <v>270551</v>
      </c>
      <c r="B266" t="str">
        <f>IFERROR((VLOOKUP(A266,'[1]LISTA ETIQUETAS'!O:X,3,0)),"PRODUTO SEM ESTOQUE")</f>
        <v>EST BANQUETA BAR LISBOA (MARFIM NOCCE) (FX A1094/DET CAMEL)</v>
      </c>
      <c r="C266" s="10" t="str">
        <f>VLOOKUP(A266,'[1]LISTA ETIQUETAS'!$O:$BT,57,0)</f>
        <v>CLAMI BANQUETA BAR</v>
      </c>
      <c r="D266" s="10" t="str">
        <f>VLOOKUP(A266,'[1]LISTA ETIQUETAS'!$O:$BT,58,0)</f>
        <v>BANQUETA BAR LISBOA (FL)</v>
      </c>
      <c r="E266" s="11">
        <f>IF(VLOOKUP(A266,'[1]LISTA ETIQUETAS'!O:W,4,0)="",(VLOOKUP(A266,'[1]LISTA ETIQUETAS'!O:W,6,0)),(VLOOKUP(A266,'[1]LISTA ETIQUETAS'!O:W,4,0)))</f>
        <v>0.45</v>
      </c>
      <c r="F266" s="11">
        <f>IF(VLOOKUP(A266,'[1]LISTA ETIQUETAS'!O:W,5,0)="",(VLOOKUP(A266,'[1]LISTA ETIQUETAS'!O:W,7,0)),(VLOOKUP(A266,'[1]LISTA ETIQUETAS'!O:W,5,0)))</f>
        <v>0.54</v>
      </c>
      <c r="G266" s="11">
        <f>IFERROR((VLOOKUP(A266,'[1]LISTA ETIQUETAS'!O:X,8,0)),"")</f>
        <v>1.01</v>
      </c>
      <c r="H266" s="11">
        <f>IFERROR((VLOOKUP(A266,'[1]LISTA ETIQUETAS'!O:X,9,0)),"")</f>
        <v>0</v>
      </c>
      <c r="I266" s="12">
        <f>IFERROR((VLOOKUP(A266,'[1]LISTA ETIQUETAS'!O:Y,11,0)),"")</f>
        <v>2386.4</v>
      </c>
      <c r="J266" s="6">
        <f>VLOOKUP(A266,'[1]LISTA ETIQUETAS'!$O:$Z,12,0)</f>
        <v>0.6</v>
      </c>
      <c r="K266" s="12">
        <f t="shared" si="12"/>
        <v>954.56000000000017</v>
      </c>
      <c r="L266" s="7" t="str">
        <f>IF(VLOOKUP(A266,'[1]LISTA ETIQUETAS'!O:AB,14,0)="","",(VLOOKUP(A266,'[1]LISTA ETIQUETAS'!O:AB,14,0)))</f>
        <v/>
      </c>
      <c r="M266" s="8">
        <f>VLOOKUP(A266,'[1]LISTA ETIQUETAS'!$O:$BR,56,0)</f>
        <v>0</v>
      </c>
      <c r="N266" s="9">
        <f t="shared" si="13"/>
        <v>270551</v>
      </c>
      <c r="S266" s="2">
        <f>_xlfn.XLOOKUP($A266,'[1]LISTA ETIQUETAS'!$O:$O,'[1]LISTA ETIQUETAS'!H:H,"",0)</f>
        <v>1</v>
      </c>
      <c r="T266" s="9">
        <f t="shared" si="14"/>
        <v>1</v>
      </c>
      <c r="U266" s="10" t="str">
        <f>IFERROR((VLOOKUP(A266,'links de acesso'!A:B,2,0)),"\\192.168.0.4\Produtos\PRODUTO_PRONTA_ENTREGA\static\IMAGENS_PRODUTOS\SEM IMAGEM.jpg")</f>
        <v>\\192.168.0.4\Produtos\PRODUTO_PRONTA_ENTREGA\static\IMAGENS_PRODUTOS\BANQUETA BAR LISBOA_270551.jpg</v>
      </c>
      <c r="V266" s="2"/>
    </row>
    <row r="267" spans="1:22" x14ac:dyDescent="0.25">
      <c r="A267" s="5">
        <v>62482</v>
      </c>
      <c r="B267" t="str">
        <f>IFERROR((VLOOKUP(A267,'[1]LISTA ETIQUETAS'!O:X,3,0)),"PRODUTO SEM ESTOQUE")</f>
        <v>EST BANQUETA BAR MASS (EBABNIZADO)</v>
      </c>
      <c r="C267" s="10" t="str">
        <f>VLOOKUP(A267,'[1]LISTA ETIQUETAS'!$O:$BT,57,0)</f>
        <v>CLAMI BANQUETA BAR</v>
      </c>
      <c r="D267" s="10" t="str">
        <f>VLOOKUP(A267,'[1]LISTA ETIQUETAS'!$O:$BT,58,0)</f>
        <v>BANQUETA BAR MASS (FL)</v>
      </c>
      <c r="E267" s="11">
        <f>IF(VLOOKUP(A267,'[1]LISTA ETIQUETAS'!O:W,4,0)="",(VLOOKUP(A267,'[1]LISTA ETIQUETAS'!O:W,6,0)),(VLOOKUP(A267,'[1]LISTA ETIQUETAS'!O:W,4,0)))</f>
        <v>0.35</v>
      </c>
      <c r="F267" s="11">
        <f>IF(VLOOKUP(A267,'[1]LISTA ETIQUETAS'!O:W,5,0)="",(VLOOKUP(A267,'[1]LISTA ETIQUETAS'!O:W,7,0)),(VLOOKUP(A267,'[1]LISTA ETIQUETAS'!O:W,5,0)))</f>
        <v>0</v>
      </c>
      <c r="G267" s="11">
        <f>IFERROR((VLOOKUP(A267,'[1]LISTA ETIQUETAS'!O:X,8,0)),"")</f>
        <v>0.8</v>
      </c>
      <c r="H267" s="11">
        <f>IFERROR((VLOOKUP(A267,'[1]LISTA ETIQUETAS'!O:X,9,0)),"")</f>
        <v>0.35</v>
      </c>
      <c r="I267" s="12">
        <f>IFERROR((VLOOKUP(A267,'[1]LISTA ETIQUETAS'!O:Y,11,0)),"")</f>
        <v>13875</v>
      </c>
      <c r="J267" s="6">
        <f>VLOOKUP(A267,'[1]LISTA ETIQUETAS'!$O:$Z,12,0)</f>
        <v>0.7</v>
      </c>
      <c r="K267" s="12">
        <f t="shared" si="12"/>
        <v>4162.5</v>
      </c>
      <c r="L267" s="7" t="str">
        <f>IF(VLOOKUP(A267,'[1]LISTA ETIQUETAS'!O:AB,14,0)="","",(VLOOKUP(A267,'[1]LISTA ETIQUETAS'!O:AB,14,0)))</f>
        <v/>
      </c>
      <c r="M267" s="8">
        <f>VLOOKUP(A267,'[1]LISTA ETIQUETAS'!$O:$BR,56,0)</f>
        <v>0</v>
      </c>
      <c r="N267" s="9">
        <f t="shared" si="13"/>
        <v>62482</v>
      </c>
      <c r="S267" s="2">
        <f>_xlfn.XLOOKUP($A267,'[1]LISTA ETIQUETAS'!$O:$O,'[1]LISTA ETIQUETAS'!H:H,"",0)</f>
        <v>1</v>
      </c>
      <c r="T267" s="9">
        <f t="shared" si="14"/>
        <v>1</v>
      </c>
      <c r="U267" s="10" t="str">
        <f>IFERROR((VLOOKUP(A267,'links de acesso'!A:B,2,0)),"\\192.168.0.4\Produtos\PRODUTO_PRONTA_ENTREGA\static\IMAGENS_PRODUTOS\SEM IMAGEM.jpg")</f>
        <v>\\192.168.0.4\Produtos\PRODUTO_PRONTA_ENTREGA\static\IMAGENS_PRODUTOS\BANQUETA BAR MASS_62482.jpg</v>
      </c>
      <c r="V267" s="2"/>
    </row>
    <row r="268" spans="1:22" x14ac:dyDescent="0.25">
      <c r="A268" s="5">
        <v>386949</v>
      </c>
      <c r="B268" t="str">
        <f>IFERROR((VLOOKUP(A268,'[1]LISTA ETIQUETAS'!O:X,3,0)),"PRODUTO SEM ESTOQUE")</f>
        <v>EST BANQUETA BAR MEDALHINHA H61 (FREIJO) (RATTAN ABERTA)</v>
      </c>
      <c r="C268" s="10" t="str">
        <f>VLOOKUP(A268,'[1]LISTA ETIQUETAS'!$O:$BT,57,0)</f>
        <v>CLAMI BANQUETA BAR</v>
      </c>
      <c r="D268" s="10" t="str">
        <f>VLOOKUP(A268,'[1]LISTA ETIQUETAS'!$O:$BT,58,0)</f>
        <v>BANQUETA BAR MEDALHINHA</v>
      </c>
      <c r="E268" s="11">
        <f>IF(VLOOKUP(A268,'[1]LISTA ETIQUETAS'!O:W,4,0)="",(VLOOKUP(A268,'[1]LISTA ETIQUETAS'!O:W,6,0)),(VLOOKUP(A268,'[1]LISTA ETIQUETAS'!O:W,4,0)))</f>
        <v>0.47</v>
      </c>
      <c r="F268" s="11">
        <f>IF(VLOOKUP(A268,'[1]LISTA ETIQUETAS'!O:W,5,0)="",(VLOOKUP(A268,'[1]LISTA ETIQUETAS'!O:W,7,0)),(VLOOKUP(A268,'[1]LISTA ETIQUETAS'!O:W,5,0)))</f>
        <v>0.61</v>
      </c>
      <c r="G268" s="11">
        <f>IFERROR((VLOOKUP(A268,'[1]LISTA ETIQUETAS'!O:X,8,0)),"")</f>
        <v>1</v>
      </c>
      <c r="H268" s="11">
        <f>IFERROR((VLOOKUP(A268,'[1]LISTA ETIQUETAS'!O:X,9,0)),"")</f>
        <v>0</v>
      </c>
      <c r="I268" s="12">
        <f>IFERROR((VLOOKUP(A268,'[1]LISTA ETIQUETAS'!O:Y,11,0)),"")</f>
        <v>10076.950000000001</v>
      </c>
      <c r="J268" s="6">
        <f>VLOOKUP(A268,'[1]LISTA ETIQUETAS'!$O:$Z,12,0)</f>
        <v>0.5</v>
      </c>
      <c r="K268" s="12">
        <f t="shared" si="12"/>
        <v>5038.4750000000004</v>
      </c>
      <c r="L268" s="7" t="str">
        <f>IF(VLOOKUP(A268,'[1]LISTA ETIQUETAS'!O:AB,14,0)="","",(VLOOKUP(A268,'[1]LISTA ETIQUETAS'!O:AB,14,0)))</f>
        <v/>
      </c>
      <c r="M268" s="8">
        <f>VLOOKUP(A268,'[1]LISTA ETIQUETAS'!$O:$BR,56,0)</f>
        <v>0</v>
      </c>
      <c r="N268" s="9">
        <f t="shared" si="13"/>
        <v>386949</v>
      </c>
      <c r="S268" s="2">
        <f>_xlfn.XLOOKUP($A268,'[1]LISTA ETIQUETAS'!$O:$O,'[1]LISTA ETIQUETAS'!H:H,"",0)</f>
        <v>1</v>
      </c>
      <c r="T268" s="9">
        <f t="shared" si="14"/>
        <v>1</v>
      </c>
      <c r="U268" s="10" t="str">
        <f>IFERROR((VLOOKUP(A268,'links de acesso'!A:B,2,0)),"\\192.168.0.4\Produtos\PRODUTO_PRONTA_ENTREGA\static\IMAGENS_PRODUTOS\SEM IMAGEM.jpg")</f>
        <v>\\192.168.0.4\Produtos\PRODUTO_PRONTA_ENTREGA\static\IMAGENS_PRODUTOS\BANQUETA BAR MEDALHINHA_386949.jpg</v>
      </c>
      <c r="V268" s="2"/>
    </row>
    <row r="269" spans="1:22" x14ac:dyDescent="0.25">
      <c r="A269" s="5">
        <v>361520</v>
      </c>
      <c r="B269" t="str">
        <f>IFERROR((VLOOKUP(A269,'[1]LISTA ETIQUETAS'!O:X,3,0)),"PRODUTO SEM ESTOQUE")</f>
        <v>EST BANQUETA BAR MELIZA H75 (GIR) (FX 60004) (TING NOGAL)</v>
      </c>
      <c r="C269" s="10" t="str">
        <f>VLOOKUP(A269,'[1]LISTA ETIQUETAS'!$O:$BT,57,0)</f>
        <v>CLAMI BANQUETA BAR</v>
      </c>
      <c r="D269" s="10" t="str">
        <f>VLOOKUP(A269,'[1]LISTA ETIQUETAS'!$O:$BT,58,0)</f>
        <v>BANQUETA BAR MELIZA</v>
      </c>
      <c r="E269" s="11">
        <f>IF(VLOOKUP(A269,'[1]LISTA ETIQUETAS'!O:W,4,0)="",(VLOOKUP(A269,'[1]LISTA ETIQUETAS'!O:W,6,0)),(VLOOKUP(A269,'[1]LISTA ETIQUETAS'!O:W,4,0)))</f>
        <v>0.5</v>
      </c>
      <c r="F269" s="11">
        <f>IF(VLOOKUP(A269,'[1]LISTA ETIQUETAS'!O:W,5,0)="",(VLOOKUP(A269,'[1]LISTA ETIQUETAS'!O:W,7,0)),(VLOOKUP(A269,'[1]LISTA ETIQUETAS'!O:W,5,0)))</f>
        <v>0.6</v>
      </c>
      <c r="G269" s="11">
        <f>IFERROR((VLOOKUP(A269,'[1]LISTA ETIQUETAS'!O:X,8,0)),"")</f>
        <v>0.99</v>
      </c>
      <c r="H269" s="11">
        <f>IFERROR((VLOOKUP(A269,'[1]LISTA ETIQUETAS'!O:X,9,0)),"")</f>
        <v>0</v>
      </c>
      <c r="I269" s="12">
        <f>IFERROR((VLOOKUP(A269,'[1]LISTA ETIQUETAS'!O:Y,11,0)),"")</f>
        <v>6882.09</v>
      </c>
      <c r="J269" s="6">
        <f>VLOOKUP(A269,'[1]LISTA ETIQUETAS'!$O:$Z,12,0)</f>
        <v>0.35</v>
      </c>
      <c r="K269" s="12">
        <f t="shared" si="12"/>
        <v>4473.3585000000003</v>
      </c>
      <c r="L269" s="7" t="str">
        <f>IF(VLOOKUP(A269,'[1]LISTA ETIQUETAS'!O:AB,14,0)="","",(VLOOKUP(A269,'[1]LISTA ETIQUETAS'!O:AB,14,0)))</f>
        <v/>
      </c>
      <c r="M269" s="8">
        <f>VLOOKUP(A269,'[1]LISTA ETIQUETAS'!$O:$BR,56,0)</f>
        <v>0</v>
      </c>
      <c r="N269" s="9">
        <f t="shared" si="13"/>
        <v>361520</v>
      </c>
      <c r="S269" s="2">
        <f>_xlfn.XLOOKUP($A269,'[1]LISTA ETIQUETAS'!$O:$O,'[1]LISTA ETIQUETAS'!H:H,"",0)</f>
        <v>2</v>
      </c>
      <c r="T269" s="9">
        <f t="shared" si="14"/>
        <v>2</v>
      </c>
      <c r="U269" s="10" t="str">
        <f>IFERROR((VLOOKUP(A269,'links de acesso'!A:B,2,0)),"\\192.168.0.4\Produtos\PRODUTO_PRONTA_ENTREGA\static\IMAGENS_PRODUTOS\SEM IMAGEM.jpg")</f>
        <v>\\192.168.0.4\Produtos\PRODUTO_PRONTA_ENTREGA\static\IMAGENS_PRODUTOS\SEM IMAGEM.jpg</v>
      </c>
      <c r="V269" s="2"/>
    </row>
    <row r="270" spans="1:22" x14ac:dyDescent="0.25">
      <c r="A270" s="5">
        <v>361520</v>
      </c>
      <c r="B270" t="str">
        <f>IFERROR((VLOOKUP(A270,'[1]LISTA ETIQUETAS'!O:X,3,0)),"PRODUTO SEM ESTOQUE")</f>
        <v>EST BANQUETA BAR MELIZA H75 (GIR) (FX 60004) (TING NOGAL)</v>
      </c>
      <c r="C270" s="10" t="str">
        <f>VLOOKUP(A270,'[1]LISTA ETIQUETAS'!$O:$BT,57,0)</f>
        <v>CLAMI BANQUETA BAR</v>
      </c>
      <c r="D270" s="10" t="str">
        <f>VLOOKUP(A270,'[1]LISTA ETIQUETAS'!$O:$BT,58,0)</f>
        <v>BANQUETA BAR MELIZA</v>
      </c>
      <c r="E270" s="11">
        <f>IF(VLOOKUP(A270,'[1]LISTA ETIQUETAS'!O:W,4,0)="",(VLOOKUP(A270,'[1]LISTA ETIQUETAS'!O:W,6,0)),(VLOOKUP(A270,'[1]LISTA ETIQUETAS'!O:W,4,0)))</f>
        <v>0.5</v>
      </c>
      <c r="F270" s="11">
        <f>IF(VLOOKUP(A270,'[1]LISTA ETIQUETAS'!O:W,5,0)="",(VLOOKUP(A270,'[1]LISTA ETIQUETAS'!O:W,7,0)),(VLOOKUP(A270,'[1]LISTA ETIQUETAS'!O:W,5,0)))</f>
        <v>0.6</v>
      </c>
      <c r="G270" s="11">
        <f>IFERROR((VLOOKUP(A270,'[1]LISTA ETIQUETAS'!O:X,8,0)),"")</f>
        <v>0.99</v>
      </c>
      <c r="H270" s="11">
        <f>IFERROR((VLOOKUP(A270,'[1]LISTA ETIQUETAS'!O:X,9,0)),"")</f>
        <v>0</v>
      </c>
      <c r="I270" s="12">
        <f>IFERROR((VLOOKUP(A270,'[1]LISTA ETIQUETAS'!O:Y,11,0)),"")</f>
        <v>6882.09</v>
      </c>
      <c r="J270" s="6">
        <f>VLOOKUP(A270,'[1]LISTA ETIQUETAS'!$O:$Z,12,0)</f>
        <v>0.35</v>
      </c>
      <c r="K270" s="12">
        <f t="shared" si="12"/>
        <v>4473.3585000000003</v>
      </c>
      <c r="L270" s="7" t="str">
        <f>IF(VLOOKUP(A270,'[1]LISTA ETIQUETAS'!O:AB,14,0)="","",(VLOOKUP(A270,'[1]LISTA ETIQUETAS'!O:AB,14,0)))</f>
        <v/>
      </c>
      <c r="M270" s="8">
        <f>VLOOKUP(A270,'[1]LISTA ETIQUETAS'!$O:$BR,56,0)</f>
        <v>0</v>
      </c>
      <c r="N270" s="9">
        <f t="shared" si="13"/>
        <v>361520</v>
      </c>
      <c r="S270" s="2">
        <f>_xlfn.XLOOKUP($A270,'[1]LISTA ETIQUETAS'!$O:$O,'[1]LISTA ETIQUETAS'!H:H,"",0)</f>
        <v>2</v>
      </c>
      <c r="T270" s="9">
        <f t="shared" si="14"/>
        <v>2</v>
      </c>
      <c r="U270" s="10" t="str">
        <f>IFERROR((VLOOKUP(A270,'links de acesso'!A:B,2,0)),"\\192.168.0.4\Produtos\PRODUTO_PRONTA_ENTREGA\static\IMAGENS_PRODUTOS\SEM IMAGEM.jpg")</f>
        <v>\\192.168.0.4\Produtos\PRODUTO_PRONTA_ENTREGA\static\IMAGENS_PRODUTOS\SEM IMAGEM.jpg</v>
      </c>
      <c r="V270" s="2"/>
    </row>
    <row r="271" spans="1:22" x14ac:dyDescent="0.25">
      <c r="A271" s="5">
        <v>361520</v>
      </c>
      <c r="B271" t="str">
        <f>IFERROR((VLOOKUP(A271,'[1]LISTA ETIQUETAS'!O:X,3,0)),"PRODUTO SEM ESTOQUE")</f>
        <v>EST BANQUETA BAR MELIZA H75 (GIR) (FX 60004) (TING NOGAL)</v>
      </c>
      <c r="C271" s="10" t="str">
        <f>VLOOKUP(A271,'[1]LISTA ETIQUETAS'!$O:$BT,57,0)</f>
        <v>CLAMI BANQUETA BAR</v>
      </c>
      <c r="D271" s="10" t="str">
        <f>VLOOKUP(A271,'[1]LISTA ETIQUETAS'!$O:$BT,58,0)</f>
        <v>BANQUETA BAR MELIZA</v>
      </c>
      <c r="E271" s="11">
        <f>IF(VLOOKUP(A271,'[1]LISTA ETIQUETAS'!O:W,4,0)="",(VLOOKUP(A271,'[1]LISTA ETIQUETAS'!O:W,6,0)),(VLOOKUP(A271,'[1]LISTA ETIQUETAS'!O:W,4,0)))</f>
        <v>0.5</v>
      </c>
      <c r="F271" s="11">
        <f>IF(VLOOKUP(A271,'[1]LISTA ETIQUETAS'!O:W,5,0)="",(VLOOKUP(A271,'[1]LISTA ETIQUETAS'!O:W,7,0)),(VLOOKUP(A271,'[1]LISTA ETIQUETAS'!O:W,5,0)))</f>
        <v>0.6</v>
      </c>
      <c r="G271" s="11">
        <f>IFERROR((VLOOKUP(A271,'[1]LISTA ETIQUETAS'!O:X,8,0)),"")</f>
        <v>0.99</v>
      </c>
      <c r="H271" s="11">
        <f>IFERROR((VLOOKUP(A271,'[1]LISTA ETIQUETAS'!O:X,9,0)),"")</f>
        <v>0</v>
      </c>
      <c r="I271" s="12">
        <f>IFERROR((VLOOKUP(A271,'[1]LISTA ETIQUETAS'!O:Y,11,0)),"")</f>
        <v>6882.09</v>
      </c>
      <c r="J271" s="6">
        <f>VLOOKUP(A271,'[1]LISTA ETIQUETAS'!$O:$Z,12,0)</f>
        <v>0.35</v>
      </c>
      <c r="K271" s="12">
        <f t="shared" si="12"/>
        <v>4473.3585000000003</v>
      </c>
      <c r="L271" s="7" t="str">
        <f>IF(VLOOKUP(A271,'[1]LISTA ETIQUETAS'!O:AB,14,0)="","",(VLOOKUP(A271,'[1]LISTA ETIQUETAS'!O:AB,14,0)))</f>
        <v/>
      </c>
      <c r="M271" s="8">
        <f>VLOOKUP(A271,'[1]LISTA ETIQUETAS'!$O:$BR,56,0)</f>
        <v>0</v>
      </c>
      <c r="N271" s="9">
        <f t="shared" si="13"/>
        <v>361520</v>
      </c>
      <c r="S271" s="2">
        <f>_xlfn.XLOOKUP($A271,'[1]LISTA ETIQUETAS'!$O:$O,'[1]LISTA ETIQUETAS'!H:H,"",0)</f>
        <v>2</v>
      </c>
      <c r="T271" s="9">
        <f t="shared" si="14"/>
        <v>2</v>
      </c>
      <c r="U271" s="10" t="str">
        <f>IFERROR((VLOOKUP(A271,'links de acesso'!A:B,2,0)),"\\192.168.0.4\Produtos\PRODUTO_PRONTA_ENTREGA\static\IMAGENS_PRODUTOS\SEM IMAGEM.jpg")</f>
        <v>\\192.168.0.4\Produtos\PRODUTO_PRONTA_ENTREGA\static\IMAGENS_PRODUTOS\SEM IMAGEM.jpg</v>
      </c>
      <c r="V271" s="2"/>
    </row>
    <row r="272" spans="1:22" x14ac:dyDescent="0.25">
      <c r="A272" s="5">
        <v>361520</v>
      </c>
      <c r="B272" t="str">
        <f>IFERROR((VLOOKUP(A272,'[1]LISTA ETIQUETAS'!O:X,3,0)),"PRODUTO SEM ESTOQUE")</f>
        <v>EST BANQUETA BAR MELIZA H75 (GIR) (FX 60004) (TING NOGAL)</v>
      </c>
      <c r="C272" s="10" t="str">
        <f>VLOOKUP(A272,'[1]LISTA ETIQUETAS'!$O:$BT,57,0)</f>
        <v>CLAMI BANQUETA BAR</v>
      </c>
      <c r="D272" s="10" t="str">
        <f>VLOOKUP(A272,'[1]LISTA ETIQUETAS'!$O:$BT,58,0)</f>
        <v>BANQUETA BAR MELIZA</v>
      </c>
      <c r="E272" s="11">
        <f>IF(VLOOKUP(A272,'[1]LISTA ETIQUETAS'!O:W,4,0)="",(VLOOKUP(A272,'[1]LISTA ETIQUETAS'!O:W,6,0)),(VLOOKUP(A272,'[1]LISTA ETIQUETAS'!O:W,4,0)))</f>
        <v>0.5</v>
      </c>
      <c r="F272" s="11">
        <f>IF(VLOOKUP(A272,'[1]LISTA ETIQUETAS'!O:W,5,0)="",(VLOOKUP(A272,'[1]LISTA ETIQUETAS'!O:W,7,0)),(VLOOKUP(A272,'[1]LISTA ETIQUETAS'!O:W,5,0)))</f>
        <v>0.6</v>
      </c>
      <c r="G272" s="11">
        <f>IFERROR((VLOOKUP(A272,'[1]LISTA ETIQUETAS'!O:X,8,0)),"")</f>
        <v>0.99</v>
      </c>
      <c r="H272" s="11">
        <f>IFERROR((VLOOKUP(A272,'[1]LISTA ETIQUETAS'!O:X,9,0)),"")</f>
        <v>0</v>
      </c>
      <c r="I272" s="12">
        <f>IFERROR((VLOOKUP(A272,'[1]LISTA ETIQUETAS'!O:Y,11,0)),"")</f>
        <v>6882.09</v>
      </c>
      <c r="J272" s="6">
        <f>VLOOKUP(A272,'[1]LISTA ETIQUETAS'!$O:$Z,12,0)</f>
        <v>0.35</v>
      </c>
      <c r="K272" s="12">
        <f t="shared" si="12"/>
        <v>4473.3585000000003</v>
      </c>
      <c r="L272" s="7" t="str">
        <f>IF(VLOOKUP(A272,'[1]LISTA ETIQUETAS'!O:AB,14,0)="","",(VLOOKUP(A272,'[1]LISTA ETIQUETAS'!O:AB,14,0)))</f>
        <v/>
      </c>
      <c r="M272" s="8">
        <f>VLOOKUP(A272,'[1]LISTA ETIQUETAS'!$O:$BR,56,0)</f>
        <v>0</v>
      </c>
      <c r="N272" s="9">
        <f t="shared" si="13"/>
        <v>361520</v>
      </c>
      <c r="S272" s="2">
        <f>_xlfn.XLOOKUP($A272,'[1]LISTA ETIQUETAS'!$O:$O,'[1]LISTA ETIQUETAS'!H:H,"",0)</f>
        <v>2</v>
      </c>
      <c r="T272" s="9">
        <f t="shared" si="14"/>
        <v>2</v>
      </c>
      <c r="U272" s="10" t="str">
        <f>IFERROR((VLOOKUP(A272,'links de acesso'!A:B,2,0)),"\\192.168.0.4\Produtos\PRODUTO_PRONTA_ENTREGA\static\IMAGENS_PRODUTOS\SEM IMAGEM.jpg")</f>
        <v>\\192.168.0.4\Produtos\PRODUTO_PRONTA_ENTREGA\static\IMAGENS_PRODUTOS\SEM IMAGEM.jpg</v>
      </c>
      <c r="V272" s="2"/>
    </row>
    <row r="273" spans="1:22" x14ac:dyDescent="0.25">
      <c r="A273" s="5">
        <v>385723</v>
      </c>
      <c r="B273" t="str">
        <f>IFERROR((VLOOKUP(A273,'[1]LISTA ETIQUETAS'!O:X,3,0)),"PRODUTO SEM ESTOQUE")</f>
        <v>EST BANQUETA BAR MOI H76 (PRETO FOSCO) (TC LISO LINHO CRU)</v>
      </c>
      <c r="C273" s="10" t="str">
        <f>VLOOKUP(A273,'[1]LISTA ETIQUETAS'!$O:$BT,57,0)</f>
        <v>CLAMI BANQUETA BAR</v>
      </c>
      <c r="D273" s="10" t="str">
        <f>VLOOKUP(A273,'[1]LISTA ETIQUETAS'!$O:$BT,58,0)</f>
        <v>BANQUETA BAR MOI</v>
      </c>
      <c r="E273" s="11">
        <f>IF(VLOOKUP(A273,'[1]LISTA ETIQUETAS'!O:W,4,0)="",(VLOOKUP(A273,'[1]LISTA ETIQUETAS'!O:W,6,0)),(VLOOKUP(A273,'[1]LISTA ETIQUETAS'!O:W,4,0)))</f>
        <v>0.51</v>
      </c>
      <c r="F273" s="11">
        <f>IF(VLOOKUP(A273,'[1]LISTA ETIQUETAS'!O:W,5,0)="",(VLOOKUP(A273,'[1]LISTA ETIQUETAS'!O:W,7,0)),(VLOOKUP(A273,'[1]LISTA ETIQUETAS'!O:W,5,0)))</f>
        <v>0.57999999999999996</v>
      </c>
      <c r="G273" s="11">
        <f>IFERROR((VLOOKUP(A273,'[1]LISTA ETIQUETAS'!O:X,8,0)),"")</f>
        <v>1.0900000000000001</v>
      </c>
      <c r="H273" s="11">
        <f>IFERROR((VLOOKUP(A273,'[1]LISTA ETIQUETAS'!O:X,9,0)),"")</f>
        <v>0</v>
      </c>
      <c r="I273" s="12">
        <f>IFERROR((VLOOKUP(A273,'[1]LISTA ETIQUETAS'!O:Y,11,0)),"")</f>
        <v>9059.3700000000008</v>
      </c>
      <c r="J273" s="6">
        <f>VLOOKUP(A273,'[1]LISTA ETIQUETAS'!$O:$Z,12,0)</f>
        <v>0.35</v>
      </c>
      <c r="K273" s="12">
        <f t="shared" si="12"/>
        <v>5888.5905000000002</v>
      </c>
      <c r="L273" s="7" t="str">
        <f>IF(VLOOKUP(A273,'[1]LISTA ETIQUETAS'!O:AB,14,0)="","",(VLOOKUP(A273,'[1]LISTA ETIQUETAS'!O:AB,14,0)))</f>
        <v/>
      </c>
      <c r="M273" s="8">
        <f>VLOOKUP(A273,'[1]LISTA ETIQUETAS'!$O:$BR,56,0)</f>
        <v>0</v>
      </c>
      <c r="N273" s="9">
        <f t="shared" si="13"/>
        <v>385723</v>
      </c>
      <c r="S273" s="2">
        <f>_xlfn.XLOOKUP($A273,'[1]LISTA ETIQUETAS'!$O:$O,'[1]LISTA ETIQUETAS'!H:H,"",0)</f>
        <v>1</v>
      </c>
      <c r="T273" s="9">
        <f t="shared" si="14"/>
        <v>1</v>
      </c>
      <c r="U273" s="10" t="str">
        <f>IFERROR((VLOOKUP(A273,'links de acesso'!A:B,2,0)),"\\192.168.0.4\Produtos\PRODUTO_PRONTA_ENTREGA\static\IMAGENS_PRODUTOS\SEM IMAGEM.jpg")</f>
        <v>\\192.168.0.4\Produtos\PRODUTO_PRONTA_ENTREGA\static\IMAGENS_PRODUTOS\BANQUETA BAR MOI_385723.jpg</v>
      </c>
      <c r="V273" s="2"/>
    </row>
    <row r="274" spans="1:22" x14ac:dyDescent="0.25">
      <c r="A274" s="5">
        <v>385723</v>
      </c>
      <c r="B274" t="str">
        <f>IFERROR((VLOOKUP(A274,'[1]LISTA ETIQUETAS'!O:X,3,0)),"PRODUTO SEM ESTOQUE")</f>
        <v>EST BANQUETA BAR MOI H76 (PRETO FOSCO) (TC LISO LINHO CRU)</v>
      </c>
      <c r="C274" s="10" t="str">
        <f>VLOOKUP(A274,'[1]LISTA ETIQUETAS'!$O:$BT,57,0)</f>
        <v>CLAMI BANQUETA BAR</v>
      </c>
      <c r="D274" s="10" t="str">
        <f>VLOOKUP(A274,'[1]LISTA ETIQUETAS'!$O:$BT,58,0)</f>
        <v>BANQUETA BAR MOI</v>
      </c>
      <c r="E274" s="11">
        <f>IF(VLOOKUP(A274,'[1]LISTA ETIQUETAS'!O:W,4,0)="",(VLOOKUP(A274,'[1]LISTA ETIQUETAS'!O:W,6,0)),(VLOOKUP(A274,'[1]LISTA ETIQUETAS'!O:W,4,0)))</f>
        <v>0.51</v>
      </c>
      <c r="F274" s="11">
        <f>IF(VLOOKUP(A274,'[1]LISTA ETIQUETAS'!O:W,5,0)="",(VLOOKUP(A274,'[1]LISTA ETIQUETAS'!O:W,7,0)),(VLOOKUP(A274,'[1]LISTA ETIQUETAS'!O:W,5,0)))</f>
        <v>0.57999999999999996</v>
      </c>
      <c r="G274" s="11">
        <f>IFERROR((VLOOKUP(A274,'[1]LISTA ETIQUETAS'!O:X,8,0)),"")</f>
        <v>1.0900000000000001</v>
      </c>
      <c r="H274" s="11">
        <f>IFERROR((VLOOKUP(A274,'[1]LISTA ETIQUETAS'!O:X,9,0)),"")</f>
        <v>0</v>
      </c>
      <c r="I274" s="12">
        <f>IFERROR((VLOOKUP(A274,'[1]LISTA ETIQUETAS'!O:Y,11,0)),"")</f>
        <v>9059.3700000000008</v>
      </c>
      <c r="J274" s="6">
        <f>VLOOKUP(A274,'[1]LISTA ETIQUETAS'!$O:$Z,12,0)</f>
        <v>0.35</v>
      </c>
      <c r="K274" s="12">
        <f t="shared" si="12"/>
        <v>5888.5905000000002</v>
      </c>
      <c r="L274" s="7" t="str">
        <f>IF(VLOOKUP(A274,'[1]LISTA ETIQUETAS'!O:AB,14,0)="","",(VLOOKUP(A274,'[1]LISTA ETIQUETAS'!O:AB,14,0)))</f>
        <v/>
      </c>
      <c r="M274" s="8">
        <f>VLOOKUP(A274,'[1]LISTA ETIQUETAS'!$O:$BR,56,0)</f>
        <v>0</v>
      </c>
      <c r="N274" s="9">
        <f t="shared" si="13"/>
        <v>385723</v>
      </c>
      <c r="S274" s="2">
        <f>_xlfn.XLOOKUP($A274,'[1]LISTA ETIQUETAS'!$O:$O,'[1]LISTA ETIQUETAS'!H:H,"",0)</f>
        <v>1</v>
      </c>
      <c r="T274" s="9">
        <f t="shared" si="14"/>
        <v>1</v>
      </c>
      <c r="U274" s="10" t="str">
        <f>IFERROR((VLOOKUP(A274,'links de acesso'!A:B,2,0)),"\\192.168.0.4\Produtos\PRODUTO_PRONTA_ENTREGA\static\IMAGENS_PRODUTOS\SEM IMAGEM.jpg")</f>
        <v>\\192.168.0.4\Produtos\PRODUTO_PRONTA_ENTREGA\static\IMAGENS_PRODUTOS\BANQUETA BAR MOI_385723.jpg</v>
      </c>
      <c r="V274" s="2"/>
    </row>
    <row r="275" spans="1:22" x14ac:dyDescent="0.25">
      <c r="A275" s="5">
        <v>385723</v>
      </c>
      <c r="B275" t="str">
        <f>IFERROR((VLOOKUP(A275,'[1]LISTA ETIQUETAS'!O:X,3,0)),"PRODUTO SEM ESTOQUE")</f>
        <v>EST BANQUETA BAR MOI H76 (PRETO FOSCO) (TC LISO LINHO CRU)</v>
      </c>
      <c r="C275" s="10" t="str">
        <f>VLOOKUP(A275,'[1]LISTA ETIQUETAS'!$O:$BT,57,0)</f>
        <v>CLAMI BANQUETA BAR</v>
      </c>
      <c r="D275" s="10" t="str">
        <f>VLOOKUP(A275,'[1]LISTA ETIQUETAS'!$O:$BT,58,0)</f>
        <v>BANQUETA BAR MOI</v>
      </c>
      <c r="E275" s="11">
        <f>IF(VLOOKUP(A275,'[1]LISTA ETIQUETAS'!O:W,4,0)="",(VLOOKUP(A275,'[1]LISTA ETIQUETAS'!O:W,6,0)),(VLOOKUP(A275,'[1]LISTA ETIQUETAS'!O:W,4,0)))</f>
        <v>0.51</v>
      </c>
      <c r="F275" s="11">
        <f>IF(VLOOKUP(A275,'[1]LISTA ETIQUETAS'!O:W,5,0)="",(VLOOKUP(A275,'[1]LISTA ETIQUETAS'!O:W,7,0)),(VLOOKUP(A275,'[1]LISTA ETIQUETAS'!O:W,5,0)))</f>
        <v>0.57999999999999996</v>
      </c>
      <c r="G275" s="11">
        <f>IFERROR((VLOOKUP(A275,'[1]LISTA ETIQUETAS'!O:X,8,0)),"")</f>
        <v>1.0900000000000001</v>
      </c>
      <c r="H275" s="11">
        <f>IFERROR((VLOOKUP(A275,'[1]LISTA ETIQUETAS'!O:X,9,0)),"")</f>
        <v>0</v>
      </c>
      <c r="I275" s="12">
        <f>IFERROR((VLOOKUP(A275,'[1]LISTA ETIQUETAS'!O:Y,11,0)),"")</f>
        <v>9059.3700000000008</v>
      </c>
      <c r="J275" s="6">
        <f>VLOOKUP(A275,'[1]LISTA ETIQUETAS'!$O:$Z,12,0)</f>
        <v>0.35</v>
      </c>
      <c r="K275" s="12">
        <f t="shared" si="12"/>
        <v>5888.5905000000002</v>
      </c>
      <c r="L275" s="7" t="str">
        <f>IF(VLOOKUP(A275,'[1]LISTA ETIQUETAS'!O:AB,14,0)="","",(VLOOKUP(A275,'[1]LISTA ETIQUETAS'!O:AB,14,0)))</f>
        <v/>
      </c>
      <c r="M275" s="8">
        <f>VLOOKUP(A275,'[1]LISTA ETIQUETAS'!$O:$BR,56,0)</f>
        <v>0</v>
      </c>
      <c r="N275" s="9">
        <f t="shared" si="13"/>
        <v>385723</v>
      </c>
      <c r="S275" s="2">
        <f>_xlfn.XLOOKUP($A275,'[1]LISTA ETIQUETAS'!$O:$O,'[1]LISTA ETIQUETAS'!H:H,"",0)</f>
        <v>1</v>
      </c>
      <c r="T275" s="9">
        <f t="shared" si="14"/>
        <v>1</v>
      </c>
      <c r="U275" s="10" t="str">
        <f>IFERROR((VLOOKUP(A275,'links de acesso'!A:B,2,0)),"\\192.168.0.4\Produtos\PRODUTO_PRONTA_ENTREGA\static\IMAGENS_PRODUTOS\SEM IMAGEM.jpg")</f>
        <v>\\192.168.0.4\Produtos\PRODUTO_PRONTA_ENTREGA\static\IMAGENS_PRODUTOS\BANQUETA BAR MOI_385723.jpg</v>
      </c>
      <c r="V275" s="2"/>
    </row>
    <row r="276" spans="1:22" x14ac:dyDescent="0.25">
      <c r="A276" s="5">
        <v>385723</v>
      </c>
      <c r="B276" t="str">
        <f>IFERROR((VLOOKUP(A276,'[1]LISTA ETIQUETAS'!O:X,3,0)),"PRODUTO SEM ESTOQUE")</f>
        <v>EST BANQUETA BAR MOI H76 (PRETO FOSCO) (TC LISO LINHO CRU)</v>
      </c>
      <c r="C276" s="10" t="str">
        <f>VLOOKUP(A276,'[1]LISTA ETIQUETAS'!$O:$BT,57,0)</f>
        <v>CLAMI BANQUETA BAR</v>
      </c>
      <c r="D276" s="10" t="str">
        <f>VLOOKUP(A276,'[1]LISTA ETIQUETAS'!$O:$BT,58,0)</f>
        <v>BANQUETA BAR MOI</v>
      </c>
      <c r="E276" s="11">
        <f>IF(VLOOKUP(A276,'[1]LISTA ETIQUETAS'!O:W,4,0)="",(VLOOKUP(A276,'[1]LISTA ETIQUETAS'!O:W,6,0)),(VLOOKUP(A276,'[1]LISTA ETIQUETAS'!O:W,4,0)))</f>
        <v>0.51</v>
      </c>
      <c r="F276" s="11">
        <f>IF(VLOOKUP(A276,'[1]LISTA ETIQUETAS'!O:W,5,0)="",(VLOOKUP(A276,'[1]LISTA ETIQUETAS'!O:W,7,0)),(VLOOKUP(A276,'[1]LISTA ETIQUETAS'!O:W,5,0)))</f>
        <v>0.57999999999999996</v>
      </c>
      <c r="G276" s="11">
        <f>IFERROR((VLOOKUP(A276,'[1]LISTA ETIQUETAS'!O:X,8,0)),"")</f>
        <v>1.0900000000000001</v>
      </c>
      <c r="H276" s="11">
        <f>IFERROR((VLOOKUP(A276,'[1]LISTA ETIQUETAS'!O:X,9,0)),"")</f>
        <v>0</v>
      </c>
      <c r="I276" s="12">
        <f>IFERROR((VLOOKUP(A276,'[1]LISTA ETIQUETAS'!O:Y,11,0)),"")</f>
        <v>9059.3700000000008</v>
      </c>
      <c r="J276" s="6">
        <f>VLOOKUP(A276,'[1]LISTA ETIQUETAS'!$O:$Z,12,0)</f>
        <v>0.35</v>
      </c>
      <c r="K276" s="12">
        <f t="shared" si="12"/>
        <v>5888.5905000000002</v>
      </c>
      <c r="L276" s="7" t="str">
        <f>IF(VLOOKUP(A276,'[1]LISTA ETIQUETAS'!O:AB,14,0)="","",(VLOOKUP(A276,'[1]LISTA ETIQUETAS'!O:AB,14,0)))</f>
        <v/>
      </c>
      <c r="M276" s="8">
        <f>VLOOKUP(A276,'[1]LISTA ETIQUETAS'!$O:$BR,56,0)</f>
        <v>0</v>
      </c>
      <c r="N276" s="9">
        <f t="shared" si="13"/>
        <v>385723</v>
      </c>
      <c r="S276" s="2">
        <f>_xlfn.XLOOKUP($A276,'[1]LISTA ETIQUETAS'!$O:$O,'[1]LISTA ETIQUETAS'!H:H,"",0)</f>
        <v>1</v>
      </c>
      <c r="T276" s="9">
        <f t="shared" si="14"/>
        <v>1</v>
      </c>
      <c r="U276" s="10" t="str">
        <f>IFERROR((VLOOKUP(A276,'links de acesso'!A:B,2,0)),"\\192.168.0.4\Produtos\PRODUTO_PRONTA_ENTREGA\static\IMAGENS_PRODUTOS\SEM IMAGEM.jpg")</f>
        <v>\\192.168.0.4\Produtos\PRODUTO_PRONTA_ENTREGA\static\IMAGENS_PRODUTOS\BANQUETA BAR MOI_385723.jpg</v>
      </c>
      <c r="V276" s="2"/>
    </row>
    <row r="277" spans="1:22" x14ac:dyDescent="0.25">
      <c r="A277" s="5">
        <v>217682</v>
      </c>
      <c r="B277" t="str">
        <f>IFERROR((VLOOKUP(A277,'[1]LISTA ETIQUETAS'!O:X,3,0)),"PRODUTO SEM ESTOQUE")</f>
        <v>EST BANQUETA BAR PAULISTA REAL/TELA CRU SEXTAVADA/TC124</v>
      </c>
      <c r="C277" s="10" t="str">
        <f>VLOOKUP(A277,'[1]LISTA ETIQUETAS'!$O:$BT,57,0)</f>
        <v>CLAMI BANQUETA BAR</v>
      </c>
      <c r="D277" s="10" t="str">
        <f>VLOOKUP(A277,'[1]LISTA ETIQUETAS'!$O:$BT,58,0)</f>
        <v>BANQUETA BAR PAULISTA (FL)</v>
      </c>
      <c r="E277" s="11">
        <f>IF(VLOOKUP(A277,'[1]LISTA ETIQUETAS'!O:W,4,0)="",(VLOOKUP(A277,'[1]LISTA ETIQUETAS'!O:W,6,0)),(VLOOKUP(A277,'[1]LISTA ETIQUETAS'!O:W,4,0)))</f>
        <v>0.46</v>
      </c>
      <c r="F277" s="11">
        <f>IF(VLOOKUP(A277,'[1]LISTA ETIQUETAS'!O:W,5,0)="",(VLOOKUP(A277,'[1]LISTA ETIQUETAS'!O:W,7,0)),(VLOOKUP(A277,'[1]LISTA ETIQUETAS'!O:W,5,0)))</f>
        <v>0.54</v>
      </c>
      <c r="G277" s="11">
        <f>IFERROR((VLOOKUP(A277,'[1]LISTA ETIQUETAS'!O:X,8,0)),"")</f>
        <v>0.98</v>
      </c>
      <c r="H277" s="11">
        <f>IFERROR((VLOOKUP(A277,'[1]LISTA ETIQUETAS'!O:X,9,0)),"")</f>
        <v>0</v>
      </c>
      <c r="I277" s="12">
        <f>IFERROR((VLOOKUP(A277,'[1]LISTA ETIQUETAS'!O:Y,11,0)),"")</f>
        <v>3875.93</v>
      </c>
      <c r="J277" s="6">
        <f>VLOOKUP(A277,'[1]LISTA ETIQUETAS'!$O:$Z,12,0)</f>
        <v>0.65</v>
      </c>
      <c r="K277" s="12">
        <f t="shared" si="12"/>
        <v>1356.5754999999999</v>
      </c>
      <c r="L277" s="7" t="str">
        <f>IF(VLOOKUP(A277,'[1]LISTA ETIQUETAS'!O:AB,14,0)="","",(VLOOKUP(A277,'[1]LISTA ETIQUETAS'!O:AB,14,0)))</f>
        <v/>
      </c>
      <c r="M277" s="8">
        <f>VLOOKUP(A277,'[1]LISTA ETIQUETAS'!$O:$BR,56,0)</f>
        <v>0</v>
      </c>
      <c r="N277" s="9">
        <f t="shared" si="13"/>
        <v>217682</v>
      </c>
      <c r="S277" s="2">
        <f>_xlfn.XLOOKUP($A277,'[1]LISTA ETIQUETAS'!$O:$O,'[1]LISTA ETIQUETAS'!H:H,"",0)</f>
        <v>1</v>
      </c>
      <c r="T277" s="9">
        <f t="shared" si="14"/>
        <v>1</v>
      </c>
      <c r="U277" s="10" t="str">
        <f>IFERROR((VLOOKUP(A277,'links de acesso'!A:B,2,0)),"\\192.168.0.4\Produtos\PRODUTO_PRONTA_ENTREGA\static\IMAGENS_PRODUTOS\SEM IMAGEM.jpg")</f>
        <v>\\192.168.0.4\Produtos\PRODUTO_PRONTA_ENTREGA\static\IMAGENS_PRODUTOS\BANQUETA BAR PAULISTA REAL_217682.jpg</v>
      </c>
      <c r="V277" s="2"/>
    </row>
    <row r="278" spans="1:22" x14ac:dyDescent="0.25">
      <c r="A278" s="5">
        <v>219312</v>
      </c>
      <c r="B278" t="str">
        <f>IFERROR((VLOOKUP(A278,'[1]LISTA ETIQUETAS'!O:X,3,0)),"PRODUTO SEM ESTOQUE")</f>
        <v>EST BANQUETA BAR PHILLIPS (NOGUEIRA) (BASE EFEITO CORTEN)</v>
      </c>
      <c r="C278" s="10" t="str">
        <f>VLOOKUP(A278,'[1]LISTA ETIQUETAS'!$O:$BT,57,0)</f>
        <v>CLAMI BANQUETA BAR</v>
      </c>
      <c r="D278" s="10" t="str">
        <f>VLOOKUP(A278,'[1]LISTA ETIQUETAS'!$O:$BT,58,0)</f>
        <v>BANQUETA BAR PHILLIPS (FL)</v>
      </c>
      <c r="E278" s="11">
        <f>IF(VLOOKUP(A278,'[1]LISTA ETIQUETAS'!O:W,4,0)="",(VLOOKUP(A278,'[1]LISTA ETIQUETAS'!O:W,6,0)),(VLOOKUP(A278,'[1]LISTA ETIQUETAS'!O:W,4,0)))</f>
        <v>0.35</v>
      </c>
      <c r="F278" s="11">
        <f>IF(VLOOKUP(A278,'[1]LISTA ETIQUETAS'!O:W,5,0)="",(VLOOKUP(A278,'[1]LISTA ETIQUETAS'!O:W,7,0)),(VLOOKUP(A278,'[1]LISTA ETIQUETAS'!O:W,5,0)))</f>
        <v>0</v>
      </c>
      <c r="G278" s="11">
        <f>IFERROR((VLOOKUP(A278,'[1]LISTA ETIQUETAS'!O:X,8,0)),"")</f>
        <v>0.7</v>
      </c>
      <c r="H278" s="11">
        <f>IFERROR((VLOOKUP(A278,'[1]LISTA ETIQUETAS'!O:X,9,0)),"")</f>
        <v>0.35</v>
      </c>
      <c r="I278" s="12">
        <f>IFERROR((VLOOKUP(A278,'[1]LISTA ETIQUETAS'!O:Y,11,0)),"")</f>
        <v>15096.26</v>
      </c>
      <c r="J278" s="6">
        <f>VLOOKUP(A278,'[1]LISTA ETIQUETAS'!$O:$Z,12,0)</f>
        <v>0.65</v>
      </c>
      <c r="K278" s="12">
        <f t="shared" si="12"/>
        <v>5283.6909999999989</v>
      </c>
      <c r="L278" s="7" t="str">
        <f>IF(VLOOKUP(A278,'[1]LISTA ETIQUETAS'!O:AB,14,0)="","",(VLOOKUP(A278,'[1]LISTA ETIQUETAS'!O:AB,14,0)))</f>
        <v/>
      </c>
      <c r="M278" s="8">
        <f>VLOOKUP(A278,'[1]LISTA ETIQUETAS'!$O:$BR,56,0)</f>
        <v>0</v>
      </c>
      <c r="N278" s="9">
        <f t="shared" si="13"/>
        <v>219312</v>
      </c>
      <c r="S278" s="2">
        <f>_xlfn.XLOOKUP($A278,'[1]LISTA ETIQUETAS'!$O:$O,'[1]LISTA ETIQUETAS'!H:H,"",0)</f>
        <v>1</v>
      </c>
      <c r="T278" s="9">
        <f t="shared" si="14"/>
        <v>1</v>
      </c>
      <c r="U278" s="10" t="str">
        <f>IFERROR((VLOOKUP(A278,'links de acesso'!A:B,2,0)),"\\192.168.0.4\Produtos\PRODUTO_PRONTA_ENTREGA\static\IMAGENS_PRODUTOS\SEM IMAGEM.jpg")</f>
        <v>\\192.168.0.4\Produtos\PRODUTO_PRONTA_ENTREGA\static\IMAGENS_PRODUTOS\BANQUETA BAR PHILLIPS_219312.jpg</v>
      </c>
      <c r="V278" s="2"/>
    </row>
    <row r="279" spans="1:22" x14ac:dyDescent="0.25">
      <c r="A279" s="5">
        <v>112239</v>
      </c>
      <c r="B279" t="str">
        <f>IFERROR((VLOOKUP(A279,'[1]LISTA ETIQUETAS'!O:X,3,0)),"PRODUTO SEM ESTOQUE")</f>
        <v>EST BANQUETA BAR PHILLIPS (LACA BRILHO) (BASE GANE LAPIS)</v>
      </c>
      <c r="C279" s="10" t="str">
        <f>VLOOKUP(A279,'[1]LISTA ETIQUETAS'!$O:$BT,57,0)</f>
        <v>CLAMI BANQUETA BAR</v>
      </c>
      <c r="D279" s="10" t="str">
        <f>VLOOKUP(A279,'[1]LISTA ETIQUETAS'!$O:$BT,58,0)</f>
        <v>BANQUETA BAR PHILLIPS (FL)</v>
      </c>
      <c r="E279" s="11">
        <f>IF(VLOOKUP(A279,'[1]LISTA ETIQUETAS'!O:W,4,0)="",(VLOOKUP(A279,'[1]LISTA ETIQUETAS'!O:W,6,0)),(VLOOKUP(A279,'[1]LISTA ETIQUETAS'!O:W,4,0)))</f>
        <v>0.35</v>
      </c>
      <c r="F279" s="11">
        <f>IF(VLOOKUP(A279,'[1]LISTA ETIQUETAS'!O:W,5,0)="",(VLOOKUP(A279,'[1]LISTA ETIQUETAS'!O:W,7,0)),(VLOOKUP(A279,'[1]LISTA ETIQUETAS'!O:W,5,0)))</f>
        <v>0</v>
      </c>
      <c r="G279" s="11">
        <f>IFERROR((VLOOKUP(A279,'[1]LISTA ETIQUETAS'!O:X,8,0)),"")</f>
        <v>0.7</v>
      </c>
      <c r="H279" s="11">
        <f>IFERROR((VLOOKUP(A279,'[1]LISTA ETIQUETAS'!O:X,9,0)),"")</f>
        <v>0.35</v>
      </c>
      <c r="I279" s="12">
        <f>IFERROR((VLOOKUP(A279,'[1]LISTA ETIQUETAS'!O:Y,11,0)),"")</f>
        <v>14612.52</v>
      </c>
      <c r="J279" s="6">
        <f>VLOOKUP(A279,'[1]LISTA ETIQUETAS'!$O:$Z,12,0)</f>
        <v>0.85</v>
      </c>
      <c r="K279" s="12">
        <f t="shared" si="12"/>
        <v>2191.8780000000006</v>
      </c>
      <c r="L279" s="7" t="str">
        <f>IF(VLOOKUP(A279,'[1]LISTA ETIQUETAS'!O:AB,14,0)="","",(VLOOKUP(A279,'[1]LISTA ETIQUETAS'!O:AB,14,0)))</f>
        <v/>
      </c>
      <c r="M279" s="8">
        <f>VLOOKUP(A279,'[1]LISTA ETIQUETAS'!$O:$BR,56,0)</f>
        <v>0</v>
      </c>
      <c r="N279" s="9">
        <f t="shared" si="13"/>
        <v>112239</v>
      </c>
      <c r="S279" s="2">
        <f>_xlfn.XLOOKUP($A279,'[1]LISTA ETIQUETAS'!$O:$O,'[1]LISTA ETIQUETAS'!H:H,"",0)</f>
        <v>1</v>
      </c>
      <c r="T279" s="9">
        <f t="shared" si="14"/>
        <v>1</v>
      </c>
      <c r="U279" s="10" t="str">
        <f>IFERROR((VLOOKUP(A279,'links de acesso'!A:B,2,0)),"\\192.168.0.4\Produtos\PRODUTO_PRONTA_ENTREGA\static\IMAGENS_PRODUTOS\SEM IMAGEM.jpg")</f>
        <v>\\192.168.0.4\Produtos\PRODUTO_PRONTA_ENTREGA\static\IMAGENS_PRODUTOS\BANQUETA BAR PHILIPS_112239.jpg</v>
      </c>
      <c r="V279" s="2"/>
    </row>
    <row r="280" spans="1:22" x14ac:dyDescent="0.25">
      <c r="A280" s="5">
        <v>157538</v>
      </c>
      <c r="B280" t="str">
        <f>IFERROR((VLOOKUP(A280,'[1]LISTA ETIQUETAS'!O:X,3,0)),"PRODUTO SEM ESTOQUE")</f>
        <v>EST BANQUETA BAR PHILLIPS (NOGUEIRA) ((BASE LATAO)</v>
      </c>
      <c r="C280" s="10" t="str">
        <f>VLOOKUP(A280,'[1]LISTA ETIQUETAS'!$O:$BT,57,0)</f>
        <v>CLAMI BANQUETA BAR</v>
      </c>
      <c r="D280" s="10" t="str">
        <f>VLOOKUP(A280,'[1]LISTA ETIQUETAS'!$O:$BT,58,0)</f>
        <v>BANQUETA BAR PHILLIPS (FL)</v>
      </c>
      <c r="E280" s="11">
        <f>IF(VLOOKUP(A280,'[1]LISTA ETIQUETAS'!O:W,4,0)="",(VLOOKUP(A280,'[1]LISTA ETIQUETAS'!O:W,6,0)),(VLOOKUP(A280,'[1]LISTA ETIQUETAS'!O:W,4,0)))</f>
        <v>0.35</v>
      </c>
      <c r="F280" s="11">
        <f>IF(VLOOKUP(A280,'[1]LISTA ETIQUETAS'!O:W,5,0)="",(VLOOKUP(A280,'[1]LISTA ETIQUETAS'!O:W,7,0)),(VLOOKUP(A280,'[1]LISTA ETIQUETAS'!O:W,5,0)))</f>
        <v>0</v>
      </c>
      <c r="G280" s="11">
        <f>IFERROR((VLOOKUP(A280,'[1]LISTA ETIQUETAS'!O:X,8,0)),"")</f>
        <v>0.7</v>
      </c>
      <c r="H280" s="11">
        <f>IFERROR((VLOOKUP(A280,'[1]LISTA ETIQUETAS'!O:X,9,0)),"")</f>
        <v>0.35</v>
      </c>
      <c r="I280" s="12">
        <f>IFERROR((VLOOKUP(A280,'[1]LISTA ETIQUETAS'!O:Y,11,0)),"")</f>
        <v>29513.5</v>
      </c>
      <c r="J280" s="6">
        <f>VLOOKUP(A280,'[1]LISTA ETIQUETAS'!$O:$Z,12,0)</f>
        <v>0.7</v>
      </c>
      <c r="K280" s="12">
        <f t="shared" si="12"/>
        <v>8854.0500000000029</v>
      </c>
      <c r="L280" s="7" t="str">
        <f>IF(VLOOKUP(A280,'[1]LISTA ETIQUETAS'!O:AB,14,0)="","",(VLOOKUP(A280,'[1]LISTA ETIQUETAS'!O:AB,14,0)))</f>
        <v/>
      </c>
      <c r="M280" s="8">
        <f>VLOOKUP(A280,'[1]LISTA ETIQUETAS'!$O:$BR,56,0)</f>
        <v>0</v>
      </c>
      <c r="N280" s="9">
        <f t="shared" si="13"/>
        <v>157538</v>
      </c>
      <c r="S280" s="2">
        <f>_xlfn.XLOOKUP($A280,'[1]LISTA ETIQUETAS'!$O:$O,'[1]LISTA ETIQUETAS'!H:H,"",0)</f>
        <v>1</v>
      </c>
      <c r="T280" s="9">
        <f t="shared" si="14"/>
        <v>1</v>
      </c>
      <c r="U280" s="10" t="str">
        <f>IFERROR((VLOOKUP(A280,'links de acesso'!A:B,2,0)),"\\192.168.0.4\Produtos\PRODUTO_PRONTA_ENTREGA\static\IMAGENS_PRODUTOS\SEM IMAGEM.jpg")</f>
        <v>\\192.168.0.4\Produtos\PRODUTO_PRONTA_ENTREGA\static\IMAGENS_PRODUTOS\BANQUETA BAR PHILIPS_157538.jpg</v>
      </c>
      <c r="V280" s="2"/>
    </row>
    <row r="281" spans="1:22" x14ac:dyDescent="0.25">
      <c r="A281" s="5">
        <v>212975</v>
      </c>
      <c r="B281" t="str">
        <f>IFERROR((VLOOKUP(A281,'[1]LISTA ETIQUETAS'!O:X,3,0)),"PRODUTO SEM ESTOQUE")</f>
        <v>EST BANQUETA BAR PHILLIPS (LOURO PRETO) (BASE PRETO MTX)</v>
      </c>
      <c r="C281" s="10" t="str">
        <f>VLOOKUP(A281,'[1]LISTA ETIQUETAS'!$O:$BT,57,0)</f>
        <v>CLAMI BANQUETA BAR</v>
      </c>
      <c r="D281" s="10" t="str">
        <f>VLOOKUP(A281,'[1]LISTA ETIQUETAS'!$O:$BT,58,0)</f>
        <v>BANQUETA BAR PHILLIPS (FL)</v>
      </c>
      <c r="E281" s="11">
        <f>IF(VLOOKUP(A281,'[1]LISTA ETIQUETAS'!O:W,4,0)="",(VLOOKUP(A281,'[1]LISTA ETIQUETAS'!O:W,6,0)),(VLOOKUP(A281,'[1]LISTA ETIQUETAS'!O:W,4,0)))</f>
        <v>0.35</v>
      </c>
      <c r="F281" s="11">
        <f>IF(VLOOKUP(A281,'[1]LISTA ETIQUETAS'!O:W,5,0)="",(VLOOKUP(A281,'[1]LISTA ETIQUETAS'!O:W,7,0)),(VLOOKUP(A281,'[1]LISTA ETIQUETAS'!O:W,5,0)))</f>
        <v>0</v>
      </c>
      <c r="G281" s="11">
        <f>IFERROR((VLOOKUP(A281,'[1]LISTA ETIQUETAS'!O:X,8,0)),"")</f>
        <v>0.7</v>
      </c>
      <c r="H281" s="11">
        <f>IFERROR((VLOOKUP(A281,'[1]LISTA ETIQUETAS'!O:X,9,0)),"")</f>
        <v>0.35</v>
      </c>
      <c r="I281" s="12">
        <f>IFERROR((VLOOKUP(A281,'[1]LISTA ETIQUETAS'!O:Y,11,0)),"")</f>
        <v>15008</v>
      </c>
      <c r="J281" s="6">
        <f>VLOOKUP(A281,'[1]LISTA ETIQUETAS'!$O:$Z,12,0)</f>
        <v>0.75</v>
      </c>
      <c r="K281" s="12">
        <f t="shared" si="12"/>
        <v>3752</v>
      </c>
      <c r="L281" s="7" t="str">
        <f>IF(VLOOKUP(A281,'[1]LISTA ETIQUETAS'!O:AB,14,0)="","",(VLOOKUP(A281,'[1]LISTA ETIQUETAS'!O:AB,14,0)))</f>
        <v/>
      </c>
      <c r="M281" s="8">
        <f>VLOOKUP(A281,'[1]LISTA ETIQUETAS'!$O:$BR,56,0)</f>
        <v>0</v>
      </c>
      <c r="N281" s="9">
        <f t="shared" si="13"/>
        <v>212975</v>
      </c>
      <c r="S281" s="2">
        <f>_xlfn.XLOOKUP($A281,'[1]LISTA ETIQUETAS'!$O:$O,'[1]LISTA ETIQUETAS'!H:H,"",0)</f>
        <v>1</v>
      </c>
      <c r="T281" s="9">
        <f t="shared" si="14"/>
        <v>1</v>
      </c>
      <c r="U281" s="10" t="str">
        <f>IFERROR((VLOOKUP(A281,'links de acesso'!A:B,2,0)),"\\192.168.0.4\Produtos\PRODUTO_PRONTA_ENTREGA\static\IMAGENS_PRODUTOS\SEM IMAGEM.jpg")</f>
        <v>\\192.168.0.4\Produtos\PRODUTO_PRONTA_ENTREGA\static\IMAGENS_PRODUTOS\BANQUETA BAR PHILLIPS_212975.jpg</v>
      </c>
      <c r="V281" s="2"/>
    </row>
    <row r="282" spans="1:22" x14ac:dyDescent="0.25">
      <c r="A282" s="5">
        <v>402396</v>
      </c>
      <c r="B282" t="str">
        <f>IFERROR((VLOOKUP(A282,'[1]LISTA ETIQUETAS'!O:X,3,0)),"PRODUTO SEM ESTOQUE")</f>
        <v>EST BANQUETA BAR QUERO QUERO H65 (KOURO CAFE) (WALNUT MATT)</v>
      </c>
      <c r="C282" s="10" t="str">
        <f>VLOOKUP(A282,'[1]LISTA ETIQUETAS'!$O:$BT,57,0)</f>
        <v>CLAMI BANQUETA BAR</v>
      </c>
      <c r="D282" s="10" t="str">
        <f>VLOOKUP(A282,'[1]LISTA ETIQUETAS'!$O:$BT,58,0)</f>
        <v>BANQUETA BAR QUERO QUERO</v>
      </c>
      <c r="E282" s="11">
        <f>IF(VLOOKUP(A282,'[1]LISTA ETIQUETAS'!O:W,4,0)="",(VLOOKUP(A282,'[1]LISTA ETIQUETAS'!O:W,6,0)),(VLOOKUP(A282,'[1]LISTA ETIQUETAS'!O:W,4,0)))</f>
        <v>0.46</v>
      </c>
      <c r="F282" s="11">
        <f>IF(VLOOKUP(A282,'[1]LISTA ETIQUETAS'!O:W,5,0)="",(VLOOKUP(A282,'[1]LISTA ETIQUETAS'!O:W,7,0)),(VLOOKUP(A282,'[1]LISTA ETIQUETAS'!O:W,5,0)))</f>
        <v>0.56000000000000005</v>
      </c>
      <c r="G282" s="11">
        <f>IFERROR((VLOOKUP(A282,'[1]LISTA ETIQUETAS'!O:X,8,0)),"")</f>
        <v>0.92</v>
      </c>
      <c r="H282" s="11">
        <f>IFERROR((VLOOKUP(A282,'[1]LISTA ETIQUETAS'!O:X,9,0)),"")</f>
        <v>0</v>
      </c>
      <c r="I282" s="12">
        <f>IFERROR((VLOOKUP(A282,'[1]LISTA ETIQUETAS'!O:Y,11,0)),"")</f>
        <v>7575.86</v>
      </c>
      <c r="J282" s="6">
        <f>VLOOKUP(A282,'[1]LISTA ETIQUETAS'!$O:$Z,12,0)</f>
        <v>0.35</v>
      </c>
      <c r="K282" s="12">
        <f t="shared" si="12"/>
        <v>4924.3089999999993</v>
      </c>
      <c r="L282" s="7" t="str">
        <f>IF(VLOOKUP(A282,'[1]LISTA ETIQUETAS'!O:AB,14,0)="","",(VLOOKUP(A282,'[1]LISTA ETIQUETAS'!O:AB,14,0)))</f>
        <v/>
      </c>
      <c r="M282" s="8">
        <f>VLOOKUP(A282,'[1]LISTA ETIQUETAS'!$O:$BR,56,0)</f>
        <v>0</v>
      </c>
      <c r="N282" s="9">
        <f t="shared" si="13"/>
        <v>402396</v>
      </c>
      <c r="S282" s="2">
        <f>_xlfn.XLOOKUP($A282,'[1]LISTA ETIQUETAS'!$O:$O,'[1]LISTA ETIQUETAS'!H:H,"",0)</f>
        <v>3</v>
      </c>
      <c r="T282" s="9">
        <f t="shared" si="14"/>
        <v>3</v>
      </c>
      <c r="U282" s="10" t="str">
        <f>IFERROR((VLOOKUP(A282,'links de acesso'!A:B,2,0)),"\\192.168.0.4\Produtos\PRODUTO_PRONTA_ENTREGA\static\IMAGENS_PRODUTOS\SEM IMAGEM.jpg")</f>
        <v>\\192.168.0.4\Produtos\PRODUTO_PRONTA_ENTREGA\static\IMAGENS_PRODUTOS\SEM IMAGEM.jpg</v>
      </c>
      <c r="V282" s="2"/>
    </row>
    <row r="283" spans="1:22" x14ac:dyDescent="0.25">
      <c r="A283" s="5">
        <v>402396</v>
      </c>
      <c r="B283" t="str">
        <f>IFERROR((VLOOKUP(A283,'[1]LISTA ETIQUETAS'!O:X,3,0)),"PRODUTO SEM ESTOQUE")</f>
        <v>EST BANQUETA BAR QUERO QUERO H65 (KOURO CAFE) (WALNUT MATT)</v>
      </c>
      <c r="C283" s="10" t="str">
        <f>VLOOKUP(A283,'[1]LISTA ETIQUETAS'!$O:$BT,57,0)</f>
        <v>CLAMI BANQUETA BAR</v>
      </c>
      <c r="D283" s="10" t="str">
        <f>VLOOKUP(A283,'[1]LISTA ETIQUETAS'!$O:$BT,58,0)</f>
        <v>BANQUETA BAR QUERO QUERO</v>
      </c>
      <c r="E283" s="11">
        <f>IF(VLOOKUP(A283,'[1]LISTA ETIQUETAS'!O:W,4,0)="",(VLOOKUP(A283,'[1]LISTA ETIQUETAS'!O:W,6,0)),(VLOOKUP(A283,'[1]LISTA ETIQUETAS'!O:W,4,0)))</f>
        <v>0.46</v>
      </c>
      <c r="F283" s="11">
        <f>IF(VLOOKUP(A283,'[1]LISTA ETIQUETAS'!O:W,5,0)="",(VLOOKUP(A283,'[1]LISTA ETIQUETAS'!O:W,7,0)),(VLOOKUP(A283,'[1]LISTA ETIQUETAS'!O:W,5,0)))</f>
        <v>0.56000000000000005</v>
      </c>
      <c r="G283" s="11">
        <f>IFERROR((VLOOKUP(A283,'[1]LISTA ETIQUETAS'!O:X,8,0)),"")</f>
        <v>0.92</v>
      </c>
      <c r="H283" s="11">
        <f>IFERROR((VLOOKUP(A283,'[1]LISTA ETIQUETAS'!O:X,9,0)),"")</f>
        <v>0</v>
      </c>
      <c r="I283" s="12">
        <f>IFERROR((VLOOKUP(A283,'[1]LISTA ETIQUETAS'!O:Y,11,0)),"")</f>
        <v>7575.86</v>
      </c>
      <c r="J283" s="6">
        <f>VLOOKUP(A283,'[1]LISTA ETIQUETAS'!$O:$Z,12,0)</f>
        <v>0.35</v>
      </c>
      <c r="K283" s="12">
        <f t="shared" si="12"/>
        <v>4924.3089999999993</v>
      </c>
      <c r="L283" s="7" t="str">
        <f>IF(VLOOKUP(A283,'[1]LISTA ETIQUETAS'!O:AB,14,0)="","",(VLOOKUP(A283,'[1]LISTA ETIQUETAS'!O:AB,14,0)))</f>
        <v/>
      </c>
      <c r="M283" s="8">
        <f>VLOOKUP(A283,'[1]LISTA ETIQUETAS'!$O:$BR,56,0)</f>
        <v>0</v>
      </c>
      <c r="N283" s="9">
        <f t="shared" si="13"/>
        <v>402396</v>
      </c>
      <c r="S283" s="2">
        <f>_xlfn.XLOOKUP($A283,'[1]LISTA ETIQUETAS'!$O:$O,'[1]LISTA ETIQUETAS'!H:H,"",0)</f>
        <v>3</v>
      </c>
      <c r="T283" s="9">
        <f t="shared" si="14"/>
        <v>3</v>
      </c>
      <c r="U283" s="10" t="str">
        <f>IFERROR((VLOOKUP(A283,'links de acesso'!A:B,2,0)),"\\192.168.0.4\Produtos\PRODUTO_PRONTA_ENTREGA\static\IMAGENS_PRODUTOS\SEM IMAGEM.jpg")</f>
        <v>\\192.168.0.4\Produtos\PRODUTO_PRONTA_ENTREGA\static\IMAGENS_PRODUTOS\SEM IMAGEM.jpg</v>
      </c>
      <c r="V283" s="2"/>
    </row>
    <row r="284" spans="1:22" x14ac:dyDescent="0.25">
      <c r="A284" s="5">
        <v>402396</v>
      </c>
      <c r="B284" t="str">
        <f>IFERROR((VLOOKUP(A284,'[1]LISTA ETIQUETAS'!O:X,3,0)),"PRODUTO SEM ESTOQUE")</f>
        <v>EST BANQUETA BAR QUERO QUERO H65 (KOURO CAFE) (WALNUT MATT)</v>
      </c>
      <c r="C284" s="10" t="str">
        <f>VLOOKUP(A284,'[1]LISTA ETIQUETAS'!$O:$BT,57,0)</f>
        <v>CLAMI BANQUETA BAR</v>
      </c>
      <c r="D284" s="10" t="str">
        <f>VLOOKUP(A284,'[1]LISTA ETIQUETAS'!$O:$BT,58,0)</f>
        <v>BANQUETA BAR QUERO QUERO</v>
      </c>
      <c r="E284" s="11">
        <f>IF(VLOOKUP(A284,'[1]LISTA ETIQUETAS'!O:W,4,0)="",(VLOOKUP(A284,'[1]LISTA ETIQUETAS'!O:W,6,0)),(VLOOKUP(A284,'[1]LISTA ETIQUETAS'!O:W,4,0)))</f>
        <v>0.46</v>
      </c>
      <c r="F284" s="11">
        <f>IF(VLOOKUP(A284,'[1]LISTA ETIQUETAS'!O:W,5,0)="",(VLOOKUP(A284,'[1]LISTA ETIQUETAS'!O:W,7,0)),(VLOOKUP(A284,'[1]LISTA ETIQUETAS'!O:W,5,0)))</f>
        <v>0.56000000000000005</v>
      </c>
      <c r="G284" s="11">
        <f>IFERROR((VLOOKUP(A284,'[1]LISTA ETIQUETAS'!O:X,8,0)),"")</f>
        <v>0.92</v>
      </c>
      <c r="H284" s="11">
        <f>IFERROR((VLOOKUP(A284,'[1]LISTA ETIQUETAS'!O:X,9,0)),"")</f>
        <v>0</v>
      </c>
      <c r="I284" s="12">
        <f>IFERROR((VLOOKUP(A284,'[1]LISTA ETIQUETAS'!O:Y,11,0)),"")</f>
        <v>7575.86</v>
      </c>
      <c r="J284" s="6">
        <f>VLOOKUP(A284,'[1]LISTA ETIQUETAS'!$O:$Z,12,0)</f>
        <v>0.35</v>
      </c>
      <c r="K284" s="12">
        <f t="shared" si="12"/>
        <v>4924.3089999999993</v>
      </c>
      <c r="L284" s="7" t="str">
        <f>IF(VLOOKUP(A284,'[1]LISTA ETIQUETAS'!O:AB,14,0)="","",(VLOOKUP(A284,'[1]LISTA ETIQUETAS'!O:AB,14,0)))</f>
        <v/>
      </c>
      <c r="M284" s="8">
        <f>VLOOKUP(A284,'[1]LISTA ETIQUETAS'!$O:$BR,56,0)</f>
        <v>0</v>
      </c>
      <c r="N284" s="9">
        <f t="shared" si="13"/>
        <v>402396</v>
      </c>
      <c r="S284" s="2">
        <f>_xlfn.XLOOKUP($A284,'[1]LISTA ETIQUETAS'!$O:$O,'[1]LISTA ETIQUETAS'!H:H,"",0)</f>
        <v>3</v>
      </c>
      <c r="T284" s="9">
        <f t="shared" si="14"/>
        <v>3</v>
      </c>
      <c r="U284" s="10" t="str">
        <f>IFERROR((VLOOKUP(A284,'links de acesso'!A:B,2,0)),"\\192.168.0.4\Produtos\PRODUTO_PRONTA_ENTREGA\static\IMAGENS_PRODUTOS\SEM IMAGEM.jpg")</f>
        <v>\\192.168.0.4\Produtos\PRODUTO_PRONTA_ENTREGA\static\IMAGENS_PRODUTOS\SEM IMAGEM.jpg</v>
      </c>
      <c r="V284" s="2"/>
    </row>
    <row r="285" spans="1:22" x14ac:dyDescent="0.25">
      <c r="A285" s="5">
        <v>210389</v>
      </c>
      <c r="B285" t="str">
        <f>IFERROR((VLOOKUP(A285,'[1]LISTA ETIQUETAS'!O:X,3,0)),"PRODUTO SEM ESTOQUE")</f>
        <v>EST BANQUETA BAR ZIG (MISTA 520A/TELA SXT NT) NATURAL</v>
      </c>
      <c r="C285" s="10" t="str">
        <f>VLOOKUP(A285,'[1]LISTA ETIQUETAS'!$O:$BT,57,0)</f>
        <v>CLAMI BANQUETA BAR</v>
      </c>
      <c r="D285" s="10" t="str">
        <f>VLOOKUP(A285,'[1]LISTA ETIQUETAS'!$O:$BT,58,0)</f>
        <v>BANQUETA BAR ZIG (FL)</v>
      </c>
      <c r="E285" s="11">
        <f>IF(VLOOKUP(A285,'[1]LISTA ETIQUETAS'!O:W,4,0)="",(VLOOKUP(A285,'[1]LISTA ETIQUETAS'!O:W,6,0)),(VLOOKUP(A285,'[1]LISTA ETIQUETAS'!O:W,4,0)))</f>
        <v>0.5</v>
      </c>
      <c r="F285" s="11">
        <f>IF(VLOOKUP(A285,'[1]LISTA ETIQUETAS'!O:W,5,0)="",(VLOOKUP(A285,'[1]LISTA ETIQUETAS'!O:W,7,0)),(VLOOKUP(A285,'[1]LISTA ETIQUETAS'!O:W,5,0)))</f>
        <v>0.51</v>
      </c>
      <c r="G285" s="11">
        <f>IFERROR((VLOOKUP(A285,'[1]LISTA ETIQUETAS'!O:X,8,0)),"")</f>
        <v>1.05</v>
      </c>
      <c r="H285" s="11">
        <f>IFERROR((VLOOKUP(A285,'[1]LISTA ETIQUETAS'!O:X,9,0)),"")</f>
        <v>0</v>
      </c>
      <c r="I285" s="12">
        <f>IFERROR((VLOOKUP(A285,'[1]LISTA ETIQUETAS'!O:Y,11,0)),"")</f>
        <v>4336.6400000000003</v>
      </c>
      <c r="J285" s="6">
        <f>VLOOKUP(A285,'[1]LISTA ETIQUETAS'!$O:$Z,12,0)</f>
        <v>0.7</v>
      </c>
      <c r="K285" s="12">
        <f t="shared" si="12"/>
        <v>1300.9920000000002</v>
      </c>
      <c r="L285" s="7" t="str">
        <f>IF(VLOOKUP(A285,'[1]LISTA ETIQUETAS'!O:AB,14,0)="","",(VLOOKUP(A285,'[1]LISTA ETIQUETAS'!O:AB,14,0)))</f>
        <v/>
      </c>
      <c r="M285" s="8">
        <f>VLOOKUP(A285,'[1]LISTA ETIQUETAS'!$O:$BR,56,0)</f>
        <v>0</v>
      </c>
      <c r="N285" s="9">
        <f t="shared" si="13"/>
        <v>210389</v>
      </c>
      <c r="S285" s="2">
        <f>_xlfn.XLOOKUP($A285,'[1]LISTA ETIQUETAS'!$O:$O,'[1]LISTA ETIQUETAS'!H:H,"",0)</f>
        <v>1</v>
      </c>
      <c r="T285" s="9">
        <f t="shared" si="14"/>
        <v>1</v>
      </c>
      <c r="U285" s="10" t="str">
        <f>IFERROR((VLOOKUP(A285,'links de acesso'!A:B,2,0)),"\\192.168.0.4\Produtos\PRODUTO_PRONTA_ENTREGA\static\IMAGENS_PRODUTOS\SEM IMAGEM.jpg")</f>
        <v>\\192.168.0.4\Produtos\PRODUTO_PRONTA_ENTREGA\static\IMAGENS_PRODUTOS\BANQUETA BAR ZIG_210389.jpg</v>
      </c>
      <c r="V285" s="2"/>
    </row>
    <row r="286" spans="1:22" x14ac:dyDescent="0.25">
      <c r="A286" s="5">
        <v>255749</v>
      </c>
      <c r="B286" t="str">
        <f>IFERROR((VLOOKUP(A286,'[1]LISTA ETIQUETAS'!O:X,3,0)),"PRODUTO SEM ESTOQUE")</f>
        <v>EST BUFFET AD (RESINA OFF WHITE)</v>
      </c>
      <c r="C286" s="10" t="str">
        <f>VLOOKUP(A286,'[1]LISTA ETIQUETAS'!$O:$BT,57,0)</f>
        <v>CLAMI BUFFET</v>
      </c>
      <c r="D286" s="10" t="str">
        <f>VLOOKUP(A286,'[1]LISTA ETIQUETAS'!$O:$BT,58,0)</f>
        <v>BUFFET AD (FL)</v>
      </c>
      <c r="E286" s="11">
        <f>IF(VLOOKUP(A286,'[1]LISTA ETIQUETAS'!O:W,4,0)="",(VLOOKUP(A286,'[1]LISTA ETIQUETAS'!O:W,6,0)),(VLOOKUP(A286,'[1]LISTA ETIQUETAS'!O:W,4,0)))</f>
        <v>2.73</v>
      </c>
      <c r="F286" s="11">
        <f>IF(VLOOKUP(A286,'[1]LISTA ETIQUETAS'!O:W,5,0)="",(VLOOKUP(A286,'[1]LISTA ETIQUETAS'!O:W,7,0)),(VLOOKUP(A286,'[1]LISTA ETIQUETAS'!O:W,5,0)))</f>
        <v>0.5</v>
      </c>
      <c r="G286" s="11">
        <f>IFERROR((VLOOKUP(A286,'[1]LISTA ETIQUETAS'!O:X,8,0)),"")</f>
        <v>0.77</v>
      </c>
      <c r="H286" s="11">
        <f>IFERROR((VLOOKUP(A286,'[1]LISTA ETIQUETAS'!O:X,9,0)),"")</f>
        <v>0</v>
      </c>
      <c r="I286" s="12">
        <f>IFERROR((VLOOKUP(A286,'[1]LISTA ETIQUETAS'!O:Y,11,0)),"")</f>
        <v>65119.1</v>
      </c>
      <c r="J286" s="6">
        <f>VLOOKUP(A286,'[1]LISTA ETIQUETAS'!$O:$Z,12,0)</f>
        <v>0.6</v>
      </c>
      <c r="K286" s="12">
        <f t="shared" si="12"/>
        <v>26047.64</v>
      </c>
      <c r="L286" s="7" t="str">
        <f>IF(VLOOKUP(A286,'[1]LISTA ETIQUETAS'!O:AB,14,0)="","",(VLOOKUP(A286,'[1]LISTA ETIQUETAS'!O:AB,14,0)))</f>
        <v/>
      </c>
      <c r="M286" s="8">
        <f>VLOOKUP(A286,'[1]LISTA ETIQUETAS'!$O:$BR,56,0)</f>
        <v>0</v>
      </c>
      <c r="N286" s="9">
        <f t="shared" si="13"/>
        <v>255749</v>
      </c>
      <c r="S286" s="2">
        <f>_xlfn.XLOOKUP($A286,'[1]LISTA ETIQUETAS'!$O:$O,'[1]LISTA ETIQUETAS'!H:H,"",0)</f>
        <v>1</v>
      </c>
      <c r="T286" s="9">
        <f t="shared" si="14"/>
        <v>1</v>
      </c>
      <c r="U286" s="10" t="str">
        <f>IFERROR((VLOOKUP(A286,'links de acesso'!A:B,2,0)),"\\192.168.0.4\Produtos\PRODUTO_PRONTA_ENTREGA\static\IMAGENS_PRODUTOS\SEM IMAGEM.jpg")</f>
        <v>\\192.168.0.4\Produtos\PRODUTO_PRONTA_ENTREGA\static\IMAGENS_PRODUTOS\BUFFET AD_255749.jpg</v>
      </c>
      <c r="V286" s="2"/>
    </row>
    <row r="287" spans="1:22" x14ac:dyDescent="0.25">
      <c r="A287" s="5">
        <v>275006</v>
      </c>
      <c r="B287" t="str">
        <f>IFERROR((VLOOKUP(A287,'[1]LISTA ETIQUETAS'!O:X,3,0)),"PRODUTO SEM ESTOQUE")</f>
        <v>EST BUFFET BRELL (CORPO CARV OAK ESTN/PT LAMINA) PES MTZ OXI</v>
      </c>
      <c r="C287" s="10" t="str">
        <f>VLOOKUP(A287,'[1]LISTA ETIQUETAS'!$O:$BT,57,0)</f>
        <v>CLAMI BUFFET</v>
      </c>
      <c r="D287" s="10" t="str">
        <f>VLOOKUP(A287,'[1]LISTA ETIQUETAS'!$O:$BT,58,0)</f>
        <v>BUFFET BRELL (FL)</v>
      </c>
      <c r="E287" s="11">
        <f>IF(VLOOKUP(A287,'[1]LISTA ETIQUETAS'!O:W,4,0)="",(VLOOKUP(A287,'[1]LISTA ETIQUETAS'!O:W,6,0)),(VLOOKUP(A287,'[1]LISTA ETIQUETAS'!O:W,4,0)))</f>
        <v>2</v>
      </c>
      <c r="F287" s="11">
        <f>IF(VLOOKUP(A287,'[1]LISTA ETIQUETAS'!O:W,5,0)="",(VLOOKUP(A287,'[1]LISTA ETIQUETAS'!O:W,7,0)),(VLOOKUP(A287,'[1]LISTA ETIQUETAS'!O:W,5,0)))</f>
        <v>0.5</v>
      </c>
      <c r="G287" s="11">
        <f>IFERROR((VLOOKUP(A287,'[1]LISTA ETIQUETAS'!O:X,8,0)),"")</f>
        <v>0.75</v>
      </c>
      <c r="H287" s="11">
        <f>IFERROR((VLOOKUP(A287,'[1]LISTA ETIQUETAS'!O:X,9,0)),"")</f>
        <v>0</v>
      </c>
      <c r="I287" s="12">
        <f>IFERROR((VLOOKUP(A287,'[1]LISTA ETIQUETAS'!O:Y,11,0)),"")</f>
        <v>38551.879999999997</v>
      </c>
      <c r="J287" s="6">
        <f>VLOOKUP(A287,'[1]LISTA ETIQUETAS'!$O:$Z,12,0)</f>
        <v>0.65</v>
      </c>
      <c r="K287" s="12">
        <f t="shared" si="12"/>
        <v>13493.157999999999</v>
      </c>
      <c r="L287" s="7" t="str">
        <f>IF(VLOOKUP(A287,'[1]LISTA ETIQUETAS'!O:AB,14,0)="","",(VLOOKUP(A287,'[1]LISTA ETIQUETAS'!O:AB,14,0)))</f>
        <v/>
      </c>
      <c r="M287" s="8">
        <f>VLOOKUP(A287,'[1]LISTA ETIQUETAS'!$O:$BR,56,0)</f>
        <v>0</v>
      </c>
      <c r="N287" s="9">
        <f t="shared" si="13"/>
        <v>275006</v>
      </c>
      <c r="S287" s="2">
        <f>_xlfn.XLOOKUP($A287,'[1]LISTA ETIQUETAS'!$O:$O,'[1]LISTA ETIQUETAS'!H:H,"",0)</f>
        <v>1</v>
      </c>
      <c r="T287" s="9">
        <f t="shared" si="14"/>
        <v>1</v>
      </c>
      <c r="U287" s="10" t="str">
        <f>IFERROR((VLOOKUP(A287,'links de acesso'!A:B,2,0)),"\\192.168.0.4\Produtos\PRODUTO_PRONTA_ENTREGA\static\IMAGENS_PRODUTOS\SEM IMAGEM.jpg")</f>
        <v>\\192.168.0.4\Produtos\PRODUTO_PRONTA_ENTREGA\static\IMAGENS_PRODUTOS\BUFFET BREL_275006.jpg</v>
      </c>
      <c r="V287" s="2"/>
    </row>
    <row r="288" spans="1:22" x14ac:dyDescent="0.25">
      <c r="A288" s="5">
        <v>258015</v>
      </c>
      <c r="B288" t="str">
        <f>IFERROR((VLOOKUP(A288,'[1]LISTA ETIQUETAS'!O:X,3,0)),"PRODUTO SEM ESTOQUE")</f>
        <v>EST BUFFET CHAN C/PTAS CARV TING IMBUIA MEL CLARO</v>
      </c>
      <c r="C288" s="10" t="str">
        <f>VLOOKUP(A288,'[1]LISTA ETIQUETAS'!$O:$BT,57,0)</f>
        <v>CLAMI BUFFET</v>
      </c>
      <c r="D288" s="10" t="str">
        <f>VLOOKUP(A288,'[1]LISTA ETIQUETAS'!$O:$BT,58,0)</f>
        <v>BUFFET CHAN (FL)</v>
      </c>
      <c r="E288" s="11">
        <f>IF(VLOOKUP(A288,'[1]LISTA ETIQUETAS'!O:W,4,0)="",(VLOOKUP(A288,'[1]LISTA ETIQUETAS'!O:W,6,0)),(VLOOKUP(A288,'[1]LISTA ETIQUETAS'!O:W,4,0)))</f>
        <v>1.8</v>
      </c>
      <c r="F288" s="11">
        <f>IF(VLOOKUP(A288,'[1]LISTA ETIQUETAS'!O:W,5,0)="",(VLOOKUP(A288,'[1]LISTA ETIQUETAS'!O:W,7,0)),(VLOOKUP(A288,'[1]LISTA ETIQUETAS'!O:W,5,0)))</f>
        <v>0.5</v>
      </c>
      <c r="G288" s="11">
        <f>IFERROR((VLOOKUP(A288,'[1]LISTA ETIQUETAS'!O:X,8,0)),"")</f>
        <v>0.75</v>
      </c>
      <c r="H288" s="11">
        <f>IFERROR((VLOOKUP(A288,'[1]LISTA ETIQUETAS'!O:X,9,0)),"")</f>
        <v>0</v>
      </c>
      <c r="I288" s="12">
        <f>IFERROR((VLOOKUP(A288,'[1]LISTA ETIQUETAS'!O:Y,11,0)),"")</f>
        <v>29489.15</v>
      </c>
      <c r="J288" s="6">
        <f>VLOOKUP(A288,'[1]LISTA ETIQUETAS'!$O:$Z,12,0)</f>
        <v>0.6</v>
      </c>
      <c r="K288" s="12">
        <f t="shared" si="12"/>
        <v>11795.66</v>
      </c>
      <c r="L288" s="7" t="str">
        <f>IF(VLOOKUP(A288,'[1]LISTA ETIQUETAS'!O:AB,14,0)="","",(VLOOKUP(A288,'[1]LISTA ETIQUETAS'!O:AB,14,0)))</f>
        <v/>
      </c>
      <c r="M288" s="8">
        <f>VLOOKUP(A288,'[1]LISTA ETIQUETAS'!$O:$BR,56,0)</f>
        <v>0</v>
      </c>
      <c r="N288" s="9">
        <f t="shared" si="13"/>
        <v>258015</v>
      </c>
      <c r="S288" s="2">
        <f>_xlfn.XLOOKUP($A288,'[1]LISTA ETIQUETAS'!$O:$O,'[1]LISTA ETIQUETAS'!H:H,"",0)</f>
        <v>1</v>
      </c>
      <c r="T288" s="9">
        <f t="shared" si="14"/>
        <v>1</v>
      </c>
      <c r="U288" s="10" t="str">
        <f>IFERROR((VLOOKUP(A288,'links de acesso'!A:B,2,0)),"\\192.168.0.4\Produtos\PRODUTO_PRONTA_ENTREGA\static\IMAGENS_PRODUTOS\SEM IMAGEM.jpg")</f>
        <v>\\192.168.0.4\Produtos\PRODUTO_PRONTA_ENTREGA\static\IMAGENS_PRODUTOS\SEM IMAGEM.jpg</v>
      </c>
      <c r="V288" s="2"/>
    </row>
    <row r="289" spans="1:22" x14ac:dyDescent="0.25">
      <c r="A289" s="5">
        <v>158315</v>
      </c>
      <c r="B289" t="str">
        <f>IFERROR((VLOOKUP(A289,'[1]LISTA ETIQUETAS'!O:X,3,0)),"PRODUTO SEM ESTOQUE")</f>
        <v>EST BUFFET COPA (LACA BRANCA) (MUIRACATIARA POA)</v>
      </c>
      <c r="C289" s="10" t="str">
        <f>VLOOKUP(A289,'[1]LISTA ETIQUETAS'!$O:$BT,57,0)</f>
        <v>CLAMI BUFFET</v>
      </c>
      <c r="D289" s="10" t="str">
        <f>VLOOKUP(A289,'[1]LISTA ETIQUETAS'!$O:$BT,58,0)</f>
        <v>BUFFET COPA (FL)</v>
      </c>
      <c r="E289" s="11">
        <f>IF(VLOOKUP(A289,'[1]LISTA ETIQUETAS'!O:W,4,0)="",(VLOOKUP(A289,'[1]LISTA ETIQUETAS'!O:W,6,0)),(VLOOKUP(A289,'[1]LISTA ETIQUETAS'!O:W,4,0)))</f>
        <v>2.4</v>
      </c>
      <c r="F289" s="11">
        <f>IF(VLOOKUP(A289,'[1]LISTA ETIQUETAS'!O:W,5,0)="",(VLOOKUP(A289,'[1]LISTA ETIQUETAS'!O:W,7,0)),(VLOOKUP(A289,'[1]LISTA ETIQUETAS'!O:W,5,0)))</f>
        <v>0.5</v>
      </c>
      <c r="G289" s="11">
        <f>IFERROR((VLOOKUP(A289,'[1]LISTA ETIQUETAS'!O:X,8,0)),"")</f>
        <v>0.8</v>
      </c>
      <c r="H289" s="11">
        <f>IFERROR((VLOOKUP(A289,'[1]LISTA ETIQUETAS'!O:X,9,0)),"")</f>
        <v>0</v>
      </c>
      <c r="I289" s="12">
        <f>IFERROR((VLOOKUP(A289,'[1]LISTA ETIQUETAS'!O:Y,11,0)),"")</f>
        <v>28370.400000000001</v>
      </c>
      <c r="J289" s="6">
        <f>VLOOKUP(A289,'[1]LISTA ETIQUETAS'!$O:$Z,12,0)</f>
        <v>0.7</v>
      </c>
      <c r="K289" s="12">
        <f t="shared" si="12"/>
        <v>8511.1200000000026</v>
      </c>
      <c r="L289" s="7" t="str">
        <f>IF(VLOOKUP(A289,'[1]LISTA ETIQUETAS'!O:AB,14,0)="","",(VLOOKUP(A289,'[1]LISTA ETIQUETAS'!O:AB,14,0)))</f>
        <v/>
      </c>
      <c r="M289" s="8">
        <f>VLOOKUP(A289,'[1]LISTA ETIQUETAS'!$O:$BR,56,0)</f>
        <v>0</v>
      </c>
      <c r="N289" s="9">
        <f t="shared" si="13"/>
        <v>158315</v>
      </c>
      <c r="S289" s="2">
        <f>_xlfn.XLOOKUP($A289,'[1]LISTA ETIQUETAS'!$O:$O,'[1]LISTA ETIQUETAS'!H:H,"",0)</f>
        <v>1</v>
      </c>
      <c r="T289" s="9">
        <f t="shared" si="14"/>
        <v>1</v>
      </c>
      <c r="U289" s="10" t="str">
        <f>IFERROR((VLOOKUP(A289,'links de acesso'!A:B,2,0)),"\\192.168.0.4\Produtos\PRODUTO_PRONTA_ENTREGA\static\IMAGENS_PRODUTOS\SEM IMAGEM.jpg")</f>
        <v>\\192.168.0.4\Produtos\PRODUTO_PRONTA_ENTREGA\static\IMAGENS_PRODUTOS\SEM IMAGEM.jpg</v>
      </c>
      <c r="V289" s="2"/>
    </row>
    <row r="290" spans="1:22" x14ac:dyDescent="0.25">
      <c r="A290" s="5">
        <v>80036</v>
      </c>
      <c r="B290" t="str">
        <f>IFERROR((VLOOKUP(A290,'[1]LISTA ETIQUETAS'!O:X,3,0)),"PRODUTO SEM ESTOQUE")</f>
        <v>EST BUFFET CROCCO (CATUABA AVELUDA) (LC V100 FOSCA)</v>
      </c>
      <c r="C290" s="10" t="str">
        <f>VLOOKUP(A290,'[1]LISTA ETIQUETAS'!$O:$BT,57,0)</f>
        <v>CLAMI BUFFET</v>
      </c>
      <c r="D290" s="10" t="str">
        <f>VLOOKUP(A290,'[1]LISTA ETIQUETAS'!$O:$BT,58,0)</f>
        <v>BUFFET CROCCO (FL)</v>
      </c>
      <c r="E290" s="11">
        <f>IF(VLOOKUP(A290,'[1]LISTA ETIQUETAS'!O:W,4,0)="",(VLOOKUP(A290,'[1]LISTA ETIQUETAS'!O:W,6,0)),(VLOOKUP(A290,'[1]LISTA ETIQUETAS'!O:W,4,0)))</f>
        <v>2</v>
      </c>
      <c r="F290" s="11">
        <f>IF(VLOOKUP(A290,'[1]LISTA ETIQUETAS'!O:W,5,0)="",(VLOOKUP(A290,'[1]LISTA ETIQUETAS'!O:W,7,0)),(VLOOKUP(A290,'[1]LISTA ETIQUETAS'!O:W,5,0)))</f>
        <v>0.5</v>
      </c>
      <c r="G290" s="11">
        <f>IFERROR((VLOOKUP(A290,'[1]LISTA ETIQUETAS'!O:X,8,0)),"")</f>
        <v>0.75</v>
      </c>
      <c r="H290" s="11">
        <f>IFERROR((VLOOKUP(A290,'[1]LISTA ETIQUETAS'!O:X,9,0)),"")</f>
        <v>0</v>
      </c>
      <c r="I290" s="12">
        <f>IFERROR((VLOOKUP(A290,'[1]LISTA ETIQUETAS'!O:Y,11,0)),"")</f>
        <v>34582.589999999997</v>
      </c>
      <c r="J290" s="6">
        <f>VLOOKUP(A290,'[1]LISTA ETIQUETAS'!$O:$Z,12,0)</f>
        <v>0.75</v>
      </c>
      <c r="K290" s="12">
        <f t="shared" si="12"/>
        <v>8645.6474999999991</v>
      </c>
      <c r="L290" s="7" t="str">
        <f>IF(VLOOKUP(A290,'[1]LISTA ETIQUETAS'!O:AB,14,0)="","",(VLOOKUP(A290,'[1]LISTA ETIQUETAS'!O:AB,14,0)))</f>
        <v/>
      </c>
      <c r="M290" s="8">
        <f>VLOOKUP(A290,'[1]LISTA ETIQUETAS'!$O:$BR,56,0)</f>
        <v>0</v>
      </c>
      <c r="N290" s="9">
        <f t="shared" si="13"/>
        <v>80036</v>
      </c>
      <c r="S290" s="2">
        <f>_xlfn.XLOOKUP($A290,'[1]LISTA ETIQUETAS'!$O:$O,'[1]LISTA ETIQUETAS'!H:H,"",0)</f>
        <v>1</v>
      </c>
      <c r="T290" s="9">
        <f t="shared" si="14"/>
        <v>1</v>
      </c>
      <c r="U290" s="10" t="str">
        <f>IFERROR((VLOOKUP(A290,'links de acesso'!A:B,2,0)),"\\192.168.0.4\Produtos\PRODUTO_PRONTA_ENTREGA\static\IMAGENS_PRODUTOS\SEM IMAGEM.jpg")</f>
        <v>\\192.168.0.4\Produtos\PRODUTO_PRONTA_ENTREGA\static\IMAGENS_PRODUTOS\BUFFET CROCO_80036.jpg</v>
      </c>
      <c r="V290" s="2"/>
    </row>
    <row r="291" spans="1:22" x14ac:dyDescent="0.25">
      <c r="A291" s="5">
        <v>163826</v>
      </c>
      <c r="B291" t="str">
        <f>IFERROR((VLOOKUP(A291,'[1]LISTA ETIQUETAS'!O:X,3,0)),"PRODUTO SEM ESTOQUE")</f>
        <v>EST BUFFET CURVO (LC CINZA 70010CZ) JEQUITIBA NATURAL</v>
      </c>
      <c r="C291" s="10" t="str">
        <f>VLOOKUP(A291,'[1]LISTA ETIQUETAS'!$O:$BT,57,0)</f>
        <v>CLAMI BUFFET</v>
      </c>
      <c r="D291" s="10" t="str">
        <f>VLOOKUP(A291,'[1]LISTA ETIQUETAS'!$O:$BT,58,0)</f>
        <v>BUFFET CURVO (FL)</v>
      </c>
      <c r="E291" s="11">
        <f>IF(VLOOKUP(A291,'[1]LISTA ETIQUETAS'!O:W,4,0)="",(VLOOKUP(A291,'[1]LISTA ETIQUETAS'!O:W,6,0)),(VLOOKUP(A291,'[1]LISTA ETIQUETAS'!O:W,4,0)))</f>
        <v>2</v>
      </c>
      <c r="F291" s="11">
        <f>IF(VLOOKUP(A291,'[1]LISTA ETIQUETAS'!O:W,5,0)="",(VLOOKUP(A291,'[1]LISTA ETIQUETAS'!O:W,7,0)),(VLOOKUP(A291,'[1]LISTA ETIQUETAS'!O:W,5,0)))</f>
        <v>0.5</v>
      </c>
      <c r="G291" s="11">
        <f>IFERROR((VLOOKUP(A291,'[1]LISTA ETIQUETAS'!O:X,8,0)),"")</f>
        <v>0.67</v>
      </c>
      <c r="H291" s="11">
        <f>IFERROR((VLOOKUP(A291,'[1]LISTA ETIQUETAS'!O:X,9,0)),"")</f>
        <v>0</v>
      </c>
      <c r="I291" s="12">
        <f>IFERROR((VLOOKUP(A291,'[1]LISTA ETIQUETAS'!O:Y,11,0)),"")</f>
        <v>25457.02</v>
      </c>
      <c r="J291" s="6">
        <f>VLOOKUP(A291,'[1]LISTA ETIQUETAS'!$O:$Z,12,0)</f>
        <v>0.7</v>
      </c>
      <c r="K291" s="12">
        <f t="shared" si="12"/>
        <v>7637.1059999999998</v>
      </c>
      <c r="L291" s="7" t="str">
        <f>IF(VLOOKUP(A291,'[1]LISTA ETIQUETAS'!O:AB,14,0)="","",(VLOOKUP(A291,'[1]LISTA ETIQUETAS'!O:AB,14,0)))</f>
        <v/>
      </c>
      <c r="M291" s="8">
        <f>VLOOKUP(A291,'[1]LISTA ETIQUETAS'!$O:$BR,56,0)</f>
        <v>0</v>
      </c>
      <c r="N291" s="9">
        <f t="shared" si="13"/>
        <v>163826</v>
      </c>
      <c r="S291" s="2">
        <f>_xlfn.XLOOKUP($A291,'[1]LISTA ETIQUETAS'!$O:$O,'[1]LISTA ETIQUETAS'!H:H,"",0)</f>
        <v>1</v>
      </c>
      <c r="T291" s="9">
        <f t="shared" si="14"/>
        <v>1</v>
      </c>
      <c r="U291" s="10" t="str">
        <f>IFERROR((VLOOKUP(A291,'links de acesso'!A:B,2,0)),"\\192.168.0.4\Produtos\PRODUTO_PRONTA_ENTREGA\static\IMAGENS_PRODUTOS\SEM IMAGEM.jpg")</f>
        <v>\\192.168.0.4\Produtos\PRODUTO_PRONTA_ENTREGA\static\IMAGENS_PRODUTOS\BUFFET CURVO_163826.jpg</v>
      </c>
      <c r="V291" s="2"/>
    </row>
    <row r="292" spans="1:22" x14ac:dyDescent="0.25">
      <c r="A292" s="5">
        <v>308716</v>
      </c>
      <c r="B292" t="str">
        <f>IFERROR((VLOOKUP(A292,'[1]LISTA ETIQUETAS'!O:X,3,0)),"PRODUTO SEM ESTOQUE")</f>
        <v>EST BUFFET DIXIE (TP NERO/LAMINADO CARV OAK PRETO/MTX PRETO)</v>
      </c>
      <c r="C292" s="10" t="str">
        <f>VLOOKUP(A292,'[1]LISTA ETIQUETAS'!$O:$BT,57,0)</f>
        <v>CLAMI BUFFET</v>
      </c>
      <c r="D292" s="10" t="str">
        <f>VLOOKUP(A292,'[1]LISTA ETIQUETAS'!$O:$BT,58,0)</f>
        <v>BUFFET DIXIE (FL)</v>
      </c>
      <c r="E292" s="11">
        <f>IF(VLOOKUP(A292,'[1]LISTA ETIQUETAS'!O:W,4,0)="",(VLOOKUP(A292,'[1]LISTA ETIQUETAS'!O:W,6,0)),(VLOOKUP(A292,'[1]LISTA ETIQUETAS'!O:W,4,0)))</f>
        <v>1.6</v>
      </c>
      <c r="F292" s="11">
        <f>IF(VLOOKUP(A292,'[1]LISTA ETIQUETAS'!O:W,5,0)="",(VLOOKUP(A292,'[1]LISTA ETIQUETAS'!O:W,7,0)),(VLOOKUP(A292,'[1]LISTA ETIQUETAS'!O:W,5,0)))</f>
        <v>0.51</v>
      </c>
      <c r="G292" s="11">
        <f>IFERROR((VLOOKUP(A292,'[1]LISTA ETIQUETAS'!O:X,8,0)),"")</f>
        <v>0.76</v>
      </c>
      <c r="H292" s="11">
        <f>IFERROR((VLOOKUP(A292,'[1]LISTA ETIQUETAS'!O:X,9,0)),"")</f>
        <v>0</v>
      </c>
      <c r="I292" s="12">
        <f>IFERROR((VLOOKUP(A292,'[1]LISTA ETIQUETAS'!O:Y,11,0)),"")</f>
        <v>62892.15</v>
      </c>
      <c r="J292" s="6">
        <f>VLOOKUP(A292,'[1]LISTA ETIQUETAS'!$O:$Z,12,0)</f>
        <v>0.55000000000000004</v>
      </c>
      <c r="K292" s="12">
        <f t="shared" si="12"/>
        <v>28301.467499999999</v>
      </c>
      <c r="L292" s="7" t="str">
        <f>IF(VLOOKUP(A292,'[1]LISTA ETIQUETAS'!O:AB,14,0)="","",(VLOOKUP(A292,'[1]LISTA ETIQUETAS'!O:AB,14,0)))</f>
        <v/>
      </c>
      <c r="M292" s="8">
        <f>VLOOKUP(A292,'[1]LISTA ETIQUETAS'!$O:$BR,56,0)</f>
        <v>0</v>
      </c>
      <c r="N292" s="9">
        <f t="shared" si="13"/>
        <v>308716</v>
      </c>
      <c r="S292" s="2">
        <f>_xlfn.XLOOKUP($A292,'[1]LISTA ETIQUETAS'!$O:$O,'[1]LISTA ETIQUETAS'!H:H,"",0)</f>
        <v>1</v>
      </c>
      <c r="T292" s="9">
        <f t="shared" si="14"/>
        <v>1</v>
      </c>
      <c r="U292" s="10" t="str">
        <f>IFERROR((VLOOKUP(A292,'links de acesso'!A:B,2,0)),"\\192.168.0.4\Produtos\PRODUTO_PRONTA_ENTREGA\static\IMAGENS_PRODUTOS\SEM IMAGEM.jpg")</f>
        <v>\\192.168.0.4\Produtos\PRODUTO_PRONTA_ENTREGA\static\IMAGENS_PRODUTOS\BUFFET DIXIE_308716.jpg</v>
      </c>
      <c r="V292" s="2"/>
    </row>
    <row r="293" spans="1:22" x14ac:dyDescent="0.25">
      <c r="A293" s="5">
        <v>275024</v>
      </c>
      <c r="B293" t="str">
        <f>IFERROR((VLOOKUP(A293,'[1]LISTA ETIQUETAS'!O:X,3,0)),"PRODUTO SEM ESTOQUE")</f>
        <v>EST BUFFET DIXIE (TP CALACATA/LAMIANDO FREIJO/MTX M BLANC)</v>
      </c>
      <c r="C293" s="10" t="str">
        <f>VLOOKUP(A293,'[1]LISTA ETIQUETAS'!$O:$BT,57,0)</f>
        <v>CLAMI BUFFET</v>
      </c>
      <c r="D293" s="10" t="str">
        <f>VLOOKUP(A293,'[1]LISTA ETIQUETAS'!$O:$BT,58,0)</f>
        <v>BUFFET DIXIE (FL)</v>
      </c>
      <c r="E293" s="11">
        <f>IF(VLOOKUP(A293,'[1]LISTA ETIQUETAS'!O:W,4,0)="",(VLOOKUP(A293,'[1]LISTA ETIQUETAS'!O:W,6,0)),(VLOOKUP(A293,'[1]LISTA ETIQUETAS'!O:W,4,0)))</f>
        <v>1.6</v>
      </c>
      <c r="F293" s="11">
        <f>IF(VLOOKUP(A293,'[1]LISTA ETIQUETAS'!O:W,5,0)="",(VLOOKUP(A293,'[1]LISTA ETIQUETAS'!O:W,7,0)),(VLOOKUP(A293,'[1]LISTA ETIQUETAS'!O:W,5,0)))</f>
        <v>0.51</v>
      </c>
      <c r="G293" s="11">
        <f>IFERROR((VLOOKUP(A293,'[1]LISTA ETIQUETAS'!O:X,8,0)),"")</f>
        <v>0.76</v>
      </c>
      <c r="H293" s="11">
        <f>IFERROR((VLOOKUP(A293,'[1]LISTA ETIQUETAS'!O:X,9,0)),"")</f>
        <v>0</v>
      </c>
      <c r="I293" s="12">
        <f>IFERROR((VLOOKUP(A293,'[1]LISTA ETIQUETAS'!O:Y,11,0)),"")</f>
        <v>59354.400000000001</v>
      </c>
      <c r="J293" s="6">
        <f>VLOOKUP(A293,'[1]LISTA ETIQUETAS'!$O:$Z,12,0)</f>
        <v>0.6</v>
      </c>
      <c r="K293" s="12">
        <f t="shared" si="12"/>
        <v>23741.760000000002</v>
      </c>
      <c r="L293" s="7" t="str">
        <f>IF(VLOOKUP(A293,'[1]LISTA ETIQUETAS'!O:AB,14,0)="","",(VLOOKUP(A293,'[1]LISTA ETIQUETAS'!O:AB,14,0)))</f>
        <v/>
      </c>
      <c r="M293" s="8">
        <f>VLOOKUP(A293,'[1]LISTA ETIQUETAS'!$O:$BR,56,0)</f>
        <v>0</v>
      </c>
      <c r="N293" s="9">
        <f t="shared" si="13"/>
        <v>275024</v>
      </c>
      <c r="S293" s="2">
        <f>_xlfn.XLOOKUP($A293,'[1]LISTA ETIQUETAS'!$O:$O,'[1]LISTA ETIQUETAS'!H:H,"",0)</f>
        <v>1</v>
      </c>
      <c r="T293" s="9">
        <f t="shared" si="14"/>
        <v>1</v>
      </c>
      <c r="U293" s="10" t="str">
        <f>IFERROR((VLOOKUP(A293,'links de acesso'!A:B,2,0)),"\\192.168.0.4\Produtos\PRODUTO_PRONTA_ENTREGA\static\IMAGENS_PRODUTOS\SEM IMAGEM.jpg")</f>
        <v>\\192.168.0.4\Produtos\PRODUTO_PRONTA_ENTREGA\static\IMAGENS_PRODUTOS\BUFFET DIXIE_275024.jpg</v>
      </c>
      <c r="V293" s="2"/>
    </row>
    <row r="294" spans="1:22" x14ac:dyDescent="0.25">
      <c r="A294" s="5">
        <v>175157</v>
      </c>
      <c r="B294" t="str">
        <f>IFERROR((VLOOKUP(A294,'[1]LISTA ETIQUETAS'!O:X,3,0)),"PRODUTO SEM ESTOQUE")</f>
        <v>EST BUFFET MICHELLE II (CHAMPAGNE METALIC) (PELINO BRANCO)</v>
      </c>
      <c r="C294" s="10" t="str">
        <f>VLOOKUP(A294,'[1]LISTA ETIQUETAS'!$O:$BT,57,0)</f>
        <v>CLAMI BUFFET</v>
      </c>
      <c r="D294" s="10" t="str">
        <f>VLOOKUP(A294,'[1]LISTA ETIQUETAS'!$O:$BT,58,0)</f>
        <v>BUFFET MICHELLE II (FL)</v>
      </c>
      <c r="E294" s="11">
        <f>IF(VLOOKUP(A294,'[1]LISTA ETIQUETAS'!O:W,4,0)="",(VLOOKUP(A294,'[1]LISTA ETIQUETAS'!O:W,6,0)),(VLOOKUP(A294,'[1]LISTA ETIQUETAS'!O:W,4,0)))</f>
        <v>2</v>
      </c>
      <c r="F294" s="11">
        <f>IF(VLOOKUP(A294,'[1]LISTA ETIQUETAS'!O:W,5,0)="",(VLOOKUP(A294,'[1]LISTA ETIQUETAS'!O:W,7,0)),(VLOOKUP(A294,'[1]LISTA ETIQUETAS'!O:W,5,0)))</f>
        <v>0.5</v>
      </c>
      <c r="G294" s="11">
        <f>IFERROR((VLOOKUP(A294,'[1]LISTA ETIQUETAS'!O:X,8,0)),"")</f>
        <v>0.8</v>
      </c>
      <c r="H294" s="11">
        <f>IFERROR((VLOOKUP(A294,'[1]LISTA ETIQUETAS'!O:X,9,0)),"")</f>
        <v>0</v>
      </c>
      <c r="I294" s="12">
        <f>IFERROR((VLOOKUP(A294,'[1]LISTA ETIQUETAS'!O:Y,11,0)),"")</f>
        <v>26109.599999999999</v>
      </c>
      <c r="J294" s="6">
        <f>VLOOKUP(A294,'[1]LISTA ETIQUETAS'!$O:$Z,12,0)</f>
        <v>0.6</v>
      </c>
      <c r="K294" s="12">
        <f t="shared" si="12"/>
        <v>10443.84</v>
      </c>
      <c r="L294" s="7" t="str">
        <f>IF(VLOOKUP(A294,'[1]LISTA ETIQUETAS'!O:AB,14,0)="","",(VLOOKUP(A294,'[1]LISTA ETIQUETAS'!O:AB,14,0)))</f>
        <v/>
      </c>
      <c r="M294" s="8">
        <f>VLOOKUP(A294,'[1]LISTA ETIQUETAS'!$O:$BR,56,0)</f>
        <v>0</v>
      </c>
      <c r="N294" s="9">
        <f t="shared" si="13"/>
        <v>175157</v>
      </c>
      <c r="S294" s="2">
        <f>_xlfn.XLOOKUP($A294,'[1]LISTA ETIQUETAS'!$O:$O,'[1]LISTA ETIQUETAS'!H:H,"",0)</f>
        <v>1</v>
      </c>
      <c r="T294" s="9">
        <f t="shared" si="14"/>
        <v>1</v>
      </c>
      <c r="U294" s="10" t="str">
        <f>IFERROR((VLOOKUP(A294,'links de acesso'!A:B,2,0)),"\\192.168.0.4\Produtos\PRODUTO_PRONTA_ENTREGA\static\IMAGENS_PRODUTOS\SEM IMAGEM.jpg")</f>
        <v>\\192.168.0.4\Produtos\PRODUTO_PRONTA_ENTREGA\static\IMAGENS_PRODUTOS\BUFFET MICHELLE_175157.jpg</v>
      </c>
      <c r="V294" s="2"/>
    </row>
    <row r="295" spans="1:22" x14ac:dyDescent="0.25">
      <c r="A295" s="5">
        <v>128597</v>
      </c>
      <c r="B295" t="str">
        <f>IFERROR((VLOOKUP(A295,'[1]LISTA ETIQUETAS'!O:X,3,0)),"PRODUTO SEM ESTOQUE")</f>
        <v>EST BUFFET THETYS (LACA BRILHO BRANCA) (ESPELHO PRATA)</v>
      </c>
      <c r="C295" s="10" t="str">
        <f>VLOOKUP(A295,'[1]LISTA ETIQUETAS'!$O:$BT,57,0)</f>
        <v>CLAMI BUFFET</v>
      </c>
      <c r="D295" s="10" t="str">
        <f>VLOOKUP(A295,'[1]LISTA ETIQUETAS'!$O:$BT,58,0)</f>
        <v>BUFFET THETYS (FL)</v>
      </c>
      <c r="E295" s="11">
        <f>IF(VLOOKUP(A295,'[1]LISTA ETIQUETAS'!O:W,4,0)="",(VLOOKUP(A295,'[1]LISTA ETIQUETAS'!O:W,6,0)),(VLOOKUP(A295,'[1]LISTA ETIQUETAS'!O:W,4,0)))</f>
        <v>2.2000000000000002</v>
      </c>
      <c r="F295" s="11">
        <f>IF(VLOOKUP(A295,'[1]LISTA ETIQUETAS'!O:W,5,0)="",(VLOOKUP(A295,'[1]LISTA ETIQUETAS'!O:W,7,0)),(VLOOKUP(A295,'[1]LISTA ETIQUETAS'!O:W,5,0)))</f>
        <v>0.8</v>
      </c>
      <c r="G295" s="11">
        <f>IFERROR((VLOOKUP(A295,'[1]LISTA ETIQUETAS'!O:X,8,0)),"")</f>
        <v>0.52</v>
      </c>
      <c r="H295" s="11">
        <f>IFERROR((VLOOKUP(A295,'[1]LISTA ETIQUETAS'!O:X,9,0)),"")</f>
        <v>0</v>
      </c>
      <c r="I295" s="12">
        <f>IFERROR((VLOOKUP(A295,'[1]LISTA ETIQUETAS'!O:Y,11,0)),"")</f>
        <v>48006.11</v>
      </c>
      <c r="J295" s="6">
        <f>VLOOKUP(A295,'[1]LISTA ETIQUETAS'!$O:$Z,12,0)</f>
        <v>0.7</v>
      </c>
      <c r="K295" s="12">
        <f t="shared" si="12"/>
        <v>14401.832999999999</v>
      </c>
      <c r="L295" s="7" t="str">
        <f>IF(VLOOKUP(A295,'[1]LISTA ETIQUETAS'!O:AB,14,0)="","",(VLOOKUP(A295,'[1]LISTA ETIQUETAS'!O:AB,14,0)))</f>
        <v/>
      </c>
      <c r="M295" s="8">
        <f>VLOOKUP(A295,'[1]LISTA ETIQUETAS'!$O:$BR,56,0)</f>
        <v>0</v>
      </c>
      <c r="N295" s="9">
        <f t="shared" si="13"/>
        <v>128597</v>
      </c>
      <c r="S295" s="2">
        <f>_xlfn.XLOOKUP($A295,'[1]LISTA ETIQUETAS'!$O:$O,'[1]LISTA ETIQUETAS'!H:H,"",0)</f>
        <v>1</v>
      </c>
      <c r="T295" s="9">
        <f t="shared" si="14"/>
        <v>1</v>
      </c>
      <c r="U295" s="10" t="str">
        <f>IFERROR((VLOOKUP(A295,'links de acesso'!A:B,2,0)),"\\192.168.0.4\Produtos\PRODUTO_PRONTA_ENTREGA\static\IMAGENS_PRODUTOS\SEM IMAGEM.jpg")</f>
        <v>\\192.168.0.4\Produtos\PRODUTO_PRONTA_ENTREGA\static\IMAGENS_PRODUTOS\BUFFET THETYS_128597.jpg</v>
      </c>
      <c r="V295" s="2"/>
    </row>
    <row r="296" spans="1:22" x14ac:dyDescent="0.25">
      <c r="A296" s="5">
        <v>224531</v>
      </c>
      <c r="B296" t="str">
        <f>IFERROR((VLOOKUP(A296,'[1]LISTA ETIQUETAS'!O:X,3,0)),"PRODUTO SEM ESTOQUE")</f>
        <v>EST BUFFET TOKYO SUSPENSO (CORPO/PORTA NOG/DET MTX PRETO)</v>
      </c>
      <c r="C296" s="10" t="str">
        <f>VLOOKUP(A296,'[1]LISTA ETIQUETAS'!$O:$BT,57,0)</f>
        <v>CLAMI BUFFET</v>
      </c>
      <c r="D296" s="10" t="str">
        <f>VLOOKUP(A296,'[1]LISTA ETIQUETAS'!$O:$BT,58,0)</f>
        <v>BUFFET TOKYO (FL)</v>
      </c>
      <c r="E296" s="11">
        <f>IF(VLOOKUP(A296,'[1]LISTA ETIQUETAS'!O:W,4,0)="",(VLOOKUP(A296,'[1]LISTA ETIQUETAS'!O:W,6,0)),(VLOOKUP(A296,'[1]LISTA ETIQUETAS'!O:W,4,0)))</f>
        <v>2.4</v>
      </c>
      <c r="F296" s="11">
        <f>IF(VLOOKUP(A296,'[1]LISTA ETIQUETAS'!O:W,5,0)="",(VLOOKUP(A296,'[1]LISTA ETIQUETAS'!O:W,7,0)),(VLOOKUP(A296,'[1]LISTA ETIQUETAS'!O:W,5,0)))</f>
        <v>0.45</v>
      </c>
      <c r="G296" s="11">
        <f>IFERROR((VLOOKUP(A296,'[1]LISTA ETIQUETAS'!O:X,8,0)),"")</f>
        <v>0.45</v>
      </c>
      <c r="H296" s="11">
        <f>IFERROR((VLOOKUP(A296,'[1]LISTA ETIQUETAS'!O:X,9,0)),"")</f>
        <v>0</v>
      </c>
      <c r="I296" s="12">
        <f>IFERROR((VLOOKUP(A296,'[1]LISTA ETIQUETAS'!O:Y,11,0)),"")</f>
        <v>36012.93</v>
      </c>
      <c r="J296" s="6">
        <f>VLOOKUP(A296,'[1]LISTA ETIQUETAS'!$O:$Z,12,0)</f>
        <v>0.7</v>
      </c>
      <c r="K296" s="12">
        <f t="shared" si="12"/>
        <v>10803.879000000001</v>
      </c>
      <c r="L296" s="7" t="str">
        <f>IF(VLOOKUP(A296,'[1]LISTA ETIQUETAS'!O:AB,14,0)="","",(VLOOKUP(A296,'[1]LISTA ETIQUETAS'!O:AB,14,0)))</f>
        <v/>
      </c>
      <c r="M296" s="8">
        <f>VLOOKUP(A296,'[1]LISTA ETIQUETAS'!$O:$BR,56,0)</f>
        <v>0</v>
      </c>
      <c r="N296" s="9">
        <f t="shared" si="13"/>
        <v>224531</v>
      </c>
      <c r="S296" s="2">
        <f>_xlfn.XLOOKUP($A296,'[1]LISTA ETIQUETAS'!$O:$O,'[1]LISTA ETIQUETAS'!H:H,"",0)</f>
        <v>2</v>
      </c>
      <c r="T296" s="9">
        <f t="shared" si="14"/>
        <v>2</v>
      </c>
      <c r="U296" s="10" t="str">
        <f>IFERROR((VLOOKUP(A296,'links de acesso'!A:B,2,0)),"\\192.168.0.4\Produtos\PRODUTO_PRONTA_ENTREGA\static\IMAGENS_PRODUTOS\SEM IMAGEM.jpg")</f>
        <v>\\192.168.0.4\Produtos\PRODUTO_PRONTA_ENTREGA\static\IMAGENS_PRODUTOS\BUFFET TOKYO_224531.jpg</v>
      </c>
      <c r="V296" s="2"/>
    </row>
    <row r="297" spans="1:22" x14ac:dyDescent="0.25">
      <c r="A297" s="5">
        <v>224531</v>
      </c>
      <c r="B297" t="str">
        <f>IFERROR((VLOOKUP(A297,'[1]LISTA ETIQUETAS'!O:X,3,0)),"PRODUTO SEM ESTOQUE")</f>
        <v>EST BUFFET TOKYO SUSPENSO (CORPO/PORTA NOG/DET MTX PRETO)</v>
      </c>
      <c r="C297" s="10" t="str">
        <f>VLOOKUP(A297,'[1]LISTA ETIQUETAS'!$O:$BT,57,0)</f>
        <v>CLAMI BUFFET</v>
      </c>
      <c r="D297" s="10" t="str">
        <f>VLOOKUP(A297,'[1]LISTA ETIQUETAS'!$O:$BT,58,0)</f>
        <v>BUFFET TOKYO (FL)</v>
      </c>
      <c r="E297" s="11">
        <f>IF(VLOOKUP(A297,'[1]LISTA ETIQUETAS'!O:W,4,0)="",(VLOOKUP(A297,'[1]LISTA ETIQUETAS'!O:W,6,0)),(VLOOKUP(A297,'[1]LISTA ETIQUETAS'!O:W,4,0)))</f>
        <v>2.4</v>
      </c>
      <c r="F297" s="11">
        <f>IF(VLOOKUP(A297,'[1]LISTA ETIQUETAS'!O:W,5,0)="",(VLOOKUP(A297,'[1]LISTA ETIQUETAS'!O:W,7,0)),(VLOOKUP(A297,'[1]LISTA ETIQUETAS'!O:W,5,0)))</f>
        <v>0.45</v>
      </c>
      <c r="G297" s="11">
        <f>IFERROR((VLOOKUP(A297,'[1]LISTA ETIQUETAS'!O:X,8,0)),"")</f>
        <v>0.45</v>
      </c>
      <c r="H297" s="11">
        <f>IFERROR((VLOOKUP(A297,'[1]LISTA ETIQUETAS'!O:X,9,0)),"")</f>
        <v>0</v>
      </c>
      <c r="I297" s="12">
        <f>IFERROR((VLOOKUP(A297,'[1]LISTA ETIQUETAS'!O:Y,11,0)),"")</f>
        <v>36012.93</v>
      </c>
      <c r="J297" s="6">
        <f>VLOOKUP(A297,'[1]LISTA ETIQUETAS'!$O:$Z,12,0)</f>
        <v>0.7</v>
      </c>
      <c r="K297" s="12">
        <f t="shared" si="12"/>
        <v>10803.879000000001</v>
      </c>
      <c r="L297" s="7" t="str">
        <f>IF(VLOOKUP(A297,'[1]LISTA ETIQUETAS'!O:AB,14,0)="","",(VLOOKUP(A297,'[1]LISTA ETIQUETAS'!O:AB,14,0)))</f>
        <v/>
      </c>
      <c r="M297" s="8">
        <f>VLOOKUP(A297,'[1]LISTA ETIQUETAS'!$O:$BR,56,0)</f>
        <v>0</v>
      </c>
      <c r="N297" s="9">
        <f t="shared" si="13"/>
        <v>224531</v>
      </c>
      <c r="S297" s="2">
        <f>_xlfn.XLOOKUP($A297,'[1]LISTA ETIQUETAS'!$O:$O,'[1]LISTA ETIQUETAS'!H:H,"",0)</f>
        <v>2</v>
      </c>
      <c r="T297" s="9">
        <f t="shared" si="14"/>
        <v>2</v>
      </c>
      <c r="U297" s="10" t="str">
        <f>IFERROR((VLOOKUP(A297,'links de acesso'!A:B,2,0)),"\\192.168.0.4\Produtos\PRODUTO_PRONTA_ENTREGA\static\IMAGENS_PRODUTOS\SEM IMAGEM.jpg")</f>
        <v>\\192.168.0.4\Produtos\PRODUTO_PRONTA_ENTREGA\static\IMAGENS_PRODUTOS\BUFFET TOKYO_224531.jpg</v>
      </c>
      <c r="V297" s="2"/>
    </row>
    <row r="298" spans="1:22" x14ac:dyDescent="0.25">
      <c r="A298" s="5">
        <v>372118</v>
      </c>
      <c r="B298" t="str">
        <f>IFERROR((VLOOKUP(A298,'[1]LISTA ETIQUETAS'!O:X,3,0)),"PRODUTO SEM ESTOQUE")</f>
        <v>EST BUFFET YAACOV (B) (TAUARI NATURAL) (TP G2 RAFFAELLO)</v>
      </c>
      <c r="C298" s="10" t="str">
        <f>VLOOKUP(A298,'[1]LISTA ETIQUETAS'!$O:$BT,57,0)</f>
        <v>CLAMI BUFFET</v>
      </c>
      <c r="D298" s="10" t="str">
        <f>VLOOKUP(A298,'[1]LISTA ETIQUETAS'!$O:$BT,58,0)</f>
        <v>BUFFET YAACOV</v>
      </c>
      <c r="E298" s="11">
        <f>IF(VLOOKUP(A298,'[1]LISTA ETIQUETAS'!O:W,4,0)="",(VLOOKUP(A298,'[1]LISTA ETIQUETAS'!O:W,6,0)),(VLOOKUP(A298,'[1]LISTA ETIQUETAS'!O:W,4,0)))</f>
        <v>2.58</v>
      </c>
      <c r="F298" s="11">
        <f>IF(VLOOKUP(A298,'[1]LISTA ETIQUETAS'!O:W,5,0)="",(VLOOKUP(A298,'[1]LISTA ETIQUETAS'!O:W,7,0)),(VLOOKUP(A298,'[1]LISTA ETIQUETAS'!O:W,5,0)))</f>
        <v>0.55000000000000004</v>
      </c>
      <c r="G298" s="11">
        <f>IFERROR((VLOOKUP(A298,'[1]LISTA ETIQUETAS'!O:X,8,0)),"")</f>
        <v>0.7</v>
      </c>
      <c r="H298" s="11">
        <f>IFERROR((VLOOKUP(A298,'[1]LISTA ETIQUETAS'!O:X,9,0)),"")</f>
        <v>0</v>
      </c>
      <c r="I298" s="12">
        <f>IFERROR((VLOOKUP(A298,'[1]LISTA ETIQUETAS'!O:Y,11,0)),"")</f>
        <v>67969.66</v>
      </c>
      <c r="J298" s="6">
        <f>VLOOKUP(A298,'[1]LISTA ETIQUETAS'!$O:$Z,12,0)</f>
        <v>0.35</v>
      </c>
      <c r="K298" s="12">
        <f t="shared" si="12"/>
        <v>44180.279000000002</v>
      </c>
      <c r="L298" s="7" t="str">
        <f>IF(VLOOKUP(A298,'[1]LISTA ETIQUETAS'!O:AB,14,0)="","",(VLOOKUP(A298,'[1]LISTA ETIQUETAS'!O:AB,14,0)))</f>
        <v>HB</v>
      </c>
      <c r="M298" s="8" t="str">
        <f>VLOOKUP(A298,'[1]LISTA ETIQUETAS'!$O:$BR,56,0)</f>
        <v>372118 | 371961</v>
      </c>
      <c r="N298" s="9" t="str">
        <f t="shared" si="13"/>
        <v>372118 | 371961</v>
      </c>
      <c r="S298" s="2">
        <f>_xlfn.XLOOKUP($A298,'[1]LISTA ETIQUETAS'!$O:$O,'[1]LISTA ETIQUETAS'!H:H,"",0)</f>
        <v>1</v>
      </c>
      <c r="T298" s="9">
        <f t="shared" si="14"/>
        <v>1</v>
      </c>
      <c r="U298" s="10" t="str">
        <f>IFERROR((VLOOKUP(A298,'links de acesso'!A:B,2,0)),"\\192.168.0.4\Produtos\PRODUTO_PRONTA_ENTREGA\static\IMAGENS_PRODUTOS\SEM IMAGEM.jpg")</f>
        <v>\\192.168.0.4\Produtos\PRODUTO_PRONTA_ENTREGA\static\IMAGENS_PRODUTOS\SEM IMAGEM.jpg</v>
      </c>
      <c r="V298" s="2"/>
    </row>
    <row r="299" spans="1:22" x14ac:dyDescent="0.25">
      <c r="A299" s="5">
        <v>371961</v>
      </c>
      <c r="B299" t="str">
        <f>IFERROR((VLOOKUP(A299,'[1]LISTA ETIQUETAS'!O:X,3,0)),"PRODUTO SEM ESTOQUE")</f>
        <v>EST TAMPO BUFFET YAACOV (G2-RAFFAELLO LEVIG)</v>
      </c>
      <c r="C299" s="10" t="str">
        <f>VLOOKUP(A299,'[1]LISTA ETIQUETAS'!$O:$BT,57,0)</f>
        <v>CLAMI BUFFET</v>
      </c>
      <c r="D299" s="10" t="str">
        <f>VLOOKUP(A299,'[1]LISTA ETIQUETAS'!$O:$BT,58,0)</f>
        <v>BUFFET YAACOV</v>
      </c>
      <c r="E299" s="11">
        <f>IF(VLOOKUP(A299,'[1]LISTA ETIQUETAS'!O:W,4,0)="",(VLOOKUP(A299,'[1]LISTA ETIQUETAS'!O:W,6,0)),(VLOOKUP(A299,'[1]LISTA ETIQUETAS'!O:W,4,0)))</f>
        <v>2.58</v>
      </c>
      <c r="F299" s="11">
        <f>IF(VLOOKUP(A299,'[1]LISTA ETIQUETAS'!O:W,5,0)="",(VLOOKUP(A299,'[1]LISTA ETIQUETAS'!O:W,7,0)),(VLOOKUP(A299,'[1]LISTA ETIQUETAS'!O:W,5,0)))</f>
        <v>0.55000000000000004</v>
      </c>
      <c r="G299" s="11">
        <f>IFERROR((VLOOKUP(A299,'[1]LISTA ETIQUETAS'!O:X,8,0)),"")</f>
        <v>0.02</v>
      </c>
      <c r="H299" s="11">
        <f>IFERROR((VLOOKUP(A299,'[1]LISTA ETIQUETAS'!O:X,9,0)),"")</f>
        <v>0</v>
      </c>
      <c r="I299" s="12">
        <f>IFERROR((VLOOKUP(A299,'[1]LISTA ETIQUETAS'!O:Y,11,0)),"")</f>
        <v>67969.66</v>
      </c>
      <c r="J299" s="6">
        <f>VLOOKUP(A299,'[1]LISTA ETIQUETAS'!$O:$Z,12,0)</f>
        <v>0.35</v>
      </c>
      <c r="K299" s="12">
        <f t="shared" si="12"/>
        <v>44180.279000000002</v>
      </c>
      <c r="L299" s="7" t="str">
        <f>IF(VLOOKUP(A299,'[1]LISTA ETIQUETAS'!O:AB,14,0)="","",(VLOOKUP(A299,'[1]LISTA ETIQUETAS'!O:AB,14,0)))</f>
        <v>HB</v>
      </c>
      <c r="M299" s="8" t="str">
        <f>VLOOKUP(A299,'[1]LISTA ETIQUETAS'!$O:$BR,56,0)</f>
        <v>372118 | 371961</v>
      </c>
      <c r="N299" s="9" t="str">
        <f t="shared" si="13"/>
        <v>372118 | 371961</v>
      </c>
      <c r="S299" s="2">
        <f>_xlfn.XLOOKUP($A299,'[1]LISTA ETIQUETAS'!$O:$O,'[1]LISTA ETIQUETAS'!H:H,"",0)</f>
        <v>2</v>
      </c>
      <c r="T299" s="9">
        <f t="shared" si="14"/>
        <v>2</v>
      </c>
      <c r="U299" s="10" t="str">
        <f>IFERROR((VLOOKUP(A299,'links de acesso'!A:B,2,0)),"\\192.168.0.4\Produtos\PRODUTO_PRONTA_ENTREGA\static\IMAGENS_PRODUTOS\SEM IMAGEM.jpg")</f>
        <v>\\192.168.0.4\Produtos\PRODUTO_PRONTA_ENTREGA\static\IMAGENS_PRODUTOS\SEM IMAGEM.jpg</v>
      </c>
      <c r="V299" s="2"/>
    </row>
    <row r="300" spans="1:22" x14ac:dyDescent="0.25">
      <c r="A300" s="5">
        <v>371961</v>
      </c>
      <c r="B300" t="str">
        <f>IFERROR((VLOOKUP(A300,'[1]LISTA ETIQUETAS'!O:X,3,0)),"PRODUTO SEM ESTOQUE")</f>
        <v>EST TAMPO BUFFET YAACOV (G2-RAFFAELLO LEVIG)</v>
      </c>
      <c r="C300" s="10" t="str">
        <f>VLOOKUP(A300,'[1]LISTA ETIQUETAS'!$O:$BT,57,0)</f>
        <v>CLAMI BUFFET</v>
      </c>
      <c r="D300" s="10" t="str">
        <f>VLOOKUP(A300,'[1]LISTA ETIQUETAS'!$O:$BT,58,0)</f>
        <v>BUFFET YAACOV</v>
      </c>
      <c r="E300" s="11">
        <f>IF(VLOOKUP(A300,'[1]LISTA ETIQUETAS'!O:W,4,0)="",(VLOOKUP(A300,'[1]LISTA ETIQUETAS'!O:W,6,0)),(VLOOKUP(A300,'[1]LISTA ETIQUETAS'!O:W,4,0)))</f>
        <v>2.58</v>
      </c>
      <c r="F300" s="11">
        <f>IF(VLOOKUP(A300,'[1]LISTA ETIQUETAS'!O:W,5,0)="",(VLOOKUP(A300,'[1]LISTA ETIQUETAS'!O:W,7,0)),(VLOOKUP(A300,'[1]LISTA ETIQUETAS'!O:W,5,0)))</f>
        <v>0.55000000000000004</v>
      </c>
      <c r="G300" s="11">
        <f>IFERROR((VLOOKUP(A300,'[1]LISTA ETIQUETAS'!O:X,8,0)),"")</f>
        <v>0.02</v>
      </c>
      <c r="H300" s="11">
        <f>IFERROR((VLOOKUP(A300,'[1]LISTA ETIQUETAS'!O:X,9,0)),"")</f>
        <v>0</v>
      </c>
      <c r="I300" s="12">
        <f>IFERROR((VLOOKUP(A300,'[1]LISTA ETIQUETAS'!O:Y,11,0)),"")</f>
        <v>67969.66</v>
      </c>
      <c r="J300" s="6">
        <f>VLOOKUP(A300,'[1]LISTA ETIQUETAS'!$O:$Z,12,0)</f>
        <v>0.35</v>
      </c>
      <c r="K300" s="12">
        <f t="shared" si="12"/>
        <v>44180.279000000002</v>
      </c>
      <c r="L300" s="7" t="str">
        <f>IF(VLOOKUP(A300,'[1]LISTA ETIQUETAS'!O:AB,14,0)="","",(VLOOKUP(A300,'[1]LISTA ETIQUETAS'!O:AB,14,0)))</f>
        <v>HB</v>
      </c>
      <c r="M300" s="8" t="str">
        <f>VLOOKUP(A300,'[1]LISTA ETIQUETAS'!$O:$BR,56,0)</f>
        <v>372118 | 371961</v>
      </c>
      <c r="N300" s="9" t="str">
        <f t="shared" si="13"/>
        <v>372118 | 371961</v>
      </c>
      <c r="S300" s="2">
        <f>_xlfn.XLOOKUP($A300,'[1]LISTA ETIQUETAS'!$O:$O,'[1]LISTA ETIQUETAS'!H:H,"",0)</f>
        <v>2</v>
      </c>
      <c r="T300" s="9">
        <f t="shared" si="14"/>
        <v>2</v>
      </c>
      <c r="U300" s="10" t="str">
        <f>IFERROR((VLOOKUP(A300,'links de acesso'!A:B,2,0)),"\\192.168.0.4\Produtos\PRODUTO_PRONTA_ENTREGA\static\IMAGENS_PRODUTOS\SEM IMAGEM.jpg")</f>
        <v>\\192.168.0.4\Produtos\PRODUTO_PRONTA_ENTREGA\static\IMAGENS_PRODUTOS\SEM IMAGEM.jpg</v>
      </c>
      <c r="V300" s="2"/>
    </row>
    <row r="301" spans="1:22" x14ac:dyDescent="0.25">
      <c r="A301" s="5">
        <v>212906</v>
      </c>
      <c r="B301" t="str">
        <f>IFERROR((VLOOKUP(A301,'[1]LISTA ETIQUETAS'!O:X,3,0)),"PRODUTO SEM ESTOQUE")</f>
        <v>EST CADEIRA 128 ASS TC120#4/LAMNINA NOGUEIRA</v>
      </c>
      <c r="C301" s="10" t="str">
        <f>VLOOKUP(A301,'[1]LISTA ETIQUETAS'!$O:$BT,57,0)</f>
        <v>CLAMI CADEIRA</v>
      </c>
      <c r="D301" s="10" t="str">
        <f>VLOOKUP(A301,'[1]LISTA ETIQUETAS'!$O:$BT,58,0)</f>
        <v>CADEIRA 128 (FL)</v>
      </c>
      <c r="E301" s="11">
        <f>IF(VLOOKUP(A301,'[1]LISTA ETIQUETAS'!O:W,4,0)="",(VLOOKUP(A301,'[1]LISTA ETIQUETAS'!O:W,6,0)),(VLOOKUP(A301,'[1]LISTA ETIQUETAS'!O:W,4,0)))</f>
        <v>0.59</v>
      </c>
      <c r="F301" s="11">
        <f>IF(VLOOKUP(A301,'[1]LISTA ETIQUETAS'!O:W,5,0)="",(VLOOKUP(A301,'[1]LISTA ETIQUETAS'!O:W,7,0)),(VLOOKUP(A301,'[1]LISTA ETIQUETAS'!O:W,5,0)))</f>
        <v>0.55000000000000004</v>
      </c>
      <c r="G301" s="11">
        <f>IFERROR((VLOOKUP(A301,'[1]LISTA ETIQUETAS'!O:X,8,0)),"")</f>
        <v>0.83</v>
      </c>
      <c r="H301" s="11">
        <f>IFERROR((VLOOKUP(A301,'[1]LISTA ETIQUETAS'!O:X,9,0)),"")</f>
        <v>0</v>
      </c>
      <c r="I301" s="12">
        <f>IFERROR((VLOOKUP(A301,'[1]LISTA ETIQUETAS'!O:Y,11,0)),"")</f>
        <v>5492.97</v>
      </c>
      <c r="J301" s="6">
        <f>VLOOKUP(A301,'[1]LISTA ETIQUETAS'!$O:$Z,12,0)</f>
        <v>0.65</v>
      </c>
      <c r="K301" s="12">
        <f t="shared" si="12"/>
        <v>1922.5394999999999</v>
      </c>
      <c r="L301" s="7" t="str">
        <f>IF(VLOOKUP(A301,'[1]LISTA ETIQUETAS'!O:AB,14,0)="","",(VLOOKUP(A301,'[1]LISTA ETIQUETAS'!O:AB,14,0)))</f>
        <v/>
      </c>
      <c r="M301" s="8">
        <f>VLOOKUP(A301,'[1]LISTA ETIQUETAS'!$O:$BR,56,0)</f>
        <v>0</v>
      </c>
      <c r="N301" s="9">
        <f t="shared" si="13"/>
        <v>212906</v>
      </c>
      <c r="S301" s="2">
        <f>_xlfn.XLOOKUP($A301,'[1]LISTA ETIQUETAS'!$O:$O,'[1]LISTA ETIQUETAS'!H:H,"",0)</f>
        <v>2</v>
      </c>
      <c r="T301" s="9">
        <f t="shared" si="14"/>
        <v>2</v>
      </c>
      <c r="U301" s="10" t="str">
        <f>IFERROR((VLOOKUP(A301,'links de acesso'!A:B,2,0)),"\\192.168.0.4\Produtos\PRODUTO_PRONTA_ENTREGA\static\IMAGENS_PRODUTOS\SEM IMAGEM.jpg")</f>
        <v>\\192.168.0.4\Produtos\PRODUTO_PRONTA_ENTREGA\static\IMAGENS_PRODUTOS\CADEIRA 128_212906.jpg</v>
      </c>
      <c r="V301" s="2"/>
    </row>
    <row r="302" spans="1:22" x14ac:dyDescent="0.25">
      <c r="A302" s="5">
        <v>151433</v>
      </c>
      <c r="B302" t="str">
        <f>IFERROR((VLOOKUP(A302,'[1]LISTA ETIQUETAS'!O:X,3,0)),"PRODUTO SEM ESTOQUE")</f>
        <v>EST CADEIRA 213 C/BRACO (MEL TABACO) TC 430A</v>
      </c>
      <c r="C302" s="10" t="str">
        <f>VLOOKUP(A302,'[1]LISTA ETIQUETAS'!$O:$BT,57,0)</f>
        <v>CLAMI CADEIRA</v>
      </c>
      <c r="D302" s="10" t="str">
        <f>VLOOKUP(A302,'[1]LISTA ETIQUETAS'!$O:$BT,58,0)</f>
        <v>CADEIRA 213 (FL)</v>
      </c>
      <c r="E302" s="11">
        <f>IF(VLOOKUP(A302,'[1]LISTA ETIQUETAS'!O:W,4,0)="",(VLOOKUP(A302,'[1]LISTA ETIQUETAS'!O:W,6,0)),(VLOOKUP(A302,'[1]LISTA ETIQUETAS'!O:W,4,0)))</f>
        <v>0.57999999999999996</v>
      </c>
      <c r="F302" s="11">
        <f>IF(VLOOKUP(A302,'[1]LISTA ETIQUETAS'!O:W,5,0)="",(VLOOKUP(A302,'[1]LISTA ETIQUETAS'!O:W,7,0)),(VLOOKUP(A302,'[1]LISTA ETIQUETAS'!O:W,5,0)))</f>
        <v>0.56000000000000005</v>
      </c>
      <c r="G302" s="11">
        <f>IFERROR((VLOOKUP(A302,'[1]LISTA ETIQUETAS'!O:X,8,0)),"")</f>
        <v>0.89</v>
      </c>
      <c r="H302" s="11">
        <f>IFERROR((VLOOKUP(A302,'[1]LISTA ETIQUETAS'!O:X,9,0)),"")</f>
        <v>0</v>
      </c>
      <c r="I302" s="12">
        <f>IFERROR((VLOOKUP(A302,'[1]LISTA ETIQUETAS'!O:Y,11,0)),"")</f>
        <v>3650.69</v>
      </c>
      <c r="J302" s="6">
        <f>VLOOKUP(A302,'[1]LISTA ETIQUETAS'!$O:$Z,12,0)</f>
        <v>0.7</v>
      </c>
      <c r="K302" s="12">
        <f t="shared" si="12"/>
        <v>1095.2070000000003</v>
      </c>
      <c r="L302" s="7" t="str">
        <f>IF(VLOOKUP(A302,'[1]LISTA ETIQUETAS'!O:AB,14,0)="","",(VLOOKUP(A302,'[1]LISTA ETIQUETAS'!O:AB,14,0)))</f>
        <v/>
      </c>
      <c r="M302" s="8">
        <f>VLOOKUP(A302,'[1]LISTA ETIQUETAS'!$O:$BR,56,0)</f>
        <v>0</v>
      </c>
      <c r="N302" s="9">
        <f t="shared" si="13"/>
        <v>151433</v>
      </c>
      <c r="S302" s="2">
        <f>_xlfn.XLOOKUP($A302,'[1]LISTA ETIQUETAS'!$O:$O,'[1]LISTA ETIQUETAS'!H:H,"",0)</f>
        <v>2</v>
      </c>
      <c r="T302" s="9">
        <f t="shared" si="14"/>
        <v>2</v>
      </c>
      <c r="U302" s="10" t="str">
        <f>IFERROR((VLOOKUP(A302,'links de acesso'!A:B,2,0)),"\\192.168.0.4\Produtos\PRODUTO_PRONTA_ENTREGA\static\IMAGENS_PRODUTOS\SEM IMAGEM.jpg")</f>
        <v>\\192.168.0.4\Produtos\PRODUTO_PRONTA_ENTREGA\static\IMAGENS_PRODUTOS\CADEIRA 213 CB_151433.jpg</v>
      </c>
      <c r="V302" s="2"/>
    </row>
    <row r="303" spans="1:22" x14ac:dyDescent="0.25">
      <c r="A303" s="5">
        <v>63453</v>
      </c>
      <c r="B303" t="str">
        <f>IFERROR((VLOOKUP(A303,'[1]LISTA ETIQUETAS'!O:X,3,0)),"PRODUTO SEM ESTOQUE")</f>
        <v>EST CADEIRA 5124 TC SINTETICO BRANCO CROMADA</v>
      </c>
      <c r="C303" s="10" t="str">
        <f>VLOOKUP(A303,'[1]LISTA ETIQUETAS'!$O:$BT,57,0)</f>
        <v>CLAMI CADEIRA</v>
      </c>
      <c r="D303" s="10" t="str">
        <f>VLOOKUP(A303,'[1]LISTA ETIQUETAS'!$O:$BT,58,0)</f>
        <v>CADEIRA 5124 (FL)</v>
      </c>
      <c r="E303" s="11">
        <f>IF(VLOOKUP(A303,'[1]LISTA ETIQUETAS'!O:W,4,0)="",(VLOOKUP(A303,'[1]LISTA ETIQUETAS'!O:W,6,0)),(VLOOKUP(A303,'[1]LISTA ETIQUETAS'!O:W,4,0)))</f>
        <v>0</v>
      </c>
      <c r="F303" s="11">
        <f>IF(VLOOKUP(A303,'[1]LISTA ETIQUETAS'!O:W,5,0)="",(VLOOKUP(A303,'[1]LISTA ETIQUETAS'!O:W,7,0)),(VLOOKUP(A303,'[1]LISTA ETIQUETAS'!O:W,5,0)))</f>
        <v>0</v>
      </c>
      <c r="G303" s="11">
        <f>IFERROR((VLOOKUP(A303,'[1]LISTA ETIQUETAS'!O:X,8,0)),"")</f>
        <v>0</v>
      </c>
      <c r="H303" s="11">
        <f>IFERROR((VLOOKUP(A303,'[1]LISTA ETIQUETAS'!O:X,9,0)),"")</f>
        <v>0</v>
      </c>
      <c r="I303" s="12">
        <f>IFERROR((VLOOKUP(A303,'[1]LISTA ETIQUETAS'!O:Y,11,0)),"")</f>
        <v>4855</v>
      </c>
      <c r="J303" s="6">
        <f>VLOOKUP(A303,'[1]LISTA ETIQUETAS'!$O:$Z,12,0)</f>
        <v>0.7</v>
      </c>
      <c r="K303" s="12">
        <f t="shared" si="12"/>
        <v>1456.5</v>
      </c>
      <c r="L303" s="7" t="str">
        <f>IF(VLOOKUP(A303,'[1]LISTA ETIQUETAS'!O:AB,14,0)="","",(VLOOKUP(A303,'[1]LISTA ETIQUETAS'!O:AB,14,0)))</f>
        <v/>
      </c>
      <c r="M303" s="8">
        <f>VLOOKUP(A303,'[1]LISTA ETIQUETAS'!$O:$BR,56,0)</f>
        <v>0</v>
      </c>
      <c r="N303" s="9">
        <f t="shared" si="13"/>
        <v>63453</v>
      </c>
      <c r="S303" s="2">
        <f>_xlfn.XLOOKUP($A303,'[1]LISTA ETIQUETAS'!$O:$O,'[1]LISTA ETIQUETAS'!H:H,"",0)</f>
        <v>1</v>
      </c>
      <c r="T303" s="9">
        <f t="shared" si="14"/>
        <v>1</v>
      </c>
      <c r="U303" s="10" t="str">
        <f>IFERROR((VLOOKUP(A303,'links de acesso'!A:B,2,0)),"\\192.168.0.4\Produtos\PRODUTO_PRONTA_ENTREGA\static\IMAGENS_PRODUTOS\SEM IMAGEM.jpg")</f>
        <v>\\192.168.0.4\Produtos\PRODUTO_PRONTA_ENTREGA\static\IMAGENS_PRODUTOS\SEM IMAGEM.jpg</v>
      </c>
      <c r="V303" s="2"/>
    </row>
    <row r="304" spans="1:22" x14ac:dyDescent="0.25">
      <c r="A304" s="5">
        <v>308799</v>
      </c>
      <c r="B304" t="str">
        <f>IFERROR((VLOOKUP(A304,'[1]LISTA ETIQUETAS'!O:X,3,0)),"PRODUTO SEM ESTOQUE")</f>
        <v>EST CADEIRA 60 C/BRACO (EUC EBANIZ) CS0125/BOUT COURO 3815-1</v>
      </c>
      <c r="C304" s="10" t="str">
        <f>VLOOKUP(A304,'[1]LISTA ETIQUETAS'!$O:$BT,57,0)</f>
        <v>CLAMI CADEIRA</v>
      </c>
      <c r="D304" s="10" t="str">
        <f>VLOOKUP(A304,'[1]LISTA ETIQUETAS'!$O:$BT,58,0)</f>
        <v>CADEIRA 60</v>
      </c>
      <c r="E304" s="11">
        <f>IF(VLOOKUP(A304,'[1]LISTA ETIQUETAS'!O:W,4,0)="",(VLOOKUP(A304,'[1]LISTA ETIQUETAS'!O:W,6,0)),(VLOOKUP(A304,'[1]LISTA ETIQUETAS'!O:W,4,0)))</f>
        <v>0.56000000000000005</v>
      </c>
      <c r="F304" s="11">
        <f>IF(VLOOKUP(A304,'[1]LISTA ETIQUETAS'!O:W,5,0)="",(VLOOKUP(A304,'[1]LISTA ETIQUETAS'!O:W,7,0)),(VLOOKUP(A304,'[1]LISTA ETIQUETAS'!O:W,5,0)))</f>
        <v>0.59</v>
      </c>
      <c r="G304" s="11">
        <f>IFERROR((VLOOKUP(A304,'[1]LISTA ETIQUETAS'!O:X,8,0)),"")</f>
        <v>0.84</v>
      </c>
      <c r="H304" s="11">
        <f>IFERROR((VLOOKUP(A304,'[1]LISTA ETIQUETAS'!O:X,9,0)),"")</f>
        <v>0</v>
      </c>
      <c r="I304" s="12">
        <f>IFERROR((VLOOKUP(A304,'[1]LISTA ETIQUETAS'!O:Y,11,0)),"")</f>
        <v>7016.8</v>
      </c>
      <c r="J304" s="6">
        <f>VLOOKUP(A304,'[1]LISTA ETIQUETAS'!$O:$Z,12,0)</f>
        <v>0.5</v>
      </c>
      <c r="K304" s="12">
        <f t="shared" si="12"/>
        <v>3508.4</v>
      </c>
      <c r="L304" s="7" t="str">
        <f>IF(VLOOKUP(A304,'[1]LISTA ETIQUETAS'!O:AB,14,0)="","",(VLOOKUP(A304,'[1]LISTA ETIQUETAS'!O:AB,14,0)))</f>
        <v/>
      </c>
      <c r="M304" s="8">
        <f>VLOOKUP(A304,'[1]LISTA ETIQUETAS'!$O:$BR,56,0)</f>
        <v>0</v>
      </c>
      <c r="N304" s="9">
        <f t="shared" si="13"/>
        <v>308799</v>
      </c>
      <c r="S304" s="2">
        <f>_xlfn.XLOOKUP($A304,'[1]LISTA ETIQUETAS'!$O:$O,'[1]LISTA ETIQUETAS'!H:H,"",0)</f>
        <v>7</v>
      </c>
      <c r="T304" s="9">
        <f t="shared" si="14"/>
        <v>7</v>
      </c>
      <c r="U304" s="10" t="str">
        <f>IFERROR((VLOOKUP(A304,'links de acesso'!A:B,2,0)),"\\192.168.0.4\Produtos\PRODUTO_PRONTA_ENTREGA\static\IMAGENS_PRODUTOS\SEM IMAGEM.jpg")</f>
        <v>\\192.168.0.4\Produtos\PRODUTO_PRONTA_ENTREGA\static\IMAGENS_PRODUTOS\CADEIRA 60 CB_308799.jpg</v>
      </c>
      <c r="V304" s="2"/>
    </row>
    <row r="305" spans="1:22" x14ac:dyDescent="0.25">
      <c r="A305" s="5">
        <v>372730</v>
      </c>
      <c r="B305" t="str">
        <f>IFERROR((VLOOKUP(A305,'[1]LISTA ETIQUETAS'!O:X,3,0)),"PRODUTO SEM ESTOQUE")</f>
        <v>EST CADEIRA 60 C/BRACO (FREIJO NAT) CS0120/BOUT COURO CAMEL</v>
      </c>
      <c r="C305" s="10" t="str">
        <f>VLOOKUP(A305,'[1]LISTA ETIQUETAS'!$O:$BT,57,0)</f>
        <v>CLAMI CADEIRA</v>
      </c>
      <c r="D305" s="10" t="str">
        <f>VLOOKUP(A305,'[1]LISTA ETIQUETAS'!$O:$BT,58,0)</f>
        <v>CADEIRA 60</v>
      </c>
      <c r="E305" s="11">
        <f>IF(VLOOKUP(A305,'[1]LISTA ETIQUETAS'!O:W,4,0)="",(VLOOKUP(A305,'[1]LISTA ETIQUETAS'!O:W,6,0)),(VLOOKUP(A305,'[1]LISTA ETIQUETAS'!O:W,4,0)))</f>
        <v>0.56000000000000005</v>
      </c>
      <c r="F305" s="11">
        <f>IF(VLOOKUP(A305,'[1]LISTA ETIQUETAS'!O:W,5,0)="",(VLOOKUP(A305,'[1]LISTA ETIQUETAS'!O:W,7,0)),(VLOOKUP(A305,'[1]LISTA ETIQUETAS'!O:W,5,0)))</f>
        <v>0.59</v>
      </c>
      <c r="G305" s="11">
        <f>IFERROR((VLOOKUP(A305,'[1]LISTA ETIQUETAS'!O:X,8,0)),"")</f>
        <v>0.84</v>
      </c>
      <c r="H305" s="11">
        <f>IFERROR((VLOOKUP(A305,'[1]LISTA ETIQUETAS'!O:X,9,0)),"")</f>
        <v>0</v>
      </c>
      <c r="I305" s="12">
        <f>IFERROR((VLOOKUP(A305,'[1]LISTA ETIQUETAS'!O:Y,11,0)),"")</f>
        <v>9290.1299999999992</v>
      </c>
      <c r="J305" s="6">
        <f>VLOOKUP(A305,'[1]LISTA ETIQUETAS'!$O:$Z,12,0)</f>
        <v>0.5</v>
      </c>
      <c r="K305" s="12">
        <f t="shared" si="12"/>
        <v>4645.0649999999996</v>
      </c>
      <c r="L305" s="7" t="str">
        <f>IF(VLOOKUP(A305,'[1]LISTA ETIQUETAS'!O:AB,14,0)="","",(VLOOKUP(A305,'[1]LISTA ETIQUETAS'!O:AB,14,0)))</f>
        <v/>
      </c>
      <c r="M305" s="8">
        <f>VLOOKUP(A305,'[1]LISTA ETIQUETAS'!$O:$BR,56,0)</f>
        <v>0</v>
      </c>
      <c r="N305" s="9">
        <f t="shared" si="13"/>
        <v>372730</v>
      </c>
      <c r="S305" s="2">
        <f>_xlfn.XLOOKUP($A305,'[1]LISTA ETIQUETAS'!$O:$O,'[1]LISTA ETIQUETAS'!H:H,"",0)</f>
        <v>4</v>
      </c>
      <c r="T305" s="9">
        <f t="shared" si="14"/>
        <v>4</v>
      </c>
      <c r="U305" s="10" t="str">
        <f>IFERROR((VLOOKUP(A305,'links de acesso'!A:B,2,0)),"\\192.168.0.4\Produtos\PRODUTO_PRONTA_ENTREGA\static\IMAGENS_PRODUTOS\SEM IMAGEM.jpg")</f>
        <v>\\192.168.0.4\Produtos\PRODUTO_PRONTA_ENTREGA\static\IMAGENS_PRODUTOS\CADEIRA 60 CB_372730.jpg</v>
      </c>
      <c r="V305" s="2"/>
    </row>
    <row r="306" spans="1:22" x14ac:dyDescent="0.25">
      <c r="A306" s="5">
        <v>372730</v>
      </c>
      <c r="B306" t="str">
        <f>IFERROR((VLOOKUP(A306,'[1]LISTA ETIQUETAS'!O:X,3,0)),"PRODUTO SEM ESTOQUE")</f>
        <v>EST CADEIRA 60 C/BRACO (FREIJO NAT) CS0120/BOUT COURO CAMEL</v>
      </c>
      <c r="C306" s="10" t="str">
        <f>VLOOKUP(A306,'[1]LISTA ETIQUETAS'!$O:$BT,57,0)</f>
        <v>CLAMI CADEIRA</v>
      </c>
      <c r="D306" s="10" t="str">
        <f>VLOOKUP(A306,'[1]LISTA ETIQUETAS'!$O:$BT,58,0)</f>
        <v>CADEIRA 60</v>
      </c>
      <c r="E306" s="11">
        <f>IF(VLOOKUP(A306,'[1]LISTA ETIQUETAS'!O:W,4,0)="",(VLOOKUP(A306,'[1]LISTA ETIQUETAS'!O:W,6,0)),(VLOOKUP(A306,'[1]LISTA ETIQUETAS'!O:W,4,0)))</f>
        <v>0.56000000000000005</v>
      </c>
      <c r="F306" s="11">
        <f>IF(VLOOKUP(A306,'[1]LISTA ETIQUETAS'!O:W,5,0)="",(VLOOKUP(A306,'[1]LISTA ETIQUETAS'!O:W,7,0)),(VLOOKUP(A306,'[1]LISTA ETIQUETAS'!O:W,5,0)))</f>
        <v>0.59</v>
      </c>
      <c r="G306" s="11">
        <f>IFERROR((VLOOKUP(A306,'[1]LISTA ETIQUETAS'!O:X,8,0)),"")</f>
        <v>0.84</v>
      </c>
      <c r="H306" s="11">
        <f>IFERROR((VLOOKUP(A306,'[1]LISTA ETIQUETAS'!O:X,9,0)),"")</f>
        <v>0</v>
      </c>
      <c r="I306" s="12">
        <f>IFERROR((VLOOKUP(A306,'[1]LISTA ETIQUETAS'!O:Y,11,0)),"")</f>
        <v>9290.1299999999992</v>
      </c>
      <c r="J306" s="6">
        <f>VLOOKUP(A306,'[1]LISTA ETIQUETAS'!$O:$Z,12,0)</f>
        <v>0.5</v>
      </c>
      <c r="K306" s="12">
        <f t="shared" si="12"/>
        <v>4645.0649999999996</v>
      </c>
      <c r="L306" s="7" t="str">
        <f>IF(VLOOKUP(A306,'[1]LISTA ETIQUETAS'!O:AB,14,0)="","",(VLOOKUP(A306,'[1]LISTA ETIQUETAS'!O:AB,14,0)))</f>
        <v/>
      </c>
      <c r="M306" s="8">
        <f>VLOOKUP(A306,'[1]LISTA ETIQUETAS'!$O:$BR,56,0)</f>
        <v>0</v>
      </c>
      <c r="N306" s="9">
        <f t="shared" si="13"/>
        <v>372730</v>
      </c>
      <c r="S306" s="2">
        <f>_xlfn.XLOOKUP($A306,'[1]LISTA ETIQUETAS'!$O:$O,'[1]LISTA ETIQUETAS'!H:H,"",0)</f>
        <v>4</v>
      </c>
      <c r="T306" s="9">
        <f t="shared" si="14"/>
        <v>4</v>
      </c>
      <c r="U306" s="10" t="str">
        <f>IFERROR((VLOOKUP(A306,'links de acesso'!A:B,2,0)),"\\192.168.0.4\Produtos\PRODUTO_PRONTA_ENTREGA\static\IMAGENS_PRODUTOS\SEM IMAGEM.jpg")</f>
        <v>\\192.168.0.4\Produtos\PRODUTO_PRONTA_ENTREGA\static\IMAGENS_PRODUTOS\CADEIRA 60 CB_372730.jpg</v>
      </c>
      <c r="V306" s="2"/>
    </row>
    <row r="307" spans="1:22" x14ac:dyDescent="0.25">
      <c r="A307" s="5">
        <v>372730</v>
      </c>
      <c r="B307" t="str">
        <f>IFERROR((VLOOKUP(A307,'[1]LISTA ETIQUETAS'!O:X,3,0)),"PRODUTO SEM ESTOQUE")</f>
        <v>EST CADEIRA 60 C/BRACO (FREIJO NAT) CS0120/BOUT COURO CAMEL</v>
      </c>
      <c r="C307" s="10" t="str">
        <f>VLOOKUP(A307,'[1]LISTA ETIQUETAS'!$O:$BT,57,0)</f>
        <v>CLAMI CADEIRA</v>
      </c>
      <c r="D307" s="10" t="str">
        <f>VLOOKUP(A307,'[1]LISTA ETIQUETAS'!$O:$BT,58,0)</f>
        <v>CADEIRA 60</v>
      </c>
      <c r="E307" s="11">
        <f>IF(VLOOKUP(A307,'[1]LISTA ETIQUETAS'!O:W,4,0)="",(VLOOKUP(A307,'[1]LISTA ETIQUETAS'!O:W,6,0)),(VLOOKUP(A307,'[1]LISTA ETIQUETAS'!O:W,4,0)))</f>
        <v>0.56000000000000005</v>
      </c>
      <c r="F307" s="11">
        <f>IF(VLOOKUP(A307,'[1]LISTA ETIQUETAS'!O:W,5,0)="",(VLOOKUP(A307,'[1]LISTA ETIQUETAS'!O:W,7,0)),(VLOOKUP(A307,'[1]LISTA ETIQUETAS'!O:W,5,0)))</f>
        <v>0.59</v>
      </c>
      <c r="G307" s="11">
        <f>IFERROR((VLOOKUP(A307,'[1]LISTA ETIQUETAS'!O:X,8,0)),"")</f>
        <v>0.84</v>
      </c>
      <c r="H307" s="11">
        <f>IFERROR((VLOOKUP(A307,'[1]LISTA ETIQUETAS'!O:X,9,0)),"")</f>
        <v>0</v>
      </c>
      <c r="I307" s="12">
        <f>IFERROR((VLOOKUP(A307,'[1]LISTA ETIQUETAS'!O:Y,11,0)),"")</f>
        <v>9290.1299999999992</v>
      </c>
      <c r="J307" s="6">
        <f>VLOOKUP(A307,'[1]LISTA ETIQUETAS'!$O:$Z,12,0)</f>
        <v>0.5</v>
      </c>
      <c r="K307" s="12">
        <f t="shared" si="12"/>
        <v>4645.0649999999996</v>
      </c>
      <c r="L307" s="7" t="str">
        <f>IF(VLOOKUP(A307,'[1]LISTA ETIQUETAS'!O:AB,14,0)="","",(VLOOKUP(A307,'[1]LISTA ETIQUETAS'!O:AB,14,0)))</f>
        <v/>
      </c>
      <c r="M307" s="8">
        <f>VLOOKUP(A307,'[1]LISTA ETIQUETAS'!$O:$BR,56,0)</f>
        <v>0</v>
      </c>
      <c r="N307" s="9">
        <f t="shared" si="13"/>
        <v>372730</v>
      </c>
      <c r="S307" s="2">
        <f>_xlfn.XLOOKUP($A307,'[1]LISTA ETIQUETAS'!$O:$O,'[1]LISTA ETIQUETAS'!H:H,"",0)</f>
        <v>4</v>
      </c>
      <c r="T307" s="9">
        <f t="shared" si="14"/>
        <v>4</v>
      </c>
      <c r="U307" s="10" t="str">
        <f>IFERROR((VLOOKUP(A307,'links de acesso'!A:B,2,0)),"\\192.168.0.4\Produtos\PRODUTO_PRONTA_ENTREGA\static\IMAGENS_PRODUTOS\SEM IMAGEM.jpg")</f>
        <v>\\192.168.0.4\Produtos\PRODUTO_PRONTA_ENTREGA\static\IMAGENS_PRODUTOS\CADEIRA 60 CB_372730.jpg</v>
      </c>
      <c r="V307" s="2"/>
    </row>
    <row r="308" spans="1:22" x14ac:dyDescent="0.25">
      <c r="A308" s="5">
        <v>372730</v>
      </c>
      <c r="B308" t="str">
        <f>IFERROR((VLOOKUP(A308,'[1]LISTA ETIQUETAS'!O:X,3,0)),"PRODUTO SEM ESTOQUE")</f>
        <v>EST CADEIRA 60 C/BRACO (FREIJO NAT) CS0120/BOUT COURO CAMEL</v>
      </c>
      <c r="C308" s="10" t="str">
        <f>VLOOKUP(A308,'[1]LISTA ETIQUETAS'!$O:$BT,57,0)</f>
        <v>CLAMI CADEIRA</v>
      </c>
      <c r="D308" s="10" t="str">
        <f>VLOOKUP(A308,'[1]LISTA ETIQUETAS'!$O:$BT,58,0)</f>
        <v>CADEIRA 60</v>
      </c>
      <c r="E308" s="11">
        <f>IF(VLOOKUP(A308,'[1]LISTA ETIQUETAS'!O:W,4,0)="",(VLOOKUP(A308,'[1]LISTA ETIQUETAS'!O:W,6,0)),(VLOOKUP(A308,'[1]LISTA ETIQUETAS'!O:W,4,0)))</f>
        <v>0.56000000000000005</v>
      </c>
      <c r="F308" s="11">
        <f>IF(VLOOKUP(A308,'[1]LISTA ETIQUETAS'!O:W,5,0)="",(VLOOKUP(A308,'[1]LISTA ETIQUETAS'!O:W,7,0)),(VLOOKUP(A308,'[1]LISTA ETIQUETAS'!O:W,5,0)))</f>
        <v>0.59</v>
      </c>
      <c r="G308" s="11">
        <f>IFERROR((VLOOKUP(A308,'[1]LISTA ETIQUETAS'!O:X,8,0)),"")</f>
        <v>0.84</v>
      </c>
      <c r="H308" s="11">
        <f>IFERROR((VLOOKUP(A308,'[1]LISTA ETIQUETAS'!O:X,9,0)),"")</f>
        <v>0</v>
      </c>
      <c r="I308" s="12">
        <f>IFERROR((VLOOKUP(A308,'[1]LISTA ETIQUETAS'!O:Y,11,0)),"")</f>
        <v>9290.1299999999992</v>
      </c>
      <c r="J308" s="6">
        <f>VLOOKUP(A308,'[1]LISTA ETIQUETAS'!$O:$Z,12,0)</f>
        <v>0.5</v>
      </c>
      <c r="K308" s="12">
        <f t="shared" si="12"/>
        <v>4645.0649999999996</v>
      </c>
      <c r="L308" s="7" t="str">
        <f>IF(VLOOKUP(A308,'[1]LISTA ETIQUETAS'!O:AB,14,0)="","",(VLOOKUP(A308,'[1]LISTA ETIQUETAS'!O:AB,14,0)))</f>
        <v/>
      </c>
      <c r="M308" s="8">
        <f>VLOOKUP(A308,'[1]LISTA ETIQUETAS'!$O:$BR,56,0)</f>
        <v>0</v>
      </c>
      <c r="N308" s="9">
        <f t="shared" si="13"/>
        <v>372730</v>
      </c>
      <c r="S308" s="2">
        <f>_xlfn.XLOOKUP($A308,'[1]LISTA ETIQUETAS'!$O:$O,'[1]LISTA ETIQUETAS'!H:H,"",0)</f>
        <v>4</v>
      </c>
      <c r="T308" s="9">
        <f t="shared" si="14"/>
        <v>4</v>
      </c>
      <c r="U308" s="10" t="str">
        <f>IFERROR((VLOOKUP(A308,'links de acesso'!A:B,2,0)),"\\192.168.0.4\Produtos\PRODUTO_PRONTA_ENTREGA\static\IMAGENS_PRODUTOS\SEM IMAGEM.jpg")</f>
        <v>\\192.168.0.4\Produtos\PRODUTO_PRONTA_ENTREGA\static\IMAGENS_PRODUTOS\CADEIRA 60 CB_372730.jpg</v>
      </c>
      <c r="V308" s="2"/>
    </row>
    <row r="309" spans="1:22" x14ac:dyDescent="0.25">
      <c r="A309" s="5">
        <v>308800</v>
      </c>
      <c r="B309" t="str">
        <f>IFERROR((VLOOKUP(A309,'[1]LISTA ETIQUETAS'!O:X,3,0)),"PRODUTO SEM ESTOQUE")</f>
        <v>EST CADEIRA 60 C/BRACO (EUC TABACO) CS0125/BOUT COURO CAMEL</v>
      </c>
      <c r="C309" s="10" t="str">
        <f>VLOOKUP(A309,'[1]LISTA ETIQUETAS'!$O:$BT,57,0)</f>
        <v>CLAMI CADEIRA</v>
      </c>
      <c r="D309" s="10" t="str">
        <f>VLOOKUP(A309,'[1]LISTA ETIQUETAS'!$O:$BT,58,0)</f>
        <v>CADEIRA 60</v>
      </c>
      <c r="E309" s="11">
        <f>IF(VLOOKUP(A309,'[1]LISTA ETIQUETAS'!O:W,4,0)="",(VLOOKUP(A309,'[1]LISTA ETIQUETAS'!O:W,6,0)),(VLOOKUP(A309,'[1]LISTA ETIQUETAS'!O:W,4,0)))</f>
        <v>0.56000000000000005</v>
      </c>
      <c r="F309" s="11">
        <f>IF(VLOOKUP(A309,'[1]LISTA ETIQUETAS'!O:W,5,0)="",(VLOOKUP(A309,'[1]LISTA ETIQUETAS'!O:W,7,0)),(VLOOKUP(A309,'[1]LISTA ETIQUETAS'!O:W,5,0)))</f>
        <v>0.59</v>
      </c>
      <c r="G309" s="11">
        <f>IFERROR((VLOOKUP(A309,'[1]LISTA ETIQUETAS'!O:X,8,0)),"")</f>
        <v>0.84</v>
      </c>
      <c r="H309" s="11">
        <f>IFERROR((VLOOKUP(A309,'[1]LISTA ETIQUETAS'!O:X,9,0)),"")</f>
        <v>0</v>
      </c>
      <c r="I309" s="12">
        <f>IFERROR((VLOOKUP(A309,'[1]LISTA ETIQUETAS'!O:Y,11,0)),"")</f>
        <v>7016.8</v>
      </c>
      <c r="J309" s="6">
        <f>VLOOKUP(A309,'[1]LISTA ETIQUETAS'!$O:$Z,12,0)</f>
        <v>0.35</v>
      </c>
      <c r="K309" s="12">
        <f t="shared" si="12"/>
        <v>4560.92</v>
      </c>
      <c r="L309" s="7" t="str">
        <f>IF(VLOOKUP(A309,'[1]LISTA ETIQUETAS'!O:AB,14,0)="","",(VLOOKUP(A309,'[1]LISTA ETIQUETAS'!O:AB,14,0)))</f>
        <v/>
      </c>
      <c r="M309" s="8">
        <f>VLOOKUP(A309,'[1]LISTA ETIQUETAS'!$O:$BR,56,0)</f>
        <v>0</v>
      </c>
      <c r="N309" s="9">
        <f t="shared" si="13"/>
        <v>308800</v>
      </c>
      <c r="S309" s="2">
        <f>_xlfn.XLOOKUP($A309,'[1]LISTA ETIQUETAS'!$O:$O,'[1]LISTA ETIQUETAS'!H:H,"",0)</f>
        <v>4</v>
      </c>
      <c r="T309" s="9">
        <f t="shared" si="14"/>
        <v>4</v>
      </c>
      <c r="U309" s="10" t="str">
        <f>IFERROR((VLOOKUP(A309,'links de acesso'!A:B,2,0)),"\\192.168.0.4\Produtos\PRODUTO_PRONTA_ENTREGA\static\IMAGENS_PRODUTOS\SEM IMAGEM.jpg")</f>
        <v>\\192.168.0.4\Produtos\PRODUTO_PRONTA_ENTREGA\static\IMAGENS_PRODUTOS\CADEIRA 60 CB_308800.jpg</v>
      </c>
      <c r="V309" s="2"/>
    </row>
    <row r="310" spans="1:22" x14ac:dyDescent="0.25">
      <c r="A310" s="5">
        <v>308799</v>
      </c>
      <c r="B310" t="str">
        <f>IFERROR((VLOOKUP(A310,'[1]LISTA ETIQUETAS'!O:X,3,0)),"PRODUTO SEM ESTOQUE")</f>
        <v>EST CADEIRA 60 C/BRACO (EUC EBANIZ) CS0125/BOUT COURO 3815-1</v>
      </c>
      <c r="C310" s="10" t="str">
        <f>VLOOKUP(A310,'[1]LISTA ETIQUETAS'!$O:$BT,57,0)</f>
        <v>CLAMI CADEIRA</v>
      </c>
      <c r="D310" s="10" t="str">
        <f>VLOOKUP(A310,'[1]LISTA ETIQUETAS'!$O:$BT,58,0)</f>
        <v>CADEIRA 60</v>
      </c>
      <c r="E310" s="11">
        <f>IF(VLOOKUP(A310,'[1]LISTA ETIQUETAS'!O:W,4,0)="",(VLOOKUP(A310,'[1]LISTA ETIQUETAS'!O:W,6,0)),(VLOOKUP(A310,'[1]LISTA ETIQUETAS'!O:W,4,0)))</f>
        <v>0.56000000000000005</v>
      </c>
      <c r="F310" s="11">
        <f>IF(VLOOKUP(A310,'[1]LISTA ETIQUETAS'!O:W,5,0)="",(VLOOKUP(A310,'[1]LISTA ETIQUETAS'!O:W,7,0)),(VLOOKUP(A310,'[1]LISTA ETIQUETAS'!O:W,5,0)))</f>
        <v>0.59</v>
      </c>
      <c r="G310" s="11">
        <f>IFERROR((VLOOKUP(A310,'[1]LISTA ETIQUETAS'!O:X,8,0)),"")</f>
        <v>0.84</v>
      </c>
      <c r="H310" s="11">
        <f>IFERROR((VLOOKUP(A310,'[1]LISTA ETIQUETAS'!O:X,9,0)),"")</f>
        <v>0</v>
      </c>
      <c r="I310" s="12">
        <f>IFERROR((VLOOKUP(A310,'[1]LISTA ETIQUETAS'!O:Y,11,0)),"")</f>
        <v>7016.8</v>
      </c>
      <c r="J310" s="6">
        <f>VLOOKUP(A310,'[1]LISTA ETIQUETAS'!$O:$Z,12,0)</f>
        <v>0.5</v>
      </c>
      <c r="K310" s="12">
        <f t="shared" si="12"/>
        <v>3508.4</v>
      </c>
      <c r="L310" s="7" t="str">
        <f>IF(VLOOKUP(A310,'[1]LISTA ETIQUETAS'!O:AB,14,0)="","",(VLOOKUP(A310,'[1]LISTA ETIQUETAS'!O:AB,14,0)))</f>
        <v/>
      </c>
      <c r="M310" s="8">
        <f>VLOOKUP(A310,'[1]LISTA ETIQUETAS'!$O:$BR,56,0)</f>
        <v>0</v>
      </c>
      <c r="N310" s="9">
        <f t="shared" si="13"/>
        <v>308799</v>
      </c>
      <c r="S310" s="2">
        <f>_xlfn.XLOOKUP($A310,'[1]LISTA ETIQUETAS'!$O:$O,'[1]LISTA ETIQUETAS'!H:H,"",0)</f>
        <v>7</v>
      </c>
      <c r="T310" s="9">
        <f t="shared" si="14"/>
        <v>7</v>
      </c>
      <c r="U310" s="10" t="str">
        <f>IFERROR((VLOOKUP(A310,'links de acesso'!A:B,2,0)),"\\192.168.0.4\Produtos\PRODUTO_PRONTA_ENTREGA\static\IMAGENS_PRODUTOS\SEM IMAGEM.jpg")</f>
        <v>\\192.168.0.4\Produtos\PRODUTO_PRONTA_ENTREGA\static\IMAGENS_PRODUTOS\CADEIRA 60 CB_308799.jpg</v>
      </c>
      <c r="V310" s="2"/>
    </row>
    <row r="311" spans="1:22" x14ac:dyDescent="0.25">
      <c r="A311" s="5">
        <v>308799</v>
      </c>
      <c r="B311" t="str">
        <f>IFERROR((VLOOKUP(A311,'[1]LISTA ETIQUETAS'!O:X,3,0)),"PRODUTO SEM ESTOQUE")</f>
        <v>EST CADEIRA 60 C/BRACO (EUC EBANIZ) CS0125/BOUT COURO 3815-1</v>
      </c>
      <c r="C311" s="10" t="str">
        <f>VLOOKUP(A311,'[1]LISTA ETIQUETAS'!$O:$BT,57,0)</f>
        <v>CLAMI CADEIRA</v>
      </c>
      <c r="D311" s="10" t="str">
        <f>VLOOKUP(A311,'[1]LISTA ETIQUETAS'!$O:$BT,58,0)</f>
        <v>CADEIRA 60</v>
      </c>
      <c r="E311" s="11">
        <f>IF(VLOOKUP(A311,'[1]LISTA ETIQUETAS'!O:W,4,0)="",(VLOOKUP(A311,'[1]LISTA ETIQUETAS'!O:W,6,0)),(VLOOKUP(A311,'[1]LISTA ETIQUETAS'!O:W,4,0)))</f>
        <v>0.56000000000000005</v>
      </c>
      <c r="F311" s="11">
        <f>IF(VLOOKUP(A311,'[1]LISTA ETIQUETAS'!O:W,5,0)="",(VLOOKUP(A311,'[1]LISTA ETIQUETAS'!O:W,7,0)),(VLOOKUP(A311,'[1]LISTA ETIQUETAS'!O:W,5,0)))</f>
        <v>0.59</v>
      </c>
      <c r="G311" s="11">
        <f>IFERROR((VLOOKUP(A311,'[1]LISTA ETIQUETAS'!O:X,8,0)),"")</f>
        <v>0.84</v>
      </c>
      <c r="H311" s="11">
        <f>IFERROR((VLOOKUP(A311,'[1]LISTA ETIQUETAS'!O:X,9,0)),"")</f>
        <v>0</v>
      </c>
      <c r="I311" s="12">
        <f>IFERROR((VLOOKUP(A311,'[1]LISTA ETIQUETAS'!O:Y,11,0)),"")</f>
        <v>7016.8</v>
      </c>
      <c r="J311" s="6">
        <f>VLOOKUP(A311,'[1]LISTA ETIQUETAS'!$O:$Z,12,0)</f>
        <v>0.5</v>
      </c>
      <c r="K311" s="12">
        <f t="shared" si="12"/>
        <v>3508.4</v>
      </c>
      <c r="L311" s="7" t="str">
        <f>IF(VLOOKUP(A311,'[1]LISTA ETIQUETAS'!O:AB,14,0)="","",(VLOOKUP(A311,'[1]LISTA ETIQUETAS'!O:AB,14,0)))</f>
        <v/>
      </c>
      <c r="M311" s="8">
        <f>VLOOKUP(A311,'[1]LISTA ETIQUETAS'!$O:$BR,56,0)</f>
        <v>0</v>
      </c>
      <c r="N311" s="9">
        <f t="shared" si="13"/>
        <v>308799</v>
      </c>
      <c r="S311" s="2">
        <f>_xlfn.XLOOKUP($A311,'[1]LISTA ETIQUETAS'!$O:$O,'[1]LISTA ETIQUETAS'!H:H,"",0)</f>
        <v>7</v>
      </c>
      <c r="T311" s="9">
        <f t="shared" si="14"/>
        <v>7</v>
      </c>
      <c r="U311" s="10" t="str">
        <f>IFERROR((VLOOKUP(A311,'links de acesso'!A:B,2,0)),"\\192.168.0.4\Produtos\PRODUTO_PRONTA_ENTREGA\static\IMAGENS_PRODUTOS\SEM IMAGEM.jpg")</f>
        <v>\\192.168.0.4\Produtos\PRODUTO_PRONTA_ENTREGA\static\IMAGENS_PRODUTOS\CADEIRA 60 CB_308799.jpg</v>
      </c>
      <c r="V311" s="2"/>
    </row>
    <row r="312" spans="1:22" x14ac:dyDescent="0.25">
      <c r="A312" s="5">
        <v>308799</v>
      </c>
      <c r="B312" t="str">
        <f>IFERROR((VLOOKUP(A312,'[1]LISTA ETIQUETAS'!O:X,3,0)),"PRODUTO SEM ESTOQUE")</f>
        <v>EST CADEIRA 60 C/BRACO (EUC EBANIZ) CS0125/BOUT COURO 3815-1</v>
      </c>
      <c r="C312" s="10" t="str">
        <f>VLOOKUP(A312,'[1]LISTA ETIQUETAS'!$O:$BT,57,0)</f>
        <v>CLAMI CADEIRA</v>
      </c>
      <c r="D312" s="10" t="str">
        <f>VLOOKUP(A312,'[1]LISTA ETIQUETAS'!$O:$BT,58,0)</f>
        <v>CADEIRA 60</v>
      </c>
      <c r="E312" s="11">
        <f>IF(VLOOKUP(A312,'[1]LISTA ETIQUETAS'!O:W,4,0)="",(VLOOKUP(A312,'[1]LISTA ETIQUETAS'!O:W,6,0)),(VLOOKUP(A312,'[1]LISTA ETIQUETAS'!O:W,4,0)))</f>
        <v>0.56000000000000005</v>
      </c>
      <c r="F312" s="11">
        <f>IF(VLOOKUP(A312,'[1]LISTA ETIQUETAS'!O:W,5,0)="",(VLOOKUP(A312,'[1]LISTA ETIQUETAS'!O:W,7,0)),(VLOOKUP(A312,'[1]LISTA ETIQUETAS'!O:W,5,0)))</f>
        <v>0.59</v>
      </c>
      <c r="G312" s="11">
        <f>IFERROR((VLOOKUP(A312,'[1]LISTA ETIQUETAS'!O:X,8,0)),"")</f>
        <v>0.84</v>
      </c>
      <c r="H312" s="11">
        <f>IFERROR((VLOOKUP(A312,'[1]LISTA ETIQUETAS'!O:X,9,0)),"")</f>
        <v>0</v>
      </c>
      <c r="I312" s="12">
        <f>IFERROR((VLOOKUP(A312,'[1]LISTA ETIQUETAS'!O:Y,11,0)),"")</f>
        <v>7016.8</v>
      </c>
      <c r="J312" s="6">
        <f>VLOOKUP(A312,'[1]LISTA ETIQUETAS'!$O:$Z,12,0)</f>
        <v>0.5</v>
      </c>
      <c r="K312" s="12">
        <f t="shared" si="12"/>
        <v>3508.4</v>
      </c>
      <c r="L312" s="7" t="str">
        <f>IF(VLOOKUP(A312,'[1]LISTA ETIQUETAS'!O:AB,14,0)="","",(VLOOKUP(A312,'[1]LISTA ETIQUETAS'!O:AB,14,0)))</f>
        <v/>
      </c>
      <c r="M312" s="8">
        <f>VLOOKUP(A312,'[1]LISTA ETIQUETAS'!$O:$BR,56,0)</f>
        <v>0</v>
      </c>
      <c r="N312" s="9">
        <f t="shared" si="13"/>
        <v>308799</v>
      </c>
      <c r="S312" s="2">
        <f>_xlfn.XLOOKUP($A312,'[1]LISTA ETIQUETAS'!$O:$O,'[1]LISTA ETIQUETAS'!H:H,"",0)</f>
        <v>7</v>
      </c>
      <c r="T312" s="9">
        <f t="shared" si="14"/>
        <v>7</v>
      </c>
      <c r="U312" s="10" t="str">
        <f>IFERROR((VLOOKUP(A312,'links de acesso'!A:B,2,0)),"\\192.168.0.4\Produtos\PRODUTO_PRONTA_ENTREGA\static\IMAGENS_PRODUTOS\SEM IMAGEM.jpg")</f>
        <v>\\192.168.0.4\Produtos\PRODUTO_PRONTA_ENTREGA\static\IMAGENS_PRODUTOS\CADEIRA 60 CB_308799.jpg</v>
      </c>
      <c r="V312" s="2"/>
    </row>
    <row r="313" spans="1:22" x14ac:dyDescent="0.25">
      <c r="A313" s="5">
        <v>308799</v>
      </c>
      <c r="B313" t="str">
        <f>IFERROR((VLOOKUP(A313,'[1]LISTA ETIQUETAS'!O:X,3,0)),"PRODUTO SEM ESTOQUE")</f>
        <v>EST CADEIRA 60 C/BRACO (EUC EBANIZ) CS0125/BOUT COURO 3815-1</v>
      </c>
      <c r="C313" s="10" t="str">
        <f>VLOOKUP(A313,'[1]LISTA ETIQUETAS'!$O:$BT,57,0)</f>
        <v>CLAMI CADEIRA</v>
      </c>
      <c r="D313" s="10" t="str">
        <f>VLOOKUP(A313,'[1]LISTA ETIQUETAS'!$O:$BT,58,0)</f>
        <v>CADEIRA 60</v>
      </c>
      <c r="E313" s="11">
        <f>IF(VLOOKUP(A313,'[1]LISTA ETIQUETAS'!O:W,4,0)="",(VLOOKUP(A313,'[1]LISTA ETIQUETAS'!O:W,6,0)),(VLOOKUP(A313,'[1]LISTA ETIQUETAS'!O:W,4,0)))</f>
        <v>0.56000000000000005</v>
      </c>
      <c r="F313" s="11">
        <f>IF(VLOOKUP(A313,'[1]LISTA ETIQUETAS'!O:W,5,0)="",(VLOOKUP(A313,'[1]LISTA ETIQUETAS'!O:W,7,0)),(VLOOKUP(A313,'[1]LISTA ETIQUETAS'!O:W,5,0)))</f>
        <v>0.59</v>
      </c>
      <c r="G313" s="11">
        <f>IFERROR((VLOOKUP(A313,'[1]LISTA ETIQUETAS'!O:X,8,0)),"")</f>
        <v>0.84</v>
      </c>
      <c r="H313" s="11">
        <f>IFERROR((VLOOKUP(A313,'[1]LISTA ETIQUETAS'!O:X,9,0)),"")</f>
        <v>0</v>
      </c>
      <c r="I313" s="12">
        <f>IFERROR((VLOOKUP(A313,'[1]LISTA ETIQUETAS'!O:Y,11,0)),"")</f>
        <v>7016.8</v>
      </c>
      <c r="J313" s="6">
        <f>VLOOKUP(A313,'[1]LISTA ETIQUETAS'!$O:$Z,12,0)</f>
        <v>0.5</v>
      </c>
      <c r="K313" s="12">
        <f t="shared" si="12"/>
        <v>3508.4</v>
      </c>
      <c r="L313" s="7" t="str">
        <f>IF(VLOOKUP(A313,'[1]LISTA ETIQUETAS'!O:AB,14,0)="","",(VLOOKUP(A313,'[1]LISTA ETIQUETAS'!O:AB,14,0)))</f>
        <v/>
      </c>
      <c r="M313" s="8">
        <f>VLOOKUP(A313,'[1]LISTA ETIQUETAS'!$O:$BR,56,0)</f>
        <v>0</v>
      </c>
      <c r="N313" s="9">
        <f t="shared" si="13"/>
        <v>308799</v>
      </c>
      <c r="S313" s="2">
        <f>_xlfn.XLOOKUP($A313,'[1]LISTA ETIQUETAS'!$O:$O,'[1]LISTA ETIQUETAS'!H:H,"",0)</f>
        <v>7</v>
      </c>
      <c r="T313" s="9">
        <f t="shared" si="14"/>
        <v>7</v>
      </c>
      <c r="U313" s="10" t="str">
        <f>IFERROR((VLOOKUP(A313,'links de acesso'!A:B,2,0)),"\\192.168.0.4\Produtos\PRODUTO_PRONTA_ENTREGA\static\IMAGENS_PRODUTOS\SEM IMAGEM.jpg")</f>
        <v>\\192.168.0.4\Produtos\PRODUTO_PRONTA_ENTREGA\static\IMAGENS_PRODUTOS\CADEIRA 60 CB_308799.jpg</v>
      </c>
      <c r="V313" s="2"/>
    </row>
    <row r="314" spans="1:22" x14ac:dyDescent="0.25">
      <c r="A314" s="5">
        <v>308799</v>
      </c>
      <c r="B314" t="str">
        <f>IFERROR((VLOOKUP(A314,'[1]LISTA ETIQUETAS'!O:X,3,0)),"PRODUTO SEM ESTOQUE")</f>
        <v>EST CADEIRA 60 C/BRACO (EUC EBANIZ) CS0125/BOUT COURO 3815-1</v>
      </c>
      <c r="C314" s="10" t="str">
        <f>VLOOKUP(A314,'[1]LISTA ETIQUETAS'!$O:$BT,57,0)</f>
        <v>CLAMI CADEIRA</v>
      </c>
      <c r="D314" s="10" t="str">
        <f>VLOOKUP(A314,'[1]LISTA ETIQUETAS'!$O:$BT,58,0)</f>
        <v>CADEIRA 60</v>
      </c>
      <c r="E314" s="11">
        <f>IF(VLOOKUP(A314,'[1]LISTA ETIQUETAS'!O:W,4,0)="",(VLOOKUP(A314,'[1]LISTA ETIQUETAS'!O:W,6,0)),(VLOOKUP(A314,'[1]LISTA ETIQUETAS'!O:W,4,0)))</f>
        <v>0.56000000000000005</v>
      </c>
      <c r="F314" s="11">
        <f>IF(VLOOKUP(A314,'[1]LISTA ETIQUETAS'!O:W,5,0)="",(VLOOKUP(A314,'[1]LISTA ETIQUETAS'!O:W,7,0)),(VLOOKUP(A314,'[1]LISTA ETIQUETAS'!O:W,5,0)))</f>
        <v>0.59</v>
      </c>
      <c r="G314" s="11">
        <f>IFERROR((VLOOKUP(A314,'[1]LISTA ETIQUETAS'!O:X,8,0)),"")</f>
        <v>0.84</v>
      </c>
      <c r="H314" s="11">
        <f>IFERROR((VLOOKUP(A314,'[1]LISTA ETIQUETAS'!O:X,9,0)),"")</f>
        <v>0</v>
      </c>
      <c r="I314" s="12">
        <f>IFERROR((VLOOKUP(A314,'[1]LISTA ETIQUETAS'!O:Y,11,0)),"")</f>
        <v>7016.8</v>
      </c>
      <c r="J314" s="6">
        <f>VLOOKUP(A314,'[1]LISTA ETIQUETAS'!$O:$Z,12,0)</f>
        <v>0.5</v>
      </c>
      <c r="K314" s="12">
        <f t="shared" si="12"/>
        <v>3508.4</v>
      </c>
      <c r="L314" s="7" t="str">
        <f>IF(VLOOKUP(A314,'[1]LISTA ETIQUETAS'!O:AB,14,0)="","",(VLOOKUP(A314,'[1]LISTA ETIQUETAS'!O:AB,14,0)))</f>
        <v/>
      </c>
      <c r="M314" s="8">
        <f>VLOOKUP(A314,'[1]LISTA ETIQUETAS'!$O:$BR,56,0)</f>
        <v>0</v>
      </c>
      <c r="N314" s="9">
        <f t="shared" si="13"/>
        <v>308799</v>
      </c>
      <c r="S314" s="2">
        <f>_xlfn.XLOOKUP($A314,'[1]LISTA ETIQUETAS'!$O:$O,'[1]LISTA ETIQUETAS'!H:H,"",0)</f>
        <v>7</v>
      </c>
      <c r="T314" s="9">
        <f t="shared" si="14"/>
        <v>7</v>
      </c>
      <c r="U314" s="10" t="str">
        <f>IFERROR((VLOOKUP(A314,'links de acesso'!A:B,2,0)),"\\192.168.0.4\Produtos\PRODUTO_PRONTA_ENTREGA\static\IMAGENS_PRODUTOS\SEM IMAGEM.jpg")</f>
        <v>\\192.168.0.4\Produtos\PRODUTO_PRONTA_ENTREGA\static\IMAGENS_PRODUTOS\CADEIRA 60 CB_308799.jpg</v>
      </c>
      <c r="V314" s="2"/>
    </row>
    <row r="315" spans="1:22" x14ac:dyDescent="0.25">
      <c r="A315" s="5">
        <v>308799</v>
      </c>
      <c r="B315" t="str">
        <f>IFERROR((VLOOKUP(A315,'[1]LISTA ETIQUETAS'!O:X,3,0)),"PRODUTO SEM ESTOQUE")</f>
        <v>EST CADEIRA 60 C/BRACO (EUC EBANIZ) CS0125/BOUT COURO 3815-1</v>
      </c>
      <c r="C315" s="10" t="str">
        <f>VLOOKUP(A315,'[1]LISTA ETIQUETAS'!$O:$BT,57,0)</f>
        <v>CLAMI CADEIRA</v>
      </c>
      <c r="D315" s="10" t="str">
        <f>VLOOKUP(A315,'[1]LISTA ETIQUETAS'!$O:$BT,58,0)</f>
        <v>CADEIRA 60</v>
      </c>
      <c r="E315" s="11">
        <f>IF(VLOOKUP(A315,'[1]LISTA ETIQUETAS'!O:W,4,0)="",(VLOOKUP(A315,'[1]LISTA ETIQUETAS'!O:W,6,0)),(VLOOKUP(A315,'[1]LISTA ETIQUETAS'!O:W,4,0)))</f>
        <v>0.56000000000000005</v>
      </c>
      <c r="F315" s="11">
        <f>IF(VLOOKUP(A315,'[1]LISTA ETIQUETAS'!O:W,5,0)="",(VLOOKUP(A315,'[1]LISTA ETIQUETAS'!O:W,7,0)),(VLOOKUP(A315,'[1]LISTA ETIQUETAS'!O:W,5,0)))</f>
        <v>0.59</v>
      </c>
      <c r="G315" s="11">
        <f>IFERROR((VLOOKUP(A315,'[1]LISTA ETIQUETAS'!O:X,8,0)),"")</f>
        <v>0.84</v>
      </c>
      <c r="H315" s="11">
        <f>IFERROR((VLOOKUP(A315,'[1]LISTA ETIQUETAS'!O:X,9,0)),"")</f>
        <v>0</v>
      </c>
      <c r="I315" s="12">
        <f>IFERROR((VLOOKUP(A315,'[1]LISTA ETIQUETAS'!O:Y,11,0)),"")</f>
        <v>7016.8</v>
      </c>
      <c r="J315" s="6">
        <f>VLOOKUP(A315,'[1]LISTA ETIQUETAS'!$O:$Z,12,0)</f>
        <v>0.5</v>
      </c>
      <c r="K315" s="12">
        <f t="shared" si="12"/>
        <v>3508.4</v>
      </c>
      <c r="L315" s="7" t="str">
        <f>IF(VLOOKUP(A315,'[1]LISTA ETIQUETAS'!O:AB,14,0)="","",(VLOOKUP(A315,'[1]LISTA ETIQUETAS'!O:AB,14,0)))</f>
        <v/>
      </c>
      <c r="M315" s="8">
        <f>VLOOKUP(A315,'[1]LISTA ETIQUETAS'!$O:$BR,56,0)</f>
        <v>0</v>
      </c>
      <c r="N315" s="9">
        <f t="shared" si="13"/>
        <v>308799</v>
      </c>
      <c r="S315" s="2">
        <f>_xlfn.XLOOKUP($A315,'[1]LISTA ETIQUETAS'!$O:$O,'[1]LISTA ETIQUETAS'!H:H,"",0)</f>
        <v>7</v>
      </c>
      <c r="T315" s="9">
        <f t="shared" si="14"/>
        <v>7</v>
      </c>
      <c r="U315" s="10" t="str">
        <f>IFERROR((VLOOKUP(A315,'links de acesso'!A:B,2,0)),"\\192.168.0.4\Produtos\PRODUTO_PRONTA_ENTREGA\static\IMAGENS_PRODUTOS\SEM IMAGEM.jpg")</f>
        <v>\\192.168.0.4\Produtos\PRODUTO_PRONTA_ENTREGA\static\IMAGENS_PRODUTOS\CADEIRA 60 CB_308799.jpg</v>
      </c>
      <c r="V315" s="2"/>
    </row>
    <row r="316" spans="1:22" x14ac:dyDescent="0.25">
      <c r="A316" s="5">
        <v>308799</v>
      </c>
      <c r="B316" t="str">
        <f>IFERROR((VLOOKUP(A316,'[1]LISTA ETIQUETAS'!O:X,3,0)),"PRODUTO SEM ESTOQUE")</f>
        <v>EST CADEIRA 60 C/BRACO (EUC EBANIZ) CS0125/BOUT COURO 3815-1</v>
      </c>
      <c r="C316" s="10" t="str">
        <f>VLOOKUP(A316,'[1]LISTA ETIQUETAS'!$O:$BT,57,0)</f>
        <v>CLAMI CADEIRA</v>
      </c>
      <c r="D316" s="10" t="str">
        <f>VLOOKUP(A316,'[1]LISTA ETIQUETAS'!$O:$BT,58,0)</f>
        <v>CADEIRA 60</v>
      </c>
      <c r="E316" s="11">
        <f>IF(VLOOKUP(A316,'[1]LISTA ETIQUETAS'!O:W,4,0)="",(VLOOKUP(A316,'[1]LISTA ETIQUETAS'!O:W,6,0)),(VLOOKUP(A316,'[1]LISTA ETIQUETAS'!O:W,4,0)))</f>
        <v>0.56000000000000005</v>
      </c>
      <c r="F316" s="11">
        <f>IF(VLOOKUP(A316,'[1]LISTA ETIQUETAS'!O:W,5,0)="",(VLOOKUP(A316,'[1]LISTA ETIQUETAS'!O:W,7,0)),(VLOOKUP(A316,'[1]LISTA ETIQUETAS'!O:W,5,0)))</f>
        <v>0.59</v>
      </c>
      <c r="G316" s="11">
        <f>IFERROR((VLOOKUP(A316,'[1]LISTA ETIQUETAS'!O:X,8,0)),"")</f>
        <v>0.84</v>
      </c>
      <c r="H316" s="11">
        <f>IFERROR((VLOOKUP(A316,'[1]LISTA ETIQUETAS'!O:X,9,0)),"")</f>
        <v>0</v>
      </c>
      <c r="I316" s="12">
        <f>IFERROR((VLOOKUP(A316,'[1]LISTA ETIQUETAS'!O:Y,11,0)),"")</f>
        <v>7016.8</v>
      </c>
      <c r="J316" s="6">
        <f>VLOOKUP(A316,'[1]LISTA ETIQUETAS'!$O:$Z,12,0)</f>
        <v>0.5</v>
      </c>
      <c r="K316" s="12">
        <f t="shared" si="12"/>
        <v>3508.4</v>
      </c>
      <c r="L316" s="7" t="str">
        <f>IF(VLOOKUP(A316,'[1]LISTA ETIQUETAS'!O:AB,14,0)="","",(VLOOKUP(A316,'[1]LISTA ETIQUETAS'!O:AB,14,0)))</f>
        <v/>
      </c>
      <c r="M316" s="8">
        <f>VLOOKUP(A316,'[1]LISTA ETIQUETAS'!$O:$BR,56,0)</f>
        <v>0</v>
      </c>
      <c r="N316" s="9">
        <f t="shared" si="13"/>
        <v>308799</v>
      </c>
      <c r="S316" s="2">
        <f>_xlfn.XLOOKUP($A316,'[1]LISTA ETIQUETAS'!$O:$O,'[1]LISTA ETIQUETAS'!H:H,"",0)</f>
        <v>7</v>
      </c>
      <c r="T316" s="9">
        <f t="shared" si="14"/>
        <v>7</v>
      </c>
      <c r="U316" s="10" t="str">
        <f>IFERROR((VLOOKUP(A316,'links de acesso'!A:B,2,0)),"\\192.168.0.4\Produtos\PRODUTO_PRONTA_ENTREGA\static\IMAGENS_PRODUTOS\SEM IMAGEM.jpg")</f>
        <v>\\192.168.0.4\Produtos\PRODUTO_PRONTA_ENTREGA\static\IMAGENS_PRODUTOS\CADEIRA 60 CB_308799.jpg</v>
      </c>
      <c r="V316" s="2"/>
    </row>
    <row r="317" spans="1:22" x14ac:dyDescent="0.25">
      <c r="A317" s="5">
        <v>334160</v>
      </c>
      <c r="B317" t="str">
        <f>IFERROR((VLOOKUP(A317,'[1]LISTA ETIQUETAS'!O:X,3,0)),"PRODUTO SEM ESTOQUE")</f>
        <v>EST CADEIRA 60 C/BRACO (EUC TABACO) INOX/ BOUT COURO MARROM</v>
      </c>
      <c r="C317" s="10" t="str">
        <f>VLOOKUP(A317,'[1]LISTA ETIQUETAS'!$O:$BT,57,0)</f>
        <v>CLAMI CADEIRA</v>
      </c>
      <c r="D317" s="10" t="str">
        <f>VLOOKUP(A317,'[1]LISTA ETIQUETAS'!$O:$BT,58,0)</f>
        <v>CADEIRA 60</v>
      </c>
      <c r="E317" s="11">
        <f>IF(VLOOKUP(A317,'[1]LISTA ETIQUETAS'!O:W,4,0)="",(VLOOKUP(A317,'[1]LISTA ETIQUETAS'!O:W,6,0)),(VLOOKUP(A317,'[1]LISTA ETIQUETAS'!O:W,4,0)))</f>
        <v>0.56000000000000005</v>
      </c>
      <c r="F317" s="11">
        <f>IF(VLOOKUP(A317,'[1]LISTA ETIQUETAS'!O:W,5,0)="",(VLOOKUP(A317,'[1]LISTA ETIQUETAS'!O:W,7,0)),(VLOOKUP(A317,'[1]LISTA ETIQUETAS'!O:W,5,0)))</f>
        <v>0.59</v>
      </c>
      <c r="G317" s="11">
        <f>IFERROR((VLOOKUP(A317,'[1]LISTA ETIQUETAS'!O:X,8,0)),"")</f>
        <v>0.84</v>
      </c>
      <c r="H317" s="11">
        <f>IFERROR((VLOOKUP(A317,'[1]LISTA ETIQUETAS'!O:X,9,0)),"")</f>
        <v>0</v>
      </c>
      <c r="I317" s="12">
        <f>IFERROR((VLOOKUP(A317,'[1]LISTA ETIQUETAS'!O:Y,11,0)),"")</f>
        <v>7016.8</v>
      </c>
      <c r="J317" s="6">
        <f>VLOOKUP(A317,'[1]LISTA ETIQUETAS'!$O:$Z,12,0)</f>
        <v>0.5</v>
      </c>
      <c r="K317" s="12">
        <f t="shared" si="12"/>
        <v>3508.4</v>
      </c>
      <c r="L317" s="7" t="str">
        <f>IF(VLOOKUP(A317,'[1]LISTA ETIQUETAS'!O:AB,14,0)="","",(VLOOKUP(A317,'[1]LISTA ETIQUETAS'!O:AB,14,0)))</f>
        <v/>
      </c>
      <c r="M317" s="8">
        <f>VLOOKUP(A317,'[1]LISTA ETIQUETAS'!$O:$BR,56,0)</f>
        <v>0</v>
      </c>
      <c r="N317" s="9">
        <f t="shared" si="13"/>
        <v>334160</v>
      </c>
      <c r="S317" s="2">
        <f>_xlfn.XLOOKUP($A317,'[1]LISTA ETIQUETAS'!$O:$O,'[1]LISTA ETIQUETAS'!H:H,"",0)</f>
        <v>2</v>
      </c>
      <c r="T317" s="9">
        <f t="shared" si="14"/>
        <v>2</v>
      </c>
      <c r="U317" s="10" t="str">
        <f>IFERROR((VLOOKUP(A317,'links de acesso'!A:B,2,0)),"\\192.168.0.4\Produtos\PRODUTO_PRONTA_ENTREGA\static\IMAGENS_PRODUTOS\SEM IMAGEM.jpg")</f>
        <v>\\192.168.0.4\Produtos\PRODUTO_PRONTA_ENTREGA\static\IMAGENS_PRODUTOS\CADEIRA 60 CB_334160.jpg</v>
      </c>
      <c r="V317" s="2"/>
    </row>
    <row r="318" spans="1:22" x14ac:dyDescent="0.25">
      <c r="A318" s="5">
        <v>334160</v>
      </c>
      <c r="B318" t="str">
        <f>IFERROR((VLOOKUP(A318,'[1]LISTA ETIQUETAS'!O:X,3,0)),"PRODUTO SEM ESTOQUE")</f>
        <v>EST CADEIRA 60 C/BRACO (EUC TABACO) INOX/ BOUT COURO MARROM</v>
      </c>
      <c r="C318" s="10" t="str">
        <f>VLOOKUP(A318,'[1]LISTA ETIQUETAS'!$O:$BT,57,0)</f>
        <v>CLAMI CADEIRA</v>
      </c>
      <c r="D318" s="10" t="str">
        <f>VLOOKUP(A318,'[1]LISTA ETIQUETAS'!$O:$BT,58,0)</f>
        <v>CADEIRA 60</v>
      </c>
      <c r="E318" s="11">
        <f>IF(VLOOKUP(A318,'[1]LISTA ETIQUETAS'!O:W,4,0)="",(VLOOKUP(A318,'[1]LISTA ETIQUETAS'!O:W,6,0)),(VLOOKUP(A318,'[1]LISTA ETIQUETAS'!O:W,4,0)))</f>
        <v>0.56000000000000005</v>
      </c>
      <c r="F318" s="11">
        <f>IF(VLOOKUP(A318,'[1]LISTA ETIQUETAS'!O:W,5,0)="",(VLOOKUP(A318,'[1]LISTA ETIQUETAS'!O:W,7,0)),(VLOOKUP(A318,'[1]LISTA ETIQUETAS'!O:W,5,0)))</f>
        <v>0.59</v>
      </c>
      <c r="G318" s="11">
        <f>IFERROR((VLOOKUP(A318,'[1]LISTA ETIQUETAS'!O:X,8,0)),"")</f>
        <v>0.84</v>
      </c>
      <c r="H318" s="11">
        <f>IFERROR((VLOOKUP(A318,'[1]LISTA ETIQUETAS'!O:X,9,0)),"")</f>
        <v>0</v>
      </c>
      <c r="I318" s="12">
        <f>IFERROR((VLOOKUP(A318,'[1]LISTA ETIQUETAS'!O:Y,11,0)),"")</f>
        <v>7016.8</v>
      </c>
      <c r="J318" s="6">
        <f>VLOOKUP(A318,'[1]LISTA ETIQUETAS'!$O:$Z,12,0)</f>
        <v>0.5</v>
      </c>
      <c r="K318" s="12">
        <f t="shared" si="12"/>
        <v>3508.4</v>
      </c>
      <c r="L318" s="7" t="str">
        <f>IF(VLOOKUP(A318,'[1]LISTA ETIQUETAS'!O:AB,14,0)="","",(VLOOKUP(A318,'[1]LISTA ETIQUETAS'!O:AB,14,0)))</f>
        <v/>
      </c>
      <c r="M318" s="8">
        <f>VLOOKUP(A318,'[1]LISTA ETIQUETAS'!$O:$BR,56,0)</f>
        <v>0</v>
      </c>
      <c r="N318" s="9">
        <f t="shared" si="13"/>
        <v>334160</v>
      </c>
      <c r="S318" s="2">
        <f>_xlfn.XLOOKUP($A318,'[1]LISTA ETIQUETAS'!$O:$O,'[1]LISTA ETIQUETAS'!H:H,"",0)</f>
        <v>2</v>
      </c>
      <c r="T318" s="9">
        <f t="shared" si="14"/>
        <v>2</v>
      </c>
      <c r="U318" s="10" t="str">
        <f>IFERROR((VLOOKUP(A318,'links de acesso'!A:B,2,0)),"\\192.168.0.4\Produtos\PRODUTO_PRONTA_ENTREGA\static\IMAGENS_PRODUTOS\SEM IMAGEM.jpg")</f>
        <v>\\192.168.0.4\Produtos\PRODUTO_PRONTA_ENTREGA\static\IMAGENS_PRODUTOS\CADEIRA 60 CB_334160.jpg</v>
      </c>
      <c r="V318" s="2"/>
    </row>
    <row r="319" spans="1:22" x14ac:dyDescent="0.25">
      <c r="A319" s="5">
        <v>372730</v>
      </c>
      <c r="B319" t="str">
        <f>IFERROR((VLOOKUP(A319,'[1]LISTA ETIQUETAS'!O:X,3,0)),"PRODUTO SEM ESTOQUE")</f>
        <v>EST CADEIRA 60 C/BRACO (FREIJO NAT) CS0120/BOUT COURO CAMEL</v>
      </c>
      <c r="C319" s="10" t="str">
        <f>VLOOKUP(A319,'[1]LISTA ETIQUETAS'!$O:$BT,57,0)</f>
        <v>CLAMI CADEIRA</v>
      </c>
      <c r="D319" s="10" t="str">
        <f>VLOOKUP(A319,'[1]LISTA ETIQUETAS'!$O:$BT,58,0)</f>
        <v>CADEIRA 60</v>
      </c>
      <c r="E319" s="11">
        <f>IF(VLOOKUP(A319,'[1]LISTA ETIQUETAS'!O:W,4,0)="",(VLOOKUP(A319,'[1]LISTA ETIQUETAS'!O:W,6,0)),(VLOOKUP(A319,'[1]LISTA ETIQUETAS'!O:W,4,0)))</f>
        <v>0.56000000000000005</v>
      </c>
      <c r="F319" s="11">
        <f>IF(VLOOKUP(A319,'[1]LISTA ETIQUETAS'!O:W,5,0)="",(VLOOKUP(A319,'[1]LISTA ETIQUETAS'!O:W,7,0)),(VLOOKUP(A319,'[1]LISTA ETIQUETAS'!O:W,5,0)))</f>
        <v>0.59</v>
      </c>
      <c r="G319" s="11">
        <f>IFERROR((VLOOKUP(A319,'[1]LISTA ETIQUETAS'!O:X,8,0)),"")</f>
        <v>0.84</v>
      </c>
      <c r="H319" s="11">
        <f>IFERROR((VLOOKUP(A319,'[1]LISTA ETIQUETAS'!O:X,9,0)),"")</f>
        <v>0</v>
      </c>
      <c r="I319" s="12">
        <f>IFERROR((VLOOKUP(A319,'[1]LISTA ETIQUETAS'!O:Y,11,0)),"")</f>
        <v>9290.1299999999992</v>
      </c>
      <c r="J319" s="6">
        <f>VLOOKUP(A319,'[1]LISTA ETIQUETAS'!$O:$Z,12,0)</f>
        <v>0.5</v>
      </c>
      <c r="K319" s="12">
        <f t="shared" si="12"/>
        <v>4645.0649999999996</v>
      </c>
      <c r="L319" s="7" t="str">
        <f>IF(VLOOKUP(A319,'[1]LISTA ETIQUETAS'!O:AB,14,0)="","",(VLOOKUP(A319,'[1]LISTA ETIQUETAS'!O:AB,14,0)))</f>
        <v/>
      </c>
      <c r="M319" s="8">
        <f>VLOOKUP(A319,'[1]LISTA ETIQUETAS'!$O:$BR,56,0)</f>
        <v>0</v>
      </c>
      <c r="N319" s="9">
        <f t="shared" si="13"/>
        <v>372730</v>
      </c>
      <c r="S319" s="2">
        <f>_xlfn.XLOOKUP($A319,'[1]LISTA ETIQUETAS'!$O:$O,'[1]LISTA ETIQUETAS'!H:H,"",0)</f>
        <v>4</v>
      </c>
      <c r="T319" s="9">
        <f t="shared" si="14"/>
        <v>4</v>
      </c>
      <c r="U319" s="10" t="str">
        <f>IFERROR((VLOOKUP(A319,'links de acesso'!A:B,2,0)),"\\192.168.0.4\Produtos\PRODUTO_PRONTA_ENTREGA\static\IMAGENS_PRODUTOS\SEM IMAGEM.jpg")</f>
        <v>\\192.168.0.4\Produtos\PRODUTO_PRONTA_ENTREGA\static\IMAGENS_PRODUTOS\CADEIRA 60 CB_372730.jpg</v>
      </c>
      <c r="V319" s="2"/>
    </row>
    <row r="320" spans="1:22" x14ac:dyDescent="0.25">
      <c r="A320" s="5">
        <v>372730</v>
      </c>
      <c r="B320" t="str">
        <f>IFERROR((VLOOKUP(A320,'[1]LISTA ETIQUETAS'!O:X,3,0)),"PRODUTO SEM ESTOQUE")</f>
        <v>EST CADEIRA 60 C/BRACO (FREIJO NAT) CS0120/BOUT COURO CAMEL</v>
      </c>
      <c r="C320" s="10" t="str">
        <f>VLOOKUP(A320,'[1]LISTA ETIQUETAS'!$O:$BT,57,0)</f>
        <v>CLAMI CADEIRA</v>
      </c>
      <c r="D320" s="10" t="str">
        <f>VLOOKUP(A320,'[1]LISTA ETIQUETAS'!$O:$BT,58,0)</f>
        <v>CADEIRA 60</v>
      </c>
      <c r="E320" s="11">
        <f>IF(VLOOKUP(A320,'[1]LISTA ETIQUETAS'!O:W,4,0)="",(VLOOKUP(A320,'[1]LISTA ETIQUETAS'!O:W,6,0)),(VLOOKUP(A320,'[1]LISTA ETIQUETAS'!O:W,4,0)))</f>
        <v>0.56000000000000005</v>
      </c>
      <c r="F320" s="11">
        <f>IF(VLOOKUP(A320,'[1]LISTA ETIQUETAS'!O:W,5,0)="",(VLOOKUP(A320,'[1]LISTA ETIQUETAS'!O:W,7,0)),(VLOOKUP(A320,'[1]LISTA ETIQUETAS'!O:W,5,0)))</f>
        <v>0.59</v>
      </c>
      <c r="G320" s="11">
        <f>IFERROR((VLOOKUP(A320,'[1]LISTA ETIQUETAS'!O:X,8,0)),"")</f>
        <v>0.84</v>
      </c>
      <c r="H320" s="11">
        <f>IFERROR((VLOOKUP(A320,'[1]LISTA ETIQUETAS'!O:X,9,0)),"")</f>
        <v>0</v>
      </c>
      <c r="I320" s="12">
        <f>IFERROR((VLOOKUP(A320,'[1]LISTA ETIQUETAS'!O:Y,11,0)),"")</f>
        <v>9290.1299999999992</v>
      </c>
      <c r="J320" s="6">
        <f>VLOOKUP(A320,'[1]LISTA ETIQUETAS'!$O:$Z,12,0)</f>
        <v>0.5</v>
      </c>
      <c r="K320" s="12">
        <f t="shared" si="12"/>
        <v>4645.0649999999996</v>
      </c>
      <c r="L320" s="7" t="str">
        <f>IF(VLOOKUP(A320,'[1]LISTA ETIQUETAS'!O:AB,14,0)="","",(VLOOKUP(A320,'[1]LISTA ETIQUETAS'!O:AB,14,0)))</f>
        <v/>
      </c>
      <c r="M320" s="8">
        <f>VLOOKUP(A320,'[1]LISTA ETIQUETAS'!$O:$BR,56,0)</f>
        <v>0</v>
      </c>
      <c r="N320" s="9">
        <f t="shared" si="13"/>
        <v>372730</v>
      </c>
      <c r="S320" s="2">
        <f>_xlfn.XLOOKUP($A320,'[1]LISTA ETIQUETAS'!$O:$O,'[1]LISTA ETIQUETAS'!H:H,"",0)</f>
        <v>4</v>
      </c>
      <c r="T320" s="9">
        <f t="shared" si="14"/>
        <v>4</v>
      </c>
      <c r="U320" s="10" t="str">
        <f>IFERROR((VLOOKUP(A320,'links de acesso'!A:B,2,0)),"\\192.168.0.4\Produtos\PRODUTO_PRONTA_ENTREGA\static\IMAGENS_PRODUTOS\SEM IMAGEM.jpg")</f>
        <v>\\192.168.0.4\Produtos\PRODUTO_PRONTA_ENTREGA\static\IMAGENS_PRODUTOS\CADEIRA 60 CB_372730.jpg</v>
      </c>
      <c r="V320" s="2"/>
    </row>
    <row r="321" spans="1:22" x14ac:dyDescent="0.25">
      <c r="A321" s="5">
        <v>372730</v>
      </c>
      <c r="B321" t="str">
        <f>IFERROR((VLOOKUP(A321,'[1]LISTA ETIQUETAS'!O:X,3,0)),"PRODUTO SEM ESTOQUE")</f>
        <v>EST CADEIRA 60 C/BRACO (FREIJO NAT) CS0120/BOUT COURO CAMEL</v>
      </c>
      <c r="C321" s="10" t="str">
        <f>VLOOKUP(A321,'[1]LISTA ETIQUETAS'!$O:$BT,57,0)</f>
        <v>CLAMI CADEIRA</v>
      </c>
      <c r="D321" s="10" t="str">
        <f>VLOOKUP(A321,'[1]LISTA ETIQUETAS'!$O:$BT,58,0)</f>
        <v>CADEIRA 60</v>
      </c>
      <c r="E321" s="11">
        <f>IF(VLOOKUP(A321,'[1]LISTA ETIQUETAS'!O:W,4,0)="",(VLOOKUP(A321,'[1]LISTA ETIQUETAS'!O:W,6,0)),(VLOOKUP(A321,'[1]LISTA ETIQUETAS'!O:W,4,0)))</f>
        <v>0.56000000000000005</v>
      </c>
      <c r="F321" s="11">
        <f>IF(VLOOKUP(A321,'[1]LISTA ETIQUETAS'!O:W,5,0)="",(VLOOKUP(A321,'[1]LISTA ETIQUETAS'!O:W,7,0)),(VLOOKUP(A321,'[1]LISTA ETIQUETAS'!O:W,5,0)))</f>
        <v>0.59</v>
      </c>
      <c r="G321" s="11">
        <f>IFERROR((VLOOKUP(A321,'[1]LISTA ETIQUETAS'!O:X,8,0)),"")</f>
        <v>0.84</v>
      </c>
      <c r="H321" s="11">
        <f>IFERROR((VLOOKUP(A321,'[1]LISTA ETIQUETAS'!O:X,9,0)),"")</f>
        <v>0</v>
      </c>
      <c r="I321" s="12">
        <f>IFERROR((VLOOKUP(A321,'[1]LISTA ETIQUETAS'!O:Y,11,0)),"")</f>
        <v>9290.1299999999992</v>
      </c>
      <c r="J321" s="6">
        <f>VLOOKUP(A321,'[1]LISTA ETIQUETAS'!$O:$Z,12,0)</f>
        <v>0.5</v>
      </c>
      <c r="K321" s="12">
        <f t="shared" si="12"/>
        <v>4645.0649999999996</v>
      </c>
      <c r="L321" s="7" t="str">
        <f>IF(VLOOKUP(A321,'[1]LISTA ETIQUETAS'!O:AB,14,0)="","",(VLOOKUP(A321,'[1]LISTA ETIQUETAS'!O:AB,14,0)))</f>
        <v/>
      </c>
      <c r="M321" s="8">
        <f>VLOOKUP(A321,'[1]LISTA ETIQUETAS'!$O:$BR,56,0)</f>
        <v>0</v>
      </c>
      <c r="N321" s="9">
        <f t="shared" si="13"/>
        <v>372730</v>
      </c>
      <c r="S321" s="2">
        <f>_xlfn.XLOOKUP($A321,'[1]LISTA ETIQUETAS'!$O:$O,'[1]LISTA ETIQUETAS'!H:H,"",0)</f>
        <v>4</v>
      </c>
      <c r="T321" s="9">
        <f t="shared" si="14"/>
        <v>4</v>
      </c>
      <c r="U321" s="10" t="str">
        <f>IFERROR((VLOOKUP(A321,'links de acesso'!A:B,2,0)),"\\192.168.0.4\Produtos\PRODUTO_PRONTA_ENTREGA\static\IMAGENS_PRODUTOS\SEM IMAGEM.jpg")</f>
        <v>\\192.168.0.4\Produtos\PRODUTO_PRONTA_ENTREGA\static\IMAGENS_PRODUTOS\CADEIRA 60 CB_372730.jpg</v>
      </c>
      <c r="V321" s="2"/>
    </row>
    <row r="322" spans="1:22" x14ac:dyDescent="0.25">
      <c r="A322" s="5">
        <v>372730</v>
      </c>
      <c r="B322" t="str">
        <f>IFERROR((VLOOKUP(A322,'[1]LISTA ETIQUETAS'!O:X,3,0)),"PRODUTO SEM ESTOQUE")</f>
        <v>EST CADEIRA 60 C/BRACO (FREIJO NAT) CS0120/BOUT COURO CAMEL</v>
      </c>
      <c r="C322" s="10" t="str">
        <f>VLOOKUP(A322,'[1]LISTA ETIQUETAS'!$O:$BT,57,0)</f>
        <v>CLAMI CADEIRA</v>
      </c>
      <c r="D322" s="10" t="str">
        <f>VLOOKUP(A322,'[1]LISTA ETIQUETAS'!$O:$BT,58,0)</f>
        <v>CADEIRA 60</v>
      </c>
      <c r="E322" s="11">
        <f>IF(VLOOKUP(A322,'[1]LISTA ETIQUETAS'!O:W,4,0)="",(VLOOKUP(A322,'[1]LISTA ETIQUETAS'!O:W,6,0)),(VLOOKUP(A322,'[1]LISTA ETIQUETAS'!O:W,4,0)))</f>
        <v>0.56000000000000005</v>
      </c>
      <c r="F322" s="11">
        <f>IF(VLOOKUP(A322,'[1]LISTA ETIQUETAS'!O:W,5,0)="",(VLOOKUP(A322,'[1]LISTA ETIQUETAS'!O:W,7,0)),(VLOOKUP(A322,'[1]LISTA ETIQUETAS'!O:W,5,0)))</f>
        <v>0.59</v>
      </c>
      <c r="G322" s="11">
        <f>IFERROR((VLOOKUP(A322,'[1]LISTA ETIQUETAS'!O:X,8,0)),"")</f>
        <v>0.84</v>
      </c>
      <c r="H322" s="11">
        <f>IFERROR((VLOOKUP(A322,'[1]LISTA ETIQUETAS'!O:X,9,0)),"")</f>
        <v>0</v>
      </c>
      <c r="I322" s="12">
        <f>IFERROR((VLOOKUP(A322,'[1]LISTA ETIQUETAS'!O:Y,11,0)),"")</f>
        <v>9290.1299999999992</v>
      </c>
      <c r="J322" s="6">
        <f>VLOOKUP(A322,'[1]LISTA ETIQUETAS'!$O:$Z,12,0)</f>
        <v>0.5</v>
      </c>
      <c r="K322" s="12">
        <f t="shared" si="12"/>
        <v>4645.0649999999996</v>
      </c>
      <c r="L322" s="7" t="str">
        <f>IF(VLOOKUP(A322,'[1]LISTA ETIQUETAS'!O:AB,14,0)="","",(VLOOKUP(A322,'[1]LISTA ETIQUETAS'!O:AB,14,0)))</f>
        <v/>
      </c>
      <c r="M322" s="8">
        <f>VLOOKUP(A322,'[1]LISTA ETIQUETAS'!$O:$BR,56,0)</f>
        <v>0</v>
      </c>
      <c r="N322" s="9">
        <f t="shared" si="13"/>
        <v>372730</v>
      </c>
      <c r="S322" s="2">
        <f>_xlfn.XLOOKUP($A322,'[1]LISTA ETIQUETAS'!$O:$O,'[1]LISTA ETIQUETAS'!H:H,"",0)</f>
        <v>4</v>
      </c>
      <c r="T322" s="9">
        <f t="shared" si="14"/>
        <v>4</v>
      </c>
      <c r="U322" s="10" t="str">
        <f>IFERROR((VLOOKUP(A322,'links de acesso'!A:B,2,0)),"\\192.168.0.4\Produtos\PRODUTO_PRONTA_ENTREGA\static\IMAGENS_PRODUTOS\SEM IMAGEM.jpg")</f>
        <v>\\192.168.0.4\Produtos\PRODUTO_PRONTA_ENTREGA\static\IMAGENS_PRODUTOS\CADEIRA 60 CB_372730.jpg</v>
      </c>
      <c r="V322" s="2"/>
    </row>
    <row r="323" spans="1:22" x14ac:dyDescent="0.25">
      <c r="A323" s="5">
        <v>234734</v>
      </c>
      <c r="B323" t="str">
        <f>IFERROR((VLOOKUP(A323,'[1]LISTA ETIQUETAS'!O:X,3,0)),"PRODUTO SEM ESTOQUE")</f>
        <v>EST CADEIRA ALE (LAM CARV PT) (REC MARROM) SOLETA MARROM</v>
      </c>
      <c r="C323" s="10" t="str">
        <f>VLOOKUP(A323,'[1]LISTA ETIQUETAS'!$O:$BT,57,0)</f>
        <v>CLAMI CADEIRA</v>
      </c>
      <c r="D323" s="10" t="str">
        <f>VLOOKUP(A323,'[1]LISTA ETIQUETAS'!$O:$BT,58,0)</f>
        <v>CADEIRA ALE</v>
      </c>
      <c r="E323" s="11">
        <f>IF(VLOOKUP(A323,'[1]LISTA ETIQUETAS'!O:W,4,0)="",(VLOOKUP(A323,'[1]LISTA ETIQUETAS'!O:W,6,0)),(VLOOKUP(A323,'[1]LISTA ETIQUETAS'!O:W,4,0)))</f>
        <v>0.56000000000000005</v>
      </c>
      <c r="F323" s="11">
        <f>IF(VLOOKUP(A323,'[1]LISTA ETIQUETAS'!O:W,5,0)="",(VLOOKUP(A323,'[1]LISTA ETIQUETAS'!O:W,7,0)),(VLOOKUP(A323,'[1]LISTA ETIQUETAS'!O:W,5,0)))</f>
        <v>0.55000000000000004</v>
      </c>
      <c r="G323" s="11">
        <f>IFERROR((VLOOKUP(A323,'[1]LISTA ETIQUETAS'!O:X,8,0)),"")</f>
        <v>0.78</v>
      </c>
      <c r="H323" s="11">
        <f>IFERROR((VLOOKUP(A323,'[1]LISTA ETIQUETAS'!O:X,9,0)),"")</f>
        <v>0</v>
      </c>
      <c r="I323" s="12">
        <f>IFERROR((VLOOKUP(A323,'[1]LISTA ETIQUETAS'!O:Y,11,0)),"")</f>
        <v>9327.9</v>
      </c>
      <c r="J323" s="6">
        <f>VLOOKUP(A323,'[1]LISTA ETIQUETAS'!$O:$Z,12,0)</f>
        <v>0.35</v>
      </c>
      <c r="K323" s="12">
        <f t="shared" ref="K323:K386" si="15">IFERROR(I323-I323*J323,"")</f>
        <v>6063.1350000000002</v>
      </c>
      <c r="L323" s="7" t="str">
        <f>IF(VLOOKUP(A323,'[1]LISTA ETIQUETAS'!O:AB,14,0)="","",(VLOOKUP(A323,'[1]LISTA ETIQUETAS'!O:AB,14,0)))</f>
        <v/>
      </c>
      <c r="M323" s="8">
        <f>VLOOKUP(A323,'[1]LISTA ETIQUETAS'!$O:$BR,56,0)</f>
        <v>0</v>
      </c>
      <c r="N323" s="9">
        <f t="shared" ref="N323:N386" si="16">IF(M323=0,A323,M323)</f>
        <v>234734</v>
      </c>
      <c r="S323" s="2">
        <f>_xlfn.XLOOKUP($A323,'[1]LISTA ETIQUETAS'!$O:$O,'[1]LISTA ETIQUETAS'!H:H,"",0)</f>
        <v>1</v>
      </c>
      <c r="T323" s="9">
        <f t="shared" ref="T323:T386" si="17">SUM(O323:S323)</f>
        <v>1</v>
      </c>
      <c r="U323" s="10" t="str">
        <f>IFERROR((VLOOKUP(A323,'links de acesso'!A:B,2,0)),"\\192.168.0.4\Produtos\PRODUTO_PRONTA_ENTREGA\static\IMAGENS_PRODUTOS\SEM IMAGEM.jpg")</f>
        <v>\\192.168.0.4\Produtos\PRODUTO_PRONTA_ENTREGA\static\IMAGENS_PRODUTOS\CADEIRA ALE_234734.jpg</v>
      </c>
      <c r="V323" s="2"/>
    </row>
    <row r="324" spans="1:22" x14ac:dyDescent="0.25">
      <c r="A324" s="5">
        <v>334238</v>
      </c>
      <c r="B324" t="str">
        <f>IFERROR((VLOOKUP(A324,'[1]LISTA ETIQUETAS'!O:X,3,0)),"PRODUTO SEM ESTOQUE")</f>
        <v>EST CADEIRA ALE (LAM FREIJO MEL) (REC CARAM) SOLETA CARAMELO</v>
      </c>
      <c r="C324" s="10" t="str">
        <f>VLOOKUP(A324,'[1]LISTA ETIQUETAS'!$O:$BT,57,0)</f>
        <v>CLAMI CADEIRA</v>
      </c>
      <c r="D324" s="10" t="str">
        <f>VLOOKUP(A324,'[1]LISTA ETIQUETAS'!$O:$BT,58,0)</f>
        <v>CADEIRA ALE</v>
      </c>
      <c r="E324" s="11">
        <f>IF(VLOOKUP(A324,'[1]LISTA ETIQUETAS'!O:W,4,0)="",(VLOOKUP(A324,'[1]LISTA ETIQUETAS'!O:W,6,0)),(VLOOKUP(A324,'[1]LISTA ETIQUETAS'!O:W,4,0)))</f>
        <v>0.56000000000000005</v>
      </c>
      <c r="F324" s="11">
        <f>IF(VLOOKUP(A324,'[1]LISTA ETIQUETAS'!O:W,5,0)="",(VLOOKUP(A324,'[1]LISTA ETIQUETAS'!O:W,7,0)),(VLOOKUP(A324,'[1]LISTA ETIQUETAS'!O:W,5,0)))</f>
        <v>0.55000000000000004</v>
      </c>
      <c r="G324" s="11">
        <f>IFERROR((VLOOKUP(A324,'[1]LISTA ETIQUETAS'!O:X,8,0)),"")</f>
        <v>0.78</v>
      </c>
      <c r="H324" s="11">
        <f>IFERROR((VLOOKUP(A324,'[1]LISTA ETIQUETAS'!O:X,9,0)),"")</f>
        <v>0</v>
      </c>
      <c r="I324" s="12">
        <f>IFERROR((VLOOKUP(A324,'[1]LISTA ETIQUETAS'!O:Y,11,0)),"")</f>
        <v>9327.9</v>
      </c>
      <c r="J324" s="6">
        <f>VLOOKUP(A324,'[1]LISTA ETIQUETAS'!$O:$Z,12,0)</f>
        <v>0.35</v>
      </c>
      <c r="K324" s="12">
        <f t="shared" si="15"/>
        <v>6063.1350000000002</v>
      </c>
      <c r="L324" s="7" t="str">
        <f>IF(VLOOKUP(A324,'[1]LISTA ETIQUETAS'!O:AB,14,0)="","",(VLOOKUP(A324,'[1]LISTA ETIQUETAS'!O:AB,14,0)))</f>
        <v/>
      </c>
      <c r="M324" s="8">
        <f>VLOOKUP(A324,'[1]LISTA ETIQUETAS'!$O:$BR,56,0)</f>
        <v>0</v>
      </c>
      <c r="N324" s="9">
        <f t="shared" si="16"/>
        <v>334238</v>
      </c>
      <c r="S324" s="2">
        <f>_xlfn.XLOOKUP($A324,'[1]LISTA ETIQUETAS'!$O:$O,'[1]LISTA ETIQUETAS'!H:H,"",0)</f>
        <v>4</v>
      </c>
      <c r="T324" s="9">
        <f t="shared" si="17"/>
        <v>4</v>
      </c>
      <c r="U324" s="10" t="str">
        <f>IFERROR((VLOOKUP(A324,'links de acesso'!A:B,2,0)),"\\192.168.0.4\Produtos\PRODUTO_PRONTA_ENTREGA\static\IMAGENS_PRODUTOS\SEM IMAGEM.jpg")</f>
        <v>\\192.168.0.4\Produtos\PRODUTO_PRONTA_ENTREGA\static\IMAGENS_PRODUTOS\CADEIRA ALE_334238.jpg</v>
      </c>
      <c r="V324" s="2"/>
    </row>
    <row r="325" spans="1:22" x14ac:dyDescent="0.25">
      <c r="A325" s="5">
        <v>234734</v>
      </c>
      <c r="B325" t="str">
        <f>IFERROR((VLOOKUP(A325,'[1]LISTA ETIQUETAS'!O:X,3,0)),"PRODUTO SEM ESTOQUE")</f>
        <v>EST CADEIRA ALE (LAM CARV PT) (REC MARROM) SOLETA MARROM</v>
      </c>
      <c r="C325" s="10" t="str">
        <f>VLOOKUP(A325,'[1]LISTA ETIQUETAS'!$O:$BT,57,0)</f>
        <v>CLAMI CADEIRA</v>
      </c>
      <c r="D325" s="10" t="str">
        <f>VLOOKUP(A325,'[1]LISTA ETIQUETAS'!$O:$BT,58,0)</f>
        <v>CADEIRA ALE</v>
      </c>
      <c r="E325" s="11">
        <f>IF(VLOOKUP(A325,'[1]LISTA ETIQUETAS'!O:W,4,0)="",(VLOOKUP(A325,'[1]LISTA ETIQUETAS'!O:W,6,0)),(VLOOKUP(A325,'[1]LISTA ETIQUETAS'!O:W,4,0)))</f>
        <v>0.56000000000000005</v>
      </c>
      <c r="F325" s="11">
        <f>IF(VLOOKUP(A325,'[1]LISTA ETIQUETAS'!O:W,5,0)="",(VLOOKUP(A325,'[1]LISTA ETIQUETAS'!O:W,7,0)),(VLOOKUP(A325,'[1]LISTA ETIQUETAS'!O:W,5,0)))</f>
        <v>0.55000000000000004</v>
      </c>
      <c r="G325" s="11">
        <f>IFERROR((VLOOKUP(A325,'[1]LISTA ETIQUETAS'!O:X,8,0)),"")</f>
        <v>0.78</v>
      </c>
      <c r="H325" s="11">
        <f>IFERROR((VLOOKUP(A325,'[1]LISTA ETIQUETAS'!O:X,9,0)),"")</f>
        <v>0</v>
      </c>
      <c r="I325" s="12">
        <f>IFERROR((VLOOKUP(A325,'[1]LISTA ETIQUETAS'!O:Y,11,0)),"")</f>
        <v>9327.9</v>
      </c>
      <c r="J325" s="6">
        <f>VLOOKUP(A325,'[1]LISTA ETIQUETAS'!$O:$Z,12,0)</f>
        <v>0.35</v>
      </c>
      <c r="K325" s="12">
        <f t="shared" si="15"/>
        <v>6063.1350000000002</v>
      </c>
      <c r="L325" s="7" t="str">
        <f>IF(VLOOKUP(A325,'[1]LISTA ETIQUETAS'!O:AB,14,0)="","",(VLOOKUP(A325,'[1]LISTA ETIQUETAS'!O:AB,14,0)))</f>
        <v/>
      </c>
      <c r="M325" s="8">
        <f>VLOOKUP(A325,'[1]LISTA ETIQUETAS'!$O:$BR,56,0)</f>
        <v>0</v>
      </c>
      <c r="N325" s="9">
        <f t="shared" si="16"/>
        <v>234734</v>
      </c>
      <c r="S325" s="2">
        <f>_xlfn.XLOOKUP($A325,'[1]LISTA ETIQUETAS'!$O:$O,'[1]LISTA ETIQUETAS'!H:H,"",0)</f>
        <v>1</v>
      </c>
      <c r="T325" s="9">
        <f t="shared" si="17"/>
        <v>1</v>
      </c>
      <c r="U325" s="10" t="str">
        <f>IFERROR((VLOOKUP(A325,'links de acesso'!A:B,2,0)),"\\192.168.0.4\Produtos\PRODUTO_PRONTA_ENTREGA\static\IMAGENS_PRODUTOS\SEM IMAGEM.jpg")</f>
        <v>\\192.168.0.4\Produtos\PRODUTO_PRONTA_ENTREGA\static\IMAGENS_PRODUTOS\CADEIRA ALE_234734.jpg</v>
      </c>
      <c r="V325" s="2"/>
    </row>
    <row r="326" spans="1:22" x14ac:dyDescent="0.25">
      <c r="A326" s="5">
        <v>334238</v>
      </c>
      <c r="B326" t="str">
        <f>IFERROR((VLOOKUP(A326,'[1]LISTA ETIQUETAS'!O:X,3,0)),"PRODUTO SEM ESTOQUE")</f>
        <v>EST CADEIRA ALE (LAM FREIJO MEL) (REC CARAM) SOLETA CARAMELO</v>
      </c>
      <c r="C326" s="10" t="str">
        <f>VLOOKUP(A326,'[1]LISTA ETIQUETAS'!$O:$BT,57,0)</f>
        <v>CLAMI CADEIRA</v>
      </c>
      <c r="D326" s="10" t="str">
        <f>VLOOKUP(A326,'[1]LISTA ETIQUETAS'!$O:$BT,58,0)</f>
        <v>CADEIRA ALE</v>
      </c>
      <c r="E326" s="11">
        <f>IF(VLOOKUP(A326,'[1]LISTA ETIQUETAS'!O:W,4,0)="",(VLOOKUP(A326,'[1]LISTA ETIQUETAS'!O:W,6,0)),(VLOOKUP(A326,'[1]LISTA ETIQUETAS'!O:W,4,0)))</f>
        <v>0.56000000000000005</v>
      </c>
      <c r="F326" s="11">
        <f>IF(VLOOKUP(A326,'[1]LISTA ETIQUETAS'!O:W,5,0)="",(VLOOKUP(A326,'[1]LISTA ETIQUETAS'!O:W,7,0)),(VLOOKUP(A326,'[1]LISTA ETIQUETAS'!O:W,5,0)))</f>
        <v>0.55000000000000004</v>
      </c>
      <c r="G326" s="11">
        <f>IFERROR((VLOOKUP(A326,'[1]LISTA ETIQUETAS'!O:X,8,0)),"")</f>
        <v>0.78</v>
      </c>
      <c r="H326" s="11">
        <f>IFERROR((VLOOKUP(A326,'[1]LISTA ETIQUETAS'!O:X,9,0)),"")</f>
        <v>0</v>
      </c>
      <c r="I326" s="12">
        <f>IFERROR((VLOOKUP(A326,'[1]LISTA ETIQUETAS'!O:Y,11,0)),"")</f>
        <v>9327.9</v>
      </c>
      <c r="J326" s="6">
        <f>VLOOKUP(A326,'[1]LISTA ETIQUETAS'!$O:$Z,12,0)</f>
        <v>0.35</v>
      </c>
      <c r="K326" s="12">
        <f t="shared" si="15"/>
        <v>6063.1350000000002</v>
      </c>
      <c r="L326" s="7" t="str">
        <f>IF(VLOOKUP(A326,'[1]LISTA ETIQUETAS'!O:AB,14,0)="","",(VLOOKUP(A326,'[1]LISTA ETIQUETAS'!O:AB,14,0)))</f>
        <v/>
      </c>
      <c r="M326" s="8">
        <f>VLOOKUP(A326,'[1]LISTA ETIQUETAS'!$O:$BR,56,0)</f>
        <v>0</v>
      </c>
      <c r="N326" s="9">
        <f t="shared" si="16"/>
        <v>334238</v>
      </c>
      <c r="S326" s="2">
        <f>_xlfn.XLOOKUP($A326,'[1]LISTA ETIQUETAS'!$O:$O,'[1]LISTA ETIQUETAS'!H:H,"",0)</f>
        <v>4</v>
      </c>
      <c r="T326" s="9">
        <f t="shared" si="17"/>
        <v>4</v>
      </c>
      <c r="U326" s="10" t="str">
        <f>IFERROR((VLOOKUP(A326,'links de acesso'!A:B,2,0)),"\\192.168.0.4\Produtos\PRODUTO_PRONTA_ENTREGA\static\IMAGENS_PRODUTOS\SEM IMAGEM.jpg")</f>
        <v>\\192.168.0.4\Produtos\PRODUTO_PRONTA_ENTREGA\static\IMAGENS_PRODUTOS\CADEIRA ALE_334238.jpg</v>
      </c>
      <c r="V326" s="2"/>
    </row>
    <row r="327" spans="1:22" x14ac:dyDescent="0.25">
      <c r="A327" s="5">
        <v>334238</v>
      </c>
      <c r="B327" t="str">
        <f>IFERROR((VLOOKUP(A327,'[1]LISTA ETIQUETAS'!O:X,3,0)),"PRODUTO SEM ESTOQUE")</f>
        <v>EST CADEIRA ALE (LAM FREIJO MEL) (REC CARAM) SOLETA CARAMELO</v>
      </c>
      <c r="C327" s="10" t="str">
        <f>VLOOKUP(A327,'[1]LISTA ETIQUETAS'!$O:$BT,57,0)</f>
        <v>CLAMI CADEIRA</v>
      </c>
      <c r="D327" s="10" t="str">
        <f>VLOOKUP(A327,'[1]LISTA ETIQUETAS'!$O:$BT,58,0)</f>
        <v>CADEIRA ALE</v>
      </c>
      <c r="E327" s="11">
        <f>IF(VLOOKUP(A327,'[1]LISTA ETIQUETAS'!O:W,4,0)="",(VLOOKUP(A327,'[1]LISTA ETIQUETAS'!O:W,6,0)),(VLOOKUP(A327,'[1]LISTA ETIQUETAS'!O:W,4,0)))</f>
        <v>0.56000000000000005</v>
      </c>
      <c r="F327" s="11">
        <f>IF(VLOOKUP(A327,'[1]LISTA ETIQUETAS'!O:W,5,0)="",(VLOOKUP(A327,'[1]LISTA ETIQUETAS'!O:W,7,0)),(VLOOKUP(A327,'[1]LISTA ETIQUETAS'!O:W,5,0)))</f>
        <v>0.55000000000000004</v>
      </c>
      <c r="G327" s="11">
        <f>IFERROR((VLOOKUP(A327,'[1]LISTA ETIQUETAS'!O:X,8,0)),"")</f>
        <v>0.78</v>
      </c>
      <c r="H327" s="11">
        <f>IFERROR((VLOOKUP(A327,'[1]LISTA ETIQUETAS'!O:X,9,0)),"")</f>
        <v>0</v>
      </c>
      <c r="I327" s="12">
        <f>IFERROR((VLOOKUP(A327,'[1]LISTA ETIQUETAS'!O:Y,11,0)),"")</f>
        <v>9327.9</v>
      </c>
      <c r="J327" s="6">
        <f>VLOOKUP(A327,'[1]LISTA ETIQUETAS'!$O:$Z,12,0)</f>
        <v>0.35</v>
      </c>
      <c r="K327" s="12">
        <f t="shared" si="15"/>
        <v>6063.1350000000002</v>
      </c>
      <c r="L327" s="7" t="str">
        <f>IF(VLOOKUP(A327,'[1]LISTA ETIQUETAS'!O:AB,14,0)="","",(VLOOKUP(A327,'[1]LISTA ETIQUETAS'!O:AB,14,0)))</f>
        <v/>
      </c>
      <c r="M327" s="8">
        <f>VLOOKUP(A327,'[1]LISTA ETIQUETAS'!$O:$BR,56,0)</f>
        <v>0</v>
      </c>
      <c r="N327" s="9">
        <f t="shared" si="16"/>
        <v>334238</v>
      </c>
      <c r="S327" s="2">
        <f>_xlfn.XLOOKUP($A327,'[1]LISTA ETIQUETAS'!$O:$O,'[1]LISTA ETIQUETAS'!H:H,"",0)</f>
        <v>4</v>
      </c>
      <c r="T327" s="9">
        <f t="shared" si="17"/>
        <v>4</v>
      </c>
      <c r="U327" s="10" t="str">
        <f>IFERROR((VLOOKUP(A327,'links de acesso'!A:B,2,0)),"\\192.168.0.4\Produtos\PRODUTO_PRONTA_ENTREGA\static\IMAGENS_PRODUTOS\SEM IMAGEM.jpg")</f>
        <v>\\192.168.0.4\Produtos\PRODUTO_PRONTA_ENTREGA\static\IMAGENS_PRODUTOS\CADEIRA ALE_334238.jpg</v>
      </c>
      <c r="V327" s="2"/>
    </row>
    <row r="328" spans="1:22" x14ac:dyDescent="0.25">
      <c r="A328" s="5">
        <v>334238</v>
      </c>
      <c r="B328" t="str">
        <f>IFERROR((VLOOKUP(A328,'[1]LISTA ETIQUETAS'!O:X,3,0)),"PRODUTO SEM ESTOQUE")</f>
        <v>EST CADEIRA ALE (LAM FREIJO MEL) (REC CARAM) SOLETA CARAMELO</v>
      </c>
      <c r="C328" s="10" t="str">
        <f>VLOOKUP(A328,'[1]LISTA ETIQUETAS'!$O:$BT,57,0)</f>
        <v>CLAMI CADEIRA</v>
      </c>
      <c r="D328" s="10" t="str">
        <f>VLOOKUP(A328,'[1]LISTA ETIQUETAS'!$O:$BT,58,0)</f>
        <v>CADEIRA ALE</v>
      </c>
      <c r="E328" s="11">
        <f>IF(VLOOKUP(A328,'[1]LISTA ETIQUETAS'!O:W,4,0)="",(VLOOKUP(A328,'[1]LISTA ETIQUETAS'!O:W,6,0)),(VLOOKUP(A328,'[1]LISTA ETIQUETAS'!O:W,4,0)))</f>
        <v>0.56000000000000005</v>
      </c>
      <c r="F328" s="11">
        <f>IF(VLOOKUP(A328,'[1]LISTA ETIQUETAS'!O:W,5,0)="",(VLOOKUP(A328,'[1]LISTA ETIQUETAS'!O:W,7,0)),(VLOOKUP(A328,'[1]LISTA ETIQUETAS'!O:W,5,0)))</f>
        <v>0.55000000000000004</v>
      </c>
      <c r="G328" s="11">
        <f>IFERROR((VLOOKUP(A328,'[1]LISTA ETIQUETAS'!O:X,8,0)),"")</f>
        <v>0.78</v>
      </c>
      <c r="H328" s="11">
        <f>IFERROR((VLOOKUP(A328,'[1]LISTA ETIQUETAS'!O:X,9,0)),"")</f>
        <v>0</v>
      </c>
      <c r="I328" s="12">
        <f>IFERROR((VLOOKUP(A328,'[1]LISTA ETIQUETAS'!O:Y,11,0)),"")</f>
        <v>9327.9</v>
      </c>
      <c r="J328" s="6">
        <f>VLOOKUP(A328,'[1]LISTA ETIQUETAS'!$O:$Z,12,0)</f>
        <v>0.35</v>
      </c>
      <c r="K328" s="12">
        <f t="shared" si="15"/>
        <v>6063.1350000000002</v>
      </c>
      <c r="L328" s="7" t="str">
        <f>IF(VLOOKUP(A328,'[1]LISTA ETIQUETAS'!O:AB,14,0)="","",(VLOOKUP(A328,'[1]LISTA ETIQUETAS'!O:AB,14,0)))</f>
        <v/>
      </c>
      <c r="M328" s="8">
        <f>VLOOKUP(A328,'[1]LISTA ETIQUETAS'!$O:$BR,56,0)</f>
        <v>0</v>
      </c>
      <c r="N328" s="9">
        <f t="shared" si="16"/>
        <v>334238</v>
      </c>
      <c r="S328" s="2">
        <f>_xlfn.XLOOKUP($A328,'[1]LISTA ETIQUETAS'!$O:$O,'[1]LISTA ETIQUETAS'!H:H,"",0)</f>
        <v>4</v>
      </c>
      <c r="T328" s="9">
        <f t="shared" si="17"/>
        <v>4</v>
      </c>
      <c r="U328" s="10" t="str">
        <f>IFERROR((VLOOKUP(A328,'links de acesso'!A:B,2,0)),"\\192.168.0.4\Produtos\PRODUTO_PRONTA_ENTREGA\static\IMAGENS_PRODUTOS\SEM IMAGEM.jpg")</f>
        <v>\\192.168.0.4\Produtos\PRODUTO_PRONTA_ENTREGA\static\IMAGENS_PRODUTOS\CADEIRA ALE_334238.jpg</v>
      </c>
      <c r="V328" s="2"/>
    </row>
    <row r="329" spans="1:22" x14ac:dyDescent="0.25">
      <c r="A329" s="5">
        <v>334238</v>
      </c>
      <c r="B329" t="str">
        <f>IFERROR((VLOOKUP(A329,'[1]LISTA ETIQUETAS'!O:X,3,0)),"PRODUTO SEM ESTOQUE")</f>
        <v>EST CADEIRA ALE (LAM FREIJO MEL) (REC CARAM) SOLETA CARAMELO</v>
      </c>
      <c r="C329" s="10" t="str">
        <f>VLOOKUP(A329,'[1]LISTA ETIQUETAS'!$O:$BT,57,0)</f>
        <v>CLAMI CADEIRA</v>
      </c>
      <c r="D329" s="10" t="str">
        <f>VLOOKUP(A329,'[1]LISTA ETIQUETAS'!$O:$BT,58,0)</f>
        <v>CADEIRA ALE</v>
      </c>
      <c r="E329" s="11">
        <f>IF(VLOOKUP(A329,'[1]LISTA ETIQUETAS'!O:W,4,0)="",(VLOOKUP(A329,'[1]LISTA ETIQUETAS'!O:W,6,0)),(VLOOKUP(A329,'[1]LISTA ETIQUETAS'!O:W,4,0)))</f>
        <v>0.56000000000000005</v>
      </c>
      <c r="F329" s="11">
        <f>IF(VLOOKUP(A329,'[1]LISTA ETIQUETAS'!O:W,5,0)="",(VLOOKUP(A329,'[1]LISTA ETIQUETAS'!O:W,7,0)),(VLOOKUP(A329,'[1]LISTA ETIQUETAS'!O:W,5,0)))</f>
        <v>0.55000000000000004</v>
      </c>
      <c r="G329" s="11">
        <f>IFERROR((VLOOKUP(A329,'[1]LISTA ETIQUETAS'!O:X,8,0)),"")</f>
        <v>0.78</v>
      </c>
      <c r="H329" s="11">
        <f>IFERROR((VLOOKUP(A329,'[1]LISTA ETIQUETAS'!O:X,9,0)),"")</f>
        <v>0</v>
      </c>
      <c r="I329" s="12">
        <f>IFERROR((VLOOKUP(A329,'[1]LISTA ETIQUETAS'!O:Y,11,0)),"")</f>
        <v>9327.9</v>
      </c>
      <c r="J329" s="6">
        <f>VLOOKUP(A329,'[1]LISTA ETIQUETAS'!$O:$Z,12,0)</f>
        <v>0.35</v>
      </c>
      <c r="K329" s="12">
        <f t="shared" si="15"/>
        <v>6063.1350000000002</v>
      </c>
      <c r="L329" s="7" t="str">
        <f>IF(VLOOKUP(A329,'[1]LISTA ETIQUETAS'!O:AB,14,0)="","",(VLOOKUP(A329,'[1]LISTA ETIQUETAS'!O:AB,14,0)))</f>
        <v/>
      </c>
      <c r="M329" s="8">
        <f>VLOOKUP(A329,'[1]LISTA ETIQUETAS'!$O:$BR,56,0)</f>
        <v>0</v>
      </c>
      <c r="N329" s="9">
        <f t="shared" si="16"/>
        <v>334238</v>
      </c>
      <c r="S329" s="2">
        <f>_xlfn.XLOOKUP($A329,'[1]LISTA ETIQUETAS'!$O:$O,'[1]LISTA ETIQUETAS'!H:H,"",0)</f>
        <v>4</v>
      </c>
      <c r="T329" s="9">
        <f t="shared" si="17"/>
        <v>4</v>
      </c>
      <c r="U329" s="10" t="str">
        <f>IFERROR((VLOOKUP(A329,'links de acesso'!A:B,2,0)),"\\192.168.0.4\Produtos\PRODUTO_PRONTA_ENTREGA\static\IMAGENS_PRODUTOS\SEM IMAGEM.jpg")</f>
        <v>\\192.168.0.4\Produtos\PRODUTO_PRONTA_ENTREGA\static\IMAGENS_PRODUTOS\CADEIRA ALE_334238.jpg</v>
      </c>
      <c r="V329" s="2"/>
    </row>
    <row r="330" spans="1:22" x14ac:dyDescent="0.25">
      <c r="A330" s="5">
        <v>334238</v>
      </c>
      <c r="B330" t="str">
        <f>IFERROR((VLOOKUP(A330,'[1]LISTA ETIQUETAS'!O:X,3,0)),"PRODUTO SEM ESTOQUE")</f>
        <v>EST CADEIRA ALE (LAM FREIJO MEL) (REC CARAM) SOLETA CARAMELO</v>
      </c>
      <c r="C330" s="10" t="str">
        <f>VLOOKUP(A330,'[1]LISTA ETIQUETAS'!$O:$BT,57,0)</f>
        <v>CLAMI CADEIRA</v>
      </c>
      <c r="D330" s="10" t="str">
        <f>VLOOKUP(A330,'[1]LISTA ETIQUETAS'!$O:$BT,58,0)</f>
        <v>CADEIRA ALE</v>
      </c>
      <c r="E330" s="11">
        <f>IF(VLOOKUP(A330,'[1]LISTA ETIQUETAS'!O:W,4,0)="",(VLOOKUP(A330,'[1]LISTA ETIQUETAS'!O:W,6,0)),(VLOOKUP(A330,'[1]LISTA ETIQUETAS'!O:W,4,0)))</f>
        <v>0.56000000000000005</v>
      </c>
      <c r="F330" s="11">
        <f>IF(VLOOKUP(A330,'[1]LISTA ETIQUETAS'!O:W,5,0)="",(VLOOKUP(A330,'[1]LISTA ETIQUETAS'!O:W,7,0)),(VLOOKUP(A330,'[1]LISTA ETIQUETAS'!O:W,5,0)))</f>
        <v>0.55000000000000004</v>
      </c>
      <c r="G330" s="11">
        <f>IFERROR((VLOOKUP(A330,'[1]LISTA ETIQUETAS'!O:X,8,0)),"")</f>
        <v>0.78</v>
      </c>
      <c r="H330" s="11">
        <f>IFERROR((VLOOKUP(A330,'[1]LISTA ETIQUETAS'!O:X,9,0)),"")</f>
        <v>0</v>
      </c>
      <c r="I330" s="12">
        <f>IFERROR((VLOOKUP(A330,'[1]LISTA ETIQUETAS'!O:Y,11,0)),"")</f>
        <v>9327.9</v>
      </c>
      <c r="J330" s="6">
        <f>VLOOKUP(A330,'[1]LISTA ETIQUETAS'!$O:$Z,12,0)</f>
        <v>0.35</v>
      </c>
      <c r="K330" s="12">
        <f t="shared" si="15"/>
        <v>6063.1350000000002</v>
      </c>
      <c r="L330" s="7" t="str">
        <f>IF(VLOOKUP(A330,'[1]LISTA ETIQUETAS'!O:AB,14,0)="","",(VLOOKUP(A330,'[1]LISTA ETIQUETAS'!O:AB,14,0)))</f>
        <v/>
      </c>
      <c r="M330" s="8">
        <f>VLOOKUP(A330,'[1]LISTA ETIQUETAS'!$O:$BR,56,0)</f>
        <v>0</v>
      </c>
      <c r="N330" s="9">
        <f t="shared" si="16"/>
        <v>334238</v>
      </c>
      <c r="S330" s="2">
        <f>_xlfn.XLOOKUP($A330,'[1]LISTA ETIQUETAS'!$O:$O,'[1]LISTA ETIQUETAS'!H:H,"",0)</f>
        <v>4</v>
      </c>
      <c r="T330" s="9">
        <f t="shared" si="17"/>
        <v>4</v>
      </c>
      <c r="U330" s="10" t="str">
        <f>IFERROR((VLOOKUP(A330,'links de acesso'!A:B,2,0)),"\\192.168.0.4\Produtos\PRODUTO_PRONTA_ENTREGA\static\IMAGENS_PRODUTOS\SEM IMAGEM.jpg")</f>
        <v>\\192.168.0.4\Produtos\PRODUTO_PRONTA_ENTREGA\static\IMAGENS_PRODUTOS\CADEIRA ALE_334238.jpg</v>
      </c>
      <c r="V330" s="2"/>
    </row>
    <row r="331" spans="1:22" x14ac:dyDescent="0.25">
      <c r="A331" s="5">
        <v>334238</v>
      </c>
      <c r="B331" t="str">
        <f>IFERROR((VLOOKUP(A331,'[1]LISTA ETIQUETAS'!O:X,3,0)),"PRODUTO SEM ESTOQUE")</f>
        <v>EST CADEIRA ALE (LAM FREIJO MEL) (REC CARAM) SOLETA CARAMELO</v>
      </c>
      <c r="C331" s="10" t="str">
        <f>VLOOKUP(A331,'[1]LISTA ETIQUETAS'!$O:$BT,57,0)</f>
        <v>CLAMI CADEIRA</v>
      </c>
      <c r="D331" s="10" t="str">
        <f>VLOOKUP(A331,'[1]LISTA ETIQUETAS'!$O:$BT,58,0)</f>
        <v>CADEIRA ALE</v>
      </c>
      <c r="E331" s="11">
        <f>IF(VLOOKUP(A331,'[1]LISTA ETIQUETAS'!O:W,4,0)="",(VLOOKUP(A331,'[1]LISTA ETIQUETAS'!O:W,6,0)),(VLOOKUP(A331,'[1]LISTA ETIQUETAS'!O:W,4,0)))</f>
        <v>0.56000000000000005</v>
      </c>
      <c r="F331" s="11">
        <f>IF(VLOOKUP(A331,'[1]LISTA ETIQUETAS'!O:W,5,0)="",(VLOOKUP(A331,'[1]LISTA ETIQUETAS'!O:W,7,0)),(VLOOKUP(A331,'[1]LISTA ETIQUETAS'!O:W,5,0)))</f>
        <v>0.55000000000000004</v>
      </c>
      <c r="G331" s="11">
        <f>IFERROR((VLOOKUP(A331,'[1]LISTA ETIQUETAS'!O:X,8,0)),"")</f>
        <v>0.78</v>
      </c>
      <c r="H331" s="11">
        <f>IFERROR((VLOOKUP(A331,'[1]LISTA ETIQUETAS'!O:X,9,0)),"")</f>
        <v>0</v>
      </c>
      <c r="I331" s="12">
        <f>IFERROR((VLOOKUP(A331,'[1]LISTA ETIQUETAS'!O:Y,11,0)),"")</f>
        <v>9327.9</v>
      </c>
      <c r="J331" s="6">
        <f>VLOOKUP(A331,'[1]LISTA ETIQUETAS'!$O:$Z,12,0)</f>
        <v>0.35</v>
      </c>
      <c r="K331" s="12">
        <f t="shared" si="15"/>
        <v>6063.1350000000002</v>
      </c>
      <c r="L331" s="7" t="str">
        <f>IF(VLOOKUP(A331,'[1]LISTA ETIQUETAS'!O:AB,14,0)="","",(VLOOKUP(A331,'[1]LISTA ETIQUETAS'!O:AB,14,0)))</f>
        <v/>
      </c>
      <c r="M331" s="8">
        <f>VLOOKUP(A331,'[1]LISTA ETIQUETAS'!$O:$BR,56,0)</f>
        <v>0</v>
      </c>
      <c r="N331" s="9">
        <f t="shared" si="16"/>
        <v>334238</v>
      </c>
      <c r="S331" s="2">
        <f>_xlfn.XLOOKUP($A331,'[1]LISTA ETIQUETAS'!$O:$O,'[1]LISTA ETIQUETAS'!H:H,"",0)</f>
        <v>4</v>
      </c>
      <c r="T331" s="9">
        <f t="shared" si="17"/>
        <v>4</v>
      </c>
      <c r="U331" s="10" t="str">
        <f>IFERROR((VLOOKUP(A331,'links de acesso'!A:B,2,0)),"\\192.168.0.4\Produtos\PRODUTO_PRONTA_ENTREGA\static\IMAGENS_PRODUTOS\SEM IMAGEM.jpg")</f>
        <v>\\192.168.0.4\Produtos\PRODUTO_PRONTA_ENTREGA\static\IMAGENS_PRODUTOS\CADEIRA ALE_334238.jpg</v>
      </c>
      <c r="V331" s="2"/>
    </row>
    <row r="332" spans="1:22" x14ac:dyDescent="0.25">
      <c r="A332" s="5">
        <v>232361</v>
      </c>
      <c r="B332" t="str">
        <f>IFERROR((VLOOKUP(A332,'[1]LISTA ETIQUETAS'!O:X,3,0)),"PRODUTO SEM ESTOQUE")</f>
        <v>EST CADEIRA ANNA (TAUARI TING 102) COURO 50019</v>
      </c>
      <c r="C332" s="10" t="str">
        <f>VLOOKUP(A332,'[1]LISTA ETIQUETAS'!$O:$BT,57,0)</f>
        <v>CLAMI CADEIRA</v>
      </c>
      <c r="D332" s="10" t="str">
        <f>VLOOKUP(A332,'[1]LISTA ETIQUETAS'!$O:$BT,58,0)</f>
        <v>CADEIRA ANNA (FL)</v>
      </c>
      <c r="E332" s="11">
        <f>IF(VLOOKUP(A332,'[1]LISTA ETIQUETAS'!O:W,4,0)="",(VLOOKUP(A332,'[1]LISTA ETIQUETAS'!O:W,6,0)),(VLOOKUP(A332,'[1]LISTA ETIQUETAS'!O:W,4,0)))</f>
        <v>0.52</v>
      </c>
      <c r="F332" s="11">
        <f>IF(VLOOKUP(A332,'[1]LISTA ETIQUETAS'!O:W,5,0)="",(VLOOKUP(A332,'[1]LISTA ETIQUETAS'!O:W,7,0)),(VLOOKUP(A332,'[1]LISTA ETIQUETAS'!O:W,5,0)))</f>
        <v>0.62</v>
      </c>
      <c r="G332" s="11">
        <f>IFERROR((VLOOKUP(A332,'[1]LISTA ETIQUETAS'!O:X,8,0)),"")</f>
        <v>0.78</v>
      </c>
      <c r="H332" s="11">
        <f>IFERROR((VLOOKUP(A332,'[1]LISTA ETIQUETAS'!O:X,9,0)),"")</f>
        <v>0</v>
      </c>
      <c r="I332" s="12">
        <f>IFERROR((VLOOKUP(A332,'[1]LISTA ETIQUETAS'!O:Y,11,0)),"")</f>
        <v>8512</v>
      </c>
      <c r="J332" s="6">
        <f>VLOOKUP(A332,'[1]LISTA ETIQUETAS'!$O:$Z,12,0)</f>
        <v>0.5</v>
      </c>
      <c r="K332" s="12">
        <f t="shared" si="15"/>
        <v>4256</v>
      </c>
      <c r="L332" s="7" t="str">
        <f>IF(VLOOKUP(A332,'[1]LISTA ETIQUETAS'!O:AB,14,0)="","",(VLOOKUP(A332,'[1]LISTA ETIQUETAS'!O:AB,14,0)))</f>
        <v/>
      </c>
      <c r="M332" s="8">
        <f>VLOOKUP(A332,'[1]LISTA ETIQUETAS'!$O:$BR,56,0)</f>
        <v>0</v>
      </c>
      <c r="N332" s="9">
        <f t="shared" si="16"/>
        <v>232361</v>
      </c>
      <c r="S332" s="2">
        <f>_xlfn.XLOOKUP($A332,'[1]LISTA ETIQUETAS'!$O:$O,'[1]LISTA ETIQUETAS'!H:H,"",0)</f>
        <v>2</v>
      </c>
      <c r="T332" s="9">
        <f t="shared" si="17"/>
        <v>2</v>
      </c>
      <c r="U332" s="10" t="str">
        <f>IFERROR((VLOOKUP(A332,'links de acesso'!A:B,2,0)),"\\192.168.0.4\Produtos\PRODUTO_PRONTA_ENTREGA\static\IMAGENS_PRODUTOS\SEM IMAGEM.jpg")</f>
        <v>\\192.168.0.4\Produtos\PRODUTO_PRONTA_ENTREGA\static\IMAGENS_PRODUTOS\CADEIRA ANNA_232361.jpg</v>
      </c>
      <c r="V332" s="2"/>
    </row>
    <row r="333" spans="1:22" x14ac:dyDescent="0.25">
      <c r="A333" s="5">
        <v>234348</v>
      </c>
      <c r="B333" t="str">
        <f>IFERROR((VLOOKUP(A333,'[1]LISTA ETIQUETAS'!O:X,3,0)),"PRODUTO SEM ESTOQUE")</f>
        <v>EST CADEIRA ANNA (TAUARI TING 102) COURO 50019#7</v>
      </c>
      <c r="C333" s="10" t="str">
        <f>VLOOKUP(A333,'[1]LISTA ETIQUETAS'!$O:$BT,57,0)</f>
        <v>CLAMI CADEIRA</v>
      </c>
      <c r="D333" s="10" t="str">
        <f>VLOOKUP(A333,'[1]LISTA ETIQUETAS'!$O:$BT,58,0)</f>
        <v>CADEIRA ANNA (FL)</v>
      </c>
      <c r="E333" s="11">
        <f>IF(VLOOKUP(A333,'[1]LISTA ETIQUETAS'!O:W,4,0)="",(VLOOKUP(A333,'[1]LISTA ETIQUETAS'!O:W,6,0)),(VLOOKUP(A333,'[1]LISTA ETIQUETAS'!O:W,4,0)))</f>
        <v>0.52</v>
      </c>
      <c r="F333" s="11">
        <f>IF(VLOOKUP(A333,'[1]LISTA ETIQUETAS'!O:W,5,0)="",(VLOOKUP(A333,'[1]LISTA ETIQUETAS'!O:W,7,0)),(VLOOKUP(A333,'[1]LISTA ETIQUETAS'!O:W,5,0)))</f>
        <v>0.62</v>
      </c>
      <c r="G333" s="11">
        <f>IFERROR((VLOOKUP(A333,'[1]LISTA ETIQUETAS'!O:X,8,0)),"")</f>
        <v>0.78</v>
      </c>
      <c r="H333" s="11">
        <f>IFERROR((VLOOKUP(A333,'[1]LISTA ETIQUETAS'!O:X,9,0)),"")</f>
        <v>0</v>
      </c>
      <c r="I333" s="12">
        <f>IFERROR((VLOOKUP(A333,'[1]LISTA ETIQUETAS'!O:Y,11,0)),"")</f>
        <v>8512</v>
      </c>
      <c r="J333" s="6">
        <f>VLOOKUP(A333,'[1]LISTA ETIQUETAS'!$O:$Z,12,0)</f>
        <v>0.5</v>
      </c>
      <c r="K333" s="12">
        <f t="shared" si="15"/>
        <v>4256</v>
      </c>
      <c r="L333" s="7" t="str">
        <f>IF(VLOOKUP(A333,'[1]LISTA ETIQUETAS'!O:AB,14,0)="","",(VLOOKUP(A333,'[1]LISTA ETIQUETAS'!O:AB,14,0)))</f>
        <v/>
      </c>
      <c r="M333" s="8">
        <f>VLOOKUP(A333,'[1]LISTA ETIQUETAS'!$O:$BR,56,0)</f>
        <v>0</v>
      </c>
      <c r="N333" s="9">
        <f t="shared" si="16"/>
        <v>234348</v>
      </c>
      <c r="S333" s="2">
        <f>_xlfn.XLOOKUP($A333,'[1]LISTA ETIQUETAS'!$O:$O,'[1]LISTA ETIQUETAS'!H:H,"",0)</f>
        <v>2</v>
      </c>
      <c r="T333" s="9">
        <f t="shared" si="17"/>
        <v>2</v>
      </c>
      <c r="U333" s="10" t="str">
        <f>IFERROR((VLOOKUP(A333,'links de acesso'!A:B,2,0)),"\\192.168.0.4\Produtos\PRODUTO_PRONTA_ENTREGA\static\IMAGENS_PRODUTOS\SEM IMAGEM.jpg")</f>
        <v>\\192.168.0.4\Produtos\PRODUTO_PRONTA_ENTREGA\static\IMAGENS_PRODUTOS\CADEIRA ANNA SB_234348.jpg</v>
      </c>
      <c r="V333" s="2"/>
    </row>
    <row r="334" spans="1:22" x14ac:dyDescent="0.25">
      <c r="A334" s="5">
        <v>261227</v>
      </c>
      <c r="B334" t="str">
        <f>IFERROR((VLOOKUP(A334,'[1]LISTA ETIQUETAS'!O:X,3,0)),"PRODUTO SEM ESTOQUE")</f>
        <v>EST CADEIRA ANNA (TAUARI WHISKY 02) TC SUMATRA SILVER</v>
      </c>
      <c r="C334" s="10" t="str">
        <f>VLOOKUP(A334,'[1]LISTA ETIQUETAS'!$O:$BT,57,0)</f>
        <v>CLAMI CADEIRA</v>
      </c>
      <c r="D334" s="10" t="str">
        <f>VLOOKUP(A334,'[1]LISTA ETIQUETAS'!$O:$BT,58,0)</f>
        <v>CADEIRA ANNA (FL)</v>
      </c>
      <c r="E334" s="11">
        <f>IF(VLOOKUP(A334,'[1]LISTA ETIQUETAS'!O:W,4,0)="",(VLOOKUP(A334,'[1]LISTA ETIQUETAS'!O:W,6,0)),(VLOOKUP(A334,'[1]LISTA ETIQUETAS'!O:W,4,0)))</f>
        <v>0.52</v>
      </c>
      <c r="F334" s="11">
        <f>IF(VLOOKUP(A334,'[1]LISTA ETIQUETAS'!O:W,5,0)="",(VLOOKUP(A334,'[1]LISTA ETIQUETAS'!O:W,7,0)),(VLOOKUP(A334,'[1]LISTA ETIQUETAS'!O:W,5,0)))</f>
        <v>0.62</v>
      </c>
      <c r="G334" s="11">
        <f>IFERROR((VLOOKUP(A334,'[1]LISTA ETIQUETAS'!O:X,8,0)),"")</f>
        <v>0.78</v>
      </c>
      <c r="H334" s="11">
        <f>IFERROR((VLOOKUP(A334,'[1]LISTA ETIQUETAS'!O:X,9,0)),"")</f>
        <v>0</v>
      </c>
      <c r="I334" s="12">
        <f>IFERROR((VLOOKUP(A334,'[1]LISTA ETIQUETAS'!O:Y,11,0)),"")</f>
        <v>8382.5499999999993</v>
      </c>
      <c r="J334" s="6">
        <f>VLOOKUP(A334,'[1]LISTA ETIQUETAS'!$O:$Z,12,0)</f>
        <v>0.75</v>
      </c>
      <c r="K334" s="12">
        <f t="shared" si="15"/>
        <v>2095.6374999999998</v>
      </c>
      <c r="L334" s="7" t="str">
        <f>IF(VLOOKUP(A334,'[1]LISTA ETIQUETAS'!O:AB,14,0)="","",(VLOOKUP(A334,'[1]LISTA ETIQUETAS'!O:AB,14,0)))</f>
        <v/>
      </c>
      <c r="M334" s="8">
        <f>VLOOKUP(A334,'[1]LISTA ETIQUETAS'!$O:$BR,56,0)</f>
        <v>0</v>
      </c>
      <c r="N334" s="9">
        <f t="shared" si="16"/>
        <v>261227</v>
      </c>
      <c r="S334" s="2">
        <f>_xlfn.XLOOKUP($A334,'[1]LISTA ETIQUETAS'!$O:$O,'[1]LISTA ETIQUETAS'!H:H,"",0)</f>
        <v>1</v>
      </c>
      <c r="T334" s="9">
        <f t="shared" si="17"/>
        <v>1</v>
      </c>
      <c r="U334" s="10" t="str">
        <f>IFERROR((VLOOKUP(A334,'links de acesso'!A:B,2,0)),"\\192.168.0.4\Produtos\PRODUTO_PRONTA_ENTREGA\static\IMAGENS_PRODUTOS\SEM IMAGEM.jpg")</f>
        <v>\\192.168.0.4\Produtos\PRODUTO_PRONTA_ENTREGA\static\IMAGENS_PRODUTOS\CADEIRA ANNA_261227.jpg</v>
      </c>
      <c r="V334" s="2"/>
    </row>
    <row r="335" spans="1:22" x14ac:dyDescent="0.25">
      <c r="A335" s="5">
        <v>261228</v>
      </c>
      <c r="B335" t="str">
        <f>IFERROR((VLOOKUP(A335,'[1]LISTA ETIQUETAS'!O:X,3,0)),"PRODUTO SEM ESTOQUE")</f>
        <v>EST CADEIRA ANNA C/BRACO (TAUARI WHISKY 02) TC #5</v>
      </c>
      <c r="C335" s="10" t="str">
        <f>VLOOKUP(A335,'[1]LISTA ETIQUETAS'!$O:$BT,57,0)</f>
        <v>CLAMI CADEIRA</v>
      </c>
      <c r="D335" s="10" t="str">
        <f>VLOOKUP(A335,'[1]LISTA ETIQUETAS'!$O:$BT,58,0)</f>
        <v>CADEIRA ANNA (FL)</v>
      </c>
      <c r="E335" s="11">
        <f>IF(VLOOKUP(A335,'[1]LISTA ETIQUETAS'!O:W,4,0)="",(VLOOKUP(A335,'[1]LISTA ETIQUETAS'!O:W,6,0)),(VLOOKUP(A335,'[1]LISTA ETIQUETAS'!O:W,4,0)))</f>
        <v>0.56000000000000005</v>
      </c>
      <c r="F335" s="11">
        <f>IF(VLOOKUP(A335,'[1]LISTA ETIQUETAS'!O:W,5,0)="",(VLOOKUP(A335,'[1]LISTA ETIQUETAS'!O:W,7,0)),(VLOOKUP(A335,'[1]LISTA ETIQUETAS'!O:W,5,0)))</f>
        <v>0.56999999999999995</v>
      </c>
      <c r="G335" s="11">
        <f>IFERROR((VLOOKUP(A335,'[1]LISTA ETIQUETAS'!O:X,8,0)),"")</f>
        <v>0.78</v>
      </c>
      <c r="H335" s="11">
        <f>IFERROR((VLOOKUP(A335,'[1]LISTA ETIQUETAS'!O:X,9,0)),"")</f>
        <v>0</v>
      </c>
      <c r="I335" s="12">
        <f>IFERROR((VLOOKUP(A335,'[1]LISTA ETIQUETAS'!O:Y,11,0)),"")</f>
        <v>9856</v>
      </c>
      <c r="J335" s="6">
        <f>VLOOKUP(A335,'[1]LISTA ETIQUETAS'!$O:$Z,12,0)</f>
        <v>0.75</v>
      </c>
      <c r="K335" s="12">
        <f t="shared" si="15"/>
        <v>2464</v>
      </c>
      <c r="L335" s="7" t="str">
        <f>IF(VLOOKUP(A335,'[1]LISTA ETIQUETAS'!O:AB,14,0)="","",(VLOOKUP(A335,'[1]LISTA ETIQUETAS'!O:AB,14,0)))</f>
        <v/>
      </c>
      <c r="M335" s="8">
        <f>VLOOKUP(A335,'[1]LISTA ETIQUETAS'!$O:$BR,56,0)</f>
        <v>0</v>
      </c>
      <c r="N335" s="9">
        <f t="shared" si="16"/>
        <v>261228</v>
      </c>
      <c r="S335" s="2">
        <f>_xlfn.XLOOKUP($A335,'[1]LISTA ETIQUETAS'!$O:$O,'[1]LISTA ETIQUETAS'!H:H,"",0)</f>
        <v>1</v>
      </c>
      <c r="T335" s="9">
        <f t="shared" si="17"/>
        <v>1</v>
      </c>
      <c r="U335" s="10" t="str">
        <f>IFERROR((VLOOKUP(A335,'links de acesso'!A:B,2,0)),"\\192.168.0.4\Produtos\PRODUTO_PRONTA_ENTREGA\static\IMAGENS_PRODUTOS\SEM IMAGEM.jpg")</f>
        <v>\\192.168.0.4\Produtos\PRODUTO_PRONTA_ENTREGA\static\IMAGENS_PRODUTOS\CADEIRA ANNA _261228.jpg</v>
      </c>
      <c r="V335" s="2"/>
    </row>
    <row r="336" spans="1:22" x14ac:dyDescent="0.25">
      <c r="A336" s="5">
        <v>261229</v>
      </c>
      <c r="B336" t="str">
        <f>IFERROR((VLOOKUP(A336,'[1]LISTA ETIQUETAS'!O:X,3,0)),"PRODUTO SEM ESTOQUE")</f>
        <v>EST CADEIRA ANNA C/BRACO (TAUARI WHISKY 02) TC #6</v>
      </c>
      <c r="C336" s="10" t="str">
        <f>VLOOKUP(A336,'[1]LISTA ETIQUETAS'!$O:$BT,57,0)</f>
        <v>CLAMI CADEIRA</v>
      </c>
      <c r="D336" s="10" t="str">
        <f>VLOOKUP(A336,'[1]LISTA ETIQUETAS'!$O:$BT,58,0)</f>
        <v>CADEIRA ANNA (FL)</v>
      </c>
      <c r="E336" s="11">
        <f>IF(VLOOKUP(A336,'[1]LISTA ETIQUETAS'!O:W,4,0)="",(VLOOKUP(A336,'[1]LISTA ETIQUETAS'!O:W,6,0)),(VLOOKUP(A336,'[1]LISTA ETIQUETAS'!O:W,4,0)))</f>
        <v>0.56000000000000005</v>
      </c>
      <c r="F336" s="11">
        <f>IF(VLOOKUP(A336,'[1]LISTA ETIQUETAS'!O:W,5,0)="",(VLOOKUP(A336,'[1]LISTA ETIQUETAS'!O:W,7,0)),(VLOOKUP(A336,'[1]LISTA ETIQUETAS'!O:W,5,0)))</f>
        <v>0.56999999999999995</v>
      </c>
      <c r="G336" s="11">
        <f>IFERROR((VLOOKUP(A336,'[1]LISTA ETIQUETAS'!O:X,8,0)),"")</f>
        <v>0.78</v>
      </c>
      <c r="H336" s="11">
        <f>IFERROR((VLOOKUP(A336,'[1]LISTA ETIQUETAS'!O:X,9,0)),"")</f>
        <v>0</v>
      </c>
      <c r="I336" s="12">
        <f>IFERROR((VLOOKUP(A336,'[1]LISTA ETIQUETAS'!O:Y,11,0)),"")</f>
        <v>8960</v>
      </c>
      <c r="J336" s="6">
        <f>VLOOKUP(A336,'[1]LISTA ETIQUETAS'!$O:$Z,12,0)</f>
        <v>0.5</v>
      </c>
      <c r="K336" s="12">
        <f t="shared" si="15"/>
        <v>4480</v>
      </c>
      <c r="L336" s="7" t="str">
        <f>IF(VLOOKUP(A336,'[1]LISTA ETIQUETAS'!O:AB,14,0)="","",(VLOOKUP(A336,'[1]LISTA ETIQUETAS'!O:AB,14,0)))</f>
        <v/>
      </c>
      <c r="M336" s="8">
        <f>VLOOKUP(A336,'[1]LISTA ETIQUETAS'!$O:$BR,56,0)</f>
        <v>0</v>
      </c>
      <c r="N336" s="9">
        <f t="shared" si="16"/>
        <v>261229</v>
      </c>
      <c r="S336" s="2">
        <f>_xlfn.XLOOKUP($A336,'[1]LISTA ETIQUETAS'!$O:$O,'[1]LISTA ETIQUETAS'!H:H,"",0)</f>
        <v>1</v>
      </c>
      <c r="T336" s="9">
        <f t="shared" si="17"/>
        <v>1</v>
      </c>
      <c r="U336" s="10" t="str">
        <f>IFERROR((VLOOKUP(A336,'links de acesso'!A:B,2,0)),"\\192.168.0.4\Produtos\PRODUTO_PRONTA_ENTREGA\static\IMAGENS_PRODUTOS\SEM IMAGEM.jpg")</f>
        <v>\\192.168.0.4\Produtos\PRODUTO_PRONTA_ENTREGA\static\IMAGENS_PRODUTOS\CADEIRA ANNA_261229.jpg</v>
      </c>
      <c r="V336" s="2"/>
    </row>
    <row r="337" spans="1:22" x14ac:dyDescent="0.25">
      <c r="A337" s="5">
        <v>261230</v>
      </c>
      <c r="B337" t="str">
        <f>IFERROR((VLOOKUP(A337,'[1]LISTA ETIQUETAS'!O:X,3,0)),"PRODUTO SEM ESTOQUE")</f>
        <v>EST CADEIRA ANNA (TAUARI WHISKY 02) TC #6</v>
      </c>
      <c r="C337" s="10" t="str">
        <f>VLOOKUP(A337,'[1]LISTA ETIQUETAS'!$O:$BT,57,0)</f>
        <v>CLAMI CADEIRA</v>
      </c>
      <c r="D337" s="10" t="str">
        <f>VLOOKUP(A337,'[1]LISTA ETIQUETAS'!$O:$BT,58,0)</f>
        <v>CADEIRA ANNA (FL)</v>
      </c>
      <c r="E337" s="11">
        <f>IF(VLOOKUP(A337,'[1]LISTA ETIQUETAS'!O:W,4,0)="",(VLOOKUP(A337,'[1]LISTA ETIQUETAS'!O:W,6,0)),(VLOOKUP(A337,'[1]LISTA ETIQUETAS'!O:W,4,0)))</f>
        <v>0.52</v>
      </c>
      <c r="F337" s="11">
        <f>IF(VLOOKUP(A337,'[1]LISTA ETIQUETAS'!O:W,5,0)="",(VLOOKUP(A337,'[1]LISTA ETIQUETAS'!O:W,7,0)),(VLOOKUP(A337,'[1]LISTA ETIQUETAS'!O:W,5,0)))</f>
        <v>0.62</v>
      </c>
      <c r="G337" s="11">
        <f>IFERROR((VLOOKUP(A337,'[1]LISTA ETIQUETAS'!O:X,8,0)),"")</f>
        <v>0.78</v>
      </c>
      <c r="H337" s="11">
        <f>IFERROR((VLOOKUP(A337,'[1]LISTA ETIQUETAS'!O:X,9,0)),"")</f>
        <v>0</v>
      </c>
      <c r="I337" s="12">
        <f>IFERROR((VLOOKUP(A337,'[1]LISTA ETIQUETAS'!O:Y,11,0)),"")</f>
        <v>8512</v>
      </c>
      <c r="J337" s="6">
        <f>VLOOKUP(A337,'[1]LISTA ETIQUETAS'!$O:$Z,12,0)</f>
        <v>0.5</v>
      </c>
      <c r="K337" s="12">
        <f t="shared" si="15"/>
        <v>4256</v>
      </c>
      <c r="L337" s="7" t="str">
        <f>IF(VLOOKUP(A337,'[1]LISTA ETIQUETAS'!O:AB,14,0)="","",(VLOOKUP(A337,'[1]LISTA ETIQUETAS'!O:AB,14,0)))</f>
        <v/>
      </c>
      <c r="M337" s="8">
        <f>VLOOKUP(A337,'[1]LISTA ETIQUETAS'!$O:$BR,56,0)</f>
        <v>0</v>
      </c>
      <c r="N337" s="9">
        <f t="shared" si="16"/>
        <v>261230</v>
      </c>
      <c r="S337" s="2">
        <f>_xlfn.XLOOKUP($A337,'[1]LISTA ETIQUETAS'!$O:$O,'[1]LISTA ETIQUETAS'!H:H,"",0)</f>
        <v>1</v>
      </c>
      <c r="T337" s="9">
        <f t="shared" si="17"/>
        <v>1</v>
      </c>
      <c r="U337" s="10" t="str">
        <f>IFERROR((VLOOKUP(A337,'links de acesso'!A:B,2,0)),"\\192.168.0.4\Produtos\PRODUTO_PRONTA_ENTREGA\static\IMAGENS_PRODUTOS\SEM IMAGEM.jpg")</f>
        <v>\\192.168.0.4\Produtos\PRODUTO_PRONTA_ENTREGA\static\IMAGENS_PRODUTOS\CADEIRA ANNA_261230.jpg</v>
      </c>
      <c r="V337" s="2"/>
    </row>
    <row r="338" spans="1:22" x14ac:dyDescent="0.25">
      <c r="A338" s="5">
        <v>151598</v>
      </c>
      <c r="B338" t="str">
        <f>IFERROR((VLOOKUP(A338,'[1]LISTA ETIQUETAS'!O:X,3,0)),"PRODUTO SEM ESTOQUE")</f>
        <v>EST CADEIRA BALI C/BRACO (TABOA TRANCADA NATURAL) TC 270</v>
      </c>
      <c r="C338" s="10" t="str">
        <f>VLOOKUP(A338,'[1]LISTA ETIQUETAS'!$O:$BT,57,0)</f>
        <v>CLAMI CADEIRA</v>
      </c>
      <c r="D338" s="10" t="str">
        <f>VLOOKUP(A338,'[1]LISTA ETIQUETAS'!$O:$BT,58,0)</f>
        <v>CADEIRA BALI (FL)</v>
      </c>
      <c r="E338" s="11">
        <f>IF(VLOOKUP(A338,'[1]LISTA ETIQUETAS'!O:W,4,0)="",(VLOOKUP(A338,'[1]LISTA ETIQUETAS'!O:W,6,0)),(VLOOKUP(A338,'[1]LISTA ETIQUETAS'!O:W,4,0)))</f>
        <v>0.55000000000000004</v>
      </c>
      <c r="F338" s="11">
        <f>IF(VLOOKUP(A338,'[1]LISTA ETIQUETAS'!O:W,5,0)="",(VLOOKUP(A338,'[1]LISTA ETIQUETAS'!O:W,7,0)),(VLOOKUP(A338,'[1]LISTA ETIQUETAS'!O:W,5,0)))</f>
        <v>0.6</v>
      </c>
      <c r="G338" s="11">
        <f>IFERROR((VLOOKUP(A338,'[1]LISTA ETIQUETAS'!O:X,8,0)),"")</f>
        <v>0.8</v>
      </c>
      <c r="H338" s="11">
        <f>IFERROR((VLOOKUP(A338,'[1]LISTA ETIQUETAS'!O:X,9,0)),"")</f>
        <v>0</v>
      </c>
      <c r="I338" s="12">
        <f>IFERROR((VLOOKUP(A338,'[1]LISTA ETIQUETAS'!O:Y,11,0)),"")</f>
        <v>3858.78</v>
      </c>
      <c r="J338" s="6">
        <f>VLOOKUP(A338,'[1]LISTA ETIQUETAS'!$O:$Z,12,0)</f>
        <v>0.7</v>
      </c>
      <c r="K338" s="12">
        <f t="shared" si="15"/>
        <v>1157.634</v>
      </c>
      <c r="L338" s="7" t="str">
        <f>IF(VLOOKUP(A338,'[1]LISTA ETIQUETAS'!O:AB,14,0)="","",(VLOOKUP(A338,'[1]LISTA ETIQUETAS'!O:AB,14,0)))</f>
        <v/>
      </c>
      <c r="M338" s="8">
        <f>VLOOKUP(A338,'[1]LISTA ETIQUETAS'!$O:$BR,56,0)</f>
        <v>0</v>
      </c>
      <c r="N338" s="9">
        <f t="shared" si="16"/>
        <v>151598</v>
      </c>
      <c r="S338" s="2">
        <f>_xlfn.XLOOKUP($A338,'[1]LISTA ETIQUETAS'!$O:$O,'[1]LISTA ETIQUETAS'!H:H,"",0)</f>
        <v>4</v>
      </c>
      <c r="T338" s="9">
        <f t="shared" si="17"/>
        <v>4</v>
      </c>
      <c r="U338" s="10" t="str">
        <f>IFERROR((VLOOKUP(A338,'links de acesso'!A:B,2,0)),"\\192.168.0.4\Produtos\PRODUTO_PRONTA_ENTREGA\static\IMAGENS_PRODUTOS\SEM IMAGEM.jpg")</f>
        <v>\\192.168.0.4\Produtos\PRODUTO_PRONTA_ENTREGA\static\IMAGENS_PRODUTOS\CADEIRA BALI CB_151598.jpg</v>
      </c>
      <c r="V338" s="2"/>
    </row>
    <row r="339" spans="1:22" x14ac:dyDescent="0.25">
      <c r="A339" s="5">
        <v>128485</v>
      </c>
      <c r="B339" t="str">
        <f>IFERROR((VLOOKUP(A339,'[1]LISTA ETIQUETAS'!O:X,3,0)),"PRODUTO SEM ESTOQUE")</f>
        <v>EST CADEIRA BASEL (TABACO) TC 430A</v>
      </c>
      <c r="C339" s="10" t="str">
        <f>VLOOKUP(A339,'[1]LISTA ETIQUETAS'!$O:$BT,57,0)</f>
        <v>CLAMI CADEIRA</v>
      </c>
      <c r="D339" s="10" t="str">
        <f>VLOOKUP(A339,'[1]LISTA ETIQUETAS'!$O:$BT,58,0)</f>
        <v>CADEIRA BASEL (FL)</v>
      </c>
      <c r="E339" s="11">
        <f>IF(VLOOKUP(A339,'[1]LISTA ETIQUETAS'!O:W,4,0)="",(VLOOKUP(A339,'[1]LISTA ETIQUETAS'!O:W,6,0)),(VLOOKUP(A339,'[1]LISTA ETIQUETAS'!O:W,4,0)))</f>
        <v>0.52</v>
      </c>
      <c r="F339" s="11">
        <f>IF(VLOOKUP(A339,'[1]LISTA ETIQUETAS'!O:W,5,0)="",(VLOOKUP(A339,'[1]LISTA ETIQUETAS'!O:W,7,0)),(VLOOKUP(A339,'[1]LISTA ETIQUETAS'!O:W,5,0)))</f>
        <v>0.56000000000000005</v>
      </c>
      <c r="G339" s="11">
        <f>IFERROR((VLOOKUP(A339,'[1]LISTA ETIQUETAS'!O:X,8,0)),"")</f>
        <v>0.89</v>
      </c>
      <c r="H339" s="11">
        <f>IFERROR((VLOOKUP(A339,'[1]LISTA ETIQUETAS'!O:X,9,0)),"")</f>
        <v>0</v>
      </c>
      <c r="I339" s="12">
        <f>IFERROR((VLOOKUP(A339,'[1]LISTA ETIQUETAS'!O:Y,11,0)),"")</f>
        <v>2627</v>
      </c>
      <c r="J339" s="6">
        <f>VLOOKUP(A339,'[1]LISTA ETIQUETAS'!$O:$Z,12,0)</f>
        <v>0.7</v>
      </c>
      <c r="K339" s="12">
        <f t="shared" si="15"/>
        <v>788.10000000000014</v>
      </c>
      <c r="L339" s="7" t="str">
        <f>IF(VLOOKUP(A339,'[1]LISTA ETIQUETAS'!O:AB,14,0)="","",(VLOOKUP(A339,'[1]LISTA ETIQUETAS'!O:AB,14,0)))</f>
        <v/>
      </c>
      <c r="M339" s="8">
        <f>VLOOKUP(A339,'[1]LISTA ETIQUETAS'!$O:$BR,56,0)</f>
        <v>0</v>
      </c>
      <c r="N339" s="9">
        <f t="shared" si="16"/>
        <v>128485</v>
      </c>
      <c r="S339" s="2">
        <f>_xlfn.XLOOKUP($A339,'[1]LISTA ETIQUETAS'!$O:$O,'[1]LISTA ETIQUETAS'!H:H,"",0)</f>
        <v>1</v>
      </c>
      <c r="T339" s="9">
        <f t="shared" si="17"/>
        <v>1</v>
      </c>
      <c r="U339" s="10" t="str">
        <f>IFERROR((VLOOKUP(A339,'links de acesso'!A:B,2,0)),"\\192.168.0.4\Produtos\PRODUTO_PRONTA_ENTREGA\static\IMAGENS_PRODUTOS\SEM IMAGEM.jpg")</f>
        <v>\\192.168.0.4\Produtos\PRODUTO_PRONTA_ENTREGA\static\IMAGENS_PRODUTOS\CADEIRA BASEL_128485.jpg</v>
      </c>
      <c r="V339" s="2"/>
    </row>
    <row r="340" spans="1:22" x14ac:dyDescent="0.25">
      <c r="A340" s="5">
        <v>65221</v>
      </c>
      <c r="B340" t="str">
        <f>IFERROR((VLOOKUP(A340,'[1]LISTA ETIQUETAS'!O:X,3,0)),"PRODUTO SEM ESTOQUE")</f>
        <v>EST CADEIRA BOSSA ESTOFADA C/BRACO (L109 MARROM) TC FLORAL</v>
      </c>
      <c r="C340" s="10" t="str">
        <f>VLOOKUP(A340,'[1]LISTA ETIQUETAS'!$O:$BT,57,0)</f>
        <v>CLAMI CADEIRA</v>
      </c>
      <c r="D340" s="10" t="str">
        <f>VLOOKUP(A340,'[1]LISTA ETIQUETAS'!$O:$BT,58,0)</f>
        <v>CADEIRA BOSSA (FL)</v>
      </c>
      <c r="E340" s="11">
        <f>IF(VLOOKUP(A340,'[1]LISTA ETIQUETAS'!O:W,4,0)="",(VLOOKUP(A340,'[1]LISTA ETIQUETAS'!O:W,6,0)),(VLOOKUP(A340,'[1]LISTA ETIQUETAS'!O:W,4,0)))</f>
        <v>0.56999999999999995</v>
      </c>
      <c r="F340" s="11">
        <f>IF(VLOOKUP(A340,'[1]LISTA ETIQUETAS'!O:W,5,0)="",(VLOOKUP(A340,'[1]LISTA ETIQUETAS'!O:W,7,0)),(VLOOKUP(A340,'[1]LISTA ETIQUETAS'!O:W,5,0)))</f>
        <v>0.52</v>
      </c>
      <c r="G340" s="11">
        <f>IFERROR((VLOOKUP(A340,'[1]LISTA ETIQUETAS'!O:X,8,0)),"")</f>
        <v>0.87</v>
      </c>
      <c r="H340" s="11">
        <f>IFERROR((VLOOKUP(A340,'[1]LISTA ETIQUETAS'!O:X,9,0)),"")</f>
        <v>0</v>
      </c>
      <c r="I340" s="12">
        <f>IFERROR((VLOOKUP(A340,'[1]LISTA ETIQUETAS'!O:Y,11,0)),"")</f>
        <v>6938.38</v>
      </c>
      <c r="J340" s="6">
        <f>VLOOKUP(A340,'[1]LISTA ETIQUETAS'!$O:$Z,12,0)</f>
        <v>0.85</v>
      </c>
      <c r="K340" s="12">
        <f t="shared" si="15"/>
        <v>1040.7570000000005</v>
      </c>
      <c r="L340" s="7" t="str">
        <f>IF(VLOOKUP(A340,'[1]LISTA ETIQUETAS'!O:AB,14,0)="","",(VLOOKUP(A340,'[1]LISTA ETIQUETAS'!O:AB,14,0)))</f>
        <v/>
      </c>
      <c r="M340" s="8">
        <f>VLOOKUP(A340,'[1]LISTA ETIQUETAS'!$O:$BR,56,0)</f>
        <v>0</v>
      </c>
      <c r="N340" s="9">
        <f t="shared" si="16"/>
        <v>65221</v>
      </c>
      <c r="S340" s="2">
        <f>_xlfn.XLOOKUP($A340,'[1]LISTA ETIQUETAS'!$O:$O,'[1]LISTA ETIQUETAS'!H:H,"",0)</f>
        <v>2</v>
      </c>
      <c r="T340" s="9">
        <f t="shared" si="17"/>
        <v>2</v>
      </c>
      <c r="U340" s="10" t="str">
        <f>IFERROR((VLOOKUP(A340,'links de acesso'!A:B,2,0)),"\\192.168.0.4\Produtos\PRODUTO_PRONTA_ENTREGA\static\IMAGENS_PRODUTOS\SEM IMAGEM.jpg")</f>
        <v>\\192.168.0.4\Produtos\PRODUTO_PRONTA_ENTREGA\static\IMAGENS_PRODUTOS\CADEIRA BOSSA_65221.jpg</v>
      </c>
      <c r="V340" s="2"/>
    </row>
    <row r="341" spans="1:22" x14ac:dyDescent="0.25">
      <c r="A341" s="5">
        <v>65446</v>
      </c>
      <c r="B341" t="str">
        <f>IFERROR((VLOOKUP(A341,'[1]LISTA ETIQUETAS'!O:X,3,0)),"PRODUTO SEM ESTOQUE")</f>
        <v>EST CADEIRA BOSSA PALHA (EBANIZADA) TELA NATURAL</v>
      </c>
      <c r="C341" s="10" t="str">
        <f>VLOOKUP(A341,'[1]LISTA ETIQUETAS'!$O:$BT,57,0)</f>
        <v>CLAMI CADEIRA</v>
      </c>
      <c r="D341" s="10" t="str">
        <f>VLOOKUP(A341,'[1]LISTA ETIQUETAS'!$O:$BT,58,0)</f>
        <v>CADEIRA BOSSA (FL)</v>
      </c>
      <c r="E341" s="11">
        <f>IF(VLOOKUP(A341,'[1]LISTA ETIQUETAS'!O:W,4,0)="",(VLOOKUP(A341,'[1]LISTA ETIQUETAS'!O:W,6,0)),(VLOOKUP(A341,'[1]LISTA ETIQUETAS'!O:W,4,0)))</f>
        <v>0.5</v>
      </c>
      <c r="F341" s="11">
        <f>IF(VLOOKUP(A341,'[1]LISTA ETIQUETAS'!O:W,5,0)="",(VLOOKUP(A341,'[1]LISTA ETIQUETAS'!O:W,7,0)),(VLOOKUP(A341,'[1]LISTA ETIQUETAS'!O:W,5,0)))</f>
        <v>0.57999999999999996</v>
      </c>
      <c r="G341" s="11">
        <f>IFERROR((VLOOKUP(A341,'[1]LISTA ETIQUETAS'!O:X,8,0)),"")</f>
        <v>0.88</v>
      </c>
      <c r="H341" s="11">
        <f>IFERROR((VLOOKUP(A341,'[1]LISTA ETIQUETAS'!O:X,9,0)),"")</f>
        <v>0</v>
      </c>
      <c r="I341" s="12">
        <f>IFERROR((VLOOKUP(A341,'[1]LISTA ETIQUETAS'!O:Y,11,0)),"")</f>
        <v>11756.75</v>
      </c>
      <c r="J341" s="6">
        <f>VLOOKUP(A341,'[1]LISTA ETIQUETAS'!$O:$Z,12,0)</f>
        <v>0.5</v>
      </c>
      <c r="K341" s="12">
        <f t="shared" si="15"/>
        <v>5878.375</v>
      </c>
      <c r="L341" s="7" t="str">
        <f>IF(VLOOKUP(A341,'[1]LISTA ETIQUETAS'!O:AB,14,0)="","",(VLOOKUP(A341,'[1]LISTA ETIQUETAS'!O:AB,14,0)))</f>
        <v/>
      </c>
      <c r="M341" s="8">
        <f>VLOOKUP(A341,'[1]LISTA ETIQUETAS'!$O:$BR,56,0)</f>
        <v>0</v>
      </c>
      <c r="N341" s="9">
        <f t="shared" si="16"/>
        <v>65446</v>
      </c>
      <c r="S341" s="2">
        <f>_xlfn.XLOOKUP($A341,'[1]LISTA ETIQUETAS'!$O:$O,'[1]LISTA ETIQUETAS'!H:H,"",0)</f>
        <v>1</v>
      </c>
      <c r="T341" s="9">
        <f t="shared" si="17"/>
        <v>1</v>
      </c>
      <c r="U341" s="10" t="str">
        <f>IFERROR((VLOOKUP(A341,'links de acesso'!A:B,2,0)),"\\192.168.0.4\Produtos\PRODUTO_PRONTA_ENTREGA\static\IMAGENS_PRODUTOS\SEM IMAGEM.jpg")</f>
        <v>\\192.168.0.4\Produtos\PRODUTO_PRONTA_ENTREGA\static\IMAGENS_PRODUTOS\SEM IMAGEM.jpg</v>
      </c>
      <c r="V341" s="2"/>
    </row>
    <row r="342" spans="1:22" x14ac:dyDescent="0.25">
      <c r="A342" s="5">
        <v>218640</v>
      </c>
      <c r="B342" t="str">
        <f>IFERROR((VLOOKUP(A342,'[1]LISTA ETIQUETAS'!O:X,3,0)),"PRODUTO SEM ESTOQUE")</f>
        <v>EST CADEIRA BOSSA PALHA (TAUARI COR 03) TELA NATURAL</v>
      </c>
      <c r="C342" s="10" t="str">
        <f>VLOOKUP(A342,'[1]LISTA ETIQUETAS'!$O:$BT,57,0)</f>
        <v>CLAMI CADEIRA</v>
      </c>
      <c r="D342" s="10" t="str">
        <f>VLOOKUP(A342,'[1]LISTA ETIQUETAS'!$O:$BT,58,0)</f>
        <v>CADEIRA BOSSA (FL)</v>
      </c>
      <c r="E342" s="11">
        <f>IF(VLOOKUP(A342,'[1]LISTA ETIQUETAS'!O:W,4,0)="",(VLOOKUP(A342,'[1]LISTA ETIQUETAS'!O:W,6,0)),(VLOOKUP(A342,'[1]LISTA ETIQUETAS'!O:W,4,0)))</f>
        <v>0.5</v>
      </c>
      <c r="F342" s="11">
        <f>IF(VLOOKUP(A342,'[1]LISTA ETIQUETAS'!O:W,5,0)="",(VLOOKUP(A342,'[1]LISTA ETIQUETAS'!O:W,7,0)),(VLOOKUP(A342,'[1]LISTA ETIQUETAS'!O:W,5,0)))</f>
        <v>0.52</v>
      </c>
      <c r="G342" s="11">
        <f>IFERROR((VLOOKUP(A342,'[1]LISTA ETIQUETAS'!O:X,8,0)),"")</f>
        <v>0.87</v>
      </c>
      <c r="H342" s="11">
        <f>IFERROR((VLOOKUP(A342,'[1]LISTA ETIQUETAS'!O:X,9,0)),"")</f>
        <v>0</v>
      </c>
      <c r="I342" s="12">
        <f>IFERROR((VLOOKUP(A342,'[1]LISTA ETIQUETAS'!O:Y,11,0)),"")</f>
        <v>5363.3</v>
      </c>
      <c r="J342" s="6">
        <f>VLOOKUP(A342,'[1]LISTA ETIQUETAS'!$O:$Z,12,0)</f>
        <v>0.85</v>
      </c>
      <c r="K342" s="12">
        <f t="shared" si="15"/>
        <v>804.49499999999989</v>
      </c>
      <c r="L342" s="7" t="str">
        <f>IF(VLOOKUP(A342,'[1]LISTA ETIQUETAS'!O:AB,14,0)="","",(VLOOKUP(A342,'[1]LISTA ETIQUETAS'!O:AB,14,0)))</f>
        <v/>
      </c>
      <c r="M342" s="8">
        <f>VLOOKUP(A342,'[1]LISTA ETIQUETAS'!$O:$BR,56,0)</f>
        <v>0</v>
      </c>
      <c r="N342" s="9">
        <f t="shared" si="16"/>
        <v>218640</v>
      </c>
      <c r="S342" s="2">
        <f>_xlfn.XLOOKUP($A342,'[1]LISTA ETIQUETAS'!$O:$O,'[1]LISTA ETIQUETAS'!H:H,"",0)</f>
        <v>1</v>
      </c>
      <c r="T342" s="9">
        <f t="shared" si="17"/>
        <v>1</v>
      </c>
      <c r="U342" s="10" t="str">
        <f>IFERROR((VLOOKUP(A342,'links de acesso'!A:B,2,0)),"\\192.168.0.4\Produtos\PRODUTO_PRONTA_ENTREGA\static\IMAGENS_PRODUTOS\SEM IMAGEM.jpg")</f>
        <v>\\192.168.0.4\Produtos\PRODUTO_PRONTA_ENTREGA\static\IMAGENS_PRODUTOS\CADEIRA BOSSA SB_218640.jpg</v>
      </c>
      <c r="V342" s="2"/>
    </row>
    <row r="343" spans="1:22" x14ac:dyDescent="0.25">
      <c r="A343" s="5">
        <v>364289</v>
      </c>
      <c r="B343" t="str">
        <f>IFERROR((VLOOKUP(A343,'[1]LISTA ETIQUETAS'!O:X,3,0)),"PRODUTO SEM ESTOQUE")</f>
        <v>EST CADEIRA CACAU (DAMASCO) (LATAO) TC PREMIUM P018</v>
      </c>
      <c r="C343" s="10" t="str">
        <f>VLOOKUP(A343,'[1]LISTA ETIQUETAS'!$O:$BT,57,0)</f>
        <v>CLAMI CADEIRA</v>
      </c>
      <c r="D343" s="10" t="str">
        <f>VLOOKUP(A343,'[1]LISTA ETIQUETAS'!$O:$BT,58,0)</f>
        <v>CADEIRA CACAU</v>
      </c>
      <c r="E343" s="11">
        <f>IF(VLOOKUP(A343,'[1]LISTA ETIQUETAS'!O:W,4,0)="",(VLOOKUP(A343,'[1]LISTA ETIQUETAS'!O:W,6,0)),(VLOOKUP(A343,'[1]LISTA ETIQUETAS'!O:W,4,0)))</f>
        <v>0.5</v>
      </c>
      <c r="F343" s="11">
        <f>IF(VLOOKUP(A343,'[1]LISTA ETIQUETAS'!O:W,5,0)="",(VLOOKUP(A343,'[1]LISTA ETIQUETAS'!O:W,7,0)),(VLOOKUP(A343,'[1]LISTA ETIQUETAS'!O:W,5,0)))</f>
        <v>0.61</v>
      </c>
      <c r="G343" s="11">
        <f>IFERROR((VLOOKUP(A343,'[1]LISTA ETIQUETAS'!O:X,8,0)),"")</f>
        <v>0.84</v>
      </c>
      <c r="H343" s="11">
        <f>IFERROR((VLOOKUP(A343,'[1]LISTA ETIQUETAS'!O:X,9,0)),"")</f>
        <v>0</v>
      </c>
      <c r="I343" s="12">
        <f>IFERROR((VLOOKUP(A343,'[1]LISTA ETIQUETAS'!O:Y,11,0)),"")</f>
        <v>5085.5600000000004</v>
      </c>
      <c r="J343" s="6">
        <f>VLOOKUP(A343,'[1]LISTA ETIQUETAS'!$O:$Z,12,0)</f>
        <v>0.35</v>
      </c>
      <c r="K343" s="12">
        <f t="shared" si="15"/>
        <v>3305.6140000000005</v>
      </c>
      <c r="L343" s="7" t="str">
        <f>IF(VLOOKUP(A343,'[1]LISTA ETIQUETAS'!O:AB,14,0)="","",(VLOOKUP(A343,'[1]LISTA ETIQUETAS'!O:AB,14,0)))</f>
        <v/>
      </c>
      <c r="M343" s="8">
        <f>VLOOKUP(A343,'[1]LISTA ETIQUETAS'!$O:$BR,56,0)</f>
        <v>0</v>
      </c>
      <c r="N343" s="9">
        <f t="shared" si="16"/>
        <v>364289</v>
      </c>
      <c r="S343" s="2">
        <f>_xlfn.XLOOKUP($A343,'[1]LISTA ETIQUETAS'!$O:$O,'[1]LISTA ETIQUETAS'!H:H,"",0)</f>
        <v>6</v>
      </c>
      <c r="T343" s="9">
        <f t="shared" si="17"/>
        <v>6</v>
      </c>
      <c r="U343" s="10" t="str">
        <f>IFERROR((VLOOKUP(A343,'links de acesso'!A:B,2,0)),"\\192.168.0.4\Produtos\PRODUTO_PRONTA_ENTREGA\static\IMAGENS_PRODUTOS\SEM IMAGEM.jpg")</f>
        <v>\\192.168.0.4\Produtos\PRODUTO_PRONTA_ENTREGA\static\IMAGENS_PRODUTOS\CADEIRA CACAU_364289.jpg</v>
      </c>
      <c r="V343" s="2"/>
    </row>
    <row r="344" spans="1:22" x14ac:dyDescent="0.25">
      <c r="A344" s="5">
        <v>364289</v>
      </c>
      <c r="B344" t="str">
        <f>IFERROR((VLOOKUP(A344,'[1]LISTA ETIQUETAS'!O:X,3,0)),"PRODUTO SEM ESTOQUE")</f>
        <v>EST CADEIRA CACAU (DAMASCO) (LATAO) TC PREMIUM P018</v>
      </c>
      <c r="C344" s="10" t="str">
        <f>VLOOKUP(A344,'[1]LISTA ETIQUETAS'!$O:$BT,57,0)</f>
        <v>CLAMI CADEIRA</v>
      </c>
      <c r="D344" s="10" t="str">
        <f>VLOOKUP(A344,'[1]LISTA ETIQUETAS'!$O:$BT,58,0)</f>
        <v>CADEIRA CACAU</v>
      </c>
      <c r="E344" s="11">
        <f>IF(VLOOKUP(A344,'[1]LISTA ETIQUETAS'!O:W,4,0)="",(VLOOKUP(A344,'[1]LISTA ETIQUETAS'!O:W,6,0)),(VLOOKUP(A344,'[1]LISTA ETIQUETAS'!O:W,4,0)))</f>
        <v>0.5</v>
      </c>
      <c r="F344" s="11">
        <f>IF(VLOOKUP(A344,'[1]LISTA ETIQUETAS'!O:W,5,0)="",(VLOOKUP(A344,'[1]LISTA ETIQUETAS'!O:W,7,0)),(VLOOKUP(A344,'[1]LISTA ETIQUETAS'!O:W,5,0)))</f>
        <v>0.61</v>
      </c>
      <c r="G344" s="11">
        <f>IFERROR((VLOOKUP(A344,'[1]LISTA ETIQUETAS'!O:X,8,0)),"")</f>
        <v>0.84</v>
      </c>
      <c r="H344" s="11">
        <f>IFERROR((VLOOKUP(A344,'[1]LISTA ETIQUETAS'!O:X,9,0)),"")</f>
        <v>0</v>
      </c>
      <c r="I344" s="12">
        <f>IFERROR((VLOOKUP(A344,'[1]LISTA ETIQUETAS'!O:Y,11,0)),"")</f>
        <v>5085.5600000000004</v>
      </c>
      <c r="J344" s="6">
        <f>VLOOKUP(A344,'[1]LISTA ETIQUETAS'!$O:$Z,12,0)</f>
        <v>0.35</v>
      </c>
      <c r="K344" s="12">
        <f t="shared" si="15"/>
        <v>3305.6140000000005</v>
      </c>
      <c r="L344" s="7" t="str">
        <f>IF(VLOOKUP(A344,'[1]LISTA ETIQUETAS'!O:AB,14,0)="","",(VLOOKUP(A344,'[1]LISTA ETIQUETAS'!O:AB,14,0)))</f>
        <v/>
      </c>
      <c r="M344" s="8">
        <f>VLOOKUP(A344,'[1]LISTA ETIQUETAS'!$O:$BR,56,0)</f>
        <v>0</v>
      </c>
      <c r="N344" s="9">
        <f t="shared" si="16"/>
        <v>364289</v>
      </c>
      <c r="S344" s="2">
        <f>_xlfn.XLOOKUP($A344,'[1]LISTA ETIQUETAS'!$O:$O,'[1]LISTA ETIQUETAS'!H:H,"",0)</f>
        <v>6</v>
      </c>
      <c r="T344" s="9">
        <f t="shared" si="17"/>
        <v>6</v>
      </c>
      <c r="U344" s="10" t="str">
        <f>IFERROR((VLOOKUP(A344,'links de acesso'!A:B,2,0)),"\\192.168.0.4\Produtos\PRODUTO_PRONTA_ENTREGA\static\IMAGENS_PRODUTOS\SEM IMAGEM.jpg")</f>
        <v>\\192.168.0.4\Produtos\PRODUTO_PRONTA_ENTREGA\static\IMAGENS_PRODUTOS\CADEIRA CACAU_364289.jpg</v>
      </c>
      <c r="V344" s="2"/>
    </row>
    <row r="345" spans="1:22" x14ac:dyDescent="0.25">
      <c r="A345" s="5">
        <v>364289</v>
      </c>
      <c r="B345" t="str">
        <f>IFERROR((VLOOKUP(A345,'[1]LISTA ETIQUETAS'!O:X,3,0)),"PRODUTO SEM ESTOQUE")</f>
        <v>EST CADEIRA CACAU (DAMASCO) (LATAO) TC PREMIUM P018</v>
      </c>
      <c r="C345" s="10" t="str">
        <f>VLOOKUP(A345,'[1]LISTA ETIQUETAS'!$O:$BT,57,0)</f>
        <v>CLAMI CADEIRA</v>
      </c>
      <c r="D345" s="10" t="str">
        <f>VLOOKUP(A345,'[1]LISTA ETIQUETAS'!$O:$BT,58,0)</f>
        <v>CADEIRA CACAU</v>
      </c>
      <c r="E345" s="11">
        <f>IF(VLOOKUP(A345,'[1]LISTA ETIQUETAS'!O:W,4,0)="",(VLOOKUP(A345,'[1]LISTA ETIQUETAS'!O:W,6,0)),(VLOOKUP(A345,'[1]LISTA ETIQUETAS'!O:W,4,0)))</f>
        <v>0.5</v>
      </c>
      <c r="F345" s="11">
        <f>IF(VLOOKUP(A345,'[1]LISTA ETIQUETAS'!O:W,5,0)="",(VLOOKUP(A345,'[1]LISTA ETIQUETAS'!O:W,7,0)),(VLOOKUP(A345,'[1]LISTA ETIQUETAS'!O:W,5,0)))</f>
        <v>0.61</v>
      </c>
      <c r="G345" s="11">
        <f>IFERROR((VLOOKUP(A345,'[1]LISTA ETIQUETAS'!O:X,8,0)),"")</f>
        <v>0.84</v>
      </c>
      <c r="H345" s="11">
        <f>IFERROR((VLOOKUP(A345,'[1]LISTA ETIQUETAS'!O:X,9,0)),"")</f>
        <v>0</v>
      </c>
      <c r="I345" s="12">
        <f>IFERROR((VLOOKUP(A345,'[1]LISTA ETIQUETAS'!O:Y,11,0)),"")</f>
        <v>5085.5600000000004</v>
      </c>
      <c r="J345" s="6">
        <f>VLOOKUP(A345,'[1]LISTA ETIQUETAS'!$O:$Z,12,0)</f>
        <v>0.35</v>
      </c>
      <c r="K345" s="12">
        <f t="shared" si="15"/>
        <v>3305.6140000000005</v>
      </c>
      <c r="L345" s="7" t="str">
        <f>IF(VLOOKUP(A345,'[1]LISTA ETIQUETAS'!O:AB,14,0)="","",(VLOOKUP(A345,'[1]LISTA ETIQUETAS'!O:AB,14,0)))</f>
        <v/>
      </c>
      <c r="M345" s="8">
        <f>VLOOKUP(A345,'[1]LISTA ETIQUETAS'!$O:$BR,56,0)</f>
        <v>0</v>
      </c>
      <c r="N345" s="9">
        <f t="shared" si="16"/>
        <v>364289</v>
      </c>
      <c r="S345" s="2">
        <f>_xlfn.XLOOKUP($A345,'[1]LISTA ETIQUETAS'!$O:$O,'[1]LISTA ETIQUETAS'!H:H,"",0)</f>
        <v>6</v>
      </c>
      <c r="T345" s="9">
        <f t="shared" si="17"/>
        <v>6</v>
      </c>
      <c r="U345" s="10" t="str">
        <f>IFERROR((VLOOKUP(A345,'links de acesso'!A:B,2,0)),"\\192.168.0.4\Produtos\PRODUTO_PRONTA_ENTREGA\static\IMAGENS_PRODUTOS\SEM IMAGEM.jpg")</f>
        <v>\\192.168.0.4\Produtos\PRODUTO_PRONTA_ENTREGA\static\IMAGENS_PRODUTOS\CADEIRA CACAU_364289.jpg</v>
      </c>
      <c r="V345" s="2"/>
    </row>
    <row r="346" spans="1:22" x14ac:dyDescent="0.25">
      <c r="A346" s="5">
        <v>364289</v>
      </c>
      <c r="B346" t="str">
        <f>IFERROR((VLOOKUP(A346,'[1]LISTA ETIQUETAS'!O:X,3,0)),"PRODUTO SEM ESTOQUE")</f>
        <v>EST CADEIRA CACAU (DAMASCO) (LATAO) TC PREMIUM P018</v>
      </c>
      <c r="C346" s="10" t="str">
        <f>VLOOKUP(A346,'[1]LISTA ETIQUETAS'!$O:$BT,57,0)</f>
        <v>CLAMI CADEIRA</v>
      </c>
      <c r="D346" s="10" t="str">
        <f>VLOOKUP(A346,'[1]LISTA ETIQUETAS'!$O:$BT,58,0)</f>
        <v>CADEIRA CACAU</v>
      </c>
      <c r="E346" s="11">
        <f>IF(VLOOKUP(A346,'[1]LISTA ETIQUETAS'!O:W,4,0)="",(VLOOKUP(A346,'[1]LISTA ETIQUETAS'!O:W,6,0)),(VLOOKUP(A346,'[1]LISTA ETIQUETAS'!O:W,4,0)))</f>
        <v>0.5</v>
      </c>
      <c r="F346" s="11">
        <f>IF(VLOOKUP(A346,'[1]LISTA ETIQUETAS'!O:W,5,0)="",(VLOOKUP(A346,'[1]LISTA ETIQUETAS'!O:W,7,0)),(VLOOKUP(A346,'[1]LISTA ETIQUETAS'!O:W,5,0)))</f>
        <v>0.61</v>
      </c>
      <c r="G346" s="11">
        <f>IFERROR((VLOOKUP(A346,'[1]LISTA ETIQUETAS'!O:X,8,0)),"")</f>
        <v>0.84</v>
      </c>
      <c r="H346" s="11">
        <f>IFERROR((VLOOKUP(A346,'[1]LISTA ETIQUETAS'!O:X,9,0)),"")</f>
        <v>0</v>
      </c>
      <c r="I346" s="12">
        <f>IFERROR((VLOOKUP(A346,'[1]LISTA ETIQUETAS'!O:Y,11,0)),"")</f>
        <v>5085.5600000000004</v>
      </c>
      <c r="J346" s="6">
        <f>VLOOKUP(A346,'[1]LISTA ETIQUETAS'!$O:$Z,12,0)</f>
        <v>0.35</v>
      </c>
      <c r="K346" s="12">
        <f t="shared" si="15"/>
        <v>3305.6140000000005</v>
      </c>
      <c r="L346" s="7" t="str">
        <f>IF(VLOOKUP(A346,'[1]LISTA ETIQUETAS'!O:AB,14,0)="","",(VLOOKUP(A346,'[1]LISTA ETIQUETAS'!O:AB,14,0)))</f>
        <v/>
      </c>
      <c r="M346" s="8">
        <f>VLOOKUP(A346,'[1]LISTA ETIQUETAS'!$O:$BR,56,0)</f>
        <v>0</v>
      </c>
      <c r="N346" s="9">
        <f t="shared" si="16"/>
        <v>364289</v>
      </c>
      <c r="S346" s="2">
        <f>_xlfn.XLOOKUP($A346,'[1]LISTA ETIQUETAS'!$O:$O,'[1]LISTA ETIQUETAS'!H:H,"",0)</f>
        <v>6</v>
      </c>
      <c r="T346" s="9">
        <f t="shared" si="17"/>
        <v>6</v>
      </c>
      <c r="U346" s="10" t="str">
        <f>IFERROR((VLOOKUP(A346,'links de acesso'!A:B,2,0)),"\\192.168.0.4\Produtos\PRODUTO_PRONTA_ENTREGA\static\IMAGENS_PRODUTOS\SEM IMAGEM.jpg")</f>
        <v>\\192.168.0.4\Produtos\PRODUTO_PRONTA_ENTREGA\static\IMAGENS_PRODUTOS\CADEIRA CACAU_364289.jpg</v>
      </c>
      <c r="V346" s="2"/>
    </row>
    <row r="347" spans="1:22" x14ac:dyDescent="0.25">
      <c r="A347" s="5">
        <v>364289</v>
      </c>
      <c r="B347" t="str">
        <f>IFERROR((VLOOKUP(A347,'[1]LISTA ETIQUETAS'!O:X,3,0)),"PRODUTO SEM ESTOQUE")</f>
        <v>EST CADEIRA CACAU (DAMASCO) (LATAO) TC PREMIUM P018</v>
      </c>
      <c r="C347" s="10" t="str">
        <f>VLOOKUP(A347,'[1]LISTA ETIQUETAS'!$O:$BT,57,0)</f>
        <v>CLAMI CADEIRA</v>
      </c>
      <c r="D347" s="10" t="str">
        <f>VLOOKUP(A347,'[1]LISTA ETIQUETAS'!$O:$BT,58,0)</f>
        <v>CADEIRA CACAU</v>
      </c>
      <c r="E347" s="11">
        <f>IF(VLOOKUP(A347,'[1]LISTA ETIQUETAS'!O:W,4,0)="",(VLOOKUP(A347,'[1]LISTA ETIQUETAS'!O:W,6,0)),(VLOOKUP(A347,'[1]LISTA ETIQUETAS'!O:W,4,0)))</f>
        <v>0.5</v>
      </c>
      <c r="F347" s="11">
        <f>IF(VLOOKUP(A347,'[1]LISTA ETIQUETAS'!O:W,5,0)="",(VLOOKUP(A347,'[1]LISTA ETIQUETAS'!O:W,7,0)),(VLOOKUP(A347,'[1]LISTA ETIQUETAS'!O:W,5,0)))</f>
        <v>0.61</v>
      </c>
      <c r="G347" s="11">
        <f>IFERROR((VLOOKUP(A347,'[1]LISTA ETIQUETAS'!O:X,8,0)),"")</f>
        <v>0.84</v>
      </c>
      <c r="H347" s="11">
        <f>IFERROR((VLOOKUP(A347,'[1]LISTA ETIQUETAS'!O:X,9,0)),"")</f>
        <v>0</v>
      </c>
      <c r="I347" s="12">
        <f>IFERROR((VLOOKUP(A347,'[1]LISTA ETIQUETAS'!O:Y,11,0)),"")</f>
        <v>5085.5600000000004</v>
      </c>
      <c r="J347" s="6">
        <f>VLOOKUP(A347,'[1]LISTA ETIQUETAS'!$O:$Z,12,0)</f>
        <v>0.35</v>
      </c>
      <c r="K347" s="12">
        <f t="shared" si="15"/>
        <v>3305.6140000000005</v>
      </c>
      <c r="L347" s="7" t="str">
        <f>IF(VLOOKUP(A347,'[1]LISTA ETIQUETAS'!O:AB,14,0)="","",(VLOOKUP(A347,'[1]LISTA ETIQUETAS'!O:AB,14,0)))</f>
        <v/>
      </c>
      <c r="M347" s="8">
        <f>VLOOKUP(A347,'[1]LISTA ETIQUETAS'!$O:$BR,56,0)</f>
        <v>0</v>
      </c>
      <c r="N347" s="9">
        <f t="shared" si="16"/>
        <v>364289</v>
      </c>
      <c r="S347" s="2">
        <f>_xlfn.XLOOKUP($A347,'[1]LISTA ETIQUETAS'!$O:$O,'[1]LISTA ETIQUETAS'!H:H,"",0)</f>
        <v>6</v>
      </c>
      <c r="T347" s="9">
        <f t="shared" si="17"/>
        <v>6</v>
      </c>
      <c r="U347" s="10" t="str">
        <f>IFERROR((VLOOKUP(A347,'links de acesso'!A:B,2,0)),"\\192.168.0.4\Produtos\PRODUTO_PRONTA_ENTREGA\static\IMAGENS_PRODUTOS\SEM IMAGEM.jpg")</f>
        <v>\\192.168.0.4\Produtos\PRODUTO_PRONTA_ENTREGA\static\IMAGENS_PRODUTOS\CADEIRA CACAU_364289.jpg</v>
      </c>
      <c r="V347" s="2"/>
    </row>
    <row r="348" spans="1:22" x14ac:dyDescent="0.25">
      <c r="A348" s="5">
        <v>364289</v>
      </c>
      <c r="B348" t="str">
        <f>IFERROR((VLOOKUP(A348,'[1]LISTA ETIQUETAS'!O:X,3,0)),"PRODUTO SEM ESTOQUE")</f>
        <v>EST CADEIRA CACAU (DAMASCO) (LATAO) TC PREMIUM P018</v>
      </c>
      <c r="C348" s="10" t="str">
        <f>VLOOKUP(A348,'[1]LISTA ETIQUETAS'!$O:$BT,57,0)</f>
        <v>CLAMI CADEIRA</v>
      </c>
      <c r="D348" s="10" t="str">
        <f>VLOOKUP(A348,'[1]LISTA ETIQUETAS'!$O:$BT,58,0)</f>
        <v>CADEIRA CACAU</v>
      </c>
      <c r="E348" s="11">
        <f>IF(VLOOKUP(A348,'[1]LISTA ETIQUETAS'!O:W,4,0)="",(VLOOKUP(A348,'[1]LISTA ETIQUETAS'!O:W,6,0)),(VLOOKUP(A348,'[1]LISTA ETIQUETAS'!O:W,4,0)))</f>
        <v>0.5</v>
      </c>
      <c r="F348" s="11">
        <f>IF(VLOOKUP(A348,'[1]LISTA ETIQUETAS'!O:W,5,0)="",(VLOOKUP(A348,'[1]LISTA ETIQUETAS'!O:W,7,0)),(VLOOKUP(A348,'[1]LISTA ETIQUETAS'!O:W,5,0)))</f>
        <v>0.61</v>
      </c>
      <c r="G348" s="11">
        <f>IFERROR((VLOOKUP(A348,'[1]LISTA ETIQUETAS'!O:X,8,0)),"")</f>
        <v>0.84</v>
      </c>
      <c r="H348" s="11">
        <f>IFERROR((VLOOKUP(A348,'[1]LISTA ETIQUETAS'!O:X,9,0)),"")</f>
        <v>0</v>
      </c>
      <c r="I348" s="12">
        <f>IFERROR((VLOOKUP(A348,'[1]LISTA ETIQUETAS'!O:Y,11,0)),"")</f>
        <v>5085.5600000000004</v>
      </c>
      <c r="J348" s="6">
        <f>VLOOKUP(A348,'[1]LISTA ETIQUETAS'!$O:$Z,12,0)</f>
        <v>0.35</v>
      </c>
      <c r="K348" s="12">
        <f t="shared" si="15"/>
        <v>3305.6140000000005</v>
      </c>
      <c r="L348" s="7" t="str">
        <f>IF(VLOOKUP(A348,'[1]LISTA ETIQUETAS'!O:AB,14,0)="","",(VLOOKUP(A348,'[1]LISTA ETIQUETAS'!O:AB,14,0)))</f>
        <v/>
      </c>
      <c r="M348" s="8">
        <f>VLOOKUP(A348,'[1]LISTA ETIQUETAS'!$O:$BR,56,0)</f>
        <v>0</v>
      </c>
      <c r="N348" s="9">
        <f t="shared" si="16"/>
        <v>364289</v>
      </c>
      <c r="S348" s="2">
        <f>_xlfn.XLOOKUP($A348,'[1]LISTA ETIQUETAS'!$O:$O,'[1]LISTA ETIQUETAS'!H:H,"",0)</f>
        <v>6</v>
      </c>
      <c r="T348" s="9">
        <f t="shared" si="17"/>
        <v>6</v>
      </c>
      <c r="U348" s="10" t="str">
        <f>IFERROR((VLOOKUP(A348,'links de acesso'!A:B,2,0)),"\\192.168.0.4\Produtos\PRODUTO_PRONTA_ENTREGA\static\IMAGENS_PRODUTOS\SEM IMAGEM.jpg")</f>
        <v>\\192.168.0.4\Produtos\PRODUTO_PRONTA_ENTREGA\static\IMAGENS_PRODUTOS\CADEIRA CACAU_364289.jpg</v>
      </c>
      <c r="V348" s="2"/>
    </row>
    <row r="349" spans="1:22" x14ac:dyDescent="0.25">
      <c r="A349" s="5">
        <v>364310</v>
      </c>
      <c r="B349" t="str">
        <f>IFERROR((VLOOKUP(A349,'[1]LISTA ETIQUETAS'!O:X,3,0)),"PRODUTO SEM ESTOQUE")</f>
        <v>EST CADEIRA CACAU C/BRACO (DAMASCO) (LATAO) TC PREMIUM P018</v>
      </c>
      <c r="C349" s="10" t="str">
        <f>VLOOKUP(A349,'[1]LISTA ETIQUETAS'!$O:$BT,57,0)</f>
        <v>CLAMI CADEIRA</v>
      </c>
      <c r="D349" s="10" t="str">
        <f>VLOOKUP(A349,'[1]LISTA ETIQUETAS'!$O:$BT,58,0)</f>
        <v>CADEIRA CACAU</v>
      </c>
      <c r="E349" s="11">
        <f>IF(VLOOKUP(A349,'[1]LISTA ETIQUETAS'!O:W,4,0)="",(VLOOKUP(A349,'[1]LISTA ETIQUETAS'!O:W,6,0)),(VLOOKUP(A349,'[1]LISTA ETIQUETAS'!O:W,4,0)))</f>
        <v>0.61</v>
      </c>
      <c r="F349" s="11">
        <f>IF(VLOOKUP(A349,'[1]LISTA ETIQUETAS'!O:W,5,0)="",(VLOOKUP(A349,'[1]LISTA ETIQUETAS'!O:W,7,0)),(VLOOKUP(A349,'[1]LISTA ETIQUETAS'!O:W,5,0)))</f>
        <v>0.61</v>
      </c>
      <c r="G349" s="11">
        <f>IFERROR((VLOOKUP(A349,'[1]LISTA ETIQUETAS'!O:X,8,0)),"")</f>
        <v>0.84</v>
      </c>
      <c r="H349" s="11">
        <f>IFERROR((VLOOKUP(A349,'[1]LISTA ETIQUETAS'!O:X,9,0)),"")</f>
        <v>0</v>
      </c>
      <c r="I349" s="12">
        <f>IFERROR((VLOOKUP(A349,'[1]LISTA ETIQUETAS'!O:Y,11,0)),"")</f>
        <v>7275.88</v>
      </c>
      <c r="J349" s="6">
        <f>VLOOKUP(A349,'[1]LISTA ETIQUETAS'!$O:$Z,12,0)</f>
        <v>0.35</v>
      </c>
      <c r="K349" s="12">
        <f t="shared" si="15"/>
        <v>4729.3220000000001</v>
      </c>
      <c r="L349" s="7" t="str">
        <f>IF(VLOOKUP(A349,'[1]LISTA ETIQUETAS'!O:AB,14,0)="","",(VLOOKUP(A349,'[1]LISTA ETIQUETAS'!O:AB,14,0)))</f>
        <v/>
      </c>
      <c r="M349" s="8">
        <f>VLOOKUP(A349,'[1]LISTA ETIQUETAS'!$O:$BR,56,0)</f>
        <v>0</v>
      </c>
      <c r="N349" s="9">
        <f t="shared" si="16"/>
        <v>364310</v>
      </c>
      <c r="S349" s="2">
        <f>_xlfn.XLOOKUP($A349,'[1]LISTA ETIQUETAS'!$O:$O,'[1]LISTA ETIQUETAS'!H:H,"",0)</f>
        <v>2</v>
      </c>
      <c r="T349" s="9">
        <f t="shared" si="17"/>
        <v>2</v>
      </c>
      <c r="U349" s="10" t="str">
        <f>IFERROR((VLOOKUP(A349,'links de acesso'!A:B,2,0)),"\\192.168.0.4\Produtos\PRODUTO_PRONTA_ENTREGA\static\IMAGENS_PRODUTOS\SEM IMAGEM.jpg")</f>
        <v>\\192.168.0.4\Produtos\PRODUTO_PRONTA_ENTREGA\static\IMAGENS_PRODUTOS\CADEIRA CACAU COM BRAÇO_364310.jpg</v>
      </c>
      <c r="V349" s="2"/>
    </row>
    <row r="350" spans="1:22" x14ac:dyDescent="0.25">
      <c r="A350" s="5">
        <v>364310</v>
      </c>
      <c r="B350" t="str">
        <f>IFERROR((VLOOKUP(A350,'[1]LISTA ETIQUETAS'!O:X,3,0)),"PRODUTO SEM ESTOQUE")</f>
        <v>EST CADEIRA CACAU C/BRACO (DAMASCO) (LATAO) TC PREMIUM P018</v>
      </c>
      <c r="C350" s="10" t="str">
        <f>VLOOKUP(A350,'[1]LISTA ETIQUETAS'!$O:$BT,57,0)</f>
        <v>CLAMI CADEIRA</v>
      </c>
      <c r="D350" s="10" t="str">
        <f>VLOOKUP(A350,'[1]LISTA ETIQUETAS'!$O:$BT,58,0)</f>
        <v>CADEIRA CACAU</v>
      </c>
      <c r="E350" s="11">
        <f>IF(VLOOKUP(A350,'[1]LISTA ETIQUETAS'!O:W,4,0)="",(VLOOKUP(A350,'[1]LISTA ETIQUETAS'!O:W,6,0)),(VLOOKUP(A350,'[1]LISTA ETIQUETAS'!O:W,4,0)))</f>
        <v>0.61</v>
      </c>
      <c r="F350" s="11">
        <f>IF(VLOOKUP(A350,'[1]LISTA ETIQUETAS'!O:W,5,0)="",(VLOOKUP(A350,'[1]LISTA ETIQUETAS'!O:W,7,0)),(VLOOKUP(A350,'[1]LISTA ETIQUETAS'!O:W,5,0)))</f>
        <v>0.61</v>
      </c>
      <c r="G350" s="11">
        <f>IFERROR((VLOOKUP(A350,'[1]LISTA ETIQUETAS'!O:X,8,0)),"")</f>
        <v>0.84</v>
      </c>
      <c r="H350" s="11">
        <f>IFERROR((VLOOKUP(A350,'[1]LISTA ETIQUETAS'!O:X,9,0)),"")</f>
        <v>0</v>
      </c>
      <c r="I350" s="12">
        <f>IFERROR((VLOOKUP(A350,'[1]LISTA ETIQUETAS'!O:Y,11,0)),"")</f>
        <v>7275.88</v>
      </c>
      <c r="J350" s="6">
        <f>VLOOKUP(A350,'[1]LISTA ETIQUETAS'!$O:$Z,12,0)</f>
        <v>0.35</v>
      </c>
      <c r="K350" s="12">
        <f t="shared" si="15"/>
        <v>4729.3220000000001</v>
      </c>
      <c r="L350" s="7" t="str">
        <f>IF(VLOOKUP(A350,'[1]LISTA ETIQUETAS'!O:AB,14,0)="","",(VLOOKUP(A350,'[1]LISTA ETIQUETAS'!O:AB,14,0)))</f>
        <v/>
      </c>
      <c r="M350" s="8">
        <f>VLOOKUP(A350,'[1]LISTA ETIQUETAS'!$O:$BR,56,0)</f>
        <v>0</v>
      </c>
      <c r="N350" s="9">
        <f t="shared" si="16"/>
        <v>364310</v>
      </c>
      <c r="S350" s="2">
        <f>_xlfn.XLOOKUP($A350,'[1]LISTA ETIQUETAS'!$O:$O,'[1]LISTA ETIQUETAS'!H:H,"",0)</f>
        <v>2</v>
      </c>
      <c r="T350" s="9">
        <f t="shared" si="17"/>
        <v>2</v>
      </c>
      <c r="U350" s="10" t="str">
        <f>IFERROR((VLOOKUP(A350,'links de acesso'!A:B,2,0)),"\\192.168.0.4\Produtos\PRODUTO_PRONTA_ENTREGA\static\IMAGENS_PRODUTOS\SEM IMAGEM.jpg")</f>
        <v>\\192.168.0.4\Produtos\PRODUTO_PRONTA_ENTREGA\static\IMAGENS_PRODUTOS\CADEIRA CACAU COM BRAÇO_364310.jpg</v>
      </c>
      <c r="V350" s="2"/>
    </row>
    <row r="351" spans="1:22" x14ac:dyDescent="0.25">
      <c r="A351" s="5">
        <v>146965</v>
      </c>
      <c r="B351" t="str">
        <f>IFERROR((VLOOKUP(A351,'[1]LISTA ETIQUETAS'!O:X,3,0)),"PRODUTO SEM ESTOQUE")</f>
        <v>EST CADEIRA CHICAGO C/B (TELA DUP) (CATUABA PU) FACTOR BR</v>
      </c>
      <c r="C351" s="10" t="str">
        <f>VLOOKUP(A351,'[1]LISTA ETIQUETAS'!$O:$BT,57,0)</f>
        <v>CLAMI CADEIRA</v>
      </c>
      <c r="D351" s="10" t="str">
        <f>VLOOKUP(A351,'[1]LISTA ETIQUETAS'!$O:$BT,58,0)</f>
        <v>CADEIRA CHICAGO (FL)</v>
      </c>
      <c r="E351" s="11">
        <f>IF(VLOOKUP(A351,'[1]LISTA ETIQUETAS'!O:W,4,0)="",(VLOOKUP(A351,'[1]LISTA ETIQUETAS'!O:W,6,0)),(VLOOKUP(A351,'[1]LISTA ETIQUETAS'!O:W,4,0)))</f>
        <v>0.45</v>
      </c>
      <c r="F351" s="11">
        <f>IF(VLOOKUP(A351,'[1]LISTA ETIQUETAS'!O:W,5,0)="",(VLOOKUP(A351,'[1]LISTA ETIQUETAS'!O:W,7,0)),(VLOOKUP(A351,'[1]LISTA ETIQUETAS'!O:W,5,0)))</f>
        <v>0.52</v>
      </c>
      <c r="G351" s="11">
        <f>IFERROR((VLOOKUP(A351,'[1]LISTA ETIQUETAS'!O:X,8,0)),"")</f>
        <v>0.84</v>
      </c>
      <c r="H351" s="11">
        <f>IFERROR((VLOOKUP(A351,'[1]LISTA ETIQUETAS'!O:X,9,0)),"")</f>
        <v>0</v>
      </c>
      <c r="I351" s="12">
        <f>IFERROR((VLOOKUP(A351,'[1]LISTA ETIQUETAS'!O:Y,11,0)),"")</f>
        <v>4435.84</v>
      </c>
      <c r="J351" s="6">
        <f>VLOOKUP(A351,'[1]LISTA ETIQUETAS'!$O:$Z,12,0)</f>
        <v>0.5</v>
      </c>
      <c r="K351" s="12">
        <f t="shared" si="15"/>
        <v>2217.92</v>
      </c>
      <c r="L351" s="7" t="str">
        <f>IF(VLOOKUP(A351,'[1]LISTA ETIQUETAS'!O:AB,14,0)="","",(VLOOKUP(A351,'[1]LISTA ETIQUETAS'!O:AB,14,0)))</f>
        <v/>
      </c>
      <c r="M351" s="8">
        <f>VLOOKUP(A351,'[1]LISTA ETIQUETAS'!$O:$BR,56,0)</f>
        <v>0</v>
      </c>
      <c r="N351" s="9">
        <f t="shared" si="16"/>
        <v>146965</v>
      </c>
      <c r="S351" s="2">
        <f>_xlfn.XLOOKUP($A351,'[1]LISTA ETIQUETAS'!$O:$O,'[1]LISTA ETIQUETAS'!H:H,"",0)</f>
        <v>1</v>
      </c>
      <c r="T351" s="9">
        <f t="shared" si="17"/>
        <v>1</v>
      </c>
      <c r="U351" s="10" t="str">
        <f>IFERROR((VLOOKUP(A351,'links de acesso'!A:B,2,0)),"\\192.168.0.4\Produtos\PRODUTO_PRONTA_ENTREGA\static\IMAGENS_PRODUTOS\SEM IMAGEM.jpg")</f>
        <v>\\192.168.0.4\Produtos\PRODUTO_PRONTA_ENTREGA\static\IMAGENS_PRODUTOS\SEM IMAGEM.jpg</v>
      </c>
      <c r="V351" s="2"/>
    </row>
    <row r="352" spans="1:22" x14ac:dyDescent="0.25">
      <c r="A352" s="5">
        <v>232126</v>
      </c>
      <c r="B352" t="str">
        <f>IFERROR((VLOOKUP(A352,'[1]LISTA ETIQUETAS'!O:X,3,0)),"PRODUTO SEM ESTOQUE")</f>
        <v>EST CADEIRA CHICAGO C/B (TELA DUP) (FREIJO NT) TC 11203353</v>
      </c>
      <c r="C352" s="10" t="str">
        <f>VLOOKUP(A352,'[1]LISTA ETIQUETAS'!$O:$BT,57,0)</f>
        <v>CLAMI CADEIRA</v>
      </c>
      <c r="D352" s="10" t="str">
        <f>VLOOKUP(A352,'[1]LISTA ETIQUETAS'!$O:$BT,58,0)</f>
        <v>CADEIRA CHICAGO (FL)</v>
      </c>
      <c r="E352" s="11">
        <f>IF(VLOOKUP(A352,'[1]LISTA ETIQUETAS'!O:W,4,0)="",(VLOOKUP(A352,'[1]LISTA ETIQUETAS'!O:W,6,0)),(VLOOKUP(A352,'[1]LISTA ETIQUETAS'!O:W,4,0)))</f>
        <v>0.52</v>
      </c>
      <c r="F352" s="11">
        <f>IF(VLOOKUP(A352,'[1]LISTA ETIQUETAS'!O:W,5,0)="",(VLOOKUP(A352,'[1]LISTA ETIQUETAS'!O:W,7,0)),(VLOOKUP(A352,'[1]LISTA ETIQUETAS'!O:W,5,0)))</f>
        <v>0.53</v>
      </c>
      <c r="G352" s="11">
        <f>IFERROR((VLOOKUP(A352,'[1]LISTA ETIQUETAS'!O:X,8,0)),"")</f>
        <v>0.84</v>
      </c>
      <c r="H352" s="11">
        <f>IFERROR((VLOOKUP(A352,'[1]LISTA ETIQUETAS'!O:X,9,0)),"")</f>
        <v>0</v>
      </c>
      <c r="I352" s="12">
        <f>IFERROR((VLOOKUP(A352,'[1]LISTA ETIQUETAS'!O:Y,11,0)),"")</f>
        <v>6255.16</v>
      </c>
      <c r="J352" s="6">
        <f>VLOOKUP(A352,'[1]LISTA ETIQUETAS'!$O:$Z,12,0)</f>
        <v>0.7</v>
      </c>
      <c r="K352" s="12">
        <f t="shared" si="15"/>
        <v>1876.5480000000007</v>
      </c>
      <c r="L352" s="7" t="str">
        <f>IF(VLOOKUP(A352,'[1]LISTA ETIQUETAS'!O:AB,14,0)="","",(VLOOKUP(A352,'[1]LISTA ETIQUETAS'!O:AB,14,0)))</f>
        <v/>
      </c>
      <c r="M352" s="8">
        <f>VLOOKUP(A352,'[1]LISTA ETIQUETAS'!$O:$BR,56,0)</f>
        <v>0</v>
      </c>
      <c r="N352" s="9">
        <f t="shared" si="16"/>
        <v>232126</v>
      </c>
      <c r="S352" s="2">
        <f>_xlfn.XLOOKUP($A352,'[1]LISTA ETIQUETAS'!$O:$O,'[1]LISTA ETIQUETAS'!H:H,"",0)</f>
        <v>1</v>
      </c>
      <c r="T352" s="9">
        <f t="shared" si="17"/>
        <v>1</v>
      </c>
      <c r="U352" s="10" t="str">
        <f>IFERROR((VLOOKUP(A352,'links de acesso'!A:B,2,0)),"\\192.168.0.4\Produtos\PRODUTO_PRONTA_ENTREGA\static\IMAGENS_PRODUTOS\SEM IMAGEM.jpg")</f>
        <v>\\192.168.0.4\Produtos\PRODUTO_PRONTA_ENTREGA\static\IMAGENS_PRODUTOS\CADEIRA CHICAGO_232126.jpg</v>
      </c>
      <c r="V352" s="2"/>
    </row>
    <row r="353" spans="1:22" x14ac:dyDescent="0.25">
      <c r="A353" s="5">
        <v>139952</v>
      </c>
      <c r="B353" t="str">
        <f>IFERROR((VLOOKUP(A353,'[1]LISTA ETIQUETAS'!O:X,3,0)),"PRODUTO SEM ESTOQUE")</f>
        <v>EST CADEIRA CHICAGO (TELA SIMP NAT) (CATUABA) TC FACTO BCO</v>
      </c>
      <c r="C353" s="10" t="str">
        <f>VLOOKUP(A353,'[1]LISTA ETIQUETAS'!$O:$BT,57,0)</f>
        <v>CLAMI CADEIRA</v>
      </c>
      <c r="D353" s="10" t="str">
        <f>VLOOKUP(A353,'[1]LISTA ETIQUETAS'!$O:$BT,58,0)</f>
        <v>CADEIRA CHICAGO (FL)</v>
      </c>
      <c r="E353" s="11">
        <f>IF(VLOOKUP(A353,'[1]LISTA ETIQUETAS'!O:W,4,0)="",(VLOOKUP(A353,'[1]LISTA ETIQUETAS'!O:W,6,0)),(VLOOKUP(A353,'[1]LISTA ETIQUETAS'!O:W,4,0)))</f>
        <v>0.45</v>
      </c>
      <c r="F353" s="11">
        <f>IF(VLOOKUP(A353,'[1]LISTA ETIQUETAS'!O:W,5,0)="",(VLOOKUP(A353,'[1]LISTA ETIQUETAS'!O:W,7,0)),(VLOOKUP(A353,'[1]LISTA ETIQUETAS'!O:W,5,0)))</f>
        <v>0.53</v>
      </c>
      <c r="G353" s="11">
        <f>IFERROR((VLOOKUP(A353,'[1]LISTA ETIQUETAS'!O:X,8,0)),"")</f>
        <v>0.84</v>
      </c>
      <c r="H353" s="11">
        <f>IFERROR((VLOOKUP(A353,'[1]LISTA ETIQUETAS'!O:X,9,0)),"")</f>
        <v>0</v>
      </c>
      <c r="I353" s="12">
        <f>IFERROR((VLOOKUP(A353,'[1]LISTA ETIQUETAS'!O:Y,11,0)),"")</f>
        <v>3832.55</v>
      </c>
      <c r="J353" s="6">
        <f>VLOOKUP(A353,'[1]LISTA ETIQUETAS'!$O:$Z,12,0)</f>
        <v>0.7</v>
      </c>
      <c r="K353" s="12">
        <f t="shared" si="15"/>
        <v>1149.7650000000003</v>
      </c>
      <c r="L353" s="7" t="str">
        <f>IF(VLOOKUP(A353,'[1]LISTA ETIQUETAS'!O:AB,14,0)="","",(VLOOKUP(A353,'[1]LISTA ETIQUETAS'!O:AB,14,0)))</f>
        <v/>
      </c>
      <c r="M353" s="8">
        <f>VLOOKUP(A353,'[1]LISTA ETIQUETAS'!$O:$BR,56,0)</f>
        <v>0</v>
      </c>
      <c r="N353" s="9">
        <f t="shared" si="16"/>
        <v>139952</v>
      </c>
      <c r="S353" s="2">
        <f>_xlfn.XLOOKUP($A353,'[1]LISTA ETIQUETAS'!$O:$O,'[1]LISTA ETIQUETAS'!H:H,"",0)</f>
        <v>3</v>
      </c>
      <c r="T353" s="9">
        <f t="shared" si="17"/>
        <v>3</v>
      </c>
      <c r="U353" s="10" t="str">
        <f>IFERROR((VLOOKUP(A353,'links de acesso'!A:B,2,0)),"\\192.168.0.4\Produtos\PRODUTO_PRONTA_ENTREGA\static\IMAGENS_PRODUTOS\SEM IMAGEM.jpg")</f>
        <v>\\192.168.0.4\Produtos\PRODUTO_PRONTA_ENTREGA\static\IMAGENS_PRODUTOS\CADEIRA CHICAGO_139952.jpg</v>
      </c>
      <c r="V353" s="2"/>
    </row>
    <row r="354" spans="1:22" x14ac:dyDescent="0.25">
      <c r="A354" s="5">
        <v>139952</v>
      </c>
      <c r="B354" t="str">
        <f>IFERROR((VLOOKUP(A354,'[1]LISTA ETIQUETAS'!O:X,3,0)),"PRODUTO SEM ESTOQUE")</f>
        <v>EST CADEIRA CHICAGO (TELA SIMP NAT) (CATUABA) TC FACTO BCO</v>
      </c>
      <c r="C354" s="10" t="str">
        <f>VLOOKUP(A354,'[1]LISTA ETIQUETAS'!$O:$BT,57,0)</f>
        <v>CLAMI CADEIRA</v>
      </c>
      <c r="D354" s="10" t="str">
        <f>VLOOKUP(A354,'[1]LISTA ETIQUETAS'!$O:$BT,58,0)</f>
        <v>CADEIRA CHICAGO (FL)</v>
      </c>
      <c r="E354" s="11">
        <f>IF(VLOOKUP(A354,'[1]LISTA ETIQUETAS'!O:W,4,0)="",(VLOOKUP(A354,'[1]LISTA ETIQUETAS'!O:W,6,0)),(VLOOKUP(A354,'[1]LISTA ETIQUETAS'!O:W,4,0)))</f>
        <v>0.45</v>
      </c>
      <c r="F354" s="11">
        <f>IF(VLOOKUP(A354,'[1]LISTA ETIQUETAS'!O:W,5,0)="",(VLOOKUP(A354,'[1]LISTA ETIQUETAS'!O:W,7,0)),(VLOOKUP(A354,'[1]LISTA ETIQUETAS'!O:W,5,0)))</f>
        <v>0.53</v>
      </c>
      <c r="G354" s="11">
        <f>IFERROR((VLOOKUP(A354,'[1]LISTA ETIQUETAS'!O:X,8,0)),"")</f>
        <v>0.84</v>
      </c>
      <c r="H354" s="11">
        <f>IFERROR((VLOOKUP(A354,'[1]LISTA ETIQUETAS'!O:X,9,0)),"")</f>
        <v>0</v>
      </c>
      <c r="I354" s="12">
        <f>IFERROR((VLOOKUP(A354,'[1]LISTA ETIQUETAS'!O:Y,11,0)),"")</f>
        <v>3832.55</v>
      </c>
      <c r="J354" s="6">
        <f>VLOOKUP(A354,'[1]LISTA ETIQUETAS'!$O:$Z,12,0)</f>
        <v>0.7</v>
      </c>
      <c r="K354" s="12">
        <f t="shared" si="15"/>
        <v>1149.7650000000003</v>
      </c>
      <c r="L354" s="7" t="str">
        <f>IF(VLOOKUP(A354,'[1]LISTA ETIQUETAS'!O:AB,14,0)="","",(VLOOKUP(A354,'[1]LISTA ETIQUETAS'!O:AB,14,0)))</f>
        <v/>
      </c>
      <c r="M354" s="8">
        <f>VLOOKUP(A354,'[1]LISTA ETIQUETAS'!$O:$BR,56,0)</f>
        <v>0</v>
      </c>
      <c r="N354" s="9">
        <f t="shared" si="16"/>
        <v>139952</v>
      </c>
      <c r="S354" s="2">
        <f>_xlfn.XLOOKUP($A354,'[1]LISTA ETIQUETAS'!$O:$O,'[1]LISTA ETIQUETAS'!H:H,"",0)</f>
        <v>3</v>
      </c>
      <c r="T354" s="9">
        <f t="shared" si="17"/>
        <v>3</v>
      </c>
      <c r="U354" s="10" t="str">
        <f>IFERROR((VLOOKUP(A354,'links de acesso'!A:B,2,0)),"\\192.168.0.4\Produtos\PRODUTO_PRONTA_ENTREGA\static\IMAGENS_PRODUTOS\SEM IMAGEM.jpg")</f>
        <v>\\192.168.0.4\Produtos\PRODUTO_PRONTA_ENTREGA\static\IMAGENS_PRODUTOS\CADEIRA CHICAGO_139952.jpg</v>
      </c>
      <c r="V354" s="2"/>
    </row>
    <row r="355" spans="1:22" x14ac:dyDescent="0.25">
      <c r="A355" s="5">
        <v>139952</v>
      </c>
      <c r="B355" t="str">
        <f>IFERROR((VLOOKUP(A355,'[1]LISTA ETIQUETAS'!O:X,3,0)),"PRODUTO SEM ESTOQUE")</f>
        <v>EST CADEIRA CHICAGO (TELA SIMP NAT) (CATUABA) TC FACTO BCO</v>
      </c>
      <c r="C355" s="10" t="str">
        <f>VLOOKUP(A355,'[1]LISTA ETIQUETAS'!$O:$BT,57,0)</f>
        <v>CLAMI CADEIRA</v>
      </c>
      <c r="D355" s="10" t="str">
        <f>VLOOKUP(A355,'[1]LISTA ETIQUETAS'!$O:$BT,58,0)</f>
        <v>CADEIRA CHICAGO (FL)</v>
      </c>
      <c r="E355" s="11">
        <f>IF(VLOOKUP(A355,'[1]LISTA ETIQUETAS'!O:W,4,0)="",(VLOOKUP(A355,'[1]LISTA ETIQUETAS'!O:W,6,0)),(VLOOKUP(A355,'[1]LISTA ETIQUETAS'!O:W,4,0)))</f>
        <v>0.45</v>
      </c>
      <c r="F355" s="11">
        <f>IF(VLOOKUP(A355,'[1]LISTA ETIQUETAS'!O:W,5,0)="",(VLOOKUP(A355,'[1]LISTA ETIQUETAS'!O:W,7,0)),(VLOOKUP(A355,'[1]LISTA ETIQUETAS'!O:W,5,0)))</f>
        <v>0.53</v>
      </c>
      <c r="G355" s="11">
        <f>IFERROR((VLOOKUP(A355,'[1]LISTA ETIQUETAS'!O:X,8,0)),"")</f>
        <v>0.84</v>
      </c>
      <c r="H355" s="11">
        <f>IFERROR((VLOOKUP(A355,'[1]LISTA ETIQUETAS'!O:X,9,0)),"")</f>
        <v>0</v>
      </c>
      <c r="I355" s="12">
        <f>IFERROR((VLOOKUP(A355,'[1]LISTA ETIQUETAS'!O:Y,11,0)),"")</f>
        <v>3832.55</v>
      </c>
      <c r="J355" s="6">
        <f>VLOOKUP(A355,'[1]LISTA ETIQUETAS'!$O:$Z,12,0)</f>
        <v>0.7</v>
      </c>
      <c r="K355" s="12">
        <f t="shared" si="15"/>
        <v>1149.7650000000003</v>
      </c>
      <c r="L355" s="7" t="str">
        <f>IF(VLOOKUP(A355,'[1]LISTA ETIQUETAS'!O:AB,14,0)="","",(VLOOKUP(A355,'[1]LISTA ETIQUETAS'!O:AB,14,0)))</f>
        <v/>
      </c>
      <c r="M355" s="8">
        <f>VLOOKUP(A355,'[1]LISTA ETIQUETAS'!$O:$BR,56,0)</f>
        <v>0</v>
      </c>
      <c r="N355" s="9">
        <f t="shared" si="16"/>
        <v>139952</v>
      </c>
      <c r="S355" s="2">
        <f>_xlfn.XLOOKUP($A355,'[1]LISTA ETIQUETAS'!$O:$O,'[1]LISTA ETIQUETAS'!H:H,"",0)</f>
        <v>3</v>
      </c>
      <c r="T355" s="9">
        <f t="shared" si="17"/>
        <v>3</v>
      </c>
      <c r="U355" s="10" t="str">
        <f>IFERROR((VLOOKUP(A355,'links de acesso'!A:B,2,0)),"\\192.168.0.4\Produtos\PRODUTO_PRONTA_ENTREGA\static\IMAGENS_PRODUTOS\SEM IMAGEM.jpg")</f>
        <v>\\192.168.0.4\Produtos\PRODUTO_PRONTA_ENTREGA\static\IMAGENS_PRODUTOS\CADEIRA CHICAGO_139952.jpg</v>
      </c>
      <c r="V355" s="2"/>
    </row>
    <row r="356" spans="1:22" x14ac:dyDescent="0.25">
      <c r="A356" s="5">
        <v>232126</v>
      </c>
      <c r="B356" t="str">
        <f>IFERROR((VLOOKUP(A356,'[1]LISTA ETIQUETAS'!O:X,3,0)),"PRODUTO SEM ESTOQUE")</f>
        <v>EST CADEIRA CHICAGO C/B (TELA DUP) (FREIJO NT) TC 11203353</v>
      </c>
      <c r="C356" s="10" t="str">
        <f>VLOOKUP(A356,'[1]LISTA ETIQUETAS'!$O:$BT,57,0)</f>
        <v>CLAMI CADEIRA</v>
      </c>
      <c r="D356" s="10" t="str">
        <f>VLOOKUP(A356,'[1]LISTA ETIQUETAS'!$O:$BT,58,0)</f>
        <v>CADEIRA CHICAGO (FL)</v>
      </c>
      <c r="E356" s="11">
        <f>IF(VLOOKUP(A356,'[1]LISTA ETIQUETAS'!O:W,4,0)="",(VLOOKUP(A356,'[1]LISTA ETIQUETAS'!O:W,6,0)),(VLOOKUP(A356,'[1]LISTA ETIQUETAS'!O:W,4,0)))</f>
        <v>0.52</v>
      </c>
      <c r="F356" s="11">
        <f>IF(VLOOKUP(A356,'[1]LISTA ETIQUETAS'!O:W,5,0)="",(VLOOKUP(A356,'[1]LISTA ETIQUETAS'!O:W,7,0)),(VLOOKUP(A356,'[1]LISTA ETIQUETAS'!O:W,5,0)))</f>
        <v>0.53</v>
      </c>
      <c r="G356" s="11">
        <f>IFERROR((VLOOKUP(A356,'[1]LISTA ETIQUETAS'!O:X,8,0)),"")</f>
        <v>0.84</v>
      </c>
      <c r="H356" s="11">
        <f>IFERROR((VLOOKUP(A356,'[1]LISTA ETIQUETAS'!O:X,9,0)),"")</f>
        <v>0</v>
      </c>
      <c r="I356" s="12">
        <f>IFERROR((VLOOKUP(A356,'[1]LISTA ETIQUETAS'!O:Y,11,0)),"")</f>
        <v>6255.16</v>
      </c>
      <c r="J356" s="6">
        <f>VLOOKUP(A356,'[1]LISTA ETIQUETAS'!$O:$Z,12,0)</f>
        <v>0.7</v>
      </c>
      <c r="K356" s="12">
        <f t="shared" si="15"/>
        <v>1876.5480000000007</v>
      </c>
      <c r="L356" s="7" t="str">
        <f>IF(VLOOKUP(A356,'[1]LISTA ETIQUETAS'!O:AB,14,0)="","",(VLOOKUP(A356,'[1]LISTA ETIQUETAS'!O:AB,14,0)))</f>
        <v/>
      </c>
      <c r="M356" s="8">
        <f>VLOOKUP(A356,'[1]LISTA ETIQUETAS'!$O:$BR,56,0)</f>
        <v>0</v>
      </c>
      <c r="N356" s="9">
        <f t="shared" si="16"/>
        <v>232126</v>
      </c>
      <c r="S356" s="2">
        <f>_xlfn.XLOOKUP($A356,'[1]LISTA ETIQUETAS'!$O:$O,'[1]LISTA ETIQUETAS'!H:H,"",0)</f>
        <v>1</v>
      </c>
      <c r="T356" s="9">
        <f t="shared" si="17"/>
        <v>1</v>
      </c>
      <c r="U356" s="10" t="str">
        <f>IFERROR((VLOOKUP(A356,'links de acesso'!A:B,2,0)),"\\192.168.0.4\Produtos\PRODUTO_PRONTA_ENTREGA\static\IMAGENS_PRODUTOS\SEM IMAGEM.jpg")</f>
        <v>\\192.168.0.4\Produtos\PRODUTO_PRONTA_ENTREGA\static\IMAGENS_PRODUTOS\CADEIRA CHICAGO_232126.jpg</v>
      </c>
      <c r="V356" s="2"/>
    </row>
    <row r="357" spans="1:22" x14ac:dyDescent="0.25">
      <c r="A357" s="5">
        <v>233531</v>
      </c>
      <c r="B357" t="str">
        <f>IFERROR((VLOOKUP(A357,'[1]LISTA ETIQUETAS'!O:X,3,0)),"PRODUTO SEM ESTOQUE")</f>
        <v>EST CADEIRA CLAD C/BRACO (TAUARI TINGIDO FROST)</v>
      </c>
      <c r="C357" s="10" t="str">
        <f>VLOOKUP(A357,'[1]LISTA ETIQUETAS'!$O:$BT,57,0)</f>
        <v>CLAMI CADEIRA</v>
      </c>
      <c r="D357" s="10" t="str">
        <f>VLOOKUP(A357,'[1]LISTA ETIQUETAS'!$O:$BT,58,0)</f>
        <v>CADEIRA CLAD (FL)</v>
      </c>
      <c r="E357" s="11">
        <f>IF(VLOOKUP(A357,'[1]LISTA ETIQUETAS'!O:W,4,0)="",(VLOOKUP(A357,'[1]LISTA ETIQUETAS'!O:W,6,0)),(VLOOKUP(A357,'[1]LISTA ETIQUETAS'!O:W,4,0)))</f>
        <v>0.53</v>
      </c>
      <c r="F357" s="11">
        <f>IF(VLOOKUP(A357,'[1]LISTA ETIQUETAS'!O:W,5,0)="",(VLOOKUP(A357,'[1]LISTA ETIQUETAS'!O:W,7,0)),(VLOOKUP(A357,'[1]LISTA ETIQUETAS'!O:W,5,0)))</f>
        <v>0.56999999999999995</v>
      </c>
      <c r="G357" s="11">
        <f>IFERROR((VLOOKUP(A357,'[1]LISTA ETIQUETAS'!O:X,8,0)),"")</f>
        <v>0.77</v>
      </c>
      <c r="H357" s="11">
        <f>IFERROR((VLOOKUP(A357,'[1]LISTA ETIQUETAS'!O:X,9,0)),"")</f>
        <v>0</v>
      </c>
      <c r="I357" s="12">
        <f>IFERROR((VLOOKUP(A357,'[1]LISTA ETIQUETAS'!O:Y,11,0)),"")</f>
        <v>12213.35</v>
      </c>
      <c r="J357" s="6">
        <f>VLOOKUP(A357,'[1]LISTA ETIQUETAS'!$O:$Z,12,0)</f>
        <v>0.5</v>
      </c>
      <c r="K357" s="12">
        <f t="shared" si="15"/>
        <v>6106.6750000000002</v>
      </c>
      <c r="L357" s="7" t="str">
        <f>IF(VLOOKUP(A357,'[1]LISTA ETIQUETAS'!O:AB,14,0)="","",(VLOOKUP(A357,'[1]LISTA ETIQUETAS'!O:AB,14,0)))</f>
        <v/>
      </c>
      <c r="M357" s="8">
        <f>VLOOKUP(A357,'[1]LISTA ETIQUETAS'!$O:$BR,56,0)</f>
        <v>0</v>
      </c>
      <c r="N357" s="9">
        <f t="shared" si="16"/>
        <v>233531</v>
      </c>
      <c r="S357" s="2">
        <f>_xlfn.XLOOKUP($A357,'[1]LISTA ETIQUETAS'!$O:$O,'[1]LISTA ETIQUETAS'!H:H,"",0)</f>
        <v>1</v>
      </c>
      <c r="T357" s="9">
        <f t="shared" si="17"/>
        <v>1</v>
      </c>
      <c r="U357" s="10" t="str">
        <f>IFERROR((VLOOKUP(A357,'links de acesso'!A:B,2,0)),"\\192.168.0.4\Produtos\PRODUTO_PRONTA_ENTREGA\static\IMAGENS_PRODUTOS\SEM IMAGEM.jpg")</f>
        <v>\\192.168.0.4\Produtos\PRODUTO_PRONTA_ENTREGA\static\IMAGENS_PRODUTOS\SEM IMAGEM.jpg</v>
      </c>
      <c r="V357" s="2"/>
    </row>
    <row r="358" spans="1:22" x14ac:dyDescent="0.25">
      <c r="A358" s="5">
        <v>362675</v>
      </c>
      <c r="B358" t="str">
        <f>IFERROR((VLOOKUP(A358,'[1]LISTA ETIQUETAS'!O:X,3,0)),"PRODUTO SEM ESTOQUE")</f>
        <v>EST CADEIRA CLARA C/BRACO (JEQ NOG) (MISTA) (C2 CARAMELO)</v>
      </c>
      <c r="C358" s="10" t="str">
        <f>VLOOKUP(A358,'[1]LISTA ETIQUETAS'!$O:$BT,57,0)</f>
        <v>CLAMI CADEIRA</v>
      </c>
      <c r="D358" s="10" t="str">
        <f>VLOOKUP(A358,'[1]LISTA ETIQUETAS'!$O:$BT,58,0)</f>
        <v>CADEIRA CLARA</v>
      </c>
      <c r="E358" s="11">
        <f>IF(VLOOKUP(A358,'[1]LISTA ETIQUETAS'!O:W,4,0)="",(VLOOKUP(A358,'[1]LISTA ETIQUETAS'!O:W,6,0)),(VLOOKUP(A358,'[1]LISTA ETIQUETAS'!O:W,4,0)))</f>
        <v>0.61</v>
      </c>
      <c r="F358" s="11">
        <f>IF(VLOOKUP(A358,'[1]LISTA ETIQUETAS'!O:W,5,0)="",(VLOOKUP(A358,'[1]LISTA ETIQUETAS'!O:W,7,0)),(VLOOKUP(A358,'[1]LISTA ETIQUETAS'!O:W,5,0)))</f>
        <v>0.55000000000000004</v>
      </c>
      <c r="G358" s="11">
        <f>IFERROR((VLOOKUP(A358,'[1]LISTA ETIQUETAS'!O:X,8,0)),"")</f>
        <v>0.86</v>
      </c>
      <c r="H358" s="11">
        <f>IFERROR((VLOOKUP(A358,'[1]LISTA ETIQUETAS'!O:X,9,0)),"")</f>
        <v>0</v>
      </c>
      <c r="I358" s="12">
        <f>IFERROR((VLOOKUP(A358,'[1]LISTA ETIQUETAS'!O:Y,11,0)),"")</f>
        <v>9303.6200000000008</v>
      </c>
      <c r="J358" s="6">
        <f>VLOOKUP(A358,'[1]LISTA ETIQUETAS'!$O:$Z,12,0)</f>
        <v>0.5</v>
      </c>
      <c r="K358" s="12">
        <f t="shared" si="15"/>
        <v>4651.8100000000004</v>
      </c>
      <c r="L358" s="7" t="str">
        <f>IF(VLOOKUP(A358,'[1]LISTA ETIQUETAS'!O:AB,14,0)="","",(VLOOKUP(A358,'[1]LISTA ETIQUETAS'!O:AB,14,0)))</f>
        <v/>
      </c>
      <c r="M358" s="8">
        <f>VLOOKUP(A358,'[1]LISTA ETIQUETAS'!$O:$BR,56,0)</f>
        <v>0</v>
      </c>
      <c r="N358" s="9">
        <f t="shared" si="16"/>
        <v>362675</v>
      </c>
      <c r="S358" s="2">
        <f>_xlfn.XLOOKUP($A358,'[1]LISTA ETIQUETAS'!$O:$O,'[1]LISTA ETIQUETAS'!H:H,"",0)</f>
        <v>3</v>
      </c>
      <c r="T358" s="9">
        <f t="shared" si="17"/>
        <v>3</v>
      </c>
      <c r="U358" s="10" t="str">
        <f>IFERROR((VLOOKUP(A358,'links de acesso'!A:B,2,0)),"\\192.168.0.4\Produtos\PRODUTO_PRONTA_ENTREGA\static\IMAGENS_PRODUTOS\SEM IMAGEM.jpg")</f>
        <v>\\192.168.0.4\Produtos\PRODUTO_PRONTA_ENTREGA\static\IMAGENS_PRODUTOS\CADEIRA CLARA_362675_7701.jpg</v>
      </c>
      <c r="V358" s="2"/>
    </row>
    <row r="359" spans="1:22" x14ac:dyDescent="0.25">
      <c r="A359" s="5">
        <v>362675</v>
      </c>
      <c r="B359" t="str">
        <f>IFERROR((VLOOKUP(A359,'[1]LISTA ETIQUETAS'!O:X,3,0)),"PRODUTO SEM ESTOQUE")</f>
        <v>EST CADEIRA CLARA C/BRACO (JEQ NOG) (MISTA) (C2 CARAMELO)</v>
      </c>
      <c r="C359" s="10" t="str">
        <f>VLOOKUP(A359,'[1]LISTA ETIQUETAS'!$O:$BT,57,0)</f>
        <v>CLAMI CADEIRA</v>
      </c>
      <c r="D359" s="10" t="str">
        <f>VLOOKUP(A359,'[1]LISTA ETIQUETAS'!$O:$BT,58,0)</f>
        <v>CADEIRA CLARA</v>
      </c>
      <c r="E359" s="11">
        <f>IF(VLOOKUP(A359,'[1]LISTA ETIQUETAS'!O:W,4,0)="",(VLOOKUP(A359,'[1]LISTA ETIQUETAS'!O:W,6,0)),(VLOOKUP(A359,'[1]LISTA ETIQUETAS'!O:W,4,0)))</f>
        <v>0.61</v>
      </c>
      <c r="F359" s="11">
        <f>IF(VLOOKUP(A359,'[1]LISTA ETIQUETAS'!O:W,5,0)="",(VLOOKUP(A359,'[1]LISTA ETIQUETAS'!O:W,7,0)),(VLOOKUP(A359,'[1]LISTA ETIQUETAS'!O:W,5,0)))</f>
        <v>0.55000000000000004</v>
      </c>
      <c r="G359" s="11">
        <f>IFERROR((VLOOKUP(A359,'[1]LISTA ETIQUETAS'!O:X,8,0)),"")</f>
        <v>0.86</v>
      </c>
      <c r="H359" s="11">
        <f>IFERROR((VLOOKUP(A359,'[1]LISTA ETIQUETAS'!O:X,9,0)),"")</f>
        <v>0</v>
      </c>
      <c r="I359" s="12">
        <f>IFERROR((VLOOKUP(A359,'[1]LISTA ETIQUETAS'!O:Y,11,0)),"")</f>
        <v>9303.6200000000008</v>
      </c>
      <c r="J359" s="6">
        <f>VLOOKUP(A359,'[1]LISTA ETIQUETAS'!$O:$Z,12,0)</f>
        <v>0.5</v>
      </c>
      <c r="K359" s="12">
        <f t="shared" si="15"/>
        <v>4651.8100000000004</v>
      </c>
      <c r="L359" s="7" t="str">
        <f>IF(VLOOKUP(A359,'[1]LISTA ETIQUETAS'!O:AB,14,0)="","",(VLOOKUP(A359,'[1]LISTA ETIQUETAS'!O:AB,14,0)))</f>
        <v/>
      </c>
      <c r="M359" s="8">
        <f>VLOOKUP(A359,'[1]LISTA ETIQUETAS'!$O:$BR,56,0)</f>
        <v>0</v>
      </c>
      <c r="N359" s="9">
        <f t="shared" si="16"/>
        <v>362675</v>
      </c>
      <c r="S359" s="2">
        <f>_xlfn.XLOOKUP($A359,'[1]LISTA ETIQUETAS'!$O:$O,'[1]LISTA ETIQUETAS'!H:H,"",0)</f>
        <v>3</v>
      </c>
      <c r="T359" s="9">
        <f t="shared" si="17"/>
        <v>3</v>
      </c>
      <c r="U359" s="10" t="str">
        <f>IFERROR((VLOOKUP(A359,'links de acesso'!A:B,2,0)),"\\192.168.0.4\Produtos\PRODUTO_PRONTA_ENTREGA\static\IMAGENS_PRODUTOS\SEM IMAGEM.jpg")</f>
        <v>\\192.168.0.4\Produtos\PRODUTO_PRONTA_ENTREGA\static\IMAGENS_PRODUTOS\CADEIRA CLARA_362675_7701.jpg</v>
      </c>
      <c r="V359" s="2"/>
    </row>
    <row r="360" spans="1:22" x14ac:dyDescent="0.25">
      <c r="A360" s="5">
        <v>362675</v>
      </c>
      <c r="B360" t="str">
        <f>IFERROR((VLOOKUP(A360,'[1]LISTA ETIQUETAS'!O:X,3,0)),"PRODUTO SEM ESTOQUE")</f>
        <v>EST CADEIRA CLARA C/BRACO (JEQ NOG) (MISTA) (C2 CARAMELO)</v>
      </c>
      <c r="C360" s="10" t="str">
        <f>VLOOKUP(A360,'[1]LISTA ETIQUETAS'!$O:$BT,57,0)</f>
        <v>CLAMI CADEIRA</v>
      </c>
      <c r="D360" s="10" t="str">
        <f>VLOOKUP(A360,'[1]LISTA ETIQUETAS'!$O:$BT,58,0)</f>
        <v>CADEIRA CLARA</v>
      </c>
      <c r="E360" s="11">
        <f>IF(VLOOKUP(A360,'[1]LISTA ETIQUETAS'!O:W,4,0)="",(VLOOKUP(A360,'[1]LISTA ETIQUETAS'!O:W,6,0)),(VLOOKUP(A360,'[1]LISTA ETIQUETAS'!O:W,4,0)))</f>
        <v>0.61</v>
      </c>
      <c r="F360" s="11">
        <f>IF(VLOOKUP(A360,'[1]LISTA ETIQUETAS'!O:W,5,0)="",(VLOOKUP(A360,'[1]LISTA ETIQUETAS'!O:W,7,0)),(VLOOKUP(A360,'[1]LISTA ETIQUETAS'!O:W,5,0)))</f>
        <v>0.55000000000000004</v>
      </c>
      <c r="G360" s="11">
        <f>IFERROR((VLOOKUP(A360,'[1]LISTA ETIQUETAS'!O:X,8,0)),"")</f>
        <v>0.86</v>
      </c>
      <c r="H360" s="11">
        <f>IFERROR((VLOOKUP(A360,'[1]LISTA ETIQUETAS'!O:X,9,0)),"")</f>
        <v>0</v>
      </c>
      <c r="I360" s="12">
        <f>IFERROR((VLOOKUP(A360,'[1]LISTA ETIQUETAS'!O:Y,11,0)),"")</f>
        <v>9303.6200000000008</v>
      </c>
      <c r="J360" s="6">
        <f>VLOOKUP(A360,'[1]LISTA ETIQUETAS'!$O:$Z,12,0)</f>
        <v>0.5</v>
      </c>
      <c r="K360" s="12">
        <f t="shared" si="15"/>
        <v>4651.8100000000004</v>
      </c>
      <c r="L360" s="7" t="str">
        <f>IF(VLOOKUP(A360,'[1]LISTA ETIQUETAS'!O:AB,14,0)="","",(VLOOKUP(A360,'[1]LISTA ETIQUETAS'!O:AB,14,0)))</f>
        <v/>
      </c>
      <c r="M360" s="8">
        <f>VLOOKUP(A360,'[1]LISTA ETIQUETAS'!$O:$BR,56,0)</f>
        <v>0</v>
      </c>
      <c r="N360" s="9">
        <f t="shared" si="16"/>
        <v>362675</v>
      </c>
      <c r="S360" s="2">
        <f>_xlfn.XLOOKUP($A360,'[1]LISTA ETIQUETAS'!$O:$O,'[1]LISTA ETIQUETAS'!H:H,"",0)</f>
        <v>3</v>
      </c>
      <c r="T360" s="9">
        <f t="shared" si="17"/>
        <v>3</v>
      </c>
      <c r="U360" s="10" t="str">
        <f>IFERROR((VLOOKUP(A360,'links de acesso'!A:B,2,0)),"\\192.168.0.4\Produtos\PRODUTO_PRONTA_ENTREGA\static\IMAGENS_PRODUTOS\SEM IMAGEM.jpg")</f>
        <v>\\192.168.0.4\Produtos\PRODUTO_PRONTA_ENTREGA\static\IMAGENS_PRODUTOS\CADEIRA CLARA_362675_7701.jpg</v>
      </c>
      <c r="V360" s="2"/>
    </row>
    <row r="361" spans="1:22" x14ac:dyDescent="0.25">
      <c r="A361" s="5">
        <v>362675</v>
      </c>
      <c r="B361" t="str">
        <f>IFERROR((VLOOKUP(A361,'[1]LISTA ETIQUETAS'!O:X,3,0)),"PRODUTO SEM ESTOQUE")</f>
        <v>EST CADEIRA CLARA C/BRACO (JEQ NOG) (MISTA) (C2 CARAMELO)</v>
      </c>
      <c r="C361" s="10" t="str">
        <f>VLOOKUP(A361,'[1]LISTA ETIQUETAS'!$O:$BT,57,0)</f>
        <v>CLAMI CADEIRA</v>
      </c>
      <c r="D361" s="10" t="str">
        <f>VLOOKUP(A361,'[1]LISTA ETIQUETAS'!$O:$BT,58,0)</f>
        <v>CADEIRA CLARA</v>
      </c>
      <c r="E361" s="11">
        <f>IF(VLOOKUP(A361,'[1]LISTA ETIQUETAS'!O:W,4,0)="",(VLOOKUP(A361,'[1]LISTA ETIQUETAS'!O:W,6,0)),(VLOOKUP(A361,'[1]LISTA ETIQUETAS'!O:W,4,0)))</f>
        <v>0.61</v>
      </c>
      <c r="F361" s="11">
        <f>IF(VLOOKUP(A361,'[1]LISTA ETIQUETAS'!O:W,5,0)="",(VLOOKUP(A361,'[1]LISTA ETIQUETAS'!O:W,7,0)),(VLOOKUP(A361,'[1]LISTA ETIQUETAS'!O:W,5,0)))</f>
        <v>0.55000000000000004</v>
      </c>
      <c r="G361" s="11">
        <f>IFERROR((VLOOKUP(A361,'[1]LISTA ETIQUETAS'!O:X,8,0)),"")</f>
        <v>0.86</v>
      </c>
      <c r="H361" s="11">
        <f>IFERROR((VLOOKUP(A361,'[1]LISTA ETIQUETAS'!O:X,9,0)),"")</f>
        <v>0</v>
      </c>
      <c r="I361" s="12">
        <f>IFERROR((VLOOKUP(A361,'[1]LISTA ETIQUETAS'!O:Y,11,0)),"")</f>
        <v>9303.6200000000008</v>
      </c>
      <c r="J361" s="6">
        <f>VLOOKUP(A361,'[1]LISTA ETIQUETAS'!$O:$Z,12,0)</f>
        <v>0.5</v>
      </c>
      <c r="K361" s="12">
        <f t="shared" si="15"/>
        <v>4651.8100000000004</v>
      </c>
      <c r="L361" s="7" t="str">
        <f>IF(VLOOKUP(A361,'[1]LISTA ETIQUETAS'!O:AB,14,0)="","",(VLOOKUP(A361,'[1]LISTA ETIQUETAS'!O:AB,14,0)))</f>
        <v/>
      </c>
      <c r="M361" s="8">
        <f>VLOOKUP(A361,'[1]LISTA ETIQUETAS'!$O:$BR,56,0)</f>
        <v>0</v>
      </c>
      <c r="N361" s="9">
        <f t="shared" si="16"/>
        <v>362675</v>
      </c>
      <c r="S361" s="2">
        <f>_xlfn.XLOOKUP($A361,'[1]LISTA ETIQUETAS'!$O:$O,'[1]LISTA ETIQUETAS'!H:H,"",0)</f>
        <v>3</v>
      </c>
      <c r="T361" s="9">
        <f t="shared" si="17"/>
        <v>3</v>
      </c>
      <c r="U361" s="10" t="str">
        <f>IFERROR((VLOOKUP(A361,'links de acesso'!A:B,2,0)),"\\192.168.0.4\Produtos\PRODUTO_PRONTA_ENTREGA\static\IMAGENS_PRODUTOS\SEM IMAGEM.jpg")</f>
        <v>\\192.168.0.4\Produtos\PRODUTO_PRONTA_ENTREGA\static\IMAGENS_PRODUTOS\CADEIRA CLARA_362675_7701.jpg</v>
      </c>
      <c r="V361" s="2"/>
    </row>
    <row r="362" spans="1:22" x14ac:dyDescent="0.25">
      <c r="A362" s="5">
        <v>362675</v>
      </c>
      <c r="B362" t="str">
        <f>IFERROR((VLOOKUP(A362,'[1]LISTA ETIQUETAS'!O:X,3,0)),"PRODUTO SEM ESTOQUE")</f>
        <v>EST CADEIRA CLARA C/BRACO (JEQ NOG) (MISTA) (C2 CARAMELO)</v>
      </c>
      <c r="C362" s="10" t="str">
        <f>VLOOKUP(A362,'[1]LISTA ETIQUETAS'!$O:$BT,57,0)</f>
        <v>CLAMI CADEIRA</v>
      </c>
      <c r="D362" s="10" t="str">
        <f>VLOOKUP(A362,'[1]LISTA ETIQUETAS'!$O:$BT,58,0)</f>
        <v>CADEIRA CLARA</v>
      </c>
      <c r="E362" s="11">
        <f>IF(VLOOKUP(A362,'[1]LISTA ETIQUETAS'!O:W,4,0)="",(VLOOKUP(A362,'[1]LISTA ETIQUETAS'!O:W,6,0)),(VLOOKUP(A362,'[1]LISTA ETIQUETAS'!O:W,4,0)))</f>
        <v>0.61</v>
      </c>
      <c r="F362" s="11">
        <f>IF(VLOOKUP(A362,'[1]LISTA ETIQUETAS'!O:W,5,0)="",(VLOOKUP(A362,'[1]LISTA ETIQUETAS'!O:W,7,0)),(VLOOKUP(A362,'[1]LISTA ETIQUETAS'!O:W,5,0)))</f>
        <v>0.55000000000000004</v>
      </c>
      <c r="G362" s="11">
        <f>IFERROR((VLOOKUP(A362,'[1]LISTA ETIQUETAS'!O:X,8,0)),"")</f>
        <v>0.86</v>
      </c>
      <c r="H362" s="11">
        <f>IFERROR((VLOOKUP(A362,'[1]LISTA ETIQUETAS'!O:X,9,0)),"")</f>
        <v>0</v>
      </c>
      <c r="I362" s="12">
        <f>IFERROR((VLOOKUP(A362,'[1]LISTA ETIQUETAS'!O:Y,11,0)),"")</f>
        <v>9303.6200000000008</v>
      </c>
      <c r="J362" s="6">
        <f>VLOOKUP(A362,'[1]LISTA ETIQUETAS'!$O:$Z,12,0)</f>
        <v>0.5</v>
      </c>
      <c r="K362" s="12">
        <f t="shared" si="15"/>
        <v>4651.8100000000004</v>
      </c>
      <c r="L362" s="7" t="str">
        <f>IF(VLOOKUP(A362,'[1]LISTA ETIQUETAS'!O:AB,14,0)="","",(VLOOKUP(A362,'[1]LISTA ETIQUETAS'!O:AB,14,0)))</f>
        <v/>
      </c>
      <c r="M362" s="8">
        <f>VLOOKUP(A362,'[1]LISTA ETIQUETAS'!$O:$BR,56,0)</f>
        <v>0</v>
      </c>
      <c r="N362" s="9">
        <f t="shared" si="16"/>
        <v>362675</v>
      </c>
      <c r="S362" s="2">
        <f>_xlfn.XLOOKUP($A362,'[1]LISTA ETIQUETAS'!$O:$O,'[1]LISTA ETIQUETAS'!H:H,"",0)</f>
        <v>3</v>
      </c>
      <c r="T362" s="9">
        <f t="shared" si="17"/>
        <v>3</v>
      </c>
      <c r="U362" s="10" t="str">
        <f>IFERROR((VLOOKUP(A362,'links de acesso'!A:B,2,0)),"\\192.168.0.4\Produtos\PRODUTO_PRONTA_ENTREGA\static\IMAGENS_PRODUTOS\SEM IMAGEM.jpg")</f>
        <v>\\192.168.0.4\Produtos\PRODUTO_PRONTA_ENTREGA\static\IMAGENS_PRODUTOS\CADEIRA CLARA_362675_7701.jpg</v>
      </c>
      <c r="V362" s="2"/>
    </row>
    <row r="363" spans="1:22" x14ac:dyDescent="0.25">
      <c r="A363" s="5">
        <v>362675</v>
      </c>
      <c r="B363" t="str">
        <f>IFERROR((VLOOKUP(A363,'[1]LISTA ETIQUETAS'!O:X,3,0)),"PRODUTO SEM ESTOQUE")</f>
        <v>EST CADEIRA CLARA C/BRACO (JEQ NOG) (MISTA) (C2 CARAMELO)</v>
      </c>
      <c r="C363" s="10" t="str">
        <f>VLOOKUP(A363,'[1]LISTA ETIQUETAS'!$O:$BT,57,0)</f>
        <v>CLAMI CADEIRA</v>
      </c>
      <c r="D363" s="10" t="str">
        <f>VLOOKUP(A363,'[1]LISTA ETIQUETAS'!$O:$BT,58,0)</f>
        <v>CADEIRA CLARA</v>
      </c>
      <c r="E363" s="11">
        <f>IF(VLOOKUP(A363,'[1]LISTA ETIQUETAS'!O:W,4,0)="",(VLOOKUP(A363,'[1]LISTA ETIQUETAS'!O:W,6,0)),(VLOOKUP(A363,'[1]LISTA ETIQUETAS'!O:W,4,0)))</f>
        <v>0.61</v>
      </c>
      <c r="F363" s="11">
        <f>IF(VLOOKUP(A363,'[1]LISTA ETIQUETAS'!O:W,5,0)="",(VLOOKUP(A363,'[1]LISTA ETIQUETAS'!O:W,7,0)),(VLOOKUP(A363,'[1]LISTA ETIQUETAS'!O:W,5,0)))</f>
        <v>0.55000000000000004</v>
      </c>
      <c r="G363" s="11">
        <f>IFERROR((VLOOKUP(A363,'[1]LISTA ETIQUETAS'!O:X,8,0)),"")</f>
        <v>0.86</v>
      </c>
      <c r="H363" s="11">
        <f>IFERROR((VLOOKUP(A363,'[1]LISTA ETIQUETAS'!O:X,9,0)),"")</f>
        <v>0</v>
      </c>
      <c r="I363" s="12">
        <f>IFERROR((VLOOKUP(A363,'[1]LISTA ETIQUETAS'!O:Y,11,0)),"")</f>
        <v>9303.6200000000008</v>
      </c>
      <c r="J363" s="6">
        <f>VLOOKUP(A363,'[1]LISTA ETIQUETAS'!$O:$Z,12,0)</f>
        <v>0.5</v>
      </c>
      <c r="K363" s="12">
        <f t="shared" si="15"/>
        <v>4651.8100000000004</v>
      </c>
      <c r="L363" s="7" t="str">
        <f>IF(VLOOKUP(A363,'[1]LISTA ETIQUETAS'!O:AB,14,0)="","",(VLOOKUP(A363,'[1]LISTA ETIQUETAS'!O:AB,14,0)))</f>
        <v/>
      </c>
      <c r="M363" s="8">
        <f>VLOOKUP(A363,'[1]LISTA ETIQUETAS'!$O:$BR,56,0)</f>
        <v>0</v>
      </c>
      <c r="N363" s="9">
        <f t="shared" si="16"/>
        <v>362675</v>
      </c>
      <c r="S363" s="2">
        <f>_xlfn.XLOOKUP($A363,'[1]LISTA ETIQUETAS'!$O:$O,'[1]LISTA ETIQUETAS'!H:H,"",0)</f>
        <v>3</v>
      </c>
      <c r="T363" s="9">
        <f t="shared" si="17"/>
        <v>3</v>
      </c>
      <c r="U363" s="10" t="str">
        <f>IFERROR((VLOOKUP(A363,'links de acesso'!A:B,2,0)),"\\192.168.0.4\Produtos\PRODUTO_PRONTA_ENTREGA\static\IMAGENS_PRODUTOS\SEM IMAGEM.jpg")</f>
        <v>\\192.168.0.4\Produtos\PRODUTO_PRONTA_ENTREGA\static\IMAGENS_PRODUTOS\CADEIRA CLARA_362675_7701.jpg</v>
      </c>
      <c r="V363" s="2"/>
    </row>
    <row r="364" spans="1:22" x14ac:dyDescent="0.25">
      <c r="A364" s="5">
        <v>362675</v>
      </c>
      <c r="B364" t="str">
        <f>IFERROR((VLOOKUP(A364,'[1]LISTA ETIQUETAS'!O:X,3,0)),"PRODUTO SEM ESTOQUE")</f>
        <v>EST CADEIRA CLARA C/BRACO (JEQ NOG) (MISTA) (C2 CARAMELO)</v>
      </c>
      <c r="C364" s="10" t="str">
        <f>VLOOKUP(A364,'[1]LISTA ETIQUETAS'!$O:$BT,57,0)</f>
        <v>CLAMI CADEIRA</v>
      </c>
      <c r="D364" s="10" t="str">
        <f>VLOOKUP(A364,'[1]LISTA ETIQUETAS'!$O:$BT,58,0)</f>
        <v>CADEIRA CLARA</v>
      </c>
      <c r="E364" s="11">
        <f>IF(VLOOKUP(A364,'[1]LISTA ETIQUETAS'!O:W,4,0)="",(VLOOKUP(A364,'[1]LISTA ETIQUETAS'!O:W,6,0)),(VLOOKUP(A364,'[1]LISTA ETIQUETAS'!O:W,4,0)))</f>
        <v>0.61</v>
      </c>
      <c r="F364" s="11">
        <f>IF(VLOOKUP(A364,'[1]LISTA ETIQUETAS'!O:W,5,0)="",(VLOOKUP(A364,'[1]LISTA ETIQUETAS'!O:W,7,0)),(VLOOKUP(A364,'[1]LISTA ETIQUETAS'!O:W,5,0)))</f>
        <v>0.55000000000000004</v>
      </c>
      <c r="G364" s="11">
        <f>IFERROR((VLOOKUP(A364,'[1]LISTA ETIQUETAS'!O:X,8,0)),"")</f>
        <v>0.86</v>
      </c>
      <c r="H364" s="11">
        <f>IFERROR((VLOOKUP(A364,'[1]LISTA ETIQUETAS'!O:X,9,0)),"")</f>
        <v>0</v>
      </c>
      <c r="I364" s="12">
        <f>IFERROR((VLOOKUP(A364,'[1]LISTA ETIQUETAS'!O:Y,11,0)),"")</f>
        <v>9303.6200000000008</v>
      </c>
      <c r="J364" s="6">
        <f>VLOOKUP(A364,'[1]LISTA ETIQUETAS'!$O:$Z,12,0)</f>
        <v>0.5</v>
      </c>
      <c r="K364" s="12">
        <f t="shared" si="15"/>
        <v>4651.8100000000004</v>
      </c>
      <c r="L364" s="7" t="str">
        <f>IF(VLOOKUP(A364,'[1]LISTA ETIQUETAS'!O:AB,14,0)="","",(VLOOKUP(A364,'[1]LISTA ETIQUETAS'!O:AB,14,0)))</f>
        <v/>
      </c>
      <c r="M364" s="8">
        <f>VLOOKUP(A364,'[1]LISTA ETIQUETAS'!$O:$BR,56,0)</f>
        <v>0</v>
      </c>
      <c r="N364" s="9">
        <f t="shared" si="16"/>
        <v>362675</v>
      </c>
      <c r="S364" s="2">
        <f>_xlfn.XLOOKUP($A364,'[1]LISTA ETIQUETAS'!$O:$O,'[1]LISTA ETIQUETAS'!H:H,"",0)</f>
        <v>3</v>
      </c>
      <c r="T364" s="9">
        <f t="shared" si="17"/>
        <v>3</v>
      </c>
      <c r="U364" s="10" t="str">
        <f>IFERROR((VLOOKUP(A364,'links de acesso'!A:B,2,0)),"\\192.168.0.4\Produtos\PRODUTO_PRONTA_ENTREGA\static\IMAGENS_PRODUTOS\SEM IMAGEM.jpg")</f>
        <v>\\192.168.0.4\Produtos\PRODUTO_PRONTA_ENTREGA\static\IMAGENS_PRODUTOS\CADEIRA CLARA_362675_7701.jpg</v>
      </c>
      <c r="V364" s="2"/>
    </row>
    <row r="365" spans="1:22" x14ac:dyDescent="0.25">
      <c r="A365" s="5">
        <v>336720</v>
      </c>
      <c r="B365" t="str">
        <f>IFERROR((VLOOKUP(A365,'[1]LISTA ETIQUETAS'!O:X,3,0)),"PRODUTO SEM ESTOQUE")</f>
        <v>EST CADEIRA CLARA (JEQ TING SMOKE) (ESTOF) (C3 PRETO)</v>
      </c>
      <c r="C365" s="10" t="str">
        <f>VLOOKUP(A365,'[1]LISTA ETIQUETAS'!$O:$BT,57,0)</f>
        <v>CLAMI CADEIRA</v>
      </c>
      <c r="D365" s="10" t="str">
        <f>VLOOKUP(A365,'[1]LISTA ETIQUETAS'!$O:$BT,58,0)</f>
        <v>CADEIRA CLARA</v>
      </c>
      <c r="E365" s="11">
        <f>IF(VLOOKUP(A365,'[1]LISTA ETIQUETAS'!O:W,4,0)="",(VLOOKUP(A365,'[1]LISTA ETIQUETAS'!O:W,6,0)),(VLOOKUP(A365,'[1]LISTA ETIQUETAS'!O:W,4,0)))</f>
        <v>0.48</v>
      </c>
      <c r="F365" s="11">
        <f>IF(VLOOKUP(A365,'[1]LISTA ETIQUETAS'!O:W,5,0)="",(VLOOKUP(A365,'[1]LISTA ETIQUETAS'!O:W,7,0)),(VLOOKUP(A365,'[1]LISTA ETIQUETAS'!O:W,5,0)))</f>
        <v>0.56999999999999995</v>
      </c>
      <c r="G365" s="11">
        <f>IFERROR((VLOOKUP(A365,'[1]LISTA ETIQUETAS'!O:X,8,0)),"")</f>
        <v>0.86</v>
      </c>
      <c r="H365" s="11">
        <f>IFERROR((VLOOKUP(A365,'[1]LISTA ETIQUETAS'!O:X,9,0)),"")</f>
        <v>0</v>
      </c>
      <c r="I365" s="12">
        <f>IFERROR((VLOOKUP(A365,'[1]LISTA ETIQUETAS'!O:Y,11,0)),"")</f>
        <v>7637.06</v>
      </c>
      <c r="J365" s="6">
        <f>VLOOKUP(A365,'[1]LISTA ETIQUETAS'!$O:$Z,12,0)</f>
        <v>0.5</v>
      </c>
      <c r="K365" s="12">
        <f t="shared" si="15"/>
        <v>3818.53</v>
      </c>
      <c r="L365" s="7" t="str">
        <f>IF(VLOOKUP(A365,'[1]LISTA ETIQUETAS'!O:AB,14,0)="","",(VLOOKUP(A365,'[1]LISTA ETIQUETAS'!O:AB,14,0)))</f>
        <v/>
      </c>
      <c r="M365" s="8">
        <f>VLOOKUP(A365,'[1]LISTA ETIQUETAS'!$O:$BR,56,0)</f>
        <v>0</v>
      </c>
      <c r="N365" s="9">
        <f t="shared" si="16"/>
        <v>336720</v>
      </c>
      <c r="S365" s="2">
        <f>_xlfn.XLOOKUP($A365,'[1]LISTA ETIQUETAS'!$O:$O,'[1]LISTA ETIQUETAS'!H:H,"",0)</f>
        <v>10</v>
      </c>
      <c r="T365" s="9">
        <f t="shared" si="17"/>
        <v>10</v>
      </c>
      <c r="U365" s="10" t="str">
        <f>IFERROR((VLOOKUP(A365,'links de acesso'!A:B,2,0)),"\\192.168.0.4\Produtos\PRODUTO_PRONTA_ENTREGA\static\IMAGENS_PRODUTOS\SEM IMAGEM.jpg")</f>
        <v>\\192.168.0.4\Produtos\PRODUTO_PRONTA_ENTREGA\static\IMAGENS_PRODUTOS\CADEIRA CLARA_336720.jpg</v>
      </c>
      <c r="V365" s="2"/>
    </row>
    <row r="366" spans="1:22" x14ac:dyDescent="0.25">
      <c r="A366" s="5">
        <v>336720</v>
      </c>
      <c r="B366" t="str">
        <f>IFERROR((VLOOKUP(A366,'[1]LISTA ETIQUETAS'!O:X,3,0)),"PRODUTO SEM ESTOQUE")</f>
        <v>EST CADEIRA CLARA (JEQ TING SMOKE) (ESTOF) (C3 PRETO)</v>
      </c>
      <c r="C366" s="10" t="str">
        <f>VLOOKUP(A366,'[1]LISTA ETIQUETAS'!$O:$BT,57,0)</f>
        <v>CLAMI CADEIRA</v>
      </c>
      <c r="D366" s="10" t="str">
        <f>VLOOKUP(A366,'[1]LISTA ETIQUETAS'!$O:$BT,58,0)</f>
        <v>CADEIRA CLARA</v>
      </c>
      <c r="E366" s="11">
        <f>IF(VLOOKUP(A366,'[1]LISTA ETIQUETAS'!O:W,4,0)="",(VLOOKUP(A366,'[1]LISTA ETIQUETAS'!O:W,6,0)),(VLOOKUP(A366,'[1]LISTA ETIQUETAS'!O:W,4,0)))</f>
        <v>0.48</v>
      </c>
      <c r="F366" s="11">
        <f>IF(VLOOKUP(A366,'[1]LISTA ETIQUETAS'!O:W,5,0)="",(VLOOKUP(A366,'[1]LISTA ETIQUETAS'!O:W,7,0)),(VLOOKUP(A366,'[1]LISTA ETIQUETAS'!O:W,5,0)))</f>
        <v>0.56999999999999995</v>
      </c>
      <c r="G366" s="11">
        <f>IFERROR((VLOOKUP(A366,'[1]LISTA ETIQUETAS'!O:X,8,0)),"")</f>
        <v>0.86</v>
      </c>
      <c r="H366" s="11">
        <f>IFERROR((VLOOKUP(A366,'[1]LISTA ETIQUETAS'!O:X,9,0)),"")</f>
        <v>0</v>
      </c>
      <c r="I366" s="12">
        <f>IFERROR((VLOOKUP(A366,'[1]LISTA ETIQUETAS'!O:Y,11,0)),"")</f>
        <v>7637.06</v>
      </c>
      <c r="J366" s="6">
        <f>VLOOKUP(A366,'[1]LISTA ETIQUETAS'!$O:$Z,12,0)</f>
        <v>0.5</v>
      </c>
      <c r="K366" s="12">
        <f t="shared" si="15"/>
        <v>3818.53</v>
      </c>
      <c r="L366" s="7" t="str">
        <f>IF(VLOOKUP(A366,'[1]LISTA ETIQUETAS'!O:AB,14,0)="","",(VLOOKUP(A366,'[1]LISTA ETIQUETAS'!O:AB,14,0)))</f>
        <v/>
      </c>
      <c r="M366" s="8">
        <f>VLOOKUP(A366,'[1]LISTA ETIQUETAS'!$O:$BR,56,0)</f>
        <v>0</v>
      </c>
      <c r="N366" s="9">
        <f t="shared" si="16"/>
        <v>336720</v>
      </c>
      <c r="S366" s="2">
        <f>_xlfn.XLOOKUP($A366,'[1]LISTA ETIQUETAS'!$O:$O,'[1]LISTA ETIQUETAS'!H:H,"",0)</f>
        <v>10</v>
      </c>
      <c r="T366" s="9">
        <f t="shared" si="17"/>
        <v>10</v>
      </c>
      <c r="U366" s="10" t="str">
        <f>IFERROR((VLOOKUP(A366,'links de acesso'!A:B,2,0)),"\\192.168.0.4\Produtos\PRODUTO_PRONTA_ENTREGA\static\IMAGENS_PRODUTOS\SEM IMAGEM.jpg")</f>
        <v>\\192.168.0.4\Produtos\PRODUTO_PRONTA_ENTREGA\static\IMAGENS_PRODUTOS\CADEIRA CLARA_336720.jpg</v>
      </c>
      <c r="V366" s="2"/>
    </row>
    <row r="367" spans="1:22" x14ac:dyDescent="0.25">
      <c r="A367" s="5">
        <v>336720</v>
      </c>
      <c r="B367" t="str">
        <f>IFERROR((VLOOKUP(A367,'[1]LISTA ETIQUETAS'!O:X,3,0)),"PRODUTO SEM ESTOQUE")</f>
        <v>EST CADEIRA CLARA (JEQ TING SMOKE) (ESTOF) (C3 PRETO)</v>
      </c>
      <c r="C367" s="10" t="str">
        <f>VLOOKUP(A367,'[1]LISTA ETIQUETAS'!$O:$BT,57,0)</f>
        <v>CLAMI CADEIRA</v>
      </c>
      <c r="D367" s="10" t="str">
        <f>VLOOKUP(A367,'[1]LISTA ETIQUETAS'!$O:$BT,58,0)</f>
        <v>CADEIRA CLARA</v>
      </c>
      <c r="E367" s="11">
        <f>IF(VLOOKUP(A367,'[1]LISTA ETIQUETAS'!O:W,4,0)="",(VLOOKUP(A367,'[1]LISTA ETIQUETAS'!O:W,6,0)),(VLOOKUP(A367,'[1]LISTA ETIQUETAS'!O:W,4,0)))</f>
        <v>0.48</v>
      </c>
      <c r="F367" s="11">
        <f>IF(VLOOKUP(A367,'[1]LISTA ETIQUETAS'!O:W,5,0)="",(VLOOKUP(A367,'[1]LISTA ETIQUETAS'!O:W,7,0)),(VLOOKUP(A367,'[1]LISTA ETIQUETAS'!O:W,5,0)))</f>
        <v>0.56999999999999995</v>
      </c>
      <c r="G367" s="11">
        <f>IFERROR((VLOOKUP(A367,'[1]LISTA ETIQUETAS'!O:X,8,0)),"")</f>
        <v>0.86</v>
      </c>
      <c r="H367" s="11">
        <f>IFERROR((VLOOKUP(A367,'[1]LISTA ETIQUETAS'!O:X,9,0)),"")</f>
        <v>0</v>
      </c>
      <c r="I367" s="12">
        <f>IFERROR((VLOOKUP(A367,'[1]LISTA ETIQUETAS'!O:Y,11,0)),"")</f>
        <v>7637.06</v>
      </c>
      <c r="J367" s="6">
        <f>VLOOKUP(A367,'[1]LISTA ETIQUETAS'!$O:$Z,12,0)</f>
        <v>0.5</v>
      </c>
      <c r="K367" s="12">
        <f t="shared" si="15"/>
        <v>3818.53</v>
      </c>
      <c r="L367" s="7" t="str">
        <f>IF(VLOOKUP(A367,'[1]LISTA ETIQUETAS'!O:AB,14,0)="","",(VLOOKUP(A367,'[1]LISTA ETIQUETAS'!O:AB,14,0)))</f>
        <v/>
      </c>
      <c r="M367" s="8">
        <f>VLOOKUP(A367,'[1]LISTA ETIQUETAS'!$O:$BR,56,0)</f>
        <v>0</v>
      </c>
      <c r="N367" s="9">
        <f t="shared" si="16"/>
        <v>336720</v>
      </c>
      <c r="S367" s="2">
        <f>_xlfn.XLOOKUP($A367,'[1]LISTA ETIQUETAS'!$O:$O,'[1]LISTA ETIQUETAS'!H:H,"",0)</f>
        <v>10</v>
      </c>
      <c r="T367" s="9">
        <f t="shared" si="17"/>
        <v>10</v>
      </c>
      <c r="U367" s="10" t="str">
        <f>IFERROR((VLOOKUP(A367,'links de acesso'!A:B,2,0)),"\\192.168.0.4\Produtos\PRODUTO_PRONTA_ENTREGA\static\IMAGENS_PRODUTOS\SEM IMAGEM.jpg")</f>
        <v>\\192.168.0.4\Produtos\PRODUTO_PRONTA_ENTREGA\static\IMAGENS_PRODUTOS\CADEIRA CLARA_336720.jpg</v>
      </c>
      <c r="V367" s="2"/>
    </row>
    <row r="368" spans="1:22" x14ac:dyDescent="0.25">
      <c r="A368" s="5">
        <v>336720</v>
      </c>
      <c r="B368" t="str">
        <f>IFERROR((VLOOKUP(A368,'[1]LISTA ETIQUETAS'!O:X,3,0)),"PRODUTO SEM ESTOQUE")</f>
        <v>EST CADEIRA CLARA (JEQ TING SMOKE) (ESTOF) (C3 PRETO)</v>
      </c>
      <c r="C368" s="10" t="str">
        <f>VLOOKUP(A368,'[1]LISTA ETIQUETAS'!$O:$BT,57,0)</f>
        <v>CLAMI CADEIRA</v>
      </c>
      <c r="D368" s="10" t="str">
        <f>VLOOKUP(A368,'[1]LISTA ETIQUETAS'!$O:$BT,58,0)</f>
        <v>CADEIRA CLARA</v>
      </c>
      <c r="E368" s="11">
        <f>IF(VLOOKUP(A368,'[1]LISTA ETIQUETAS'!O:W,4,0)="",(VLOOKUP(A368,'[1]LISTA ETIQUETAS'!O:W,6,0)),(VLOOKUP(A368,'[1]LISTA ETIQUETAS'!O:W,4,0)))</f>
        <v>0.48</v>
      </c>
      <c r="F368" s="11">
        <f>IF(VLOOKUP(A368,'[1]LISTA ETIQUETAS'!O:W,5,0)="",(VLOOKUP(A368,'[1]LISTA ETIQUETAS'!O:W,7,0)),(VLOOKUP(A368,'[1]LISTA ETIQUETAS'!O:W,5,0)))</f>
        <v>0.56999999999999995</v>
      </c>
      <c r="G368" s="11">
        <f>IFERROR((VLOOKUP(A368,'[1]LISTA ETIQUETAS'!O:X,8,0)),"")</f>
        <v>0.86</v>
      </c>
      <c r="H368" s="11">
        <f>IFERROR((VLOOKUP(A368,'[1]LISTA ETIQUETAS'!O:X,9,0)),"")</f>
        <v>0</v>
      </c>
      <c r="I368" s="12">
        <f>IFERROR((VLOOKUP(A368,'[1]LISTA ETIQUETAS'!O:Y,11,0)),"")</f>
        <v>7637.06</v>
      </c>
      <c r="J368" s="6">
        <f>VLOOKUP(A368,'[1]LISTA ETIQUETAS'!$O:$Z,12,0)</f>
        <v>0.5</v>
      </c>
      <c r="K368" s="12">
        <f t="shared" si="15"/>
        <v>3818.53</v>
      </c>
      <c r="L368" s="7" t="str">
        <f>IF(VLOOKUP(A368,'[1]LISTA ETIQUETAS'!O:AB,14,0)="","",(VLOOKUP(A368,'[1]LISTA ETIQUETAS'!O:AB,14,0)))</f>
        <v/>
      </c>
      <c r="M368" s="8">
        <f>VLOOKUP(A368,'[1]LISTA ETIQUETAS'!$O:$BR,56,0)</f>
        <v>0</v>
      </c>
      <c r="N368" s="9">
        <f t="shared" si="16"/>
        <v>336720</v>
      </c>
      <c r="S368" s="2">
        <f>_xlfn.XLOOKUP($A368,'[1]LISTA ETIQUETAS'!$O:$O,'[1]LISTA ETIQUETAS'!H:H,"",0)</f>
        <v>10</v>
      </c>
      <c r="T368" s="9">
        <f t="shared" si="17"/>
        <v>10</v>
      </c>
      <c r="U368" s="10" t="str">
        <f>IFERROR((VLOOKUP(A368,'links de acesso'!A:B,2,0)),"\\192.168.0.4\Produtos\PRODUTO_PRONTA_ENTREGA\static\IMAGENS_PRODUTOS\SEM IMAGEM.jpg")</f>
        <v>\\192.168.0.4\Produtos\PRODUTO_PRONTA_ENTREGA\static\IMAGENS_PRODUTOS\CADEIRA CLARA_336720.jpg</v>
      </c>
      <c r="V368" s="2"/>
    </row>
    <row r="369" spans="1:22" x14ac:dyDescent="0.25">
      <c r="A369" s="5">
        <v>336720</v>
      </c>
      <c r="B369" t="str">
        <f>IFERROR((VLOOKUP(A369,'[1]LISTA ETIQUETAS'!O:X,3,0)),"PRODUTO SEM ESTOQUE")</f>
        <v>EST CADEIRA CLARA (JEQ TING SMOKE) (ESTOF) (C3 PRETO)</v>
      </c>
      <c r="C369" s="10" t="str">
        <f>VLOOKUP(A369,'[1]LISTA ETIQUETAS'!$O:$BT,57,0)</f>
        <v>CLAMI CADEIRA</v>
      </c>
      <c r="D369" s="10" t="str">
        <f>VLOOKUP(A369,'[1]LISTA ETIQUETAS'!$O:$BT,58,0)</f>
        <v>CADEIRA CLARA</v>
      </c>
      <c r="E369" s="11">
        <f>IF(VLOOKUP(A369,'[1]LISTA ETIQUETAS'!O:W,4,0)="",(VLOOKUP(A369,'[1]LISTA ETIQUETAS'!O:W,6,0)),(VLOOKUP(A369,'[1]LISTA ETIQUETAS'!O:W,4,0)))</f>
        <v>0.48</v>
      </c>
      <c r="F369" s="11">
        <f>IF(VLOOKUP(A369,'[1]LISTA ETIQUETAS'!O:W,5,0)="",(VLOOKUP(A369,'[1]LISTA ETIQUETAS'!O:W,7,0)),(VLOOKUP(A369,'[1]LISTA ETIQUETAS'!O:W,5,0)))</f>
        <v>0.56999999999999995</v>
      </c>
      <c r="G369" s="11">
        <f>IFERROR((VLOOKUP(A369,'[1]LISTA ETIQUETAS'!O:X,8,0)),"")</f>
        <v>0.86</v>
      </c>
      <c r="H369" s="11">
        <f>IFERROR((VLOOKUP(A369,'[1]LISTA ETIQUETAS'!O:X,9,0)),"")</f>
        <v>0</v>
      </c>
      <c r="I369" s="12">
        <f>IFERROR((VLOOKUP(A369,'[1]LISTA ETIQUETAS'!O:Y,11,0)),"")</f>
        <v>7637.06</v>
      </c>
      <c r="J369" s="6">
        <f>VLOOKUP(A369,'[1]LISTA ETIQUETAS'!$O:$Z,12,0)</f>
        <v>0.5</v>
      </c>
      <c r="K369" s="12">
        <f t="shared" si="15"/>
        <v>3818.53</v>
      </c>
      <c r="L369" s="7" t="str">
        <f>IF(VLOOKUP(A369,'[1]LISTA ETIQUETAS'!O:AB,14,0)="","",(VLOOKUP(A369,'[1]LISTA ETIQUETAS'!O:AB,14,0)))</f>
        <v/>
      </c>
      <c r="M369" s="8">
        <f>VLOOKUP(A369,'[1]LISTA ETIQUETAS'!$O:$BR,56,0)</f>
        <v>0</v>
      </c>
      <c r="N369" s="9">
        <f t="shared" si="16"/>
        <v>336720</v>
      </c>
      <c r="S369" s="2">
        <f>_xlfn.XLOOKUP($A369,'[1]LISTA ETIQUETAS'!$O:$O,'[1]LISTA ETIQUETAS'!H:H,"",0)</f>
        <v>10</v>
      </c>
      <c r="T369" s="9">
        <f t="shared" si="17"/>
        <v>10</v>
      </c>
      <c r="U369" s="10" t="str">
        <f>IFERROR((VLOOKUP(A369,'links de acesso'!A:B,2,0)),"\\192.168.0.4\Produtos\PRODUTO_PRONTA_ENTREGA\static\IMAGENS_PRODUTOS\SEM IMAGEM.jpg")</f>
        <v>\\192.168.0.4\Produtos\PRODUTO_PRONTA_ENTREGA\static\IMAGENS_PRODUTOS\CADEIRA CLARA_336720.jpg</v>
      </c>
      <c r="V369" s="2"/>
    </row>
    <row r="370" spans="1:22" x14ac:dyDescent="0.25">
      <c r="A370" s="5">
        <v>336720</v>
      </c>
      <c r="B370" t="str">
        <f>IFERROR((VLOOKUP(A370,'[1]LISTA ETIQUETAS'!O:X,3,0)),"PRODUTO SEM ESTOQUE")</f>
        <v>EST CADEIRA CLARA (JEQ TING SMOKE) (ESTOF) (C3 PRETO)</v>
      </c>
      <c r="C370" s="10" t="str">
        <f>VLOOKUP(A370,'[1]LISTA ETIQUETAS'!$O:$BT,57,0)</f>
        <v>CLAMI CADEIRA</v>
      </c>
      <c r="D370" s="10" t="str">
        <f>VLOOKUP(A370,'[1]LISTA ETIQUETAS'!$O:$BT,58,0)</f>
        <v>CADEIRA CLARA</v>
      </c>
      <c r="E370" s="11">
        <f>IF(VLOOKUP(A370,'[1]LISTA ETIQUETAS'!O:W,4,0)="",(VLOOKUP(A370,'[1]LISTA ETIQUETAS'!O:W,6,0)),(VLOOKUP(A370,'[1]LISTA ETIQUETAS'!O:W,4,0)))</f>
        <v>0.48</v>
      </c>
      <c r="F370" s="11">
        <f>IF(VLOOKUP(A370,'[1]LISTA ETIQUETAS'!O:W,5,0)="",(VLOOKUP(A370,'[1]LISTA ETIQUETAS'!O:W,7,0)),(VLOOKUP(A370,'[1]LISTA ETIQUETAS'!O:W,5,0)))</f>
        <v>0.56999999999999995</v>
      </c>
      <c r="G370" s="11">
        <f>IFERROR((VLOOKUP(A370,'[1]LISTA ETIQUETAS'!O:X,8,0)),"")</f>
        <v>0.86</v>
      </c>
      <c r="H370" s="11">
        <f>IFERROR((VLOOKUP(A370,'[1]LISTA ETIQUETAS'!O:X,9,0)),"")</f>
        <v>0</v>
      </c>
      <c r="I370" s="12">
        <f>IFERROR((VLOOKUP(A370,'[1]LISTA ETIQUETAS'!O:Y,11,0)),"")</f>
        <v>7637.06</v>
      </c>
      <c r="J370" s="6">
        <f>VLOOKUP(A370,'[1]LISTA ETIQUETAS'!$O:$Z,12,0)</f>
        <v>0.5</v>
      </c>
      <c r="K370" s="12">
        <f t="shared" si="15"/>
        <v>3818.53</v>
      </c>
      <c r="L370" s="7" t="str">
        <f>IF(VLOOKUP(A370,'[1]LISTA ETIQUETAS'!O:AB,14,0)="","",(VLOOKUP(A370,'[1]LISTA ETIQUETAS'!O:AB,14,0)))</f>
        <v/>
      </c>
      <c r="M370" s="8">
        <f>VLOOKUP(A370,'[1]LISTA ETIQUETAS'!$O:$BR,56,0)</f>
        <v>0</v>
      </c>
      <c r="N370" s="9">
        <f t="shared" si="16"/>
        <v>336720</v>
      </c>
      <c r="S370" s="2">
        <f>_xlfn.XLOOKUP($A370,'[1]LISTA ETIQUETAS'!$O:$O,'[1]LISTA ETIQUETAS'!H:H,"",0)</f>
        <v>10</v>
      </c>
      <c r="T370" s="9">
        <f t="shared" si="17"/>
        <v>10</v>
      </c>
      <c r="U370" s="10" t="str">
        <f>IFERROR((VLOOKUP(A370,'links de acesso'!A:B,2,0)),"\\192.168.0.4\Produtos\PRODUTO_PRONTA_ENTREGA\static\IMAGENS_PRODUTOS\SEM IMAGEM.jpg")</f>
        <v>\\192.168.0.4\Produtos\PRODUTO_PRONTA_ENTREGA\static\IMAGENS_PRODUTOS\CADEIRA CLARA_336720.jpg</v>
      </c>
      <c r="V370" s="2"/>
    </row>
    <row r="371" spans="1:22" x14ac:dyDescent="0.25">
      <c r="A371" s="5">
        <v>336720</v>
      </c>
      <c r="B371" t="str">
        <f>IFERROR((VLOOKUP(A371,'[1]LISTA ETIQUETAS'!O:X,3,0)),"PRODUTO SEM ESTOQUE")</f>
        <v>EST CADEIRA CLARA (JEQ TING SMOKE) (ESTOF) (C3 PRETO)</v>
      </c>
      <c r="C371" s="10" t="str">
        <f>VLOOKUP(A371,'[1]LISTA ETIQUETAS'!$O:$BT,57,0)</f>
        <v>CLAMI CADEIRA</v>
      </c>
      <c r="D371" s="10" t="str">
        <f>VLOOKUP(A371,'[1]LISTA ETIQUETAS'!$O:$BT,58,0)</f>
        <v>CADEIRA CLARA</v>
      </c>
      <c r="E371" s="11">
        <f>IF(VLOOKUP(A371,'[1]LISTA ETIQUETAS'!O:W,4,0)="",(VLOOKUP(A371,'[1]LISTA ETIQUETAS'!O:W,6,0)),(VLOOKUP(A371,'[1]LISTA ETIQUETAS'!O:W,4,0)))</f>
        <v>0.48</v>
      </c>
      <c r="F371" s="11">
        <f>IF(VLOOKUP(A371,'[1]LISTA ETIQUETAS'!O:W,5,0)="",(VLOOKUP(A371,'[1]LISTA ETIQUETAS'!O:W,7,0)),(VLOOKUP(A371,'[1]LISTA ETIQUETAS'!O:W,5,0)))</f>
        <v>0.56999999999999995</v>
      </c>
      <c r="G371" s="11">
        <f>IFERROR((VLOOKUP(A371,'[1]LISTA ETIQUETAS'!O:X,8,0)),"")</f>
        <v>0.86</v>
      </c>
      <c r="H371" s="11">
        <f>IFERROR((VLOOKUP(A371,'[1]LISTA ETIQUETAS'!O:X,9,0)),"")</f>
        <v>0</v>
      </c>
      <c r="I371" s="12">
        <f>IFERROR((VLOOKUP(A371,'[1]LISTA ETIQUETAS'!O:Y,11,0)),"")</f>
        <v>7637.06</v>
      </c>
      <c r="J371" s="6">
        <f>VLOOKUP(A371,'[1]LISTA ETIQUETAS'!$O:$Z,12,0)</f>
        <v>0.5</v>
      </c>
      <c r="K371" s="12">
        <f t="shared" si="15"/>
        <v>3818.53</v>
      </c>
      <c r="L371" s="7" t="str">
        <f>IF(VLOOKUP(A371,'[1]LISTA ETIQUETAS'!O:AB,14,0)="","",(VLOOKUP(A371,'[1]LISTA ETIQUETAS'!O:AB,14,0)))</f>
        <v/>
      </c>
      <c r="M371" s="8">
        <f>VLOOKUP(A371,'[1]LISTA ETIQUETAS'!$O:$BR,56,0)</f>
        <v>0</v>
      </c>
      <c r="N371" s="9">
        <f t="shared" si="16"/>
        <v>336720</v>
      </c>
      <c r="S371" s="2">
        <f>_xlfn.XLOOKUP($A371,'[1]LISTA ETIQUETAS'!$O:$O,'[1]LISTA ETIQUETAS'!H:H,"",0)</f>
        <v>10</v>
      </c>
      <c r="T371" s="9">
        <f t="shared" si="17"/>
        <v>10</v>
      </c>
      <c r="U371" s="10" t="str">
        <f>IFERROR((VLOOKUP(A371,'links de acesso'!A:B,2,0)),"\\192.168.0.4\Produtos\PRODUTO_PRONTA_ENTREGA\static\IMAGENS_PRODUTOS\SEM IMAGEM.jpg")</f>
        <v>\\192.168.0.4\Produtos\PRODUTO_PRONTA_ENTREGA\static\IMAGENS_PRODUTOS\CADEIRA CLARA_336720.jpg</v>
      </c>
      <c r="V371" s="2"/>
    </row>
    <row r="372" spans="1:22" x14ac:dyDescent="0.25">
      <c r="A372" s="5">
        <v>336720</v>
      </c>
      <c r="B372" t="str">
        <f>IFERROR((VLOOKUP(A372,'[1]LISTA ETIQUETAS'!O:X,3,0)),"PRODUTO SEM ESTOQUE")</f>
        <v>EST CADEIRA CLARA (JEQ TING SMOKE) (ESTOF) (C3 PRETO)</v>
      </c>
      <c r="C372" s="10" t="str">
        <f>VLOOKUP(A372,'[1]LISTA ETIQUETAS'!$O:$BT,57,0)</f>
        <v>CLAMI CADEIRA</v>
      </c>
      <c r="D372" s="10" t="str">
        <f>VLOOKUP(A372,'[1]LISTA ETIQUETAS'!$O:$BT,58,0)</f>
        <v>CADEIRA CLARA</v>
      </c>
      <c r="E372" s="11">
        <f>IF(VLOOKUP(A372,'[1]LISTA ETIQUETAS'!O:W,4,0)="",(VLOOKUP(A372,'[1]LISTA ETIQUETAS'!O:W,6,0)),(VLOOKUP(A372,'[1]LISTA ETIQUETAS'!O:W,4,0)))</f>
        <v>0.48</v>
      </c>
      <c r="F372" s="11">
        <f>IF(VLOOKUP(A372,'[1]LISTA ETIQUETAS'!O:W,5,0)="",(VLOOKUP(A372,'[1]LISTA ETIQUETAS'!O:W,7,0)),(VLOOKUP(A372,'[1]LISTA ETIQUETAS'!O:W,5,0)))</f>
        <v>0.56999999999999995</v>
      </c>
      <c r="G372" s="11">
        <f>IFERROR((VLOOKUP(A372,'[1]LISTA ETIQUETAS'!O:X,8,0)),"")</f>
        <v>0.86</v>
      </c>
      <c r="H372" s="11">
        <f>IFERROR((VLOOKUP(A372,'[1]LISTA ETIQUETAS'!O:X,9,0)),"")</f>
        <v>0</v>
      </c>
      <c r="I372" s="12">
        <f>IFERROR((VLOOKUP(A372,'[1]LISTA ETIQUETAS'!O:Y,11,0)),"")</f>
        <v>7637.06</v>
      </c>
      <c r="J372" s="6">
        <f>VLOOKUP(A372,'[1]LISTA ETIQUETAS'!$O:$Z,12,0)</f>
        <v>0.5</v>
      </c>
      <c r="K372" s="12">
        <f t="shared" si="15"/>
        <v>3818.53</v>
      </c>
      <c r="L372" s="7" t="str">
        <f>IF(VLOOKUP(A372,'[1]LISTA ETIQUETAS'!O:AB,14,0)="","",(VLOOKUP(A372,'[1]LISTA ETIQUETAS'!O:AB,14,0)))</f>
        <v/>
      </c>
      <c r="M372" s="8">
        <f>VLOOKUP(A372,'[1]LISTA ETIQUETAS'!$O:$BR,56,0)</f>
        <v>0</v>
      </c>
      <c r="N372" s="9">
        <f t="shared" si="16"/>
        <v>336720</v>
      </c>
      <c r="S372" s="2">
        <f>_xlfn.XLOOKUP($A372,'[1]LISTA ETIQUETAS'!$O:$O,'[1]LISTA ETIQUETAS'!H:H,"",0)</f>
        <v>10</v>
      </c>
      <c r="T372" s="9">
        <f t="shared" si="17"/>
        <v>10</v>
      </c>
      <c r="U372" s="10" t="str">
        <f>IFERROR((VLOOKUP(A372,'links de acesso'!A:B,2,0)),"\\192.168.0.4\Produtos\PRODUTO_PRONTA_ENTREGA\static\IMAGENS_PRODUTOS\SEM IMAGEM.jpg")</f>
        <v>\\192.168.0.4\Produtos\PRODUTO_PRONTA_ENTREGA\static\IMAGENS_PRODUTOS\CADEIRA CLARA_336720.jpg</v>
      </c>
      <c r="V372" s="2"/>
    </row>
    <row r="373" spans="1:22" x14ac:dyDescent="0.25">
      <c r="A373" s="5">
        <v>362675</v>
      </c>
      <c r="B373" t="str">
        <f>IFERROR((VLOOKUP(A373,'[1]LISTA ETIQUETAS'!O:X,3,0)),"PRODUTO SEM ESTOQUE")</f>
        <v>EST CADEIRA CLARA C/BRACO (JEQ NOG) (MISTA) (C2 CARAMELO)</v>
      </c>
      <c r="C373" s="10" t="str">
        <f>VLOOKUP(A373,'[1]LISTA ETIQUETAS'!$O:$BT,57,0)</f>
        <v>CLAMI CADEIRA</v>
      </c>
      <c r="D373" s="10" t="str">
        <f>VLOOKUP(A373,'[1]LISTA ETIQUETAS'!$O:$BT,58,0)</f>
        <v>CADEIRA CLARA</v>
      </c>
      <c r="E373" s="11">
        <f>IF(VLOOKUP(A373,'[1]LISTA ETIQUETAS'!O:W,4,0)="",(VLOOKUP(A373,'[1]LISTA ETIQUETAS'!O:W,6,0)),(VLOOKUP(A373,'[1]LISTA ETIQUETAS'!O:W,4,0)))</f>
        <v>0.61</v>
      </c>
      <c r="F373" s="11">
        <f>IF(VLOOKUP(A373,'[1]LISTA ETIQUETAS'!O:W,5,0)="",(VLOOKUP(A373,'[1]LISTA ETIQUETAS'!O:W,7,0)),(VLOOKUP(A373,'[1]LISTA ETIQUETAS'!O:W,5,0)))</f>
        <v>0.55000000000000004</v>
      </c>
      <c r="G373" s="11">
        <f>IFERROR((VLOOKUP(A373,'[1]LISTA ETIQUETAS'!O:X,8,0)),"")</f>
        <v>0.86</v>
      </c>
      <c r="H373" s="11">
        <f>IFERROR((VLOOKUP(A373,'[1]LISTA ETIQUETAS'!O:X,9,0)),"")</f>
        <v>0</v>
      </c>
      <c r="I373" s="12">
        <f>IFERROR((VLOOKUP(A373,'[1]LISTA ETIQUETAS'!O:Y,11,0)),"")</f>
        <v>9303.6200000000008</v>
      </c>
      <c r="J373" s="6">
        <f>VLOOKUP(A373,'[1]LISTA ETIQUETAS'!$O:$Z,12,0)</f>
        <v>0.5</v>
      </c>
      <c r="K373" s="12">
        <f t="shared" si="15"/>
        <v>4651.8100000000004</v>
      </c>
      <c r="L373" s="7" t="str">
        <f>IF(VLOOKUP(A373,'[1]LISTA ETIQUETAS'!O:AB,14,0)="","",(VLOOKUP(A373,'[1]LISTA ETIQUETAS'!O:AB,14,0)))</f>
        <v/>
      </c>
      <c r="M373" s="8">
        <f>VLOOKUP(A373,'[1]LISTA ETIQUETAS'!$O:$BR,56,0)</f>
        <v>0</v>
      </c>
      <c r="N373" s="9">
        <f t="shared" si="16"/>
        <v>362675</v>
      </c>
      <c r="S373" s="2">
        <f>_xlfn.XLOOKUP($A373,'[1]LISTA ETIQUETAS'!$O:$O,'[1]LISTA ETIQUETAS'!H:H,"",0)</f>
        <v>3</v>
      </c>
      <c r="T373" s="9">
        <f t="shared" si="17"/>
        <v>3</v>
      </c>
      <c r="U373" s="10" t="str">
        <f>IFERROR((VLOOKUP(A373,'links de acesso'!A:B,2,0)),"\\192.168.0.4\Produtos\PRODUTO_PRONTA_ENTREGA\static\IMAGENS_PRODUTOS\SEM IMAGEM.jpg")</f>
        <v>\\192.168.0.4\Produtos\PRODUTO_PRONTA_ENTREGA\static\IMAGENS_PRODUTOS\CADEIRA CLARA_362675_7701.jpg</v>
      </c>
      <c r="V373" s="2"/>
    </row>
    <row r="374" spans="1:22" x14ac:dyDescent="0.25">
      <c r="A374" s="5">
        <v>362675</v>
      </c>
      <c r="B374" t="str">
        <f>IFERROR((VLOOKUP(A374,'[1]LISTA ETIQUETAS'!O:X,3,0)),"PRODUTO SEM ESTOQUE")</f>
        <v>EST CADEIRA CLARA C/BRACO (JEQ NOG) (MISTA) (C2 CARAMELO)</v>
      </c>
      <c r="C374" s="10" t="str">
        <f>VLOOKUP(A374,'[1]LISTA ETIQUETAS'!$O:$BT,57,0)</f>
        <v>CLAMI CADEIRA</v>
      </c>
      <c r="D374" s="10" t="str">
        <f>VLOOKUP(A374,'[1]LISTA ETIQUETAS'!$O:$BT,58,0)</f>
        <v>CADEIRA CLARA</v>
      </c>
      <c r="E374" s="11">
        <f>IF(VLOOKUP(A374,'[1]LISTA ETIQUETAS'!O:W,4,0)="",(VLOOKUP(A374,'[1]LISTA ETIQUETAS'!O:W,6,0)),(VLOOKUP(A374,'[1]LISTA ETIQUETAS'!O:W,4,0)))</f>
        <v>0.61</v>
      </c>
      <c r="F374" s="11">
        <f>IF(VLOOKUP(A374,'[1]LISTA ETIQUETAS'!O:W,5,0)="",(VLOOKUP(A374,'[1]LISTA ETIQUETAS'!O:W,7,0)),(VLOOKUP(A374,'[1]LISTA ETIQUETAS'!O:W,5,0)))</f>
        <v>0.55000000000000004</v>
      </c>
      <c r="G374" s="11">
        <f>IFERROR((VLOOKUP(A374,'[1]LISTA ETIQUETAS'!O:X,8,0)),"")</f>
        <v>0.86</v>
      </c>
      <c r="H374" s="11">
        <f>IFERROR((VLOOKUP(A374,'[1]LISTA ETIQUETAS'!O:X,9,0)),"")</f>
        <v>0</v>
      </c>
      <c r="I374" s="12">
        <f>IFERROR((VLOOKUP(A374,'[1]LISTA ETIQUETAS'!O:Y,11,0)),"")</f>
        <v>9303.6200000000008</v>
      </c>
      <c r="J374" s="6">
        <f>VLOOKUP(A374,'[1]LISTA ETIQUETAS'!$O:$Z,12,0)</f>
        <v>0.5</v>
      </c>
      <c r="K374" s="12">
        <f t="shared" si="15"/>
        <v>4651.8100000000004</v>
      </c>
      <c r="L374" s="7" t="str">
        <f>IF(VLOOKUP(A374,'[1]LISTA ETIQUETAS'!O:AB,14,0)="","",(VLOOKUP(A374,'[1]LISTA ETIQUETAS'!O:AB,14,0)))</f>
        <v/>
      </c>
      <c r="M374" s="8">
        <f>VLOOKUP(A374,'[1]LISTA ETIQUETAS'!$O:$BR,56,0)</f>
        <v>0</v>
      </c>
      <c r="N374" s="9">
        <f t="shared" si="16"/>
        <v>362675</v>
      </c>
      <c r="S374" s="2">
        <f>_xlfn.XLOOKUP($A374,'[1]LISTA ETIQUETAS'!$O:$O,'[1]LISTA ETIQUETAS'!H:H,"",0)</f>
        <v>3</v>
      </c>
      <c r="T374" s="9">
        <f t="shared" si="17"/>
        <v>3</v>
      </c>
      <c r="U374" s="10" t="str">
        <f>IFERROR((VLOOKUP(A374,'links de acesso'!A:B,2,0)),"\\192.168.0.4\Produtos\PRODUTO_PRONTA_ENTREGA\static\IMAGENS_PRODUTOS\SEM IMAGEM.jpg")</f>
        <v>\\192.168.0.4\Produtos\PRODUTO_PRONTA_ENTREGA\static\IMAGENS_PRODUTOS\CADEIRA CLARA_362675_7701.jpg</v>
      </c>
      <c r="V374" s="2"/>
    </row>
    <row r="375" spans="1:22" x14ac:dyDescent="0.25">
      <c r="A375" s="5">
        <v>362675</v>
      </c>
      <c r="B375" t="str">
        <f>IFERROR((VLOOKUP(A375,'[1]LISTA ETIQUETAS'!O:X,3,0)),"PRODUTO SEM ESTOQUE")</f>
        <v>EST CADEIRA CLARA C/BRACO (JEQ NOG) (MISTA) (C2 CARAMELO)</v>
      </c>
      <c r="C375" s="10" t="str">
        <f>VLOOKUP(A375,'[1]LISTA ETIQUETAS'!$O:$BT,57,0)</f>
        <v>CLAMI CADEIRA</v>
      </c>
      <c r="D375" s="10" t="str">
        <f>VLOOKUP(A375,'[1]LISTA ETIQUETAS'!$O:$BT,58,0)</f>
        <v>CADEIRA CLARA</v>
      </c>
      <c r="E375" s="11">
        <f>IF(VLOOKUP(A375,'[1]LISTA ETIQUETAS'!O:W,4,0)="",(VLOOKUP(A375,'[1]LISTA ETIQUETAS'!O:W,6,0)),(VLOOKUP(A375,'[1]LISTA ETIQUETAS'!O:W,4,0)))</f>
        <v>0.61</v>
      </c>
      <c r="F375" s="11">
        <f>IF(VLOOKUP(A375,'[1]LISTA ETIQUETAS'!O:W,5,0)="",(VLOOKUP(A375,'[1]LISTA ETIQUETAS'!O:W,7,0)),(VLOOKUP(A375,'[1]LISTA ETIQUETAS'!O:W,5,0)))</f>
        <v>0.55000000000000004</v>
      </c>
      <c r="G375" s="11">
        <f>IFERROR((VLOOKUP(A375,'[1]LISTA ETIQUETAS'!O:X,8,0)),"")</f>
        <v>0.86</v>
      </c>
      <c r="H375" s="11">
        <f>IFERROR((VLOOKUP(A375,'[1]LISTA ETIQUETAS'!O:X,9,0)),"")</f>
        <v>0</v>
      </c>
      <c r="I375" s="12">
        <f>IFERROR((VLOOKUP(A375,'[1]LISTA ETIQUETAS'!O:Y,11,0)),"")</f>
        <v>9303.6200000000008</v>
      </c>
      <c r="J375" s="6">
        <f>VLOOKUP(A375,'[1]LISTA ETIQUETAS'!$O:$Z,12,0)</f>
        <v>0.5</v>
      </c>
      <c r="K375" s="12">
        <f t="shared" si="15"/>
        <v>4651.8100000000004</v>
      </c>
      <c r="L375" s="7" t="str">
        <f>IF(VLOOKUP(A375,'[1]LISTA ETIQUETAS'!O:AB,14,0)="","",(VLOOKUP(A375,'[1]LISTA ETIQUETAS'!O:AB,14,0)))</f>
        <v/>
      </c>
      <c r="M375" s="8">
        <f>VLOOKUP(A375,'[1]LISTA ETIQUETAS'!$O:$BR,56,0)</f>
        <v>0</v>
      </c>
      <c r="N375" s="9">
        <f t="shared" si="16"/>
        <v>362675</v>
      </c>
      <c r="S375" s="2">
        <f>_xlfn.XLOOKUP($A375,'[1]LISTA ETIQUETAS'!$O:$O,'[1]LISTA ETIQUETAS'!H:H,"",0)</f>
        <v>3</v>
      </c>
      <c r="T375" s="9">
        <f t="shared" si="17"/>
        <v>3</v>
      </c>
      <c r="U375" s="10" t="str">
        <f>IFERROR((VLOOKUP(A375,'links de acesso'!A:B,2,0)),"\\192.168.0.4\Produtos\PRODUTO_PRONTA_ENTREGA\static\IMAGENS_PRODUTOS\SEM IMAGEM.jpg")</f>
        <v>\\192.168.0.4\Produtos\PRODUTO_PRONTA_ENTREGA\static\IMAGENS_PRODUTOS\CADEIRA CLARA_362675_7701.jpg</v>
      </c>
      <c r="V375" s="2"/>
    </row>
    <row r="376" spans="1:22" x14ac:dyDescent="0.25">
      <c r="A376" s="5">
        <v>250017</v>
      </c>
      <c r="B376" t="str">
        <f>IFERROR((VLOOKUP(A376,'[1]LISTA ETIQUETAS'!O:X,3,0)),"PRODUTO SEM ESTOQUE")</f>
        <v>EST CADEIRA COLLANA EST MEL/TC 396A</v>
      </c>
      <c r="C376" s="10" t="str">
        <f>VLOOKUP(A376,'[1]LISTA ETIQUETAS'!$O:$BT,57,0)</f>
        <v>CLAMI CADEIRA</v>
      </c>
      <c r="D376" s="10" t="str">
        <f>VLOOKUP(A376,'[1]LISTA ETIQUETAS'!$O:$BT,58,0)</f>
        <v>CADEIRA COLLANA (FL)</v>
      </c>
      <c r="E376" s="11">
        <f>IF(VLOOKUP(A376,'[1]LISTA ETIQUETAS'!O:W,4,0)="",(VLOOKUP(A376,'[1]LISTA ETIQUETAS'!O:W,6,0)),(VLOOKUP(A376,'[1]LISTA ETIQUETAS'!O:W,4,0)))</f>
        <v>0.7</v>
      </c>
      <c r="F376" s="11">
        <f>IF(VLOOKUP(A376,'[1]LISTA ETIQUETAS'!O:W,5,0)="",(VLOOKUP(A376,'[1]LISTA ETIQUETAS'!O:W,7,0)),(VLOOKUP(A376,'[1]LISTA ETIQUETAS'!O:W,5,0)))</f>
        <v>0.65</v>
      </c>
      <c r="G376" s="11">
        <f>IFERROR((VLOOKUP(A376,'[1]LISTA ETIQUETAS'!O:X,8,0)),"")</f>
        <v>0.81</v>
      </c>
      <c r="H376" s="11">
        <f>IFERROR((VLOOKUP(A376,'[1]LISTA ETIQUETAS'!O:X,9,0)),"")</f>
        <v>0</v>
      </c>
      <c r="I376" s="12">
        <f>IFERROR((VLOOKUP(A376,'[1]LISTA ETIQUETAS'!O:Y,11,0)),"")</f>
        <v>5969.6</v>
      </c>
      <c r="J376" s="6">
        <f>VLOOKUP(A376,'[1]LISTA ETIQUETAS'!$O:$Z,12,0)</f>
        <v>0.6</v>
      </c>
      <c r="K376" s="12">
        <f t="shared" si="15"/>
        <v>2387.84</v>
      </c>
      <c r="L376" s="7" t="str">
        <f>IF(VLOOKUP(A376,'[1]LISTA ETIQUETAS'!O:AB,14,0)="","",(VLOOKUP(A376,'[1]LISTA ETIQUETAS'!O:AB,14,0)))</f>
        <v/>
      </c>
      <c r="M376" s="8">
        <f>VLOOKUP(A376,'[1]LISTA ETIQUETAS'!$O:$BR,56,0)</f>
        <v>0</v>
      </c>
      <c r="N376" s="9">
        <f t="shared" si="16"/>
        <v>250017</v>
      </c>
      <c r="S376" s="2">
        <f>_xlfn.XLOOKUP($A376,'[1]LISTA ETIQUETAS'!$O:$O,'[1]LISTA ETIQUETAS'!H:H,"",0)</f>
        <v>1</v>
      </c>
      <c r="T376" s="9">
        <f t="shared" si="17"/>
        <v>1</v>
      </c>
      <c r="U376" s="10" t="str">
        <f>IFERROR((VLOOKUP(A376,'links de acesso'!A:B,2,0)),"\\192.168.0.4\Produtos\PRODUTO_PRONTA_ENTREGA\static\IMAGENS_PRODUTOS\SEM IMAGEM.jpg")</f>
        <v>\\192.168.0.4\Produtos\PRODUTO_PRONTA_ENTREGA\static\IMAGENS_PRODUTOS\CADEIRA COLLANA_250017.jpg</v>
      </c>
      <c r="V376" s="2"/>
    </row>
    <row r="377" spans="1:22" x14ac:dyDescent="0.25">
      <c r="A377" s="5">
        <v>250017</v>
      </c>
      <c r="B377" t="str">
        <f>IFERROR((VLOOKUP(A377,'[1]LISTA ETIQUETAS'!O:X,3,0)),"PRODUTO SEM ESTOQUE")</f>
        <v>EST CADEIRA COLLANA EST MEL/TC 396A</v>
      </c>
      <c r="C377" s="10" t="str">
        <f>VLOOKUP(A377,'[1]LISTA ETIQUETAS'!$O:$BT,57,0)</f>
        <v>CLAMI CADEIRA</v>
      </c>
      <c r="D377" s="10" t="str">
        <f>VLOOKUP(A377,'[1]LISTA ETIQUETAS'!$O:$BT,58,0)</f>
        <v>CADEIRA COLLANA (FL)</v>
      </c>
      <c r="E377" s="11">
        <f>IF(VLOOKUP(A377,'[1]LISTA ETIQUETAS'!O:W,4,0)="",(VLOOKUP(A377,'[1]LISTA ETIQUETAS'!O:W,6,0)),(VLOOKUP(A377,'[1]LISTA ETIQUETAS'!O:W,4,0)))</f>
        <v>0.7</v>
      </c>
      <c r="F377" s="11">
        <f>IF(VLOOKUP(A377,'[1]LISTA ETIQUETAS'!O:W,5,0)="",(VLOOKUP(A377,'[1]LISTA ETIQUETAS'!O:W,7,0)),(VLOOKUP(A377,'[1]LISTA ETIQUETAS'!O:W,5,0)))</f>
        <v>0.65</v>
      </c>
      <c r="G377" s="11">
        <f>IFERROR((VLOOKUP(A377,'[1]LISTA ETIQUETAS'!O:X,8,0)),"")</f>
        <v>0.81</v>
      </c>
      <c r="H377" s="11">
        <f>IFERROR((VLOOKUP(A377,'[1]LISTA ETIQUETAS'!O:X,9,0)),"")</f>
        <v>0</v>
      </c>
      <c r="I377" s="12">
        <f>IFERROR((VLOOKUP(A377,'[1]LISTA ETIQUETAS'!O:Y,11,0)),"")</f>
        <v>5969.6</v>
      </c>
      <c r="J377" s="6">
        <f>VLOOKUP(A377,'[1]LISTA ETIQUETAS'!$O:$Z,12,0)</f>
        <v>0.6</v>
      </c>
      <c r="K377" s="12">
        <f t="shared" si="15"/>
        <v>2387.84</v>
      </c>
      <c r="L377" s="7" t="str">
        <f>IF(VLOOKUP(A377,'[1]LISTA ETIQUETAS'!O:AB,14,0)="","",(VLOOKUP(A377,'[1]LISTA ETIQUETAS'!O:AB,14,0)))</f>
        <v/>
      </c>
      <c r="M377" s="8">
        <f>VLOOKUP(A377,'[1]LISTA ETIQUETAS'!$O:$BR,56,0)</f>
        <v>0</v>
      </c>
      <c r="N377" s="9">
        <f t="shared" si="16"/>
        <v>250017</v>
      </c>
      <c r="S377" s="2">
        <f>_xlfn.XLOOKUP($A377,'[1]LISTA ETIQUETAS'!$O:$O,'[1]LISTA ETIQUETAS'!H:H,"",0)</f>
        <v>1</v>
      </c>
      <c r="T377" s="9">
        <f t="shared" si="17"/>
        <v>1</v>
      </c>
      <c r="U377" s="10" t="str">
        <f>IFERROR((VLOOKUP(A377,'links de acesso'!A:B,2,0)),"\\192.168.0.4\Produtos\PRODUTO_PRONTA_ENTREGA\static\IMAGENS_PRODUTOS\SEM IMAGEM.jpg")</f>
        <v>\\192.168.0.4\Produtos\PRODUTO_PRONTA_ENTREGA\static\IMAGENS_PRODUTOS\CADEIRA COLLANA_250017.jpg</v>
      </c>
      <c r="V377" s="2"/>
    </row>
    <row r="378" spans="1:22" x14ac:dyDescent="0.25">
      <c r="A378" s="5">
        <v>250017</v>
      </c>
      <c r="B378" t="str">
        <f>IFERROR((VLOOKUP(A378,'[1]LISTA ETIQUETAS'!O:X,3,0)),"PRODUTO SEM ESTOQUE")</f>
        <v>EST CADEIRA COLLANA EST MEL/TC 396A</v>
      </c>
      <c r="C378" s="10" t="str">
        <f>VLOOKUP(A378,'[1]LISTA ETIQUETAS'!$O:$BT,57,0)</f>
        <v>CLAMI CADEIRA</v>
      </c>
      <c r="D378" s="10" t="str">
        <f>VLOOKUP(A378,'[1]LISTA ETIQUETAS'!$O:$BT,58,0)</f>
        <v>CADEIRA COLLANA (FL)</v>
      </c>
      <c r="E378" s="11">
        <f>IF(VLOOKUP(A378,'[1]LISTA ETIQUETAS'!O:W,4,0)="",(VLOOKUP(A378,'[1]LISTA ETIQUETAS'!O:W,6,0)),(VLOOKUP(A378,'[1]LISTA ETIQUETAS'!O:W,4,0)))</f>
        <v>0.7</v>
      </c>
      <c r="F378" s="11">
        <f>IF(VLOOKUP(A378,'[1]LISTA ETIQUETAS'!O:W,5,0)="",(VLOOKUP(A378,'[1]LISTA ETIQUETAS'!O:W,7,0)),(VLOOKUP(A378,'[1]LISTA ETIQUETAS'!O:W,5,0)))</f>
        <v>0.65</v>
      </c>
      <c r="G378" s="11">
        <f>IFERROR((VLOOKUP(A378,'[1]LISTA ETIQUETAS'!O:X,8,0)),"")</f>
        <v>0.81</v>
      </c>
      <c r="H378" s="11">
        <f>IFERROR((VLOOKUP(A378,'[1]LISTA ETIQUETAS'!O:X,9,0)),"")</f>
        <v>0</v>
      </c>
      <c r="I378" s="12">
        <f>IFERROR((VLOOKUP(A378,'[1]LISTA ETIQUETAS'!O:Y,11,0)),"")</f>
        <v>5969.6</v>
      </c>
      <c r="J378" s="6">
        <f>VLOOKUP(A378,'[1]LISTA ETIQUETAS'!$O:$Z,12,0)</f>
        <v>0.6</v>
      </c>
      <c r="K378" s="12">
        <f t="shared" si="15"/>
        <v>2387.84</v>
      </c>
      <c r="L378" s="7" t="str">
        <f>IF(VLOOKUP(A378,'[1]LISTA ETIQUETAS'!O:AB,14,0)="","",(VLOOKUP(A378,'[1]LISTA ETIQUETAS'!O:AB,14,0)))</f>
        <v/>
      </c>
      <c r="M378" s="8">
        <f>VLOOKUP(A378,'[1]LISTA ETIQUETAS'!$O:$BR,56,0)</f>
        <v>0</v>
      </c>
      <c r="N378" s="9">
        <f t="shared" si="16"/>
        <v>250017</v>
      </c>
      <c r="S378" s="2">
        <f>_xlfn.XLOOKUP($A378,'[1]LISTA ETIQUETAS'!$O:$O,'[1]LISTA ETIQUETAS'!H:H,"",0)</f>
        <v>1</v>
      </c>
      <c r="T378" s="9">
        <f t="shared" si="17"/>
        <v>1</v>
      </c>
      <c r="U378" s="10" t="str">
        <f>IFERROR((VLOOKUP(A378,'links de acesso'!A:B,2,0)),"\\192.168.0.4\Produtos\PRODUTO_PRONTA_ENTREGA\static\IMAGENS_PRODUTOS\SEM IMAGEM.jpg")</f>
        <v>\\192.168.0.4\Produtos\PRODUTO_PRONTA_ENTREGA\static\IMAGENS_PRODUTOS\CADEIRA COLLANA_250017.jpg</v>
      </c>
      <c r="V378" s="2"/>
    </row>
    <row r="379" spans="1:22" x14ac:dyDescent="0.25">
      <c r="A379" s="5">
        <v>250017</v>
      </c>
      <c r="B379" t="str">
        <f>IFERROR((VLOOKUP(A379,'[1]LISTA ETIQUETAS'!O:X,3,0)),"PRODUTO SEM ESTOQUE")</f>
        <v>EST CADEIRA COLLANA EST MEL/TC 396A</v>
      </c>
      <c r="C379" s="10" t="str">
        <f>VLOOKUP(A379,'[1]LISTA ETIQUETAS'!$O:$BT,57,0)</f>
        <v>CLAMI CADEIRA</v>
      </c>
      <c r="D379" s="10" t="str">
        <f>VLOOKUP(A379,'[1]LISTA ETIQUETAS'!$O:$BT,58,0)</f>
        <v>CADEIRA COLLANA (FL)</v>
      </c>
      <c r="E379" s="11">
        <f>IF(VLOOKUP(A379,'[1]LISTA ETIQUETAS'!O:W,4,0)="",(VLOOKUP(A379,'[1]LISTA ETIQUETAS'!O:W,6,0)),(VLOOKUP(A379,'[1]LISTA ETIQUETAS'!O:W,4,0)))</f>
        <v>0.7</v>
      </c>
      <c r="F379" s="11">
        <f>IF(VLOOKUP(A379,'[1]LISTA ETIQUETAS'!O:W,5,0)="",(VLOOKUP(A379,'[1]LISTA ETIQUETAS'!O:W,7,0)),(VLOOKUP(A379,'[1]LISTA ETIQUETAS'!O:W,5,0)))</f>
        <v>0.65</v>
      </c>
      <c r="G379" s="11">
        <f>IFERROR((VLOOKUP(A379,'[1]LISTA ETIQUETAS'!O:X,8,0)),"")</f>
        <v>0.81</v>
      </c>
      <c r="H379" s="11">
        <f>IFERROR((VLOOKUP(A379,'[1]LISTA ETIQUETAS'!O:X,9,0)),"")</f>
        <v>0</v>
      </c>
      <c r="I379" s="12">
        <f>IFERROR((VLOOKUP(A379,'[1]LISTA ETIQUETAS'!O:Y,11,0)),"")</f>
        <v>5969.6</v>
      </c>
      <c r="J379" s="6">
        <f>VLOOKUP(A379,'[1]LISTA ETIQUETAS'!$O:$Z,12,0)</f>
        <v>0.6</v>
      </c>
      <c r="K379" s="12">
        <f t="shared" si="15"/>
        <v>2387.84</v>
      </c>
      <c r="L379" s="7" t="str">
        <f>IF(VLOOKUP(A379,'[1]LISTA ETIQUETAS'!O:AB,14,0)="","",(VLOOKUP(A379,'[1]LISTA ETIQUETAS'!O:AB,14,0)))</f>
        <v/>
      </c>
      <c r="M379" s="8">
        <f>VLOOKUP(A379,'[1]LISTA ETIQUETAS'!$O:$BR,56,0)</f>
        <v>0</v>
      </c>
      <c r="N379" s="9">
        <f t="shared" si="16"/>
        <v>250017</v>
      </c>
      <c r="S379" s="2">
        <f>_xlfn.XLOOKUP($A379,'[1]LISTA ETIQUETAS'!$O:$O,'[1]LISTA ETIQUETAS'!H:H,"",0)</f>
        <v>1</v>
      </c>
      <c r="T379" s="9">
        <f t="shared" si="17"/>
        <v>1</v>
      </c>
      <c r="U379" s="10" t="str">
        <f>IFERROR((VLOOKUP(A379,'links de acesso'!A:B,2,0)),"\\192.168.0.4\Produtos\PRODUTO_PRONTA_ENTREGA\static\IMAGENS_PRODUTOS\SEM IMAGEM.jpg")</f>
        <v>\\192.168.0.4\Produtos\PRODUTO_PRONTA_ENTREGA\static\IMAGENS_PRODUTOS\CADEIRA COLLANA_250017.jpg</v>
      </c>
      <c r="V379" s="2"/>
    </row>
    <row r="380" spans="1:22" x14ac:dyDescent="0.25">
      <c r="A380" s="5">
        <v>151454</v>
      </c>
      <c r="B380" t="str">
        <f>IFERROR((VLOOKUP(A380,'[1]LISTA ETIQUETAS'!O:X,3,0)),"PRODUTO SEM ESTOQUE")</f>
        <v>EST CADEIRA CRIS (APUI COR 10) TC 47/C</v>
      </c>
      <c r="C380" s="10" t="str">
        <f>VLOOKUP(A380,'[1]LISTA ETIQUETAS'!$O:$BT,57,0)</f>
        <v>CLAMI CADEIRA</v>
      </c>
      <c r="D380" s="10" t="str">
        <f>VLOOKUP(A380,'[1]LISTA ETIQUETAS'!$O:$BT,58,0)</f>
        <v>CADEIRA CRIS (FL)</v>
      </c>
      <c r="E380" s="11">
        <f>IF(VLOOKUP(A380,'[1]LISTA ETIQUETAS'!O:W,4,0)="",(VLOOKUP(A380,'[1]LISTA ETIQUETAS'!O:W,6,0)),(VLOOKUP(A380,'[1]LISTA ETIQUETAS'!O:W,4,0)))</f>
        <v>0.56999999999999995</v>
      </c>
      <c r="F380" s="11">
        <f>IF(VLOOKUP(A380,'[1]LISTA ETIQUETAS'!O:W,5,0)="",(VLOOKUP(A380,'[1]LISTA ETIQUETAS'!O:W,7,0)),(VLOOKUP(A380,'[1]LISTA ETIQUETAS'!O:W,5,0)))</f>
        <v>0.63</v>
      </c>
      <c r="G380" s="11">
        <f>IFERROR((VLOOKUP(A380,'[1]LISTA ETIQUETAS'!O:X,8,0)),"")</f>
        <v>0.95</v>
      </c>
      <c r="H380" s="11">
        <f>IFERROR((VLOOKUP(A380,'[1]LISTA ETIQUETAS'!O:X,9,0)),"")</f>
        <v>0</v>
      </c>
      <c r="I380" s="12">
        <f>IFERROR((VLOOKUP(A380,'[1]LISTA ETIQUETAS'!O:Y,11,0)),"")</f>
        <v>7711.22</v>
      </c>
      <c r="J380" s="6">
        <f>VLOOKUP(A380,'[1]LISTA ETIQUETAS'!$O:$Z,12,0)</f>
        <v>0.7</v>
      </c>
      <c r="K380" s="12">
        <f t="shared" si="15"/>
        <v>2313.366</v>
      </c>
      <c r="L380" s="7" t="str">
        <f>IF(VLOOKUP(A380,'[1]LISTA ETIQUETAS'!O:AB,14,0)="","",(VLOOKUP(A380,'[1]LISTA ETIQUETAS'!O:AB,14,0)))</f>
        <v/>
      </c>
      <c r="M380" s="8">
        <f>VLOOKUP(A380,'[1]LISTA ETIQUETAS'!$O:$BR,56,0)</f>
        <v>0</v>
      </c>
      <c r="N380" s="9">
        <f t="shared" si="16"/>
        <v>151454</v>
      </c>
      <c r="S380" s="2">
        <f>_xlfn.XLOOKUP($A380,'[1]LISTA ETIQUETAS'!$O:$O,'[1]LISTA ETIQUETAS'!H:H,"",0)</f>
        <v>4</v>
      </c>
      <c r="T380" s="9">
        <f t="shared" si="17"/>
        <v>4</v>
      </c>
      <c r="U380" s="10" t="str">
        <f>IFERROR((VLOOKUP(A380,'links de acesso'!A:B,2,0)),"\\192.168.0.4\Produtos\PRODUTO_PRONTA_ENTREGA\static\IMAGENS_PRODUTOS\SEM IMAGEM.jpg")</f>
        <v>\\192.168.0.4\Produtos\PRODUTO_PRONTA_ENTREGA\static\IMAGENS_PRODUTOS\CADEIRA CRIS_151454.jpg</v>
      </c>
      <c r="V380" s="2"/>
    </row>
    <row r="381" spans="1:22" x14ac:dyDescent="0.25">
      <c r="A381" s="5">
        <v>151488</v>
      </c>
      <c r="B381" t="str">
        <f>IFERROR((VLOOKUP(A381,'[1]LISTA ETIQUETAS'!O:X,3,0)),"PRODUTO SEM ESTOQUE")</f>
        <v>EST CADEIRA DALLAS (ALUMINO BRANCO FSC) TC OBRAVIA CHAMPAGNE</v>
      </c>
      <c r="C381" s="10" t="str">
        <f>VLOOKUP(A381,'[1]LISTA ETIQUETAS'!$O:$BT,57,0)</f>
        <v>CLAMI CADEIRA</v>
      </c>
      <c r="D381" s="10" t="str">
        <f>VLOOKUP(A381,'[1]LISTA ETIQUETAS'!$O:$BT,58,0)</f>
        <v>CADEIRA DALLAS (FL)</v>
      </c>
      <c r="E381" s="11">
        <f>IF(VLOOKUP(A381,'[1]LISTA ETIQUETAS'!O:W,4,0)="",(VLOOKUP(A381,'[1]LISTA ETIQUETAS'!O:W,6,0)),(VLOOKUP(A381,'[1]LISTA ETIQUETAS'!O:W,4,0)))</f>
        <v>0.56999999999999995</v>
      </c>
      <c r="F381" s="11">
        <f>IF(VLOOKUP(A381,'[1]LISTA ETIQUETAS'!O:W,5,0)="",(VLOOKUP(A381,'[1]LISTA ETIQUETAS'!O:W,7,0)),(VLOOKUP(A381,'[1]LISTA ETIQUETAS'!O:W,5,0)))</f>
        <v>0.59</v>
      </c>
      <c r="G381" s="11">
        <f>IFERROR((VLOOKUP(A381,'[1]LISTA ETIQUETAS'!O:X,8,0)),"")</f>
        <v>0.82</v>
      </c>
      <c r="H381" s="11">
        <f>IFERROR((VLOOKUP(A381,'[1]LISTA ETIQUETAS'!O:X,9,0)),"")</f>
        <v>0</v>
      </c>
      <c r="I381" s="12">
        <f>IFERROR((VLOOKUP(A381,'[1]LISTA ETIQUETAS'!O:Y,11,0)),"")</f>
        <v>6798.98</v>
      </c>
      <c r="J381" s="6">
        <f>VLOOKUP(A381,'[1]LISTA ETIQUETAS'!$O:$Z,12,0)</f>
        <v>0.5</v>
      </c>
      <c r="K381" s="12">
        <f t="shared" si="15"/>
        <v>3399.49</v>
      </c>
      <c r="L381" s="7" t="str">
        <f>IF(VLOOKUP(A381,'[1]LISTA ETIQUETAS'!O:AB,14,0)="","",(VLOOKUP(A381,'[1]LISTA ETIQUETAS'!O:AB,14,0)))</f>
        <v/>
      </c>
      <c r="M381" s="8">
        <f>VLOOKUP(A381,'[1]LISTA ETIQUETAS'!$O:$BR,56,0)</f>
        <v>0</v>
      </c>
      <c r="N381" s="9">
        <f t="shared" si="16"/>
        <v>151488</v>
      </c>
      <c r="S381" s="2">
        <f>_xlfn.XLOOKUP($A381,'[1]LISTA ETIQUETAS'!$O:$O,'[1]LISTA ETIQUETAS'!H:H,"",0)</f>
        <v>3</v>
      </c>
      <c r="T381" s="9">
        <f t="shared" si="17"/>
        <v>3</v>
      </c>
      <c r="U381" s="10" t="str">
        <f>IFERROR((VLOOKUP(A381,'links de acesso'!A:B,2,0)),"\\192.168.0.4\Produtos\PRODUTO_PRONTA_ENTREGA\static\IMAGENS_PRODUTOS\SEM IMAGEM.jpg")</f>
        <v>\\192.168.0.4\Produtos\PRODUTO_PRONTA_ENTREGA\static\IMAGENS_PRODUTOS\CADEIRA DALLAS_151488.jpg</v>
      </c>
      <c r="V381" s="2"/>
    </row>
    <row r="382" spans="1:22" x14ac:dyDescent="0.25">
      <c r="A382" s="5">
        <v>394921</v>
      </c>
      <c r="B382" t="str">
        <f>IFERROR((VLOOKUP(A382,'[1]LISTA ETIQUETAS'!O:X,3,0)),"PRODUTO SEM ESTOQUE")</f>
        <v>EST CADEIRA DESIREE (GIR) (ENC FX D4236) (FX D4236)</v>
      </c>
      <c r="C382" s="10" t="str">
        <f>VLOOKUP(A382,'[1]LISTA ETIQUETAS'!$O:$BT,57,0)</f>
        <v>CLAMI CADEIRA</v>
      </c>
      <c r="D382" s="10" t="str">
        <f>VLOOKUP(A382,'[1]LISTA ETIQUETAS'!$O:$BT,58,0)</f>
        <v>CADEIRA DESIREE</v>
      </c>
      <c r="E382" s="11">
        <f>IF(VLOOKUP(A382,'[1]LISTA ETIQUETAS'!O:W,4,0)="",(VLOOKUP(A382,'[1]LISTA ETIQUETAS'!O:W,6,0)),(VLOOKUP(A382,'[1]LISTA ETIQUETAS'!O:W,4,0)))</f>
        <v>0.66</v>
      </c>
      <c r="F382" s="11">
        <f>IF(VLOOKUP(A382,'[1]LISTA ETIQUETAS'!O:W,5,0)="",(VLOOKUP(A382,'[1]LISTA ETIQUETAS'!O:W,7,0)),(VLOOKUP(A382,'[1]LISTA ETIQUETAS'!O:W,5,0)))</f>
        <v>0.62</v>
      </c>
      <c r="G382" s="11">
        <f>IFERROR((VLOOKUP(A382,'[1]LISTA ETIQUETAS'!O:X,8,0)),"")</f>
        <v>0.81</v>
      </c>
      <c r="H382" s="11">
        <f>IFERROR((VLOOKUP(A382,'[1]LISTA ETIQUETAS'!O:X,9,0)),"")</f>
        <v>0</v>
      </c>
      <c r="I382" s="12">
        <f>IFERROR((VLOOKUP(A382,'[1]LISTA ETIQUETAS'!O:Y,11,0)),"")</f>
        <v>8114.22</v>
      </c>
      <c r="J382" s="6">
        <f>VLOOKUP(A382,'[1]LISTA ETIQUETAS'!$O:$Z,12,0)</f>
        <v>0.35</v>
      </c>
      <c r="K382" s="12">
        <f t="shared" si="15"/>
        <v>5274.2430000000004</v>
      </c>
      <c r="L382" s="7" t="str">
        <f>IF(VLOOKUP(A382,'[1]LISTA ETIQUETAS'!O:AB,14,0)="","",(VLOOKUP(A382,'[1]LISTA ETIQUETAS'!O:AB,14,0)))</f>
        <v/>
      </c>
      <c r="M382" s="8">
        <f>VLOOKUP(A382,'[1]LISTA ETIQUETAS'!$O:$BR,56,0)</f>
        <v>0</v>
      </c>
      <c r="N382" s="9">
        <f t="shared" si="16"/>
        <v>394921</v>
      </c>
      <c r="S382" s="2">
        <f>_xlfn.XLOOKUP($A382,'[1]LISTA ETIQUETAS'!$O:$O,'[1]LISTA ETIQUETAS'!H:H,"",0)</f>
        <v>1</v>
      </c>
      <c r="T382" s="9">
        <f t="shared" si="17"/>
        <v>1</v>
      </c>
      <c r="U382" s="10" t="str">
        <f>IFERROR((VLOOKUP(A382,'links de acesso'!A:B,2,0)),"\\192.168.0.4\Produtos\PRODUTO_PRONTA_ENTREGA\static\IMAGENS_PRODUTOS\SEM IMAGEM.jpg")</f>
        <v>\\192.168.0.4\Produtos\PRODUTO_PRONTA_ENTREGA\static\IMAGENS_PRODUTOS\SEM IMAGEM.jpg</v>
      </c>
      <c r="V382" s="2"/>
    </row>
    <row r="383" spans="1:22" x14ac:dyDescent="0.25">
      <c r="A383" s="5">
        <v>394921</v>
      </c>
      <c r="B383" t="str">
        <f>IFERROR((VLOOKUP(A383,'[1]LISTA ETIQUETAS'!O:X,3,0)),"PRODUTO SEM ESTOQUE")</f>
        <v>EST CADEIRA DESIREE (GIR) (ENC FX D4236) (FX D4236)</v>
      </c>
      <c r="C383" s="10" t="str">
        <f>VLOOKUP(A383,'[1]LISTA ETIQUETAS'!$O:$BT,57,0)</f>
        <v>CLAMI CADEIRA</v>
      </c>
      <c r="D383" s="10" t="str">
        <f>VLOOKUP(A383,'[1]LISTA ETIQUETAS'!$O:$BT,58,0)</f>
        <v>CADEIRA DESIREE</v>
      </c>
      <c r="E383" s="11">
        <f>IF(VLOOKUP(A383,'[1]LISTA ETIQUETAS'!O:W,4,0)="",(VLOOKUP(A383,'[1]LISTA ETIQUETAS'!O:W,6,0)),(VLOOKUP(A383,'[1]LISTA ETIQUETAS'!O:W,4,0)))</f>
        <v>0.66</v>
      </c>
      <c r="F383" s="11">
        <f>IF(VLOOKUP(A383,'[1]LISTA ETIQUETAS'!O:W,5,0)="",(VLOOKUP(A383,'[1]LISTA ETIQUETAS'!O:W,7,0)),(VLOOKUP(A383,'[1]LISTA ETIQUETAS'!O:W,5,0)))</f>
        <v>0.62</v>
      </c>
      <c r="G383" s="11">
        <f>IFERROR((VLOOKUP(A383,'[1]LISTA ETIQUETAS'!O:X,8,0)),"")</f>
        <v>0.81</v>
      </c>
      <c r="H383" s="11">
        <f>IFERROR((VLOOKUP(A383,'[1]LISTA ETIQUETAS'!O:X,9,0)),"")</f>
        <v>0</v>
      </c>
      <c r="I383" s="12">
        <f>IFERROR((VLOOKUP(A383,'[1]LISTA ETIQUETAS'!O:Y,11,0)),"")</f>
        <v>8114.22</v>
      </c>
      <c r="J383" s="6">
        <f>VLOOKUP(A383,'[1]LISTA ETIQUETAS'!$O:$Z,12,0)</f>
        <v>0.35</v>
      </c>
      <c r="K383" s="12">
        <f t="shared" si="15"/>
        <v>5274.2430000000004</v>
      </c>
      <c r="L383" s="7" t="str">
        <f>IF(VLOOKUP(A383,'[1]LISTA ETIQUETAS'!O:AB,14,0)="","",(VLOOKUP(A383,'[1]LISTA ETIQUETAS'!O:AB,14,0)))</f>
        <v/>
      </c>
      <c r="M383" s="8">
        <f>VLOOKUP(A383,'[1]LISTA ETIQUETAS'!$O:$BR,56,0)</f>
        <v>0</v>
      </c>
      <c r="N383" s="9">
        <f t="shared" si="16"/>
        <v>394921</v>
      </c>
      <c r="S383" s="2">
        <f>_xlfn.XLOOKUP($A383,'[1]LISTA ETIQUETAS'!$O:$O,'[1]LISTA ETIQUETAS'!H:H,"",0)</f>
        <v>1</v>
      </c>
      <c r="T383" s="9">
        <f t="shared" si="17"/>
        <v>1</v>
      </c>
      <c r="U383" s="10" t="str">
        <f>IFERROR((VLOOKUP(A383,'links de acesso'!A:B,2,0)),"\\192.168.0.4\Produtos\PRODUTO_PRONTA_ENTREGA\static\IMAGENS_PRODUTOS\SEM IMAGEM.jpg")</f>
        <v>\\192.168.0.4\Produtos\PRODUTO_PRONTA_ENTREGA\static\IMAGENS_PRODUTOS\SEM IMAGEM.jpg</v>
      </c>
      <c r="V383" s="2"/>
    </row>
    <row r="384" spans="1:22" x14ac:dyDescent="0.25">
      <c r="A384" s="5">
        <v>223318</v>
      </c>
      <c r="B384" t="str">
        <f>IFERROR((VLOOKUP(A384,'[1]LISTA ETIQUETAS'!O:X,3,0)),"PRODUTO SEM ESTOQUE")</f>
        <v>EST CADEIRA DIOR (TC 3321 MADEIRA MEL 110)</v>
      </c>
      <c r="C384" s="10" t="str">
        <f>VLOOKUP(A384,'[1]LISTA ETIQUETAS'!$O:$BT,57,0)</f>
        <v>CLAMI CADEIRA</v>
      </c>
      <c r="D384" s="10" t="str">
        <f>VLOOKUP(A384,'[1]LISTA ETIQUETAS'!$O:$BT,58,0)</f>
        <v>CADEIRA DIOR (FL)</v>
      </c>
      <c r="E384" s="11">
        <f>IF(VLOOKUP(A384,'[1]LISTA ETIQUETAS'!O:W,4,0)="",(VLOOKUP(A384,'[1]LISTA ETIQUETAS'!O:W,6,0)),(VLOOKUP(A384,'[1]LISTA ETIQUETAS'!O:W,4,0)))</f>
        <v>0.49</v>
      </c>
      <c r="F384" s="11">
        <f>IF(VLOOKUP(A384,'[1]LISTA ETIQUETAS'!O:W,5,0)="",(VLOOKUP(A384,'[1]LISTA ETIQUETAS'!O:W,7,0)),(VLOOKUP(A384,'[1]LISTA ETIQUETAS'!O:W,5,0)))</f>
        <v>0.51</v>
      </c>
      <c r="G384" s="11">
        <f>IFERROR((VLOOKUP(A384,'[1]LISTA ETIQUETAS'!O:X,8,0)),"")</f>
        <v>0.83</v>
      </c>
      <c r="H384" s="11">
        <f>IFERROR((VLOOKUP(A384,'[1]LISTA ETIQUETAS'!O:X,9,0)),"")</f>
        <v>0</v>
      </c>
      <c r="I384" s="12">
        <f>IFERROR((VLOOKUP(A384,'[1]LISTA ETIQUETAS'!O:Y,11,0)),"")</f>
        <v>2204</v>
      </c>
      <c r="J384" s="6">
        <f>VLOOKUP(A384,'[1]LISTA ETIQUETAS'!$O:$Z,12,0)</f>
        <v>0.65</v>
      </c>
      <c r="K384" s="12">
        <f t="shared" si="15"/>
        <v>771.39999999999986</v>
      </c>
      <c r="L384" s="7" t="str">
        <f>IF(VLOOKUP(A384,'[1]LISTA ETIQUETAS'!O:AB,14,0)="","",(VLOOKUP(A384,'[1]LISTA ETIQUETAS'!O:AB,14,0)))</f>
        <v/>
      </c>
      <c r="M384" s="8">
        <f>VLOOKUP(A384,'[1]LISTA ETIQUETAS'!$O:$BR,56,0)</f>
        <v>0</v>
      </c>
      <c r="N384" s="9">
        <f t="shared" si="16"/>
        <v>223318</v>
      </c>
      <c r="S384" s="2">
        <f>_xlfn.XLOOKUP($A384,'[1]LISTA ETIQUETAS'!$O:$O,'[1]LISTA ETIQUETAS'!H:H,"",0)</f>
        <v>1</v>
      </c>
      <c r="T384" s="9">
        <f t="shared" si="17"/>
        <v>1</v>
      </c>
      <c r="U384" s="10" t="str">
        <f>IFERROR((VLOOKUP(A384,'links de acesso'!A:B,2,0)),"\\192.168.0.4\Produtos\PRODUTO_PRONTA_ENTREGA\static\IMAGENS_PRODUTOS\SEM IMAGEM.jpg")</f>
        <v>\\192.168.0.4\Produtos\PRODUTO_PRONTA_ENTREGA\static\IMAGENS_PRODUTOS\CADEIRA DIOR_223318.jpg</v>
      </c>
      <c r="V384" s="2"/>
    </row>
    <row r="385" spans="1:22" x14ac:dyDescent="0.25">
      <c r="A385" s="5">
        <v>151436</v>
      </c>
      <c r="B385" t="str">
        <f>IFERROR((VLOOKUP(A385,'[1]LISTA ETIQUETAS'!O:X,3,0)),"PRODUTO SEM ESTOQUE")</f>
        <v>EST CADEIRA DIX C/BRACO (NATURAL) (TELA NATURAL) TC621/A</v>
      </c>
      <c r="C385" s="10" t="str">
        <f>VLOOKUP(A385,'[1]LISTA ETIQUETAS'!$O:$BT,57,0)</f>
        <v>CLAMI CADEIRA</v>
      </c>
      <c r="D385" s="10" t="str">
        <f>VLOOKUP(A385,'[1]LISTA ETIQUETAS'!$O:$BT,58,0)</f>
        <v>CADEIRA DIX (FL)</v>
      </c>
      <c r="E385" s="11">
        <f>IF(VLOOKUP(A385,'[1]LISTA ETIQUETAS'!O:W,4,0)="",(VLOOKUP(A385,'[1]LISTA ETIQUETAS'!O:W,6,0)),(VLOOKUP(A385,'[1]LISTA ETIQUETAS'!O:W,4,0)))</f>
        <v>0.56000000000000005</v>
      </c>
      <c r="F385" s="11">
        <f>IF(VLOOKUP(A385,'[1]LISTA ETIQUETAS'!O:W,5,0)="",(VLOOKUP(A385,'[1]LISTA ETIQUETAS'!O:W,7,0)),(VLOOKUP(A385,'[1]LISTA ETIQUETAS'!O:W,5,0)))</f>
        <v>0.56999999999999995</v>
      </c>
      <c r="G385" s="11">
        <f>IFERROR((VLOOKUP(A385,'[1]LISTA ETIQUETAS'!O:X,8,0)),"")</f>
        <v>0.83</v>
      </c>
      <c r="H385" s="11">
        <f>IFERROR((VLOOKUP(A385,'[1]LISTA ETIQUETAS'!O:X,9,0)),"")</f>
        <v>0</v>
      </c>
      <c r="I385" s="12">
        <f>IFERROR((VLOOKUP(A385,'[1]LISTA ETIQUETAS'!O:Y,11,0)),"")</f>
        <v>5442.47</v>
      </c>
      <c r="J385" s="6">
        <f>VLOOKUP(A385,'[1]LISTA ETIQUETAS'!$O:$Z,12,0)</f>
        <v>0.7</v>
      </c>
      <c r="K385" s="12">
        <f t="shared" si="15"/>
        <v>1632.7410000000004</v>
      </c>
      <c r="L385" s="7" t="str">
        <f>IF(VLOOKUP(A385,'[1]LISTA ETIQUETAS'!O:AB,14,0)="","",(VLOOKUP(A385,'[1]LISTA ETIQUETAS'!O:AB,14,0)))</f>
        <v/>
      </c>
      <c r="M385" s="8">
        <f>VLOOKUP(A385,'[1]LISTA ETIQUETAS'!$O:$BR,56,0)</f>
        <v>0</v>
      </c>
      <c r="N385" s="9">
        <f t="shared" si="16"/>
        <v>151436</v>
      </c>
      <c r="S385" s="2">
        <f>_xlfn.XLOOKUP($A385,'[1]LISTA ETIQUETAS'!$O:$O,'[1]LISTA ETIQUETAS'!H:H,"",0)</f>
        <v>1</v>
      </c>
      <c r="T385" s="9">
        <f t="shared" si="17"/>
        <v>1</v>
      </c>
      <c r="U385" s="10" t="str">
        <f>IFERROR((VLOOKUP(A385,'links de acesso'!A:B,2,0)),"\\192.168.0.4\Produtos\PRODUTO_PRONTA_ENTREGA\static\IMAGENS_PRODUTOS\SEM IMAGEM.jpg")</f>
        <v>\\192.168.0.4\Produtos\PRODUTO_PRONTA_ENTREGA\static\IMAGENS_PRODUTOS\CADEIRA DIX_151436.jpg</v>
      </c>
      <c r="V385" s="2"/>
    </row>
    <row r="386" spans="1:22" x14ac:dyDescent="0.25">
      <c r="A386" s="5">
        <v>260259</v>
      </c>
      <c r="B386" t="str">
        <f>IFERROR((VLOOKUP(A386,'[1]LISTA ETIQUETAS'!O:X,3,0)),"PRODUTO SEM ESTOQUE")</f>
        <v>EST CADEIRA DIX (MSITA) (MEL) (TELA CRU) TC 310A</v>
      </c>
      <c r="C386" s="10" t="str">
        <f>VLOOKUP(A386,'[1]LISTA ETIQUETAS'!$O:$BT,57,0)</f>
        <v>CLAMI CADEIRA</v>
      </c>
      <c r="D386" s="10" t="str">
        <f>VLOOKUP(A386,'[1]LISTA ETIQUETAS'!$O:$BT,58,0)</f>
        <v>CADEIRA DIX (FL)</v>
      </c>
      <c r="E386" s="11">
        <f>IF(VLOOKUP(A386,'[1]LISTA ETIQUETAS'!O:W,4,0)="",(VLOOKUP(A386,'[1]LISTA ETIQUETAS'!O:W,6,0)),(VLOOKUP(A386,'[1]LISTA ETIQUETAS'!O:W,4,0)))</f>
        <v>0.56000000000000005</v>
      </c>
      <c r="F386" s="11">
        <f>IF(VLOOKUP(A386,'[1]LISTA ETIQUETAS'!O:W,5,0)="",(VLOOKUP(A386,'[1]LISTA ETIQUETAS'!O:W,7,0)),(VLOOKUP(A386,'[1]LISTA ETIQUETAS'!O:W,5,0)))</f>
        <v>0.56999999999999995</v>
      </c>
      <c r="G386" s="11">
        <f>IFERROR((VLOOKUP(A386,'[1]LISTA ETIQUETAS'!O:X,8,0)),"")</f>
        <v>0.81</v>
      </c>
      <c r="H386" s="11">
        <f>IFERROR((VLOOKUP(A386,'[1]LISTA ETIQUETAS'!O:X,9,0)),"")</f>
        <v>0</v>
      </c>
      <c r="I386" s="12">
        <f>IFERROR((VLOOKUP(A386,'[1]LISTA ETIQUETAS'!O:Y,11,0)),"")</f>
        <v>4620.6400000000003</v>
      </c>
      <c r="J386" s="6">
        <f>VLOOKUP(A386,'[1]LISTA ETIQUETAS'!$O:$Z,12,0)</f>
        <v>0.6</v>
      </c>
      <c r="K386" s="12">
        <f t="shared" si="15"/>
        <v>1848.2560000000003</v>
      </c>
      <c r="L386" s="7" t="str">
        <f>IF(VLOOKUP(A386,'[1]LISTA ETIQUETAS'!O:AB,14,0)="","",(VLOOKUP(A386,'[1]LISTA ETIQUETAS'!O:AB,14,0)))</f>
        <v/>
      </c>
      <c r="M386" s="8">
        <f>VLOOKUP(A386,'[1]LISTA ETIQUETAS'!$O:$BR,56,0)</f>
        <v>0</v>
      </c>
      <c r="N386" s="9">
        <f t="shared" si="16"/>
        <v>260259</v>
      </c>
      <c r="S386" s="2">
        <f>_xlfn.XLOOKUP($A386,'[1]LISTA ETIQUETAS'!$O:$O,'[1]LISTA ETIQUETAS'!H:H,"",0)</f>
        <v>2</v>
      </c>
      <c r="T386" s="9">
        <f t="shared" si="17"/>
        <v>2</v>
      </c>
      <c r="U386" s="10" t="str">
        <f>IFERROR((VLOOKUP(A386,'links de acesso'!A:B,2,0)),"\\192.168.0.4\Produtos\PRODUTO_PRONTA_ENTREGA\static\IMAGENS_PRODUTOS\SEM IMAGEM.jpg")</f>
        <v>\\192.168.0.4\Produtos\PRODUTO_PRONTA_ENTREGA\static\IMAGENS_PRODUTOS\CADEIRA DIX_260259.jpg</v>
      </c>
      <c r="V386" s="2"/>
    </row>
    <row r="387" spans="1:22" x14ac:dyDescent="0.25">
      <c r="A387" s="5">
        <v>129724</v>
      </c>
      <c r="B387" t="str">
        <f>IFERROR((VLOOKUP(A387,'[1]LISTA ETIQUETAS'!O:X,3,0)),"PRODUTO SEM ESTOQUE")</f>
        <v>EST CADEIRA DIX (ESTOFADA) (TABACO) TC 404A</v>
      </c>
      <c r="C387" s="10" t="str">
        <f>VLOOKUP(A387,'[1]LISTA ETIQUETAS'!$O:$BT,57,0)</f>
        <v>CLAMI CADEIRA</v>
      </c>
      <c r="D387" s="10" t="str">
        <f>VLOOKUP(A387,'[1]LISTA ETIQUETAS'!$O:$BT,58,0)</f>
        <v>CADEIRA DIX (FL)</v>
      </c>
      <c r="E387" s="11">
        <f>IF(VLOOKUP(A387,'[1]LISTA ETIQUETAS'!O:W,4,0)="",(VLOOKUP(A387,'[1]LISTA ETIQUETAS'!O:W,6,0)),(VLOOKUP(A387,'[1]LISTA ETIQUETAS'!O:W,4,0)))</f>
        <v>0.56000000000000005</v>
      </c>
      <c r="F387" s="11">
        <f>IF(VLOOKUP(A387,'[1]LISTA ETIQUETAS'!O:W,5,0)="",(VLOOKUP(A387,'[1]LISTA ETIQUETAS'!O:W,7,0)),(VLOOKUP(A387,'[1]LISTA ETIQUETAS'!O:W,5,0)))</f>
        <v>0.56999999999999995</v>
      </c>
      <c r="G387" s="11">
        <f>IFERROR((VLOOKUP(A387,'[1]LISTA ETIQUETAS'!O:X,8,0)),"")</f>
        <v>0.81</v>
      </c>
      <c r="H387" s="11">
        <f>IFERROR((VLOOKUP(A387,'[1]LISTA ETIQUETAS'!O:X,9,0)),"")</f>
        <v>0</v>
      </c>
      <c r="I387" s="12">
        <f>IFERROR((VLOOKUP(A387,'[1]LISTA ETIQUETAS'!O:Y,11,0)),"")</f>
        <v>4079.25</v>
      </c>
      <c r="J387" s="6">
        <f>VLOOKUP(A387,'[1]LISTA ETIQUETAS'!$O:$Z,12,0)</f>
        <v>0.75</v>
      </c>
      <c r="K387" s="12">
        <f t="shared" ref="K387:K450" si="18">IFERROR(I387-I387*J387,"")</f>
        <v>1019.8125</v>
      </c>
      <c r="L387" s="7" t="str">
        <f>IF(VLOOKUP(A387,'[1]LISTA ETIQUETAS'!O:AB,14,0)="","",(VLOOKUP(A387,'[1]LISTA ETIQUETAS'!O:AB,14,0)))</f>
        <v/>
      </c>
      <c r="M387" s="8">
        <f>VLOOKUP(A387,'[1]LISTA ETIQUETAS'!$O:$BR,56,0)</f>
        <v>0</v>
      </c>
      <c r="N387" s="9">
        <f t="shared" ref="N387:N450" si="19">IF(M387=0,A387,M387)</f>
        <v>129724</v>
      </c>
      <c r="S387" s="2">
        <f>_xlfn.XLOOKUP($A387,'[1]LISTA ETIQUETAS'!$O:$O,'[1]LISTA ETIQUETAS'!H:H,"",0)</f>
        <v>3</v>
      </c>
      <c r="T387" s="9">
        <f t="shared" ref="T387:T450" si="20">SUM(O387:S387)</f>
        <v>3</v>
      </c>
      <c r="U387" s="10" t="str">
        <f>IFERROR((VLOOKUP(A387,'links de acesso'!A:B,2,0)),"\\192.168.0.4\Produtos\PRODUTO_PRONTA_ENTREGA\static\IMAGENS_PRODUTOS\SEM IMAGEM.jpg")</f>
        <v>\\192.168.0.4\Produtos\PRODUTO_PRONTA_ENTREGA\static\IMAGENS_PRODUTOS\CADEIRA DIX_129724.jpg</v>
      </c>
      <c r="V387" s="2"/>
    </row>
    <row r="388" spans="1:22" x14ac:dyDescent="0.25">
      <c r="A388" s="5">
        <v>129724</v>
      </c>
      <c r="B388" t="str">
        <f>IFERROR((VLOOKUP(A388,'[1]LISTA ETIQUETAS'!O:X,3,0)),"PRODUTO SEM ESTOQUE")</f>
        <v>EST CADEIRA DIX (ESTOFADA) (TABACO) TC 404A</v>
      </c>
      <c r="C388" s="10" t="str">
        <f>VLOOKUP(A388,'[1]LISTA ETIQUETAS'!$O:$BT,57,0)</f>
        <v>CLAMI CADEIRA</v>
      </c>
      <c r="D388" s="10" t="str">
        <f>VLOOKUP(A388,'[1]LISTA ETIQUETAS'!$O:$BT,58,0)</f>
        <v>CADEIRA DIX (FL)</v>
      </c>
      <c r="E388" s="11">
        <f>IF(VLOOKUP(A388,'[1]LISTA ETIQUETAS'!O:W,4,0)="",(VLOOKUP(A388,'[1]LISTA ETIQUETAS'!O:W,6,0)),(VLOOKUP(A388,'[1]LISTA ETIQUETAS'!O:W,4,0)))</f>
        <v>0.56000000000000005</v>
      </c>
      <c r="F388" s="11">
        <f>IF(VLOOKUP(A388,'[1]LISTA ETIQUETAS'!O:W,5,0)="",(VLOOKUP(A388,'[1]LISTA ETIQUETAS'!O:W,7,0)),(VLOOKUP(A388,'[1]LISTA ETIQUETAS'!O:W,5,0)))</f>
        <v>0.56999999999999995</v>
      </c>
      <c r="G388" s="11">
        <f>IFERROR((VLOOKUP(A388,'[1]LISTA ETIQUETAS'!O:X,8,0)),"")</f>
        <v>0.81</v>
      </c>
      <c r="H388" s="11">
        <f>IFERROR((VLOOKUP(A388,'[1]LISTA ETIQUETAS'!O:X,9,0)),"")</f>
        <v>0</v>
      </c>
      <c r="I388" s="12">
        <f>IFERROR((VLOOKUP(A388,'[1]LISTA ETIQUETAS'!O:Y,11,0)),"")</f>
        <v>4079.25</v>
      </c>
      <c r="J388" s="6">
        <f>VLOOKUP(A388,'[1]LISTA ETIQUETAS'!$O:$Z,12,0)</f>
        <v>0.75</v>
      </c>
      <c r="K388" s="12">
        <f t="shared" si="18"/>
        <v>1019.8125</v>
      </c>
      <c r="L388" s="7" t="str">
        <f>IF(VLOOKUP(A388,'[1]LISTA ETIQUETAS'!O:AB,14,0)="","",(VLOOKUP(A388,'[1]LISTA ETIQUETAS'!O:AB,14,0)))</f>
        <v/>
      </c>
      <c r="M388" s="8">
        <f>VLOOKUP(A388,'[1]LISTA ETIQUETAS'!$O:$BR,56,0)</f>
        <v>0</v>
      </c>
      <c r="N388" s="9">
        <f t="shared" si="19"/>
        <v>129724</v>
      </c>
      <c r="S388" s="2">
        <f>_xlfn.XLOOKUP($A388,'[1]LISTA ETIQUETAS'!$O:$O,'[1]LISTA ETIQUETAS'!H:H,"",0)</f>
        <v>3</v>
      </c>
      <c r="T388" s="9">
        <f t="shared" si="20"/>
        <v>3</v>
      </c>
      <c r="U388" s="10" t="str">
        <f>IFERROR((VLOOKUP(A388,'links de acesso'!A:B,2,0)),"\\192.168.0.4\Produtos\PRODUTO_PRONTA_ENTREGA\static\IMAGENS_PRODUTOS\SEM IMAGEM.jpg")</f>
        <v>\\192.168.0.4\Produtos\PRODUTO_PRONTA_ENTREGA\static\IMAGENS_PRODUTOS\CADEIRA DIX_129724.jpg</v>
      </c>
      <c r="V388" s="2"/>
    </row>
    <row r="389" spans="1:22" x14ac:dyDescent="0.25">
      <c r="A389" s="5">
        <v>129724</v>
      </c>
      <c r="B389" t="str">
        <f>IFERROR((VLOOKUP(A389,'[1]LISTA ETIQUETAS'!O:X,3,0)),"PRODUTO SEM ESTOQUE")</f>
        <v>EST CADEIRA DIX (ESTOFADA) (TABACO) TC 404A</v>
      </c>
      <c r="C389" s="10" t="str">
        <f>VLOOKUP(A389,'[1]LISTA ETIQUETAS'!$O:$BT,57,0)</f>
        <v>CLAMI CADEIRA</v>
      </c>
      <c r="D389" s="10" t="str">
        <f>VLOOKUP(A389,'[1]LISTA ETIQUETAS'!$O:$BT,58,0)</f>
        <v>CADEIRA DIX (FL)</v>
      </c>
      <c r="E389" s="11">
        <f>IF(VLOOKUP(A389,'[1]LISTA ETIQUETAS'!O:W,4,0)="",(VLOOKUP(A389,'[1]LISTA ETIQUETAS'!O:W,6,0)),(VLOOKUP(A389,'[1]LISTA ETIQUETAS'!O:W,4,0)))</f>
        <v>0.56000000000000005</v>
      </c>
      <c r="F389" s="11">
        <f>IF(VLOOKUP(A389,'[1]LISTA ETIQUETAS'!O:W,5,0)="",(VLOOKUP(A389,'[1]LISTA ETIQUETAS'!O:W,7,0)),(VLOOKUP(A389,'[1]LISTA ETIQUETAS'!O:W,5,0)))</f>
        <v>0.56999999999999995</v>
      </c>
      <c r="G389" s="11">
        <f>IFERROR((VLOOKUP(A389,'[1]LISTA ETIQUETAS'!O:X,8,0)),"")</f>
        <v>0.81</v>
      </c>
      <c r="H389" s="11">
        <f>IFERROR((VLOOKUP(A389,'[1]LISTA ETIQUETAS'!O:X,9,0)),"")</f>
        <v>0</v>
      </c>
      <c r="I389" s="12">
        <f>IFERROR((VLOOKUP(A389,'[1]LISTA ETIQUETAS'!O:Y,11,0)),"")</f>
        <v>4079.25</v>
      </c>
      <c r="J389" s="6">
        <f>VLOOKUP(A389,'[1]LISTA ETIQUETAS'!$O:$Z,12,0)</f>
        <v>0.75</v>
      </c>
      <c r="K389" s="12">
        <f t="shared" si="18"/>
        <v>1019.8125</v>
      </c>
      <c r="L389" s="7" t="str">
        <f>IF(VLOOKUP(A389,'[1]LISTA ETIQUETAS'!O:AB,14,0)="","",(VLOOKUP(A389,'[1]LISTA ETIQUETAS'!O:AB,14,0)))</f>
        <v/>
      </c>
      <c r="M389" s="8">
        <f>VLOOKUP(A389,'[1]LISTA ETIQUETAS'!$O:$BR,56,0)</f>
        <v>0</v>
      </c>
      <c r="N389" s="9">
        <f t="shared" si="19"/>
        <v>129724</v>
      </c>
      <c r="S389" s="2">
        <f>_xlfn.XLOOKUP($A389,'[1]LISTA ETIQUETAS'!$O:$O,'[1]LISTA ETIQUETAS'!H:H,"",0)</f>
        <v>3</v>
      </c>
      <c r="T389" s="9">
        <f t="shared" si="20"/>
        <v>3</v>
      </c>
      <c r="U389" s="10" t="str">
        <f>IFERROR((VLOOKUP(A389,'links de acesso'!A:B,2,0)),"\\192.168.0.4\Produtos\PRODUTO_PRONTA_ENTREGA\static\IMAGENS_PRODUTOS\SEM IMAGEM.jpg")</f>
        <v>\\192.168.0.4\Produtos\PRODUTO_PRONTA_ENTREGA\static\IMAGENS_PRODUTOS\CADEIRA DIX_129724.jpg</v>
      </c>
      <c r="V389" s="2"/>
    </row>
    <row r="390" spans="1:22" x14ac:dyDescent="0.25">
      <c r="A390" s="5">
        <v>208851</v>
      </c>
      <c r="B390" t="str">
        <f>IFERROR((VLOOKUP(A390,'[1]LISTA ETIQUETAS'!O:X,3,0)),"PRODUTO SEM ESTOQUE")</f>
        <v>EST CADEIRA DONNA (MEL CLARO) COURO GRAND CANYON 11</v>
      </c>
      <c r="C390" s="10" t="str">
        <f>VLOOKUP(A390,'[1]LISTA ETIQUETAS'!$O:$BT,57,0)</f>
        <v>CLAMI CADEIRA</v>
      </c>
      <c r="D390" s="10" t="str">
        <f>VLOOKUP(A390,'[1]LISTA ETIQUETAS'!$O:$BT,58,0)</f>
        <v>CADEIRA DONNA (FL)</v>
      </c>
      <c r="E390" s="11">
        <f>IF(VLOOKUP(A390,'[1]LISTA ETIQUETAS'!O:W,4,0)="",(VLOOKUP(A390,'[1]LISTA ETIQUETAS'!O:W,6,0)),(VLOOKUP(A390,'[1]LISTA ETIQUETAS'!O:W,4,0)))</f>
        <v>0.52</v>
      </c>
      <c r="F390" s="11">
        <f>IF(VLOOKUP(A390,'[1]LISTA ETIQUETAS'!O:W,5,0)="",(VLOOKUP(A390,'[1]LISTA ETIQUETAS'!O:W,7,0)),(VLOOKUP(A390,'[1]LISTA ETIQUETAS'!O:W,5,0)))</f>
        <v>0.61</v>
      </c>
      <c r="G390" s="11">
        <f>IFERROR((VLOOKUP(A390,'[1]LISTA ETIQUETAS'!O:X,8,0)),"")</f>
        <v>0.75</v>
      </c>
      <c r="H390" s="11">
        <f>IFERROR((VLOOKUP(A390,'[1]LISTA ETIQUETAS'!O:X,9,0)),"")</f>
        <v>0</v>
      </c>
      <c r="I390" s="12">
        <f>IFERROR((VLOOKUP(A390,'[1]LISTA ETIQUETAS'!O:Y,11,0)),"")</f>
        <v>4898.5600000000004</v>
      </c>
      <c r="J390" s="6">
        <f>VLOOKUP(A390,'[1]LISTA ETIQUETAS'!$O:$Z,12,0)</f>
        <v>0.65</v>
      </c>
      <c r="K390" s="12">
        <f t="shared" si="18"/>
        <v>1714.4960000000001</v>
      </c>
      <c r="L390" s="7" t="str">
        <f>IF(VLOOKUP(A390,'[1]LISTA ETIQUETAS'!O:AB,14,0)="","",(VLOOKUP(A390,'[1]LISTA ETIQUETAS'!O:AB,14,0)))</f>
        <v/>
      </c>
      <c r="M390" s="8">
        <f>VLOOKUP(A390,'[1]LISTA ETIQUETAS'!$O:$BR,56,0)</f>
        <v>0</v>
      </c>
      <c r="N390" s="9">
        <f t="shared" si="19"/>
        <v>208851</v>
      </c>
      <c r="S390" s="2">
        <f>_xlfn.XLOOKUP($A390,'[1]LISTA ETIQUETAS'!$O:$O,'[1]LISTA ETIQUETAS'!H:H,"",0)</f>
        <v>1</v>
      </c>
      <c r="T390" s="9">
        <f t="shared" si="20"/>
        <v>1</v>
      </c>
      <c r="U390" s="10" t="str">
        <f>IFERROR((VLOOKUP(A390,'links de acesso'!A:B,2,0)),"\\192.168.0.4\Produtos\PRODUTO_PRONTA_ENTREGA\static\IMAGENS_PRODUTOS\SEM IMAGEM.jpg")</f>
        <v>\\192.168.0.4\Produtos\PRODUTO_PRONTA_ENTREGA\static\IMAGENS_PRODUTOS\CADEIRA DONNA_208851.jpg</v>
      </c>
      <c r="V390" s="2"/>
    </row>
    <row r="391" spans="1:22" x14ac:dyDescent="0.25">
      <c r="A391" s="5">
        <v>224211</v>
      </c>
      <c r="B391" t="str">
        <f>IFERROR((VLOOKUP(A391,'[1]LISTA ETIQUETAS'!O:X,3,0)),"PRODUTO SEM ESTOQUE")</f>
        <v>EST CADEIRA DORA TC INTRICATE WHINTEL MIX TAUARI COR 01</v>
      </c>
      <c r="C391" s="10" t="str">
        <f>VLOOKUP(A391,'[1]LISTA ETIQUETAS'!$O:$BT,57,0)</f>
        <v>CLAMI CADEIRA</v>
      </c>
      <c r="D391" s="10" t="str">
        <f>VLOOKUP(A391,'[1]LISTA ETIQUETAS'!$O:$BT,58,0)</f>
        <v>CADEIRA DORA (FL)</v>
      </c>
      <c r="E391" s="11">
        <f>IF(VLOOKUP(A391,'[1]LISTA ETIQUETAS'!O:W,4,0)="",(VLOOKUP(A391,'[1]LISTA ETIQUETAS'!O:W,6,0)),(VLOOKUP(A391,'[1]LISTA ETIQUETAS'!O:W,4,0)))</f>
        <v>0.62</v>
      </c>
      <c r="F391" s="11">
        <f>IF(VLOOKUP(A391,'[1]LISTA ETIQUETAS'!O:W,5,0)="",(VLOOKUP(A391,'[1]LISTA ETIQUETAS'!O:W,7,0)),(VLOOKUP(A391,'[1]LISTA ETIQUETAS'!O:W,5,0)))</f>
        <v>0.7</v>
      </c>
      <c r="G391" s="11">
        <f>IFERROR((VLOOKUP(A391,'[1]LISTA ETIQUETAS'!O:X,8,0)),"")</f>
        <v>0.84</v>
      </c>
      <c r="H391" s="11">
        <f>IFERROR((VLOOKUP(A391,'[1]LISTA ETIQUETAS'!O:X,9,0)),"")</f>
        <v>0</v>
      </c>
      <c r="I391" s="12">
        <f>IFERROR((VLOOKUP(A391,'[1]LISTA ETIQUETAS'!O:Y,11,0)),"")</f>
        <v>12851.42</v>
      </c>
      <c r="J391" s="6">
        <f>VLOOKUP(A391,'[1]LISTA ETIQUETAS'!$O:$Z,12,0)</f>
        <v>0.5</v>
      </c>
      <c r="K391" s="12">
        <f t="shared" si="18"/>
        <v>6425.71</v>
      </c>
      <c r="L391" s="7" t="str">
        <f>IF(VLOOKUP(A391,'[1]LISTA ETIQUETAS'!O:AB,14,0)="","",(VLOOKUP(A391,'[1]LISTA ETIQUETAS'!O:AB,14,0)))</f>
        <v/>
      </c>
      <c r="M391" s="8">
        <f>VLOOKUP(A391,'[1]LISTA ETIQUETAS'!$O:$BR,56,0)</f>
        <v>0</v>
      </c>
      <c r="N391" s="9">
        <f t="shared" si="19"/>
        <v>224211</v>
      </c>
      <c r="S391" s="2">
        <f>_xlfn.XLOOKUP($A391,'[1]LISTA ETIQUETAS'!$O:$O,'[1]LISTA ETIQUETAS'!H:H,"",0)</f>
        <v>1</v>
      </c>
      <c r="T391" s="9">
        <f t="shared" si="20"/>
        <v>1</v>
      </c>
      <c r="U391" s="10" t="str">
        <f>IFERROR((VLOOKUP(A391,'links de acesso'!A:B,2,0)),"\\192.168.0.4\Produtos\PRODUTO_PRONTA_ENTREGA\static\IMAGENS_PRODUTOS\SEM IMAGEM.jpg")</f>
        <v>\\192.168.0.4\Produtos\PRODUTO_PRONTA_ENTREGA\static\IMAGENS_PRODUTOS\CADEIRA DORA_224211.jpg</v>
      </c>
      <c r="V391" s="2"/>
    </row>
    <row r="392" spans="1:22" x14ac:dyDescent="0.25">
      <c r="A392" s="5">
        <v>270550</v>
      </c>
      <c r="B392" t="str">
        <f>IFERROR((VLOOKUP(A392,'[1]LISTA ETIQUETAS'!O:X,3,0)),"PRODUTO SEM ESTOQUE")</f>
        <v>EST CADEIRA DYLAN (MARFIM NOCCE) (FX A1097)</v>
      </c>
      <c r="C392" s="10" t="str">
        <f>VLOOKUP(A392,'[1]LISTA ETIQUETAS'!$O:$BT,57,0)</f>
        <v>CLAMI CADEIRA</v>
      </c>
      <c r="D392" s="10" t="str">
        <f>VLOOKUP(A392,'[1]LISTA ETIQUETAS'!$O:$BT,58,0)</f>
        <v>CADEIRA DYLAN</v>
      </c>
      <c r="E392" s="11">
        <f>IF(VLOOKUP(A392,'[1]LISTA ETIQUETAS'!O:W,4,0)="",(VLOOKUP(A392,'[1]LISTA ETIQUETAS'!O:W,6,0)),(VLOOKUP(A392,'[1]LISTA ETIQUETAS'!O:W,4,0)))</f>
        <v>0.5</v>
      </c>
      <c r="F392" s="11">
        <f>IF(VLOOKUP(A392,'[1]LISTA ETIQUETAS'!O:W,5,0)="",(VLOOKUP(A392,'[1]LISTA ETIQUETAS'!O:W,7,0)),(VLOOKUP(A392,'[1]LISTA ETIQUETAS'!O:W,5,0)))</f>
        <v>0.57999999999999996</v>
      </c>
      <c r="G392" s="11">
        <f>IFERROR((VLOOKUP(A392,'[1]LISTA ETIQUETAS'!O:X,8,0)),"")</f>
        <v>0.8</v>
      </c>
      <c r="H392" s="11">
        <f>IFERROR((VLOOKUP(A392,'[1]LISTA ETIQUETAS'!O:X,9,0)),"")</f>
        <v>0</v>
      </c>
      <c r="I392" s="12">
        <f>IFERROR((VLOOKUP(A392,'[1]LISTA ETIQUETAS'!O:Y,11,0)),"")</f>
        <v>2949.41</v>
      </c>
      <c r="J392" s="6">
        <f>VLOOKUP(A392,'[1]LISTA ETIQUETAS'!$O:$Z,12,0)</f>
        <v>0.5</v>
      </c>
      <c r="K392" s="12">
        <f t="shared" si="18"/>
        <v>1474.7049999999999</v>
      </c>
      <c r="L392" s="7" t="str">
        <f>IF(VLOOKUP(A392,'[1]LISTA ETIQUETAS'!O:AB,14,0)="","",(VLOOKUP(A392,'[1]LISTA ETIQUETAS'!O:AB,14,0)))</f>
        <v/>
      </c>
      <c r="M392" s="8">
        <f>VLOOKUP(A392,'[1]LISTA ETIQUETAS'!$O:$BR,56,0)</f>
        <v>0</v>
      </c>
      <c r="N392" s="9">
        <f t="shared" si="19"/>
        <v>270550</v>
      </c>
      <c r="S392" s="2">
        <f>_xlfn.XLOOKUP($A392,'[1]LISTA ETIQUETAS'!$O:$O,'[1]LISTA ETIQUETAS'!H:H,"",0)</f>
        <v>1</v>
      </c>
      <c r="T392" s="9">
        <f t="shared" si="20"/>
        <v>1</v>
      </c>
      <c r="U392" s="10" t="str">
        <f>IFERROR((VLOOKUP(A392,'links de acesso'!A:B,2,0)),"\\192.168.0.4\Produtos\PRODUTO_PRONTA_ENTREGA\static\IMAGENS_PRODUTOS\SEM IMAGEM.jpg")</f>
        <v>\\192.168.0.4\Produtos\PRODUTO_PRONTA_ENTREGA\static\IMAGENS_PRODUTOS\CADEIRA DYLAN_270550.jpg</v>
      </c>
      <c r="V392" s="2"/>
    </row>
    <row r="393" spans="1:22" x14ac:dyDescent="0.25">
      <c r="A393" s="5">
        <v>270550</v>
      </c>
      <c r="B393" t="str">
        <f>IFERROR((VLOOKUP(A393,'[1]LISTA ETIQUETAS'!O:X,3,0)),"PRODUTO SEM ESTOQUE")</f>
        <v>EST CADEIRA DYLAN (MARFIM NOCCE) (FX A1097)</v>
      </c>
      <c r="C393" s="10" t="str">
        <f>VLOOKUP(A393,'[1]LISTA ETIQUETAS'!$O:$BT,57,0)</f>
        <v>CLAMI CADEIRA</v>
      </c>
      <c r="D393" s="10" t="str">
        <f>VLOOKUP(A393,'[1]LISTA ETIQUETAS'!$O:$BT,58,0)</f>
        <v>CADEIRA DYLAN</v>
      </c>
      <c r="E393" s="11">
        <f>IF(VLOOKUP(A393,'[1]LISTA ETIQUETAS'!O:W,4,0)="",(VLOOKUP(A393,'[1]LISTA ETIQUETAS'!O:W,6,0)),(VLOOKUP(A393,'[1]LISTA ETIQUETAS'!O:W,4,0)))</f>
        <v>0.5</v>
      </c>
      <c r="F393" s="11">
        <f>IF(VLOOKUP(A393,'[1]LISTA ETIQUETAS'!O:W,5,0)="",(VLOOKUP(A393,'[1]LISTA ETIQUETAS'!O:W,7,0)),(VLOOKUP(A393,'[1]LISTA ETIQUETAS'!O:W,5,0)))</f>
        <v>0.57999999999999996</v>
      </c>
      <c r="G393" s="11">
        <f>IFERROR((VLOOKUP(A393,'[1]LISTA ETIQUETAS'!O:X,8,0)),"")</f>
        <v>0.8</v>
      </c>
      <c r="H393" s="11">
        <f>IFERROR((VLOOKUP(A393,'[1]LISTA ETIQUETAS'!O:X,9,0)),"")</f>
        <v>0</v>
      </c>
      <c r="I393" s="12">
        <f>IFERROR((VLOOKUP(A393,'[1]LISTA ETIQUETAS'!O:Y,11,0)),"")</f>
        <v>2949.41</v>
      </c>
      <c r="J393" s="6">
        <f>VLOOKUP(A393,'[1]LISTA ETIQUETAS'!$O:$Z,12,0)</f>
        <v>0.5</v>
      </c>
      <c r="K393" s="12">
        <f t="shared" si="18"/>
        <v>1474.7049999999999</v>
      </c>
      <c r="L393" s="7" t="str">
        <f>IF(VLOOKUP(A393,'[1]LISTA ETIQUETAS'!O:AB,14,0)="","",(VLOOKUP(A393,'[1]LISTA ETIQUETAS'!O:AB,14,0)))</f>
        <v/>
      </c>
      <c r="M393" s="8">
        <f>VLOOKUP(A393,'[1]LISTA ETIQUETAS'!$O:$BR,56,0)</f>
        <v>0</v>
      </c>
      <c r="N393" s="9">
        <f t="shared" si="19"/>
        <v>270550</v>
      </c>
      <c r="S393" s="2">
        <f>_xlfn.XLOOKUP($A393,'[1]LISTA ETIQUETAS'!$O:$O,'[1]LISTA ETIQUETAS'!H:H,"",0)</f>
        <v>1</v>
      </c>
      <c r="T393" s="9">
        <f t="shared" si="20"/>
        <v>1</v>
      </c>
      <c r="U393" s="10" t="str">
        <f>IFERROR((VLOOKUP(A393,'links de acesso'!A:B,2,0)),"\\192.168.0.4\Produtos\PRODUTO_PRONTA_ENTREGA\static\IMAGENS_PRODUTOS\SEM IMAGEM.jpg")</f>
        <v>\\192.168.0.4\Produtos\PRODUTO_PRONTA_ENTREGA\static\IMAGENS_PRODUTOS\CADEIRA DYLAN_270550.jpg</v>
      </c>
      <c r="V393" s="2"/>
    </row>
    <row r="394" spans="1:22" x14ac:dyDescent="0.25">
      <c r="A394" s="5">
        <v>234546</v>
      </c>
      <c r="B394" t="str">
        <f>IFERROR((VLOOKUP(A394,'[1]LISTA ETIQUETAS'!O:X,3,0)),"PRODUTO SEM ESTOQUE")</f>
        <v>EST CADEIRA ELLA MD1 (COU OXI#7) BANHO OXID TAUAR FEU 2</v>
      </c>
      <c r="C394" s="10" t="str">
        <f>VLOOKUP(A394,'[1]LISTA ETIQUETAS'!$O:$BT,57,0)</f>
        <v>CLAMI CADEIRA</v>
      </c>
      <c r="D394" s="10" t="str">
        <f>VLOOKUP(A394,'[1]LISTA ETIQUETAS'!$O:$BT,58,0)</f>
        <v>CADEIRA ELLA (FL)</v>
      </c>
      <c r="E394" s="11">
        <f>IF(VLOOKUP(A394,'[1]LISTA ETIQUETAS'!O:W,4,0)="",(VLOOKUP(A394,'[1]LISTA ETIQUETAS'!O:W,6,0)),(VLOOKUP(A394,'[1]LISTA ETIQUETAS'!O:W,4,0)))</f>
        <v>0.6</v>
      </c>
      <c r="F394" s="11">
        <f>IF(VLOOKUP(A394,'[1]LISTA ETIQUETAS'!O:W,5,0)="",(VLOOKUP(A394,'[1]LISTA ETIQUETAS'!O:W,7,0)),(VLOOKUP(A394,'[1]LISTA ETIQUETAS'!O:W,5,0)))</f>
        <v>0.63</v>
      </c>
      <c r="G394" s="11">
        <f>IFERROR((VLOOKUP(A394,'[1]LISTA ETIQUETAS'!O:X,8,0)),"")</f>
        <v>0.76</v>
      </c>
      <c r="H394" s="11">
        <f>IFERROR((VLOOKUP(A394,'[1]LISTA ETIQUETAS'!O:X,9,0)),"")</f>
        <v>0</v>
      </c>
      <c r="I394" s="12">
        <f>IFERROR((VLOOKUP(A394,'[1]LISTA ETIQUETAS'!O:Y,11,0)),"")</f>
        <v>21746.25</v>
      </c>
      <c r="J394" s="6">
        <f>VLOOKUP(A394,'[1]LISTA ETIQUETAS'!$O:$Z,12,0)</f>
        <v>0.5</v>
      </c>
      <c r="K394" s="12">
        <f t="shared" si="18"/>
        <v>10873.125</v>
      </c>
      <c r="L394" s="7" t="str">
        <f>IF(VLOOKUP(A394,'[1]LISTA ETIQUETAS'!O:AB,14,0)="","",(VLOOKUP(A394,'[1]LISTA ETIQUETAS'!O:AB,14,0)))</f>
        <v/>
      </c>
      <c r="M394" s="8">
        <f>VLOOKUP(A394,'[1]LISTA ETIQUETAS'!$O:$BR,56,0)</f>
        <v>0</v>
      </c>
      <c r="N394" s="9">
        <f t="shared" si="19"/>
        <v>234546</v>
      </c>
      <c r="S394" s="2">
        <f>_xlfn.XLOOKUP($A394,'[1]LISTA ETIQUETAS'!$O:$O,'[1]LISTA ETIQUETAS'!H:H,"",0)</f>
        <v>1</v>
      </c>
      <c r="T394" s="9">
        <f t="shared" si="20"/>
        <v>1</v>
      </c>
      <c r="U394" s="10" t="str">
        <f>IFERROR((VLOOKUP(A394,'links de acesso'!A:B,2,0)),"\\192.168.0.4\Produtos\PRODUTO_PRONTA_ENTREGA\static\IMAGENS_PRODUTOS\SEM IMAGEM.jpg")</f>
        <v>\\192.168.0.4\Produtos\PRODUTO_PRONTA_ENTREGA\static\IMAGENS_PRODUTOS\CADEIRA ELLA_234546.jpg</v>
      </c>
      <c r="V394" s="2"/>
    </row>
    <row r="395" spans="1:22" x14ac:dyDescent="0.25">
      <c r="A395" s="5">
        <v>388702</v>
      </c>
      <c r="B395" t="str">
        <f>IFERROR((VLOOKUP(A395,'[1]LISTA ETIQUETAS'!O:X,3,0)),"PRODUTO SEM ESTOQUE")</f>
        <v>EST CADEIRA ERICA C/B (MAD A JEQ 05) TC BRUNELL0 227</v>
      </c>
      <c r="C395" s="10" t="str">
        <f>VLOOKUP(A395,'[1]LISTA ETIQUETAS'!$O:$BT,57,0)</f>
        <v>CLAMI CADEIRA</v>
      </c>
      <c r="D395" s="10" t="str">
        <f>VLOOKUP(A395,'[1]LISTA ETIQUETAS'!$O:$BT,58,0)</f>
        <v>CADEIRA ERICA</v>
      </c>
      <c r="E395" s="11">
        <f>IF(VLOOKUP(A395,'[1]LISTA ETIQUETAS'!O:W,4,0)="",(VLOOKUP(A395,'[1]LISTA ETIQUETAS'!O:W,6,0)),(VLOOKUP(A395,'[1]LISTA ETIQUETAS'!O:W,4,0)))</f>
        <v>0.5</v>
      </c>
      <c r="F395" s="11">
        <f>IF(VLOOKUP(A395,'[1]LISTA ETIQUETAS'!O:W,5,0)="",(VLOOKUP(A395,'[1]LISTA ETIQUETAS'!O:W,7,0)),(VLOOKUP(A395,'[1]LISTA ETIQUETAS'!O:W,5,0)))</f>
        <v>0.61</v>
      </c>
      <c r="G395" s="11">
        <f>IFERROR((VLOOKUP(A395,'[1]LISTA ETIQUETAS'!O:X,8,0)),"")</f>
        <v>0.78</v>
      </c>
      <c r="H395" s="11">
        <f>IFERROR((VLOOKUP(A395,'[1]LISTA ETIQUETAS'!O:X,9,0)),"")</f>
        <v>0</v>
      </c>
      <c r="I395" s="12">
        <f>IFERROR((VLOOKUP(A395,'[1]LISTA ETIQUETAS'!O:Y,11,0)),"")</f>
        <v>9722.9</v>
      </c>
      <c r="J395" s="6">
        <f>VLOOKUP(A395,'[1]LISTA ETIQUETAS'!$O:$Z,12,0)</f>
        <v>0.35</v>
      </c>
      <c r="K395" s="12">
        <f t="shared" si="18"/>
        <v>6319.8850000000002</v>
      </c>
      <c r="L395" s="7" t="str">
        <f>IF(VLOOKUP(A395,'[1]LISTA ETIQUETAS'!O:AB,14,0)="","",(VLOOKUP(A395,'[1]LISTA ETIQUETAS'!O:AB,14,0)))</f>
        <v/>
      </c>
      <c r="M395" s="8">
        <f>VLOOKUP(A395,'[1]LISTA ETIQUETAS'!$O:$BR,56,0)</f>
        <v>0</v>
      </c>
      <c r="N395" s="9">
        <f t="shared" si="19"/>
        <v>388702</v>
      </c>
      <c r="S395" s="2">
        <f>_xlfn.XLOOKUP($A395,'[1]LISTA ETIQUETAS'!$O:$O,'[1]LISTA ETIQUETAS'!H:H,"",0)</f>
        <v>6</v>
      </c>
      <c r="T395" s="9">
        <f t="shared" si="20"/>
        <v>6</v>
      </c>
      <c r="U395" s="10" t="str">
        <f>IFERROR((VLOOKUP(A395,'links de acesso'!A:B,2,0)),"\\192.168.0.4\Produtos\PRODUTO_PRONTA_ENTREGA\static\IMAGENS_PRODUTOS\SEM IMAGEM.jpg")</f>
        <v>\\192.168.0.4\Produtos\PRODUTO_PRONTA_ENTREGA\static\IMAGENS_PRODUTOS\SEM IMAGEM.jpg</v>
      </c>
      <c r="V395" s="2"/>
    </row>
    <row r="396" spans="1:22" x14ac:dyDescent="0.25">
      <c r="A396" s="5">
        <v>388702</v>
      </c>
      <c r="B396" t="str">
        <f>IFERROR((VLOOKUP(A396,'[1]LISTA ETIQUETAS'!O:X,3,0)),"PRODUTO SEM ESTOQUE")</f>
        <v>EST CADEIRA ERICA C/B (MAD A JEQ 05) TC BRUNELL0 227</v>
      </c>
      <c r="C396" s="10" t="str">
        <f>VLOOKUP(A396,'[1]LISTA ETIQUETAS'!$O:$BT,57,0)</f>
        <v>CLAMI CADEIRA</v>
      </c>
      <c r="D396" s="10" t="str">
        <f>VLOOKUP(A396,'[1]LISTA ETIQUETAS'!$O:$BT,58,0)</f>
        <v>CADEIRA ERICA</v>
      </c>
      <c r="E396" s="11">
        <f>IF(VLOOKUP(A396,'[1]LISTA ETIQUETAS'!O:W,4,0)="",(VLOOKUP(A396,'[1]LISTA ETIQUETAS'!O:W,6,0)),(VLOOKUP(A396,'[1]LISTA ETIQUETAS'!O:W,4,0)))</f>
        <v>0.5</v>
      </c>
      <c r="F396" s="11">
        <f>IF(VLOOKUP(A396,'[1]LISTA ETIQUETAS'!O:W,5,0)="",(VLOOKUP(A396,'[1]LISTA ETIQUETAS'!O:W,7,0)),(VLOOKUP(A396,'[1]LISTA ETIQUETAS'!O:W,5,0)))</f>
        <v>0.61</v>
      </c>
      <c r="G396" s="11">
        <f>IFERROR((VLOOKUP(A396,'[1]LISTA ETIQUETAS'!O:X,8,0)),"")</f>
        <v>0.78</v>
      </c>
      <c r="H396" s="11">
        <f>IFERROR((VLOOKUP(A396,'[1]LISTA ETIQUETAS'!O:X,9,0)),"")</f>
        <v>0</v>
      </c>
      <c r="I396" s="12">
        <f>IFERROR((VLOOKUP(A396,'[1]LISTA ETIQUETAS'!O:Y,11,0)),"")</f>
        <v>9722.9</v>
      </c>
      <c r="J396" s="6">
        <f>VLOOKUP(A396,'[1]LISTA ETIQUETAS'!$O:$Z,12,0)</f>
        <v>0.35</v>
      </c>
      <c r="K396" s="12">
        <f t="shared" si="18"/>
        <v>6319.8850000000002</v>
      </c>
      <c r="L396" s="7" t="str">
        <f>IF(VLOOKUP(A396,'[1]LISTA ETIQUETAS'!O:AB,14,0)="","",(VLOOKUP(A396,'[1]LISTA ETIQUETAS'!O:AB,14,0)))</f>
        <v/>
      </c>
      <c r="M396" s="8">
        <f>VLOOKUP(A396,'[1]LISTA ETIQUETAS'!$O:$BR,56,0)</f>
        <v>0</v>
      </c>
      <c r="N396" s="9">
        <f t="shared" si="19"/>
        <v>388702</v>
      </c>
      <c r="S396" s="2">
        <f>_xlfn.XLOOKUP($A396,'[1]LISTA ETIQUETAS'!$O:$O,'[1]LISTA ETIQUETAS'!H:H,"",0)</f>
        <v>6</v>
      </c>
      <c r="T396" s="9">
        <f t="shared" si="20"/>
        <v>6</v>
      </c>
      <c r="U396" s="10" t="str">
        <f>IFERROR((VLOOKUP(A396,'links de acesso'!A:B,2,0)),"\\192.168.0.4\Produtos\PRODUTO_PRONTA_ENTREGA\static\IMAGENS_PRODUTOS\SEM IMAGEM.jpg")</f>
        <v>\\192.168.0.4\Produtos\PRODUTO_PRONTA_ENTREGA\static\IMAGENS_PRODUTOS\SEM IMAGEM.jpg</v>
      </c>
      <c r="V396" s="2"/>
    </row>
    <row r="397" spans="1:22" x14ac:dyDescent="0.25">
      <c r="A397" s="5">
        <v>388702</v>
      </c>
      <c r="B397" t="str">
        <f>IFERROR((VLOOKUP(A397,'[1]LISTA ETIQUETAS'!O:X,3,0)),"PRODUTO SEM ESTOQUE")</f>
        <v>EST CADEIRA ERICA C/B (MAD A JEQ 05) TC BRUNELL0 227</v>
      </c>
      <c r="C397" s="10" t="str">
        <f>VLOOKUP(A397,'[1]LISTA ETIQUETAS'!$O:$BT,57,0)</f>
        <v>CLAMI CADEIRA</v>
      </c>
      <c r="D397" s="10" t="str">
        <f>VLOOKUP(A397,'[1]LISTA ETIQUETAS'!$O:$BT,58,0)</f>
        <v>CADEIRA ERICA</v>
      </c>
      <c r="E397" s="11">
        <f>IF(VLOOKUP(A397,'[1]LISTA ETIQUETAS'!O:W,4,0)="",(VLOOKUP(A397,'[1]LISTA ETIQUETAS'!O:W,6,0)),(VLOOKUP(A397,'[1]LISTA ETIQUETAS'!O:W,4,0)))</f>
        <v>0.5</v>
      </c>
      <c r="F397" s="11">
        <f>IF(VLOOKUP(A397,'[1]LISTA ETIQUETAS'!O:W,5,0)="",(VLOOKUP(A397,'[1]LISTA ETIQUETAS'!O:W,7,0)),(VLOOKUP(A397,'[1]LISTA ETIQUETAS'!O:W,5,0)))</f>
        <v>0.61</v>
      </c>
      <c r="G397" s="11">
        <f>IFERROR((VLOOKUP(A397,'[1]LISTA ETIQUETAS'!O:X,8,0)),"")</f>
        <v>0.78</v>
      </c>
      <c r="H397" s="11">
        <f>IFERROR((VLOOKUP(A397,'[1]LISTA ETIQUETAS'!O:X,9,0)),"")</f>
        <v>0</v>
      </c>
      <c r="I397" s="12">
        <f>IFERROR((VLOOKUP(A397,'[1]LISTA ETIQUETAS'!O:Y,11,0)),"")</f>
        <v>9722.9</v>
      </c>
      <c r="J397" s="6">
        <f>VLOOKUP(A397,'[1]LISTA ETIQUETAS'!$O:$Z,12,0)</f>
        <v>0.35</v>
      </c>
      <c r="K397" s="12">
        <f t="shared" si="18"/>
        <v>6319.8850000000002</v>
      </c>
      <c r="L397" s="7" t="str">
        <f>IF(VLOOKUP(A397,'[1]LISTA ETIQUETAS'!O:AB,14,0)="","",(VLOOKUP(A397,'[1]LISTA ETIQUETAS'!O:AB,14,0)))</f>
        <v/>
      </c>
      <c r="M397" s="8">
        <f>VLOOKUP(A397,'[1]LISTA ETIQUETAS'!$O:$BR,56,0)</f>
        <v>0</v>
      </c>
      <c r="N397" s="9">
        <f t="shared" si="19"/>
        <v>388702</v>
      </c>
      <c r="S397" s="2">
        <f>_xlfn.XLOOKUP($A397,'[1]LISTA ETIQUETAS'!$O:$O,'[1]LISTA ETIQUETAS'!H:H,"",0)</f>
        <v>6</v>
      </c>
      <c r="T397" s="9">
        <f t="shared" si="20"/>
        <v>6</v>
      </c>
      <c r="U397" s="10" t="str">
        <f>IFERROR((VLOOKUP(A397,'links de acesso'!A:B,2,0)),"\\192.168.0.4\Produtos\PRODUTO_PRONTA_ENTREGA\static\IMAGENS_PRODUTOS\SEM IMAGEM.jpg")</f>
        <v>\\192.168.0.4\Produtos\PRODUTO_PRONTA_ENTREGA\static\IMAGENS_PRODUTOS\SEM IMAGEM.jpg</v>
      </c>
      <c r="V397" s="2"/>
    </row>
    <row r="398" spans="1:22" x14ac:dyDescent="0.25">
      <c r="A398" s="5">
        <v>388702</v>
      </c>
      <c r="B398" t="str">
        <f>IFERROR((VLOOKUP(A398,'[1]LISTA ETIQUETAS'!O:X,3,0)),"PRODUTO SEM ESTOQUE")</f>
        <v>EST CADEIRA ERICA C/B (MAD A JEQ 05) TC BRUNELL0 227</v>
      </c>
      <c r="C398" s="10" t="str">
        <f>VLOOKUP(A398,'[1]LISTA ETIQUETAS'!$O:$BT,57,0)</f>
        <v>CLAMI CADEIRA</v>
      </c>
      <c r="D398" s="10" t="str">
        <f>VLOOKUP(A398,'[1]LISTA ETIQUETAS'!$O:$BT,58,0)</f>
        <v>CADEIRA ERICA</v>
      </c>
      <c r="E398" s="11">
        <f>IF(VLOOKUP(A398,'[1]LISTA ETIQUETAS'!O:W,4,0)="",(VLOOKUP(A398,'[1]LISTA ETIQUETAS'!O:W,6,0)),(VLOOKUP(A398,'[1]LISTA ETIQUETAS'!O:W,4,0)))</f>
        <v>0.5</v>
      </c>
      <c r="F398" s="11">
        <f>IF(VLOOKUP(A398,'[1]LISTA ETIQUETAS'!O:W,5,0)="",(VLOOKUP(A398,'[1]LISTA ETIQUETAS'!O:W,7,0)),(VLOOKUP(A398,'[1]LISTA ETIQUETAS'!O:W,5,0)))</f>
        <v>0.61</v>
      </c>
      <c r="G398" s="11">
        <f>IFERROR((VLOOKUP(A398,'[1]LISTA ETIQUETAS'!O:X,8,0)),"")</f>
        <v>0.78</v>
      </c>
      <c r="H398" s="11">
        <f>IFERROR((VLOOKUP(A398,'[1]LISTA ETIQUETAS'!O:X,9,0)),"")</f>
        <v>0</v>
      </c>
      <c r="I398" s="12">
        <f>IFERROR((VLOOKUP(A398,'[1]LISTA ETIQUETAS'!O:Y,11,0)),"")</f>
        <v>9722.9</v>
      </c>
      <c r="J398" s="6">
        <f>VLOOKUP(A398,'[1]LISTA ETIQUETAS'!$O:$Z,12,0)</f>
        <v>0.35</v>
      </c>
      <c r="K398" s="12">
        <f t="shared" si="18"/>
        <v>6319.8850000000002</v>
      </c>
      <c r="L398" s="7" t="str">
        <f>IF(VLOOKUP(A398,'[1]LISTA ETIQUETAS'!O:AB,14,0)="","",(VLOOKUP(A398,'[1]LISTA ETIQUETAS'!O:AB,14,0)))</f>
        <v/>
      </c>
      <c r="M398" s="8">
        <f>VLOOKUP(A398,'[1]LISTA ETIQUETAS'!$O:$BR,56,0)</f>
        <v>0</v>
      </c>
      <c r="N398" s="9">
        <f t="shared" si="19"/>
        <v>388702</v>
      </c>
      <c r="S398" s="2">
        <f>_xlfn.XLOOKUP($A398,'[1]LISTA ETIQUETAS'!$O:$O,'[1]LISTA ETIQUETAS'!H:H,"",0)</f>
        <v>6</v>
      </c>
      <c r="T398" s="9">
        <f t="shared" si="20"/>
        <v>6</v>
      </c>
      <c r="U398" s="10" t="str">
        <f>IFERROR((VLOOKUP(A398,'links de acesso'!A:B,2,0)),"\\192.168.0.4\Produtos\PRODUTO_PRONTA_ENTREGA\static\IMAGENS_PRODUTOS\SEM IMAGEM.jpg")</f>
        <v>\\192.168.0.4\Produtos\PRODUTO_PRONTA_ENTREGA\static\IMAGENS_PRODUTOS\SEM IMAGEM.jpg</v>
      </c>
      <c r="V398" s="2"/>
    </row>
    <row r="399" spans="1:22" x14ac:dyDescent="0.25">
      <c r="A399" s="5">
        <v>388702</v>
      </c>
      <c r="B399" t="str">
        <f>IFERROR((VLOOKUP(A399,'[1]LISTA ETIQUETAS'!O:X,3,0)),"PRODUTO SEM ESTOQUE")</f>
        <v>EST CADEIRA ERICA C/B (MAD A JEQ 05) TC BRUNELL0 227</v>
      </c>
      <c r="C399" s="10" t="str">
        <f>VLOOKUP(A399,'[1]LISTA ETIQUETAS'!$O:$BT,57,0)</f>
        <v>CLAMI CADEIRA</v>
      </c>
      <c r="D399" s="10" t="str">
        <f>VLOOKUP(A399,'[1]LISTA ETIQUETAS'!$O:$BT,58,0)</f>
        <v>CADEIRA ERICA</v>
      </c>
      <c r="E399" s="11">
        <f>IF(VLOOKUP(A399,'[1]LISTA ETIQUETAS'!O:W,4,0)="",(VLOOKUP(A399,'[1]LISTA ETIQUETAS'!O:W,6,0)),(VLOOKUP(A399,'[1]LISTA ETIQUETAS'!O:W,4,0)))</f>
        <v>0.5</v>
      </c>
      <c r="F399" s="11">
        <f>IF(VLOOKUP(A399,'[1]LISTA ETIQUETAS'!O:W,5,0)="",(VLOOKUP(A399,'[1]LISTA ETIQUETAS'!O:W,7,0)),(VLOOKUP(A399,'[1]LISTA ETIQUETAS'!O:W,5,0)))</f>
        <v>0.61</v>
      </c>
      <c r="G399" s="11">
        <f>IFERROR((VLOOKUP(A399,'[1]LISTA ETIQUETAS'!O:X,8,0)),"")</f>
        <v>0.78</v>
      </c>
      <c r="H399" s="11">
        <f>IFERROR((VLOOKUP(A399,'[1]LISTA ETIQUETAS'!O:X,9,0)),"")</f>
        <v>0</v>
      </c>
      <c r="I399" s="12">
        <f>IFERROR((VLOOKUP(A399,'[1]LISTA ETIQUETAS'!O:Y,11,0)),"")</f>
        <v>9722.9</v>
      </c>
      <c r="J399" s="6">
        <f>VLOOKUP(A399,'[1]LISTA ETIQUETAS'!$O:$Z,12,0)</f>
        <v>0.35</v>
      </c>
      <c r="K399" s="12">
        <f t="shared" si="18"/>
        <v>6319.8850000000002</v>
      </c>
      <c r="L399" s="7" t="str">
        <f>IF(VLOOKUP(A399,'[1]LISTA ETIQUETAS'!O:AB,14,0)="","",(VLOOKUP(A399,'[1]LISTA ETIQUETAS'!O:AB,14,0)))</f>
        <v/>
      </c>
      <c r="M399" s="8">
        <f>VLOOKUP(A399,'[1]LISTA ETIQUETAS'!$O:$BR,56,0)</f>
        <v>0</v>
      </c>
      <c r="N399" s="9">
        <f t="shared" si="19"/>
        <v>388702</v>
      </c>
      <c r="S399" s="2">
        <f>_xlfn.XLOOKUP($A399,'[1]LISTA ETIQUETAS'!$O:$O,'[1]LISTA ETIQUETAS'!H:H,"",0)</f>
        <v>6</v>
      </c>
      <c r="T399" s="9">
        <f t="shared" si="20"/>
        <v>6</v>
      </c>
      <c r="U399" s="10" t="str">
        <f>IFERROR((VLOOKUP(A399,'links de acesso'!A:B,2,0)),"\\192.168.0.4\Produtos\PRODUTO_PRONTA_ENTREGA\static\IMAGENS_PRODUTOS\SEM IMAGEM.jpg")</f>
        <v>\\192.168.0.4\Produtos\PRODUTO_PRONTA_ENTREGA\static\IMAGENS_PRODUTOS\SEM IMAGEM.jpg</v>
      </c>
      <c r="V399" s="2"/>
    </row>
    <row r="400" spans="1:22" x14ac:dyDescent="0.25">
      <c r="A400" s="5">
        <v>388702</v>
      </c>
      <c r="B400" t="str">
        <f>IFERROR((VLOOKUP(A400,'[1]LISTA ETIQUETAS'!O:X,3,0)),"PRODUTO SEM ESTOQUE")</f>
        <v>EST CADEIRA ERICA C/B (MAD A JEQ 05) TC BRUNELL0 227</v>
      </c>
      <c r="C400" s="10" t="str">
        <f>VLOOKUP(A400,'[1]LISTA ETIQUETAS'!$O:$BT,57,0)</f>
        <v>CLAMI CADEIRA</v>
      </c>
      <c r="D400" s="10" t="str">
        <f>VLOOKUP(A400,'[1]LISTA ETIQUETAS'!$O:$BT,58,0)</f>
        <v>CADEIRA ERICA</v>
      </c>
      <c r="E400" s="11">
        <f>IF(VLOOKUP(A400,'[1]LISTA ETIQUETAS'!O:W,4,0)="",(VLOOKUP(A400,'[1]LISTA ETIQUETAS'!O:W,6,0)),(VLOOKUP(A400,'[1]LISTA ETIQUETAS'!O:W,4,0)))</f>
        <v>0.5</v>
      </c>
      <c r="F400" s="11">
        <f>IF(VLOOKUP(A400,'[1]LISTA ETIQUETAS'!O:W,5,0)="",(VLOOKUP(A400,'[1]LISTA ETIQUETAS'!O:W,7,0)),(VLOOKUP(A400,'[1]LISTA ETIQUETAS'!O:W,5,0)))</f>
        <v>0.61</v>
      </c>
      <c r="G400" s="11">
        <f>IFERROR((VLOOKUP(A400,'[1]LISTA ETIQUETAS'!O:X,8,0)),"")</f>
        <v>0.78</v>
      </c>
      <c r="H400" s="11">
        <f>IFERROR((VLOOKUP(A400,'[1]LISTA ETIQUETAS'!O:X,9,0)),"")</f>
        <v>0</v>
      </c>
      <c r="I400" s="12">
        <f>IFERROR((VLOOKUP(A400,'[1]LISTA ETIQUETAS'!O:Y,11,0)),"")</f>
        <v>9722.9</v>
      </c>
      <c r="J400" s="6">
        <f>VLOOKUP(A400,'[1]LISTA ETIQUETAS'!$O:$Z,12,0)</f>
        <v>0.35</v>
      </c>
      <c r="K400" s="12">
        <f t="shared" si="18"/>
        <v>6319.8850000000002</v>
      </c>
      <c r="L400" s="7" t="str">
        <f>IF(VLOOKUP(A400,'[1]LISTA ETIQUETAS'!O:AB,14,0)="","",(VLOOKUP(A400,'[1]LISTA ETIQUETAS'!O:AB,14,0)))</f>
        <v/>
      </c>
      <c r="M400" s="8">
        <f>VLOOKUP(A400,'[1]LISTA ETIQUETAS'!$O:$BR,56,0)</f>
        <v>0</v>
      </c>
      <c r="N400" s="9">
        <f t="shared" si="19"/>
        <v>388702</v>
      </c>
      <c r="S400" s="2">
        <f>_xlfn.XLOOKUP($A400,'[1]LISTA ETIQUETAS'!$O:$O,'[1]LISTA ETIQUETAS'!H:H,"",0)</f>
        <v>6</v>
      </c>
      <c r="T400" s="9">
        <f t="shared" si="20"/>
        <v>6</v>
      </c>
      <c r="U400" s="10" t="str">
        <f>IFERROR((VLOOKUP(A400,'links de acesso'!A:B,2,0)),"\\192.168.0.4\Produtos\PRODUTO_PRONTA_ENTREGA\static\IMAGENS_PRODUTOS\SEM IMAGEM.jpg")</f>
        <v>\\192.168.0.4\Produtos\PRODUTO_PRONTA_ENTREGA\static\IMAGENS_PRODUTOS\SEM IMAGEM.jpg</v>
      </c>
      <c r="V400" s="2"/>
    </row>
    <row r="401" spans="1:22" x14ac:dyDescent="0.25">
      <c r="A401" s="5">
        <v>300479</v>
      </c>
      <c r="B401" t="str">
        <f>IFERROR((VLOOKUP(A401,'[1]LISTA ETIQUETAS'!O:X,3,0)),"PRODUTO SEM ESTOQUE")</f>
        <v>EST CADEIRA EVO (MADEIRA MEL CLARO)</v>
      </c>
      <c r="C401" s="10" t="str">
        <f>VLOOKUP(A401,'[1]LISTA ETIQUETAS'!$O:$BT,57,0)</f>
        <v>CLAMI CADEIRA</v>
      </c>
      <c r="D401" s="10" t="str">
        <f>VLOOKUP(A401,'[1]LISTA ETIQUETAS'!$O:$BT,58,0)</f>
        <v>CADEIRA EVO (FL)</v>
      </c>
      <c r="E401" s="11">
        <f>IF(VLOOKUP(A401,'[1]LISTA ETIQUETAS'!O:W,4,0)="",(VLOOKUP(A401,'[1]LISTA ETIQUETAS'!O:W,6,0)),(VLOOKUP(A401,'[1]LISTA ETIQUETAS'!O:W,4,0)))</f>
        <v>0.49</v>
      </c>
      <c r="F401" s="11">
        <f>IF(VLOOKUP(A401,'[1]LISTA ETIQUETAS'!O:W,5,0)="",(VLOOKUP(A401,'[1]LISTA ETIQUETAS'!O:W,7,0)),(VLOOKUP(A401,'[1]LISTA ETIQUETAS'!O:W,5,0)))</f>
        <v>0.47</v>
      </c>
      <c r="G401" s="11">
        <f>IFERROR((VLOOKUP(A401,'[1]LISTA ETIQUETAS'!O:X,8,0)),"")</f>
        <v>0.82</v>
      </c>
      <c r="H401" s="11">
        <f>IFERROR((VLOOKUP(A401,'[1]LISTA ETIQUETAS'!O:X,9,0)),"")</f>
        <v>0</v>
      </c>
      <c r="I401" s="12">
        <f>IFERROR((VLOOKUP(A401,'[1]LISTA ETIQUETAS'!O:Y,11,0)),"")</f>
        <v>5757</v>
      </c>
      <c r="J401" s="6">
        <f>VLOOKUP(A401,'[1]LISTA ETIQUETAS'!$O:$Z,12,0)</f>
        <v>0.5</v>
      </c>
      <c r="K401" s="12">
        <f t="shared" si="18"/>
        <v>2878.5</v>
      </c>
      <c r="L401" s="7" t="str">
        <f>IF(VLOOKUP(A401,'[1]LISTA ETIQUETAS'!O:AB,14,0)="","",(VLOOKUP(A401,'[1]LISTA ETIQUETAS'!O:AB,14,0)))</f>
        <v/>
      </c>
      <c r="M401" s="8">
        <f>VLOOKUP(A401,'[1]LISTA ETIQUETAS'!$O:$BR,56,0)</f>
        <v>0</v>
      </c>
      <c r="N401" s="9">
        <f t="shared" si="19"/>
        <v>300479</v>
      </c>
      <c r="S401" s="2">
        <f>_xlfn.XLOOKUP($A401,'[1]LISTA ETIQUETAS'!$O:$O,'[1]LISTA ETIQUETAS'!H:H,"",0)</f>
        <v>4</v>
      </c>
      <c r="T401" s="9">
        <f t="shared" si="20"/>
        <v>4</v>
      </c>
      <c r="U401" s="10" t="str">
        <f>IFERROR((VLOOKUP(A401,'links de acesso'!A:B,2,0)),"\\192.168.0.4\Produtos\PRODUTO_PRONTA_ENTREGA\static\IMAGENS_PRODUTOS\SEM IMAGEM.jpg")</f>
        <v>\\192.168.0.4\Produtos\PRODUTO_PRONTA_ENTREGA\static\IMAGENS_PRODUTOS\CADEIRA EVO_300479.jpg</v>
      </c>
      <c r="V401" s="2"/>
    </row>
    <row r="402" spans="1:22" x14ac:dyDescent="0.25">
      <c r="A402" s="5">
        <v>300479</v>
      </c>
      <c r="B402" t="str">
        <f>IFERROR((VLOOKUP(A402,'[1]LISTA ETIQUETAS'!O:X,3,0)),"PRODUTO SEM ESTOQUE")</f>
        <v>EST CADEIRA EVO (MADEIRA MEL CLARO)</v>
      </c>
      <c r="C402" s="10" t="str">
        <f>VLOOKUP(A402,'[1]LISTA ETIQUETAS'!$O:$BT,57,0)</f>
        <v>CLAMI CADEIRA</v>
      </c>
      <c r="D402" s="10" t="str">
        <f>VLOOKUP(A402,'[1]LISTA ETIQUETAS'!$O:$BT,58,0)</f>
        <v>CADEIRA EVO (FL)</v>
      </c>
      <c r="E402" s="11">
        <f>IF(VLOOKUP(A402,'[1]LISTA ETIQUETAS'!O:W,4,0)="",(VLOOKUP(A402,'[1]LISTA ETIQUETAS'!O:W,6,0)),(VLOOKUP(A402,'[1]LISTA ETIQUETAS'!O:W,4,0)))</f>
        <v>0.49</v>
      </c>
      <c r="F402" s="11">
        <f>IF(VLOOKUP(A402,'[1]LISTA ETIQUETAS'!O:W,5,0)="",(VLOOKUP(A402,'[1]LISTA ETIQUETAS'!O:W,7,0)),(VLOOKUP(A402,'[1]LISTA ETIQUETAS'!O:W,5,0)))</f>
        <v>0.47</v>
      </c>
      <c r="G402" s="11">
        <f>IFERROR((VLOOKUP(A402,'[1]LISTA ETIQUETAS'!O:X,8,0)),"")</f>
        <v>0.82</v>
      </c>
      <c r="H402" s="11">
        <f>IFERROR((VLOOKUP(A402,'[1]LISTA ETIQUETAS'!O:X,9,0)),"")</f>
        <v>0</v>
      </c>
      <c r="I402" s="12">
        <f>IFERROR((VLOOKUP(A402,'[1]LISTA ETIQUETAS'!O:Y,11,0)),"")</f>
        <v>5757</v>
      </c>
      <c r="J402" s="6">
        <f>VLOOKUP(A402,'[1]LISTA ETIQUETAS'!$O:$Z,12,0)</f>
        <v>0.5</v>
      </c>
      <c r="K402" s="12">
        <f t="shared" si="18"/>
        <v>2878.5</v>
      </c>
      <c r="L402" s="7" t="str">
        <f>IF(VLOOKUP(A402,'[1]LISTA ETIQUETAS'!O:AB,14,0)="","",(VLOOKUP(A402,'[1]LISTA ETIQUETAS'!O:AB,14,0)))</f>
        <v/>
      </c>
      <c r="M402" s="8">
        <f>VLOOKUP(A402,'[1]LISTA ETIQUETAS'!$O:$BR,56,0)</f>
        <v>0</v>
      </c>
      <c r="N402" s="9">
        <f t="shared" si="19"/>
        <v>300479</v>
      </c>
      <c r="S402" s="2">
        <f>_xlfn.XLOOKUP($A402,'[1]LISTA ETIQUETAS'!$O:$O,'[1]LISTA ETIQUETAS'!H:H,"",0)</f>
        <v>4</v>
      </c>
      <c r="T402" s="9">
        <f t="shared" si="20"/>
        <v>4</v>
      </c>
      <c r="U402" s="10" t="str">
        <f>IFERROR((VLOOKUP(A402,'links de acesso'!A:B,2,0)),"\\192.168.0.4\Produtos\PRODUTO_PRONTA_ENTREGA\static\IMAGENS_PRODUTOS\SEM IMAGEM.jpg")</f>
        <v>\\192.168.0.4\Produtos\PRODUTO_PRONTA_ENTREGA\static\IMAGENS_PRODUTOS\CADEIRA EVO_300479.jpg</v>
      </c>
      <c r="V402" s="2"/>
    </row>
    <row r="403" spans="1:22" x14ac:dyDescent="0.25">
      <c r="A403" s="5">
        <v>300479</v>
      </c>
      <c r="B403" t="str">
        <f>IFERROR((VLOOKUP(A403,'[1]LISTA ETIQUETAS'!O:X,3,0)),"PRODUTO SEM ESTOQUE")</f>
        <v>EST CADEIRA EVO (MADEIRA MEL CLARO)</v>
      </c>
      <c r="C403" s="10" t="str">
        <f>VLOOKUP(A403,'[1]LISTA ETIQUETAS'!$O:$BT,57,0)</f>
        <v>CLAMI CADEIRA</v>
      </c>
      <c r="D403" s="10" t="str">
        <f>VLOOKUP(A403,'[1]LISTA ETIQUETAS'!$O:$BT,58,0)</f>
        <v>CADEIRA EVO (FL)</v>
      </c>
      <c r="E403" s="11">
        <f>IF(VLOOKUP(A403,'[1]LISTA ETIQUETAS'!O:W,4,0)="",(VLOOKUP(A403,'[1]LISTA ETIQUETAS'!O:W,6,0)),(VLOOKUP(A403,'[1]LISTA ETIQUETAS'!O:W,4,0)))</f>
        <v>0.49</v>
      </c>
      <c r="F403" s="11">
        <f>IF(VLOOKUP(A403,'[1]LISTA ETIQUETAS'!O:W,5,0)="",(VLOOKUP(A403,'[1]LISTA ETIQUETAS'!O:W,7,0)),(VLOOKUP(A403,'[1]LISTA ETIQUETAS'!O:W,5,0)))</f>
        <v>0.47</v>
      </c>
      <c r="G403" s="11">
        <f>IFERROR((VLOOKUP(A403,'[1]LISTA ETIQUETAS'!O:X,8,0)),"")</f>
        <v>0.82</v>
      </c>
      <c r="H403" s="11">
        <f>IFERROR((VLOOKUP(A403,'[1]LISTA ETIQUETAS'!O:X,9,0)),"")</f>
        <v>0</v>
      </c>
      <c r="I403" s="12">
        <f>IFERROR((VLOOKUP(A403,'[1]LISTA ETIQUETAS'!O:Y,11,0)),"")</f>
        <v>5757</v>
      </c>
      <c r="J403" s="6">
        <f>VLOOKUP(A403,'[1]LISTA ETIQUETAS'!$O:$Z,12,0)</f>
        <v>0.5</v>
      </c>
      <c r="K403" s="12">
        <f t="shared" si="18"/>
        <v>2878.5</v>
      </c>
      <c r="L403" s="7" t="str">
        <f>IF(VLOOKUP(A403,'[1]LISTA ETIQUETAS'!O:AB,14,0)="","",(VLOOKUP(A403,'[1]LISTA ETIQUETAS'!O:AB,14,0)))</f>
        <v/>
      </c>
      <c r="M403" s="8">
        <f>VLOOKUP(A403,'[1]LISTA ETIQUETAS'!$O:$BR,56,0)</f>
        <v>0</v>
      </c>
      <c r="N403" s="9">
        <f t="shared" si="19"/>
        <v>300479</v>
      </c>
      <c r="S403" s="2">
        <f>_xlfn.XLOOKUP($A403,'[1]LISTA ETIQUETAS'!$O:$O,'[1]LISTA ETIQUETAS'!H:H,"",0)</f>
        <v>4</v>
      </c>
      <c r="T403" s="9">
        <f t="shared" si="20"/>
        <v>4</v>
      </c>
      <c r="U403" s="10" t="str">
        <f>IFERROR((VLOOKUP(A403,'links de acesso'!A:B,2,0)),"\\192.168.0.4\Produtos\PRODUTO_PRONTA_ENTREGA\static\IMAGENS_PRODUTOS\SEM IMAGEM.jpg")</f>
        <v>\\192.168.0.4\Produtos\PRODUTO_PRONTA_ENTREGA\static\IMAGENS_PRODUTOS\CADEIRA EVO_300479.jpg</v>
      </c>
      <c r="V403" s="2"/>
    </row>
    <row r="404" spans="1:22" x14ac:dyDescent="0.25">
      <c r="A404" s="5">
        <v>300479</v>
      </c>
      <c r="B404" t="str">
        <f>IFERROR((VLOOKUP(A404,'[1]LISTA ETIQUETAS'!O:X,3,0)),"PRODUTO SEM ESTOQUE")</f>
        <v>EST CADEIRA EVO (MADEIRA MEL CLARO)</v>
      </c>
      <c r="C404" s="10" t="str">
        <f>VLOOKUP(A404,'[1]LISTA ETIQUETAS'!$O:$BT,57,0)</f>
        <v>CLAMI CADEIRA</v>
      </c>
      <c r="D404" s="10" t="str">
        <f>VLOOKUP(A404,'[1]LISTA ETIQUETAS'!$O:$BT,58,0)</f>
        <v>CADEIRA EVO (FL)</v>
      </c>
      <c r="E404" s="11">
        <f>IF(VLOOKUP(A404,'[1]LISTA ETIQUETAS'!O:W,4,0)="",(VLOOKUP(A404,'[1]LISTA ETIQUETAS'!O:W,6,0)),(VLOOKUP(A404,'[1]LISTA ETIQUETAS'!O:W,4,0)))</f>
        <v>0.49</v>
      </c>
      <c r="F404" s="11">
        <f>IF(VLOOKUP(A404,'[1]LISTA ETIQUETAS'!O:W,5,0)="",(VLOOKUP(A404,'[1]LISTA ETIQUETAS'!O:W,7,0)),(VLOOKUP(A404,'[1]LISTA ETIQUETAS'!O:W,5,0)))</f>
        <v>0.47</v>
      </c>
      <c r="G404" s="11">
        <f>IFERROR((VLOOKUP(A404,'[1]LISTA ETIQUETAS'!O:X,8,0)),"")</f>
        <v>0.82</v>
      </c>
      <c r="H404" s="11">
        <f>IFERROR((VLOOKUP(A404,'[1]LISTA ETIQUETAS'!O:X,9,0)),"")</f>
        <v>0</v>
      </c>
      <c r="I404" s="12">
        <f>IFERROR((VLOOKUP(A404,'[1]LISTA ETIQUETAS'!O:Y,11,0)),"")</f>
        <v>5757</v>
      </c>
      <c r="J404" s="6">
        <f>VLOOKUP(A404,'[1]LISTA ETIQUETAS'!$O:$Z,12,0)</f>
        <v>0.5</v>
      </c>
      <c r="K404" s="12">
        <f t="shared" si="18"/>
        <v>2878.5</v>
      </c>
      <c r="L404" s="7" t="str">
        <f>IF(VLOOKUP(A404,'[1]LISTA ETIQUETAS'!O:AB,14,0)="","",(VLOOKUP(A404,'[1]LISTA ETIQUETAS'!O:AB,14,0)))</f>
        <v/>
      </c>
      <c r="M404" s="8">
        <f>VLOOKUP(A404,'[1]LISTA ETIQUETAS'!$O:$BR,56,0)</f>
        <v>0</v>
      </c>
      <c r="N404" s="9">
        <f t="shared" si="19"/>
        <v>300479</v>
      </c>
      <c r="S404" s="2">
        <f>_xlfn.XLOOKUP($A404,'[1]LISTA ETIQUETAS'!$O:$O,'[1]LISTA ETIQUETAS'!H:H,"",0)</f>
        <v>4</v>
      </c>
      <c r="T404" s="9">
        <f t="shared" si="20"/>
        <v>4</v>
      </c>
      <c r="U404" s="10" t="str">
        <f>IFERROR((VLOOKUP(A404,'links de acesso'!A:B,2,0)),"\\192.168.0.4\Produtos\PRODUTO_PRONTA_ENTREGA\static\IMAGENS_PRODUTOS\SEM IMAGEM.jpg")</f>
        <v>\\192.168.0.4\Produtos\PRODUTO_PRONTA_ENTREGA\static\IMAGENS_PRODUTOS\CADEIRA EVO_300479.jpg</v>
      </c>
      <c r="V404" s="2"/>
    </row>
    <row r="405" spans="1:22" x14ac:dyDescent="0.25">
      <c r="A405" s="5">
        <v>226719</v>
      </c>
      <c r="B405" t="str">
        <f>IFERROR((VLOOKUP(A405,'[1]LISTA ETIQUETAS'!O:X,3,0)),"PRODUTO SEM ESTOQUE")</f>
        <v>EST CADEIRA EVO C/BRACO (TAP DISTRESS 20363) MAD MEL CLARO</v>
      </c>
      <c r="C405" s="10" t="str">
        <f>VLOOKUP(A405,'[1]LISTA ETIQUETAS'!$O:$BT,57,0)</f>
        <v>CLAMI CADEIRA</v>
      </c>
      <c r="D405" s="10" t="str">
        <f>VLOOKUP(A405,'[1]LISTA ETIQUETAS'!$O:$BT,58,0)</f>
        <v>CADEIRA EVO (FL)</v>
      </c>
      <c r="E405" s="11">
        <f>IF(VLOOKUP(A405,'[1]LISTA ETIQUETAS'!O:W,4,0)="",(VLOOKUP(A405,'[1]LISTA ETIQUETAS'!O:W,6,0)),(VLOOKUP(A405,'[1]LISTA ETIQUETAS'!O:W,4,0)))</f>
        <v>0.53</v>
      </c>
      <c r="F405" s="11">
        <f>IF(VLOOKUP(A405,'[1]LISTA ETIQUETAS'!O:W,5,0)="",(VLOOKUP(A405,'[1]LISTA ETIQUETAS'!O:W,7,0)),(VLOOKUP(A405,'[1]LISTA ETIQUETAS'!O:W,5,0)))</f>
        <v>0.47</v>
      </c>
      <c r="G405" s="11">
        <f>IFERROR((VLOOKUP(A405,'[1]LISTA ETIQUETAS'!O:X,8,0)),"")</f>
        <v>0.82</v>
      </c>
      <c r="H405" s="11">
        <f>IFERROR((VLOOKUP(A405,'[1]LISTA ETIQUETAS'!O:X,9,0)),"")</f>
        <v>0</v>
      </c>
      <c r="I405" s="12">
        <f>IFERROR((VLOOKUP(A405,'[1]LISTA ETIQUETAS'!O:Y,11,0)),"")</f>
        <v>6988.67</v>
      </c>
      <c r="J405" s="6">
        <f>VLOOKUP(A405,'[1]LISTA ETIQUETAS'!$O:$Z,12,0)</f>
        <v>0.7</v>
      </c>
      <c r="K405" s="12">
        <f t="shared" si="18"/>
        <v>2096.6010000000006</v>
      </c>
      <c r="L405" s="7" t="str">
        <f>IF(VLOOKUP(A405,'[1]LISTA ETIQUETAS'!O:AB,14,0)="","",(VLOOKUP(A405,'[1]LISTA ETIQUETAS'!O:AB,14,0)))</f>
        <v/>
      </c>
      <c r="M405" s="8">
        <f>VLOOKUP(A405,'[1]LISTA ETIQUETAS'!$O:$BR,56,0)</f>
        <v>0</v>
      </c>
      <c r="N405" s="9">
        <f t="shared" si="19"/>
        <v>226719</v>
      </c>
      <c r="S405" s="2">
        <f>_xlfn.XLOOKUP($A405,'[1]LISTA ETIQUETAS'!$O:$O,'[1]LISTA ETIQUETAS'!H:H,"",0)</f>
        <v>1</v>
      </c>
      <c r="T405" s="9">
        <f t="shared" si="20"/>
        <v>1</v>
      </c>
      <c r="U405" s="10" t="str">
        <f>IFERROR((VLOOKUP(A405,'links de acesso'!A:B,2,0)),"\\192.168.0.4\Produtos\PRODUTO_PRONTA_ENTREGA\static\IMAGENS_PRODUTOS\SEM IMAGEM.jpg")</f>
        <v>\\192.168.0.4\Produtos\PRODUTO_PRONTA_ENTREGA\static\IMAGENS_PRODUTOS\CADEIRA EVO CB_226719.jpg</v>
      </c>
      <c r="V405" s="2"/>
    </row>
    <row r="406" spans="1:22" x14ac:dyDescent="0.25">
      <c r="A406" s="5">
        <v>238325</v>
      </c>
      <c r="B406" t="str">
        <f>IFERROR((VLOOKUP(A406,'[1]LISTA ETIQUETAS'!O:X,3,0)),"PRODUTO SEM ESTOQUE")</f>
        <v>EST CADEIRA EVO (MADEIRA IMBUIA NEGRA)</v>
      </c>
      <c r="C406" s="10" t="str">
        <f>VLOOKUP(A406,'[1]LISTA ETIQUETAS'!$O:$BT,57,0)</f>
        <v>CLAMI CADEIRA</v>
      </c>
      <c r="D406" s="10" t="str">
        <f>VLOOKUP(A406,'[1]LISTA ETIQUETAS'!$O:$BT,58,0)</f>
        <v>CADEIRA EVO (FL)</v>
      </c>
      <c r="E406" s="11">
        <f>IF(VLOOKUP(A406,'[1]LISTA ETIQUETAS'!O:W,4,0)="",(VLOOKUP(A406,'[1]LISTA ETIQUETAS'!O:W,6,0)),(VLOOKUP(A406,'[1]LISTA ETIQUETAS'!O:W,4,0)))</f>
        <v>0.49</v>
      </c>
      <c r="F406" s="11">
        <f>IF(VLOOKUP(A406,'[1]LISTA ETIQUETAS'!O:W,5,0)="",(VLOOKUP(A406,'[1]LISTA ETIQUETAS'!O:W,7,0)),(VLOOKUP(A406,'[1]LISTA ETIQUETAS'!O:W,5,0)))</f>
        <v>0.47</v>
      </c>
      <c r="G406" s="11">
        <f>IFERROR((VLOOKUP(A406,'[1]LISTA ETIQUETAS'!O:X,8,0)),"")</f>
        <v>0.82</v>
      </c>
      <c r="H406" s="11">
        <f>IFERROR((VLOOKUP(A406,'[1]LISTA ETIQUETAS'!O:X,9,0)),"")</f>
        <v>0</v>
      </c>
      <c r="I406" s="12">
        <f>IFERROR((VLOOKUP(A406,'[1]LISTA ETIQUETAS'!O:Y,11,0)),"")</f>
        <v>5314.67</v>
      </c>
      <c r="J406" s="6">
        <f>VLOOKUP(A406,'[1]LISTA ETIQUETAS'!$O:$Z,12,0)</f>
        <v>0.65</v>
      </c>
      <c r="K406" s="12">
        <f t="shared" si="18"/>
        <v>1860.1345000000001</v>
      </c>
      <c r="L406" s="7" t="str">
        <f>IF(VLOOKUP(A406,'[1]LISTA ETIQUETAS'!O:AB,14,0)="","",(VLOOKUP(A406,'[1]LISTA ETIQUETAS'!O:AB,14,0)))</f>
        <v/>
      </c>
      <c r="M406" s="8">
        <f>VLOOKUP(A406,'[1]LISTA ETIQUETAS'!$O:$BR,56,0)</f>
        <v>0</v>
      </c>
      <c r="N406" s="9">
        <f t="shared" si="19"/>
        <v>238325</v>
      </c>
      <c r="S406" s="2">
        <f>_xlfn.XLOOKUP($A406,'[1]LISTA ETIQUETAS'!$O:$O,'[1]LISTA ETIQUETAS'!H:H,"",0)</f>
        <v>1</v>
      </c>
      <c r="T406" s="9">
        <f t="shared" si="20"/>
        <v>1</v>
      </c>
      <c r="U406" s="10" t="str">
        <f>IFERROR((VLOOKUP(A406,'links de acesso'!A:B,2,0)),"\\192.168.0.4\Produtos\PRODUTO_PRONTA_ENTREGA\static\IMAGENS_PRODUTOS\SEM IMAGEM.jpg")</f>
        <v>\\192.168.0.4\Produtos\PRODUTO_PRONTA_ENTREGA\static\IMAGENS_PRODUTOS\CADEIRA EVO_238325.jpg</v>
      </c>
      <c r="V406" s="2"/>
    </row>
    <row r="407" spans="1:22" x14ac:dyDescent="0.25">
      <c r="A407" s="5">
        <v>147797</v>
      </c>
      <c r="B407" t="str">
        <f>IFERROR((VLOOKUP(A407,'[1]LISTA ETIQUETAS'!O:X,3,0)),"PRODUTO SEM ESTOQUE")</f>
        <v>EST CADEIRA FEMME FATALE (FUME)</v>
      </c>
      <c r="C407" s="10" t="str">
        <f>VLOOKUP(A407,'[1]LISTA ETIQUETAS'!$O:$BT,57,0)</f>
        <v>CLAMI CADEIRA</v>
      </c>
      <c r="D407" s="10" t="str">
        <f>VLOOKUP(A407,'[1]LISTA ETIQUETAS'!$O:$BT,58,0)</f>
        <v>CADEIRA FEMME (FL)</v>
      </c>
      <c r="E407" s="11">
        <f>IF(VLOOKUP(A407,'[1]LISTA ETIQUETAS'!O:W,4,0)="",(VLOOKUP(A407,'[1]LISTA ETIQUETAS'!O:W,6,0)),(VLOOKUP(A407,'[1]LISTA ETIQUETAS'!O:W,4,0)))</f>
        <v>0.51</v>
      </c>
      <c r="F407" s="11">
        <f>IF(VLOOKUP(A407,'[1]LISTA ETIQUETAS'!O:W,5,0)="",(VLOOKUP(A407,'[1]LISTA ETIQUETAS'!O:W,7,0)),(VLOOKUP(A407,'[1]LISTA ETIQUETAS'!O:W,5,0)))</f>
        <v>0.54</v>
      </c>
      <c r="G407" s="11">
        <f>IFERROR((VLOOKUP(A407,'[1]LISTA ETIQUETAS'!O:X,8,0)),"")</f>
        <v>0.81</v>
      </c>
      <c r="H407" s="11">
        <f>IFERROR((VLOOKUP(A407,'[1]LISTA ETIQUETAS'!O:X,9,0)),"")</f>
        <v>0</v>
      </c>
      <c r="I407" s="12">
        <f>IFERROR((VLOOKUP(A407,'[1]LISTA ETIQUETAS'!O:Y,11,0)),"")</f>
        <v>3043.41</v>
      </c>
      <c r="J407" s="6">
        <f>VLOOKUP(A407,'[1]LISTA ETIQUETAS'!$O:$Z,12,0)</f>
        <v>0.7</v>
      </c>
      <c r="K407" s="12">
        <f t="shared" si="18"/>
        <v>913.02300000000014</v>
      </c>
      <c r="L407" s="7" t="str">
        <f>IF(VLOOKUP(A407,'[1]LISTA ETIQUETAS'!O:AB,14,0)="","",(VLOOKUP(A407,'[1]LISTA ETIQUETAS'!O:AB,14,0)))</f>
        <v/>
      </c>
      <c r="M407" s="8">
        <f>VLOOKUP(A407,'[1]LISTA ETIQUETAS'!$O:$BR,56,0)</f>
        <v>0</v>
      </c>
      <c r="N407" s="9">
        <f t="shared" si="19"/>
        <v>147797</v>
      </c>
      <c r="S407" s="2">
        <f>_xlfn.XLOOKUP($A407,'[1]LISTA ETIQUETAS'!$O:$O,'[1]LISTA ETIQUETAS'!H:H,"",0)</f>
        <v>2</v>
      </c>
      <c r="T407" s="9">
        <f t="shared" si="20"/>
        <v>2</v>
      </c>
      <c r="U407" s="10" t="str">
        <f>IFERROR((VLOOKUP(A407,'links de acesso'!A:B,2,0)),"\\192.168.0.4\Produtos\PRODUTO_PRONTA_ENTREGA\static\IMAGENS_PRODUTOS\SEM IMAGEM.jpg")</f>
        <v>\\192.168.0.4\Produtos\PRODUTO_PRONTA_ENTREGA\static\IMAGENS_PRODUTOS\CADEIRA FEMME_147797.jpg</v>
      </c>
      <c r="V407" s="2"/>
    </row>
    <row r="408" spans="1:22" x14ac:dyDescent="0.25">
      <c r="A408" s="5">
        <v>207223</v>
      </c>
      <c r="B408" t="str">
        <f>IFERROR((VLOOKUP(A408,'[1]LISTA ETIQUETAS'!O:X,3,0)),"PRODUTO SEM ESTOQUE")</f>
        <v>EST CADEIRA FILO C/BRACO (IPE) COURO CAMURCA GRAFITE</v>
      </c>
      <c r="C408" s="10" t="str">
        <f>VLOOKUP(A408,'[1]LISTA ETIQUETAS'!$O:$BT,57,0)</f>
        <v>CLAMI CADEIRA</v>
      </c>
      <c r="D408" s="10" t="str">
        <f>VLOOKUP(A408,'[1]LISTA ETIQUETAS'!$O:$BT,58,0)</f>
        <v>CADEIRA FILO (FL)</v>
      </c>
      <c r="E408" s="11">
        <f>IF(VLOOKUP(A408,'[1]LISTA ETIQUETAS'!O:W,4,0)="",(VLOOKUP(A408,'[1]LISTA ETIQUETAS'!O:W,6,0)),(VLOOKUP(A408,'[1]LISTA ETIQUETAS'!O:W,4,0)))</f>
        <v>0.56000000000000005</v>
      </c>
      <c r="F408" s="11">
        <f>IF(VLOOKUP(A408,'[1]LISTA ETIQUETAS'!O:W,5,0)="",(VLOOKUP(A408,'[1]LISTA ETIQUETAS'!O:W,7,0)),(VLOOKUP(A408,'[1]LISTA ETIQUETAS'!O:W,5,0)))</f>
        <v>0.56000000000000005</v>
      </c>
      <c r="G408" s="11">
        <f>IFERROR((VLOOKUP(A408,'[1]LISTA ETIQUETAS'!O:X,8,0)),"")</f>
        <v>0.81</v>
      </c>
      <c r="H408" s="11">
        <f>IFERROR((VLOOKUP(A408,'[1]LISTA ETIQUETAS'!O:X,9,0)),"")</f>
        <v>0</v>
      </c>
      <c r="I408" s="12">
        <f>IFERROR((VLOOKUP(A408,'[1]LISTA ETIQUETAS'!O:Y,11,0)),"")</f>
        <v>24930.36</v>
      </c>
      <c r="J408" s="6">
        <f>VLOOKUP(A408,'[1]LISTA ETIQUETAS'!$O:$Z,12,0)</f>
        <v>0.5</v>
      </c>
      <c r="K408" s="12">
        <f t="shared" si="18"/>
        <v>12465.18</v>
      </c>
      <c r="L408" s="7" t="str">
        <f>IF(VLOOKUP(A408,'[1]LISTA ETIQUETAS'!O:AB,14,0)="","",(VLOOKUP(A408,'[1]LISTA ETIQUETAS'!O:AB,14,0)))</f>
        <v/>
      </c>
      <c r="M408" s="8">
        <f>VLOOKUP(A408,'[1]LISTA ETIQUETAS'!$O:$BR,56,0)</f>
        <v>0</v>
      </c>
      <c r="N408" s="9">
        <f t="shared" si="19"/>
        <v>207223</v>
      </c>
      <c r="S408" s="2">
        <f>_xlfn.XLOOKUP($A408,'[1]LISTA ETIQUETAS'!$O:$O,'[1]LISTA ETIQUETAS'!H:H,"",0)</f>
        <v>2</v>
      </c>
      <c r="T408" s="9">
        <f t="shared" si="20"/>
        <v>2</v>
      </c>
      <c r="U408" s="10" t="str">
        <f>IFERROR((VLOOKUP(A408,'links de acesso'!A:B,2,0)),"\\192.168.0.4\Produtos\PRODUTO_PRONTA_ENTREGA\static\IMAGENS_PRODUTOS\SEM IMAGEM.jpg")</f>
        <v>\\192.168.0.4\Produtos\PRODUTO_PRONTA_ENTREGA\static\IMAGENS_PRODUTOS\SEM IMAGEM.jpg</v>
      </c>
      <c r="V408" s="2"/>
    </row>
    <row r="409" spans="1:22" x14ac:dyDescent="0.25">
      <c r="A409" s="5">
        <v>385738</v>
      </c>
      <c r="B409" t="str">
        <f>IFERROR((VLOOKUP(A409,'[1]LISTA ETIQUETAS'!O:X,3,0)),"PRODUTO SEM ESTOQUE")</f>
        <v>EST CADEIRA FINA C/B (FREIJO) (RATTAN AB ENV) TC 5230/207</v>
      </c>
      <c r="C409" s="10" t="str">
        <f>VLOOKUP(A409,'[1]LISTA ETIQUETAS'!$O:$BT,57,0)</f>
        <v>CLAMI CADEIRA</v>
      </c>
      <c r="D409" s="10" t="str">
        <f>VLOOKUP(A409,'[1]LISTA ETIQUETAS'!$O:$BT,58,0)</f>
        <v>CADEIRA FINA</v>
      </c>
      <c r="E409" s="11">
        <f>IF(VLOOKUP(A409,'[1]LISTA ETIQUETAS'!O:W,4,0)="",(VLOOKUP(A409,'[1]LISTA ETIQUETAS'!O:W,6,0)),(VLOOKUP(A409,'[1]LISTA ETIQUETAS'!O:W,4,0)))</f>
        <v>0.55000000000000004</v>
      </c>
      <c r="F409" s="11">
        <f>IF(VLOOKUP(A409,'[1]LISTA ETIQUETAS'!O:W,5,0)="",(VLOOKUP(A409,'[1]LISTA ETIQUETAS'!O:W,7,0)),(VLOOKUP(A409,'[1]LISTA ETIQUETAS'!O:W,5,0)))</f>
        <v>0.57999999999999996</v>
      </c>
      <c r="G409" s="11">
        <f>IFERROR((VLOOKUP(A409,'[1]LISTA ETIQUETAS'!O:X,8,0)),"")</f>
        <v>0.85</v>
      </c>
      <c r="H409" s="11">
        <f>IFERROR((VLOOKUP(A409,'[1]LISTA ETIQUETAS'!O:X,9,0)),"")</f>
        <v>0</v>
      </c>
      <c r="I409" s="12">
        <f>IFERROR((VLOOKUP(A409,'[1]LISTA ETIQUETAS'!O:Y,11,0)),"")</f>
        <v>10125.16</v>
      </c>
      <c r="J409" s="6">
        <f>VLOOKUP(A409,'[1]LISTA ETIQUETAS'!$O:$Z,12,0)</f>
        <v>0.35</v>
      </c>
      <c r="K409" s="12">
        <f t="shared" si="18"/>
        <v>6581.3540000000003</v>
      </c>
      <c r="L409" s="7" t="str">
        <f>IF(VLOOKUP(A409,'[1]LISTA ETIQUETAS'!O:AB,14,0)="","",(VLOOKUP(A409,'[1]LISTA ETIQUETAS'!O:AB,14,0)))</f>
        <v/>
      </c>
      <c r="M409" s="8">
        <f>VLOOKUP(A409,'[1]LISTA ETIQUETAS'!$O:$BR,56,0)</f>
        <v>0</v>
      </c>
      <c r="N409" s="9">
        <f t="shared" si="19"/>
        <v>385738</v>
      </c>
      <c r="S409" s="2">
        <f>_xlfn.XLOOKUP($A409,'[1]LISTA ETIQUETAS'!$O:$O,'[1]LISTA ETIQUETAS'!H:H,"",0)</f>
        <v>1</v>
      </c>
      <c r="T409" s="9">
        <f t="shared" si="20"/>
        <v>1</v>
      </c>
      <c r="U409" s="10" t="str">
        <f>IFERROR((VLOOKUP(A409,'links de acesso'!A:B,2,0)),"\\192.168.0.4\Produtos\PRODUTO_PRONTA_ENTREGA\static\IMAGENS_PRODUTOS\SEM IMAGEM.jpg")</f>
        <v>\\192.168.0.4\Produtos\PRODUTO_PRONTA_ENTREGA\static\IMAGENS_PRODUTOS\SEM IMAGEM.jpg</v>
      </c>
      <c r="V409" s="2"/>
    </row>
    <row r="410" spans="1:22" x14ac:dyDescent="0.25">
      <c r="A410" s="5">
        <v>385738</v>
      </c>
      <c r="B410" t="str">
        <f>IFERROR((VLOOKUP(A410,'[1]LISTA ETIQUETAS'!O:X,3,0)),"PRODUTO SEM ESTOQUE")</f>
        <v>EST CADEIRA FINA C/B (FREIJO) (RATTAN AB ENV) TC 5230/207</v>
      </c>
      <c r="C410" s="10" t="str">
        <f>VLOOKUP(A410,'[1]LISTA ETIQUETAS'!$O:$BT,57,0)</f>
        <v>CLAMI CADEIRA</v>
      </c>
      <c r="D410" s="10" t="str">
        <f>VLOOKUP(A410,'[1]LISTA ETIQUETAS'!$O:$BT,58,0)</f>
        <v>CADEIRA FINA</v>
      </c>
      <c r="E410" s="11">
        <f>IF(VLOOKUP(A410,'[1]LISTA ETIQUETAS'!O:W,4,0)="",(VLOOKUP(A410,'[1]LISTA ETIQUETAS'!O:W,6,0)),(VLOOKUP(A410,'[1]LISTA ETIQUETAS'!O:W,4,0)))</f>
        <v>0.55000000000000004</v>
      </c>
      <c r="F410" s="11">
        <f>IF(VLOOKUP(A410,'[1]LISTA ETIQUETAS'!O:W,5,0)="",(VLOOKUP(A410,'[1]LISTA ETIQUETAS'!O:W,7,0)),(VLOOKUP(A410,'[1]LISTA ETIQUETAS'!O:W,5,0)))</f>
        <v>0.57999999999999996</v>
      </c>
      <c r="G410" s="11">
        <f>IFERROR((VLOOKUP(A410,'[1]LISTA ETIQUETAS'!O:X,8,0)),"")</f>
        <v>0.85</v>
      </c>
      <c r="H410" s="11">
        <f>IFERROR((VLOOKUP(A410,'[1]LISTA ETIQUETAS'!O:X,9,0)),"")</f>
        <v>0</v>
      </c>
      <c r="I410" s="12">
        <f>IFERROR((VLOOKUP(A410,'[1]LISTA ETIQUETAS'!O:Y,11,0)),"")</f>
        <v>10125.16</v>
      </c>
      <c r="J410" s="6">
        <f>VLOOKUP(A410,'[1]LISTA ETIQUETAS'!$O:$Z,12,0)</f>
        <v>0.35</v>
      </c>
      <c r="K410" s="12">
        <f t="shared" si="18"/>
        <v>6581.3540000000003</v>
      </c>
      <c r="L410" s="7" t="str">
        <f>IF(VLOOKUP(A410,'[1]LISTA ETIQUETAS'!O:AB,14,0)="","",(VLOOKUP(A410,'[1]LISTA ETIQUETAS'!O:AB,14,0)))</f>
        <v/>
      </c>
      <c r="M410" s="8">
        <f>VLOOKUP(A410,'[1]LISTA ETIQUETAS'!$O:$BR,56,0)</f>
        <v>0</v>
      </c>
      <c r="N410" s="9">
        <f t="shared" si="19"/>
        <v>385738</v>
      </c>
      <c r="S410" s="2">
        <f>_xlfn.XLOOKUP($A410,'[1]LISTA ETIQUETAS'!$O:$O,'[1]LISTA ETIQUETAS'!H:H,"",0)</f>
        <v>1</v>
      </c>
      <c r="T410" s="9">
        <f t="shared" si="20"/>
        <v>1</v>
      </c>
      <c r="U410" s="10" t="str">
        <f>IFERROR((VLOOKUP(A410,'links de acesso'!A:B,2,0)),"\\192.168.0.4\Produtos\PRODUTO_PRONTA_ENTREGA\static\IMAGENS_PRODUTOS\SEM IMAGEM.jpg")</f>
        <v>\\192.168.0.4\Produtos\PRODUTO_PRONTA_ENTREGA\static\IMAGENS_PRODUTOS\SEM IMAGEM.jpg</v>
      </c>
      <c r="V410" s="2"/>
    </row>
    <row r="411" spans="1:22" x14ac:dyDescent="0.25">
      <c r="A411" s="5">
        <v>385738</v>
      </c>
      <c r="B411" t="str">
        <f>IFERROR((VLOOKUP(A411,'[1]LISTA ETIQUETAS'!O:X,3,0)),"PRODUTO SEM ESTOQUE")</f>
        <v>EST CADEIRA FINA C/B (FREIJO) (RATTAN AB ENV) TC 5230/207</v>
      </c>
      <c r="C411" s="10" t="str">
        <f>VLOOKUP(A411,'[1]LISTA ETIQUETAS'!$O:$BT,57,0)</f>
        <v>CLAMI CADEIRA</v>
      </c>
      <c r="D411" s="10" t="str">
        <f>VLOOKUP(A411,'[1]LISTA ETIQUETAS'!$O:$BT,58,0)</f>
        <v>CADEIRA FINA</v>
      </c>
      <c r="E411" s="11">
        <f>IF(VLOOKUP(A411,'[1]LISTA ETIQUETAS'!O:W,4,0)="",(VLOOKUP(A411,'[1]LISTA ETIQUETAS'!O:W,6,0)),(VLOOKUP(A411,'[1]LISTA ETIQUETAS'!O:W,4,0)))</f>
        <v>0.55000000000000004</v>
      </c>
      <c r="F411" s="11">
        <f>IF(VLOOKUP(A411,'[1]LISTA ETIQUETAS'!O:W,5,0)="",(VLOOKUP(A411,'[1]LISTA ETIQUETAS'!O:W,7,0)),(VLOOKUP(A411,'[1]LISTA ETIQUETAS'!O:W,5,0)))</f>
        <v>0.57999999999999996</v>
      </c>
      <c r="G411" s="11">
        <f>IFERROR((VLOOKUP(A411,'[1]LISTA ETIQUETAS'!O:X,8,0)),"")</f>
        <v>0.85</v>
      </c>
      <c r="H411" s="11">
        <f>IFERROR((VLOOKUP(A411,'[1]LISTA ETIQUETAS'!O:X,9,0)),"")</f>
        <v>0</v>
      </c>
      <c r="I411" s="12">
        <f>IFERROR((VLOOKUP(A411,'[1]LISTA ETIQUETAS'!O:Y,11,0)),"")</f>
        <v>10125.16</v>
      </c>
      <c r="J411" s="6">
        <f>VLOOKUP(A411,'[1]LISTA ETIQUETAS'!$O:$Z,12,0)</f>
        <v>0.35</v>
      </c>
      <c r="K411" s="12">
        <f t="shared" si="18"/>
        <v>6581.3540000000003</v>
      </c>
      <c r="L411" s="7" t="str">
        <f>IF(VLOOKUP(A411,'[1]LISTA ETIQUETAS'!O:AB,14,0)="","",(VLOOKUP(A411,'[1]LISTA ETIQUETAS'!O:AB,14,0)))</f>
        <v/>
      </c>
      <c r="M411" s="8">
        <f>VLOOKUP(A411,'[1]LISTA ETIQUETAS'!$O:$BR,56,0)</f>
        <v>0</v>
      </c>
      <c r="N411" s="9">
        <f t="shared" si="19"/>
        <v>385738</v>
      </c>
      <c r="S411" s="2">
        <f>_xlfn.XLOOKUP($A411,'[1]LISTA ETIQUETAS'!$O:$O,'[1]LISTA ETIQUETAS'!H:H,"",0)</f>
        <v>1</v>
      </c>
      <c r="T411" s="9">
        <f t="shared" si="20"/>
        <v>1</v>
      </c>
      <c r="U411" s="10" t="str">
        <f>IFERROR((VLOOKUP(A411,'links de acesso'!A:B,2,0)),"\\192.168.0.4\Produtos\PRODUTO_PRONTA_ENTREGA\static\IMAGENS_PRODUTOS\SEM IMAGEM.jpg")</f>
        <v>\\192.168.0.4\Produtos\PRODUTO_PRONTA_ENTREGA\static\IMAGENS_PRODUTOS\SEM IMAGEM.jpg</v>
      </c>
      <c r="V411" s="2"/>
    </row>
    <row r="412" spans="1:22" x14ac:dyDescent="0.25">
      <c r="A412" s="5">
        <v>385738</v>
      </c>
      <c r="B412" t="str">
        <f>IFERROR((VLOOKUP(A412,'[1]LISTA ETIQUETAS'!O:X,3,0)),"PRODUTO SEM ESTOQUE")</f>
        <v>EST CADEIRA FINA C/B (FREIJO) (RATTAN AB ENV) TC 5230/207</v>
      </c>
      <c r="C412" s="10" t="str">
        <f>VLOOKUP(A412,'[1]LISTA ETIQUETAS'!$O:$BT,57,0)</f>
        <v>CLAMI CADEIRA</v>
      </c>
      <c r="D412" s="10" t="str">
        <f>VLOOKUP(A412,'[1]LISTA ETIQUETAS'!$O:$BT,58,0)</f>
        <v>CADEIRA FINA</v>
      </c>
      <c r="E412" s="11">
        <f>IF(VLOOKUP(A412,'[1]LISTA ETIQUETAS'!O:W,4,0)="",(VLOOKUP(A412,'[1]LISTA ETIQUETAS'!O:W,6,0)),(VLOOKUP(A412,'[1]LISTA ETIQUETAS'!O:W,4,0)))</f>
        <v>0.55000000000000004</v>
      </c>
      <c r="F412" s="11">
        <f>IF(VLOOKUP(A412,'[1]LISTA ETIQUETAS'!O:W,5,0)="",(VLOOKUP(A412,'[1]LISTA ETIQUETAS'!O:W,7,0)),(VLOOKUP(A412,'[1]LISTA ETIQUETAS'!O:W,5,0)))</f>
        <v>0.57999999999999996</v>
      </c>
      <c r="G412" s="11">
        <f>IFERROR((VLOOKUP(A412,'[1]LISTA ETIQUETAS'!O:X,8,0)),"")</f>
        <v>0.85</v>
      </c>
      <c r="H412" s="11">
        <f>IFERROR((VLOOKUP(A412,'[1]LISTA ETIQUETAS'!O:X,9,0)),"")</f>
        <v>0</v>
      </c>
      <c r="I412" s="12">
        <f>IFERROR((VLOOKUP(A412,'[1]LISTA ETIQUETAS'!O:Y,11,0)),"")</f>
        <v>10125.16</v>
      </c>
      <c r="J412" s="6">
        <f>VLOOKUP(A412,'[1]LISTA ETIQUETAS'!$O:$Z,12,0)</f>
        <v>0.35</v>
      </c>
      <c r="K412" s="12">
        <f t="shared" si="18"/>
        <v>6581.3540000000003</v>
      </c>
      <c r="L412" s="7" t="str">
        <f>IF(VLOOKUP(A412,'[1]LISTA ETIQUETAS'!O:AB,14,0)="","",(VLOOKUP(A412,'[1]LISTA ETIQUETAS'!O:AB,14,0)))</f>
        <v/>
      </c>
      <c r="M412" s="8">
        <f>VLOOKUP(A412,'[1]LISTA ETIQUETAS'!$O:$BR,56,0)</f>
        <v>0</v>
      </c>
      <c r="N412" s="9">
        <f t="shared" si="19"/>
        <v>385738</v>
      </c>
      <c r="S412" s="2">
        <f>_xlfn.XLOOKUP($A412,'[1]LISTA ETIQUETAS'!$O:$O,'[1]LISTA ETIQUETAS'!H:H,"",0)</f>
        <v>1</v>
      </c>
      <c r="T412" s="9">
        <f t="shared" si="20"/>
        <v>1</v>
      </c>
      <c r="U412" s="10" t="str">
        <f>IFERROR((VLOOKUP(A412,'links de acesso'!A:B,2,0)),"\\192.168.0.4\Produtos\PRODUTO_PRONTA_ENTREGA\static\IMAGENS_PRODUTOS\SEM IMAGEM.jpg")</f>
        <v>\\192.168.0.4\Produtos\PRODUTO_PRONTA_ENTREGA\static\IMAGENS_PRODUTOS\SEM IMAGEM.jpg</v>
      </c>
      <c r="V412" s="2"/>
    </row>
    <row r="413" spans="1:22" x14ac:dyDescent="0.25">
      <c r="A413" s="5">
        <v>270428</v>
      </c>
      <c r="B413" t="str">
        <f>IFERROR((VLOOKUP(A413,'[1]LISTA ETIQUETAS'!O:X,3,0)),"PRODUTO SEM ESTOQUE")</f>
        <v>EST CADEIRA FINA C/B (FREIJO) (TELA RATTAN AB NT)</v>
      </c>
      <c r="C413" s="10" t="str">
        <f>VLOOKUP(A413,'[1]LISTA ETIQUETAS'!$O:$BT,57,0)</f>
        <v>CLAMI CADEIRA</v>
      </c>
      <c r="D413" s="10" t="str">
        <f>VLOOKUP(A413,'[1]LISTA ETIQUETAS'!$O:$BT,58,0)</f>
        <v>CADEIRA FINA</v>
      </c>
      <c r="E413" s="11">
        <f>IF(VLOOKUP(A413,'[1]LISTA ETIQUETAS'!O:W,4,0)="",(VLOOKUP(A413,'[1]LISTA ETIQUETAS'!O:W,6,0)),(VLOOKUP(A413,'[1]LISTA ETIQUETAS'!O:W,4,0)))</f>
        <v>0.55000000000000004</v>
      </c>
      <c r="F413" s="11">
        <f>IF(VLOOKUP(A413,'[1]LISTA ETIQUETAS'!O:W,5,0)="",(VLOOKUP(A413,'[1]LISTA ETIQUETAS'!O:W,7,0)),(VLOOKUP(A413,'[1]LISTA ETIQUETAS'!O:W,5,0)))</f>
        <v>0.57999999999999996</v>
      </c>
      <c r="G413" s="11">
        <f>IFERROR((VLOOKUP(A413,'[1]LISTA ETIQUETAS'!O:X,8,0)),"")</f>
        <v>0.85</v>
      </c>
      <c r="H413" s="11">
        <f>IFERROR((VLOOKUP(A413,'[1]LISTA ETIQUETAS'!O:X,9,0)),"")</f>
        <v>0</v>
      </c>
      <c r="I413" s="12">
        <f>IFERROR((VLOOKUP(A413,'[1]LISTA ETIQUETAS'!O:Y,11,0)),"")</f>
        <v>9924.99</v>
      </c>
      <c r="J413" s="6">
        <f>VLOOKUP(A413,'[1]LISTA ETIQUETAS'!$O:$Z,12,0)</f>
        <v>0.35</v>
      </c>
      <c r="K413" s="12">
        <f t="shared" si="18"/>
        <v>6451.2435000000005</v>
      </c>
      <c r="L413" s="7" t="str">
        <f>IF(VLOOKUP(A413,'[1]LISTA ETIQUETAS'!O:AB,14,0)="","",(VLOOKUP(A413,'[1]LISTA ETIQUETAS'!O:AB,14,0)))</f>
        <v/>
      </c>
      <c r="M413" s="8">
        <f>VLOOKUP(A413,'[1]LISTA ETIQUETAS'!$O:$BR,56,0)</f>
        <v>0</v>
      </c>
      <c r="N413" s="9">
        <f t="shared" si="19"/>
        <v>270428</v>
      </c>
      <c r="S413" s="2">
        <f>_xlfn.XLOOKUP($A413,'[1]LISTA ETIQUETAS'!$O:$O,'[1]LISTA ETIQUETAS'!H:H,"",0)</f>
        <v>1</v>
      </c>
      <c r="T413" s="9">
        <f t="shared" si="20"/>
        <v>1</v>
      </c>
      <c r="U413" s="10" t="str">
        <f>IFERROR((VLOOKUP(A413,'links de acesso'!A:B,2,0)),"\\192.168.0.4\Produtos\PRODUTO_PRONTA_ENTREGA\static\IMAGENS_PRODUTOS\SEM IMAGEM.jpg")</f>
        <v>\\192.168.0.4\Produtos\PRODUTO_PRONTA_ENTREGA\static\IMAGENS_PRODUTOS\CADEIRA FINA CB_270428.jpg</v>
      </c>
      <c r="V413" s="2"/>
    </row>
    <row r="414" spans="1:22" x14ac:dyDescent="0.25">
      <c r="A414" s="5">
        <v>270428</v>
      </c>
      <c r="B414" t="str">
        <f>IFERROR((VLOOKUP(A414,'[1]LISTA ETIQUETAS'!O:X,3,0)),"PRODUTO SEM ESTOQUE")</f>
        <v>EST CADEIRA FINA C/B (FREIJO) (TELA RATTAN AB NT)</v>
      </c>
      <c r="C414" s="10" t="str">
        <f>VLOOKUP(A414,'[1]LISTA ETIQUETAS'!$O:$BT,57,0)</f>
        <v>CLAMI CADEIRA</v>
      </c>
      <c r="D414" s="10" t="str">
        <f>VLOOKUP(A414,'[1]LISTA ETIQUETAS'!$O:$BT,58,0)</f>
        <v>CADEIRA FINA</v>
      </c>
      <c r="E414" s="11">
        <f>IF(VLOOKUP(A414,'[1]LISTA ETIQUETAS'!O:W,4,0)="",(VLOOKUP(A414,'[1]LISTA ETIQUETAS'!O:W,6,0)),(VLOOKUP(A414,'[1]LISTA ETIQUETAS'!O:W,4,0)))</f>
        <v>0.55000000000000004</v>
      </c>
      <c r="F414" s="11">
        <f>IF(VLOOKUP(A414,'[1]LISTA ETIQUETAS'!O:W,5,0)="",(VLOOKUP(A414,'[1]LISTA ETIQUETAS'!O:W,7,0)),(VLOOKUP(A414,'[1]LISTA ETIQUETAS'!O:W,5,0)))</f>
        <v>0.57999999999999996</v>
      </c>
      <c r="G414" s="11">
        <f>IFERROR((VLOOKUP(A414,'[1]LISTA ETIQUETAS'!O:X,8,0)),"")</f>
        <v>0.85</v>
      </c>
      <c r="H414" s="11">
        <f>IFERROR((VLOOKUP(A414,'[1]LISTA ETIQUETAS'!O:X,9,0)),"")</f>
        <v>0</v>
      </c>
      <c r="I414" s="12">
        <f>IFERROR((VLOOKUP(A414,'[1]LISTA ETIQUETAS'!O:Y,11,0)),"")</f>
        <v>9924.99</v>
      </c>
      <c r="J414" s="6">
        <f>VLOOKUP(A414,'[1]LISTA ETIQUETAS'!$O:$Z,12,0)</f>
        <v>0.35</v>
      </c>
      <c r="K414" s="12">
        <f t="shared" si="18"/>
        <v>6451.2435000000005</v>
      </c>
      <c r="L414" s="7" t="str">
        <f>IF(VLOOKUP(A414,'[1]LISTA ETIQUETAS'!O:AB,14,0)="","",(VLOOKUP(A414,'[1]LISTA ETIQUETAS'!O:AB,14,0)))</f>
        <v/>
      </c>
      <c r="M414" s="8">
        <f>VLOOKUP(A414,'[1]LISTA ETIQUETAS'!$O:$BR,56,0)</f>
        <v>0</v>
      </c>
      <c r="N414" s="9">
        <f t="shared" si="19"/>
        <v>270428</v>
      </c>
      <c r="S414" s="2">
        <f>_xlfn.XLOOKUP($A414,'[1]LISTA ETIQUETAS'!$O:$O,'[1]LISTA ETIQUETAS'!H:H,"",0)</f>
        <v>1</v>
      </c>
      <c r="T414" s="9">
        <f t="shared" si="20"/>
        <v>1</v>
      </c>
      <c r="U414" s="10" t="str">
        <f>IFERROR((VLOOKUP(A414,'links de acesso'!A:B,2,0)),"\\192.168.0.4\Produtos\PRODUTO_PRONTA_ENTREGA\static\IMAGENS_PRODUTOS\SEM IMAGEM.jpg")</f>
        <v>\\192.168.0.4\Produtos\PRODUTO_PRONTA_ENTREGA\static\IMAGENS_PRODUTOS\CADEIRA FINA CB_270428.jpg</v>
      </c>
      <c r="V414" s="2"/>
    </row>
    <row r="415" spans="1:22" x14ac:dyDescent="0.25">
      <c r="A415" s="5">
        <v>144647</v>
      </c>
      <c r="B415" t="str">
        <f>IFERROR((VLOOKUP(A415,'[1]LISTA ETIQUETAS'!O:X,3,0)),"PRODUTO SEM ESTOQUE")</f>
        <v>EST CADEIRA FLORA C/BRACO (CASTANHO) TC 6236</v>
      </c>
      <c r="C415" s="10" t="str">
        <f>VLOOKUP(A415,'[1]LISTA ETIQUETAS'!$O:$BT,57,0)</f>
        <v>CLAMI CADEIRA</v>
      </c>
      <c r="D415" s="10" t="str">
        <f>VLOOKUP(A415,'[1]LISTA ETIQUETAS'!$O:$BT,58,0)</f>
        <v>CADEIRA FLORA (FL)</v>
      </c>
      <c r="E415" s="11">
        <f>IF(VLOOKUP(A415,'[1]LISTA ETIQUETAS'!O:W,4,0)="",(VLOOKUP(A415,'[1]LISTA ETIQUETAS'!O:W,6,0)),(VLOOKUP(A415,'[1]LISTA ETIQUETAS'!O:W,4,0)))</f>
        <v>0</v>
      </c>
      <c r="F415" s="11">
        <f>IF(VLOOKUP(A415,'[1]LISTA ETIQUETAS'!O:W,5,0)="",(VLOOKUP(A415,'[1]LISTA ETIQUETAS'!O:W,7,0)),(VLOOKUP(A415,'[1]LISTA ETIQUETAS'!O:W,5,0)))</f>
        <v>0</v>
      </c>
      <c r="G415" s="11">
        <f>IFERROR((VLOOKUP(A415,'[1]LISTA ETIQUETAS'!O:X,8,0)),"")</f>
        <v>0</v>
      </c>
      <c r="H415" s="11">
        <f>IFERROR((VLOOKUP(A415,'[1]LISTA ETIQUETAS'!O:X,9,0)),"")</f>
        <v>0</v>
      </c>
      <c r="I415" s="12">
        <f>IFERROR((VLOOKUP(A415,'[1]LISTA ETIQUETAS'!O:Y,11,0)),"")</f>
        <v>2849.7</v>
      </c>
      <c r="J415" s="6">
        <f>VLOOKUP(A415,'[1]LISTA ETIQUETAS'!$O:$Z,12,0)</f>
        <v>0.6</v>
      </c>
      <c r="K415" s="12">
        <f t="shared" si="18"/>
        <v>1139.8799999999999</v>
      </c>
      <c r="L415" s="7" t="str">
        <f>IF(VLOOKUP(A415,'[1]LISTA ETIQUETAS'!O:AB,14,0)="","",(VLOOKUP(A415,'[1]LISTA ETIQUETAS'!O:AB,14,0)))</f>
        <v/>
      </c>
      <c r="M415" s="8">
        <f>VLOOKUP(A415,'[1]LISTA ETIQUETAS'!$O:$BR,56,0)</f>
        <v>0</v>
      </c>
      <c r="N415" s="9">
        <f t="shared" si="19"/>
        <v>144647</v>
      </c>
      <c r="S415" s="2">
        <f>_xlfn.XLOOKUP($A415,'[1]LISTA ETIQUETAS'!$O:$O,'[1]LISTA ETIQUETAS'!H:H,"",0)</f>
        <v>1</v>
      </c>
      <c r="T415" s="9">
        <f t="shared" si="20"/>
        <v>1</v>
      </c>
      <c r="U415" s="10" t="str">
        <f>IFERROR((VLOOKUP(A415,'links de acesso'!A:B,2,0)),"\\192.168.0.4\Produtos\PRODUTO_PRONTA_ENTREGA\static\IMAGENS_PRODUTOS\SEM IMAGEM.jpg")</f>
        <v>\\192.168.0.4\Produtos\PRODUTO_PRONTA_ENTREGA\static\IMAGENS_PRODUTOS\CADEIRA FLORA CB_144647.jpg</v>
      </c>
      <c r="V415" s="2"/>
    </row>
    <row r="416" spans="1:22" x14ac:dyDescent="0.25">
      <c r="A416" s="5">
        <v>210373</v>
      </c>
      <c r="B416" t="str">
        <f>IFERROR((VLOOKUP(A416,'[1]LISTA ETIQUETAS'!O:X,3,0)),"PRODUTO SEM ESTOQUE")</f>
        <v>EST CADEIRA FLORA (ESTOFADA) TC 7008</v>
      </c>
      <c r="C416" s="10" t="str">
        <f>VLOOKUP(A416,'[1]LISTA ETIQUETAS'!$O:$BT,57,0)</f>
        <v>CLAMI CADEIRA</v>
      </c>
      <c r="D416" s="10" t="str">
        <f>VLOOKUP(A416,'[1]LISTA ETIQUETAS'!$O:$BT,58,0)</f>
        <v>CADEIRA FLORA (FL)</v>
      </c>
      <c r="E416" s="11">
        <f>IF(VLOOKUP(A416,'[1]LISTA ETIQUETAS'!O:W,4,0)="",(VLOOKUP(A416,'[1]LISTA ETIQUETAS'!O:W,6,0)),(VLOOKUP(A416,'[1]LISTA ETIQUETAS'!O:W,4,0)))</f>
        <v>0.51</v>
      </c>
      <c r="F416" s="11">
        <f>IF(VLOOKUP(A416,'[1]LISTA ETIQUETAS'!O:W,5,0)="",(VLOOKUP(A416,'[1]LISTA ETIQUETAS'!O:W,7,0)),(VLOOKUP(A416,'[1]LISTA ETIQUETAS'!O:W,5,0)))</f>
        <v>0.65</v>
      </c>
      <c r="G416" s="11">
        <f>IFERROR((VLOOKUP(A416,'[1]LISTA ETIQUETAS'!O:X,8,0)),"")</f>
        <v>0.88</v>
      </c>
      <c r="H416" s="11">
        <f>IFERROR((VLOOKUP(A416,'[1]LISTA ETIQUETAS'!O:X,9,0)),"")</f>
        <v>0</v>
      </c>
      <c r="I416" s="12">
        <f>IFERROR((VLOOKUP(A416,'[1]LISTA ETIQUETAS'!O:Y,11,0)),"")</f>
        <v>3360</v>
      </c>
      <c r="J416" s="6">
        <f>VLOOKUP(A416,'[1]LISTA ETIQUETAS'!$O:$Z,12,0)</f>
        <v>0.7</v>
      </c>
      <c r="K416" s="12">
        <f t="shared" si="18"/>
        <v>1008</v>
      </c>
      <c r="L416" s="7" t="str">
        <f>IF(VLOOKUP(A416,'[1]LISTA ETIQUETAS'!O:AB,14,0)="","",(VLOOKUP(A416,'[1]LISTA ETIQUETAS'!O:AB,14,0)))</f>
        <v/>
      </c>
      <c r="M416" s="8">
        <f>VLOOKUP(A416,'[1]LISTA ETIQUETAS'!$O:$BR,56,0)</f>
        <v>0</v>
      </c>
      <c r="N416" s="9">
        <f t="shared" si="19"/>
        <v>210373</v>
      </c>
      <c r="S416" s="2">
        <f>_xlfn.XLOOKUP($A416,'[1]LISTA ETIQUETAS'!$O:$O,'[1]LISTA ETIQUETAS'!H:H,"",0)</f>
        <v>4</v>
      </c>
      <c r="T416" s="9">
        <f t="shared" si="20"/>
        <v>4</v>
      </c>
      <c r="U416" s="10" t="str">
        <f>IFERROR((VLOOKUP(A416,'links de acesso'!A:B,2,0)),"\\192.168.0.4\Produtos\PRODUTO_PRONTA_ENTREGA\static\IMAGENS_PRODUTOS\SEM IMAGEM.jpg")</f>
        <v>\\192.168.0.4\Produtos\PRODUTO_PRONTA_ENTREGA\static\IMAGENS_PRODUTOS\CADEIRA FLORA_210373.jpg</v>
      </c>
      <c r="V416" s="2"/>
    </row>
    <row r="417" spans="1:22" x14ac:dyDescent="0.25">
      <c r="A417" s="5">
        <v>231017</v>
      </c>
      <c r="B417" t="str">
        <f>IFERROR((VLOOKUP(A417,'[1]LISTA ETIQUETAS'!O:X,3,0)),"PRODUTO SEM ESTOQUE")</f>
        <v>EST CADEIRA FLORA C/BRACO (ESTOFADA) TC 7040</v>
      </c>
      <c r="C417" s="10" t="str">
        <f>VLOOKUP(A417,'[1]LISTA ETIQUETAS'!$O:$BT,57,0)</f>
        <v>CLAMI CADEIRA</v>
      </c>
      <c r="D417" s="10" t="str">
        <f>VLOOKUP(A417,'[1]LISTA ETIQUETAS'!$O:$BT,58,0)</f>
        <v>CADEIRA FLORA (FL)</v>
      </c>
      <c r="E417" s="11">
        <f>IF(VLOOKUP(A417,'[1]LISTA ETIQUETAS'!O:W,4,0)="",(VLOOKUP(A417,'[1]LISTA ETIQUETAS'!O:W,6,0)),(VLOOKUP(A417,'[1]LISTA ETIQUETAS'!O:W,4,0)))</f>
        <v>0.63</v>
      </c>
      <c r="F417" s="11">
        <f>IF(VLOOKUP(A417,'[1]LISTA ETIQUETAS'!O:W,5,0)="",(VLOOKUP(A417,'[1]LISTA ETIQUETAS'!O:W,7,0)),(VLOOKUP(A417,'[1]LISTA ETIQUETAS'!O:W,5,0)))</f>
        <v>0.65</v>
      </c>
      <c r="G417" s="11">
        <f>IFERROR((VLOOKUP(A417,'[1]LISTA ETIQUETAS'!O:X,8,0)),"")</f>
        <v>0.88</v>
      </c>
      <c r="H417" s="11">
        <f>IFERROR((VLOOKUP(A417,'[1]LISTA ETIQUETAS'!O:X,9,0)),"")</f>
        <v>0</v>
      </c>
      <c r="I417" s="12">
        <f>IFERROR((VLOOKUP(A417,'[1]LISTA ETIQUETAS'!O:Y,11,0)),"")</f>
        <v>5561.84</v>
      </c>
      <c r="J417" s="6">
        <f>VLOOKUP(A417,'[1]LISTA ETIQUETAS'!$O:$Z,12,0)</f>
        <v>0.65</v>
      </c>
      <c r="K417" s="12">
        <f t="shared" si="18"/>
        <v>1946.6439999999998</v>
      </c>
      <c r="L417" s="7" t="str">
        <f>IF(VLOOKUP(A417,'[1]LISTA ETIQUETAS'!O:AB,14,0)="","",(VLOOKUP(A417,'[1]LISTA ETIQUETAS'!O:AB,14,0)))</f>
        <v/>
      </c>
      <c r="M417" s="8">
        <f>VLOOKUP(A417,'[1]LISTA ETIQUETAS'!$O:$BR,56,0)</f>
        <v>0</v>
      </c>
      <c r="N417" s="9">
        <f t="shared" si="19"/>
        <v>231017</v>
      </c>
      <c r="S417" s="2">
        <f>_xlfn.XLOOKUP($A417,'[1]LISTA ETIQUETAS'!$O:$O,'[1]LISTA ETIQUETAS'!H:H,"",0)</f>
        <v>2</v>
      </c>
      <c r="T417" s="9">
        <f t="shared" si="20"/>
        <v>2</v>
      </c>
      <c r="U417" s="10" t="str">
        <f>IFERROR((VLOOKUP(A417,'links de acesso'!A:B,2,0)),"\\192.168.0.4\Produtos\PRODUTO_PRONTA_ENTREGA\static\IMAGENS_PRODUTOS\SEM IMAGEM.jpg")</f>
        <v>\\192.168.0.4\Produtos\PRODUTO_PRONTA_ENTREGA\static\IMAGENS_PRODUTOS\CADEIRA FLORA CB_231017.jpg</v>
      </c>
      <c r="V417" s="2"/>
    </row>
    <row r="418" spans="1:22" x14ac:dyDescent="0.25">
      <c r="A418" s="5">
        <v>210386</v>
      </c>
      <c r="B418" t="str">
        <f>IFERROR((VLOOKUP(A418,'[1]LISTA ETIQUETAS'!O:X,3,0)),"PRODUTO SEM ESTOQUE")</f>
        <v>EST CADEIRA GAVEA C/BRACO (MEL) COURO 20363</v>
      </c>
      <c r="C418" s="10" t="str">
        <f>VLOOKUP(A418,'[1]LISTA ETIQUETAS'!$O:$BT,57,0)</f>
        <v>CLAMI CADEIRA</v>
      </c>
      <c r="D418" s="10" t="str">
        <f>VLOOKUP(A418,'[1]LISTA ETIQUETAS'!$O:$BT,58,0)</f>
        <v>CADEIRA GAVEA (FL)</v>
      </c>
      <c r="E418" s="11">
        <f>IF(VLOOKUP(A418,'[1]LISTA ETIQUETAS'!O:W,4,0)="",(VLOOKUP(A418,'[1]LISTA ETIQUETAS'!O:W,6,0)),(VLOOKUP(A418,'[1]LISTA ETIQUETAS'!O:W,4,0)))</f>
        <v>0.5</v>
      </c>
      <c r="F418" s="11">
        <f>IF(VLOOKUP(A418,'[1]LISTA ETIQUETAS'!O:W,5,0)="",(VLOOKUP(A418,'[1]LISTA ETIQUETAS'!O:W,7,0)),(VLOOKUP(A418,'[1]LISTA ETIQUETAS'!O:W,5,0)))</f>
        <v>0.63</v>
      </c>
      <c r="G418" s="11">
        <f>IFERROR((VLOOKUP(A418,'[1]LISTA ETIQUETAS'!O:X,8,0)),"")</f>
        <v>0.87</v>
      </c>
      <c r="H418" s="11">
        <f>IFERROR((VLOOKUP(A418,'[1]LISTA ETIQUETAS'!O:X,9,0)),"")</f>
        <v>0</v>
      </c>
      <c r="I418" s="12">
        <f>IFERROR((VLOOKUP(A418,'[1]LISTA ETIQUETAS'!O:Y,11,0)),"")</f>
        <v>6671.92</v>
      </c>
      <c r="J418" s="6">
        <f>VLOOKUP(A418,'[1]LISTA ETIQUETAS'!$O:$Z,12,0)</f>
        <v>0.65</v>
      </c>
      <c r="K418" s="12">
        <f t="shared" si="18"/>
        <v>2335.1719999999996</v>
      </c>
      <c r="L418" s="7" t="str">
        <f>IF(VLOOKUP(A418,'[1]LISTA ETIQUETAS'!O:AB,14,0)="","",(VLOOKUP(A418,'[1]LISTA ETIQUETAS'!O:AB,14,0)))</f>
        <v/>
      </c>
      <c r="M418" s="8">
        <f>VLOOKUP(A418,'[1]LISTA ETIQUETAS'!$O:$BR,56,0)</f>
        <v>0</v>
      </c>
      <c r="N418" s="9">
        <f t="shared" si="19"/>
        <v>210386</v>
      </c>
      <c r="S418" s="2">
        <f>_xlfn.XLOOKUP($A418,'[1]LISTA ETIQUETAS'!$O:$O,'[1]LISTA ETIQUETAS'!H:H,"",0)</f>
        <v>1</v>
      </c>
      <c r="T418" s="9">
        <f t="shared" si="20"/>
        <v>1</v>
      </c>
      <c r="U418" s="10" t="str">
        <f>IFERROR((VLOOKUP(A418,'links de acesso'!A:B,2,0)),"\\192.168.0.4\Produtos\PRODUTO_PRONTA_ENTREGA\static\IMAGENS_PRODUTOS\SEM IMAGEM.jpg")</f>
        <v>\\192.168.0.4\Produtos\PRODUTO_PRONTA_ENTREGA\static\IMAGENS_PRODUTOS\CADEIRA GAVEA CB_210386.jpg</v>
      </c>
      <c r="V418" s="2"/>
    </row>
    <row r="419" spans="1:22" x14ac:dyDescent="0.25">
      <c r="A419" s="5">
        <v>224131</v>
      </c>
      <c r="B419" t="str">
        <f>IFERROR((VLOOKUP(A419,'[1]LISTA ETIQUETAS'!O:X,3,0)),"PRODUTO SEM ESTOQUE")</f>
        <v>EST CADEIRA GAVEA (MEL CLARO) TC 310A</v>
      </c>
      <c r="C419" s="10" t="str">
        <f>VLOOKUP(A419,'[1]LISTA ETIQUETAS'!$O:$BT,57,0)</f>
        <v>CLAMI CADEIRA</v>
      </c>
      <c r="D419" s="10" t="str">
        <f>VLOOKUP(A419,'[1]LISTA ETIQUETAS'!$O:$BT,58,0)</f>
        <v>CADEIRA GAVEA (FL)</v>
      </c>
      <c r="E419" s="11">
        <f>IF(VLOOKUP(A419,'[1]LISTA ETIQUETAS'!O:W,4,0)="",(VLOOKUP(A419,'[1]LISTA ETIQUETAS'!O:W,6,0)),(VLOOKUP(A419,'[1]LISTA ETIQUETAS'!O:W,4,0)))</f>
        <v>0.51</v>
      </c>
      <c r="F419" s="11">
        <f>IF(VLOOKUP(A419,'[1]LISTA ETIQUETAS'!O:W,5,0)="",(VLOOKUP(A419,'[1]LISTA ETIQUETAS'!O:W,7,0)),(VLOOKUP(A419,'[1]LISTA ETIQUETAS'!O:W,5,0)))</f>
        <v>0.62</v>
      </c>
      <c r="G419" s="11">
        <f>IFERROR((VLOOKUP(A419,'[1]LISTA ETIQUETAS'!O:X,8,0)),"")</f>
        <v>0.87</v>
      </c>
      <c r="H419" s="11">
        <f>IFERROR((VLOOKUP(A419,'[1]LISTA ETIQUETAS'!O:X,9,0)),"")</f>
        <v>0</v>
      </c>
      <c r="I419" s="12">
        <f>IFERROR((VLOOKUP(A419,'[1]LISTA ETIQUETAS'!O:Y,11,0)),"")</f>
        <v>4928</v>
      </c>
      <c r="J419" s="6">
        <f>VLOOKUP(A419,'[1]LISTA ETIQUETAS'!$O:$Z,12,0)</f>
        <v>0.75</v>
      </c>
      <c r="K419" s="12">
        <f t="shared" si="18"/>
        <v>1232</v>
      </c>
      <c r="L419" s="7" t="str">
        <f>IF(VLOOKUP(A419,'[1]LISTA ETIQUETAS'!O:AB,14,0)="","",(VLOOKUP(A419,'[1]LISTA ETIQUETAS'!O:AB,14,0)))</f>
        <v/>
      </c>
      <c r="M419" s="8">
        <f>VLOOKUP(A419,'[1]LISTA ETIQUETAS'!$O:$BR,56,0)</f>
        <v>0</v>
      </c>
      <c r="N419" s="9">
        <f t="shared" si="19"/>
        <v>224131</v>
      </c>
      <c r="S419" s="2">
        <f>_xlfn.XLOOKUP($A419,'[1]LISTA ETIQUETAS'!$O:$O,'[1]LISTA ETIQUETAS'!H:H,"",0)</f>
        <v>4</v>
      </c>
      <c r="T419" s="9">
        <f t="shared" si="20"/>
        <v>4</v>
      </c>
      <c r="U419" s="10" t="str">
        <f>IFERROR((VLOOKUP(A419,'links de acesso'!A:B,2,0)),"\\192.168.0.4\Produtos\PRODUTO_PRONTA_ENTREGA\static\IMAGENS_PRODUTOS\SEM IMAGEM.jpg")</f>
        <v>\\192.168.0.4\Produtos\PRODUTO_PRONTA_ENTREGA\static\IMAGENS_PRODUTOS\CADEIRA GAVEA_224131.jpg</v>
      </c>
      <c r="V419" s="2"/>
    </row>
    <row r="420" spans="1:22" x14ac:dyDescent="0.25">
      <c r="A420" s="5">
        <v>224131</v>
      </c>
      <c r="B420" t="str">
        <f>IFERROR((VLOOKUP(A420,'[1]LISTA ETIQUETAS'!O:X,3,0)),"PRODUTO SEM ESTOQUE")</f>
        <v>EST CADEIRA GAVEA (MEL CLARO) TC 310A</v>
      </c>
      <c r="C420" s="10" t="str">
        <f>VLOOKUP(A420,'[1]LISTA ETIQUETAS'!$O:$BT,57,0)</f>
        <v>CLAMI CADEIRA</v>
      </c>
      <c r="D420" s="10" t="str">
        <f>VLOOKUP(A420,'[1]LISTA ETIQUETAS'!$O:$BT,58,0)</f>
        <v>CADEIRA GAVEA (FL)</v>
      </c>
      <c r="E420" s="11">
        <f>IF(VLOOKUP(A420,'[1]LISTA ETIQUETAS'!O:W,4,0)="",(VLOOKUP(A420,'[1]LISTA ETIQUETAS'!O:W,6,0)),(VLOOKUP(A420,'[1]LISTA ETIQUETAS'!O:W,4,0)))</f>
        <v>0.51</v>
      </c>
      <c r="F420" s="11">
        <f>IF(VLOOKUP(A420,'[1]LISTA ETIQUETAS'!O:W,5,0)="",(VLOOKUP(A420,'[1]LISTA ETIQUETAS'!O:W,7,0)),(VLOOKUP(A420,'[1]LISTA ETIQUETAS'!O:W,5,0)))</f>
        <v>0.62</v>
      </c>
      <c r="G420" s="11">
        <f>IFERROR((VLOOKUP(A420,'[1]LISTA ETIQUETAS'!O:X,8,0)),"")</f>
        <v>0.87</v>
      </c>
      <c r="H420" s="11">
        <f>IFERROR((VLOOKUP(A420,'[1]LISTA ETIQUETAS'!O:X,9,0)),"")</f>
        <v>0</v>
      </c>
      <c r="I420" s="12">
        <f>IFERROR((VLOOKUP(A420,'[1]LISTA ETIQUETAS'!O:Y,11,0)),"")</f>
        <v>4928</v>
      </c>
      <c r="J420" s="6">
        <f>VLOOKUP(A420,'[1]LISTA ETIQUETAS'!$O:$Z,12,0)</f>
        <v>0.75</v>
      </c>
      <c r="K420" s="12">
        <f t="shared" si="18"/>
        <v>1232</v>
      </c>
      <c r="L420" s="7" t="str">
        <f>IF(VLOOKUP(A420,'[1]LISTA ETIQUETAS'!O:AB,14,0)="","",(VLOOKUP(A420,'[1]LISTA ETIQUETAS'!O:AB,14,0)))</f>
        <v/>
      </c>
      <c r="M420" s="8">
        <f>VLOOKUP(A420,'[1]LISTA ETIQUETAS'!$O:$BR,56,0)</f>
        <v>0</v>
      </c>
      <c r="N420" s="9">
        <f t="shared" si="19"/>
        <v>224131</v>
      </c>
      <c r="S420" s="2">
        <f>_xlfn.XLOOKUP($A420,'[1]LISTA ETIQUETAS'!$O:$O,'[1]LISTA ETIQUETAS'!H:H,"",0)</f>
        <v>4</v>
      </c>
      <c r="T420" s="9">
        <f t="shared" si="20"/>
        <v>4</v>
      </c>
      <c r="U420" s="10" t="str">
        <f>IFERROR((VLOOKUP(A420,'links de acesso'!A:B,2,0)),"\\192.168.0.4\Produtos\PRODUTO_PRONTA_ENTREGA\static\IMAGENS_PRODUTOS\SEM IMAGEM.jpg")</f>
        <v>\\192.168.0.4\Produtos\PRODUTO_PRONTA_ENTREGA\static\IMAGENS_PRODUTOS\CADEIRA GAVEA_224131.jpg</v>
      </c>
      <c r="V420" s="2"/>
    </row>
    <row r="421" spans="1:22" x14ac:dyDescent="0.25">
      <c r="A421" s="5">
        <v>224131</v>
      </c>
      <c r="B421" t="str">
        <f>IFERROR((VLOOKUP(A421,'[1]LISTA ETIQUETAS'!O:X,3,0)),"PRODUTO SEM ESTOQUE")</f>
        <v>EST CADEIRA GAVEA (MEL CLARO) TC 310A</v>
      </c>
      <c r="C421" s="10" t="str">
        <f>VLOOKUP(A421,'[1]LISTA ETIQUETAS'!$O:$BT,57,0)</f>
        <v>CLAMI CADEIRA</v>
      </c>
      <c r="D421" s="10" t="str">
        <f>VLOOKUP(A421,'[1]LISTA ETIQUETAS'!$O:$BT,58,0)</f>
        <v>CADEIRA GAVEA (FL)</v>
      </c>
      <c r="E421" s="11">
        <f>IF(VLOOKUP(A421,'[1]LISTA ETIQUETAS'!O:W,4,0)="",(VLOOKUP(A421,'[1]LISTA ETIQUETAS'!O:W,6,0)),(VLOOKUP(A421,'[1]LISTA ETIQUETAS'!O:W,4,0)))</f>
        <v>0.51</v>
      </c>
      <c r="F421" s="11">
        <f>IF(VLOOKUP(A421,'[1]LISTA ETIQUETAS'!O:W,5,0)="",(VLOOKUP(A421,'[1]LISTA ETIQUETAS'!O:W,7,0)),(VLOOKUP(A421,'[1]LISTA ETIQUETAS'!O:W,5,0)))</f>
        <v>0.62</v>
      </c>
      <c r="G421" s="11">
        <f>IFERROR((VLOOKUP(A421,'[1]LISTA ETIQUETAS'!O:X,8,0)),"")</f>
        <v>0.87</v>
      </c>
      <c r="H421" s="11">
        <f>IFERROR((VLOOKUP(A421,'[1]LISTA ETIQUETAS'!O:X,9,0)),"")</f>
        <v>0</v>
      </c>
      <c r="I421" s="12">
        <f>IFERROR((VLOOKUP(A421,'[1]LISTA ETIQUETAS'!O:Y,11,0)),"")</f>
        <v>4928</v>
      </c>
      <c r="J421" s="6">
        <f>VLOOKUP(A421,'[1]LISTA ETIQUETAS'!$O:$Z,12,0)</f>
        <v>0.75</v>
      </c>
      <c r="K421" s="12">
        <f t="shared" si="18"/>
        <v>1232</v>
      </c>
      <c r="L421" s="7" t="str">
        <f>IF(VLOOKUP(A421,'[1]LISTA ETIQUETAS'!O:AB,14,0)="","",(VLOOKUP(A421,'[1]LISTA ETIQUETAS'!O:AB,14,0)))</f>
        <v/>
      </c>
      <c r="M421" s="8">
        <f>VLOOKUP(A421,'[1]LISTA ETIQUETAS'!$O:$BR,56,0)</f>
        <v>0</v>
      </c>
      <c r="N421" s="9">
        <f t="shared" si="19"/>
        <v>224131</v>
      </c>
      <c r="S421" s="2">
        <f>_xlfn.XLOOKUP($A421,'[1]LISTA ETIQUETAS'!$O:$O,'[1]LISTA ETIQUETAS'!H:H,"",0)</f>
        <v>4</v>
      </c>
      <c r="T421" s="9">
        <f t="shared" si="20"/>
        <v>4</v>
      </c>
      <c r="U421" s="10" t="str">
        <f>IFERROR((VLOOKUP(A421,'links de acesso'!A:B,2,0)),"\\192.168.0.4\Produtos\PRODUTO_PRONTA_ENTREGA\static\IMAGENS_PRODUTOS\SEM IMAGEM.jpg")</f>
        <v>\\192.168.0.4\Produtos\PRODUTO_PRONTA_ENTREGA\static\IMAGENS_PRODUTOS\CADEIRA GAVEA_224131.jpg</v>
      </c>
      <c r="V421" s="2"/>
    </row>
    <row r="422" spans="1:22" x14ac:dyDescent="0.25">
      <c r="A422" s="5">
        <v>224131</v>
      </c>
      <c r="B422" t="str">
        <f>IFERROR((VLOOKUP(A422,'[1]LISTA ETIQUETAS'!O:X,3,0)),"PRODUTO SEM ESTOQUE")</f>
        <v>EST CADEIRA GAVEA (MEL CLARO) TC 310A</v>
      </c>
      <c r="C422" s="10" t="str">
        <f>VLOOKUP(A422,'[1]LISTA ETIQUETAS'!$O:$BT,57,0)</f>
        <v>CLAMI CADEIRA</v>
      </c>
      <c r="D422" s="10" t="str">
        <f>VLOOKUP(A422,'[1]LISTA ETIQUETAS'!$O:$BT,58,0)</f>
        <v>CADEIRA GAVEA (FL)</v>
      </c>
      <c r="E422" s="11">
        <f>IF(VLOOKUP(A422,'[1]LISTA ETIQUETAS'!O:W,4,0)="",(VLOOKUP(A422,'[1]LISTA ETIQUETAS'!O:W,6,0)),(VLOOKUP(A422,'[1]LISTA ETIQUETAS'!O:W,4,0)))</f>
        <v>0.51</v>
      </c>
      <c r="F422" s="11">
        <f>IF(VLOOKUP(A422,'[1]LISTA ETIQUETAS'!O:W,5,0)="",(VLOOKUP(A422,'[1]LISTA ETIQUETAS'!O:W,7,0)),(VLOOKUP(A422,'[1]LISTA ETIQUETAS'!O:W,5,0)))</f>
        <v>0.62</v>
      </c>
      <c r="G422" s="11">
        <f>IFERROR((VLOOKUP(A422,'[1]LISTA ETIQUETAS'!O:X,8,0)),"")</f>
        <v>0.87</v>
      </c>
      <c r="H422" s="11">
        <f>IFERROR((VLOOKUP(A422,'[1]LISTA ETIQUETAS'!O:X,9,0)),"")</f>
        <v>0</v>
      </c>
      <c r="I422" s="12">
        <f>IFERROR((VLOOKUP(A422,'[1]LISTA ETIQUETAS'!O:Y,11,0)),"")</f>
        <v>4928</v>
      </c>
      <c r="J422" s="6">
        <f>VLOOKUP(A422,'[1]LISTA ETIQUETAS'!$O:$Z,12,0)</f>
        <v>0.75</v>
      </c>
      <c r="K422" s="12">
        <f t="shared" si="18"/>
        <v>1232</v>
      </c>
      <c r="L422" s="7" t="str">
        <f>IF(VLOOKUP(A422,'[1]LISTA ETIQUETAS'!O:AB,14,0)="","",(VLOOKUP(A422,'[1]LISTA ETIQUETAS'!O:AB,14,0)))</f>
        <v/>
      </c>
      <c r="M422" s="8">
        <f>VLOOKUP(A422,'[1]LISTA ETIQUETAS'!$O:$BR,56,0)</f>
        <v>0</v>
      </c>
      <c r="N422" s="9">
        <f t="shared" si="19"/>
        <v>224131</v>
      </c>
      <c r="S422" s="2">
        <f>_xlfn.XLOOKUP($A422,'[1]LISTA ETIQUETAS'!$O:$O,'[1]LISTA ETIQUETAS'!H:H,"",0)</f>
        <v>4</v>
      </c>
      <c r="T422" s="9">
        <f t="shared" si="20"/>
        <v>4</v>
      </c>
      <c r="U422" s="10" t="str">
        <f>IFERROR((VLOOKUP(A422,'links de acesso'!A:B,2,0)),"\\192.168.0.4\Produtos\PRODUTO_PRONTA_ENTREGA\static\IMAGENS_PRODUTOS\SEM IMAGEM.jpg")</f>
        <v>\\192.168.0.4\Produtos\PRODUTO_PRONTA_ENTREGA\static\IMAGENS_PRODUTOS\CADEIRA GAVEA_224131.jpg</v>
      </c>
      <c r="V422" s="2"/>
    </row>
    <row r="423" spans="1:22" x14ac:dyDescent="0.25">
      <c r="A423" s="5">
        <v>174050</v>
      </c>
      <c r="B423" t="str">
        <f>IFERROR((VLOOKUP(A423,'[1]LISTA ETIQUETAS'!O:X,3,0)),"PRODUTO SEM ESTOQUE")</f>
        <v>EST CADEIRA GIO C/BRACO ESTOFADA (TAUARI COR 01) (TC 90#5)</v>
      </c>
      <c r="C423" s="10" t="str">
        <f>VLOOKUP(A423,'[1]LISTA ETIQUETAS'!$O:$BT,57,0)</f>
        <v>CLAMI CADEIRA</v>
      </c>
      <c r="D423" s="10" t="str">
        <f>VLOOKUP(A423,'[1]LISTA ETIQUETAS'!$O:$BT,58,0)</f>
        <v>CADEIRA GIO (FL)</v>
      </c>
      <c r="E423" s="11">
        <f>IF(VLOOKUP(A423,'[1]LISTA ETIQUETAS'!O:W,4,0)="",(VLOOKUP(A423,'[1]LISTA ETIQUETAS'!O:W,6,0)),(VLOOKUP(A423,'[1]LISTA ETIQUETAS'!O:W,4,0)))</f>
        <v>0.54</v>
      </c>
      <c r="F423" s="11">
        <f>IF(VLOOKUP(A423,'[1]LISTA ETIQUETAS'!O:W,5,0)="",(VLOOKUP(A423,'[1]LISTA ETIQUETAS'!O:W,7,0)),(VLOOKUP(A423,'[1]LISTA ETIQUETAS'!O:W,5,0)))</f>
        <v>0.6</v>
      </c>
      <c r="G423" s="11">
        <f>IFERROR((VLOOKUP(A423,'[1]LISTA ETIQUETAS'!O:X,8,0)),"")</f>
        <v>0.83</v>
      </c>
      <c r="H423" s="11">
        <f>IFERROR((VLOOKUP(A423,'[1]LISTA ETIQUETAS'!O:X,9,0)),"")</f>
        <v>0</v>
      </c>
      <c r="I423" s="12">
        <f>IFERROR((VLOOKUP(A423,'[1]LISTA ETIQUETAS'!O:Y,11,0)),"")</f>
        <v>7008.84</v>
      </c>
      <c r="J423" s="6">
        <f>VLOOKUP(A423,'[1]LISTA ETIQUETAS'!$O:$Z,12,0)</f>
        <v>0.7</v>
      </c>
      <c r="K423" s="12">
        <f t="shared" si="18"/>
        <v>2102.652</v>
      </c>
      <c r="L423" s="7" t="str">
        <f>IF(VLOOKUP(A423,'[1]LISTA ETIQUETAS'!O:AB,14,0)="","",(VLOOKUP(A423,'[1]LISTA ETIQUETAS'!O:AB,14,0)))</f>
        <v/>
      </c>
      <c r="M423" s="8">
        <f>VLOOKUP(A423,'[1]LISTA ETIQUETAS'!$O:$BR,56,0)</f>
        <v>0</v>
      </c>
      <c r="N423" s="9">
        <f t="shared" si="19"/>
        <v>174050</v>
      </c>
      <c r="S423" s="2">
        <f>_xlfn.XLOOKUP($A423,'[1]LISTA ETIQUETAS'!$O:$O,'[1]LISTA ETIQUETAS'!H:H,"",0)</f>
        <v>2</v>
      </c>
      <c r="T423" s="9">
        <f t="shared" si="20"/>
        <v>2</v>
      </c>
      <c r="U423" s="10" t="str">
        <f>IFERROR((VLOOKUP(A423,'links de acesso'!A:B,2,0)),"\\192.168.0.4\Produtos\PRODUTO_PRONTA_ENTREGA\static\IMAGENS_PRODUTOS\SEM IMAGEM.jpg")</f>
        <v>\\192.168.0.4\Produtos\PRODUTO_PRONTA_ENTREGA\static\IMAGENS_PRODUTOS\CADEIRA GIO CB_174050.jpg</v>
      </c>
      <c r="V423" s="2"/>
    </row>
    <row r="424" spans="1:22" x14ac:dyDescent="0.25">
      <c r="A424" s="5">
        <v>137163</v>
      </c>
      <c r="B424" t="str">
        <f>IFERROR((VLOOKUP(A424,'[1]LISTA ETIQUETAS'!O:X,3,0)),"PRODUTO SEM ESTOQUE")</f>
        <v>EST CADEIRA GIU C/BRACO (TC 4158)</v>
      </c>
      <c r="C424" s="10" t="str">
        <f>VLOOKUP(A424,'[1]LISTA ETIQUETAS'!$O:$BT,57,0)</f>
        <v>CLAMI CADEIRA</v>
      </c>
      <c r="D424" s="10" t="str">
        <f>VLOOKUP(A424,'[1]LISTA ETIQUETAS'!$O:$BT,58,0)</f>
        <v>CADEIRA GIU (FL)</v>
      </c>
      <c r="E424" s="11">
        <f>IF(VLOOKUP(A424,'[1]LISTA ETIQUETAS'!O:W,4,0)="",(VLOOKUP(A424,'[1]LISTA ETIQUETAS'!O:W,6,0)),(VLOOKUP(A424,'[1]LISTA ETIQUETAS'!O:W,4,0)))</f>
        <v>0.57999999999999996</v>
      </c>
      <c r="F424" s="11">
        <f>IF(VLOOKUP(A424,'[1]LISTA ETIQUETAS'!O:W,5,0)="",(VLOOKUP(A424,'[1]LISTA ETIQUETAS'!O:W,7,0)),(VLOOKUP(A424,'[1]LISTA ETIQUETAS'!O:W,5,0)))</f>
        <v>0.59</v>
      </c>
      <c r="G424" s="11">
        <f>IFERROR((VLOOKUP(A424,'[1]LISTA ETIQUETAS'!O:X,8,0)),"")</f>
        <v>0.85</v>
      </c>
      <c r="H424" s="11">
        <f>IFERROR((VLOOKUP(A424,'[1]LISTA ETIQUETAS'!O:X,9,0)),"")</f>
        <v>0</v>
      </c>
      <c r="I424" s="12">
        <f>IFERROR((VLOOKUP(A424,'[1]LISTA ETIQUETAS'!O:Y,11,0)),"")</f>
        <v>4118.38</v>
      </c>
      <c r="J424" s="6">
        <f>VLOOKUP(A424,'[1]LISTA ETIQUETAS'!$O:$Z,12,0)</f>
        <v>0.7</v>
      </c>
      <c r="K424" s="12">
        <f t="shared" si="18"/>
        <v>1235.5140000000001</v>
      </c>
      <c r="L424" s="7" t="str">
        <f>IF(VLOOKUP(A424,'[1]LISTA ETIQUETAS'!O:AB,14,0)="","",(VLOOKUP(A424,'[1]LISTA ETIQUETAS'!O:AB,14,0)))</f>
        <v/>
      </c>
      <c r="M424" s="8">
        <f>VLOOKUP(A424,'[1]LISTA ETIQUETAS'!$O:$BR,56,0)</f>
        <v>0</v>
      </c>
      <c r="N424" s="9">
        <f t="shared" si="19"/>
        <v>137163</v>
      </c>
      <c r="S424" s="2">
        <f>_xlfn.XLOOKUP($A424,'[1]LISTA ETIQUETAS'!$O:$O,'[1]LISTA ETIQUETAS'!H:H,"",0)</f>
        <v>1</v>
      </c>
      <c r="T424" s="9">
        <f t="shared" si="20"/>
        <v>1</v>
      </c>
      <c r="U424" s="10" t="str">
        <f>IFERROR((VLOOKUP(A424,'links de acesso'!A:B,2,0)),"\\192.168.0.4\Produtos\PRODUTO_PRONTA_ENTREGA\static\IMAGENS_PRODUTOS\SEM IMAGEM.jpg")</f>
        <v>\\192.168.0.4\Produtos\PRODUTO_PRONTA_ENTREGA\static\IMAGENS_PRODUTOS\CADEIRA GIU _137163.jpg</v>
      </c>
      <c r="V424" s="2"/>
    </row>
    <row r="425" spans="1:22" x14ac:dyDescent="0.25">
      <c r="A425" s="5">
        <v>151533</v>
      </c>
      <c r="B425" t="str">
        <f>IFERROR((VLOOKUP(A425,'[1]LISTA ETIQUETAS'!O:X,3,0)),"PRODUTO SEM ESTOQUE")</f>
        <v>EST CADEIRA C/BARCO GIU (TC CHEVRON 11632/005)</v>
      </c>
      <c r="C425" s="10" t="str">
        <f>VLOOKUP(A425,'[1]LISTA ETIQUETAS'!$O:$BT,57,0)</f>
        <v>CLAMI CADEIRA</v>
      </c>
      <c r="D425" s="10" t="str">
        <f>VLOOKUP(A425,'[1]LISTA ETIQUETAS'!$O:$BT,58,0)</f>
        <v>CADEIRA GIU (FL)</v>
      </c>
      <c r="E425" s="11">
        <f>IF(VLOOKUP(A425,'[1]LISTA ETIQUETAS'!O:W,4,0)="",(VLOOKUP(A425,'[1]LISTA ETIQUETAS'!O:W,6,0)),(VLOOKUP(A425,'[1]LISTA ETIQUETAS'!O:W,4,0)))</f>
        <v>0.57999999999999996</v>
      </c>
      <c r="F425" s="11">
        <f>IF(VLOOKUP(A425,'[1]LISTA ETIQUETAS'!O:W,5,0)="",(VLOOKUP(A425,'[1]LISTA ETIQUETAS'!O:W,7,0)),(VLOOKUP(A425,'[1]LISTA ETIQUETAS'!O:W,5,0)))</f>
        <v>0.59</v>
      </c>
      <c r="G425" s="11">
        <f>IFERROR((VLOOKUP(A425,'[1]LISTA ETIQUETAS'!O:X,8,0)),"")</f>
        <v>0.85</v>
      </c>
      <c r="H425" s="11">
        <f>IFERROR((VLOOKUP(A425,'[1]LISTA ETIQUETAS'!O:X,9,0)),"")</f>
        <v>0</v>
      </c>
      <c r="I425" s="12">
        <f>IFERROR((VLOOKUP(A425,'[1]LISTA ETIQUETAS'!O:Y,11,0)),"")</f>
        <v>5988.25</v>
      </c>
      <c r="J425" s="6">
        <f>VLOOKUP(A425,'[1]LISTA ETIQUETAS'!$O:$Z,12,0)</f>
        <v>0.7</v>
      </c>
      <c r="K425" s="12">
        <f t="shared" si="18"/>
        <v>1796.4750000000004</v>
      </c>
      <c r="L425" s="7" t="str">
        <f>IF(VLOOKUP(A425,'[1]LISTA ETIQUETAS'!O:AB,14,0)="","",(VLOOKUP(A425,'[1]LISTA ETIQUETAS'!O:AB,14,0)))</f>
        <v/>
      </c>
      <c r="M425" s="8">
        <f>VLOOKUP(A425,'[1]LISTA ETIQUETAS'!$O:$BR,56,0)</f>
        <v>0</v>
      </c>
      <c r="N425" s="9">
        <f t="shared" si="19"/>
        <v>151533</v>
      </c>
      <c r="S425" s="2">
        <f>_xlfn.XLOOKUP($A425,'[1]LISTA ETIQUETAS'!$O:$O,'[1]LISTA ETIQUETAS'!H:H,"",0)</f>
        <v>2</v>
      </c>
      <c r="T425" s="9">
        <f t="shared" si="20"/>
        <v>2</v>
      </c>
      <c r="U425" s="10" t="str">
        <f>IFERROR((VLOOKUP(A425,'links de acesso'!A:B,2,0)),"\\192.168.0.4\Produtos\PRODUTO_PRONTA_ENTREGA\static\IMAGENS_PRODUTOS\SEM IMAGEM.jpg")</f>
        <v>\\192.168.0.4\Produtos\PRODUTO_PRONTA_ENTREGA\static\IMAGENS_PRODUTOS\CADEIRA GIU_151533.jpg</v>
      </c>
      <c r="V425" s="2"/>
    </row>
    <row r="426" spans="1:22" x14ac:dyDescent="0.25">
      <c r="A426" s="5">
        <v>151533</v>
      </c>
      <c r="B426" t="str">
        <f>IFERROR((VLOOKUP(A426,'[1]LISTA ETIQUETAS'!O:X,3,0)),"PRODUTO SEM ESTOQUE")</f>
        <v>EST CADEIRA C/BARCO GIU (TC CHEVRON 11632/005)</v>
      </c>
      <c r="C426" s="10" t="str">
        <f>VLOOKUP(A426,'[1]LISTA ETIQUETAS'!$O:$BT,57,0)</f>
        <v>CLAMI CADEIRA</v>
      </c>
      <c r="D426" s="10" t="str">
        <f>VLOOKUP(A426,'[1]LISTA ETIQUETAS'!$O:$BT,58,0)</f>
        <v>CADEIRA GIU (FL)</v>
      </c>
      <c r="E426" s="11">
        <f>IF(VLOOKUP(A426,'[1]LISTA ETIQUETAS'!O:W,4,0)="",(VLOOKUP(A426,'[1]LISTA ETIQUETAS'!O:W,6,0)),(VLOOKUP(A426,'[1]LISTA ETIQUETAS'!O:W,4,0)))</f>
        <v>0.57999999999999996</v>
      </c>
      <c r="F426" s="11">
        <f>IF(VLOOKUP(A426,'[1]LISTA ETIQUETAS'!O:W,5,0)="",(VLOOKUP(A426,'[1]LISTA ETIQUETAS'!O:W,7,0)),(VLOOKUP(A426,'[1]LISTA ETIQUETAS'!O:W,5,0)))</f>
        <v>0.59</v>
      </c>
      <c r="G426" s="11">
        <f>IFERROR((VLOOKUP(A426,'[1]LISTA ETIQUETAS'!O:X,8,0)),"")</f>
        <v>0.85</v>
      </c>
      <c r="H426" s="11">
        <f>IFERROR((VLOOKUP(A426,'[1]LISTA ETIQUETAS'!O:X,9,0)),"")</f>
        <v>0</v>
      </c>
      <c r="I426" s="12">
        <f>IFERROR((VLOOKUP(A426,'[1]LISTA ETIQUETAS'!O:Y,11,0)),"")</f>
        <v>5988.25</v>
      </c>
      <c r="J426" s="6">
        <f>VLOOKUP(A426,'[1]LISTA ETIQUETAS'!$O:$Z,12,0)</f>
        <v>0.7</v>
      </c>
      <c r="K426" s="12">
        <f t="shared" si="18"/>
        <v>1796.4750000000004</v>
      </c>
      <c r="L426" s="7" t="str">
        <f>IF(VLOOKUP(A426,'[1]LISTA ETIQUETAS'!O:AB,14,0)="","",(VLOOKUP(A426,'[1]LISTA ETIQUETAS'!O:AB,14,0)))</f>
        <v/>
      </c>
      <c r="M426" s="8">
        <f>VLOOKUP(A426,'[1]LISTA ETIQUETAS'!$O:$BR,56,0)</f>
        <v>0</v>
      </c>
      <c r="N426" s="9">
        <f t="shared" si="19"/>
        <v>151533</v>
      </c>
      <c r="S426" s="2">
        <f>_xlfn.XLOOKUP($A426,'[1]LISTA ETIQUETAS'!$O:$O,'[1]LISTA ETIQUETAS'!H:H,"",0)</f>
        <v>2</v>
      </c>
      <c r="T426" s="9">
        <f t="shared" si="20"/>
        <v>2</v>
      </c>
      <c r="U426" s="10" t="str">
        <f>IFERROR((VLOOKUP(A426,'links de acesso'!A:B,2,0)),"\\192.168.0.4\Produtos\PRODUTO_PRONTA_ENTREGA\static\IMAGENS_PRODUTOS\SEM IMAGEM.jpg")</f>
        <v>\\192.168.0.4\Produtos\PRODUTO_PRONTA_ENTREGA\static\IMAGENS_PRODUTOS\CADEIRA GIU_151533.jpg</v>
      </c>
      <c r="V426" s="2"/>
    </row>
    <row r="427" spans="1:22" x14ac:dyDescent="0.25">
      <c r="A427" s="5">
        <v>234069</v>
      </c>
      <c r="B427" t="str">
        <f>IFERROR((VLOOKUP(A427,'[1]LISTA ETIQUETAS'!O:X,3,0)),"PRODUTO SEM ESTOQUE")</f>
        <v>EST CADEIRA GOLF (TING EBANIZ/TELA SEXT NAT) TC213</v>
      </c>
      <c r="C427" s="10" t="str">
        <f>VLOOKUP(A427,'[1]LISTA ETIQUETAS'!$O:$BT,57,0)</f>
        <v>CLAMI CADEIRA</v>
      </c>
      <c r="D427" s="10" t="str">
        <f>VLOOKUP(A427,'[1]LISTA ETIQUETAS'!$O:$BT,58,0)</f>
        <v>CADEIRA GOLF (FL)</v>
      </c>
      <c r="E427" s="11">
        <f>IF(VLOOKUP(A427,'[1]LISTA ETIQUETAS'!O:W,4,0)="",(VLOOKUP(A427,'[1]LISTA ETIQUETAS'!O:W,6,0)),(VLOOKUP(A427,'[1]LISTA ETIQUETAS'!O:W,4,0)))</f>
        <v>0.51</v>
      </c>
      <c r="F427" s="11">
        <f>IF(VLOOKUP(A427,'[1]LISTA ETIQUETAS'!O:W,5,0)="",(VLOOKUP(A427,'[1]LISTA ETIQUETAS'!O:W,7,0)),(VLOOKUP(A427,'[1]LISTA ETIQUETAS'!O:W,5,0)))</f>
        <v>0.6</v>
      </c>
      <c r="G427" s="11">
        <f>IFERROR((VLOOKUP(A427,'[1]LISTA ETIQUETAS'!O:X,8,0)),"")</f>
        <v>0.9</v>
      </c>
      <c r="H427" s="11">
        <f>IFERROR((VLOOKUP(A427,'[1]LISTA ETIQUETAS'!O:X,9,0)),"")</f>
        <v>0</v>
      </c>
      <c r="I427" s="12">
        <f>IFERROR((VLOOKUP(A427,'[1]LISTA ETIQUETAS'!O:Y,11,0)),"")</f>
        <v>4073.28</v>
      </c>
      <c r="J427" s="6">
        <f>VLOOKUP(A427,'[1]LISTA ETIQUETAS'!$O:$Z,12,0)</f>
        <v>0.6</v>
      </c>
      <c r="K427" s="12">
        <f t="shared" si="18"/>
        <v>1629.3120000000004</v>
      </c>
      <c r="L427" s="7" t="str">
        <f>IF(VLOOKUP(A427,'[1]LISTA ETIQUETAS'!O:AB,14,0)="","",(VLOOKUP(A427,'[1]LISTA ETIQUETAS'!O:AB,14,0)))</f>
        <v/>
      </c>
      <c r="M427" s="8">
        <f>VLOOKUP(A427,'[1]LISTA ETIQUETAS'!$O:$BR,56,0)</f>
        <v>0</v>
      </c>
      <c r="N427" s="9">
        <f t="shared" si="19"/>
        <v>234069</v>
      </c>
      <c r="S427" s="2">
        <f>_xlfn.XLOOKUP($A427,'[1]LISTA ETIQUETAS'!$O:$O,'[1]LISTA ETIQUETAS'!H:H,"",0)</f>
        <v>2</v>
      </c>
      <c r="T427" s="9">
        <f t="shared" si="20"/>
        <v>2</v>
      </c>
      <c r="U427" s="10" t="str">
        <f>IFERROR((VLOOKUP(A427,'links de acesso'!A:B,2,0)),"\\192.168.0.4\Produtos\PRODUTO_PRONTA_ENTREGA\static\IMAGENS_PRODUTOS\SEM IMAGEM.jpg")</f>
        <v>\\192.168.0.4\Produtos\PRODUTO_PRONTA_ENTREGA\static\IMAGENS_PRODUTOS\CADEIRA GOLF_234069.jpg</v>
      </c>
      <c r="V427" s="2"/>
    </row>
    <row r="428" spans="1:22" x14ac:dyDescent="0.25">
      <c r="A428" s="5">
        <v>234069</v>
      </c>
      <c r="B428" t="str">
        <f>IFERROR((VLOOKUP(A428,'[1]LISTA ETIQUETAS'!O:X,3,0)),"PRODUTO SEM ESTOQUE")</f>
        <v>EST CADEIRA GOLF (TING EBANIZ/TELA SEXT NAT) TC213</v>
      </c>
      <c r="C428" s="10" t="str">
        <f>VLOOKUP(A428,'[1]LISTA ETIQUETAS'!$O:$BT,57,0)</f>
        <v>CLAMI CADEIRA</v>
      </c>
      <c r="D428" s="10" t="str">
        <f>VLOOKUP(A428,'[1]LISTA ETIQUETAS'!$O:$BT,58,0)</f>
        <v>CADEIRA GOLF (FL)</v>
      </c>
      <c r="E428" s="11">
        <f>IF(VLOOKUP(A428,'[1]LISTA ETIQUETAS'!O:W,4,0)="",(VLOOKUP(A428,'[1]LISTA ETIQUETAS'!O:W,6,0)),(VLOOKUP(A428,'[1]LISTA ETIQUETAS'!O:W,4,0)))</f>
        <v>0.51</v>
      </c>
      <c r="F428" s="11">
        <f>IF(VLOOKUP(A428,'[1]LISTA ETIQUETAS'!O:W,5,0)="",(VLOOKUP(A428,'[1]LISTA ETIQUETAS'!O:W,7,0)),(VLOOKUP(A428,'[1]LISTA ETIQUETAS'!O:W,5,0)))</f>
        <v>0.6</v>
      </c>
      <c r="G428" s="11">
        <f>IFERROR((VLOOKUP(A428,'[1]LISTA ETIQUETAS'!O:X,8,0)),"")</f>
        <v>0.9</v>
      </c>
      <c r="H428" s="11">
        <f>IFERROR((VLOOKUP(A428,'[1]LISTA ETIQUETAS'!O:X,9,0)),"")</f>
        <v>0</v>
      </c>
      <c r="I428" s="12">
        <f>IFERROR((VLOOKUP(A428,'[1]LISTA ETIQUETAS'!O:Y,11,0)),"")</f>
        <v>4073.28</v>
      </c>
      <c r="J428" s="6">
        <f>VLOOKUP(A428,'[1]LISTA ETIQUETAS'!$O:$Z,12,0)</f>
        <v>0.6</v>
      </c>
      <c r="K428" s="12">
        <f t="shared" si="18"/>
        <v>1629.3120000000004</v>
      </c>
      <c r="L428" s="7" t="str">
        <f>IF(VLOOKUP(A428,'[1]LISTA ETIQUETAS'!O:AB,14,0)="","",(VLOOKUP(A428,'[1]LISTA ETIQUETAS'!O:AB,14,0)))</f>
        <v/>
      </c>
      <c r="M428" s="8">
        <f>VLOOKUP(A428,'[1]LISTA ETIQUETAS'!$O:$BR,56,0)</f>
        <v>0</v>
      </c>
      <c r="N428" s="9">
        <f t="shared" si="19"/>
        <v>234069</v>
      </c>
      <c r="S428" s="2">
        <f>_xlfn.XLOOKUP($A428,'[1]LISTA ETIQUETAS'!$O:$O,'[1]LISTA ETIQUETAS'!H:H,"",0)</f>
        <v>2</v>
      </c>
      <c r="T428" s="9">
        <f t="shared" si="20"/>
        <v>2</v>
      </c>
      <c r="U428" s="10" t="str">
        <f>IFERROR((VLOOKUP(A428,'links de acesso'!A:B,2,0)),"\\192.168.0.4\Produtos\PRODUTO_PRONTA_ENTREGA\static\IMAGENS_PRODUTOS\SEM IMAGEM.jpg")</f>
        <v>\\192.168.0.4\Produtos\PRODUTO_PRONTA_ENTREGA\static\IMAGENS_PRODUTOS\CADEIRA GOLF_234069.jpg</v>
      </c>
      <c r="V428" s="2"/>
    </row>
    <row r="429" spans="1:22" x14ac:dyDescent="0.25">
      <c r="A429" s="5">
        <v>234069</v>
      </c>
      <c r="B429" t="str">
        <f>IFERROR((VLOOKUP(A429,'[1]LISTA ETIQUETAS'!O:X,3,0)),"PRODUTO SEM ESTOQUE")</f>
        <v>EST CADEIRA GOLF (TING EBANIZ/TELA SEXT NAT) TC213</v>
      </c>
      <c r="C429" s="10" t="str">
        <f>VLOOKUP(A429,'[1]LISTA ETIQUETAS'!$O:$BT,57,0)</f>
        <v>CLAMI CADEIRA</v>
      </c>
      <c r="D429" s="10" t="str">
        <f>VLOOKUP(A429,'[1]LISTA ETIQUETAS'!$O:$BT,58,0)</f>
        <v>CADEIRA GOLF (FL)</v>
      </c>
      <c r="E429" s="11">
        <f>IF(VLOOKUP(A429,'[1]LISTA ETIQUETAS'!O:W,4,0)="",(VLOOKUP(A429,'[1]LISTA ETIQUETAS'!O:W,6,0)),(VLOOKUP(A429,'[1]LISTA ETIQUETAS'!O:W,4,0)))</f>
        <v>0.51</v>
      </c>
      <c r="F429" s="11">
        <f>IF(VLOOKUP(A429,'[1]LISTA ETIQUETAS'!O:W,5,0)="",(VLOOKUP(A429,'[1]LISTA ETIQUETAS'!O:W,7,0)),(VLOOKUP(A429,'[1]LISTA ETIQUETAS'!O:W,5,0)))</f>
        <v>0.6</v>
      </c>
      <c r="G429" s="11">
        <f>IFERROR((VLOOKUP(A429,'[1]LISTA ETIQUETAS'!O:X,8,0)),"")</f>
        <v>0.9</v>
      </c>
      <c r="H429" s="11">
        <f>IFERROR((VLOOKUP(A429,'[1]LISTA ETIQUETAS'!O:X,9,0)),"")</f>
        <v>0</v>
      </c>
      <c r="I429" s="12">
        <f>IFERROR((VLOOKUP(A429,'[1]LISTA ETIQUETAS'!O:Y,11,0)),"")</f>
        <v>4073.28</v>
      </c>
      <c r="J429" s="6">
        <f>VLOOKUP(A429,'[1]LISTA ETIQUETAS'!$O:$Z,12,0)</f>
        <v>0.6</v>
      </c>
      <c r="K429" s="12">
        <f t="shared" si="18"/>
        <v>1629.3120000000004</v>
      </c>
      <c r="L429" s="7" t="str">
        <f>IF(VLOOKUP(A429,'[1]LISTA ETIQUETAS'!O:AB,14,0)="","",(VLOOKUP(A429,'[1]LISTA ETIQUETAS'!O:AB,14,0)))</f>
        <v/>
      </c>
      <c r="M429" s="8">
        <f>VLOOKUP(A429,'[1]LISTA ETIQUETAS'!$O:$BR,56,0)</f>
        <v>0</v>
      </c>
      <c r="N429" s="9">
        <f t="shared" si="19"/>
        <v>234069</v>
      </c>
      <c r="S429" s="2">
        <f>_xlfn.XLOOKUP($A429,'[1]LISTA ETIQUETAS'!$O:$O,'[1]LISTA ETIQUETAS'!H:H,"",0)</f>
        <v>2</v>
      </c>
      <c r="T429" s="9">
        <f t="shared" si="20"/>
        <v>2</v>
      </c>
      <c r="U429" s="10" t="str">
        <f>IFERROR((VLOOKUP(A429,'links de acesso'!A:B,2,0)),"\\192.168.0.4\Produtos\PRODUTO_PRONTA_ENTREGA\static\IMAGENS_PRODUTOS\SEM IMAGEM.jpg")</f>
        <v>\\192.168.0.4\Produtos\PRODUTO_PRONTA_ENTREGA\static\IMAGENS_PRODUTOS\CADEIRA GOLF_234069.jpg</v>
      </c>
      <c r="V429" s="2"/>
    </row>
    <row r="430" spans="1:22" x14ac:dyDescent="0.25">
      <c r="A430" s="5">
        <v>234069</v>
      </c>
      <c r="B430" t="str">
        <f>IFERROR((VLOOKUP(A430,'[1]LISTA ETIQUETAS'!O:X,3,0)),"PRODUTO SEM ESTOQUE")</f>
        <v>EST CADEIRA GOLF (TING EBANIZ/TELA SEXT NAT) TC213</v>
      </c>
      <c r="C430" s="10" t="str">
        <f>VLOOKUP(A430,'[1]LISTA ETIQUETAS'!$O:$BT,57,0)</f>
        <v>CLAMI CADEIRA</v>
      </c>
      <c r="D430" s="10" t="str">
        <f>VLOOKUP(A430,'[1]LISTA ETIQUETAS'!$O:$BT,58,0)</f>
        <v>CADEIRA GOLF (FL)</v>
      </c>
      <c r="E430" s="11">
        <f>IF(VLOOKUP(A430,'[1]LISTA ETIQUETAS'!O:W,4,0)="",(VLOOKUP(A430,'[1]LISTA ETIQUETAS'!O:W,6,0)),(VLOOKUP(A430,'[1]LISTA ETIQUETAS'!O:W,4,0)))</f>
        <v>0.51</v>
      </c>
      <c r="F430" s="11">
        <f>IF(VLOOKUP(A430,'[1]LISTA ETIQUETAS'!O:W,5,0)="",(VLOOKUP(A430,'[1]LISTA ETIQUETAS'!O:W,7,0)),(VLOOKUP(A430,'[1]LISTA ETIQUETAS'!O:W,5,0)))</f>
        <v>0.6</v>
      </c>
      <c r="G430" s="11">
        <f>IFERROR((VLOOKUP(A430,'[1]LISTA ETIQUETAS'!O:X,8,0)),"")</f>
        <v>0.9</v>
      </c>
      <c r="H430" s="11">
        <f>IFERROR((VLOOKUP(A430,'[1]LISTA ETIQUETAS'!O:X,9,0)),"")</f>
        <v>0</v>
      </c>
      <c r="I430" s="12">
        <f>IFERROR((VLOOKUP(A430,'[1]LISTA ETIQUETAS'!O:Y,11,0)),"")</f>
        <v>4073.28</v>
      </c>
      <c r="J430" s="6">
        <f>VLOOKUP(A430,'[1]LISTA ETIQUETAS'!$O:$Z,12,0)</f>
        <v>0.6</v>
      </c>
      <c r="K430" s="12">
        <f t="shared" si="18"/>
        <v>1629.3120000000004</v>
      </c>
      <c r="L430" s="7" t="str">
        <f>IF(VLOOKUP(A430,'[1]LISTA ETIQUETAS'!O:AB,14,0)="","",(VLOOKUP(A430,'[1]LISTA ETIQUETAS'!O:AB,14,0)))</f>
        <v/>
      </c>
      <c r="M430" s="8">
        <f>VLOOKUP(A430,'[1]LISTA ETIQUETAS'!$O:$BR,56,0)</f>
        <v>0</v>
      </c>
      <c r="N430" s="9">
        <f t="shared" si="19"/>
        <v>234069</v>
      </c>
      <c r="S430" s="2">
        <f>_xlfn.XLOOKUP($A430,'[1]LISTA ETIQUETAS'!$O:$O,'[1]LISTA ETIQUETAS'!H:H,"",0)</f>
        <v>2</v>
      </c>
      <c r="T430" s="9">
        <f t="shared" si="20"/>
        <v>2</v>
      </c>
      <c r="U430" s="10" t="str">
        <f>IFERROR((VLOOKUP(A430,'links de acesso'!A:B,2,0)),"\\192.168.0.4\Produtos\PRODUTO_PRONTA_ENTREGA\static\IMAGENS_PRODUTOS\SEM IMAGEM.jpg")</f>
        <v>\\192.168.0.4\Produtos\PRODUTO_PRONTA_ENTREGA\static\IMAGENS_PRODUTOS\CADEIRA GOLF_234069.jpg</v>
      </c>
      <c r="V430" s="2"/>
    </row>
    <row r="431" spans="1:22" x14ac:dyDescent="0.25">
      <c r="A431" s="5">
        <v>274154</v>
      </c>
      <c r="B431" t="str">
        <f>IFERROR((VLOOKUP(A431,'[1]LISTA ETIQUETAS'!O:X,3,0)),"PRODUTO SEM ESTOQUE")</f>
        <v>EST CADEIRA GOLF (TING EBANIZ/TELA SEXT NAT) TC213</v>
      </c>
      <c r="C431" s="10" t="str">
        <f>VLOOKUP(A431,'[1]LISTA ETIQUETAS'!$O:$BT,57,0)</f>
        <v>CLAMI CADEIRA</v>
      </c>
      <c r="D431" s="10" t="str">
        <f>VLOOKUP(A431,'[1]LISTA ETIQUETAS'!$O:$BT,58,0)</f>
        <v>CADEIRA GOLF (FL)</v>
      </c>
      <c r="E431" s="11">
        <f>IF(VLOOKUP(A431,'[1]LISTA ETIQUETAS'!O:W,4,0)="",(VLOOKUP(A431,'[1]LISTA ETIQUETAS'!O:W,6,0)),(VLOOKUP(A431,'[1]LISTA ETIQUETAS'!O:W,4,0)))</f>
        <v>0.59</v>
      </c>
      <c r="F431" s="11">
        <f>IF(VLOOKUP(A431,'[1]LISTA ETIQUETAS'!O:W,5,0)="",(VLOOKUP(A431,'[1]LISTA ETIQUETAS'!O:W,7,0)),(VLOOKUP(A431,'[1]LISTA ETIQUETAS'!O:W,5,0)))</f>
        <v>0.6</v>
      </c>
      <c r="G431" s="11">
        <f>IFERROR((VLOOKUP(A431,'[1]LISTA ETIQUETAS'!O:X,8,0)),"")</f>
        <v>0.9</v>
      </c>
      <c r="H431" s="11">
        <f>IFERROR((VLOOKUP(A431,'[1]LISTA ETIQUETAS'!O:X,9,0)),"")</f>
        <v>0</v>
      </c>
      <c r="I431" s="12">
        <f>IFERROR((VLOOKUP(A431,'[1]LISTA ETIQUETAS'!O:Y,11,0)),"")</f>
        <v>4498.95</v>
      </c>
      <c r="J431" s="6">
        <f>VLOOKUP(A431,'[1]LISTA ETIQUETAS'!$O:$Z,12,0)</f>
        <v>0.5</v>
      </c>
      <c r="K431" s="12">
        <f t="shared" si="18"/>
        <v>2249.4749999999999</v>
      </c>
      <c r="L431" s="7" t="str">
        <f>IF(VLOOKUP(A431,'[1]LISTA ETIQUETAS'!O:AB,14,0)="","",(VLOOKUP(A431,'[1]LISTA ETIQUETAS'!O:AB,14,0)))</f>
        <v/>
      </c>
      <c r="M431" s="8">
        <f>VLOOKUP(A431,'[1]LISTA ETIQUETAS'!$O:$BR,56,0)</f>
        <v>0</v>
      </c>
      <c r="N431" s="9">
        <f t="shared" si="19"/>
        <v>274154</v>
      </c>
      <c r="S431" s="2">
        <f>_xlfn.XLOOKUP($A431,'[1]LISTA ETIQUETAS'!$O:$O,'[1]LISTA ETIQUETAS'!H:H,"",0)</f>
        <v>3</v>
      </c>
      <c r="T431" s="9">
        <f t="shared" si="20"/>
        <v>3</v>
      </c>
      <c r="U431" s="10" t="str">
        <f>IFERROR((VLOOKUP(A431,'links de acesso'!A:B,2,0)),"\\192.168.0.4\Produtos\PRODUTO_PRONTA_ENTREGA\static\IMAGENS_PRODUTOS\SEM IMAGEM.jpg")</f>
        <v>\\192.168.0.4\Produtos\PRODUTO_PRONTA_ENTREGA\static\IMAGENS_PRODUTOS\CADEIRA GOLF_274154.jpg</v>
      </c>
      <c r="V431" s="2"/>
    </row>
    <row r="432" spans="1:22" x14ac:dyDescent="0.25">
      <c r="A432" s="5">
        <v>274154</v>
      </c>
      <c r="B432" t="str">
        <f>IFERROR((VLOOKUP(A432,'[1]LISTA ETIQUETAS'!O:X,3,0)),"PRODUTO SEM ESTOQUE")</f>
        <v>EST CADEIRA GOLF (TING EBANIZ/TELA SEXT NAT) TC213</v>
      </c>
      <c r="C432" s="10" t="str">
        <f>VLOOKUP(A432,'[1]LISTA ETIQUETAS'!$O:$BT,57,0)</f>
        <v>CLAMI CADEIRA</v>
      </c>
      <c r="D432" s="10" t="str">
        <f>VLOOKUP(A432,'[1]LISTA ETIQUETAS'!$O:$BT,58,0)</f>
        <v>CADEIRA GOLF (FL)</v>
      </c>
      <c r="E432" s="11">
        <f>IF(VLOOKUP(A432,'[1]LISTA ETIQUETAS'!O:W,4,0)="",(VLOOKUP(A432,'[1]LISTA ETIQUETAS'!O:W,6,0)),(VLOOKUP(A432,'[1]LISTA ETIQUETAS'!O:W,4,0)))</f>
        <v>0.59</v>
      </c>
      <c r="F432" s="11">
        <f>IF(VLOOKUP(A432,'[1]LISTA ETIQUETAS'!O:W,5,0)="",(VLOOKUP(A432,'[1]LISTA ETIQUETAS'!O:W,7,0)),(VLOOKUP(A432,'[1]LISTA ETIQUETAS'!O:W,5,0)))</f>
        <v>0.6</v>
      </c>
      <c r="G432" s="11">
        <f>IFERROR((VLOOKUP(A432,'[1]LISTA ETIQUETAS'!O:X,8,0)),"")</f>
        <v>0.9</v>
      </c>
      <c r="H432" s="11">
        <f>IFERROR((VLOOKUP(A432,'[1]LISTA ETIQUETAS'!O:X,9,0)),"")</f>
        <v>0</v>
      </c>
      <c r="I432" s="12">
        <f>IFERROR((VLOOKUP(A432,'[1]LISTA ETIQUETAS'!O:Y,11,0)),"")</f>
        <v>4498.95</v>
      </c>
      <c r="J432" s="6">
        <f>VLOOKUP(A432,'[1]LISTA ETIQUETAS'!$O:$Z,12,0)</f>
        <v>0.5</v>
      </c>
      <c r="K432" s="12">
        <f t="shared" si="18"/>
        <v>2249.4749999999999</v>
      </c>
      <c r="L432" s="7" t="str">
        <f>IF(VLOOKUP(A432,'[1]LISTA ETIQUETAS'!O:AB,14,0)="","",(VLOOKUP(A432,'[1]LISTA ETIQUETAS'!O:AB,14,0)))</f>
        <v/>
      </c>
      <c r="M432" s="8">
        <f>VLOOKUP(A432,'[1]LISTA ETIQUETAS'!$O:$BR,56,0)</f>
        <v>0</v>
      </c>
      <c r="N432" s="9">
        <f t="shared" si="19"/>
        <v>274154</v>
      </c>
      <c r="S432" s="2">
        <f>_xlfn.XLOOKUP($A432,'[1]LISTA ETIQUETAS'!$O:$O,'[1]LISTA ETIQUETAS'!H:H,"",0)</f>
        <v>3</v>
      </c>
      <c r="T432" s="9">
        <f t="shared" si="20"/>
        <v>3</v>
      </c>
      <c r="U432" s="10" t="str">
        <f>IFERROR((VLOOKUP(A432,'links de acesso'!A:B,2,0)),"\\192.168.0.4\Produtos\PRODUTO_PRONTA_ENTREGA\static\IMAGENS_PRODUTOS\SEM IMAGEM.jpg")</f>
        <v>\\192.168.0.4\Produtos\PRODUTO_PRONTA_ENTREGA\static\IMAGENS_PRODUTOS\CADEIRA GOLF_274154.jpg</v>
      </c>
      <c r="V432" s="2"/>
    </row>
    <row r="433" spans="1:22" x14ac:dyDescent="0.25">
      <c r="A433" s="5">
        <v>274154</v>
      </c>
      <c r="B433" t="str">
        <f>IFERROR((VLOOKUP(A433,'[1]LISTA ETIQUETAS'!O:X,3,0)),"PRODUTO SEM ESTOQUE")</f>
        <v>EST CADEIRA GOLF (TING EBANIZ/TELA SEXT NAT) TC213</v>
      </c>
      <c r="C433" s="10" t="str">
        <f>VLOOKUP(A433,'[1]LISTA ETIQUETAS'!$O:$BT,57,0)</f>
        <v>CLAMI CADEIRA</v>
      </c>
      <c r="D433" s="10" t="str">
        <f>VLOOKUP(A433,'[1]LISTA ETIQUETAS'!$O:$BT,58,0)</f>
        <v>CADEIRA GOLF (FL)</v>
      </c>
      <c r="E433" s="11">
        <f>IF(VLOOKUP(A433,'[1]LISTA ETIQUETAS'!O:W,4,0)="",(VLOOKUP(A433,'[1]LISTA ETIQUETAS'!O:W,6,0)),(VLOOKUP(A433,'[1]LISTA ETIQUETAS'!O:W,4,0)))</f>
        <v>0.59</v>
      </c>
      <c r="F433" s="11">
        <f>IF(VLOOKUP(A433,'[1]LISTA ETIQUETAS'!O:W,5,0)="",(VLOOKUP(A433,'[1]LISTA ETIQUETAS'!O:W,7,0)),(VLOOKUP(A433,'[1]LISTA ETIQUETAS'!O:W,5,0)))</f>
        <v>0.6</v>
      </c>
      <c r="G433" s="11">
        <f>IFERROR((VLOOKUP(A433,'[1]LISTA ETIQUETAS'!O:X,8,0)),"")</f>
        <v>0.9</v>
      </c>
      <c r="H433" s="11">
        <f>IFERROR((VLOOKUP(A433,'[1]LISTA ETIQUETAS'!O:X,9,0)),"")</f>
        <v>0</v>
      </c>
      <c r="I433" s="12">
        <f>IFERROR((VLOOKUP(A433,'[1]LISTA ETIQUETAS'!O:Y,11,0)),"")</f>
        <v>4498.95</v>
      </c>
      <c r="J433" s="6">
        <f>VLOOKUP(A433,'[1]LISTA ETIQUETAS'!$O:$Z,12,0)</f>
        <v>0.5</v>
      </c>
      <c r="K433" s="12">
        <f t="shared" si="18"/>
        <v>2249.4749999999999</v>
      </c>
      <c r="L433" s="7" t="str">
        <f>IF(VLOOKUP(A433,'[1]LISTA ETIQUETAS'!O:AB,14,0)="","",(VLOOKUP(A433,'[1]LISTA ETIQUETAS'!O:AB,14,0)))</f>
        <v/>
      </c>
      <c r="M433" s="8">
        <f>VLOOKUP(A433,'[1]LISTA ETIQUETAS'!$O:$BR,56,0)</f>
        <v>0</v>
      </c>
      <c r="N433" s="9">
        <f t="shared" si="19"/>
        <v>274154</v>
      </c>
      <c r="S433" s="2">
        <f>_xlfn.XLOOKUP($A433,'[1]LISTA ETIQUETAS'!$O:$O,'[1]LISTA ETIQUETAS'!H:H,"",0)</f>
        <v>3</v>
      </c>
      <c r="T433" s="9">
        <f t="shared" si="20"/>
        <v>3</v>
      </c>
      <c r="U433" s="10" t="str">
        <f>IFERROR((VLOOKUP(A433,'links de acesso'!A:B,2,0)),"\\192.168.0.4\Produtos\PRODUTO_PRONTA_ENTREGA\static\IMAGENS_PRODUTOS\SEM IMAGEM.jpg")</f>
        <v>\\192.168.0.4\Produtos\PRODUTO_PRONTA_ENTREGA\static\IMAGENS_PRODUTOS\CADEIRA GOLF_274154.jpg</v>
      </c>
      <c r="V433" s="2"/>
    </row>
    <row r="434" spans="1:22" x14ac:dyDescent="0.25">
      <c r="A434" s="5">
        <v>151236</v>
      </c>
      <c r="B434" t="str">
        <f>IFERROR((VLOOKUP(A434,'[1]LISTA ETIQUETAS'!O:X,3,0)),"PRODUTO SEM ESTOQUE")</f>
        <v>EST CADEIRA HELVETICA C/BRACO (CATUABA PU) TC 11202-249#02</v>
      </c>
      <c r="C434" s="10" t="str">
        <f>VLOOKUP(A434,'[1]LISTA ETIQUETAS'!$O:$BT,57,0)</f>
        <v>CLAMI CADEIRA</v>
      </c>
      <c r="D434" s="10" t="str">
        <f>VLOOKUP(A434,'[1]LISTA ETIQUETAS'!$O:$BT,58,0)</f>
        <v>CADEIRA HELVETICA (FL)</v>
      </c>
      <c r="E434" s="11">
        <f>IF(VLOOKUP(A434,'[1]LISTA ETIQUETAS'!O:W,4,0)="",(VLOOKUP(A434,'[1]LISTA ETIQUETAS'!O:W,6,0)),(VLOOKUP(A434,'[1]LISTA ETIQUETAS'!O:W,4,0)))</f>
        <v>0.55000000000000004</v>
      </c>
      <c r="F434" s="11">
        <f>IF(VLOOKUP(A434,'[1]LISTA ETIQUETAS'!O:W,5,0)="",(VLOOKUP(A434,'[1]LISTA ETIQUETAS'!O:W,7,0)),(VLOOKUP(A434,'[1]LISTA ETIQUETAS'!O:W,5,0)))</f>
        <v>0.61</v>
      </c>
      <c r="G434" s="11">
        <f>IFERROR((VLOOKUP(A434,'[1]LISTA ETIQUETAS'!O:X,8,0)),"")</f>
        <v>0.84</v>
      </c>
      <c r="H434" s="11">
        <f>IFERROR((VLOOKUP(A434,'[1]LISTA ETIQUETAS'!O:X,9,0)),"")</f>
        <v>0</v>
      </c>
      <c r="I434" s="12">
        <f>IFERROR((VLOOKUP(A434,'[1]LISTA ETIQUETAS'!O:Y,11,0)),"")</f>
        <v>6813.39</v>
      </c>
      <c r="J434" s="6">
        <f>VLOOKUP(A434,'[1]LISTA ETIQUETAS'!$O:$Z,12,0)</f>
        <v>0.7</v>
      </c>
      <c r="K434" s="12">
        <f t="shared" si="18"/>
        <v>2044.0170000000007</v>
      </c>
      <c r="L434" s="7" t="str">
        <f>IF(VLOOKUP(A434,'[1]LISTA ETIQUETAS'!O:AB,14,0)="","",(VLOOKUP(A434,'[1]LISTA ETIQUETAS'!O:AB,14,0)))</f>
        <v/>
      </c>
      <c r="M434" s="8">
        <f>VLOOKUP(A434,'[1]LISTA ETIQUETAS'!$O:$BR,56,0)</f>
        <v>0</v>
      </c>
      <c r="N434" s="9">
        <f t="shared" si="19"/>
        <v>151236</v>
      </c>
      <c r="S434" s="2">
        <f>_xlfn.XLOOKUP($A434,'[1]LISTA ETIQUETAS'!$O:$O,'[1]LISTA ETIQUETAS'!H:H,"",0)</f>
        <v>4</v>
      </c>
      <c r="T434" s="9">
        <f t="shared" si="20"/>
        <v>4</v>
      </c>
      <c r="U434" s="10" t="str">
        <f>IFERROR((VLOOKUP(A434,'links de acesso'!A:B,2,0)),"\\192.168.0.4\Produtos\PRODUTO_PRONTA_ENTREGA\static\IMAGENS_PRODUTOS\SEM IMAGEM.jpg")</f>
        <v>\\192.168.0.4\Produtos\PRODUTO_PRONTA_ENTREGA\static\IMAGENS_PRODUTOS\CADEIRA HELVETICA_151236.jpg</v>
      </c>
      <c r="V434" s="2"/>
    </row>
    <row r="435" spans="1:22" x14ac:dyDescent="0.25">
      <c r="A435" s="5">
        <v>90497</v>
      </c>
      <c r="B435" t="str">
        <f>IFERROR((VLOOKUP(A435,'[1]LISTA ETIQUETAS'!O:X,3,0)),"PRODUTO SEM ESTOQUE")</f>
        <v>EST CADEIRA JET (JEQUITIBA NATURAL) TC SUED 405</v>
      </c>
      <c r="C435" s="10" t="str">
        <f>VLOOKUP(A435,'[1]LISTA ETIQUETAS'!$O:$BT,57,0)</f>
        <v>CLAMI CADEIRA</v>
      </c>
      <c r="D435" s="10" t="str">
        <f>VLOOKUP(A435,'[1]LISTA ETIQUETAS'!$O:$BT,58,0)</f>
        <v>CADEIRA JET (FL)</v>
      </c>
      <c r="E435" s="11">
        <f>IF(VLOOKUP(A435,'[1]LISTA ETIQUETAS'!O:W,4,0)="",(VLOOKUP(A435,'[1]LISTA ETIQUETAS'!O:W,6,0)),(VLOOKUP(A435,'[1]LISTA ETIQUETAS'!O:W,4,0)))</f>
        <v>0.46</v>
      </c>
      <c r="F435" s="11">
        <f>IF(VLOOKUP(A435,'[1]LISTA ETIQUETAS'!O:W,5,0)="",(VLOOKUP(A435,'[1]LISTA ETIQUETAS'!O:W,7,0)),(VLOOKUP(A435,'[1]LISTA ETIQUETAS'!O:W,5,0)))</f>
        <v>0.59</v>
      </c>
      <c r="G435" s="11">
        <f>IFERROR((VLOOKUP(A435,'[1]LISTA ETIQUETAS'!O:X,8,0)),"")</f>
        <v>0.85</v>
      </c>
      <c r="H435" s="11">
        <f>IFERROR((VLOOKUP(A435,'[1]LISTA ETIQUETAS'!O:X,9,0)),"")</f>
        <v>0</v>
      </c>
      <c r="I435" s="12">
        <f>IFERROR((VLOOKUP(A435,'[1]LISTA ETIQUETAS'!O:Y,11,0)),"")</f>
        <v>3095.7</v>
      </c>
      <c r="J435" s="6">
        <f>VLOOKUP(A435,'[1]LISTA ETIQUETAS'!$O:$Z,12,0)</f>
        <v>0.75</v>
      </c>
      <c r="K435" s="12">
        <f t="shared" si="18"/>
        <v>773.92500000000018</v>
      </c>
      <c r="L435" s="7" t="str">
        <f>IF(VLOOKUP(A435,'[1]LISTA ETIQUETAS'!O:AB,14,0)="","",(VLOOKUP(A435,'[1]LISTA ETIQUETAS'!O:AB,14,0)))</f>
        <v/>
      </c>
      <c r="M435" s="8">
        <f>VLOOKUP(A435,'[1]LISTA ETIQUETAS'!$O:$BR,56,0)</f>
        <v>0</v>
      </c>
      <c r="N435" s="9">
        <f t="shared" si="19"/>
        <v>90497</v>
      </c>
      <c r="S435" s="2">
        <f>_xlfn.XLOOKUP($A435,'[1]LISTA ETIQUETAS'!$O:$O,'[1]LISTA ETIQUETAS'!H:H,"",0)</f>
        <v>1</v>
      </c>
      <c r="T435" s="9">
        <f t="shared" si="20"/>
        <v>1</v>
      </c>
      <c r="U435" s="10" t="str">
        <f>IFERROR((VLOOKUP(A435,'links de acesso'!A:B,2,0)),"\\192.168.0.4\Produtos\PRODUTO_PRONTA_ENTREGA\static\IMAGENS_PRODUTOS\SEM IMAGEM.jpg")</f>
        <v>\\192.168.0.4\Produtos\PRODUTO_PRONTA_ENTREGA\static\IMAGENS_PRODUTOS\CADEIRA JET_90497.jpg</v>
      </c>
      <c r="V435" s="2"/>
    </row>
    <row r="436" spans="1:22" x14ac:dyDescent="0.25">
      <c r="A436" s="5">
        <v>86814</v>
      </c>
      <c r="B436" t="str">
        <f>IFERROR((VLOOKUP(A436,'[1]LISTA ETIQUETAS'!O:X,3,0)),"PRODUTO SEM ESTOQUE")</f>
        <v>EST CADEIRA JOSEPHINA (LACA PRETA) TC CAMURCA GENGIBRE</v>
      </c>
      <c r="C436" s="10" t="str">
        <f>VLOOKUP(A436,'[1]LISTA ETIQUETAS'!$O:$BT,57,0)</f>
        <v>CLAMI CADEIRA</v>
      </c>
      <c r="D436" s="10" t="str">
        <f>VLOOKUP(A436,'[1]LISTA ETIQUETAS'!$O:$BT,58,0)</f>
        <v>CADEIRA JOSEPHINA (FL)</v>
      </c>
      <c r="E436" s="11">
        <f>IF(VLOOKUP(A436,'[1]LISTA ETIQUETAS'!O:W,4,0)="",(VLOOKUP(A436,'[1]LISTA ETIQUETAS'!O:W,6,0)),(VLOOKUP(A436,'[1]LISTA ETIQUETAS'!O:W,4,0)))</f>
        <v>0.53</v>
      </c>
      <c r="F436" s="11">
        <f>IF(VLOOKUP(A436,'[1]LISTA ETIQUETAS'!O:W,5,0)="",(VLOOKUP(A436,'[1]LISTA ETIQUETAS'!O:W,7,0)),(VLOOKUP(A436,'[1]LISTA ETIQUETAS'!O:W,5,0)))</f>
        <v>0.62</v>
      </c>
      <c r="G436" s="11">
        <f>IFERROR((VLOOKUP(A436,'[1]LISTA ETIQUETAS'!O:X,8,0)),"")</f>
        <v>0.95</v>
      </c>
      <c r="H436" s="11">
        <f>IFERROR((VLOOKUP(A436,'[1]LISTA ETIQUETAS'!O:X,9,0)),"")</f>
        <v>0</v>
      </c>
      <c r="I436" s="12">
        <f>IFERROR((VLOOKUP(A436,'[1]LISTA ETIQUETAS'!O:Y,11,0)),"")</f>
        <v>5803.8</v>
      </c>
      <c r="J436" s="6">
        <f>VLOOKUP(A436,'[1]LISTA ETIQUETAS'!$O:$Z,12,0)</f>
        <v>0.75</v>
      </c>
      <c r="K436" s="12">
        <f t="shared" si="18"/>
        <v>1450.9499999999998</v>
      </c>
      <c r="L436" s="7" t="str">
        <f>IF(VLOOKUP(A436,'[1]LISTA ETIQUETAS'!O:AB,14,0)="","",(VLOOKUP(A436,'[1]LISTA ETIQUETAS'!O:AB,14,0)))</f>
        <v/>
      </c>
      <c r="M436" s="8">
        <f>VLOOKUP(A436,'[1]LISTA ETIQUETAS'!$O:$BR,56,0)</f>
        <v>0</v>
      </c>
      <c r="N436" s="9">
        <f t="shared" si="19"/>
        <v>86814</v>
      </c>
      <c r="S436" s="2">
        <f>_xlfn.XLOOKUP($A436,'[1]LISTA ETIQUETAS'!$O:$O,'[1]LISTA ETIQUETAS'!H:H,"",0)</f>
        <v>1</v>
      </c>
      <c r="T436" s="9">
        <f t="shared" si="20"/>
        <v>1</v>
      </c>
      <c r="U436" s="10" t="str">
        <f>IFERROR((VLOOKUP(A436,'links de acesso'!A:B,2,0)),"\\192.168.0.4\Produtos\PRODUTO_PRONTA_ENTREGA\static\IMAGENS_PRODUTOS\SEM IMAGEM.jpg")</f>
        <v>\\192.168.0.4\Produtos\PRODUTO_PRONTA_ENTREGA\static\IMAGENS_PRODUTOS\CADEIRA JOSEFINA_86814.jpg</v>
      </c>
      <c r="V436" s="2"/>
    </row>
    <row r="437" spans="1:22" x14ac:dyDescent="0.25">
      <c r="A437" s="5">
        <v>174045</v>
      </c>
      <c r="B437" t="str">
        <f>IFERROR((VLOOKUP(A437,'[1]LISTA ETIQUETAS'!O:X,3,0)),"PRODUTO SEM ESTOQUE")</f>
        <v>EST CADEIRA JOY (COR 01) (COURO NUDE)</v>
      </c>
      <c r="C437" s="10" t="str">
        <f>VLOOKUP(A437,'[1]LISTA ETIQUETAS'!$O:$BT,57,0)</f>
        <v>CLAMI CADEIRA</v>
      </c>
      <c r="D437" s="10" t="str">
        <f>VLOOKUP(A437,'[1]LISTA ETIQUETAS'!$O:$BT,58,0)</f>
        <v>CADEIRA JOY (FL)</v>
      </c>
      <c r="E437" s="11">
        <f>IF(VLOOKUP(A437,'[1]LISTA ETIQUETAS'!O:W,4,0)="",(VLOOKUP(A437,'[1]LISTA ETIQUETAS'!O:W,6,0)),(VLOOKUP(A437,'[1]LISTA ETIQUETAS'!O:W,4,0)))</f>
        <v>0.44</v>
      </c>
      <c r="F437" s="11">
        <f>IF(VLOOKUP(A437,'[1]LISTA ETIQUETAS'!O:W,5,0)="",(VLOOKUP(A437,'[1]LISTA ETIQUETAS'!O:W,7,0)),(VLOOKUP(A437,'[1]LISTA ETIQUETAS'!O:W,5,0)))</f>
        <v>0.56999999999999995</v>
      </c>
      <c r="G437" s="11">
        <f>IFERROR((VLOOKUP(A437,'[1]LISTA ETIQUETAS'!O:X,8,0)),"")</f>
        <v>0.8</v>
      </c>
      <c r="H437" s="11">
        <f>IFERROR((VLOOKUP(A437,'[1]LISTA ETIQUETAS'!O:X,9,0)),"")</f>
        <v>0</v>
      </c>
      <c r="I437" s="12">
        <f>IFERROR((VLOOKUP(A437,'[1]LISTA ETIQUETAS'!O:Y,11,0)),"")</f>
        <v>8960</v>
      </c>
      <c r="J437" s="6">
        <f>VLOOKUP(A437,'[1]LISTA ETIQUETAS'!$O:$Z,12,0)</f>
        <v>0.5</v>
      </c>
      <c r="K437" s="12">
        <f t="shared" si="18"/>
        <v>4480</v>
      </c>
      <c r="L437" s="7" t="str">
        <f>IF(VLOOKUP(A437,'[1]LISTA ETIQUETAS'!O:AB,14,0)="","",(VLOOKUP(A437,'[1]LISTA ETIQUETAS'!O:AB,14,0)))</f>
        <v/>
      </c>
      <c r="M437" s="8">
        <f>VLOOKUP(A437,'[1]LISTA ETIQUETAS'!$O:$BR,56,0)</f>
        <v>0</v>
      </c>
      <c r="N437" s="9">
        <f t="shared" si="19"/>
        <v>174045</v>
      </c>
      <c r="S437" s="2">
        <f>_xlfn.XLOOKUP($A437,'[1]LISTA ETIQUETAS'!$O:$O,'[1]LISTA ETIQUETAS'!H:H,"",0)</f>
        <v>1</v>
      </c>
      <c r="T437" s="9">
        <f t="shared" si="20"/>
        <v>1</v>
      </c>
      <c r="U437" s="10" t="str">
        <f>IFERROR((VLOOKUP(A437,'links de acesso'!A:B,2,0)),"\\192.168.0.4\Produtos\PRODUTO_PRONTA_ENTREGA\static\IMAGENS_PRODUTOS\SEM IMAGEM.jpg")</f>
        <v>\\192.168.0.4\Produtos\PRODUTO_PRONTA_ENTREGA\static\IMAGENS_PRODUTOS\CADEIRA JOY_174045.jpg</v>
      </c>
      <c r="V437" s="2"/>
    </row>
    <row r="438" spans="1:22" x14ac:dyDescent="0.25">
      <c r="A438" s="5">
        <v>176795</v>
      </c>
      <c r="B438" t="str">
        <f>IFERROR((VLOOKUP(A438,'[1]LISTA ETIQUETAS'!O:X,3,0)),"PRODUTO SEM ESTOQUE")</f>
        <v>EST CADEIRA JOY (COR 01) TC LIBERTY WASHED LB-011</v>
      </c>
      <c r="C438" s="10" t="str">
        <f>VLOOKUP(A438,'[1]LISTA ETIQUETAS'!$O:$BT,57,0)</f>
        <v>CLAMI CADEIRA</v>
      </c>
      <c r="D438" s="10" t="str">
        <f>VLOOKUP(A438,'[1]LISTA ETIQUETAS'!$O:$BT,58,0)</f>
        <v>CADEIRA JOY (FL)</v>
      </c>
      <c r="E438" s="11">
        <f>IF(VLOOKUP(A438,'[1]LISTA ETIQUETAS'!O:W,4,0)="",(VLOOKUP(A438,'[1]LISTA ETIQUETAS'!O:W,6,0)),(VLOOKUP(A438,'[1]LISTA ETIQUETAS'!O:W,4,0)))</f>
        <v>0.45</v>
      </c>
      <c r="F438" s="11">
        <f>IF(VLOOKUP(A438,'[1]LISTA ETIQUETAS'!O:W,5,0)="",(VLOOKUP(A438,'[1]LISTA ETIQUETAS'!O:W,7,0)),(VLOOKUP(A438,'[1]LISTA ETIQUETAS'!O:W,5,0)))</f>
        <v>0.59</v>
      </c>
      <c r="G438" s="11">
        <f>IFERROR((VLOOKUP(A438,'[1]LISTA ETIQUETAS'!O:X,8,0)),"")</f>
        <v>0.8</v>
      </c>
      <c r="H438" s="11">
        <f>IFERROR((VLOOKUP(A438,'[1]LISTA ETIQUETAS'!O:X,9,0)),"")</f>
        <v>0</v>
      </c>
      <c r="I438" s="12">
        <f>IFERROR((VLOOKUP(A438,'[1]LISTA ETIQUETAS'!O:Y,11,0)),"")</f>
        <v>9923.19</v>
      </c>
      <c r="J438" s="6">
        <f>VLOOKUP(A438,'[1]LISTA ETIQUETAS'!$O:$Z,12,0)</f>
        <v>0.75</v>
      </c>
      <c r="K438" s="12">
        <f t="shared" si="18"/>
        <v>2480.7975000000006</v>
      </c>
      <c r="L438" s="7" t="str">
        <f>IF(VLOOKUP(A438,'[1]LISTA ETIQUETAS'!O:AB,14,0)="","",(VLOOKUP(A438,'[1]LISTA ETIQUETAS'!O:AB,14,0)))</f>
        <v/>
      </c>
      <c r="M438" s="8">
        <f>VLOOKUP(A438,'[1]LISTA ETIQUETAS'!$O:$BR,56,0)</f>
        <v>0</v>
      </c>
      <c r="N438" s="9">
        <f t="shared" si="19"/>
        <v>176795</v>
      </c>
      <c r="S438" s="2">
        <f>_xlfn.XLOOKUP($A438,'[1]LISTA ETIQUETAS'!$O:$O,'[1]LISTA ETIQUETAS'!H:H,"",0)</f>
        <v>1</v>
      </c>
      <c r="T438" s="9">
        <f t="shared" si="20"/>
        <v>1</v>
      </c>
      <c r="U438" s="10" t="str">
        <f>IFERROR((VLOOKUP(A438,'links de acesso'!A:B,2,0)),"\\192.168.0.4\Produtos\PRODUTO_PRONTA_ENTREGA\static\IMAGENS_PRODUTOS\SEM IMAGEM.jpg")</f>
        <v>\\192.168.0.4\Produtos\PRODUTO_PRONTA_ENTREGA\static\IMAGENS_PRODUTOS\CADEIRA JOY_176795.jpg</v>
      </c>
      <c r="V438" s="2"/>
    </row>
    <row r="439" spans="1:22" x14ac:dyDescent="0.25">
      <c r="A439" s="5">
        <v>221136</v>
      </c>
      <c r="B439" t="str">
        <f>IFERROR((VLOOKUP(A439,'[1]LISTA ETIQUETAS'!O:X,3,0)),"PRODUTO SEM ESTOQUE")</f>
        <v>EST CADEIRA JOY ESTOFADA (IMBUIA) (COURO 515 AZUL CLARO)</v>
      </c>
      <c r="C439" s="10" t="str">
        <f>VLOOKUP(A439,'[1]LISTA ETIQUETAS'!$O:$BT,57,0)</f>
        <v>CLAMI CADEIRA</v>
      </c>
      <c r="D439" s="10" t="str">
        <f>VLOOKUP(A439,'[1]LISTA ETIQUETAS'!$O:$BT,58,0)</f>
        <v>CADEIRA JOY (FL)</v>
      </c>
      <c r="E439" s="11">
        <f>IF(VLOOKUP(A439,'[1]LISTA ETIQUETAS'!O:W,4,0)="",(VLOOKUP(A439,'[1]LISTA ETIQUETAS'!O:W,6,0)),(VLOOKUP(A439,'[1]LISTA ETIQUETAS'!O:W,4,0)))</f>
        <v>0.44</v>
      </c>
      <c r="F439" s="11">
        <f>IF(VLOOKUP(A439,'[1]LISTA ETIQUETAS'!O:W,5,0)="",(VLOOKUP(A439,'[1]LISTA ETIQUETAS'!O:W,7,0)),(VLOOKUP(A439,'[1]LISTA ETIQUETAS'!O:W,5,0)))</f>
        <v>0.56999999999999995</v>
      </c>
      <c r="G439" s="11">
        <f>IFERROR((VLOOKUP(A439,'[1]LISTA ETIQUETAS'!O:X,8,0)),"")</f>
        <v>0.8</v>
      </c>
      <c r="H439" s="11">
        <f>IFERROR((VLOOKUP(A439,'[1]LISTA ETIQUETAS'!O:X,9,0)),"")</f>
        <v>0</v>
      </c>
      <c r="I439" s="12">
        <f>IFERROR((VLOOKUP(A439,'[1]LISTA ETIQUETAS'!O:Y,11,0)),"")</f>
        <v>10568.25</v>
      </c>
      <c r="J439" s="6">
        <f>VLOOKUP(A439,'[1]LISTA ETIQUETAS'!$O:$Z,12,0)</f>
        <v>0.5</v>
      </c>
      <c r="K439" s="12">
        <f t="shared" si="18"/>
        <v>5284.125</v>
      </c>
      <c r="L439" s="7" t="str">
        <f>IF(VLOOKUP(A439,'[1]LISTA ETIQUETAS'!O:AB,14,0)="","",(VLOOKUP(A439,'[1]LISTA ETIQUETAS'!O:AB,14,0)))</f>
        <v/>
      </c>
      <c r="M439" s="8">
        <f>VLOOKUP(A439,'[1]LISTA ETIQUETAS'!$O:$BR,56,0)</f>
        <v>0</v>
      </c>
      <c r="N439" s="9">
        <f t="shared" si="19"/>
        <v>221136</v>
      </c>
      <c r="S439" s="2">
        <f>_xlfn.XLOOKUP($A439,'[1]LISTA ETIQUETAS'!$O:$O,'[1]LISTA ETIQUETAS'!H:H,"",0)</f>
        <v>4</v>
      </c>
      <c r="T439" s="9">
        <f t="shared" si="20"/>
        <v>4</v>
      </c>
      <c r="U439" s="10" t="str">
        <f>IFERROR((VLOOKUP(A439,'links de acesso'!A:B,2,0)),"\\192.168.0.4\Produtos\PRODUTO_PRONTA_ENTREGA\static\IMAGENS_PRODUTOS\SEM IMAGEM.jpg")</f>
        <v>\\192.168.0.4\Produtos\PRODUTO_PRONTA_ENTREGA\static\IMAGENS_PRODUTOS\CADEIRA JOY_221136.jpg</v>
      </c>
      <c r="V439" s="2"/>
    </row>
    <row r="440" spans="1:22" x14ac:dyDescent="0.25">
      <c r="A440" s="5">
        <v>221136</v>
      </c>
      <c r="B440" t="str">
        <f>IFERROR((VLOOKUP(A440,'[1]LISTA ETIQUETAS'!O:X,3,0)),"PRODUTO SEM ESTOQUE")</f>
        <v>EST CADEIRA JOY ESTOFADA (IMBUIA) (COURO 515 AZUL CLARO)</v>
      </c>
      <c r="C440" s="10" t="str">
        <f>VLOOKUP(A440,'[1]LISTA ETIQUETAS'!$O:$BT,57,0)</f>
        <v>CLAMI CADEIRA</v>
      </c>
      <c r="D440" s="10" t="str">
        <f>VLOOKUP(A440,'[1]LISTA ETIQUETAS'!$O:$BT,58,0)</f>
        <v>CADEIRA JOY (FL)</v>
      </c>
      <c r="E440" s="11">
        <f>IF(VLOOKUP(A440,'[1]LISTA ETIQUETAS'!O:W,4,0)="",(VLOOKUP(A440,'[1]LISTA ETIQUETAS'!O:W,6,0)),(VLOOKUP(A440,'[1]LISTA ETIQUETAS'!O:W,4,0)))</f>
        <v>0.44</v>
      </c>
      <c r="F440" s="11">
        <f>IF(VLOOKUP(A440,'[1]LISTA ETIQUETAS'!O:W,5,0)="",(VLOOKUP(A440,'[1]LISTA ETIQUETAS'!O:W,7,0)),(VLOOKUP(A440,'[1]LISTA ETIQUETAS'!O:W,5,0)))</f>
        <v>0.56999999999999995</v>
      </c>
      <c r="G440" s="11">
        <f>IFERROR((VLOOKUP(A440,'[1]LISTA ETIQUETAS'!O:X,8,0)),"")</f>
        <v>0.8</v>
      </c>
      <c r="H440" s="11">
        <f>IFERROR((VLOOKUP(A440,'[1]LISTA ETIQUETAS'!O:X,9,0)),"")</f>
        <v>0</v>
      </c>
      <c r="I440" s="12">
        <f>IFERROR((VLOOKUP(A440,'[1]LISTA ETIQUETAS'!O:Y,11,0)),"")</f>
        <v>10568.25</v>
      </c>
      <c r="J440" s="6">
        <f>VLOOKUP(A440,'[1]LISTA ETIQUETAS'!$O:$Z,12,0)</f>
        <v>0.5</v>
      </c>
      <c r="K440" s="12">
        <f t="shared" si="18"/>
        <v>5284.125</v>
      </c>
      <c r="L440" s="7" t="str">
        <f>IF(VLOOKUP(A440,'[1]LISTA ETIQUETAS'!O:AB,14,0)="","",(VLOOKUP(A440,'[1]LISTA ETIQUETAS'!O:AB,14,0)))</f>
        <v/>
      </c>
      <c r="M440" s="8">
        <f>VLOOKUP(A440,'[1]LISTA ETIQUETAS'!$O:$BR,56,0)</f>
        <v>0</v>
      </c>
      <c r="N440" s="9">
        <f t="shared" si="19"/>
        <v>221136</v>
      </c>
      <c r="S440" s="2">
        <f>_xlfn.XLOOKUP($A440,'[1]LISTA ETIQUETAS'!$O:$O,'[1]LISTA ETIQUETAS'!H:H,"",0)</f>
        <v>4</v>
      </c>
      <c r="T440" s="9">
        <f t="shared" si="20"/>
        <v>4</v>
      </c>
      <c r="U440" s="10" t="str">
        <f>IFERROR((VLOOKUP(A440,'links de acesso'!A:B,2,0)),"\\192.168.0.4\Produtos\PRODUTO_PRONTA_ENTREGA\static\IMAGENS_PRODUTOS\SEM IMAGEM.jpg")</f>
        <v>\\192.168.0.4\Produtos\PRODUTO_PRONTA_ENTREGA\static\IMAGENS_PRODUTOS\CADEIRA JOY_221136.jpg</v>
      </c>
      <c r="V440" s="2"/>
    </row>
    <row r="441" spans="1:22" x14ac:dyDescent="0.25">
      <c r="A441" s="5">
        <v>221136</v>
      </c>
      <c r="B441" t="str">
        <f>IFERROR((VLOOKUP(A441,'[1]LISTA ETIQUETAS'!O:X,3,0)),"PRODUTO SEM ESTOQUE")</f>
        <v>EST CADEIRA JOY ESTOFADA (IMBUIA) (COURO 515 AZUL CLARO)</v>
      </c>
      <c r="C441" s="10" t="str">
        <f>VLOOKUP(A441,'[1]LISTA ETIQUETAS'!$O:$BT,57,0)</f>
        <v>CLAMI CADEIRA</v>
      </c>
      <c r="D441" s="10" t="str">
        <f>VLOOKUP(A441,'[1]LISTA ETIQUETAS'!$O:$BT,58,0)</f>
        <v>CADEIRA JOY (FL)</v>
      </c>
      <c r="E441" s="11">
        <f>IF(VLOOKUP(A441,'[1]LISTA ETIQUETAS'!O:W,4,0)="",(VLOOKUP(A441,'[1]LISTA ETIQUETAS'!O:W,6,0)),(VLOOKUP(A441,'[1]LISTA ETIQUETAS'!O:W,4,0)))</f>
        <v>0.44</v>
      </c>
      <c r="F441" s="11">
        <f>IF(VLOOKUP(A441,'[1]LISTA ETIQUETAS'!O:W,5,0)="",(VLOOKUP(A441,'[1]LISTA ETIQUETAS'!O:W,7,0)),(VLOOKUP(A441,'[1]LISTA ETIQUETAS'!O:W,5,0)))</f>
        <v>0.56999999999999995</v>
      </c>
      <c r="G441" s="11">
        <f>IFERROR((VLOOKUP(A441,'[1]LISTA ETIQUETAS'!O:X,8,0)),"")</f>
        <v>0.8</v>
      </c>
      <c r="H441" s="11">
        <f>IFERROR((VLOOKUP(A441,'[1]LISTA ETIQUETAS'!O:X,9,0)),"")</f>
        <v>0</v>
      </c>
      <c r="I441" s="12">
        <f>IFERROR((VLOOKUP(A441,'[1]LISTA ETIQUETAS'!O:Y,11,0)),"")</f>
        <v>10568.25</v>
      </c>
      <c r="J441" s="6">
        <f>VLOOKUP(A441,'[1]LISTA ETIQUETAS'!$O:$Z,12,0)</f>
        <v>0.5</v>
      </c>
      <c r="K441" s="12">
        <f t="shared" si="18"/>
        <v>5284.125</v>
      </c>
      <c r="L441" s="7" t="str">
        <f>IF(VLOOKUP(A441,'[1]LISTA ETIQUETAS'!O:AB,14,0)="","",(VLOOKUP(A441,'[1]LISTA ETIQUETAS'!O:AB,14,0)))</f>
        <v/>
      </c>
      <c r="M441" s="8">
        <f>VLOOKUP(A441,'[1]LISTA ETIQUETAS'!$O:$BR,56,0)</f>
        <v>0</v>
      </c>
      <c r="N441" s="9">
        <f t="shared" si="19"/>
        <v>221136</v>
      </c>
      <c r="S441" s="2">
        <f>_xlfn.XLOOKUP($A441,'[1]LISTA ETIQUETAS'!$O:$O,'[1]LISTA ETIQUETAS'!H:H,"",0)</f>
        <v>4</v>
      </c>
      <c r="T441" s="9">
        <f t="shared" si="20"/>
        <v>4</v>
      </c>
      <c r="U441" s="10" t="str">
        <f>IFERROR((VLOOKUP(A441,'links de acesso'!A:B,2,0)),"\\192.168.0.4\Produtos\PRODUTO_PRONTA_ENTREGA\static\IMAGENS_PRODUTOS\SEM IMAGEM.jpg")</f>
        <v>\\192.168.0.4\Produtos\PRODUTO_PRONTA_ENTREGA\static\IMAGENS_PRODUTOS\CADEIRA JOY_221136.jpg</v>
      </c>
      <c r="V441" s="2"/>
    </row>
    <row r="442" spans="1:22" x14ac:dyDescent="0.25">
      <c r="A442" s="5">
        <v>221136</v>
      </c>
      <c r="B442" t="str">
        <f>IFERROR((VLOOKUP(A442,'[1]LISTA ETIQUETAS'!O:X,3,0)),"PRODUTO SEM ESTOQUE")</f>
        <v>EST CADEIRA JOY ESTOFADA (IMBUIA) (COURO 515 AZUL CLARO)</v>
      </c>
      <c r="C442" s="10" t="str">
        <f>VLOOKUP(A442,'[1]LISTA ETIQUETAS'!$O:$BT,57,0)</f>
        <v>CLAMI CADEIRA</v>
      </c>
      <c r="D442" s="10" t="str">
        <f>VLOOKUP(A442,'[1]LISTA ETIQUETAS'!$O:$BT,58,0)</f>
        <v>CADEIRA JOY (FL)</v>
      </c>
      <c r="E442" s="11">
        <f>IF(VLOOKUP(A442,'[1]LISTA ETIQUETAS'!O:W,4,0)="",(VLOOKUP(A442,'[1]LISTA ETIQUETAS'!O:W,6,0)),(VLOOKUP(A442,'[1]LISTA ETIQUETAS'!O:W,4,0)))</f>
        <v>0.44</v>
      </c>
      <c r="F442" s="11">
        <f>IF(VLOOKUP(A442,'[1]LISTA ETIQUETAS'!O:W,5,0)="",(VLOOKUP(A442,'[1]LISTA ETIQUETAS'!O:W,7,0)),(VLOOKUP(A442,'[1]LISTA ETIQUETAS'!O:W,5,0)))</f>
        <v>0.56999999999999995</v>
      </c>
      <c r="G442" s="11">
        <f>IFERROR((VLOOKUP(A442,'[1]LISTA ETIQUETAS'!O:X,8,0)),"")</f>
        <v>0.8</v>
      </c>
      <c r="H442" s="11">
        <f>IFERROR((VLOOKUP(A442,'[1]LISTA ETIQUETAS'!O:X,9,0)),"")</f>
        <v>0</v>
      </c>
      <c r="I442" s="12">
        <f>IFERROR((VLOOKUP(A442,'[1]LISTA ETIQUETAS'!O:Y,11,0)),"")</f>
        <v>10568.25</v>
      </c>
      <c r="J442" s="6">
        <f>VLOOKUP(A442,'[1]LISTA ETIQUETAS'!$O:$Z,12,0)</f>
        <v>0.5</v>
      </c>
      <c r="K442" s="12">
        <f t="shared" si="18"/>
        <v>5284.125</v>
      </c>
      <c r="L442" s="7" t="str">
        <f>IF(VLOOKUP(A442,'[1]LISTA ETIQUETAS'!O:AB,14,0)="","",(VLOOKUP(A442,'[1]LISTA ETIQUETAS'!O:AB,14,0)))</f>
        <v/>
      </c>
      <c r="M442" s="8">
        <f>VLOOKUP(A442,'[1]LISTA ETIQUETAS'!$O:$BR,56,0)</f>
        <v>0</v>
      </c>
      <c r="N442" s="9">
        <f t="shared" si="19"/>
        <v>221136</v>
      </c>
      <c r="S442" s="2">
        <f>_xlfn.XLOOKUP($A442,'[1]LISTA ETIQUETAS'!$O:$O,'[1]LISTA ETIQUETAS'!H:H,"",0)</f>
        <v>4</v>
      </c>
      <c r="T442" s="9">
        <f t="shared" si="20"/>
        <v>4</v>
      </c>
      <c r="U442" s="10" t="str">
        <f>IFERROR((VLOOKUP(A442,'links de acesso'!A:B,2,0)),"\\192.168.0.4\Produtos\PRODUTO_PRONTA_ENTREGA\static\IMAGENS_PRODUTOS\SEM IMAGEM.jpg")</f>
        <v>\\192.168.0.4\Produtos\PRODUTO_PRONTA_ENTREGA\static\IMAGENS_PRODUTOS\CADEIRA JOY_221136.jpg</v>
      </c>
      <c r="V442" s="2"/>
    </row>
    <row r="443" spans="1:22" x14ac:dyDescent="0.25">
      <c r="A443" s="5">
        <v>361510</v>
      </c>
      <c r="B443" t="str">
        <f>IFERROR((VLOOKUP(A443,'[1]LISTA ETIQUETAS'!O:X,3,0)),"PRODUTO SEM ESTOQUE")</f>
        <v>EST CADEIRA JOY LUX (TC2078/22TELA DUPLA) (SUP1 TING PRETO)</v>
      </c>
      <c r="C443" s="10" t="str">
        <f>VLOOKUP(A443,'[1]LISTA ETIQUETAS'!$O:$BT,57,0)</f>
        <v>CLAMI CADEIRA</v>
      </c>
      <c r="D443" s="10" t="str">
        <f>VLOOKUP(A443,'[1]LISTA ETIQUETAS'!$O:$BT,58,0)</f>
        <v>CADEIRA JOY (FL)</v>
      </c>
      <c r="E443" s="11">
        <f>IF(VLOOKUP(A443,'[1]LISTA ETIQUETAS'!O:W,4,0)="",(VLOOKUP(A443,'[1]LISTA ETIQUETAS'!O:W,6,0)),(VLOOKUP(A443,'[1]LISTA ETIQUETAS'!O:W,4,0)))</f>
        <v>0.52</v>
      </c>
      <c r="F443" s="11">
        <f>IF(VLOOKUP(A443,'[1]LISTA ETIQUETAS'!O:W,5,0)="",(VLOOKUP(A443,'[1]LISTA ETIQUETAS'!O:W,7,0)),(VLOOKUP(A443,'[1]LISTA ETIQUETAS'!O:W,5,0)))</f>
        <v>0.52</v>
      </c>
      <c r="G443" s="11">
        <f>IFERROR((VLOOKUP(A443,'[1]LISTA ETIQUETAS'!O:X,8,0)),"")</f>
        <v>0.75</v>
      </c>
      <c r="H443" s="11">
        <f>IFERROR((VLOOKUP(A443,'[1]LISTA ETIQUETAS'!O:X,9,0)),"")</f>
        <v>0</v>
      </c>
      <c r="I443" s="12">
        <f>IFERROR((VLOOKUP(A443,'[1]LISTA ETIQUETAS'!O:Y,11,0)),"")</f>
        <v>4522.72</v>
      </c>
      <c r="J443" s="6">
        <f>VLOOKUP(A443,'[1]LISTA ETIQUETAS'!$O:$Z,12,0)</f>
        <v>0.5</v>
      </c>
      <c r="K443" s="12">
        <f t="shared" si="18"/>
        <v>2261.36</v>
      </c>
      <c r="L443" s="7" t="str">
        <f>IF(VLOOKUP(A443,'[1]LISTA ETIQUETAS'!O:AB,14,0)="","",(VLOOKUP(A443,'[1]LISTA ETIQUETAS'!O:AB,14,0)))</f>
        <v/>
      </c>
      <c r="M443" s="8">
        <f>VLOOKUP(A443,'[1]LISTA ETIQUETAS'!$O:$BR,56,0)</f>
        <v>0</v>
      </c>
      <c r="N443" s="9">
        <f t="shared" si="19"/>
        <v>361510</v>
      </c>
      <c r="S443" s="2">
        <f>_xlfn.XLOOKUP($A443,'[1]LISTA ETIQUETAS'!$O:$O,'[1]LISTA ETIQUETAS'!H:H,"",0)</f>
        <v>2</v>
      </c>
      <c r="T443" s="9">
        <f t="shared" si="20"/>
        <v>2</v>
      </c>
      <c r="U443" s="10" t="str">
        <f>IFERROR((VLOOKUP(A443,'links de acesso'!A:B,2,0)),"\\192.168.0.4\Produtos\PRODUTO_PRONTA_ENTREGA\static\IMAGENS_PRODUTOS\SEM IMAGEM.jpg")</f>
        <v>\\192.168.0.4\Produtos\PRODUTO_PRONTA_ENTREGA\static\IMAGENS_PRODUTOS\CADEIRA JOY LUX_361510.jpg</v>
      </c>
      <c r="V443" s="2"/>
    </row>
    <row r="444" spans="1:22" x14ac:dyDescent="0.25">
      <c r="A444" s="5">
        <v>361510</v>
      </c>
      <c r="B444" t="str">
        <f>IFERROR((VLOOKUP(A444,'[1]LISTA ETIQUETAS'!O:X,3,0)),"PRODUTO SEM ESTOQUE")</f>
        <v>EST CADEIRA JOY LUX (TC2078/22TELA DUPLA) (SUP1 TING PRETO)</v>
      </c>
      <c r="C444" s="10" t="str">
        <f>VLOOKUP(A444,'[1]LISTA ETIQUETAS'!$O:$BT,57,0)</f>
        <v>CLAMI CADEIRA</v>
      </c>
      <c r="D444" s="10" t="str">
        <f>VLOOKUP(A444,'[1]LISTA ETIQUETAS'!$O:$BT,58,0)</f>
        <v>CADEIRA JOY (FL)</v>
      </c>
      <c r="E444" s="11">
        <f>IF(VLOOKUP(A444,'[1]LISTA ETIQUETAS'!O:W,4,0)="",(VLOOKUP(A444,'[1]LISTA ETIQUETAS'!O:W,6,0)),(VLOOKUP(A444,'[1]LISTA ETIQUETAS'!O:W,4,0)))</f>
        <v>0.52</v>
      </c>
      <c r="F444" s="11">
        <f>IF(VLOOKUP(A444,'[1]LISTA ETIQUETAS'!O:W,5,0)="",(VLOOKUP(A444,'[1]LISTA ETIQUETAS'!O:W,7,0)),(VLOOKUP(A444,'[1]LISTA ETIQUETAS'!O:W,5,0)))</f>
        <v>0.52</v>
      </c>
      <c r="G444" s="11">
        <f>IFERROR((VLOOKUP(A444,'[1]LISTA ETIQUETAS'!O:X,8,0)),"")</f>
        <v>0.75</v>
      </c>
      <c r="H444" s="11">
        <f>IFERROR((VLOOKUP(A444,'[1]LISTA ETIQUETAS'!O:X,9,0)),"")</f>
        <v>0</v>
      </c>
      <c r="I444" s="12">
        <f>IFERROR((VLOOKUP(A444,'[1]LISTA ETIQUETAS'!O:Y,11,0)),"")</f>
        <v>4522.72</v>
      </c>
      <c r="J444" s="6">
        <f>VLOOKUP(A444,'[1]LISTA ETIQUETAS'!$O:$Z,12,0)</f>
        <v>0.5</v>
      </c>
      <c r="K444" s="12">
        <f t="shared" si="18"/>
        <v>2261.36</v>
      </c>
      <c r="L444" s="7" t="str">
        <f>IF(VLOOKUP(A444,'[1]LISTA ETIQUETAS'!O:AB,14,0)="","",(VLOOKUP(A444,'[1]LISTA ETIQUETAS'!O:AB,14,0)))</f>
        <v/>
      </c>
      <c r="M444" s="8">
        <f>VLOOKUP(A444,'[1]LISTA ETIQUETAS'!$O:$BR,56,0)</f>
        <v>0</v>
      </c>
      <c r="N444" s="9">
        <f t="shared" si="19"/>
        <v>361510</v>
      </c>
      <c r="S444" s="2">
        <f>_xlfn.XLOOKUP($A444,'[1]LISTA ETIQUETAS'!$O:$O,'[1]LISTA ETIQUETAS'!H:H,"",0)</f>
        <v>2</v>
      </c>
      <c r="T444" s="9">
        <f t="shared" si="20"/>
        <v>2</v>
      </c>
      <c r="U444" s="10" t="str">
        <f>IFERROR((VLOOKUP(A444,'links de acesso'!A:B,2,0)),"\\192.168.0.4\Produtos\PRODUTO_PRONTA_ENTREGA\static\IMAGENS_PRODUTOS\SEM IMAGEM.jpg")</f>
        <v>\\192.168.0.4\Produtos\PRODUTO_PRONTA_ENTREGA\static\IMAGENS_PRODUTOS\CADEIRA JOY LUX_361510.jpg</v>
      </c>
      <c r="V444" s="2"/>
    </row>
    <row r="445" spans="1:22" x14ac:dyDescent="0.25">
      <c r="A445" s="5">
        <v>320671</v>
      </c>
      <c r="B445" t="str">
        <f>IFERROR((VLOOKUP(A445,'[1]LISTA ETIQUETAS'!O:X,3,0)),"PRODUTO SEM ESTOQUE")</f>
        <v>EST CADEIRA JULIA C/BRACO (COURO FIRENZE TALIN) (CORTEN)</v>
      </c>
      <c r="C445" s="10" t="str">
        <f>VLOOKUP(A445,'[1]LISTA ETIQUETAS'!$O:$BT,57,0)</f>
        <v>CLAMI CADEIRA</v>
      </c>
      <c r="D445" s="10" t="str">
        <f>VLOOKUP(A445,'[1]LISTA ETIQUETAS'!$O:$BT,58,0)</f>
        <v>CADEIRA JULIA</v>
      </c>
      <c r="E445" s="11">
        <f>IF(VLOOKUP(A445,'[1]LISTA ETIQUETAS'!O:W,4,0)="",(VLOOKUP(A445,'[1]LISTA ETIQUETAS'!O:W,6,0)),(VLOOKUP(A445,'[1]LISTA ETIQUETAS'!O:W,4,0)))</f>
        <v>0.61</v>
      </c>
      <c r="F445" s="11">
        <f>IF(VLOOKUP(A445,'[1]LISTA ETIQUETAS'!O:W,5,0)="",(VLOOKUP(A445,'[1]LISTA ETIQUETAS'!O:W,7,0)),(VLOOKUP(A445,'[1]LISTA ETIQUETAS'!O:W,5,0)))</f>
        <v>0.54</v>
      </c>
      <c r="G445" s="11">
        <f>IFERROR((VLOOKUP(A445,'[1]LISTA ETIQUETAS'!O:X,8,0)),"")</f>
        <v>0.76</v>
      </c>
      <c r="H445" s="11">
        <f>IFERROR((VLOOKUP(A445,'[1]LISTA ETIQUETAS'!O:X,9,0)),"")</f>
        <v>0</v>
      </c>
      <c r="I445" s="12">
        <f>IFERROR((VLOOKUP(A445,'[1]LISTA ETIQUETAS'!O:Y,11,0)),"")</f>
        <v>10250.150000000001</v>
      </c>
      <c r="J445" s="6">
        <f>VLOOKUP(A445,'[1]LISTA ETIQUETAS'!$O:$Z,12,0)</f>
        <v>0.35</v>
      </c>
      <c r="K445" s="12">
        <f t="shared" si="18"/>
        <v>6662.5975000000017</v>
      </c>
      <c r="L445" s="7" t="str">
        <f>IF(VLOOKUP(A445,'[1]LISTA ETIQUETAS'!O:AB,14,0)="","",(VLOOKUP(A445,'[1]LISTA ETIQUETAS'!O:AB,14,0)))</f>
        <v/>
      </c>
      <c r="M445" s="8">
        <f>VLOOKUP(A445,'[1]LISTA ETIQUETAS'!$O:$BR,56,0)</f>
        <v>0</v>
      </c>
      <c r="N445" s="9">
        <f t="shared" si="19"/>
        <v>320671</v>
      </c>
      <c r="S445" s="2">
        <f>_xlfn.XLOOKUP($A445,'[1]LISTA ETIQUETAS'!$O:$O,'[1]LISTA ETIQUETAS'!H:H,"",0)</f>
        <v>4</v>
      </c>
      <c r="T445" s="9">
        <f t="shared" si="20"/>
        <v>4</v>
      </c>
      <c r="U445" s="10" t="str">
        <f>IFERROR((VLOOKUP(A445,'links de acesso'!A:B,2,0)),"\\192.168.0.4\Produtos\PRODUTO_PRONTA_ENTREGA\static\IMAGENS_PRODUTOS\SEM IMAGEM.jpg")</f>
        <v>\\192.168.0.4\Produtos\PRODUTO_PRONTA_ENTREGA\static\IMAGENS_PRODUTOS\CADEIRA JULIA_320671.jpg</v>
      </c>
      <c r="V445" s="2"/>
    </row>
    <row r="446" spans="1:22" x14ac:dyDescent="0.25">
      <c r="A446" s="5">
        <v>320671</v>
      </c>
      <c r="B446" t="str">
        <f>IFERROR((VLOOKUP(A446,'[1]LISTA ETIQUETAS'!O:X,3,0)),"PRODUTO SEM ESTOQUE")</f>
        <v>EST CADEIRA JULIA C/BRACO (COURO FIRENZE TALIN) (CORTEN)</v>
      </c>
      <c r="C446" s="10" t="str">
        <f>VLOOKUP(A446,'[1]LISTA ETIQUETAS'!$O:$BT,57,0)</f>
        <v>CLAMI CADEIRA</v>
      </c>
      <c r="D446" s="10" t="str">
        <f>VLOOKUP(A446,'[1]LISTA ETIQUETAS'!$O:$BT,58,0)</f>
        <v>CADEIRA JULIA</v>
      </c>
      <c r="E446" s="11">
        <f>IF(VLOOKUP(A446,'[1]LISTA ETIQUETAS'!O:W,4,0)="",(VLOOKUP(A446,'[1]LISTA ETIQUETAS'!O:W,6,0)),(VLOOKUP(A446,'[1]LISTA ETIQUETAS'!O:W,4,0)))</f>
        <v>0.61</v>
      </c>
      <c r="F446" s="11">
        <f>IF(VLOOKUP(A446,'[1]LISTA ETIQUETAS'!O:W,5,0)="",(VLOOKUP(A446,'[1]LISTA ETIQUETAS'!O:W,7,0)),(VLOOKUP(A446,'[1]LISTA ETIQUETAS'!O:W,5,0)))</f>
        <v>0.54</v>
      </c>
      <c r="G446" s="11">
        <f>IFERROR((VLOOKUP(A446,'[1]LISTA ETIQUETAS'!O:X,8,0)),"")</f>
        <v>0.76</v>
      </c>
      <c r="H446" s="11">
        <f>IFERROR((VLOOKUP(A446,'[1]LISTA ETIQUETAS'!O:X,9,0)),"")</f>
        <v>0</v>
      </c>
      <c r="I446" s="12">
        <f>IFERROR((VLOOKUP(A446,'[1]LISTA ETIQUETAS'!O:Y,11,0)),"")</f>
        <v>10250.150000000001</v>
      </c>
      <c r="J446" s="6">
        <f>VLOOKUP(A446,'[1]LISTA ETIQUETAS'!$O:$Z,12,0)</f>
        <v>0.35</v>
      </c>
      <c r="K446" s="12">
        <f t="shared" si="18"/>
        <v>6662.5975000000017</v>
      </c>
      <c r="L446" s="7" t="str">
        <f>IF(VLOOKUP(A446,'[1]LISTA ETIQUETAS'!O:AB,14,0)="","",(VLOOKUP(A446,'[1]LISTA ETIQUETAS'!O:AB,14,0)))</f>
        <v/>
      </c>
      <c r="M446" s="8">
        <f>VLOOKUP(A446,'[1]LISTA ETIQUETAS'!$O:$BR,56,0)</f>
        <v>0</v>
      </c>
      <c r="N446" s="9">
        <f t="shared" si="19"/>
        <v>320671</v>
      </c>
      <c r="S446" s="2">
        <f>_xlfn.XLOOKUP($A446,'[1]LISTA ETIQUETAS'!$O:$O,'[1]LISTA ETIQUETAS'!H:H,"",0)</f>
        <v>4</v>
      </c>
      <c r="T446" s="9">
        <f t="shared" si="20"/>
        <v>4</v>
      </c>
      <c r="U446" s="10" t="str">
        <f>IFERROR((VLOOKUP(A446,'links de acesso'!A:B,2,0)),"\\192.168.0.4\Produtos\PRODUTO_PRONTA_ENTREGA\static\IMAGENS_PRODUTOS\SEM IMAGEM.jpg")</f>
        <v>\\192.168.0.4\Produtos\PRODUTO_PRONTA_ENTREGA\static\IMAGENS_PRODUTOS\CADEIRA JULIA_320671.jpg</v>
      </c>
      <c r="V446" s="2"/>
    </row>
    <row r="447" spans="1:22" x14ac:dyDescent="0.25">
      <c r="A447" s="5">
        <v>320671</v>
      </c>
      <c r="B447" t="str">
        <f>IFERROR((VLOOKUP(A447,'[1]LISTA ETIQUETAS'!O:X,3,0)),"PRODUTO SEM ESTOQUE")</f>
        <v>EST CADEIRA JULIA C/BRACO (COURO FIRENZE TALIN) (CORTEN)</v>
      </c>
      <c r="C447" s="10" t="str">
        <f>VLOOKUP(A447,'[1]LISTA ETIQUETAS'!$O:$BT,57,0)</f>
        <v>CLAMI CADEIRA</v>
      </c>
      <c r="D447" s="10" t="str">
        <f>VLOOKUP(A447,'[1]LISTA ETIQUETAS'!$O:$BT,58,0)</f>
        <v>CADEIRA JULIA</v>
      </c>
      <c r="E447" s="11">
        <f>IF(VLOOKUP(A447,'[1]LISTA ETIQUETAS'!O:W,4,0)="",(VLOOKUP(A447,'[1]LISTA ETIQUETAS'!O:W,6,0)),(VLOOKUP(A447,'[1]LISTA ETIQUETAS'!O:W,4,0)))</f>
        <v>0.61</v>
      </c>
      <c r="F447" s="11">
        <f>IF(VLOOKUP(A447,'[1]LISTA ETIQUETAS'!O:W,5,0)="",(VLOOKUP(A447,'[1]LISTA ETIQUETAS'!O:W,7,0)),(VLOOKUP(A447,'[1]LISTA ETIQUETAS'!O:W,5,0)))</f>
        <v>0.54</v>
      </c>
      <c r="G447" s="11">
        <f>IFERROR((VLOOKUP(A447,'[1]LISTA ETIQUETAS'!O:X,8,0)),"")</f>
        <v>0.76</v>
      </c>
      <c r="H447" s="11">
        <f>IFERROR((VLOOKUP(A447,'[1]LISTA ETIQUETAS'!O:X,9,0)),"")</f>
        <v>0</v>
      </c>
      <c r="I447" s="12">
        <f>IFERROR((VLOOKUP(A447,'[1]LISTA ETIQUETAS'!O:Y,11,0)),"")</f>
        <v>10250.150000000001</v>
      </c>
      <c r="J447" s="6">
        <f>VLOOKUP(A447,'[1]LISTA ETIQUETAS'!$O:$Z,12,0)</f>
        <v>0.35</v>
      </c>
      <c r="K447" s="12">
        <f t="shared" si="18"/>
        <v>6662.5975000000017</v>
      </c>
      <c r="L447" s="7" t="str">
        <f>IF(VLOOKUP(A447,'[1]LISTA ETIQUETAS'!O:AB,14,0)="","",(VLOOKUP(A447,'[1]LISTA ETIQUETAS'!O:AB,14,0)))</f>
        <v/>
      </c>
      <c r="M447" s="8">
        <f>VLOOKUP(A447,'[1]LISTA ETIQUETAS'!$O:$BR,56,0)</f>
        <v>0</v>
      </c>
      <c r="N447" s="9">
        <f t="shared" si="19"/>
        <v>320671</v>
      </c>
      <c r="S447" s="2">
        <f>_xlfn.XLOOKUP($A447,'[1]LISTA ETIQUETAS'!$O:$O,'[1]LISTA ETIQUETAS'!H:H,"",0)</f>
        <v>4</v>
      </c>
      <c r="T447" s="9">
        <f t="shared" si="20"/>
        <v>4</v>
      </c>
      <c r="U447" s="10" t="str">
        <f>IFERROR((VLOOKUP(A447,'links de acesso'!A:B,2,0)),"\\192.168.0.4\Produtos\PRODUTO_PRONTA_ENTREGA\static\IMAGENS_PRODUTOS\SEM IMAGEM.jpg")</f>
        <v>\\192.168.0.4\Produtos\PRODUTO_PRONTA_ENTREGA\static\IMAGENS_PRODUTOS\CADEIRA JULIA_320671.jpg</v>
      </c>
      <c r="V447" s="2"/>
    </row>
    <row r="448" spans="1:22" x14ac:dyDescent="0.25">
      <c r="A448" s="5">
        <v>320671</v>
      </c>
      <c r="B448" t="str">
        <f>IFERROR((VLOOKUP(A448,'[1]LISTA ETIQUETAS'!O:X,3,0)),"PRODUTO SEM ESTOQUE")</f>
        <v>EST CADEIRA JULIA C/BRACO (COURO FIRENZE TALIN) (CORTEN)</v>
      </c>
      <c r="C448" s="10" t="str">
        <f>VLOOKUP(A448,'[1]LISTA ETIQUETAS'!$O:$BT,57,0)</f>
        <v>CLAMI CADEIRA</v>
      </c>
      <c r="D448" s="10" t="str">
        <f>VLOOKUP(A448,'[1]LISTA ETIQUETAS'!$O:$BT,58,0)</f>
        <v>CADEIRA JULIA</v>
      </c>
      <c r="E448" s="11">
        <f>IF(VLOOKUP(A448,'[1]LISTA ETIQUETAS'!O:W,4,0)="",(VLOOKUP(A448,'[1]LISTA ETIQUETAS'!O:W,6,0)),(VLOOKUP(A448,'[1]LISTA ETIQUETAS'!O:W,4,0)))</f>
        <v>0.61</v>
      </c>
      <c r="F448" s="11">
        <f>IF(VLOOKUP(A448,'[1]LISTA ETIQUETAS'!O:W,5,0)="",(VLOOKUP(A448,'[1]LISTA ETIQUETAS'!O:W,7,0)),(VLOOKUP(A448,'[1]LISTA ETIQUETAS'!O:W,5,0)))</f>
        <v>0.54</v>
      </c>
      <c r="G448" s="11">
        <f>IFERROR((VLOOKUP(A448,'[1]LISTA ETIQUETAS'!O:X,8,0)),"")</f>
        <v>0.76</v>
      </c>
      <c r="H448" s="11">
        <f>IFERROR((VLOOKUP(A448,'[1]LISTA ETIQUETAS'!O:X,9,0)),"")</f>
        <v>0</v>
      </c>
      <c r="I448" s="12">
        <f>IFERROR((VLOOKUP(A448,'[1]LISTA ETIQUETAS'!O:Y,11,0)),"")</f>
        <v>10250.150000000001</v>
      </c>
      <c r="J448" s="6">
        <f>VLOOKUP(A448,'[1]LISTA ETIQUETAS'!$O:$Z,12,0)</f>
        <v>0.35</v>
      </c>
      <c r="K448" s="12">
        <f t="shared" si="18"/>
        <v>6662.5975000000017</v>
      </c>
      <c r="L448" s="7" t="str">
        <f>IF(VLOOKUP(A448,'[1]LISTA ETIQUETAS'!O:AB,14,0)="","",(VLOOKUP(A448,'[1]LISTA ETIQUETAS'!O:AB,14,0)))</f>
        <v/>
      </c>
      <c r="M448" s="8">
        <f>VLOOKUP(A448,'[1]LISTA ETIQUETAS'!$O:$BR,56,0)</f>
        <v>0</v>
      </c>
      <c r="N448" s="9">
        <f t="shared" si="19"/>
        <v>320671</v>
      </c>
      <c r="S448" s="2">
        <f>_xlfn.XLOOKUP($A448,'[1]LISTA ETIQUETAS'!$O:$O,'[1]LISTA ETIQUETAS'!H:H,"",0)</f>
        <v>4</v>
      </c>
      <c r="T448" s="9">
        <f t="shared" si="20"/>
        <v>4</v>
      </c>
      <c r="U448" s="10" t="str">
        <f>IFERROR((VLOOKUP(A448,'links de acesso'!A:B,2,0)),"\\192.168.0.4\Produtos\PRODUTO_PRONTA_ENTREGA\static\IMAGENS_PRODUTOS\SEM IMAGEM.jpg")</f>
        <v>\\192.168.0.4\Produtos\PRODUTO_PRONTA_ENTREGA\static\IMAGENS_PRODUTOS\CADEIRA JULIA_320671.jpg</v>
      </c>
      <c r="V448" s="2"/>
    </row>
    <row r="449" spans="1:22" x14ac:dyDescent="0.25">
      <c r="A449" s="5">
        <v>335230</v>
      </c>
      <c r="B449" t="str">
        <f>IFERROR((VLOOKUP(A449,'[1]LISTA ETIQUETAS'!O:X,3,0)),"PRODUTO SEM ESTOQUE")</f>
        <v>EST CADEIRA JULIA C/BRACO (COURO PIG 000) (MARROM MTZ)</v>
      </c>
      <c r="C449" s="10" t="str">
        <f>VLOOKUP(A449,'[1]LISTA ETIQUETAS'!$O:$BT,57,0)</f>
        <v>CLAMI CADEIRA</v>
      </c>
      <c r="D449" s="10" t="str">
        <f>VLOOKUP(A449,'[1]LISTA ETIQUETAS'!$O:$BT,58,0)</f>
        <v>CADEIRA JULIA</v>
      </c>
      <c r="E449" s="11">
        <f>IF(VLOOKUP(A449,'[1]LISTA ETIQUETAS'!O:W,4,0)="",(VLOOKUP(A449,'[1]LISTA ETIQUETAS'!O:W,6,0)),(VLOOKUP(A449,'[1]LISTA ETIQUETAS'!O:W,4,0)))</f>
        <v>0.61</v>
      </c>
      <c r="F449" s="11">
        <f>IF(VLOOKUP(A449,'[1]LISTA ETIQUETAS'!O:W,5,0)="",(VLOOKUP(A449,'[1]LISTA ETIQUETAS'!O:W,7,0)),(VLOOKUP(A449,'[1]LISTA ETIQUETAS'!O:W,5,0)))</f>
        <v>0.54</v>
      </c>
      <c r="G449" s="11">
        <f>IFERROR((VLOOKUP(A449,'[1]LISTA ETIQUETAS'!O:X,8,0)),"")</f>
        <v>0.76</v>
      </c>
      <c r="H449" s="11">
        <f>IFERROR((VLOOKUP(A449,'[1]LISTA ETIQUETAS'!O:X,9,0)),"")</f>
        <v>0</v>
      </c>
      <c r="I449" s="12">
        <f>IFERROR((VLOOKUP(A449,'[1]LISTA ETIQUETAS'!O:Y,11,0)),"")</f>
        <v>8798.630000000001</v>
      </c>
      <c r="J449" s="6">
        <f>VLOOKUP(A449,'[1]LISTA ETIQUETAS'!$O:$Z,12,0)</f>
        <v>0.35</v>
      </c>
      <c r="K449" s="12">
        <f t="shared" si="18"/>
        <v>5719.1095000000005</v>
      </c>
      <c r="L449" s="7" t="str">
        <f>IF(VLOOKUP(A449,'[1]LISTA ETIQUETAS'!O:AB,14,0)="","",(VLOOKUP(A449,'[1]LISTA ETIQUETAS'!O:AB,14,0)))</f>
        <v/>
      </c>
      <c r="M449" s="8">
        <f>VLOOKUP(A449,'[1]LISTA ETIQUETAS'!$O:$BR,56,0)</f>
        <v>0</v>
      </c>
      <c r="N449" s="9">
        <f t="shared" si="19"/>
        <v>335230</v>
      </c>
      <c r="S449" s="2">
        <f>_xlfn.XLOOKUP($A449,'[1]LISTA ETIQUETAS'!$O:$O,'[1]LISTA ETIQUETAS'!H:H,"",0)</f>
        <v>2</v>
      </c>
      <c r="T449" s="9">
        <f t="shared" si="20"/>
        <v>2</v>
      </c>
      <c r="U449" s="10" t="str">
        <f>IFERROR((VLOOKUP(A449,'links de acesso'!A:B,2,0)),"\\192.168.0.4\Produtos\PRODUTO_PRONTA_ENTREGA\static\IMAGENS_PRODUTOS\SEM IMAGEM.jpg")</f>
        <v>\\192.168.0.4\Produtos\PRODUTO_PRONTA_ENTREGA\static\IMAGENS_PRODUTOS\CADEIRA JULIA_335230.jpg</v>
      </c>
      <c r="V449" s="2"/>
    </row>
    <row r="450" spans="1:22" x14ac:dyDescent="0.25">
      <c r="A450" s="5">
        <v>335230</v>
      </c>
      <c r="B450" t="str">
        <f>IFERROR((VLOOKUP(A450,'[1]LISTA ETIQUETAS'!O:X,3,0)),"PRODUTO SEM ESTOQUE")</f>
        <v>EST CADEIRA JULIA C/BRACO (COURO PIG 000) (MARROM MTZ)</v>
      </c>
      <c r="C450" s="10" t="str">
        <f>VLOOKUP(A450,'[1]LISTA ETIQUETAS'!$O:$BT,57,0)</f>
        <v>CLAMI CADEIRA</v>
      </c>
      <c r="D450" s="10" t="str">
        <f>VLOOKUP(A450,'[1]LISTA ETIQUETAS'!$O:$BT,58,0)</f>
        <v>CADEIRA JULIA</v>
      </c>
      <c r="E450" s="11">
        <f>IF(VLOOKUP(A450,'[1]LISTA ETIQUETAS'!O:W,4,0)="",(VLOOKUP(A450,'[1]LISTA ETIQUETAS'!O:W,6,0)),(VLOOKUP(A450,'[1]LISTA ETIQUETAS'!O:W,4,0)))</f>
        <v>0.61</v>
      </c>
      <c r="F450" s="11">
        <f>IF(VLOOKUP(A450,'[1]LISTA ETIQUETAS'!O:W,5,0)="",(VLOOKUP(A450,'[1]LISTA ETIQUETAS'!O:W,7,0)),(VLOOKUP(A450,'[1]LISTA ETIQUETAS'!O:W,5,0)))</f>
        <v>0.54</v>
      </c>
      <c r="G450" s="11">
        <f>IFERROR((VLOOKUP(A450,'[1]LISTA ETIQUETAS'!O:X,8,0)),"")</f>
        <v>0.76</v>
      </c>
      <c r="H450" s="11">
        <f>IFERROR((VLOOKUP(A450,'[1]LISTA ETIQUETAS'!O:X,9,0)),"")</f>
        <v>0</v>
      </c>
      <c r="I450" s="12">
        <f>IFERROR((VLOOKUP(A450,'[1]LISTA ETIQUETAS'!O:Y,11,0)),"")</f>
        <v>8798.630000000001</v>
      </c>
      <c r="J450" s="6">
        <f>VLOOKUP(A450,'[1]LISTA ETIQUETAS'!$O:$Z,12,0)</f>
        <v>0.35</v>
      </c>
      <c r="K450" s="12">
        <f t="shared" si="18"/>
        <v>5719.1095000000005</v>
      </c>
      <c r="L450" s="7" t="str">
        <f>IF(VLOOKUP(A450,'[1]LISTA ETIQUETAS'!O:AB,14,0)="","",(VLOOKUP(A450,'[1]LISTA ETIQUETAS'!O:AB,14,0)))</f>
        <v/>
      </c>
      <c r="M450" s="8">
        <f>VLOOKUP(A450,'[1]LISTA ETIQUETAS'!$O:$BR,56,0)</f>
        <v>0</v>
      </c>
      <c r="N450" s="9">
        <f t="shared" si="19"/>
        <v>335230</v>
      </c>
      <c r="S450" s="2">
        <f>_xlfn.XLOOKUP($A450,'[1]LISTA ETIQUETAS'!$O:$O,'[1]LISTA ETIQUETAS'!H:H,"",0)</f>
        <v>2</v>
      </c>
      <c r="T450" s="9">
        <f t="shared" si="20"/>
        <v>2</v>
      </c>
      <c r="U450" s="10" t="str">
        <f>IFERROR((VLOOKUP(A450,'links de acesso'!A:B,2,0)),"\\192.168.0.4\Produtos\PRODUTO_PRONTA_ENTREGA\static\IMAGENS_PRODUTOS\SEM IMAGEM.jpg")</f>
        <v>\\192.168.0.4\Produtos\PRODUTO_PRONTA_ENTREGA\static\IMAGENS_PRODUTOS\CADEIRA JULIA_335230.jpg</v>
      </c>
      <c r="V450" s="2"/>
    </row>
    <row r="451" spans="1:22" x14ac:dyDescent="0.25">
      <c r="A451" s="5">
        <v>335230</v>
      </c>
      <c r="B451" t="str">
        <f>IFERROR((VLOOKUP(A451,'[1]LISTA ETIQUETAS'!O:X,3,0)),"PRODUTO SEM ESTOQUE")</f>
        <v>EST CADEIRA JULIA C/BRACO (COURO PIG 000) (MARROM MTZ)</v>
      </c>
      <c r="C451" s="10" t="str">
        <f>VLOOKUP(A451,'[1]LISTA ETIQUETAS'!$O:$BT,57,0)</f>
        <v>CLAMI CADEIRA</v>
      </c>
      <c r="D451" s="10" t="str">
        <f>VLOOKUP(A451,'[1]LISTA ETIQUETAS'!$O:$BT,58,0)</f>
        <v>CADEIRA JULIA</v>
      </c>
      <c r="E451" s="11">
        <f>IF(VLOOKUP(A451,'[1]LISTA ETIQUETAS'!O:W,4,0)="",(VLOOKUP(A451,'[1]LISTA ETIQUETAS'!O:W,6,0)),(VLOOKUP(A451,'[1]LISTA ETIQUETAS'!O:W,4,0)))</f>
        <v>0.61</v>
      </c>
      <c r="F451" s="11">
        <f>IF(VLOOKUP(A451,'[1]LISTA ETIQUETAS'!O:W,5,0)="",(VLOOKUP(A451,'[1]LISTA ETIQUETAS'!O:W,7,0)),(VLOOKUP(A451,'[1]LISTA ETIQUETAS'!O:W,5,0)))</f>
        <v>0.54</v>
      </c>
      <c r="G451" s="11">
        <f>IFERROR((VLOOKUP(A451,'[1]LISTA ETIQUETAS'!O:X,8,0)),"")</f>
        <v>0.76</v>
      </c>
      <c r="H451" s="11">
        <f>IFERROR((VLOOKUP(A451,'[1]LISTA ETIQUETAS'!O:X,9,0)),"")</f>
        <v>0</v>
      </c>
      <c r="I451" s="12">
        <f>IFERROR((VLOOKUP(A451,'[1]LISTA ETIQUETAS'!O:Y,11,0)),"")</f>
        <v>8798.630000000001</v>
      </c>
      <c r="J451" s="6">
        <f>VLOOKUP(A451,'[1]LISTA ETIQUETAS'!$O:$Z,12,0)</f>
        <v>0.35</v>
      </c>
      <c r="K451" s="12">
        <f t="shared" ref="K451:K514" si="21">IFERROR(I451-I451*J451,"")</f>
        <v>5719.1095000000005</v>
      </c>
      <c r="L451" s="7" t="str">
        <f>IF(VLOOKUP(A451,'[1]LISTA ETIQUETAS'!O:AB,14,0)="","",(VLOOKUP(A451,'[1]LISTA ETIQUETAS'!O:AB,14,0)))</f>
        <v/>
      </c>
      <c r="M451" s="8">
        <f>VLOOKUP(A451,'[1]LISTA ETIQUETAS'!$O:$BR,56,0)</f>
        <v>0</v>
      </c>
      <c r="N451" s="9">
        <f t="shared" ref="N451:N514" si="22">IF(M451=0,A451,M451)</f>
        <v>335230</v>
      </c>
      <c r="S451" s="2">
        <f>_xlfn.XLOOKUP($A451,'[1]LISTA ETIQUETAS'!$O:$O,'[1]LISTA ETIQUETAS'!H:H,"",0)</f>
        <v>2</v>
      </c>
      <c r="T451" s="9">
        <f t="shared" ref="T451:T514" si="23">SUM(O451:S451)</f>
        <v>2</v>
      </c>
      <c r="U451" s="10" t="str">
        <f>IFERROR((VLOOKUP(A451,'links de acesso'!A:B,2,0)),"\\192.168.0.4\Produtos\PRODUTO_PRONTA_ENTREGA\static\IMAGENS_PRODUTOS\SEM IMAGEM.jpg")</f>
        <v>\\192.168.0.4\Produtos\PRODUTO_PRONTA_ENTREGA\static\IMAGENS_PRODUTOS\CADEIRA JULIA_335230.jpg</v>
      </c>
      <c r="V451" s="2"/>
    </row>
    <row r="452" spans="1:22" x14ac:dyDescent="0.25">
      <c r="A452" s="5">
        <v>335230</v>
      </c>
      <c r="B452" t="str">
        <f>IFERROR((VLOOKUP(A452,'[1]LISTA ETIQUETAS'!O:X,3,0)),"PRODUTO SEM ESTOQUE")</f>
        <v>EST CADEIRA JULIA C/BRACO (COURO PIG 000) (MARROM MTZ)</v>
      </c>
      <c r="C452" s="10" t="str">
        <f>VLOOKUP(A452,'[1]LISTA ETIQUETAS'!$O:$BT,57,0)</f>
        <v>CLAMI CADEIRA</v>
      </c>
      <c r="D452" s="10" t="str">
        <f>VLOOKUP(A452,'[1]LISTA ETIQUETAS'!$O:$BT,58,0)</f>
        <v>CADEIRA JULIA</v>
      </c>
      <c r="E452" s="11">
        <f>IF(VLOOKUP(A452,'[1]LISTA ETIQUETAS'!O:W,4,0)="",(VLOOKUP(A452,'[1]LISTA ETIQUETAS'!O:W,6,0)),(VLOOKUP(A452,'[1]LISTA ETIQUETAS'!O:W,4,0)))</f>
        <v>0.61</v>
      </c>
      <c r="F452" s="11">
        <f>IF(VLOOKUP(A452,'[1]LISTA ETIQUETAS'!O:W,5,0)="",(VLOOKUP(A452,'[1]LISTA ETIQUETAS'!O:W,7,0)),(VLOOKUP(A452,'[1]LISTA ETIQUETAS'!O:W,5,0)))</f>
        <v>0.54</v>
      </c>
      <c r="G452" s="11">
        <f>IFERROR((VLOOKUP(A452,'[1]LISTA ETIQUETAS'!O:X,8,0)),"")</f>
        <v>0.76</v>
      </c>
      <c r="H452" s="11">
        <f>IFERROR((VLOOKUP(A452,'[1]LISTA ETIQUETAS'!O:X,9,0)),"")</f>
        <v>0</v>
      </c>
      <c r="I452" s="12">
        <f>IFERROR((VLOOKUP(A452,'[1]LISTA ETIQUETAS'!O:Y,11,0)),"")</f>
        <v>8798.630000000001</v>
      </c>
      <c r="J452" s="6">
        <f>VLOOKUP(A452,'[1]LISTA ETIQUETAS'!$O:$Z,12,0)</f>
        <v>0.35</v>
      </c>
      <c r="K452" s="12">
        <f t="shared" si="21"/>
        <v>5719.1095000000005</v>
      </c>
      <c r="L452" s="7" t="str">
        <f>IF(VLOOKUP(A452,'[1]LISTA ETIQUETAS'!O:AB,14,0)="","",(VLOOKUP(A452,'[1]LISTA ETIQUETAS'!O:AB,14,0)))</f>
        <v/>
      </c>
      <c r="M452" s="8">
        <f>VLOOKUP(A452,'[1]LISTA ETIQUETAS'!$O:$BR,56,0)</f>
        <v>0</v>
      </c>
      <c r="N452" s="9">
        <f t="shared" si="22"/>
        <v>335230</v>
      </c>
      <c r="S452" s="2">
        <f>_xlfn.XLOOKUP($A452,'[1]LISTA ETIQUETAS'!$O:$O,'[1]LISTA ETIQUETAS'!H:H,"",0)</f>
        <v>2</v>
      </c>
      <c r="T452" s="9">
        <f t="shared" si="23"/>
        <v>2</v>
      </c>
      <c r="U452" s="10" t="str">
        <f>IFERROR((VLOOKUP(A452,'links de acesso'!A:B,2,0)),"\\192.168.0.4\Produtos\PRODUTO_PRONTA_ENTREGA\static\IMAGENS_PRODUTOS\SEM IMAGEM.jpg")</f>
        <v>\\192.168.0.4\Produtos\PRODUTO_PRONTA_ENTREGA\static\IMAGENS_PRODUTOS\CADEIRA JULIA_335230.jpg</v>
      </c>
      <c r="V452" s="2"/>
    </row>
    <row r="453" spans="1:22" x14ac:dyDescent="0.25">
      <c r="A453" s="5">
        <v>335230</v>
      </c>
      <c r="B453" t="str">
        <f>IFERROR((VLOOKUP(A453,'[1]LISTA ETIQUETAS'!O:X,3,0)),"PRODUTO SEM ESTOQUE")</f>
        <v>EST CADEIRA JULIA C/BRACO (COURO PIG 000) (MARROM MTZ)</v>
      </c>
      <c r="C453" s="10" t="str">
        <f>VLOOKUP(A453,'[1]LISTA ETIQUETAS'!$O:$BT,57,0)</f>
        <v>CLAMI CADEIRA</v>
      </c>
      <c r="D453" s="10" t="str">
        <f>VLOOKUP(A453,'[1]LISTA ETIQUETAS'!$O:$BT,58,0)</f>
        <v>CADEIRA JULIA</v>
      </c>
      <c r="E453" s="11">
        <f>IF(VLOOKUP(A453,'[1]LISTA ETIQUETAS'!O:W,4,0)="",(VLOOKUP(A453,'[1]LISTA ETIQUETAS'!O:W,6,0)),(VLOOKUP(A453,'[1]LISTA ETIQUETAS'!O:W,4,0)))</f>
        <v>0.61</v>
      </c>
      <c r="F453" s="11">
        <f>IF(VLOOKUP(A453,'[1]LISTA ETIQUETAS'!O:W,5,0)="",(VLOOKUP(A453,'[1]LISTA ETIQUETAS'!O:W,7,0)),(VLOOKUP(A453,'[1]LISTA ETIQUETAS'!O:W,5,0)))</f>
        <v>0.54</v>
      </c>
      <c r="G453" s="11">
        <f>IFERROR((VLOOKUP(A453,'[1]LISTA ETIQUETAS'!O:X,8,0)),"")</f>
        <v>0.76</v>
      </c>
      <c r="H453" s="11">
        <f>IFERROR((VLOOKUP(A453,'[1]LISTA ETIQUETAS'!O:X,9,0)),"")</f>
        <v>0</v>
      </c>
      <c r="I453" s="12">
        <f>IFERROR((VLOOKUP(A453,'[1]LISTA ETIQUETAS'!O:Y,11,0)),"")</f>
        <v>8798.630000000001</v>
      </c>
      <c r="J453" s="6">
        <f>VLOOKUP(A453,'[1]LISTA ETIQUETAS'!$O:$Z,12,0)</f>
        <v>0.35</v>
      </c>
      <c r="K453" s="12">
        <f t="shared" si="21"/>
        <v>5719.1095000000005</v>
      </c>
      <c r="L453" s="7" t="str">
        <f>IF(VLOOKUP(A453,'[1]LISTA ETIQUETAS'!O:AB,14,0)="","",(VLOOKUP(A453,'[1]LISTA ETIQUETAS'!O:AB,14,0)))</f>
        <v/>
      </c>
      <c r="M453" s="8">
        <f>VLOOKUP(A453,'[1]LISTA ETIQUETAS'!$O:$BR,56,0)</f>
        <v>0</v>
      </c>
      <c r="N453" s="9">
        <f t="shared" si="22"/>
        <v>335230</v>
      </c>
      <c r="S453" s="2">
        <f>_xlfn.XLOOKUP($A453,'[1]LISTA ETIQUETAS'!$O:$O,'[1]LISTA ETIQUETAS'!H:H,"",0)</f>
        <v>2</v>
      </c>
      <c r="T453" s="9">
        <f t="shared" si="23"/>
        <v>2</v>
      </c>
      <c r="U453" s="10" t="str">
        <f>IFERROR((VLOOKUP(A453,'links de acesso'!A:B,2,0)),"\\192.168.0.4\Produtos\PRODUTO_PRONTA_ENTREGA\static\IMAGENS_PRODUTOS\SEM IMAGEM.jpg")</f>
        <v>\\192.168.0.4\Produtos\PRODUTO_PRONTA_ENTREGA\static\IMAGENS_PRODUTOS\CADEIRA JULIA_335230.jpg</v>
      </c>
      <c r="V453" s="2"/>
    </row>
    <row r="454" spans="1:22" x14ac:dyDescent="0.25">
      <c r="A454" s="5">
        <v>335230</v>
      </c>
      <c r="B454" t="str">
        <f>IFERROR((VLOOKUP(A454,'[1]LISTA ETIQUETAS'!O:X,3,0)),"PRODUTO SEM ESTOQUE")</f>
        <v>EST CADEIRA JULIA C/BRACO (COURO PIG 000) (MARROM MTZ)</v>
      </c>
      <c r="C454" s="10" t="str">
        <f>VLOOKUP(A454,'[1]LISTA ETIQUETAS'!$O:$BT,57,0)</f>
        <v>CLAMI CADEIRA</v>
      </c>
      <c r="D454" s="10" t="str">
        <f>VLOOKUP(A454,'[1]LISTA ETIQUETAS'!$O:$BT,58,0)</f>
        <v>CADEIRA JULIA</v>
      </c>
      <c r="E454" s="11">
        <f>IF(VLOOKUP(A454,'[1]LISTA ETIQUETAS'!O:W,4,0)="",(VLOOKUP(A454,'[1]LISTA ETIQUETAS'!O:W,6,0)),(VLOOKUP(A454,'[1]LISTA ETIQUETAS'!O:W,4,0)))</f>
        <v>0.61</v>
      </c>
      <c r="F454" s="11">
        <f>IF(VLOOKUP(A454,'[1]LISTA ETIQUETAS'!O:W,5,0)="",(VLOOKUP(A454,'[1]LISTA ETIQUETAS'!O:W,7,0)),(VLOOKUP(A454,'[1]LISTA ETIQUETAS'!O:W,5,0)))</f>
        <v>0.54</v>
      </c>
      <c r="G454" s="11">
        <f>IFERROR((VLOOKUP(A454,'[1]LISTA ETIQUETAS'!O:X,8,0)),"")</f>
        <v>0.76</v>
      </c>
      <c r="H454" s="11">
        <f>IFERROR((VLOOKUP(A454,'[1]LISTA ETIQUETAS'!O:X,9,0)),"")</f>
        <v>0</v>
      </c>
      <c r="I454" s="12">
        <f>IFERROR((VLOOKUP(A454,'[1]LISTA ETIQUETAS'!O:Y,11,0)),"")</f>
        <v>8798.630000000001</v>
      </c>
      <c r="J454" s="6">
        <f>VLOOKUP(A454,'[1]LISTA ETIQUETAS'!$O:$Z,12,0)</f>
        <v>0.35</v>
      </c>
      <c r="K454" s="12">
        <f t="shared" si="21"/>
        <v>5719.1095000000005</v>
      </c>
      <c r="L454" s="7" t="str">
        <f>IF(VLOOKUP(A454,'[1]LISTA ETIQUETAS'!O:AB,14,0)="","",(VLOOKUP(A454,'[1]LISTA ETIQUETAS'!O:AB,14,0)))</f>
        <v/>
      </c>
      <c r="M454" s="8">
        <f>VLOOKUP(A454,'[1]LISTA ETIQUETAS'!$O:$BR,56,0)</f>
        <v>0</v>
      </c>
      <c r="N454" s="9">
        <f t="shared" si="22"/>
        <v>335230</v>
      </c>
      <c r="S454" s="2">
        <f>_xlfn.XLOOKUP($A454,'[1]LISTA ETIQUETAS'!$O:$O,'[1]LISTA ETIQUETAS'!H:H,"",0)</f>
        <v>2</v>
      </c>
      <c r="T454" s="9">
        <f t="shared" si="23"/>
        <v>2</v>
      </c>
      <c r="U454" s="10" t="str">
        <f>IFERROR((VLOOKUP(A454,'links de acesso'!A:B,2,0)),"\\192.168.0.4\Produtos\PRODUTO_PRONTA_ENTREGA\static\IMAGENS_PRODUTOS\SEM IMAGEM.jpg")</f>
        <v>\\192.168.0.4\Produtos\PRODUTO_PRONTA_ENTREGA\static\IMAGENS_PRODUTOS\CADEIRA JULIA_335230.jpg</v>
      </c>
      <c r="V454" s="2"/>
    </row>
    <row r="455" spans="1:22" x14ac:dyDescent="0.25">
      <c r="A455" s="5">
        <v>320671</v>
      </c>
      <c r="B455" t="str">
        <f>IFERROR((VLOOKUP(A455,'[1]LISTA ETIQUETAS'!O:X,3,0)),"PRODUTO SEM ESTOQUE")</f>
        <v>EST CADEIRA JULIA C/BRACO (COURO FIRENZE TALIN) (CORTEN)</v>
      </c>
      <c r="C455" s="10" t="str">
        <f>VLOOKUP(A455,'[1]LISTA ETIQUETAS'!$O:$BT,57,0)</f>
        <v>CLAMI CADEIRA</v>
      </c>
      <c r="D455" s="10" t="str">
        <f>VLOOKUP(A455,'[1]LISTA ETIQUETAS'!$O:$BT,58,0)</f>
        <v>CADEIRA JULIA</v>
      </c>
      <c r="E455" s="11">
        <f>IF(VLOOKUP(A455,'[1]LISTA ETIQUETAS'!O:W,4,0)="",(VLOOKUP(A455,'[1]LISTA ETIQUETAS'!O:W,6,0)),(VLOOKUP(A455,'[1]LISTA ETIQUETAS'!O:W,4,0)))</f>
        <v>0.61</v>
      </c>
      <c r="F455" s="11">
        <f>IF(VLOOKUP(A455,'[1]LISTA ETIQUETAS'!O:W,5,0)="",(VLOOKUP(A455,'[1]LISTA ETIQUETAS'!O:W,7,0)),(VLOOKUP(A455,'[1]LISTA ETIQUETAS'!O:W,5,0)))</f>
        <v>0.54</v>
      </c>
      <c r="G455" s="11">
        <f>IFERROR((VLOOKUP(A455,'[1]LISTA ETIQUETAS'!O:X,8,0)),"")</f>
        <v>0.76</v>
      </c>
      <c r="H455" s="11">
        <f>IFERROR((VLOOKUP(A455,'[1]LISTA ETIQUETAS'!O:X,9,0)),"")</f>
        <v>0</v>
      </c>
      <c r="I455" s="12">
        <f>IFERROR((VLOOKUP(A455,'[1]LISTA ETIQUETAS'!O:Y,11,0)),"")</f>
        <v>10250.150000000001</v>
      </c>
      <c r="J455" s="6">
        <f>VLOOKUP(A455,'[1]LISTA ETIQUETAS'!$O:$Z,12,0)</f>
        <v>0.35</v>
      </c>
      <c r="K455" s="12">
        <f t="shared" si="21"/>
        <v>6662.5975000000017</v>
      </c>
      <c r="L455" s="7" t="str">
        <f>IF(VLOOKUP(A455,'[1]LISTA ETIQUETAS'!O:AB,14,0)="","",(VLOOKUP(A455,'[1]LISTA ETIQUETAS'!O:AB,14,0)))</f>
        <v/>
      </c>
      <c r="M455" s="8">
        <f>VLOOKUP(A455,'[1]LISTA ETIQUETAS'!$O:$BR,56,0)</f>
        <v>0</v>
      </c>
      <c r="N455" s="9">
        <f t="shared" si="22"/>
        <v>320671</v>
      </c>
      <c r="S455" s="2">
        <f>_xlfn.XLOOKUP($A455,'[1]LISTA ETIQUETAS'!$O:$O,'[1]LISTA ETIQUETAS'!H:H,"",0)</f>
        <v>4</v>
      </c>
      <c r="T455" s="9">
        <f t="shared" si="23"/>
        <v>4</v>
      </c>
      <c r="U455" s="10" t="str">
        <f>IFERROR((VLOOKUP(A455,'links de acesso'!A:B,2,0)),"\\192.168.0.4\Produtos\PRODUTO_PRONTA_ENTREGA\static\IMAGENS_PRODUTOS\SEM IMAGEM.jpg")</f>
        <v>\\192.168.0.4\Produtos\PRODUTO_PRONTA_ENTREGA\static\IMAGENS_PRODUTOS\CADEIRA JULIA_320671.jpg</v>
      </c>
      <c r="V455" s="2"/>
    </row>
    <row r="456" spans="1:22" x14ac:dyDescent="0.25">
      <c r="A456" s="5">
        <v>320671</v>
      </c>
      <c r="B456" t="str">
        <f>IFERROR((VLOOKUP(A456,'[1]LISTA ETIQUETAS'!O:X,3,0)),"PRODUTO SEM ESTOQUE")</f>
        <v>EST CADEIRA JULIA C/BRACO (COURO FIRENZE TALIN) (CORTEN)</v>
      </c>
      <c r="C456" s="10" t="str">
        <f>VLOOKUP(A456,'[1]LISTA ETIQUETAS'!$O:$BT,57,0)</f>
        <v>CLAMI CADEIRA</v>
      </c>
      <c r="D456" s="10" t="str">
        <f>VLOOKUP(A456,'[1]LISTA ETIQUETAS'!$O:$BT,58,0)</f>
        <v>CADEIRA JULIA</v>
      </c>
      <c r="E456" s="11">
        <f>IF(VLOOKUP(A456,'[1]LISTA ETIQUETAS'!O:W,4,0)="",(VLOOKUP(A456,'[1]LISTA ETIQUETAS'!O:W,6,0)),(VLOOKUP(A456,'[1]LISTA ETIQUETAS'!O:W,4,0)))</f>
        <v>0.61</v>
      </c>
      <c r="F456" s="11">
        <f>IF(VLOOKUP(A456,'[1]LISTA ETIQUETAS'!O:W,5,0)="",(VLOOKUP(A456,'[1]LISTA ETIQUETAS'!O:W,7,0)),(VLOOKUP(A456,'[1]LISTA ETIQUETAS'!O:W,5,0)))</f>
        <v>0.54</v>
      </c>
      <c r="G456" s="11">
        <f>IFERROR((VLOOKUP(A456,'[1]LISTA ETIQUETAS'!O:X,8,0)),"")</f>
        <v>0.76</v>
      </c>
      <c r="H456" s="11">
        <f>IFERROR((VLOOKUP(A456,'[1]LISTA ETIQUETAS'!O:X,9,0)),"")</f>
        <v>0</v>
      </c>
      <c r="I456" s="12">
        <f>IFERROR((VLOOKUP(A456,'[1]LISTA ETIQUETAS'!O:Y,11,0)),"")</f>
        <v>10250.150000000001</v>
      </c>
      <c r="J456" s="6">
        <f>VLOOKUP(A456,'[1]LISTA ETIQUETAS'!$O:$Z,12,0)</f>
        <v>0.35</v>
      </c>
      <c r="K456" s="12">
        <f t="shared" si="21"/>
        <v>6662.5975000000017</v>
      </c>
      <c r="L456" s="7" t="str">
        <f>IF(VLOOKUP(A456,'[1]LISTA ETIQUETAS'!O:AB,14,0)="","",(VLOOKUP(A456,'[1]LISTA ETIQUETAS'!O:AB,14,0)))</f>
        <v/>
      </c>
      <c r="M456" s="8">
        <f>VLOOKUP(A456,'[1]LISTA ETIQUETAS'!$O:$BR,56,0)</f>
        <v>0</v>
      </c>
      <c r="N456" s="9">
        <f t="shared" si="22"/>
        <v>320671</v>
      </c>
      <c r="S456" s="2">
        <f>_xlfn.XLOOKUP($A456,'[1]LISTA ETIQUETAS'!$O:$O,'[1]LISTA ETIQUETAS'!H:H,"",0)</f>
        <v>4</v>
      </c>
      <c r="T456" s="9">
        <f t="shared" si="23"/>
        <v>4</v>
      </c>
      <c r="U456" s="10" t="str">
        <f>IFERROR((VLOOKUP(A456,'links de acesso'!A:B,2,0)),"\\192.168.0.4\Produtos\PRODUTO_PRONTA_ENTREGA\static\IMAGENS_PRODUTOS\SEM IMAGEM.jpg")</f>
        <v>\\192.168.0.4\Produtos\PRODUTO_PRONTA_ENTREGA\static\IMAGENS_PRODUTOS\CADEIRA JULIA_320671.jpg</v>
      </c>
      <c r="V456" s="2"/>
    </row>
    <row r="457" spans="1:22" x14ac:dyDescent="0.25">
      <c r="A457" s="5">
        <v>320671</v>
      </c>
      <c r="B457" t="str">
        <f>IFERROR((VLOOKUP(A457,'[1]LISTA ETIQUETAS'!O:X,3,0)),"PRODUTO SEM ESTOQUE")</f>
        <v>EST CADEIRA JULIA C/BRACO (COURO FIRENZE TALIN) (CORTEN)</v>
      </c>
      <c r="C457" s="10" t="str">
        <f>VLOOKUP(A457,'[1]LISTA ETIQUETAS'!$O:$BT,57,0)</f>
        <v>CLAMI CADEIRA</v>
      </c>
      <c r="D457" s="10" t="str">
        <f>VLOOKUP(A457,'[1]LISTA ETIQUETAS'!$O:$BT,58,0)</f>
        <v>CADEIRA JULIA</v>
      </c>
      <c r="E457" s="11">
        <f>IF(VLOOKUP(A457,'[1]LISTA ETIQUETAS'!O:W,4,0)="",(VLOOKUP(A457,'[1]LISTA ETIQUETAS'!O:W,6,0)),(VLOOKUP(A457,'[1]LISTA ETIQUETAS'!O:W,4,0)))</f>
        <v>0.61</v>
      </c>
      <c r="F457" s="11">
        <f>IF(VLOOKUP(A457,'[1]LISTA ETIQUETAS'!O:W,5,0)="",(VLOOKUP(A457,'[1]LISTA ETIQUETAS'!O:W,7,0)),(VLOOKUP(A457,'[1]LISTA ETIQUETAS'!O:W,5,0)))</f>
        <v>0.54</v>
      </c>
      <c r="G457" s="11">
        <f>IFERROR((VLOOKUP(A457,'[1]LISTA ETIQUETAS'!O:X,8,0)),"")</f>
        <v>0.76</v>
      </c>
      <c r="H457" s="11">
        <f>IFERROR((VLOOKUP(A457,'[1]LISTA ETIQUETAS'!O:X,9,0)),"")</f>
        <v>0</v>
      </c>
      <c r="I457" s="12">
        <f>IFERROR((VLOOKUP(A457,'[1]LISTA ETIQUETAS'!O:Y,11,0)),"")</f>
        <v>10250.150000000001</v>
      </c>
      <c r="J457" s="6">
        <f>VLOOKUP(A457,'[1]LISTA ETIQUETAS'!$O:$Z,12,0)</f>
        <v>0.35</v>
      </c>
      <c r="K457" s="12">
        <f t="shared" si="21"/>
        <v>6662.5975000000017</v>
      </c>
      <c r="L457" s="7" t="str">
        <f>IF(VLOOKUP(A457,'[1]LISTA ETIQUETAS'!O:AB,14,0)="","",(VLOOKUP(A457,'[1]LISTA ETIQUETAS'!O:AB,14,0)))</f>
        <v/>
      </c>
      <c r="M457" s="8">
        <f>VLOOKUP(A457,'[1]LISTA ETIQUETAS'!$O:$BR,56,0)</f>
        <v>0</v>
      </c>
      <c r="N457" s="9">
        <f t="shared" si="22"/>
        <v>320671</v>
      </c>
      <c r="S457" s="2">
        <f>_xlfn.XLOOKUP($A457,'[1]LISTA ETIQUETAS'!$O:$O,'[1]LISTA ETIQUETAS'!H:H,"",0)</f>
        <v>4</v>
      </c>
      <c r="T457" s="9">
        <f t="shared" si="23"/>
        <v>4</v>
      </c>
      <c r="U457" s="10" t="str">
        <f>IFERROR((VLOOKUP(A457,'links de acesso'!A:B,2,0)),"\\192.168.0.4\Produtos\PRODUTO_PRONTA_ENTREGA\static\IMAGENS_PRODUTOS\SEM IMAGEM.jpg")</f>
        <v>\\192.168.0.4\Produtos\PRODUTO_PRONTA_ENTREGA\static\IMAGENS_PRODUTOS\CADEIRA JULIA_320671.jpg</v>
      </c>
      <c r="V457" s="2"/>
    </row>
    <row r="458" spans="1:22" x14ac:dyDescent="0.25">
      <c r="A458" s="5">
        <v>320671</v>
      </c>
      <c r="B458" t="str">
        <f>IFERROR((VLOOKUP(A458,'[1]LISTA ETIQUETAS'!O:X,3,0)),"PRODUTO SEM ESTOQUE")</f>
        <v>EST CADEIRA JULIA C/BRACO (COURO FIRENZE TALIN) (CORTEN)</v>
      </c>
      <c r="C458" s="10" t="str">
        <f>VLOOKUP(A458,'[1]LISTA ETIQUETAS'!$O:$BT,57,0)</f>
        <v>CLAMI CADEIRA</v>
      </c>
      <c r="D458" s="10" t="str">
        <f>VLOOKUP(A458,'[1]LISTA ETIQUETAS'!$O:$BT,58,0)</f>
        <v>CADEIRA JULIA</v>
      </c>
      <c r="E458" s="11">
        <f>IF(VLOOKUP(A458,'[1]LISTA ETIQUETAS'!O:W,4,0)="",(VLOOKUP(A458,'[1]LISTA ETIQUETAS'!O:W,6,0)),(VLOOKUP(A458,'[1]LISTA ETIQUETAS'!O:W,4,0)))</f>
        <v>0.61</v>
      </c>
      <c r="F458" s="11">
        <f>IF(VLOOKUP(A458,'[1]LISTA ETIQUETAS'!O:W,5,0)="",(VLOOKUP(A458,'[1]LISTA ETIQUETAS'!O:W,7,0)),(VLOOKUP(A458,'[1]LISTA ETIQUETAS'!O:W,5,0)))</f>
        <v>0.54</v>
      </c>
      <c r="G458" s="11">
        <f>IFERROR((VLOOKUP(A458,'[1]LISTA ETIQUETAS'!O:X,8,0)),"")</f>
        <v>0.76</v>
      </c>
      <c r="H458" s="11">
        <f>IFERROR((VLOOKUP(A458,'[1]LISTA ETIQUETAS'!O:X,9,0)),"")</f>
        <v>0</v>
      </c>
      <c r="I458" s="12">
        <f>IFERROR((VLOOKUP(A458,'[1]LISTA ETIQUETAS'!O:Y,11,0)),"")</f>
        <v>10250.150000000001</v>
      </c>
      <c r="J458" s="6">
        <f>VLOOKUP(A458,'[1]LISTA ETIQUETAS'!$O:$Z,12,0)</f>
        <v>0.35</v>
      </c>
      <c r="K458" s="12">
        <f t="shared" si="21"/>
        <v>6662.5975000000017</v>
      </c>
      <c r="L458" s="7" t="str">
        <f>IF(VLOOKUP(A458,'[1]LISTA ETIQUETAS'!O:AB,14,0)="","",(VLOOKUP(A458,'[1]LISTA ETIQUETAS'!O:AB,14,0)))</f>
        <v/>
      </c>
      <c r="M458" s="8">
        <f>VLOOKUP(A458,'[1]LISTA ETIQUETAS'!$O:$BR,56,0)</f>
        <v>0</v>
      </c>
      <c r="N458" s="9">
        <f t="shared" si="22"/>
        <v>320671</v>
      </c>
      <c r="S458" s="2">
        <f>_xlfn.XLOOKUP($A458,'[1]LISTA ETIQUETAS'!$O:$O,'[1]LISTA ETIQUETAS'!H:H,"",0)</f>
        <v>4</v>
      </c>
      <c r="T458" s="9">
        <f t="shared" si="23"/>
        <v>4</v>
      </c>
      <c r="U458" s="10" t="str">
        <f>IFERROR((VLOOKUP(A458,'links de acesso'!A:B,2,0)),"\\192.168.0.4\Produtos\PRODUTO_PRONTA_ENTREGA\static\IMAGENS_PRODUTOS\SEM IMAGEM.jpg")</f>
        <v>\\192.168.0.4\Produtos\PRODUTO_PRONTA_ENTREGA\static\IMAGENS_PRODUTOS\CADEIRA JULIA_320671.jpg</v>
      </c>
      <c r="V458" s="2"/>
    </row>
    <row r="459" spans="1:22" x14ac:dyDescent="0.25">
      <c r="A459" s="5">
        <v>335230</v>
      </c>
      <c r="B459" t="str">
        <f>IFERROR((VLOOKUP(A459,'[1]LISTA ETIQUETAS'!O:X,3,0)),"PRODUTO SEM ESTOQUE")</f>
        <v>EST CADEIRA JULIA C/BRACO (COURO PIG 000) (MARROM MTZ)</v>
      </c>
      <c r="C459" s="10" t="str">
        <f>VLOOKUP(A459,'[1]LISTA ETIQUETAS'!$O:$BT,57,0)</f>
        <v>CLAMI CADEIRA</v>
      </c>
      <c r="D459" s="10" t="str">
        <f>VLOOKUP(A459,'[1]LISTA ETIQUETAS'!$O:$BT,58,0)</f>
        <v>CADEIRA JULIA</v>
      </c>
      <c r="E459" s="11">
        <f>IF(VLOOKUP(A459,'[1]LISTA ETIQUETAS'!O:W,4,0)="",(VLOOKUP(A459,'[1]LISTA ETIQUETAS'!O:W,6,0)),(VLOOKUP(A459,'[1]LISTA ETIQUETAS'!O:W,4,0)))</f>
        <v>0.61</v>
      </c>
      <c r="F459" s="11">
        <f>IF(VLOOKUP(A459,'[1]LISTA ETIQUETAS'!O:W,5,0)="",(VLOOKUP(A459,'[1]LISTA ETIQUETAS'!O:W,7,0)),(VLOOKUP(A459,'[1]LISTA ETIQUETAS'!O:W,5,0)))</f>
        <v>0.54</v>
      </c>
      <c r="G459" s="11">
        <f>IFERROR((VLOOKUP(A459,'[1]LISTA ETIQUETAS'!O:X,8,0)),"")</f>
        <v>0.76</v>
      </c>
      <c r="H459" s="11">
        <f>IFERROR((VLOOKUP(A459,'[1]LISTA ETIQUETAS'!O:X,9,0)),"")</f>
        <v>0</v>
      </c>
      <c r="I459" s="12">
        <f>IFERROR((VLOOKUP(A459,'[1]LISTA ETIQUETAS'!O:Y,11,0)),"")</f>
        <v>8798.630000000001</v>
      </c>
      <c r="J459" s="6">
        <f>VLOOKUP(A459,'[1]LISTA ETIQUETAS'!$O:$Z,12,0)</f>
        <v>0.35</v>
      </c>
      <c r="K459" s="12">
        <f t="shared" si="21"/>
        <v>5719.1095000000005</v>
      </c>
      <c r="L459" s="7" t="str">
        <f>IF(VLOOKUP(A459,'[1]LISTA ETIQUETAS'!O:AB,14,0)="","",(VLOOKUP(A459,'[1]LISTA ETIQUETAS'!O:AB,14,0)))</f>
        <v/>
      </c>
      <c r="M459" s="8">
        <f>VLOOKUP(A459,'[1]LISTA ETIQUETAS'!$O:$BR,56,0)</f>
        <v>0</v>
      </c>
      <c r="N459" s="9">
        <f t="shared" si="22"/>
        <v>335230</v>
      </c>
      <c r="S459" s="2">
        <f>_xlfn.XLOOKUP($A459,'[1]LISTA ETIQUETAS'!$O:$O,'[1]LISTA ETIQUETAS'!H:H,"",0)</f>
        <v>2</v>
      </c>
      <c r="T459" s="9">
        <f t="shared" si="23"/>
        <v>2</v>
      </c>
      <c r="U459" s="10" t="str">
        <f>IFERROR((VLOOKUP(A459,'links de acesso'!A:B,2,0)),"\\192.168.0.4\Produtos\PRODUTO_PRONTA_ENTREGA\static\IMAGENS_PRODUTOS\SEM IMAGEM.jpg")</f>
        <v>\\192.168.0.4\Produtos\PRODUTO_PRONTA_ENTREGA\static\IMAGENS_PRODUTOS\CADEIRA JULIA_335230.jpg</v>
      </c>
      <c r="V459" s="2"/>
    </row>
    <row r="460" spans="1:22" x14ac:dyDescent="0.25">
      <c r="A460" s="5">
        <v>335230</v>
      </c>
      <c r="B460" t="str">
        <f>IFERROR((VLOOKUP(A460,'[1]LISTA ETIQUETAS'!O:X,3,0)),"PRODUTO SEM ESTOQUE")</f>
        <v>EST CADEIRA JULIA C/BRACO (COURO PIG 000) (MARROM MTZ)</v>
      </c>
      <c r="C460" s="10" t="str">
        <f>VLOOKUP(A460,'[1]LISTA ETIQUETAS'!$O:$BT,57,0)</f>
        <v>CLAMI CADEIRA</v>
      </c>
      <c r="D460" s="10" t="str">
        <f>VLOOKUP(A460,'[1]LISTA ETIQUETAS'!$O:$BT,58,0)</f>
        <v>CADEIRA JULIA</v>
      </c>
      <c r="E460" s="11">
        <f>IF(VLOOKUP(A460,'[1]LISTA ETIQUETAS'!O:W,4,0)="",(VLOOKUP(A460,'[1]LISTA ETIQUETAS'!O:W,6,0)),(VLOOKUP(A460,'[1]LISTA ETIQUETAS'!O:W,4,0)))</f>
        <v>0.61</v>
      </c>
      <c r="F460" s="11">
        <f>IF(VLOOKUP(A460,'[1]LISTA ETIQUETAS'!O:W,5,0)="",(VLOOKUP(A460,'[1]LISTA ETIQUETAS'!O:W,7,0)),(VLOOKUP(A460,'[1]LISTA ETIQUETAS'!O:W,5,0)))</f>
        <v>0.54</v>
      </c>
      <c r="G460" s="11">
        <f>IFERROR((VLOOKUP(A460,'[1]LISTA ETIQUETAS'!O:X,8,0)),"")</f>
        <v>0.76</v>
      </c>
      <c r="H460" s="11">
        <f>IFERROR((VLOOKUP(A460,'[1]LISTA ETIQUETAS'!O:X,9,0)),"")</f>
        <v>0</v>
      </c>
      <c r="I460" s="12">
        <f>IFERROR((VLOOKUP(A460,'[1]LISTA ETIQUETAS'!O:Y,11,0)),"")</f>
        <v>8798.630000000001</v>
      </c>
      <c r="J460" s="6">
        <f>VLOOKUP(A460,'[1]LISTA ETIQUETAS'!$O:$Z,12,0)</f>
        <v>0.35</v>
      </c>
      <c r="K460" s="12">
        <f t="shared" si="21"/>
        <v>5719.1095000000005</v>
      </c>
      <c r="L460" s="7" t="str">
        <f>IF(VLOOKUP(A460,'[1]LISTA ETIQUETAS'!O:AB,14,0)="","",(VLOOKUP(A460,'[1]LISTA ETIQUETAS'!O:AB,14,0)))</f>
        <v/>
      </c>
      <c r="M460" s="8">
        <f>VLOOKUP(A460,'[1]LISTA ETIQUETAS'!$O:$BR,56,0)</f>
        <v>0</v>
      </c>
      <c r="N460" s="9">
        <f t="shared" si="22"/>
        <v>335230</v>
      </c>
      <c r="S460" s="2">
        <f>_xlfn.XLOOKUP($A460,'[1]LISTA ETIQUETAS'!$O:$O,'[1]LISTA ETIQUETAS'!H:H,"",0)</f>
        <v>2</v>
      </c>
      <c r="T460" s="9">
        <f t="shared" si="23"/>
        <v>2</v>
      </c>
      <c r="U460" s="10" t="str">
        <f>IFERROR((VLOOKUP(A460,'links de acesso'!A:B,2,0)),"\\192.168.0.4\Produtos\PRODUTO_PRONTA_ENTREGA\static\IMAGENS_PRODUTOS\SEM IMAGEM.jpg")</f>
        <v>\\192.168.0.4\Produtos\PRODUTO_PRONTA_ENTREGA\static\IMAGENS_PRODUTOS\CADEIRA JULIA_335230.jpg</v>
      </c>
      <c r="V460" s="2"/>
    </row>
    <row r="461" spans="1:22" x14ac:dyDescent="0.25">
      <c r="A461" s="5">
        <v>63798</v>
      </c>
      <c r="B461" t="str">
        <f>IFERROR((VLOOKUP(A461,'[1]LISTA ETIQUETAS'!O:X,3,0)),"PRODUTO SEM ESTOQUE")</f>
        <v>EST CADEIRA JULIANA (LOURO FREIJO)</v>
      </c>
      <c r="C461" s="10" t="str">
        <f>VLOOKUP(A461,'[1]LISTA ETIQUETAS'!$O:$BT,57,0)</f>
        <v>CLAMI CADEIRA</v>
      </c>
      <c r="D461" s="10" t="str">
        <f>VLOOKUP(A461,'[1]LISTA ETIQUETAS'!$O:$BT,58,0)</f>
        <v>CADEIRA JULIANA (FL)</v>
      </c>
      <c r="E461" s="11">
        <f>IF(VLOOKUP(A461,'[1]LISTA ETIQUETAS'!O:W,4,0)="",(VLOOKUP(A461,'[1]LISTA ETIQUETAS'!O:W,6,0)),(VLOOKUP(A461,'[1]LISTA ETIQUETAS'!O:W,4,0)))</f>
        <v>0.6</v>
      </c>
      <c r="F461" s="11">
        <f>IF(VLOOKUP(A461,'[1]LISTA ETIQUETAS'!O:W,5,0)="",(VLOOKUP(A461,'[1]LISTA ETIQUETAS'!O:W,7,0)),(VLOOKUP(A461,'[1]LISTA ETIQUETAS'!O:W,5,0)))</f>
        <v>0.54</v>
      </c>
      <c r="G461" s="11">
        <f>IFERROR((VLOOKUP(A461,'[1]LISTA ETIQUETAS'!O:X,8,0)),"")</f>
        <v>0.73</v>
      </c>
      <c r="H461" s="11">
        <f>IFERROR((VLOOKUP(A461,'[1]LISTA ETIQUETAS'!O:X,9,0)),"")</f>
        <v>0</v>
      </c>
      <c r="I461" s="12">
        <f>IFERROR((VLOOKUP(A461,'[1]LISTA ETIQUETAS'!O:Y,11,0)),"")</f>
        <v>9467.25</v>
      </c>
      <c r="J461" s="6">
        <f>VLOOKUP(A461,'[1]LISTA ETIQUETAS'!$O:$Z,12,0)</f>
        <v>0.75</v>
      </c>
      <c r="K461" s="12">
        <f t="shared" si="21"/>
        <v>2366.8125</v>
      </c>
      <c r="L461" s="7" t="str">
        <f>IF(VLOOKUP(A461,'[1]LISTA ETIQUETAS'!O:AB,14,0)="","",(VLOOKUP(A461,'[1]LISTA ETIQUETAS'!O:AB,14,0)))</f>
        <v/>
      </c>
      <c r="M461" s="8">
        <f>VLOOKUP(A461,'[1]LISTA ETIQUETAS'!$O:$BR,56,0)</f>
        <v>0</v>
      </c>
      <c r="N461" s="9">
        <f t="shared" si="22"/>
        <v>63798</v>
      </c>
      <c r="S461" s="2">
        <f>_xlfn.XLOOKUP($A461,'[1]LISTA ETIQUETAS'!$O:$O,'[1]LISTA ETIQUETAS'!H:H,"",0)</f>
        <v>1</v>
      </c>
      <c r="T461" s="9">
        <f t="shared" si="23"/>
        <v>1</v>
      </c>
      <c r="U461" s="10" t="str">
        <f>IFERROR((VLOOKUP(A461,'links de acesso'!A:B,2,0)),"\\192.168.0.4\Produtos\PRODUTO_PRONTA_ENTREGA\static\IMAGENS_PRODUTOS\SEM IMAGEM.jpg")</f>
        <v>\\192.168.0.4\Produtos\PRODUTO_PRONTA_ENTREGA\static\IMAGENS_PRODUTOS\CADEIRA JULIANA_63798.jpg</v>
      </c>
      <c r="V461" s="2"/>
    </row>
    <row r="462" spans="1:22" x14ac:dyDescent="0.25">
      <c r="A462" s="5">
        <v>399204</v>
      </c>
      <c r="B462" t="str">
        <f>IFERROR((VLOOKUP(A462,'[1]LISTA ETIQUETAS'!O:X,3,0)),"PRODUTO SEM ESTOQUE")</f>
        <v>EST CADEIRA JULIETA (JEQ BS DAGUA) (COURO PIGMENTADO PRETO)</v>
      </c>
      <c r="C462" s="10" t="str">
        <f>VLOOKUP(A462,'[1]LISTA ETIQUETAS'!$O:$BT,57,0)</f>
        <v>CLAMI CADEIRA</v>
      </c>
      <c r="D462" s="10" t="str">
        <f>VLOOKUP(A462,'[1]LISTA ETIQUETAS'!$O:$BT,58,0)</f>
        <v>CADEIRA JULIETA</v>
      </c>
      <c r="E462" s="11">
        <f>IF(VLOOKUP(A462,'[1]LISTA ETIQUETAS'!O:W,4,0)="",(VLOOKUP(A462,'[1]LISTA ETIQUETAS'!O:W,6,0)),(VLOOKUP(A462,'[1]LISTA ETIQUETAS'!O:W,4,0)))</f>
        <v>0.6</v>
      </c>
      <c r="F462" s="11">
        <f>IF(VLOOKUP(A462,'[1]LISTA ETIQUETAS'!O:W,5,0)="",(VLOOKUP(A462,'[1]LISTA ETIQUETAS'!O:W,7,0)),(VLOOKUP(A462,'[1]LISTA ETIQUETAS'!O:W,5,0)))</f>
        <v>0.5</v>
      </c>
      <c r="G462" s="11">
        <f>IFERROR((VLOOKUP(A462,'[1]LISTA ETIQUETAS'!O:X,8,0)),"")</f>
        <v>0.7</v>
      </c>
      <c r="H462" s="11">
        <f>IFERROR((VLOOKUP(A462,'[1]LISTA ETIQUETAS'!O:X,9,0)),"")</f>
        <v>0</v>
      </c>
      <c r="I462" s="12">
        <f>IFERROR((VLOOKUP(A462,'[1]LISTA ETIQUETAS'!O:Y,11,0)),"")</f>
        <v>9657.4</v>
      </c>
      <c r="J462" s="6">
        <f>VLOOKUP(A462,'[1]LISTA ETIQUETAS'!$O:$Z,12,0)</f>
        <v>0.35</v>
      </c>
      <c r="K462" s="12">
        <f t="shared" si="21"/>
        <v>6277.3099999999995</v>
      </c>
      <c r="L462" s="7" t="str">
        <f>IF(VLOOKUP(A462,'[1]LISTA ETIQUETAS'!O:AB,14,0)="","",(VLOOKUP(A462,'[1]LISTA ETIQUETAS'!O:AB,14,0)))</f>
        <v/>
      </c>
      <c r="M462" s="8">
        <f>VLOOKUP(A462,'[1]LISTA ETIQUETAS'!$O:$BR,56,0)</f>
        <v>0</v>
      </c>
      <c r="N462" s="9">
        <f t="shared" si="22"/>
        <v>399204</v>
      </c>
      <c r="S462" s="2">
        <f>_xlfn.XLOOKUP($A462,'[1]LISTA ETIQUETAS'!$O:$O,'[1]LISTA ETIQUETAS'!H:H,"",0)</f>
        <v>1</v>
      </c>
      <c r="T462" s="9">
        <f t="shared" si="23"/>
        <v>1</v>
      </c>
      <c r="U462" s="10" t="str">
        <f>IFERROR((VLOOKUP(A462,'links de acesso'!A:B,2,0)),"\\192.168.0.4\Produtos\PRODUTO_PRONTA_ENTREGA\static\IMAGENS_PRODUTOS\SEM IMAGEM.jpg")</f>
        <v>\\192.168.0.4\Produtos\PRODUTO_PRONTA_ENTREGA\static\IMAGENS_PRODUTOS\CADEIRA JULIETA_399204.jpg</v>
      </c>
      <c r="V462" s="2"/>
    </row>
    <row r="463" spans="1:22" x14ac:dyDescent="0.25">
      <c r="A463" s="5">
        <v>386525</v>
      </c>
      <c r="B463" t="str">
        <f>IFERROR((VLOOKUP(A463,'[1]LISTA ETIQUETAS'!O:X,3,0)),"PRODUTO SEM ESTOQUE")</f>
        <v>EST CADEIRA JUSSARA (CASTANHO) TC 2000 - 2337</v>
      </c>
      <c r="C463" s="10" t="str">
        <f>VLOOKUP(A463,'[1]LISTA ETIQUETAS'!$O:$BT,57,0)</f>
        <v>CLAMI CADEIRA</v>
      </c>
      <c r="D463" s="10" t="str">
        <f>VLOOKUP(A463,'[1]LISTA ETIQUETAS'!$O:$BT,58,0)</f>
        <v>CADEIRA JUSSARA</v>
      </c>
      <c r="E463" s="11">
        <f>IF(VLOOKUP(A463,'[1]LISTA ETIQUETAS'!O:W,4,0)="",(VLOOKUP(A463,'[1]LISTA ETIQUETAS'!O:W,6,0)),(VLOOKUP(A463,'[1]LISTA ETIQUETAS'!O:W,4,0)))</f>
        <v>0.48</v>
      </c>
      <c r="F463" s="11">
        <f>IF(VLOOKUP(A463,'[1]LISTA ETIQUETAS'!O:W,5,0)="",(VLOOKUP(A463,'[1]LISTA ETIQUETAS'!O:W,7,0)),(VLOOKUP(A463,'[1]LISTA ETIQUETAS'!O:W,5,0)))</f>
        <v>0.6</v>
      </c>
      <c r="G463" s="11">
        <f>IFERROR((VLOOKUP(A463,'[1]LISTA ETIQUETAS'!O:X,8,0)),"")</f>
        <v>0.89</v>
      </c>
      <c r="H463" s="11">
        <f>IFERROR((VLOOKUP(A463,'[1]LISTA ETIQUETAS'!O:X,9,0)),"")</f>
        <v>0</v>
      </c>
      <c r="I463" s="12">
        <f>IFERROR((VLOOKUP(A463,'[1]LISTA ETIQUETAS'!O:Y,11,0)),"")</f>
        <v>3837.75</v>
      </c>
      <c r="J463" s="6">
        <f>VLOOKUP(A463,'[1]LISTA ETIQUETAS'!$O:$Z,12,0)</f>
        <v>0.35</v>
      </c>
      <c r="K463" s="12">
        <f t="shared" si="21"/>
        <v>2494.5375000000004</v>
      </c>
      <c r="L463" s="7" t="str">
        <f>IF(VLOOKUP(A463,'[1]LISTA ETIQUETAS'!O:AB,14,0)="","",(VLOOKUP(A463,'[1]LISTA ETIQUETAS'!O:AB,14,0)))</f>
        <v/>
      </c>
      <c r="M463" s="8">
        <f>VLOOKUP(A463,'[1]LISTA ETIQUETAS'!$O:$BR,56,0)</f>
        <v>0</v>
      </c>
      <c r="N463" s="9">
        <f t="shared" si="22"/>
        <v>386525</v>
      </c>
      <c r="S463" s="2">
        <f>_xlfn.XLOOKUP($A463,'[1]LISTA ETIQUETAS'!$O:$O,'[1]LISTA ETIQUETAS'!H:H,"",0)</f>
        <v>2</v>
      </c>
      <c r="T463" s="9">
        <f t="shared" si="23"/>
        <v>2</v>
      </c>
      <c r="U463" s="10" t="str">
        <f>IFERROR((VLOOKUP(A463,'links de acesso'!A:B,2,0)),"\\192.168.0.4\Produtos\PRODUTO_PRONTA_ENTREGA\static\IMAGENS_PRODUTOS\SEM IMAGEM.jpg")</f>
        <v>\\192.168.0.4\Produtos\PRODUTO_PRONTA_ENTREGA\static\IMAGENS_PRODUTOS\SEM IMAGEM.jpg</v>
      </c>
      <c r="V463" s="2"/>
    </row>
    <row r="464" spans="1:22" x14ac:dyDescent="0.25">
      <c r="A464" s="5">
        <v>386525</v>
      </c>
      <c r="B464" t="str">
        <f>IFERROR((VLOOKUP(A464,'[1]LISTA ETIQUETAS'!O:X,3,0)),"PRODUTO SEM ESTOQUE")</f>
        <v>EST CADEIRA JUSSARA (CASTANHO) TC 2000 - 2337</v>
      </c>
      <c r="C464" s="10" t="str">
        <f>VLOOKUP(A464,'[1]LISTA ETIQUETAS'!$O:$BT,57,0)</f>
        <v>CLAMI CADEIRA</v>
      </c>
      <c r="D464" s="10" t="str">
        <f>VLOOKUP(A464,'[1]LISTA ETIQUETAS'!$O:$BT,58,0)</f>
        <v>CADEIRA JUSSARA</v>
      </c>
      <c r="E464" s="11">
        <f>IF(VLOOKUP(A464,'[1]LISTA ETIQUETAS'!O:W,4,0)="",(VLOOKUP(A464,'[1]LISTA ETIQUETAS'!O:W,6,0)),(VLOOKUP(A464,'[1]LISTA ETIQUETAS'!O:W,4,0)))</f>
        <v>0.48</v>
      </c>
      <c r="F464" s="11">
        <f>IF(VLOOKUP(A464,'[1]LISTA ETIQUETAS'!O:W,5,0)="",(VLOOKUP(A464,'[1]LISTA ETIQUETAS'!O:W,7,0)),(VLOOKUP(A464,'[1]LISTA ETIQUETAS'!O:W,5,0)))</f>
        <v>0.6</v>
      </c>
      <c r="G464" s="11">
        <f>IFERROR((VLOOKUP(A464,'[1]LISTA ETIQUETAS'!O:X,8,0)),"")</f>
        <v>0.89</v>
      </c>
      <c r="H464" s="11">
        <f>IFERROR((VLOOKUP(A464,'[1]LISTA ETIQUETAS'!O:X,9,0)),"")</f>
        <v>0</v>
      </c>
      <c r="I464" s="12">
        <f>IFERROR((VLOOKUP(A464,'[1]LISTA ETIQUETAS'!O:Y,11,0)),"")</f>
        <v>3837.75</v>
      </c>
      <c r="J464" s="6">
        <f>VLOOKUP(A464,'[1]LISTA ETIQUETAS'!$O:$Z,12,0)</f>
        <v>0.35</v>
      </c>
      <c r="K464" s="12">
        <f t="shared" si="21"/>
        <v>2494.5375000000004</v>
      </c>
      <c r="L464" s="7" t="str">
        <f>IF(VLOOKUP(A464,'[1]LISTA ETIQUETAS'!O:AB,14,0)="","",(VLOOKUP(A464,'[1]LISTA ETIQUETAS'!O:AB,14,0)))</f>
        <v/>
      </c>
      <c r="M464" s="8">
        <f>VLOOKUP(A464,'[1]LISTA ETIQUETAS'!$O:$BR,56,0)</f>
        <v>0</v>
      </c>
      <c r="N464" s="9">
        <f t="shared" si="22"/>
        <v>386525</v>
      </c>
      <c r="S464" s="2">
        <f>_xlfn.XLOOKUP($A464,'[1]LISTA ETIQUETAS'!$O:$O,'[1]LISTA ETIQUETAS'!H:H,"",0)</f>
        <v>2</v>
      </c>
      <c r="T464" s="9">
        <f t="shared" si="23"/>
        <v>2</v>
      </c>
      <c r="U464" s="10" t="str">
        <f>IFERROR((VLOOKUP(A464,'links de acesso'!A:B,2,0)),"\\192.168.0.4\Produtos\PRODUTO_PRONTA_ENTREGA\static\IMAGENS_PRODUTOS\SEM IMAGEM.jpg")</f>
        <v>\\192.168.0.4\Produtos\PRODUTO_PRONTA_ENTREGA\static\IMAGENS_PRODUTOS\SEM IMAGEM.jpg</v>
      </c>
      <c r="V464" s="2"/>
    </row>
    <row r="465" spans="1:22" x14ac:dyDescent="0.25">
      <c r="A465" s="5">
        <v>386525</v>
      </c>
      <c r="B465" t="str">
        <f>IFERROR((VLOOKUP(A465,'[1]LISTA ETIQUETAS'!O:X,3,0)),"PRODUTO SEM ESTOQUE")</f>
        <v>EST CADEIRA JUSSARA (CASTANHO) TC 2000 - 2337</v>
      </c>
      <c r="C465" s="10" t="str">
        <f>VLOOKUP(A465,'[1]LISTA ETIQUETAS'!$O:$BT,57,0)</f>
        <v>CLAMI CADEIRA</v>
      </c>
      <c r="D465" s="10" t="str">
        <f>VLOOKUP(A465,'[1]LISTA ETIQUETAS'!$O:$BT,58,0)</f>
        <v>CADEIRA JUSSARA</v>
      </c>
      <c r="E465" s="11">
        <f>IF(VLOOKUP(A465,'[1]LISTA ETIQUETAS'!O:W,4,0)="",(VLOOKUP(A465,'[1]LISTA ETIQUETAS'!O:W,6,0)),(VLOOKUP(A465,'[1]LISTA ETIQUETAS'!O:W,4,0)))</f>
        <v>0.48</v>
      </c>
      <c r="F465" s="11">
        <f>IF(VLOOKUP(A465,'[1]LISTA ETIQUETAS'!O:W,5,0)="",(VLOOKUP(A465,'[1]LISTA ETIQUETAS'!O:W,7,0)),(VLOOKUP(A465,'[1]LISTA ETIQUETAS'!O:W,5,0)))</f>
        <v>0.6</v>
      </c>
      <c r="G465" s="11">
        <f>IFERROR((VLOOKUP(A465,'[1]LISTA ETIQUETAS'!O:X,8,0)),"")</f>
        <v>0.89</v>
      </c>
      <c r="H465" s="11">
        <f>IFERROR((VLOOKUP(A465,'[1]LISTA ETIQUETAS'!O:X,9,0)),"")</f>
        <v>0</v>
      </c>
      <c r="I465" s="12">
        <f>IFERROR((VLOOKUP(A465,'[1]LISTA ETIQUETAS'!O:Y,11,0)),"")</f>
        <v>3837.75</v>
      </c>
      <c r="J465" s="6">
        <f>VLOOKUP(A465,'[1]LISTA ETIQUETAS'!$O:$Z,12,0)</f>
        <v>0.35</v>
      </c>
      <c r="K465" s="12">
        <f t="shared" si="21"/>
        <v>2494.5375000000004</v>
      </c>
      <c r="L465" s="7" t="str">
        <f>IF(VLOOKUP(A465,'[1]LISTA ETIQUETAS'!O:AB,14,0)="","",(VLOOKUP(A465,'[1]LISTA ETIQUETAS'!O:AB,14,0)))</f>
        <v/>
      </c>
      <c r="M465" s="8">
        <f>VLOOKUP(A465,'[1]LISTA ETIQUETAS'!$O:$BR,56,0)</f>
        <v>0</v>
      </c>
      <c r="N465" s="9">
        <f t="shared" si="22"/>
        <v>386525</v>
      </c>
      <c r="S465" s="2">
        <f>_xlfn.XLOOKUP($A465,'[1]LISTA ETIQUETAS'!$O:$O,'[1]LISTA ETIQUETAS'!H:H,"",0)</f>
        <v>2</v>
      </c>
      <c r="T465" s="9">
        <f t="shared" si="23"/>
        <v>2</v>
      </c>
      <c r="U465" s="10" t="str">
        <f>IFERROR((VLOOKUP(A465,'links de acesso'!A:B,2,0)),"\\192.168.0.4\Produtos\PRODUTO_PRONTA_ENTREGA\static\IMAGENS_PRODUTOS\SEM IMAGEM.jpg")</f>
        <v>\\192.168.0.4\Produtos\PRODUTO_PRONTA_ENTREGA\static\IMAGENS_PRODUTOS\SEM IMAGEM.jpg</v>
      </c>
      <c r="V465" s="2"/>
    </row>
    <row r="466" spans="1:22" x14ac:dyDescent="0.25">
      <c r="A466" s="5">
        <v>386525</v>
      </c>
      <c r="B466" t="str">
        <f>IFERROR((VLOOKUP(A466,'[1]LISTA ETIQUETAS'!O:X,3,0)),"PRODUTO SEM ESTOQUE")</f>
        <v>EST CADEIRA JUSSARA (CASTANHO) TC 2000 - 2337</v>
      </c>
      <c r="C466" s="10" t="str">
        <f>VLOOKUP(A466,'[1]LISTA ETIQUETAS'!$O:$BT,57,0)</f>
        <v>CLAMI CADEIRA</v>
      </c>
      <c r="D466" s="10" t="str">
        <f>VLOOKUP(A466,'[1]LISTA ETIQUETAS'!$O:$BT,58,0)</f>
        <v>CADEIRA JUSSARA</v>
      </c>
      <c r="E466" s="11">
        <f>IF(VLOOKUP(A466,'[1]LISTA ETIQUETAS'!O:W,4,0)="",(VLOOKUP(A466,'[1]LISTA ETIQUETAS'!O:W,6,0)),(VLOOKUP(A466,'[1]LISTA ETIQUETAS'!O:W,4,0)))</f>
        <v>0.48</v>
      </c>
      <c r="F466" s="11">
        <f>IF(VLOOKUP(A466,'[1]LISTA ETIQUETAS'!O:W,5,0)="",(VLOOKUP(A466,'[1]LISTA ETIQUETAS'!O:W,7,0)),(VLOOKUP(A466,'[1]LISTA ETIQUETAS'!O:W,5,0)))</f>
        <v>0.6</v>
      </c>
      <c r="G466" s="11">
        <f>IFERROR((VLOOKUP(A466,'[1]LISTA ETIQUETAS'!O:X,8,0)),"")</f>
        <v>0.89</v>
      </c>
      <c r="H466" s="11">
        <f>IFERROR((VLOOKUP(A466,'[1]LISTA ETIQUETAS'!O:X,9,0)),"")</f>
        <v>0</v>
      </c>
      <c r="I466" s="12">
        <f>IFERROR((VLOOKUP(A466,'[1]LISTA ETIQUETAS'!O:Y,11,0)),"")</f>
        <v>3837.75</v>
      </c>
      <c r="J466" s="6">
        <f>VLOOKUP(A466,'[1]LISTA ETIQUETAS'!$O:$Z,12,0)</f>
        <v>0.35</v>
      </c>
      <c r="K466" s="12">
        <f t="shared" si="21"/>
        <v>2494.5375000000004</v>
      </c>
      <c r="L466" s="7" t="str">
        <f>IF(VLOOKUP(A466,'[1]LISTA ETIQUETAS'!O:AB,14,0)="","",(VLOOKUP(A466,'[1]LISTA ETIQUETAS'!O:AB,14,0)))</f>
        <v/>
      </c>
      <c r="M466" s="8">
        <f>VLOOKUP(A466,'[1]LISTA ETIQUETAS'!$O:$BR,56,0)</f>
        <v>0</v>
      </c>
      <c r="N466" s="9">
        <f t="shared" si="22"/>
        <v>386525</v>
      </c>
      <c r="S466" s="2">
        <f>_xlfn.XLOOKUP($A466,'[1]LISTA ETIQUETAS'!$O:$O,'[1]LISTA ETIQUETAS'!H:H,"",0)</f>
        <v>2</v>
      </c>
      <c r="T466" s="9">
        <f t="shared" si="23"/>
        <v>2</v>
      </c>
      <c r="U466" s="10" t="str">
        <f>IFERROR((VLOOKUP(A466,'links de acesso'!A:B,2,0)),"\\192.168.0.4\Produtos\PRODUTO_PRONTA_ENTREGA\static\IMAGENS_PRODUTOS\SEM IMAGEM.jpg")</f>
        <v>\\192.168.0.4\Produtos\PRODUTO_PRONTA_ENTREGA\static\IMAGENS_PRODUTOS\SEM IMAGEM.jpg</v>
      </c>
      <c r="V466" s="2"/>
    </row>
    <row r="467" spans="1:22" x14ac:dyDescent="0.25">
      <c r="A467" s="5">
        <v>386525</v>
      </c>
      <c r="B467" t="str">
        <f>IFERROR((VLOOKUP(A467,'[1]LISTA ETIQUETAS'!O:X,3,0)),"PRODUTO SEM ESTOQUE")</f>
        <v>EST CADEIRA JUSSARA (CASTANHO) TC 2000 - 2337</v>
      </c>
      <c r="C467" s="10" t="str">
        <f>VLOOKUP(A467,'[1]LISTA ETIQUETAS'!$O:$BT,57,0)</f>
        <v>CLAMI CADEIRA</v>
      </c>
      <c r="D467" s="10" t="str">
        <f>VLOOKUP(A467,'[1]LISTA ETIQUETAS'!$O:$BT,58,0)</f>
        <v>CADEIRA JUSSARA</v>
      </c>
      <c r="E467" s="11">
        <f>IF(VLOOKUP(A467,'[1]LISTA ETIQUETAS'!O:W,4,0)="",(VLOOKUP(A467,'[1]LISTA ETIQUETAS'!O:W,6,0)),(VLOOKUP(A467,'[1]LISTA ETIQUETAS'!O:W,4,0)))</f>
        <v>0.48</v>
      </c>
      <c r="F467" s="11">
        <f>IF(VLOOKUP(A467,'[1]LISTA ETIQUETAS'!O:W,5,0)="",(VLOOKUP(A467,'[1]LISTA ETIQUETAS'!O:W,7,0)),(VLOOKUP(A467,'[1]LISTA ETIQUETAS'!O:W,5,0)))</f>
        <v>0.6</v>
      </c>
      <c r="G467" s="11">
        <f>IFERROR((VLOOKUP(A467,'[1]LISTA ETIQUETAS'!O:X,8,0)),"")</f>
        <v>0.89</v>
      </c>
      <c r="H467" s="11">
        <f>IFERROR((VLOOKUP(A467,'[1]LISTA ETIQUETAS'!O:X,9,0)),"")</f>
        <v>0</v>
      </c>
      <c r="I467" s="12">
        <f>IFERROR((VLOOKUP(A467,'[1]LISTA ETIQUETAS'!O:Y,11,0)),"")</f>
        <v>3837.75</v>
      </c>
      <c r="J467" s="6">
        <f>VLOOKUP(A467,'[1]LISTA ETIQUETAS'!$O:$Z,12,0)</f>
        <v>0.35</v>
      </c>
      <c r="K467" s="12">
        <f t="shared" si="21"/>
        <v>2494.5375000000004</v>
      </c>
      <c r="L467" s="7" t="str">
        <f>IF(VLOOKUP(A467,'[1]LISTA ETIQUETAS'!O:AB,14,0)="","",(VLOOKUP(A467,'[1]LISTA ETIQUETAS'!O:AB,14,0)))</f>
        <v/>
      </c>
      <c r="M467" s="8">
        <f>VLOOKUP(A467,'[1]LISTA ETIQUETAS'!$O:$BR,56,0)</f>
        <v>0</v>
      </c>
      <c r="N467" s="9">
        <f t="shared" si="22"/>
        <v>386525</v>
      </c>
      <c r="S467" s="2">
        <f>_xlfn.XLOOKUP($A467,'[1]LISTA ETIQUETAS'!$O:$O,'[1]LISTA ETIQUETAS'!H:H,"",0)</f>
        <v>2</v>
      </c>
      <c r="T467" s="9">
        <f t="shared" si="23"/>
        <v>2</v>
      </c>
      <c r="U467" s="10" t="str">
        <f>IFERROR((VLOOKUP(A467,'links de acesso'!A:B,2,0)),"\\192.168.0.4\Produtos\PRODUTO_PRONTA_ENTREGA\static\IMAGENS_PRODUTOS\SEM IMAGEM.jpg")</f>
        <v>\\192.168.0.4\Produtos\PRODUTO_PRONTA_ENTREGA\static\IMAGENS_PRODUTOS\SEM IMAGEM.jpg</v>
      </c>
      <c r="V467" s="2"/>
    </row>
    <row r="468" spans="1:22" x14ac:dyDescent="0.25">
      <c r="A468" s="5">
        <v>386525</v>
      </c>
      <c r="B468" t="str">
        <f>IFERROR((VLOOKUP(A468,'[1]LISTA ETIQUETAS'!O:X,3,0)),"PRODUTO SEM ESTOQUE")</f>
        <v>EST CADEIRA JUSSARA (CASTANHO) TC 2000 - 2337</v>
      </c>
      <c r="C468" s="10" t="str">
        <f>VLOOKUP(A468,'[1]LISTA ETIQUETAS'!$O:$BT,57,0)</f>
        <v>CLAMI CADEIRA</v>
      </c>
      <c r="D468" s="10" t="str">
        <f>VLOOKUP(A468,'[1]LISTA ETIQUETAS'!$O:$BT,58,0)</f>
        <v>CADEIRA JUSSARA</v>
      </c>
      <c r="E468" s="11">
        <f>IF(VLOOKUP(A468,'[1]LISTA ETIQUETAS'!O:W,4,0)="",(VLOOKUP(A468,'[1]LISTA ETIQUETAS'!O:W,6,0)),(VLOOKUP(A468,'[1]LISTA ETIQUETAS'!O:W,4,0)))</f>
        <v>0.48</v>
      </c>
      <c r="F468" s="11">
        <f>IF(VLOOKUP(A468,'[1]LISTA ETIQUETAS'!O:W,5,0)="",(VLOOKUP(A468,'[1]LISTA ETIQUETAS'!O:W,7,0)),(VLOOKUP(A468,'[1]LISTA ETIQUETAS'!O:W,5,0)))</f>
        <v>0.6</v>
      </c>
      <c r="G468" s="11">
        <f>IFERROR((VLOOKUP(A468,'[1]LISTA ETIQUETAS'!O:X,8,0)),"")</f>
        <v>0.89</v>
      </c>
      <c r="H468" s="11">
        <f>IFERROR((VLOOKUP(A468,'[1]LISTA ETIQUETAS'!O:X,9,0)),"")</f>
        <v>0</v>
      </c>
      <c r="I468" s="12">
        <f>IFERROR((VLOOKUP(A468,'[1]LISTA ETIQUETAS'!O:Y,11,0)),"")</f>
        <v>3837.75</v>
      </c>
      <c r="J468" s="6">
        <f>VLOOKUP(A468,'[1]LISTA ETIQUETAS'!$O:$Z,12,0)</f>
        <v>0.35</v>
      </c>
      <c r="K468" s="12">
        <f t="shared" si="21"/>
        <v>2494.5375000000004</v>
      </c>
      <c r="L468" s="7" t="str">
        <f>IF(VLOOKUP(A468,'[1]LISTA ETIQUETAS'!O:AB,14,0)="","",(VLOOKUP(A468,'[1]LISTA ETIQUETAS'!O:AB,14,0)))</f>
        <v/>
      </c>
      <c r="M468" s="8">
        <f>VLOOKUP(A468,'[1]LISTA ETIQUETAS'!$O:$BR,56,0)</f>
        <v>0</v>
      </c>
      <c r="N468" s="9">
        <f t="shared" si="22"/>
        <v>386525</v>
      </c>
      <c r="S468" s="2">
        <f>_xlfn.XLOOKUP($A468,'[1]LISTA ETIQUETAS'!$O:$O,'[1]LISTA ETIQUETAS'!H:H,"",0)</f>
        <v>2</v>
      </c>
      <c r="T468" s="9">
        <f t="shared" si="23"/>
        <v>2</v>
      </c>
      <c r="U468" s="10" t="str">
        <f>IFERROR((VLOOKUP(A468,'links de acesso'!A:B,2,0)),"\\192.168.0.4\Produtos\PRODUTO_PRONTA_ENTREGA\static\IMAGENS_PRODUTOS\SEM IMAGEM.jpg")</f>
        <v>\\192.168.0.4\Produtos\PRODUTO_PRONTA_ENTREGA\static\IMAGENS_PRODUTOS\SEM IMAGEM.jpg</v>
      </c>
      <c r="V468" s="2"/>
    </row>
    <row r="469" spans="1:22" x14ac:dyDescent="0.25">
      <c r="A469" s="5">
        <v>386525</v>
      </c>
      <c r="B469" t="str">
        <f>IFERROR((VLOOKUP(A469,'[1]LISTA ETIQUETAS'!O:X,3,0)),"PRODUTO SEM ESTOQUE")</f>
        <v>EST CADEIRA JUSSARA (CASTANHO) TC 2000 - 2337</v>
      </c>
      <c r="C469" s="10" t="str">
        <f>VLOOKUP(A469,'[1]LISTA ETIQUETAS'!$O:$BT,57,0)</f>
        <v>CLAMI CADEIRA</v>
      </c>
      <c r="D469" s="10" t="str">
        <f>VLOOKUP(A469,'[1]LISTA ETIQUETAS'!$O:$BT,58,0)</f>
        <v>CADEIRA JUSSARA</v>
      </c>
      <c r="E469" s="11">
        <f>IF(VLOOKUP(A469,'[1]LISTA ETIQUETAS'!O:W,4,0)="",(VLOOKUP(A469,'[1]LISTA ETIQUETAS'!O:W,6,0)),(VLOOKUP(A469,'[1]LISTA ETIQUETAS'!O:W,4,0)))</f>
        <v>0.48</v>
      </c>
      <c r="F469" s="11">
        <f>IF(VLOOKUP(A469,'[1]LISTA ETIQUETAS'!O:W,5,0)="",(VLOOKUP(A469,'[1]LISTA ETIQUETAS'!O:W,7,0)),(VLOOKUP(A469,'[1]LISTA ETIQUETAS'!O:W,5,0)))</f>
        <v>0.6</v>
      </c>
      <c r="G469" s="11">
        <f>IFERROR((VLOOKUP(A469,'[1]LISTA ETIQUETAS'!O:X,8,0)),"")</f>
        <v>0.89</v>
      </c>
      <c r="H469" s="11">
        <f>IFERROR((VLOOKUP(A469,'[1]LISTA ETIQUETAS'!O:X,9,0)),"")</f>
        <v>0</v>
      </c>
      <c r="I469" s="12">
        <f>IFERROR((VLOOKUP(A469,'[1]LISTA ETIQUETAS'!O:Y,11,0)),"")</f>
        <v>3837.75</v>
      </c>
      <c r="J469" s="6">
        <f>VLOOKUP(A469,'[1]LISTA ETIQUETAS'!$O:$Z,12,0)</f>
        <v>0.35</v>
      </c>
      <c r="K469" s="12">
        <f t="shared" si="21"/>
        <v>2494.5375000000004</v>
      </c>
      <c r="L469" s="7" t="str">
        <f>IF(VLOOKUP(A469,'[1]LISTA ETIQUETAS'!O:AB,14,0)="","",(VLOOKUP(A469,'[1]LISTA ETIQUETAS'!O:AB,14,0)))</f>
        <v/>
      </c>
      <c r="M469" s="8">
        <f>VLOOKUP(A469,'[1]LISTA ETIQUETAS'!$O:$BR,56,0)</f>
        <v>0</v>
      </c>
      <c r="N469" s="9">
        <f t="shared" si="22"/>
        <v>386525</v>
      </c>
      <c r="S469" s="2">
        <f>_xlfn.XLOOKUP($A469,'[1]LISTA ETIQUETAS'!$O:$O,'[1]LISTA ETIQUETAS'!H:H,"",0)</f>
        <v>2</v>
      </c>
      <c r="T469" s="9">
        <f t="shared" si="23"/>
        <v>2</v>
      </c>
      <c r="U469" s="10" t="str">
        <f>IFERROR((VLOOKUP(A469,'links de acesso'!A:B,2,0)),"\\192.168.0.4\Produtos\PRODUTO_PRONTA_ENTREGA\static\IMAGENS_PRODUTOS\SEM IMAGEM.jpg")</f>
        <v>\\192.168.0.4\Produtos\PRODUTO_PRONTA_ENTREGA\static\IMAGENS_PRODUTOS\SEM IMAGEM.jpg</v>
      </c>
      <c r="V469" s="2"/>
    </row>
    <row r="470" spans="1:22" x14ac:dyDescent="0.25">
      <c r="A470" s="5">
        <v>386525</v>
      </c>
      <c r="B470" t="str">
        <f>IFERROR((VLOOKUP(A470,'[1]LISTA ETIQUETAS'!O:X,3,0)),"PRODUTO SEM ESTOQUE")</f>
        <v>EST CADEIRA JUSSARA (CASTANHO) TC 2000 - 2337</v>
      </c>
      <c r="C470" s="10" t="str">
        <f>VLOOKUP(A470,'[1]LISTA ETIQUETAS'!$O:$BT,57,0)</f>
        <v>CLAMI CADEIRA</v>
      </c>
      <c r="D470" s="10" t="str">
        <f>VLOOKUP(A470,'[1]LISTA ETIQUETAS'!$O:$BT,58,0)</f>
        <v>CADEIRA JUSSARA</v>
      </c>
      <c r="E470" s="11">
        <f>IF(VLOOKUP(A470,'[1]LISTA ETIQUETAS'!O:W,4,0)="",(VLOOKUP(A470,'[1]LISTA ETIQUETAS'!O:W,6,0)),(VLOOKUP(A470,'[1]LISTA ETIQUETAS'!O:W,4,0)))</f>
        <v>0.48</v>
      </c>
      <c r="F470" s="11">
        <f>IF(VLOOKUP(A470,'[1]LISTA ETIQUETAS'!O:W,5,0)="",(VLOOKUP(A470,'[1]LISTA ETIQUETAS'!O:W,7,0)),(VLOOKUP(A470,'[1]LISTA ETIQUETAS'!O:W,5,0)))</f>
        <v>0.6</v>
      </c>
      <c r="G470" s="11">
        <f>IFERROR((VLOOKUP(A470,'[1]LISTA ETIQUETAS'!O:X,8,0)),"")</f>
        <v>0.89</v>
      </c>
      <c r="H470" s="11">
        <f>IFERROR((VLOOKUP(A470,'[1]LISTA ETIQUETAS'!O:X,9,0)),"")</f>
        <v>0</v>
      </c>
      <c r="I470" s="12">
        <f>IFERROR((VLOOKUP(A470,'[1]LISTA ETIQUETAS'!O:Y,11,0)),"")</f>
        <v>3837.75</v>
      </c>
      <c r="J470" s="6">
        <f>VLOOKUP(A470,'[1]LISTA ETIQUETAS'!$O:$Z,12,0)</f>
        <v>0.35</v>
      </c>
      <c r="K470" s="12">
        <f t="shared" si="21"/>
        <v>2494.5375000000004</v>
      </c>
      <c r="L470" s="7" t="str">
        <f>IF(VLOOKUP(A470,'[1]LISTA ETIQUETAS'!O:AB,14,0)="","",(VLOOKUP(A470,'[1]LISTA ETIQUETAS'!O:AB,14,0)))</f>
        <v/>
      </c>
      <c r="M470" s="8">
        <f>VLOOKUP(A470,'[1]LISTA ETIQUETAS'!$O:$BR,56,0)</f>
        <v>0</v>
      </c>
      <c r="N470" s="9">
        <f t="shared" si="22"/>
        <v>386525</v>
      </c>
      <c r="S470" s="2">
        <f>_xlfn.XLOOKUP($A470,'[1]LISTA ETIQUETAS'!$O:$O,'[1]LISTA ETIQUETAS'!H:H,"",0)</f>
        <v>2</v>
      </c>
      <c r="T470" s="9">
        <f t="shared" si="23"/>
        <v>2</v>
      </c>
      <c r="U470" s="10" t="str">
        <f>IFERROR((VLOOKUP(A470,'links de acesso'!A:B,2,0)),"\\192.168.0.4\Produtos\PRODUTO_PRONTA_ENTREGA\static\IMAGENS_PRODUTOS\SEM IMAGEM.jpg")</f>
        <v>\\192.168.0.4\Produtos\PRODUTO_PRONTA_ENTREGA\static\IMAGENS_PRODUTOS\SEM IMAGEM.jpg</v>
      </c>
      <c r="V470" s="2"/>
    </row>
    <row r="471" spans="1:22" x14ac:dyDescent="0.25">
      <c r="A471" s="5">
        <v>307831</v>
      </c>
      <c r="B471" t="str">
        <f>IFERROR((VLOOKUP(A471,'[1]LISTA ETIQUETAS'!O:X,3,0)),"PRODUTO SEM ESTOQUE")</f>
        <v>EST CADEIRA KEEF C/BRACO (JEQ TING NOG) (MADEIRA)</v>
      </c>
      <c r="C471" s="10" t="str">
        <f>VLOOKUP(A471,'[1]LISTA ETIQUETAS'!$O:$BT,57,0)</f>
        <v>CLAMI CADEIRA</v>
      </c>
      <c r="D471" s="10" t="str">
        <f>VLOOKUP(A471,'[1]LISTA ETIQUETAS'!$O:$BT,58,0)</f>
        <v>CADEIRA KEEF</v>
      </c>
      <c r="E471" s="11">
        <f>IF(VLOOKUP(A471,'[1]LISTA ETIQUETAS'!O:W,4,0)="",(VLOOKUP(A471,'[1]LISTA ETIQUETAS'!O:W,6,0)),(VLOOKUP(A471,'[1]LISTA ETIQUETAS'!O:W,4,0)))</f>
        <v>0.55000000000000004</v>
      </c>
      <c r="F471" s="11">
        <f>IF(VLOOKUP(A471,'[1]LISTA ETIQUETAS'!O:W,5,0)="",(VLOOKUP(A471,'[1]LISTA ETIQUETAS'!O:W,7,0)),(VLOOKUP(A471,'[1]LISTA ETIQUETAS'!O:W,5,0)))</f>
        <v>0.54</v>
      </c>
      <c r="G471" s="11">
        <f>IFERROR((VLOOKUP(A471,'[1]LISTA ETIQUETAS'!O:X,8,0)),"")</f>
        <v>0.89</v>
      </c>
      <c r="H471" s="11">
        <f>IFERROR((VLOOKUP(A471,'[1]LISTA ETIQUETAS'!O:X,9,0)),"")</f>
        <v>0</v>
      </c>
      <c r="I471" s="12">
        <f>IFERROR((VLOOKUP(A471,'[1]LISTA ETIQUETAS'!O:Y,11,0)),"")</f>
        <v>9339.19</v>
      </c>
      <c r="J471" s="6">
        <f>VLOOKUP(A471,'[1]LISTA ETIQUETAS'!$O:$Z,12,0)</f>
        <v>0.5</v>
      </c>
      <c r="K471" s="12">
        <f t="shared" si="21"/>
        <v>4669.5950000000003</v>
      </c>
      <c r="L471" s="7" t="str">
        <f>IF(VLOOKUP(A471,'[1]LISTA ETIQUETAS'!O:AB,14,0)="","",(VLOOKUP(A471,'[1]LISTA ETIQUETAS'!O:AB,14,0)))</f>
        <v/>
      </c>
      <c r="M471" s="8">
        <f>VLOOKUP(A471,'[1]LISTA ETIQUETAS'!$O:$BR,56,0)</f>
        <v>0</v>
      </c>
      <c r="N471" s="9">
        <f t="shared" si="22"/>
        <v>307831</v>
      </c>
      <c r="S471" s="2">
        <f>_xlfn.XLOOKUP($A471,'[1]LISTA ETIQUETAS'!$O:$O,'[1]LISTA ETIQUETAS'!H:H,"",0)</f>
        <v>8</v>
      </c>
      <c r="T471" s="9">
        <f t="shared" si="23"/>
        <v>8</v>
      </c>
      <c r="U471" s="10" t="str">
        <f>IFERROR((VLOOKUP(A471,'links de acesso'!A:B,2,0)),"\\192.168.0.4\Produtos\PRODUTO_PRONTA_ENTREGA\static\IMAGENS_PRODUTOS\SEM IMAGEM.jpg")</f>
        <v>\\192.168.0.4\Produtos\PRODUTO_PRONTA_ENTREGA\static\IMAGENS_PRODUTOS\CADEIRA KEEF_307831.jpg</v>
      </c>
      <c r="V471" s="2"/>
    </row>
    <row r="472" spans="1:22" x14ac:dyDescent="0.25">
      <c r="A472" s="5">
        <v>307831</v>
      </c>
      <c r="B472" t="str">
        <f>IFERROR((VLOOKUP(A472,'[1]LISTA ETIQUETAS'!O:X,3,0)),"PRODUTO SEM ESTOQUE")</f>
        <v>EST CADEIRA KEEF C/BRACO (JEQ TING NOG) (MADEIRA)</v>
      </c>
      <c r="C472" s="10" t="str">
        <f>VLOOKUP(A472,'[1]LISTA ETIQUETAS'!$O:$BT,57,0)</f>
        <v>CLAMI CADEIRA</v>
      </c>
      <c r="D472" s="10" t="str">
        <f>VLOOKUP(A472,'[1]LISTA ETIQUETAS'!$O:$BT,58,0)</f>
        <v>CADEIRA KEEF</v>
      </c>
      <c r="E472" s="11">
        <f>IF(VLOOKUP(A472,'[1]LISTA ETIQUETAS'!O:W,4,0)="",(VLOOKUP(A472,'[1]LISTA ETIQUETAS'!O:W,6,0)),(VLOOKUP(A472,'[1]LISTA ETIQUETAS'!O:W,4,0)))</f>
        <v>0.55000000000000004</v>
      </c>
      <c r="F472" s="11">
        <f>IF(VLOOKUP(A472,'[1]LISTA ETIQUETAS'!O:W,5,0)="",(VLOOKUP(A472,'[1]LISTA ETIQUETAS'!O:W,7,0)),(VLOOKUP(A472,'[1]LISTA ETIQUETAS'!O:W,5,0)))</f>
        <v>0.54</v>
      </c>
      <c r="G472" s="11">
        <f>IFERROR((VLOOKUP(A472,'[1]LISTA ETIQUETAS'!O:X,8,0)),"")</f>
        <v>0.89</v>
      </c>
      <c r="H472" s="11">
        <f>IFERROR((VLOOKUP(A472,'[1]LISTA ETIQUETAS'!O:X,9,0)),"")</f>
        <v>0</v>
      </c>
      <c r="I472" s="12">
        <f>IFERROR((VLOOKUP(A472,'[1]LISTA ETIQUETAS'!O:Y,11,0)),"")</f>
        <v>9339.19</v>
      </c>
      <c r="J472" s="6">
        <f>VLOOKUP(A472,'[1]LISTA ETIQUETAS'!$O:$Z,12,0)</f>
        <v>0.5</v>
      </c>
      <c r="K472" s="12">
        <f t="shared" si="21"/>
        <v>4669.5950000000003</v>
      </c>
      <c r="L472" s="7" t="str">
        <f>IF(VLOOKUP(A472,'[1]LISTA ETIQUETAS'!O:AB,14,0)="","",(VLOOKUP(A472,'[1]LISTA ETIQUETAS'!O:AB,14,0)))</f>
        <v/>
      </c>
      <c r="M472" s="8">
        <f>VLOOKUP(A472,'[1]LISTA ETIQUETAS'!$O:$BR,56,0)</f>
        <v>0</v>
      </c>
      <c r="N472" s="9">
        <f t="shared" si="22"/>
        <v>307831</v>
      </c>
      <c r="S472" s="2">
        <f>_xlfn.XLOOKUP($A472,'[1]LISTA ETIQUETAS'!$O:$O,'[1]LISTA ETIQUETAS'!H:H,"",0)</f>
        <v>8</v>
      </c>
      <c r="T472" s="9">
        <f t="shared" si="23"/>
        <v>8</v>
      </c>
      <c r="U472" s="10" t="str">
        <f>IFERROR((VLOOKUP(A472,'links de acesso'!A:B,2,0)),"\\192.168.0.4\Produtos\PRODUTO_PRONTA_ENTREGA\static\IMAGENS_PRODUTOS\SEM IMAGEM.jpg")</f>
        <v>\\192.168.0.4\Produtos\PRODUTO_PRONTA_ENTREGA\static\IMAGENS_PRODUTOS\CADEIRA KEEF_307831.jpg</v>
      </c>
      <c r="V472" s="2"/>
    </row>
    <row r="473" spans="1:22" x14ac:dyDescent="0.25">
      <c r="A473" s="5">
        <v>307826</v>
      </c>
      <c r="B473" t="str">
        <f>IFERROR((VLOOKUP(A473,'[1]LISTA ETIQUETAS'!O:X,3,0)),"PRODUTO SEM ESTOQUE")</f>
        <v>EST CADEIRA KEEF C/BRACO (JEQ TING NOG) (MISTA) (C4 PINHAO)</v>
      </c>
      <c r="C473" s="10" t="str">
        <f>VLOOKUP(A473,'[1]LISTA ETIQUETAS'!$O:$BT,57,0)</f>
        <v>CLAMI CADEIRA</v>
      </c>
      <c r="D473" s="10" t="str">
        <f>VLOOKUP(A473,'[1]LISTA ETIQUETAS'!$O:$BT,58,0)</f>
        <v>CADEIRA KEEF</v>
      </c>
      <c r="E473" s="11">
        <f>IF(VLOOKUP(A473,'[1]LISTA ETIQUETAS'!O:W,4,0)="",(VLOOKUP(A473,'[1]LISTA ETIQUETAS'!O:W,6,0)),(VLOOKUP(A473,'[1]LISTA ETIQUETAS'!O:W,4,0)))</f>
        <v>0.55000000000000004</v>
      </c>
      <c r="F473" s="11">
        <f>IF(VLOOKUP(A473,'[1]LISTA ETIQUETAS'!O:W,5,0)="",(VLOOKUP(A473,'[1]LISTA ETIQUETAS'!O:W,7,0)),(VLOOKUP(A473,'[1]LISTA ETIQUETAS'!O:W,5,0)))</f>
        <v>0.54</v>
      </c>
      <c r="G473" s="11">
        <f>IFERROR((VLOOKUP(A473,'[1]LISTA ETIQUETAS'!O:X,8,0)),"")</f>
        <v>0.89</v>
      </c>
      <c r="H473" s="11">
        <f>IFERROR((VLOOKUP(A473,'[1]LISTA ETIQUETAS'!O:X,9,0)),"")</f>
        <v>0</v>
      </c>
      <c r="I473" s="12">
        <f>IFERROR((VLOOKUP(A473,'[1]LISTA ETIQUETAS'!O:Y,11,0)),"")</f>
        <v>9927.3700000000008</v>
      </c>
      <c r="J473" s="6">
        <f>VLOOKUP(A473,'[1]LISTA ETIQUETAS'!$O:$Z,12,0)</f>
        <v>0.5</v>
      </c>
      <c r="K473" s="12">
        <f t="shared" si="21"/>
        <v>4963.6850000000004</v>
      </c>
      <c r="L473" s="7" t="str">
        <f>IF(VLOOKUP(A473,'[1]LISTA ETIQUETAS'!O:AB,14,0)="","",(VLOOKUP(A473,'[1]LISTA ETIQUETAS'!O:AB,14,0)))</f>
        <v/>
      </c>
      <c r="M473" s="8">
        <f>VLOOKUP(A473,'[1]LISTA ETIQUETAS'!$O:$BR,56,0)</f>
        <v>0</v>
      </c>
      <c r="N473" s="9">
        <f t="shared" si="22"/>
        <v>307826</v>
      </c>
      <c r="S473" s="2">
        <f>_xlfn.XLOOKUP($A473,'[1]LISTA ETIQUETAS'!$O:$O,'[1]LISTA ETIQUETAS'!H:H,"",0)</f>
        <v>8</v>
      </c>
      <c r="T473" s="9">
        <f t="shared" si="23"/>
        <v>8</v>
      </c>
      <c r="U473" s="10" t="str">
        <f>IFERROR((VLOOKUP(A473,'links de acesso'!A:B,2,0)),"\\192.168.0.4\Produtos\PRODUTO_PRONTA_ENTREGA\static\IMAGENS_PRODUTOS\SEM IMAGEM.jpg")</f>
        <v>\\192.168.0.4\Produtos\PRODUTO_PRONTA_ENTREGA\static\IMAGENS_PRODUTOS\CADEIRA KEEF_307826.jpg</v>
      </c>
      <c r="V473" s="2"/>
    </row>
    <row r="474" spans="1:22" x14ac:dyDescent="0.25">
      <c r="A474" s="5">
        <v>307826</v>
      </c>
      <c r="B474" t="str">
        <f>IFERROR((VLOOKUP(A474,'[1]LISTA ETIQUETAS'!O:X,3,0)),"PRODUTO SEM ESTOQUE")</f>
        <v>EST CADEIRA KEEF C/BRACO (JEQ TING NOG) (MISTA) (C4 PINHAO)</v>
      </c>
      <c r="C474" s="10" t="str">
        <f>VLOOKUP(A474,'[1]LISTA ETIQUETAS'!$O:$BT,57,0)</f>
        <v>CLAMI CADEIRA</v>
      </c>
      <c r="D474" s="10" t="str">
        <f>VLOOKUP(A474,'[1]LISTA ETIQUETAS'!$O:$BT,58,0)</f>
        <v>CADEIRA KEEF</v>
      </c>
      <c r="E474" s="11">
        <f>IF(VLOOKUP(A474,'[1]LISTA ETIQUETAS'!O:W,4,0)="",(VLOOKUP(A474,'[1]LISTA ETIQUETAS'!O:W,6,0)),(VLOOKUP(A474,'[1]LISTA ETIQUETAS'!O:W,4,0)))</f>
        <v>0.55000000000000004</v>
      </c>
      <c r="F474" s="11">
        <f>IF(VLOOKUP(A474,'[1]LISTA ETIQUETAS'!O:W,5,0)="",(VLOOKUP(A474,'[1]LISTA ETIQUETAS'!O:W,7,0)),(VLOOKUP(A474,'[1]LISTA ETIQUETAS'!O:W,5,0)))</f>
        <v>0.54</v>
      </c>
      <c r="G474" s="11">
        <f>IFERROR((VLOOKUP(A474,'[1]LISTA ETIQUETAS'!O:X,8,0)),"")</f>
        <v>0.89</v>
      </c>
      <c r="H474" s="11">
        <f>IFERROR((VLOOKUP(A474,'[1]LISTA ETIQUETAS'!O:X,9,0)),"")</f>
        <v>0</v>
      </c>
      <c r="I474" s="12">
        <f>IFERROR((VLOOKUP(A474,'[1]LISTA ETIQUETAS'!O:Y,11,0)),"")</f>
        <v>9927.3700000000008</v>
      </c>
      <c r="J474" s="6">
        <f>VLOOKUP(A474,'[1]LISTA ETIQUETAS'!$O:$Z,12,0)</f>
        <v>0.5</v>
      </c>
      <c r="K474" s="12">
        <f t="shared" si="21"/>
        <v>4963.6850000000004</v>
      </c>
      <c r="L474" s="7" t="str">
        <f>IF(VLOOKUP(A474,'[1]LISTA ETIQUETAS'!O:AB,14,0)="","",(VLOOKUP(A474,'[1]LISTA ETIQUETAS'!O:AB,14,0)))</f>
        <v/>
      </c>
      <c r="M474" s="8">
        <f>VLOOKUP(A474,'[1]LISTA ETIQUETAS'!$O:$BR,56,0)</f>
        <v>0</v>
      </c>
      <c r="N474" s="9">
        <f t="shared" si="22"/>
        <v>307826</v>
      </c>
      <c r="S474" s="2">
        <f>_xlfn.XLOOKUP($A474,'[1]LISTA ETIQUETAS'!$O:$O,'[1]LISTA ETIQUETAS'!H:H,"",0)</f>
        <v>8</v>
      </c>
      <c r="T474" s="9">
        <f t="shared" si="23"/>
        <v>8</v>
      </c>
      <c r="U474" s="10" t="str">
        <f>IFERROR((VLOOKUP(A474,'links de acesso'!A:B,2,0)),"\\192.168.0.4\Produtos\PRODUTO_PRONTA_ENTREGA\static\IMAGENS_PRODUTOS\SEM IMAGEM.jpg")</f>
        <v>\\192.168.0.4\Produtos\PRODUTO_PRONTA_ENTREGA\static\IMAGENS_PRODUTOS\CADEIRA KEEF_307826.jpg</v>
      </c>
      <c r="V474" s="2"/>
    </row>
    <row r="475" spans="1:22" x14ac:dyDescent="0.25">
      <c r="A475" s="5">
        <v>307831</v>
      </c>
      <c r="B475" t="str">
        <f>IFERROR((VLOOKUP(A475,'[1]LISTA ETIQUETAS'!O:X,3,0)),"PRODUTO SEM ESTOQUE")</f>
        <v>EST CADEIRA KEEF C/BRACO (JEQ TING NOG) (MADEIRA)</v>
      </c>
      <c r="C475" s="10" t="str">
        <f>VLOOKUP(A475,'[1]LISTA ETIQUETAS'!$O:$BT,57,0)</f>
        <v>CLAMI CADEIRA</v>
      </c>
      <c r="D475" s="10" t="str">
        <f>VLOOKUP(A475,'[1]LISTA ETIQUETAS'!$O:$BT,58,0)</f>
        <v>CADEIRA KEEF</v>
      </c>
      <c r="E475" s="11">
        <f>IF(VLOOKUP(A475,'[1]LISTA ETIQUETAS'!O:W,4,0)="",(VLOOKUP(A475,'[1]LISTA ETIQUETAS'!O:W,6,0)),(VLOOKUP(A475,'[1]LISTA ETIQUETAS'!O:W,4,0)))</f>
        <v>0.55000000000000004</v>
      </c>
      <c r="F475" s="11">
        <f>IF(VLOOKUP(A475,'[1]LISTA ETIQUETAS'!O:W,5,0)="",(VLOOKUP(A475,'[1]LISTA ETIQUETAS'!O:W,7,0)),(VLOOKUP(A475,'[1]LISTA ETIQUETAS'!O:W,5,0)))</f>
        <v>0.54</v>
      </c>
      <c r="G475" s="11">
        <f>IFERROR((VLOOKUP(A475,'[1]LISTA ETIQUETAS'!O:X,8,0)),"")</f>
        <v>0.89</v>
      </c>
      <c r="H475" s="11">
        <f>IFERROR((VLOOKUP(A475,'[1]LISTA ETIQUETAS'!O:X,9,0)),"")</f>
        <v>0</v>
      </c>
      <c r="I475" s="12">
        <f>IFERROR((VLOOKUP(A475,'[1]LISTA ETIQUETAS'!O:Y,11,0)),"")</f>
        <v>9339.19</v>
      </c>
      <c r="J475" s="6">
        <f>VLOOKUP(A475,'[1]LISTA ETIQUETAS'!$O:$Z,12,0)</f>
        <v>0.5</v>
      </c>
      <c r="K475" s="12">
        <f t="shared" si="21"/>
        <v>4669.5950000000003</v>
      </c>
      <c r="L475" s="7" t="str">
        <f>IF(VLOOKUP(A475,'[1]LISTA ETIQUETAS'!O:AB,14,0)="","",(VLOOKUP(A475,'[1]LISTA ETIQUETAS'!O:AB,14,0)))</f>
        <v/>
      </c>
      <c r="M475" s="8">
        <f>VLOOKUP(A475,'[1]LISTA ETIQUETAS'!$O:$BR,56,0)</f>
        <v>0</v>
      </c>
      <c r="N475" s="9">
        <f t="shared" si="22"/>
        <v>307831</v>
      </c>
      <c r="S475" s="2">
        <f>_xlfn.XLOOKUP($A475,'[1]LISTA ETIQUETAS'!$O:$O,'[1]LISTA ETIQUETAS'!H:H,"",0)</f>
        <v>8</v>
      </c>
      <c r="T475" s="9">
        <f t="shared" si="23"/>
        <v>8</v>
      </c>
      <c r="U475" s="10" t="str">
        <f>IFERROR((VLOOKUP(A475,'links de acesso'!A:B,2,0)),"\\192.168.0.4\Produtos\PRODUTO_PRONTA_ENTREGA\static\IMAGENS_PRODUTOS\SEM IMAGEM.jpg")</f>
        <v>\\192.168.0.4\Produtos\PRODUTO_PRONTA_ENTREGA\static\IMAGENS_PRODUTOS\CADEIRA KEEF_307831.jpg</v>
      </c>
      <c r="V475" s="2"/>
    </row>
    <row r="476" spans="1:22" x14ac:dyDescent="0.25">
      <c r="A476" s="5">
        <v>307831</v>
      </c>
      <c r="B476" t="str">
        <f>IFERROR((VLOOKUP(A476,'[1]LISTA ETIQUETAS'!O:X,3,0)),"PRODUTO SEM ESTOQUE")</f>
        <v>EST CADEIRA KEEF C/BRACO (JEQ TING NOG) (MADEIRA)</v>
      </c>
      <c r="C476" s="10" t="str">
        <f>VLOOKUP(A476,'[1]LISTA ETIQUETAS'!$O:$BT,57,0)</f>
        <v>CLAMI CADEIRA</v>
      </c>
      <c r="D476" s="10" t="str">
        <f>VLOOKUP(A476,'[1]LISTA ETIQUETAS'!$O:$BT,58,0)</f>
        <v>CADEIRA KEEF</v>
      </c>
      <c r="E476" s="11">
        <f>IF(VLOOKUP(A476,'[1]LISTA ETIQUETAS'!O:W,4,0)="",(VLOOKUP(A476,'[1]LISTA ETIQUETAS'!O:W,6,0)),(VLOOKUP(A476,'[1]LISTA ETIQUETAS'!O:W,4,0)))</f>
        <v>0.55000000000000004</v>
      </c>
      <c r="F476" s="11">
        <f>IF(VLOOKUP(A476,'[1]LISTA ETIQUETAS'!O:W,5,0)="",(VLOOKUP(A476,'[1]LISTA ETIQUETAS'!O:W,7,0)),(VLOOKUP(A476,'[1]LISTA ETIQUETAS'!O:W,5,0)))</f>
        <v>0.54</v>
      </c>
      <c r="G476" s="11">
        <f>IFERROR((VLOOKUP(A476,'[1]LISTA ETIQUETAS'!O:X,8,0)),"")</f>
        <v>0.89</v>
      </c>
      <c r="H476" s="11">
        <f>IFERROR((VLOOKUP(A476,'[1]LISTA ETIQUETAS'!O:X,9,0)),"")</f>
        <v>0</v>
      </c>
      <c r="I476" s="12">
        <f>IFERROR((VLOOKUP(A476,'[1]LISTA ETIQUETAS'!O:Y,11,0)),"")</f>
        <v>9339.19</v>
      </c>
      <c r="J476" s="6">
        <f>VLOOKUP(A476,'[1]LISTA ETIQUETAS'!$O:$Z,12,0)</f>
        <v>0.5</v>
      </c>
      <c r="K476" s="12">
        <f t="shared" si="21"/>
        <v>4669.5950000000003</v>
      </c>
      <c r="L476" s="7" t="str">
        <f>IF(VLOOKUP(A476,'[1]LISTA ETIQUETAS'!O:AB,14,0)="","",(VLOOKUP(A476,'[1]LISTA ETIQUETAS'!O:AB,14,0)))</f>
        <v/>
      </c>
      <c r="M476" s="8">
        <f>VLOOKUP(A476,'[1]LISTA ETIQUETAS'!$O:$BR,56,0)</f>
        <v>0</v>
      </c>
      <c r="N476" s="9">
        <f t="shared" si="22"/>
        <v>307831</v>
      </c>
      <c r="S476" s="2">
        <f>_xlfn.XLOOKUP($A476,'[1]LISTA ETIQUETAS'!$O:$O,'[1]LISTA ETIQUETAS'!H:H,"",0)</f>
        <v>8</v>
      </c>
      <c r="T476" s="9">
        <f t="shared" si="23"/>
        <v>8</v>
      </c>
      <c r="U476" s="10" t="str">
        <f>IFERROR((VLOOKUP(A476,'links de acesso'!A:B,2,0)),"\\192.168.0.4\Produtos\PRODUTO_PRONTA_ENTREGA\static\IMAGENS_PRODUTOS\SEM IMAGEM.jpg")</f>
        <v>\\192.168.0.4\Produtos\PRODUTO_PRONTA_ENTREGA\static\IMAGENS_PRODUTOS\CADEIRA KEEF_307831.jpg</v>
      </c>
      <c r="V476" s="2"/>
    </row>
    <row r="477" spans="1:22" x14ac:dyDescent="0.25">
      <c r="A477" s="5">
        <v>307831</v>
      </c>
      <c r="B477" t="str">
        <f>IFERROR((VLOOKUP(A477,'[1]LISTA ETIQUETAS'!O:X,3,0)),"PRODUTO SEM ESTOQUE")</f>
        <v>EST CADEIRA KEEF C/BRACO (JEQ TING NOG) (MADEIRA)</v>
      </c>
      <c r="C477" s="10" t="str">
        <f>VLOOKUP(A477,'[1]LISTA ETIQUETAS'!$O:$BT,57,0)</f>
        <v>CLAMI CADEIRA</v>
      </c>
      <c r="D477" s="10" t="str">
        <f>VLOOKUP(A477,'[1]LISTA ETIQUETAS'!$O:$BT,58,0)</f>
        <v>CADEIRA KEEF</v>
      </c>
      <c r="E477" s="11">
        <f>IF(VLOOKUP(A477,'[1]LISTA ETIQUETAS'!O:W,4,0)="",(VLOOKUP(A477,'[1]LISTA ETIQUETAS'!O:W,6,0)),(VLOOKUP(A477,'[1]LISTA ETIQUETAS'!O:W,4,0)))</f>
        <v>0.55000000000000004</v>
      </c>
      <c r="F477" s="11">
        <f>IF(VLOOKUP(A477,'[1]LISTA ETIQUETAS'!O:W,5,0)="",(VLOOKUP(A477,'[1]LISTA ETIQUETAS'!O:W,7,0)),(VLOOKUP(A477,'[1]LISTA ETIQUETAS'!O:W,5,0)))</f>
        <v>0.54</v>
      </c>
      <c r="G477" s="11">
        <f>IFERROR((VLOOKUP(A477,'[1]LISTA ETIQUETAS'!O:X,8,0)),"")</f>
        <v>0.89</v>
      </c>
      <c r="H477" s="11">
        <f>IFERROR((VLOOKUP(A477,'[1]LISTA ETIQUETAS'!O:X,9,0)),"")</f>
        <v>0</v>
      </c>
      <c r="I477" s="12">
        <f>IFERROR((VLOOKUP(A477,'[1]LISTA ETIQUETAS'!O:Y,11,0)),"")</f>
        <v>9339.19</v>
      </c>
      <c r="J477" s="6">
        <f>VLOOKUP(A477,'[1]LISTA ETIQUETAS'!$O:$Z,12,0)</f>
        <v>0.5</v>
      </c>
      <c r="K477" s="12">
        <f t="shared" si="21"/>
        <v>4669.5950000000003</v>
      </c>
      <c r="L477" s="7" t="str">
        <f>IF(VLOOKUP(A477,'[1]LISTA ETIQUETAS'!O:AB,14,0)="","",(VLOOKUP(A477,'[1]LISTA ETIQUETAS'!O:AB,14,0)))</f>
        <v/>
      </c>
      <c r="M477" s="8">
        <f>VLOOKUP(A477,'[1]LISTA ETIQUETAS'!$O:$BR,56,0)</f>
        <v>0</v>
      </c>
      <c r="N477" s="9">
        <f t="shared" si="22"/>
        <v>307831</v>
      </c>
      <c r="S477" s="2">
        <f>_xlfn.XLOOKUP($A477,'[1]LISTA ETIQUETAS'!$O:$O,'[1]LISTA ETIQUETAS'!H:H,"",0)</f>
        <v>8</v>
      </c>
      <c r="T477" s="9">
        <f t="shared" si="23"/>
        <v>8</v>
      </c>
      <c r="U477" s="10" t="str">
        <f>IFERROR((VLOOKUP(A477,'links de acesso'!A:B,2,0)),"\\192.168.0.4\Produtos\PRODUTO_PRONTA_ENTREGA\static\IMAGENS_PRODUTOS\SEM IMAGEM.jpg")</f>
        <v>\\192.168.0.4\Produtos\PRODUTO_PRONTA_ENTREGA\static\IMAGENS_PRODUTOS\CADEIRA KEEF_307831.jpg</v>
      </c>
      <c r="V477" s="2"/>
    </row>
    <row r="478" spans="1:22" x14ac:dyDescent="0.25">
      <c r="A478" s="5">
        <v>307831</v>
      </c>
      <c r="B478" t="str">
        <f>IFERROR((VLOOKUP(A478,'[1]LISTA ETIQUETAS'!O:X,3,0)),"PRODUTO SEM ESTOQUE")</f>
        <v>EST CADEIRA KEEF C/BRACO (JEQ TING NOG) (MADEIRA)</v>
      </c>
      <c r="C478" s="10" t="str">
        <f>VLOOKUP(A478,'[1]LISTA ETIQUETAS'!$O:$BT,57,0)</f>
        <v>CLAMI CADEIRA</v>
      </c>
      <c r="D478" s="10" t="str">
        <f>VLOOKUP(A478,'[1]LISTA ETIQUETAS'!$O:$BT,58,0)</f>
        <v>CADEIRA KEEF</v>
      </c>
      <c r="E478" s="11">
        <f>IF(VLOOKUP(A478,'[1]LISTA ETIQUETAS'!O:W,4,0)="",(VLOOKUP(A478,'[1]LISTA ETIQUETAS'!O:W,6,0)),(VLOOKUP(A478,'[1]LISTA ETIQUETAS'!O:W,4,0)))</f>
        <v>0.55000000000000004</v>
      </c>
      <c r="F478" s="11">
        <f>IF(VLOOKUP(A478,'[1]LISTA ETIQUETAS'!O:W,5,0)="",(VLOOKUP(A478,'[1]LISTA ETIQUETAS'!O:W,7,0)),(VLOOKUP(A478,'[1]LISTA ETIQUETAS'!O:W,5,0)))</f>
        <v>0.54</v>
      </c>
      <c r="G478" s="11">
        <f>IFERROR((VLOOKUP(A478,'[1]LISTA ETIQUETAS'!O:X,8,0)),"")</f>
        <v>0.89</v>
      </c>
      <c r="H478" s="11">
        <f>IFERROR((VLOOKUP(A478,'[1]LISTA ETIQUETAS'!O:X,9,0)),"")</f>
        <v>0</v>
      </c>
      <c r="I478" s="12">
        <f>IFERROR((VLOOKUP(A478,'[1]LISTA ETIQUETAS'!O:Y,11,0)),"")</f>
        <v>9339.19</v>
      </c>
      <c r="J478" s="6">
        <f>VLOOKUP(A478,'[1]LISTA ETIQUETAS'!$O:$Z,12,0)</f>
        <v>0.5</v>
      </c>
      <c r="K478" s="12">
        <f t="shared" si="21"/>
        <v>4669.5950000000003</v>
      </c>
      <c r="L478" s="7" t="str">
        <f>IF(VLOOKUP(A478,'[1]LISTA ETIQUETAS'!O:AB,14,0)="","",(VLOOKUP(A478,'[1]LISTA ETIQUETAS'!O:AB,14,0)))</f>
        <v/>
      </c>
      <c r="M478" s="8">
        <f>VLOOKUP(A478,'[1]LISTA ETIQUETAS'!$O:$BR,56,0)</f>
        <v>0</v>
      </c>
      <c r="N478" s="9">
        <f t="shared" si="22"/>
        <v>307831</v>
      </c>
      <c r="S478" s="2">
        <f>_xlfn.XLOOKUP($A478,'[1]LISTA ETIQUETAS'!$O:$O,'[1]LISTA ETIQUETAS'!H:H,"",0)</f>
        <v>8</v>
      </c>
      <c r="T478" s="9">
        <f t="shared" si="23"/>
        <v>8</v>
      </c>
      <c r="U478" s="10" t="str">
        <f>IFERROR((VLOOKUP(A478,'links de acesso'!A:B,2,0)),"\\192.168.0.4\Produtos\PRODUTO_PRONTA_ENTREGA\static\IMAGENS_PRODUTOS\SEM IMAGEM.jpg")</f>
        <v>\\192.168.0.4\Produtos\PRODUTO_PRONTA_ENTREGA\static\IMAGENS_PRODUTOS\CADEIRA KEEF_307831.jpg</v>
      </c>
      <c r="V478" s="2"/>
    </row>
    <row r="479" spans="1:22" x14ac:dyDescent="0.25">
      <c r="A479" s="5">
        <v>307831</v>
      </c>
      <c r="B479" t="str">
        <f>IFERROR((VLOOKUP(A479,'[1]LISTA ETIQUETAS'!O:X,3,0)),"PRODUTO SEM ESTOQUE")</f>
        <v>EST CADEIRA KEEF C/BRACO (JEQ TING NOG) (MADEIRA)</v>
      </c>
      <c r="C479" s="10" t="str">
        <f>VLOOKUP(A479,'[1]LISTA ETIQUETAS'!$O:$BT,57,0)</f>
        <v>CLAMI CADEIRA</v>
      </c>
      <c r="D479" s="10" t="str">
        <f>VLOOKUP(A479,'[1]LISTA ETIQUETAS'!$O:$BT,58,0)</f>
        <v>CADEIRA KEEF</v>
      </c>
      <c r="E479" s="11">
        <f>IF(VLOOKUP(A479,'[1]LISTA ETIQUETAS'!O:W,4,0)="",(VLOOKUP(A479,'[1]LISTA ETIQUETAS'!O:W,6,0)),(VLOOKUP(A479,'[1]LISTA ETIQUETAS'!O:W,4,0)))</f>
        <v>0.55000000000000004</v>
      </c>
      <c r="F479" s="11">
        <f>IF(VLOOKUP(A479,'[1]LISTA ETIQUETAS'!O:W,5,0)="",(VLOOKUP(A479,'[1]LISTA ETIQUETAS'!O:W,7,0)),(VLOOKUP(A479,'[1]LISTA ETIQUETAS'!O:W,5,0)))</f>
        <v>0.54</v>
      </c>
      <c r="G479" s="11">
        <f>IFERROR((VLOOKUP(A479,'[1]LISTA ETIQUETAS'!O:X,8,0)),"")</f>
        <v>0.89</v>
      </c>
      <c r="H479" s="11">
        <f>IFERROR((VLOOKUP(A479,'[1]LISTA ETIQUETAS'!O:X,9,0)),"")</f>
        <v>0</v>
      </c>
      <c r="I479" s="12">
        <f>IFERROR((VLOOKUP(A479,'[1]LISTA ETIQUETAS'!O:Y,11,0)),"")</f>
        <v>9339.19</v>
      </c>
      <c r="J479" s="6">
        <f>VLOOKUP(A479,'[1]LISTA ETIQUETAS'!$O:$Z,12,0)</f>
        <v>0.5</v>
      </c>
      <c r="K479" s="12">
        <f t="shared" si="21"/>
        <v>4669.5950000000003</v>
      </c>
      <c r="L479" s="7" t="str">
        <f>IF(VLOOKUP(A479,'[1]LISTA ETIQUETAS'!O:AB,14,0)="","",(VLOOKUP(A479,'[1]LISTA ETIQUETAS'!O:AB,14,0)))</f>
        <v/>
      </c>
      <c r="M479" s="8">
        <f>VLOOKUP(A479,'[1]LISTA ETIQUETAS'!$O:$BR,56,0)</f>
        <v>0</v>
      </c>
      <c r="N479" s="9">
        <f t="shared" si="22"/>
        <v>307831</v>
      </c>
      <c r="S479" s="2">
        <f>_xlfn.XLOOKUP($A479,'[1]LISTA ETIQUETAS'!$O:$O,'[1]LISTA ETIQUETAS'!H:H,"",0)</f>
        <v>8</v>
      </c>
      <c r="T479" s="9">
        <f t="shared" si="23"/>
        <v>8</v>
      </c>
      <c r="U479" s="10" t="str">
        <f>IFERROR((VLOOKUP(A479,'links de acesso'!A:B,2,0)),"\\192.168.0.4\Produtos\PRODUTO_PRONTA_ENTREGA\static\IMAGENS_PRODUTOS\SEM IMAGEM.jpg")</f>
        <v>\\192.168.0.4\Produtos\PRODUTO_PRONTA_ENTREGA\static\IMAGENS_PRODUTOS\CADEIRA KEEF_307831.jpg</v>
      </c>
      <c r="V479" s="2"/>
    </row>
    <row r="480" spans="1:22" x14ac:dyDescent="0.25">
      <c r="A480" s="5">
        <v>307831</v>
      </c>
      <c r="B480" t="str">
        <f>IFERROR((VLOOKUP(A480,'[1]LISTA ETIQUETAS'!O:X,3,0)),"PRODUTO SEM ESTOQUE")</f>
        <v>EST CADEIRA KEEF C/BRACO (JEQ TING NOG) (MADEIRA)</v>
      </c>
      <c r="C480" s="10" t="str">
        <f>VLOOKUP(A480,'[1]LISTA ETIQUETAS'!$O:$BT,57,0)</f>
        <v>CLAMI CADEIRA</v>
      </c>
      <c r="D480" s="10" t="str">
        <f>VLOOKUP(A480,'[1]LISTA ETIQUETAS'!$O:$BT,58,0)</f>
        <v>CADEIRA KEEF</v>
      </c>
      <c r="E480" s="11">
        <f>IF(VLOOKUP(A480,'[1]LISTA ETIQUETAS'!O:W,4,0)="",(VLOOKUP(A480,'[1]LISTA ETIQUETAS'!O:W,6,0)),(VLOOKUP(A480,'[1]LISTA ETIQUETAS'!O:W,4,0)))</f>
        <v>0.55000000000000004</v>
      </c>
      <c r="F480" s="11">
        <f>IF(VLOOKUP(A480,'[1]LISTA ETIQUETAS'!O:W,5,0)="",(VLOOKUP(A480,'[1]LISTA ETIQUETAS'!O:W,7,0)),(VLOOKUP(A480,'[1]LISTA ETIQUETAS'!O:W,5,0)))</f>
        <v>0.54</v>
      </c>
      <c r="G480" s="11">
        <f>IFERROR((VLOOKUP(A480,'[1]LISTA ETIQUETAS'!O:X,8,0)),"")</f>
        <v>0.89</v>
      </c>
      <c r="H480" s="11">
        <f>IFERROR((VLOOKUP(A480,'[1]LISTA ETIQUETAS'!O:X,9,0)),"")</f>
        <v>0</v>
      </c>
      <c r="I480" s="12">
        <f>IFERROR((VLOOKUP(A480,'[1]LISTA ETIQUETAS'!O:Y,11,0)),"")</f>
        <v>9339.19</v>
      </c>
      <c r="J480" s="6">
        <f>VLOOKUP(A480,'[1]LISTA ETIQUETAS'!$O:$Z,12,0)</f>
        <v>0.5</v>
      </c>
      <c r="K480" s="12">
        <f t="shared" si="21"/>
        <v>4669.5950000000003</v>
      </c>
      <c r="L480" s="7" t="str">
        <f>IF(VLOOKUP(A480,'[1]LISTA ETIQUETAS'!O:AB,14,0)="","",(VLOOKUP(A480,'[1]LISTA ETIQUETAS'!O:AB,14,0)))</f>
        <v/>
      </c>
      <c r="M480" s="8">
        <f>VLOOKUP(A480,'[1]LISTA ETIQUETAS'!$O:$BR,56,0)</f>
        <v>0</v>
      </c>
      <c r="N480" s="9">
        <f t="shared" si="22"/>
        <v>307831</v>
      </c>
      <c r="S480" s="2">
        <f>_xlfn.XLOOKUP($A480,'[1]LISTA ETIQUETAS'!$O:$O,'[1]LISTA ETIQUETAS'!H:H,"",0)</f>
        <v>8</v>
      </c>
      <c r="T480" s="9">
        <f t="shared" si="23"/>
        <v>8</v>
      </c>
      <c r="U480" s="10" t="str">
        <f>IFERROR((VLOOKUP(A480,'links de acesso'!A:B,2,0)),"\\192.168.0.4\Produtos\PRODUTO_PRONTA_ENTREGA\static\IMAGENS_PRODUTOS\SEM IMAGEM.jpg")</f>
        <v>\\192.168.0.4\Produtos\PRODUTO_PRONTA_ENTREGA\static\IMAGENS_PRODUTOS\CADEIRA KEEF_307831.jpg</v>
      </c>
      <c r="V480" s="2"/>
    </row>
    <row r="481" spans="1:22" x14ac:dyDescent="0.25">
      <c r="A481" s="5">
        <v>334629</v>
      </c>
      <c r="B481" t="str">
        <f>IFERROR((VLOOKUP(A481,'[1]LISTA ETIQUETAS'!O:X,3,0)),"PRODUTO SEM ESTOQUE")</f>
        <v>EST CADEIRA KEEF C/BRACO (JEQ TING DARK) (MISTA) (C4 COFFEE)</v>
      </c>
      <c r="C481" s="10" t="str">
        <f>VLOOKUP(A481,'[1]LISTA ETIQUETAS'!$O:$BT,57,0)</f>
        <v>CLAMI CADEIRA</v>
      </c>
      <c r="D481" s="10" t="str">
        <f>VLOOKUP(A481,'[1]LISTA ETIQUETAS'!$O:$BT,58,0)</f>
        <v>CADEIRA KEEF</v>
      </c>
      <c r="E481" s="11">
        <f>IF(VLOOKUP(A481,'[1]LISTA ETIQUETAS'!O:W,4,0)="",(VLOOKUP(A481,'[1]LISTA ETIQUETAS'!O:W,6,0)),(VLOOKUP(A481,'[1]LISTA ETIQUETAS'!O:W,4,0)))</f>
        <v>0.55000000000000004</v>
      </c>
      <c r="F481" s="11">
        <f>IF(VLOOKUP(A481,'[1]LISTA ETIQUETAS'!O:W,5,0)="",(VLOOKUP(A481,'[1]LISTA ETIQUETAS'!O:W,7,0)),(VLOOKUP(A481,'[1]LISTA ETIQUETAS'!O:W,5,0)))</f>
        <v>0.54</v>
      </c>
      <c r="G481" s="11">
        <f>IFERROR((VLOOKUP(A481,'[1]LISTA ETIQUETAS'!O:X,8,0)),"")</f>
        <v>0.89</v>
      </c>
      <c r="H481" s="11">
        <f>IFERROR((VLOOKUP(A481,'[1]LISTA ETIQUETAS'!O:X,9,0)),"")</f>
        <v>0</v>
      </c>
      <c r="I481" s="12">
        <f>IFERROR((VLOOKUP(A481,'[1]LISTA ETIQUETAS'!O:Y,11,0)),"")</f>
        <v>9927.3700000000008</v>
      </c>
      <c r="J481" s="6">
        <f>VLOOKUP(A481,'[1]LISTA ETIQUETAS'!$O:$Z,12,0)</f>
        <v>0.5</v>
      </c>
      <c r="K481" s="12">
        <f t="shared" si="21"/>
        <v>4963.6850000000004</v>
      </c>
      <c r="L481" s="7" t="str">
        <f>IF(VLOOKUP(A481,'[1]LISTA ETIQUETAS'!O:AB,14,0)="","",(VLOOKUP(A481,'[1]LISTA ETIQUETAS'!O:AB,14,0)))</f>
        <v/>
      </c>
      <c r="M481" s="8">
        <f>VLOOKUP(A481,'[1]LISTA ETIQUETAS'!$O:$BR,56,0)</f>
        <v>0</v>
      </c>
      <c r="N481" s="9">
        <f t="shared" si="22"/>
        <v>334629</v>
      </c>
      <c r="S481" s="2">
        <f>_xlfn.XLOOKUP($A481,'[1]LISTA ETIQUETAS'!$O:$O,'[1]LISTA ETIQUETAS'!H:H,"",0)</f>
        <v>8</v>
      </c>
      <c r="T481" s="9">
        <f t="shared" si="23"/>
        <v>8</v>
      </c>
      <c r="U481" s="10" t="str">
        <f>IFERROR((VLOOKUP(A481,'links de acesso'!A:B,2,0)),"\\192.168.0.4\Produtos\PRODUTO_PRONTA_ENTREGA\static\IMAGENS_PRODUTOS\SEM IMAGEM.jpg")</f>
        <v>\\192.168.0.4\Produtos\PRODUTO_PRONTA_ENTREGA\static\IMAGENS_PRODUTOS\CADEIRA KEEF CB_334629.jpg</v>
      </c>
      <c r="V481" s="2"/>
    </row>
    <row r="482" spans="1:22" x14ac:dyDescent="0.25">
      <c r="A482" s="5">
        <v>307826</v>
      </c>
      <c r="B482" t="str">
        <f>IFERROR((VLOOKUP(A482,'[1]LISTA ETIQUETAS'!O:X,3,0)),"PRODUTO SEM ESTOQUE")</f>
        <v>EST CADEIRA KEEF C/BRACO (JEQ TING NOG) (MISTA) (C4 PINHAO)</v>
      </c>
      <c r="C482" s="10" t="str">
        <f>VLOOKUP(A482,'[1]LISTA ETIQUETAS'!$O:$BT,57,0)</f>
        <v>CLAMI CADEIRA</v>
      </c>
      <c r="D482" s="10" t="str">
        <f>VLOOKUP(A482,'[1]LISTA ETIQUETAS'!$O:$BT,58,0)</f>
        <v>CADEIRA KEEF</v>
      </c>
      <c r="E482" s="11">
        <f>IF(VLOOKUP(A482,'[1]LISTA ETIQUETAS'!O:W,4,0)="",(VLOOKUP(A482,'[1]LISTA ETIQUETAS'!O:W,6,0)),(VLOOKUP(A482,'[1]LISTA ETIQUETAS'!O:W,4,0)))</f>
        <v>0.55000000000000004</v>
      </c>
      <c r="F482" s="11">
        <f>IF(VLOOKUP(A482,'[1]LISTA ETIQUETAS'!O:W,5,0)="",(VLOOKUP(A482,'[1]LISTA ETIQUETAS'!O:W,7,0)),(VLOOKUP(A482,'[1]LISTA ETIQUETAS'!O:W,5,0)))</f>
        <v>0.54</v>
      </c>
      <c r="G482" s="11">
        <f>IFERROR((VLOOKUP(A482,'[1]LISTA ETIQUETAS'!O:X,8,0)),"")</f>
        <v>0.89</v>
      </c>
      <c r="H482" s="11">
        <f>IFERROR((VLOOKUP(A482,'[1]LISTA ETIQUETAS'!O:X,9,0)),"")</f>
        <v>0</v>
      </c>
      <c r="I482" s="12">
        <f>IFERROR((VLOOKUP(A482,'[1]LISTA ETIQUETAS'!O:Y,11,0)),"")</f>
        <v>9927.3700000000008</v>
      </c>
      <c r="J482" s="6">
        <f>VLOOKUP(A482,'[1]LISTA ETIQUETAS'!$O:$Z,12,0)</f>
        <v>0.5</v>
      </c>
      <c r="K482" s="12">
        <f t="shared" si="21"/>
        <v>4963.6850000000004</v>
      </c>
      <c r="L482" s="7" t="str">
        <f>IF(VLOOKUP(A482,'[1]LISTA ETIQUETAS'!O:AB,14,0)="","",(VLOOKUP(A482,'[1]LISTA ETIQUETAS'!O:AB,14,0)))</f>
        <v/>
      </c>
      <c r="M482" s="8">
        <f>VLOOKUP(A482,'[1]LISTA ETIQUETAS'!$O:$BR,56,0)</f>
        <v>0</v>
      </c>
      <c r="N482" s="9">
        <f t="shared" si="22"/>
        <v>307826</v>
      </c>
      <c r="S482" s="2">
        <f>_xlfn.XLOOKUP($A482,'[1]LISTA ETIQUETAS'!$O:$O,'[1]LISTA ETIQUETAS'!H:H,"",0)</f>
        <v>8</v>
      </c>
      <c r="T482" s="9">
        <f t="shared" si="23"/>
        <v>8</v>
      </c>
      <c r="U482" s="10" t="str">
        <f>IFERROR((VLOOKUP(A482,'links de acesso'!A:B,2,0)),"\\192.168.0.4\Produtos\PRODUTO_PRONTA_ENTREGA\static\IMAGENS_PRODUTOS\SEM IMAGEM.jpg")</f>
        <v>\\192.168.0.4\Produtos\PRODUTO_PRONTA_ENTREGA\static\IMAGENS_PRODUTOS\CADEIRA KEEF_307826.jpg</v>
      </c>
      <c r="V482" s="2"/>
    </row>
    <row r="483" spans="1:22" x14ac:dyDescent="0.25">
      <c r="A483" s="5">
        <v>307826</v>
      </c>
      <c r="B483" t="str">
        <f>IFERROR((VLOOKUP(A483,'[1]LISTA ETIQUETAS'!O:X,3,0)),"PRODUTO SEM ESTOQUE")</f>
        <v>EST CADEIRA KEEF C/BRACO (JEQ TING NOG) (MISTA) (C4 PINHAO)</v>
      </c>
      <c r="C483" s="10" t="str">
        <f>VLOOKUP(A483,'[1]LISTA ETIQUETAS'!$O:$BT,57,0)</f>
        <v>CLAMI CADEIRA</v>
      </c>
      <c r="D483" s="10" t="str">
        <f>VLOOKUP(A483,'[1]LISTA ETIQUETAS'!$O:$BT,58,0)</f>
        <v>CADEIRA KEEF</v>
      </c>
      <c r="E483" s="11">
        <f>IF(VLOOKUP(A483,'[1]LISTA ETIQUETAS'!O:W,4,0)="",(VLOOKUP(A483,'[1]LISTA ETIQUETAS'!O:W,6,0)),(VLOOKUP(A483,'[1]LISTA ETIQUETAS'!O:W,4,0)))</f>
        <v>0.55000000000000004</v>
      </c>
      <c r="F483" s="11">
        <f>IF(VLOOKUP(A483,'[1]LISTA ETIQUETAS'!O:W,5,0)="",(VLOOKUP(A483,'[1]LISTA ETIQUETAS'!O:W,7,0)),(VLOOKUP(A483,'[1]LISTA ETIQUETAS'!O:W,5,0)))</f>
        <v>0.54</v>
      </c>
      <c r="G483" s="11">
        <f>IFERROR((VLOOKUP(A483,'[1]LISTA ETIQUETAS'!O:X,8,0)),"")</f>
        <v>0.89</v>
      </c>
      <c r="H483" s="11">
        <f>IFERROR((VLOOKUP(A483,'[1]LISTA ETIQUETAS'!O:X,9,0)),"")</f>
        <v>0</v>
      </c>
      <c r="I483" s="12">
        <f>IFERROR((VLOOKUP(A483,'[1]LISTA ETIQUETAS'!O:Y,11,0)),"")</f>
        <v>9927.3700000000008</v>
      </c>
      <c r="J483" s="6">
        <f>VLOOKUP(A483,'[1]LISTA ETIQUETAS'!$O:$Z,12,0)</f>
        <v>0.5</v>
      </c>
      <c r="K483" s="12">
        <f t="shared" si="21"/>
        <v>4963.6850000000004</v>
      </c>
      <c r="L483" s="7" t="str">
        <f>IF(VLOOKUP(A483,'[1]LISTA ETIQUETAS'!O:AB,14,0)="","",(VLOOKUP(A483,'[1]LISTA ETIQUETAS'!O:AB,14,0)))</f>
        <v/>
      </c>
      <c r="M483" s="8">
        <f>VLOOKUP(A483,'[1]LISTA ETIQUETAS'!$O:$BR,56,0)</f>
        <v>0</v>
      </c>
      <c r="N483" s="9">
        <f t="shared" si="22"/>
        <v>307826</v>
      </c>
      <c r="S483" s="2">
        <f>_xlfn.XLOOKUP($A483,'[1]LISTA ETIQUETAS'!$O:$O,'[1]LISTA ETIQUETAS'!H:H,"",0)</f>
        <v>8</v>
      </c>
      <c r="T483" s="9">
        <f t="shared" si="23"/>
        <v>8</v>
      </c>
      <c r="U483" s="10" t="str">
        <f>IFERROR((VLOOKUP(A483,'links de acesso'!A:B,2,0)),"\\192.168.0.4\Produtos\PRODUTO_PRONTA_ENTREGA\static\IMAGENS_PRODUTOS\SEM IMAGEM.jpg")</f>
        <v>\\192.168.0.4\Produtos\PRODUTO_PRONTA_ENTREGA\static\IMAGENS_PRODUTOS\CADEIRA KEEF_307826.jpg</v>
      </c>
      <c r="V483" s="2"/>
    </row>
    <row r="484" spans="1:22" x14ac:dyDescent="0.25">
      <c r="A484" s="5">
        <v>307826</v>
      </c>
      <c r="B484" t="str">
        <f>IFERROR((VLOOKUP(A484,'[1]LISTA ETIQUETAS'!O:X,3,0)),"PRODUTO SEM ESTOQUE")</f>
        <v>EST CADEIRA KEEF C/BRACO (JEQ TING NOG) (MISTA) (C4 PINHAO)</v>
      </c>
      <c r="C484" s="10" t="str">
        <f>VLOOKUP(A484,'[1]LISTA ETIQUETAS'!$O:$BT,57,0)</f>
        <v>CLAMI CADEIRA</v>
      </c>
      <c r="D484" s="10" t="str">
        <f>VLOOKUP(A484,'[1]LISTA ETIQUETAS'!$O:$BT,58,0)</f>
        <v>CADEIRA KEEF</v>
      </c>
      <c r="E484" s="11">
        <f>IF(VLOOKUP(A484,'[1]LISTA ETIQUETAS'!O:W,4,0)="",(VLOOKUP(A484,'[1]LISTA ETIQUETAS'!O:W,6,0)),(VLOOKUP(A484,'[1]LISTA ETIQUETAS'!O:W,4,0)))</f>
        <v>0.55000000000000004</v>
      </c>
      <c r="F484" s="11">
        <f>IF(VLOOKUP(A484,'[1]LISTA ETIQUETAS'!O:W,5,0)="",(VLOOKUP(A484,'[1]LISTA ETIQUETAS'!O:W,7,0)),(VLOOKUP(A484,'[1]LISTA ETIQUETAS'!O:W,5,0)))</f>
        <v>0.54</v>
      </c>
      <c r="G484" s="11">
        <f>IFERROR((VLOOKUP(A484,'[1]LISTA ETIQUETAS'!O:X,8,0)),"")</f>
        <v>0.89</v>
      </c>
      <c r="H484" s="11">
        <f>IFERROR((VLOOKUP(A484,'[1]LISTA ETIQUETAS'!O:X,9,0)),"")</f>
        <v>0</v>
      </c>
      <c r="I484" s="12">
        <f>IFERROR((VLOOKUP(A484,'[1]LISTA ETIQUETAS'!O:Y,11,0)),"")</f>
        <v>9927.3700000000008</v>
      </c>
      <c r="J484" s="6">
        <f>VLOOKUP(A484,'[1]LISTA ETIQUETAS'!$O:$Z,12,0)</f>
        <v>0.5</v>
      </c>
      <c r="K484" s="12">
        <f t="shared" si="21"/>
        <v>4963.6850000000004</v>
      </c>
      <c r="L484" s="7" t="str">
        <f>IF(VLOOKUP(A484,'[1]LISTA ETIQUETAS'!O:AB,14,0)="","",(VLOOKUP(A484,'[1]LISTA ETIQUETAS'!O:AB,14,0)))</f>
        <v/>
      </c>
      <c r="M484" s="8">
        <f>VLOOKUP(A484,'[1]LISTA ETIQUETAS'!$O:$BR,56,0)</f>
        <v>0</v>
      </c>
      <c r="N484" s="9">
        <f t="shared" si="22"/>
        <v>307826</v>
      </c>
      <c r="S484" s="2">
        <f>_xlfn.XLOOKUP($A484,'[1]LISTA ETIQUETAS'!$O:$O,'[1]LISTA ETIQUETAS'!H:H,"",0)</f>
        <v>8</v>
      </c>
      <c r="T484" s="9">
        <f t="shared" si="23"/>
        <v>8</v>
      </c>
      <c r="U484" s="10" t="str">
        <f>IFERROR((VLOOKUP(A484,'links de acesso'!A:B,2,0)),"\\192.168.0.4\Produtos\PRODUTO_PRONTA_ENTREGA\static\IMAGENS_PRODUTOS\SEM IMAGEM.jpg")</f>
        <v>\\192.168.0.4\Produtos\PRODUTO_PRONTA_ENTREGA\static\IMAGENS_PRODUTOS\CADEIRA KEEF_307826.jpg</v>
      </c>
      <c r="V484" s="2"/>
    </row>
    <row r="485" spans="1:22" x14ac:dyDescent="0.25">
      <c r="A485" s="5">
        <v>307826</v>
      </c>
      <c r="B485" t="str">
        <f>IFERROR((VLOOKUP(A485,'[1]LISTA ETIQUETAS'!O:X,3,0)),"PRODUTO SEM ESTOQUE")</f>
        <v>EST CADEIRA KEEF C/BRACO (JEQ TING NOG) (MISTA) (C4 PINHAO)</v>
      </c>
      <c r="C485" s="10" t="str">
        <f>VLOOKUP(A485,'[1]LISTA ETIQUETAS'!$O:$BT,57,0)</f>
        <v>CLAMI CADEIRA</v>
      </c>
      <c r="D485" s="10" t="str">
        <f>VLOOKUP(A485,'[1]LISTA ETIQUETAS'!$O:$BT,58,0)</f>
        <v>CADEIRA KEEF</v>
      </c>
      <c r="E485" s="11">
        <f>IF(VLOOKUP(A485,'[1]LISTA ETIQUETAS'!O:W,4,0)="",(VLOOKUP(A485,'[1]LISTA ETIQUETAS'!O:W,6,0)),(VLOOKUP(A485,'[1]LISTA ETIQUETAS'!O:W,4,0)))</f>
        <v>0.55000000000000004</v>
      </c>
      <c r="F485" s="11">
        <f>IF(VLOOKUP(A485,'[1]LISTA ETIQUETAS'!O:W,5,0)="",(VLOOKUP(A485,'[1]LISTA ETIQUETAS'!O:W,7,0)),(VLOOKUP(A485,'[1]LISTA ETIQUETAS'!O:W,5,0)))</f>
        <v>0.54</v>
      </c>
      <c r="G485" s="11">
        <f>IFERROR((VLOOKUP(A485,'[1]LISTA ETIQUETAS'!O:X,8,0)),"")</f>
        <v>0.89</v>
      </c>
      <c r="H485" s="11">
        <f>IFERROR((VLOOKUP(A485,'[1]LISTA ETIQUETAS'!O:X,9,0)),"")</f>
        <v>0</v>
      </c>
      <c r="I485" s="12">
        <f>IFERROR((VLOOKUP(A485,'[1]LISTA ETIQUETAS'!O:Y,11,0)),"")</f>
        <v>9927.3700000000008</v>
      </c>
      <c r="J485" s="6">
        <f>VLOOKUP(A485,'[1]LISTA ETIQUETAS'!$O:$Z,12,0)</f>
        <v>0.5</v>
      </c>
      <c r="K485" s="12">
        <f t="shared" si="21"/>
        <v>4963.6850000000004</v>
      </c>
      <c r="L485" s="7" t="str">
        <f>IF(VLOOKUP(A485,'[1]LISTA ETIQUETAS'!O:AB,14,0)="","",(VLOOKUP(A485,'[1]LISTA ETIQUETAS'!O:AB,14,0)))</f>
        <v/>
      </c>
      <c r="M485" s="8">
        <f>VLOOKUP(A485,'[1]LISTA ETIQUETAS'!$O:$BR,56,0)</f>
        <v>0</v>
      </c>
      <c r="N485" s="9">
        <f t="shared" si="22"/>
        <v>307826</v>
      </c>
      <c r="S485" s="2">
        <f>_xlfn.XLOOKUP($A485,'[1]LISTA ETIQUETAS'!$O:$O,'[1]LISTA ETIQUETAS'!H:H,"",0)</f>
        <v>8</v>
      </c>
      <c r="T485" s="9">
        <f t="shared" si="23"/>
        <v>8</v>
      </c>
      <c r="U485" s="10" t="str">
        <f>IFERROR((VLOOKUP(A485,'links de acesso'!A:B,2,0)),"\\192.168.0.4\Produtos\PRODUTO_PRONTA_ENTREGA\static\IMAGENS_PRODUTOS\SEM IMAGEM.jpg")</f>
        <v>\\192.168.0.4\Produtos\PRODUTO_PRONTA_ENTREGA\static\IMAGENS_PRODUTOS\CADEIRA KEEF_307826.jpg</v>
      </c>
      <c r="V485" s="2"/>
    </row>
    <row r="486" spans="1:22" x14ac:dyDescent="0.25">
      <c r="A486" s="5">
        <v>307826</v>
      </c>
      <c r="B486" t="str">
        <f>IFERROR((VLOOKUP(A486,'[1]LISTA ETIQUETAS'!O:X,3,0)),"PRODUTO SEM ESTOQUE")</f>
        <v>EST CADEIRA KEEF C/BRACO (JEQ TING NOG) (MISTA) (C4 PINHAO)</v>
      </c>
      <c r="C486" s="10" t="str">
        <f>VLOOKUP(A486,'[1]LISTA ETIQUETAS'!$O:$BT,57,0)</f>
        <v>CLAMI CADEIRA</v>
      </c>
      <c r="D486" s="10" t="str">
        <f>VLOOKUP(A486,'[1]LISTA ETIQUETAS'!$O:$BT,58,0)</f>
        <v>CADEIRA KEEF</v>
      </c>
      <c r="E486" s="11">
        <f>IF(VLOOKUP(A486,'[1]LISTA ETIQUETAS'!O:W,4,0)="",(VLOOKUP(A486,'[1]LISTA ETIQUETAS'!O:W,6,0)),(VLOOKUP(A486,'[1]LISTA ETIQUETAS'!O:W,4,0)))</f>
        <v>0.55000000000000004</v>
      </c>
      <c r="F486" s="11">
        <f>IF(VLOOKUP(A486,'[1]LISTA ETIQUETAS'!O:W,5,0)="",(VLOOKUP(A486,'[1]LISTA ETIQUETAS'!O:W,7,0)),(VLOOKUP(A486,'[1]LISTA ETIQUETAS'!O:W,5,0)))</f>
        <v>0.54</v>
      </c>
      <c r="G486" s="11">
        <f>IFERROR((VLOOKUP(A486,'[1]LISTA ETIQUETAS'!O:X,8,0)),"")</f>
        <v>0.89</v>
      </c>
      <c r="H486" s="11">
        <f>IFERROR((VLOOKUP(A486,'[1]LISTA ETIQUETAS'!O:X,9,0)),"")</f>
        <v>0</v>
      </c>
      <c r="I486" s="12">
        <f>IFERROR((VLOOKUP(A486,'[1]LISTA ETIQUETAS'!O:Y,11,0)),"")</f>
        <v>9927.3700000000008</v>
      </c>
      <c r="J486" s="6">
        <f>VLOOKUP(A486,'[1]LISTA ETIQUETAS'!$O:$Z,12,0)</f>
        <v>0.5</v>
      </c>
      <c r="K486" s="12">
        <f t="shared" si="21"/>
        <v>4963.6850000000004</v>
      </c>
      <c r="L486" s="7" t="str">
        <f>IF(VLOOKUP(A486,'[1]LISTA ETIQUETAS'!O:AB,14,0)="","",(VLOOKUP(A486,'[1]LISTA ETIQUETAS'!O:AB,14,0)))</f>
        <v/>
      </c>
      <c r="M486" s="8">
        <f>VLOOKUP(A486,'[1]LISTA ETIQUETAS'!$O:$BR,56,0)</f>
        <v>0</v>
      </c>
      <c r="N486" s="9">
        <f t="shared" si="22"/>
        <v>307826</v>
      </c>
      <c r="S486" s="2">
        <f>_xlfn.XLOOKUP($A486,'[1]LISTA ETIQUETAS'!$O:$O,'[1]LISTA ETIQUETAS'!H:H,"",0)</f>
        <v>8</v>
      </c>
      <c r="T486" s="9">
        <f t="shared" si="23"/>
        <v>8</v>
      </c>
      <c r="U486" s="10" t="str">
        <f>IFERROR((VLOOKUP(A486,'links de acesso'!A:B,2,0)),"\\192.168.0.4\Produtos\PRODUTO_PRONTA_ENTREGA\static\IMAGENS_PRODUTOS\SEM IMAGEM.jpg")</f>
        <v>\\192.168.0.4\Produtos\PRODUTO_PRONTA_ENTREGA\static\IMAGENS_PRODUTOS\CADEIRA KEEF_307826.jpg</v>
      </c>
      <c r="V486" s="2"/>
    </row>
    <row r="487" spans="1:22" x14ac:dyDescent="0.25">
      <c r="A487" s="5">
        <v>307826</v>
      </c>
      <c r="B487" t="str">
        <f>IFERROR((VLOOKUP(A487,'[1]LISTA ETIQUETAS'!O:X,3,0)),"PRODUTO SEM ESTOQUE")</f>
        <v>EST CADEIRA KEEF C/BRACO (JEQ TING NOG) (MISTA) (C4 PINHAO)</v>
      </c>
      <c r="C487" s="10" t="str">
        <f>VLOOKUP(A487,'[1]LISTA ETIQUETAS'!$O:$BT,57,0)</f>
        <v>CLAMI CADEIRA</v>
      </c>
      <c r="D487" s="10" t="str">
        <f>VLOOKUP(A487,'[1]LISTA ETIQUETAS'!$O:$BT,58,0)</f>
        <v>CADEIRA KEEF</v>
      </c>
      <c r="E487" s="11">
        <f>IF(VLOOKUP(A487,'[1]LISTA ETIQUETAS'!O:W,4,0)="",(VLOOKUP(A487,'[1]LISTA ETIQUETAS'!O:W,6,0)),(VLOOKUP(A487,'[1]LISTA ETIQUETAS'!O:W,4,0)))</f>
        <v>0.55000000000000004</v>
      </c>
      <c r="F487" s="11">
        <f>IF(VLOOKUP(A487,'[1]LISTA ETIQUETAS'!O:W,5,0)="",(VLOOKUP(A487,'[1]LISTA ETIQUETAS'!O:W,7,0)),(VLOOKUP(A487,'[1]LISTA ETIQUETAS'!O:W,5,0)))</f>
        <v>0.54</v>
      </c>
      <c r="G487" s="11">
        <f>IFERROR((VLOOKUP(A487,'[1]LISTA ETIQUETAS'!O:X,8,0)),"")</f>
        <v>0.89</v>
      </c>
      <c r="H487" s="11">
        <f>IFERROR((VLOOKUP(A487,'[1]LISTA ETIQUETAS'!O:X,9,0)),"")</f>
        <v>0</v>
      </c>
      <c r="I487" s="12">
        <f>IFERROR((VLOOKUP(A487,'[1]LISTA ETIQUETAS'!O:Y,11,0)),"")</f>
        <v>9927.3700000000008</v>
      </c>
      <c r="J487" s="6">
        <f>VLOOKUP(A487,'[1]LISTA ETIQUETAS'!$O:$Z,12,0)</f>
        <v>0.5</v>
      </c>
      <c r="K487" s="12">
        <f t="shared" si="21"/>
        <v>4963.6850000000004</v>
      </c>
      <c r="L487" s="7" t="str">
        <f>IF(VLOOKUP(A487,'[1]LISTA ETIQUETAS'!O:AB,14,0)="","",(VLOOKUP(A487,'[1]LISTA ETIQUETAS'!O:AB,14,0)))</f>
        <v/>
      </c>
      <c r="M487" s="8">
        <f>VLOOKUP(A487,'[1]LISTA ETIQUETAS'!$O:$BR,56,0)</f>
        <v>0</v>
      </c>
      <c r="N487" s="9">
        <f t="shared" si="22"/>
        <v>307826</v>
      </c>
      <c r="S487" s="2">
        <f>_xlfn.XLOOKUP($A487,'[1]LISTA ETIQUETAS'!$O:$O,'[1]LISTA ETIQUETAS'!H:H,"",0)</f>
        <v>8</v>
      </c>
      <c r="T487" s="9">
        <f t="shared" si="23"/>
        <v>8</v>
      </c>
      <c r="U487" s="10" t="str">
        <f>IFERROR((VLOOKUP(A487,'links de acesso'!A:B,2,0)),"\\192.168.0.4\Produtos\PRODUTO_PRONTA_ENTREGA\static\IMAGENS_PRODUTOS\SEM IMAGEM.jpg")</f>
        <v>\\192.168.0.4\Produtos\PRODUTO_PRONTA_ENTREGA\static\IMAGENS_PRODUTOS\CADEIRA KEEF_307826.jpg</v>
      </c>
      <c r="V487" s="2"/>
    </row>
    <row r="488" spans="1:22" x14ac:dyDescent="0.25">
      <c r="A488" s="5">
        <v>307829</v>
      </c>
      <c r="B488" t="str">
        <f>IFERROR((VLOOKUP(A488,'[1]LISTA ETIQUETAS'!O:X,3,0)),"PRODUTO SEM ESTOQUE")</f>
        <v>EST CADEIRA KEEF C/BRACO (JEQ TING FRJ) (MISTA) (C4 CAMEL)</v>
      </c>
      <c r="C488" s="10" t="str">
        <f>VLOOKUP(A488,'[1]LISTA ETIQUETAS'!$O:$BT,57,0)</f>
        <v>CLAMI CADEIRA</v>
      </c>
      <c r="D488" s="10" t="str">
        <f>VLOOKUP(A488,'[1]LISTA ETIQUETAS'!$O:$BT,58,0)</f>
        <v>CADEIRA KEEF</v>
      </c>
      <c r="E488" s="11">
        <f>IF(VLOOKUP(A488,'[1]LISTA ETIQUETAS'!O:W,4,0)="",(VLOOKUP(A488,'[1]LISTA ETIQUETAS'!O:W,6,0)),(VLOOKUP(A488,'[1]LISTA ETIQUETAS'!O:W,4,0)))</f>
        <v>0.55000000000000004</v>
      </c>
      <c r="F488" s="11">
        <f>IF(VLOOKUP(A488,'[1]LISTA ETIQUETAS'!O:W,5,0)="",(VLOOKUP(A488,'[1]LISTA ETIQUETAS'!O:W,7,0)),(VLOOKUP(A488,'[1]LISTA ETIQUETAS'!O:W,5,0)))</f>
        <v>0.54</v>
      </c>
      <c r="G488" s="11">
        <f>IFERROR((VLOOKUP(A488,'[1]LISTA ETIQUETAS'!O:X,8,0)),"")</f>
        <v>0.89</v>
      </c>
      <c r="H488" s="11">
        <f>IFERROR((VLOOKUP(A488,'[1]LISTA ETIQUETAS'!O:X,9,0)),"")</f>
        <v>0</v>
      </c>
      <c r="I488" s="12">
        <f>IFERROR((VLOOKUP(A488,'[1]LISTA ETIQUETAS'!O:Y,11,0)),"")</f>
        <v>9927.3700000000008</v>
      </c>
      <c r="J488" s="6">
        <f>VLOOKUP(A488,'[1]LISTA ETIQUETAS'!$O:$Z,12,0)</f>
        <v>0.5</v>
      </c>
      <c r="K488" s="12">
        <f t="shared" si="21"/>
        <v>4963.6850000000004</v>
      </c>
      <c r="L488" s="7" t="str">
        <f>IF(VLOOKUP(A488,'[1]LISTA ETIQUETAS'!O:AB,14,0)="","",(VLOOKUP(A488,'[1]LISTA ETIQUETAS'!O:AB,14,0)))</f>
        <v/>
      </c>
      <c r="M488" s="8">
        <f>VLOOKUP(A488,'[1]LISTA ETIQUETAS'!$O:$BR,56,0)</f>
        <v>0</v>
      </c>
      <c r="N488" s="9">
        <f t="shared" si="22"/>
        <v>307829</v>
      </c>
      <c r="S488" s="2">
        <f>_xlfn.XLOOKUP($A488,'[1]LISTA ETIQUETAS'!$O:$O,'[1]LISTA ETIQUETAS'!H:H,"",0)</f>
        <v>1</v>
      </c>
      <c r="T488" s="9">
        <f t="shared" si="23"/>
        <v>1</v>
      </c>
      <c r="U488" s="10" t="str">
        <f>IFERROR((VLOOKUP(A488,'links de acesso'!A:B,2,0)),"\\192.168.0.4\Produtos\PRODUTO_PRONTA_ENTREGA\static\IMAGENS_PRODUTOS\SEM IMAGEM.jpg")</f>
        <v>\\192.168.0.4\Produtos\PRODUTO_PRONTA_ENTREGA\static\IMAGENS_PRODUTOS\SEM IMAGEM.jpg</v>
      </c>
      <c r="V488" s="2"/>
    </row>
    <row r="489" spans="1:22" x14ac:dyDescent="0.25">
      <c r="A489" s="5">
        <v>307829</v>
      </c>
      <c r="B489" t="str">
        <f>IFERROR((VLOOKUP(A489,'[1]LISTA ETIQUETAS'!O:X,3,0)),"PRODUTO SEM ESTOQUE")</f>
        <v>EST CADEIRA KEEF C/BRACO (JEQ TING FRJ) (MISTA) (C4 CAMEL)</v>
      </c>
      <c r="C489" s="10" t="str">
        <f>VLOOKUP(A489,'[1]LISTA ETIQUETAS'!$O:$BT,57,0)</f>
        <v>CLAMI CADEIRA</v>
      </c>
      <c r="D489" s="10" t="str">
        <f>VLOOKUP(A489,'[1]LISTA ETIQUETAS'!$O:$BT,58,0)</f>
        <v>CADEIRA KEEF</v>
      </c>
      <c r="E489" s="11">
        <f>IF(VLOOKUP(A489,'[1]LISTA ETIQUETAS'!O:W,4,0)="",(VLOOKUP(A489,'[1]LISTA ETIQUETAS'!O:W,6,0)),(VLOOKUP(A489,'[1]LISTA ETIQUETAS'!O:W,4,0)))</f>
        <v>0.55000000000000004</v>
      </c>
      <c r="F489" s="11">
        <f>IF(VLOOKUP(A489,'[1]LISTA ETIQUETAS'!O:W,5,0)="",(VLOOKUP(A489,'[1]LISTA ETIQUETAS'!O:W,7,0)),(VLOOKUP(A489,'[1]LISTA ETIQUETAS'!O:W,5,0)))</f>
        <v>0.54</v>
      </c>
      <c r="G489" s="11">
        <f>IFERROR((VLOOKUP(A489,'[1]LISTA ETIQUETAS'!O:X,8,0)),"")</f>
        <v>0.89</v>
      </c>
      <c r="H489" s="11">
        <f>IFERROR((VLOOKUP(A489,'[1]LISTA ETIQUETAS'!O:X,9,0)),"")</f>
        <v>0</v>
      </c>
      <c r="I489" s="12">
        <f>IFERROR((VLOOKUP(A489,'[1]LISTA ETIQUETAS'!O:Y,11,0)),"")</f>
        <v>9927.3700000000008</v>
      </c>
      <c r="J489" s="6">
        <f>VLOOKUP(A489,'[1]LISTA ETIQUETAS'!$O:$Z,12,0)</f>
        <v>0.5</v>
      </c>
      <c r="K489" s="12">
        <f t="shared" si="21"/>
        <v>4963.6850000000004</v>
      </c>
      <c r="L489" s="7" t="str">
        <f>IF(VLOOKUP(A489,'[1]LISTA ETIQUETAS'!O:AB,14,0)="","",(VLOOKUP(A489,'[1]LISTA ETIQUETAS'!O:AB,14,0)))</f>
        <v/>
      </c>
      <c r="M489" s="8">
        <f>VLOOKUP(A489,'[1]LISTA ETIQUETAS'!$O:$BR,56,0)</f>
        <v>0</v>
      </c>
      <c r="N489" s="9">
        <f t="shared" si="22"/>
        <v>307829</v>
      </c>
      <c r="S489" s="2">
        <f>_xlfn.XLOOKUP($A489,'[1]LISTA ETIQUETAS'!$O:$O,'[1]LISTA ETIQUETAS'!H:H,"",0)</f>
        <v>1</v>
      </c>
      <c r="T489" s="9">
        <f t="shared" si="23"/>
        <v>1</v>
      </c>
      <c r="U489" s="10" t="str">
        <f>IFERROR((VLOOKUP(A489,'links de acesso'!A:B,2,0)),"\\192.168.0.4\Produtos\PRODUTO_PRONTA_ENTREGA\static\IMAGENS_PRODUTOS\SEM IMAGEM.jpg")</f>
        <v>\\192.168.0.4\Produtos\PRODUTO_PRONTA_ENTREGA\static\IMAGENS_PRODUTOS\SEM IMAGEM.jpg</v>
      </c>
      <c r="V489" s="2"/>
    </row>
    <row r="490" spans="1:22" x14ac:dyDescent="0.25">
      <c r="A490" s="5">
        <v>233552</v>
      </c>
      <c r="B490" t="str">
        <f>IFERROR((VLOOKUP(A490,'[1]LISTA ETIQUETAS'!O:X,3,0)),"PRODUTO SEM ESTOQUE")</f>
        <v>EST CADEIRA LIA (ASS/ENC EST) (TAUARI TING 2) TC ROCKYRO CHA</v>
      </c>
      <c r="C490" s="10" t="str">
        <f>VLOOKUP(A490,'[1]LISTA ETIQUETAS'!$O:$BT,57,0)</f>
        <v>CLAMI CADEIRA</v>
      </c>
      <c r="D490" s="10" t="str">
        <f>VLOOKUP(A490,'[1]LISTA ETIQUETAS'!$O:$BT,58,0)</f>
        <v>CADEIRA LIA (FL)</v>
      </c>
      <c r="E490" s="11">
        <f>IF(VLOOKUP(A490,'[1]LISTA ETIQUETAS'!O:W,4,0)="",(VLOOKUP(A490,'[1]LISTA ETIQUETAS'!O:W,6,0)),(VLOOKUP(A490,'[1]LISTA ETIQUETAS'!O:W,4,0)))</f>
        <v>0.46</v>
      </c>
      <c r="F490" s="11">
        <f>IF(VLOOKUP(A490,'[1]LISTA ETIQUETAS'!O:W,5,0)="",(VLOOKUP(A490,'[1]LISTA ETIQUETAS'!O:W,7,0)),(VLOOKUP(A490,'[1]LISTA ETIQUETAS'!O:W,5,0)))</f>
        <v>0.55000000000000004</v>
      </c>
      <c r="G490" s="11">
        <f>IFERROR((VLOOKUP(A490,'[1]LISTA ETIQUETAS'!O:X,8,0)),"")</f>
        <v>0.8</v>
      </c>
      <c r="H490" s="11">
        <f>IFERROR((VLOOKUP(A490,'[1]LISTA ETIQUETAS'!O:X,9,0)),"")</f>
        <v>0</v>
      </c>
      <c r="I490" s="12">
        <f>IFERROR((VLOOKUP(A490,'[1]LISTA ETIQUETAS'!O:Y,11,0)),"")</f>
        <v>6098.63</v>
      </c>
      <c r="J490" s="6">
        <f>VLOOKUP(A490,'[1]LISTA ETIQUETAS'!$O:$Z,12,0)</f>
        <v>0.6</v>
      </c>
      <c r="K490" s="12">
        <f t="shared" si="21"/>
        <v>2439.4520000000002</v>
      </c>
      <c r="L490" s="7" t="str">
        <f>IF(VLOOKUP(A490,'[1]LISTA ETIQUETAS'!O:AB,14,0)="","",(VLOOKUP(A490,'[1]LISTA ETIQUETAS'!O:AB,14,0)))</f>
        <v/>
      </c>
      <c r="M490" s="8">
        <f>VLOOKUP(A490,'[1]LISTA ETIQUETAS'!$O:$BR,56,0)</f>
        <v>0</v>
      </c>
      <c r="N490" s="9">
        <f t="shared" si="22"/>
        <v>233552</v>
      </c>
      <c r="S490" s="2">
        <f>_xlfn.XLOOKUP($A490,'[1]LISTA ETIQUETAS'!$O:$O,'[1]LISTA ETIQUETAS'!H:H,"",0)</f>
        <v>2</v>
      </c>
      <c r="T490" s="9">
        <f t="shared" si="23"/>
        <v>2</v>
      </c>
      <c r="U490" s="10" t="str">
        <f>IFERROR((VLOOKUP(A490,'links de acesso'!A:B,2,0)),"\\192.168.0.4\Produtos\PRODUTO_PRONTA_ENTREGA\static\IMAGENS_PRODUTOS\SEM IMAGEM.jpg")</f>
        <v>\\192.168.0.4\Produtos\PRODUTO_PRONTA_ENTREGA\static\IMAGENS_PRODUTOS\CADEIRA LIA SB_233552.jpg</v>
      </c>
      <c r="V490" s="2"/>
    </row>
    <row r="491" spans="1:22" x14ac:dyDescent="0.25">
      <c r="A491" s="5">
        <v>233552</v>
      </c>
      <c r="B491" t="str">
        <f>IFERROR((VLOOKUP(A491,'[1]LISTA ETIQUETAS'!O:X,3,0)),"PRODUTO SEM ESTOQUE")</f>
        <v>EST CADEIRA LIA (ASS/ENC EST) (TAUARI TING 2) TC ROCKYRO CHA</v>
      </c>
      <c r="C491" s="10" t="str">
        <f>VLOOKUP(A491,'[1]LISTA ETIQUETAS'!$O:$BT,57,0)</f>
        <v>CLAMI CADEIRA</v>
      </c>
      <c r="D491" s="10" t="str">
        <f>VLOOKUP(A491,'[1]LISTA ETIQUETAS'!$O:$BT,58,0)</f>
        <v>CADEIRA LIA (FL)</v>
      </c>
      <c r="E491" s="11">
        <f>IF(VLOOKUP(A491,'[1]LISTA ETIQUETAS'!O:W,4,0)="",(VLOOKUP(A491,'[1]LISTA ETIQUETAS'!O:W,6,0)),(VLOOKUP(A491,'[1]LISTA ETIQUETAS'!O:W,4,0)))</f>
        <v>0.46</v>
      </c>
      <c r="F491" s="11">
        <f>IF(VLOOKUP(A491,'[1]LISTA ETIQUETAS'!O:W,5,0)="",(VLOOKUP(A491,'[1]LISTA ETIQUETAS'!O:W,7,0)),(VLOOKUP(A491,'[1]LISTA ETIQUETAS'!O:W,5,0)))</f>
        <v>0.55000000000000004</v>
      </c>
      <c r="G491" s="11">
        <f>IFERROR((VLOOKUP(A491,'[1]LISTA ETIQUETAS'!O:X,8,0)),"")</f>
        <v>0.8</v>
      </c>
      <c r="H491" s="11">
        <f>IFERROR((VLOOKUP(A491,'[1]LISTA ETIQUETAS'!O:X,9,0)),"")</f>
        <v>0</v>
      </c>
      <c r="I491" s="12">
        <f>IFERROR((VLOOKUP(A491,'[1]LISTA ETIQUETAS'!O:Y,11,0)),"")</f>
        <v>6098.63</v>
      </c>
      <c r="J491" s="6">
        <f>VLOOKUP(A491,'[1]LISTA ETIQUETAS'!$O:$Z,12,0)</f>
        <v>0.6</v>
      </c>
      <c r="K491" s="12">
        <f t="shared" si="21"/>
        <v>2439.4520000000002</v>
      </c>
      <c r="L491" s="7" t="str">
        <f>IF(VLOOKUP(A491,'[1]LISTA ETIQUETAS'!O:AB,14,0)="","",(VLOOKUP(A491,'[1]LISTA ETIQUETAS'!O:AB,14,0)))</f>
        <v/>
      </c>
      <c r="M491" s="8">
        <f>VLOOKUP(A491,'[1]LISTA ETIQUETAS'!$O:$BR,56,0)</f>
        <v>0</v>
      </c>
      <c r="N491" s="9">
        <f t="shared" si="22"/>
        <v>233552</v>
      </c>
      <c r="S491" s="2">
        <f>_xlfn.XLOOKUP($A491,'[1]LISTA ETIQUETAS'!$O:$O,'[1]LISTA ETIQUETAS'!H:H,"",0)</f>
        <v>2</v>
      </c>
      <c r="T491" s="9">
        <f t="shared" si="23"/>
        <v>2</v>
      </c>
      <c r="U491" s="10" t="str">
        <f>IFERROR((VLOOKUP(A491,'links de acesso'!A:B,2,0)),"\\192.168.0.4\Produtos\PRODUTO_PRONTA_ENTREGA\static\IMAGENS_PRODUTOS\SEM IMAGEM.jpg")</f>
        <v>\\192.168.0.4\Produtos\PRODUTO_PRONTA_ENTREGA\static\IMAGENS_PRODUTOS\CADEIRA LIA SB_233552.jpg</v>
      </c>
      <c r="V491" s="2"/>
    </row>
    <row r="492" spans="1:22" x14ac:dyDescent="0.25">
      <c r="A492" s="5">
        <v>233552</v>
      </c>
      <c r="B492" t="str">
        <f>IFERROR((VLOOKUP(A492,'[1]LISTA ETIQUETAS'!O:X,3,0)),"PRODUTO SEM ESTOQUE")</f>
        <v>EST CADEIRA LIA (ASS/ENC EST) (TAUARI TING 2) TC ROCKYRO CHA</v>
      </c>
      <c r="C492" s="10" t="str">
        <f>VLOOKUP(A492,'[1]LISTA ETIQUETAS'!$O:$BT,57,0)</f>
        <v>CLAMI CADEIRA</v>
      </c>
      <c r="D492" s="10" t="str">
        <f>VLOOKUP(A492,'[1]LISTA ETIQUETAS'!$O:$BT,58,0)</f>
        <v>CADEIRA LIA (FL)</v>
      </c>
      <c r="E492" s="11">
        <f>IF(VLOOKUP(A492,'[1]LISTA ETIQUETAS'!O:W,4,0)="",(VLOOKUP(A492,'[1]LISTA ETIQUETAS'!O:W,6,0)),(VLOOKUP(A492,'[1]LISTA ETIQUETAS'!O:W,4,0)))</f>
        <v>0.46</v>
      </c>
      <c r="F492" s="11">
        <f>IF(VLOOKUP(A492,'[1]LISTA ETIQUETAS'!O:W,5,0)="",(VLOOKUP(A492,'[1]LISTA ETIQUETAS'!O:W,7,0)),(VLOOKUP(A492,'[1]LISTA ETIQUETAS'!O:W,5,0)))</f>
        <v>0.55000000000000004</v>
      </c>
      <c r="G492" s="11">
        <f>IFERROR((VLOOKUP(A492,'[1]LISTA ETIQUETAS'!O:X,8,0)),"")</f>
        <v>0.8</v>
      </c>
      <c r="H492" s="11">
        <f>IFERROR((VLOOKUP(A492,'[1]LISTA ETIQUETAS'!O:X,9,0)),"")</f>
        <v>0</v>
      </c>
      <c r="I492" s="12">
        <f>IFERROR((VLOOKUP(A492,'[1]LISTA ETIQUETAS'!O:Y,11,0)),"")</f>
        <v>6098.63</v>
      </c>
      <c r="J492" s="6">
        <f>VLOOKUP(A492,'[1]LISTA ETIQUETAS'!$O:$Z,12,0)</f>
        <v>0.6</v>
      </c>
      <c r="K492" s="12">
        <f t="shared" si="21"/>
        <v>2439.4520000000002</v>
      </c>
      <c r="L492" s="7" t="str">
        <f>IF(VLOOKUP(A492,'[1]LISTA ETIQUETAS'!O:AB,14,0)="","",(VLOOKUP(A492,'[1]LISTA ETIQUETAS'!O:AB,14,0)))</f>
        <v/>
      </c>
      <c r="M492" s="8">
        <f>VLOOKUP(A492,'[1]LISTA ETIQUETAS'!$O:$BR,56,0)</f>
        <v>0</v>
      </c>
      <c r="N492" s="9">
        <f t="shared" si="22"/>
        <v>233552</v>
      </c>
      <c r="S492" s="2">
        <f>_xlfn.XLOOKUP($A492,'[1]LISTA ETIQUETAS'!$O:$O,'[1]LISTA ETIQUETAS'!H:H,"",0)</f>
        <v>2</v>
      </c>
      <c r="T492" s="9">
        <f t="shared" si="23"/>
        <v>2</v>
      </c>
      <c r="U492" s="10" t="str">
        <f>IFERROR((VLOOKUP(A492,'links de acesso'!A:B,2,0)),"\\192.168.0.4\Produtos\PRODUTO_PRONTA_ENTREGA\static\IMAGENS_PRODUTOS\SEM IMAGEM.jpg")</f>
        <v>\\192.168.0.4\Produtos\PRODUTO_PRONTA_ENTREGA\static\IMAGENS_PRODUTOS\CADEIRA LIA SB_233552.jpg</v>
      </c>
      <c r="V492" s="2"/>
    </row>
    <row r="493" spans="1:22" x14ac:dyDescent="0.25">
      <c r="A493" s="5">
        <v>408941</v>
      </c>
      <c r="B493" t="str">
        <f>IFERROR((VLOOKUP(A493,'[1]LISTA ETIQUETAS'!O:X,3,0)),"PRODUTO SEM ESTOQUE")</f>
        <v>EST CADEIRA LOGAN C/B ESTAR (TAUARI NOGUEIRA) (MADEIRA)</v>
      </c>
      <c r="C493" s="10" t="str">
        <f>VLOOKUP(A493,'[1]LISTA ETIQUETAS'!$O:$BT,57,0)</f>
        <v>CLAMI CADEIRA</v>
      </c>
      <c r="D493" s="10" t="str">
        <f>VLOOKUP(A493,'[1]LISTA ETIQUETAS'!$O:$BT,58,0)</f>
        <v>CADEIRA LOGAN</v>
      </c>
      <c r="E493" s="11">
        <f>IF(VLOOKUP(A493,'[1]LISTA ETIQUETAS'!O:W,4,0)="",(VLOOKUP(A493,'[1]LISTA ETIQUETAS'!O:W,6,0)),(VLOOKUP(A493,'[1]LISTA ETIQUETAS'!O:W,4,0)))</f>
        <v>0.62</v>
      </c>
      <c r="F493" s="11">
        <f>IF(VLOOKUP(A493,'[1]LISTA ETIQUETAS'!O:W,5,0)="",(VLOOKUP(A493,'[1]LISTA ETIQUETAS'!O:W,7,0)),(VLOOKUP(A493,'[1]LISTA ETIQUETAS'!O:W,5,0)))</f>
        <v>0.6</v>
      </c>
      <c r="G493" s="11">
        <f>IFERROR((VLOOKUP(A493,'[1]LISTA ETIQUETAS'!O:X,8,0)),"")</f>
        <v>0.79</v>
      </c>
      <c r="H493" s="11">
        <f>IFERROR((VLOOKUP(A493,'[1]LISTA ETIQUETAS'!O:X,9,0)),"")</f>
        <v>0</v>
      </c>
      <c r="I493" s="12">
        <f>IFERROR((VLOOKUP(A493,'[1]LISTA ETIQUETAS'!O:Y,11,0)),"")</f>
        <v>12655.55</v>
      </c>
      <c r="J493" s="6">
        <f>VLOOKUP(A493,'[1]LISTA ETIQUETAS'!$O:$Z,12,0)</f>
        <v>0.5</v>
      </c>
      <c r="K493" s="12">
        <f t="shared" si="21"/>
        <v>6327.7749999999996</v>
      </c>
      <c r="L493" s="7" t="str">
        <f>IF(VLOOKUP(A493,'[1]LISTA ETIQUETAS'!O:AB,14,0)="","",(VLOOKUP(A493,'[1]LISTA ETIQUETAS'!O:AB,14,0)))</f>
        <v/>
      </c>
      <c r="M493" s="8">
        <f>VLOOKUP(A493,'[1]LISTA ETIQUETAS'!$O:$BR,56,0)</f>
        <v>0</v>
      </c>
      <c r="N493" s="9">
        <f t="shared" si="22"/>
        <v>408941</v>
      </c>
      <c r="S493" s="2">
        <f>_xlfn.XLOOKUP($A493,'[1]LISTA ETIQUETAS'!$O:$O,'[1]LISTA ETIQUETAS'!H:H,"",0)</f>
        <v>2</v>
      </c>
      <c r="T493" s="9">
        <f t="shared" si="23"/>
        <v>2</v>
      </c>
      <c r="U493" s="10" t="str">
        <f>IFERROR((VLOOKUP(A493,'links de acesso'!A:B,2,0)),"\\192.168.0.4\Produtos\PRODUTO_PRONTA_ENTREGA\static\IMAGENS_PRODUTOS\SEM IMAGEM.jpg")</f>
        <v>\\192.168.0.4\Produtos\PRODUTO_PRONTA_ENTREGA\static\IMAGENS_PRODUTOS\SEM IMAGEM.jpg</v>
      </c>
      <c r="V493" s="2"/>
    </row>
    <row r="494" spans="1:22" x14ac:dyDescent="0.25">
      <c r="A494" s="5">
        <v>371710</v>
      </c>
      <c r="B494" t="str">
        <f>IFERROR((VLOOKUP(A494,'[1]LISTA ETIQUETAS'!O:X,3,0)),"PRODUTO SEM ESTOQUE")</f>
        <v>EST CADEIRA LUIZA C/BRACO FORN COURO PIG 259/JEQ CAST CLARO</v>
      </c>
      <c r="C494" s="10" t="str">
        <f>VLOOKUP(A494,'[1]LISTA ETIQUETAS'!$O:$BT,57,0)</f>
        <v>CLAMI CADEIRA</v>
      </c>
      <c r="D494" s="10" t="str">
        <f>VLOOKUP(A494,'[1]LISTA ETIQUETAS'!$O:$BT,58,0)</f>
        <v>CADEIRA LUIZA</v>
      </c>
      <c r="E494" s="11">
        <f>IF(VLOOKUP(A494,'[1]LISTA ETIQUETAS'!O:W,4,0)="",(VLOOKUP(A494,'[1]LISTA ETIQUETAS'!O:W,6,0)),(VLOOKUP(A494,'[1]LISTA ETIQUETAS'!O:W,4,0)))</f>
        <v>0.59</v>
      </c>
      <c r="F494" s="11">
        <f>IF(VLOOKUP(A494,'[1]LISTA ETIQUETAS'!O:W,5,0)="",(VLOOKUP(A494,'[1]LISTA ETIQUETAS'!O:W,7,0)),(VLOOKUP(A494,'[1]LISTA ETIQUETAS'!O:W,5,0)))</f>
        <v>0.56000000000000005</v>
      </c>
      <c r="G494" s="11">
        <f>IFERROR((VLOOKUP(A494,'[1]LISTA ETIQUETAS'!O:X,8,0)),"")</f>
        <v>0.74</v>
      </c>
      <c r="H494" s="11">
        <f>IFERROR((VLOOKUP(A494,'[1]LISTA ETIQUETAS'!O:X,9,0)),"")</f>
        <v>0</v>
      </c>
      <c r="I494" s="12">
        <f>IFERROR((VLOOKUP(A494,'[1]LISTA ETIQUETAS'!O:Y,11,0)),"")</f>
        <v>5642.69</v>
      </c>
      <c r="J494" s="6">
        <f>VLOOKUP(A494,'[1]LISTA ETIQUETAS'!$O:$Z,12,0)</f>
        <v>0.35</v>
      </c>
      <c r="K494" s="12">
        <f t="shared" si="21"/>
        <v>3667.7484999999997</v>
      </c>
      <c r="L494" s="7" t="str">
        <f>IF(VLOOKUP(A494,'[1]LISTA ETIQUETAS'!O:AB,14,0)="","",(VLOOKUP(A494,'[1]LISTA ETIQUETAS'!O:AB,14,0)))</f>
        <v/>
      </c>
      <c r="M494" s="8">
        <f>VLOOKUP(A494,'[1]LISTA ETIQUETAS'!$O:$BR,56,0)</f>
        <v>0</v>
      </c>
      <c r="N494" s="9">
        <f t="shared" si="22"/>
        <v>371710</v>
      </c>
      <c r="S494" s="2">
        <f>_xlfn.XLOOKUP($A494,'[1]LISTA ETIQUETAS'!$O:$O,'[1]LISTA ETIQUETAS'!H:H,"",0)</f>
        <v>10</v>
      </c>
      <c r="T494" s="9">
        <f t="shared" si="23"/>
        <v>10</v>
      </c>
      <c r="U494" s="10" t="str">
        <f>IFERROR((VLOOKUP(A494,'links de acesso'!A:B,2,0)),"\\192.168.0.4\Produtos\PRODUTO_PRONTA_ENTREGA\static\IMAGENS_PRODUTOS\SEM IMAGEM.jpg")</f>
        <v>\\192.168.0.4\Produtos\PRODUTO_PRONTA_ENTREGA\static\IMAGENS_PRODUTOS\CADEIRA LUIZA_371710.jpg</v>
      </c>
      <c r="V494" s="2"/>
    </row>
    <row r="495" spans="1:22" x14ac:dyDescent="0.25">
      <c r="A495" s="5">
        <v>270562</v>
      </c>
      <c r="B495" t="str">
        <f>IFERROR((VLOOKUP(A495,'[1]LISTA ETIQUETAS'!O:X,3,0)),"PRODUTO SEM ESTOQUE")</f>
        <v>EST CADEIRA LUIZA C/BRACO COU 2 MARROM ENVELH/JEQ CAST CLARO</v>
      </c>
      <c r="C495" s="10" t="str">
        <f>VLOOKUP(A495,'[1]LISTA ETIQUETAS'!$O:$BT,57,0)</f>
        <v>CLAMI CADEIRA</v>
      </c>
      <c r="D495" s="10" t="str">
        <f>VLOOKUP(A495,'[1]LISTA ETIQUETAS'!$O:$BT,58,0)</f>
        <v>CADEIRA LUIZA</v>
      </c>
      <c r="E495" s="11">
        <f>IF(VLOOKUP(A495,'[1]LISTA ETIQUETAS'!O:W,4,0)="",(VLOOKUP(A495,'[1]LISTA ETIQUETAS'!O:W,6,0)),(VLOOKUP(A495,'[1]LISTA ETIQUETAS'!O:W,4,0)))</f>
        <v>0.59</v>
      </c>
      <c r="F495" s="11">
        <f>IF(VLOOKUP(A495,'[1]LISTA ETIQUETAS'!O:W,5,0)="",(VLOOKUP(A495,'[1]LISTA ETIQUETAS'!O:W,7,0)),(VLOOKUP(A495,'[1]LISTA ETIQUETAS'!O:W,5,0)))</f>
        <v>0.56000000000000005</v>
      </c>
      <c r="G495" s="11">
        <f>IFERROR((VLOOKUP(A495,'[1]LISTA ETIQUETAS'!O:X,8,0)),"")</f>
        <v>0.74</v>
      </c>
      <c r="H495" s="11">
        <f>IFERROR((VLOOKUP(A495,'[1]LISTA ETIQUETAS'!O:X,9,0)),"")</f>
        <v>0</v>
      </c>
      <c r="I495" s="12">
        <f>IFERROR((VLOOKUP(A495,'[1]LISTA ETIQUETAS'!O:Y,11,0)),"")</f>
        <v>9433.94</v>
      </c>
      <c r="J495" s="6">
        <f>VLOOKUP(A495,'[1]LISTA ETIQUETAS'!$O:$Z,12,0)</f>
        <v>0.35</v>
      </c>
      <c r="K495" s="12">
        <f t="shared" si="21"/>
        <v>6132.0610000000006</v>
      </c>
      <c r="L495" s="7" t="str">
        <f>IF(VLOOKUP(A495,'[1]LISTA ETIQUETAS'!O:AB,14,0)="","",(VLOOKUP(A495,'[1]LISTA ETIQUETAS'!O:AB,14,0)))</f>
        <v/>
      </c>
      <c r="M495" s="8">
        <f>VLOOKUP(A495,'[1]LISTA ETIQUETAS'!$O:$BR,56,0)</f>
        <v>0</v>
      </c>
      <c r="N495" s="9">
        <f t="shared" si="22"/>
        <v>270562</v>
      </c>
      <c r="S495" s="2">
        <f>_xlfn.XLOOKUP($A495,'[1]LISTA ETIQUETAS'!$O:$O,'[1]LISTA ETIQUETAS'!H:H,"",0)</f>
        <v>2</v>
      </c>
      <c r="T495" s="9">
        <f t="shared" si="23"/>
        <v>2</v>
      </c>
      <c r="U495" s="10" t="str">
        <f>IFERROR((VLOOKUP(A495,'links de acesso'!A:B,2,0)),"\\192.168.0.4\Produtos\PRODUTO_PRONTA_ENTREGA\static\IMAGENS_PRODUTOS\SEM IMAGEM.jpg")</f>
        <v>\\192.168.0.4\Produtos\PRODUTO_PRONTA_ENTREGA\static\IMAGENS_PRODUTOS\CADEIRA LUIZA_270562.jpg</v>
      </c>
      <c r="V495" s="2"/>
    </row>
    <row r="496" spans="1:22" x14ac:dyDescent="0.25">
      <c r="A496" s="5">
        <v>270562</v>
      </c>
      <c r="B496" t="str">
        <f>IFERROR((VLOOKUP(A496,'[1]LISTA ETIQUETAS'!O:X,3,0)),"PRODUTO SEM ESTOQUE")</f>
        <v>EST CADEIRA LUIZA C/BRACO COU 2 MARROM ENVELH/JEQ CAST CLARO</v>
      </c>
      <c r="C496" s="10" t="str">
        <f>VLOOKUP(A496,'[1]LISTA ETIQUETAS'!$O:$BT,57,0)</f>
        <v>CLAMI CADEIRA</v>
      </c>
      <c r="D496" s="10" t="str">
        <f>VLOOKUP(A496,'[1]LISTA ETIQUETAS'!$O:$BT,58,0)</f>
        <v>CADEIRA LUIZA</v>
      </c>
      <c r="E496" s="11">
        <f>IF(VLOOKUP(A496,'[1]LISTA ETIQUETAS'!O:W,4,0)="",(VLOOKUP(A496,'[1]LISTA ETIQUETAS'!O:W,6,0)),(VLOOKUP(A496,'[1]LISTA ETIQUETAS'!O:W,4,0)))</f>
        <v>0.59</v>
      </c>
      <c r="F496" s="11">
        <f>IF(VLOOKUP(A496,'[1]LISTA ETIQUETAS'!O:W,5,0)="",(VLOOKUP(A496,'[1]LISTA ETIQUETAS'!O:W,7,0)),(VLOOKUP(A496,'[1]LISTA ETIQUETAS'!O:W,5,0)))</f>
        <v>0.56000000000000005</v>
      </c>
      <c r="G496" s="11">
        <f>IFERROR((VLOOKUP(A496,'[1]LISTA ETIQUETAS'!O:X,8,0)),"")</f>
        <v>0.74</v>
      </c>
      <c r="H496" s="11">
        <f>IFERROR((VLOOKUP(A496,'[1]LISTA ETIQUETAS'!O:X,9,0)),"")</f>
        <v>0</v>
      </c>
      <c r="I496" s="12">
        <f>IFERROR((VLOOKUP(A496,'[1]LISTA ETIQUETAS'!O:Y,11,0)),"")</f>
        <v>9433.94</v>
      </c>
      <c r="J496" s="6">
        <f>VLOOKUP(A496,'[1]LISTA ETIQUETAS'!$O:$Z,12,0)</f>
        <v>0.35</v>
      </c>
      <c r="K496" s="12">
        <f t="shared" si="21"/>
        <v>6132.0610000000006</v>
      </c>
      <c r="L496" s="7" t="str">
        <f>IF(VLOOKUP(A496,'[1]LISTA ETIQUETAS'!O:AB,14,0)="","",(VLOOKUP(A496,'[1]LISTA ETIQUETAS'!O:AB,14,0)))</f>
        <v/>
      </c>
      <c r="M496" s="8">
        <f>VLOOKUP(A496,'[1]LISTA ETIQUETAS'!$O:$BR,56,0)</f>
        <v>0</v>
      </c>
      <c r="N496" s="9">
        <f t="shared" si="22"/>
        <v>270562</v>
      </c>
      <c r="S496" s="2">
        <f>_xlfn.XLOOKUP($A496,'[1]LISTA ETIQUETAS'!$O:$O,'[1]LISTA ETIQUETAS'!H:H,"",0)</f>
        <v>2</v>
      </c>
      <c r="T496" s="9">
        <f t="shared" si="23"/>
        <v>2</v>
      </c>
      <c r="U496" s="10" t="str">
        <f>IFERROR((VLOOKUP(A496,'links de acesso'!A:B,2,0)),"\\192.168.0.4\Produtos\PRODUTO_PRONTA_ENTREGA\static\IMAGENS_PRODUTOS\SEM IMAGEM.jpg")</f>
        <v>\\192.168.0.4\Produtos\PRODUTO_PRONTA_ENTREGA\static\IMAGENS_PRODUTOS\CADEIRA LUIZA_270562.jpg</v>
      </c>
      <c r="V496" s="2"/>
    </row>
    <row r="497" spans="1:22" x14ac:dyDescent="0.25">
      <c r="A497" s="5">
        <v>270562</v>
      </c>
      <c r="B497" t="str">
        <f>IFERROR((VLOOKUP(A497,'[1]LISTA ETIQUETAS'!O:X,3,0)),"PRODUTO SEM ESTOQUE")</f>
        <v>EST CADEIRA LUIZA C/BRACO COU 2 MARROM ENVELH/JEQ CAST CLARO</v>
      </c>
      <c r="C497" s="10" t="str">
        <f>VLOOKUP(A497,'[1]LISTA ETIQUETAS'!$O:$BT,57,0)</f>
        <v>CLAMI CADEIRA</v>
      </c>
      <c r="D497" s="10" t="str">
        <f>VLOOKUP(A497,'[1]LISTA ETIQUETAS'!$O:$BT,58,0)</f>
        <v>CADEIRA LUIZA</v>
      </c>
      <c r="E497" s="11">
        <f>IF(VLOOKUP(A497,'[1]LISTA ETIQUETAS'!O:W,4,0)="",(VLOOKUP(A497,'[1]LISTA ETIQUETAS'!O:W,6,0)),(VLOOKUP(A497,'[1]LISTA ETIQUETAS'!O:W,4,0)))</f>
        <v>0.59</v>
      </c>
      <c r="F497" s="11">
        <f>IF(VLOOKUP(A497,'[1]LISTA ETIQUETAS'!O:W,5,0)="",(VLOOKUP(A497,'[1]LISTA ETIQUETAS'!O:W,7,0)),(VLOOKUP(A497,'[1]LISTA ETIQUETAS'!O:W,5,0)))</f>
        <v>0.56000000000000005</v>
      </c>
      <c r="G497" s="11">
        <f>IFERROR((VLOOKUP(A497,'[1]LISTA ETIQUETAS'!O:X,8,0)),"")</f>
        <v>0.74</v>
      </c>
      <c r="H497" s="11">
        <f>IFERROR((VLOOKUP(A497,'[1]LISTA ETIQUETAS'!O:X,9,0)),"")</f>
        <v>0</v>
      </c>
      <c r="I497" s="12">
        <f>IFERROR((VLOOKUP(A497,'[1]LISTA ETIQUETAS'!O:Y,11,0)),"")</f>
        <v>9433.94</v>
      </c>
      <c r="J497" s="6">
        <f>VLOOKUP(A497,'[1]LISTA ETIQUETAS'!$O:$Z,12,0)</f>
        <v>0.35</v>
      </c>
      <c r="K497" s="12">
        <f t="shared" si="21"/>
        <v>6132.0610000000006</v>
      </c>
      <c r="L497" s="7" t="str">
        <f>IF(VLOOKUP(A497,'[1]LISTA ETIQUETAS'!O:AB,14,0)="","",(VLOOKUP(A497,'[1]LISTA ETIQUETAS'!O:AB,14,0)))</f>
        <v/>
      </c>
      <c r="M497" s="8">
        <f>VLOOKUP(A497,'[1]LISTA ETIQUETAS'!$O:$BR,56,0)</f>
        <v>0</v>
      </c>
      <c r="N497" s="9">
        <f t="shared" si="22"/>
        <v>270562</v>
      </c>
      <c r="S497" s="2">
        <f>_xlfn.XLOOKUP($A497,'[1]LISTA ETIQUETAS'!$O:$O,'[1]LISTA ETIQUETAS'!H:H,"",0)</f>
        <v>2</v>
      </c>
      <c r="T497" s="9">
        <f t="shared" si="23"/>
        <v>2</v>
      </c>
      <c r="U497" s="10" t="str">
        <f>IFERROR((VLOOKUP(A497,'links de acesso'!A:B,2,0)),"\\192.168.0.4\Produtos\PRODUTO_PRONTA_ENTREGA\static\IMAGENS_PRODUTOS\SEM IMAGEM.jpg")</f>
        <v>\\192.168.0.4\Produtos\PRODUTO_PRONTA_ENTREGA\static\IMAGENS_PRODUTOS\CADEIRA LUIZA_270562.jpg</v>
      </c>
      <c r="V497" s="2"/>
    </row>
    <row r="498" spans="1:22" x14ac:dyDescent="0.25">
      <c r="A498" s="5">
        <v>270562</v>
      </c>
      <c r="B498" t="str">
        <f>IFERROR((VLOOKUP(A498,'[1]LISTA ETIQUETAS'!O:X,3,0)),"PRODUTO SEM ESTOQUE")</f>
        <v>EST CADEIRA LUIZA C/BRACO COU 2 MARROM ENVELH/JEQ CAST CLARO</v>
      </c>
      <c r="C498" s="10" t="str">
        <f>VLOOKUP(A498,'[1]LISTA ETIQUETAS'!$O:$BT,57,0)</f>
        <v>CLAMI CADEIRA</v>
      </c>
      <c r="D498" s="10" t="str">
        <f>VLOOKUP(A498,'[1]LISTA ETIQUETAS'!$O:$BT,58,0)</f>
        <v>CADEIRA LUIZA</v>
      </c>
      <c r="E498" s="11">
        <f>IF(VLOOKUP(A498,'[1]LISTA ETIQUETAS'!O:W,4,0)="",(VLOOKUP(A498,'[1]LISTA ETIQUETAS'!O:W,6,0)),(VLOOKUP(A498,'[1]LISTA ETIQUETAS'!O:W,4,0)))</f>
        <v>0.59</v>
      </c>
      <c r="F498" s="11">
        <f>IF(VLOOKUP(A498,'[1]LISTA ETIQUETAS'!O:W,5,0)="",(VLOOKUP(A498,'[1]LISTA ETIQUETAS'!O:W,7,0)),(VLOOKUP(A498,'[1]LISTA ETIQUETAS'!O:W,5,0)))</f>
        <v>0.56000000000000005</v>
      </c>
      <c r="G498" s="11">
        <f>IFERROR((VLOOKUP(A498,'[1]LISTA ETIQUETAS'!O:X,8,0)),"")</f>
        <v>0.74</v>
      </c>
      <c r="H498" s="11">
        <f>IFERROR((VLOOKUP(A498,'[1]LISTA ETIQUETAS'!O:X,9,0)),"")</f>
        <v>0</v>
      </c>
      <c r="I498" s="12">
        <f>IFERROR((VLOOKUP(A498,'[1]LISTA ETIQUETAS'!O:Y,11,0)),"")</f>
        <v>9433.94</v>
      </c>
      <c r="J498" s="6">
        <f>VLOOKUP(A498,'[1]LISTA ETIQUETAS'!$O:$Z,12,0)</f>
        <v>0.35</v>
      </c>
      <c r="K498" s="12">
        <f t="shared" si="21"/>
        <v>6132.0610000000006</v>
      </c>
      <c r="L498" s="7" t="str">
        <f>IF(VLOOKUP(A498,'[1]LISTA ETIQUETAS'!O:AB,14,0)="","",(VLOOKUP(A498,'[1]LISTA ETIQUETAS'!O:AB,14,0)))</f>
        <v/>
      </c>
      <c r="M498" s="8">
        <f>VLOOKUP(A498,'[1]LISTA ETIQUETAS'!$O:$BR,56,0)</f>
        <v>0</v>
      </c>
      <c r="N498" s="9">
        <f t="shared" si="22"/>
        <v>270562</v>
      </c>
      <c r="S498" s="2">
        <f>_xlfn.XLOOKUP($A498,'[1]LISTA ETIQUETAS'!$O:$O,'[1]LISTA ETIQUETAS'!H:H,"",0)</f>
        <v>2</v>
      </c>
      <c r="T498" s="9">
        <f t="shared" si="23"/>
        <v>2</v>
      </c>
      <c r="U498" s="10" t="str">
        <f>IFERROR((VLOOKUP(A498,'links de acesso'!A:B,2,0)),"\\192.168.0.4\Produtos\PRODUTO_PRONTA_ENTREGA\static\IMAGENS_PRODUTOS\SEM IMAGEM.jpg")</f>
        <v>\\192.168.0.4\Produtos\PRODUTO_PRONTA_ENTREGA\static\IMAGENS_PRODUTOS\CADEIRA LUIZA_270562.jpg</v>
      </c>
      <c r="V498" s="2"/>
    </row>
    <row r="499" spans="1:22" x14ac:dyDescent="0.25">
      <c r="A499" s="5">
        <v>270562</v>
      </c>
      <c r="B499" t="str">
        <f>IFERROR((VLOOKUP(A499,'[1]LISTA ETIQUETAS'!O:X,3,0)),"PRODUTO SEM ESTOQUE")</f>
        <v>EST CADEIRA LUIZA C/BRACO COU 2 MARROM ENVELH/JEQ CAST CLARO</v>
      </c>
      <c r="C499" s="10" t="str">
        <f>VLOOKUP(A499,'[1]LISTA ETIQUETAS'!$O:$BT,57,0)</f>
        <v>CLAMI CADEIRA</v>
      </c>
      <c r="D499" s="10" t="str">
        <f>VLOOKUP(A499,'[1]LISTA ETIQUETAS'!$O:$BT,58,0)</f>
        <v>CADEIRA LUIZA</v>
      </c>
      <c r="E499" s="11">
        <f>IF(VLOOKUP(A499,'[1]LISTA ETIQUETAS'!O:W,4,0)="",(VLOOKUP(A499,'[1]LISTA ETIQUETAS'!O:W,6,0)),(VLOOKUP(A499,'[1]LISTA ETIQUETAS'!O:W,4,0)))</f>
        <v>0.59</v>
      </c>
      <c r="F499" s="11">
        <f>IF(VLOOKUP(A499,'[1]LISTA ETIQUETAS'!O:W,5,0)="",(VLOOKUP(A499,'[1]LISTA ETIQUETAS'!O:W,7,0)),(VLOOKUP(A499,'[1]LISTA ETIQUETAS'!O:W,5,0)))</f>
        <v>0.56000000000000005</v>
      </c>
      <c r="G499" s="11">
        <f>IFERROR((VLOOKUP(A499,'[1]LISTA ETIQUETAS'!O:X,8,0)),"")</f>
        <v>0.74</v>
      </c>
      <c r="H499" s="11">
        <f>IFERROR((VLOOKUP(A499,'[1]LISTA ETIQUETAS'!O:X,9,0)),"")</f>
        <v>0</v>
      </c>
      <c r="I499" s="12">
        <f>IFERROR((VLOOKUP(A499,'[1]LISTA ETIQUETAS'!O:Y,11,0)),"")</f>
        <v>9433.94</v>
      </c>
      <c r="J499" s="6">
        <f>VLOOKUP(A499,'[1]LISTA ETIQUETAS'!$O:$Z,12,0)</f>
        <v>0.35</v>
      </c>
      <c r="K499" s="12">
        <f t="shared" si="21"/>
        <v>6132.0610000000006</v>
      </c>
      <c r="L499" s="7" t="str">
        <f>IF(VLOOKUP(A499,'[1]LISTA ETIQUETAS'!O:AB,14,0)="","",(VLOOKUP(A499,'[1]LISTA ETIQUETAS'!O:AB,14,0)))</f>
        <v/>
      </c>
      <c r="M499" s="8">
        <f>VLOOKUP(A499,'[1]LISTA ETIQUETAS'!$O:$BR,56,0)</f>
        <v>0</v>
      </c>
      <c r="N499" s="9">
        <f t="shared" si="22"/>
        <v>270562</v>
      </c>
      <c r="S499" s="2">
        <f>_xlfn.XLOOKUP($A499,'[1]LISTA ETIQUETAS'!$O:$O,'[1]LISTA ETIQUETAS'!H:H,"",0)</f>
        <v>2</v>
      </c>
      <c r="T499" s="9">
        <f t="shared" si="23"/>
        <v>2</v>
      </c>
      <c r="U499" s="10" t="str">
        <f>IFERROR((VLOOKUP(A499,'links de acesso'!A:B,2,0)),"\\192.168.0.4\Produtos\PRODUTO_PRONTA_ENTREGA\static\IMAGENS_PRODUTOS\SEM IMAGEM.jpg")</f>
        <v>\\192.168.0.4\Produtos\PRODUTO_PRONTA_ENTREGA\static\IMAGENS_PRODUTOS\CADEIRA LUIZA_270562.jpg</v>
      </c>
      <c r="V499" s="2"/>
    </row>
    <row r="500" spans="1:22" x14ac:dyDescent="0.25">
      <c r="A500" s="5">
        <v>270562</v>
      </c>
      <c r="B500" t="str">
        <f>IFERROR((VLOOKUP(A500,'[1]LISTA ETIQUETAS'!O:X,3,0)),"PRODUTO SEM ESTOQUE")</f>
        <v>EST CADEIRA LUIZA C/BRACO COU 2 MARROM ENVELH/JEQ CAST CLARO</v>
      </c>
      <c r="C500" s="10" t="str">
        <f>VLOOKUP(A500,'[1]LISTA ETIQUETAS'!$O:$BT,57,0)</f>
        <v>CLAMI CADEIRA</v>
      </c>
      <c r="D500" s="10" t="str">
        <f>VLOOKUP(A500,'[1]LISTA ETIQUETAS'!$O:$BT,58,0)</f>
        <v>CADEIRA LUIZA</v>
      </c>
      <c r="E500" s="11">
        <f>IF(VLOOKUP(A500,'[1]LISTA ETIQUETAS'!O:W,4,0)="",(VLOOKUP(A500,'[1]LISTA ETIQUETAS'!O:W,6,0)),(VLOOKUP(A500,'[1]LISTA ETIQUETAS'!O:W,4,0)))</f>
        <v>0.59</v>
      </c>
      <c r="F500" s="11">
        <f>IF(VLOOKUP(A500,'[1]LISTA ETIQUETAS'!O:W,5,0)="",(VLOOKUP(A500,'[1]LISTA ETIQUETAS'!O:W,7,0)),(VLOOKUP(A500,'[1]LISTA ETIQUETAS'!O:W,5,0)))</f>
        <v>0.56000000000000005</v>
      </c>
      <c r="G500" s="11">
        <f>IFERROR((VLOOKUP(A500,'[1]LISTA ETIQUETAS'!O:X,8,0)),"")</f>
        <v>0.74</v>
      </c>
      <c r="H500" s="11">
        <f>IFERROR((VLOOKUP(A500,'[1]LISTA ETIQUETAS'!O:X,9,0)),"")</f>
        <v>0</v>
      </c>
      <c r="I500" s="12">
        <f>IFERROR((VLOOKUP(A500,'[1]LISTA ETIQUETAS'!O:Y,11,0)),"")</f>
        <v>9433.94</v>
      </c>
      <c r="J500" s="6">
        <f>VLOOKUP(A500,'[1]LISTA ETIQUETAS'!$O:$Z,12,0)</f>
        <v>0.35</v>
      </c>
      <c r="K500" s="12">
        <f t="shared" si="21"/>
        <v>6132.0610000000006</v>
      </c>
      <c r="L500" s="7" t="str">
        <f>IF(VLOOKUP(A500,'[1]LISTA ETIQUETAS'!O:AB,14,0)="","",(VLOOKUP(A500,'[1]LISTA ETIQUETAS'!O:AB,14,0)))</f>
        <v/>
      </c>
      <c r="M500" s="8">
        <f>VLOOKUP(A500,'[1]LISTA ETIQUETAS'!$O:$BR,56,0)</f>
        <v>0</v>
      </c>
      <c r="N500" s="9">
        <f t="shared" si="22"/>
        <v>270562</v>
      </c>
      <c r="S500" s="2">
        <f>_xlfn.XLOOKUP($A500,'[1]LISTA ETIQUETAS'!$O:$O,'[1]LISTA ETIQUETAS'!H:H,"",0)</f>
        <v>2</v>
      </c>
      <c r="T500" s="9">
        <f t="shared" si="23"/>
        <v>2</v>
      </c>
      <c r="U500" s="10" t="str">
        <f>IFERROR((VLOOKUP(A500,'links de acesso'!A:B,2,0)),"\\192.168.0.4\Produtos\PRODUTO_PRONTA_ENTREGA\static\IMAGENS_PRODUTOS\SEM IMAGEM.jpg")</f>
        <v>\\192.168.0.4\Produtos\PRODUTO_PRONTA_ENTREGA\static\IMAGENS_PRODUTOS\CADEIRA LUIZA_270562.jpg</v>
      </c>
      <c r="V500" s="2"/>
    </row>
    <row r="501" spans="1:22" x14ac:dyDescent="0.25">
      <c r="A501" s="5">
        <v>270562</v>
      </c>
      <c r="B501" t="str">
        <f>IFERROR((VLOOKUP(A501,'[1]LISTA ETIQUETAS'!O:X,3,0)),"PRODUTO SEM ESTOQUE")</f>
        <v>EST CADEIRA LUIZA C/BRACO COU 2 MARROM ENVELH/JEQ CAST CLARO</v>
      </c>
      <c r="C501" s="10" t="str">
        <f>VLOOKUP(A501,'[1]LISTA ETIQUETAS'!$O:$BT,57,0)</f>
        <v>CLAMI CADEIRA</v>
      </c>
      <c r="D501" s="10" t="str">
        <f>VLOOKUP(A501,'[1]LISTA ETIQUETAS'!$O:$BT,58,0)</f>
        <v>CADEIRA LUIZA</v>
      </c>
      <c r="E501" s="11">
        <f>IF(VLOOKUP(A501,'[1]LISTA ETIQUETAS'!O:W,4,0)="",(VLOOKUP(A501,'[1]LISTA ETIQUETAS'!O:W,6,0)),(VLOOKUP(A501,'[1]LISTA ETIQUETAS'!O:W,4,0)))</f>
        <v>0.59</v>
      </c>
      <c r="F501" s="11">
        <f>IF(VLOOKUP(A501,'[1]LISTA ETIQUETAS'!O:W,5,0)="",(VLOOKUP(A501,'[1]LISTA ETIQUETAS'!O:W,7,0)),(VLOOKUP(A501,'[1]LISTA ETIQUETAS'!O:W,5,0)))</f>
        <v>0.56000000000000005</v>
      </c>
      <c r="G501" s="11">
        <f>IFERROR((VLOOKUP(A501,'[1]LISTA ETIQUETAS'!O:X,8,0)),"")</f>
        <v>0.74</v>
      </c>
      <c r="H501" s="11">
        <f>IFERROR((VLOOKUP(A501,'[1]LISTA ETIQUETAS'!O:X,9,0)),"")</f>
        <v>0</v>
      </c>
      <c r="I501" s="12">
        <f>IFERROR((VLOOKUP(A501,'[1]LISTA ETIQUETAS'!O:Y,11,0)),"")</f>
        <v>9433.94</v>
      </c>
      <c r="J501" s="6">
        <f>VLOOKUP(A501,'[1]LISTA ETIQUETAS'!$O:$Z,12,0)</f>
        <v>0.35</v>
      </c>
      <c r="K501" s="12">
        <f t="shared" si="21"/>
        <v>6132.0610000000006</v>
      </c>
      <c r="L501" s="7" t="str">
        <f>IF(VLOOKUP(A501,'[1]LISTA ETIQUETAS'!O:AB,14,0)="","",(VLOOKUP(A501,'[1]LISTA ETIQUETAS'!O:AB,14,0)))</f>
        <v/>
      </c>
      <c r="M501" s="8">
        <f>VLOOKUP(A501,'[1]LISTA ETIQUETAS'!$O:$BR,56,0)</f>
        <v>0</v>
      </c>
      <c r="N501" s="9">
        <f t="shared" si="22"/>
        <v>270562</v>
      </c>
      <c r="S501" s="2">
        <f>_xlfn.XLOOKUP($A501,'[1]LISTA ETIQUETAS'!$O:$O,'[1]LISTA ETIQUETAS'!H:H,"",0)</f>
        <v>2</v>
      </c>
      <c r="T501" s="9">
        <f t="shared" si="23"/>
        <v>2</v>
      </c>
      <c r="U501" s="10" t="str">
        <f>IFERROR((VLOOKUP(A501,'links de acesso'!A:B,2,0)),"\\192.168.0.4\Produtos\PRODUTO_PRONTA_ENTREGA\static\IMAGENS_PRODUTOS\SEM IMAGEM.jpg")</f>
        <v>\\192.168.0.4\Produtos\PRODUTO_PRONTA_ENTREGA\static\IMAGENS_PRODUTOS\CADEIRA LUIZA_270562.jpg</v>
      </c>
      <c r="V501" s="2"/>
    </row>
    <row r="502" spans="1:22" x14ac:dyDescent="0.25">
      <c r="A502" s="5">
        <v>371710</v>
      </c>
      <c r="B502" t="str">
        <f>IFERROR((VLOOKUP(A502,'[1]LISTA ETIQUETAS'!O:X,3,0)),"PRODUTO SEM ESTOQUE")</f>
        <v>EST CADEIRA LUIZA C/BRACO FORN COURO PIG 259/JEQ CAST CLARO</v>
      </c>
      <c r="C502" s="10" t="str">
        <f>VLOOKUP(A502,'[1]LISTA ETIQUETAS'!$O:$BT,57,0)</f>
        <v>CLAMI CADEIRA</v>
      </c>
      <c r="D502" s="10" t="str">
        <f>VLOOKUP(A502,'[1]LISTA ETIQUETAS'!$O:$BT,58,0)</f>
        <v>CADEIRA LUIZA</v>
      </c>
      <c r="E502" s="11">
        <f>IF(VLOOKUP(A502,'[1]LISTA ETIQUETAS'!O:W,4,0)="",(VLOOKUP(A502,'[1]LISTA ETIQUETAS'!O:W,6,0)),(VLOOKUP(A502,'[1]LISTA ETIQUETAS'!O:W,4,0)))</f>
        <v>0.59</v>
      </c>
      <c r="F502" s="11">
        <f>IF(VLOOKUP(A502,'[1]LISTA ETIQUETAS'!O:W,5,0)="",(VLOOKUP(A502,'[1]LISTA ETIQUETAS'!O:W,7,0)),(VLOOKUP(A502,'[1]LISTA ETIQUETAS'!O:W,5,0)))</f>
        <v>0.56000000000000005</v>
      </c>
      <c r="G502" s="11">
        <f>IFERROR((VLOOKUP(A502,'[1]LISTA ETIQUETAS'!O:X,8,0)),"")</f>
        <v>0.74</v>
      </c>
      <c r="H502" s="11">
        <f>IFERROR((VLOOKUP(A502,'[1]LISTA ETIQUETAS'!O:X,9,0)),"")</f>
        <v>0</v>
      </c>
      <c r="I502" s="12">
        <f>IFERROR((VLOOKUP(A502,'[1]LISTA ETIQUETAS'!O:Y,11,0)),"")</f>
        <v>5642.69</v>
      </c>
      <c r="J502" s="6">
        <f>VLOOKUP(A502,'[1]LISTA ETIQUETAS'!$O:$Z,12,0)</f>
        <v>0.35</v>
      </c>
      <c r="K502" s="12">
        <f t="shared" si="21"/>
        <v>3667.7484999999997</v>
      </c>
      <c r="L502" s="7" t="str">
        <f>IF(VLOOKUP(A502,'[1]LISTA ETIQUETAS'!O:AB,14,0)="","",(VLOOKUP(A502,'[1]LISTA ETIQUETAS'!O:AB,14,0)))</f>
        <v/>
      </c>
      <c r="M502" s="8">
        <f>VLOOKUP(A502,'[1]LISTA ETIQUETAS'!$O:$BR,56,0)</f>
        <v>0</v>
      </c>
      <c r="N502" s="9">
        <f t="shared" si="22"/>
        <v>371710</v>
      </c>
      <c r="S502" s="2">
        <f>_xlfn.XLOOKUP($A502,'[1]LISTA ETIQUETAS'!$O:$O,'[1]LISTA ETIQUETAS'!H:H,"",0)</f>
        <v>10</v>
      </c>
      <c r="T502" s="9">
        <f t="shared" si="23"/>
        <v>10</v>
      </c>
      <c r="U502" s="10" t="str">
        <f>IFERROR((VLOOKUP(A502,'links de acesso'!A:B,2,0)),"\\192.168.0.4\Produtos\PRODUTO_PRONTA_ENTREGA\static\IMAGENS_PRODUTOS\SEM IMAGEM.jpg")</f>
        <v>\\192.168.0.4\Produtos\PRODUTO_PRONTA_ENTREGA\static\IMAGENS_PRODUTOS\CADEIRA LUIZA_371710.jpg</v>
      </c>
      <c r="V502" s="2"/>
    </row>
    <row r="503" spans="1:22" x14ac:dyDescent="0.25">
      <c r="A503" s="5">
        <v>371710</v>
      </c>
      <c r="B503" t="str">
        <f>IFERROR((VLOOKUP(A503,'[1]LISTA ETIQUETAS'!O:X,3,0)),"PRODUTO SEM ESTOQUE")</f>
        <v>EST CADEIRA LUIZA C/BRACO FORN COURO PIG 259/JEQ CAST CLARO</v>
      </c>
      <c r="C503" s="10" t="str">
        <f>VLOOKUP(A503,'[1]LISTA ETIQUETAS'!$O:$BT,57,0)</f>
        <v>CLAMI CADEIRA</v>
      </c>
      <c r="D503" s="10" t="str">
        <f>VLOOKUP(A503,'[1]LISTA ETIQUETAS'!$O:$BT,58,0)</f>
        <v>CADEIRA LUIZA</v>
      </c>
      <c r="E503" s="11">
        <f>IF(VLOOKUP(A503,'[1]LISTA ETIQUETAS'!O:W,4,0)="",(VLOOKUP(A503,'[1]LISTA ETIQUETAS'!O:W,6,0)),(VLOOKUP(A503,'[1]LISTA ETIQUETAS'!O:W,4,0)))</f>
        <v>0.59</v>
      </c>
      <c r="F503" s="11">
        <f>IF(VLOOKUP(A503,'[1]LISTA ETIQUETAS'!O:W,5,0)="",(VLOOKUP(A503,'[1]LISTA ETIQUETAS'!O:W,7,0)),(VLOOKUP(A503,'[1]LISTA ETIQUETAS'!O:W,5,0)))</f>
        <v>0.56000000000000005</v>
      </c>
      <c r="G503" s="11">
        <f>IFERROR((VLOOKUP(A503,'[1]LISTA ETIQUETAS'!O:X,8,0)),"")</f>
        <v>0.74</v>
      </c>
      <c r="H503" s="11">
        <f>IFERROR((VLOOKUP(A503,'[1]LISTA ETIQUETAS'!O:X,9,0)),"")</f>
        <v>0</v>
      </c>
      <c r="I503" s="12">
        <f>IFERROR((VLOOKUP(A503,'[1]LISTA ETIQUETAS'!O:Y,11,0)),"")</f>
        <v>5642.69</v>
      </c>
      <c r="J503" s="6">
        <f>VLOOKUP(A503,'[1]LISTA ETIQUETAS'!$O:$Z,12,0)</f>
        <v>0.35</v>
      </c>
      <c r="K503" s="12">
        <f t="shared" si="21"/>
        <v>3667.7484999999997</v>
      </c>
      <c r="L503" s="7" t="str">
        <f>IF(VLOOKUP(A503,'[1]LISTA ETIQUETAS'!O:AB,14,0)="","",(VLOOKUP(A503,'[1]LISTA ETIQUETAS'!O:AB,14,0)))</f>
        <v/>
      </c>
      <c r="M503" s="8">
        <f>VLOOKUP(A503,'[1]LISTA ETIQUETAS'!$O:$BR,56,0)</f>
        <v>0</v>
      </c>
      <c r="N503" s="9">
        <f t="shared" si="22"/>
        <v>371710</v>
      </c>
      <c r="S503" s="2">
        <f>_xlfn.XLOOKUP($A503,'[1]LISTA ETIQUETAS'!$O:$O,'[1]LISTA ETIQUETAS'!H:H,"",0)</f>
        <v>10</v>
      </c>
      <c r="T503" s="9">
        <f t="shared" si="23"/>
        <v>10</v>
      </c>
      <c r="U503" s="10" t="str">
        <f>IFERROR((VLOOKUP(A503,'links de acesso'!A:B,2,0)),"\\192.168.0.4\Produtos\PRODUTO_PRONTA_ENTREGA\static\IMAGENS_PRODUTOS\SEM IMAGEM.jpg")</f>
        <v>\\192.168.0.4\Produtos\PRODUTO_PRONTA_ENTREGA\static\IMAGENS_PRODUTOS\CADEIRA LUIZA_371710.jpg</v>
      </c>
      <c r="V503" s="2"/>
    </row>
    <row r="504" spans="1:22" x14ac:dyDescent="0.25">
      <c r="A504" s="5">
        <v>371710</v>
      </c>
      <c r="B504" t="str">
        <f>IFERROR((VLOOKUP(A504,'[1]LISTA ETIQUETAS'!O:X,3,0)),"PRODUTO SEM ESTOQUE")</f>
        <v>EST CADEIRA LUIZA C/BRACO FORN COURO PIG 259/JEQ CAST CLARO</v>
      </c>
      <c r="C504" s="10" t="str">
        <f>VLOOKUP(A504,'[1]LISTA ETIQUETAS'!$O:$BT,57,0)</f>
        <v>CLAMI CADEIRA</v>
      </c>
      <c r="D504" s="10" t="str">
        <f>VLOOKUP(A504,'[1]LISTA ETIQUETAS'!$O:$BT,58,0)</f>
        <v>CADEIRA LUIZA</v>
      </c>
      <c r="E504" s="11">
        <f>IF(VLOOKUP(A504,'[1]LISTA ETIQUETAS'!O:W,4,0)="",(VLOOKUP(A504,'[1]LISTA ETIQUETAS'!O:W,6,0)),(VLOOKUP(A504,'[1]LISTA ETIQUETAS'!O:W,4,0)))</f>
        <v>0.59</v>
      </c>
      <c r="F504" s="11">
        <f>IF(VLOOKUP(A504,'[1]LISTA ETIQUETAS'!O:W,5,0)="",(VLOOKUP(A504,'[1]LISTA ETIQUETAS'!O:W,7,0)),(VLOOKUP(A504,'[1]LISTA ETIQUETAS'!O:W,5,0)))</f>
        <v>0.56000000000000005</v>
      </c>
      <c r="G504" s="11">
        <f>IFERROR((VLOOKUP(A504,'[1]LISTA ETIQUETAS'!O:X,8,0)),"")</f>
        <v>0.74</v>
      </c>
      <c r="H504" s="11">
        <f>IFERROR((VLOOKUP(A504,'[1]LISTA ETIQUETAS'!O:X,9,0)),"")</f>
        <v>0</v>
      </c>
      <c r="I504" s="12">
        <f>IFERROR((VLOOKUP(A504,'[1]LISTA ETIQUETAS'!O:Y,11,0)),"")</f>
        <v>5642.69</v>
      </c>
      <c r="J504" s="6">
        <f>VLOOKUP(A504,'[1]LISTA ETIQUETAS'!$O:$Z,12,0)</f>
        <v>0.35</v>
      </c>
      <c r="K504" s="12">
        <f t="shared" si="21"/>
        <v>3667.7484999999997</v>
      </c>
      <c r="L504" s="7" t="str">
        <f>IF(VLOOKUP(A504,'[1]LISTA ETIQUETAS'!O:AB,14,0)="","",(VLOOKUP(A504,'[1]LISTA ETIQUETAS'!O:AB,14,0)))</f>
        <v/>
      </c>
      <c r="M504" s="8">
        <f>VLOOKUP(A504,'[1]LISTA ETIQUETAS'!$O:$BR,56,0)</f>
        <v>0</v>
      </c>
      <c r="N504" s="9">
        <f t="shared" si="22"/>
        <v>371710</v>
      </c>
      <c r="S504" s="2">
        <f>_xlfn.XLOOKUP($A504,'[1]LISTA ETIQUETAS'!$O:$O,'[1]LISTA ETIQUETAS'!H:H,"",0)</f>
        <v>10</v>
      </c>
      <c r="T504" s="9">
        <f t="shared" si="23"/>
        <v>10</v>
      </c>
      <c r="U504" s="10" t="str">
        <f>IFERROR((VLOOKUP(A504,'links de acesso'!A:B,2,0)),"\\192.168.0.4\Produtos\PRODUTO_PRONTA_ENTREGA\static\IMAGENS_PRODUTOS\SEM IMAGEM.jpg")</f>
        <v>\\192.168.0.4\Produtos\PRODUTO_PRONTA_ENTREGA\static\IMAGENS_PRODUTOS\CADEIRA LUIZA_371710.jpg</v>
      </c>
      <c r="V504" s="2"/>
    </row>
    <row r="505" spans="1:22" x14ac:dyDescent="0.25">
      <c r="A505" s="5">
        <v>371710</v>
      </c>
      <c r="B505" t="str">
        <f>IFERROR((VLOOKUP(A505,'[1]LISTA ETIQUETAS'!O:X,3,0)),"PRODUTO SEM ESTOQUE")</f>
        <v>EST CADEIRA LUIZA C/BRACO FORN COURO PIG 259/JEQ CAST CLARO</v>
      </c>
      <c r="C505" s="10" t="str">
        <f>VLOOKUP(A505,'[1]LISTA ETIQUETAS'!$O:$BT,57,0)</f>
        <v>CLAMI CADEIRA</v>
      </c>
      <c r="D505" s="10" t="str">
        <f>VLOOKUP(A505,'[1]LISTA ETIQUETAS'!$O:$BT,58,0)</f>
        <v>CADEIRA LUIZA</v>
      </c>
      <c r="E505" s="11">
        <f>IF(VLOOKUP(A505,'[1]LISTA ETIQUETAS'!O:W,4,0)="",(VLOOKUP(A505,'[1]LISTA ETIQUETAS'!O:W,6,0)),(VLOOKUP(A505,'[1]LISTA ETIQUETAS'!O:W,4,0)))</f>
        <v>0.59</v>
      </c>
      <c r="F505" s="11">
        <f>IF(VLOOKUP(A505,'[1]LISTA ETIQUETAS'!O:W,5,0)="",(VLOOKUP(A505,'[1]LISTA ETIQUETAS'!O:W,7,0)),(VLOOKUP(A505,'[1]LISTA ETIQUETAS'!O:W,5,0)))</f>
        <v>0.56000000000000005</v>
      </c>
      <c r="G505" s="11">
        <f>IFERROR((VLOOKUP(A505,'[1]LISTA ETIQUETAS'!O:X,8,0)),"")</f>
        <v>0.74</v>
      </c>
      <c r="H505" s="11">
        <f>IFERROR((VLOOKUP(A505,'[1]LISTA ETIQUETAS'!O:X,9,0)),"")</f>
        <v>0</v>
      </c>
      <c r="I505" s="12">
        <f>IFERROR((VLOOKUP(A505,'[1]LISTA ETIQUETAS'!O:Y,11,0)),"")</f>
        <v>5642.69</v>
      </c>
      <c r="J505" s="6">
        <f>VLOOKUP(A505,'[1]LISTA ETIQUETAS'!$O:$Z,12,0)</f>
        <v>0.35</v>
      </c>
      <c r="K505" s="12">
        <f t="shared" si="21"/>
        <v>3667.7484999999997</v>
      </c>
      <c r="L505" s="7" t="str">
        <f>IF(VLOOKUP(A505,'[1]LISTA ETIQUETAS'!O:AB,14,0)="","",(VLOOKUP(A505,'[1]LISTA ETIQUETAS'!O:AB,14,0)))</f>
        <v/>
      </c>
      <c r="M505" s="8">
        <f>VLOOKUP(A505,'[1]LISTA ETIQUETAS'!$O:$BR,56,0)</f>
        <v>0</v>
      </c>
      <c r="N505" s="9">
        <f t="shared" si="22"/>
        <v>371710</v>
      </c>
      <c r="S505" s="2">
        <f>_xlfn.XLOOKUP($A505,'[1]LISTA ETIQUETAS'!$O:$O,'[1]LISTA ETIQUETAS'!H:H,"",0)</f>
        <v>10</v>
      </c>
      <c r="T505" s="9">
        <f t="shared" si="23"/>
        <v>10</v>
      </c>
      <c r="U505" s="10" t="str">
        <f>IFERROR((VLOOKUP(A505,'links de acesso'!A:B,2,0)),"\\192.168.0.4\Produtos\PRODUTO_PRONTA_ENTREGA\static\IMAGENS_PRODUTOS\SEM IMAGEM.jpg")</f>
        <v>\\192.168.0.4\Produtos\PRODUTO_PRONTA_ENTREGA\static\IMAGENS_PRODUTOS\CADEIRA LUIZA_371710.jpg</v>
      </c>
      <c r="V505" s="2"/>
    </row>
    <row r="506" spans="1:22" x14ac:dyDescent="0.25">
      <c r="A506" s="5">
        <v>371710</v>
      </c>
      <c r="B506" t="str">
        <f>IFERROR((VLOOKUP(A506,'[1]LISTA ETIQUETAS'!O:X,3,0)),"PRODUTO SEM ESTOQUE")</f>
        <v>EST CADEIRA LUIZA C/BRACO FORN COURO PIG 259/JEQ CAST CLARO</v>
      </c>
      <c r="C506" s="10" t="str">
        <f>VLOOKUP(A506,'[1]LISTA ETIQUETAS'!$O:$BT,57,0)</f>
        <v>CLAMI CADEIRA</v>
      </c>
      <c r="D506" s="10" t="str">
        <f>VLOOKUP(A506,'[1]LISTA ETIQUETAS'!$O:$BT,58,0)</f>
        <v>CADEIRA LUIZA</v>
      </c>
      <c r="E506" s="11">
        <f>IF(VLOOKUP(A506,'[1]LISTA ETIQUETAS'!O:W,4,0)="",(VLOOKUP(A506,'[1]LISTA ETIQUETAS'!O:W,6,0)),(VLOOKUP(A506,'[1]LISTA ETIQUETAS'!O:W,4,0)))</f>
        <v>0.59</v>
      </c>
      <c r="F506" s="11">
        <f>IF(VLOOKUP(A506,'[1]LISTA ETIQUETAS'!O:W,5,0)="",(VLOOKUP(A506,'[1]LISTA ETIQUETAS'!O:W,7,0)),(VLOOKUP(A506,'[1]LISTA ETIQUETAS'!O:W,5,0)))</f>
        <v>0.56000000000000005</v>
      </c>
      <c r="G506" s="11">
        <f>IFERROR((VLOOKUP(A506,'[1]LISTA ETIQUETAS'!O:X,8,0)),"")</f>
        <v>0.74</v>
      </c>
      <c r="H506" s="11">
        <f>IFERROR((VLOOKUP(A506,'[1]LISTA ETIQUETAS'!O:X,9,0)),"")</f>
        <v>0</v>
      </c>
      <c r="I506" s="12">
        <f>IFERROR((VLOOKUP(A506,'[1]LISTA ETIQUETAS'!O:Y,11,0)),"")</f>
        <v>5642.69</v>
      </c>
      <c r="J506" s="6">
        <f>VLOOKUP(A506,'[1]LISTA ETIQUETAS'!$O:$Z,12,0)</f>
        <v>0.35</v>
      </c>
      <c r="K506" s="12">
        <f t="shared" si="21"/>
        <v>3667.7484999999997</v>
      </c>
      <c r="L506" s="7" t="str">
        <f>IF(VLOOKUP(A506,'[1]LISTA ETIQUETAS'!O:AB,14,0)="","",(VLOOKUP(A506,'[1]LISTA ETIQUETAS'!O:AB,14,0)))</f>
        <v/>
      </c>
      <c r="M506" s="8">
        <f>VLOOKUP(A506,'[1]LISTA ETIQUETAS'!$O:$BR,56,0)</f>
        <v>0</v>
      </c>
      <c r="N506" s="9">
        <f t="shared" si="22"/>
        <v>371710</v>
      </c>
      <c r="S506" s="2">
        <f>_xlfn.XLOOKUP($A506,'[1]LISTA ETIQUETAS'!$O:$O,'[1]LISTA ETIQUETAS'!H:H,"",0)</f>
        <v>10</v>
      </c>
      <c r="T506" s="9">
        <f t="shared" si="23"/>
        <v>10</v>
      </c>
      <c r="U506" s="10" t="str">
        <f>IFERROR((VLOOKUP(A506,'links de acesso'!A:B,2,0)),"\\192.168.0.4\Produtos\PRODUTO_PRONTA_ENTREGA\static\IMAGENS_PRODUTOS\SEM IMAGEM.jpg")</f>
        <v>\\192.168.0.4\Produtos\PRODUTO_PRONTA_ENTREGA\static\IMAGENS_PRODUTOS\CADEIRA LUIZA_371710.jpg</v>
      </c>
      <c r="V506" s="2"/>
    </row>
    <row r="507" spans="1:22" x14ac:dyDescent="0.25">
      <c r="A507" s="5">
        <v>371710</v>
      </c>
      <c r="B507" t="str">
        <f>IFERROR((VLOOKUP(A507,'[1]LISTA ETIQUETAS'!O:X,3,0)),"PRODUTO SEM ESTOQUE")</f>
        <v>EST CADEIRA LUIZA C/BRACO FORN COURO PIG 259/JEQ CAST CLARO</v>
      </c>
      <c r="C507" s="10" t="str">
        <f>VLOOKUP(A507,'[1]LISTA ETIQUETAS'!$O:$BT,57,0)</f>
        <v>CLAMI CADEIRA</v>
      </c>
      <c r="D507" s="10" t="str">
        <f>VLOOKUP(A507,'[1]LISTA ETIQUETAS'!$O:$BT,58,0)</f>
        <v>CADEIRA LUIZA</v>
      </c>
      <c r="E507" s="11">
        <f>IF(VLOOKUP(A507,'[1]LISTA ETIQUETAS'!O:W,4,0)="",(VLOOKUP(A507,'[1]LISTA ETIQUETAS'!O:W,6,0)),(VLOOKUP(A507,'[1]LISTA ETIQUETAS'!O:W,4,0)))</f>
        <v>0.59</v>
      </c>
      <c r="F507" s="11">
        <f>IF(VLOOKUP(A507,'[1]LISTA ETIQUETAS'!O:W,5,0)="",(VLOOKUP(A507,'[1]LISTA ETIQUETAS'!O:W,7,0)),(VLOOKUP(A507,'[1]LISTA ETIQUETAS'!O:W,5,0)))</f>
        <v>0.56000000000000005</v>
      </c>
      <c r="G507" s="11">
        <f>IFERROR((VLOOKUP(A507,'[1]LISTA ETIQUETAS'!O:X,8,0)),"")</f>
        <v>0.74</v>
      </c>
      <c r="H507" s="11">
        <f>IFERROR((VLOOKUP(A507,'[1]LISTA ETIQUETAS'!O:X,9,0)),"")</f>
        <v>0</v>
      </c>
      <c r="I507" s="12">
        <f>IFERROR((VLOOKUP(A507,'[1]LISTA ETIQUETAS'!O:Y,11,0)),"")</f>
        <v>5642.69</v>
      </c>
      <c r="J507" s="6">
        <f>VLOOKUP(A507,'[1]LISTA ETIQUETAS'!$O:$Z,12,0)</f>
        <v>0.35</v>
      </c>
      <c r="K507" s="12">
        <f t="shared" si="21"/>
        <v>3667.7484999999997</v>
      </c>
      <c r="L507" s="7" t="str">
        <f>IF(VLOOKUP(A507,'[1]LISTA ETIQUETAS'!O:AB,14,0)="","",(VLOOKUP(A507,'[1]LISTA ETIQUETAS'!O:AB,14,0)))</f>
        <v/>
      </c>
      <c r="M507" s="8">
        <f>VLOOKUP(A507,'[1]LISTA ETIQUETAS'!$O:$BR,56,0)</f>
        <v>0</v>
      </c>
      <c r="N507" s="9">
        <f t="shared" si="22"/>
        <v>371710</v>
      </c>
      <c r="S507" s="2">
        <f>_xlfn.XLOOKUP($A507,'[1]LISTA ETIQUETAS'!$O:$O,'[1]LISTA ETIQUETAS'!H:H,"",0)</f>
        <v>10</v>
      </c>
      <c r="T507" s="9">
        <f t="shared" si="23"/>
        <v>10</v>
      </c>
      <c r="U507" s="10" t="str">
        <f>IFERROR((VLOOKUP(A507,'links de acesso'!A:B,2,0)),"\\192.168.0.4\Produtos\PRODUTO_PRONTA_ENTREGA\static\IMAGENS_PRODUTOS\SEM IMAGEM.jpg")</f>
        <v>\\192.168.0.4\Produtos\PRODUTO_PRONTA_ENTREGA\static\IMAGENS_PRODUTOS\CADEIRA LUIZA_371710.jpg</v>
      </c>
      <c r="V507" s="2"/>
    </row>
    <row r="508" spans="1:22" x14ac:dyDescent="0.25">
      <c r="A508" s="5">
        <v>371709</v>
      </c>
      <c r="B508" t="str">
        <f>IFERROR((VLOOKUP(A508,'[1]LISTA ETIQUETAS'!O:X,3,0)),"PRODUTO SEM ESTOQUE")</f>
        <v>EST CADEIRA LUIZA C/BRACO (JEQ CAST CLARO) COURO PIG 611</v>
      </c>
      <c r="C508" s="10" t="str">
        <f>VLOOKUP(A508,'[1]LISTA ETIQUETAS'!$O:$BT,57,0)</f>
        <v>CLAMI CADEIRA</v>
      </c>
      <c r="D508" s="10" t="str">
        <f>VLOOKUP(A508,'[1]LISTA ETIQUETAS'!$O:$BT,58,0)</f>
        <v>CADEIRA LUIZA</v>
      </c>
      <c r="E508" s="11">
        <f>IF(VLOOKUP(A508,'[1]LISTA ETIQUETAS'!O:W,4,0)="",(VLOOKUP(A508,'[1]LISTA ETIQUETAS'!O:W,6,0)),(VLOOKUP(A508,'[1]LISTA ETIQUETAS'!O:W,4,0)))</f>
        <v>0.59</v>
      </c>
      <c r="F508" s="11">
        <f>IF(VLOOKUP(A508,'[1]LISTA ETIQUETAS'!O:W,5,0)="",(VLOOKUP(A508,'[1]LISTA ETIQUETAS'!O:W,7,0)),(VLOOKUP(A508,'[1]LISTA ETIQUETAS'!O:W,5,0)))</f>
        <v>0.56000000000000005</v>
      </c>
      <c r="G508" s="11">
        <f>IFERROR((VLOOKUP(A508,'[1]LISTA ETIQUETAS'!O:X,8,0)),"")</f>
        <v>0.74</v>
      </c>
      <c r="H508" s="11">
        <f>IFERROR((VLOOKUP(A508,'[1]LISTA ETIQUETAS'!O:X,9,0)),"")</f>
        <v>0</v>
      </c>
      <c r="I508" s="12">
        <f>IFERROR((VLOOKUP(A508,'[1]LISTA ETIQUETAS'!O:Y,11,0)),"")</f>
        <v>5642.69</v>
      </c>
      <c r="J508" s="6">
        <f>VLOOKUP(A508,'[1]LISTA ETIQUETAS'!$O:$Z,12,0)</f>
        <v>0.35</v>
      </c>
      <c r="K508" s="12">
        <f t="shared" si="21"/>
        <v>3667.7484999999997</v>
      </c>
      <c r="L508" s="7" t="str">
        <f>IF(VLOOKUP(A508,'[1]LISTA ETIQUETAS'!O:AB,14,0)="","",(VLOOKUP(A508,'[1]LISTA ETIQUETAS'!O:AB,14,0)))</f>
        <v/>
      </c>
      <c r="M508" s="8">
        <f>VLOOKUP(A508,'[1]LISTA ETIQUETAS'!$O:$BR,56,0)</f>
        <v>0</v>
      </c>
      <c r="N508" s="9">
        <f t="shared" si="22"/>
        <v>371709</v>
      </c>
      <c r="S508" s="2">
        <f>_xlfn.XLOOKUP($A508,'[1]LISTA ETIQUETAS'!$O:$O,'[1]LISTA ETIQUETAS'!H:H,"",0)</f>
        <v>2</v>
      </c>
      <c r="T508" s="9">
        <f t="shared" si="23"/>
        <v>2</v>
      </c>
      <c r="U508" s="10" t="str">
        <f>IFERROR((VLOOKUP(A508,'links de acesso'!A:B,2,0)),"\\192.168.0.4\Produtos\PRODUTO_PRONTA_ENTREGA\static\IMAGENS_PRODUTOS\SEM IMAGEM.jpg")</f>
        <v>\\192.168.0.4\Produtos\PRODUTO_PRONTA_ENTREGA\static\IMAGENS_PRODUTOS\SEM IMAGEM.jpg</v>
      </c>
      <c r="V508" s="2"/>
    </row>
    <row r="509" spans="1:22" x14ac:dyDescent="0.25">
      <c r="A509" s="5">
        <v>371709</v>
      </c>
      <c r="B509" t="str">
        <f>IFERROR((VLOOKUP(A509,'[1]LISTA ETIQUETAS'!O:X,3,0)),"PRODUTO SEM ESTOQUE")</f>
        <v>EST CADEIRA LUIZA C/BRACO (JEQ CAST CLARO) COURO PIG 611</v>
      </c>
      <c r="C509" s="10" t="str">
        <f>VLOOKUP(A509,'[1]LISTA ETIQUETAS'!$O:$BT,57,0)</f>
        <v>CLAMI CADEIRA</v>
      </c>
      <c r="D509" s="10" t="str">
        <f>VLOOKUP(A509,'[1]LISTA ETIQUETAS'!$O:$BT,58,0)</f>
        <v>CADEIRA LUIZA</v>
      </c>
      <c r="E509" s="11">
        <f>IF(VLOOKUP(A509,'[1]LISTA ETIQUETAS'!O:W,4,0)="",(VLOOKUP(A509,'[1]LISTA ETIQUETAS'!O:W,6,0)),(VLOOKUP(A509,'[1]LISTA ETIQUETAS'!O:W,4,0)))</f>
        <v>0.59</v>
      </c>
      <c r="F509" s="11">
        <f>IF(VLOOKUP(A509,'[1]LISTA ETIQUETAS'!O:W,5,0)="",(VLOOKUP(A509,'[1]LISTA ETIQUETAS'!O:W,7,0)),(VLOOKUP(A509,'[1]LISTA ETIQUETAS'!O:W,5,0)))</f>
        <v>0.56000000000000005</v>
      </c>
      <c r="G509" s="11">
        <f>IFERROR((VLOOKUP(A509,'[1]LISTA ETIQUETAS'!O:X,8,0)),"")</f>
        <v>0.74</v>
      </c>
      <c r="H509" s="11">
        <f>IFERROR((VLOOKUP(A509,'[1]LISTA ETIQUETAS'!O:X,9,0)),"")</f>
        <v>0</v>
      </c>
      <c r="I509" s="12">
        <f>IFERROR((VLOOKUP(A509,'[1]LISTA ETIQUETAS'!O:Y,11,0)),"")</f>
        <v>5642.69</v>
      </c>
      <c r="J509" s="6">
        <f>VLOOKUP(A509,'[1]LISTA ETIQUETAS'!$O:$Z,12,0)</f>
        <v>0.35</v>
      </c>
      <c r="K509" s="12">
        <f t="shared" si="21"/>
        <v>3667.7484999999997</v>
      </c>
      <c r="L509" s="7" t="str">
        <f>IF(VLOOKUP(A509,'[1]LISTA ETIQUETAS'!O:AB,14,0)="","",(VLOOKUP(A509,'[1]LISTA ETIQUETAS'!O:AB,14,0)))</f>
        <v/>
      </c>
      <c r="M509" s="8">
        <f>VLOOKUP(A509,'[1]LISTA ETIQUETAS'!$O:$BR,56,0)</f>
        <v>0</v>
      </c>
      <c r="N509" s="9">
        <f t="shared" si="22"/>
        <v>371709</v>
      </c>
      <c r="S509" s="2">
        <f>_xlfn.XLOOKUP($A509,'[1]LISTA ETIQUETAS'!$O:$O,'[1]LISTA ETIQUETAS'!H:H,"",0)</f>
        <v>2</v>
      </c>
      <c r="T509" s="9">
        <f t="shared" si="23"/>
        <v>2</v>
      </c>
      <c r="U509" s="10" t="str">
        <f>IFERROR((VLOOKUP(A509,'links de acesso'!A:B,2,0)),"\\192.168.0.4\Produtos\PRODUTO_PRONTA_ENTREGA\static\IMAGENS_PRODUTOS\SEM IMAGEM.jpg")</f>
        <v>\\192.168.0.4\Produtos\PRODUTO_PRONTA_ENTREGA\static\IMAGENS_PRODUTOS\SEM IMAGEM.jpg</v>
      </c>
      <c r="V509" s="2"/>
    </row>
    <row r="510" spans="1:22" x14ac:dyDescent="0.25">
      <c r="A510" s="5">
        <v>371709</v>
      </c>
      <c r="B510" t="str">
        <f>IFERROR((VLOOKUP(A510,'[1]LISTA ETIQUETAS'!O:X,3,0)),"PRODUTO SEM ESTOQUE")</f>
        <v>EST CADEIRA LUIZA C/BRACO (JEQ CAST CLARO) COURO PIG 611</v>
      </c>
      <c r="C510" s="10" t="str">
        <f>VLOOKUP(A510,'[1]LISTA ETIQUETAS'!$O:$BT,57,0)</f>
        <v>CLAMI CADEIRA</v>
      </c>
      <c r="D510" s="10" t="str">
        <f>VLOOKUP(A510,'[1]LISTA ETIQUETAS'!$O:$BT,58,0)</f>
        <v>CADEIRA LUIZA</v>
      </c>
      <c r="E510" s="11">
        <f>IF(VLOOKUP(A510,'[1]LISTA ETIQUETAS'!O:W,4,0)="",(VLOOKUP(A510,'[1]LISTA ETIQUETAS'!O:W,6,0)),(VLOOKUP(A510,'[1]LISTA ETIQUETAS'!O:W,4,0)))</f>
        <v>0.59</v>
      </c>
      <c r="F510" s="11">
        <f>IF(VLOOKUP(A510,'[1]LISTA ETIQUETAS'!O:W,5,0)="",(VLOOKUP(A510,'[1]LISTA ETIQUETAS'!O:W,7,0)),(VLOOKUP(A510,'[1]LISTA ETIQUETAS'!O:W,5,0)))</f>
        <v>0.56000000000000005</v>
      </c>
      <c r="G510" s="11">
        <f>IFERROR((VLOOKUP(A510,'[1]LISTA ETIQUETAS'!O:X,8,0)),"")</f>
        <v>0.74</v>
      </c>
      <c r="H510" s="11">
        <f>IFERROR((VLOOKUP(A510,'[1]LISTA ETIQUETAS'!O:X,9,0)),"")</f>
        <v>0</v>
      </c>
      <c r="I510" s="12">
        <f>IFERROR((VLOOKUP(A510,'[1]LISTA ETIQUETAS'!O:Y,11,0)),"")</f>
        <v>5642.69</v>
      </c>
      <c r="J510" s="6">
        <f>VLOOKUP(A510,'[1]LISTA ETIQUETAS'!$O:$Z,12,0)</f>
        <v>0.35</v>
      </c>
      <c r="K510" s="12">
        <f t="shared" si="21"/>
        <v>3667.7484999999997</v>
      </c>
      <c r="L510" s="7" t="str">
        <f>IF(VLOOKUP(A510,'[1]LISTA ETIQUETAS'!O:AB,14,0)="","",(VLOOKUP(A510,'[1]LISTA ETIQUETAS'!O:AB,14,0)))</f>
        <v/>
      </c>
      <c r="M510" s="8">
        <f>VLOOKUP(A510,'[1]LISTA ETIQUETAS'!$O:$BR,56,0)</f>
        <v>0</v>
      </c>
      <c r="N510" s="9">
        <f t="shared" si="22"/>
        <v>371709</v>
      </c>
      <c r="S510" s="2">
        <f>_xlfn.XLOOKUP($A510,'[1]LISTA ETIQUETAS'!$O:$O,'[1]LISTA ETIQUETAS'!H:H,"",0)</f>
        <v>2</v>
      </c>
      <c r="T510" s="9">
        <f t="shared" si="23"/>
        <v>2</v>
      </c>
      <c r="U510" s="10" t="str">
        <f>IFERROR((VLOOKUP(A510,'links de acesso'!A:B,2,0)),"\\192.168.0.4\Produtos\PRODUTO_PRONTA_ENTREGA\static\IMAGENS_PRODUTOS\SEM IMAGEM.jpg")</f>
        <v>\\192.168.0.4\Produtos\PRODUTO_PRONTA_ENTREGA\static\IMAGENS_PRODUTOS\SEM IMAGEM.jpg</v>
      </c>
      <c r="V510" s="2"/>
    </row>
    <row r="511" spans="1:22" x14ac:dyDescent="0.25">
      <c r="A511" s="5">
        <v>371709</v>
      </c>
      <c r="B511" t="str">
        <f>IFERROR((VLOOKUP(A511,'[1]LISTA ETIQUETAS'!O:X,3,0)),"PRODUTO SEM ESTOQUE")</f>
        <v>EST CADEIRA LUIZA C/BRACO (JEQ CAST CLARO) COURO PIG 611</v>
      </c>
      <c r="C511" s="10" t="str">
        <f>VLOOKUP(A511,'[1]LISTA ETIQUETAS'!$O:$BT,57,0)</f>
        <v>CLAMI CADEIRA</v>
      </c>
      <c r="D511" s="10" t="str">
        <f>VLOOKUP(A511,'[1]LISTA ETIQUETAS'!$O:$BT,58,0)</f>
        <v>CADEIRA LUIZA</v>
      </c>
      <c r="E511" s="11">
        <f>IF(VLOOKUP(A511,'[1]LISTA ETIQUETAS'!O:W,4,0)="",(VLOOKUP(A511,'[1]LISTA ETIQUETAS'!O:W,6,0)),(VLOOKUP(A511,'[1]LISTA ETIQUETAS'!O:W,4,0)))</f>
        <v>0.59</v>
      </c>
      <c r="F511" s="11">
        <f>IF(VLOOKUP(A511,'[1]LISTA ETIQUETAS'!O:W,5,0)="",(VLOOKUP(A511,'[1]LISTA ETIQUETAS'!O:W,7,0)),(VLOOKUP(A511,'[1]LISTA ETIQUETAS'!O:W,5,0)))</f>
        <v>0.56000000000000005</v>
      </c>
      <c r="G511" s="11">
        <f>IFERROR((VLOOKUP(A511,'[1]LISTA ETIQUETAS'!O:X,8,0)),"")</f>
        <v>0.74</v>
      </c>
      <c r="H511" s="11">
        <f>IFERROR((VLOOKUP(A511,'[1]LISTA ETIQUETAS'!O:X,9,0)),"")</f>
        <v>0</v>
      </c>
      <c r="I511" s="12">
        <f>IFERROR((VLOOKUP(A511,'[1]LISTA ETIQUETAS'!O:Y,11,0)),"")</f>
        <v>5642.69</v>
      </c>
      <c r="J511" s="6">
        <f>VLOOKUP(A511,'[1]LISTA ETIQUETAS'!$O:$Z,12,0)</f>
        <v>0.35</v>
      </c>
      <c r="K511" s="12">
        <f t="shared" si="21"/>
        <v>3667.7484999999997</v>
      </c>
      <c r="L511" s="7" t="str">
        <f>IF(VLOOKUP(A511,'[1]LISTA ETIQUETAS'!O:AB,14,0)="","",(VLOOKUP(A511,'[1]LISTA ETIQUETAS'!O:AB,14,0)))</f>
        <v/>
      </c>
      <c r="M511" s="8">
        <f>VLOOKUP(A511,'[1]LISTA ETIQUETAS'!$O:$BR,56,0)</f>
        <v>0</v>
      </c>
      <c r="N511" s="9">
        <f t="shared" si="22"/>
        <v>371709</v>
      </c>
      <c r="S511" s="2">
        <f>_xlfn.XLOOKUP($A511,'[1]LISTA ETIQUETAS'!$O:$O,'[1]LISTA ETIQUETAS'!H:H,"",0)</f>
        <v>2</v>
      </c>
      <c r="T511" s="9">
        <f t="shared" si="23"/>
        <v>2</v>
      </c>
      <c r="U511" s="10" t="str">
        <f>IFERROR((VLOOKUP(A511,'links de acesso'!A:B,2,0)),"\\192.168.0.4\Produtos\PRODUTO_PRONTA_ENTREGA\static\IMAGENS_PRODUTOS\SEM IMAGEM.jpg")</f>
        <v>\\192.168.0.4\Produtos\PRODUTO_PRONTA_ENTREGA\static\IMAGENS_PRODUTOS\SEM IMAGEM.jpg</v>
      </c>
      <c r="V511" s="2"/>
    </row>
    <row r="512" spans="1:22" x14ac:dyDescent="0.25">
      <c r="A512" s="5">
        <v>371709</v>
      </c>
      <c r="B512" t="str">
        <f>IFERROR((VLOOKUP(A512,'[1]LISTA ETIQUETAS'!O:X,3,0)),"PRODUTO SEM ESTOQUE")</f>
        <v>EST CADEIRA LUIZA C/BRACO (JEQ CAST CLARO) COURO PIG 611</v>
      </c>
      <c r="C512" s="10" t="str">
        <f>VLOOKUP(A512,'[1]LISTA ETIQUETAS'!$O:$BT,57,0)</f>
        <v>CLAMI CADEIRA</v>
      </c>
      <c r="D512" s="10" t="str">
        <f>VLOOKUP(A512,'[1]LISTA ETIQUETAS'!$O:$BT,58,0)</f>
        <v>CADEIRA LUIZA</v>
      </c>
      <c r="E512" s="11">
        <f>IF(VLOOKUP(A512,'[1]LISTA ETIQUETAS'!O:W,4,0)="",(VLOOKUP(A512,'[1]LISTA ETIQUETAS'!O:W,6,0)),(VLOOKUP(A512,'[1]LISTA ETIQUETAS'!O:W,4,0)))</f>
        <v>0.59</v>
      </c>
      <c r="F512" s="11">
        <f>IF(VLOOKUP(A512,'[1]LISTA ETIQUETAS'!O:W,5,0)="",(VLOOKUP(A512,'[1]LISTA ETIQUETAS'!O:W,7,0)),(VLOOKUP(A512,'[1]LISTA ETIQUETAS'!O:W,5,0)))</f>
        <v>0.56000000000000005</v>
      </c>
      <c r="G512" s="11">
        <f>IFERROR((VLOOKUP(A512,'[1]LISTA ETIQUETAS'!O:X,8,0)),"")</f>
        <v>0.74</v>
      </c>
      <c r="H512" s="11">
        <f>IFERROR((VLOOKUP(A512,'[1]LISTA ETIQUETAS'!O:X,9,0)),"")</f>
        <v>0</v>
      </c>
      <c r="I512" s="12">
        <f>IFERROR((VLOOKUP(A512,'[1]LISTA ETIQUETAS'!O:Y,11,0)),"")</f>
        <v>5642.69</v>
      </c>
      <c r="J512" s="6">
        <f>VLOOKUP(A512,'[1]LISTA ETIQUETAS'!$O:$Z,12,0)</f>
        <v>0.35</v>
      </c>
      <c r="K512" s="12">
        <f t="shared" si="21"/>
        <v>3667.7484999999997</v>
      </c>
      <c r="L512" s="7" t="str">
        <f>IF(VLOOKUP(A512,'[1]LISTA ETIQUETAS'!O:AB,14,0)="","",(VLOOKUP(A512,'[1]LISTA ETIQUETAS'!O:AB,14,0)))</f>
        <v/>
      </c>
      <c r="M512" s="8">
        <f>VLOOKUP(A512,'[1]LISTA ETIQUETAS'!$O:$BR,56,0)</f>
        <v>0</v>
      </c>
      <c r="N512" s="9">
        <f t="shared" si="22"/>
        <v>371709</v>
      </c>
      <c r="S512" s="2">
        <f>_xlfn.XLOOKUP($A512,'[1]LISTA ETIQUETAS'!$O:$O,'[1]LISTA ETIQUETAS'!H:H,"",0)</f>
        <v>2</v>
      </c>
      <c r="T512" s="9">
        <f t="shared" si="23"/>
        <v>2</v>
      </c>
      <c r="U512" s="10" t="str">
        <f>IFERROR((VLOOKUP(A512,'links de acesso'!A:B,2,0)),"\\192.168.0.4\Produtos\PRODUTO_PRONTA_ENTREGA\static\IMAGENS_PRODUTOS\SEM IMAGEM.jpg")</f>
        <v>\\192.168.0.4\Produtos\PRODUTO_PRONTA_ENTREGA\static\IMAGENS_PRODUTOS\SEM IMAGEM.jpg</v>
      </c>
      <c r="V512" s="2"/>
    </row>
    <row r="513" spans="1:22" x14ac:dyDescent="0.25">
      <c r="A513" s="5">
        <v>371709</v>
      </c>
      <c r="B513" t="str">
        <f>IFERROR((VLOOKUP(A513,'[1]LISTA ETIQUETAS'!O:X,3,0)),"PRODUTO SEM ESTOQUE")</f>
        <v>EST CADEIRA LUIZA C/BRACO (JEQ CAST CLARO) COURO PIG 611</v>
      </c>
      <c r="C513" s="10" t="str">
        <f>VLOOKUP(A513,'[1]LISTA ETIQUETAS'!$O:$BT,57,0)</f>
        <v>CLAMI CADEIRA</v>
      </c>
      <c r="D513" s="10" t="str">
        <f>VLOOKUP(A513,'[1]LISTA ETIQUETAS'!$O:$BT,58,0)</f>
        <v>CADEIRA LUIZA</v>
      </c>
      <c r="E513" s="11">
        <f>IF(VLOOKUP(A513,'[1]LISTA ETIQUETAS'!O:W,4,0)="",(VLOOKUP(A513,'[1]LISTA ETIQUETAS'!O:W,6,0)),(VLOOKUP(A513,'[1]LISTA ETIQUETAS'!O:W,4,0)))</f>
        <v>0.59</v>
      </c>
      <c r="F513" s="11">
        <f>IF(VLOOKUP(A513,'[1]LISTA ETIQUETAS'!O:W,5,0)="",(VLOOKUP(A513,'[1]LISTA ETIQUETAS'!O:W,7,0)),(VLOOKUP(A513,'[1]LISTA ETIQUETAS'!O:W,5,0)))</f>
        <v>0.56000000000000005</v>
      </c>
      <c r="G513" s="11">
        <f>IFERROR((VLOOKUP(A513,'[1]LISTA ETIQUETAS'!O:X,8,0)),"")</f>
        <v>0.74</v>
      </c>
      <c r="H513" s="11">
        <f>IFERROR((VLOOKUP(A513,'[1]LISTA ETIQUETAS'!O:X,9,0)),"")</f>
        <v>0</v>
      </c>
      <c r="I513" s="12">
        <f>IFERROR((VLOOKUP(A513,'[1]LISTA ETIQUETAS'!O:Y,11,0)),"")</f>
        <v>5642.69</v>
      </c>
      <c r="J513" s="6">
        <f>VLOOKUP(A513,'[1]LISTA ETIQUETAS'!$O:$Z,12,0)</f>
        <v>0.35</v>
      </c>
      <c r="K513" s="12">
        <f t="shared" si="21"/>
        <v>3667.7484999999997</v>
      </c>
      <c r="L513" s="7" t="str">
        <f>IF(VLOOKUP(A513,'[1]LISTA ETIQUETAS'!O:AB,14,0)="","",(VLOOKUP(A513,'[1]LISTA ETIQUETAS'!O:AB,14,0)))</f>
        <v/>
      </c>
      <c r="M513" s="8">
        <f>VLOOKUP(A513,'[1]LISTA ETIQUETAS'!$O:$BR,56,0)</f>
        <v>0</v>
      </c>
      <c r="N513" s="9">
        <f t="shared" si="22"/>
        <v>371709</v>
      </c>
      <c r="S513" s="2">
        <f>_xlfn.XLOOKUP($A513,'[1]LISTA ETIQUETAS'!$O:$O,'[1]LISTA ETIQUETAS'!H:H,"",0)</f>
        <v>2</v>
      </c>
      <c r="T513" s="9">
        <f t="shared" si="23"/>
        <v>2</v>
      </c>
      <c r="U513" s="10" t="str">
        <f>IFERROR((VLOOKUP(A513,'links de acesso'!A:B,2,0)),"\\192.168.0.4\Produtos\PRODUTO_PRONTA_ENTREGA\static\IMAGENS_PRODUTOS\SEM IMAGEM.jpg")</f>
        <v>\\192.168.0.4\Produtos\PRODUTO_PRONTA_ENTREGA\static\IMAGENS_PRODUTOS\SEM IMAGEM.jpg</v>
      </c>
      <c r="V513" s="2"/>
    </row>
    <row r="514" spans="1:22" x14ac:dyDescent="0.25">
      <c r="A514" s="5">
        <v>270562</v>
      </c>
      <c r="B514" t="str">
        <f>IFERROR((VLOOKUP(A514,'[1]LISTA ETIQUETAS'!O:X,3,0)),"PRODUTO SEM ESTOQUE")</f>
        <v>EST CADEIRA LUIZA C/BRACO COU 2 MARROM ENVELH/JEQ CAST CLARO</v>
      </c>
      <c r="C514" s="10" t="str">
        <f>VLOOKUP(A514,'[1]LISTA ETIQUETAS'!$O:$BT,57,0)</f>
        <v>CLAMI CADEIRA</v>
      </c>
      <c r="D514" s="10" t="str">
        <f>VLOOKUP(A514,'[1]LISTA ETIQUETAS'!$O:$BT,58,0)</f>
        <v>CADEIRA LUIZA</v>
      </c>
      <c r="E514" s="11">
        <f>IF(VLOOKUP(A514,'[1]LISTA ETIQUETAS'!O:W,4,0)="",(VLOOKUP(A514,'[1]LISTA ETIQUETAS'!O:W,6,0)),(VLOOKUP(A514,'[1]LISTA ETIQUETAS'!O:W,4,0)))</f>
        <v>0.59</v>
      </c>
      <c r="F514" s="11">
        <f>IF(VLOOKUP(A514,'[1]LISTA ETIQUETAS'!O:W,5,0)="",(VLOOKUP(A514,'[1]LISTA ETIQUETAS'!O:W,7,0)),(VLOOKUP(A514,'[1]LISTA ETIQUETAS'!O:W,5,0)))</f>
        <v>0.56000000000000005</v>
      </c>
      <c r="G514" s="11">
        <f>IFERROR((VLOOKUP(A514,'[1]LISTA ETIQUETAS'!O:X,8,0)),"")</f>
        <v>0.74</v>
      </c>
      <c r="H514" s="11">
        <f>IFERROR((VLOOKUP(A514,'[1]LISTA ETIQUETAS'!O:X,9,0)),"")</f>
        <v>0</v>
      </c>
      <c r="I514" s="12">
        <f>IFERROR((VLOOKUP(A514,'[1]LISTA ETIQUETAS'!O:Y,11,0)),"")</f>
        <v>9433.94</v>
      </c>
      <c r="J514" s="6">
        <f>VLOOKUP(A514,'[1]LISTA ETIQUETAS'!$O:$Z,12,0)</f>
        <v>0.35</v>
      </c>
      <c r="K514" s="12">
        <f t="shared" si="21"/>
        <v>6132.0610000000006</v>
      </c>
      <c r="L514" s="7" t="str">
        <f>IF(VLOOKUP(A514,'[1]LISTA ETIQUETAS'!O:AB,14,0)="","",(VLOOKUP(A514,'[1]LISTA ETIQUETAS'!O:AB,14,0)))</f>
        <v/>
      </c>
      <c r="M514" s="8">
        <f>VLOOKUP(A514,'[1]LISTA ETIQUETAS'!$O:$BR,56,0)</f>
        <v>0</v>
      </c>
      <c r="N514" s="9">
        <f t="shared" si="22"/>
        <v>270562</v>
      </c>
      <c r="S514" s="2">
        <f>_xlfn.XLOOKUP($A514,'[1]LISTA ETIQUETAS'!$O:$O,'[1]LISTA ETIQUETAS'!H:H,"",0)</f>
        <v>2</v>
      </c>
      <c r="T514" s="9">
        <f t="shared" si="23"/>
        <v>2</v>
      </c>
      <c r="U514" s="10" t="str">
        <f>IFERROR((VLOOKUP(A514,'links de acesso'!A:B,2,0)),"\\192.168.0.4\Produtos\PRODUTO_PRONTA_ENTREGA\static\IMAGENS_PRODUTOS\SEM IMAGEM.jpg")</f>
        <v>\\192.168.0.4\Produtos\PRODUTO_PRONTA_ENTREGA\static\IMAGENS_PRODUTOS\CADEIRA LUIZA_270562.jpg</v>
      </c>
      <c r="V514" s="2"/>
    </row>
    <row r="515" spans="1:22" x14ac:dyDescent="0.25">
      <c r="A515" s="5">
        <v>270562</v>
      </c>
      <c r="B515" t="str">
        <f>IFERROR((VLOOKUP(A515,'[1]LISTA ETIQUETAS'!O:X,3,0)),"PRODUTO SEM ESTOQUE")</f>
        <v>EST CADEIRA LUIZA C/BRACO COU 2 MARROM ENVELH/JEQ CAST CLARO</v>
      </c>
      <c r="C515" s="10" t="str">
        <f>VLOOKUP(A515,'[1]LISTA ETIQUETAS'!$O:$BT,57,0)</f>
        <v>CLAMI CADEIRA</v>
      </c>
      <c r="D515" s="10" t="str">
        <f>VLOOKUP(A515,'[1]LISTA ETIQUETAS'!$O:$BT,58,0)</f>
        <v>CADEIRA LUIZA</v>
      </c>
      <c r="E515" s="11">
        <f>IF(VLOOKUP(A515,'[1]LISTA ETIQUETAS'!O:W,4,0)="",(VLOOKUP(A515,'[1]LISTA ETIQUETAS'!O:W,6,0)),(VLOOKUP(A515,'[1]LISTA ETIQUETAS'!O:W,4,0)))</f>
        <v>0.59</v>
      </c>
      <c r="F515" s="11">
        <f>IF(VLOOKUP(A515,'[1]LISTA ETIQUETAS'!O:W,5,0)="",(VLOOKUP(A515,'[1]LISTA ETIQUETAS'!O:W,7,0)),(VLOOKUP(A515,'[1]LISTA ETIQUETAS'!O:W,5,0)))</f>
        <v>0.56000000000000005</v>
      </c>
      <c r="G515" s="11">
        <f>IFERROR((VLOOKUP(A515,'[1]LISTA ETIQUETAS'!O:X,8,0)),"")</f>
        <v>0.74</v>
      </c>
      <c r="H515" s="11">
        <f>IFERROR((VLOOKUP(A515,'[1]LISTA ETIQUETAS'!O:X,9,0)),"")</f>
        <v>0</v>
      </c>
      <c r="I515" s="12">
        <f>IFERROR((VLOOKUP(A515,'[1]LISTA ETIQUETAS'!O:Y,11,0)),"")</f>
        <v>9433.94</v>
      </c>
      <c r="J515" s="6">
        <f>VLOOKUP(A515,'[1]LISTA ETIQUETAS'!$O:$Z,12,0)</f>
        <v>0.35</v>
      </c>
      <c r="K515" s="12">
        <f t="shared" ref="K515:K578" si="24">IFERROR(I515-I515*J515,"")</f>
        <v>6132.0610000000006</v>
      </c>
      <c r="L515" s="7" t="str">
        <f>IF(VLOOKUP(A515,'[1]LISTA ETIQUETAS'!O:AB,14,0)="","",(VLOOKUP(A515,'[1]LISTA ETIQUETAS'!O:AB,14,0)))</f>
        <v/>
      </c>
      <c r="M515" s="8">
        <f>VLOOKUP(A515,'[1]LISTA ETIQUETAS'!$O:$BR,56,0)</f>
        <v>0</v>
      </c>
      <c r="N515" s="9">
        <f t="shared" ref="N515:N578" si="25">IF(M515=0,A515,M515)</f>
        <v>270562</v>
      </c>
      <c r="S515" s="2">
        <f>_xlfn.XLOOKUP($A515,'[1]LISTA ETIQUETAS'!$O:$O,'[1]LISTA ETIQUETAS'!H:H,"",0)</f>
        <v>2</v>
      </c>
      <c r="T515" s="9">
        <f t="shared" ref="T515:T578" si="26">SUM(O515:S515)</f>
        <v>2</v>
      </c>
      <c r="U515" s="10" t="str">
        <f>IFERROR((VLOOKUP(A515,'links de acesso'!A:B,2,0)),"\\192.168.0.4\Produtos\PRODUTO_PRONTA_ENTREGA\static\IMAGENS_PRODUTOS\SEM IMAGEM.jpg")</f>
        <v>\\192.168.0.4\Produtos\PRODUTO_PRONTA_ENTREGA\static\IMAGENS_PRODUTOS\CADEIRA LUIZA_270562.jpg</v>
      </c>
      <c r="V515" s="2"/>
    </row>
    <row r="516" spans="1:22" x14ac:dyDescent="0.25">
      <c r="A516" s="5">
        <v>371710</v>
      </c>
      <c r="B516" t="str">
        <f>IFERROR((VLOOKUP(A516,'[1]LISTA ETIQUETAS'!O:X,3,0)),"PRODUTO SEM ESTOQUE")</f>
        <v>EST CADEIRA LUIZA C/BRACO FORN COURO PIG 259/JEQ CAST CLARO</v>
      </c>
      <c r="C516" s="10" t="str">
        <f>VLOOKUP(A516,'[1]LISTA ETIQUETAS'!$O:$BT,57,0)</f>
        <v>CLAMI CADEIRA</v>
      </c>
      <c r="D516" s="10" t="str">
        <f>VLOOKUP(A516,'[1]LISTA ETIQUETAS'!$O:$BT,58,0)</f>
        <v>CADEIRA LUIZA</v>
      </c>
      <c r="E516" s="11">
        <f>IF(VLOOKUP(A516,'[1]LISTA ETIQUETAS'!O:W,4,0)="",(VLOOKUP(A516,'[1]LISTA ETIQUETAS'!O:W,6,0)),(VLOOKUP(A516,'[1]LISTA ETIQUETAS'!O:W,4,0)))</f>
        <v>0.59</v>
      </c>
      <c r="F516" s="11">
        <f>IF(VLOOKUP(A516,'[1]LISTA ETIQUETAS'!O:W,5,0)="",(VLOOKUP(A516,'[1]LISTA ETIQUETAS'!O:W,7,0)),(VLOOKUP(A516,'[1]LISTA ETIQUETAS'!O:W,5,0)))</f>
        <v>0.56000000000000005</v>
      </c>
      <c r="G516" s="11">
        <f>IFERROR((VLOOKUP(A516,'[1]LISTA ETIQUETAS'!O:X,8,0)),"")</f>
        <v>0.74</v>
      </c>
      <c r="H516" s="11">
        <f>IFERROR((VLOOKUP(A516,'[1]LISTA ETIQUETAS'!O:X,9,0)),"")</f>
        <v>0</v>
      </c>
      <c r="I516" s="12">
        <f>IFERROR((VLOOKUP(A516,'[1]LISTA ETIQUETAS'!O:Y,11,0)),"")</f>
        <v>5642.69</v>
      </c>
      <c r="J516" s="6">
        <f>VLOOKUP(A516,'[1]LISTA ETIQUETAS'!$O:$Z,12,0)</f>
        <v>0.35</v>
      </c>
      <c r="K516" s="12">
        <f t="shared" si="24"/>
        <v>3667.7484999999997</v>
      </c>
      <c r="L516" s="7" t="str">
        <f>IF(VLOOKUP(A516,'[1]LISTA ETIQUETAS'!O:AB,14,0)="","",(VLOOKUP(A516,'[1]LISTA ETIQUETAS'!O:AB,14,0)))</f>
        <v/>
      </c>
      <c r="M516" s="8">
        <f>VLOOKUP(A516,'[1]LISTA ETIQUETAS'!$O:$BR,56,0)</f>
        <v>0</v>
      </c>
      <c r="N516" s="9">
        <f t="shared" si="25"/>
        <v>371710</v>
      </c>
      <c r="S516" s="2">
        <f>_xlfn.XLOOKUP($A516,'[1]LISTA ETIQUETAS'!$O:$O,'[1]LISTA ETIQUETAS'!H:H,"",0)</f>
        <v>10</v>
      </c>
      <c r="T516" s="9">
        <f t="shared" si="26"/>
        <v>10</v>
      </c>
      <c r="U516" s="10" t="str">
        <f>IFERROR((VLOOKUP(A516,'links de acesso'!A:B,2,0)),"\\192.168.0.4\Produtos\PRODUTO_PRONTA_ENTREGA\static\IMAGENS_PRODUTOS\SEM IMAGEM.jpg")</f>
        <v>\\192.168.0.4\Produtos\PRODUTO_PRONTA_ENTREGA\static\IMAGENS_PRODUTOS\CADEIRA LUIZA_371710.jpg</v>
      </c>
      <c r="V516" s="2"/>
    </row>
    <row r="517" spans="1:22" x14ac:dyDescent="0.25">
      <c r="A517" s="5">
        <v>371710</v>
      </c>
      <c r="B517" t="str">
        <f>IFERROR((VLOOKUP(A517,'[1]LISTA ETIQUETAS'!O:X,3,0)),"PRODUTO SEM ESTOQUE")</f>
        <v>EST CADEIRA LUIZA C/BRACO FORN COURO PIG 259/JEQ CAST CLARO</v>
      </c>
      <c r="C517" s="10" t="str">
        <f>VLOOKUP(A517,'[1]LISTA ETIQUETAS'!$O:$BT,57,0)</f>
        <v>CLAMI CADEIRA</v>
      </c>
      <c r="D517" s="10" t="str">
        <f>VLOOKUP(A517,'[1]LISTA ETIQUETAS'!$O:$BT,58,0)</f>
        <v>CADEIRA LUIZA</v>
      </c>
      <c r="E517" s="11">
        <f>IF(VLOOKUP(A517,'[1]LISTA ETIQUETAS'!O:W,4,0)="",(VLOOKUP(A517,'[1]LISTA ETIQUETAS'!O:W,6,0)),(VLOOKUP(A517,'[1]LISTA ETIQUETAS'!O:W,4,0)))</f>
        <v>0.59</v>
      </c>
      <c r="F517" s="11">
        <f>IF(VLOOKUP(A517,'[1]LISTA ETIQUETAS'!O:W,5,0)="",(VLOOKUP(A517,'[1]LISTA ETIQUETAS'!O:W,7,0)),(VLOOKUP(A517,'[1]LISTA ETIQUETAS'!O:W,5,0)))</f>
        <v>0.56000000000000005</v>
      </c>
      <c r="G517" s="11">
        <f>IFERROR((VLOOKUP(A517,'[1]LISTA ETIQUETAS'!O:X,8,0)),"")</f>
        <v>0.74</v>
      </c>
      <c r="H517" s="11">
        <f>IFERROR((VLOOKUP(A517,'[1]LISTA ETIQUETAS'!O:X,9,0)),"")</f>
        <v>0</v>
      </c>
      <c r="I517" s="12">
        <f>IFERROR((VLOOKUP(A517,'[1]LISTA ETIQUETAS'!O:Y,11,0)),"")</f>
        <v>5642.69</v>
      </c>
      <c r="J517" s="6">
        <f>VLOOKUP(A517,'[1]LISTA ETIQUETAS'!$O:$Z,12,0)</f>
        <v>0.35</v>
      </c>
      <c r="K517" s="12">
        <f t="shared" si="24"/>
        <v>3667.7484999999997</v>
      </c>
      <c r="L517" s="7" t="str">
        <f>IF(VLOOKUP(A517,'[1]LISTA ETIQUETAS'!O:AB,14,0)="","",(VLOOKUP(A517,'[1]LISTA ETIQUETAS'!O:AB,14,0)))</f>
        <v/>
      </c>
      <c r="M517" s="8">
        <f>VLOOKUP(A517,'[1]LISTA ETIQUETAS'!$O:$BR,56,0)</f>
        <v>0</v>
      </c>
      <c r="N517" s="9">
        <f t="shared" si="25"/>
        <v>371710</v>
      </c>
      <c r="S517" s="2">
        <f>_xlfn.XLOOKUP($A517,'[1]LISTA ETIQUETAS'!$O:$O,'[1]LISTA ETIQUETAS'!H:H,"",0)</f>
        <v>10</v>
      </c>
      <c r="T517" s="9">
        <f t="shared" si="26"/>
        <v>10</v>
      </c>
      <c r="U517" s="10" t="str">
        <f>IFERROR((VLOOKUP(A517,'links de acesso'!A:B,2,0)),"\\192.168.0.4\Produtos\PRODUTO_PRONTA_ENTREGA\static\IMAGENS_PRODUTOS\SEM IMAGEM.jpg")</f>
        <v>\\192.168.0.4\Produtos\PRODUTO_PRONTA_ENTREGA\static\IMAGENS_PRODUTOS\CADEIRA LUIZA_371710.jpg</v>
      </c>
      <c r="V517" s="2"/>
    </row>
    <row r="518" spans="1:22" x14ac:dyDescent="0.25">
      <c r="A518" s="5">
        <v>371710</v>
      </c>
      <c r="B518" t="str">
        <f>IFERROR((VLOOKUP(A518,'[1]LISTA ETIQUETAS'!O:X,3,0)),"PRODUTO SEM ESTOQUE")</f>
        <v>EST CADEIRA LUIZA C/BRACO FORN COURO PIG 259/JEQ CAST CLARO</v>
      </c>
      <c r="C518" s="10" t="str">
        <f>VLOOKUP(A518,'[1]LISTA ETIQUETAS'!$O:$BT,57,0)</f>
        <v>CLAMI CADEIRA</v>
      </c>
      <c r="D518" s="10" t="str">
        <f>VLOOKUP(A518,'[1]LISTA ETIQUETAS'!$O:$BT,58,0)</f>
        <v>CADEIRA LUIZA</v>
      </c>
      <c r="E518" s="11">
        <f>IF(VLOOKUP(A518,'[1]LISTA ETIQUETAS'!O:W,4,0)="",(VLOOKUP(A518,'[1]LISTA ETIQUETAS'!O:W,6,0)),(VLOOKUP(A518,'[1]LISTA ETIQUETAS'!O:W,4,0)))</f>
        <v>0.59</v>
      </c>
      <c r="F518" s="11">
        <f>IF(VLOOKUP(A518,'[1]LISTA ETIQUETAS'!O:W,5,0)="",(VLOOKUP(A518,'[1]LISTA ETIQUETAS'!O:W,7,0)),(VLOOKUP(A518,'[1]LISTA ETIQUETAS'!O:W,5,0)))</f>
        <v>0.56000000000000005</v>
      </c>
      <c r="G518" s="11">
        <f>IFERROR((VLOOKUP(A518,'[1]LISTA ETIQUETAS'!O:X,8,0)),"")</f>
        <v>0.74</v>
      </c>
      <c r="H518" s="11">
        <f>IFERROR((VLOOKUP(A518,'[1]LISTA ETIQUETAS'!O:X,9,0)),"")</f>
        <v>0</v>
      </c>
      <c r="I518" s="12">
        <f>IFERROR((VLOOKUP(A518,'[1]LISTA ETIQUETAS'!O:Y,11,0)),"")</f>
        <v>5642.69</v>
      </c>
      <c r="J518" s="6">
        <f>VLOOKUP(A518,'[1]LISTA ETIQUETAS'!$O:$Z,12,0)</f>
        <v>0.35</v>
      </c>
      <c r="K518" s="12">
        <f t="shared" si="24"/>
        <v>3667.7484999999997</v>
      </c>
      <c r="L518" s="7" t="str">
        <f>IF(VLOOKUP(A518,'[1]LISTA ETIQUETAS'!O:AB,14,0)="","",(VLOOKUP(A518,'[1]LISTA ETIQUETAS'!O:AB,14,0)))</f>
        <v/>
      </c>
      <c r="M518" s="8">
        <f>VLOOKUP(A518,'[1]LISTA ETIQUETAS'!$O:$BR,56,0)</f>
        <v>0</v>
      </c>
      <c r="N518" s="9">
        <f t="shared" si="25"/>
        <v>371710</v>
      </c>
      <c r="S518" s="2">
        <f>_xlfn.XLOOKUP($A518,'[1]LISTA ETIQUETAS'!$O:$O,'[1]LISTA ETIQUETAS'!H:H,"",0)</f>
        <v>10</v>
      </c>
      <c r="T518" s="9">
        <f t="shared" si="26"/>
        <v>10</v>
      </c>
      <c r="U518" s="10" t="str">
        <f>IFERROR((VLOOKUP(A518,'links de acesso'!A:B,2,0)),"\\192.168.0.4\Produtos\PRODUTO_PRONTA_ENTREGA\static\IMAGENS_PRODUTOS\SEM IMAGEM.jpg")</f>
        <v>\\192.168.0.4\Produtos\PRODUTO_PRONTA_ENTREGA\static\IMAGENS_PRODUTOS\CADEIRA LUIZA_371710.jpg</v>
      </c>
      <c r="V518" s="2"/>
    </row>
    <row r="519" spans="1:22" x14ac:dyDescent="0.25">
      <c r="A519" s="5">
        <v>334271</v>
      </c>
      <c r="B519" t="str">
        <f>IFERROR((VLOOKUP(A519,'[1]LISTA ETIQUETAS'!O:X,3,0)),"PRODUTO SEM ESTOQUE")</f>
        <v>EST CADEIRA LUIZA C/BRACO COU 2 ESTONADO 8001/JEQ CAST CLARO</v>
      </c>
      <c r="C519" s="10" t="str">
        <f>VLOOKUP(A519,'[1]LISTA ETIQUETAS'!$O:$BT,57,0)</f>
        <v>CLAMI CADEIRA</v>
      </c>
      <c r="D519" s="10" t="str">
        <f>VLOOKUP(A519,'[1]LISTA ETIQUETAS'!$O:$BT,58,0)</f>
        <v>CADEIRA LUIZA</v>
      </c>
      <c r="E519" s="11">
        <f>IF(VLOOKUP(A519,'[1]LISTA ETIQUETAS'!O:W,4,0)="",(VLOOKUP(A519,'[1]LISTA ETIQUETAS'!O:W,6,0)),(VLOOKUP(A519,'[1]LISTA ETIQUETAS'!O:W,4,0)))</f>
        <v>0.59</v>
      </c>
      <c r="F519" s="11">
        <f>IF(VLOOKUP(A519,'[1]LISTA ETIQUETAS'!O:W,5,0)="",(VLOOKUP(A519,'[1]LISTA ETIQUETAS'!O:W,7,0)),(VLOOKUP(A519,'[1]LISTA ETIQUETAS'!O:W,5,0)))</f>
        <v>0.56000000000000005</v>
      </c>
      <c r="G519" s="11">
        <f>IFERROR((VLOOKUP(A519,'[1]LISTA ETIQUETAS'!O:X,8,0)),"")</f>
        <v>0.74</v>
      </c>
      <c r="H519" s="11">
        <f>IFERROR((VLOOKUP(A519,'[1]LISTA ETIQUETAS'!O:X,9,0)),"")</f>
        <v>0</v>
      </c>
      <c r="I519" s="12">
        <f>IFERROR((VLOOKUP(A519,'[1]LISTA ETIQUETAS'!O:Y,11,0)),"")</f>
        <v>9433.94</v>
      </c>
      <c r="J519" s="6">
        <f>VLOOKUP(A519,'[1]LISTA ETIQUETAS'!$O:$Z,12,0)</f>
        <v>0.5</v>
      </c>
      <c r="K519" s="12">
        <f t="shared" si="24"/>
        <v>4716.97</v>
      </c>
      <c r="L519" s="7" t="str">
        <f>IF(VLOOKUP(A519,'[1]LISTA ETIQUETAS'!O:AB,14,0)="","",(VLOOKUP(A519,'[1]LISTA ETIQUETAS'!O:AB,14,0)))</f>
        <v/>
      </c>
      <c r="M519" s="8">
        <f>VLOOKUP(A519,'[1]LISTA ETIQUETAS'!$O:$BR,56,0)</f>
        <v>0</v>
      </c>
      <c r="N519" s="9">
        <f t="shared" si="25"/>
        <v>334271</v>
      </c>
      <c r="S519" s="2">
        <f>_xlfn.XLOOKUP($A519,'[1]LISTA ETIQUETAS'!$O:$O,'[1]LISTA ETIQUETAS'!H:H,"",0)</f>
        <v>6</v>
      </c>
      <c r="T519" s="9">
        <f t="shared" si="26"/>
        <v>6</v>
      </c>
      <c r="U519" s="10" t="str">
        <f>IFERROR((VLOOKUP(A519,'links de acesso'!A:B,2,0)),"\\192.168.0.4\Produtos\PRODUTO_PRONTA_ENTREGA\static\IMAGENS_PRODUTOS\SEM IMAGEM.jpg")</f>
        <v>\\192.168.0.4\Produtos\PRODUTO_PRONTA_ENTREGA\static\IMAGENS_PRODUTOS\SEM IMAGEM.jpg</v>
      </c>
      <c r="V519" s="2"/>
    </row>
    <row r="520" spans="1:22" x14ac:dyDescent="0.25">
      <c r="A520" s="5">
        <v>334271</v>
      </c>
      <c r="B520" t="str">
        <f>IFERROR((VLOOKUP(A520,'[1]LISTA ETIQUETAS'!O:X,3,0)),"PRODUTO SEM ESTOQUE")</f>
        <v>EST CADEIRA LUIZA C/BRACO COU 2 ESTONADO 8001/JEQ CAST CLARO</v>
      </c>
      <c r="C520" s="10" t="str">
        <f>VLOOKUP(A520,'[1]LISTA ETIQUETAS'!$O:$BT,57,0)</f>
        <v>CLAMI CADEIRA</v>
      </c>
      <c r="D520" s="10" t="str">
        <f>VLOOKUP(A520,'[1]LISTA ETIQUETAS'!$O:$BT,58,0)</f>
        <v>CADEIRA LUIZA</v>
      </c>
      <c r="E520" s="11">
        <f>IF(VLOOKUP(A520,'[1]LISTA ETIQUETAS'!O:W,4,0)="",(VLOOKUP(A520,'[1]LISTA ETIQUETAS'!O:W,6,0)),(VLOOKUP(A520,'[1]LISTA ETIQUETAS'!O:W,4,0)))</f>
        <v>0.59</v>
      </c>
      <c r="F520" s="11">
        <f>IF(VLOOKUP(A520,'[1]LISTA ETIQUETAS'!O:W,5,0)="",(VLOOKUP(A520,'[1]LISTA ETIQUETAS'!O:W,7,0)),(VLOOKUP(A520,'[1]LISTA ETIQUETAS'!O:W,5,0)))</f>
        <v>0.56000000000000005</v>
      </c>
      <c r="G520" s="11">
        <f>IFERROR((VLOOKUP(A520,'[1]LISTA ETIQUETAS'!O:X,8,0)),"")</f>
        <v>0.74</v>
      </c>
      <c r="H520" s="11">
        <f>IFERROR((VLOOKUP(A520,'[1]LISTA ETIQUETAS'!O:X,9,0)),"")</f>
        <v>0</v>
      </c>
      <c r="I520" s="12">
        <f>IFERROR((VLOOKUP(A520,'[1]LISTA ETIQUETAS'!O:Y,11,0)),"")</f>
        <v>9433.94</v>
      </c>
      <c r="J520" s="6">
        <f>VLOOKUP(A520,'[1]LISTA ETIQUETAS'!$O:$Z,12,0)</f>
        <v>0.5</v>
      </c>
      <c r="K520" s="12">
        <f t="shared" si="24"/>
        <v>4716.97</v>
      </c>
      <c r="L520" s="7" t="str">
        <f>IF(VLOOKUP(A520,'[1]LISTA ETIQUETAS'!O:AB,14,0)="","",(VLOOKUP(A520,'[1]LISTA ETIQUETAS'!O:AB,14,0)))</f>
        <v/>
      </c>
      <c r="M520" s="8">
        <f>VLOOKUP(A520,'[1]LISTA ETIQUETAS'!$O:$BR,56,0)</f>
        <v>0</v>
      </c>
      <c r="N520" s="9">
        <f t="shared" si="25"/>
        <v>334271</v>
      </c>
      <c r="S520" s="2">
        <f>_xlfn.XLOOKUP($A520,'[1]LISTA ETIQUETAS'!$O:$O,'[1]LISTA ETIQUETAS'!H:H,"",0)</f>
        <v>6</v>
      </c>
      <c r="T520" s="9">
        <f t="shared" si="26"/>
        <v>6</v>
      </c>
      <c r="U520" s="10" t="str">
        <f>IFERROR((VLOOKUP(A520,'links de acesso'!A:B,2,0)),"\\192.168.0.4\Produtos\PRODUTO_PRONTA_ENTREGA\static\IMAGENS_PRODUTOS\SEM IMAGEM.jpg")</f>
        <v>\\192.168.0.4\Produtos\PRODUTO_PRONTA_ENTREGA\static\IMAGENS_PRODUTOS\SEM IMAGEM.jpg</v>
      </c>
      <c r="V520" s="2"/>
    </row>
    <row r="521" spans="1:22" x14ac:dyDescent="0.25">
      <c r="A521" s="5">
        <v>334271</v>
      </c>
      <c r="B521" t="str">
        <f>IFERROR((VLOOKUP(A521,'[1]LISTA ETIQUETAS'!O:X,3,0)),"PRODUTO SEM ESTOQUE")</f>
        <v>EST CADEIRA LUIZA C/BRACO COU 2 ESTONADO 8001/JEQ CAST CLARO</v>
      </c>
      <c r="C521" s="10" t="str">
        <f>VLOOKUP(A521,'[1]LISTA ETIQUETAS'!$O:$BT,57,0)</f>
        <v>CLAMI CADEIRA</v>
      </c>
      <c r="D521" s="10" t="str">
        <f>VLOOKUP(A521,'[1]LISTA ETIQUETAS'!$O:$BT,58,0)</f>
        <v>CADEIRA LUIZA</v>
      </c>
      <c r="E521" s="11">
        <f>IF(VLOOKUP(A521,'[1]LISTA ETIQUETAS'!O:W,4,0)="",(VLOOKUP(A521,'[1]LISTA ETIQUETAS'!O:W,6,0)),(VLOOKUP(A521,'[1]LISTA ETIQUETAS'!O:W,4,0)))</f>
        <v>0.59</v>
      </c>
      <c r="F521" s="11">
        <f>IF(VLOOKUP(A521,'[1]LISTA ETIQUETAS'!O:W,5,0)="",(VLOOKUP(A521,'[1]LISTA ETIQUETAS'!O:W,7,0)),(VLOOKUP(A521,'[1]LISTA ETIQUETAS'!O:W,5,0)))</f>
        <v>0.56000000000000005</v>
      </c>
      <c r="G521" s="11">
        <f>IFERROR((VLOOKUP(A521,'[1]LISTA ETIQUETAS'!O:X,8,0)),"")</f>
        <v>0.74</v>
      </c>
      <c r="H521" s="11">
        <f>IFERROR((VLOOKUP(A521,'[1]LISTA ETIQUETAS'!O:X,9,0)),"")</f>
        <v>0</v>
      </c>
      <c r="I521" s="12">
        <f>IFERROR((VLOOKUP(A521,'[1]LISTA ETIQUETAS'!O:Y,11,0)),"")</f>
        <v>9433.94</v>
      </c>
      <c r="J521" s="6">
        <f>VLOOKUP(A521,'[1]LISTA ETIQUETAS'!$O:$Z,12,0)</f>
        <v>0.5</v>
      </c>
      <c r="K521" s="12">
        <f t="shared" si="24"/>
        <v>4716.97</v>
      </c>
      <c r="L521" s="7" t="str">
        <f>IF(VLOOKUP(A521,'[1]LISTA ETIQUETAS'!O:AB,14,0)="","",(VLOOKUP(A521,'[1]LISTA ETIQUETAS'!O:AB,14,0)))</f>
        <v/>
      </c>
      <c r="M521" s="8">
        <f>VLOOKUP(A521,'[1]LISTA ETIQUETAS'!$O:$BR,56,0)</f>
        <v>0</v>
      </c>
      <c r="N521" s="9">
        <f t="shared" si="25"/>
        <v>334271</v>
      </c>
      <c r="S521" s="2">
        <f>_xlfn.XLOOKUP($A521,'[1]LISTA ETIQUETAS'!$O:$O,'[1]LISTA ETIQUETAS'!H:H,"",0)</f>
        <v>6</v>
      </c>
      <c r="T521" s="9">
        <f t="shared" si="26"/>
        <v>6</v>
      </c>
      <c r="U521" s="10" t="str">
        <f>IFERROR((VLOOKUP(A521,'links de acesso'!A:B,2,0)),"\\192.168.0.4\Produtos\PRODUTO_PRONTA_ENTREGA\static\IMAGENS_PRODUTOS\SEM IMAGEM.jpg")</f>
        <v>\\192.168.0.4\Produtos\PRODUTO_PRONTA_ENTREGA\static\IMAGENS_PRODUTOS\SEM IMAGEM.jpg</v>
      </c>
      <c r="V521" s="2"/>
    </row>
    <row r="522" spans="1:22" x14ac:dyDescent="0.25">
      <c r="A522" s="5">
        <v>334271</v>
      </c>
      <c r="B522" t="str">
        <f>IFERROR((VLOOKUP(A522,'[1]LISTA ETIQUETAS'!O:X,3,0)),"PRODUTO SEM ESTOQUE")</f>
        <v>EST CADEIRA LUIZA C/BRACO COU 2 ESTONADO 8001/JEQ CAST CLARO</v>
      </c>
      <c r="C522" s="10" t="str">
        <f>VLOOKUP(A522,'[1]LISTA ETIQUETAS'!$O:$BT,57,0)</f>
        <v>CLAMI CADEIRA</v>
      </c>
      <c r="D522" s="10" t="str">
        <f>VLOOKUP(A522,'[1]LISTA ETIQUETAS'!$O:$BT,58,0)</f>
        <v>CADEIRA LUIZA</v>
      </c>
      <c r="E522" s="11">
        <f>IF(VLOOKUP(A522,'[1]LISTA ETIQUETAS'!O:W,4,0)="",(VLOOKUP(A522,'[1]LISTA ETIQUETAS'!O:W,6,0)),(VLOOKUP(A522,'[1]LISTA ETIQUETAS'!O:W,4,0)))</f>
        <v>0.59</v>
      </c>
      <c r="F522" s="11">
        <f>IF(VLOOKUP(A522,'[1]LISTA ETIQUETAS'!O:W,5,0)="",(VLOOKUP(A522,'[1]LISTA ETIQUETAS'!O:W,7,0)),(VLOOKUP(A522,'[1]LISTA ETIQUETAS'!O:W,5,0)))</f>
        <v>0.56000000000000005</v>
      </c>
      <c r="G522" s="11">
        <f>IFERROR((VLOOKUP(A522,'[1]LISTA ETIQUETAS'!O:X,8,0)),"")</f>
        <v>0.74</v>
      </c>
      <c r="H522" s="11">
        <f>IFERROR((VLOOKUP(A522,'[1]LISTA ETIQUETAS'!O:X,9,0)),"")</f>
        <v>0</v>
      </c>
      <c r="I522" s="12">
        <f>IFERROR((VLOOKUP(A522,'[1]LISTA ETIQUETAS'!O:Y,11,0)),"")</f>
        <v>9433.94</v>
      </c>
      <c r="J522" s="6">
        <f>VLOOKUP(A522,'[1]LISTA ETIQUETAS'!$O:$Z,12,0)</f>
        <v>0.5</v>
      </c>
      <c r="K522" s="12">
        <f t="shared" si="24"/>
        <v>4716.97</v>
      </c>
      <c r="L522" s="7" t="str">
        <f>IF(VLOOKUP(A522,'[1]LISTA ETIQUETAS'!O:AB,14,0)="","",(VLOOKUP(A522,'[1]LISTA ETIQUETAS'!O:AB,14,0)))</f>
        <v/>
      </c>
      <c r="M522" s="8">
        <f>VLOOKUP(A522,'[1]LISTA ETIQUETAS'!$O:$BR,56,0)</f>
        <v>0</v>
      </c>
      <c r="N522" s="9">
        <f t="shared" si="25"/>
        <v>334271</v>
      </c>
      <c r="S522" s="2">
        <f>_xlfn.XLOOKUP($A522,'[1]LISTA ETIQUETAS'!$O:$O,'[1]LISTA ETIQUETAS'!H:H,"",0)</f>
        <v>6</v>
      </c>
      <c r="T522" s="9">
        <f t="shared" si="26"/>
        <v>6</v>
      </c>
      <c r="U522" s="10" t="str">
        <f>IFERROR((VLOOKUP(A522,'links de acesso'!A:B,2,0)),"\\192.168.0.4\Produtos\PRODUTO_PRONTA_ENTREGA\static\IMAGENS_PRODUTOS\SEM IMAGEM.jpg")</f>
        <v>\\192.168.0.4\Produtos\PRODUTO_PRONTA_ENTREGA\static\IMAGENS_PRODUTOS\SEM IMAGEM.jpg</v>
      </c>
      <c r="V522" s="2"/>
    </row>
    <row r="523" spans="1:22" x14ac:dyDescent="0.25">
      <c r="A523" s="5">
        <v>334271</v>
      </c>
      <c r="B523" t="str">
        <f>IFERROR((VLOOKUP(A523,'[1]LISTA ETIQUETAS'!O:X,3,0)),"PRODUTO SEM ESTOQUE")</f>
        <v>EST CADEIRA LUIZA C/BRACO COU 2 ESTONADO 8001/JEQ CAST CLARO</v>
      </c>
      <c r="C523" s="10" t="str">
        <f>VLOOKUP(A523,'[1]LISTA ETIQUETAS'!$O:$BT,57,0)</f>
        <v>CLAMI CADEIRA</v>
      </c>
      <c r="D523" s="10" t="str">
        <f>VLOOKUP(A523,'[1]LISTA ETIQUETAS'!$O:$BT,58,0)</f>
        <v>CADEIRA LUIZA</v>
      </c>
      <c r="E523" s="11">
        <f>IF(VLOOKUP(A523,'[1]LISTA ETIQUETAS'!O:W,4,0)="",(VLOOKUP(A523,'[1]LISTA ETIQUETAS'!O:W,6,0)),(VLOOKUP(A523,'[1]LISTA ETIQUETAS'!O:W,4,0)))</f>
        <v>0.59</v>
      </c>
      <c r="F523" s="11">
        <f>IF(VLOOKUP(A523,'[1]LISTA ETIQUETAS'!O:W,5,0)="",(VLOOKUP(A523,'[1]LISTA ETIQUETAS'!O:W,7,0)),(VLOOKUP(A523,'[1]LISTA ETIQUETAS'!O:W,5,0)))</f>
        <v>0.56000000000000005</v>
      </c>
      <c r="G523" s="11">
        <f>IFERROR((VLOOKUP(A523,'[1]LISTA ETIQUETAS'!O:X,8,0)),"")</f>
        <v>0.74</v>
      </c>
      <c r="H523" s="11">
        <f>IFERROR((VLOOKUP(A523,'[1]LISTA ETIQUETAS'!O:X,9,0)),"")</f>
        <v>0</v>
      </c>
      <c r="I523" s="12">
        <f>IFERROR((VLOOKUP(A523,'[1]LISTA ETIQUETAS'!O:Y,11,0)),"")</f>
        <v>9433.94</v>
      </c>
      <c r="J523" s="6">
        <f>VLOOKUP(A523,'[1]LISTA ETIQUETAS'!$O:$Z,12,0)</f>
        <v>0.5</v>
      </c>
      <c r="K523" s="12">
        <f t="shared" si="24"/>
        <v>4716.97</v>
      </c>
      <c r="L523" s="7" t="str">
        <f>IF(VLOOKUP(A523,'[1]LISTA ETIQUETAS'!O:AB,14,0)="","",(VLOOKUP(A523,'[1]LISTA ETIQUETAS'!O:AB,14,0)))</f>
        <v/>
      </c>
      <c r="M523" s="8">
        <f>VLOOKUP(A523,'[1]LISTA ETIQUETAS'!$O:$BR,56,0)</f>
        <v>0</v>
      </c>
      <c r="N523" s="9">
        <f t="shared" si="25"/>
        <v>334271</v>
      </c>
      <c r="S523" s="2">
        <f>_xlfn.XLOOKUP($A523,'[1]LISTA ETIQUETAS'!$O:$O,'[1]LISTA ETIQUETAS'!H:H,"",0)</f>
        <v>6</v>
      </c>
      <c r="T523" s="9">
        <f t="shared" si="26"/>
        <v>6</v>
      </c>
      <c r="U523" s="10" t="str">
        <f>IFERROR((VLOOKUP(A523,'links de acesso'!A:B,2,0)),"\\192.168.0.4\Produtos\PRODUTO_PRONTA_ENTREGA\static\IMAGENS_PRODUTOS\SEM IMAGEM.jpg")</f>
        <v>\\192.168.0.4\Produtos\PRODUTO_PRONTA_ENTREGA\static\IMAGENS_PRODUTOS\SEM IMAGEM.jpg</v>
      </c>
      <c r="V523" s="2"/>
    </row>
    <row r="524" spans="1:22" x14ac:dyDescent="0.25">
      <c r="A524" s="5">
        <v>334271</v>
      </c>
      <c r="B524" t="str">
        <f>IFERROR((VLOOKUP(A524,'[1]LISTA ETIQUETAS'!O:X,3,0)),"PRODUTO SEM ESTOQUE")</f>
        <v>EST CADEIRA LUIZA C/BRACO COU 2 ESTONADO 8001/JEQ CAST CLARO</v>
      </c>
      <c r="C524" s="10" t="str">
        <f>VLOOKUP(A524,'[1]LISTA ETIQUETAS'!$O:$BT,57,0)</f>
        <v>CLAMI CADEIRA</v>
      </c>
      <c r="D524" s="10" t="str">
        <f>VLOOKUP(A524,'[1]LISTA ETIQUETAS'!$O:$BT,58,0)</f>
        <v>CADEIRA LUIZA</v>
      </c>
      <c r="E524" s="11">
        <f>IF(VLOOKUP(A524,'[1]LISTA ETIQUETAS'!O:W,4,0)="",(VLOOKUP(A524,'[1]LISTA ETIQUETAS'!O:W,6,0)),(VLOOKUP(A524,'[1]LISTA ETIQUETAS'!O:W,4,0)))</f>
        <v>0.59</v>
      </c>
      <c r="F524" s="11">
        <f>IF(VLOOKUP(A524,'[1]LISTA ETIQUETAS'!O:W,5,0)="",(VLOOKUP(A524,'[1]LISTA ETIQUETAS'!O:W,7,0)),(VLOOKUP(A524,'[1]LISTA ETIQUETAS'!O:W,5,0)))</f>
        <v>0.56000000000000005</v>
      </c>
      <c r="G524" s="11">
        <f>IFERROR((VLOOKUP(A524,'[1]LISTA ETIQUETAS'!O:X,8,0)),"")</f>
        <v>0.74</v>
      </c>
      <c r="H524" s="11">
        <f>IFERROR((VLOOKUP(A524,'[1]LISTA ETIQUETAS'!O:X,9,0)),"")</f>
        <v>0</v>
      </c>
      <c r="I524" s="12">
        <f>IFERROR((VLOOKUP(A524,'[1]LISTA ETIQUETAS'!O:Y,11,0)),"")</f>
        <v>9433.94</v>
      </c>
      <c r="J524" s="6">
        <f>VLOOKUP(A524,'[1]LISTA ETIQUETAS'!$O:$Z,12,0)</f>
        <v>0.5</v>
      </c>
      <c r="K524" s="12">
        <f t="shared" si="24"/>
        <v>4716.97</v>
      </c>
      <c r="L524" s="7" t="str">
        <f>IF(VLOOKUP(A524,'[1]LISTA ETIQUETAS'!O:AB,14,0)="","",(VLOOKUP(A524,'[1]LISTA ETIQUETAS'!O:AB,14,0)))</f>
        <v/>
      </c>
      <c r="M524" s="8">
        <f>VLOOKUP(A524,'[1]LISTA ETIQUETAS'!$O:$BR,56,0)</f>
        <v>0</v>
      </c>
      <c r="N524" s="9">
        <f t="shared" si="25"/>
        <v>334271</v>
      </c>
      <c r="S524" s="2">
        <f>_xlfn.XLOOKUP($A524,'[1]LISTA ETIQUETAS'!$O:$O,'[1]LISTA ETIQUETAS'!H:H,"",0)</f>
        <v>6</v>
      </c>
      <c r="T524" s="9">
        <f t="shared" si="26"/>
        <v>6</v>
      </c>
      <c r="U524" s="10" t="str">
        <f>IFERROR((VLOOKUP(A524,'links de acesso'!A:B,2,0)),"\\192.168.0.4\Produtos\PRODUTO_PRONTA_ENTREGA\static\IMAGENS_PRODUTOS\SEM IMAGEM.jpg")</f>
        <v>\\192.168.0.4\Produtos\PRODUTO_PRONTA_ENTREGA\static\IMAGENS_PRODUTOS\SEM IMAGEM.jpg</v>
      </c>
      <c r="V524" s="2"/>
    </row>
    <row r="525" spans="1:22" x14ac:dyDescent="0.25">
      <c r="A525" s="5">
        <v>206588</v>
      </c>
      <c r="B525" t="str">
        <f>IFERROR((VLOOKUP(A525,'[1]LISTA ETIQUETAS'!O:X,3,0)),"PRODUTO SEM ESTOQUE")</f>
        <v>EST CADEIRA MADDA (ACO CARBONO LAMINADO NOGAL) TC 551</v>
      </c>
      <c r="C525" s="10" t="str">
        <f>VLOOKUP(A525,'[1]LISTA ETIQUETAS'!$O:$BT,57,0)</f>
        <v>CLAMI CADEIRA</v>
      </c>
      <c r="D525" s="10" t="str">
        <f>VLOOKUP(A525,'[1]LISTA ETIQUETAS'!$O:$BT,58,0)</f>
        <v>CADEIRA MADDA (FL)</v>
      </c>
      <c r="E525" s="11">
        <f>IF(VLOOKUP(A525,'[1]LISTA ETIQUETAS'!O:W,4,0)="",(VLOOKUP(A525,'[1]LISTA ETIQUETAS'!O:W,6,0)),(VLOOKUP(A525,'[1]LISTA ETIQUETAS'!O:W,4,0)))</f>
        <v>0.64</v>
      </c>
      <c r="F525" s="11">
        <f>IF(VLOOKUP(A525,'[1]LISTA ETIQUETAS'!O:W,5,0)="",(VLOOKUP(A525,'[1]LISTA ETIQUETAS'!O:W,7,0)),(VLOOKUP(A525,'[1]LISTA ETIQUETAS'!O:W,5,0)))</f>
        <v>0.57999999999999996</v>
      </c>
      <c r="G525" s="11">
        <f>IFERROR((VLOOKUP(A525,'[1]LISTA ETIQUETAS'!O:X,8,0)),"")</f>
        <v>0.82</v>
      </c>
      <c r="H525" s="11">
        <f>IFERROR((VLOOKUP(A525,'[1]LISTA ETIQUETAS'!O:X,9,0)),"")</f>
        <v>0</v>
      </c>
      <c r="I525" s="12">
        <f>IFERROR((VLOOKUP(A525,'[1]LISTA ETIQUETAS'!O:Y,11,0)),"")</f>
        <v>6807.6</v>
      </c>
      <c r="J525" s="6">
        <f>VLOOKUP(A525,'[1]LISTA ETIQUETAS'!$O:$Z,12,0)</f>
        <v>0.65</v>
      </c>
      <c r="K525" s="12">
        <f t="shared" si="24"/>
        <v>2382.66</v>
      </c>
      <c r="L525" s="7" t="str">
        <f>IF(VLOOKUP(A525,'[1]LISTA ETIQUETAS'!O:AB,14,0)="","",(VLOOKUP(A525,'[1]LISTA ETIQUETAS'!O:AB,14,0)))</f>
        <v/>
      </c>
      <c r="M525" s="8">
        <f>VLOOKUP(A525,'[1]LISTA ETIQUETAS'!$O:$BR,56,0)</f>
        <v>0</v>
      </c>
      <c r="N525" s="9">
        <f t="shared" si="25"/>
        <v>206588</v>
      </c>
      <c r="S525" s="2">
        <f>_xlfn.XLOOKUP($A525,'[1]LISTA ETIQUETAS'!$O:$O,'[1]LISTA ETIQUETAS'!H:H,"",0)</f>
        <v>1</v>
      </c>
      <c r="T525" s="9">
        <f t="shared" si="26"/>
        <v>1</v>
      </c>
      <c r="U525" s="10" t="str">
        <f>IFERROR((VLOOKUP(A525,'links de acesso'!A:B,2,0)),"\\192.168.0.4\Produtos\PRODUTO_PRONTA_ENTREGA\static\IMAGENS_PRODUTOS\SEM IMAGEM.jpg")</f>
        <v>\\192.168.0.4\Produtos\PRODUTO_PRONTA_ENTREGA\static\IMAGENS_PRODUTOS\CADEIRA MADDA_206588.jpg</v>
      </c>
      <c r="V525" s="2"/>
    </row>
    <row r="526" spans="1:22" x14ac:dyDescent="0.25">
      <c r="A526" s="5">
        <v>325591</v>
      </c>
      <c r="B526" t="str">
        <f>IFERROR((VLOOKUP(A526,'[1]LISTA ETIQUETAS'!O:X,3,0)),"PRODUTO SEM ESTOQUE")</f>
        <v>EST CADEIRA MADRE TC FORN FAIRLEY DARKSTONE</v>
      </c>
      <c r="C526" s="10" t="str">
        <f>VLOOKUP(A526,'[1]LISTA ETIQUETAS'!$O:$BT,57,0)</f>
        <v>CLAMI CADEIRA</v>
      </c>
      <c r="D526" s="10" t="str">
        <f>VLOOKUP(A526,'[1]LISTA ETIQUETAS'!$O:$BT,58,0)</f>
        <v>CADEIRA MADRE (FL)</v>
      </c>
      <c r="E526" s="11">
        <f>IF(VLOOKUP(A526,'[1]LISTA ETIQUETAS'!O:W,4,0)="",(VLOOKUP(A526,'[1]LISTA ETIQUETAS'!O:W,6,0)),(VLOOKUP(A526,'[1]LISTA ETIQUETAS'!O:W,4,0)))</f>
        <v>0.85</v>
      </c>
      <c r="F526" s="11">
        <f>IF(VLOOKUP(A526,'[1]LISTA ETIQUETAS'!O:W,5,0)="",(VLOOKUP(A526,'[1]LISTA ETIQUETAS'!O:W,7,0)),(VLOOKUP(A526,'[1]LISTA ETIQUETAS'!O:W,5,0)))</f>
        <v>0.54</v>
      </c>
      <c r="G526" s="11">
        <f>IFERROR((VLOOKUP(A526,'[1]LISTA ETIQUETAS'!O:X,8,0)),"")</f>
        <v>0.61</v>
      </c>
      <c r="H526" s="11">
        <f>IFERROR((VLOOKUP(A526,'[1]LISTA ETIQUETAS'!O:X,9,0)),"")</f>
        <v>0</v>
      </c>
      <c r="I526" s="12">
        <f>IFERROR((VLOOKUP(A526,'[1]LISTA ETIQUETAS'!O:Y,11,0)),"")</f>
        <v>6908</v>
      </c>
      <c r="J526" s="6">
        <f>VLOOKUP(A526,'[1]LISTA ETIQUETAS'!$O:$Z,12,0)</f>
        <v>0.5</v>
      </c>
      <c r="K526" s="12">
        <f t="shared" si="24"/>
        <v>3454</v>
      </c>
      <c r="L526" s="7" t="str">
        <f>IF(VLOOKUP(A526,'[1]LISTA ETIQUETAS'!O:AB,14,0)="","",(VLOOKUP(A526,'[1]LISTA ETIQUETAS'!O:AB,14,0)))</f>
        <v/>
      </c>
      <c r="M526" s="8">
        <f>VLOOKUP(A526,'[1]LISTA ETIQUETAS'!$O:$BR,56,0)</f>
        <v>0</v>
      </c>
      <c r="N526" s="9">
        <f t="shared" si="25"/>
        <v>325591</v>
      </c>
      <c r="S526" s="2">
        <f>_xlfn.XLOOKUP($A526,'[1]LISTA ETIQUETAS'!$O:$O,'[1]LISTA ETIQUETAS'!H:H,"",0)</f>
        <v>2</v>
      </c>
      <c r="T526" s="9">
        <f t="shared" si="26"/>
        <v>2</v>
      </c>
      <c r="U526" s="10" t="str">
        <f>IFERROR((VLOOKUP(A526,'links de acesso'!A:B,2,0)),"\\192.168.0.4\Produtos\PRODUTO_PRONTA_ENTREGA\static\IMAGENS_PRODUTOS\SEM IMAGEM.jpg")</f>
        <v>\\192.168.0.4\Produtos\PRODUTO_PRONTA_ENTREGA\static\IMAGENS_PRODUTOS\CADEIRA MADRE_325591.jpg</v>
      </c>
      <c r="V526" s="2"/>
    </row>
    <row r="527" spans="1:22" x14ac:dyDescent="0.25">
      <c r="A527" s="5">
        <v>325591</v>
      </c>
      <c r="B527" t="str">
        <f>IFERROR((VLOOKUP(A527,'[1]LISTA ETIQUETAS'!O:X,3,0)),"PRODUTO SEM ESTOQUE")</f>
        <v>EST CADEIRA MADRE TC FORN FAIRLEY DARKSTONE</v>
      </c>
      <c r="C527" s="10" t="str">
        <f>VLOOKUP(A527,'[1]LISTA ETIQUETAS'!$O:$BT,57,0)</f>
        <v>CLAMI CADEIRA</v>
      </c>
      <c r="D527" s="10" t="str">
        <f>VLOOKUP(A527,'[1]LISTA ETIQUETAS'!$O:$BT,58,0)</f>
        <v>CADEIRA MADRE (FL)</v>
      </c>
      <c r="E527" s="11">
        <f>IF(VLOOKUP(A527,'[1]LISTA ETIQUETAS'!O:W,4,0)="",(VLOOKUP(A527,'[1]LISTA ETIQUETAS'!O:W,6,0)),(VLOOKUP(A527,'[1]LISTA ETIQUETAS'!O:W,4,0)))</f>
        <v>0.85</v>
      </c>
      <c r="F527" s="11">
        <f>IF(VLOOKUP(A527,'[1]LISTA ETIQUETAS'!O:W,5,0)="",(VLOOKUP(A527,'[1]LISTA ETIQUETAS'!O:W,7,0)),(VLOOKUP(A527,'[1]LISTA ETIQUETAS'!O:W,5,0)))</f>
        <v>0.54</v>
      </c>
      <c r="G527" s="11">
        <f>IFERROR((VLOOKUP(A527,'[1]LISTA ETIQUETAS'!O:X,8,0)),"")</f>
        <v>0.61</v>
      </c>
      <c r="H527" s="11">
        <f>IFERROR((VLOOKUP(A527,'[1]LISTA ETIQUETAS'!O:X,9,0)),"")</f>
        <v>0</v>
      </c>
      <c r="I527" s="12">
        <f>IFERROR((VLOOKUP(A527,'[1]LISTA ETIQUETAS'!O:Y,11,0)),"")</f>
        <v>6908</v>
      </c>
      <c r="J527" s="6">
        <f>VLOOKUP(A527,'[1]LISTA ETIQUETAS'!$O:$Z,12,0)</f>
        <v>0.5</v>
      </c>
      <c r="K527" s="12">
        <f t="shared" si="24"/>
        <v>3454</v>
      </c>
      <c r="L527" s="7" t="str">
        <f>IF(VLOOKUP(A527,'[1]LISTA ETIQUETAS'!O:AB,14,0)="","",(VLOOKUP(A527,'[1]LISTA ETIQUETAS'!O:AB,14,0)))</f>
        <v/>
      </c>
      <c r="M527" s="8">
        <f>VLOOKUP(A527,'[1]LISTA ETIQUETAS'!$O:$BR,56,0)</f>
        <v>0</v>
      </c>
      <c r="N527" s="9">
        <f t="shared" si="25"/>
        <v>325591</v>
      </c>
      <c r="S527" s="2">
        <f>_xlfn.XLOOKUP($A527,'[1]LISTA ETIQUETAS'!$O:$O,'[1]LISTA ETIQUETAS'!H:H,"",0)</f>
        <v>2</v>
      </c>
      <c r="T527" s="9">
        <f t="shared" si="26"/>
        <v>2</v>
      </c>
      <c r="U527" s="10" t="str">
        <f>IFERROR((VLOOKUP(A527,'links de acesso'!A:B,2,0)),"\\192.168.0.4\Produtos\PRODUTO_PRONTA_ENTREGA\static\IMAGENS_PRODUTOS\SEM IMAGEM.jpg")</f>
        <v>\\192.168.0.4\Produtos\PRODUTO_PRONTA_ENTREGA\static\IMAGENS_PRODUTOS\CADEIRA MADRE_325591.jpg</v>
      </c>
      <c r="V527" s="2"/>
    </row>
    <row r="528" spans="1:22" x14ac:dyDescent="0.25">
      <c r="A528" s="5">
        <v>253216</v>
      </c>
      <c r="B528" t="str">
        <f>IFERROR((VLOOKUP(A528,'[1]LISTA ETIQUETAS'!O:X,3,0)),"PRODUTO SEM ESTOQUE")</f>
        <v>EST CADEIRA MADRE TC F21/EST NOGUEIRA</v>
      </c>
      <c r="C528" s="10" t="str">
        <f>VLOOKUP(A528,'[1]LISTA ETIQUETAS'!$O:$BT,57,0)</f>
        <v>CLAMI CADEIRA</v>
      </c>
      <c r="D528" s="10" t="str">
        <f>VLOOKUP(A528,'[1]LISTA ETIQUETAS'!$O:$BT,58,0)</f>
        <v>CADEIRA MADRE (FL)</v>
      </c>
      <c r="E528" s="11">
        <f>IF(VLOOKUP(A528,'[1]LISTA ETIQUETAS'!O:W,4,0)="",(VLOOKUP(A528,'[1]LISTA ETIQUETAS'!O:W,6,0)),(VLOOKUP(A528,'[1]LISTA ETIQUETAS'!O:W,4,0)))</f>
        <v>0.85</v>
      </c>
      <c r="F528" s="11">
        <f>IF(VLOOKUP(A528,'[1]LISTA ETIQUETAS'!O:W,5,0)="",(VLOOKUP(A528,'[1]LISTA ETIQUETAS'!O:W,7,0)),(VLOOKUP(A528,'[1]LISTA ETIQUETAS'!O:W,5,0)))</f>
        <v>0.54</v>
      </c>
      <c r="G528" s="11">
        <f>IFERROR((VLOOKUP(A528,'[1]LISTA ETIQUETAS'!O:X,8,0)),"")</f>
        <v>0.61</v>
      </c>
      <c r="H528" s="11">
        <f>IFERROR((VLOOKUP(A528,'[1]LISTA ETIQUETAS'!O:X,9,0)),"")</f>
        <v>0</v>
      </c>
      <c r="I528" s="12">
        <f>IFERROR((VLOOKUP(A528,'[1]LISTA ETIQUETAS'!O:Y,11,0)),"")</f>
        <v>4256</v>
      </c>
      <c r="J528" s="6">
        <f>VLOOKUP(A528,'[1]LISTA ETIQUETAS'!$O:$Z,12,0)</f>
        <v>0.7</v>
      </c>
      <c r="K528" s="12">
        <f t="shared" si="24"/>
        <v>1276.8000000000002</v>
      </c>
      <c r="L528" s="7" t="str">
        <f>IF(VLOOKUP(A528,'[1]LISTA ETIQUETAS'!O:AB,14,0)="","",(VLOOKUP(A528,'[1]LISTA ETIQUETAS'!O:AB,14,0)))</f>
        <v/>
      </c>
      <c r="M528" s="8">
        <f>VLOOKUP(A528,'[1]LISTA ETIQUETAS'!$O:$BR,56,0)</f>
        <v>0</v>
      </c>
      <c r="N528" s="9">
        <f t="shared" si="25"/>
        <v>253216</v>
      </c>
      <c r="S528" s="2">
        <f>_xlfn.XLOOKUP($A528,'[1]LISTA ETIQUETAS'!$O:$O,'[1]LISTA ETIQUETAS'!H:H,"",0)</f>
        <v>3</v>
      </c>
      <c r="T528" s="9">
        <f t="shared" si="26"/>
        <v>3</v>
      </c>
      <c r="U528" s="10" t="str">
        <f>IFERROR((VLOOKUP(A528,'links de acesso'!A:B,2,0)),"\\192.168.0.4\Produtos\PRODUTO_PRONTA_ENTREGA\static\IMAGENS_PRODUTOS\SEM IMAGEM.jpg")</f>
        <v>\\192.168.0.4\Produtos\PRODUTO_PRONTA_ENTREGA\static\IMAGENS_PRODUTOS\CADEIRA MADRE_253216.jpg</v>
      </c>
      <c r="V528" s="2"/>
    </row>
    <row r="529" spans="1:22" x14ac:dyDescent="0.25">
      <c r="A529" s="5">
        <v>253216</v>
      </c>
      <c r="B529" t="str">
        <f>IFERROR((VLOOKUP(A529,'[1]LISTA ETIQUETAS'!O:X,3,0)),"PRODUTO SEM ESTOQUE")</f>
        <v>EST CADEIRA MADRE TC F21/EST NOGUEIRA</v>
      </c>
      <c r="C529" s="10" t="str">
        <f>VLOOKUP(A529,'[1]LISTA ETIQUETAS'!$O:$BT,57,0)</f>
        <v>CLAMI CADEIRA</v>
      </c>
      <c r="D529" s="10" t="str">
        <f>VLOOKUP(A529,'[1]LISTA ETIQUETAS'!$O:$BT,58,0)</f>
        <v>CADEIRA MADRE (FL)</v>
      </c>
      <c r="E529" s="11">
        <f>IF(VLOOKUP(A529,'[1]LISTA ETIQUETAS'!O:W,4,0)="",(VLOOKUP(A529,'[1]LISTA ETIQUETAS'!O:W,6,0)),(VLOOKUP(A529,'[1]LISTA ETIQUETAS'!O:W,4,0)))</f>
        <v>0.85</v>
      </c>
      <c r="F529" s="11">
        <f>IF(VLOOKUP(A529,'[1]LISTA ETIQUETAS'!O:W,5,0)="",(VLOOKUP(A529,'[1]LISTA ETIQUETAS'!O:W,7,0)),(VLOOKUP(A529,'[1]LISTA ETIQUETAS'!O:W,5,0)))</f>
        <v>0.54</v>
      </c>
      <c r="G529" s="11">
        <f>IFERROR((VLOOKUP(A529,'[1]LISTA ETIQUETAS'!O:X,8,0)),"")</f>
        <v>0.61</v>
      </c>
      <c r="H529" s="11">
        <f>IFERROR((VLOOKUP(A529,'[1]LISTA ETIQUETAS'!O:X,9,0)),"")</f>
        <v>0</v>
      </c>
      <c r="I529" s="12">
        <f>IFERROR((VLOOKUP(A529,'[1]LISTA ETIQUETAS'!O:Y,11,0)),"")</f>
        <v>4256</v>
      </c>
      <c r="J529" s="6">
        <f>VLOOKUP(A529,'[1]LISTA ETIQUETAS'!$O:$Z,12,0)</f>
        <v>0.7</v>
      </c>
      <c r="K529" s="12">
        <f t="shared" si="24"/>
        <v>1276.8000000000002</v>
      </c>
      <c r="L529" s="7" t="str">
        <f>IF(VLOOKUP(A529,'[1]LISTA ETIQUETAS'!O:AB,14,0)="","",(VLOOKUP(A529,'[1]LISTA ETIQUETAS'!O:AB,14,0)))</f>
        <v/>
      </c>
      <c r="M529" s="8">
        <f>VLOOKUP(A529,'[1]LISTA ETIQUETAS'!$O:$BR,56,0)</f>
        <v>0</v>
      </c>
      <c r="N529" s="9">
        <f t="shared" si="25"/>
        <v>253216</v>
      </c>
      <c r="S529" s="2">
        <f>_xlfn.XLOOKUP($A529,'[1]LISTA ETIQUETAS'!$O:$O,'[1]LISTA ETIQUETAS'!H:H,"",0)</f>
        <v>3</v>
      </c>
      <c r="T529" s="9">
        <f t="shared" si="26"/>
        <v>3</v>
      </c>
      <c r="U529" s="10" t="str">
        <f>IFERROR((VLOOKUP(A529,'links de acesso'!A:B,2,0)),"\\192.168.0.4\Produtos\PRODUTO_PRONTA_ENTREGA\static\IMAGENS_PRODUTOS\SEM IMAGEM.jpg")</f>
        <v>\\192.168.0.4\Produtos\PRODUTO_PRONTA_ENTREGA\static\IMAGENS_PRODUTOS\CADEIRA MADRE_253216.jpg</v>
      </c>
      <c r="V529" s="2"/>
    </row>
    <row r="530" spans="1:22" x14ac:dyDescent="0.25">
      <c r="A530" s="5">
        <v>253216</v>
      </c>
      <c r="B530" t="str">
        <f>IFERROR((VLOOKUP(A530,'[1]LISTA ETIQUETAS'!O:X,3,0)),"PRODUTO SEM ESTOQUE")</f>
        <v>EST CADEIRA MADRE TC F21/EST NOGUEIRA</v>
      </c>
      <c r="C530" s="10" t="str">
        <f>VLOOKUP(A530,'[1]LISTA ETIQUETAS'!$O:$BT,57,0)</f>
        <v>CLAMI CADEIRA</v>
      </c>
      <c r="D530" s="10" t="str">
        <f>VLOOKUP(A530,'[1]LISTA ETIQUETAS'!$O:$BT,58,0)</f>
        <v>CADEIRA MADRE (FL)</v>
      </c>
      <c r="E530" s="11">
        <f>IF(VLOOKUP(A530,'[1]LISTA ETIQUETAS'!O:W,4,0)="",(VLOOKUP(A530,'[1]LISTA ETIQUETAS'!O:W,6,0)),(VLOOKUP(A530,'[1]LISTA ETIQUETAS'!O:W,4,0)))</f>
        <v>0.85</v>
      </c>
      <c r="F530" s="11">
        <f>IF(VLOOKUP(A530,'[1]LISTA ETIQUETAS'!O:W,5,0)="",(VLOOKUP(A530,'[1]LISTA ETIQUETAS'!O:W,7,0)),(VLOOKUP(A530,'[1]LISTA ETIQUETAS'!O:W,5,0)))</f>
        <v>0.54</v>
      </c>
      <c r="G530" s="11">
        <f>IFERROR((VLOOKUP(A530,'[1]LISTA ETIQUETAS'!O:X,8,0)),"")</f>
        <v>0.61</v>
      </c>
      <c r="H530" s="11">
        <f>IFERROR((VLOOKUP(A530,'[1]LISTA ETIQUETAS'!O:X,9,0)),"")</f>
        <v>0</v>
      </c>
      <c r="I530" s="12">
        <f>IFERROR((VLOOKUP(A530,'[1]LISTA ETIQUETAS'!O:Y,11,0)),"")</f>
        <v>4256</v>
      </c>
      <c r="J530" s="6">
        <f>VLOOKUP(A530,'[1]LISTA ETIQUETAS'!$O:$Z,12,0)</f>
        <v>0.7</v>
      </c>
      <c r="K530" s="12">
        <f t="shared" si="24"/>
        <v>1276.8000000000002</v>
      </c>
      <c r="L530" s="7" t="str">
        <f>IF(VLOOKUP(A530,'[1]LISTA ETIQUETAS'!O:AB,14,0)="","",(VLOOKUP(A530,'[1]LISTA ETIQUETAS'!O:AB,14,0)))</f>
        <v/>
      </c>
      <c r="M530" s="8">
        <f>VLOOKUP(A530,'[1]LISTA ETIQUETAS'!$O:$BR,56,0)</f>
        <v>0</v>
      </c>
      <c r="N530" s="9">
        <f t="shared" si="25"/>
        <v>253216</v>
      </c>
      <c r="S530" s="2">
        <f>_xlfn.XLOOKUP($A530,'[1]LISTA ETIQUETAS'!$O:$O,'[1]LISTA ETIQUETAS'!H:H,"",0)</f>
        <v>3</v>
      </c>
      <c r="T530" s="9">
        <f t="shared" si="26"/>
        <v>3</v>
      </c>
      <c r="U530" s="10" t="str">
        <f>IFERROR((VLOOKUP(A530,'links de acesso'!A:B,2,0)),"\\192.168.0.4\Produtos\PRODUTO_PRONTA_ENTREGA\static\IMAGENS_PRODUTOS\SEM IMAGEM.jpg")</f>
        <v>\\192.168.0.4\Produtos\PRODUTO_PRONTA_ENTREGA\static\IMAGENS_PRODUTOS\CADEIRA MADRE_253216.jpg</v>
      </c>
      <c r="V530" s="2"/>
    </row>
    <row r="531" spans="1:22" x14ac:dyDescent="0.25">
      <c r="A531" s="5">
        <v>274363</v>
      </c>
      <c r="B531" t="str">
        <f>IFERROR((VLOOKUP(A531,'[1]LISTA ETIQUETAS'!O:X,3,0)),"PRODUTO SEM ESTOQUE")</f>
        <v>EST CADEIRA MADRE TC1107/EST NOGUEIRA</v>
      </c>
      <c r="C531" s="10" t="str">
        <f>VLOOKUP(A531,'[1]LISTA ETIQUETAS'!$O:$BT,57,0)</f>
        <v>CLAMI CADEIRA</v>
      </c>
      <c r="D531" s="10" t="str">
        <f>VLOOKUP(A531,'[1]LISTA ETIQUETAS'!$O:$BT,58,0)</f>
        <v>CADEIRA MADRE (FL)</v>
      </c>
      <c r="E531" s="11">
        <f>IF(VLOOKUP(A531,'[1]LISTA ETIQUETAS'!O:W,4,0)="",(VLOOKUP(A531,'[1]LISTA ETIQUETAS'!O:W,6,0)),(VLOOKUP(A531,'[1]LISTA ETIQUETAS'!O:W,4,0)))</f>
        <v>0.85</v>
      </c>
      <c r="F531" s="11">
        <f>IF(VLOOKUP(A531,'[1]LISTA ETIQUETAS'!O:W,5,0)="",(VLOOKUP(A531,'[1]LISTA ETIQUETAS'!O:W,7,0)),(VLOOKUP(A531,'[1]LISTA ETIQUETAS'!O:W,5,0)))</f>
        <v>0.54</v>
      </c>
      <c r="G531" s="11">
        <f>IFERROR((VLOOKUP(A531,'[1]LISTA ETIQUETAS'!O:X,8,0)),"")</f>
        <v>0.61</v>
      </c>
      <c r="H531" s="11">
        <f>IFERROR((VLOOKUP(A531,'[1]LISTA ETIQUETAS'!O:X,9,0)),"")</f>
        <v>0</v>
      </c>
      <c r="I531" s="12">
        <f>IFERROR((VLOOKUP(A531,'[1]LISTA ETIQUETAS'!O:Y,11,0)),"")</f>
        <v>4256</v>
      </c>
      <c r="J531" s="6">
        <f>VLOOKUP(A531,'[1]LISTA ETIQUETAS'!$O:$Z,12,0)</f>
        <v>0.75</v>
      </c>
      <c r="K531" s="12">
        <f t="shared" si="24"/>
        <v>1064</v>
      </c>
      <c r="L531" s="7" t="str">
        <f>IF(VLOOKUP(A531,'[1]LISTA ETIQUETAS'!O:AB,14,0)="","",(VLOOKUP(A531,'[1]LISTA ETIQUETAS'!O:AB,14,0)))</f>
        <v/>
      </c>
      <c r="M531" s="8">
        <f>VLOOKUP(A531,'[1]LISTA ETIQUETAS'!$O:$BR,56,0)</f>
        <v>0</v>
      </c>
      <c r="N531" s="9">
        <f t="shared" si="25"/>
        <v>274363</v>
      </c>
      <c r="S531" s="2">
        <f>_xlfn.XLOOKUP($A531,'[1]LISTA ETIQUETAS'!$O:$O,'[1]LISTA ETIQUETAS'!H:H,"",0)</f>
        <v>3</v>
      </c>
      <c r="T531" s="9">
        <f t="shared" si="26"/>
        <v>3</v>
      </c>
      <c r="U531" s="10" t="str">
        <f>IFERROR((VLOOKUP(A531,'links de acesso'!A:B,2,0)),"\\192.168.0.4\Produtos\PRODUTO_PRONTA_ENTREGA\static\IMAGENS_PRODUTOS\SEM IMAGEM.jpg")</f>
        <v>\\192.168.0.4\Produtos\PRODUTO_PRONTA_ENTREGA\static\IMAGENS_PRODUTOS\CADEIRA MADRE_274363.jpg</v>
      </c>
      <c r="V531" s="2"/>
    </row>
    <row r="532" spans="1:22" x14ac:dyDescent="0.25">
      <c r="A532" s="5">
        <v>274363</v>
      </c>
      <c r="B532" t="str">
        <f>IFERROR((VLOOKUP(A532,'[1]LISTA ETIQUETAS'!O:X,3,0)),"PRODUTO SEM ESTOQUE")</f>
        <v>EST CADEIRA MADRE TC1107/EST NOGUEIRA</v>
      </c>
      <c r="C532" s="10" t="str">
        <f>VLOOKUP(A532,'[1]LISTA ETIQUETAS'!$O:$BT,57,0)</f>
        <v>CLAMI CADEIRA</v>
      </c>
      <c r="D532" s="10" t="str">
        <f>VLOOKUP(A532,'[1]LISTA ETIQUETAS'!$O:$BT,58,0)</f>
        <v>CADEIRA MADRE (FL)</v>
      </c>
      <c r="E532" s="11">
        <f>IF(VLOOKUP(A532,'[1]LISTA ETIQUETAS'!O:W,4,0)="",(VLOOKUP(A532,'[1]LISTA ETIQUETAS'!O:W,6,0)),(VLOOKUP(A532,'[1]LISTA ETIQUETAS'!O:W,4,0)))</f>
        <v>0.85</v>
      </c>
      <c r="F532" s="11">
        <f>IF(VLOOKUP(A532,'[1]LISTA ETIQUETAS'!O:W,5,0)="",(VLOOKUP(A532,'[1]LISTA ETIQUETAS'!O:W,7,0)),(VLOOKUP(A532,'[1]LISTA ETIQUETAS'!O:W,5,0)))</f>
        <v>0.54</v>
      </c>
      <c r="G532" s="11">
        <f>IFERROR((VLOOKUP(A532,'[1]LISTA ETIQUETAS'!O:X,8,0)),"")</f>
        <v>0.61</v>
      </c>
      <c r="H532" s="11">
        <f>IFERROR((VLOOKUP(A532,'[1]LISTA ETIQUETAS'!O:X,9,0)),"")</f>
        <v>0</v>
      </c>
      <c r="I532" s="12">
        <f>IFERROR((VLOOKUP(A532,'[1]LISTA ETIQUETAS'!O:Y,11,0)),"")</f>
        <v>4256</v>
      </c>
      <c r="J532" s="6">
        <f>VLOOKUP(A532,'[1]LISTA ETIQUETAS'!$O:$Z,12,0)</f>
        <v>0.75</v>
      </c>
      <c r="K532" s="12">
        <f t="shared" si="24"/>
        <v>1064</v>
      </c>
      <c r="L532" s="7" t="str">
        <f>IF(VLOOKUP(A532,'[1]LISTA ETIQUETAS'!O:AB,14,0)="","",(VLOOKUP(A532,'[1]LISTA ETIQUETAS'!O:AB,14,0)))</f>
        <v/>
      </c>
      <c r="M532" s="8">
        <f>VLOOKUP(A532,'[1]LISTA ETIQUETAS'!$O:$BR,56,0)</f>
        <v>0</v>
      </c>
      <c r="N532" s="9">
        <f t="shared" si="25"/>
        <v>274363</v>
      </c>
      <c r="S532" s="2">
        <f>_xlfn.XLOOKUP($A532,'[1]LISTA ETIQUETAS'!$O:$O,'[1]LISTA ETIQUETAS'!H:H,"",0)</f>
        <v>3</v>
      </c>
      <c r="T532" s="9">
        <f t="shared" si="26"/>
        <v>3</v>
      </c>
      <c r="U532" s="10" t="str">
        <f>IFERROR((VLOOKUP(A532,'links de acesso'!A:B,2,0)),"\\192.168.0.4\Produtos\PRODUTO_PRONTA_ENTREGA\static\IMAGENS_PRODUTOS\SEM IMAGEM.jpg")</f>
        <v>\\192.168.0.4\Produtos\PRODUTO_PRONTA_ENTREGA\static\IMAGENS_PRODUTOS\CADEIRA MADRE_274363.jpg</v>
      </c>
      <c r="V532" s="2"/>
    </row>
    <row r="533" spans="1:22" x14ac:dyDescent="0.25">
      <c r="A533" s="5">
        <v>274363</v>
      </c>
      <c r="B533" t="str">
        <f>IFERROR((VLOOKUP(A533,'[1]LISTA ETIQUETAS'!O:X,3,0)),"PRODUTO SEM ESTOQUE")</f>
        <v>EST CADEIRA MADRE TC1107/EST NOGUEIRA</v>
      </c>
      <c r="C533" s="10" t="str">
        <f>VLOOKUP(A533,'[1]LISTA ETIQUETAS'!$O:$BT,57,0)</f>
        <v>CLAMI CADEIRA</v>
      </c>
      <c r="D533" s="10" t="str">
        <f>VLOOKUP(A533,'[1]LISTA ETIQUETAS'!$O:$BT,58,0)</f>
        <v>CADEIRA MADRE (FL)</v>
      </c>
      <c r="E533" s="11">
        <f>IF(VLOOKUP(A533,'[1]LISTA ETIQUETAS'!O:W,4,0)="",(VLOOKUP(A533,'[1]LISTA ETIQUETAS'!O:W,6,0)),(VLOOKUP(A533,'[1]LISTA ETIQUETAS'!O:W,4,0)))</f>
        <v>0.85</v>
      </c>
      <c r="F533" s="11">
        <f>IF(VLOOKUP(A533,'[1]LISTA ETIQUETAS'!O:W,5,0)="",(VLOOKUP(A533,'[1]LISTA ETIQUETAS'!O:W,7,0)),(VLOOKUP(A533,'[1]LISTA ETIQUETAS'!O:W,5,0)))</f>
        <v>0.54</v>
      </c>
      <c r="G533" s="11">
        <f>IFERROR((VLOOKUP(A533,'[1]LISTA ETIQUETAS'!O:X,8,0)),"")</f>
        <v>0.61</v>
      </c>
      <c r="H533" s="11">
        <f>IFERROR((VLOOKUP(A533,'[1]LISTA ETIQUETAS'!O:X,9,0)),"")</f>
        <v>0</v>
      </c>
      <c r="I533" s="12">
        <f>IFERROR((VLOOKUP(A533,'[1]LISTA ETIQUETAS'!O:Y,11,0)),"")</f>
        <v>4256</v>
      </c>
      <c r="J533" s="6">
        <f>VLOOKUP(A533,'[1]LISTA ETIQUETAS'!$O:$Z,12,0)</f>
        <v>0.75</v>
      </c>
      <c r="K533" s="12">
        <f t="shared" si="24"/>
        <v>1064</v>
      </c>
      <c r="L533" s="7" t="str">
        <f>IF(VLOOKUP(A533,'[1]LISTA ETIQUETAS'!O:AB,14,0)="","",(VLOOKUP(A533,'[1]LISTA ETIQUETAS'!O:AB,14,0)))</f>
        <v/>
      </c>
      <c r="M533" s="8">
        <f>VLOOKUP(A533,'[1]LISTA ETIQUETAS'!$O:$BR,56,0)</f>
        <v>0</v>
      </c>
      <c r="N533" s="9">
        <f t="shared" si="25"/>
        <v>274363</v>
      </c>
      <c r="S533" s="2">
        <f>_xlfn.XLOOKUP($A533,'[1]LISTA ETIQUETAS'!$O:$O,'[1]LISTA ETIQUETAS'!H:H,"",0)</f>
        <v>3</v>
      </c>
      <c r="T533" s="9">
        <f t="shared" si="26"/>
        <v>3</v>
      </c>
      <c r="U533" s="10" t="str">
        <f>IFERROR((VLOOKUP(A533,'links de acesso'!A:B,2,0)),"\\192.168.0.4\Produtos\PRODUTO_PRONTA_ENTREGA\static\IMAGENS_PRODUTOS\SEM IMAGEM.jpg")</f>
        <v>\\192.168.0.4\Produtos\PRODUTO_PRONTA_ENTREGA\static\IMAGENS_PRODUTOS\CADEIRA MADRE_274363.jpg</v>
      </c>
      <c r="V533" s="2"/>
    </row>
    <row r="534" spans="1:22" x14ac:dyDescent="0.25">
      <c r="A534" s="5">
        <v>176833</v>
      </c>
      <c r="B534" t="str">
        <f>IFERROR((VLOOKUP(A534,'[1]LISTA ETIQUETAS'!O:X,3,0)),"PRODUTO SEM ESTOQUE")</f>
        <v>EST CADEIRA MAIA SMALL (NOGUEIRA) TC G1 T002</v>
      </c>
      <c r="C534" s="10" t="str">
        <f>VLOOKUP(A534,'[1]LISTA ETIQUETAS'!$O:$BT,57,0)</f>
        <v>CLAMI CADEIRA</v>
      </c>
      <c r="D534" s="10" t="str">
        <f>VLOOKUP(A534,'[1]LISTA ETIQUETAS'!$O:$BT,58,0)</f>
        <v>CADEIRA MAIA (FL)</v>
      </c>
      <c r="E534" s="11">
        <f>IF(VLOOKUP(A534,'[1]LISTA ETIQUETAS'!O:W,4,0)="",(VLOOKUP(A534,'[1]LISTA ETIQUETAS'!O:W,6,0)),(VLOOKUP(A534,'[1]LISTA ETIQUETAS'!O:W,4,0)))</f>
        <v>0.48</v>
      </c>
      <c r="F534" s="11">
        <f>IF(VLOOKUP(A534,'[1]LISTA ETIQUETAS'!O:W,5,0)="",(VLOOKUP(A534,'[1]LISTA ETIQUETAS'!O:W,7,0)),(VLOOKUP(A534,'[1]LISTA ETIQUETAS'!O:W,5,0)))</f>
        <v>0.54</v>
      </c>
      <c r="G534" s="11">
        <f>IFERROR((VLOOKUP(A534,'[1]LISTA ETIQUETAS'!O:X,8,0)),"")</f>
        <v>0.87</v>
      </c>
      <c r="H534" s="11">
        <f>IFERROR((VLOOKUP(A534,'[1]LISTA ETIQUETAS'!O:X,9,0)),"")</f>
        <v>0</v>
      </c>
      <c r="I534" s="12">
        <f>IFERROR((VLOOKUP(A534,'[1]LISTA ETIQUETAS'!O:Y,11,0)),"")</f>
        <v>3271.58</v>
      </c>
      <c r="J534" s="6">
        <f>VLOOKUP(A534,'[1]LISTA ETIQUETAS'!$O:$Z,12,0)</f>
        <v>0.75</v>
      </c>
      <c r="K534" s="12">
        <f t="shared" si="24"/>
        <v>817.89499999999998</v>
      </c>
      <c r="L534" s="7" t="str">
        <f>IF(VLOOKUP(A534,'[1]LISTA ETIQUETAS'!O:AB,14,0)="","",(VLOOKUP(A534,'[1]LISTA ETIQUETAS'!O:AB,14,0)))</f>
        <v/>
      </c>
      <c r="M534" s="8">
        <f>VLOOKUP(A534,'[1]LISTA ETIQUETAS'!$O:$BR,56,0)</f>
        <v>0</v>
      </c>
      <c r="N534" s="9">
        <f t="shared" si="25"/>
        <v>176833</v>
      </c>
      <c r="S534" s="2">
        <f>_xlfn.XLOOKUP($A534,'[1]LISTA ETIQUETAS'!$O:$O,'[1]LISTA ETIQUETAS'!H:H,"",0)</f>
        <v>1</v>
      </c>
      <c r="T534" s="9">
        <f t="shared" si="26"/>
        <v>1</v>
      </c>
      <c r="U534" s="10" t="str">
        <f>IFERROR((VLOOKUP(A534,'links de acesso'!A:B,2,0)),"\\192.168.0.4\Produtos\PRODUTO_PRONTA_ENTREGA\static\IMAGENS_PRODUTOS\SEM IMAGEM.jpg")</f>
        <v>\\192.168.0.4\Produtos\PRODUTO_PRONTA_ENTREGA\static\IMAGENS_PRODUTOS\CADEIRA MAIA SMALL_176833.jpg</v>
      </c>
      <c r="V534" s="2"/>
    </row>
    <row r="535" spans="1:22" x14ac:dyDescent="0.25">
      <c r="A535" s="5">
        <v>183797</v>
      </c>
      <c r="B535" t="str">
        <f>IFERROR((VLOOKUP(A535,'[1]LISTA ETIQUETAS'!O:X,3,0)),"PRODUTO SEM ESTOQUE")</f>
        <v>EST CADEIRA MAIA SMALL (NOGUEIRA) TC G1 T012</v>
      </c>
      <c r="C535" s="10" t="str">
        <f>VLOOKUP(A535,'[1]LISTA ETIQUETAS'!$O:$BT,57,0)</f>
        <v>CLAMI CADEIRA</v>
      </c>
      <c r="D535" s="10" t="str">
        <f>VLOOKUP(A535,'[1]LISTA ETIQUETAS'!$O:$BT,58,0)</f>
        <v>CADEIRA MAIA (FL)</v>
      </c>
      <c r="E535" s="11">
        <f>IF(VLOOKUP(A535,'[1]LISTA ETIQUETAS'!O:W,4,0)="",(VLOOKUP(A535,'[1]LISTA ETIQUETAS'!O:W,6,0)),(VLOOKUP(A535,'[1]LISTA ETIQUETAS'!O:W,4,0)))</f>
        <v>0.48</v>
      </c>
      <c r="F535" s="11">
        <f>IF(VLOOKUP(A535,'[1]LISTA ETIQUETAS'!O:W,5,0)="",(VLOOKUP(A535,'[1]LISTA ETIQUETAS'!O:W,7,0)),(VLOOKUP(A535,'[1]LISTA ETIQUETAS'!O:W,5,0)))</f>
        <v>0.54</v>
      </c>
      <c r="G535" s="11">
        <f>IFERROR((VLOOKUP(A535,'[1]LISTA ETIQUETAS'!O:X,8,0)),"")</f>
        <v>0.87</v>
      </c>
      <c r="H535" s="11">
        <f>IFERROR((VLOOKUP(A535,'[1]LISTA ETIQUETAS'!O:X,9,0)),"")</f>
        <v>0</v>
      </c>
      <c r="I535" s="12">
        <f>IFERROR((VLOOKUP(A535,'[1]LISTA ETIQUETAS'!O:Y,11,0)),"")</f>
        <v>3271.58</v>
      </c>
      <c r="J535" s="6">
        <f>VLOOKUP(A535,'[1]LISTA ETIQUETAS'!$O:$Z,12,0)</f>
        <v>0.75</v>
      </c>
      <c r="K535" s="12">
        <f t="shared" si="24"/>
        <v>817.89499999999998</v>
      </c>
      <c r="L535" s="7" t="str">
        <f>IF(VLOOKUP(A535,'[1]LISTA ETIQUETAS'!O:AB,14,0)="","",(VLOOKUP(A535,'[1]LISTA ETIQUETAS'!O:AB,14,0)))</f>
        <v/>
      </c>
      <c r="M535" s="8">
        <f>VLOOKUP(A535,'[1]LISTA ETIQUETAS'!$O:$BR,56,0)</f>
        <v>0</v>
      </c>
      <c r="N535" s="9">
        <f t="shared" si="25"/>
        <v>183797</v>
      </c>
      <c r="S535" s="2">
        <f>_xlfn.XLOOKUP($A535,'[1]LISTA ETIQUETAS'!$O:$O,'[1]LISTA ETIQUETAS'!H:H,"",0)</f>
        <v>2</v>
      </c>
      <c r="T535" s="9">
        <f t="shared" si="26"/>
        <v>2</v>
      </c>
      <c r="U535" s="10" t="str">
        <f>IFERROR((VLOOKUP(A535,'links de acesso'!A:B,2,0)),"\\192.168.0.4\Produtos\PRODUTO_PRONTA_ENTREGA\static\IMAGENS_PRODUTOS\SEM IMAGEM.jpg")</f>
        <v>\\192.168.0.4\Produtos\PRODUTO_PRONTA_ENTREGA\static\IMAGENS_PRODUTOS\CADEIRA MAIA_183797.jpg</v>
      </c>
      <c r="V535" s="2"/>
    </row>
    <row r="536" spans="1:22" x14ac:dyDescent="0.25">
      <c r="A536" s="5">
        <v>183797</v>
      </c>
      <c r="B536" t="str">
        <f>IFERROR((VLOOKUP(A536,'[1]LISTA ETIQUETAS'!O:X,3,0)),"PRODUTO SEM ESTOQUE")</f>
        <v>EST CADEIRA MAIA SMALL (NOGUEIRA) TC G1 T012</v>
      </c>
      <c r="C536" s="10" t="str">
        <f>VLOOKUP(A536,'[1]LISTA ETIQUETAS'!$O:$BT,57,0)</f>
        <v>CLAMI CADEIRA</v>
      </c>
      <c r="D536" s="10" t="str">
        <f>VLOOKUP(A536,'[1]LISTA ETIQUETAS'!$O:$BT,58,0)</f>
        <v>CADEIRA MAIA (FL)</v>
      </c>
      <c r="E536" s="11">
        <f>IF(VLOOKUP(A536,'[1]LISTA ETIQUETAS'!O:W,4,0)="",(VLOOKUP(A536,'[1]LISTA ETIQUETAS'!O:W,6,0)),(VLOOKUP(A536,'[1]LISTA ETIQUETAS'!O:W,4,0)))</f>
        <v>0.48</v>
      </c>
      <c r="F536" s="11">
        <f>IF(VLOOKUP(A536,'[1]LISTA ETIQUETAS'!O:W,5,0)="",(VLOOKUP(A536,'[1]LISTA ETIQUETAS'!O:W,7,0)),(VLOOKUP(A536,'[1]LISTA ETIQUETAS'!O:W,5,0)))</f>
        <v>0.54</v>
      </c>
      <c r="G536" s="11">
        <f>IFERROR((VLOOKUP(A536,'[1]LISTA ETIQUETAS'!O:X,8,0)),"")</f>
        <v>0.87</v>
      </c>
      <c r="H536" s="11">
        <f>IFERROR((VLOOKUP(A536,'[1]LISTA ETIQUETAS'!O:X,9,0)),"")</f>
        <v>0</v>
      </c>
      <c r="I536" s="12">
        <f>IFERROR((VLOOKUP(A536,'[1]LISTA ETIQUETAS'!O:Y,11,0)),"")</f>
        <v>3271.58</v>
      </c>
      <c r="J536" s="6">
        <f>VLOOKUP(A536,'[1]LISTA ETIQUETAS'!$O:$Z,12,0)</f>
        <v>0.75</v>
      </c>
      <c r="K536" s="12">
        <f t="shared" si="24"/>
        <v>817.89499999999998</v>
      </c>
      <c r="L536" s="7" t="str">
        <f>IF(VLOOKUP(A536,'[1]LISTA ETIQUETAS'!O:AB,14,0)="","",(VLOOKUP(A536,'[1]LISTA ETIQUETAS'!O:AB,14,0)))</f>
        <v/>
      </c>
      <c r="M536" s="8">
        <f>VLOOKUP(A536,'[1]LISTA ETIQUETAS'!$O:$BR,56,0)</f>
        <v>0</v>
      </c>
      <c r="N536" s="9">
        <f t="shared" si="25"/>
        <v>183797</v>
      </c>
      <c r="S536" s="2">
        <f>_xlfn.XLOOKUP($A536,'[1]LISTA ETIQUETAS'!$O:$O,'[1]LISTA ETIQUETAS'!H:H,"",0)</f>
        <v>2</v>
      </c>
      <c r="T536" s="9">
        <f t="shared" si="26"/>
        <v>2</v>
      </c>
      <c r="U536" s="10" t="str">
        <f>IFERROR((VLOOKUP(A536,'links de acesso'!A:B,2,0)),"\\192.168.0.4\Produtos\PRODUTO_PRONTA_ENTREGA\static\IMAGENS_PRODUTOS\SEM IMAGEM.jpg")</f>
        <v>\\192.168.0.4\Produtos\PRODUTO_PRONTA_ENTREGA\static\IMAGENS_PRODUTOS\CADEIRA MAIA_183797.jpg</v>
      </c>
      <c r="V536" s="2"/>
    </row>
    <row r="537" spans="1:22" x14ac:dyDescent="0.25">
      <c r="A537" s="5">
        <v>217306</v>
      </c>
      <c r="B537" t="str">
        <f>IFERROR((VLOOKUP(A537,'[1]LISTA ETIQUETAS'!O:X,3,0)),"PRODUTO SEM ESTOQUE")</f>
        <v>EST CADEIRA MAIA SMALL (M005) TC T002</v>
      </c>
      <c r="C537" s="10" t="str">
        <f>VLOOKUP(A537,'[1]LISTA ETIQUETAS'!$O:$BT,57,0)</f>
        <v>CLAMI CADEIRA</v>
      </c>
      <c r="D537" s="10" t="str">
        <f>VLOOKUP(A537,'[1]LISTA ETIQUETAS'!$O:$BT,58,0)</f>
        <v>CADEIRA MAIA (FL)</v>
      </c>
      <c r="E537" s="11">
        <f>IF(VLOOKUP(A537,'[1]LISTA ETIQUETAS'!O:W,4,0)="",(VLOOKUP(A537,'[1]LISTA ETIQUETAS'!O:W,6,0)),(VLOOKUP(A537,'[1]LISTA ETIQUETAS'!O:W,4,0)))</f>
        <v>0.48</v>
      </c>
      <c r="F537" s="11">
        <f>IF(VLOOKUP(A537,'[1]LISTA ETIQUETAS'!O:W,5,0)="",(VLOOKUP(A537,'[1]LISTA ETIQUETAS'!O:W,7,0)),(VLOOKUP(A537,'[1]LISTA ETIQUETAS'!O:W,5,0)))</f>
        <v>0.45</v>
      </c>
      <c r="G537" s="11">
        <f>IFERROR((VLOOKUP(A537,'[1]LISTA ETIQUETAS'!O:X,8,0)),"")</f>
        <v>0.87</v>
      </c>
      <c r="H537" s="11">
        <f>IFERROR((VLOOKUP(A537,'[1]LISTA ETIQUETAS'!O:X,9,0)),"")</f>
        <v>0</v>
      </c>
      <c r="I537" s="12">
        <f>IFERROR((VLOOKUP(A537,'[1]LISTA ETIQUETAS'!O:Y,11,0)),"")</f>
        <v>2278.0700000000002</v>
      </c>
      <c r="J537" s="6">
        <f>VLOOKUP(A537,'[1]LISTA ETIQUETAS'!$O:$Z,12,0)</f>
        <v>0.6</v>
      </c>
      <c r="K537" s="12">
        <f t="shared" si="24"/>
        <v>911.22800000000007</v>
      </c>
      <c r="L537" s="7" t="str">
        <f>IF(VLOOKUP(A537,'[1]LISTA ETIQUETAS'!O:AB,14,0)="","",(VLOOKUP(A537,'[1]LISTA ETIQUETAS'!O:AB,14,0)))</f>
        <v/>
      </c>
      <c r="M537" s="8">
        <f>VLOOKUP(A537,'[1]LISTA ETIQUETAS'!$O:$BR,56,0)</f>
        <v>0</v>
      </c>
      <c r="N537" s="9">
        <f t="shared" si="25"/>
        <v>217306</v>
      </c>
      <c r="S537" s="2">
        <f>_xlfn.XLOOKUP($A537,'[1]LISTA ETIQUETAS'!$O:$O,'[1]LISTA ETIQUETAS'!H:H,"",0)</f>
        <v>2</v>
      </c>
      <c r="T537" s="9">
        <f t="shared" si="26"/>
        <v>2</v>
      </c>
      <c r="U537" s="10" t="str">
        <f>IFERROR((VLOOKUP(A537,'links de acesso'!A:B,2,0)),"\\192.168.0.4\Produtos\PRODUTO_PRONTA_ENTREGA\static\IMAGENS_PRODUTOS\SEM IMAGEM.jpg")</f>
        <v>\\192.168.0.4\Produtos\PRODUTO_PRONTA_ENTREGA\static\IMAGENS_PRODUTOS\CADEIRA MAIA_217306.jpg</v>
      </c>
      <c r="V537" s="2"/>
    </row>
    <row r="538" spans="1:22" x14ac:dyDescent="0.25">
      <c r="A538" s="5">
        <v>90922</v>
      </c>
      <c r="B538" t="str">
        <f>IFERROR((VLOOKUP(A538,'[1]LISTA ETIQUETAS'!O:X,3,0)),"PRODUTO SEM ESTOQUE")</f>
        <v>EST CADEIRA MARTA (JEQUITIBA) TC BOUCLET 10394/13</v>
      </c>
      <c r="C538" s="10" t="str">
        <f>VLOOKUP(A538,'[1]LISTA ETIQUETAS'!$O:$BT,57,0)</f>
        <v>CLAMI CADEIRA</v>
      </c>
      <c r="D538" s="10" t="str">
        <f>VLOOKUP(A538,'[1]LISTA ETIQUETAS'!$O:$BT,58,0)</f>
        <v>CADEIRA MARTA (FL)</v>
      </c>
      <c r="E538" s="11">
        <f>IF(VLOOKUP(A538,'[1]LISTA ETIQUETAS'!O:W,4,0)="",(VLOOKUP(A538,'[1]LISTA ETIQUETAS'!O:W,6,0)),(VLOOKUP(A538,'[1]LISTA ETIQUETAS'!O:W,4,0)))</f>
        <v>0.64</v>
      </c>
      <c r="F538" s="11">
        <f>IF(VLOOKUP(A538,'[1]LISTA ETIQUETAS'!O:W,5,0)="",(VLOOKUP(A538,'[1]LISTA ETIQUETAS'!O:W,7,0)),(VLOOKUP(A538,'[1]LISTA ETIQUETAS'!O:W,5,0)))</f>
        <v>0.52</v>
      </c>
      <c r="G538" s="11">
        <f>IFERROR((VLOOKUP(A538,'[1]LISTA ETIQUETAS'!O:X,8,0)),"")</f>
        <v>74</v>
      </c>
      <c r="H538" s="11">
        <f>IFERROR((VLOOKUP(A538,'[1]LISTA ETIQUETAS'!O:X,9,0)),"")</f>
        <v>0</v>
      </c>
      <c r="I538" s="12">
        <f>IFERROR((VLOOKUP(A538,'[1]LISTA ETIQUETAS'!O:Y,11,0)),"")</f>
        <v>10846.17</v>
      </c>
      <c r="J538" s="6">
        <f>VLOOKUP(A538,'[1]LISTA ETIQUETAS'!$O:$Z,12,0)</f>
        <v>0.5</v>
      </c>
      <c r="K538" s="12">
        <f t="shared" si="24"/>
        <v>5423.085</v>
      </c>
      <c r="L538" s="7" t="str">
        <f>IF(VLOOKUP(A538,'[1]LISTA ETIQUETAS'!O:AB,14,0)="","",(VLOOKUP(A538,'[1]LISTA ETIQUETAS'!O:AB,14,0)))</f>
        <v/>
      </c>
      <c r="M538" s="8">
        <f>VLOOKUP(A538,'[1]LISTA ETIQUETAS'!$O:$BR,56,0)</f>
        <v>0</v>
      </c>
      <c r="N538" s="9">
        <f t="shared" si="25"/>
        <v>90922</v>
      </c>
      <c r="S538" s="2">
        <f>_xlfn.XLOOKUP($A538,'[1]LISTA ETIQUETAS'!$O:$O,'[1]LISTA ETIQUETAS'!H:H,"",0)</f>
        <v>1</v>
      </c>
      <c r="T538" s="9">
        <f t="shared" si="26"/>
        <v>1</v>
      </c>
      <c r="U538" s="10" t="str">
        <f>IFERROR((VLOOKUP(A538,'links de acesso'!A:B,2,0)),"\\192.168.0.4\Produtos\PRODUTO_PRONTA_ENTREGA\static\IMAGENS_PRODUTOS\SEM IMAGEM.jpg")</f>
        <v>\\192.168.0.4\Produtos\PRODUTO_PRONTA_ENTREGA\static\IMAGENS_PRODUTOS\CADEIRA MARTA _90922.jpg</v>
      </c>
      <c r="V538" s="2"/>
    </row>
    <row r="539" spans="1:22" x14ac:dyDescent="0.25">
      <c r="A539" s="5">
        <v>151638</v>
      </c>
      <c r="B539" t="str">
        <f>IFERROR((VLOOKUP(A539,'[1]LISTA ETIQUETAS'!O:X,3,0)),"PRODUTO SEM ESTOQUE")</f>
        <v>EST CADEIRA MEDALHAO (ESTOFADA) (LACA PRETA) TC SEDA 9739</v>
      </c>
      <c r="C539" s="10" t="str">
        <f>VLOOKUP(A539,'[1]LISTA ETIQUETAS'!$O:$BT,57,0)</f>
        <v>CLAMI CADEIRA</v>
      </c>
      <c r="D539" s="10" t="str">
        <f>VLOOKUP(A539,'[1]LISTA ETIQUETAS'!$O:$BT,58,0)</f>
        <v>CADEIRA MEDALHAO (FL)</v>
      </c>
      <c r="E539" s="11">
        <f>IF(VLOOKUP(A539,'[1]LISTA ETIQUETAS'!O:W,4,0)="",(VLOOKUP(A539,'[1]LISTA ETIQUETAS'!O:W,6,0)),(VLOOKUP(A539,'[1]LISTA ETIQUETAS'!O:W,4,0)))</f>
        <v>0.51</v>
      </c>
      <c r="F539" s="11">
        <f>IF(VLOOKUP(A539,'[1]LISTA ETIQUETAS'!O:W,5,0)="",(VLOOKUP(A539,'[1]LISTA ETIQUETAS'!O:W,7,0)),(VLOOKUP(A539,'[1]LISTA ETIQUETAS'!O:W,5,0)))</f>
        <v>0.52</v>
      </c>
      <c r="G539" s="11">
        <f>IFERROR((VLOOKUP(A539,'[1]LISTA ETIQUETAS'!O:X,8,0)),"")</f>
        <v>0.95</v>
      </c>
      <c r="H539" s="11">
        <f>IFERROR((VLOOKUP(A539,'[1]LISTA ETIQUETAS'!O:X,9,0)),"")</f>
        <v>0</v>
      </c>
      <c r="I539" s="12">
        <f>IFERROR((VLOOKUP(A539,'[1]LISTA ETIQUETAS'!O:Y,11,0)),"")</f>
        <v>7886.01</v>
      </c>
      <c r="J539" s="6">
        <f>VLOOKUP(A539,'[1]LISTA ETIQUETAS'!$O:$Z,12,0)</f>
        <v>0.7</v>
      </c>
      <c r="K539" s="12">
        <f t="shared" si="24"/>
        <v>2365.8030000000008</v>
      </c>
      <c r="L539" s="7" t="str">
        <f>IF(VLOOKUP(A539,'[1]LISTA ETIQUETAS'!O:AB,14,0)="","",(VLOOKUP(A539,'[1]LISTA ETIQUETAS'!O:AB,14,0)))</f>
        <v/>
      </c>
      <c r="M539" s="8">
        <f>VLOOKUP(A539,'[1]LISTA ETIQUETAS'!$O:$BR,56,0)</f>
        <v>0</v>
      </c>
      <c r="N539" s="9">
        <f t="shared" si="25"/>
        <v>151638</v>
      </c>
      <c r="S539" s="2">
        <f>_xlfn.XLOOKUP($A539,'[1]LISTA ETIQUETAS'!$O:$O,'[1]LISTA ETIQUETAS'!H:H,"",0)</f>
        <v>4</v>
      </c>
      <c r="T539" s="9">
        <f t="shared" si="26"/>
        <v>4</v>
      </c>
      <c r="U539" s="10" t="str">
        <f>IFERROR((VLOOKUP(A539,'links de acesso'!A:B,2,0)),"\\192.168.0.4\Produtos\PRODUTO_PRONTA_ENTREGA\static\IMAGENS_PRODUTOS\SEM IMAGEM.jpg")</f>
        <v>\\192.168.0.4\Produtos\PRODUTO_PRONTA_ENTREGA\static\IMAGENS_PRODUTOS\CADEIRA MEDALHÃO_151638.jpg</v>
      </c>
      <c r="V539" s="2"/>
    </row>
    <row r="540" spans="1:22" x14ac:dyDescent="0.25">
      <c r="A540" s="5">
        <v>179261</v>
      </c>
      <c r="B540" t="str">
        <f>IFERROR((VLOOKUP(A540,'[1]LISTA ETIQUETAS'!O:X,3,0)),"PRODUTO SEM ESTOQUE")</f>
        <v>EST CADEIRA MEDALHAO FUTURE (IMBUIA) TC LINHO CRU</v>
      </c>
      <c r="C540" s="10" t="str">
        <f>VLOOKUP(A540,'[1]LISTA ETIQUETAS'!$O:$BT,57,0)</f>
        <v>CLAMI CADEIRA</v>
      </c>
      <c r="D540" s="10" t="str">
        <f>VLOOKUP(A540,'[1]LISTA ETIQUETAS'!$O:$BT,58,0)</f>
        <v>CADEIRA MEDALHAO (FL)</v>
      </c>
      <c r="E540" s="11">
        <f>IF(VLOOKUP(A540,'[1]LISTA ETIQUETAS'!O:W,4,0)="",(VLOOKUP(A540,'[1]LISTA ETIQUETAS'!O:W,6,0)),(VLOOKUP(A540,'[1]LISTA ETIQUETAS'!O:W,4,0)))</f>
        <v>0</v>
      </c>
      <c r="F540" s="11">
        <f>IF(VLOOKUP(A540,'[1]LISTA ETIQUETAS'!O:W,5,0)="",(VLOOKUP(A540,'[1]LISTA ETIQUETAS'!O:W,7,0)),(VLOOKUP(A540,'[1]LISTA ETIQUETAS'!O:W,5,0)))</f>
        <v>0</v>
      </c>
      <c r="G540" s="11">
        <f>IFERROR((VLOOKUP(A540,'[1]LISTA ETIQUETAS'!O:X,8,0)),"")</f>
        <v>0</v>
      </c>
      <c r="H540" s="11">
        <f>IFERROR((VLOOKUP(A540,'[1]LISTA ETIQUETAS'!O:X,9,0)),"")</f>
        <v>0</v>
      </c>
      <c r="I540" s="12">
        <f>IFERROR((VLOOKUP(A540,'[1]LISTA ETIQUETAS'!O:Y,11,0)),"")</f>
        <v>4659.8900000000003</v>
      </c>
      <c r="J540" s="6">
        <f>VLOOKUP(A540,'[1]LISTA ETIQUETAS'!$O:$Z,12,0)</f>
        <v>0.7</v>
      </c>
      <c r="K540" s="12">
        <f t="shared" si="24"/>
        <v>1397.9670000000001</v>
      </c>
      <c r="L540" s="7" t="str">
        <f>IF(VLOOKUP(A540,'[1]LISTA ETIQUETAS'!O:AB,14,0)="","",(VLOOKUP(A540,'[1]LISTA ETIQUETAS'!O:AB,14,0)))</f>
        <v/>
      </c>
      <c r="M540" s="8">
        <f>VLOOKUP(A540,'[1]LISTA ETIQUETAS'!$O:$BR,56,0)</f>
        <v>0</v>
      </c>
      <c r="N540" s="9">
        <f t="shared" si="25"/>
        <v>179261</v>
      </c>
      <c r="S540" s="2">
        <f>_xlfn.XLOOKUP($A540,'[1]LISTA ETIQUETAS'!$O:$O,'[1]LISTA ETIQUETAS'!H:H,"",0)</f>
        <v>1</v>
      </c>
      <c r="T540" s="9">
        <f t="shared" si="26"/>
        <v>1</v>
      </c>
      <c r="U540" s="10" t="str">
        <f>IFERROR((VLOOKUP(A540,'links de acesso'!A:B,2,0)),"\\192.168.0.4\Produtos\PRODUTO_PRONTA_ENTREGA\static\IMAGENS_PRODUTOS\SEM IMAGEM.jpg")</f>
        <v>\\192.168.0.4\Produtos\PRODUTO_PRONTA_ENTREGA\static\IMAGENS_PRODUTOS\CADEIRA MEDALHÃO_179261.jpg</v>
      </c>
      <c r="V540" s="2"/>
    </row>
    <row r="541" spans="1:22" x14ac:dyDescent="0.25">
      <c r="A541" s="5">
        <v>262565</v>
      </c>
      <c r="B541" t="str">
        <f>IFERROR((VLOOKUP(A541,'[1]LISTA ETIQUETAS'!O:X,3,0)),"PRODUTO SEM ESTOQUE")</f>
        <v>EST CADEIRA MEDALHINHA (FREIJO) (TELA RATTAN ABERT ENV)</v>
      </c>
      <c r="C541" s="10" t="str">
        <f>VLOOKUP(A541,'[1]LISTA ETIQUETAS'!$O:$BT,57,0)</f>
        <v>CLAMI CADEIRA</v>
      </c>
      <c r="D541" s="10" t="str">
        <f>VLOOKUP(A541,'[1]LISTA ETIQUETAS'!$O:$BT,58,0)</f>
        <v>CADEIRA MEDALHINHA</v>
      </c>
      <c r="E541" s="11">
        <f>IF(VLOOKUP(A541,'[1]LISTA ETIQUETAS'!O:W,4,0)="",(VLOOKUP(A541,'[1]LISTA ETIQUETAS'!O:W,6,0)),(VLOOKUP(A541,'[1]LISTA ETIQUETAS'!O:W,4,0)))</f>
        <v>0.47</v>
      </c>
      <c r="F541" s="11">
        <f>IF(VLOOKUP(A541,'[1]LISTA ETIQUETAS'!O:W,5,0)="",(VLOOKUP(A541,'[1]LISTA ETIQUETAS'!O:W,7,0)),(VLOOKUP(A541,'[1]LISTA ETIQUETAS'!O:W,5,0)))</f>
        <v>0.61</v>
      </c>
      <c r="G541" s="11">
        <f>IFERROR((VLOOKUP(A541,'[1]LISTA ETIQUETAS'!O:X,8,0)),"")</f>
        <v>0.82</v>
      </c>
      <c r="H541" s="11">
        <f>IFERROR((VLOOKUP(A541,'[1]LISTA ETIQUETAS'!O:X,9,0)),"")</f>
        <v>0</v>
      </c>
      <c r="I541" s="12">
        <f>IFERROR((VLOOKUP(A541,'[1]LISTA ETIQUETAS'!O:Y,11,0)),"")</f>
        <v>9160.44</v>
      </c>
      <c r="J541" s="6">
        <f>VLOOKUP(A541,'[1]LISTA ETIQUETAS'!$O:$Z,12,0)</f>
        <v>0.35</v>
      </c>
      <c r="K541" s="12">
        <f t="shared" si="24"/>
        <v>5954.2860000000001</v>
      </c>
      <c r="L541" s="7" t="str">
        <f>IF(VLOOKUP(A541,'[1]LISTA ETIQUETAS'!O:AB,14,0)="","",(VLOOKUP(A541,'[1]LISTA ETIQUETAS'!O:AB,14,0)))</f>
        <v/>
      </c>
      <c r="M541" s="8">
        <f>VLOOKUP(A541,'[1]LISTA ETIQUETAS'!$O:$BR,56,0)</f>
        <v>0</v>
      </c>
      <c r="N541" s="9">
        <f t="shared" si="25"/>
        <v>262565</v>
      </c>
      <c r="S541" s="2">
        <f>_xlfn.XLOOKUP($A541,'[1]LISTA ETIQUETAS'!$O:$O,'[1]LISTA ETIQUETAS'!H:H,"",0)</f>
        <v>1</v>
      </c>
      <c r="T541" s="9">
        <f t="shared" si="26"/>
        <v>1</v>
      </c>
      <c r="U541" s="10" t="str">
        <f>IFERROR((VLOOKUP(A541,'links de acesso'!A:B,2,0)),"\\192.168.0.4\Produtos\PRODUTO_PRONTA_ENTREGA\static\IMAGENS_PRODUTOS\SEM IMAGEM.jpg")</f>
        <v>\\192.168.0.4\Produtos\PRODUTO_PRONTA_ENTREGA\static\IMAGENS_PRODUTOS\CADEIRA MEDALHINHA_262565.jpg</v>
      </c>
      <c r="V541" s="2"/>
    </row>
    <row r="542" spans="1:22" x14ac:dyDescent="0.25">
      <c r="A542" s="5">
        <v>262565</v>
      </c>
      <c r="B542" t="str">
        <f>IFERROR((VLOOKUP(A542,'[1]LISTA ETIQUETAS'!O:X,3,0)),"PRODUTO SEM ESTOQUE")</f>
        <v>EST CADEIRA MEDALHINHA (FREIJO) (TELA RATTAN ABERT ENV)</v>
      </c>
      <c r="C542" s="10" t="str">
        <f>VLOOKUP(A542,'[1]LISTA ETIQUETAS'!$O:$BT,57,0)</f>
        <v>CLAMI CADEIRA</v>
      </c>
      <c r="D542" s="10" t="str">
        <f>VLOOKUP(A542,'[1]LISTA ETIQUETAS'!$O:$BT,58,0)</f>
        <v>CADEIRA MEDALHINHA</v>
      </c>
      <c r="E542" s="11">
        <f>IF(VLOOKUP(A542,'[1]LISTA ETIQUETAS'!O:W,4,0)="",(VLOOKUP(A542,'[1]LISTA ETIQUETAS'!O:W,6,0)),(VLOOKUP(A542,'[1]LISTA ETIQUETAS'!O:W,4,0)))</f>
        <v>0.47</v>
      </c>
      <c r="F542" s="11">
        <f>IF(VLOOKUP(A542,'[1]LISTA ETIQUETAS'!O:W,5,0)="",(VLOOKUP(A542,'[1]LISTA ETIQUETAS'!O:W,7,0)),(VLOOKUP(A542,'[1]LISTA ETIQUETAS'!O:W,5,0)))</f>
        <v>0.61</v>
      </c>
      <c r="G542" s="11">
        <f>IFERROR((VLOOKUP(A542,'[1]LISTA ETIQUETAS'!O:X,8,0)),"")</f>
        <v>0.82</v>
      </c>
      <c r="H542" s="11">
        <f>IFERROR((VLOOKUP(A542,'[1]LISTA ETIQUETAS'!O:X,9,0)),"")</f>
        <v>0</v>
      </c>
      <c r="I542" s="12">
        <f>IFERROR((VLOOKUP(A542,'[1]LISTA ETIQUETAS'!O:Y,11,0)),"")</f>
        <v>9160.44</v>
      </c>
      <c r="J542" s="6">
        <f>VLOOKUP(A542,'[1]LISTA ETIQUETAS'!$O:$Z,12,0)</f>
        <v>0.35</v>
      </c>
      <c r="K542" s="12">
        <f t="shared" si="24"/>
        <v>5954.2860000000001</v>
      </c>
      <c r="L542" s="7" t="str">
        <f>IF(VLOOKUP(A542,'[1]LISTA ETIQUETAS'!O:AB,14,0)="","",(VLOOKUP(A542,'[1]LISTA ETIQUETAS'!O:AB,14,0)))</f>
        <v/>
      </c>
      <c r="M542" s="8">
        <f>VLOOKUP(A542,'[1]LISTA ETIQUETAS'!$O:$BR,56,0)</f>
        <v>0</v>
      </c>
      <c r="N542" s="9">
        <f t="shared" si="25"/>
        <v>262565</v>
      </c>
      <c r="S542" s="2">
        <f>_xlfn.XLOOKUP($A542,'[1]LISTA ETIQUETAS'!$O:$O,'[1]LISTA ETIQUETAS'!H:H,"",0)</f>
        <v>1</v>
      </c>
      <c r="T542" s="9">
        <f t="shared" si="26"/>
        <v>1</v>
      </c>
      <c r="U542" s="10" t="str">
        <f>IFERROR((VLOOKUP(A542,'links de acesso'!A:B,2,0)),"\\192.168.0.4\Produtos\PRODUTO_PRONTA_ENTREGA\static\IMAGENS_PRODUTOS\SEM IMAGEM.jpg")</f>
        <v>\\192.168.0.4\Produtos\PRODUTO_PRONTA_ENTREGA\static\IMAGENS_PRODUTOS\CADEIRA MEDALHINHA_262565.jpg</v>
      </c>
      <c r="V542" s="2"/>
    </row>
    <row r="543" spans="1:22" x14ac:dyDescent="0.25">
      <c r="A543" s="5">
        <v>262565</v>
      </c>
      <c r="B543" t="str">
        <f>IFERROR((VLOOKUP(A543,'[1]LISTA ETIQUETAS'!O:X,3,0)),"PRODUTO SEM ESTOQUE")</f>
        <v>EST CADEIRA MEDALHINHA (FREIJO) (TELA RATTAN ABERT ENV)</v>
      </c>
      <c r="C543" s="10" t="str">
        <f>VLOOKUP(A543,'[1]LISTA ETIQUETAS'!$O:$BT,57,0)</f>
        <v>CLAMI CADEIRA</v>
      </c>
      <c r="D543" s="10" t="str">
        <f>VLOOKUP(A543,'[1]LISTA ETIQUETAS'!$O:$BT,58,0)</f>
        <v>CADEIRA MEDALHINHA</v>
      </c>
      <c r="E543" s="11">
        <f>IF(VLOOKUP(A543,'[1]LISTA ETIQUETAS'!O:W,4,0)="",(VLOOKUP(A543,'[1]LISTA ETIQUETAS'!O:W,6,0)),(VLOOKUP(A543,'[1]LISTA ETIQUETAS'!O:W,4,0)))</f>
        <v>0.47</v>
      </c>
      <c r="F543" s="11">
        <f>IF(VLOOKUP(A543,'[1]LISTA ETIQUETAS'!O:W,5,0)="",(VLOOKUP(A543,'[1]LISTA ETIQUETAS'!O:W,7,0)),(VLOOKUP(A543,'[1]LISTA ETIQUETAS'!O:W,5,0)))</f>
        <v>0.61</v>
      </c>
      <c r="G543" s="11">
        <f>IFERROR((VLOOKUP(A543,'[1]LISTA ETIQUETAS'!O:X,8,0)),"")</f>
        <v>0.82</v>
      </c>
      <c r="H543" s="11">
        <f>IFERROR((VLOOKUP(A543,'[1]LISTA ETIQUETAS'!O:X,9,0)),"")</f>
        <v>0</v>
      </c>
      <c r="I543" s="12">
        <f>IFERROR((VLOOKUP(A543,'[1]LISTA ETIQUETAS'!O:Y,11,0)),"")</f>
        <v>9160.44</v>
      </c>
      <c r="J543" s="6">
        <f>VLOOKUP(A543,'[1]LISTA ETIQUETAS'!$O:$Z,12,0)</f>
        <v>0.35</v>
      </c>
      <c r="K543" s="12">
        <f t="shared" si="24"/>
        <v>5954.2860000000001</v>
      </c>
      <c r="L543" s="7" t="str">
        <f>IF(VLOOKUP(A543,'[1]LISTA ETIQUETAS'!O:AB,14,0)="","",(VLOOKUP(A543,'[1]LISTA ETIQUETAS'!O:AB,14,0)))</f>
        <v/>
      </c>
      <c r="M543" s="8">
        <f>VLOOKUP(A543,'[1]LISTA ETIQUETAS'!$O:$BR,56,0)</f>
        <v>0</v>
      </c>
      <c r="N543" s="9">
        <f t="shared" si="25"/>
        <v>262565</v>
      </c>
      <c r="S543" s="2">
        <f>_xlfn.XLOOKUP($A543,'[1]LISTA ETIQUETAS'!$O:$O,'[1]LISTA ETIQUETAS'!H:H,"",0)</f>
        <v>1</v>
      </c>
      <c r="T543" s="9">
        <f t="shared" si="26"/>
        <v>1</v>
      </c>
      <c r="U543" s="10" t="str">
        <f>IFERROR((VLOOKUP(A543,'links de acesso'!A:B,2,0)),"\\192.168.0.4\Produtos\PRODUTO_PRONTA_ENTREGA\static\IMAGENS_PRODUTOS\SEM IMAGEM.jpg")</f>
        <v>\\192.168.0.4\Produtos\PRODUTO_PRONTA_ENTREGA\static\IMAGENS_PRODUTOS\CADEIRA MEDALHINHA_262565.jpg</v>
      </c>
      <c r="V543" s="2"/>
    </row>
    <row r="544" spans="1:22" x14ac:dyDescent="0.25">
      <c r="A544" s="5">
        <v>262565</v>
      </c>
      <c r="B544" t="str">
        <f>IFERROR((VLOOKUP(A544,'[1]LISTA ETIQUETAS'!O:X,3,0)),"PRODUTO SEM ESTOQUE")</f>
        <v>EST CADEIRA MEDALHINHA (FREIJO) (TELA RATTAN ABERT ENV)</v>
      </c>
      <c r="C544" s="10" t="str">
        <f>VLOOKUP(A544,'[1]LISTA ETIQUETAS'!$O:$BT,57,0)</f>
        <v>CLAMI CADEIRA</v>
      </c>
      <c r="D544" s="10" t="str">
        <f>VLOOKUP(A544,'[1]LISTA ETIQUETAS'!$O:$BT,58,0)</f>
        <v>CADEIRA MEDALHINHA</v>
      </c>
      <c r="E544" s="11">
        <f>IF(VLOOKUP(A544,'[1]LISTA ETIQUETAS'!O:W,4,0)="",(VLOOKUP(A544,'[1]LISTA ETIQUETAS'!O:W,6,0)),(VLOOKUP(A544,'[1]LISTA ETIQUETAS'!O:W,4,0)))</f>
        <v>0.47</v>
      </c>
      <c r="F544" s="11">
        <f>IF(VLOOKUP(A544,'[1]LISTA ETIQUETAS'!O:W,5,0)="",(VLOOKUP(A544,'[1]LISTA ETIQUETAS'!O:W,7,0)),(VLOOKUP(A544,'[1]LISTA ETIQUETAS'!O:W,5,0)))</f>
        <v>0.61</v>
      </c>
      <c r="G544" s="11">
        <f>IFERROR((VLOOKUP(A544,'[1]LISTA ETIQUETAS'!O:X,8,0)),"")</f>
        <v>0.82</v>
      </c>
      <c r="H544" s="11">
        <f>IFERROR((VLOOKUP(A544,'[1]LISTA ETIQUETAS'!O:X,9,0)),"")</f>
        <v>0</v>
      </c>
      <c r="I544" s="12">
        <f>IFERROR((VLOOKUP(A544,'[1]LISTA ETIQUETAS'!O:Y,11,0)),"")</f>
        <v>9160.44</v>
      </c>
      <c r="J544" s="6">
        <f>VLOOKUP(A544,'[1]LISTA ETIQUETAS'!$O:$Z,12,0)</f>
        <v>0.35</v>
      </c>
      <c r="K544" s="12">
        <f t="shared" si="24"/>
        <v>5954.2860000000001</v>
      </c>
      <c r="L544" s="7" t="str">
        <f>IF(VLOOKUP(A544,'[1]LISTA ETIQUETAS'!O:AB,14,0)="","",(VLOOKUP(A544,'[1]LISTA ETIQUETAS'!O:AB,14,0)))</f>
        <v/>
      </c>
      <c r="M544" s="8">
        <f>VLOOKUP(A544,'[1]LISTA ETIQUETAS'!$O:$BR,56,0)</f>
        <v>0</v>
      </c>
      <c r="N544" s="9">
        <f t="shared" si="25"/>
        <v>262565</v>
      </c>
      <c r="S544" s="2">
        <f>_xlfn.XLOOKUP($A544,'[1]LISTA ETIQUETAS'!$O:$O,'[1]LISTA ETIQUETAS'!H:H,"",0)</f>
        <v>1</v>
      </c>
      <c r="T544" s="9">
        <f t="shared" si="26"/>
        <v>1</v>
      </c>
      <c r="U544" s="10" t="str">
        <f>IFERROR((VLOOKUP(A544,'links de acesso'!A:B,2,0)),"\\192.168.0.4\Produtos\PRODUTO_PRONTA_ENTREGA\static\IMAGENS_PRODUTOS\SEM IMAGEM.jpg")</f>
        <v>\\192.168.0.4\Produtos\PRODUTO_PRONTA_ENTREGA\static\IMAGENS_PRODUTOS\CADEIRA MEDALHINHA_262565.jpg</v>
      </c>
      <c r="V544" s="2"/>
    </row>
    <row r="545" spans="1:22" x14ac:dyDescent="0.25">
      <c r="A545" s="5">
        <v>262565</v>
      </c>
      <c r="B545" t="str">
        <f>IFERROR((VLOOKUP(A545,'[1]LISTA ETIQUETAS'!O:X,3,0)),"PRODUTO SEM ESTOQUE")</f>
        <v>EST CADEIRA MEDALHINHA (FREIJO) (TELA RATTAN ABERT ENV)</v>
      </c>
      <c r="C545" s="10" t="str">
        <f>VLOOKUP(A545,'[1]LISTA ETIQUETAS'!$O:$BT,57,0)</f>
        <v>CLAMI CADEIRA</v>
      </c>
      <c r="D545" s="10" t="str">
        <f>VLOOKUP(A545,'[1]LISTA ETIQUETAS'!$O:$BT,58,0)</f>
        <v>CADEIRA MEDALHINHA</v>
      </c>
      <c r="E545" s="11">
        <f>IF(VLOOKUP(A545,'[1]LISTA ETIQUETAS'!O:W,4,0)="",(VLOOKUP(A545,'[1]LISTA ETIQUETAS'!O:W,6,0)),(VLOOKUP(A545,'[1]LISTA ETIQUETAS'!O:W,4,0)))</f>
        <v>0.47</v>
      </c>
      <c r="F545" s="11">
        <f>IF(VLOOKUP(A545,'[1]LISTA ETIQUETAS'!O:W,5,0)="",(VLOOKUP(A545,'[1]LISTA ETIQUETAS'!O:W,7,0)),(VLOOKUP(A545,'[1]LISTA ETIQUETAS'!O:W,5,0)))</f>
        <v>0.61</v>
      </c>
      <c r="G545" s="11">
        <f>IFERROR((VLOOKUP(A545,'[1]LISTA ETIQUETAS'!O:X,8,0)),"")</f>
        <v>0.82</v>
      </c>
      <c r="H545" s="11">
        <f>IFERROR((VLOOKUP(A545,'[1]LISTA ETIQUETAS'!O:X,9,0)),"")</f>
        <v>0</v>
      </c>
      <c r="I545" s="12">
        <f>IFERROR((VLOOKUP(A545,'[1]LISTA ETIQUETAS'!O:Y,11,0)),"")</f>
        <v>9160.44</v>
      </c>
      <c r="J545" s="6">
        <f>VLOOKUP(A545,'[1]LISTA ETIQUETAS'!$O:$Z,12,0)</f>
        <v>0.35</v>
      </c>
      <c r="K545" s="12">
        <f t="shared" si="24"/>
        <v>5954.2860000000001</v>
      </c>
      <c r="L545" s="7" t="str">
        <f>IF(VLOOKUP(A545,'[1]LISTA ETIQUETAS'!O:AB,14,0)="","",(VLOOKUP(A545,'[1]LISTA ETIQUETAS'!O:AB,14,0)))</f>
        <v/>
      </c>
      <c r="M545" s="8">
        <f>VLOOKUP(A545,'[1]LISTA ETIQUETAS'!$O:$BR,56,0)</f>
        <v>0</v>
      </c>
      <c r="N545" s="9">
        <f t="shared" si="25"/>
        <v>262565</v>
      </c>
      <c r="S545" s="2">
        <f>_xlfn.XLOOKUP($A545,'[1]LISTA ETIQUETAS'!$O:$O,'[1]LISTA ETIQUETAS'!H:H,"",0)</f>
        <v>1</v>
      </c>
      <c r="T545" s="9">
        <f t="shared" si="26"/>
        <v>1</v>
      </c>
      <c r="U545" s="10" t="str">
        <f>IFERROR((VLOOKUP(A545,'links de acesso'!A:B,2,0)),"\\192.168.0.4\Produtos\PRODUTO_PRONTA_ENTREGA\static\IMAGENS_PRODUTOS\SEM IMAGEM.jpg")</f>
        <v>\\192.168.0.4\Produtos\PRODUTO_PRONTA_ENTREGA\static\IMAGENS_PRODUTOS\CADEIRA MEDALHINHA_262565.jpg</v>
      </c>
      <c r="V545" s="2"/>
    </row>
    <row r="546" spans="1:22" x14ac:dyDescent="0.25">
      <c r="A546" s="5">
        <v>262565</v>
      </c>
      <c r="B546" t="str">
        <f>IFERROR((VLOOKUP(A546,'[1]LISTA ETIQUETAS'!O:X,3,0)),"PRODUTO SEM ESTOQUE")</f>
        <v>EST CADEIRA MEDALHINHA (FREIJO) (TELA RATTAN ABERT ENV)</v>
      </c>
      <c r="C546" s="10" t="str">
        <f>VLOOKUP(A546,'[1]LISTA ETIQUETAS'!$O:$BT,57,0)</f>
        <v>CLAMI CADEIRA</v>
      </c>
      <c r="D546" s="10" t="str">
        <f>VLOOKUP(A546,'[1]LISTA ETIQUETAS'!$O:$BT,58,0)</f>
        <v>CADEIRA MEDALHINHA</v>
      </c>
      <c r="E546" s="11">
        <f>IF(VLOOKUP(A546,'[1]LISTA ETIQUETAS'!O:W,4,0)="",(VLOOKUP(A546,'[1]LISTA ETIQUETAS'!O:W,6,0)),(VLOOKUP(A546,'[1]LISTA ETIQUETAS'!O:W,4,0)))</f>
        <v>0.47</v>
      </c>
      <c r="F546" s="11">
        <f>IF(VLOOKUP(A546,'[1]LISTA ETIQUETAS'!O:W,5,0)="",(VLOOKUP(A546,'[1]LISTA ETIQUETAS'!O:W,7,0)),(VLOOKUP(A546,'[1]LISTA ETIQUETAS'!O:W,5,0)))</f>
        <v>0.61</v>
      </c>
      <c r="G546" s="11">
        <f>IFERROR((VLOOKUP(A546,'[1]LISTA ETIQUETAS'!O:X,8,0)),"")</f>
        <v>0.82</v>
      </c>
      <c r="H546" s="11">
        <f>IFERROR((VLOOKUP(A546,'[1]LISTA ETIQUETAS'!O:X,9,0)),"")</f>
        <v>0</v>
      </c>
      <c r="I546" s="12">
        <f>IFERROR((VLOOKUP(A546,'[1]LISTA ETIQUETAS'!O:Y,11,0)),"")</f>
        <v>9160.44</v>
      </c>
      <c r="J546" s="6">
        <f>VLOOKUP(A546,'[1]LISTA ETIQUETAS'!$O:$Z,12,0)</f>
        <v>0.35</v>
      </c>
      <c r="K546" s="12">
        <f t="shared" si="24"/>
        <v>5954.2860000000001</v>
      </c>
      <c r="L546" s="7" t="str">
        <f>IF(VLOOKUP(A546,'[1]LISTA ETIQUETAS'!O:AB,14,0)="","",(VLOOKUP(A546,'[1]LISTA ETIQUETAS'!O:AB,14,0)))</f>
        <v/>
      </c>
      <c r="M546" s="8">
        <f>VLOOKUP(A546,'[1]LISTA ETIQUETAS'!$O:$BR,56,0)</f>
        <v>0</v>
      </c>
      <c r="N546" s="9">
        <f t="shared" si="25"/>
        <v>262565</v>
      </c>
      <c r="S546" s="2">
        <f>_xlfn.XLOOKUP($A546,'[1]LISTA ETIQUETAS'!$O:$O,'[1]LISTA ETIQUETAS'!H:H,"",0)</f>
        <v>1</v>
      </c>
      <c r="T546" s="9">
        <f t="shared" si="26"/>
        <v>1</v>
      </c>
      <c r="U546" s="10" t="str">
        <f>IFERROR((VLOOKUP(A546,'links de acesso'!A:B,2,0)),"\\192.168.0.4\Produtos\PRODUTO_PRONTA_ENTREGA\static\IMAGENS_PRODUTOS\SEM IMAGEM.jpg")</f>
        <v>\\192.168.0.4\Produtos\PRODUTO_PRONTA_ENTREGA\static\IMAGENS_PRODUTOS\CADEIRA MEDALHINHA_262565.jpg</v>
      </c>
      <c r="V546" s="2"/>
    </row>
    <row r="547" spans="1:22" x14ac:dyDescent="0.25">
      <c r="A547" s="5">
        <v>262565</v>
      </c>
      <c r="B547" t="str">
        <f>IFERROR((VLOOKUP(A547,'[1]LISTA ETIQUETAS'!O:X,3,0)),"PRODUTO SEM ESTOQUE")</f>
        <v>EST CADEIRA MEDALHINHA (FREIJO) (TELA RATTAN ABERT ENV)</v>
      </c>
      <c r="C547" s="10" t="str">
        <f>VLOOKUP(A547,'[1]LISTA ETIQUETAS'!$O:$BT,57,0)</f>
        <v>CLAMI CADEIRA</v>
      </c>
      <c r="D547" s="10" t="str">
        <f>VLOOKUP(A547,'[1]LISTA ETIQUETAS'!$O:$BT,58,0)</f>
        <v>CADEIRA MEDALHINHA</v>
      </c>
      <c r="E547" s="11">
        <f>IF(VLOOKUP(A547,'[1]LISTA ETIQUETAS'!O:W,4,0)="",(VLOOKUP(A547,'[1]LISTA ETIQUETAS'!O:W,6,0)),(VLOOKUP(A547,'[1]LISTA ETIQUETAS'!O:W,4,0)))</f>
        <v>0.47</v>
      </c>
      <c r="F547" s="11">
        <f>IF(VLOOKUP(A547,'[1]LISTA ETIQUETAS'!O:W,5,0)="",(VLOOKUP(A547,'[1]LISTA ETIQUETAS'!O:W,7,0)),(VLOOKUP(A547,'[1]LISTA ETIQUETAS'!O:W,5,0)))</f>
        <v>0.61</v>
      </c>
      <c r="G547" s="11">
        <f>IFERROR((VLOOKUP(A547,'[1]LISTA ETIQUETAS'!O:X,8,0)),"")</f>
        <v>0.82</v>
      </c>
      <c r="H547" s="11">
        <f>IFERROR((VLOOKUP(A547,'[1]LISTA ETIQUETAS'!O:X,9,0)),"")</f>
        <v>0</v>
      </c>
      <c r="I547" s="12">
        <f>IFERROR((VLOOKUP(A547,'[1]LISTA ETIQUETAS'!O:Y,11,0)),"")</f>
        <v>9160.44</v>
      </c>
      <c r="J547" s="6">
        <f>VLOOKUP(A547,'[1]LISTA ETIQUETAS'!$O:$Z,12,0)</f>
        <v>0.35</v>
      </c>
      <c r="K547" s="12">
        <f t="shared" si="24"/>
        <v>5954.2860000000001</v>
      </c>
      <c r="L547" s="7" t="str">
        <f>IF(VLOOKUP(A547,'[1]LISTA ETIQUETAS'!O:AB,14,0)="","",(VLOOKUP(A547,'[1]LISTA ETIQUETAS'!O:AB,14,0)))</f>
        <v/>
      </c>
      <c r="M547" s="8">
        <f>VLOOKUP(A547,'[1]LISTA ETIQUETAS'!$O:$BR,56,0)</f>
        <v>0</v>
      </c>
      <c r="N547" s="9">
        <f t="shared" si="25"/>
        <v>262565</v>
      </c>
      <c r="S547" s="2">
        <f>_xlfn.XLOOKUP($A547,'[1]LISTA ETIQUETAS'!$O:$O,'[1]LISTA ETIQUETAS'!H:H,"",0)</f>
        <v>1</v>
      </c>
      <c r="T547" s="9">
        <f t="shared" si="26"/>
        <v>1</v>
      </c>
      <c r="U547" s="10" t="str">
        <f>IFERROR((VLOOKUP(A547,'links de acesso'!A:B,2,0)),"\\192.168.0.4\Produtos\PRODUTO_PRONTA_ENTREGA\static\IMAGENS_PRODUTOS\SEM IMAGEM.jpg")</f>
        <v>\\192.168.0.4\Produtos\PRODUTO_PRONTA_ENTREGA\static\IMAGENS_PRODUTOS\CADEIRA MEDALHINHA_262565.jpg</v>
      </c>
      <c r="V547" s="2"/>
    </row>
    <row r="548" spans="1:22" x14ac:dyDescent="0.25">
      <c r="A548" s="5">
        <v>262565</v>
      </c>
      <c r="B548" t="str">
        <f>IFERROR((VLOOKUP(A548,'[1]LISTA ETIQUETAS'!O:X,3,0)),"PRODUTO SEM ESTOQUE")</f>
        <v>EST CADEIRA MEDALHINHA (FREIJO) (TELA RATTAN ABERT ENV)</v>
      </c>
      <c r="C548" s="10" t="str">
        <f>VLOOKUP(A548,'[1]LISTA ETIQUETAS'!$O:$BT,57,0)</f>
        <v>CLAMI CADEIRA</v>
      </c>
      <c r="D548" s="10" t="str">
        <f>VLOOKUP(A548,'[1]LISTA ETIQUETAS'!$O:$BT,58,0)</f>
        <v>CADEIRA MEDALHINHA</v>
      </c>
      <c r="E548" s="11">
        <f>IF(VLOOKUP(A548,'[1]LISTA ETIQUETAS'!O:W,4,0)="",(VLOOKUP(A548,'[1]LISTA ETIQUETAS'!O:W,6,0)),(VLOOKUP(A548,'[1]LISTA ETIQUETAS'!O:W,4,0)))</f>
        <v>0.47</v>
      </c>
      <c r="F548" s="11">
        <f>IF(VLOOKUP(A548,'[1]LISTA ETIQUETAS'!O:W,5,0)="",(VLOOKUP(A548,'[1]LISTA ETIQUETAS'!O:W,7,0)),(VLOOKUP(A548,'[1]LISTA ETIQUETAS'!O:W,5,0)))</f>
        <v>0.61</v>
      </c>
      <c r="G548" s="11">
        <f>IFERROR((VLOOKUP(A548,'[1]LISTA ETIQUETAS'!O:X,8,0)),"")</f>
        <v>0.82</v>
      </c>
      <c r="H548" s="11">
        <f>IFERROR((VLOOKUP(A548,'[1]LISTA ETIQUETAS'!O:X,9,0)),"")</f>
        <v>0</v>
      </c>
      <c r="I548" s="12">
        <f>IFERROR((VLOOKUP(A548,'[1]LISTA ETIQUETAS'!O:Y,11,0)),"")</f>
        <v>9160.44</v>
      </c>
      <c r="J548" s="6">
        <f>VLOOKUP(A548,'[1]LISTA ETIQUETAS'!$O:$Z,12,0)</f>
        <v>0.35</v>
      </c>
      <c r="K548" s="12">
        <f t="shared" si="24"/>
        <v>5954.2860000000001</v>
      </c>
      <c r="L548" s="7" t="str">
        <f>IF(VLOOKUP(A548,'[1]LISTA ETIQUETAS'!O:AB,14,0)="","",(VLOOKUP(A548,'[1]LISTA ETIQUETAS'!O:AB,14,0)))</f>
        <v/>
      </c>
      <c r="M548" s="8">
        <f>VLOOKUP(A548,'[1]LISTA ETIQUETAS'!$O:$BR,56,0)</f>
        <v>0</v>
      </c>
      <c r="N548" s="9">
        <f t="shared" si="25"/>
        <v>262565</v>
      </c>
      <c r="S548" s="2">
        <f>_xlfn.XLOOKUP($A548,'[1]LISTA ETIQUETAS'!$O:$O,'[1]LISTA ETIQUETAS'!H:H,"",0)</f>
        <v>1</v>
      </c>
      <c r="T548" s="9">
        <f t="shared" si="26"/>
        <v>1</v>
      </c>
      <c r="U548" s="10" t="str">
        <f>IFERROR((VLOOKUP(A548,'links de acesso'!A:B,2,0)),"\\192.168.0.4\Produtos\PRODUTO_PRONTA_ENTREGA\static\IMAGENS_PRODUTOS\SEM IMAGEM.jpg")</f>
        <v>\\192.168.0.4\Produtos\PRODUTO_PRONTA_ENTREGA\static\IMAGENS_PRODUTOS\CADEIRA MEDALHINHA_262565.jpg</v>
      </c>
      <c r="V548" s="2"/>
    </row>
    <row r="549" spans="1:22" x14ac:dyDescent="0.25">
      <c r="A549" s="5">
        <v>262565</v>
      </c>
      <c r="B549" t="str">
        <f>IFERROR((VLOOKUP(A549,'[1]LISTA ETIQUETAS'!O:X,3,0)),"PRODUTO SEM ESTOQUE")</f>
        <v>EST CADEIRA MEDALHINHA (FREIJO) (TELA RATTAN ABERT ENV)</v>
      </c>
      <c r="C549" s="10" t="str">
        <f>VLOOKUP(A549,'[1]LISTA ETIQUETAS'!$O:$BT,57,0)</f>
        <v>CLAMI CADEIRA</v>
      </c>
      <c r="D549" s="10" t="str">
        <f>VLOOKUP(A549,'[1]LISTA ETIQUETAS'!$O:$BT,58,0)</f>
        <v>CADEIRA MEDALHINHA</v>
      </c>
      <c r="E549" s="11">
        <f>IF(VLOOKUP(A549,'[1]LISTA ETIQUETAS'!O:W,4,0)="",(VLOOKUP(A549,'[1]LISTA ETIQUETAS'!O:W,6,0)),(VLOOKUP(A549,'[1]LISTA ETIQUETAS'!O:W,4,0)))</f>
        <v>0.47</v>
      </c>
      <c r="F549" s="11">
        <f>IF(VLOOKUP(A549,'[1]LISTA ETIQUETAS'!O:W,5,0)="",(VLOOKUP(A549,'[1]LISTA ETIQUETAS'!O:W,7,0)),(VLOOKUP(A549,'[1]LISTA ETIQUETAS'!O:W,5,0)))</f>
        <v>0.61</v>
      </c>
      <c r="G549" s="11">
        <f>IFERROR((VLOOKUP(A549,'[1]LISTA ETIQUETAS'!O:X,8,0)),"")</f>
        <v>0.82</v>
      </c>
      <c r="H549" s="11">
        <f>IFERROR((VLOOKUP(A549,'[1]LISTA ETIQUETAS'!O:X,9,0)),"")</f>
        <v>0</v>
      </c>
      <c r="I549" s="12">
        <f>IFERROR((VLOOKUP(A549,'[1]LISTA ETIQUETAS'!O:Y,11,0)),"")</f>
        <v>9160.44</v>
      </c>
      <c r="J549" s="6">
        <f>VLOOKUP(A549,'[1]LISTA ETIQUETAS'!$O:$Z,12,0)</f>
        <v>0.35</v>
      </c>
      <c r="K549" s="12">
        <f t="shared" si="24"/>
        <v>5954.2860000000001</v>
      </c>
      <c r="L549" s="7" t="str">
        <f>IF(VLOOKUP(A549,'[1]LISTA ETIQUETAS'!O:AB,14,0)="","",(VLOOKUP(A549,'[1]LISTA ETIQUETAS'!O:AB,14,0)))</f>
        <v/>
      </c>
      <c r="M549" s="8">
        <f>VLOOKUP(A549,'[1]LISTA ETIQUETAS'!$O:$BR,56,0)</f>
        <v>0</v>
      </c>
      <c r="N549" s="9">
        <f t="shared" si="25"/>
        <v>262565</v>
      </c>
      <c r="S549" s="2">
        <f>_xlfn.XLOOKUP($A549,'[1]LISTA ETIQUETAS'!$O:$O,'[1]LISTA ETIQUETAS'!H:H,"",0)</f>
        <v>1</v>
      </c>
      <c r="T549" s="9">
        <f t="shared" si="26"/>
        <v>1</v>
      </c>
      <c r="U549" s="10" t="str">
        <f>IFERROR((VLOOKUP(A549,'links de acesso'!A:B,2,0)),"\\192.168.0.4\Produtos\PRODUTO_PRONTA_ENTREGA\static\IMAGENS_PRODUTOS\SEM IMAGEM.jpg")</f>
        <v>\\192.168.0.4\Produtos\PRODUTO_PRONTA_ENTREGA\static\IMAGENS_PRODUTOS\CADEIRA MEDALHINHA_262565.jpg</v>
      </c>
      <c r="V549" s="2"/>
    </row>
    <row r="550" spans="1:22" x14ac:dyDescent="0.25">
      <c r="A550" s="5">
        <v>262565</v>
      </c>
      <c r="B550" t="str">
        <f>IFERROR((VLOOKUP(A550,'[1]LISTA ETIQUETAS'!O:X,3,0)),"PRODUTO SEM ESTOQUE")</f>
        <v>EST CADEIRA MEDALHINHA (FREIJO) (TELA RATTAN ABERT ENV)</v>
      </c>
      <c r="C550" s="10" t="str">
        <f>VLOOKUP(A550,'[1]LISTA ETIQUETAS'!$O:$BT,57,0)</f>
        <v>CLAMI CADEIRA</v>
      </c>
      <c r="D550" s="10" t="str">
        <f>VLOOKUP(A550,'[1]LISTA ETIQUETAS'!$O:$BT,58,0)</f>
        <v>CADEIRA MEDALHINHA</v>
      </c>
      <c r="E550" s="11">
        <f>IF(VLOOKUP(A550,'[1]LISTA ETIQUETAS'!O:W,4,0)="",(VLOOKUP(A550,'[1]LISTA ETIQUETAS'!O:W,6,0)),(VLOOKUP(A550,'[1]LISTA ETIQUETAS'!O:W,4,0)))</f>
        <v>0.47</v>
      </c>
      <c r="F550" s="11">
        <f>IF(VLOOKUP(A550,'[1]LISTA ETIQUETAS'!O:W,5,0)="",(VLOOKUP(A550,'[1]LISTA ETIQUETAS'!O:W,7,0)),(VLOOKUP(A550,'[1]LISTA ETIQUETAS'!O:W,5,0)))</f>
        <v>0.61</v>
      </c>
      <c r="G550" s="11">
        <f>IFERROR((VLOOKUP(A550,'[1]LISTA ETIQUETAS'!O:X,8,0)),"")</f>
        <v>0.82</v>
      </c>
      <c r="H550" s="11">
        <f>IFERROR((VLOOKUP(A550,'[1]LISTA ETIQUETAS'!O:X,9,0)),"")</f>
        <v>0</v>
      </c>
      <c r="I550" s="12">
        <f>IFERROR((VLOOKUP(A550,'[1]LISTA ETIQUETAS'!O:Y,11,0)),"")</f>
        <v>9160.44</v>
      </c>
      <c r="J550" s="6">
        <f>VLOOKUP(A550,'[1]LISTA ETIQUETAS'!$O:$Z,12,0)</f>
        <v>0.35</v>
      </c>
      <c r="K550" s="12">
        <f t="shared" si="24"/>
        <v>5954.2860000000001</v>
      </c>
      <c r="L550" s="7" t="str">
        <f>IF(VLOOKUP(A550,'[1]LISTA ETIQUETAS'!O:AB,14,0)="","",(VLOOKUP(A550,'[1]LISTA ETIQUETAS'!O:AB,14,0)))</f>
        <v/>
      </c>
      <c r="M550" s="8">
        <f>VLOOKUP(A550,'[1]LISTA ETIQUETAS'!$O:$BR,56,0)</f>
        <v>0</v>
      </c>
      <c r="N550" s="9">
        <f t="shared" si="25"/>
        <v>262565</v>
      </c>
      <c r="S550" s="2">
        <f>_xlfn.XLOOKUP($A550,'[1]LISTA ETIQUETAS'!$O:$O,'[1]LISTA ETIQUETAS'!H:H,"",0)</f>
        <v>1</v>
      </c>
      <c r="T550" s="9">
        <f t="shared" si="26"/>
        <v>1</v>
      </c>
      <c r="U550" s="10" t="str">
        <f>IFERROR((VLOOKUP(A550,'links de acesso'!A:B,2,0)),"\\192.168.0.4\Produtos\PRODUTO_PRONTA_ENTREGA\static\IMAGENS_PRODUTOS\SEM IMAGEM.jpg")</f>
        <v>\\192.168.0.4\Produtos\PRODUTO_PRONTA_ENTREGA\static\IMAGENS_PRODUTOS\CADEIRA MEDALHINHA_262565.jpg</v>
      </c>
      <c r="V550" s="2"/>
    </row>
    <row r="551" spans="1:22" x14ac:dyDescent="0.25">
      <c r="A551" s="5">
        <v>262565</v>
      </c>
      <c r="B551" t="str">
        <f>IFERROR((VLOOKUP(A551,'[1]LISTA ETIQUETAS'!O:X,3,0)),"PRODUTO SEM ESTOQUE")</f>
        <v>EST CADEIRA MEDALHINHA (FREIJO) (TELA RATTAN ABERT ENV)</v>
      </c>
      <c r="C551" s="10" t="str">
        <f>VLOOKUP(A551,'[1]LISTA ETIQUETAS'!$O:$BT,57,0)</f>
        <v>CLAMI CADEIRA</v>
      </c>
      <c r="D551" s="10" t="str">
        <f>VLOOKUP(A551,'[1]LISTA ETIQUETAS'!$O:$BT,58,0)</f>
        <v>CADEIRA MEDALHINHA</v>
      </c>
      <c r="E551" s="11">
        <f>IF(VLOOKUP(A551,'[1]LISTA ETIQUETAS'!O:W,4,0)="",(VLOOKUP(A551,'[1]LISTA ETIQUETAS'!O:W,6,0)),(VLOOKUP(A551,'[1]LISTA ETIQUETAS'!O:W,4,0)))</f>
        <v>0.47</v>
      </c>
      <c r="F551" s="11">
        <f>IF(VLOOKUP(A551,'[1]LISTA ETIQUETAS'!O:W,5,0)="",(VLOOKUP(A551,'[1]LISTA ETIQUETAS'!O:W,7,0)),(VLOOKUP(A551,'[1]LISTA ETIQUETAS'!O:W,5,0)))</f>
        <v>0.61</v>
      </c>
      <c r="G551" s="11">
        <f>IFERROR((VLOOKUP(A551,'[1]LISTA ETIQUETAS'!O:X,8,0)),"")</f>
        <v>0.82</v>
      </c>
      <c r="H551" s="11">
        <f>IFERROR((VLOOKUP(A551,'[1]LISTA ETIQUETAS'!O:X,9,0)),"")</f>
        <v>0</v>
      </c>
      <c r="I551" s="12">
        <f>IFERROR((VLOOKUP(A551,'[1]LISTA ETIQUETAS'!O:Y,11,0)),"")</f>
        <v>9160.44</v>
      </c>
      <c r="J551" s="6">
        <f>VLOOKUP(A551,'[1]LISTA ETIQUETAS'!$O:$Z,12,0)</f>
        <v>0.35</v>
      </c>
      <c r="K551" s="12">
        <f t="shared" si="24"/>
        <v>5954.2860000000001</v>
      </c>
      <c r="L551" s="7" t="str">
        <f>IF(VLOOKUP(A551,'[1]LISTA ETIQUETAS'!O:AB,14,0)="","",(VLOOKUP(A551,'[1]LISTA ETIQUETAS'!O:AB,14,0)))</f>
        <v/>
      </c>
      <c r="M551" s="8">
        <f>VLOOKUP(A551,'[1]LISTA ETIQUETAS'!$O:$BR,56,0)</f>
        <v>0</v>
      </c>
      <c r="N551" s="9">
        <f t="shared" si="25"/>
        <v>262565</v>
      </c>
      <c r="S551" s="2">
        <f>_xlfn.XLOOKUP($A551,'[1]LISTA ETIQUETAS'!$O:$O,'[1]LISTA ETIQUETAS'!H:H,"",0)</f>
        <v>1</v>
      </c>
      <c r="T551" s="9">
        <f t="shared" si="26"/>
        <v>1</v>
      </c>
      <c r="U551" s="10" t="str">
        <f>IFERROR((VLOOKUP(A551,'links de acesso'!A:B,2,0)),"\\192.168.0.4\Produtos\PRODUTO_PRONTA_ENTREGA\static\IMAGENS_PRODUTOS\SEM IMAGEM.jpg")</f>
        <v>\\192.168.0.4\Produtos\PRODUTO_PRONTA_ENTREGA\static\IMAGENS_PRODUTOS\CADEIRA MEDALHINHA_262565.jpg</v>
      </c>
      <c r="V551" s="2"/>
    </row>
    <row r="552" spans="1:22" x14ac:dyDescent="0.25">
      <c r="A552" s="5">
        <v>262565</v>
      </c>
      <c r="B552" t="str">
        <f>IFERROR((VLOOKUP(A552,'[1]LISTA ETIQUETAS'!O:X,3,0)),"PRODUTO SEM ESTOQUE")</f>
        <v>EST CADEIRA MEDALHINHA (FREIJO) (TELA RATTAN ABERT ENV)</v>
      </c>
      <c r="C552" s="10" t="str">
        <f>VLOOKUP(A552,'[1]LISTA ETIQUETAS'!$O:$BT,57,0)</f>
        <v>CLAMI CADEIRA</v>
      </c>
      <c r="D552" s="10" t="str">
        <f>VLOOKUP(A552,'[1]LISTA ETIQUETAS'!$O:$BT,58,0)</f>
        <v>CADEIRA MEDALHINHA</v>
      </c>
      <c r="E552" s="11">
        <f>IF(VLOOKUP(A552,'[1]LISTA ETIQUETAS'!O:W,4,0)="",(VLOOKUP(A552,'[1]LISTA ETIQUETAS'!O:W,6,0)),(VLOOKUP(A552,'[1]LISTA ETIQUETAS'!O:W,4,0)))</f>
        <v>0.47</v>
      </c>
      <c r="F552" s="11">
        <f>IF(VLOOKUP(A552,'[1]LISTA ETIQUETAS'!O:W,5,0)="",(VLOOKUP(A552,'[1]LISTA ETIQUETAS'!O:W,7,0)),(VLOOKUP(A552,'[1]LISTA ETIQUETAS'!O:W,5,0)))</f>
        <v>0.61</v>
      </c>
      <c r="G552" s="11">
        <f>IFERROR((VLOOKUP(A552,'[1]LISTA ETIQUETAS'!O:X,8,0)),"")</f>
        <v>0.82</v>
      </c>
      <c r="H552" s="11">
        <f>IFERROR((VLOOKUP(A552,'[1]LISTA ETIQUETAS'!O:X,9,0)),"")</f>
        <v>0</v>
      </c>
      <c r="I552" s="12">
        <f>IFERROR((VLOOKUP(A552,'[1]LISTA ETIQUETAS'!O:Y,11,0)),"")</f>
        <v>9160.44</v>
      </c>
      <c r="J552" s="6">
        <f>VLOOKUP(A552,'[1]LISTA ETIQUETAS'!$O:$Z,12,0)</f>
        <v>0.35</v>
      </c>
      <c r="K552" s="12">
        <f t="shared" si="24"/>
        <v>5954.2860000000001</v>
      </c>
      <c r="L552" s="7" t="str">
        <f>IF(VLOOKUP(A552,'[1]LISTA ETIQUETAS'!O:AB,14,0)="","",(VLOOKUP(A552,'[1]LISTA ETIQUETAS'!O:AB,14,0)))</f>
        <v/>
      </c>
      <c r="M552" s="8">
        <f>VLOOKUP(A552,'[1]LISTA ETIQUETAS'!$O:$BR,56,0)</f>
        <v>0</v>
      </c>
      <c r="N552" s="9">
        <f t="shared" si="25"/>
        <v>262565</v>
      </c>
      <c r="S552" s="2">
        <f>_xlfn.XLOOKUP($A552,'[1]LISTA ETIQUETAS'!$O:$O,'[1]LISTA ETIQUETAS'!H:H,"",0)</f>
        <v>1</v>
      </c>
      <c r="T552" s="9">
        <f t="shared" si="26"/>
        <v>1</v>
      </c>
      <c r="U552" s="10" t="str">
        <f>IFERROR((VLOOKUP(A552,'links de acesso'!A:B,2,0)),"\\192.168.0.4\Produtos\PRODUTO_PRONTA_ENTREGA\static\IMAGENS_PRODUTOS\SEM IMAGEM.jpg")</f>
        <v>\\192.168.0.4\Produtos\PRODUTO_PRONTA_ENTREGA\static\IMAGENS_PRODUTOS\CADEIRA MEDALHINHA_262565.jpg</v>
      </c>
      <c r="V552" s="2"/>
    </row>
    <row r="553" spans="1:22" x14ac:dyDescent="0.25">
      <c r="A553" s="5">
        <v>262565</v>
      </c>
      <c r="B553" t="str">
        <f>IFERROR((VLOOKUP(A553,'[1]LISTA ETIQUETAS'!O:X,3,0)),"PRODUTO SEM ESTOQUE")</f>
        <v>EST CADEIRA MEDALHINHA (FREIJO) (TELA RATTAN ABERT ENV)</v>
      </c>
      <c r="C553" s="10" t="str">
        <f>VLOOKUP(A553,'[1]LISTA ETIQUETAS'!$O:$BT,57,0)</f>
        <v>CLAMI CADEIRA</v>
      </c>
      <c r="D553" s="10" t="str">
        <f>VLOOKUP(A553,'[1]LISTA ETIQUETAS'!$O:$BT,58,0)</f>
        <v>CADEIRA MEDALHINHA</v>
      </c>
      <c r="E553" s="11">
        <f>IF(VLOOKUP(A553,'[1]LISTA ETIQUETAS'!O:W,4,0)="",(VLOOKUP(A553,'[1]LISTA ETIQUETAS'!O:W,6,0)),(VLOOKUP(A553,'[1]LISTA ETIQUETAS'!O:W,4,0)))</f>
        <v>0.47</v>
      </c>
      <c r="F553" s="11">
        <f>IF(VLOOKUP(A553,'[1]LISTA ETIQUETAS'!O:W,5,0)="",(VLOOKUP(A553,'[1]LISTA ETIQUETAS'!O:W,7,0)),(VLOOKUP(A553,'[1]LISTA ETIQUETAS'!O:W,5,0)))</f>
        <v>0.61</v>
      </c>
      <c r="G553" s="11">
        <f>IFERROR((VLOOKUP(A553,'[1]LISTA ETIQUETAS'!O:X,8,0)),"")</f>
        <v>0.82</v>
      </c>
      <c r="H553" s="11">
        <f>IFERROR((VLOOKUP(A553,'[1]LISTA ETIQUETAS'!O:X,9,0)),"")</f>
        <v>0</v>
      </c>
      <c r="I553" s="12">
        <f>IFERROR((VLOOKUP(A553,'[1]LISTA ETIQUETAS'!O:Y,11,0)),"")</f>
        <v>9160.44</v>
      </c>
      <c r="J553" s="6">
        <f>VLOOKUP(A553,'[1]LISTA ETIQUETAS'!$O:$Z,12,0)</f>
        <v>0.35</v>
      </c>
      <c r="K553" s="12">
        <f t="shared" si="24"/>
        <v>5954.2860000000001</v>
      </c>
      <c r="L553" s="7" t="str">
        <f>IF(VLOOKUP(A553,'[1]LISTA ETIQUETAS'!O:AB,14,0)="","",(VLOOKUP(A553,'[1]LISTA ETIQUETAS'!O:AB,14,0)))</f>
        <v/>
      </c>
      <c r="M553" s="8">
        <f>VLOOKUP(A553,'[1]LISTA ETIQUETAS'!$O:$BR,56,0)</f>
        <v>0</v>
      </c>
      <c r="N553" s="9">
        <f t="shared" si="25"/>
        <v>262565</v>
      </c>
      <c r="S553" s="2">
        <f>_xlfn.XLOOKUP($A553,'[1]LISTA ETIQUETAS'!$O:$O,'[1]LISTA ETIQUETAS'!H:H,"",0)</f>
        <v>1</v>
      </c>
      <c r="T553" s="9">
        <f t="shared" si="26"/>
        <v>1</v>
      </c>
      <c r="U553" s="10" t="str">
        <f>IFERROR((VLOOKUP(A553,'links de acesso'!A:B,2,0)),"\\192.168.0.4\Produtos\PRODUTO_PRONTA_ENTREGA\static\IMAGENS_PRODUTOS\SEM IMAGEM.jpg")</f>
        <v>\\192.168.0.4\Produtos\PRODUTO_PRONTA_ENTREGA\static\IMAGENS_PRODUTOS\CADEIRA MEDALHINHA_262565.jpg</v>
      </c>
      <c r="V553" s="2"/>
    </row>
    <row r="554" spans="1:22" x14ac:dyDescent="0.25">
      <c r="A554" s="5">
        <v>262565</v>
      </c>
      <c r="B554" t="str">
        <f>IFERROR((VLOOKUP(A554,'[1]LISTA ETIQUETAS'!O:X,3,0)),"PRODUTO SEM ESTOQUE")</f>
        <v>EST CADEIRA MEDALHINHA (FREIJO) (TELA RATTAN ABERT ENV)</v>
      </c>
      <c r="C554" s="10" t="str">
        <f>VLOOKUP(A554,'[1]LISTA ETIQUETAS'!$O:$BT,57,0)</f>
        <v>CLAMI CADEIRA</v>
      </c>
      <c r="D554" s="10" t="str">
        <f>VLOOKUP(A554,'[1]LISTA ETIQUETAS'!$O:$BT,58,0)</f>
        <v>CADEIRA MEDALHINHA</v>
      </c>
      <c r="E554" s="11">
        <f>IF(VLOOKUP(A554,'[1]LISTA ETIQUETAS'!O:W,4,0)="",(VLOOKUP(A554,'[1]LISTA ETIQUETAS'!O:W,6,0)),(VLOOKUP(A554,'[1]LISTA ETIQUETAS'!O:W,4,0)))</f>
        <v>0.47</v>
      </c>
      <c r="F554" s="11">
        <f>IF(VLOOKUP(A554,'[1]LISTA ETIQUETAS'!O:W,5,0)="",(VLOOKUP(A554,'[1]LISTA ETIQUETAS'!O:W,7,0)),(VLOOKUP(A554,'[1]LISTA ETIQUETAS'!O:W,5,0)))</f>
        <v>0.61</v>
      </c>
      <c r="G554" s="11">
        <f>IFERROR((VLOOKUP(A554,'[1]LISTA ETIQUETAS'!O:X,8,0)),"")</f>
        <v>0.82</v>
      </c>
      <c r="H554" s="11">
        <f>IFERROR((VLOOKUP(A554,'[1]LISTA ETIQUETAS'!O:X,9,0)),"")</f>
        <v>0</v>
      </c>
      <c r="I554" s="12">
        <f>IFERROR((VLOOKUP(A554,'[1]LISTA ETIQUETAS'!O:Y,11,0)),"")</f>
        <v>9160.44</v>
      </c>
      <c r="J554" s="6">
        <f>VLOOKUP(A554,'[1]LISTA ETIQUETAS'!$O:$Z,12,0)</f>
        <v>0.35</v>
      </c>
      <c r="K554" s="12">
        <f t="shared" si="24"/>
        <v>5954.2860000000001</v>
      </c>
      <c r="L554" s="7" t="str">
        <f>IF(VLOOKUP(A554,'[1]LISTA ETIQUETAS'!O:AB,14,0)="","",(VLOOKUP(A554,'[1]LISTA ETIQUETAS'!O:AB,14,0)))</f>
        <v/>
      </c>
      <c r="M554" s="8">
        <f>VLOOKUP(A554,'[1]LISTA ETIQUETAS'!$O:$BR,56,0)</f>
        <v>0</v>
      </c>
      <c r="N554" s="9">
        <f t="shared" si="25"/>
        <v>262565</v>
      </c>
      <c r="S554" s="2">
        <f>_xlfn.XLOOKUP($A554,'[1]LISTA ETIQUETAS'!$O:$O,'[1]LISTA ETIQUETAS'!H:H,"",0)</f>
        <v>1</v>
      </c>
      <c r="T554" s="9">
        <f t="shared" si="26"/>
        <v>1</v>
      </c>
      <c r="U554" s="10" t="str">
        <f>IFERROR((VLOOKUP(A554,'links de acesso'!A:B,2,0)),"\\192.168.0.4\Produtos\PRODUTO_PRONTA_ENTREGA\static\IMAGENS_PRODUTOS\SEM IMAGEM.jpg")</f>
        <v>\\192.168.0.4\Produtos\PRODUTO_PRONTA_ENTREGA\static\IMAGENS_PRODUTOS\CADEIRA MEDALHINHA_262565.jpg</v>
      </c>
      <c r="V554" s="2"/>
    </row>
    <row r="555" spans="1:22" x14ac:dyDescent="0.25">
      <c r="A555" s="5">
        <v>262565</v>
      </c>
      <c r="B555" t="str">
        <f>IFERROR((VLOOKUP(A555,'[1]LISTA ETIQUETAS'!O:X,3,0)),"PRODUTO SEM ESTOQUE")</f>
        <v>EST CADEIRA MEDALHINHA (FREIJO) (TELA RATTAN ABERT ENV)</v>
      </c>
      <c r="C555" s="10" t="str">
        <f>VLOOKUP(A555,'[1]LISTA ETIQUETAS'!$O:$BT,57,0)</f>
        <v>CLAMI CADEIRA</v>
      </c>
      <c r="D555" s="10" t="str">
        <f>VLOOKUP(A555,'[1]LISTA ETIQUETAS'!$O:$BT,58,0)</f>
        <v>CADEIRA MEDALHINHA</v>
      </c>
      <c r="E555" s="11">
        <f>IF(VLOOKUP(A555,'[1]LISTA ETIQUETAS'!O:W,4,0)="",(VLOOKUP(A555,'[1]LISTA ETIQUETAS'!O:W,6,0)),(VLOOKUP(A555,'[1]LISTA ETIQUETAS'!O:W,4,0)))</f>
        <v>0.47</v>
      </c>
      <c r="F555" s="11">
        <f>IF(VLOOKUP(A555,'[1]LISTA ETIQUETAS'!O:W,5,0)="",(VLOOKUP(A555,'[1]LISTA ETIQUETAS'!O:W,7,0)),(VLOOKUP(A555,'[1]LISTA ETIQUETAS'!O:W,5,0)))</f>
        <v>0.61</v>
      </c>
      <c r="G555" s="11">
        <f>IFERROR((VLOOKUP(A555,'[1]LISTA ETIQUETAS'!O:X,8,0)),"")</f>
        <v>0.82</v>
      </c>
      <c r="H555" s="11">
        <f>IFERROR((VLOOKUP(A555,'[1]LISTA ETIQUETAS'!O:X,9,0)),"")</f>
        <v>0</v>
      </c>
      <c r="I555" s="12">
        <f>IFERROR((VLOOKUP(A555,'[1]LISTA ETIQUETAS'!O:Y,11,0)),"")</f>
        <v>9160.44</v>
      </c>
      <c r="J555" s="6">
        <f>VLOOKUP(A555,'[1]LISTA ETIQUETAS'!$O:$Z,12,0)</f>
        <v>0.35</v>
      </c>
      <c r="K555" s="12">
        <f t="shared" si="24"/>
        <v>5954.2860000000001</v>
      </c>
      <c r="L555" s="7" t="str">
        <f>IF(VLOOKUP(A555,'[1]LISTA ETIQUETAS'!O:AB,14,0)="","",(VLOOKUP(A555,'[1]LISTA ETIQUETAS'!O:AB,14,0)))</f>
        <v/>
      </c>
      <c r="M555" s="8">
        <f>VLOOKUP(A555,'[1]LISTA ETIQUETAS'!$O:$BR,56,0)</f>
        <v>0</v>
      </c>
      <c r="N555" s="9">
        <f t="shared" si="25"/>
        <v>262565</v>
      </c>
      <c r="S555" s="2">
        <f>_xlfn.XLOOKUP($A555,'[1]LISTA ETIQUETAS'!$O:$O,'[1]LISTA ETIQUETAS'!H:H,"",0)</f>
        <v>1</v>
      </c>
      <c r="T555" s="9">
        <f t="shared" si="26"/>
        <v>1</v>
      </c>
      <c r="U555" s="10" t="str">
        <f>IFERROR((VLOOKUP(A555,'links de acesso'!A:B,2,0)),"\\192.168.0.4\Produtos\PRODUTO_PRONTA_ENTREGA\static\IMAGENS_PRODUTOS\SEM IMAGEM.jpg")</f>
        <v>\\192.168.0.4\Produtos\PRODUTO_PRONTA_ENTREGA\static\IMAGENS_PRODUTOS\CADEIRA MEDALHINHA_262565.jpg</v>
      </c>
      <c r="V555" s="2"/>
    </row>
    <row r="556" spans="1:22" x14ac:dyDescent="0.25">
      <c r="A556" s="5">
        <v>262565</v>
      </c>
      <c r="B556" t="str">
        <f>IFERROR((VLOOKUP(A556,'[1]LISTA ETIQUETAS'!O:X,3,0)),"PRODUTO SEM ESTOQUE")</f>
        <v>EST CADEIRA MEDALHINHA (FREIJO) (TELA RATTAN ABERT ENV)</v>
      </c>
      <c r="C556" s="10" t="str">
        <f>VLOOKUP(A556,'[1]LISTA ETIQUETAS'!$O:$BT,57,0)</f>
        <v>CLAMI CADEIRA</v>
      </c>
      <c r="D556" s="10" t="str">
        <f>VLOOKUP(A556,'[1]LISTA ETIQUETAS'!$O:$BT,58,0)</f>
        <v>CADEIRA MEDALHINHA</v>
      </c>
      <c r="E556" s="11">
        <f>IF(VLOOKUP(A556,'[1]LISTA ETIQUETAS'!O:W,4,0)="",(VLOOKUP(A556,'[1]LISTA ETIQUETAS'!O:W,6,0)),(VLOOKUP(A556,'[1]LISTA ETIQUETAS'!O:W,4,0)))</f>
        <v>0.47</v>
      </c>
      <c r="F556" s="11">
        <f>IF(VLOOKUP(A556,'[1]LISTA ETIQUETAS'!O:W,5,0)="",(VLOOKUP(A556,'[1]LISTA ETIQUETAS'!O:W,7,0)),(VLOOKUP(A556,'[1]LISTA ETIQUETAS'!O:W,5,0)))</f>
        <v>0.61</v>
      </c>
      <c r="G556" s="11">
        <f>IFERROR((VLOOKUP(A556,'[1]LISTA ETIQUETAS'!O:X,8,0)),"")</f>
        <v>0.82</v>
      </c>
      <c r="H556" s="11">
        <f>IFERROR((VLOOKUP(A556,'[1]LISTA ETIQUETAS'!O:X,9,0)),"")</f>
        <v>0</v>
      </c>
      <c r="I556" s="12">
        <f>IFERROR((VLOOKUP(A556,'[1]LISTA ETIQUETAS'!O:Y,11,0)),"")</f>
        <v>9160.44</v>
      </c>
      <c r="J556" s="6">
        <f>VLOOKUP(A556,'[1]LISTA ETIQUETAS'!$O:$Z,12,0)</f>
        <v>0.35</v>
      </c>
      <c r="K556" s="12">
        <f t="shared" si="24"/>
        <v>5954.2860000000001</v>
      </c>
      <c r="L556" s="7" t="str">
        <f>IF(VLOOKUP(A556,'[1]LISTA ETIQUETAS'!O:AB,14,0)="","",(VLOOKUP(A556,'[1]LISTA ETIQUETAS'!O:AB,14,0)))</f>
        <v/>
      </c>
      <c r="M556" s="8">
        <f>VLOOKUP(A556,'[1]LISTA ETIQUETAS'!$O:$BR,56,0)</f>
        <v>0</v>
      </c>
      <c r="N556" s="9">
        <f t="shared" si="25"/>
        <v>262565</v>
      </c>
      <c r="S556" s="2">
        <f>_xlfn.XLOOKUP($A556,'[1]LISTA ETIQUETAS'!$O:$O,'[1]LISTA ETIQUETAS'!H:H,"",0)</f>
        <v>1</v>
      </c>
      <c r="T556" s="9">
        <f t="shared" si="26"/>
        <v>1</v>
      </c>
      <c r="U556" s="10" t="str">
        <f>IFERROR((VLOOKUP(A556,'links de acesso'!A:B,2,0)),"\\192.168.0.4\Produtos\PRODUTO_PRONTA_ENTREGA\static\IMAGENS_PRODUTOS\SEM IMAGEM.jpg")</f>
        <v>\\192.168.0.4\Produtos\PRODUTO_PRONTA_ENTREGA\static\IMAGENS_PRODUTOS\CADEIRA MEDALHINHA_262565.jpg</v>
      </c>
      <c r="V556" s="2"/>
    </row>
    <row r="557" spans="1:22" x14ac:dyDescent="0.25">
      <c r="A557" s="5">
        <v>262565</v>
      </c>
      <c r="B557" t="str">
        <f>IFERROR((VLOOKUP(A557,'[1]LISTA ETIQUETAS'!O:X,3,0)),"PRODUTO SEM ESTOQUE")</f>
        <v>EST CADEIRA MEDALHINHA (FREIJO) (TELA RATTAN ABERT ENV)</v>
      </c>
      <c r="C557" s="10" t="str">
        <f>VLOOKUP(A557,'[1]LISTA ETIQUETAS'!$O:$BT,57,0)</f>
        <v>CLAMI CADEIRA</v>
      </c>
      <c r="D557" s="10" t="str">
        <f>VLOOKUP(A557,'[1]LISTA ETIQUETAS'!$O:$BT,58,0)</f>
        <v>CADEIRA MEDALHINHA</v>
      </c>
      <c r="E557" s="11">
        <f>IF(VLOOKUP(A557,'[1]LISTA ETIQUETAS'!O:W,4,0)="",(VLOOKUP(A557,'[1]LISTA ETIQUETAS'!O:W,6,0)),(VLOOKUP(A557,'[1]LISTA ETIQUETAS'!O:W,4,0)))</f>
        <v>0.47</v>
      </c>
      <c r="F557" s="11">
        <f>IF(VLOOKUP(A557,'[1]LISTA ETIQUETAS'!O:W,5,0)="",(VLOOKUP(A557,'[1]LISTA ETIQUETAS'!O:W,7,0)),(VLOOKUP(A557,'[1]LISTA ETIQUETAS'!O:W,5,0)))</f>
        <v>0.61</v>
      </c>
      <c r="G557" s="11">
        <f>IFERROR((VLOOKUP(A557,'[1]LISTA ETIQUETAS'!O:X,8,0)),"")</f>
        <v>0.82</v>
      </c>
      <c r="H557" s="11">
        <f>IFERROR((VLOOKUP(A557,'[1]LISTA ETIQUETAS'!O:X,9,0)),"")</f>
        <v>0</v>
      </c>
      <c r="I557" s="12">
        <f>IFERROR((VLOOKUP(A557,'[1]LISTA ETIQUETAS'!O:Y,11,0)),"")</f>
        <v>9160.44</v>
      </c>
      <c r="J557" s="6">
        <f>VLOOKUP(A557,'[1]LISTA ETIQUETAS'!$O:$Z,12,0)</f>
        <v>0.35</v>
      </c>
      <c r="K557" s="12">
        <f t="shared" si="24"/>
        <v>5954.2860000000001</v>
      </c>
      <c r="L557" s="7" t="str">
        <f>IF(VLOOKUP(A557,'[1]LISTA ETIQUETAS'!O:AB,14,0)="","",(VLOOKUP(A557,'[1]LISTA ETIQUETAS'!O:AB,14,0)))</f>
        <v/>
      </c>
      <c r="M557" s="8">
        <f>VLOOKUP(A557,'[1]LISTA ETIQUETAS'!$O:$BR,56,0)</f>
        <v>0</v>
      </c>
      <c r="N557" s="9">
        <f t="shared" si="25"/>
        <v>262565</v>
      </c>
      <c r="S557" s="2">
        <f>_xlfn.XLOOKUP($A557,'[1]LISTA ETIQUETAS'!$O:$O,'[1]LISTA ETIQUETAS'!H:H,"",0)</f>
        <v>1</v>
      </c>
      <c r="T557" s="9">
        <f t="shared" si="26"/>
        <v>1</v>
      </c>
      <c r="U557" s="10" t="str">
        <f>IFERROR((VLOOKUP(A557,'links de acesso'!A:B,2,0)),"\\192.168.0.4\Produtos\PRODUTO_PRONTA_ENTREGA\static\IMAGENS_PRODUTOS\SEM IMAGEM.jpg")</f>
        <v>\\192.168.0.4\Produtos\PRODUTO_PRONTA_ENTREGA\static\IMAGENS_PRODUTOS\CADEIRA MEDALHINHA_262565.jpg</v>
      </c>
      <c r="V557" s="2"/>
    </row>
    <row r="558" spans="1:22" x14ac:dyDescent="0.25">
      <c r="A558" s="5">
        <v>334198</v>
      </c>
      <c r="B558" t="str">
        <f>IFERROR((VLOOKUP(A558,'[1]LISTA ETIQUETAS'!O:X,3,0)),"PRODUTO SEM ESTOQUE")</f>
        <v>EST CADEIRA MEDALHINHA (TAUARI EBNZ) (COLMEIA ARAMID NT)</v>
      </c>
      <c r="C558" s="10" t="str">
        <f>VLOOKUP(A558,'[1]LISTA ETIQUETAS'!$O:$BT,57,0)</f>
        <v>CLAMI CADEIRA</v>
      </c>
      <c r="D558" s="10" t="str">
        <f>VLOOKUP(A558,'[1]LISTA ETIQUETAS'!$O:$BT,58,0)</f>
        <v>CADEIRA MEDALHINHA</v>
      </c>
      <c r="E558" s="11">
        <f>IF(VLOOKUP(A558,'[1]LISTA ETIQUETAS'!O:W,4,0)="",(VLOOKUP(A558,'[1]LISTA ETIQUETAS'!O:W,6,0)),(VLOOKUP(A558,'[1]LISTA ETIQUETAS'!O:W,4,0)))</f>
        <v>0.47</v>
      </c>
      <c r="F558" s="11">
        <f>IF(VLOOKUP(A558,'[1]LISTA ETIQUETAS'!O:W,5,0)="",(VLOOKUP(A558,'[1]LISTA ETIQUETAS'!O:W,7,0)),(VLOOKUP(A558,'[1]LISTA ETIQUETAS'!O:W,5,0)))</f>
        <v>0.61</v>
      </c>
      <c r="G558" s="11">
        <f>IFERROR((VLOOKUP(A558,'[1]LISTA ETIQUETAS'!O:X,8,0)),"")</f>
        <v>0.82</v>
      </c>
      <c r="H558" s="11">
        <f>IFERROR((VLOOKUP(A558,'[1]LISTA ETIQUETAS'!O:X,9,0)),"")</f>
        <v>0</v>
      </c>
      <c r="I558" s="12">
        <f>IFERROR((VLOOKUP(A558,'[1]LISTA ETIQUETAS'!O:Y,11,0)),"")</f>
        <v>9872.7529999999988</v>
      </c>
      <c r="J558" s="6">
        <f>VLOOKUP(A558,'[1]LISTA ETIQUETAS'!$O:$Z,12,0)</f>
        <v>0.5</v>
      </c>
      <c r="K558" s="12">
        <f t="shared" si="24"/>
        <v>4936.3764999999994</v>
      </c>
      <c r="L558" s="7" t="str">
        <f>IF(VLOOKUP(A558,'[1]LISTA ETIQUETAS'!O:AB,14,0)="","",(VLOOKUP(A558,'[1]LISTA ETIQUETAS'!O:AB,14,0)))</f>
        <v/>
      </c>
      <c r="M558" s="8">
        <f>VLOOKUP(A558,'[1]LISTA ETIQUETAS'!$O:$BR,56,0)</f>
        <v>0</v>
      </c>
      <c r="N558" s="9">
        <f t="shared" si="25"/>
        <v>334198</v>
      </c>
      <c r="S558" s="2">
        <f>_xlfn.XLOOKUP($A558,'[1]LISTA ETIQUETAS'!$O:$O,'[1]LISTA ETIQUETAS'!H:H,"",0)</f>
        <v>8</v>
      </c>
      <c r="T558" s="9">
        <f t="shared" si="26"/>
        <v>8</v>
      </c>
      <c r="U558" s="10" t="str">
        <f>IFERROR((VLOOKUP(A558,'links de acesso'!A:B,2,0)),"\\192.168.0.4\Produtos\PRODUTO_PRONTA_ENTREGA\static\IMAGENS_PRODUTOS\SEM IMAGEM.jpg")</f>
        <v>\\192.168.0.4\Produtos\PRODUTO_PRONTA_ENTREGA\static\IMAGENS_PRODUTOS\CADEIRA MEDALHINHA_334198.jpg</v>
      </c>
      <c r="V558" s="2"/>
    </row>
    <row r="559" spans="1:22" x14ac:dyDescent="0.25">
      <c r="A559" s="5">
        <v>334198</v>
      </c>
      <c r="B559" t="str">
        <f>IFERROR((VLOOKUP(A559,'[1]LISTA ETIQUETAS'!O:X,3,0)),"PRODUTO SEM ESTOQUE")</f>
        <v>EST CADEIRA MEDALHINHA (TAUARI EBNZ) (COLMEIA ARAMID NT)</v>
      </c>
      <c r="C559" s="10" t="str">
        <f>VLOOKUP(A559,'[1]LISTA ETIQUETAS'!$O:$BT,57,0)</f>
        <v>CLAMI CADEIRA</v>
      </c>
      <c r="D559" s="10" t="str">
        <f>VLOOKUP(A559,'[1]LISTA ETIQUETAS'!$O:$BT,58,0)</f>
        <v>CADEIRA MEDALHINHA</v>
      </c>
      <c r="E559" s="11">
        <f>IF(VLOOKUP(A559,'[1]LISTA ETIQUETAS'!O:W,4,0)="",(VLOOKUP(A559,'[1]LISTA ETIQUETAS'!O:W,6,0)),(VLOOKUP(A559,'[1]LISTA ETIQUETAS'!O:W,4,0)))</f>
        <v>0.47</v>
      </c>
      <c r="F559" s="11">
        <f>IF(VLOOKUP(A559,'[1]LISTA ETIQUETAS'!O:W,5,0)="",(VLOOKUP(A559,'[1]LISTA ETIQUETAS'!O:W,7,0)),(VLOOKUP(A559,'[1]LISTA ETIQUETAS'!O:W,5,0)))</f>
        <v>0.61</v>
      </c>
      <c r="G559" s="11">
        <f>IFERROR((VLOOKUP(A559,'[1]LISTA ETIQUETAS'!O:X,8,0)),"")</f>
        <v>0.82</v>
      </c>
      <c r="H559" s="11">
        <f>IFERROR((VLOOKUP(A559,'[1]LISTA ETIQUETAS'!O:X,9,0)),"")</f>
        <v>0</v>
      </c>
      <c r="I559" s="12">
        <f>IFERROR((VLOOKUP(A559,'[1]LISTA ETIQUETAS'!O:Y,11,0)),"")</f>
        <v>9872.7529999999988</v>
      </c>
      <c r="J559" s="6">
        <f>VLOOKUP(A559,'[1]LISTA ETIQUETAS'!$O:$Z,12,0)</f>
        <v>0.5</v>
      </c>
      <c r="K559" s="12">
        <f t="shared" si="24"/>
        <v>4936.3764999999994</v>
      </c>
      <c r="L559" s="7" t="str">
        <f>IF(VLOOKUP(A559,'[1]LISTA ETIQUETAS'!O:AB,14,0)="","",(VLOOKUP(A559,'[1]LISTA ETIQUETAS'!O:AB,14,0)))</f>
        <v/>
      </c>
      <c r="M559" s="8">
        <f>VLOOKUP(A559,'[1]LISTA ETIQUETAS'!$O:$BR,56,0)</f>
        <v>0</v>
      </c>
      <c r="N559" s="9">
        <f t="shared" si="25"/>
        <v>334198</v>
      </c>
      <c r="S559" s="2">
        <f>_xlfn.XLOOKUP($A559,'[1]LISTA ETIQUETAS'!$O:$O,'[1]LISTA ETIQUETAS'!H:H,"",0)</f>
        <v>8</v>
      </c>
      <c r="T559" s="9">
        <f t="shared" si="26"/>
        <v>8</v>
      </c>
      <c r="U559" s="10" t="str">
        <f>IFERROR((VLOOKUP(A559,'links de acesso'!A:B,2,0)),"\\192.168.0.4\Produtos\PRODUTO_PRONTA_ENTREGA\static\IMAGENS_PRODUTOS\SEM IMAGEM.jpg")</f>
        <v>\\192.168.0.4\Produtos\PRODUTO_PRONTA_ENTREGA\static\IMAGENS_PRODUTOS\CADEIRA MEDALHINHA_334198.jpg</v>
      </c>
      <c r="V559" s="2"/>
    </row>
    <row r="560" spans="1:22" x14ac:dyDescent="0.25">
      <c r="A560" s="5">
        <v>334198</v>
      </c>
      <c r="B560" t="str">
        <f>IFERROR((VLOOKUP(A560,'[1]LISTA ETIQUETAS'!O:X,3,0)),"PRODUTO SEM ESTOQUE")</f>
        <v>EST CADEIRA MEDALHINHA (TAUARI EBNZ) (COLMEIA ARAMID NT)</v>
      </c>
      <c r="C560" s="10" t="str">
        <f>VLOOKUP(A560,'[1]LISTA ETIQUETAS'!$O:$BT,57,0)</f>
        <v>CLAMI CADEIRA</v>
      </c>
      <c r="D560" s="10" t="str">
        <f>VLOOKUP(A560,'[1]LISTA ETIQUETAS'!$O:$BT,58,0)</f>
        <v>CADEIRA MEDALHINHA</v>
      </c>
      <c r="E560" s="11">
        <f>IF(VLOOKUP(A560,'[1]LISTA ETIQUETAS'!O:W,4,0)="",(VLOOKUP(A560,'[1]LISTA ETIQUETAS'!O:W,6,0)),(VLOOKUP(A560,'[1]LISTA ETIQUETAS'!O:W,4,0)))</f>
        <v>0.47</v>
      </c>
      <c r="F560" s="11">
        <f>IF(VLOOKUP(A560,'[1]LISTA ETIQUETAS'!O:W,5,0)="",(VLOOKUP(A560,'[1]LISTA ETIQUETAS'!O:W,7,0)),(VLOOKUP(A560,'[1]LISTA ETIQUETAS'!O:W,5,0)))</f>
        <v>0.61</v>
      </c>
      <c r="G560" s="11">
        <f>IFERROR((VLOOKUP(A560,'[1]LISTA ETIQUETAS'!O:X,8,0)),"")</f>
        <v>0.82</v>
      </c>
      <c r="H560" s="11">
        <f>IFERROR((VLOOKUP(A560,'[1]LISTA ETIQUETAS'!O:X,9,0)),"")</f>
        <v>0</v>
      </c>
      <c r="I560" s="12">
        <f>IFERROR((VLOOKUP(A560,'[1]LISTA ETIQUETAS'!O:Y,11,0)),"")</f>
        <v>9872.7529999999988</v>
      </c>
      <c r="J560" s="6">
        <f>VLOOKUP(A560,'[1]LISTA ETIQUETAS'!$O:$Z,12,0)</f>
        <v>0.5</v>
      </c>
      <c r="K560" s="12">
        <f t="shared" si="24"/>
        <v>4936.3764999999994</v>
      </c>
      <c r="L560" s="7" t="str">
        <f>IF(VLOOKUP(A560,'[1]LISTA ETIQUETAS'!O:AB,14,0)="","",(VLOOKUP(A560,'[1]LISTA ETIQUETAS'!O:AB,14,0)))</f>
        <v/>
      </c>
      <c r="M560" s="8">
        <f>VLOOKUP(A560,'[1]LISTA ETIQUETAS'!$O:$BR,56,0)</f>
        <v>0</v>
      </c>
      <c r="N560" s="9">
        <f t="shared" si="25"/>
        <v>334198</v>
      </c>
      <c r="S560" s="2">
        <f>_xlfn.XLOOKUP($A560,'[1]LISTA ETIQUETAS'!$O:$O,'[1]LISTA ETIQUETAS'!H:H,"",0)</f>
        <v>8</v>
      </c>
      <c r="T560" s="9">
        <f t="shared" si="26"/>
        <v>8</v>
      </c>
      <c r="U560" s="10" t="str">
        <f>IFERROR((VLOOKUP(A560,'links de acesso'!A:B,2,0)),"\\192.168.0.4\Produtos\PRODUTO_PRONTA_ENTREGA\static\IMAGENS_PRODUTOS\SEM IMAGEM.jpg")</f>
        <v>\\192.168.0.4\Produtos\PRODUTO_PRONTA_ENTREGA\static\IMAGENS_PRODUTOS\CADEIRA MEDALHINHA_334198.jpg</v>
      </c>
      <c r="V560" s="2"/>
    </row>
    <row r="561" spans="1:22" x14ac:dyDescent="0.25">
      <c r="A561" s="5">
        <v>334198</v>
      </c>
      <c r="B561" t="str">
        <f>IFERROR((VLOOKUP(A561,'[1]LISTA ETIQUETAS'!O:X,3,0)),"PRODUTO SEM ESTOQUE")</f>
        <v>EST CADEIRA MEDALHINHA (TAUARI EBNZ) (COLMEIA ARAMID NT)</v>
      </c>
      <c r="C561" s="10" t="str">
        <f>VLOOKUP(A561,'[1]LISTA ETIQUETAS'!$O:$BT,57,0)</f>
        <v>CLAMI CADEIRA</v>
      </c>
      <c r="D561" s="10" t="str">
        <f>VLOOKUP(A561,'[1]LISTA ETIQUETAS'!$O:$BT,58,0)</f>
        <v>CADEIRA MEDALHINHA</v>
      </c>
      <c r="E561" s="11">
        <f>IF(VLOOKUP(A561,'[1]LISTA ETIQUETAS'!O:W,4,0)="",(VLOOKUP(A561,'[1]LISTA ETIQUETAS'!O:W,6,0)),(VLOOKUP(A561,'[1]LISTA ETIQUETAS'!O:W,4,0)))</f>
        <v>0.47</v>
      </c>
      <c r="F561" s="11">
        <f>IF(VLOOKUP(A561,'[1]LISTA ETIQUETAS'!O:W,5,0)="",(VLOOKUP(A561,'[1]LISTA ETIQUETAS'!O:W,7,0)),(VLOOKUP(A561,'[1]LISTA ETIQUETAS'!O:W,5,0)))</f>
        <v>0.61</v>
      </c>
      <c r="G561" s="11">
        <f>IFERROR((VLOOKUP(A561,'[1]LISTA ETIQUETAS'!O:X,8,0)),"")</f>
        <v>0.82</v>
      </c>
      <c r="H561" s="11">
        <f>IFERROR((VLOOKUP(A561,'[1]LISTA ETIQUETAS'!O:X,9,0)),"")</f>
        <v>0</v>
      </c>
      <c r="I561" s="12">
        <f>IFERROR((VLOOKUP(A561,'[1]LISTA ETIQUETAS'!O:Y,11,0)),"")</f>
        <v>9872.7529999999988</v>
      </c>
      <c r="J561" s="6">
        <f>VLOOKUP(A561,'[1]LISTA ETIQUETAS'!$O:$Z,12,0)</f>
        <v>0.5</v>
      </c>
      <c r="K561" s="12">
        <f t="shared" si="24"/>
        <v>4936.3764999999994</v>
      </c>
      <c r="L561" s="7" t="str">
        <f>IF(VLOOKUP(A561,'[1]LISTA ETIQUETAS'!O:AB,14,0)="","",(VLOOKUP(A561,'[1]LISTA ETIQUETAS'!O:AB,14,0)))</f>
        <v/>
      </c>
      <c r="M561" s="8">
        <f>VLOOKUP(A561,'[1]LISTA ETIQUETAS'!$O:$BR,56,0)</f>
        <v>0</v>
      </c>
      <c r="N561" s="9">
        <f t="shared" si="25"/>
        <v>334198</v>
      </c>
      <c r="S561" s="2">
        <f>_xlfn.XLOOKUP($A561,'[1]LISTA ETIQUETAS'!$O:$O,'[1]LISTA ETIQUETAS'!H:H,"",0)</f>
        <v>8</v>
      </c>
      <c r="T561" s="9">
        <f t="shared" si="26"/>
        <v>8</v>
      </c>
      <c r="U561" s="10" t="str">
        <f>IFERROR((VLOOKUP(A561,'links de acesso'!A:B,2,0)),"\\192.168.0.4\Produtos\PRODUTO_PRONTA_ENTREGA\static\IMAGENS_PRODUTOS\SEM IMAGEM.jpg")</f>
        <v>\\192.168.0.4\Produtos\PRODUTO_PRONTA_ENTREGA\static\IMAGENS_PRODUTOS\CADEIRA MEDALHINHA_334198.jpg</v>
      </c>
      <c r="V561" s="2"/>
    </row>
    <row r="562" spans="1:22" x14ac:dyDescent="0.25">
      <c r="A562" s="5">
        <v>334198</v>
      </c>
      <c r="B562" t="str">
        <f>IFERROR((VLOOKUP(A562,'[1]LISTA ETIQUETAS'!O:X,3,0)),"PRODUTO SEM ESTOQUE")</f>
        <v>EST CADEIRA MEDALHINHA (TAUARI EBNZ) (COLMEIA ARAMID NT)</v>
      </c>
      <c r="C562" s="10" t="str">
        <f>VLOOKUP(A562,'[1]LISTA ETIQUETAS'!$O:$BT,57,0)</f>
        <v>CLAMI CADEIRA</v>
      </c>
      <c r="D562" s="10" t="str">
        <f>VLOOKUP(A562,'[1]LISTA ETIQUETAS'!$O:$BT,58,0)</f>
        <v>CADEIRA MEDALHINHA</v>
      </c>
      <c r="E562" s="11">
        <f>IF(VLOOKUP(A562,'[1]LISTA ETIQUETAS'!O:W,4,0)="",(VLOOKUP(A562,'[1]LISTA ETIQUETAS'!O:W,6,0)),(VLOOKUP(A562,'[1]LISTA ETIQUETAS'!O:W,4,0)))</f>
        <v>0.47</v>
      </c>
      <c r="F562" s="11">
        <f>IF(VLOOKUP(A562,'[1]LISTA ETIQUETAS'!O:W,5,0)="",(VLOOKUP(A562,'[1]LISTA ETIQUETAS'!O:W,7,0)),(VLOOKUP(A562,'[1]LISTA ETIQUETAS'!O:W,5,0)))</f>
        <v>0.61</v>
      </c>
      <c r="G562" s="11">
        <f>IFERROR((VLOOKUP(A562,'[1]LISTA ETIQUETAS'!O:X,8,0)),"")</f>
        <v>0.82</v>
      </c>
      <c r="H562" s="11">
        <f>IFERROR((VLOOKUP(A562,'[1]LISTA ETIQUETAS'!O:X,9,0)),"")</f>
        <v>0</v>
      </c>
      <c r="I562" s="12">
        <f>IFERROR((VLOOKUP(A562,'[1]LISTA ETIQUETAS'!O:Y,11,0)),"")</f>
        <v>9872.7529999999988</v>
      </c>
      <c r="J562" s="6">
        <f>VLOOKUP(A562,'[1]LISTA ETIQUETAS'!$O:$Z,12,0)</f>
        <v>0.5</v>
      </c>
      <c r="K562" s="12">
        <f t="shared" si="24"/>
        <v>4936.3764999999994</v>
      </c>
      <c r="L562" s="7" t="str">
        <f>IF(VLOOKUP(A562,'[1]LISTA ETIQUETAS'!O:AB,14,0)="","",(VLOOKUP(A562,'[1]LISTA ETIQUETAS'!O:AB,14,0)))</f>
        <v/>
      </c>
      <c r="M562" s="8">
        <f>VLOOKUP(A562,'[1]LISTA ETIQUETAS'!$O:$BR,56,0)</f>
        <v>0</v>
      </c>
      <c r="N562" s="9">
        <f t="shared" si="25"/>
        <v>334198</v>
      </c>
      <c r="S562" s="2">
        <f>_xlfn.XLOOKUP($A562,'[1]LISTA ETIQUETAS'!$O:$O,'[1]LISTA ETIQUETAS'!H:H,"",0)</f>
        <v>8</v>
      </c>
      <c r="T562" s="9">
        <f t="shared" si="26"/>
        <v>8</v>
      </c>
      <c r="U562" s="10" t="str">
        <f>IFERROR((VLOOKUP(A562,'links de acesso'!A:B,2,0)),"\\192.168.0.4\Produtos\PRODUTO_PRONTA_ENTREGA\static\IMAGENS_PRODUTOS\SEM IMAGEM.jpg")</f>
        <v>\\192.168.0.4\Produtos\PRODUTO_PRONTA_ENTREGA\static\IMAGENS_PRODUTOS\CADEIRA MEDALHINHA_334198.jpg</v>
      </c>
      <c r="V562" s="2"/>
    </row>
    <row r="563" spans="1:22" x14ac:dyDescent="0.25">
      <c r="A563" s="5">
        <v>334198</v>
      </c>
      <c r="B563" t="str">
        <f>IFERROR((VLOOKUP(A563,'[1]LISTA ETIQUETAS'!O:X,3,0)),"PRODUTO SEM ESTOQUE")</f>
        <v>EST CADEIRA MEDALHINHA (TAUARI EBNZ) (COLMEIA ARAMID NT)</v>
      </c>
      <c r="C563" s="10" t="str">
        <f>VLOOKUP(A563,'[1]LISTA ETIQUETAS'!$O:$BT,57,0)</f>
        <v>CLAMI CADEIRA</v>
      </c>
      <c r="D563" s="10" t="str">
        <f>VLOOKUP(A563,'[1]LISTA ETIQUETAS'!$O:$BT,58,0)</f>
        <v>CADEIRA MEDALHINHA</v>
      </c>
      <c r="E563" s="11">
        <f>IF(VLOOKUP(A563,'[1]LISTA ETIQUETAS'!O:W,4,0)="",(VLOOKUP(A563,'[1]LISTA ETIQUETAS'!O:W,6,0)),(VLOOKUP(A563,'[1]LISTA ETIQUETAS'!O:W,4,0)))</f>
        <v>0.47</v>
      </c>
      <c r="F563" s="11">
        <f>IF(VLOOKUP(A563,'[1]LISTA ETIQUETAS'!O:W,5,0)="",(VLOOKUP(A563,'[1]LISTA ETIQUETAS'!O:W,7,0)),(VLOOKUP(A563,'[1]LISTA ETIQUETAS'!O:W,5,0)))</f>
        <v>0.61</v>
      </c>
      <c r="G563" s="11">
        <f>IFERROR((VLOOKUP(A563,'[1]LISTA ETIQUETAS'!O:X,8,0)),"")</f>
        <v>0.82</v>
      </c>
      <c r="H563" s="11">
        <f>IFERROR((VLOOKUP(A563,'[1]LISTA ETIQUETAS'!O:X,9,0)),"")</f>
        <v>0</v>
      </c>
      <c r="I563" s="12">
        <f>IFERROR((VLOOKUP(A563,'[1]LISTA ETIQUETAS'!O:Y,11,0)),"")</f>
        <v>9872.7529999999988</v>
      </c>
      <c r="J563" s="6">
        <f>VLOOKUP(A563,'[1]LISTA ETIQUETAS'!$O:$Z,12,0)</f>
        <v>0.5</v>
      </c>
      <c r="K563" s="12">
        <f t="shared" si="24"/>
        <v>4936.3764999999994</v>
      </c>
      <c r="L563" s="7" t="str">
        <f>IF(VLOOKUP(A563,'[1]LISTA ETIQUETAS'!O:AB,14,0)="","",(VLOOKUP(A563,'[1]LISTA ETIQUETAS'!O:AB,14,0)))</f>
        <v/>
      </c>
      <c r="M563" s="8">
        <f>VLOOKUP(A563,'[1]LISTA ETIQUETAS'!$O:$BR,56,0)</f>
        <v>0</v>
      </c>
      <c r="N563" s="9">
        <f t="shared" si="25"/>
        <v>334198</v>
      </c>
      <c r="S563" s="2">
        <f>_xlfn.XLOOKUP($A563,'[1]LISTA ETIQUETAS'!$O:$O,'[1]LISTA ETIQUETAS'!H:H,"",0)</f>
        <v>8</v>
      </c>
      <c r="T563" s="9">
        <f t="shared" si="26"/>
        <v>8</v>
      </c>
      <c r="U563" s="10" t="str">
        <f>IFERROR((VLOOKUP(A563,'links de acesso'!A:B,2,0)),"\\192.168.0.4\Produtos\PRODUTO_PRONTA_ENTREGA\static\IMAGENS_PRODUTOS\SEM IMAGEM.jpg")</f>
        <v>\\192.168.0.4\Produtos\PRODUTO_PRONTA_ENTREGA\static\IMAGENS_PRODUTOS\CADEIRA MEDALHINHA_334198.jpg</v>
      </c>
      <c r="V563" s="2"/>
    </row>
    <row r="564" spans="1:22" x14ac:dyDescent="0.25">
      <c r="A564" s="5">
        <v>334198</v>
      </c>
      <c r="B564" t="str">
        <f>IFERROR((VLOOKUP(A564,'[1]LISTA ETIQUETAS'!O:X,3,0)),"PRODUTO SEM ESTOQUE")</f>
        <v>EST CADEIRA MEDALHINHA (TAUARI EBNZ) (COLMEIA ARAMID NT)</v>
      </c>
      <c r="C564" s="10" t="str">
        <f>VLOOKUP(A564,'[1]LISTA ETIQUETAS'!$O:$BT,57,0)</f>
        <v>CLAMI CADEIRA</v>
      </c>
      <c r="D564" s="10" t="str">
        <f>VLOOKUP(A564,'[1]LISTA ETIQUETAS'!$O:$BT,58,0)</f>
        <v>CADEIRA MEDALHINHA</v>
      </c>
      <c r="E564" s="11">
        <f>IF(VLOOKUP(A564,'[1]LISTA ETIQUETAS'!O:W,4,0)="",(VLOOKUP(A564,'[1]LISTA ETIQUETAS'!O:W,6,0)),(VLOOKUP(A564,'[1]LISTA ETIQUETAS'!O:W,4,0)))</f>
        <v>0.47</v>
      </c>
      <c r="F564" s="11">
        <f>IF(VLOOKUP(A564,'[1]LISTA ETIQUETAS'!O:W,5,0)="",(VLOOKUP(A564,'[1]LISTA ETIQUETAS'!O:W,7,0)),(VLOOKUP(A564,'[1]LISTA ETIQUETAS'!O:W,5,0)))</f>
        <v>0.61</v>
      </c>
      <c r="G564" s="11">
        <f>IFERROR((VLOOKUP(A564,'[1]LISTA ETIQUETAS'!O:X,8,0)),"")</f>
        <v>0.82</v>
      </c>
      <c r="H564" s="11">
        <f>IFERROR((VLOOKUP(A564,'[1]LISTA ETIQUETAS'!O:X,9,0)),"")</f>
        <v>0</v>
      </c>
      <c r="I564" s="12">
        <f>IFERROR((VLOOKUP(A564,'[1]LISTA ETIQUETAS'!O:Y,11,0)),"")</f>
        <v>9872.7529999999988</v>
      </c>
      <c r="J564" s="6">
        <f>VLOOKUP(A564,'[1]LISTA ETIQUETAS'!$O:$Z,12,0)</f>
        <v>0.5</v>
      </c>
      <c r="K564" s="12">
        <f t="shared" si="24"/>
        <v>4936.3764999999994</v>
      </c>
      <c r="L564" s="7" t="str">
        <f>IF(VLOOKUP(A564,'[1]LISTA ETIQUETAS'!O:AB,14,0)="","",(VLOOKUP(A564,'[1]LISTA ETIQUETAS'!O:AB,14,0)))</f>
        <v/>
      </c>
      <c r="M564" s="8">
        <f>VLOOKUP(A564,'[1]LISTA ETIQUETAS'!$O:$BR,56,0)</f>
        <v>0</v>
      </c>
      <c r="N564" s="9">
        <f t="shared" si="25"/>
        <v>334198</v>
      </c>
      <c r="S564" s="2">
        <f>_xlfn.XLOOKUP($A564,'[1]LISTA ETIQUETAS'!$O:$O,'[1]LISTA ETIQUETAS'!H:H,"",0)</f>
        <v>8</v>
      </c>
      <c r="T564" s="9">
        <f t="shared" si="26"/>
        <v>8</v>
      </c>
      <c r="U564" s="10" t="str">
        <f>IFERROR((VLOOKUP(A564,'links de acesso'!A:B,2,0)),"\\192.168.0.4\Produtos\PRODUTO_PRONTA_ENTREGA\static\IMAGENS_PRODUTOS\SEM IMAGEM.jpg")</f>
        <v>\\192.168.0.4\Produtos\PRODUTO_PRONTA_ENTREGA\static\IMAGENS_PRODUTOS\CADEIRA MEDALHINHA_334198.jpg</v>
      </c>
      <c r="V564" s="2"/>
    </row>
    <row r="565" spans="1:22" x14ac:dyDescent="0.25">
      <c r="A565" s="5">
        <v>334198</v>
      </c>
      <c r="B565" t="str">
        <f>IFERROR((VLOOKUP(A565,'[1]LISTA ETIQUETAS'!O:X,3,0)),"PRODUTO SEM ESTOQUE")</f>
        <v>EST CADEIRA MEDALHINHA (TAUARI EBNZ) (COLMEIA ARAMID NT)</v>
      </c>
      <c r="C565" s="10" t="str">
        <f>VLOOKUP(A565,'[1]LISTA ETIQUETAS'!$O:$BT,57,0)</f>
        <v>CLAMI CADEIRA</v>
      </c>
      <c r="D565" s="10" t="str">
        <f>VLOOKUP(A565,'[1]LISTA ETIQUETAS'!$O:$BT,58,0)</f>
        <v>CADEIRA MEDALHINHA</v>
      </c>
      <c r="E565" s="11">
        <f>IF(VLOOKUP(A565,'[1]LISTA ETIQUETAS'!O:W,4,0)="",(VLOOKUP(A565,'[1]LISTA ETIQUETAS'!O:W,6,0)),(VLOOKUP(A565,'[1]LISTA ETIQUETAS'!O:W,4,0)))</f>
        <v>0.47</v>
      </c>
      <c r="F565" s="11">
        <f>IF(VLOOKUP(A565,'[1]LISTA ETIQUETAS'!O:W,5,0)="",(VLOOKUP(A565,'[1]LISTA ETIQUETAS'!O:W,7,0)),(VLOOKUP(A565,'[1]LISTA ETIQUETAS'!O:W,5,0)))</f>
        <v>0.61</v>
      </c>
      <c r="G565" s="11">
        <f>IFERROR((VLOOKUP(A565,'[1]LISTA ETIQUETAS'!O:X,8,0)),"")</f>
        <v>0.82</v>
      </c>
      <c r="H565" s="11">
        <f>IFERROR((VLOOKUP(A565,'[1]LISTA ETIQUETAS'!O:X,9,0)),"")</f>
        <v>0</v>
      </c>
      <c r="I565" s="12">
        <f>IFERROR((VLOOKUP(A565,'[1]LISTA ETIQUETAS'!O:Y,11,0)),"")</f>
        <v>9872.7529999999988</v>
      </c>
      <c r="J565" s="6">
        <f>VLOOKUP(A565,'[1]LISTA ETIQUETAS'!$O:$Z,12,0)</f>
        <v>0.5</v>
      </c>
      <c r="K565" s="12">
        <f t="shared" si="24"/>
        <v>4936.3764999999994</v>
      </c>
      <c r="L565" s="7" t="str">
        <f>IF(VLOOKUP(A565,'[1]LISTA ETIQUETAS'!O:AB,14,0)="","",(VLOOKUP(A565,'[1]LISTA ETIQUETAS'!O:AB,14,0)))</f>
        <v/>
      </c>
      <c r="M565" s="8">
        <f>VLOOKUP(A565,'[1]LISTA ETIQUETAS'!$O:$BR,56,0)</f>
        <v>0</v>
      </c>
      <c r="N565" s="9">
        <f t="shared" si="25"/>
        <v>334198</v>
      </c>
      <c r="S565" s="2">
        <f>_xlfn.XLOOKUP($A565,'[1]LISTA ETIQUETAS'!$O:$O,'[1]LISTA ETIQUETAS'!H:H,"",0)</f>
        <v>8</v>
      </c>
      <c r="T565" s="9">
        <f t="shared" si="26"/>
        <v>8</v>
      </c>
      <c r="U565" s="10" t="str">
        <f>IFERROR((VLOOKUP(A565,'links de acesso'!A:B,2,0)),"\\192.168.0.4\Produtos\PRODUTO_PRONTA_ENTREGA\static\IMAGENS_PRODUTOS\SEM IMAGEM.jpg")</f>
        <v>\\192.168.0.4\Produtos\PRODUTO_PRONTA_ENTREGA\static\IMAGENS_PRODUTOS\CADEIRA MEDALHINHA_334198.jpg</v>
      </c>
      <c r="V565" s="2"/>
    </row>
    <row r="566" spans="1:22" x14ac:dyDescent="0.25">
      <c r="A566" s="5">
        <v>270548</v>
      </c>
      <c r="B566" t="str">
        <f>IFERROR((VLOOKUP(A566,'[1]LISTA ETIQUETAS'!O:X,3,0)),"PRODUTO SEM ESTOQUE")</f>
        <v>EST CADEIRA MEG C/BRACO (MARFIM CASTANHO) (COURO CARAMELO)</v>
      </c>
      <c r="C566" s="10" t="str">
        <f>VLOOKUP(A566,'[1]LISTA ETIQUETAS'!$O:$BT,57,0)</f>
        <v>CLAMI CADEIRA</v>
      </c>
      <c r="D566" s="10" t="str">
        <f>VLOOKUP(A566,'[1]LISTA ETIQUETAS'!$O:$BT,58,0)</f>
        <v>CADEIRA MEG</v>
      </c>
      <c r="E566" s="11">
        <f>IF(VLOOKUP(A566,'[1]LISTA ETIQUETAS'!O:W,4,0)="",(VLOOKUP(A566,'[1]LISTA ETIQUETAS'!O:W,6,0)),(VLOOKUP(A566,'[1]LISTA ETIQUETAS'!O:W,4,0)))</f>
        <v>0.63</v>
      </c>
      <c r="F566" s="11">
        <f>IF(VLOOKUP(A566,'[1]LISTA ETIQUETAS'!O:W,5,0)="",(VLOOKUP(A566,'[1]LISTA ETIQUETAS'!O:W,7,0)),(VLOOKUP(A566,'[1]LISTA ETIQUETAS'!O:W,5,0)))</f>
        <v>0.63</v>
      </c>
      <c r="G566" s="11">
        <f>IFERROR((VLOOKUP(A566,'[1]LISTA ETIQUETAS'!O:X,8,0)),"")</f>
        <v>0.81</v>
      </c>
      <c r="H566" s="11">
        <f>IFERROR((VLOOKUP(A566,'[1]LISTA ETIQUETAS'!O:X,9,0)),"")</f>
        <v>0</v>
      </c>
      <c r="I566" s="12">
        <f>IFERROR((VLOOKUP(A566,'[1]LISTA ETIQUETAS'!O:Y,11,0)),"")</f>
        <v>7312.66</v>
      </c>
      <c r="J566" s="6">
        <f>VLOOKUP(A566,'[1]LISTA ETIQUETAS'!$O:$Z,12,0)</f>
        <v>0.5</v>
      </c>
      <c r="K566" s="12">
        <f t="shared" si="24"/>
        <v>3656.33</v>
      </c>
      <c r="L566" s="7" t="str">
        <f>IF(VLOOKUP(A566,'[1]LISTA ETIQUETAS'!O:AB,14,0)="","",(VLOOKUP(A566,'[1]LISTA ETIQUETAS'!O:AB,14,0)))</f>
        <v/>
      </c>
      <c r="M566" s="8">
        <f>VLOOKUP(A566,'[1]LISTA ETIQUETAS'!$O:$BR,56,0)</f>
        <v>0</v>
      </c>
      <c r="N566" s="9">
        <f t="shared" si="25"/>
        <v>270548</v>
      </c>
      <c r="S566" s="2">
        <f>_xlfn.XLOOKUP($A566,'[1]LISTA ETIQUETAS'!$O:$O,'[1]LISTA ETIQUETAS'!H:H,"",0)</f>
        <v>1</v>
      </c>
      <c r="T566" s="9">
        <f t="shared" si="26"/>
        <v>1</v>
      </c>
      <c r="U566" s="10" t="str">
        <f>IFERROR((VLOOKUP(A566,'links de acesso'!A:B,2,0)),"\\192.168.0.4\Produtos\PRODUTO_PRONTA_ENTREGA\static\IMAGENS_PRODUTOS\SEM IMAGEM.jpg")</f>
        <v>\\192.168.0.4\Produtos\PRODUTO_PRONTA_ENTREGA\static\IMAGENS_PRODUTOS\CADEIRA MEG CB_270548.jpg</v>
      </c>
      <c r="V566" s="2"/>
    </row>
    <row r="567" spans="1:22" x14ac:dyDescent="0.25">
      <c r="A567" s="5">
        <v>270548</v>
      </c>
      <c r="B567" t="str">
        <f>IFERROR((VLOOKUP(A567,'[1]LISTA ETIQUETAS'!O:X,3,0)),"PRODUTO SEM ESTOQUE")</f>
        <v>EST CADEIRA MEG C/BRACO (MARFIM CASTANHO) (COURO CARAMELO)</v>
      </c>
      <c r="C567" s="10" t="str">
        <f>VLOOKUP(A567,'[1]LISTA ETIQUETAS'!$O:$BT,57,0)</f>
        <v>CLAMI CADEIRA</v>
      </c>
      <c r="D567" s="10" t="str">
        <f>VLOOKUP(A567,'[1]LISTA ETIQUETAS'!$O:$BT,58,0)</f>
        <v>CADEIRA MEG</v>
      </c>
      <c r="E567" s="11">
        <f>IF(VLOOKUP(A567,'[1]LISTA ETIQUETAS'!O:W,4,0)="",(VLOOKUP(A567,'[1]LISTA ETIQUETAS'!O:W,6,0)),(VLOOKUP(A567,'[1]LISTA ETIQUETAS'!O:W,4,0)))</f>
        <v>0.63</v>
      </c>
      <c r="F567" s="11">
        <f>IF(VLOOKUP(A567,'[1]LISTA ETIQUETAS'!O:W,5,0)="",(VLOOKUP(A567,'[1]LISTA ETIQUETAS'!O:W,7,0)),(VLOOKUP(A567,'[1]LISTA ETIQUETAS'!O:W,5,0)))</f>
        <v>0.63</v>
      </c>
      <c r="G567" s="11">
        <f>IFERROR((VLOOKUP(A567,'[1]LISTA ETIQUETAS'!O:X,8,0)),"")</f>
        <v>0.81</v>
      </c>
      <c r="H567" s="11">
        <f>IFERROR((VLOOKUP(A567,'[1]LISTA ETIQUETAS'!O:X,9,0)),"")</f>
        <v>0</v>
      </c>
      <c r="I567" s="12">
        <f>IFERROR((VLOOKUP(A567,'[1]LISTA ETIQUETAS'!O:Y,11,0)),"")</f>
        <v>7312.66</v>
      </c>
      <c r="J567" s="6">
        <f>VLOOKUP(A567,'[1]LISTA ETIQUETAS'!$O:$Z,12,0)</f>
        <v>0.5</v>
      </c>
      <c r="K567" s="12">
        <f t="shared" si="24"/>
        <v>3656.33</v>
      </c>
      <c r="L567" s="7" t="str">
        <f>IF(VLOOKUP(A567,'[1]LISTA ETIQUETAS'!O:AB,14,0)="","",(VLOOKUP(A567,'[1]LISTA ETIQUETAS'!O:AB,14,0)))</f>
        <v/>
      </c>
      <c r="M567" s="8">
        <f>VLOOKUP(A567,'[1]LISTA ETIQUETAS'!$O:$BR,56,0)</f>
        <v>0</v>
      </c>
      <c r="N567" s="9">
        <f t="shared" si="25"/>
        <v>270548</v>
      </c>
      <c r="S567" s="2">
        <f>_xlfn.XLOOKUP($A567,'[1]LISTA ETIQUETAS'!$O:$O,'[1]LISTA ETIQUETAS'!H:H,"",0)</f>
        <v>1</v>
      </c>
      <c r="T567" s="9">
        <f t="shared" si="26"/>
        <v>1</v>
      </c>
      <c r="U567" s="10" t="str">
        <f>IFERROR((VLOOKUP(A567,'links de acesso'!A:B,2,0)),"\\192.168.0.4\Produtos\PRODUTO_PRONTA_ENTREGA\static\IMAGENS_PRODUTOS\SEM IMAGEM.jpg")</f>
        <v>\\192.168.0.4\Produtos\PRODUTO_PRONTA_ENTREGA\static\IMAGENS_PRODUTOS\CADEIRA MEG CB_270548.jpg</v>
      </c>
      <c r="V567" s="2"/>
    </row>
    <row r="568" spans="1:22" x14ac:dyDescent="0.25">
      <c r="A568" s="5">
        <v>151438</v>
      </c>
      <c r="B568" t="str">
        <f>IFERROR((VLOOKUP(A568,'[1]LISTA ETIQUETAS'!O:X,3,0)),"PRODUTO SEM ESTOQUE")</f>
        <v>EST CADEIRA 213 C/BRACO (MEL TABACO) TC 11632/007</v>
      </c>
      <c r="C568" s="10" t="str">
        <f>VLOOKUP(A568,'[1]LISTA ETIQUETAS'!$O:$BT,57,0)</f>
        <v>CLAMI CADEIRA</v>
      </c>
      <c r="D568" s="10" t="str">
        <f>VLOOKUP(A568,'[1]LISTA ETIQUETAS'!$O:$BT,58,0)</f>
        <v>CADEIRA MEL (FL)</v>
      </c>
      <c r="E568" s="11">
        <f>IF(VLOOKUP(A568,'[1]LISTA ETIQUETAS'!O:W,4,0)="",(VLOOKUP(A568,'[1]LISTA ETIQUETAS'!O:W,6,0)),(VLOOKUP(A568,'[1]LISTA ETIQUETAS'!O:W,4,0)))</f>
        <v>0.57999999999999996</v>
      </c>
      <c r="F568" s="11">
        <f>IF(VLOOKUP(A568,'[1]LISTA ETIQUETAS'!O:W,5,0)="",(VLOOKUP(A568,'[1]LISTA ETIQUETAS'!O:W,7,0)),(VLOOKUP(A568,'[1]LISTA ETIQUETAS'!O:W,5,0)))</f>
        <v>0.56000000000000005</v>
      </c>
      <c r="G568" s="11">
        <f>IFERROR((VLOOKUP(A568,'[1]LISTA ETIQUETAS'!O:X,8,0)),"")</f>
        <v>0.89</v>
      </c>
      <c r="H568" s="11">
        <f>IFERROR((VLOOKUP(A568,'[1]LISTA ETIQUETAS'!O:X,9,0)),"")</f>
        <v>0</v>
      </c>
      <c r="I568" s="12">
        <f>IFERROR((VLOOKUP(A568,'[1]LISTA ETIQUETAS'!O:Y,11,0)),"")</f>
        <v>5621.84</v>
      </c>
      <c r="J568" s="6">
        <f>VLOOKUP(A568,'[1]LISTA ETIQUETAS'!$O:$Z,12,0)</f>
        <v>0.7</v>
      </c>
      <c r="K568" s="12">
        <f t="shared" si="24"/>
        <v>1686.5520000000001</v>
      </c>
      <c r="L568" s="7" t="str">
        <f>IF(VLOOKUP(A568,'[1]LISTA ETIQUETAS'!O:AB,14,0)="","",(VLOOKUP(A568,'[1]LISTA ETIQUETAS'!O:AB,14,0)))</f>
        <v/>
      </c>
      <c r="M568" s="8">
        <f>VLOOKUP(A568,'[1]LISTA ETIQUETAS'!$O:$BR,56,0)</f>
        <v>0</v>
      </c>
      <c r="N568" s="9">
        <f t="shared" si="25"/>
        <v>151438</v>
      </c>
      <c r="S568" s="2">
        <f>_xlfn.XLOOKUP($A568,'[1]LISTA ETIQUETAS'!$O:$O,'[1]LISTA ETIQUETAS'!H:H,"",0)</f>
        <v>2</v>
      </c>
      <c r="T568" s="9">
        <f t="shared" si="26"/>
        <v>2</v>
      </c>
      <c r="U568" s="10" t="str">
        <f>IFERROR((VLOOKUP(A568,'links de acesso'!A:B,2,0)),"\\192.168.0.4\Produtos\PRODUTO_PRONTA_ENTREGA\static\IMAGENS_PRODUTOS\SEM IMAGEM.jpg")</f>
        <v>\\192.168.0.4\Produtos\PRODUTO_PRONTA_ENTREGA\static\IMAGENS_PRODUTOS\CADEIRA 213 CB_151438.jpg</v>
      </c>
      <c r="V568" s="2"/>
    </row>
    <row r="569" spans="1:22" x14ac:dyDescent="0.25">
      <c r="A569" s="5">
        <v>328721</v>
      </c>
      <c r="B569" t="str">
        <f>IFERROR((VLOOKUP(A569,'[1]LISTA ETIQUETAS'!O:X,3,0)),"PRODUTO SEM ESTOQUE")</f>
        <v>EST CADEIRA MELIZA (GIR) (FX 60004) (TING NOGAL)</v>
      </c>
      <c r="C569" s="10" t="str">
        <f>VLOOKUP(A569,'[1]LISTA ETIQUETAS'!$O:$BT,57,0)</f>
        <v>CLAMI CADEIRA</v>
      </c>
      <c r="D569" s="10" t="str">
        <f>VLOOKUP(A569,'[1]LISTA ETIQUETAS'!$O:$BT,58,0)</f>
        <v>CADEIRA MELIZA</v>
      </c>
      <c r="E569" s="11">
        <f>IF(VLOOKUP(A569,'[1]LISTA ETIQUETAS'!O:W,4,0)="",(VLOOKUP(A569,'[1]LISTA ETIQUETAS'!O:W,6,0)),(VLOOKUP(A569,'[1]LISTA ETIQUETAS'!O:W,4,0)))</f>
        <v>0.6</v>
      </c>
      <c r="F569" s="11">
        <f>IF(VLOOKUP(A569,'[1]LISTA ETIQUETAS'!O:W,5,0)="",(VLOOKUP(A569,'[1]LISTA ETIQUETAS'!O:W,7,0)),(VLOOKUP(A569,'[1]LISTA ETIQUETAS'!O:W,5,0)))</f>
        <v>0.49</v>
      </c>
      <c r="G569" s="11">
        <f>IFERROR((VLOOKUP(A569,'[1]LISTA ETIQUETAS'!O:X,8,0)),"")</f>
        <v>0.79</v>
      </c>
      <c r="H569" s="11">
        <f>IFERROR((VLOOKUP(A569,'[1]LISTA ETIQUETAS'!O:X,9,0)),"")</f>
        <v>0</v>
      </c>
      <c r="I569" s="12">
        <f>IFERROR((VLOOKUP(A569,'[1]LISTA ETIQUETAS'!O:Y,11,0)),"")</f>
        <v>5980.67</v>
      </c>
      <c r="J569" s="6">
        <f>VLOOKUP(A569,'[1]LISTA ETIQUETAS'!$O:$Z,12,0)</f>
        <v>0.5</v>
      </c>
      <c r="K569" s="12">
        <f t="shared" si="24"/>
        <v>2990.335</v>
      </c>
      <c r="L569" s="7" t="str">
        <f>IF(VLOOKUP(A569,'[1]LISTA ETIQUETAS'!O:AB,14,0)="","",(VLOOKUP(A569,'[1]LISTA ETIQUETAS'!O:AB,14,0)))</f>
        <v/>
      </c>
      <c r="M569" s="8">
        <f>VLOOKUP(A569,'[1]LISTA ETIQUETAS'!$O:$BR,56,0)</f>
        <v>0</v>
      </c>
      <c r="N569" s="9">
        <f t="shared" si="25"/>
        <v>328721</v>
      </c>
      <c r="S569" s="2">
        <f>_xlfn.XLOOKUP($A569,'[1]LISTA ETIQUETAS'!$O:$O,'[1]LISTA ETIQUETAS'!H:H,"",0)</f>
        <v>1</v>
      </c>
      <c r="T569" s="9">
        <f t="shared" si="26"/>
        <v>1</v>
      </c>
      <c r="U569" s="10" t="str">
        <f>IFERROR((VLOOKUP(A569,'links de acesso'!A:B,2,0)),"\\192.168.0.4\Produtos\PRODUTO_PRONTA_ENTREGA\static\IMAGENS_PRODUTOS\SEM IMAGEM.jpg")</f>
        <v>\\192.168.0.4\Produtos\PRODUTO_PRONTA_ENTREGA\static\IMAGENS_PRODUTOS\CADEIRA MELIZA (GIR)_328721.jpg</v>
      </c>
      <c r="V569" s="2"/>
    </row>
    <row r="570" spans="1:22" x14ac:dyDescent="0.25">
      <c r="A570" s="5">
        <v>328721</v>
      </c>
      <c r="B570" t="str">
        <f>IFERROR((VLOOKUP(A570,'[1]LISTA ETIQUETAS'!O:X,3,0)),"PRODUTO SEM ESTOQUE")</f>
        <v>EST CADEIRA MELIZA (GIR) (FX 60004) (TING NOGAL)</v>
      </c>
      <c r="C570" s="10" t="str">
        <f>VLOOKUP(A570,'[1]LISTA ETIQUETAS'!$O:$BT,57,0)</f>
        <v>CLAMI CADEIRA</v>
      </c>
      <c r="D570" s="10" t="str">
        <f>VLOOKUP(A570,'[1]LISTA ETIQUETAS'!$O:$BT,58,0)</f>
        <v>CADEIRA MELIZA</v>
      </c>
      <c r="E570" s="11">
        <f>IF(VLOOKUP(A570,'[1]LISTA ETIQUETAS'!O:W,4,0)="",(VLOOKUP(A570,'[1]LISTA ETIQUETAS'!O:W,6,0)),(VLOOKUP(A570,'[1]LISTA ETIQUETAS'!O:W,4,0)))</f>
        <v>0.6</v>
      </c>
      <c r="F570" s="11">
        <f>IF(VLOOKUP(A570,'[1]LISTA ETIQUETAS'!O:W,5,0)="",(VLOOKUP(A570,'[1]LISTA ETIQUETAS'!O:W,7,0)),(VLOOKUP(A570,'[1]LISTA ETIQUETAS'!O:W,5,0)))</f>
        <v>0.49</v>
      </c>
      <c r="G570" s="11">
        <f>IFERROR((VLOOKUP(A570,'[1]LISTA ETIQUETAS'!O:X,8,0)),"")</f>
        <v>0.79</v>
      </c>
      <c r="H570" s="11">
        <f>IFERROR((VLOOKUP(A570,'[1]LISTA ETIQUETAS'!O:X,9,0)),"")</f>
        <v>0</v>
      </c>
      <c r="I570" s="12">
        <f>IFERROR((VLOOKUP(A570,'[1]LISTA ETIQUETAS'!O:Y,11,0)),"")</f>
        <v>5980.67</v>
      </c>
      <c r="J570" s="6">
        <f>VLOOKUP(A570,'[1]LISTA ETIQUETAS'!$O:$Z,12,0)</f>
        <v>0.5</v>
      </c>
      <c r="K570" s="12">
        <f t="shared" si="24"/>
        <v>2990.335</v>
      </c>
      <c r="L570" s="7" t="str">
        <f>IF(VLOOKUP(A570,'[1]LISTA ETIQUETAS'!O:AB,14,0)="","",(VLOOKUP(A570,'[1]LISTA ETIQUETAS'!O:AB,14,0)))</f>
        <v/>
      </c>
      <c r="M570" s="8">
        <f>VLOOKUP(A570,'[1]LISTA ETIQUETAS'!$O:$BR,56,0)</f>
        <v>0</v>
      </c>
      <c r="N570" s="9">
        <f t="shared" si="25"/>
        <v>328721</v>
      </c>
      <c r="S570" s="2">
        <f>_xlfn.XLOOKUP($A570,'[1]LISTA ETIQUETAS'!$O:$O,'[1]LISTA ETIQUETAS'!H:H,"",0)</f>
        <v>1</v>
      </c>
      <c r="T570" s="9">
        <f t="shared" si="26"/>
        <v>1</v>
      </c>
      <c r="U570" s="10" t="str">
        <f>IFERROR((VLOOKUP(A570,'links de acesso'!A:B,2,0)),"\\192.168.0.4\Produtos\PRODUTO_PRONTA_ENTREGA\static\IMAGENS_PRODUTOS\SEM IMAGEM.jpg")</f>
        <v>\\192.168.0.4\Produtos\PRODUTO_PRONTA_ENTREGA\static\IMAGENS_PRODUTOS\CADEIRA MELIZA (GIR)_328721.jpg</v>
      </c>
      <c r="V570" s="2"/>
    </row>
    <row r="571" spans="1:22" x14ac:dyDescent="0.25">
      <c r="A571" s="5">
        <v>328721</v>
      </c>
      <c r="B571" t="str">
        <f>IFERROR((VLOOKUP(A571,'[1]LISTA ETIQUETAS'!O:X,3,0)),"PRODUTO SEM ESTOQUE")</f>
        <v>EST CADEIRA MELIZA (GIR) (FX 60004) (TING NOGAL)</v>
      </c>
      <c r="C571" s="10" t="str">
        <f>VLOOKUP(A571,'[1]LISTA ETIQUETAS'!$O:$BT,57,0)</f>
        <v>CLAMI CADEIRA</v>
      </c>
      <c r="D571" s="10" t="str">
        <f>VLOOKUP(A571,'[1]LISTA ETIQUETAS'!$O:$BT,58,0)</f>
        <v>CADEIRA MELIZA</v>
      </c>
      <c r="E571" s="11">
        <f>IF(VLOOKUP(A571,'[1]LISTA ETIQUETAS'!O:W,4,0)="",(VLOOKUP(A571,'[1]LISTA ETIQUETAS'!O:W,6,0)),(VLOOKUP(A571,'[1]LISTA ETIQUETAS'!O:W,4,0)))</f>
        <v>0.6</v>
      </c>
      <c r="F571" s="11">
        <f>IF(VLOOKUP(A571,'[1]LISTA ETIQUETAS'!O:W,5,0)="",(VLOOKUP(A571,'[1]LISTA ETIQUETAS'!O:W,7,0)),(VLOOKUP(A571,'[1]LISTA ETIQUETAS'!O:W,5,0)))</f>
        <v>0.49</v>
      </c>
      <c r="G571" s="11">
        <f>IFERROR((VLOOKUP(A571,'[1]LISTA ETIQUETAS'!O:X,8,0)),"")</f>
        <v>0.79</v>
      </c>
      <c r="H571" s="11">
        <f>IFERROR((VLOOKUP(A571,'[1]LISTA ETIQUETAS'!O:X,9,0)),"")</f>
        <v>0</v>
      </c>
      <c r="I571" s="12">
        <f>IFERROR((VLOOKUP(A571,'[1]LISTA ETIQUETAS'!O:Y,11,0)),"")</f>
        <v>5980.67</v>
      </c>
      <c r="J571" s="6">
        <f>VLOOKUP(A571,'[1]LISTA ETIQUETAS'!$O:$Z,12,0)</f>
        <v>0.5</v>
      </c>
      <c r="K571" s="12">
        <f t="shared" si="24"/>
        <v>2990.335</v>
      </c>
      <c r="L571" s="7" t="str">
        <f>IF(VLOOKUP(A571,'[1]LISTA ETIQUETAS'!O:AB,14,0)="","",(VLOOKUP(A571,'[1]LISTA ETIQUETAS'!O:AB,14,0)))</f>
        <v/>
      </c>
      <c r="M571" s="8">
        <f>VLOOKUP(A571,'[1]LISTA ETIQUETAS'!$O:$BR,56,0)</f>
        <v>0</v>
      </c>
      <c r="N571" s="9">
        <f t="shared" si="25"/>
        <v>328721</v>
      </c>
      <c r="S571" s="2">
        <f>_xlfn.XLOOKUP($A571,'[1]LISTA ETIQUETAS'!$O:$O,'[1]LISTA ETIQUETAS'!H:H,"",0)</f>
        <v>1</v>
      </c>
      <c r="T571" s="9">
        <f t="shared" si="26"/>
        <v>1</v>
      </c>
      <c r="U571" s="10" t="str">
        <f>IFERROR((VLOOKUP(A571,'links de acesso'!A:B,2,0)),"\\192.168.0.4\Produtos\PRODUTO_PRONTA_ENTREGA\static\IMAGENS_PRODUTOS\SEM IMAGEM.jpg")</f>
        <v>\\192.168.0.4\Produtos\PRODUTO_PRONTA_ENTREGA\static\IMAGENS_PRODUTOS\CADEIRA MELIZA (GIR)_328721.jpg</v>
      </c>
      <c r="V571" s="2"/>
    </row>
    <row r="572" spans="1:22" x14ac:dyDescent="0.25">
      <c r="A572" s="5">
        <v>328721</v>
      </c>
      <c r="B572" t="str">
        <f>IFERROR((VLOOKUP(A572,'[1]LISTA ETIQUETAS'!O:X,3,0)),"PRODUTO SEM ESTOQUE")</f>
        <v>EST CADEIRA MELIZA (GIR) (FX 60004) (TING NOGAL)</v>
      </c>
      <c r="C572" s="10" t="str">
        <f>VLOOKUP(A572,'[1]LISTA ETIQUETAS'!$O:$BT,57,0)</f>
        <v>CLAMI CADEIRA</v>
      </c>
      <c r="D572" s="10" t="str">
        <f>VLOOKUP(A572,'[1]LISTA ETIQUETAS'!$O:$BT,58,0)</f>
        <v>CADEIRA MELIZA</v>
      </c>
      <c r="E572" s="11">
        <f>IF(VLOOKUP(A572,'[1]LISTA ETIQUETAS'!O:W,4,0)="",(VLOOKUP(A572,'[1]LISTA ETIQUETAS'!O:W,6,0)),(VLOOKUP(A572,'[1]LISTA ETIQUETAS'!O:W,4,0)))</f>
        <v>0.6</v>
      </c>
      <c r="F572" s="11">
        <f>IF(VLOOKUP(A572,'[1]LISTA ETIQUETAS'!O:W,5,0)="",(VLOOKUP(A572,'[1]LISTA ETIQUETAS'!O:W,7,0)),(VLOOKUP(A572,'[1]LISTA ETIQUETAS'!O:W,5,0)))</f>
        <v>0.49</v>
      </c>
      <c r="G572" s="11">
        <f>IFERROR((VLOOKUP(A572,'[1]LISTA ETIQUETAS'!O:X,8,0)),"")</f>
        <v>0.79</v>
      </c>
      <c r="H572" s="11">
        <f>IFERROR((VLOOKUP(A572,'[1]LISTA ETIQUETAS'!O:X,9,0)),"")</f>
        <v>0</v>
      </c>
      <c r="I572" s="12">
        <f>IFERROR((VLOOKUP(A572,'[1]LISTA ETIQUETAS'!O:Y,11,0)),"")</f>
        <v>5980.67</v>
      </c>
      <c r="J572" s="6">
        <f>VLOOKUP(A572,'[1]LISTA ETIQUETAS'!$O:$Z,12,0)</f>
        <v>0.5</v>
      </c>
      <c r="K572" s="12">
        <f t="shared" si="24"/>
        <v>2990.335</v>
      </c>
      <c r="L572" s="7" t="str">
        <f>IF(VLOOKUP(A572,'[1]LISTA ETIQUETAS'!O:AB,14,0)="","",(VLOOKUP(A572,'[1]LISTA ETIQUETAS'!O:AB,14,0)))</f>
        <v/>
      </c>
      <c r="M572" s="8">
        <f>VLOOKUP(A572,'[1]LISTA ETIQUETAS'!$O:$BR,56,0)</f>
        <v>0</v>
      </c>
      <c r="N572" s="9">
        <f t="shared" si="25"/>
        <v>328721</v>
      </c>
      <c r="S572" s="2">
        <f>_xlfn.XLOOKUP($A572,'[1]LISTA ETIQUETAS'!$O:$O,'[1]LISTA ETIQUETAS'!H:H,"",0)</f>
        <v>1</v>
      </c>
      <c r="T572" s="9">
        <f t="shared" si="26"/>
        <v>1</v>
      </c>
      <c r="U572" s="10" t="str">
        <f>IFERROR((VLOOKUP(A572,'links de acesso'!A:B,2,0)),"\\192.168.0.4\Produtos\PRODUTO_PRONTA_ENTREGA\static\IMAGENS_PRODUTOS\SEM IMAGEM.jpg")</f>
        <v>\\192.168.0.4\Produtos\PRODUTO_PRONTA_ENTREGA\static\IMAGENS_PRODUTOS\CADEIRA MELIZA (GIR)_328721.jpg</v>
      </c>
      <c r="V572" s="2"/>
    </row>
    <row r="573" spans="1:22" x14ac:dyDescent="0.25">
      <c r="A573" s="5">
        <v>328721</v>
      </c>
      <c r="B573" t="str">
        <f>IFERROR((VLOOKUP(A573,'[1]LISTA ETIQUETAS'!O:X,3,0)),"PRODUTO SEM ESTOQUE")</f>
        <v>EST CADEIRA MELIZA (GIR) (FX 60004) (TING NOGAL)</v>
      </c>
      <c r="C573" s="10" t="str">
        <f>VLOOKUP(A573,'[1]LISTA ETIQUETAS'!$O:$BT,57,0)</f>
        <v>CLAMI CADEIRA</v>
      </c>
      <c r="D573" s="10" t="str">
        <f>VLOOKUP(A573,'[1]LISTA ETIQUETAS'!$O:$BT,58,0)</f>
        <v>CADEIRA MELIZA</v>
      </c>
      <c r="E573" s="11">
        <f>IF(VLOOKUP(A573,'[1]LISTA ETIQUETAS'!O:W,4,0)="",(VLOOKUP(A573,'[1]LISTA ETIQUETAS'!O:W,6,0)),(VLOOKUP(A573,'[1]LISTA ETIQUETAS'!O:W,4,0)))</f>
        <v>0.6</v>
      </c>
      <c r="F573" s="11">
        <f>IF(VLOOKUP(A573,'[1]LISTA ETIQUETAS'!O:W,5,0)="",(VLOOKUP(A573,'[1]LISTA ETIQUETAS'!O:W,7,0)),(VLOOKUP(A573,'[1]LISTA ETIQUETAS'!O:W,5,0)))</f>
        <v>0.49</v>
      </c>
      <c r="G573" s="11">
        <f>IFERROR((VLOOKUP(A573,'[1]LISTA ETIQUETAS'!O:X,8,0)),"")</f>
        <v>0.79</v>
      </c>
      <c r="H573" s="11">
        <f>IFERROR((VLOOKUP(A573,'[1]LISTA ETIQUETAS'!O:X,9,0)),"")</f>
        <v>0</v>
      </c>
      <c r="I573" s="12">
        <f>IFERROR((VLOOKUP(A573,'[1]LISTA ETIQUETAS'!O:Y,11,0)),"")</f>
        <v>5980.67</v>
      </c>
      <c r="J573" s="6">
        <f>VLOOKUP(A573,'[1]LISTA ETIQUETAS'!$O:$Z,12,0)</f>
        <v>0.5</v>
      </c>
      <c r="K573" s="12">
        <f t="shared" si="24"/>
        <v>2990.335</v>
      </c>
      <c r="L573" s="7" t="str">
        <f>IF(VLOOKUP(A573,'[1]LISTA ETIQUETAS'!O:AB,14,0)="","",(VLOOKUP(A573,'[1]LISTA ETIQUETAS'!O:AB,14,0)))</f>
        <v/>
      </c>
      <c r="M573" s="8">
        <f>VLOOKUP(A573,'[1]LISTA ETIQUETAS'!$O:$BR,56,0)</f>
        <v>0</v>
      </c>
      <c r="N573" s="9">
        <f t="shared" si="25"/>
        <v>328721</v>
      </c>
      <c r="S573" s="2">
        <f>_xlfn.XLOOKUP($A573,'[1]LISTA ETIQUETAS'!$O:$O,'[1]LISTA ETIQUETAS'!H:H,"",0)</f>
        <v>1</v>
      </c>
      <c r="T573" s="9">
        <f t="shared" si="26"/>
        <v>1</v>
      </c>
      <c r="U573" s="10" t="str">
        <f>IFERROR((VLOOKUP(A573,'links de acesso'!A:B,2,0)),"\\192.168.0.4\Produtos\PRODUTO_PRONTA_ENTREGA\static\IMAGENS_PRODUTOS\SEM IMAGEM.jpg")</f>
        <v>\\192.168.0.4\Produtos\PRODUTO_PRONTA_ENTREGA\static\IMAGENS_PRODUTOS\CADEIRA MELIZA (GIR)_328721.jpg</v>
      </c>
      <c r="V573" s="2"/>
    </row>
    <row r="574" spans="1:22" x14ac:dyDescent="0.25">
      <c r="A574" s="5">
        <v>328721</v>
      </c>
      <c r="B574" t="str">
        <f>IFERROR((VLOOKUP(A574,'[1]LISTA ETIQUETAS'!O:X,3,0)),"PRODUTO SEM ESTOQUE")</f>
        <v>EST CADEIRA MELIZA (GIR) (FX 60004) (TING NOGAL)</v>
      </c>
      <c r="C574" s="10" t="str">
        <f>VLOOKUP(A574,'[1]LISTA ETIQUETAS'!$O:$BT,57,0)</f>
        <v>CLAMI CADEIRA</v>
      </c>
      <c r="D574" s="10" t="str">
        <f>VLOOKUP(A574,'[1]LISTA ETIQUETAS'!$O:$BT,58,0)</f>
        <v>CADEIRA MELIZA</v>
      </c>
      <c r="E574" s="11">
        <f>IF(VLOOKUP(A574,'[1]LISTA ETIQUETAS'!O:W,4,0)="",(VLOOKUP(A574,'[1]LISTA ETIQUETAS'!O:W,6,0)),(VLOOKUP(A574,'[1]LISTA ETIQUETAS'!O:W,4,0)))</f>
        <v>0.6</v>
      </c>
      <c r="F574" s="11">
        <f>IF(VLOOKUP(A574,'[1]LISTA ETIQUETAS'!O:W,5,0)="",(VLOOKUP(A574,'[1]LISTA ETIQUETAS'!O:W,7,0)),(VLOOKUP(A574,'[1]LISTA ETIQUETAS'!O:W,5,0)))</f>
        <v>0.49</v>
      </c>
      <c r="G574" s="11">
        <f>IFERROR((VLOOKUP(A574,'[1]LISTA ETIQUETAS'!O:X,8,0)),"")</f>
        <v>0.79</v>
      </c>
      <c r="H574" s="11">
        <f>IFERROR((VLOOKUP(A574,'[1]LISTA ETIQUETAS'!O:X,9,0)),"")</f>
        <v>0</v>
      </c>
      <c r="I574" s="12">
        <f>IFERROR((VLOOKUP(A574,'[1]LISTA ETIQUETAS'!O:Y,11,0)),"")</f>
        <v>5980.67</v>
      </c>
      <c r="J574" s="6">
        <f>VLOOKUP(A574,'[1]LISTA ETIQUETAS'!$O:$Z,12,0)</f>
        <v>0.5</v>
      </c>
      <c r="K574" s="12">
        <f t="shared" si="24"/>
        <v>2990.335</v>
      </c>
      <c r="L574" s="7" t="str">
        <f>IF(VLOOKUP(A574,'[1]LISTA ETIQUETAS'!O:AB,14,0)="","",(VLOOKUP(A574,'[1]LISTA ETIQUETAS'!O:AB,14,0)))</f>
        <v/>
      </c>
      <c r="M574" s="8">
        <f>VLOOKUP(A574,'[1]LISTA ETIQUETAS'!$O:$BR,56,0)</f>
        <v>0</v>
      </c>
      <c r="N574" s="9">
        <f t="shared" si="25"/>
        <v>328721</v>
      </c>
      <c r="S574" s="2">
        <f>_xlfn.XLOOKUP($A574,'[1]LISTA ETIQUETAS'!$O:$O,'[1]LISTA ETIQUETAS'!H:H,"",0)</f>
        <v>1</v>
      </c>
      <c r="T574" s="9">
        <f t="shared" si="26"/>
        <v>1</v>
      </c>
      <c r="U574" s="10" t="str">
        <f>IFERROR((VLOOKUP(A574,'links de acesso'!A:B,2,0)),"\\192.168.0.4\Produtos\PRODUTO_PRONTA_ENTREGA\static\IMAGENS_PRODUTOS\SEM IMAGEM.jpg")</f>
        <v>\\192.168.0.4\Produtos\PRODUTO_PRONTA_ENTREGA\static\IMAGENS_PRODUTOS\CADEIRA MELIZA (GIR)_328721.jpg</v>
      </c>
      <c r="V574" s="2"/>
    </row>
    <row r="575" spans="1:22" x14ac:dyDescent="0.25">
      <c r="A575" s="5">
        <v>328721</v>
      </c>
      <c r="B575" t="str">
        <f>IFERROR((VLOOKUP(A575,'[1]LISTA ETIQUETAS'!O:X,3,0)),"PRODUTO SEM ESTOQUE")</f>
        <v>EST CADEIRA MELIZA (GIR) (FX 60004) (TING NOGAL)</v>
      </c>
      <c r="C575" s="10" t="str">
        <f>VLOOKUP(A575,'[1]LISTA ETIQUETAS'!$O:$BT,57,0)</f>
        <v>CLAMI CADEIRA</v>
      </c>
      <c r="D575" s="10" t="str">
        <f>VLOOKUP(A575,'[1]LISTA ETIQUETAS'!$O:$BT,58,0)</f>
        <v>CADEIRA MELIZA</v>
      </c>
      <c r="E575" s="11">
        <f>IF(VLOOKUP(A575,'[1]LISTA ETIQUETAS'!O:W,4,0)="",(VLOOKUP(A575,'[1]LISTA ETIQUETAS'!O:W,6,0)),(VLOOKUP(A575,'[1]LISTA ETIQUETAS'!O:W,4,0)))</f>
        <v>0.6</v>
      </c>
      <c r="F575" s="11">
        <f>IF(VLOOKUP(A575,'[1]LISTA ETIQUETAS'!O:W,5,0)="",(VLOOKUP(A575,'[1]LISTA ETIQUETAS'!O:W,7,0)),(VLOOKUP(A575,'[1]LISTA ETIQUETAS'!O:W,5,0)))</f>
        <v>0.49</v>
      </c>
      <c r="G575" s="11">
        <f>IFERROR((VLOOKUP(A575,'[1]LISTA ETIQUETAS'!O:X,8,0)),"")</f>
        <v>0.79</v>
      </c>
      <c r="H575" s="11">
        <f>IFERROR((VLOOKUP(A575,'[1]LISTA ETIQUETAS'!O:X,9,0)),"")</f>
        <v>0</v>
      </c>
      <c r="I575" s="12">
        <f>IFERROR((VLOOKUP(A575,'[1]LISTA ETIQUETAS'!O:Y,11,0)),"")</f>
        <v>5980.67</v>
      </c>
      <c r="J575" s="6">
        <f>VLOOKUP(A575,'[1]LISTA ETIQUETAS'!$O:$Z,12,0)</f>
        <v>0.5</v>
      </c>
      <c r="K575" s="12">
        <f t="shared" si="24"/>
        <v>2990.335</v>
      </c>
      <c r="L575" s="7" t="str">
        <f>IF(VLOOKUP(A575,'[1]LISTA ETIQUETAS'!O:AB,14,0)="","",(VLOOKUP(A575,'[1]LISTA ETIQUETAS'!O:AB,14,0)))</f>
        <v/>
      </c>
      <c r="M575" s="8">
        <f>VLOOKUP(A575,'[1]LISTA ETIQUETAS'!$O:$BR,56,0)</f>
        <v>0</v>
      </c>
      <c r="N575" s="9">
        <f t="shared" si="25"/>
        <v>328721</v>
      </c>
      <c r="S575" s="2">
        <f>_xlfn.XLOOKUP($A575,'[1]LISTA ETIQUETAS'!$O:$O,'[1]LISTA ETIQUETAS'!H:H,"",0)</f>
        <v>1</v>
      </c>
      <c r="T575" s="9">
        <f t="shared" si="26"/>
        <v>1</v>
      </c>
      <c r="U575" s="10" t="str">
        <f>IFERROR((VLOOKUP(A575,'links de acesso'!A:B,2,0)),"\\192.168.0.4\Produtos\PRODUTO_PRONTA_ENTREGA\static\IMAGENS_PRODUTOS\SEM IMAGEM.jpg")</f>
        <v>\\192.168.0.4\Produtos\PRODUTO_PRONTA_ENTREGA\static\IMAGENS_PRODUTOS\CADEIRA MELIZA (GIR)_328721.jpg</v>
      </c>
      <c r="V575" s="2"/>
    </row>
    <row r="576" spans="1:22" x14ac:dyDescent="0.25">
      <c r="A576" s="5">
        <v>328721</v>
      </c>
      <c r="B576" t="str">
        <f>IFERROR((VLOOKUP(A576,'[1]LISTA ETIQUETAS'!O:X,3,0)),"PRODUTO SEM ESTOQUE")</f>
        <v>EST CADEIRA MELIZA (GIR) (FX 60004) (TING NOGAL)</v>
      </c>
      <c r="C576" s="10" t="str">
        <f>VLOOKUP(A576,'[1]LISTA ETIQUETAS'!$O:$BT,57,0)</f>
        <v>CLAMI CADEIRA</v>
      </c>
      <c r="D576" s="10" t="str">
        <f>VLOOKUP(A576,'[1]LISTA ETIQUETAS'!$O:$BT,58,0)</f>
        <v>CADEIRA MELIZA</v>
      </c>
      <c r="E576" s="11">
        <f>IF(VLOOKUP(A576,'[1]LISTA ETIQUETAS'!O:W,4,0)="",(VLOOKUP(A576,'[1]LISTA ETIQUETAS'!O:W,6,0)),(VLOOKUP(A576,'[1]LISTA ETIQUETAS'!O:W,4,0)))</f>
        <v>0.6</v>
      </c>
      <c r="F576" s="11">
        <f>IF(VLOOKUP(A576,'[1]LISTA ETIQUETAS'!O:W,5,0)="",(VLOOKUP(A576,'[1]LISTA ETIQUETAS'!O:W,7,0)),(VLOOKUP(A576,'[1]LISTA ETIQUETAS'!O:W,5,0)))</f>
        <v>0.49</v>
      </c>
      <c r="G576" s="11">
        <f>IFERROR((VLOOKUP(A576,'[1]LISTA ETIQUETAS'!O:X,8,0)),"")</f>
        <v>0.79</v>
      </c>
      <c r="H576" s="11">
        <f>IFERROR((VLOOKUP(A576,'[1]LISTA ETIQUETAS'!O:X,9,0)),"")</f>
        <v>0</v>
      </c>
      <c r="I576" s="12">
        <f>IFERROR((VLOOKUP(A576,'[1]LISTA ETIQUETAS'!O:Y,11,0)),"")</f>
        <v>5980.67</v>
      </c>
      <c r="J576" s="6">
        <f>VLOOKUP(A576,'[1]LISTA ETIQUETAS'!$O:$Z,12,0)</f>
        <v>0.5</v>
      </c>
      <c r="K576" s="12">
        <f t="shared" si="24"/>
        <v>2990.335</v>
      </c>
      <c r="L576" s="7" t="str">
        <f>IF(VLOOKUP(A576,'[1]LISTA ETIQUETAS'!O:AB,14,0)="","",(VLOOKUP(A576,'[1]LISTA ETIQUETAS'!O:AB,14,0)))</f>
        <v/>
      </c>
      <c r="M576" s="8">
        <f>VLOOKUP(A576,'[1]LISTA ETIQUETAS'!$O:$BR,56,0)</f>
        <v>0</v>
      </c>
      <c r="N576" s="9">
        <f t="shared" si="25"/>
        <v>328721</v>
      </c>
      <c r="S576" s="2">
        <f>_xlfn.XLOOKUP($A576,'[1]LISTA ETIQUETAS'!$O:$O,'[1]LISTA ETIQUETAS'!H:H,"",0)</f>
        <v>1</v>
      </c>
      <c r="T576" s="9">
        <f t="shared" si="26"/>
        <v>1</v>
      </c>
      <c r="U576" s="10" t="str">
        <f>IFERROR((VLOOKUP(A576,'links de acesso'!A:B,2,0)),"\\192.168.0.4\Produtos\PRODUTO_PRONTA_ENTREGA\static\IMAGENS_PRODUTOS\SEM IMAGEM.jpg")</f>
        <v>\\192.168.0.4\Produtos\PRODUTO_PRONTA_ENTREGA\static\IMAGENS_PRODUTOS\CADEIRA MELIZA (GIR)_328721.jpg</v>
      </c>
      <c r="V576" s="2"/>
    </row>
    <row r="577" spans="1:22" x14ac:dyDescent="0.25">
      <c r="A577" s="5">
        <v>336638</v>
      </c>
      <c r="B577" t="str">
        <f>IFERROR((VLOOKUP(A577,'[1]LISTA ETIQUETAS'!O:X,3,0)),"PRODUTO SEM ESTOQUE")</f>
        <v>EST CADEIRA MELIZA (GIR) (COURO 2 2014) (TING AMENDOA)</v>
      </c>
      <c r="C577" s="10" t="str">
        <f>VLOOKUP(A577,'[1]LISTA ETIQUETAS'!$O:$BT,57,0)</f>
        <v>CLAMI CADEIRA</v>
      </c>
      <c r="D577" s="10" t="str">
        <f>VLOOKUP(A577,'[1]LISTA ETIQUETAS'!$O:$BT,58,0)</f>
        <v>CADEIRA MELIZA</v>
      </c>
      <c r="E577" s="11">
        <f>IF(VLOOKUP(A577,'[1]LISTA ETIQUETAS'!O:W,4,0)="",(VLOOKUP(A577,'[1]LISTA ETIQUETAS'!O:W,6,0)),(VLOOKUP(A577,'[1]LISTA ETIQUETAS'!O:W,4,0)))</f>
        <v>0.6</v>
      </c>
      <c r="F577" s="11">
        <f>IF(VLOOKUP(A577,'[1]LISTA ETIQUETAS'!O:W,5,0)="",(VLOOKUP(A577,'[1]LISTA ETIQUETAS'!O:W,7,0)),(VLOOKUP(A577,'[1]LISTA ETIQUETAS'!O:W,5,0)))</f>
        <v>0.49</v>
      </c>
      <c r="G577" s="11">
        <f>IFERROR((VLOOKUP(A577,'[1]LISTA ETIQUETAS'!O:X,8,0)),"")</f>
        <v>0.79</v>
      </c>
      <c r="H577" s="11">
        <f>IFERROR((VLOOKUP(A577,'[1]LISTA ETIQUETAS'!O:X,9,0)),"")</f>
        <v>0</v>
      </c>
      <c r="I577" s="12">
        <f>IFERROR((VLOOKUP(A577,'[1]LISTA ETIQUETAS'!O:Y,11,0)),"")</f>
        <v>8851.81</v>
      </c>
      <c r="J577" s="6">
        <f>VLOOKUP(A577,'[1]LISTA ETIQUETAS'!$O:$Z,12,0)</f>
        <v>0.5</v>
      </c>
      <c r="K577" s="12">
        <f t="shared" si="24"/>
        <v>4425.9049999999997</v>
      </c>
      <c r="L577" s="7" t="str">
        <f>IF(VLOOKUP(A577,'[1]LISTA ETIQUETAS'!O:AB,14,0)="","",(VLOOKUP(A577,'[1]LISTA ETIQUETAS'!O:AB,14,0)))</f>
        <v/>
      </c>
      <c r="M577" s="8">
        <f>VLOOKUP(A577,'[1]LISTA ETIQUETAS'!$O:$BR,56,0)</f>
        <v>0</v>
      </c>
      <c r="N577" s="9">
        <f t="shared" si="25"/>
        <v>336638</v>
      </c>
      <c r="S577" s="2">
        <f>_xlfn.XLOOKUP($A577,'[1]LISTA ETIQUETAS'!$O:$O,'[1]LISTA ETIQUETAS'!H:H,"",0)</f>
        <v>3</v>
      </c>
      <c r="T577" s="9">
        <f t="shared" si="26"/>
        <v>3</v>
      </c>
      <c r="U577" s="10" t="str">
        <f>IFERROR((VLOOKUP(A577,'links de acesso'!A:B,2,0)),"\\192.168.0.4\Produtos\PRODUTO_PRONTA_ENTREGA\static\IMAGENS_PRODUTOS\SEM IMAGEM.jpg")</f>
        <v>\\192.168.0.4\Produtos\PRODUTO_PRONTA_ENTREGA\static\IMAGENS_PRODUTOS\SEM IMAGEM.jpg</v>
      </c>
      <c r="V577" s="2"/>
    </row>
    <row r="578" spans="1:22" x14ac:dyDescent="0.25">
      <c r="A578" s="5">
        <v>336638</v>
      </c>
      <c r="B578" t="str">
        <f>IFERROR((VLOOKUP(A578,'[1]LISTA ETIQUETAS'!O:X,3,0)),"PRODUTO SEM ESTOQUE")</f>
        <v>EST CADEIRA MELIZA (GIR) (COURO 2 2014) (TING AMENDOA)</v>
      </c>
      <c r="C578" s="10" t="str">
        <f>VLOOKUP(A578,'[1]LISTA ETIQUETAS'!$O:$BT,57,0)</f>
        <v>CLAMI CADEIRA</v>
      </c>
      <c r="D578" s="10" t="str">
        <f>VLOOKUP(A578,'[1]LISTA ETIQUETAS'!$O:$BT,58,0)</f>
        <v>CADEIRA MELIZA</v>
      </c>
      <c r="E578" s="11">
        <f>IF(VLOOKUP(A578,'[1]LISTA ETIQUETAS'!O:W,4,0)="",(VLOOKUP(A578,'[1]LISTA ETIQUETAS'!O:W,6,0)),(VLOOKUP(A578,'[1]LISTA ETIQUETAS'!O:W,4,0)))</f>
        <v>0.6</v>
      </c>
      <c r="F578" s="11">
        <f>IF(VLOOKUP(A578,'[1]LISTA ETIQUETAS'!O:W,5,0)="",(VLOOKUP(A578,'[1]LISTA ETIQUETAS'!O:W,7,0)),(VLOOKUP(A578,'[1]LISTA ETIQUETAS'!O:W,5,0)))</f>
        <v>0.49</v>
      </c>
      <c r="G578" s="11">
        <f>IFERROR((VLOOKUP(A578,'[1]LISTA ETIQUETAS'!O:X,8,0)),"")</f>
        <v>0.79</v>
      </c>
      <c r="H578" s="11">
        <f>IFERROR((VLOOKUP(A578,'[1]LISTA ETIQUETAS'!O:X,9,0)),"")</f>
        <v>0</v>
      </c>
      <c r="I578" s="12">
        <f>IFERROR((VLOOKUP(A578,'[1]LISTA ETIQUETAS'!O:Y,11,0)),"")</f>
        <v>8851.81</v>
      </c>
      <c r="J578" s="6">
        <f>VLOOKUP(A578,'[1]LISTA ETIQUETAS'!$O:$Z,12,0)</f>
        <v>0.5</v>
      </c>
      <c r="K578" s="12">
        <f t="shared" si="24"/>
        <v>4425.9049999999997</v>
      </c>
      <c r="L578" s="7" t="str">
        <f>IF(VLOOKUP(A578,'[1]LISTA ETIQUETAS'!O:AB,14,0)="","",(VLOOKUP(A578,'[1]LISTA ETIQUETAS'!O:AB,14,0)))</f>
        <v/>
      </c>
      <c r="M578" s="8">
        <f>VLOOKUP(A578,'[1]LISTA ETIQUETAS'!$O:$BR,56,0)</f>
        <v>0</v>
      </c>
      <c r="N578" s="9">
        <f t="shared" si="25"/>
        <v>336638</v>
      </c>
      <c r="S578" s="2">
        <f>_xlfn.XLOOKUP($A578,'[1]LISTA ETIQUETAS'!$O:$O,'[1]LISTA ETIQUETAS'!H:H,"",0)</f>
        <v>3</v>
      </c>
      <c r="T578" s="9">
        <f t="shared" si="26"/>
        <v>3</v>
      </c>
      <c r="U578" s="10" t="str">
        <f>IFERROR((VLOOKUP(A578,'links de acesso'!A:B,2,0)),"\\192.168.0.4\Produtos\PRODUTO_PRONTA_ENTREGA\static\IMAGENS_PRODUTOS\SEM IMAGEM.jpg")</f>
        <v>\\192.168.0.4\Produtos\PRODUTO_PRONTA_ENTREGA\static\IMAGENS_PRODUTOS\SEM IMAGEM.jpg</v>
      </c>
      <c r="V578" s="2"/>
    </row>
    <row r="579" spans="1:22" x14ac:dyDescent="0.25">
      <c r="A579" s="5">
        <v>336638</v>
      </c>
      <c r="B579" t="str">
        <f>IFERROR((VLOOKUP(A579,'[1]LISTA ETIQUETAS'!O:X,3,0)),"PRODUTO SEM ESTOQUE")</f>
        <v>EST CADEIRA MELIZA (GIR) (COURO 2 2014) (TING AMENDOA)</v>
      </c>
      <c r="C579" s="10" t="str">
        <f>VLOOKUP(A579,'[1]LISTA ETIQUETAS'!$O:$BT,57,0)</f>
        <v>CLAMI CADEIRA</v>
      </c>
      <c r="D579" s="10" t="str">
        <f>VLOOKUP(A579,'[1]LISTA ETIQUETAS'!$O:$BT,58,0)</f>
        <v>CADEIRA MELIZA</v>
      </c>
      <c r="E579" s="11">
        <f>IF(VLOOKUP(A579,'[1]LISTA ETIQUETAS'!O:W,4,0)="",(VLOOKUP(A579,'[1]LISTA ETIQUETAS'!O:W,6,0)),(VLOOKUP(A579,'[1]LISTA ETIQUETAS'!O:W,4,0)))</f>
        <v>0.6</v>
      </c>
      <c r="F579" s="11">
        <f>IF(VLOOKUP(A579,'[1]LISTA ETIQUETAS'!O:W,5,0)="",(VLOOKUP(A579,'[1]LISTA ETIQUETAS'!O:W,7,0)),(VLOOKUP(A579,'[1]LISTA ETIQUETAS'!O:W,5,0)))</f>
        <v>0.49</v>
      </c>
      <c r="G579" s="11">
        <f>IFERROR((VLOOKUP(A579,'[1]LISTA ETIQUETAS'!O:X,8,0)),"")</f>
        <v>0.79</v>
      </c>
      <c r="H579" s="11">
        <f>IFERROR((VLOOKUP(A579,'[1]LISTA ETIQUETAS'!O:X,9,0)),"")</f>
        <v>0</v>
      </c>
      <c r="I579" s="12">
        <f>IFERROR((VLOOKUP(A579,'[1]LISTA ETIQUETAS'!O:Y,11,0)),"")</f>
        <v>8851.81</v>
      </c>
      <c r="J579" s="6">
        <f>VLOOKUP(A579,'[1]LISTA ETIQUETAS'!$O:$Z,12,0)</f>
        <v>0.5</v>
      </c>
      <c r="K579" s="12">
        <f t="shared" ref="K579:K642" si="27">IFERROR(I579-I579*J579,"")</f>
        <v>4425.9049999999997</v>
      </c>
      <c r="L579" s="7" t="str">
        <f>IF(VLOOKUP(A579,'[1]LISTA ETIQUETAS'!O:AB,14,0)="","",(VLOOKUP(A579,'[1]LISTA ETIQUETAS'!O:AB,14,0)))</f>
        <v/>
      </c>
      <c r="M579" s="8">
        <f>VLOOKUP(A579,'[1]LISTA ETIQUETAS'!$O:$BR,56,0)</f>
        <v>0</v>
      </c>
      <c r="N579" s="9">
        <f t="shared" ref="N579:N642" si="28">IF(M579=0,A579,M579)</f>
        <v>336638</v>
      </c>
      <c r="S579" s="2">
        <f>_xlfn.XLOOKUP($A579,'[1]LISTA ETIQUETAS'!$O:$O,'[1]LISTA ETIQUETAS'!H:H,"",0)</f>
        <v>3</v>
      </c>
      <c r="T579" s="9">
        <f t="shared" ref="T579:T642" si="29">SUM(O579:S579)</f>
        <v>3</v>
      </c>
      <c r="U579" s="10" t="str">
        <f>IFERROR((VLOOKUP(A579,'links de acesso'!A:B,2,0)),"\\192.168.0.4\Produtos\PRODUTO_PRONTA_ENTREGA\static\IMAGENS_PRODUTOS\SEM IMAGEM.jpg")</f>
        <v>\\192.168.0.4\Produtos\PRODUTO_PRONTA_ENTREGA\static\IMAGENS_PRODUTOS\SEM IMAGEM.jpg</v>
      </c>
      <c r="V579" s="2"/>
    </row>
    <row r="580" spans="1:22" x14ac:dyDescent="0.25">
      <c r="A580" s="5">
        <v>336638</v>
      </c>
      <c r="B580" t="str">
        <f>IFERROR((VLOOKUP(A580,'[1]LISTA ETIQUETAS'!O:X,3,0)),"PRODUTO SEM ESTOQUE")</f>
        <v>EST CADEIRA MELIZA (GIR) (COURO 2 2014) (TING AMENDOA)</v>
      </c>
      <c r="C580" s="10" t="str">
        <f>VLOOKUP(A580,'[1]LISTA ETIQUETAS'!$O:$BT,57,0)</f>
        <v>CLAMI CADEIRA</v>
      </c>
      <c r="D580" s="10" t="str">
        <f>VLOOKUP(A580,'[1]LISTA ETIQUETAS'!$O:$BT,58,0)</f>
        <v>CADEIRA MELIZA</v>
      </c>
      <c r="E580" s="11">
        <f>IF(VLOOKUP(A580,'[1]LISTA ETIQUETAS'!O:W,4,0)="",(VLOOKUP(A580,'[1]LISTA ETIQUETAS'!O:W,6,0)),(VLOOKUP(A580,'[1]LISTA ETIQUETAS'!O:W,4,0)))</f>
        <v>0.6</v>
      </c>
      <c r="F580" s="11">
        <f>IF(VLOOKUP(A580,'[1]LISTA ETIQUETAS'!O:W,5,0)="",(VLOOKUP(A580,'[1]LISTA ETIQUETAS'!O:W,7,0)),(VLOOKUP(A580,'[1]LISTA ETIQUETAS'!O:W,5,0)))</f>
        <v>0.49</v>
      </c>
      <c r="G580" s="11">
        <f>IFERROR((VLOOKUP(A580,'[1]LISTA ETIQUETAS'!O:X,8,0)),"")</f>
        <v>0.79</v>
      </c>
      <c r="H580" s="11">
        <f>IFERROR((VLOOKUP(A580,'[1]LISTA ETIQUETAS'!O:X,9,0)),"")</f>
        <v>0</v>
      </c>
      <c r="I580" s="12">
        <f>IFERROR((VLOOKUP(A580,'[1]LISTA ETIQUETAS'!O:Y,11,0)),"")</f>
        <v>8851.81</v>
      </c>
      <c r="J580" s="6">
        <f>VLOOKUP(A580,'[1]LISTA ETIQUETAS'!$O:$Z,12,0)</f>
        <v>0.5</v>
      </c>
      <c r="K580" s="12">
        <f t="shared" si="27"/>
        <v>4425.9049999999997</v>
      </c>
      <c r="L580" s="7" t="str">
        <f>IF(VLOOKUP(A580,'[1]LISTA ETIQUETAS'!O:AB,14,0)="","",(VLOOKUP(A580,'[1]LISTA ETIQUETAS'!O:AB,14,0)))</f>
        <v/>
      </c>
      <c r="M580" s="8">
        <f>VLOOKUP(A580,'[1]LISTA ETIQUETAS'!$O:$BR,56,0)</f>
        <v>0</v>
      </c>
      <c r="N580" s="9">
        <f t="shared" si="28"/>
        <v>336638</v>
      </c>
      <c r="S580" s="2">
        <f>_xlfn.XLOOKUP($A580,'[1]LISTA ETIQUETAS'!$O:$O,'[1]LISTA ETIQUETAS'!H:H,"",0)</f>
        <v>3</v>
      </c>
      <c r="T580" s="9">
        <f t="shared" si="29"/>
        <v>3</v>
      </c>
      <c r="U580" s="10" t="str">
        <f>IFERROR((VLOOKUP(A580,'links de acesso'!A:B,2,0)),"\\192.168.0.4\Produtos\PRODUTO_PRONTA_ENTREGA\static\IMAGENS_PRODUTOS\SEM IMAGEM.jpg")</f>
        <v>\\192.168.0.4\Produtos\PRODUTO_PRONTA_ENTREGA\static\IMAGENS_PRODUTOS\SEM IMAGEM.jpg</v>
      </c>
      <c r="V580" s="2"/>
    </row>
    <row r="581" spans="1:22" x14ac:dyDescent="0.25">
      <c r="A581" s="5">
        <v>194033</v>
      </c>
      <c r="B581" t="str">
        <f>IFERROR((VLOOKUP(A581,'[1]LISTA ETIQUETAS'!O:X,3,0)),"PRODUTO SEM ESTOQUE")</f>
        <v>EST CADEIRA MIA (NOGUEIRA) TC FABRIK CROSSIBI</v>
      </c>
      <c r="C581" s="10" t="str">
        <f>VLOOKUP(A581,'[1]LISTA ETIQUETAS'!$O:$BT,57,0)</f>
        <v>CLAMI CADEIRA</v>
      </c>
      <c r="D581" s="10" t="str">
        <f>VLOOKUP(A581,'[1]LISTA ETIQUETAS'!$O:$BT,58,0)</f>
        <v>CADEIRA MIA (FL)</v>
      </c>
      <c r="E581" s="11">
        <f>IF(VLOOKUP(A581,'[1]LISTA ETIQUETAS'!O:W,4,0)="",(VLOOKUP(A581,'[1]LISTA ETIQUETAS'!O:W,6,0)),(VLOOKUP(A581,'[1]LISTA ETIQUETAS'!O:W,4,0)))</f>
        <v>0.5</v>
      </c>
      <c r="F581" s="11">
        <f>IF(VLOOKUP(A581,'[1]LISTA ETIQUETAS'!O:W,5,0)="",(VLOOKUP(A581,'[1]LISTA ETIQUETAS'!O:W,7,0)),(VLOOKUP(A581,'[1]LISTA ETIQUETAS'!O:W,5,0)))</f>
        <v>0.54</v>
      </c>
      <c r="G581" s="11">
        <f>IFERROR((VLOOKUP(A581,'[1]LISTA ETIQUETAS'!O:X,8,0)),"")</f>
        <v>0.83</v>
      </c>
      <c r="H581" s="11">
        <f>IFERROR((VLOOKUP(A581,'[1]LISTA ETIQUETAS'!O:X,9,0)),"")</f>
        <v>0</v>
      </c>
      <c r="I581" s="12">
        <f>IFERROR((VLOOKUP(A581,'[1]LISTA ETIQUETAS'!O:Y,11,0)),"")</f>
        <v>13423.2</v>
      </c>
      <c r="J581" s="6">
        <f>VLOOKUP(A581,'[1]LISTA ETIQUETAS'!$O:$Z,12,0)</f>
        <v>0.5</v>
      </c>
      <c r="K581" s="12">
        <f t="shared" si="27"/>
        <v>6711.6</v>
      </c>
      <c r="L581" s="7" t="str">
        <f>IF(VLOOKUP(A581,'[1]LISTA ETIQUETAS'!O:AB,14,0)="","",(VLOOKUP(A581,'[1]LISTA ETIQUETAS'!O:AB,14,0)))</f>
        <v/>
      </c>
      <c r="M581" s="8">
        <f>VLOOKUP(A581,'[1]LISTA ETIQUETAS'!$O:$BR,56,0)</f>
        <v>0</v>
      </c>
      <c r="N581" s="9">
        <f t="shared" si="28"/>
        <v>194033</v>
      </c>
      <c r="S581" s="2">
        <f>_xlfn.XLOOKUP($A581,'[1]LISTA ETIQUETAS'!$O:$O,'[1]LISTA ETIQUETAS'!H:H,"",0)</f>
        <v>2</v>
      </c>
      <c r="T581" s="9">
        <f t="shared" si="29"/>
        <v>2</v>
      </c>
      <c r="U581" s="10" t="str">
        <f>IFERROR((VLOOKUP(A581,'links de acesso'!A:B,2,0)),"\\192.168.0.4\Produtos\PRODUTO_PRONTA_ENTREGA\static\IMAGENS_PRODUTOS\SEM IMAGEM.jpg")</f>
        <v>\\192.168.0.4\Produtos\PRODUTO_PRONTA_ENTREGA\static\IMAGENS_PRODUTOS\CADEIRA MIA SB_194033.jpg</v>
      </c>
      <c r="V581" s="2"/>
    </row>
    <row r="582" spans="1:22" x14ac:dyDescent="0.25">
      <c r="A582" s="5">
        <v>112451</v>
      </c>
      <c r="B582" t="str">
        <f>IFERROR((VLOOKUP(A582,'[1]LISTA ETIQUETAS'!O:X,3,0)),"PRODUTO SEM ESTOQUE")</f>
        <v>EST CADEIRA MILLA C/BRACO (TAUARI 2) (ESTOFADO) (TC 115#5)</v>
      </c>
      <c r="C582" s="10" t="str">
        <f>VLOOKUP(A582,'[1]LISTA ETIQUETAS'!$O:$BT,57,0)</f>
        <v>CLAMI CADEIRA</v>
      </c>
      <c r="D582" s="10" t="str">
        <f>VLOOKUP(A582,'[1]LISTA ETIQUETAS'!$O:$BT,58,0)</f>
        <v>CADEIRA MILLA (FL)</v>
      </c>
      <c r="E582" s="11">
        <f>IF(VLOOKUP(A582,'[1]LISTA ETIQUETAS'!O:W,4,0)="",(VLOOKUP(A582,'[1]LISTA ETIQUETAS'!O:W,6,0)),(VLOOKUP(A582,'[1]LISTA ETIQUETAS'!O:W,4,0)))</f>
        <v>0.57999999999999996</v>
      </c>
      <c r="F582" s="11">
        <f>IF(VLOOKUP(A582,'[1]LISTA ETIQUETAS'!O:W,5,0)="",(VLOOKUP(A582,'[1]LISTA ETIQUETAS'!O:W,7,0)),(VLOOKUP(A582,'[1]LISTA ETIQUETAS'!O:W,5,0)))</f>
        <v>0.56999999999999995</v>
      </c>
      <c r="G582" s="11">
        <f>IFERROR((VLOOKUP(A582,'[1]LISTA ETIQUETAS'!O:X,8,0)),"")</f>
        <v>0.8</v>
      </c>
      <c r="H582" s="11">
        <f>IFERROR((VLOOKUP(A582,'[1]LISTA ETIQUETAS'!O:X,9,0)),"")</f>
        <v>0</v>
      </c>
      <c r="I582" s="12">
        <f>IFERROR((VLOOKUP(A582,'[1]LISTA ETIQUETAS'!O:Y,11,0)),"")</f>
        <v>7022.4</v>
      </c>
      <c r="J582" s="6">
        <f>VLOOKUP(A582,'[1]LISTA ETIQUETAS'!$O:$Z,12,0)</f>
        <v>0.85</v>
      </c>
      <c r="K582" s="12">
        <f t="shared" si="27"/>
        <v>1053.3599999999997</v>
      </c>
      <c r="L582" s="7" t="str">
        <f>IF(VLOOKUP(A582,'[1]LISTA ETIQUETAS'!O:AB,14,0)="","",(VLOOKUP(A582,'[1]LISTA ETIQUETAS'!O:AB,14,0)))</f>
        <v/>
      </c>
      <c r="M582" s="8">
        <f>VLOOKUP(A582,'[1]LISTA ETIQUETAS'!$O:$BR,56,0)</f>
        <v>0</v>
      </c>
      <c r="N582" s="9">
        <f t="shared" si="28"/>
        <v>112451</v>
      </c>
      <c r="S582" s="2">
        <f>_xlfn.XLOOKUP($A582,'[1]LISTA ETIQUETAS'!$O:$O,'[1]LISTA ETIQUETAS'!H:H,"",0)</f>
        <v>1</v>
      </c>
      <c r="T582" s="9">
        <f t="shared" si="29"/>
        <v>1</v>
      </c>
      <c r="U582" s="10" t="str">
        <f>IFERROR((VLOOKUP(A582,'links de acesso'!A:B,2,0)),"\\192.168.0.4\Produtos\PRODUTO_PRONTA_ENTREGA\static\IMAGENS_PRODUTOS\SEM IMAGEM.jpg")</f>
        <v>\\192.168.0.4\Produtos\PRODUTO_PRONTA_ENTREGA\static\IMAGENS_PRODUTOS\CADEIRA MILLA BAIXA CB_112451.jpg</v>
      </c>
      <c r="V582" s="2"/>
    </row>
    <row r="583" spans="1:22" x14ac:dyDescent="0.25">
      <c r="A583" s="5">
        <v>176789</v>
      </c>
      <c r="B583" t="str">
        <f>IFERROR((VLOOKUP(A583,'[1]LISTA ETIQUETAS'!O:X,3,0)),"PRODUTO SEM ESTOQUE")</f>
        <v>EST CADEIRA MILLA 520 C/BRACO (COR 01) (ESTOFADA TC LB-011)</v>
      </c>
      <c r="C583" s="10" t="str">
        <f>VLOOKUP(A583,'[1]LISTA ETIQUETAS'!$O:$BT,57,0)</f>
        <v>CLAMI CADEIRA</v>
      </c>
      <c r="D583" s="10" t="str">
        <f>VLOOKUP(A583,'[1]LISTA ETIQUETAS'!$O:$BT,58,0)</f>
        <v>CADEIRA MILLA (FL)</v>
      </c>
      <c r="E583" s="11">
        <f>IF(VLOOKUP(A583,'[1]LISTA ETIQUETAS'!O:W,4,0)="",(VLOOKUP(A583,'[1]LISTA ETIQUETAS'!O:W,6,0)),(VLOOKUP(A583,'[1]LISTA ETIQUETAS'!O:W,4,0)))</f>
        <v>0.56999999999999995</v>
      </c>
      <c r="F583" s="11">
        <f>IF(VLOOKUP(A583,'[1]LISTA ETIQUETAS'!O:W,5,0)="",(VLOOKUP(A583,'[1]LISTA ETIQUETAS'!O:W,7,0)),(VLOOKUP(A583,'[1]LISTA ETIQUETAS'!O:W,5,0)))</f>
        <v>0.57999999999999996</v>
      </c>
      <c r="G583" s="11">
        <f>IFERROR((VLOOKUP(A583,'[1]LISTA ETIQUETAS'!O:X,8,0)),"")</f>
        <v>0.8</v>
      </c>
      <c r="H583" s="11">
        <f>IFERROR((VLOOKUP(A583,'[1]LISTA ETIQUETAS'!O:X,9,0)),"")</f>
        <v>0</v>
      </c>
      <c r="I583" s="12">
        <f>IFERROR((VLOOKUP(A583,'[1]LISTA ETIQUETAS'!O:Y,11,0)),"")</f>
        <v>10258.959999999999</v>
      </c>
      <c r="J583" s="6">
        <f>VLOOKUP(A583,'[1]LISTA ETIQUETAS'!$O:$Z,12,0)</f>
        <v>0.5</v>
      </c>
      <c r="K583" s="12">
        <f t="shared" si="27"/>
        <v>5129.4799999999996</v>
      </c>
      <c r="L583" s="7" t="str">
        <f>IF(VLOOKUP(A583,'[1]LISTA ETIQUETAS'!O:AB,14,0)="","",(VLOOKUP(A583,'[1]LISTA ETIQUETAS'!O:AB,14,0)))</f>
        <v/>
      </c>
      <c r="M583" s="8">
        <f>VLOOKUP(A583,'[1]LISTA ETIQUETAS'!$O:$BR,56,0)</f>
        <v>0</v>
      </c>
      <c r="N583" s="9">
        <f t="shared" si="28"/>
        <v>176789</v>
      </c>
      <c r="S583" s="2">
        <f>_xlfn.XLOOKUP($A583,'[1]LISTA ETIQUETAS'!$O:$O,'[1]LISTA ETIQUETAS'!H:H,"",0)</f>
        <v>1</v>
      </c>
      <c r="T583" s="9">
        <f t="shared" si="29"/>
        <v>1</v>
      </c>
      <c r="U583" s="10" t="str">
        <f>IFERROR((VLOOKUP(A583,'links de acesso'!A:B,2,0)),"\\192.168.0.4\Produtos\PRODUTO_PRONTA_ENTREGA\static\IMAGENS_PRODUTOS\SEM IMAGEM.jpg")</f>
        <v>\\192.168.0.4\Produtos\PRODUTO_PRONTA_ENTREGA\static\IMAGENS_PRODUTOS\CADEIRA MILLA 520_176789.jpg</v>
      </c>
      <c r="V583" s="2"/>
    </row>
    <row r="584" spans="1:22" x14ac:dyDescent="0.25">
      <c r="A584" s="5">
        <v>176790</v>
      </c>
      <c r="B584" t="str">
        <f>IFERROR((VLOOKUP(A584,'[1]LISTA ETIQUETAS'!O:X,3,0)),"PRODUTO SEM ESTOQUE")</f>
        <v>EST CADEIRA MILLA 300 (ESTOFADA) (COR 01/TC LIBERTY011)</v>
      </c>
      <c r="C584" s="10" t="str">
        <f>VLOOKUP(A584,'[1]LISTA ETIQUETAS'!$O:$BT,57,0)</f>
        <v>CLAMI CADEIRA</v>
      </c>
      <c r="D584" s="10" t="str">
        <f>VLOOKUP(A584,'[1]LISTA ETIQUETAS'!$O:$BT,58,0)</f>
        <v>CADEIRA MILLA (FL)</v>
      </c>
      <c r="E584" s="11">
        <f>IF(VLOOKUP(A584,'[1]LISTA ETIQUETAS'!O:W,4,0)="",(VLOOKUP(A584,'[1]LISTA ETIQUETAS'!O:W,6,0)),(VLOOKUP(A584,'[1]LISTA ETIQUETAS'!O:W,4,0)))</f>
        <v>0.59</v>
      </c>
      <c r="F584" s="11">
        <f>IF(VLOOKUP(A584,'[1]LISTA ETIQUETAS'!O:W,5,0)="",(VLOOKUP(A584,'[1]LISTA ETIQUETAS'!O:W,7,0)),(VLOOKUP(A584,'[1]LISTA ETIQUETAS'!O:W,5,0)))</f>
        <v>0.53</v>
      </c>
      <c r="G584" s="11">
        <f>IFERROR((VLOOKUP(A584,'[1]LISTA ETIQUETAS'!O:X,8,0)),"")</f>
        <v>0.8</v>
      </c>
      <c r="H584" s="11">
        <f>IFERROR((VLOOKUP(A584,'[1]LISTA ETIQUETAS'!O:X,9,0)),"")</f>
        <v>0</v>
      </c>
      <c r="I584" s="12">
        <f>IFERROR((VLOOKUP(A584,'[1]LISTA ETIQUETAS'!O:Y,11,0)),"")</f>
        <v>8522.81</v>
      </c>
      <c r="J584" s="6">
        <f>VLOOKUP(A584,'[1]LISTA ETIQUETAS'!$O:$Z,12,0)</f>
        <v>0.5</v>
      </c>
      <c r="K584" s="12">
        <f t="shared" si="27"/>
        <v>4261.4049999999997</v>
      </c>
      <c r="L584" s="7" t="str">
        <f>IF(VLOOKUP(A584,'[1]LISTA ETIQUETAS'!O:AB,14,0)="","",(VLOOKUP(A584,'[1]LISTA ETIQUETAS'!O:AB,14,0)))</f>
        <v/>
      </c>
      <c r="M584" s="8">
        <f>VLOOKUP(A584,'[1]LISTA ETIQUETAS'!$O:$BR,56,0)</f>
        <v>0</v>
      </c>
      <c r="N584" s="9">
        <f t="shared" si="28"/>
        <v>176790</v>
      </c>
      <c r="S584" s="2">
        <f>_xlfn.XLOOKUP($A584,'[1]LISTA ETIQUETAS'!$O:$O,'[1]LISTA ETIQUETAS'!H:H,"",0)</f>
        <v>1</v>
      </c>
      <c r="T584" s="9">
        <f t="shared" si="29"/>
        <v>1</v>
      </c>
      <c r="U584" s="10" t="str">
        <f>IFERROR((VLOOKUP(A584,'links de acesso'!A:B,2,0)),"\\192.168.0.4\Produtos\PRODUTO_PRONTA_ENTREGA\static\IMAGENS_PRODUTOS\SEM IMAGEM.jpg")</f>
        <v>\\192.168.0.4\Produtos\PRODUTO_PRONTA_ENTREGA\static\IMAGENS_PRODUTOS\CADEIRA MILLA 300_176790.jpg</v>
      </c>
      <c r="V584" s="2"/>
    </row>
    <row r="585" spans="1:22" x14ac:dyDescent="0.25">
      <c r="A585" s="5">
        <v>176791</v>
      </c>
      <c r="B585" t="str">
        <f>IFERROR((VLOOKUP(A585,'[1]LISTA ETIQUETAS'!O:X,3,0)),"PRODUTO SEM ESTOQUE")</f>
        <v>EST CADEIRA MILLA 360 (TELA NT) (COR01/TC LIBERTY011)</v>
      </c>
      <c r="C585" s="10" t="str">
        <f>VLOOKUP(A585,'[1]LISTA ETIQUETAS'!$O:$BT,57,0)</f>
        <v>CLAMI CADEIRA</v>
      </c>
      <c r="D585" s="10" t="str">
        <f>VLOOKUP(A585,'[1]LISTA ETIQUETAS'!$O:$BT,58,0)</f>
        <v>CADEIRA MILLA (FL)</v>
      </c>
      <c r="E585" s="11">
        <f>IF(VLOOKUP(A585,'[1]LISTA ETIQUETAS'!O:W,4,0)="",(VLOOKUP(A585,'[1]LISTA ETIQUETAS'!O:W,6,0)),(VLOOKUP(A585,'[1]LISTA ETIQUETAS'!O:W,4,0)))</f>
        <v>0.59</v>
      </c>
      <c r="F585" s="11">
        <f>IF(VLOOKUP(A585,'[1]LISTA ETIQUETAS'!O:W,5,0)="",(VLOOKUP(A585,'[1]LISTA ETIQUETAS'!O:W,7,0)),(VLOOKUP(A585,'[1]LISTA ETIQUETAS'!O:W,5,0)))</f>
        <v>0.53</v>
      </c>
      <c r="G585" s="11">
        <f>IFERROR((VLOOKUP(A585,'[1]LISTA ETIQUETAS'!O:X,8,0)),"")</f>
        <v>0.8</v>
      </c>
      <c r="H585" s="11">
        <f>IFERROR((VLOOKUP(A585,'[1]LISTA ETIQUETAS'!O:X,9,0)),"")</f>
        <v>0</v>
      </c>
      <c r="I585" s="12">
        <f>IFERROR((VLOOKUP(A585,'[1]LISTA ETIQUETAS'!O:Y,11,0)),"")</f>
        <v>9371.7099999999991</v>
      </c>
      <c r="J585" s="6">
        <f>VLOOKUP(A585,'[1]LISTA ETIQUETAS'!$O:$Z,12,0)</f>
        <v>0.5</v>
      </c>
      <c r="K585" s="12">
        <f t="shared" si="27"/>
        <v>4685.8549999999996</v>
      </c>
      <c r="L585" s="7" t="str">
        <f>IF(VLOOKUP(A585,'[1]LISTA ETIQUETAS'!O:AB,14,0)="","",(VLOOKUP(A585,'[1]LISTA ETIQUETAS'!O:AB,14,0)))</f>
        <v/>
      </c>
      <c r="M585" s="8">
        <f>VLOOKUP(A585,'[1]LISTA ETIQUETAS'!$O:$BR,56,0)</f>
        <v>0</v>
      </c>
      <c r="N585" s="9">
        <f t="shared" si="28"/>
        <v>176791</v>
      </c>
      <c r="S585" s="2">
        <f>_xlfn.XLOOKUP($A585,'[1]LISTA ETIQUETAS'!$O:$O,'[1]LISTA ETIQUETAS'!H:H,"",0)</f>
        <v>1</v>
      </c>
      <c r="T585" s="9">
        <f t="shared" si="29"/>
        <v>1</v>
      </c>
      <c r="U585" s="10" t="str">
        <f>IFERROR((VLOOKUP(A585,'links de acesso'!A:B,2,0)),"\\192.168.0.4\Produtos\PRODUTO_PRONTA_ENTREGA\static\IMAGENS_PRODUTOS\SEM IMAGEM.jpg")</f>
        <v>\\192.168.0.4\Produtos\PRODUTO_PRONTA_ENTREGA\static\IMAGENS_PRODUTOS\CADEIRA MILLA 360_176791.jpg</v>
      </c>
      <c r="V585" s="2"/>
    </row>
    <row r="586" spans="1:22" x14ac:dyDescent="0.25">
      <c r="A586" s="5">
        <v>176793</v>
      </c>
      <c r="B586" t="str">
        <f>IFERROR((VLOOKUP(A586,'[1]LISTA ETIQUETAS'!O:X,3,0)),"PRODUTO SEM ESTOQUE")</f>
        <v>EST CADEIRA MILLA 160 C/BRACO (COR 01) (TELA) (TC LB-011)</v>
      </c>
      <c r="C586" s="10" t="str">
        <f>VLOOKUP(A586,'[1]LISTA ETIQUETAS'!$O:$BT,57,0)</f>
        <v>CLAMI CADEIRA</v>
      </c>
      <c r="D586" s="10" t="str">
        <f>VLOOKUP(A586,'[1]LISTA ETIQUETAS'!$O:$BT,58,0)</f>
        <v>CADEIRA MILLA (FL)</v>
      </c>
      <c r="E586" s="11">
        <f>IF(VLOOKUP(A586,'[1]LISTA ETIQUETAS'!O:W,4,0)="",(VLOOKUP(A586,'[1]LISTA ETIQUETAS'!O:W,6,0)),(VLOOKUP(A586,'[1]LISTA ETIQUETAS'!O:W,4,0)))</f>
        <v>0.56999999999999995</v>
      </c>
      <c r="F586" s="11">
        <f>IF(VLOOKUP(A586,'[1]LISTA ETIQUETAS'!O:W,5,0)="",(VLOOKUP(A586,'[1]LISTA ETIQUETAS'!O:W,7,0)),(VLOOKUP(A586,'[1]LISTA ETIQUETAS'!O:W,5,0)))</f>
        <v>0.57999999999999996</v>
      </c>
      <c r="G586" s="11">
        <f>IFERROR((VLOOKUP(A586,'[1]LISTA ETIQUETAS'!O:X,8,0)),"")</f>
        <v>0.8</v>
      </c>
      <c r="H586" s="11">
        <f>IFERROR((VLOOKUP(A586,'[1]LISTA ETIQUETAS'!O:X,9,0)),"")</f>
        <v>0</v>
      </c>
      <c r="I586" s="12">
        <f>IFERROR((VLOOKUP(A586,'[1]LISTA ETIQUETAS'!O:Y,11,0)),"")</f>
        <v>9110.3700000000008</v>
      </c>
      <c r="J586" s="6">
        <f>VLOOKUP(A586,'[1]LISTA ETIQUETAS'!$O:$Z,12,0)</f>
        <v>0.5</v>
      </c>
      <c r="K586" s="12">
        <f t="shared" si="27"/>
        <v>4555.1850000000004</v>
      </c>
      <c r="L586" s="7" t="str">
        <f>IF(VLOOKUP(A586,'[1]LISTA ETIQUETAS'!O:AB,14,0)="","",(VLOOKUP(A586,'[1]LISTA ETIQUETAS'!O:AB,14,0)))</f>
        <v/>
      </c>
      <c r="M586" s="8">
        <f>VLOOKUP(A586,'[1]LISTA ETIQUETAS'!$O:$BR,56,0)</f>
        <v>0</v>
      </c>
      <c r="N586" s="9">
        <f t="shared" si="28"/>
        <v>176793</v>
      </c>
      <c r="S586" s="2">
        <f>_xlfn.XLOOKUP($A586,'[1]LISTA ETIQUETAS'!$O:$O,'[1]LISTA ETIQUETAS'!H:H,"",0)</f>
        <v>1</v>
      </c>
      <c r="T586" s="9">
        <f t="shared" si="29"/>
        <v>1</v>
      </c>
      <c r="U586" s="10" t="str">
        <f>IFERROR((VLOOKUP(A586,'links de acesso'!A:B,2,0)),"\\192.168.0.4\Produtos\PRODUTO_PRONTA_ENTREGA\static\IMAGENS_PRODUTOS\SEM IMAGEM.jpg")</f>
        <v>\\192.168.0.4\Produtos\PRODUTO_PRONTA_ENTREGA\static\IMAGENS_PRODUTOS\CADEIRA MILLA_176793.jpg</v>
      </c>
      <c r="V586" s="2"/>
    </row>
    <row r="587" spans="1:22" x14ac:dyDescent="0.25">
      <c r="A587" s="5">
        <v>207163</v>
      </c>
      <c r="B587" t="str">
        <f>IFERROR((VLOOKUP(A587,'[1]LISTA ETIQUETAS'!O:X,3,0)),"PRODUTO SEM ESTOQUE")</f>
        <v>EST CADEIRA MILLA 540 ( WHISKY) TELA NAT TC 244-01718</v>
      </c>
      <c r="C587" s="10" t="str">
        <f>VLOOKUP(A587,'[1]LISTA ETIQUETAS'!$O:$BT,57,0)</f>
        <v>CLAMI CADEIRA</v>
      </c>
      <c r="D587" s="10" t="str">
        <f>VLOOKUP(A587,'[1]LISTA ETIQUETAS'!$O:$BT,58,0)</f>
        <v>CADEIRA MILLA (FL)</v>
      </c>
      <c r="E587" s="11">
        <f>IF(VLOOKUP(A587,'[1]LISTA ETIQUETAS'!O:W,4,0)="",(VLOOKUP(A587,'[1]LISTA ETIQUETAS'!O:W,6,0)),(VLOOKUP(A587,'[1]LISTA ETIQUETAS'!O:W,4,0)))</f>
        <v>0.59</v>
      </c>
      <c r="F587" s="11">
        <f>IF(VLOOKUP(A587,'[1]LISTA ETIQUETAS'!O:W,5,0)="",(VLOOKUP(A587,'[1]LISTA ETIQUETAS'!O:W,7,0)),(VLOOKUP(A587,'[1]LISTA ETIQUETAS'!O:W,5,0)))</f>
        <v>0.52</v>
      </c>
      <c r="G587" s="11">
        <f>IFERROR((VLOOKUP(A587,'[1]LISTA ETIQUETAS'!O:X,8,0)),"")</f>
        <v>0.84</v>
      </c>
      <c r="H587" s="11">
        <f>IFERROR((VLOOKUP(A587,'[1]LISTA ETIQUETAS'!O:X,9,0)),"")</f>
        <v>0</v>
      </c>
      <c r="I587" s="12">
        <f>IFERROR((VLOOKUP(A587,'[1]LISTA ETIQUETAS'!O:Y,11,0)),"")</f>
        <v>7323.94</v>
      </c>
      <c r="J587" s="6">
        <f>VLOOKUP(A587,'[1]LISTA ETIQUETAS'!$O:$Z,12,0)</f>
        <v>0.5</v>
      </c>
      <c r="K587" s="12">
        <f t="shared" si="27"/>
        <v>3661.97</v>
      </c>
      <c r="L587" s="7" t="str">
        <f>IF(VLOOKUP(A587,'[1]LISTA ETIQUETAS'!O:AB,14,0)="","",(VLOOKUP(A587,'[1]LISTA ETIQUETAS'!O:AB,14,0)))</f>
        <v/>
      </c>
      <c r="M587" s="8">
        <f>VLOOKUP(A587,'[1]LISTA ETIQUETAS'!$O:$BR,56,0)</f>
        <v>0</v>
      </c>
      <c r="N587" s="9">
        <f t="shared" si="28"/>
        <v>207163</v>
      </c>
      <c r="S587" s="2">
        <f>_xlfn.XLOOKUP($A587,'[1]LISTA ETIQUETAS'!$O:$O,'[1]LISTA ETIQUETAS'!H:H,"",0)</f>
        <v>1</v>
      </c>
      <c r="T587" s="9">
        <f t="shared" si="29"/>
        <v>1</v>
      </c>
      <c r="U587" s="10" t="str">
        <f>IFERROR((VLOOKUP(A587,'links de acesso'!A:B,2,0)),"\\192.168.0.4\Produtos\PRODUTO_PRONTA_ENTREGA\static\IMAGENS_PRODUTOS\SEM IMAGEM.jpg")</f>
        <v>\\192.168.0.4\Produtos\PRODUTO_PRONTA_ENTREGA\static\IMAGENS_PRODUTOS\SEM IMAGEM.jpg</v>
      </c>
      <c r="V587" s="2"/>
    </row>
    <row r="588" spans="1:22" x14ac:dyDescent="0.25">
      <c r="A588" s="5">
        <v>207166</v>
      </c>
      <c r="B588" t="str">
        <f>IFERROR((VLOOKUP(A588,'[1]LISTA ETIQUETAS'!O:X,3,0)),"PRODUTO SEM ESTOQUE")</f>
        <v>EST CADEIRA MILLA 360 C/BRACO (WHISKY) TELA NT TC 244-01718</v>
      </c>
      <c r="C588" s="10" t="str">
        <f>VLOOKUP(A588,'[1]LISTA ETIQUETAS'!$O:$BT,57,0)</f>
        <v>CLAMI CADEIRA</v>
      </c>
      <c r="D588" s="10" t="str">
        <f>VLOOKUP(A588,'[1]LISTA ETIQUETAS'!$O:$BT,58,0)</f>
        <v>CADEIRA MILLA (FL)</v>
      </c>
      <c r="E588" s="11">
        <f>IF(VLOOKUP(A588,'[1]LISTA ETIQUETAS'!O:W,4,0)="",(VLOOKUP(A588,'[1]LISTA ETIQUETAS'!O:W,6,0)),(VLOOKUP(A588,'[1]LISTA ETIQUETAS'!O:W,4,0)))</f>
        <v>0</v>
      </c>
      <c r="F588" s="11">
        <f>IF(VLOOKUP(A588,'[1]LISTA ETIQUETAS'!O:W,5,0)="",(VLOOKUP(A588,'[1]LISTA ETIQUETAS'!O:W,7,0)),(VLOOKUP(A588,'[1]LISTA ETIQUETAS'!O:W,5,0)))</f>
        <v>0</v>
      </c>
      <c r="G588" s="11">
        <f>IFERROR((VLOOKUP(A588,'[1]LISTA ETIQUETAS'!O:X,8,0)),"")</f>
        <v>0</v>
      </c>
      <c r="H588" s="11">
        <f>IFERROR((VLOOKUP(A588,'[1]LISTA ETIQUETAS'!O:X,9,0)),"")</f>
        <v>0</v>
      </c>
      <c r="I588" s="12">
        <f>IFERROR((VLOOKUP(A588,'[1]LISTA ETIQUETAS'!O:Y,11,0)),"")</f>
        <v>9655.49</v>
      </c>
      <c r="J588" s="6">
        <f>VLOOKUP(A588,'[1]LISTA ETIQUETAS'!$O:$Z,12,0)</f>
        <v>0.5</v>
      </c>
      <c r="K588" s="12">
        <f t="shared" si="27"/>
        <v>4827.7449999999999</v>
      </c>
      <c r="L588" s="7" t="str">
        <f>IF(VLOOKUP(A588,'[1]LISTA ETIQUETAS'!O:AB,14,0)="","",(VLOOKUP(A588,'[1]LISTA ETIQUETAS'!O:AB,14,0)))</f>
        <v/>
      </c>
      <c r="M588" s="8">
        <f>VLOOKUP(A588,'[1]LISTA ETIQUETAS'!$O:$BR,56,0)</f>
        <v>0</v>
      </c>
      <c r="N588" s="9">
        <f t="shared" si="28"/>
        <v>207166</v>
      </c>
      <c r="S588" s="2">
        <f>_xlfn.XLOOKUP($A588,'[1]LISTA ETIQUETAS'!$O:$O,'[1]LISTA ETIQUETAS'!H:H,"",0)</f>
        <v>1</v>
      </c>
      <c r="T588" s="9">
        <f t="shared" si="29"/>
        <v>1</v>
      </c>
      <c r="U588" s="10" t="str">
        <f>IFERROR((VLOOKUP(A588,'links de acesso'!A:B,2,0)),"\\192.168.0.4\Produtos\PRODUTO_PRONTA_ENTREGA\static\IMAGENS_PRODUTOS\SEM IMAGEM.jpg")</f>
        <v>\\192.168.0.4\Produtos\PRODUTO_PRONTA_ENTREGA\static\IMAGENS_PRODUTOS\SEM IMAGEM.jpg</v>
      </c>
      <c r="V588" s="2"/>
    </row>
    <row r="589" spans="1:22" x14ac:dyDescent="0.25">
      <c r="A589" s="5">
        <v>207167</v>
      </c>
      <c r="B589" t="str">
        <f>IFERROR((VLOOKUP(A589,'[1]LISTA ETIQUETAS'!O:X,3,0)),"PRODUTO SEM ESTOQUE")</f>
        <v>EST CADEIRA MILLA 160 C/BRACO (WHISKY) (TELA) (TC 24401718)</v>
      </c>
      <c r="C589" s="10" t="str">
        <f>VLOOKUP(A589,'[1]LISTA ETIQUETAS'!$O:$BT,57,0)</f>
        <v>CLAMI CADEIRA</v>
      </c>
      <c r="D589" s="10" t="str">
        <f>VLOOKUP(A589,'[1]LISTA ETIQUETAS'!$O:$BT,58,0)</f>
        <v>CADEIRA MILLA (FL)</v>
      </c>
      <c r="E589" s="11">
        <f>IF(VLOOKUP(A589,'[1]LISTA ETIQUETAS'!O:W,4,0)="",(VLOOKUP(A589,'[1]LISTA ETIQUETAS'!O:W,6,0)),(VLOOKUP(A589,'[1]LISTA ETIQUETAS'!O:W,4,0)))</f>
        <v>0.57999999999999996</v>
      </c>
      <c r="F589" s="11">
        <f>IF(VLOOKUP(A589,'[1]LISTA ETIQUETAS'!O:W,5,0)="",(VLOOKUP(A589,'[1]LISTA ETIQUETAS'!O:W,7,0)),(VLOOKUP(A589,'[1]LISTA ETIQUETAS'!O:W,5,0)))</f>
        <v>0.56999999999999995</v>
      </c>
      <c r="G589" s="11">
        <f>IFERROR((VLOOKUP(A589,'[1]LISTA ETIQUETAS'!O:X,8,0)),"")</f>
        <v>0.8</v>
      </c>
      <c r="H589" s="11">
        <f>IFERROR((VLOOKUP(A589,'[1]LISTA ETIQUETAS'!O:X,9,0)),"")</f>
        <v>0</v>
      </c>
      <c r="I589" s="12">
        <f>IFERROR((VLOOKUP(A589,'[1]LISTA ETIQUETAS'!O:Y,11,0)),"")</f>
        <v>9386.7099999999991</v>
      </c>
      <c r="J589" s="6">
        <f>VLOOKUP(A589,'[1]LISTA ETIQUETAS'!$O:$Z,12,0)</f>
        <v>0.5</v>
      </c>
      <c r="K589" s="12">
        <f t="shared" si="27"/>
        <v>4693.3549999999996</v>
      </c>
      <c r="L589" s="7" t="str">
        <f>IF(VLOOKUP(A589,'[1]LISTA ETIQUETAS'!O:AB,14,0)="","",(VLOOKUP(A589,'[1]LISTA ETIQUETAS'!O:AB,14,0)))</f>
        <v/>
      </c>
      <c r="M589" s="8">
        <f>VLOOKUP(A589,'[1]LISTA ETIQUETAS'!$O:$BR,56,0)</f>
        <v>0</v>
      </c>
      <c r="N589" s="9">
        <f t="shared" si="28"/>
        <v>207167</v>
      </c>
      <c r="S589" s="2">
        <f>_xlfn.XLOOKUP($A589,'[1]LISTA ETIQUETAS'!$O:$O,'[1]LISTA ETIQUETAS'!H:H,"",0)</f>
        <v>1</v>
      </c>
      <c r="T589" s="9">
        <f t="shared" si="29"/>
        <v>1</v>
      </c>
      <c r="U589" s="10" t="str">
        <f>IFERROR((VLOOKUP(A589,'links de acesso'!A:B,2,0)),"\\192.168.0.4\Produtos\PRODUTO_PRONTA_ENTREGA\static\IMAGENS_PRODUTOS\SEM IMAGEM.jpg")</f>
        <v>\\192.168.0.4\Produtos\PRODUTO_PRONTA_ENTREGA\static\IMAGENS_PRODUTOS\CADEIRA MILLA_207167.jpg</v>
      </c>
      <c r="V589" s="2"/>
    </row>
    <row r="590" spans="1:22" x14ac:dyDescent="0.25">
      <c r="A590" s="5">
        <v>263756</v>
      </c>
      <c r="B590" t="str">
        <f>IFERROR((VLOOKUP(A590,'[1]LISTA ETIQUETAS'!O:X,3,0)),"PRODUTO SEM ESTOQUE")</f>
        <v>EST CADEIRA MILLA 120 C/BRACO (IMB MEL) TC VILLA OLMO UMBER</v>
      </c>
      <c r="C590" s="10" t="str">
        <f>VLOOKUP(A590,'[1]LISTA ETIQUETAS'!$O:$BT,57,0)</f>
        <v>CLAMI CADEIRA</v>
      </c>
      <c r="D590" s="10" t="str">
        <f>VLOOKUP(A590,'[1]LISTA ETIQUETAS'!$O:$BT,58,0)</f>
        <v>CADEIRA MILLA (FL)</v>
      </c>
      <c r="E590" s="11">
        <f>IF(VLOOKUP(A590,'[1]LISTA ETIQUETAS'!O:W,4,0)="",(VLOOKUP(A590,'[1]LISTA ETIQUETAS'!O:W,6,0)),(VLOOKUP(A590,'[1]LISTA ETIQUETAS'!O:W,4,0)))</f>
        <v>0.57999999999999996</v>
      </c>
      <c r="F590" s="11">
        <f>IF(VLOOKUP(A590,'[1]LISTA ETIQUETAS'!O:W,5,0)="",(VLOOKUP(A590,'[1]LISTA ETIQUETAS'!O:W,7,0)),(VLOOKUP(A590,'[1]LISTA ETIQUETAS'!O:W,5,0)))</f>
        <v>0.56000000000000005</v>
      </c>
      <c r="G590" s="11">
        <f>IFERROR((VLOOKUP(A590,'[1]LISTA ETIQUETAS'!O:X,8,0)),"")</f>
        <v>0.79</v>
      </c>
      <c r="H590" s="11">
        <f>IFERROR((VLOOKUP(A590,'[1]LISTA ETIQUETAS'!O:X,9,0)),"")</f>
        <v>0</v>
      </c>
      <c r="I590" s="12">
        <f>IFERROR((VLOOKUP(A590,'[1]LISTA ETIQUETAS'!O:Y,11,0)),"")</f>
        <v>9201.4599999999991</v>
      </c>
      <c r="J590" s="6">
        <f>VLOOKUP(A590,'[1]LISTA ETIQUETAS'!$O:$Z,12,0)</f>
        <v>0.5</v>
      </c>
      <c r="K590" s="12">
        <f t="shared" si="27"/>
        <v>4600.7299999999996</v>
      </c>
      <c r="L590" s="7" t="str">
        <f>IF(VLOOKUP(A590,'[1]LISTA ETIQUETAS'!O:AB,14,0)="","",(VLOOKUP(A590,'[1]LISTA ETIQUETAS'!O:AB,14,0)))</f>
        <v/>
      </c>
      <c r="M590" s="8">
        <f>VLOOKUP(A590,'[1]LISTA ETIQUETAS'!$O:$BR,56,0)</f>
        <v>0</v>
      </c>
      <c r="N590" s="9">
        <f t="shared" si="28"/>
        <v>263756</v>
      </c>
      <c r="S590" s="2">
        <f>_xlfn.XLOOKUP($A590,'[1]LISTA ETIQUETAS'!$O:$O,'[1]LISTA ETIQUETAS'!H:H,"",0)</f>
        <v>1</v>
      </c>
      <c r="T590" s="9">
        <f t="shared" si="29"/>
        <v>1</v>
      </c>
      <c r="U590" s="10" t="str">
        <f>IFERROR((VLOOKUP(A590,'links de acesso'!A:B,2,0)),"\\192.168.0.4\Produtos\PRODUTO_PRONTA_ENTREGA\static\IMAGENS_PRODUTOS\SEM IMAGEM.jpg")</f>
        <v>\\192.168.0.4\Produtos\PRODUTO_PRONTA_ENTREGA\static\IMAGENS_PRODUTOS\CADEIRA MILLA CB_263756.jpg</v>
      </c>
      <c r="V590" s="2"/>
    </row>
    <row r="591" spans="1:22" x14ac:dyDescent="0.25">
      <c r="A591" s="5">
        <v>263759</v>
      </c>
      <c r="B591" t="str">
        <f>IFERROR((VLOOKUP(A591,'[1]LISTA ETIQUETAS'!O:X,3,0)),"PRODUTO SEM ESTOQUE")</f>
        <v>EST CADEIRA MILLA 540 (IMBUIA MEL) (TELA) (TC UMBER)</v>
      </c>
      <c r="C591" s="10" t="str">
        <f>VLOOKUP(A591,'[1]LISTA ETIQUETAS'!$O:$BT,57,0)</f>
        <v>CLAMI CADEIRA</v>
      </c>
      <c r="D591" s="10" t="str">
        <f>VLOOKUP(A591,'[1]LISTA ETIQUETAS'!$O:$BT,58,0)</f>
        <v>CADEIRA MILLA (FL)</v>
      </c>
      <c r="E591" s="11">
        <f>IF(VLOOKUP(A591,'[1]LISTA ETIQUETAS'!O:W,4,0)="",(VLOOKUP(A591,'[1]LISTA ETIQUETAS'!O:W,6,0)),(VLOOKUP(A591,'[1]LISTA ETIQUETAS'!O:W,4,0)))</f>
        <v>0.55000000000000004</v>
      </c>
      <c r="F591" s="11">
        <f>IF(VLOOKUP(A591,'[1]LISTA ETIQUETAS'!O:W,5,0)="",(VLOOKUP(A591,'[1]LISTA ETIQUETAS'!O:W,7,0)),(VLOOKUP(A591,'[1]LISTA ETIQUETAS'!O:W,5,0)))</f>
        <v>0.53</v>
      </c>
      <c r="G591" s="11">
        <f>IFERROR((VLOOKUP(A591,'[1]LISTA ETIQUETAS'!O:X,8,0)),"")</f>
        <v>0.85</v>
      </c>
      <c r="H591" s="11">
        <f>IFERROR((VLOOKUP(A591,'[1]LISTA ETIQUETAS'!O:X,9,0)),"")</f>
        <v>0</v>
      </c>
      <c r="I591" s="12">
        <f>IFERROR((VLOOKUP(A591,'[1]LISTA ETIQUETAS'!O:Y,11,0)),"")</f>
        <v>7409.96</v>
      </c>
      <c r="J591" s="6">
        <f>VLOOKUP(A591,'[1]LISTA ETIQUETAS'!$O:$Z,12,0)</f>
        <v>0.5</v>
      </c>
      <c r="K591" s="12">
        <f t="shared" si="27"/>
        <v>3704.98</v>
      </c>
      <c r="L591" s="7" t="str">
        <f>IF(VLOOKUP(A591,'[1]LISTA ETIQUETAS'!O:AB,14,0)="","",(VLOOKUP(A591,'[1]LISTA ETIQUETAS'!O:AB,14,0)))</f>
        <v/>
      </c>
      <c r="M591" s="8">
        <f>VLOOKUP(A591,'[1]LISTA ETIQUETAS'!$O:$BR,56,0)</f>
        <v>0</v>
      </c>
      <c r="N591" s="9">
        <f t="shared" si="28"/>
        <v>263759</v>
      </c>
      <c r="S591" s="2">
        <f>_xlfn.XLOOKUP($A591,'[1]LISTA ETIQUETAS'!$O:$O,'[1]LISTA ETIQUETAS'!H:H,"",0)</f>
        <v>1</v>
      </c>
      <c r="T591" s="9">
        <f t="shared" si="29"/>
        <v>1</v>
      </c>
      <c r="U591" s="10" t="str">
        <f>IFERROR((VLOOKUP(A591,'links de acesso'!A:B,2,0)),"\\192.168.0.4\Produtos\PRODUTO_PRONTA_ENTREGA\static\IMAGENS_PRODUTOS\SEM IMAGEM.jpg")</f>
        <v>\\192.168.0.4\Produtos\PRODUTO_PRONTA_ENTREGA\static\IMAGENS_PRODUTOS\CADEIRA MILLA 540 SB_263759.jpg</v>
      </c>
      <c r="V591" s="2"/>
    </row>
    <row r="592" spans="1:22" x14ac:dyDescent="0.25">
      <c r="A592" s="5">
        <v>263760</v>
      </c>
      <c r="B592" t="str">
        <f>IFERROR((VLOOKUP(A592,'[1]LISTA ETIQUETAS'!O:X,3,0)),"PRODUTO SEM ESTOQUE")</f>
        <v>EST CADEIRA MILLA 560 C/BRACO (IMBUIA MEL TELA) (TC UMBER)</v>
      </c>
      <c r="C592" s="10" t="str">
        <f>VLOOKUP(A592,'[1]LISTA ETIQUETAS'!$O:$BT,57,0)</f>
        <v>CLAMI CADEIRA</v>
      </c>
      <c r="D592" s="10" t="str">
        <f>VLOOKUP(A592,'[1]LISTA ETIQUETAS'!$O:$BT,58,0)</f>
        <v>CADEIRA MILLA (FL)</v>
      </c>
      <c r="E592" s="11">
        <f>IF(VLOOKUP(A592,'[1]LISTA ETIQUETAS'!O:W,4,0)="",(VLOOKUP(A592,'[1]LISTA ETIQUETAS'!O:W,6,0)),(VLOOKUP(A592,'[1]LISTA ETIQUETAS'!O:W,4,0)))</f>
        <v>0.59</v>
      </c>
      <c r="F592" s="11">
        <f>IF(VLOOKUP(A592,'[1]LISTA ETIQUETAS'!O:W,5,0)="",(VLOOKUP(A592,'[1]LISTA ETIQUETAS'!O:W,7,0)),(VLOOKUP(A592,'[1]LISTA ETIQUETAS'!O:W,5,0)))</f>
        <v>0.53</v>
      </c>
      <c r="G592" s="11">
        <f>IFERROR((VLOOKUP(A592,'[1]LISTA ETIQUETAS'!O:X,8,0)),"")</f>
        <v>0.85</v>
      </c>
      <c r="H592" s="11">
        <f>IFERROR((VLOOKUP(A592,'[1]LISTA ETIQUETAS'!O:X,9,0)),"")</f>
        <v>0</v>
      </c>
      <c r="I592" s="12">
        <f>IFERROR((VLOOKUP(A592,'[1]LISTA ETIQUETAS'!O:Y,11,0)),"")</f>
        <v>9215.4</v>
      </c>
      <c r="J592" s="6">
        <f>VLOOKUP(A592,'[1]LISTA ETIQUETAS'!$O:$Z,12,0)</f>
        <v>0.5</v>
      </c>
      <c r="K592" s="12">
        <f t="shared" si="27"/>
        <v>4607.7</v>
      </c>
      <c r="L592" s="7" t="str">
        <f>IF(VLOOKUP(A592,'[1]LISTA ETIQUETAS'!O:AB,14,0)="","",(VLOOKUP(A592,'[1]LISTA ETIQUETAS'!O:AB,14,0)))</f>
        <v/>
      </c>
      <c r="M592" s="8">
        <f>VLOOKUP(A592,'[1]LISTA ETIQUETAS'!$O:$BR,56,0)</f>
        <v>0</v>
      </c>
      <c r="N592" s="9">
        <f t="shared" si="28"/>
        <v>263760</v>
      </c>
      <c r="S592" s="2">
        <f>_xlfn.XLOOKUP($A592,'[1]LISTA ETIQUETAS'!$O:$O,'[1]LISTA ETIQUETAS'!H:H,"",0)</f>
        <v>1</v>
      </c>
      <c r="T592" s="9">
        <f t="shared" si="29"/>
        <v>1</v>
      </c>
      <c r="U592" s="10" t="str">
        <f>IFERROR((VLOOKUP(A592,'links de acesso'!A:B,2,0)),"\\192.168.0.4\Produtos\PRODUTO_PRONTA_ENTREGA\static\IMAGENS_PRODUTOS\SEM IMAGEM.jpg")</f>
        <v>\\192.168.0.4\Produtos\PRODUTO_PRONTA_ENTREGA\static\IMAGENS_PRODUTOS\CADEIRA MILLA 560 CB_263760.jpg</v>
      </c>
      <c r="V592" s="2"/>
    </row>
    <row r="593" spans="1:22" x14ac:dyDescent="0.25">
      <c r="A593" s="5">
        <v>94139</v>
      </c>
      <c r="B593" t="str">
        <f>IFERROR((VLOOKUP(A593,'[1]LISTA ETIQUETAS'!O:X,3,0)),"PRODUTO SEM ESTOQUE")</f>
        <v>EST CADEIRA MIRA (CASTANHO) (FIBRA CASTANHO ENV) TC 514</v>
      </c>
      <c r="C593" s="10" t="str">
        <f>VLOOKUP(A593,'[1]LISTA ETIQUETAS'!$O:$BT,57,0)</f>
        <v>CLAMI CADEIRA</v>
      </c>
      <c r="D593" s="10" t="str">
        <f>VLOOKUP(A593,'[1]LISTA ETIQUETAS'!$O:$BT,58,0)</f>
        <v>CADEIRA MIRA (FL)</v>
      </c>
      <c r="E593" s="11">
        <f>IF(VLOOKUP(A593,'[1]LISTA ETIQUETAS'!O:W,4,0)="",(VLOOKUP(A593,'[1]LISTA ETIQUETAS'!O:W,6,0)),(VLOOKUP(A593,'[1]LISTA ETIQUETAS'!O:W,4,0)))</f>
        <v>0.55000000000000004</v>
      </c>
      <c r="F593" s="11">
        <f>IF(VLOOKUP(A593,'[1]LISTA ETIQUETAS'!O:W,5,0)="",(VLOOKUP(A593,'[1]LISTA ETIQUETAS'!O:W,7,0)),(VLOOKUP(A593,'[1]LISTA ETIQUETAS'!O:W,5,0)))</f>
        <v>0.62</v>
      </c>
      <c r="G593" s="11">
        <f>IFERROR((VLOOKUP(A593,'[1]LISTA ETIQUETAS'!O:X,8,0)),"")</f>
        <v>0.82</v>
      </c>
      <c r="H593" s="11">
        <f>IFERROR((VLOOKUP(A593,'[1]LISTA ETIQUETAS'!O:X,9,0)),"")</f>
        <v>0</v>
      </c>
      <c r="I593" s="12">
        <f>IFERROR((VLOOKUP(A593,'[1]LISTA ETIQUETAS'!O:Y,11,0)),"")</f>
        <v>7197.12</v>
      </c>
      <c r="J593" s="6">
        <f>VLOOKUP(A593,'[1]LISTA ETIQUETAS'!$O:$Z,12,0)</f>
        <v>0.75</v>
      </c>
      <c r="K593" s="12">
        <f t="shared" si="27"/>
        <v>1799.2799999999997</v>
      </c>
      <c r="L593" s="7" t="str">
        <f>IF(VLOOKUP(A593,'[1]LISTA ETIQUETAS'!O:AB,14,0)="","",(VLOOKUP(A593,'[1]LISTA ETIQUETAS'!O:AB,14,0)))</f>
        <v/>
      </c>
      <c r="M593" s="8">
        <f>VLOOKUP(A593,'[1]LISTA ETIQUETAS'!$O:$BR,56,0)</f>
        <v>0</v>
      </c>
      <c r="N593" s="9">
        <f t="shared" si="28"/>
        <v>94139</v>
      </c>
      <c r="S593" s="2">
        <f>_xlfn.XLOOKUP($A593,'[1]LISTA ETIQUETAS'!$O:$O,'[1]LISTA ETIQUETAS'!H:H,"",0)</f>
        <v>1</v>
      </c>
      <c r="T593" s="9">
        <f t="shared" si="29"/>
        <v>1</v>
      </c>
      <c r="U593" s="10" t="str">
        <f>IFERROR((VLOOKUP(A593,'links de acesso'!A:B,2,0)),"\\192.168.0.4\Produtos\PRODUTO_PRONTA_ENTREGA\static\IMAGENS_PRODUTOS\SEM IMAGEM.jpg")</f>
        <v>\\192.168.0.4\Produtos\PRODUTO_PRONTA_ENTREGA\static\IMAGENS_PRODUTOS\CADEIRA MIRA_94139.jpg</v>
      </c>
      <c r="V593" s="2"/>
    </row>
    <row r="594" spans="1:22" x14ac:dyDescent="0.25">
      <c r="A594" s="5">
        <v>334219</v>
      </c>
      <c r="B594" t="str">
        <f>IFERROR((VLOOKUP(A594,'[1]LISTA ETIQUETAS'!O:X,3,0)),"PRODUTO SEM ESTOQUE")</f>
        <v>EST CADEIRA MOI (PINT MARROM FSC) (TC LISO BRUN CRU)</v>
      </c>
      <c r="C594" s="10" t="str">
        <f>VLOOKUP(A594,'[1]LISTA ETIQUETAS'!$O:$BT,57,0)</f>
        <v>CLAMI CADEIRA</v>
      </c>
      <c r="D594" s="10" t="str">
        <f>VLOOKUP(A594,'[1]LISTA ETIQUETAS'!$O:$BT,58,0)</f>
        <v>CADEIRA MOI</v>
      </c>
      <c r="E594" s="11">
        <f>IF(VLOOKUP(A594,'[1]LISTA ETIQUETAS'!O:W,4,0)="",(VLOOKUP(A594,'[1]LISTA ETIQUETAS'!O:W,6,0)),(VLOOKUP(A594,'[1]LISTA ETIQUETAS'!O:W,4,0)))</f>
        <v>0.48</v>
      </c>
      <c r="F594" s="11">
        <f>IF(VLOOKUP(A594,'[1]LISTA ETIQUETAS'!O:W,5,0)="",(VLOOKUP(A594,'[1]LISTA ETIQUETAS'!O:W,7,0)),(VLOOKUP(A594,'[1]LISTA ETIQUETAS'!O:W,5,0)))</f>
        <v>0.56999999999999995</v>
      </c>
      <c r="G594" s="11">
        <f>IFERROR((VLOOKUP(A594,'[1]LISTA ETIQUETAS'!O:X,8,0)),"")</f>
        <v>0.82</v>
      </c>
      <c r="H594" s="11">
        <f>IFERROR((VLOOKUP(A594,'[1]LISTA ETIQUETAS'!O:X,9,0)),"")</f>
        <v>0</v>
      </c>
      <c r="I594" s="12">
        <f>IFERROR((VLOOKUP(A594,'[1]LISTA ETIQUETAS'!O:Y,11,0)),"")</f>
        <v>8103.02</v>
      </c>
      <c r="J594" s="6">
        <f>VLOOKUP(A594,'[1]LISTA ETIQUETAS'!$O:$Z,12,0)</f>
        <v>0.35</v>
      </c>
      <c r="K594" s="12">
        <f t="shared" si="27"/>
        <v>5266.9630000000006</v>
      </c>
      <c r="L594" s="7" t="str">
        <f>IF(VLOOKUP(A594,'[1]LISTA ETIQUETAS'!O:AB,14,0)="","",(VLOOKUP(A594,'[1]LISTA ETIQUETAS'!O:AB,14,0)))</f>
        <v/>
      </c>
      <c r="M594" s="8">
        <f>VLOOKUP(A594,'[1]LISTA ETIQUETAS'!$O:$BR,56,0)</f>
        <v>0</v>
      </c>
      <c r="N594" s="9">
        <f t="shared" si="28"/>
        <v>334219</v>
      </c>
      <c r="S594" s="2">
        <f>_xlfn.XLOOKUP($A594,'[1]LISTA ETIQUETAS'!$O:$O,'[1]LISTA ETIQUETAS'!H:H,"",0)</f>
        <v>8</v>
      </c>
      <c r="T594" s="9">
        <f t="shared" si="29"/>
        <v>8</v>
      </c>
      <c r="U594" s="10" t="str">
        <f>IFERROR((VLOOKUP(A594,'links de acesso'!A:B,2,0)),"\\192.168.0.4\Produtos\PRODUTO_PRONTA_ENTREGA\static\IMAGENS_PRODUTOS\SEM IMAGEM.jpg")</f>
        <v>\\192.168.0.4\Produtos\PRODUTO_PRONTA_ENTREGA\static\IMAGENS_PRODUTOS\CADEIRA MOI_334219.jpg</v>
      </c>
      <c r="V594" s="2"/>
    </row>
    <row r="595" spans="1:22" x14ac:dyDescent="0.25">
      <c r="A595" s="5">
        <v>334219</v>
      </c>
      <c r="B595" t="str">
        <f>IFERROR((VLOOKUP(A595,'[1]LISTA ETIQUETAS'!O:X,3,0)),"PRODUTO SEM ESTOQUE")</f>
        <v>EST CADEIRA MOI (PINT MARROM FSC) (TC LISO BRUN CRU)</v>
      </c>
      <c r="C595" s="10" t="str">
        <f>VLOOKUP(A595,'[1]LISTA ETIQUETAS'!$O:$BT,57,0)</f>
        <v>CLAMI CADEIRA</v>
      </c>
      <c r="D595" s="10" t="str">
        <f>VLOOKUP(A595,'[1]LISTA ETIQUETAS'!$O:$BT,58,0)</f>
        <v>CADEIRA MOI</v>
      </c>
      <c r="E595" s="11">
        <f>IF(VLOOKUP(A595,'[1]LISTA ETIQUETAS'!O:W,4,0)="",(VLOOKUP(A595,'[1]LISTA ETIQUETAS'!O:W,6,0)),(VLOOKUP(A595,'[1]LISTA ETIQUETAS'!O:W,4,0)))</f>
        <v>0.48</v>
      </c>
      <c r="F595" s="11">
        <f>IF(VLOOKUP(A595,'[1]LISTA ETIQUETAS'!O:W,5,0)="",(VLOOKUP(A595,'[1]LISTA ETIQUETAS'!O:W,7,0)),(VLOOKUP(A595,'[1]LISTA ETIQUETAS'!O:W,5,0)))</f>
        <v>0.56999999999999995</v>
      </c>
      <c r="G595" s="11">
        <f>IFERROR((VLOOKUP(A595,'[1]LISTA ETIQUETAS'!O:X,8,0)),"")</f>
        <v>0.82</v>
      </c>
      <c r="H595" s="11">
        <f>IFERROR((VLOOKUP(A595,'[1]LISTA ETIQUETAS'!O:X,9,0)),"")</f>
        <v>0</v>
      </c>
      <c r="I595" s="12">
        <f>IFERROR((VLOOKUP(A595,'[1]LISTA ETIQUETAS'!O:Y,11,0)),"")</f>
        <v>8103.02</v>
      </c>
      <c r="J595" s="6">
        <f>VLOOKUP(A595,'[1]LISTA ETIQUETAS'!$O:$Z,12,0)</f>
        <v>0.35</v>
      </c>
      <c r="K595" s="12">
        <f t="shared" si="27"/>
        <v>5266.9630000000006</v>
      </c>
      <c r="L595" s="7" t="str">
        <f>IF(VLOOKUP(A595,'[1]LISTA ETIQUETAS'!O:AB,14,0)="","",(VLOOKUP(A595,'[1]LISTA ETIQUETAS'!O:AB,14,0)))</f>
        <v/>
      </c>
      <c r="M595" s="8">
        <f>VLOOKUP(A595,'[1]LISTA ETIQUETAS'!$O:$BR,56,0)</f>
        <v>0</v>
      </c>
      <c r="N595" s="9">
        <f t="shared" si="28"/>
        <v>334219</v>
      </c>
      <c r="S595" s="2">
        <f>_xlfn.XLOOKUP($A595,'[1]LISTA ETIQUETAS'!$O:$O,'[1]LISTA ETIQUETAS'!H:H,"",0)</f>
        <v>8</v>
      </c>
      <c r="T595" s="9">
        <f t="shared" si="29"/>
        <v>8</v>
      </c>
      <c r="U595" s="10" t="str">
        <f>IFERROR((VLOOKUP(A595,'links de acesso'!A:B,2,0)),"\\192.168.0.4\Produtos\PRODUTO_PRONTA_ENTREGA\static\IMAGENS_PRODUTOS\SEM IMAGEM.jpg")</f>
        <v>\\192.168.0.4\Produtos\PRODUTO_PRONTA_ENTREGA\static\IMAGENS_PRODUTOS\CADEIRA MOI_334219.jpg</v>
      </c>
      <c r="V595" s="2"/>
    </row>
    <row r="596" spans="1:22" x14ac:dyDescent="0.25">
      <c r="A596" s="5">
        <v>334219</v>
      </c>
      <c r="B596" t="str">
        <f>IFERROR((VLOOKUP(A596,'[1]LISTA ETIQUETAS'!O:X,3,0)),"PRODUTO SEM ESTOQUE")</f>
        <v>EST CADEIRA MOI (PINT MARROM FSC) (TC LISO BRUN CRU)</v>
      </c>
      <c r="C596" s="10" t="str">
        <f>VLOOKUP(A596,'[1]LISTA ETIQUETAS'!$O:$BT,57,0)</f>
        <v>CLAMI CADEIRA</v>
      </c>
      <c r="D596" s="10" t="str">
        <f>VLOOKUP(A596,'[1]LISTA ETIQUETAS'!$O:$BT,58,0)</f>
        <v>CADEIRA MOI</v>
      </c>
      <c r="E596" s="11">
        <f>IF(VLOOKUP(A596,'[1]LISTA ETIQUETAS'!O:W,4,0)="",(VLOOKUP(A596,'[1]LISTA ETIQUETAS'!O:W,6,0)),(VLOOKUP(A596,'[1]LISTA ETIQUETAS'!O:W,4,0)))</f>
        <v>0.48</v>
      </c>
      <c r="F596" s="11">
        <f>IF(VLOOKUP(A596,'[1]LISTA ETIQUETAS'!O:W,5,0)="",(VLOOKUP(A596,'[1]LISTA ETIQUETAS'!O:W,7,0)),(VLOOKUP(A596,'[1]LISTA ETIQUETAS'!O:W,5,0)))</f>
        <v>0.56999999999999995</v>
      </c>
      <c r="G596" s="11">
        <f>IFERROR((VLOOKUP(A596,'[1]LISTA ETIQUETAS'!O:X,8,0)),"")</f>
        <v>0.82</v>
      </c>
      <c r="H596" s="11">
        <f>IFERROR((VLOOKUP(A596,'[1]LISTA ETIQUETAS'!O:X,9,0)),"")</f>
        <v>0</v>
      </c>
      <c r="I596" s="12">
        <f>IFERROR((VLOOKUP(A596,'[1]LISTA ETIQUETAS'!O:Y,11,0)),"")</f>
        <v>8103.02</v>
      </c>
      <c r="J596" s="6">
        <f>VLOOKUP(A596,'[1]LISTA ETIQUETAS'!$O:$Z,12,0)</f>
        <v>0.35</v>
      </c>
      <c r="K596" s="12">
        <f t="shared" si="27"/>
        <v>5266.9630000000006</v>
      </c>
      <c r="L596" s="7" t="str">
        <f>IF(VLOOKUP(A596,'[1]LISTA ETIQUETAS'!O:AB,14,0)="","",(VLOOKUP(A596,'[1]LISTA ETIQUETAS'!O:AB,14,0)))</f>
        <v/>
      </c>
      <c r="M596" s="8">
        <f>VLOOKUP(A596,'[1]LISTA ETIQUETAS'!$O:$BR,56,0)</f>
        <v>0</v>
      </c>
      <c r="N596" s="9">
        <f t="shared" si="28"/>
        <v>334219</v>
      </c>
      <c r="S596" s="2">
        <f>_xlfn.XLOOKUP($A596,'[1]LISTA ETIQUETAS'!$O:$O,'[1]LISTA ETIQUETAS'!H:H,"",0)</f>
        <v>8</v>
      </c>
      <c r="T596" s="9">
        <f t="shared" si="29"/>
        <v>8</v>
      </c>
      <c r="U596" s="10" t="str">
        <f>IFERROR((VLOOKUP(A596,'links de acesso'!A:B,2,0)),"\\192.168.0.4\Produtos\PRODUTO_PRONTA_ENTREGA\static\IMAGENS_PRODUTOS\SEM IMAGEM.jpg")</f>
        <v>\\192.168.0.4\Produtos\PRODUTO_PRONTA_ENTREGA\static\IMAGENS_PRODUTOS\CADEIRA MOI_334219.jpg</v>
      </c>
      <c r="V596" s="2"/>
    </row>
    <row r="597" spans="1:22" x14ac:dyDescent="0.25">
      <c r="A597" s="5">
        <v>334219</v>
      </c>
      <c r="B597" t="str">
        <f>IFERROR((VLOOKUP(A597,'[1]LISTA ETIQUETAS'!O:X,3,0)),"PRODUTO SEM ESTOQUE")</f>
        <v>EST CADEIRA MOI (PINT MARROM FSC) (TC LISO BRUN CRU)</v>
      </c>
      <c r="C597" s="10" t="str">
        <f>VLOOKUP(A597,'[1]LISTA ETIQUETAS'!$O:$BT,57,0)</f>
        <v>CLAMI CADEIRA</v>
      </c>
      <c r="D597" s="10" t="str">
        <f>VLOOKUP(A597,'[1]LISTA ETIQUETAS'!$O:$BT,58,0)</f>
        <v>CADEIRA MOI</v>
      </c>
      <c r="E597" s="11">
        <f>IF(VLOOKUP(A597,'[1]LISTA ETIQUETAS'!O:W,4,0)="",(VLOOKUP(A597,'[1]LISTA ETIQUETAS'!O:W,6,0)),(VLOOKUP(A597,'[1]LISTA ETIQUETAS'!O:W,4,0)))</f>
        <v>0.48</v>
      </c>
      <c r="F597" s="11">
        <f>IF(VLOOKUP(A597,'[1]LISTA ETIQUETAS'!O:W,5,0)="",(VLOOKUP(A597,'[1]LISTA ETIQUETAS'!O:W,7,0)),(VLOOKUP(A597,'[1]LISTA ETIQUETAS'!O:W,5,0)))</f>
        <v>0.56999999999999995</v>
      </c>
      <c r="G597" s="11">
        <f>IFERROR((VLOOKUP(A597,'[1]LISTA ETIQUETAS'!O:X,8,0)),"")</f>
        <v>0.82</v>
      </c>
      <c r="H597" s="11">
        <f>IFERROR((VLOOKUP(A597,'[1]LISTA ETIQUETAS'!O:X,9,0)),"")</f>
        <v>0</v>
      </c>
      <c r="I597" s="12">
        <f>IFERROR((VLOOKUP(A597,'[1]LISTA ETIQUETAS'!O:Y,11,0)),"")</f>
        <v>8103.02</v>
      </c>
      <c r="J597" s="6">
        <f>VLOOKUP(A597,'[1]LISTA ETIQUETAS'!$O:$Z,12,0)</f>
        <v>0.35</v>
      </c>
      <c r="K597" s="12">
        <f t="shared" si="27"/>
        <v>5266.9630000000006</v>
      </c>
      <c r="L597" s="7" t="str">
        <f>IF(VLOOKUP(A597,'[1]LISTA ETIQUETAS'!O:AB,14,0)="","",(VLOOKUP(A597,'[1]LISTA ETIQUETAS'!O:AB,14,0)))</f>
        <v/>
      </c>
      <c r="M597" s="8">
        <f>VLOOKUP(A597,'[1]LISTA ETIQUETAS'!$O:$BR,56,0)</f>
        <v>0</v>
      </c>
      <c r="N597" s="9">
        <f t="shared" si="28"/>
        <v>334219</v>
      </c>
      <c r="S597" s="2">
        <f>_xlfn.XLOOKUP($A597,'[1]LISTA ETIQUETAS'!$O:$O,'[1]LISTA ETIQUETAS'!H:H,"",0)</f>
        <v>8</v>
      </c>
      <c r="T597" s="9">
        <f t="shared" si="29"/>
        <v>8</v>
      </c>
      <c r="U597" s="10" t="str">
        <f>IFERROR((VLOOKUP(A597,'links de acesso'!A:B,2,0)),"\\192.168.0.4\Produtos\PRODUTO_PRONTA_ENTREGA\static\IMAGENS_PRODUTOS\SEM IMAGEM.jpg")</f>
        <v>\\192.168.0.4\Produtos\PRODUTO_PRONTA_ENTREGA\static\IMAGENS_PRODUTOS\CADEIRA MOI_334219.jpg</v>
      </c>
      <c r="V597" s="2"/>
    </row>
    <row r="598" spans="1:22" x14ac:dyDescent="0.25">
      <c r="A598" s="5">
        <v>334219</v>
      </c>
      <c r="B598" t="str">
        <f>IFERROR((VLOOKUP(A598,'[1]LISTA ETIQUETAS'!O:X,3,0)),"PRODUTO SEM ESTOQUE")</f>
        <v>EST CADEIRA MOI (PINT MARROM FSC) (TC LISO BRUN CRU)</v>
      </c>
      <c r="C598" s="10" t="str">
        <f>VLOOKUP(A598,'[1]LISTA ETIQUETAS'!$O:$BT,57,0)</f>
        <v>CLAMI CADEIRA</v>
      </c>
      <c r="D598" s="10" t="str">
        <f>VLOOKUP(A598,'[1]LISTA ETIQUETAS'!$O:$BT,58,0)</f>
        <v>CADEIRA MOI</v>
      </c>
      <c r="E598" s="11">
        <f>IF(VLOOKUP(A598,'[1]LISTA ETIQUETAS'!O:W,4,0)="",(VLOOKUP(A598,'[1]LISTA ETIQUETAS'!O:W,6,0)),(VLOOKUP(A598,'[1]LISTA ETIQUETAS'!O:W,4,0)))</f>
        <v>0.48</v>
      </c>
      <c r="F598" s="11">
        <f>IF(VLOOKUP(A598,'[1]LISTA ETIQUETAS'!O:W,5,0)="",(VLOOKUP(A598,'[1]LISTA ETIQUETAS'!O:W,7,0)),(VLOOKUP(A598,'[1]LISTA ETIQUETAS'!O:W,5,0)))</f>
        <v>0.56999999999999995</v>
      </c>
      <c r="G598" s="11">
        <f>IFERROR((VLOOKUP(A598,'[1]LISTA ETIQUETAS'!O:X,8,0)),"")</f>
        <v>0.82</v>
      </c>
      <c r="H598" s="11">
        <f>IFERROR((VLOOKUP(A598,'[1]LISTA ETIQUETAS'!O:X,9,0)),"")</f>
        <v>0</v>
      </c>
      <c r="I598" s="12">
        <f>IFERROR((VLOOKUP(A598,'[1]LISTA ETIQUETAS'!O:Y,11,0)),"")</f>
        <v>8103.02</v>
      </c>
      <c r="J598" s="6">
        <f>VLOOKUP(A598,'[1]LISTA ETIQUETAS'!$O:$Z,12,0)</f>
        <v>0.35</v>
      </c>
      <c r="K598" s="12">
        <f t="shared" si="27"/>
        <v>5266.9630000000006</v>
      </c>
      <c r="L598" s="7" t="str">
        <f>IF(VLOOKUP(A598,'[1]LISTA ETIQUETAS'!O:AB,14,0)="","",(VLOOKUP(A598,'[1]LISTA ETIQUETAS'!O:AB,14,0)))</f>
        <v/>
      </c>
      <c r="M598" s="8">
        <f>VLOOKUP(A598,'[1]LISTA ETIQUETAS'!$O:$BR,56,0)</f>
        <v>0</v>
      </c>
      <c r="N598" s="9">
        <f t="shared" si="28"/>
        <v>334219</v>
      </c>
      <c r="S598" s="2">
        <f>_xlfn.XLOOKUP($A598,'[1]LISTA ETIQUETAS'!$O:$O,'[1]LISTA ETIQUETAS'!H:H,"",0)</f>
        <v>8</v>
      </c>
      <c r="T598" s="9">
        <f t="shared" si="29"/>
        <v>8</v>
      </c>
      <c r="U598" s="10" t="str">
        <f>IFERROR((VLOOKUP(A598,'links de acesso'!A:B,2,0)),"\\192.168.0.4\Produtos\PRODUTO_PRONTA_ENTREGA\static\IMAGENS_PRODUTOS\SEM IMAGEM.jpg")</f>
        <v>\\192.168.0.4\Produtos\PRODUTO_PRONTA_ENTREGA\static\IMAGENS_PRODUTOS\CADEIRA MOI_334219.jpg</v>
      </c>
      <c r="V598" s="2"/>
    </row>
    <row r="599" spans="1:22" x14ac:dyDescent="0.25">
      <c r="A599" s="5">
        <v>334219</v>
      </c>
      <c r="B599" t="str">
        <f>IFERROR((VLOOKUP(A599,'[1]LISTA ETIQUETAS'!O:X,3,0)),"PRODUTO SEM ESTOQUE")</f>
        <v>EST CADEIRA MOI (PINT MARROM FSC) (TC LISO BRUN CRU)</v>
      </c>
      <c r="C599" s="10" t="str">
        <f>VLOOKUP(A599,'[1]LISTA ETIQUETAS'!$O:$BT,57,0)</f>
        <v>CLAMI CADEIRA</v>
      </c>
      <c r="D599" s="10" t="str">
        <f>VLOOKUP(A599,'[1]LISTA ETIQUETAS'!$O:$BT,58,0)</f>
        <v>CADEIRA MOI</v>
      </c>
      <c r="E599" s="11">
        <f>IF(VLOOKUP(A599,'[1]LISTA ETIQUETAS'!O:W,4,0)="",(VLOOKUP(A599,'[1]LISTA ETIQUETAS'!O:W,6,0)),(VLOOKUP(A599,'[1]LISTA ETIQUETAS'!O:W,4,0)))</f>
        <v>0.48</v>
      </c>
      <c r="F599" s="11">
        <f>IF(VLOOKUP(A599,'[1]LISTA ETIQUETAS'!O:W,5,0)="",(VLOOKUP(A599,'[1]LISTA ETIQUETAS'!O:W,7,0)),(VLOOKUP(A599,'[1]LISTA ETIQUETAS'!O:W,5,0)))</f>
        <v>0.56999999999999995</v>
      </c>
      <c r="G599" s="11">
        <f>IFERROR((VLOOKUP(A599,'[1]LISTA ETIQUETAS'!O:X,8,0)),"")</f>
        <v>0.82</v>
      </c>
      <c r="H599" s="11">
        <f>IFERROR((VLOOKUP(A599,'[1]LISTA ETIQUETAS'!O:X,9,0)),"")</f>
        <v>0</v>
      </c>
      <c r="I599" s="12">
        <f>IFERROR((VLOOKUP(A599,'[1]LISTA ETIQUETAS'!O:Y,11,0)),"")</f>
        <v>8103.02</v>
      </c>
      <c r="J599" s="6">
        <f>VLOOKUP(A599,'[1]LISTA ETIQUETAS'!$O:$Z,12,0)</f>
        <v>0.35</v>
      </c>
      <c r="K599" s="12">
        <f t="shared" si="27"/>
        <v>5266.9630000000006</v>
      </c>
      <c r="L599" s="7" t="str">
        <f>IF(VLOOKUP(A599,'[1]LISTA ETIQUETAS'!O:AB,14,0)="","",(VLOOKUP(A599,'[1]LISTA ETIQUETAS'!O:AB,14,0)))</f>
        <v/>
      </c>
      <c r="M599" s="8">
        <f>VLOOKUP(A599,'[1]LISTA ETIQUETAS'!$O:$BR,56,0)</f>
        <v>0</v>
      </c>
      <c r="N599" s="9">
        <f t="shared" si="28"/>
        <v>334219</v>
      </c>
      <c r="S599" s="2">
        <f>_xlfn.XLOOKUP($A599,'[1]LISTA ETIQUETAS'!$O:$O,'[1]LISTA ETIQUETAS'!H:H,"",0)</f>
        <v>8</v>
      </c>
      <c r="T599" s="9">
        <f t="shared" si="29"/>
        <v>8</v>
      </c>
      <c r="U599" s="10" t="str">
        <f>IFERROR((VLOOKUP(A599,'links de acesso'!A:B,2,0)),"\\192.168.0.4\Produtos\PRODUTO_PRONTA_ENTREGA\static\IMAGENS_PRODUTOS\SEM IMAGEM.jpg")</f>
        <v>\\192.168.0.4\Produtos\PRODUTO_PRONTA_ENTREGA\static\IMAGENS_PRODUTOS\CADEIRA MOI_334219.jpg</v>
      </c>
      <c r="V599" s="2"/>
    </row>
    <row r="600" spans="1:22" x14ac:dyDescent="0.25">
      <c r="A600" s="5">
        <v>223323</v>
      </c>
      <c r="B600" t="str">
        <f>IFERROR((VLOOKUP(A600,'[1]LISTA ETIQUETAS'!O:X,3,0)),"PRODUTO SEM ESTOQUE")</f>
        <v>EST CADEIRA MOI (LAM CARV PT) (TC LISO WHITE MIX)</v>
      </c>
      <c r="C600" s="10" t="str">
        <f>VLOOKUP(A600,'[1]LISTA ETIQUETAS'!$O:$BT,57,0)</f>
        <v>CLAMI CADEIRA</v>
      </c>
      <c r="D600" s="10" t="str">
        <f>VLOOKUP(A600,'[1]LISTA ETIQUETAS'!$O:$BT,58,0)</f>
        <v>CADEIRA MOI</v>
      </c>
      <c r="E600" s="11">
        <f>IF(VLOOKUP(A600,'[1]LISTA ETIQUETAS'!O:W,4,0)="",(VLOOKUP(A600,'[1]LISTA ETIQUETAS'!O:W,6,0)),(VLOOKUP(A600,'[1]LISTA ETIQUETAS'!O:W,4,0)))</f>
        <v>0.48</v>
      </c>
      <c r="F600" s="11">
        <f>IF(VLOOKUP(A600,'[1]LISTA ETIQUETAS'!O:W,5,0)="",(VLOOKUP(A600,'[1]LISTA ETIQUETAS'!O:W,7,0)),(VLOOKUP(A600,'[1]LISTA ETIQUETAS'!O:W,5,0)))</f>
        <v>0.56999999999999995</v>
      </c>
      <c r="G600" s="11">
        <f>IFERROR((VLOOKUP(A600,'[1]LISTA ETIQUETAS'!O:X,8,0)),"")</f>
        <v>0.82</v>
      </c>
      <c r="H600" s="11">
        <f>IFERROR((VLOOKUP(A600,'[1]LISTA ETIQUETAS'!O:X,9,0)),"")</f>
        <v>0</v>
      </c>
      <c r="I600" s="12">
        <f>IFERROR((VLOOKUP(A600,'[1]LISTA ETIQUETAS'!O:Y,11,0)),"")</f>
        <v>9101.7900000000009</v>
      </c>
      <c r="J600" s="6">
        <f>VLOOKUP(A600,'[1]LISTA ETIQUETAS'!$O:$Z,12,0)</f>
        <v>0.5</v>
      </c>
      <c r="K600" s="12">
        <f t="shared" si="27"/>
        <v>4550.8950000000004</v>
      </c>
      <c r="L600" s="7" t="str">
        <f>IF(VLOOKUP(A600,'[1]LISTA ETIQUETAS'!O:AB,14,0)="","",(VLOOKUP(A600,'[1]LISTA ETIQUETAS'!O:AB,14,0)))</f>
        <v/>
      </c>
      <c r="M600" s="8">
        <f>VLOOKUP(A600,'[1]LISTA ETIQUETAS'!$O:$BR,56,0)</f>
        <v>0</v>
      </c>
      <c r="N600" s="9">
        <f t="shared" si="28"/>
        <v>223323</v>
      </c>
      <c r="S600" s="2">
        <f>_xlfn.XLOOKUP($A600,'[1]LISTA ETIQUETAS'!$O:$O,'[1]LISTA ETIQUETAS'!H:H,"",0)</f>
        <v>1</v>
      </c>
      <c r="T600" s="9">
        <f t="shared" si="29"/>
        <v>1</v>
      </c>
      <c r="U600" s="10" t="str">
        <f>IFERROR((VLOOKUP(A600,'links de acesso'!A:B,2,0)),"\\192.168.0.4\Produtos\PRODUTO_PRONTA_ENTREGA\static\IMAGENS_PRODUTOS\SEM IMAGEM.jpg")</f>
        <v>\\192.168.0.4\Produtos\PRODUTO_PRONTA_ENTREGA\static\IMAGENS_PRODUTOS\CADEIRA MOI_223323.jpg</v>
      </c>
      <c r="V600" s="2"/>
    </row>
    <row r="601" spans="1:22" x14ac:dyDescent="0.25">
      <c r="A601" s="5">
        <v>223323</v>
      </c>
      <c r="B601" t="str">
        <f>IFERROR((VLOOKUP(A601,'[1]LISTA ETIQUETAS'!O:X,3,0)),"PRODUTO SEM ESTOQUE")</f>
        <v>EST CADEIRA MOI (LAM CARV PT) (TC LISO WHITE MIX)</v>
      </c>
      <c r="C601" s="10" t="str">
        <f>VLOOKUP(A601,'[1]LISTA ETIQUETAS'!$O:$BT,57,0)</f>
        <v>CLAMI CADEIRA</v>
      </c>
      <c r="D601" s="10" t="str">
        <f>VLOOKUP(A601,'[1]LISTA ETIQUETAS'!$O:$BT,58,0)</f>
        <v>CADEIRA MOI</v>
      </c>
      <c r="E601" s="11">
        <f>IF(VLOOKUP(A601,'[1]LISTA ETIQUETAS'!O:W,4,0)="",(VLOOKUP(A601,'[1]LISTA ETIQUETAS'!O:W,6,0)),(VLOOKUP(A601,'[1]LISTA ETIQUETAS'!O:W,4,0)))</f>
        <v>0.48</v>
      </c>
      <c r="F601" s="11">
        <f>IF(VLOOKUP(A601,'[1]LISTA ETIQUETAS'!O:W,5,0)="",(VLOOKUP(A601,'[1]LISTA ETIQUETAS'!O:W,7,0)),(VLOOKUP(A601,'[1]LISTA ETIQUETAS'!O:W,5,0)))</f>
        <v>0.56999999999999995</v>
      </c>
      <c r="G601" s="11">
        <f>IFERROR((VLOOKUP(A601,'[1]LISTA ETIQUETAS'!O:X,8,0)),"")</f>
        <v>0.82</v>
      </c>
      <c r="H601" s="11">
        <f>IFERROR((VLOOKUP(A601,'[1]LISTA ETIQUETAS'!O:X,9,0)),"")</f>
        <v>0</v>
      </c>
      <c r="I601" s="12">
        <f>IFERROR((VLOOKUP(A601,'[1]LISTA ETIQUETAS'!O:Y,11,0)),"")</f>
        <v>9101.7900000000009</v>
      </c>
      <c r="J601" s="6">
        <f>VLOOKUP(A601,'[1]LISTA ETIQUETAS'!$O:$Z,12,0)</f>
        <v>0.5</v>
      </c>
      <c r="K601" s="12">
        <f t="shared" si="27"/>
        <v>4550.8950000000004</v>
      </c>
      <c r="L601" s="7" t="str">
        <f>IF(VLOOKUP(A601,'[1]LISTA ETIQUETAS'!O:AB,14,0)="","",(VLOOKUP(A601,'[1]LISTA ETIQUETAS'!O:AB,14,0)))</f>
        <v/>
      </c>
      <c r="M601" s="8">
        <f>VLOOKUP(A601,'[1]LISTA ETIQUETAS'!$O:$BR,56,0)</f>
        <v>0</v>
      </c>
      <c r="N601" s="9">
        <f t="shared" si="28"/>
        <v>223323</v>
      </c>
      <c r="S601" s="2">
        <f>_xlfn.XLOOKUP($A601,'[1]LISTA ETIQUETAS'!$O:$O,'[1]LISTA ETIQUETAS'!H:H,"",0)</f>
        <v>1</v>
      </c>
      <c r="T601" s="9">
        <f t="shared" si="29"/>
        <v>1</v>
      </c>
      <c r="U601" s="10" t="str">
        <f>IFERROR((VLOOKUP(A601,'links de acesso'!A:B,2,0)),"\\192.168.0.4\Produtos\PRODUTO_PRONTA_ENTREGA\static\IMAGENS_PRODUTOS\SEM IMAGEM.jpg")</f>
        <v>\\192.168.0.4\Produtos\PRODUTO_PRONTA_ENTREGA\static\IMAGENS_PRODUTOS\CADEIRA MOI_223323.jpg</v>
      </c>
      <c r="V601" s="2"/>
    </row>
    <row r="602" spans="1:22" x14ac:dyDescent="0.25">
      <c r="A602" s="5">
        <v>223323</v>
      </c>
      <c r="B602" t="str">
        <f>IFERROR((VLOOKUP(A602,'[1]LISTA ETIQUETAS'!O:X,3,0)),"PRODUTO SEM ESTOQUE")</f>
        <v>EST CADEIRA MOI (LAM CARV PT) (TC LISO WHITE MIX)</v>
      </c>
      <c r="C602" s="10" t="str">
        <f>VLOOKUP(A602,'[1]LISTA ETIQUETAS'!$O:$BT,57,0)</f>
        <v>CLAMI CADEIRA</v>
      </c>
      <c r="D602" s="10" t="str">
        <f>VLOOKUP(A602,'[1]LISTA ETIQUETAS'!$O:$BT,58,0)</f>
        <v>CADEIRA MOI</v>
      </c>
      <c r="E602" s="11">
        <f>IF(VLOOKUP(A602,'[1]LISTA ETIQUETAS'!O:W,4,0)="",(VLOOKUP(A602,'[1]LISTA ETIQUETAS'!O:W,6,0)),(VLOOKUP(A602,'[1]LISTA ETIQUETAS'!O:W,4,0)))</f>
        <v>0.48</v>
      </c>
      <c r="F602" s="11">
        <f>IF(VLOOKUP(A602,'[1]LISTA ETIQUETAS'!O:W,5,0)="",(VLOOKUP(A602,'[1]LISTA ETIQUETAS'!O:W,7,0)),(VLOOKUP(A602,'[1]LISTA ETIQUETAS'!O:W,5,0)))</f>
        <v>0.56999999999999995</v>
      </c>
      <c r="G602" s="11">
        <f>IFERROR((VLOOKUP(A602,'[1]LISTA ETIQUETAS'!O:X,8,0)),"")</f>
        <v>0.82</v>
      </c>
      <c r="H602" s="11">
        <f>IFERROR((VLOOKUP(A602,'[1]LISTA ETIQUETAS'!O:X,9,0)),"")</f>
        <v>0</v>
      </c>
      <c r="I602" s="12">
        <f>IFERROR((VLOOKUP(A602,'[1]LISTA ETIQUETAS'!O:Y,11,0)),"")</f>
        <v>9101.7900000000009</v>
      </c>
      <c r="J602" s="6">
        <f>VLOOKUP(A602,'[1]LISTA ETIQUETAS'!$O:$Z,12,0)</f>
        <v>0.5</v>
      </c>
      <c r="K602" s="12">
        <f t="shared" si="27"/>
        <v>4550.8950000000004</v>
      </c>
      <c r="L602" s="7" t="str">
        <f>IF(VLOOKUP(A602,'[1]LISTA ETIQUETAS'!O:AB,14,0)="","",(VLOOKUP(A602,'[1]LISTA ETIQUETAS'!O:AB,14,0)))</f>
        <v/>
      </c>
      <c r="M602" s="8">
        <f>VLOOKUP(A602,'[1]LISTA ETIQUETAS'!$O:$BR,56,0)</f>
        <v>0</v>
      </c>
      <c r="N602" s="9">
        <f t="shared" si="28"/>
        <v>223323</v>
      </c>
      <c r="S602" s="2">
        <f>_xlfn.XLOOKUP($A602,'[1]LISTA ETIQUETAS'!$O:$O,'[1]LISTA ETIQUETAS'!H:H,"",0)</f>
        <v>1</v>
      </c>
      <c r="T602" s="9">
        <f t="shared" si="29"/>
        <v>1</v>
      </c>
      <c r="U602" s="10" t="str">
        <f>IFERROR((VLOOKUP(A602,'links de acesso'!A:B,2,0)),"\\192.168.0.4\Produtos\PRODUTO_PRONTA_ENTREGA\static\IMAGENS_PRODUTOS\SEM IMAGEM.jpg")</f>
        <v>\\192.168.0.4\Produtos\PRODUTO_PRONTA_ENTREGA\static\IMAGENS_PRODUTOS\CADEIRA MOI_223323.jpg</v>
      </c>
      <c r="V602" s="2"/>
    </row>
    <row r="603" spans="1:22" x14ac:dyDescent="0.25">
      <c r="A603" s="5">
        <v>223323</v>
      </c>
      <c r="B603" t="str">
        <f>IFERROR((VLOOKUP(A603,'[1]LISTA ETIQUETAS'!O:X,3,0)),"PRODUTO SEM ESTOQUE")</f>
        <v>EST CADEIRA MOI (LAM CARV PT) (TC LISO WHITE MIX)</v>
      </c>
      <c r="C603" s="10" t="str">
        <f>VLOOKUP(A603,'[1]LISTA ETIQUETAS'!$O:$BT,57,0)</f>
        <v>CLAMI CADEIRA</v>
      </c>
      <c r="D603" s="10" t="str">
        <f>VLOOKUP(A603,'[1]LISTA ETIQUETAS'!$O:$BT,58,0)</f>
        <v>CADEIRA MOI</v>
      </c>
      <c r="E603" s="11">
        <f>IF(VLOOKUP(A603,'[1]LISTA ETIQUETAS'!O:W,4,0)="",(VLOOKUP(A603,'[1]LISTA ETIQUETAS'!O:W,6,0)),(VLOOKUP(A603,'[1]LISTA ETIQUETAS'!O:W,4,0)))</f>
        <v>0.48</v>
      </c>
      <c r="F603" s="11">
        <f>IF(VLOOKUP(A603,'[1]LISTA ETIQUETAS'!O:W,5,0)="",(VLOOKUP(A603,'[1]LISTA ETIQUETAS'!O:W,7,0)),(VLOOKUP(A603,'[1]LISTA ETIQUETAS'!O:W,5,0)))</f>
        <v>0.56999999999999995</v>
      </c>
      <c r="G603" s="11">
        <f>IFERROR((VLOOKUP(A603,'[1]LISTA ETIQUETAS'!O:X,8,0)),"")</f>
        <v>0.82</v>
      </c>
      <c r="H603" s="11">
        <f>IFERROR((VLOOKUP(A603,'[1]LISTA ETIQUETAS'!O:X,9,0)),"")</f>
        <v>0</v>
      </c>
      <c r="I603" s="12">
        <f>IFERROR((VLOOKUP(A603,'[1]LISTA ETIQUETAS'!O:Y,11,0)),"")</f>
        <v>9101.7900000000009</v>
      </c>
      <c r="J603" s="6">
        <f>VLOOKUP(A603,'[1]LISTA ETIQUETAS'!$O:$Z,12,0)</f>
        <v>0.5</v>
      </c>
      <c r="K603" s="12">
        <f t="shared" si="27"/>
        <v>4550.8950000000004</v>
      </c>
      <c r="L603" s="7" t="str">
        <f>IF(VLOOKUP(A603,'[1]LISTA ETIQUETAS'!O:AB,14,0)="","",(VLOOKUP(A603,'[1]LISTA ETIQUETAS'!O:AB,14,0)))</f>
        <v/>
      </c>
      <c r="M603" s="8">
        <f>VLOOKUP(A603,'[1]LISTA ETIQUETAS'!$O:$BR,56,0)</f>
        <v>0</v>
      </c>
      <c r="N603" s="9">
        <f t="shared" si="28"/>
        <v>223323</v>
      </c>
      <c r="S603" s="2">
        <f>_xlfn.XLOOKUP($A603,'[1]LISTA ETIQUETAS'!$O:$O,'[1]LISTA ETIQUETAS'!H:H,"",0)</f>
        <v>1</v>
      </c>
      <c r="T603" s="9">
        <f t="shared" si="29"/>
        <v>1</v>
      </c>
      <c r="U603" s="10" t="str">
        <f>IFERROR((VLOOKUP(A603,'links de acesso'!A:B,2,0)),"\\192.168.0.4\Produtos\PRODUTO_PRONTA_ENTREGA\static\IMAGENS_PRODUTOS\SEM IMAGEM.jpg")</f>
        <v>\\192.168.0.4\Produtos\PRODUTO_PRONTA_ENTREGA\static\IMAGENS_PRODUTOS\CADEIRA MOI_223323.jpg</v>
      </c>
      <c r="V603" s="2"/>
    </row>
    <row r="604" spans="1:22" x14ac:dyDescent="0.25">
      <c r="A604" s="5">
        <v>223323</v>
      </c>
      <c r="B604" t="str">
        <f>IFERROR((VLOOKUP(A604,'[1]LISTA ETIQUETAS'!O:X,3,0)),"PRODUTO SEM ESTOQUE")</f>
        <v>EST CADEIRA MOI (LAM CARV PT) (TC LISO WHITE MIX)</v>
      </c>
      <c r="C604" s="10" t="str">
        <f>VLOOKUP(A604,'[1]LISTA ETIQUETAS'!$O:$BT,57,0)</f>
        <v>CLAMI CADEIRA</v>
      </c>
      <c r="D604" s="10" t="str">
        <f>VLOOKUP(A604,'[1]LISTA ETIQUETAS'!$O:$BT,58,0)</f>
        <v>CADEIRA MOI</v>
      </c>
      <c r="E604" s="11">
        <f>IF(VLOOKUP(A604,'[1]LISTA ETIQUETAS'!O:W,4,0)="",(VLOOKUP(A604,'[1]LISTA ETIQUETAS'!O:W,6,0)),(VLOOKUP(A604,'[1]LISTA ETIQUETAS'!O:W,4,0)))</f>
        <v>0.48</v>
      </c>
      <c r="F604" s="11">
        <f>IF(VLOOKUP(A604,'[1]LISTA ETIQUETAS'!O:W,5,0)="",(VLOOKUP(A604,'[1]LISTA ETIQUETAS'!O:W,7,0)),(VLOOKUP(A604,'[1]LISTA ETIQUETAS'!O:W,5,0)))</f>
        <v>0.56999999999999995</v>
      </c>
      <c r="G604" s="11">
        <f>IFERROR((VLOOKUP(A604,'[1]LISTA ETIQUETAS'!O:X,8,0)),"")</f>
        <v>0.82</v>
      </c>
      <c r="H604" s="11">
        <f>IFERROR((VLOOKUP(A604,'[1]LISTA ETIQUETAS'!O:X,9,0)),"")</f>
        <v>0</v>
      </c>
      <c r="I604" s="12">
        <f>IFERROR((VLOOKUP(A604,'[1]LISTA ETIQUETAS'!O:Y,11,0)),"")</f>
        <v>9101.7900000000009</v>
      </c>
      <c r="J604" s="6">
        <f>VLOOKUP(A604,'[1]LISTA ETIQUETAS'!$O:$Z,12,0)</f>
        <v>0.5</v>
      </c>
      <c r="K604" s="12">
        <f t="shared" si="27"/>
        <v>4550.8950000000004</v>
      </c>
      <c r="L604" s="7" t="str">
        <f>IF(VLOOKUP(A604,'[1]LISTA ETIQUETAS'!O:AB,14,0)="","",(VLOOKUP(A604,'[1]LISTA ETIQUETAS'!O:AB,14,0)))</f>
        <v/>
      </c>
      <c r="M604" s="8">
        <f>VLOOKUP(A604,'[1]LISTA ETIQUETAS'!$O:$BR,56,0)</f>
        <v>0</v>
      </c>
      <c r="N604" s="9">
        <f t="shared" si="28"/>
        <v>223323</v>
      </c>
      <c r="S604" s="2">
        <f>_xlfn.XLOOKUP($A604,'[1]LISTA ETIQUETAS'!$O:$O,'[1]LISTA ETIQUETAS'!H:H,"",0)</f>
        <v>1</v>
      </c>
      <c r="T604" s="9">
        <f t="shared" si="29"/>
        <v>1</v>
      </c>
      <c r="U604" s="10" t="str">
        <f>IFERROR((VLOOKUP(A604,'links de acesso'!A:B,2,0)),"\\192.168.0.4\Produtos\PRODUTO_PRONTA_ENTREGA\static\IMAGENS_PRODUTOS\SEM IMAGEM.jpg")</f>
        <v>\\192.168.0.4\Produtos\PRODUTO_PRONTA_ENTREGA\static\IMAGENS_PRODUTOS\CADEIRA MOI_223323.jpg</v>
      </c>
      <c r="V604" s="2"/>
    </row>
    <row r="605" spans="1:22" x14ac:dyDescent="0.25">
      <c r="A605" s="5">
        <v>223323</v>
      </c>
      <c r="B605" t="str">
        <f>IFERROR((VLOOKUP(A605,'[1]LISTA ETIQUETAS'!O:X,3,0)),"PRODUTO SEM ESTOQUE")</f>
        <v>EST CADEIRA MOI (LAM CARV PT) (TC LISO WHITE MIX)</v>
      </c>
      <c r="C605" s="10" t="str">
        <f>VLOOKUP(A605,'[1]LISTA ETIQUETAS'!$O:$BT,57,0)</f>
        <v>CLAMI CADEIRA</v>
      </c>
      <c r="D605" s="10" t="str">
        <f>VLOOKUP(A605,'[1]LISTA ETIQUETAS'!$O:$BT,58,0)</f>
        <v>CADEIRA MOI</v>
      </c>
      <c r="E605" s="11">
        <f>IF(VLOOKUP(A605,'[1]LISTA ETIQUETAS'!O:W,4,0)="",(VLOOKUP(A605,'[1]LISTA ETIQUETAS'!O:W,6,0)),(VLOOKUP(A605,'[1]LISTA ETIQUETAS'!O:W,4,0)))</f>
        <v>0.48</v>
      </c>
      <c r="F605" s="11">
        <f>IF(VLOOKUP(A605,'[1]LISTA ETIQUETAS'!O:W,5,0)="",(VLOOKUP(A605,'[1]LISTA ETIQUETAS'!O:W,7,0)),(VLOOKUP(A605,'[1]LISTA ETIQUETAS'!O:W,5,0)))</f>
        <v>0.56999999999999995</v>
      </c>
      <c r="G605" s="11">
        <f>IFERROR((VLOOKUP(A605,'[1]LISTA ETIQUETAS'!O:X,8,0)),"")</f>
        <v>0.82</v>
      </c>
      <c r="H605" s="11">
        <f>IFERROR((VLOOKUP(A605,'[1]LISTA ETIQUETAS'!O:X,9,0)),"")</f>
        <v>0</v>
      </c>
      <c r="I605" s="12">
        <f>IFERROR((VLOOKUP(A605,'[1]LISTA ETIQUETAS'!O:Y,11,0)),"")</f>
        <v>9101.7900000000009</v>
      </c>
      <c r="J605" s="6">
        <f>VLOOKUP(A605,'[1]LISTA ETIQUETAS'!$O:$Z,12,0)</f>
        <v>0.5</v>
      </c>
      <c r="K605" s="12">
        <f t="shared" si="27"/>
        <v>4550.8950000000004</v>
      </c>
      <c r="L605" s="7" t="str">
        <f>IF(VLOOKUP(A605,'[1]LISTA ETIQUETAS'!O:AB,14,0)="","",(VLOOKUP(A605,'[1]LISTA ETIQUETAS'!O:AB,14,0)))</f>
        <v/>
      </c>
      <c r="M605" s="8">
        <f>VLOOKUP(A605,'[1]LISTA ETIQUETAS'!$O:$BR,56,0)</f>
        <v>0</v>
      </c>
      <c r="N605" s="9">
        <f t="shared" si="28"/>
        <v>223323</v>
      </c>
      <c r="S605" s="2">
        <f>_xlfn.XLOOKUP($A605,'[1]LISTA ETIQUETAS'!$O:$O,'[1]LISTA ETIQUETAS'!H:H,"",0)</f>
        <v>1</v>
      </c>
      <c r="T605" s="9">
        <f t="shared" si="29"/>
        <v>1</v>
      </c>
      <c r="U605" s="10" t="str">
        <f>IFERROR((VLOOKUP(A605,'links de acesso'!A:B,2,0)),"\\192.168.0.4\Produtos\PRODUTO_PRONTA_ENTREGA\static\IMAGENS_PRODUTOS\SEM IMAGEM.jpg")</f>
        <v>\\192.168.0.4\Produtos\PRODUTO_PRONTA_ENTREGA\static\IMAGENS_PRODUTOS\CADEIRA MOI_223323.jpg</v>
      </c>
      <c r="V605" s="2"/>
    </row>
    <row r="606" spans="1:22" x14ac:dyDescent="0.25">
      <c r="A606" s="5">
        <v>223323</v>
      </c>
      <c r="B606" t="str">
        <f>IFERROR((VLOOKUP(A606,'[1]LISTA ETIQUETAS'!O:X,3,0)),"PRODUTO SEM ESTOQUE")</f>
        <v>EST CADEIRA MOI (LAM CARV PT) (TC LISO WHITE MIX)</v>
      </c>
      <c r="C606" s="10" t="str">
        <f>VLOOKUP(A606,'[1]LISTA ETIQUETAS'!$O:$BT,57,0)</f>
        <v>CLAMI CADEIRA</v>
      </c>
      <c r="D606" s="10" t="str">
        <f>VLOOKUP(A606,'[1]LISTA ETIQUETAS'!$O:$BT,58,0)</f>
        <v>CADEIRA MOI</v>
      </c>
      <c r="E606" s="11">
        <f>IF(VLOOKUP(A606,'[1]LISTA ETIQUETAS'!O:W,4,0)="",(VLOOKUP(A606,'[1]LISTA ETIQUETAS'!O:W,6,0)),(VLOOKUP(A606,'[1]LISTA ETIQUETAS'!O:W,4,0)))</f>
        <v>0.48</v>
      </c>
      <c r="F606" s="11">
        <f>IF(VLOOKUP(A606,'[1]LISTA ETIQUETAS'!O:W,5,0)="",(VLOOKUP(A606,'[1]LISTA ETIQUETAS'!O:W,7,0)),(VLOOKUP(A606,'[1]LISTA ETIQUETAS'!O:W,5,0)))</f>
        <v>0.56999999999999995</v>
      </c>
      <c r="G606" s="11">
        <f>IFERROR((VLOOKUP(A606,'[1]LISTA ETIQUETAS'!O:X,8,0)),"")</f>
        <v>0.82</v>
      </c>
      <c r="H606" s="11">
        <f>IFERROR((VLOOKUP(A606,'[1]LISTA ETIQUETAS'!O:X,9,0)),"")</f>
        <v>0</v>
      </c>
      <c r="I606" s="12">
        <f>IFERROR((VLOOKUP(A606,'[1]LISTA ETIQUETAS'!O:Y,11,0)),"")</f>
        <v>9101.7900000000009</v>
      </c>
      <c r="J606" s="6">
        <f>VLOOKUP(A606,'[1]LISTA ETIQUETAS'!$O:$Z,12,0)</f>
        <v>0.5</v>
      </c>
      <c r="K606" s="12">
        <f t="shared" si="27"/>
        <v>4550.8950000000004</v>
      </c>
      <c r="L606" s="7" t="str">
        <f>IF(VLOOKUP(A606,'[1]LISTA ETIQUETAS'!O:AB,14,0)="","",(VLOOKUP(A606,'[1]LISTA ETIQUETAS'!O:AB,14,0)))</f>
        <v/>
      </c>
      <c r="M606" s="8">
        <f>VLOOKUP(A606,'[1]LISTA ETIQUETAS'!$O:$BR,56,0)</f>
        <v>0</v>
      </c>
      <c r="N606" s="9">
        <f t="shared" si="28"/>
        <v>223323</v>
      </c>
      <c r="S606" s="2">
        <f>_xlfn.XLOOKUP($A606,'[1]LISTA ETIQUETAS'!$O:$O,'[1]LISTA ETIQUETAS'!H:H,"",0)</f>
        <v>1</v>
      </c>
      <c r="T606" s="9">
        <f t="shared" si="29"/>
        <v>1</v>
      </c>
      <c r="U606" s="10" t="str">
        <f>IFERROR((VLOOKUP(A606,'links de acesso'!A:B,2,0)),"\\192.168.0.4\Produtos\PRODUTO_PRONTA_ENTREGA\static\IMAGENS_PRODUTOS\SEM IMAGEM.jpg")</f>
        <v>\\192.168.0.4\Produtos\PRODUTO_PRONTA_ENTREGA\static\IMAGENS_PRODUTOS\CADEIRA MOI_223323.jpg</v>
      </c>
      <c r="V606" s="2"/>
    </row>
    <row r="607" spans="1:22" x14ac:dyDescent="0.25">
      <c r="A607" s="5">
        <v>223323</v>
      </c>
      <c r="B607" t="str">
        <f>IFERROR((VLOOKUP(A607,'[1]LISTA ETIQUETAS'!O:X,3,0)),"PRODUTO SEM ESTOQUE")</f>
        <v>EST CADEIRA MOI (LAM CARV PT) (TC LISO WHITE MIX)</v>
      </c>
      <c r="C607" s="10" t="str">
        <f>VLOOKUP(A607,'[1]LISTA ETIQUETAS'!$O:$BT,57,0)</f>
        <v>CLAMI CADEIRA</v>
      </c>
      <c r="D607" s="10" t="str">
        <f>VLOOKUP(A607,'[1]LISTA ETIQUETAS'!$O:$BT,58,0)</f>
        <v>CADEIRA MOI</v>
      </c>
      <c r="E607" s="11">
        <f>IF(VLOOKUP(A607,'[1]LISTA ETIQUETAS'!O:W,4,0)="",(VLOOKUP(A607,'[1]LISTA ETIQUETAS'!O:W,6,0)),(VLOOKUP(A607,'[1]LISTA ETIQUETAS'!O:W,4,0)))</f>
        <v>0.48</v>
      </c>
      <c r="F607" s="11">
        <f>IF(VLOOKUP(A607,'[1]LISTA ETIQUETAS'!O:W,5,0)="",(VLOOKUP(A607,'[1]LISTA ETIQUETAS'!O:W,7,0)),(VLOOKUP(A607,'[1]LISTA ETIQUETAS'!O:W,5,0)))</f>
        <v>0.56999999999999995</v>
      </c>
      <c r="G607" s="11">
        <f>IFERROR((VLOOKUP(A607,'[1]LISTA ETIQUETAS'!O:X,8,0)),"")</f>
        <v>0.82</v>
      </c>
      <c r="H607" s="11">
        <f>IFERROR((VLOOKUP(A607,'[1]LISTA ETIQUETAS'!O:X,9,0)),"")</f>
        <v>0</v>
      </c>
      <c r="I607" s="12">
        <f>IFERROR((VLOOKUP(A607,'[1]LISTA ETIQUETAS'!O:Y,11,0)),"")</f>
        <v>9101.7900000000009</v>
      </c>
      <c r="J607" s="6">
        <f>VLOOKUP(A607,'[1]LISTA ETIQUETAS'!$O:$Z,12,0)</f>
        <v>0.5</v>
      </c>
      <c r="K607" s="12">
        <f t="shared" si="27"/>
        <v>4550.8950000000004</v>
      </c>
      <c r="L607" s="7" t="str">
        <f>IF(VLOOKUP(A607,'[1]LISTA ETIQUETAS'!O:AB,14,0)="","",(VLOOKUP(A607,'[1]LISTA ETIQUETAS'!O:AB,14,0)))</f>
        <v/>
      </c>
      <c r="M607" s="8">
        <f>VLOOKUP(A607,'[1]LISTA ETIQUETAS'!$O:$BR,56,0)</f>
        <v>0</v>
      </c>
      <c r="N607" s="9">
        <f t="shared" si="28"/>
        <v>223323</v>
      </c>
      <c r="S607" s="2">
        <f>_xlfn.XLOOKUP($A607,'[1]LISTA ETIQUETAS'!$O:$O,'[1]LISTA ETIQUETAS'!H:H,"",0)</f>
        <v>1</v>
      </c>
      <c r="T607" s="9">
        <f t="shared" si="29"/>
        <v>1</v>
      </c>
      <c r="U607" s="10" t="str">
        <f>IFERROR((VLOOKUP(A607,'links de acesso'!A:B,2,0)),"\\192.168.0.4\Produtos\PRODUTO_PRONTA_ENTREGA\static\IMAGENS_PRODUTOS\SEM IMAGEM.jpg")</f>
        <v>\\192.168.0.4\Produtos\PRODUTO_PRONTA_ENTREGA\static\IMAGENS_PRODUTOS\CADEIRA MOI_223323.jpg</v>
      </c>
      <c r="V607" s="2"/>
    </row>
    <row r="608" spans="1:22" x14ac:dyDescent="0.25">
      <c r="A608" s="5">
        <v>223323</v>
      </c>
      <c r="B608" t="str">
        <f>IFERROR((VLOOKUP(A608,'[1]LISTA ETIQUETAS'!O:X,3,0)),"PRODUTO SEM ESTOQUE")</f>
        <v>EST CADEIRA MOI (LAM CARV PT) (TC LISO WHITE MIX)</v>
      </c>
      <c r="C608" s="10" t="str">
        <f>VLOOKUP(A608,'[1]LISTA ETIQUETAS'!$O:$BT,57,0)</f>
        <v>CLAMI CADEIRA</v>
      </c>
      <c r="D608" s="10" t="str">
        <f>VLOOKUP(A608,'[1]LISTA ETIQUETAS'!$O:$BT,58,0)</f>
        <v>CADEIRA MOI</v>
      </c>
      <c r="E608" s="11">
        <f>IF(VLOOKUP(A608,'[1]LISTA ETIQUETAS'!O:W,4,0)="",(VLOOKUP(A608,'[1]LISTA ETIQUETAS'!O:W,6,0)),(VLOOKUP(A608,'[1]LISTA ETIQUETAS'!O:W,4,0)))</f>
        <v>0.48</v>
      </c>
      <c r="F608" s="11">
        <f>IF(VLOOKUP(A608,'[1]LISTA ETIQUETAS'!O:W,5,0)="",(VLOOKUP(A608,'[1]LISTA ETIQUETAS'!O:W,7,0)),(VLOOKUP(A608,'[1]LISTA ETIQUETAS'!O:W,5,0)))</f>
        <v>0.56999999999999995</v>
      </c>
      <c r="G608" s="11">
        <f>IFERROR((VLOOKUP(A608,'[1]LISTA ETIQUETAS'!O:X,8,0)),"")</f>
        <v>0.82</v>
      </c>
      <c r="H608" s="11">
        <f>IFERROR((VLOOKUP(A608,'[1]LISTA ETIQUETAS'!O:X,9,0)),"")</f>
        <v>0</v>
      </c>
      <c r="I608" s="12">
        <f>IFERROR((VLOOKUP(A608,'[1]LISTA ETIQUETAS'!O:Y,11,0)),"")</f>
        <v>9101.7900000000009</v>
      </c>
      <c r="J608" s="6">
        <f>VLOOKUP(A608,'[1]LISTA ETIQUETAS'!$O:$Z,12,0)</f>
        <v>0.5</v>
      </c>
      <c r="K608" s="12">
        <f t="shared" si="27"/>
        <v>4550.8950000000004</v>
      </c>
      <c r="L608" s="7" t="str">
        <f>IF(VLOOKUP(A608,'[1]LISTA ETIQUETAS'!O:AB,14,0)="","",(VLOOKUP(A608,'[1]LISTA ETIQUETAS'!O:AB,14,0)))</f>
        <v/>
      </c>
      <c r="M608" s="8">
        <f>VLOOKUP(A608,'[1]LISTA ETIQUETAS'!$O:$BR,56,0)</f>
        <v>0</v>
      </c>
      <c r="N608" s="9">
        <f t="shared" si="28"/>
        <v>223323</v>
      </c>
      <c r="S608" s="2">
        <f>_xlfn.XLOOKUP($A608,'[1]LISTA ETIQUETAS'!$O:$O,'[1]LISTA ETIQUETAS'!H:H,"",0)</f>
        <v>1</v>
      </c>
      <c r="T608" s="9">
        <f t="shared" si="29"/>
        <v>1</v>
      </c>
      <c r="U608" s="10" t="str">
        <f>IFERROR((VLOOKUP(A608,'links de acesso'!A:B,2,0)),"\\192.168.0.4\Produtos\PRODUTO_PRONTA_ENTREGA\static\IMAGENS_PRODUTOS\SEM IMAGEM.jpg")</f>
        <v>\\192.168.0.4\Produtos\PRODUTO_PRONTA_ENTREGA\static\IMAGENS_PRODUTOS\CADEIRA MOI_223323.jpg</v>
      </c>
      <c r="V608" s="2"/>
    </row>
    <row r="609" spans="1:22" x14ac:dyDescent="0.25">
      <c r="A609" s="5">
        <v>223322</v>
      </c>
      <c r="B609" t="str">
        <f>IFERROR((VLOOKUP(A609,'[1]LISTA ETIQUETAS'!O:X,3,0)),"PRODUTO SEM ESTOQUE")</f>
        <v>EST CADEIRA MOI (LAM CARV PT) (TC LISO COURISSIMO GELO)</v>
      </c>
      <c r="C609" s="10" t="str">
        <f>VLOOKUP(A609,'[1]LISTA ETIQUETAS'!$O:$BT,57,0)</f>
        <v>CLAMI CADEIRA</v>
      </c>
      <c r="D609" s="10" t="str">
        <f>VLOOKUP(A609,'[1]LISTA ETIQUETAS'!$O:$BT,58,0)</f>
        <v>CADEIRA MOI</v>
      </c>
      <c r="E609" s="11">
        <f>IF(VLOOKUP(A609,'[1]LISTA ETIQUETAS'!O:W,4,0)="",(VLOOKUP(A609,'[1]LISTA ETIQUETAS'!O:W,6,0)),(VLOOKUP(A609,'[1]LISTA ETIQUETAS'!O:W,4,0)))</f>
        <v>0.48</v>
      </c>
      <c r="F609" s="11">
        <f>IF(VLOOKUP(A609,'[1]LISTA ETIQUETAS'!O:W,5,0)="",(VLOOKUP(A609,'[1]LISTA ETIQUETAS'!O:W,7,0)),(VLOOKUP(A609,'[1]LISTA ETIQUETAS'!O:W,5,0)))</f>
        <v>0.56999999999999995</v>
      </c>
      <c r="G609" s="11">
        <f>IFERROR((VLOOKUP(A609,'[1]LISTA ETIQUETAS'!O:X,8,0)),"")</f>
        <v>0.82</v>
      </c>
      <c r="H609" s="11">
        <f>IFERROR((VLOOKUP(A609,'[1]LISTA ETIQUETAS'!O:X,9,0)),"")</f>
        <v>0</v>
      </c>
      <c r="I609" s="12">
        <f>IFERROR((VLOOKUP(A609,'[1]LISTA ETIQUETAS'!O:Y,11,0)),"")</f>
        <v>9101.7900000000009</v>
      </c>
      <c r="J609" s="6">
        <f>VLOOKUP(A609,'[1]LISTA ETIQUETAS'!$O:$Z,12,0)</f>
        <v>0.5</v>
      </c>
      <c r="K609" s="12">
        <f t="shared" si="27"/>
        <v>4550.8950000000004</v>
      </c>
      <c r="L609" s="7" t="str">
        <f>IF(VLOOKUP(A609,'[1]LISTA ETIQUETAS'!O:AB,14,0)="","",(VLOOKUP(A609,'[1]LISTA ETIQUETAS'!O:AB,14,0)))</f>
        <v/>
      </c>
      <c r="M609" s="8">
        <f>VLOOKUP(A609,'[1]LISTA ETIQUETAS'!$O:$BR,56,0)</f>
        <v>0</v>
      </c>
      <c r="N609" s="9">
        <f t="shared" si="28"/>
        <v>223322</v>
      </c>
      <c r="S609" s="2">
        <f>_xlfn.XLOOKUP($A609,'[1]LISTA ETIQUETAS'!$O:$O,'[1]LISTA ETIQUETAS'!H:H,"",0)</f>
        <v>2</v>
      </c>
      <c r="T609" s="9">
        <f t="shared" si="29"/>
        <v>2</v>
      </c>
      <c r="U609" s="10" t="str">
        <f>IFERROR((VLOOKUP(A609,'links de acesso'!A:B,2,0)),"\\192.168.0.4\Produtos\PRODUTO_PRONTA_ENTREGA\static\IMAGENS_PRODUTOS\SEM IMAGEM.jpg")</f>
        <v>\\192.168.0.4\Produtos\PRODUTO_PRONTA_ENTREGA\static\IMAGENS_PRODUTOS\CADEIRA MOI_223322.jpg</v>
      </c>
      <c r="V609" s="2"/>
    </row>
    <row r="610" spans="1:22" x14ac:dyDescent="0.25">
      <c r="A610" s="5">
        <v>223322</v>
      </c>
      <c r="B610" t="str">
        <f>IFERROR((VLOOKUP(A610,'[1]LISTA ETIQUETAS'!O:X,3,0)),"PRODUTO SEM ESTOQUE")</f>
        <v>EST CADEIRA MOI (LAM CARV PT) (TC LISO COURISSIMO GELO)</v>
      </c>
      <c r="C610" s="10" t="str">
        <f>VLOOKUP(A610,'[1]LISTA ETIQUETAS'!$O:$BT,57,0)</f>
        <v>CLAMI CADEIRA</v>
      </c>
      <c r="D610" s="10" t="str">
        <f>VLOOKUP(A610,'[1]LISTA ETIQUETAS'!$O:$BT,58,0)</f>
        <v>CADEIRA MOI</v>
      </c>
      <c r="E610" s="11">
        <f>IF(VLOOKUP(A610,'[1]LISTA ETIQUETAS'!O:W,4,0)="",(VLOOKUP(A610,'[1]LISTA ETIQUETAS'!O:W,6,0)),(VLOOKUP(A610,'[1]LISTA ETIQUETAS'!O:W,4,0)))</f>
        <v>0.48</v>
      </c>
      <c r="F610" s="11">
        <f>IF(VLOOKUP(A610,'[1]LISTA ETIQUETAS'!O:W,5,0)="",(VLOOKUP(A610,'[1]LISTA ETIQUETAS'!O:W,7,0)),(VLOOKUP(A610,'[1]LISTA ETIQUETAS'!O:W,5,0)))</f>
        <v>0.56999999999999995</v>
      </c>
      <c r="G610" s="11">
        <f>IFERROR((VLOOKUP(A610,'[1]LISTA ETIQUETAS'!O:X,8,0)),"")</f>
        <v>0.82</v>
      </c>
      <c r="H610" s="11">
        <f>IFERROR((VLOOKUP(A610,'[1]LISTA ETIQUETAS'!O:X,9,0)),"")</f>
        <v>0</v>
      </c>
      <c r="I610" s="12">
        <f>IFERROR((VLOOKUP(A610,'[1]LISTA ETIQUETAS'!O:Y,11,0)),"")</f>
        <v>9101.7900000000009</v>
      </c>
      <c r="J610" s="6">
        <f>VLOOKUP(A610,'[1]LISTA ETIQUETAS'!$O:$Z,12,0)</f>
        <v>0.5</v>
      </c>
      <c r="K610" s="12">
        <f t="shared" si="27"/>
        <v>4550.8950000000004</v>
      </c>
      <c r="L610" s="7" t="str">
        <f>IF(VLOOKUP(A610,'[1]LISTA ETIQUETAS'!O:AB,14,0)="","",(VLOOKUP(A610,'[1]LISTA ETIQUETAS'!O:AB,14,0)))</f>
        <v/>
      </c>
      <c r="M610" s="8">
        <f>VLOOKUP(A610,'[1]LISTA ETIQUETAS'!$O:$BR,56,0)</f>
        <v>0</v>
      </c>
      <c r="N610" s="9">
        <f t="shared" si="28"/>
        <v>223322</v>
      </c>
      <c r="S610" s="2">
        <f>_xlfn.XLOOKUP($A610,'[1]LISTA ETIQUETAS'!$O:$O,'[1]LISTA ETIQUETAS'!H:H,"",0)</f>
        <v>2</v>
      </c>
      <c r="T610" s="9">
        <f t="shared" si="29"/>
        <v>2</v>
      </c>
      <c r="U610" s="10" t="str">
        <f>IFERROR((VLOOKUP(A610,'links de acesso'!A:B,2,0)),"\\192.168.0.4\Produtos\PRODUTO_PRONTA_ENTREGA\static\IMAGENS_PRODUTOS\SEM IMAGEM.jpg")</f>
        <v>\\192.168.0.4\Produtos\PRODUTO_PRONTA_ENTREGA\static\IMAGENS_PRODUTOS\CADEIRA MOI_223322.jpg</v>
      </c>
      <c r="V610" s="2"/>
    </row>
    <row r="611" spans="1:22" x14ac:dyDescent="0.25">
      <c r="A611" s="5">
        <v>334219</v>
      </c>
      <c r="B611" t="str">
        <f>IFERROR((VLOOKUP(A611,'[1]LISTA ETIQUETAS'!O:X,3,0)),"PRODUTO SEM ESTOQUE")</f>
        <v>EST CADEIRA MOI (PINT MARROM FSC) (TC LISO BRUN CRU)</v>
      </c>
      <c r="C611" s="10" t="str">
        <f>VLOOKUP(A611,'[1]LISTA ETIQUETAS'!$O:$BT,57,0)</f>
        <v>CLAMI CADEIRA</v>
      </c>
      <c r="D611" s="10" t="str">
        <f>VLOOKUP(A611,'[1]LISTA ETIQUETAS'!$O:$BT,58,0)</f>
        <v>CADEIRA MOI</v>
      </c>
      <c r="E611" s="11">
        <f>IF(VLOOKUP(A611,'[1]LISTA ETIQUETAS'!O:W,4,0)="",(VLOOKUP(A611,'[1]LISTA ETIQUETAS'!O:W,6,0)),(VLOOKUP(A611,'[1]LISTA ETIQUETAS'!O:W,4,0)))</f>
        <v>0.48</v>
      </c>
      <c r="F611" s="11">
        <f>IF(VLOOKUP(A611,'[1]LISTA ETIQUETAS'!O:W,5,0)="",(VLOOKUP(A611,'[1]LISTA ETIQUETAS'!O:W,7,0)),(VLOOKUP(A611,'[1]LISTA ETIQUETAS'!O:W,5,0)))</f>
        <v>0.56999999999999995</v>
      </c>
      <c r="G611" s="11">
        <f>IFERROR((VLOOKUP(A611,'[1]LISTA ETIQUETAS'!O:X,8,0)),"")</f>
        <v>0.82</v>
      </c>
      <c r="H611" s="11">
        <f>IFERROR((VLOOKUP(A611,'[1]LISTA ETIQUETAS'!O:X,9,0)),"")</f>
        <v>0</v>
      </c>
      <c r="I611" s="12">
        <f>IFERROR((VLOOKUP(A611,'[1]LISTA ETIQUETAS'!O:Y,11,0)),"")</f>
        <v>8103.02</v>
      </c>
      <c r="J611" s="6">
        <f>VLOOKUP(A611,'[1]LISTA ETIQUETAS'!$O:$Z,12,0)</f>
        <v>0.35</v>
      </c>
      <c r="K611" s="12">
        <f t="shared" si="27"/>
        <v>5266.9630000000006</v>
      </c>
      <c r="L611" s="7" t="str">
        <f>IF(VLOOKUP(A611,'[1]LISTA ETIQUETAS'!O:AB,14,0)="","",(VLOOKUP(A611,'[1]LISTA ETIQUETAS'!O:AB,14,0)))</f>
        <v/>
      </c>
      <c r="M611" s="8">
        <f>VLOOKUP(A611,'[1]LISTA ETIQUETAS'!$O:$BR,56,0)</f>
        <v>0</v>
      </c>
      <c r="N611" s="9">
        <f t="shared" si="28"/>
        <v>334219</v>
      </c>
      <c r="S611" s="2">
        <f>_xlfn.XLOOKUP($A611,'[1]LISTA ETIQUETAS'!$O:$O,'[1]LISTA ETIQUETAS'!H:H,"",0)</f>
        <v>8</v>
      </c>
      <c r="T611" s="9">
        <f t="shared" si="29"/>
        <v>8</v>
      </c>
      <c r="U611" s="10" t="str">
        <f>IFERROR((VLOOKUP(A611,'links de acesso'!A:B,2,0)),"\\192.168.0.4\Produtos\PRODUTO_PRONTA_ENTREGA\static\IMAGENS_PRODUTOS\SEM IMAGEM.jpg")</f>
        <v>\\192.168.0.4\Produtos\PRODUTO_PRONTA_ENTREGA\static\IMAGENS_PRODUTOS\CADEIRA MOI_334219.jpg</v>
      </c>
      <c r="V611" s="2"/>
    </row>
    <row r="612" spans="1:22" x14ac:dyDescent="0.25">
      <c r="A612" s="5">
        <v>334219</v>
      </c>
      <c r="B612" t="str">
        <f>IFERROR((VLOOKUP(A612,'[1]LISTA ETIQUETAS'!O:X,3,0)),"PRODUTO SEM ESTOQUE")</f>
        <v>EST CADEIRA MOI (PINT MARROM FSC) (TC LISO BRUN CRU)</v>
      </c>
      <c r="C612" s="10" t="str">
        <f>VLOOKUP(A612,'[1]LISTA ETIQUETAS'!$O:$BT,57,0)</f>
        <v>CLAMI CADEIRA</v>
      </c>
      <c r="D612" s="10" t="str">
        <f>VLOOKUP(A612,'[1]LISTA ETIQUETAS'!$O:$BT,58,0)</f>
        <v>CADEIRA MOI</v>
      </c>
      <c r="E612" s="11">
        <f>IF(VLOOKUP(A612,'[1]LISTA ETIQUETAS'!O:W,4,0)="",(VLOOKUP(A612,'[1]LISTA ETIQUETAS'!O:W,6,0)),(VLOOKUP(A612,'[1]LISTA ETIQUETAS'!O:W,4,0)))</f>
        <v>0.48</v>
      </c>
      <c r="F612" s="11">
        <f>IF(VLOOKUP(A612,'[1]LISTA ETIQUETAS'!O:W,5,0)="",(VLOOKUP(A612,'[1]LISTA ETIQUETAS'!O:W,7,0)),(VLOOKUP(A612,'[1]LISTA ETIQUETAS'!O:W,5,0)))</f>
        <v>0.56999999999999995</v>
      </c>
      <c r="G612" s="11">
        <f>IFERROR((VLOOKUP(A612,'[1]LISTA ETIQUETAS'!O:X,8,0)),"")</f>
        <v>0.82</v>
      </c>
      <c r="H612" s="11">
        <f>IFERROR((VLOOKUP(A612,'[1]LISTA ETIQUETAS'!O:X,9,0)),"")</f>
        <v>0</v>
      </c>
      <c r="I612" s="12">
        <f>IFERROR((VLOOKUP(A612,'[1]LISTA ETIQUETAS'!O:Y,11,0)),"")</f>
        <v>8103.02</v>
      </c>
      <c r="J612" s="6">
        <f>VLOOKUP(A612,'[1]LISTA ETIQUETAS'!$O:$Z,12,0)</f>
        <v>0.35</v>
      </c>
      <c r="K612" s="12">
        <f t="shared" si="27"/>
        <v>5266.9630000000006</v>
      </c>
      <c r="L612" s="7" t="str">
        <f>IF(VLOOKUP(A612,'[1]LISTA ETIQUETAS'!O:AB,14,0)="","",(VLOOKUP(A612,'[1]LISTA ETIQUETAS'!O:AB,14,0)))</f>
        <v/>
      </c>
      <c r="M612" s="8">
        <f>VLOOKUP(A612,'[1]LISTA ETIQUETAS'!$O:$BR,56,0)</f>
        <v>0</v>
      </c>
      <c r="N612" s="9">
        <f t="shared" si="28"/>
        <v>334219</v>
      </c>
      <c r="S612" s="2">
        <f>_xlfn.XLOOKUP($A612,'[1]LISTA ETIQUETAS'!$O:$O,'[1]LISTA ETIQUETAS'!H:H,"",0)</f>
        <v>8</v>
      </c>
      <c r="T612" s="9">
        <f t="shared" si="29"/>
        <v>8</v>
      </c>
      <c r="U612" s="10" t="str">
        <f>IFERROR((VLOOKUP(A612,'links de acesso'!A:B,2,0)),"\\192.168.0.4\Produtos\PRODUTO_PRONTA_ENTREGA\static\IMAGENS_PRODUTOS\SEM IMAGEM.jpg")</f>
        <v>\\192.168.0.4\Produtos\PRODUTO_PRONTA_ENTREGA\static\IMAGENS_PRODUTOS\CADEIRA MOI_334219.jpg</v>
      </c>
      <c r="V612" s="2"/>
    </row>
    <row r="613" spans="1:22" x14ac:dyDescent="0.25">
      <c r="A613" s="5">
        <v>223323</v>
      </c>
      <c r="B613" t="str">
        <f>IFERROR((VLOOKUP(A613,'[1]LISTA ETIQUETAS'!O:X,3,0)),"PRODUTO SEM ESTOQUE")</f>
        <v>EST CADEIRA MOI (LAM CARV PT) (TC LISO WHITE MIX)</v>
      </c>
      <c r="C613" s="10" t="str">
        <f>VLOOKUP(A613,'[1]LISTA ETIQUETAS'!$O:$BT,57,0)</f>
        <v>CLAMI CADEIRA</v>
      </c>
      <c r="D613" s="10" t="str">
        <f>VLOOKUP(A613,'[1]LISTA ETIQUETAS'!$O:$BT,58,0)</f>
        <v>CADEIRA MOI</v>
      </c>
      <c r="E613" s="11">
        <f>IF(VLOOKUP(A613,'[1]LISTA ETIQUETAS'!O:W,4,0)="",(VLOOKUP(A613,'[1]LISTA ETIQUETAS'!O:W,6,0)),(VLOOKUP(A613,'[1]LISTA ETIQUETAS'!O:W,4,0)))</f>
        <v>0.48</v>
      </c>
      <c r="F613" s="11">
        <f>IF(VLOOKUP(A613,'[1]LISTA ETIQUETAS'!O:W,5,0)="",(VLOOKUP(A613,'[1]LISTA ETIQUETAS'!O:W,7,0)),(VLOOKUP(A613,'[1]LISTA ETIQUETAS'!O:W,5,0)))</f>
        <v>0.56999999999999995</v>
      </c>
      <c r="G613" s="11">
        <f>IFERROR((VLOOKUP(A613,'[1]LISTA ETIQUETAS'!O:X,8,0)),"")</f>
        <v>0.82</v>
      </c>
      <c r="H613" s="11">
        <f>IFERROR((VLOOKUP(A613,'[1]LISTA ETIQUETAS'!O:X,9,0)),"")</f>
        <v>0</v>
      </c>
      <c r="I613" s="12">
        <f>IFERROR((VLOOKUP(A613,'[1]LISTA ETIQUETAS'!O:Y,11,0)),"")</f>
        <v>9101.7900000000009</v>
      </c>
      <c r="J613" s="6">
        <f>VLOOKUP(A613,'[1]LISTA ETIQUETAS'!$O:$Z,12,0)</f>
        <v>0.5</v>
      </c>
      <c r="K613" s="12">
        <f t="shared" si="27"/>
        <v>4550.8950000000004</v>
      </c>
      <c r="L613" s="7" t="str">
        <f>IF(VLOOKUP(A613,'[1]LISTA ETIQUETAS'!O:AB,14,0)="","",(VLOOKUP(A613,'[1]LISTA ETIQUETAS'!O:AB,14,0)))</f>
        <v/>
      </c>
      <c r="M613" s="8">
        <f>VLOOKUP(A613,'[1]LISTA ETIQUETAS'!$O:$BR,56,0)</f>
        <v>0</v>
      </c>
      <c r="N613" s="9">
        <f t="shared" si="28"/>
        <v>223323</v>
      </c>
      <c r="S613" s="2">
        <f>_xlfn.XLOOKUP($A613,'[1]LISTA ETIQUETAS'!$O:$O,'[1]LISTA ETIQUETAS'!H:H,"",0)</f>
        <v>1</v>
      </c>
      <c r="T613" s="9">
        <f t="shared" si="29"/>
        <v>1</v>
      </c>
      <c r="U613" s="10" t="str">
        <f>IFERROR((VLOOKUP(A613,'links de acesso'!A:B,2,0)),"\\192.168.0.4\Produtos\PRODUTO_PRONTA_ENTREGA\static\IMAGENS_PRODUTOS\SEM IMAGEM.jpg")</f>
        <v>\\192.168.0.4\Produtos\PRODUTO_PRONTA_ENTREGA\static\IMAGENS_PRODUTOS\CADEIRA MOI_223323.jpg</v>
      </c>
      <c r="V613" s="2"/>
    </row>
    <row r="614" spans="1:22" x14ac:dyDescent="0.25">
      <c r="A614" s="5">
        <v>234733</v>
      </c>
      <c r="B614" t="str">
        <f>IFERROR((VLOOKUP(A614,'[1]LISTA ETIQUETAS'!O:X,3,0)),"PRODUTO SEM ESTOQUE")</f>
        <v>EST CADEIRA MOI (LAM CARV PT) (TC LISO WHITE MIX)</v>
      </c>
      <c r="C614" s="10" t="str">
        <f>VLOOKUP(A614,'[1]LISTA ETIQUETAS'!$O:$BT,57,0)</f>
        <v>CLAMI CADEIRA</v>
      </c>
      <c r="D614" s="10" t="str">
        <f>VLOOKUP(A614,'[1]LISTA ETIQUETAS'!$O:$BT,58,0)</f>
        <v>CADEIRA MOI</v>
      </c>
      <c r="E614" s="11">
        <f>IF(VLOOKUP(A614,'[1]LISTA ETIQUETAS'!O:W,4,0)="",(VLOOKUP(A614,'[1]LISTA ETIQUETAS'!O:W,6,0)),(VLOOKUP(A614,'[1]LISTA ETIQUETAS'!O:W,4,0)))</f>
        <v>0.48</v>
      </c>
      <c r="F614" s="11">
        <f>IF(VLOOKUP(A614,'[1]LISTA ETIQUETAS'!O:W,5,0)="",(VLOOKUP(A614,'[1]LISTA ETIQUETAS'!O:W,7,0)),(VLOOKUP(A614,'[1]LISTA ETIQUETAS'!O:W,5,0)))</f>
        <v>0.56999999999999995</v>
      </c>
      <c r="G614" s="11">
        <f>IFERROR((VLOOKUP(A614,'[1]LISTA ETIQUETAS'!O:X,8,0)),"")</f>
        <v>0.82</v>
      </c>
      <c r="H614" s="11">
        <f>IFERROR((VLOOKUP(A614,'[1]LISTA ETIQUETAS'!O:X,9,0)),"")</f>
        <v>0</v>
      </c>
      <c r="I614" s="12">
        <f>IFERROR((VLOOKUP(A614,'[1]LISTA ETIQUETAS'!O:Y,11,0)),"")</f>
        <v>9101.7900000000009</v>
      </c>
      <c r="J614" s="6">
        <f>VLOOKUP(A614,'[1]LISTA ETIQUETAS'!$O:$Z,12,0)</f>
        <v>0.5</v>
      </c>
      <c r="K614" s="12">
        <f t="shared" si="27"/>
        <v>4550.8950000000004</v>
      </c>
      <c r="L614" s="7" t="str">
        <f>IF(VLOOKUP(A614,'[1]LISTA ETIQUETAS'!O:AB,14,0)="","",(VLOOKUP(A614,'[1]LISTA ETIQUETAS'!O:AB,14,0)))</f>
        <v/>
      </c>
      <c r="M614" s="8">
        <f>VLOOKUP(A614,'[1]LISTA ETIQUETAS'!$O:$BR,56,0)</f>
        <v>0</v>
      </c>
      <c r="N614" s="9">
        <f t="shared" si="28"/>
        <v>234733</v>
      </c>
      <c r="S614" s="2">
        <f>_xlfn.XLOOKUP($A614,'[1]LISTA ETIQUETAS'!$O:$O,'[1]LISTA ETIQUETAS'!H:H,"",0)</f>
        <v>4</v>
      </c>
      <c r="T614" s="9">
        <f t="shared" si="29"/>
        <v>4</v>
      </c>
      <c r="U614" s="10" t="str">
        <f>IFERROR((VLOOKUP(A614,'links de acesso'!A:B,2,0)),"\\192.168.0.4\Produtos\PRODUTO_PRONTA_ENTREGA\static\IMAGENS_PRODUTOS\SEM IMAGEM.jpg")</f>
        <v>\\192.168.0.4\Produtos\PRODUTO_PRONTA_ENTREGA\static\IMAGENS_PRODUTOS\CADEIRA MOI_234733.jpg</v>
      </c>
      <c r="V614" s="2"/>
    </row>
    <row r="615" spans="1:22" x14ac:dyDescent="0.25">
      <c r="A615" s="5">
        <v>234733</v>
      </c>
      <c r="B615" t="str">
        <f>IFERROR((VLOOKUP(A615,'[1]LISTA ETIQUETAS'!O:X,3,0)),"PRODUTO SEM ESTOQUE")</f>
        <v>EST CADEIRA MOI (LAM CARV PT) (TC LISO WHITE MIX)</v>
      </c>
      <c r="C615" s="10" t="str">
        <f>VLOOKUP(A615,'[1]LISTA ETIQUETAS'!$O:$BT,57,0)</f>
        <v>CLAMI CADEIRA</v>
      </c>
      <c r="D615" s="10" t="str">
        <f>VLOOKUP(A615,'[1]LISTA ETIQUETAS'!$O:$BT,58,0)</f>
        <v>CADEIRA MOI</v>
      </c>
      <c r="E615" s="11">
        <f>IF(VLOOKUP(A615,'[1]LISTA ETIQUETAS'!O:W,4,0)="",(VLOOKUP(A615,'[1]LISTA ETIQUETAS'!O:W,6,0)),(VLOOKUP(A615,'[1]LISTA ETIQUETAS'!O:W,4,0)))</f>
        <v>0.48</v>
      </c>
      <c r="F615" s="11">
        <f>IF(VLOOKUP(A615,'[1]LISTA ETIQUETAS'!O:W,5,0)="",(VLOOKUP(A615,'[1]LISTA ETIQUETAS'!O:W,7,0)),(VLOOKUP(A615,'[1]LISTA ETIQUETAS'!O:W,5,0)))</f>
        <v>0.56999999999999995</v>
      </c>
      <c r="G615" s="11">
        <f>IFERROR((VLOOKUP(A615,'[1]LISTA ETIQUETAS'!O:X,8,0)),"")</f>
        <v>0.82</v>
      </c>
      <c r="H615" s="11">
        <f>IFERROR((VLOOKUP(A615,'[1]LISTA ETIQUETAS'!O:X,9,0)),"")</f>
        <v>0</v>
      </c>
      <c r="I615" s="12">
        <f>IFERROR((VLOOKUP(A615,'[1]LISTA ETIQUETAS'!O:Y,11,0)),"")</f>
        <v>9101.7900000000009</v>
      </c>
      <c r="J615" s="6">
        <f>VLOOKUP(A615,'[1]LISTA ETIQUETAS'!$O:$Z,12,0)</f>
        <v>0.5</v>
      </c>
      <c r="K615" s="12">
        <f t="shared" si="27"/>
        <v>4550.8950000000004</v>
      </c>
      <c r="L615" s="7" t="str">
        <f>IF(VLOOKUP(A615,'[1]LISTA ETIQUETAS'!O:AB,14,0)="","",(VLOOKUP(A615,'[1]LISTA ETIQUETAS'!O:AB,14,0)))</f>
        <v/>
      </c>
      <c r="M615" s="8">
        <f>VLOOKUP(A615,'[1]LISTA ETIQUETAS'!$O:$BR,56,0)</f>
        <v>0</v>
      </c>
      <c r="N615" s="9">
        <f t="shared" si="28"/>
        <v>234733</v>
      </c>
      <c r="S615" s="2">
        <f>_xlfn.XLOOKUP($A615,'[1]LISTA ETIQUETAS'!$O:$O,'[1]LISTA ETIQUETAS'!H:H,"",0)</f>
        <v>4</v>
      </c>
      <c r="T615" s="9">
        <f t="shared" si="29"/>
        <v>4</v>
      </c>
      <c r="U615" s="10" t="str">
        <f>IFERROR((VLOOKUP(A615,'links de acesso'!A:B,2,0)),"\\192.168.0.4\Produtos\PRODUTO_PRONTA_ENTREGA\static\IMAGENS_PRODUTOS\SEM IMAGEM.jpg")</f>
        <v>\\192.168.0.4\Produtos\PRODUTO_PRONTA_ENTREGA\static\IMAGENS_PRODUTOS\CADEIRA MOI_234733.jpg</v>
      </c>
      <c r="V615" s="2"/>
    </row>
    <row r="616" spans="1:22" x14ac:dyDescent="0.25">
      <c r="A616" s="5">
        <v>234733</v>
      </c>
      <c r="B616" t="str">
        <f>IFERROR((VLOOKUP(A616,'[1]LISTA ETIQUETAS'!O:X,3,0)),"PRODUTO SEM ESTOQUE")</f>
        <v>EST CADEIRA MOI (LAM CARV PT) (TC LISO WHITE MIX)</v>
      </c>
      <c r="C616" s="10" t="str">
        <f>VLOOKUP(A616,'[1]LISTA ETIQUETAS'!$O:$BT,57,0)</f>
        <v>CLAMI CADEIRA</v>
      </c>
      <c r="D616" s="10" t="str">
        <f>VLOOKUP(A616,'[1]LISTA ETIQUETAS'!$O:$BT,58,0)</f>
        <v>CADEIRA MOI</v>
      </c>
      <c r="E616" s="11">
        <f>IF(VLOOKUP(A616,'[1]LISTA ETIQUETAS'!O:W,4,0)="",(VLOOKUP(A616,'[1]LISTA ETIQUETAS'!O:W,6,0)),(VLOOKUP(A616,'[1]LISTA ETIQUETAS'!O:W,4,0)))</f>
        <v>0.48</v>
      </c>
      <c r="F616" s="11">
        <f>IF(VLOOKUP(A616,'[1]LISTA ETIQUETAS'!O:W,5,0)="",(VLOOKUP(A616,'[1]LISTA ETIQUETAS'!O:W,7,0)),(VLOOKUP(A616,'[1]LISTA ETIQUETAS'!O:W,5,0)))</f>
        <v>0.56999999999999995</v>
      </c>
      <c r="G616" s="11">
        <f>IFERROR((VLOOKUP(A616,'[1]LISTA ETIQUETAS'!O:X,8,0)),"")</f>
        <v>0.82</v>
      </c>
      <c r="H616" s="11">
        <f>IFERROR((VLOOKUP(A616,'[1]LISTA ETIQUETAS'!O:X,9,0)),"")</f>
        <v>0</v>
      </c>
      <c r="I616" s="12">
        <f>IFERROR((VLOOKUP(A616,'[1]LISTA ETIQUETAS'!O:Y,11,0)),"")</f>
        <v>9101.7900000000009</v>
      </c>
      <c r="J616" s="6">
        <f>VLOOKUP(A616,'[1]LISTA ETIQUETAS'!$O:$Z,12,0)</f>
        <v>0.5</v>
      </c>
      <c r="K616" s="12">
        <f t="shared" si="27"/>
        <v>4550.8950000000004</v>
      </c>
      <c r="L616" s="7" t="str">
        <f>IF(VLOOKUP(A616,'[1]LISTA ETIQUETAS'!O:AB,14,0)="","",(VLOOKUP(A616,'[1]LISTA ETIQUETAS'!O:AB,14,0)))</f>
        <v/>
      </c>
      <c r="M616" s="8">
        <f>VLOOKUP(A616,'[1]LISTA ETIQUETAS'!$O:$BR,56,0)</f>
        <v>0</v>
      </c>
      <c r="N616" s="9">
        <f t="shared" si="28"/>
        <v>234733</v>
      </c>
      <c r="S616" s="2">
        <f>_xlfn.XLOOKUP($A616,'[1]LISTA ETIQUETAS'!$O:$O,'[1]LISTA ETIQUETAS'!H:H,"",0)</f>
        <v>4</v>
      </c>
      <c r="T616" s="9">
        <f t="shared" si="29"/>
        <v>4</v>
      </c>
      <c r="U616" s="10" t="str">
        <f>IFERROR((VLOOKUP(A616,'links de acesso'!A:B,2,0)),"\\192.168.0.4\Produtos\PRODUTO_PRONTA_ENTREGA\static\IMAGENS_PRODUTOS\SEM IMAGEM.jpg")</f>
        <v>\\192.168.0.4\Produtos\PRODUTO_PRONTA_ENTREGA\static\IMAGENS_PRODUTOS\CADEIRA MOI_234733.jpg</v>
      </c>
      <c r="V616" s="2"/>
    </row>
    <row r="617" spans="1:22" x14ac:dyDescent="0.25">
      <c r="A617" s="5">
        <v>234733</v>
      </c>
      <c r="B617" t="str">
        <f>IFERROR((VLOOKUP(A617,'[1]LISTA ETIQUETAS'!O:X,3,0)),"PRODUTO SEM ESTOQUE")</f>
        <v>EST CADEIRA MOI (LAM CARV PT) (TC LISO WHITE MIX)</v>
      </c>
      <c r="C617" s="10" t="str">
        <f>VLOOKUP(A617,'[1]LISTA ETIQUETAS'!$O:$BT,57,0)</f>
        <v>CLAMI CADEIRA</v>
      </c>
      <c r="D617" s="10" t="str">
        <f>VLOOKUP(A617,'[1]LISTA ETIQUETAS'!$O:$BT,58,0)</f>
        <v>CADEIRA MOI</v>
      </c>
      <c r="E617" s="11">
        <f>IF(VLOOKUP(A617,'[1]LISTA ETIQUETAS'!O:W,4,0)="",(VLOOKUP(A617,'[1]LISTA ETIQUETAS'!O:W,6,0)),(VLOOKUP(A617,'[1]LISTA ETIQUETAS'!O:W,4,0)))</f>
        <v>0.48</v>
      </c>
      <c r="F617" s="11">
        <f>IF(VLOOKUP(A617,'[1]LISTA ETIQUETAS'!O:W,5,0)="",(VLOOKUP(A617,'[1]LISTA ETIQUETAS'!O:W,7,0)),(VLOOKUP(A617,'[1]LISTA ETIQUETAS'!O:W,5,0)))</f>
        <v>0.56999999999999995</v>
      </c>
      <c r="G617" s="11">
        <f>IFERROR((VLOOKUP(A617,'[1]LISTA ETIQUETAS'!O:X,8,0)),"")</f>
        <v>0.82</v>
      </c>
      <c r="H617" s="11">
        <f>IFERROR((VLOOKUP(A617,'[1]LISTA ETIQUETAS'!O:X,9,0)),"")</f>
        <v>0</v>
      </c>
      <c r="I617" s="12">
        <f>IFERROR((VLOOKUP(A617,'[1]LISTA ETIQUETAS'!O:Y,11,0)),"")</f>
        <v>9101.7900000000009</v>
      </c>
      <c r="J617" s="6">
        <f>VLOOKUP(A617,'[1]LISTA ETIQUETAS'!$O:$Z,12,0)</f>
        <v>0.5</v>
      </c>
      <c r="K617" s="12">
        <f t="shared" si="27"/>
        <v>4550.8950000000004</v>
      </c>
      <c r="L617" s="7" t="str">
        <f>IF(VLOOKUP(A617,'[1]LISTA ETIQUETAS'!O:AB,14,0)="","",(VLOOKUP(A617,'[1]LISTA ETIQUETAS'!O:AB,14,0)))</f>
        <v/>
      </c>
      <c r="M617" s="8">
        <f>VLOOKUP(A617,'[1]LISTA ETIQUETAS'!$O:$BR,56,0)</f>
        <v>0</v>
      </c>
      <c r="N617" s="9">
        <f t="shared" si="28"/>
        <v>234733</v>
      </c>
      <c r="S617" s="2">
        <f>_xlfn.XLOOKUP($A617,'[1]LISTA ETIQUETAS'!$O:$O,'[1]LISTA ETIQUETAS'!H:H,"",0)</f>
        <v>4</v>
      </c>
      <c r="T617" s="9">
        <f t="shared" si="29"/>
        <v>4</v>
      </c>
      <c r="U617" s="10" t="str">
        <f>IFERROR((VLOOKUP(A617,'links de acesso'!A:B,2,0)),"\\192.168.0.4\Produtos\PRODUTO_PRONTA_ENTREGA\static\IMAGENS_PRODUTOS\SEM IMAGEM.jpg")</f>
        <v>\\192.168.0.4\Produtos\PRODUTO_PRONTA_ENTREGA\static\IMAGENS_PRODUTOS\CADEIRA MOI_234733.jpg</v>
      </c>
      <c r="V617" s="2"/>
    </row>
    <row r="618" spans="1:22" x14ac:dyDescent="0.25">
      <c r="A618" s="5">
        <v>120826</v>
      </c>
      <c r="B618" t="str">
        <f>IFERROR((VLOOKUP(A618,'[1]LISTA ETIQUETAS'!O:X,3,0)),"PRODUTO SEM ESTOQUE")</f>
        <v>EST CADEIRA MR2 (FREIJO NT) COURO RODEO 11201-027</v>
      </c>
      <c r="C618" s="10" t="str">
        <f>VLOOKUP(A618,'[1]LISTA ETIQUETAS'!$O:$BT,57,0)</f>
        <v>CLAMI CADEIRA</v>
      </c>
      <c r="D618" s="10" t="str">
        <f>VLOOKUP(A618,'[1]LISTA ETIQUETAS'!$O:$BT,58,0)</f>
        <v>CADEIRA MR2 (FL)</v>
      </c>
      <c r="E618" s="11">
        <f>IF(VLOOKUP(A618,'[1]LISTA ETIQUETAS'!O:W,4,0)="",(VLOOKUP(A618,'[1]LISTA ETIQUETAS'!O:W,6,0)),(VLOOKUP(A618,'[1]LISTA ETIQUETAS'!O:W,4,0)))</f>
        <v>0.48</v>
      </c>
      <c r="F618" s="11">
        <f>IF(VLOOKUP(A618,'[1]LISTA ETIQUETAS'!O:W,5,0)="",(VLOOKUP(A618,'[1]LISTA ETIQUETAS'!O:W,7,0)),(VLOOKUP(A618,'[1]LISTA ETIQUETAS'!O:W,5,0)))</f>
        <v>0.54</v>
      </c>
      <c r="G618" s="11">
        <f>IFERROR((VLOOKUP(A618,'[1]LISTA ETIQUETAS'!O:X,8,0)),"")</f>
        <v>0.86</v>
      </c>
      <c r="H618" s="11">
        <f>IFERROR((VLOOKUP(A618,'[1]LISTA ETIQUETAS'!O:X,9,0)),"")</f>
        <v>0</v>
      </c>
      <c r="I618" s="12">
        <f>IFERROR((VLOOKUP(A618,'[1]LISTA ETIQUETAS'!O:Y,11,0)),"")</f>
        <v>6117.3</v>
      </c>
      <c r="J618" s="6">
        <f>VLOOKUP(A618,'[1]LISTA ETIQUETAS'!$O:$Z,12,0)</f>
        <v>0.75</v>
      </c>
      <c r="K618" s="12">
        <f t="shared" si="27"/>
        <v>1529.3249999999998</v>
      </c>
      <c r="L618" s="7" t="str">
        <f>IF(VLOOKUP(A618,'[1]LISTA ETIQUETAS'!O:AB,14,0)="","",(VLOOKUP(A618,'[1]LISTA ETIQUETAS'!O:AB,14,0)))</f>
        <v/>
      </c>
      <c r="M618" s="8">
        <f>VLOOKUP(A618,'[1]LISTA ETIQUETAS'!$O:$BR,56,0)</f>
        <v>0</v>
      </c>
      <c r="N618" s="9">
        <f t="shared" si="28"/>
        <v>120826</v>
      </c>
      <c r="S618" s="2">
        <f>_xlfn.XLOOKUP($A618,'[1]LISTA ETIQUETAS'!$O:$O,'[1]LISTA ETIQUETAS'!H:H,"",0)</f>
        <v>1</v>
      </c>
      <c r="T618" s="9">
        <f t="shared" si="29"/>
        <v>1</v>
      </c>
      <c r="U618" s="10" t="str">
        <f>IFERROR((VLOOKUP(A618,'links de acesso'!A:B,2,0)),"\\192.168.0.4\Produtos\PRODUTO_PRONTA_ENTREGA\static\IMAGENS_PRODUTOS\SEM IMAGEM.jpg")</f>
        <v>\\192.168.0.4\Produtos\PRODUTO_PRONTA_ENTREGA\static\IMAGENS_PRODUTOS\CADEIRA MR2_120826.jpg</v>
      </c>
      <c r="V618" s="2"/>
    </row>
    <row r="619" spans="1:22" x14ac:dyDescent="0.25">
      <c r="A619" s="5">
        <v>151210</v>
      </c>
      <c r="B619" t="str">
        <f>IFERROR((VLOOKUP(A619,'[1]LISTA ETIQUETAS'!O:X,3,0)),"PRODUTO SEM ESTOQUE")</f>
        <v>EST CADEIRA MR2 C/BRACO (JEQ TABACO) TC 4588/07</v>
      </c>
      <c r="C619" s="10" t="str">
        <f>VLOOKUP(A619,'[1]LISTA ETIQUETAS'!$O:$BT,57,0)</f>
        <v>CLAMI CADEIRA</v>
      </c>
      <c r="D619" s="10" t="str">
        <f>VLOOKUP(A619,'[1]LISTA ETIQUETAS'!$O:$BT,58,0)</f>
        <v>CADEIRA MR2 (FL)</v>
      </c>
      <c r="E619" s="11">
        <f>IF(VLOOKUP(A619,'[1]LISTA ETIQUETAS'!O:W,4,0)="",(VLOOKUP(A619,'[1]LISTA ETIQUETAS'!O:W,6,0)),(VLOOKUP(A619,'[1]LISTA ETIQUETAS'!O:W,4,0)))</f>
        <v>0.52</v>
      </c>
      <c r="F619" s="11">
        <f>IF(VLOOKUP(A619,'[1]LISTA ETIQUETAS'!O:W,5,0)="",(VLOOKUP(A619,'[1]LISTA ETIQUETAS'!O:W,7,0)),(VLOOKUP(A619,'[1]LISTA ETIQUETAS'!O:W,5,0)))</f>
        <v>0.54</v>
      </c>
      <c r="G619" s="11">
        <f>IFERROR((VLOOKUP(A619,'[1]LISTA ETIQUETAS'!O:X,8,0)),"")</f>
        <v>0.86</v>
      </c>
      <c r="H619" s="11">
        <f>IFERROR((VLOOKUP(A619,'[1]LISTA ETIQUETAS'!O:X,9,0)),"")</f>
        <v>0</v>
      </c>
      <c r="I619" s="12">
        <f>IFERROR((VLOOKUP(A619,'[1]LISTA ETIQUETAS'!O:Y,11,0)),"")</f>
        <v>4885.8500000000004</v>
      </c>
      <c r="J619" s="6">
        <f>VLOOKUP(A619,'[1]LISTA ETIQUETAS'!$O:$Z,12,0)</f>
        <v>0.7</v>
      </c>
      <c r="K619" s="12">
        <f t="shared" si="27"/>
        <v>1465.7550000000001</v>
      </c>
      <c r="L619" s="7" t="str">
        <f>IF(VLOOKUP(A619,'[1]LISTA ETIQUETAS'!O:AB,14,0)="","",(VLOOKUP(A619,'[1]LISTA ETIQUETAS'!O:AB,14,0)))</f>
        <v/>
      </c>
      <c r="M619" s="8">
        <f>VLOOKUP(A619,'[1]LISTA ETIQUETAS'!$O:$BR,56,0)</f>
        <v>0</v>
      </c>
      <c r="N619" s="9">
        <f t="shared" si="28"/>
        <v>151210</v>
      </c>
      <c r="S619" s="2">
        <f>_xlfn.XLOOKUP($A619,'[1]LISTA ETIQUETAS'!$O:$O,'[1]LISTA ETIQUETAS'!H:H,"",0)</f>
        <v>4</v>
      </c>
      <c r="T619" s="9">
        <f t="shared" si="29"/>
        <v>4</v>
      </c>
      <c r="U619" s="10" t="str">
        <f>IFERROR((VLOOKUP(A619,'links de acesso'!A:B,2,0)),"\\192.168.0.4\Produtos\PRODUTO_PRONTA_ENTREGA\static\IMAGENS_PRODUTOS\SEM IMAGEM.jpg")</f>
        <v>\\192.168.0.4\Produtos\PRODUTO_PRONTA_ENTREGA\static\IMAGENS_PRODUTOS\CADEIRA MR2_151210.jpg</v>
      </c>
      <c r="V619" s="2"/>
    </row>
    <row r="620" spans="1:22" x14ac:dyDescent="0.25">
      <c r="A620" s="5">
        <v>151210</v>
      </c>
      <c r="B620" t="str">
        <f>IFERROR((VLOOKUP(A620,'[1]LISTA ETIQUETAS'!O:X,3,0)),"PRODUTO SEM ESTOQUE")</f>
        <v>EST CADEIRA MR2 C/BRACO (JEQ TABACO) TC 4588/07</v>
      </c>
      <c r="C620" s="10" t="str">
        <f>VLOOKUP(A620,'[1]LISTA ETIQUETAS'!$O:$BT,57,0)</f>
        <v>CLAMI CADEIRA</v>
      </c>
      <c r="D620" s="10" t="str">
        <f>VLOOKUP(A620,'[1]LISTA ETIQUETAS'!$O:$BT,58,0)</f>
        <v>CADEIRA MR2 (FL)</v>
      </c>
      <c r="E620" s="11">
        <f>IF(VLOOKUP(A620,'[1]LISTA ETIQUETAS'!O:W,4,0)="",(VLOOKUP(A620,'[1]LISTA ETIQUETAS'!O:W,6,0)),(VLOOKUP(A620,'[1]LISTA ETIQUETAS'!O:W,4,0)))</f>
        <v>0.52</v>
      </c>
      <c r="F620" s="11">
        <f>IF(VLOOKUP(A620,'[1]LISTA ETIQUETAS'!O:W,5,0)="",(VLOOKUP(A620,'[1]LISTA ETIQUETAS'!O:W,7,0)),(VLOOKUP(A620,'[1]LISTA ETIQUETAS'!O:W,5,0)))</f>
        <v>0.54</v>
      </c>
      <c r="G620" s="11">
        <f>IFERROR((VLOOKUP(A620,'[1]LISTA ETIQUETAS'!O:X,8,0)),"")</f>
        <v>0.86</v>
      </c>
      <c r="H620" s="11">
        <f>IFERROR((VLOOKUP(A620,'[1]LISTA ETIQUETAS'!O:X,9,0)),"")</f>
        <v>0</v>
      </c>
      <c r="I620" s="12">
        <f>IFERROR((VLOOKUP(A620,'[1]LISTA ETIQUETAS'!O:Y,11,0)),"")</f>
        <v>4885.8500000000004</v>
      </c>
      <c r="J620" s="6">
        <f>VLOOKUP(A620,'[1]LISTA ETIQUETAS'!$O:$Z,12,0)</f>
        <v>0.7</v>
      </c>
      <c r="K620" s="12">
        <f t="shared" si="27"/>
        <v>1465.7550000000001</v>
      </c>
      <c r="L620" s="7" t="str">
        <f>IF(VLOOKUP(A620,'[1]LISTA ETIQUETAS'!O:AB,14,0)="","",(VLOOKUP(A620,'[1]LISTA ETIQUETAS'!O:AB,14,0)))</f>
        <v/>
      </c>
      <c r="M620" s="8">
        <f>VLOOKUP(A620,'[1]LISTA ETIQUETAS'!$O:$BR,56,0)</f>
        <v>0</v>
      </c>
      <c r="N620" s="9">
        <f t="shared" si="28"/>
        <v>151210</v>
      </c>
      <c r="S620" s="2">
        <f>_xlfn.XLOOKUP($A620,'[1]LISTA ETIQUETAS'!$O:$O,'[1]LISTA ETIQUETAS'!H:H,"",0)</f>
        <v>4</v>
      </c>
      <c r="T620" s="9">
        <f t="shared" si="29"/>
        <v>4</v>
      </c>
      <c r="U620" s="10" t="str">
        <f>IFERROR((VLOOKUP(A620,'links de acesso'!A:B,2,0)),"\\192.168.0.4\Produtos\PRODUTO_PRONTA_ENTREGA\static\IMAGENS_PRODUTOS\SEM IMAGEM.jpg")</f>
        <v>\\192.168.0.4\Produtos\PRODUTO_PRONTA_ENTREGA\static\IMAGENS_PRODUTOS\CADEIRA MR2_151210.jpg</v>
      </c>
      <c r="V620" s="2"/>
    </row>
    <row r="621" spans="1:22" x14ac:dyDescent="0.25">
      <c r="A621" s="5">
        <v>151210</v>
      </c>
      <c r="B621" t="str">
        <f>IFERROR((VLOOKUP(A621,'[1]LISTA ETIQUETAS'!O:X,3,0)),"PRODUTO SEM ESTOQUE")</f>
        <v>EST CADEIRA MR2 C/BRACO (JEQ TABACO) TC 4588/07</v>
      </c>
      <c r="C621" s="10" t="str">
        <f>VLOOKUP(A621,'[1]LISTA ETIQUETAS'!$O:$BT,57,0)</f>
        <v>CLAMI CADEIRA</v>
      </c>
      <c r="D621" s="10" t="str">
        <f>VLOOKUP(A621,'[1]LISTA ETIQUETAS'!$O:$BT,58,0)</f>
        <v>CADEIRA MR2 (FL)</v>
      </c>
      <c r="E621" s="11">
        <f>IF(VLOOKUP(A621,'[1]LISTA ETIQUETAS'!O:W,4,0)="",(VLOOKUP(A621,'[1]LISTA ETIQUETAS'!O:W,6,0)),(VLOOKUP(A621,'[1]LISTA ETIQUETAS'!O:W,4,0)))</f>
        <v>0.52</v>
      </c>
      <c r="F621" s="11">
        <f>IF(VLOOKUP(A621,'[1]LISTA ETIQUETAS'!O:W,5,0)="",(VLOOKUP(A621,'[1]LISTA ETIQUETAS'!O:W,7,0)),(VLOOKUP(A621,'[1]LISTA ETIQUETAS'!O:W,5,0)))</f>
        <v>0.54</v>
      </c>
      <c r="G621" s="11">
        <f>IFERROR((VLOOKUP(A621,'[1]LISTA ETIQUETAS'!O:X,8,0)),"")</f>
        <v>0.86</v>
      </c>
      <c r="H621" s="11">
        <f>IFERROR((VLOOKUP(A621,'[1]LISTA ETIQUETAS'!O:X,9,0)),"")</f>
        <v>0</v>
      </c>
      <c r="I621" s="12">
        <f>IFERROR((VLOOKUP(A621,'[1]LISTA ETIQUETAS'!O:Y,11,0)),"")</f>
        <v>4885.8500000000004</v>
      </c>
      <c r="J621" s="6">
        <f>VLOOKUP(A621,'[1]LISTA ETIQUETAS'!$O:$Z,12,0)</f>
        <v>0.7</v>
      </c>
      <c r="K621" s="12">
        <f t="shared" si="27"/>
        <v>1465.7550000000001</v>
      </c>
      <c r="L621" s="7" t="str">
        <f>IF(VLOOKUP(A621,'[1]LISTA ETIQUETAS'!O:AB,14,0)="","",(VLOOKUP(A621,'[1]LISTA ETIQUETAS'!O:AB,14,0)))</f>
        <v/>
      </c>
      <c r="M621" s="8">
        <f>VLOOKUP(A621,'[1]LISTA ETIQUETAS'!$O:$BR,56,0)</f>
        <v>0</v>
      </c>
      <c r="N621" s="9">
        <f t="shared" si="28"/>
        <v>151210</v>
      </c>
      <c r="S621" s="2">
        <f>_xlfn.XLOOKUP($A621,'[1]LISTA ETIQUETAS'!$O:$O,'[1]LISTA ETIQUETAS'!H:H,"",0)</f>
        <v>4</v>
      </c>
      <c r="T621" s="9">
        <f t="shared" si="29"/>
        <v>4</v>
      </c>
      <c r="U621" s="10" t="str">
        <f>IFERROR((VLOOKUP(A621,'links de acesso'!A:B,2,0)),"\\192.168.0.4\Produtos\PRODUTO_PRONTA_ENTREGA\static\IMAGENS_PRODUTOS\SEM IMAGEM.jpg")</f>
        <v>\\192.168.0.4\Produtos\PRODUTO_PRONTA_ENTREGA\static\IMAGENS_PRODUTOS\CADEIRA MR2_151210.jpg</v>
      </c>
      <c r="V621" s="2"/>
    </row>
    <row r="622" spans="1:22" x14ac:dyDescent="0.25">
      <c r="A622" s="5">
        <v>151210</v>
      </c>
      <c r="B622" t="str">
        <f>IFERROR((VLOOKUP(A622,'[1]LISTA ETIQUETAS'!O:X,3,0)),"PRODUTO SEM ESTOQUE")</f>
        <v>EST CADEIRA MR2 C/BRACO (JEQ TABACO) TC 4588/07</v>
      </c>
      <c r="C622" s="10" t="str">
        <f>VLOOKUP(A622,'[1]LISTA ETIQUETAS'!$O:$BT,57,0)</f>
        <v>CLAMI CADEIRA</v>
      </c>
      <c r="D622" s="10" t="str">
        <f>VLOOKUP(A622,'[1]LISTA ETIQUETAS'!$O:$BT,58,0)</f>
        <v>CADEIRA MR2 (FL)</v>
      </c>
      <c r="E622" s="11">
        <f>IF(VLOOKUP(A622,'[1]LISTA ETIQUETAS'!O:W,4,0)="",(VLOOKUP(A622,'[1]LISTA ETIQUETAS'!O:W,6,0)),(VLOOKUP(A622,'[1]LISTA ETIQUETAS'!O:W,4,0)))</f>
        <v>0.52</v>
      </c>
      <c r="F622" s="11">
        <f>IF(VLOOKUP(A622,'[1]LISTA ETIQUETAS'!O:W,5,0)="",(VLOOKUP(A622,'[1]LISTA ETIQUETAS'!O:W,7,0)),(VLOOKUP(A622,'[1]LISTA ETIQUETAS'!O:W,5,0)))</f>
        <v>0.54</v>
      </c>
      <c r="G622" s="11">
        <f>IFERROR((VLOOKUP(A622,'[1]LISTA ETIQUETAS'!O:X,8,0)),"")</f>
        <v>0.86</v>
      </c>
      <c r="H622" s="11">
        <f>IFERROR((VLOOKUP(A622,'[1]LISTA ETIQUETAS'!O:X,9,0)),"")</f>
        <v>0</v>
      </c>
      <c r="I622" s="12">
        <f>IFERROR((VLOOKUP(A622,'[1]LISTA ETIQUETAS'!O:Y,11,0)),"")</f>
        <v>4885.8500000000004</v>
      </c>
      <c r="J622" s="6">
        <f>VLOOKUP(A622,'[1]LISTA ETIQUETAS'!$O:$Z,12,0)</f>
        <v>0.7</v>
      </c>
      <c r="K622" s="12">
        <f t="shared" si="27"/>
        <v>1465.7550000000001</v>
      </c>
      <c r="L622" s="7" t="str">
        <f>IF(VLOOKUP(A622,'[1]LISTA ETIQUETAS'!O:AB,14,0)="","",(VLOOKUP(A622,'[1]LISTA ETIQUETAS'!O:AB,14,0)))</f>
        <v/>
      </c>
      <c r="M622" s="8">
        <f>VLOOKUP(A622,'[1]LISTA ETIQUETAS'!$O:$BR,56,0)</f>
        <v>0</v>
      </c>
      <c r="N622" s="9">
        <f t="shared" si="28"/>
        <v>151210</v>
      </c>
      <c r="S622" s="2">
        <f>_xlfn.XLOOKUP($A622,'[1]LISTA ETIQUETAS'!$O:$O,'[1]LISTA ETIQUETAS'!H:H,"",0)</f>
        <v>4</v>
      </c>
      <c r="T622" s="9">
        <f t="shared" si="29"/>
        <v>4</v>
      </c>
      <c r="U622" s="10" t="str">
        <f>IFERROR((VLOOKUP(A622,'links de acesso'!A:B,2,0)),"\\192.168.0.4\Produtos\PRODUTO_PRONTA_ENTREGA\static\IMAGENS_PRODUTOS\SEM IMAGEM.jpg")</f>
        <v>\\192.168.0.4\Produtos\PRODUTO_PRONTA_ENTREGA\static\IMAGENS_PRODUTOS\CADEIRA MR2_151210.jpg</v>
      </c>
      <c r="V622" s="2"/>
    </row>
    <row r="623" spans="1:22" x14ac:dyDescent="0.25">
      <c r="A623" s="5">
        <v>266776</v>
      </c>
      <c r="B623" t="str">
        <f>IFERROR((VLOOKUP(A623,'[1]LISTA ETIQUETAS'!O:X,3,0)),"PRODUTO SEM ESTOQUE")</f>
        <v>EST CADEIRA MUNICK (TAUARI TING IMBUIA MEL 3) ( TC#8 SANDED)</v>
      </c>
      <c r="C623" s="10" t="str">
        <f>VLOOKUP(A623,'[1]LISTA ETIQUETAS'!$O:$BT,57,0)</f>
        <v>CLAMI CADEIRA</v>
      </c>
      <c r="D623" s="10" t="str">
        <f>VLOOKUP(A623,'[1]LISTA ETIQUETAS'!$O:$BT,58,0)</f>
        <v>CADEIRA MUNICK (FL)</v>
      </c>
      <c r="E623" s="11">
        <f>IF(VLOOKUP(A623,'[1]LISTA ETIQUETAS'!O:W,4,0)="",(VLOOKUP(A623,'[1]LISTA ETIQUETAS'!O:W,6,0)),(VLOOKUP(A623,'[1]LISTA ETIQUETAS'!O:W,4,0)))</f>
        <v>0.63</v>
      </c>
      <c r="F623" s="11">
        <f>IF(VLOOKUP(A623,'[1]LISTA ETIQUETAS'!O:W,5,0)="",(VLOOKUP(A623,'[1]LISTA ETIQUETAS'!O:W,7,0)),(VLOOKUP(A623,'[1]LISTA ETIQUETAS'!O:W,5,0)))</f>
        <v>0.65</v>
      </c>
      <c r="G623" s="11">
        <f>IFERROR((VLOOKUP(A623,'[1]LISTA ETIQUETAS'!O:X,8,0)),"")</f>
        <v>0.81</v>
      </c>
      <c r="H623" s="11">
        <f>IFERROR((VLOOKUP(A623,'[1]LISTA ETIQUETAS'!O:X,9,0)),"")</f>
        <v>0</v>
      </c>
      <c r="I623" s="12">
        <f>IFERROR((VLOOKUP(A623,'[1]LISTA ETIQUETAS'!O:Y,11,0)),"")</f>
        <v>22601.78</v>
      </c>
      <c r="J623" s="6">
        <f>VLOOKUP(A623,'[1]LISTA ETIQUETAS'!$O:$Z,12,0)</f>
        <v>0.5</v>
      </c>
      <c r="K623" s="12">
        <f t="shared" si="27"/>
        <v>11300.89</v>
      </c>
      <c r="L623" s="7" t="str">
        <f>IF(VLOOKUP(A623,'[1]LISTA ETIQUETAS'!O:AB,14,0)="","",(VLOOKUP(A623,'[1]LISTA ETIQUETAS'!O:AB,14,0)))</f>
        <v/>
      </c>
      <c r="M623" s="8">
        <f>VLOOKUP(A623,'[1]LISTA ETIQUETAS'!$O:$BR,56,0)</f>
        <v>0</v>
      </c>
      <c r="N623" s="9">
        <f t="shared" si="28"/>
        <v>266776</v>
      </c>
      <c r="S623" s="2">
        <f>_xlfn.XLOOKUP($A623,'[1]LISTA ETIQUETAS'!$O:$O,'[1]LISTA ETIQUETAS'!H:H,"",0)</f>
        <v>3</v>
      </c>
      <c r="T623" s="9">
        <f t="shared" si="29"/>
        <v>3</v>
      </c>
      <c r="U623" s="10" t="str">
        <f>IFERROR((VLOOKUP(A623,'links de acesso'!A:B,2,0)),"\\192.168.0.4\Produtos\PRODUTO_PRONTA_ENTREGA\static\IMAGENS_PRODUTOS\SEM IMAGEM.jpg")</f>
        <v>\\192.168.0.4\Produtos\PRODUTO_PRONTA_ENTREGA\static\IMAGENS_PRODUTOS\CADEIRA MUNICK_266776.jpg</v>
      </c>
      <c r="V623" s="2"/>
    </row>
    <row r="624" spans="1:22" x14ac:dyDescent="0.25">
      <c r="A624" s="5">
        <v>266776</v>
      </c>
      <c r="B624" t="str">
        <f>IFERROR((VLOOKUP(A624,'[1]LISTA ETIQUETAS'!O:X,3,0)),"PRODUTO SEM ESTOQUE")</f>
        <v>EST CADEIRA MUNICK (TAUARI TING IMBUIA MEL 3) ( TC#8 SANDED)</v>
      </c>
      <c r="C624" s="10" t="str">
        <f>VLOOKUP(A624,'[1]LISTA ETIQUETAS'!$O:$BT,57,0)</f>
        <v>CLAMI CADEIRA</v>
      </c>
      <c r="D624" s="10" t="str">
        <f>VLOOKUP(A624,'[1]LISTA ETIQUETAS'!$O:$BT,58,0)</f>
        <v>CADEIRA MUNICK (FL)</v>
      </c>
      <c r="E624" s="11">
        <f>IF(VLOOKUP(A624,'[1]LISTA ETIQUETAS'!O:W,4,0)="",(VLOOKUP(A624,'[1]LISTA ETIQUETAS'!O:W,6,0)),(VLOOKUP(A624,'[1]LISTA ETIQUETAS'!O:W,4,0)))</f>
        <v>0.63</v>
      </c>
      <c r="F624" s="11">
        <f>IF(VLOOKUP(A624,'[1]LISTA ETIQUETAS'!O:W,5,0)="",(VLOOKUP(A624,'[1]LISTA ETIQUETAS'!O:W,7,0)),(VLOOKUP(A624,'[1]LISTA ETIQUETAS'!O:W,5,0)))</f>
        <v>0.65</v>
      </c>
      <c r="G624" s="11">
        <f>IFERROR((VLOOKUP(A624,'[1]LISTA ETIQUETAS'!O:X,8,0)),"")</f>
        <v>0.81</v>
      </c>
      <c r="H624" s="11">
        <f>IFERROR((VLOOKUP(A624,'[1]LISTA ETIQUETAS'!O:X,9,0)),"")</f>
        <v>0</v>
      </c>
      <c r="I624" s="12">
        <f>IFERROR((VLOOKUP(A624,'[1]LISTA ETIQUETAS'!O:Y,11,0)),"")</f>
        <v>22601.78</v>
      </c>
      <c r="J624" s="6">
        <f>VLOOKUP(A624,'[1]LISTA ETIQUETAS'!$O:$Z,12,0)</f>
        <v>0.5</v>
      </c>
      <c r="K624" s="12">
        <f t="shared" si="27"/>
        <v>11300.89</v>
      </c>
      <c r="L624" s="7" t="str">
        <f>IF(VLOOKUP(A624,'[1]LISTA ETIQUETAS'!O:AB,14,0)="","",(VLOOKUP(A624,'[1]LISTA ETIQUETAS'!O:AB,14,0)))</f>
        <v/>
      </c>
      <c r="M624" s="8">
        <f>VLOOKUP(A624,'[1]LISTA ETIQUETAS'!$O:$BR,56,0)</f>
        <v>0</v>
      </c>
      <c r="N624" s="9">
        <f t="shared" si="28"/>
        <v>266776</v>
      </c>
      <c r="S624" s="2">
        <f>_xlfn.XLOOKUP($A624,'[1]LISTA ETIQUETAS'!$O:$O,'[1]LISTA ETIQUETAS'!H:H,"",0)</f>
        <v>3</v>
      </c>
      <c r="T624" s="9">
        <f t="shared" si="29"/>
        <v>3</v>
      </c>
      <c r="U624" s="10" t="str">
        <f>IFERROR((VLOOKUP(A624,'links de acesso'!A:B,2,0)),"\\192.168.0.4\Produtos\PRODUTO_PRONTA_ENTREGA\static\IMAGENS_PRODUTOS\SEM IMAGEM.jpg")</f>
        <v>\\192.168.0.4\Produtos\PRODUTO_PRONTA_ENTREGA\static\IMAGENS_PRODUTOS\CADEIRA MUNICK_266776.jpg</v>
      </c>
      <c r="V624" s="2"/>
    </row>
    <row r="625" spans="1:22" x14ac:dyDescent="0.25">
      <c r="A625" s="5">
        <v>266776</v>
      </c>
      <c r="B625" t="str">
        <f>IFERROR((VLOOKUP(A625,'[1]LISTA ETIQUETAS'!O:X,3,0)),"PRODUTO SEM ESTOQUE")</f>
        <v>EST CADEIRA MUNICK (TAUARI TING IMBUIA MEL 3) ( TC#8 SANDED)</v>
      </c>
      <c r="C625" s="10" t="str">
        <f>VLOOKUP(A625,'[1]LISTA ETIQUETAS'!$O:$BT,57,0)</f>
        <v>CLAMI CADEIRA</v>
      </c>
      <c r="D625" s="10" t="str">
        <f>VLOOKUP(A625,'[1]LISTA ETIQUETAS'!$O:$BT,58,0)</f>
        <v>CADEIRA MUNICK (FL)</v>
      </c>
      <c r="E625" s="11">
        <f>IF(VLOOKUP(A625,'[1]LISTA ETIQUETAS'!O:W,4,0)="",(VLOOKUP(A625,'[1]LISTA ETIQUETAS'!O:W,6,0)),(VLOOKUP(A625,'[1]LISTA ETIQUETAS'!O:W,4,0)))</f>
        <v>0.63</v>
      </c>
      <c r="F625" s="11">
        <f>IF(VLOOKUP(A625,'[1]LISTA ETIQUETAS'!O:W,5,0)="",(VLOOKUP(A625,'[1]LISTA ETIQUETAS'!O:W,7,0)),(VLOOKUP(A625,'[1]LISTA ETIQUETAS'!O:W,5,0)))</f>
        <v>0.65</v>
      </c>
      <c r="G625" s="11">
        <f>IFERROR((VLOOKUP(A625,'[1]LISTA ETIQUETAS'!O:X,8,0)),"")</f>
        <v>0.81</v>
      </c>
      <c r="H625" s="11">
        <f>IFERROR((VLOOKUP(A625,'[1]LISTA ETIQUETAS'!O:X,9,0)),"")</f>
        <v>0</v>
      </c>
      <c r="I625" s="12">
        <f>IFERROR((VLOOKUP(A625,'[1]LISTA ETIQUETAS'!O:Y,11,0)),"")</f>
        <v>22601.78</v>
      </c>
      <c r="J625" s="6">
        <f>VLOOKUP(A625,'[1]LISTA ETIQUETAS'!$O:$Z,12,0)</f>
        <v>0.5</v>
      </c>
      <c r="K625" s="12">
        <f t="shared" si="27"/>
        <v>11300.89</v>
      </c>
      <c r="L625" s="7" t="str">
        <f>IF(VLOOKUP(A625,'[1]LISTA ETIQUETAS'!O:AB,14,0)="","",(VLOOKUP(A625,'[1]LISTA ETIQUETAS'!O:AB,14,0)))</f>
        <v/>
      </c>
      <c r="M625" s="8">
        <f>VLOOKUP(A625,'[1]LISTA ETIQUETAS'!$O:$BR,56,0)</f>
        <v>0</v>
      </c>
      <c r="N625" s="9">
        <f t="shared" si="28"/>
        <v>266776</v>
      </c>
      <c r="S625" s="2">
        <f>_xlfn.XLOOKUP($A625,'[1]LISTA ETIQUETAS'!$O:$O,'[1]LISTA ETIQUETAS'!H:H,"",0)</f>
        <v>3</v>
      </c>
      <c r="T625" s="9">
        <f t="shared" si="29"/>
        <v>3</v>
      </c>
      <c r="U625" s="10" t="str">
        <f>IFERROR((VLOOKUP(A625,'links de acesso'!A:B,2,0)),"\\192.168.0.4\Produtos\PRODUTO_PRONTA_ENTREGA\static\IMAGENS_PRODUTOS\SEM IMAGEM.jpg")</f>
        <v>\\192.168.0.4\Produtos\PRODUTO_PRONTA_ENTREGA\static\IMAGENS_PRODUTOS\CADEIRA MUNICK_266776.jpg</v>
      </c>
      <c r="V625" s="2"/>
    </row>
    <row r="626" spans="1:22" x14ac:dyDescent="0.25">
      <c r="A626" s="5">
        <v>151602</v>
      </c>
      <c r="B626" t="str">
        <f>IFERROR((VLOOKUP(A626,'[1]LISTA ETIQUETAS'!O:X,3,0)),"PRODUTO SEM ESTOQUE")</f>
        <v>EST CADEIRA NICK C/BRACO (ROTIN APUI NATURAL) (TC LINHO 505)</v>
      </c>
      <c r="C626" s="10" t="str">
        <f>VLOOKUP(A626,'[1]LISTA ETIQUETAS'!$O:$BT,57,0)</f>
        <v>CLAMI CADEIRA</v>
      </c>
      <c r="D626" s="10" t="str">
        <f>VLOOKUP(A626,'[1]LISTA ETIQUETAS'!$O:$BT,58,0)</f>
        <v>CADEIRA NICK (FL)</v>
      </c>
      <c r="E626" s="11">
        <f>IF(VLOOKUP(A626,'[1]LISTA ETIQUETAS'!O:W,4,0)="",(VLOOKUP(A626,'[1]LISTA ETIQUETAS'!O:W,6,0)),(VLOOKUP(A626,'[1]LISTA ETIQUETAS'!O:W,4,0)))</f>
        <v>0.56999999999999995</v>
      </c>
      <c r="F626" s="11">
        <f>IF(VLOOKUP(A626,'[1]LISTA ETIQUETAS'!O:W,5,0)="",(VLOOKUP(A626,'[1]LISTA ETIQUETAS'!O:W,7,0)),(VLOOKUP(A626,'[1]LISTA ETIQUETAS'!O:W,5,0)))</f>
        <v>0.6</v>
      </c>
      <c r="G626" s="11">
        <f>IFERROR((VLOOKUP(A626,'[1]LISTA ETIQUETAS'!O:X,8,0)),"")</f>
        <v>0.94</v>
      </c>
      <c r="H626" s="11">
        <f>IFERROR((VLOOKUP(A626,'[1]LISTA ETIQUETAS'!O:X,9,0)),"")</f>
        <v>0</v>
      </c>
      <c r="I626" s="12">
        <f>IFERROR((VLOOKUP(A626,'[1]LISTA ETIQUETAS'!O:Y,11,0)),"")</f>
        <v>3336.35</v>
      </c>
      <c r="J626" s="6">
        <f>VLOOKUP(A626,'[1]LISTA ETIQUETAS'!$O:$Z,12,0)</f>
        <v>0.7</v>
      </c>
      <c r="K626" s="12">
        <f t="shared" si="27"/>
        <v>1000.9050000000002</v>
      </c>
      <c r="L626" s="7" t="str">
        <f>IF(VLOOKUP(A626,'[1]LISTA ETIQUETAS'!O:AB,14,0)="","",(VLOOKUP(A626,'[1]LISTA ETIQUETAS'!O:AB,14,0)))</f>
        <v/>
      </c>
      <c r="M626" s="8">
        <f>VLOOKUP(A626,'[1]LISTA ETIQUETAS'!$O:$BR,56,0)</f>
        <v>0</v>
      </c>
      <c r="N626" s="9">
        <f t="shared" si="28"/>
        <v>151602</v>
      </c>
      <c r="S626" s="2">
        <f>_xlfn.XLOOKUP($A626,'[1]LISTA ETIQUETAS'!$O:$O,'[1]LISTA ETIQUETAS'!H:H,"",0)</f>
        <v>2</v>
      </c>
      <c r="T626" s="9">
        <f t="shared" si="29"/>
        <v>2</v>
      </c>
      <c r="U626" s="10" t="str">
        <f>IFERROR((VLOOKUP(A626,'links de acesso'!A:B,2,0)),"\\192.168.0.4\Produtos\PRODUTO_PRONTA_ENTREGA\static\IMAGENS_PRODUTOS\SEM IMAGEM.jpg")</f>
        <v>\\192.168.0.4\Produtos\PRODUTO_PRONTA_ENTREGA\static\IMAGENS_PRODUTOS\CADEIRA NICK CB_151602.jpg</v>
      </c>
      <c r="V626" s="2"/>
    </row>
    <row r="627" spans="1:22" x14ac:dyDescent="0.25">
      <c r="A627" s="5">
        <v>151602</v>
      </c>
      <c r="B627" t="str">
        <f>IFERROR((VLOOKUP(A627,'[1]LISTA ETIQUETAS'!O:X,3,0)),"PRODUTO SEM ESTOQUE")</f>
        <v>EST CADEIRA NICK C/BRACO (ROTIN APUI NATURAL) (TC LINHO 505)</v>
      </c>
      <c r="C627" s="10" t="str">
        <f>VLOOKUP(A627,'[1]LISTA ETIQUETAS'!$O:$BT,57,0)</f>
        <v>CLAMI CADEIRA</v>
      </c>
      <c r="D627" s="10" t="str">
        <f>VLOOKUP(A627,'[1]LISTA ETIQUETAS'!$O:$BT,58,0)</f>
        <v>CADEIRA NICK (FL)</v>
      </c>
      <c r="E627" s="11">
        <f>IF(VLOOKUP(A627,'[1]LISTA ETIQUETAS'!O:W,4,0)="",(VLOOKUP(A627,'[1]LISTA ETIQUETAS'!O:W,6,0)),(VLOOKUP(A627,'[1]LISTA ETIQUETAS'!O:W,4,0)))</f>
        <v>0.56999999999999995</v>
      </c>
      <c r="F627" s="11">
        <f>IF(VLOOKUP(A627,'[1]LISTA ETIQUETAS'!O:W,5,0)="",(VLOOKUP(A627,'[1]LISTA ETIQUETAS'!O:W,7,0)),(VLOOKUP(A627,'[1]LISTA ETIQUETAS'!O:W,5,0)))</f>
        <v>0.6</v>
      </c>
      <c r="G627" s="11">
        <f>IFERROR((VLOOKUP(A627,'[1]LISTA ETIQUETAS'!O:X,8,0)),"")</f>
        <v>0.94</v>
      </c>
      <c r="H627" s="11">
        <f>IFERROR((VLOOKUP(A627,'[1]LISTA ETIQUETAS'!O:X,9,0)),"")</f>
        <v>0</v>
      </c>
      <c r="I627" s="12">
        <f>IFERROR((VLOOKUP(A627,'[1]LISTA ETIQUETAS'!O:Y,11,0)),"")</f>
        <v>3336.35</v>
      </c>
      <c r="J627" s="6">
        <f>VLOOKUP(A627,'[1]LISTA ETIQUETAS'!$O:$Z,12,0)</f>
        <v>0.7</v>
      </c>
      <c r="K627" s="12">
        <f t="shared" si="27"/>
        <v>1000.9050000000002</v>
      </c>
      <c r="L627" s="7" t="str">
        <f>IF(VLOOKUP(A627,'[1]LISTA ETIQUETAS'!O:AB,14,0)="","",(VLOOKUP(A627,'[1]LISTA ETIQUETAS'!O:AB,14,0)))</f>
        <v/>
      </c>
      <c r="M627" s="8">
        <f>VLOOKUP(A627,'[1]LISTA ETIQUETAS'!$O:$BR,56,0)</f>
        <v>0</v>
      </c>
      <c r="N627" s="9">
        <f t="shared" si="28"/>
        <v>151602</v>
      </c>
      <c r="S627" s="2">
        <f>_xlfn.XLOOKUP($A627,'[1]LISTA ETIQUETAS'!$O:$O,'[1]LISTA ETIQUETAS'!H:H,"",0)</f>
        <v>2</v>
      </c>
      <c r="T627" s="9">
        <f t="shared" si="29"/>
        <v>2</v>
      </c>
      <c r="U627" s="10" t="str">
        <f>IFERROR((VLOOKUP(A627,'links de acesso'!A:B,2,0)),"\\192.168.0.4\Produtos\PRODUTO_PRONTA_ENTREGA\static\IMAGENS_PRODUTOS\SEM IMAGEM.jpg")</f>
        <v>\\192.168.0.4\Produtos\PRODUTO_PRONTA_ENTREGA\static\IMAGENS_PRODUTOS\CADEIRA NICK CB_151602.jpg</v>
      </c>
      <c r="V627" s="2"/>
    </row>
    <row r="628" spans="1:22" x14ac:dyDescent="0.25">
      <c r="A628" s="5">
        <v>336546</v>
      </c>
      <c r="B628" t="str">
        <f>IFERROR((VLOOKUP(A628,'[1]LISTA ETIQUETAS'!O:X,3,0)),"PRODUTO SEM ESTOQUE")</f>
        <v>EST CADEIRA NINA (MAD B LOURO ESP) 74 CAMEL/SEXT NAT</v>
      </c>
      <c r="C628" s="10" t="str">
        <f>VLOOKUP(A628,'[1]LISTA ETIQUETAS'!$O:$BT,57,0)</f>
        <v>CLAMI CADEIRA</v>
      </c>
      <c r="D628" s="10" t="str">
        <f>VLOOKUP(A628,'[1]LISTA ETIQUETAS'!$O:$BT,58,0)</f>
        <v>CADEIRA NINA (FL)</v>
      </c>
      <c r="E628" s="11">
        <f>IF(VLOOKUP(A628,'[1]LISTA ETIQUETAS'!O:W,4,0)="",(VLOOKUP(A628,'[1]LISTA ETIQUETAS'!O:W,6,0)),(VLOOKUP(A628,'[1]LISTA ETIQUETAS'!O:W,4,0)))</f>
        <v>0.5</v>
      </c>
      <c r="F628" s="11">
        <f>IF(VLOOKUP(A628,'[1]LISTA ETIQUETAS'!O:W,5,0)="",(VLOOKUP(A628,'[1]LISTA ETIQUETAS'!O:W,7,0)),(VLOOKUP(A628,'[1]LISTA ETIQUETAS'!O:W,5,0)))</f>
        <v>0.61</v>
      </c>
      <c r="G628" s="11">
        <f>IFERROR((VLOOKUP(A628,'[1]LISTA ETIQUETAS'!O:X,8,0)),"")</f>
        <v>0.88</v>
      </c>
      <c r="H628" s="11">
        <f>IFERROR((VLOOKUP(A628,'[1]LISTA ETIQUETAS'!O:X,9,0)),"")</f>
        <v>0</v>
      </c>
      <c r="I628" s="12">
        <f>IFERROR((VLOOKUP(A628,'[1]LISTA ETIQUETAS'!O:Y,11,0)),"")</f>
        <v>10068.620000000001</v>
      </c>
      <c r="J628" s="6">
        <f>VLOOKUP(A628,'[1]LISTA ETIQUETAS'!$O:$Z,12,0)</f>
        <v>0.5</v>
      </c>
      <c r="K628" s="12">
        <f t="shared" si="27"/>
        <v>5034.3100000000004</v>
      </c>
      <c r="L628" s="7" t="str">
        <f>IF(VLOOKUP(A628,'[1]LISTA ETIQUETAS'!O:AB,14,0)="","",(VLOOKUP(A628,'[1]LISTA ETIQUETAS'!O:AB,14,0)))</f>
        <v/>
      </c>
      <c r="M628" s="8">
        <f>VLOOKUP(A628,'[1]LISTA ETIQUETAS'!$O:$BR,56,0)</f>
        <v>0</v>
      </c>
      <c r="N628" s="9">
        <f t="shared" si="28"/>
        <v>336546</v>
      </c>
      <c r="S628" s="2">
        <f>_xlfn.XLOOKUP($A628,'[1]LISTA ETIQUETAS'!$O:$O,'[1]LISTA ETIQUETAS'!H:H,"",0)</f>
        <v>7</v>
      </c>
      <c r="T628" s="9">
        <f t="shared" si="29"/>
        <v>7</v>
      </c>
      <c r="U628" s="10" t="str">
        <f>IFERROR((VLOOKUP(A628,'links de acesso'!A:B,2,0)),"\\192.168.0.4\Produtos\PRODUTO_PRONTA_ENTREGA\static\IMAGENS_PRODUTOS\SEM IMAGEM.jpg")</f>
        <v>\\192.168.0.4\Produtos\PRODUTO_PRONTA_ENTREGA\static\IMAGENS_PRODUTOS\CADEIRA NINA_336546.jpg</v>
      </c>
      <c r="V628" s="2"/>
    </row>
    <row r="629" spans="1:22" x14ac:dyDescent="0.25">
      <c r="A629" s="5">
        <v>336546</v>
      </c>
      <c r="B629" t="str">
        <f>IFERROR((VLOOKUP(A629,'[1]LISTA ETIQUETAS'!O:X,3,0)),"PRODUTO SEM ESTOQUE")</f>
        <v>EST CADEIRA NINA (MAD B LOURO ESP) 74 CAMEL/SEXT NAT</v>
      </c>
      <c r="C629" s="10" t="str">
        <f>VLOOKUP(A629,'[1]LISTA ETIQUETAS'!$O:$BT,57,0)</f>
        <v>CLAMI CADEIRA</v>
      </c>
      <c r="D629" s="10" t="str">
        <f>VLOOKUP(A629,'[1]LISTA ETIQUETAS'!$O:$BT,58,0)</f>
        <v>CADEIRA NINA (FL)</v>
      </c>
      <c r="E629" s="11">
        <f>IF(VLOOKUP(A629,'[1]LISTA ETIQUETAS'!O:W,4,0)="",(VLOOKUP(A629,'[1]LISTA ETIQUETAS'!O:W,6,0)),(VLOOKUP(A629,'[1]LISTA ETIQUETAS'!O:W,4,0)))</f>
        <v>0.5</v>
      </c>
      <c r="F629" s="11">
        <f>IF(VLOOKUP(A629,'[1]LISTA ETIQUETAS'!O:W,5,0)="",(VLOOKUP(A629,'[1]LISTA ETIQUETAS'!O:W,7,0)),(VLOOKUP(A629,'[1]LISTA ETIQUETAS'!O:W,5,0)))</f>
        <v>0.61</v>
      </c>
      <c r="G629" s="11">
        <f>IFERROR((VLOOKUP(A629,'[1]LISTA ETIQUETAS'!O:X,8,0)),"")</f>
        <v>0.88</v>
      </c>
      <c r="H629" s="11">
        <f>IFERROR((VLOOKUP(A629,'[1]LISTA ETIQUETAS'!O:X,9,0)),"")</f>
        <v>0</v>
      </c>
      <c r="I629" s="12">
        <f>IFERROR((VLOOKUP(A629,'[1]LISTA ETIQUETAS'!O:Y,11,0)),"")</f>
        <v>10068.620000000001</v>
      </c>
      <c r="J629" s="6">
        <f>VLOOKUP(A629,'[1]LISTA ETIQUETAS'!$O:$Z,12,0)</f>
        <v>0.5</v>
      </c>
      <c r="K629" s="12">
        <f t="shared" si="27"/>
        <v>5034.3100000000004</v>
      </c>
      <c r="L629" s="7" t="str">
        <f>IF(VLOOKUP(A629,'[1]LISTA ETIQUETAS'!O:AB,14,0)="","",(VLOOKUP(A629,'[1]LISTA ETIQUETAS'!O:AB,14,0)))</f>
        <v/>
      </c>
      <c r="M629" s="8">
        <f>VLOOKUP(A629,'[1]LISTA ETIQUETAS'!$O:$BR,56,0)</f>
        <v>0</v>
      </c>
      <c r="N629" s="9">
        <f t="shared" si="28"/>
        <v>336546</v>
      </c>
      <c r="S629" s="2">
        <f>_xlfn.XLOOKUP($A629,'[1]LISTA ETIQUETAS'!$O:$O,'[1]LISTA ETIQUETAS'!H:H,"",0)</f>
        <v>7</v>
      </c>
      <c r="T629" s="9">
        <f t="shared" si="29"/>
        <v>7</v>
      </c>
      <c r="U629" s="10" t="str">
        <f>IFERROR((VLOOKUP(A629,'links de acesso'!A:B,2,0)),"\\192.168.0.4\Produtos\PRODUTO_PRONTA_ENTREGA\static\IMAGENS_PRODUTOS\SEM IMAGEM.jpg")</f>
        <v>\\192.168.0.4\Produtos\PRODUTO_PRONTA_ENTREGA\static\IMAGENS_PRODUTOS\CADEIRA NINA_336546.jpg</v>
      </c>
      <c r="V629" s="2"/>
    </row>
    <row r="630" spans="1:22" x14ac:dyDescent="0.25">
      <c r="A630" s="5">
        <v>336546</v>
      </c>
      <c r="B630" t="str">
        <f>IFERROR((VLOOKUP(A630,'[1]LISTA ETIQUETAS'!O:X,3,0)),"PRODUTO SEM ESTOQUE")</f>
        <v>EST CADEIRA NINA (MAD B LOURO ESP) 74 CAMEL/SEXT NAT</v>
      </c>
      <c r="C630" s="10" t="str">
        <f>VLOOKUP(A630,'[1]LISTA ETIQUETAS'!$O:$BT,57,0)</f>
        <v>CLAMI CADEIRA</v>
      </c>
      <c r="D630" s="10" t="str">
        <f>VLOOKUP(A630,'[1]LISTA ETIQUETAS'!$O:$BT,58,0)</f>
        <v>CADEIRA NINA (FL)</v>
      </c>
      <c r="E630" s="11">
        <f>IF(VLOOKUP(A630,'[1]LISTA ETIQUETAS'!O:W,4,0)="",(VLOOKUP(A630,'[1]LISTA ETIQUETAS'!O:W,6,0)),(VLOOKUP(A630,'[1]LISTA ETIQUETAS'!O:W,4,0)))</f>
        <v>0.5</v>
      </c>
      <c r="F630" s="11">
        <f>IF(VLOOKUP(A630,'[1]LISTA ETIQUETAS'!O:W,5,0)="",(VLOOKUP(A630,'[1]LISTA ETIQUETAS'!O:W,7,0)),(VLOOKUP(A630,'[1]LISTA ETIQUETAS'!O:W,5,0)))</f>
        <v>0.61</v>
      </c>
      <c r="G630" s="11">
        <f>IFERROR((VLOOKUP(A630,'[1]LISTA ETIQUETAS'!O:X,8,0)),"")</f>
        <v>0.88</v>
      </c>
      <c r="H630" s="11">
        <f>IFERROR((VLOOKUP(A630,'[1]LISTA ETIQUETAS'!O:X,9,0)),"")</f>
        <v>0</v>
      </c>
      <c r="I630" s="12">
        <f>IFERROR((VLOOKUP(A630,'[1]LISTA ETIQUETAS'!O:Y,11,0)),"")</f>
        <v>10068.620000000001</v>
      </c>
      <c r="J630" s="6">
        <f>VLOOKUP(A630,'[1]LISTA ETIQUETAS'!$O:$Z,12,0)</f>
        <v>0.5</v>
      </c>
      <c r="K630" s="12">
        <f t="shared" si="27"/>
        <v>5034.3100000000004</v>
      </c>
      <c r="L630" s="7" t="str">
        <f>IF(VLOOKUP(A630,'[1]LISTA ETIQUETAS'!O:AB,14,0)="","",(VLOOKUP(A630,'[1]LISTA ETIQUETAS'!O:AB,14,0)))</f>
        <v/>
      </c>
      <c r="M630" s="8">
        <f>VLOOKUP(A630,'[1]LISTA ETIQUETAS'!$O:$BR,56,0)</f>
        <v>0</v>
      </c>
      <c r="N630" s="9">
        <f t="shared" si="28"/>
        <v>336546</v>
      </c>
      <c r="S630" s="2">
        <f>_xlfn.XLOOKUP($A630,'[1]LISTA ETIQUETAS'!$O:$O,'[1]LISTA ETIQUETAS'!H:H,"",0)</f>
        <v>7</v>
      </c>
      <c r="T630" s="9">
        <f t="shared" si="29"/>
        <v>7</v>
      </c>
      <c r="U630" s="10" t="str">
        <f>IFERROR((VLOOKUP(A630,'links de acesso'!A:B,2,0)),"\\192.168.0.4\Produtos\PRODUTO_PRONTA_ENTREGA\static\IMAGENS_PRODUTOS\SEM IMAGEM.jpg")</f>
        <v>\\192.168.0.4\Produtos\PRODUTO_PRONTA_ENTREGA\static\IMAGENS_PRODUTOS\CADEIRA NINA_336546.jpg</v>
      </c>
      <c r="V630" s="2"/>
    </row>
    <row r="631" spans="1:22" x14ac:dyDescent="0.25">
      <c r="A631" s="5">
        <v>336546</v>
      </c>
      <c r="B631" t="str">
        <f>IFERROR((VLOOKUP(A631,'[1]LISTA ETIQUETAS'!O:X,3,0)),"PRODUTO SEM ESTOQUE")</f>
        <v>EST CADEIRA NINA (MAD B LOURO ESP) 74 CAMEL/SEXT NAT</v>
      </c>
      <c r="C631" s="10" t="str">
        <f>VLOOKUP(A631,'[1]LISTA ETIQUETAS'!$O:$BT,57,0)</f>
        <v>CLAMI CADEIRA</v>
      </c>
      <c r="D631" s="10" t="str">
        <f>VLOOKUP(A631,'[1]LISTA ETIQUETAS'!$O:$BT,58,0)</f>
        <v>CADEIRA NINA (FL)</v>
      </c>
      <c r="E631" s="11">
        <f>IF(VLOOKUP(A631,'[1]LISTA ETIQUETAS'!O:W,4,0)="",(VLOOKUP(A631,'[1]LISTA ETIQUETAS'!O:W,6,0)),(VLOOKUP(A631,'[1]LISTA ETIQUETAS'!O:W,4,0)))</f>
        <v>0.5</v>
      </c>
      <c r="F631" s="11">
        <f>IF(VLOOKUP(A631,'[1]LISTA ETIQUETAS'!O:W,5,0)="",(VLOOKUP(A631,'[1]LISTA ETIQUETAS'!O:W,7,0)),(VLOOKUP(A631,'[1]LISTA ETIQUETAS'!O:W,5,0)))</f>
        <v>0.61</v>
      </c>
      <c r="G631" s="11">
        <f>IFERROR((VLOOKUP(A631,'[1]LISTA ETIQUETAS'!O:X,8,0)),"")</f>
        <v>0.88</v>
      </c>
      <c r="H631" s="11">
        <f>IFERROR((VLOOKUP(A631,'[1]LISTA ETIQUETAS'!O:X,9,0)),"")</f>
        <v>0</v>
      </c>
      <c r="I631" s="12">
        <f>IFERROR((VLOOKUP(A631,'[1]LISTA ETIQUETAS'!O:Y,11,0)),"")</f>
        <v>10068.620000000001</v>
      </c>
      <c r="J631" s="6">
        <f>VLOOKUP(A631,'[1]LISTA ETIQUETAS'!$O:$Z,12,0)</f>
        <v>0.5</v>
      </c>
      <c r="K631" s="12">
        <f t="shared" si="27"/>
        <v>5034.3100000000004</v>
      </c>
      <c r="L631" s="7" t="str">
        <f>IF(VLOOKUP(A631,'[1]LISTA ETIQUETAS'!O:AB,14,0)="","",(VLOOKUP(A631,'[1]LISTA ETIQUETAS'!O:AB,14,0)))</f>
        <v/>
      </c>
      <c r="M631" s="8">
        <f>VLOOKUP(A631,'[1]LISTA ETIQUETAS'!$O:$BR,56,0)</f>
        <v>0</v>
      </c>
      <c r="N631" s="9">
        <f t="shared" si="28"/>
        <v>336546</v>
      </c>
      <c r="S631" s="2">
        <f>_xlfn.XLOOKUP($A631,'[1]LISTA ETIQUETAS'!$O:$O,'[1]LISTA ETIQUETAS'!H:H,"",0)</f>
        <v>7</v>
      </c>
      <c r="T631" s="9">
        <f t="shared" si="29"/>
        <v>7</v>
      </c>
      <c r="U631" s="10" t="str">
        <f>IFERROR((VLOOKUP(A631,'links de acesso'!A:B,2,0)),"\\192.168.0.4\Produtos\PRODUTO_PRONTA_ENTREGA\static\IMAGENS_PRODUTOS\SEM IMAGEM.jpg")</f>
        <v>\\192.168.0.4\Produtos\PRODUTO_PRONTA_ENTREGA\static\IMAGENS_PRODUTOS\CADEIRA NINA_336546.jpg</v>
      </c>
      <c r="V631" s="2"/>
    </row>
    <row r="632" spans="1:22" x14ac:dyDescent="0.25">
      <c r="A632" s="5">
        <v>336546</v>
      </c>
      <c r="B632" t="str">
        <f>IFERROR((VLOOKUP(A632,'[1]LISTA ETIQUETAS'!O:X,3,0)),"PRODUTO SEM ESTOQUE")</f>
        <v>EST CADEIRA NINA (MAD B LOURO ESP) 74 CAMEL/SEXT NAT</v>
      </c>
      <c r="C632" s="10" t="str">
        <f>VLOOKUP(A632,'[1]LISTA ETIQUETAS'!$O:$BT,57,0)</f>
        <v>CLAMI CADEIRA</v>
      </c>
      <c r="D632" s="10" t="str">
        <f>VLOOKUP(A632,'[1]LISTA ETIQUETAS'!$O:$BT,58,0)</f>
        <v>CADEIRA NINA (FL)</v>
      </c>
      <c r="E632" s="11">
        <f>IF(VLOOKUP(A632,'[1]LISTA ETIQUETAS'!O:W,4,0)="",(VLOOKUP(A632,'[1]LISTA ETIQUETAS'!O:W,6,0)),(VLOOKUP(A632,'[1]LISTA ETIQUETAS'!O:W,4,0)))</f>
        <v>0.5</v>
      </c>
      <c r="F632" s="11">
        <f>IF(VLOOKUP(A632,'[1]LISTA ETIQUETAS'!O:W,5,0)="",(VLOOKUP(A632,'[1]LISTA ETIQUETAS'!O:W,7,0)),(VLOOKUP(A632,'[1]LISTA ETIQUETAS'!O:W,5,0)))</f>
        <v>0.61</v>
      </c>
      <c r="G632" s="11">
        <f>IFERROR((VLOOKUP(A632,'[1]LISTA ETIQUETAS'!O:X,8,0)),"")</f>
        <v>0.88</v>
      </c>
      <c r="H632" s="11">
        <f>IFERROR((VLOOKUP(A632,'[1]LISTA ETIQUETAS'!O:X,9,0)),"")</f>
        <v>0</v>
      </c>
      <c r="I632" s="12">
        <f>IFERROR((VLOOKUP(A632,'[1]LISTA ETIQUETAS'!O:Y,11,0)),"")</f>
        <v>10068.620000000001</v>
      </c>
      <c r="J632" s="6">
        <f>VLOOKUP(A632,'[1]LISTA ETIQUETAS'!$O:$Z,12,0)</f>
        <v>0.5</v>
      </c>
      <c r="K632" s="12">
        <f t="shared" si="27"/>
        <v>5034.3100000000004</v>
      </c>
      <c r="L632" s="7" t="str">
        <f>IF(VLOOKUP(A632,'[1]LISTA ETIQUETAS'!O:AB,14,0)="","",(VLOOKUP(A632,'[1]LISTA ETIQUETAS'!O:AB,14,0)))</f>
        <v/>
      </c>
      <c r="M632" s="8">
        <f>VLOOKUP(A632,'[1]LISTA ETIQUETAS'!$O:$BR,56,0)</f>
        <v>0</v>
      </c>
      <c r="N632" s="9">
        <f t="shared" si="28"/>
        <v>336546</v>
      </c>
      <c r="S632" s="2">
        <f>_xlfn.XLOOKUP($A632,'[1]LISTA ETIQUETAS'!$O:$O,'[1]LISTA ETIQUETAS'!H:H,"",0)</f>
        <v>7</v>
      </c>
      <c r="T632" s="9">
        <f t="shared" si="29"/>
        <v>7</v>
      </c>
      <c r="U632" s="10" t="str">
        <f>IFERROR((VLOOKUP(A632,'links de acesso'!A:B,2,0)),"\\192.168.0.4\Produtos\PRODUTO_PRONTA_ENTREGA\static\IMAGENS_PRODUTOS\SEM IMAGEM.jpg")</f>
        <v>\\192.168.0.4\Produtos\PRODUTO_PRONTA_ENTREGA\static\IMAGENS_PRODUTOS\CADEIRA NINA_336546.jpg</v>
      </c>
      <c r="V632" s="2"/>
    </row>
    <row r="633" spans="1:22" x14ac:dyDescent="0.25">
      <c r="A633" s="5">
        <v>336546</v>
      </c>
      <c r="B633" t="str">
        <f>IFERROR((VLOOKUP(A633,'[1]LISTA ETIQUETAS'!O:X,3,0)),"PRODUTO SEM ESTOQUE")</f>
        <v>EST CADEIRA NINA (MAD B LOURO ESP) 74 CAMEL/SEXT NAT</v>
      </c>
      <c r="C633" s="10" t="str">
        <f>VLOOKUP(A633,'[1]LISTA ETIQUETAS'!$O:$BT,57,0)</f>
        <v>CLAMI CADEIRA</v>
      </c>
      <c r="D633" s="10" t="str">
        <f>VLOOKUP(A633,'[1]LISTA ETIQUETAS'!$O:$BT,58,0)</f>
        <v>CADEIRA NINA (FL)</v>
      </c>
      <c r="E633" s="11">
        <f>IF(VLOOKUP(A633,'[1]LISTA ETIQUETAS'!O:W,4,0)="",(VLOOKUP(A633,'[1]LISTA ETIQUETAS'!O:W,6,0)),(VLOOKUP(A633,'[1]LISTA ETIQUETAS'!O:W,4,0)))</f>
        <v>0.5</v>
      </c>
      <c r="F633" s="11">
        <f>IF(VLOOKUP(A633,'[1]LISTA ETIQUETAS'!O:W,5,0)="",(VLOOKUP(A633,'[1]LISTA ETIQUETAS'!O:W,7,0)),(VLOOKUP(A633,'[1]LISTA ETIQUETAS'!O:W,5,0)))</f>
        <v>0.61</v>
      </c>
      <c r="G633" s="11">
        <f>IFERROR((VLOOKUP(A633,'[1]LISTA ETIQUETAS'!O:X,8,0)),"")</f>
        <v>0.88</v>
      </c>
      <c r="H633" s="11">
        <f>IFERROR((VLOOKUP(A633,'[1]LISTA ETIQUETAS'!O:X,9,0)),"")</f>
        <v>0</v>
      </c>
      <c r="I633" s="12">
        <f>IFERROR((VLOOKUP(A633,'[1]LISTA ETIQUETAS'!O:Y,11,0)),"")</f>
        <v>10068.620000000001</v>
      </c>
      <c r="J633" s="6">
        <f>VLOOKUP(A633,'[1]LISTA ETIQUETAS'!$O:$Z,12,0)</f>
        <v>0.5</v>
      </c>
      <c r="K633" s="12">
        <f t="shared" si="27"/>
        <v>5034.3100000000004</v>
      </c>
      <c r="L633" s="7" t="str">
        <f>IF(VLOOKUP(A633,'[1]LISTA ETIQUETAS'!O:AB,14,0)="","",(VLOOKUP(A633,'[1]LISTA ETIQUETAS'!O:AB,14,0)))</f>
        <v/>
      </c>
      <c r="M633" s="8">
        <f>VLOOKUP(A633,'[1]LISTA ETIQUETAS'!$O:$BR,56,0)</f>
        <v>0</v>
      </c>
      <c r="N633" s="9">
        <f t="shared" si="28"/>
        <v>336546</v>
      </c>
      <c r="S633" s="2">
        <f>_xlfn.XLOOKUP($A633,'[1]LISTA ETIQUETAS'!$O:$O,'[1]LISTA ETIQUETAS'!H:H,"",0)</f>
        <v>7</v>
      </c>
      <c r="T633" s="9">
        <f t="shared" si="29"/>
        <v>7</v>
      </c>
      <c r="U633" s="10" t="str">
        <f>IFERROR((VLOOKUP(A633,'links de acesso'!A:B,2,0)),"\\192.168.0.4\Produtos\PRODUTO_PRONTA_ENTREGA\static\IMAGENS_PRODUTOS\SEM IMAGEM.jpg")</f>
        <v>\\192.168.0.4\Produtos\PRODUTO_PRONTA_ENTREGA\static\IMAGENS_PRODUTOS\CADEIRA NINA_336546.jpg</v>
      </c>
      <c r="V633" s="2"/>
    </row>
    <row r="634" spans="1:22" x14ac:dyDescent="0.25">
      <c r="A634" s="5">
        <v>336546</v>
      </c>
      <c r="B634" t="str">
        <f>IFERROR((VLOOKUP(A634,'[1]LISTA ETIQUETAS'!O:X,3,0)),"PRODUTO SEM ESTOQUE")</f>
        <v>EST CADEIRA NINA (MAD B LOURO ESP) 74 CAMEL/SEXT NAT</v>
      </c>
      <c r="C634" s="10" t="str">
        <f>VLOOKUP(A634,'[1]LISTA ETIQUETAS'!$O:$BT,57,0)</f>
        <v>CLAMI CADEIRA</v>
      </c>
      <c r="D634" s="10" t="str">
        <f>VLOOKUP(A634,'[1]LISTA ETIQUETAS'!$O:$BT,58,0)</f>
        <v>CADEIRA NINA (FL)</v>
      </c>
      <c r="E634" s="11">
        <f>IF(VLOOKUP(A634,'[1]LISTA ETIQUETAS'!O:W,4,0)="",(VLOOKUP(A634,'[1]LISTA ETIQUETAS'!O:W,6,0)),(VLOOKUP(A634,'[1]LISTA ETIQUETAS'!O:W,4,0)))</f>
        <v>0.5</v>
      </c>
      <c r="F634" s="11">
        <f>IF(VLOOKUP(A634,'[1]LISTA ETIQUETAS'!O:W,5,0)="",(VLOOKUP(A634,'[1]LISTA ETIQUETAS'!O:W,7,0)),(VLOOKUP(A634,'[1]LISTA ETIQUETAS'!O:W,5,0)))</f>
        <v>0.61</v>
      </c>
      <c r="G634" s="11">
        <f>IFERROR((VLOOKUP(A634,'[1]LISTA ETIQUETAS'!O:X,8,0)),"")</f>
        <v>0.88</v>
      </c>
      <c r="H634" s="11">
        <f>IFERROR((VLOOKUP(A634,'[1]LISTA ETIQUETAS'!O:X,9,0)),"")</f>
        <v>0</v>
      </c>
      <c r="I634" s="12">
        <f>IFERROR((VLOOKUP(A634,'[1]LISTA ETIQUETAS'!O:Y,11,0)),"")</f>
        <v>10068.620000000001</v>
      </c>
      <c r="J634" s="6">
        <f>VLOOKUP(A634,'[1]LISTA ETIQUETAS'!$O:$Z,12,0)</f>
        <v>0.5</v>
      </c>
      <c r="K634" s="12">
        <f t="shared" si="27"/>
        <v>5034.3100000000004</v>
      </c>
      <c r="L634" s="7" t="str">
        <f>IF(VLOOKUP(A634,'[1]LISTA ETIQUETAS'!O:AB,14,0)="","",(VLOOKUP(A634,'[1]LISTA ETIQUETAS'!O:AB,14,0)))</f>
        <v/>
      </c>
      <c r="M634" s="8">
        <f>VLOOKUP(A634,'[1]LISTA ETIQUETAS'!$O:$BR,56,0)</f>
        <v>0</v>
      </c>
      <c r="N634" s="9">
        <f t="shared" si="28"/>
        <v>336546</v>
      </c>
      <c r="S634" s="2">
        <f>_xlfn.XLOOKUP($A634,'[1]LISTA ETIQUETAS'!$O:$O,'[1]LISTA ETIQUETAS'!H:H,"",0)</f>
        <v>7</v>
      </c>
      <c r="T634" s="9">
        <f t="shared" si="29"/>
        <v>7</v>
      </c>
      <c r="U634" s="10" t="str">
        <f>IFERROR((VLOOKUP(A634,'links de acesso'!A:B,2,0)),"\\192.168.0.4\Produtos\PRODUTO_PRONTA_ENTREGA\static\IMAGENS_PRODUTOS\SEM IMAGEM.jpg")</f>
        <v>\\192.168.0.4\Produtos\PRODUTO_PRONTA_ENTREGA\static\IMAGENS_PRODUTOS\CADEIRA NINA_336546.jpg</v>
      </c>
      <c r="V634" s="2"/>
    </row>
    <row r="635" spans="1:22" x14ac:dyDescent="0.25">
      <c r="A635" s="5">
        <v>336658</v>
      </c>
      <c r="B635" t="str">
        <f>IFERROR((VLOOKUP(A635,'[1]LISTA ETIQUETAS'!O:X,3,0)),"PRODUTO SEM ESTOQUE")</f>
        <v>EST CADEIRA NINA (MAD A CINAM NT) TC10 11202-331/SEXT TING</v>
      </c>
      <c r="C635" s="10" t="str">
        <f>VLOOKUP(A635,'[1]LISTA ETIQUETAS'!$O:$BT,57,0)</f>
        <v>CLAMI CADEIRA</v>
      </c>
      <c r="D635" s="10" t="str">
        <f>VLOOKUP(A635,'[1]LISTA ETIQUETAS'!$O:$BT,58,0)</f>
        <v>CADEIRA NINA (FL)</v>
      </c>
      <c r="E635" s="11">
        <f>IF(VLOOKUP(A635,'[1]LISTA ETIQUETAS'!O:W,4,0)="",(VLOOKUP(A635,'[1]LISTA ETIQUETAS'!O:W,6,0)),(VLOOKUP(A635,'[1]LISTA ETIQUETAS'!O:W,4,0)))</f>
        <v>0.5</v>
      </c>
      <c r="F635" s="11">
        <f>IF(VLOOKUP(A635,'[1]LISTA ETIQUETAS'!O:W,5,0)="",(VLOOKUP(A635,'[1]LISTA ETIQUETAS'!O:W,7,0)),(VLOOKUP(A635,'[1]LISTA ETIQUETAS'!O:W,5,0)))</f>
        <v>0.61</v>
      </c>
      <c r="G635" s="11">
        <f>IFERROR((VLOOKUP(A635,'[1]LISTA ETIQUETAS'!O:X,8,0)),"")</f>
        <v>0.88</v>
      </c>
      <c r="H635" s="11">
        <f>IFERROR((VLOOKUP(A635,'[1]LISTA ETIQUETAS'!O:X,9,0)),"")</f>
        <v>0</v>
      </c>
      <c r="I635" s="12">
        <f>IFERROR((VLOOKUP(A635,'[1]LISTA ETIQUETAS'!O:Y,11,0)),"")</f>
        <v>8122.82</v>
      </c>
      <c r="J635" s="6">
        <f>VLOOKUP(A635,'[1]LISTA ETIQUETAS'!$O:$Z,12,0)</f>
        <v>0.5</v>
      </c>
      <c r="K635" s="12">
        <f t="shared" si="27"/>
        <v>4061.41</v>
      </c>
      <c r="L635" s="7" t="str">
        <f>IF(VLOOKUP(A635,'[1]LISTA ETIQUETAS'!O:AB,14,0)="","",(VLOOKUP(A635,'[1]LISTA ETIQUETAS'!O:AB,14,0)))</f>
        <v/>
      </c>
      <c r="M635" s="8">
        <f>VLOOKUP(A635,'[1]LISTA ETIQUETAS'!$O:$BR,56,0)</f>
        <v>0</v>
      </c>
      <c r="N635" s="9">
        <f t="shared" si="28"/>
        <v>336658</v>
      </c>
      <c r="S635" s="2">
        <f>_xlfn.XLOOKUP($A635,'[1]LISTA ETIQUETAS'!$O:$O,'[1]LISTA ETIQUETAS'!H:H,"",0)</f>
        <v>8</v>
      </c>
      <c r="T635" s="9">
        <f t="shared" si="29"/>
        <v>8</v>
      </c>
      <c r="U635" s="10" t="str">
        <f>IFERROR((VLOOKUP(A635,'links de acesso'!A:B,2,0)),"\\192.168.0.4\Produtos\PRODUTO_PRONTA_ENTREGA\static\IMAGENS_PRODUTOS\SEM IMAGEM.jpg")</f>
        <v>\\192.168.0.4\Produtos\PRODUTO_PRONTA_ENTREGA\static\IMAGENS_PRODUTOS\CADEIRA NINA_336658.jpg</v>
      </c>
      <c r="V635" s="2"/>
    </row>
    <row r="636" spans="1:22" x14ac:dyDescent="0.25">
      <c r="A636" s="5">
        <v>336658</v>
      </c>
      <c r="B636" t="str">
        <f>IFERROR((VLOOKUP(A636,'[1]LISTA ETIQUETAS'!O:X,3,0)),"PRODUTO SEM ESTOQUE")</f>
        <v>EST CADEIRA NINA (MAD A CINAM NT) TC10 11202-331/SEXT TING</v>
      </c>
      <c r="C636" s="10" t="str">
        <f>VLOOKUP(A636,'[1]LISTA ETIQUETAS'!$O:$BT,57,0)</f>
        <v>CLAMI CADEIRA</v>
      </c>
      <c r="D636" s="10" t="str">
        <f>VLOOKUP(A636,'[1]LISTA ETIQUETAS'!$O:$BT,58,0)</f>
        <v>CADEIRA NINA (FL)</v>
      </c>
      <c r="E636" s="11">
        <f>IF(VLOOKUP(A636,'[1]LISTA ETIQUETAS'!O:W,4,0)="",(VLOOKUP(A636,'[1]LISTA ETIQUETAS'!O:W,6,0)),(VLOOKUP(A636,'[1]LISTA ETIQUETAS'!O:W,4,0)))</f>
        <v>0.5</v>
      </c>
      <c r="F636" s="11">
        <f>IF(VLOOKUP(A636,'[1]LISTA ETIQUETAS'!O:W,5,0)="",(VLOOKUP(A636,'[1]LISTA ETIQUETAS'!O:W,7,0)),(VLOOKUP(A636,'[1]LISTA ETIQUETAS'!O:W,5,0)))</f>
        <v>0.61</v>
      </c>
      <c r="G636" s="11">
        <f>IFERROR((VLOOKUP(A636,'[1]LISTA ETIQUETAS'!O:X,8,0)),"")</f>
        <v>0.88</v>
      </c>
      <c r="H636" s="11">
        <f>IFERROR((VLOOKUP(A636,'[1]LISTA ETIQUETAS'!O:X,9,0)),"")</f>
        <v>0</v>
      </c>
      <c r="I636" s="12">
        <f>IFERROR((VLOOKUP(A636,'[1]LISTA ETIQUETAS'!O:Y,11,0)),"")</f>
        <v>8122.82</v>
      </c>
      <c r="J636" s="6">
        <f>VLOOKUP(A636,'[1]LISTA ETIQUETAS'!$O:$Z,12,0)</f>
        <v>0.5</v>
      </c>
      <c r="K636" s="12">
        <f t="shared" si="27"/>
        <v>4061.41</v>
      </c>
      <c r="L636" s="7" t="str">
        <f>IF(VLOOKUP(A636,'[1]LISTA ETIQUETAS'!O:AB,14,0)="","",(VLOOKUP(A636,'[1]LISTA ETIQUETAS'!O:AB,14,0)))</f>
        <v/>
      </c>
      <c r="M636" s="8">
        <f>VLOOKUP(A636,'[1]LISTA ETIQUETAS'!$O:$BR,56,0)</f>
        <v>0</v>
      </c>
      <c r="N636" s="9">
        <f t="shared" si="28"/>
        <v>336658</v>
      </c>
      <c r="S636" s="2">
        <f>_xlfn.XLOOKUP($A636,'[1]LISTA ETIQUETAS'!$O:$O,'[1]LISTA ETIQUETAS'!H:H,"",0)</f>
        <v>8</v>
      </c>
      <c r="T636" s="9">
        <f t="shared" si="29"/>
        <v>8</v>
      </c>
      <c r="U636" s="10" t="str">
        <f>IFERROR((VLOOKUP(A636,'links de acesso'!A:B,2,0)),"\\192.168.0.4\Produtos\PRODUTO_PRONTA_ENTREGA\static\IMAGENS_PRODUTOS\SEM IMAGEM.jpg")</f>
        <v>\\192.168.0.4\Produtos\PRODUTO_PRONTA_ENTREGA\static\IMAGENS_PRODUTOS\CADEIRA NINA_336658.jpg</v>
      </c>
      <c r="V636" s="2"/>
    </row>
    <row r="637" spans="1:22" x14ac:dyDescent="0.25">
      <c r="A637" s="5">
        <v>336658</v>
      </c>
      <c r="B637" t="str">
        <f>IFERROR((VLOOKUP(A637,'[1]LISTA ETIQUETAS'!O:X,3,0)),"PRODUTO SEM ESTOQUE")</f>
        <v>EST CADEIRA NINA (MAD A CINAM NT) TC10 11202-331/SEXT TING</v>
      </c>
      <c r="C637" s="10" t="str">
        <f>VLOOKUP(A637,'[1]LISTA ETIQUETAS'!$O:$BT,57,0)</f>
        <v>CLAMI CADEIRA</v>
      </c>
      <c r="D637" s="10" t="str">
        <f>VLOOKUP(A637,'[1]LISTA ETIQUETAS'!$O:$BT,58,0)</f>
        <v>CADEIRA NINA (FL)</v>
      </c>
      <c r="E637" s="11">
        <f>IF(VLOOKUP(A637,'[1]LISTA ETIQUETAS'!O:W,4,0)="",(VLOOKUP(A637,'[1]LISTA ETIQUETAS'!O:W,6,0)),(VLOOKUP(A637,'[1]LISTA ETIQUETAS'!O:W,4,0)))</f>
        <v>0.5</v>
      </c>
      <c r="F637" s="11">
        <f>IF(VLOOKUP(A637,'[1]LISTA ETIQUETAS'!O:W,5,0)="",(VLOOKUP(A637,'[1]LISTA ETIQUETAS'!O:W,7,0)),(VLOOKUP(A637,'[1]LISTA ETIQUETAS'!O:W,5,0)))</f>
        <v>0.61</v>
      </c>
      <c r="G637" s="11">
        <f>IFERROR((VLOOKUP(A637,'[1]LISTA ETIQUETAS'!O:X,8,0)),"")</f>
        <v>0.88</v>
      </c>
      <c r="H637" s="11">
        <f>IFERROR((VLOOKUP(A637,'[1]LISTA ETIQUETAS'!O:X,9,0)),"")</f>
        <v>0</v>
      </c>
      <c r="I637" s="12">
        <f>IFERROR((VLOOKUP(A637,'[1]LISTA ETIQUETAS'!O:Y,11,0)),"")</f>
        <v>8122.82</v>
      </c>
      <c r="J637" s="6">
        <f>VLOOKUP(A637,'[1]LISTA ETIQUETAS'!$O:$Z,12,0)</f>
        <v>0.5</v>
      </c>
      <c r="K637" s="12">
        <f t="shared" si="27"/>
        <v>4061.41</v>
      </c>
      <c r="L637" s="7" t="str">
        <f>IF(VLOOKUP(A637,'[1]LISTA ETIQUETAS'!O:AB,14,0)="","",(VLOOKUP(A637,'[1]LISTA ETIQUETAS'!O:AB,14,0)))</f>
        <v/>
      </c>
      <c r="M637" s="8">
        <f>VLOOKUP(A637,'[1]LISTA ETIQUETAS'!$O:$BR,56,0)</f>
        <v>0</v>
      </c>
      <c r="N637" s="9">
        <f t="shared" si="28"/>
        <v>336658</v>
      </c>
      <c r="S637" s="2">
        <f>_xlfn.XLOOKUP($A637,'[1]LISTA ETIQUETAS'!$O:$O,'[1]LISTA ETIQUETAS'!H:H,"",0)</f>
        <v>8</v>
      </c>
      <c r="T637" s="9">
        <f t="shared" si="29"/>
        <v>8</v>
      </c>
      <c r="U637" s="10" t="str">
        <f>IFERROR((VLOOKUP(A637,'links de acesso'!A:B,2,0)),"\\192.168.0.4\Produtos\PRODUTO_PRONTA_ENTREGA\static\IMAGENS_PRODUTOS\SEM IMAGEM.jpg")</f>
        <v>\\192.168.0.4\Produtos\PRODUTO_PRONTA_ENTREGA\static\IMAGENS_PRODUTOS\CADEIRA NINA_336658.jpg</v>
      </c>
      <c r="V637" s="2"/>
    </row>
    <row r="638" spans="1:22" x14ac:dyDescent="0.25">
      <c r="A638" s="5">
        <v>336658</v>
      </c>
      <c r="B638" t="str">
        <f>IFERROR((VLOOKUP(A638,'[1]LISTA ETIQUETAS'!O:X,3,0)),"PRODUTO SEM ESTOQUE")</f>
        <v>EST CADEIRA NINA (MAD A CINAM NT) TC10 11202-331/SEXT TING</v>
      </c>
      <c r="C638" s="10" t="str">
        <f>VLOOKUP(A638,'[1]LISTA ETIQUETAS'!$O:$BT,57,0)</f>
        <v>CLAMI CADEIRA</v>
      </c>
      <c r="D638" s="10" t="str">
        <f>VLOOKUP(A638,'[1]LISTA ETIQUETAS'!$O:$BT,58,0)</f>
        <v>CADEIRA NINA (FL)</v>
      </c>
      <c r="E638" s="11">
        <f>IF(VLOOKUP(A638,'[1]LISTA ETIQUETAS'!O:W,4,0)="",(VLOOKUP(A638,'[1]LISTA ETIQUETAS'!O:W,6,0)),(VLOOKUP(A638,'[1]LISTA ETIQUETAS'!O:W,4,0)))</f>
        <v>0.5</v>
      </c>
      <c r="F638" s="11">
        <f>IF(VLOOKUP(A638,'[1]LISTA ETIQUETAS'!O:W,5,0)="",(VLOOKUP(A638,'[1]LISTA ETIQUETAS'!O:W,7,0)),(VLOOKUP(A638,'[1]LISTA ETIQUETAS'!O:W,5,0)))</f>
        <v>0.61</v>
      </c>
      <c r="G638" s="11">
        <f>IFERROR((VLOOKUP(A638,'[1]LISTA ETIQUETAS'!O:X,8,0)),"")</f>
        <v>0.88</v>
      </c>
      <c r="H638" s="11">
        <f>IFERROR((VLOOKUP(A638,'[1]LISTA ETIQUETAS'!O:X,9,0)),"")</f>
        <v>0</v>
      </c>
      <c r="I638" s="12">
        <f>IFERROR((VLOOKUP(A638,'[1]LISTA ETIQUETAS'!O:Y,11,0)),"")</f>
        <v>8122.82</v>
      </c>
      <c r="J638" s="6">
        <f>VLOOKUP(A638,'[1]LISTA ETIQUETAS'!$O:$Z,12,0)</f>
        <v>0.5</v>
      </c>
      <c r="K638" s="12">
        <f t="shared" si="27"/>
        <v>4061.41</v>
      </c>
      <c r="L638" s="7" t="str">
        <f>IF(VLOOKUP(A638,'[1]LISTA ETIQUETAS'!O:AB,14,0)="","",(VLOOKUP(A638,'[1]LISTA ETIQUETAS'!O:AB,14,0)))</f>
        <v/>
      </c>
      <c r="M638" s="8">
        <f>VLOOKUP(A638,'[1]LISTA ETIQUETAS'!$O:$BR,56,0)</f>
        <v>0</v>
      </c>
      <c r="N638" s="9">
        <f t="shared" si="28"/>
        <v>336658</v>
      </c>
      <c r="S638" s="2">
        <f>_xlfn.XLOOKUP($A638,'[1]LISTA ETIQUETAS'!$O:$O,'[1]LISTA ETIQUETAS'!H:H,"",0)</f>
        <v>8</v>
      </c>
      <c r="T638" s="9">
        <f t="shared" si="29"/>
        <v>8</v>
      </c>
      <c r="U638" s="10" t="str">
        <f>IFERROR((VLOOKUP(A638,'links de acesso'!A:B,2,0)),"\\192.168.0.4\Produtos\PRODUTO_PRONTA_ENTREGA\static\IMAGENS_PRODUTOS\SEM IMAGEM.jpg")</f>
        <v>\\192.168.0.4\Produtos\PRODUTO_PRONTA_ENTREGA\static\IMAGENS_PRODUTOS\CADEIRA NINA_336658.jpg</v>
      </c>
      <c r="V638" s="2"/>
    </row>
    <row r="639" spans="1:22" x14ac:dyDescent="0.25">
      <c r="A639" s="5">
        <v>336658</v>
      </c>
      <c r="B639" t="str">
        <f>IFERROR((VLOOKUP(A639,'[1]LISTA ETIQUETAS'!O:X,3,0)),"PRODUTO SEM ESTOQUE")</f>
        <v>EST CADEIRA NINA (MAD A CINAM NT) TC10 11202-331/SEXT TING</v>
      </c>
      <c r="C639" s="10" t="str">
        <f>VLOOKUP(A639,'[1]LISTA ETIQUETAS'!$O:$BT,57,0)</f>
        <v>CLAMI CADEIRA</v>
      </c>
      <c r="D639" s="10" t="str">
        <f>VLOOKUP(A639,'[1]LISTA ETIQUETAS'!$O:$BT,58,0)</f>
        <v>CADEIRA NINA (FL)</v>
      </c>
      <c r="E639" s="11">
        <f>IF(VLOOKUP(A639,'[1]LISTA ETIQUETAS'!O:W,4,0)="",(VLOOKUP(A639,'[1]LISTA ETIQUETAS'!O:W,6,0)),(VLOOKUP(A639,'[1]LISTA ETIQUETAS'!O:W,4,0)))</f>
        <v>0.5</v>
      </c>
      <c r="F639" s="11">
        <f>IF(VLOOKUP(A639,'[1]LISTA ETIQUETAS'!O:W,5,0)="",(VLOOKUP(A639,'[1]LISTA ETIQUETAS'!O:W,7,0)),(VLOOKUP(A639,'[1]LISTA ETIQUETAS'!O:W,5,0)))</f>
        <v>0.61</v>
      </c>
      <c r="G639" s="11">
        <f>IFERROR((VLOOKUP(A639,'[1]LISTA ETIQUETAS'!O:X,8,0)),"")</f>
        <v>0.88</v>
      </c>
      <c r="H639" s="11">
        <f>IFERROR((VLOOKUP(A639,'[1]LISTA ETIQUETAS'!O:X,9,0)),"")</f>
        <v>0</v>
      </c>
      <c r="I639" s="12">
        <f>IFERROR((VLOOKUP(A639,'[1]LISTA ETIQUETAS'!O:Y,11,0)),"")</f>
        <v>8122.82</v>
      </c>
      <c r="J639" s="6">
        <f>VLOOKUP(A639,'[1]LISTA ETIQUETAS'!$O:$Z,12,0)</f>
        <v>0.5</v>
      </c>
      <c r="K639" s="12">
        <f t="shared" si="27"/>
        <v>4061.41</v>
      </c>
      <c r="L639" s="7" t="str">
        <f>IF(VLOOKUP(A639,'[1]LISTA ETIQUETAS'!O:AB,14,0)="","",(VLOOKUP(A639,'[1]LISTA ETIQUETAS'!O:AB,14,0)))</f>
        <v/>
      </c>
      <c r="M639" s="8">
        <f>VLOOKUP(A639,'[1]LISTA ETIQUETAS'!$O:$BR,56,0)</f>
        <v>0</v>
      </c>
      <c r="N639" s="9">
        <f t="shared" si="28"/>
        <v>336658</v>
      </c>
      <c r="S639" s="2">
        <f>_xlfn.XLOOKUP($A639,'[1]LISTA ETIQUETAS'!$O:$O,'[1]LISTA ETIQUETAS'!H:H,"",0)</f>
        <v>8</v>
      </c>
      <c r="T639" s="9">
        <f t="shared" si="29"/>
        <v>8</v>
      </c>
      <c r="U639" s="10" t="str">
        <f>IFERROR((VLOOKUP(A639,'links de acesso'!A:B,2,0)),"\\192.168.0.4\Produtos\PRODUTO_PRONTA_ENTREGA\static\IMAGENS_PRODUTOS\SEM IMAGEM.jpg")</f>
        <v>\\192.168.0.4\Produtos\PRODUTO_PRONTA_ENTREGA\static\IMAGENS_PRODUTOS\CADEIRA NINA_336658.jpg</v>
      </c>
      <c r="V639" s="2"/>
    </row>
    <row r="640" spans="1:22" x14ac:dyDescent="0.25">
      <c r="A640" s="5">
        <v>336658</v>
      </c>
      <c r="B640" t="str">
        <f>IFERROR((VLOOKUP(A640,'[1]LISTA ETIQUETAS'!O:X,3,0)),"PRODUTO SEM ESTOQUE")</f>
        <v>EST CADEIRA NINA (MAD A CINAM NT) TC10 11202-331/SEXT TING</v>
      </c>
      <c r="C640" s="10" t="str">
        <f>VLOOKUP(A640,'[1]LISTA ETIQUETAS'!$O:$BT,57,0)</f>
        <v>CLAMI CADEIRA</v>
      </c>
      <c r="D640" s="10" t="str">
        <f>VLOOKUP(A640,'[1]LISTA ETIQUETAS'!$O:$BT,58,0)</f>
        <v>CADEIRA NINA (FL)</v>
      </c>
      <c r="E640" s="11">
        <f>IF(VLOOKUP(A640,'[1]LISTA ETIQUETAS'!O:W,4,0)="",(VLOOKUP(A640,'[1]LISTA ETIQUETAS'!O:W,6,0)),(VLOOKUP(A640,'[1]LISTA ETIQUETAS'!O:W,4,0)))</f>
        <v>0.5</v>
      </c>
      <c r="F640" s="11">
        <f>IF(VLOOKUP(A640,'[1]LISTA ETIQUETAS'!O:W,5,0)="",(VLOOKUP(A640,'[1]LISTA ETIQUETAS'!O:W,7,0)),(VLOOKUP(A640,'[1]LISTA ETIQUETAS'!O:W,5,0)))</f>
        <v>0.61</v>
      </c>
      <c r="G640" s="11">
        <f>IFERROR((VLOOKUP(A640,'[1]LISTA ETIQUETAS'!O:X,8,0)),"")</f>
        <v>0.88</v>
      </c>
      <c r="H640" s="11">
        <f>IFERROR((VLOOKUP(A640,'[1]LISTA ETIQUETAS'!O:X,9,0)),"")</f>
        <v>0</v>
      </c>
      <c r="I640" s="12">
        <f>IFERROR((VLOOKUP(A640,'[1]LISTA ETIQUETAS'!O:Y,11,0)),"")</f>
        <v>8122.82</v>
      </c>
      <c r="J640" s="6">
        <f>VLOOKUP(A640,'[1]LISTA ETIQUETAS'!$O:$Z,12,0)</f>
        <v>0.5</v>
      </c>
      <c r="K640" s="12">
        <f t="shared" si="27"/>
        <v>4061.41</v>
      </c>
      <c r="L640" s="7" t="str">
        <f>IF(VLOOKUP(A640,'[1]LISTA ETIQUETAS'!O:AB,14,0)="","",(VLOOKUP(A640,'[1]LISTA ETIQUETAS'!O:AB,14,0)))</f>
        <v/>
      </c>
      <c r="M640" s="8">
        <f>VLOOKUP(A640,'[1]LISTA ETIQUETAS'!$O:$BR,56,0)</f>
        <v>0</v>
      </c>
      <c r="N640" s="9">
        <f t="shared" si="28"/>
        <v>336658</v>
      </c>
      <c r="S640" s="2">
        <f>_xlfn.XLOOKUP($A640,'[1]LISTA ETIQUETAS'!$O:$O,'[1]LISTA ETIQUETAS'!H:H,"",0)</f>
        <v>8</v>
      </c>
      <c r="T640" s="9">
        <f t="shared" si="29"/>
        <v>8</v>
      </c>
      <c r="U640" s="10" t="str">
        <f>IFERROR((VLOOKUP(A640,'links de acesso'!A:B,2,0)),"\\192.168.0.4\Produtos\PRODUTO_PRONTA_ENTREGA\static\IMAGENS_PRODUTOS\SEM IMAGEM.jpg")</f>
        <v>\\192.168.0.4\Produtos\PRODUTO_PRONTA_ENTREGA\static\IMAGENS_PRODUTOS\CADEIRA NINA_336658.jpg</v>
      </c>
      <c r="V640" s="2"/>
    </row>
    <row r="641" spans="1:22" x14ac:dyDescent="0.25">
      <c r="A641" s="5">
        <v>336658</v>
      </c>
      <c r="B641" t="str">
        <f>IFERROR((VLOOKUP(A641,'[1]LISTA ETIQUETAS'!O:X,3,0)),"PRODUTO SEM ESTOQUE")</f>
        <v>EST CADEIRA NINA (MAD A CINAM NT) TC10 11202-331/SEXT TING</v>
      </c>
      <c r="C641" s="10" t="str">
        <f>VLOOKUP(A641,'[1]LISTA ETIQUETAS'!$O:$BT,57,0)</f>
        <v>CLAMI CADEIRA</v>
      </c>
      <c r="D641" s="10" t="str">
        <f>VLOOKUP(A641,'[1]LISTA ETIQUETAS'!$O:$BT,58,0)</f>
        <v>CADEIRA NINA (FL)</v>
      </c>
      <c r="E641" s="11">
        <f>IF(VLOOKUP(A641,'[1]LISTA ETIQUETAS'!O:W,4,0)="",(VLOOKUP(A641,'[1]LISTA ETIQUETAS'!O:W,6,0)),(VLOOKUP(A641,'[1]LISTA ETIQUETAS'!O:W,4,0)))</f>
        <v>0.5</v>
      </c>
      <c r="F641" s="11">
        <f>IF(VLOOKUP(A641,'[1]LISTA ETIQUETAS'!O:W,5,0)="",(VLOOKUP(A641,'[1]LISTA ETIQUETAS'!O:W,7,0)),(VLOOKUP(A641,'[1]LISTA ETIQUETAS'!O:W,5,0)))</f>
        <v>0.61</v>
      </c>
      <c r="G641" s="11">
        <f>IFERROR((VLOOKUP(A641,'[1]LISTA ETIQUETAS'!O:X,8,0)),"")</f>
        <v>0.88</v>
      </c>
      <c r="H641" s="11">
        <f>IFERROR((VLOOKUP(A641,'[1]LISTA ETIQUETAS'!O:X,9,0)),"")</f>
        <v>0</v>
      </c>
      <c r="I641" s="12">
        <f>IFERROR((VLOOKUP(A641,'[1]LISTA ETIQUETAS'!O:Y,11,0)),"")</f>
        <v>8122.82</v>
      </c>
      <c r="J641" s="6">
        <f>VLOOKUP(A641,'[1]LISTA ETIQUETAS'!$O:$Z,12,0)</f>
        <v>0.5</v>
      </c>
      <c r="K641" s="12">
        <f t="shared" si="27"/>
        <v>4061.41</v>
      </c>
      <c r="L641" s="7" t="str">
        <f>IF(VLOOKUP(A641,'[1]LISTA ETIQUETAS'!O:AB,14,0)="","",(VLOOKUP(A641,'[1]LISTA ETIQUETAS'!O:AB,14,0)))</f>
        <v/>
      </c>
      <c r="M641" s="8">
        <f>VLOOKUP(A641,'[1]LISTA ETIQUETAS'!$O:$BR,56,0)</f>
        <v>0</v>
      </c>
      <c r="N641" s="9">
        <f t="shared" si="28"/>
        <v>336658</v>
      </c>
      <c r="S641" s="2">
        <f>_xlfn.XLOOKUP($A641,'[1]LISTA ETIQUETAS'!$O:$O,'[1]LISTA ETIQUETAS'!H:H,"",0)</f>
        <v>8</v>
      </c>
      <c r="T641" s="9">
        <f t="shared" si="29"/>
        <v>8</v>
      </c>
      <c r="U641" s="10" t="str">
        <f>IFERROR((VLOOKUP(A641,'links de acesso'!A:B,2,0)),"\\192.168.0.4\Produtos\PRODUTO_PRONTA_ENTREGA\static\IMAGENS_PRODUTOS\SEM IMAGEM.jpg")</f>
        <v>\\192.168.0.4\Produtos\PRODUTO_PRONTA_ENTREGA\static\IMAGENS_PRODUTOS\CADEIRA NINA_336658.jpg</v>
      </c>
      <c r="V641" s="2"/>
    </row>
    <row r="642" spans="1:22" x14ac:dyDescent="0.25">
      <c r="A642" s="5">
        <v>336658</v>
      </c>
      <c r="B642" t="str">
        <f>IFERROR((VLOOKUP(A642,'[1]LISTA ETIQUETAS'!O:X,3,0)),"PRODUTO SEM ESTOQUE")</f>
        <v>EST CADEIRA NINA (MAD A CINAM NT) TC10 11202-331/SEXT TING</v>
      </c>
      <c r="C642" s="10" t="str">
        <f>VLOOKUP(A642,'[1]LISTA ETIQUETAS'!$O:$BT,57,0)</f>
        <v>CLAMI CADEIRA</v>
      </c>
      <c r="D642" s="10" t="str">
        <f>VLOOKUP(A642,'[1]LISTA ETIQUETAS'!$O:$BT,58,0)</f>
        <v>CADEIRA NINA (FL)</v>
      </c>
      <c r="E642" s="11">
        <f>IF(VLOOKUP(A642,'[1]LISTA ETIQUETAS'!O:W,4,0)="",(VLOOKUP(A642,'[1]LISTA ETIQUETAS'!O:W,6,0)),(VLOOKUP(A642,'[1]LISTA ETIQUETAS'!O:W,4,0)))</f>
        <v>0.5</v>
      </c>
      <c r="F642" s="11">
        <f>IF(VLOOKUP(A642,'[1]LISTA ETIQUETAS'!O:W,5,0)="",(VLOOKUP(A642,'[1]LISTA ETIQUETAS'!O:W,7,0)),(VLOOKUP(A642,'[1]LISTA ETIQUETAS'!O:W,5,0)))</f>
        <v>0.61</v>
      </c>
      <c r="G642" s="11">
        <f>IFERROR((VLOOKUP(A642,'[1]LISTA ETIQUETAS'!O:X,8,0)),"")</f>
        <v>0.88</v>
      </c>
      <c r="H642" s="11">
        <f>IFERROR((VLOOKUP(A642,'[1]LISTA ETIQUETAS'!O:X,9,0)),"")</f>
        <v>0</v>
      </c>
      <c r="I642" s="12">
        <f>IFERROR((VLOOKUP(A642,'[1]LISTA ETIQUETAS'!O:Y,11,0)),"")</f>
        <v>8122.82</v>
      </c>
      <c r="J642" s="6">
        <f>VLOOKUP(A642,'[1]LISTA ETIQUETAS'!$O:$Z,12,0)</f>
        <v>0.5</v>
      </c>
      <c r="K642" s="12">
        <f t="shared" si="27"/>
        <v>4061.41</v>
      </c>
      <c r="L642" s="7" t="str">
        <f>IF(VLOOKUP(A642,'[1]LISTA ETIQUETAS'!O:AB,14,0)="","",(VLOOKUP(A642,'[1]LISTA ETIQUETAS'!O:AB,14,0)))</f>
        <v/>
      </c>
      <c r="M642" s="8">
        <f>VLOOKUP(A642,'[1]LISTA ETIQUETAS'!$O:$BR,56,0)</f>
        <v>0</v>
      </c>
      <c r="N642" s="9">
        <f t="shared" si="28"/>
        <v>336658</v>
      </c>
      <c r="S642" s="2">
        <f>_xlfn.XLOOKUP($A642,'[1]LISTA ETIQUETAS'!$O:$O,'[1]LISTA ETIQUETAS'!H:H,"",0)</f>
        <v>8</v>
      </c>
      <c r="T642" s="9">
        <f t="shared" si="29"/>
        <v>8</v>
      </c>
      <c r="U642" s="10" t="str">
        <f>IFERROR((VLOOKUP(A642,'links de acesso'!A:B,2,0)),"\\192.168.0.4\Produtos\PRODUTO_PRONTA_ENTREGA\static\IMAGENS_PRODUTOS\SEM IMAGEM.jpg")</f>
        <v>\\192.168.0.4\Produtos\PRODUTO_PRONTA_ENTREGA\static\IMAGENS_PRODUTOS\CADEIRA NINA_336658.jpg</v>
      </c>
      <c r="V642" s="2"/>
    </row>
    <row r="643" spans="1:22" x14ac:dyDescent="0.25">
      <c r="A643" s="5">
        <v>336726</v>
      </c>
      <c r="B643" t="str">
        <f>IFERROR((VLOOKUP(A643,'[1]LISTA ETIQUETAS'!O:X,3,0)),"PRODUTO SEM ESTOQUE")</f>
        <v>EST CADEIRA NINA (MAD A CINAM CALRIF) 74 CAMEL/SEXT TING</v>
      </c>
      <c r="C643" s="10" t="str">
        <f>VLOOKUP(A643,'[1]LISTA ETIQUETAS'!$O:$BT,57,0)</f>
        <v>CLAMI CADEIRA</v>
      </c>
      <c r="D643" s="10" t="str">
        <f>VLOOKUP(A643,'[1]LISTA ETIQUETAS'!$O:$BT,58,0)</f>
        <v>CADEIRA NINA (FL)</v>
      </c>
      <c r="E643" s="11">
        <f>IF(VLOOKUP(A643,'[1]LISTA ETIQUETAS'!O:W,4,0)="",(VLOOKUP(A643,'[1]LISTA ETIQUETAS'!O:W,6,0)),(VLOOKUP(A643,'[1]LISTA ETIQUETAS'!O:W,4,0)))</f>
        <v>0.5</v>
      </c>
      <c r="F643" s="11">
        <f>IF(VLOOKUP(A643,'[1]LISTA ETIQUETAS'!O:W,5,0)="",(VLOOKUP(A643,'[1]LISTA ETIQUETAS'!O:W,7,0)),(VLOOKUP(A643,'[1]LISTA ETIQUETAS'!O:W,5,0)))</f>
        <v>0.61</v>
      </c>
      <c r="G643" s="11">
        <f>IFERROR((VLOOKUP(A643,'[1]LISTA ETIQUETAS'!O:X,8,0)),"")</f>
        <v>0.88</v>
      </c>
      <c r="H643" s="11">
        <f>IFERROR((VLOOKUP(A643,'[1]LISTA ETIQUETAS'!O:X,9,0)),"")</f>
        <v>0</v>
      </c>
      <c r="I643" s="12">
        <f>IFERROR((VLOOKUP(A643,'[1]LISTA ETIQUETAS'!O:Y,11,0)),"")</f>
        <v>9481.4500000000007</v>
      </c>
      <c r="J643" s="6">
        <f>VLOOKUP(A643,'[1]LISTA ETIQUETAS'!$O:$Z,12,0)</f>
        <v>0.5</v>
      </c>
      <c r="K643" s="12">
        <f t="shared" ref="K643:K706" si="30">IFERROR(I643-I643*J643,"")</f>
        <v>4740.7250000000004</v>
      </c>
      <c r="L643" s="7" t="str">
        <f>IF(VLOOKUP(A643,'[1]LISTA ETIQUETAS'!O:AB,14,0)="","",(VLOOKUP(A643,'[1]LISTA ETIQUETAS'!O:AB,14,0)))</f>
        <v/>
      </c>
      <c r="M643" s="8">
        <f>VLOOKUP(A643,'[1]LISTA ETIQUETAS'!$O:$BR,56,0)</f>
        <v>0</v>
      </c>
      <c r="N643" s="9">
        <f t="shared" ref="N643:N706" si="31">IF(M643=0,A643,M643)</f>
        <v>336726</v>
      </c>
      <c r="S643" s="2">
        <f>_xlfn.XLOOKUP($A643,'[1]LISTA ETIQUETAS'!$O:$O,'[1]LISTA ETIQUETAS'!H:H,"",0)</f>
        <v>4</v>
      </c>
      <c r="T643" s="9">
        <f t="shared" ref="T643:T706" si="32">SUM(O643:S643)</f>
        <v>4</v>
      </c>
      <c r="U643" s="10" t="str">
        <f>IFERROR((VLOOKUP(A643,'links de acesso'!A:B,2,0)),"\\192.168.0.4\Produtos\PRODUTO_PRONTA_ENTREGA\static\IMAGENS_PRODUTOS\SEM IMAGEM.jpg")</f>
        <v>\\192.168.0.4\Produtos\PRODUTO_PRONTA_ENTREGA\static\IMAGENS_PRODUTOS\CADEIRA NINA_336726.jpg</v>
      </c>
      <c r="V643" s="2"/>
    </row>
    <row r="644" spans="1:22" x14ac:dyDescent="0.25">
      <c r="A644" s="5">
        <v>336726</v>
      </c>
      <c r="B644" t="str">
        <f>IFERROR((VLOOKUP(A644,'[1]LISTA ETIQUETAS'!O:X,3,0)),"PRODUTO SEM ESTOQUE")</f>
        <v>EST CADEIRA NINA (MAD A CINAM CALRIF) 74 CAMEL/SEXT TING</v>
      </c>
      <c r="C644" s="10" t="str">
        <f>VLOOKUP(A644,'[1]LISTA ETIQUETAS'!$O:$BT,57,0)</f>
        <v>CLAMI CADEIRA</v>
      </c>
      <c r="D644" s="10" t="str">
        <f>VLOOKUP(A644,'[1]LISTA ETIQUETAS'!$O:$BT,58,0)</f>
        <v>CADEIRA NINA (FL)</v>
      </c>
      <c r="E644" s="11">
        <f>IF(VLOOKUP(A644,'[1]LISTA ETIQUETAS'!O:W,4,0)="",(VLOOKUP(A644,'[1]LISTA ETIQUETAS'!O:W,6,0)),(VLOOKUP(A644,'[1]LISTA ETIQUETAS'!O:W,4,0)))</f>
        <v>0.5</v>
      </c>
      <c r="F644" s="11">
        <f>IF(VLOOKUP(A644,'[1]LISTA ETIQUETAS'!O:W,5,0)="",(VLOOKUP(A644,'[1]LISTA ETIQUETAS'!O:W,7,0)),(VLOOKUP(A644,'[1]LISTA ETIQUETAS'!O:W,5,0)))</f>
        <v>0.61</v>
      </c>
      <c r="G644" s="11">
        <f>IFERROR((VLOOKUP(A644,'[1]LISTA ETIQUETAS'!O:X,8,0)),"")</f>
        <v>0.88</v>
      </c>
      <c r="H644" s="11">
        <f>IFERROR((VLOOKUP(A644,'[1]LISTA ETIQUETAS'!O:X,9,0)),"")</f>
        <v>0</v>
      </c>
      <c r="I644" s="12">
        <f>IFERROR((VLOOKUP(A644,'[1]LISTA ETIQUETAS'!O:Y,11,0)),"")</f>
        <v>9481.4500000000007</v>
      </c>
      <c r="J644" s="6">
        <f>VLOOKUP(A644,'[1]LISTA ETIQUETAS'!$O:$Z,12,0)</f>
        <v>0.5</v>
      </c>
      <c r="K644" s="12">
        <f t="shared" si="30"/>
        <v>4740.7250000000004</v>
      </c>
      <c r="L644" s="7" t="str">
        <f>IF(VLOOKUP(A644,'[1]LISTA ETIQUETAS'!O:AB,14,0)="","",(VLOOKUP(A644,'[1]LISTA ETIQUETAS'!O:AB,14,0)))</f>
        <v/>
      </c>
      <c r="M644" s="8">
        <f>VLOOKUP(A644,'[1]LISTA ETIQUETAS'!$O:$BR,56,0)</f>
        <v>0</v>
      </c>
      <c r="N644" s="9">
        <f t="shared" si="31"/>
        <v>336726</v>
      </c>
      <c r="S644" s="2">
        <f>_xlfn.XLOOKUP($A644,'[1]LISTA ETIQUETAS'!$O:$O,'[1]LISTA ETIQUETAS'!H:H,"",0)</f>
        <v>4</v>
      </c>
      <c r="T644" s="9">
        <f t="shared" si="32"/>
        <v>4</v>
      </c>
      <c r="U644" s="10" t="str">
        <f>IFERROR((VLOOKUP(A644,'links de acesso'!A:B,2,0)),"\\192.168.0.4\Produtos\PRODUTO_PRONTA_ENTREGA\static\IMAGENS_PRODUTOS\SEM IMAGEM.jpg")</f>
        <v>\\192.168.0.4\Produtos\PRODUTO_PRONTA_ENTREGA\static\IMAGENS_PRODUTOS\CADEIRA NINA_336726.jpg</v>
      </c>
      <c r="V644" s="2"/>
    </row>
    <row r="645" spans="1:22" x14ac:dyDescent="0.25">
      <c r="A645" s="5">
        <v>336546</v>
      </c>
      <c r="B645" t="str">
        <f>IFERROR((VLOOKUP(A645,'[1]LISTA ETIQUETAS'!O:X,3,0)),"PRODUTO SEM ESTOQUE")</f>
        <v>EST CADEIRA NINA (MAD B LOURO ESP) 74 CAMEL/SEXT NAT</v>
      </c>
      <c r="C645" s="10" t="str">
        <f>VLOOKUP(A645,'[1]LISTA ETIQUETAS'!$O:$BT,57,0)</f>
        <v>CLAMI CADEIRA</v>
      </c>
      <c r="D645" s="10" t="str">
        <f>VLOOKUP(A645,'[1]LISTA ETIQUETAS'!$O:$BT,58,0)</f>
        <v>CADEIRA NINA (FL)</v>
      </c>
      <c r="E645" s="11">
        <f>IF(VLOOKUP(A645,'[1]LISTA ETIQUETAS'!O:W,4,0)="",(VLOOKUP(A645,'[1]LISTA ETIQUETAS'!O:W,6,0)),(VLOOKUP(A645,'[1]LISTA ETIQUETAS'!O:W,4,0)))</f>
        <v>0.5</v>
      </c>
      <c r="F645" s="11">
        <f>IF(VLOOKUP(A645,'[1]LISTA ETIQUETAS'!O:W,5,0)="",(VLOOKUP(A645,'[1]LISTA ETIQUETAS'!O:W,7,0)),(VLOOKUP(A645,'[1]LISTA ETIQUETAS'!O:W,5,0)))</f>
        <v>0.61</v>
      </c>
      <c r="G645" s="11">
        <f>IFERROR((VLOOKUP(A645,'[1]LISTA ETIQUETAS'!O:X,8,0)),"")</f>
        <v>0.88</v>
      </c>
      <c r="H645" s="11">
        <f>IFERROR((VLOOKUP(A645,'[1]LISTA ETIQUETAS'!O:X,9,0)),"")</f>
        <v>0</v>
      </c>
      <c r="I645" s="12">
        <f>IFERROR((VLOOKUP(A645,'[1]LISTA ETIQUETAS'!O:Y,11,0)),"")</f>
        <v>10068.620000000001</v>
      </c>
      <c r="J645" s="6">
        <f>VLOOKUP(A645,'[1]LISTA ETIQUETAS'!$O:$Z,12,0)</f>
        <v>0.5</v>
      </c>
      <c r="K645" s="12">
        <f t="shared" si="30"/>
        <v>5034.3100000000004</v>
      </c>
      <c r="L645" s="7" t="str">
        <f>IF(VLOOKUP(A645,'[1]LISTA ETIQUETAS'!O:AB,14,0)="","",(VLOOKUP(A645,'[1]LISTA ETIQUETAS'!O:AB,14,0)))</f>
        <v/>
      </c>
      <c r="M645" s="8">
        <f>VLOOKUP(A645,'[1]LISTA ETIQUETAS'!$O:$BR,56,0)</f>
        <v>0</v>
      </c>
      <c r="N645" s="9">
        <f t="shared" si="31"/>
        <v>336546</v>
      </c>
      <c r="S645" s="2">
        <f>_xlfn.XLOOKUP($A645,'[1]LISTA ETIQUETAS'!$O:$O,'[1]LISTA ETIQUETAS'!H:H,"",0)</f>
        <v>7</v>
      </c>
      <c r="T645" s="9">
        <f t="shared" si="32"/>
        <v>7</v>
      </c>
      <c r="U645" s="10" t="str">
        <f>IFERROR((VLOOKUP(A645,'links de acesso'!A:B,2,0)),"\\192.168.0.4\Produtos\PRODUTO_PRONTA_ENTREGA\static\IMAGENS_PRODUTOS\SEM IMAGEM.jpg")</f>
        <v>\\192.168.0.4\Produtos\PRODUTO_PRONTA_ENTREGA\static\IMAGENS_PRODUTOS\CADEIRA NINA_336546.jpg</v>
      </c>
      <c r="V645" s="2"/>
    </row>
    <row r="646" spans="1:22" x14ac:dyDescent="0.25">
      <c r="A646" s="5">
        <v>336726</v>
      </c>
      <c r="B646" t="str">
        <f>IFERROR((VLOOKUP(A646,'[1]LISTA ETIQUETAS'!O:X,3,0)),"PRODUTO SEM ESTOQUE")</f>
        <v>EST CADEIRA NINA (MAD A CINAM CALRIF) 74 CAMEL/SEXT TING</v>
      </c>
      <c r="C646" s="10" t="str">
        <f>VLOOKUP(A646,'[1]LISTA ETIQUETAS'!$O:$BT,57,0)</f>
        <v>CLAMI CADEIRA</v>
      </c>
      <c r="D646" s="10" t="str">
        <f>VLOOKUP(A646,'[1]LISTA ETIQUETAS'!$O:$BT,58,0)</f>
        <v>CADEIRA NINA (FL)</v>
      </c>
      <c r="E646" s="11">
        <f>IF(VLOOKUP(A646,'[1]LISTA ETIQUETAS'!O:W,4,0)="",(VLOOKUP(A646,'[1]LISTA ETIQUETAS'!O:W,6,0)),(VLOOKUP(A646,'[1]LISTA ETIQUETAS'!O:W,4,0)))</f>
        <v>0.5</v>
      </c>
      <c r="F646" s="11">
        <f>IF(VLOOKUP(A646,'[1]LISTA ETIQUETAS'!O:W,5,0)="",(VLOOKUP(A646,'[1]LISTA ETIQUETAS'!O:W,7,0)),(VLOOKUP(A646,'[1]LISTA ETIQUETAS'!O:W,5,0)))</f>
        <v>0.61</v>
      </c>
      <c r="G646" s="11">
        <f>IFERROR((VLOOKUP(A646,'[1]LISTA ETIQUETAS'!O:X,8,0)),"")</f>
        <v>0.88</v>
      </c>
      <c r="H646" s="11">
        <f>IFERROR((VLOOKUP(A646,'[1]LISTA ETIQUETAS'!O:X,9,0)),"")</f>
        <v>0</v>
      </c>
      <c r="I646" s="12">
        <f>IFERROR((VLOOKUP(A646,'[1]LISTA ETIQUETAS'!O:Y,11,0)),"")</f>
        <v>9481.4500000000007</v>
      </c>
      <c r="J646" s="6">
        <f>VLOOKUP(A646,'[1]LISTA ETIQUETAS'!$O:$Z,12,0)</f>
        <v>0.5</v>
      </c>
      <c r="K646" s="12">
        <f t="shared" si="30"/>
        <v>4740.7250000000004</v>
      </c>
      <c r="L646" s="7" t="str">
        <f>IF(VLOOKUP(A646,'[1]LISTA ETIQUETAS'!O:AB,14,0)="","",(VLOOKUP(A646,'[1]LISTA ETIQUETAS'!O:AB,14,0)))</f>
        <v/>
      </c>
      <c r="M646" s="8">
        <f>VLOOKUP(A646,'[1]LISTA ETIQUETAS'!$O:$BR,56,0)</f>
        <v>0</v>
      </c>
      <c r="N646" s="9">
        <f t="shared" si="31"/>
        <v>336726</v>
      </c>
      <c r="S646" s="2">
        <f>_xlfn.XLOOKUP($A646,'[1]LISTA ETIQUETAS'!$O:$O,'[1]LISTA ETIQUETAS'!H:H,"",0)</f>
        <v>4</v>
      </c>
      <c r="T646" s="9">
        <f t="shared" si="32"/>
        <v>4</v>
      </c>
      <c r="U646" s="10" t="str">
        <f>IFERROR((VLOOKUP(A646,'links de acesso'!A:B,2,0)),"\\192.168.0.4\Produtos\PRODUTO_PRONTA_ENTREGA\static\IMAGENS_PRODUTOS\SEM IMAGEM.jpg")</f>
        <v>\\192.168.0.4\Produtos\PRODUTO_PRONTA_ENTREGA\static\IMAGENS_PRODUTOS\CADEIRA NINA_336726.jpg</v>
      </c>
      <c r="V646" s="2"/>
    </row>
    <row r="647" spans="1:22" x14ac:dyDescent="0.25">
      <c r="A647" s="5">
        <v>336726</v>
      </c>
      <c r="B647" t="str">
        <f>IFERROR((VLOOKUP(A647,'[1]LISTA ETIQUETAS'!O:X,3,0)),"PRODUTO SEM ESTOQUE")</f>
        <v>EST CADEIRA NINA (MAD A CINAM CALRIF) 74 CAMEL/SEXT TING</v>
      </c>
      <c r="C647" s="10" t="str">
        <f>VLOOKUP(A647,'[1]LISTA ETIQUETAS'!$O:$BT,57,0)</f>
        <v>CLAMI CADEIRA</v>
      </c>
      <c r="D647" s="10" t="str">
        <f>VLOOKUP(A647,'[1]LISTA ETIQUETAS'!$O:$BT,58,0)</f>
        <v>CADEIRA NINA (FL)</v>
      </c>
      <c r="E647" s="11">
        <f>IF(VLOOKUP(A647,'[1]LISTA ETIQUETAS'!O:W,4,0)="",(VLOOKUP(A647,'[1]LISTA ETIQUETAS'!O:W,6,0)),(VLOOKUP(A647,'[1]LISTA ETIQUETAS'!O:W,4,0)))</f>
        <v>0.5</v>
      </c>
      <c r="F647" s="11">
        <f>IF(VLOOKUP(A647,'[1]LISTA ETIQUETAS'!O:W,5,0)="",(VLOOKUP(A647,'[1]LISTA ETIQUETAS'!O:W,7,0)),(VLOOKUP(A647,'[1]LISTA ETIQUETAS'!O:W,5,0)))</f>
        <v>0.61</v>
      </c>
      <c r="G647" s="11">
        <f>IFERROR((VLOOKUP(A647,'[1]LISTA ETIQUETAS'!O:X,8,0)),"")</f>
        <v>0.88</v>
      </c>
      <c r="H647" s="11">
        <f>IFERROR((VLOOKUP(A647,'[1]LISTA ETIQUETAS'!O:X,9,0)),"")</f>
        <v>0</v>
      </c>
      <c r="I647" s="12">
        <f>IFERROR((VLOOKUP(A647,'[1]LISTA ETIQUETAS'!O:Y,11,0)),"")</f>
        <v>9481.4500000000007</v>
      </c>
      <c r="J647" s="6">
        <f>VLOOKUP(A647,'[1]LISTA ETIQUETAS'!$O:$Z,12,0)</f>
        <v>0.5</v>
      </c>
      <c r="K647" s="12">
        <f t="shared" si="30"/>
        <v>4740.7250000000004</v>
      </c>
      <c r="L647" s="7" t="str">
        <f>IF(VLOOKUP(A647,'[1]LISTA ETIQUETAS'!O:AB,14,0)="","",(VLOOKUP(A647,'[1]LISTA ETIQUETAS'!O:AB,14,0)))</f>
        <v/>
      </c>
      <c r="M647" s="8">
        <f>VLOOKUP(A647,'[1]LISTA ETIQUETAS'!$O:$BR,56,0)</f>
        <v>0</v>
      </c>
      <c r="N647" s="9">
        <f t="shared" si="31"/>
        <v>336726</v>
      </c>
      <c r="S647" s="2">
        <f>_xlfn.XLOOKUP($A647,'[1]LISTA ETIQUETAS'!$O:$O,'[1]LISTA ETIQUETAS'!H:H,"",0)</f>
        <v>4</v>
      </c>
      <c r="T647" s="9">
        <f t="shared" si="32"/>
        <v>4</v>
      </c>
      <c r="U647" s="10" t="str">
        <f>IFERROR((VLOOKUP(A647,'links de acesso'!A:B,2,0)),"\\192.168.0.4\Produtos\PRODUTO_PRONTA_ENTREGA\static\IMAGENS_PRODUTOS\SEM IMAGEM.jpg")</f>
        <v>\\192.168.0.4\Produtos\PRODUTO_PRONTA_ENTREGA\static\IMAGENS_PRODUTOS\CADEIRA NINA_336726.jpg</v>
      </c>
      <c r="V647" s="2"/>
    </row>
    <row r="648" spans="1:22" x14ac:dyDescent="0.25">
      <c r="A648" s="5">
        <v>163876</v>
      </c>
      <c r="B648" t="str">
        <f>IFERROR((VLOOKUP(A648,'[1]LISTA ETIQUETAS'!O:X,3,0)),"PRODUTO SEM ESTOQUE")</f>
        <v>EST CADEIRA PADAUNG (CATUABA PU) TC 11202-282 LINHO</v>
      </c>
      <c r="C648" s="10" t="str">
        <f>VLOOKUP(A648,'[1]LISTA ETIQUETAS'!$O:$BT,57,0)</f>
        <v>CLAMI CADEIRA</v>
      </c>
      <c r="D648" s="10" t="str">
        <f>VLOOKUP(A648,'[1]LISTA ETIQUETAS'!$O:$BT,58,0)</f>
        <v>CADEIRA PADAUNG (FL)</v>
      </c>
      <c r="E648" s="11">
        <f>IF(VLOOKUP(A648,'[1]LISTA ETIQUETAS'!O:W,4,0)="",(VLOOKUP(A648,'[1]LISTA ETIQUETAS'!O:W,6,0)),(VLOOKUP(A648,'[1]LISTA ETIQUETAS'!O:W,4,0)))</f>
        <v>0.46</v>
      </c>
      <c r="F648" s="11">
        <f>IF(VLOOKUP(A648,'[1]LISTA ETIQUETAS'!O:W,5,0)="",(VLOOKUP(A648,'[1]LISTA ETIQUETAS'!O:W,7,0)),(VLOOKUP(A648,'[1]LISTA ETIQUETAS'!O:W,5,0)))</f>
        <v>0.6</v>
      </c>
      <c r="G648" s="11">
        <f>IFERROR((VLOOKUP(A648,'[1]LISTA ETIQUETAS'!O:X,8,0)),"")</f>
        <v>0.84</v>
      </c>
      <c r="H648" s="11">
        <f>IFERROR((VLOOKUP(A648,'[1]LISTA ETIQUETAS'!O:X,9,0)),"")</f>
        <v>0</v>
      </c>
      <c r="I648" s="12">
        <f>IFERROR((VLOOKUP(A648,'[1]LISTA ETIQUETAS'!O:Y,11,0)),"")</f>
        <v>7059.18</v>
      </c>
      <c r="J648" s="6">
        <f>VLOOKUP(A648,'[1]LISTA ETIQUETAS'!$O:$Z,12,0)</f>
        <v>0.7</v>
      </c>
      <c r="K648" s="12">
        <f t="shared" si="30"/>
        <v>2117.7540000000008</v>
      </c>
      <c r="L648" s="7" t="str">
        <f>IF(VLOOKUP(A648,'[1]LISTA ETIQUETAS'!O:AB,14,0)="","",(VLOOKUP(A648,'[1]LISTA ETIQUETAS'!O:AB,14,0)))</f>
        <v/>
      </c>
      <c r="M648" s="8">
        <f>VLOOKUP(A648,'[1]LISTA ETIQUETAS'!$O:$BR,56,0)</f>
        <v>0</v>
      </c>
      <c r="N648" s="9">
        <f t="shared" si="31"/>
        <v>163876</v>
      </c>
      <c r="S648" s="2">
        <f>_xlfn.XLOOKUP($A648,'[1]LISTA ETIQUETAS'!$O:$O,'[1]LISTA ETIQUETAS'!H:H,"",0)</f>
        <v>3</v>
      </c>
      <c r="T648" s="9">
        <f t="shared" si="32"/>
        <v>3</v>
      </c>
      <c r="U648" s="10" t="str">
        <f>IFERROR((VLOOKUP(A648,'links de acesso'!A:B,2,0)),"\\192.168.0.4\Produtos\PRODUTO_PRONTA_ENTREGA\static\IMAGENS_PRODUTOS\SEM IMAGEM.jpg")</f>
        <v>\\192.168.0.4\Produtos\PRODUTO_PRONTA_ENTREGA\static\IMAGENS_PRODUTOS\CADEIRA PADAUNG_163876.jpg</v>
      </c>
      <c r="V648" s="2"/>
    </row>
    <row r="649" spans="1:22" x14ac:dyDescent="0.25">
      <c r="A649" s="5">
        <v>378286</v>
      </c>
      <c r="B649" t="str">
        <f>IFERROR((VLOOKUP(A649,'[1]LISTA ETIQUETAS'!O:X,3,0)),"PRODUTO SEM ESTOQUE")</f>
        <v>EST CADEIRA PI C/BRACO (PRETO FSC) TC LEROY 6200-007</v>
      </c>
      <c r="C649" s="10" t="str">
        <f>VLOOKUP(A649,'[1]LISTA ETIQUETAS'!$O:$BT,57,0)</f>
        <v>CLAMI CADEIRA</v>
      </c>
      <c r="D649" s="10" t="str">
        <f>VLOOKUP(A649,'[1]LISTA ETIQUETAS'!$O:$BT,58,0)</f>
        <v>CADEIRA PI</v>
      </c>
      <c r="E649" s="11">
        <f>IF(VLOOKUP(A649,'[1]LISTA ETIQUETAS'!O:W,4,0)="",(VLOOKUP(A649,'[1]LISTA ETIQUETAS'!O:W,6,0)),(VLOOKUP(A649,'[1]LISTA ETIQUETAS'!O:W,4,0)))</f>
        <v>0.75</v>
      </c>
      <c r="F649" s="11">
        <f>IF(VLOOKUP(A649,'[1]LISTA ETIQUETAS'!O:W,5,0)="",(VLOOKUP(A649,'[1]LISTA ETIQUETAS'!O:W,7,0)),(VLOOKUP(A649,'[1]LISTA ETIQUETAS'!O:W,5,0)))</f>
        <v>0.6</v>
      </c>
      <c r="G649" s="11">
        <f>IFERROR((VLOOKUP(A649,'[1]LISTA ETIQUETAS'!O:X,8,0)),"")</f>
        <v>0.76</v>
      </c>
      <c r="H649" s="11">
        <f>IFERROR((VLOOKUP(A649,'[1]LISTA ETIQUETAS'!O:X,9,0)),"")</f>
        <v>0</v>
      </c>
      <c r="I649" s="12">
        <f>IFERROR((VLOOKUP(A649,'[1]LISTA ETIQUETAS'!O:Y,11,0)),"")</f>
        <v>10102.219999999999</v>
      </c>
      <c r="J649" s="6">
        <f>VLOOKUP(A649,'[1]LISTA ETIQUETAS'!$O:$Z,12,0)</f>
        <v>0.5</v>
      </c>
      <c r="K649" s="12">
        <f t="shared" si="30"/>
        <v>5051.1099999999997</v>
      </c>
      <c r="L649" s="7" t="str">
        <f>IF(VLOOKUP(A649,'[1]LISTA ETIQUETAS'!O:AB,14,0)="","",(VLOOKUP(A649,'[1]LISTA ETIQUETAS'!O:AB,14,0)))</f>
        <v/>
      </c>
      <c r="M649" s="8">
        <f>VLOOKUP(A649,'[1]LISTA ETIQUETAS'!$O:$BR,56,0)</f>
        <v>0</v>
      </c>
      <c r="N649" s="9">
        <f t="shared" si="31"/>
        <v>378286</v>
      </c>
      <c r="S649" s="2">
        <f>_xlfn.XLOOKUP($A649,'[1]LISTA ETIQUETAS'!$O:$O,'[1]LISTA ETIQUETAS'!H:H,"",0)</f>
        <v>5</v>
      </c>
      <c r="T649" s="9">
        <f t="shared" si="32"/>
        <v>5</v>
      </c>
      <c r="U649" s="10" t="str">
        <f>IFERROR((VLOOKUP(A649,'links de acesso'!A:B,2,0)),"\\192.168.0.4\Produtos\PRODUTO_PRONTA_ENTREGA\static\IMAGENS_PRODUTOS\SEM IMAGEM.jpg")</f>
        <v>\\192.168.0.4\Produtos\PRODUTO_PRONTA_ENTREGA\static\IMAGENS_PRODUTOS\CADEIRA PI _378286.jpg</v>
      </c>
      <c r="V649" s="2"/>
    </row>
    <row r="650" spans="1:22" x14ac:dyDescent="0.25">
      <c r="A650" s="5">
        <v>378286</v>
      </c>
      <c r="B650" t="str">
        <f>IFERROR((VLOOKUP(A650,'[1]LISTA ETIQUETAS'!O:X,3,0)),"PRODUTO SEM ESTOQUE")</f>
        <v>EST CADEIRA PI C/BRACO (PRETO FSC) TC LEROY 6200-007</v>
      </c>
      <c r="C650" s="10" t="str">
        <f>VLOOKUP(A650,'[1]LISTA ETIQUETAS'!$O:$BT,57,0)</f>
        <v>CLAMI CADEIRA</v>
      </c>
      <c r="D650" s="10" t="str">
        <f>VLOOKUP(A650,'[1]LISTA ETIQUETAS'!$O:$BT,58,0)</f>
        <v>CADEIRA PI</v>
      </c>
      <c r="E650" s="11">
        <f>IF(VLOOKUP(A650,'[1]LISTA ETIQUETAS'!O:W,4,0)="",(VLOOKUP(A650,'[1]LISTA ETIQUETAS'!O:W,6,0)),(VLOOKUP(A650,'[1]LISTA ETIQUETAS'!O:W,4,0)))</f>
        <v>0.75</v>
      </c>
      <c r="F650" s="11">
        <f>IF(VLOOKUP(A650,'[1]LISTA ETIQUETAS'!O:W,5,0)="",(VLOOKUP(A650,'[1]LISTA ETIQUETAS'!O:W,7,0)),(VLOOKUP(A650,'[1]LISTA ETIQUETAS'!O:W,5,0)))</f>
        <v>0.6</v>
      </c>
      <c r="G650" s="11">
        <f>IFERROR((VLOOKUP(A650,'[1]LISTA ETIQUETAS'!O:X,8,0)),"")</f>
        <v>0.76</v>
      </c>
      <c r="H650" s="11">
        <f>IFERROR((VLOOKUP(A650,'[1]LISTA ETIQUETAS'!O:X,9,0)),"")</f>
        <v>0</v>
      </c>
      <c r="I650" s="12">
        <f>IFERROR((VLOOKUP(A650,'[1]LISTA ETIQUETAS'!O:Y,11,0)),"")</f>
        <v>10102.219999999999</v>
      </c>
      <c r="J650" s="6">
        <f>VLOOKUP(A650,'[1]LISTA ETIQUETAS'!$O:$Z,12,0)</f>
        <v>0.5</v>
      </c>
      <c r="K650" s="12">
        <f t="shared" si="30"/>
        <v>5051.1099999999997</v>
      </c>
      <c r="L650" s="7" t="str">
        <f>IF(VLOOKUP(A650,'[1]LISTA ETIQUETAS'!O:AB,14,0)="","",(VLOOKUP(A650,'[1]LISTA ETIQUETAS'!O:AB,14,0)))</f>
        <v/>
      </c>
      <c r="M650" s="8">
        <f>VLOOKUP(A650,'[1]LISTA ETIQUETAS'!$O:$BR,56,0)</f>
        <v>0</v>
      </c>
      <c r="N650" s="9">
        <f t="shared" si="31"/>
        <v>378286</v>
      </c>
      <c r="S650" s="2">
        <f>_xlfn.XLOOKUP($A650,'[1]LISTA ETIQUETAS'!$O:$O,'[1]LISTA ETIQUETAS'!H:H,"",0)</f>
        <v>5</v>
      </c>
      <c r="T650" s="9">
        <f t="shared" si="32"/>
        <v>5</v>
      </c>
      <c r="U650" s="10" t="str">
        <f>IFERROR((VLOOKUP(A650,'links de acesso'!A:B,2,0)),"\\192.168.0.4\Produtos\PRODUTO_PRONTA_ENTREGA\static\IMAGENS_PRODUTOS\SEM IMAGEM.jpg")</f>
        <v>\\192.168.0.4\Produtos\PRODUTO_PRONTA_ENTREGA\static\IMAGENS_PRODUTOS\CADEIRA PI _378286.jpg</v>
      </c>
      <c r="V650" s="2"/>
    </row>
    <row r="651" spans="1:22" x14ac:dyDescent="0.25">
      <c r="A651" s="5">
        <v>378286</v>
      </c>
      <c r="B651" t="str">
        <f>IFERROR((VLOOKUP(A651,'[1]LISTA ETIQUETAS'!O:X,3,0)),"PRODUTO SEM ESTOQUE")</f>
        <v>EST CADEIRA PI C/BRACO (PRETO FSC) TC LEROY 6200-007</v>
      </c>
      <c r="C651" s="10" t="str">
        <f>VLOOKUP(A651,'[1]LISTA ETIQUETAS'!$O:$BT,57,0)</f>
        <v>CLAMI CADEIRA</v>
      </c>
      <c r="D651" s="10" t="str">
        <f>VLOOKUP(A651,'[1]LISTA ETIQUETAS'!$O:$BT,58,0)</f>
        <v>CADEIRA PI</v>
      </c>
      <c r="E651" s="11">
        <f>IF(VLOOKUP(A651,'[1]LISTA ETIQUETAS'!O:W,4,0)="",(VLOOKUP(A651,'[1]LISTA ETIQUETAS'!O:W,6,0)),(VLOOKUP(A651,'[1]LISTA ETIQUETAS'!O:W,4,0)))</f>
        <v>0.75</v>
      </c>
      <c r="F651" s="11">
        <f>IF(VLOOKUP(A651,'[1]LISTA ETIQUETAS'!O:W,5,0)="",(VLOOKUP(A651,'[1]LISTA ETIQUETAS'!O:W,7,0)),(VLOOKUP(A651,'[1]LISTA ETIQUETAS'!O:W,5,0)))</f>
        <v>0.6</v>
      </c>
      <c r="G651" s="11">
        <f>IFERROR((VLOOKUP(A651,'[1]LISTA ETIQUETAS'!O:X,8,0)),"")</f>
        <v>0.76</v>
      </c>
      <c r="H651" s="11">
        <f>IFERROR((VLOOKUP(A651,'[1]LISTA ETIQUETAS'!O:X,9,0)),"")</f>
        <v>0</v>
      </c>
      <c r="I651" s="12">
        <f>IFERROR((VLOOKUP(A651,'[1]LISTA ETIQUETAS'!O:Y,11,0)),"")</f>
        <v>10102.219999999999</v>
      </c>
      <c r="J651" s="6">
        <f>VLOOKUP(A651,'[1]LISTA ETIQUETAS'!$O:$Z,12,0)</f>
        <v>0.5</v>
      </c>
      <c r="K651" s="12">
        <f t="shared" si="30"/>
        <v>5051.1099999999997</v>
      </c>
      <c r="L651" s="7" t="str">
        <f>IF(VLOOKUP(A651,'[1]LISTA ETIQUETAS'!O:AB,14,0)="","",(VLOOKUP(A651,'[1]LISTA ETIQUETAS'!O:AB,14,0)))</f>
        <v/>
      </c>
      <c r="M651" s="8">
        <f>VLOOKUP(A651,'[1]LISTA ETIQUETAS'!$O:$BR,56,0)</f>
        <v>0</v>
      </c>
      <c r="N651" s="9">
        <f t="shared" si="31"/>
        <v>378286</v>
      </c>
      <c r="S651" s="2">
        <f>_xlfn.XLOOKUP($A651,'[1]LISTA ETIQUETAS'!$O:$O,'[1]LISTA ETIQUETAS'!H:H,"",0)</f>
        <v>5</v>
      </c>
      <c r="T651" s="9">
        <f t="shared" si="32"/>
        <v>5</v>
      </c>
      <c r="U651" s="10" t="str">
        <f>IFERROR((VLOOKUP(A651,'links de acesso'!A:B,2,0)),"\\192.168.0.4\Produtos\PRODUTO_PRONTA_ENTREGA\static\IMAGENS_PRODUTOS\SEM IMAGEM.jpg")</f>
        <v>\\192.168.0.4\Produtos\PRODUTO_PRONTA_ENTREGA\static\IMAGENS_PRODUTOS\CADEIRA PI _378286.jpg</v>
      </c>
      <c r="V651" s="2"/>
    </row>
    <row r="652" spans="1:22" x14ac:dyDescent="0.25">
      <c r="A652" s="5">
        <v>378286</v>
      </c>
      <c r="B652" t="str">
        <f>IFERROR((VLOOKUP(A652,'[1]LISTA ETIQUETAS'!O:X,3,0)),"PRODUTO SEM ESTOQUE")</f>
        <v>EST CADEIRA PI C/BRACO (PRETO FSC) TC LEROY 6200-007</v>
      </c>
      <c r="C652" s="10" t="str">
        <f>VLOOKUP(A652,'[1]LISTA ETIQUETAS'!$O:$BT,57,0)</f>
        <v>CLAMI CADEIRA</v>
      </c>
      <c r="D652" s="10" t="str">
        <f>VLOOKUP(A652,'[1]LISTA ETIQUETAS'!$O:$BT,58,0)</f>
        <v>CADEIRA PI</v>
      </c>
      <c r="E652" s="11">
        <f>IF(VLOOKUP(A652,'[1]LISTA ETIQUETAS'!O:W,4,0)="",(VLOOKUP(A652,'[1]LISTA ETIQUETAS'!O:W,6,0)),(VLOOKUP(A652,'[1]LISTA ETIQUETAS'!O:W,4,0)))</f>
        <v>0.75</v>
      </c>
      <c r="F652" s="11">
        <f>IF(VLOOKUP(A652,'[1]LISTA ETIQUETAS'!O:W,5,0)="",(VLOOKUP(A652,'[1]LISTA ETIQUETAS'!O:W,7,0)),(VLOOKUP(A652,'[1]LISTA ETIQUETAS'!O:W,5,0)))</f>
        <v>0.6</v>
      </c>
      <c r="G652" s="11">
        <f>IFERROR((VLOOKUP(A652,'[1]LISTA ETIQUETAS'!O:X,8,0)),"")</f>
        <v>0.76</v>
      </c>
      <c r="H652" s="11">
        <f>IFERROR((VLOOKUP(A652,'[1]LISTA ETIQUETAS'!O:X,9,0)),"")</f>
        <v>0</v>
      </c>
      <c r="I652" s="12">
        <f>IFERROR((VLOOKUP(A652,'[1]LISTA ETIQUETAS'!O:Y,11,0)),"")</f>
        <v>10102.219999999999</v>
      </c>
      <c r="J652" s="6">
        <f>VLOOKUP(A652,'[1]LISTA ETIQUETAS'!$O:$Z,12,0)</f>
        <v>0.5</v>
      </c>
      <c r="K652" s="12">
        <f t="shared" si="30"/>
        <v>5051.1099999999997</v>
      </c>
      <c r="L652" s="7" t="str">
        <f>IF(VLOOKUP(A652,'[1]LISTA ETIQUETAS'!O:AB,14,0)="","",(VLOOKUP(A652,'[1]LISTA ETIQUETAS'!O:AB,14,0)))</f>
        <v/>
      </c>
      <c r="M652" s="8">
        <f>VLOOKUP(A652,'[1]LISTA ETIQUETAS'!$O:$BR,56,0)</f>
        <v>0</v>
      </c>
      <c r="N652" s="9">
        <f t="shared" si="31"/>
        <v>378286</v>
      </c>
      <c r="S652" s="2">
        <f>_xlfn.XLOOKUP($A652,'[1]LISTA ETIQUETAS'!$O:$O,'[1]LISTA ETIQUETAS'!H:H,"",0)</f>
        <v>5</v>
      </c>
      <c r="T652" s="9">
        <f t="shared" si="32"/>
        <v>5</v>
      </c>
      <c r="U652" s="10" t="str">
        <f>IFERROR((VLOOKUP(A652,'links de acesso'!A:B,2,0)),"\\192.168.0.4\Produtos\PRODUTO_PRONTA_ENTREGA\static\IMAGENS_PRODUTOS\SEM IMAGEM.jpg")</f>
        <v>\\192.168.0.4\Produtos\PRODUTO_PRONTA_ENTREGA\static\IMAGENS_PRODUTOS\CADEIRA PI _378286.jpg</v>
      </c>
      <c r="V652" s="2"/>
    </row>
    <row r="653" spans="1:22" x14ac:dyDescent="0.25">
      <c r="A653" s="5">
        <v>378288</v>
      </c>
      <c r="B653" t="str">
        <f>IFERROR((VLOOKUP(A653,'[1]LISTA ETIQUETAS'!O:X,3,0)),"PRODUTO SEM ESTOQUE")</f>
        <v>EST CADEIRA PI C/BRACO (CORTEN) COURO PIG 611</v>
      </c>
      <c r="C653" s="10" t="str">
        <f>VLOOKUP(A653,'[1]LISTA ETIQUETAS'!$O:$BT,57,0)</f>
        <v>CLAMI CADEIRA</v>
      </c>
      <c r="D653" s="10" t="str">
        <f>VLOOKUP(A653,'[1]LISTA ETIQUETAS'!$O:$BT,58,0)</f>
        <v>CADEIRA PI</v>
      </c>
      <c r="E653" s="11">
        <f>IF(VLOOKUP(A653,'[1]LISTA ETIQUETAS'!O:W,4,0)="",(VLOOKUP(A653,'[1]LISTA ETIQUETAS'!O:W,6,0)),(VLOOKUP(A653,'[1]LISTA ETIQUETAS'!O:W,4,0)))</f>
        <v>0.53</v>
      </c>
      <c r="F653" s="11">
        <f>IF(VLOOKUP(A653,'[1]LISTA ETIQUETAS'!O:W,5,0)="",(VLOOKUP(A653,'[1]LISTA ETIQUETAS'!O:W,7,0)),(VLOOKUP(A653,'[1]LISTA ETIQUETAS'!O:W,5,0)))</f>
        <v>0.6</v>
      </c>
      <c r="G653" s="11">
        <f>IFERROR((VLOOKUP(A653,'[1]LISTA ETIQUETAS'!O:X,8,0)),"")</f>
        <v>0.76</v>
      </c>
      <c r="H653" s="11">
        <f>IFERROR((VLOOKUP(A653,'[1]LISTA ETIQUETAS'!O:X,9,0)),"")</f>
        <v>0</v>
      </c>
      <c r="I653" s="12">
        <f>IFERROR((VLOOKUP(A653,'[1]LISTA ETIQUETAS'!O:Y,11,0)),"")</f>
        <v>10088.870000000001</v>
      </c>
      <c r="J653" s="6">
        <f>VLOOKUP(A653,'[1]LISTA ETIQUETAS'!$O:$Z,12,0)</f>
        <v>0.5</v>
      </c>
      <c r="K653" s="12">
        <f t="shared" si="30"/>
        <v>5044.4350000000004</v>
      </c>
      <c r="L653" s="7" t="str">
        <f>IF(VLOOKUP(A653,'[1]LISTA ETIQUETAS'!O:AB,14,0)="","",(VLOOKUP(A653,'[1]LISTA ETIQUETAS'!O:AB,14,0)))</f>
        <v/>
      </c>
      <c r="M653" s="8">
        <f>VLOOKUP(A653,'[1]LISTA ETIQUETAS'!$O:$BR,56,0)</f>
        <v>0</v>
      </c>
      <c r="N653" s="9">
        <f t="shared" si="31"/>
        <v>378288</v>
      </c>
      <c r="S653" s="2">
        <f>_xlfn.XLOOKUP($A653,'[1]LISTA ETIQUETAS'!$O:$O,'[1]LISTA ETIQUETAS'!H:H,"",0)</f>
        <v>6</v>
      </c>
      <c r="T653" s="9">
        <f t="shared" si="32"/>
        <v>6</v>
      </c>
      <c r="U653" s="10" t="str">
        <f>IFERROR((VLOOKUP(A653,'links de acesso'!A:B,2,0)),"\\192.168.0.4\Produtos\PRODUTO_PRONTA_ENTREGA\static\IMAGENS_PRODUTOS\SEM IMAGEM.jpg")</f>
        <v>\\192.168.0.4\Produtos\PRODUTO_PRONTA_ENTREGA\static\IMAGENS_PRODUTOS\SEM IMAGEM.jpg</v>
      </c>
      <c r="V653" s="2"/>
    </row>
    <row r="654" spans="1:22" x14ac:dyDescent="0.25">
      <c r="A654" s="5">
        <v>378288</v>
      </c>
      <c r="B654" t="str">
        <f>IFERROR((VLOOKUP(A654,'[1]LISTA ETIQUETAS'!O:X,3,0)),"PRODUTO SEM ESTOQUE")</f>
        <v>EST CADEIRA PI C/BRACO (CORTEN) COURO PIG 611</v>
      </c>
      <c r="C654" s="10" t="str">
        <f>VLOOKUP(A654,'[1]LISTA ETIQUETAS'!$O:$BT,57,0)</f>
        <v>CLAMI CADEIRA</v>
      </c>
      <c r="D654" s="10" t="str">
        <f>VLOOKUP(A654,'[1]LISTA ETIQUETAS'!$O:$BT,58,0)</f>
        <v>CADEIRA PI</v>
      </c>
      <c r="E654" s="11">
        <f>IF(VLOOKUP(A654,'[1]LISTA ETIQUETAS'!O:W,4,0)="",(VLOOKUP(A654,'[1]LISTA ETIQUETAS'!O:W,6,0)),(VLOOKUP(A654,'[1]LISTA ETIQUETAS'!O:W,4,0)))</f>
        <v>0.53</v>
      </c>
      <c r="F654" s="11">
        <f>IF(VLOOKUP(A654,'[1]LISTA ETIQUETAS'!O:W,5,0)="",(VLOOKUP(A654,'[1]LISTA ETIQUETAS'!O:W,7,0)),(VLOOKUP(A654,'[1]LISTA ETIQUETAS'!O:W,5,0)))</f>
        <v>0.6</v>
      </c>
      <c r="G654" s="11">
        <f>IFERROR((VLOOKUP(A654,'[1]LISTA ETIQUETAS'!O:X,8,0)),"")</f>
        <v>0.76</v>
      </c>
      <c r="H654" s="11">
        <f>IFERROR((VLOOKUP(A654,'[1]LISTA ETIQUETAS'!O:X,9,0)),"")</f>
        <v>0</v>
      </c>
      <c r="I654" s="12">
        <f>IFERROR((VLOOKUP(A654,'[1]LISTA ETIQUETAS'!O:Y,11,0)),"")</f>
        <v>10088.870000000001</v>
      </c>
      <c r="J654" s="6">
        <f>VLOOKUP(A654,'[1]LISTA ETIQUETAS'!$O:$Z,12,0)</f>
        <v>0.5</v>
      </c>
      <c r="K654" s="12">
        <f t="shared" si="30"/>
        <v>5044.4350000000004</v>
      </c>
      <c r="L654" s="7" t="str">
        <f>IF(VLOOKUP(A654,'[1]LISTA ETIQUETAS'!O:AB,14,0)="","",(VLOOKUP(A654,'[1]LISTA ETIQUETAS'!O:AB,14,0)))</f>
        <v/>
      </c>
      <c r="M654" s="8">
        <f>VLOOKUP(A654,'[1]LISTA ETIQUETAS'!$O:$BR,56,0)</f>
        <v>0</v>
      </c>
      <c r="N654" s="9">
        <f t="shared" si="31"/>
        <v>378288</v>
      </c>
      <c r="S654" s="2">
        <f>_xlfn.XLOOKUP($A654,'[1]LISTA ETIQUETAS'!$O:$O,'[1]LISTA ETIQUETAS'!H:H,"",0)</f>
        <v>6</v>
      </c>
      <c r="T654" s="9">
        <f t="shared" si="32"/>
        <v>6</v>
      </c>
      <c r="U654" s="10" t="str">
        <f>IFERROR((VLOOKUP(A654,'links de acesso'!A:B,2,0)),"\\192.168.0.4\Produtos\PRODUTO_PRONTA_ENTREGA\static\IMAGENS_PRODUTOS\SEM IMAGEM.jpg")</f>
        <v>\\192.168.0.4\Produtos\PRODUTO_PRONTA_ENTREGA\static\IMAGENS_PRODUTOS\SEM IMAGEM.jpg</v>
      </c>
      <c r="V654" s="2"/>
    </row>
    <row r="655" spans="1:22" x14ac:dyDescent="0.25">
      <c r="A655" s="5">
        <v>378288</v>
      </c>
      <c r="B655" t="str">
        <f>IFERROR((VLOOKUP(A655,'[1]LISTA ETIQUETAS'!O:X,3,0)),"PRODUTO SEM ESTOQUE")</f>
        <v>EST CADEIRA PI C/BRACO (CORTEN) COURO PIG 611</v>
      </c>
      <c r="C655" s="10" t="str">
        <f>VLOOKUP(A655,'[1]LISTA ETIQUETAS'!$O:$BT,57,0)</f>
        <v>CLAMI CADEIRA</v>
      </c>
      <c r="D655" s="10" t="str">
        <f>VLOOKUP(A655,'[1]LISTA ETIQUETAS'!$O:$BT,58,0)</f>
        <v>CADEIRA PI</v>
      </c>
      <c r="E655" s="11">
        <f>IF(VLOOKUP(A655,'[1]LISTA ETIQUETAS'!O:W,4,0)="",(VLOOKUP(A655,'[1]LISTA ETIQUETAS'!O:W,6,0)),(VLOOKUP(A655,'[1]LISTA ETIQUETAS'!O:W,4,0)))</f>
        <v>0.53</v>
      </c>
      <c r="F655" s="11">
        <f>IF(VLOOKUP(A655,'[1]LISTA ETIQUETAS'!O:W,5,0)="",(VLOOKUP(A655,'[1]LISTA ETIQUETAS'!O:W,7,0)),(VLOOKUP(A655,'[1]LISTA ETIQUETAS'!O:W,5,0)))</f>
        <v>0.6</v>
      </c>
      <c r="G655" s="11">
        <f>IFERROR((VLOOKUP(A655,'[1]LISTA ETIQUETAS'!O:X,8,0)),"")</f>
        <v>0.76</v>
      </c>
      <c r="H655" s="11">
        <f>IFERROR((VLOOKUP(A655,'[1]LISTA ETIQUETAS'!O:X,9,0)),"")</f>
        <v>0</v>
      </c>
      <c r="I655" s="12">
        <f>IFERROR((VLOOKUP(A655,'[1]LISTA ETIQUETAS'!O:Y,11,0)),"")</f>
        <v>10088.870000000001</v>
      </c>
      <c r="J655" s="6">
        <f>VLOOKUP(A655,'[1]LISTA ETIQUETAS'!$O:$Z,12,0)</f>
        <v>0.5</v>
      </c>
      <c r="K655" s="12">
        <f t="shared" si="30"/>
        <v>5044.4350000000004</v>
      </c>
      <c r="L655" s="7" t="str">
        <f>IF(VLOOKUP(A655,'[1]LISTA ETIQUETAS'!O:AB,14,0)="","",(VLOOKUP(A655,'[1]LISTA ETIQUETAS'!O:AB,14,0)))</f>
        <v/>
      </c>
      <c r="M655" s="8">
        <f>VLOOKUP(A655,'[1]LISTA ETIQUETAS'!$O:$BR,56,0)</f>
        <v>0</v>
      </c>
      <c r="N655" s="9">
        <f t="shared" si="31"/>
        <v>378288</v>
      </c>
      <c r="S655" s="2">
        <f>_xlfn.XLOOKUP($A655,'[1]LISTA ETIQUETAS'!$O:$O,'[1]LISTA ETIQUETAS'!H:H,"",0)</f>
        <v>6</v>
      </c>
      <c r="T655" s="9">
        <f t="shared" si="32"/>
        <v>6</v>
      </c>
      <c r="U655" s="10" t="str">
        <f>IFERROR((VLOOKUP(A655,'links de acesso'!A:B,2,0)),"\\192.168.0.4\Produtos\PRODUTO_PRONTA_ENTREGA\static\IMAGENS_PRODUTOS\SEM IMAGEM.jpg")</f>
        <v>\\192.168.0.4\Produtos\PRODUTO_PRONTA_ENTREGA\static\IMAGENS_PRODUTOS\SEM IMAGEM.jpg</v>
      </c>
      <c r="V655" s="2"/>
    </row>
    <row r="656" spans="1:22" x14ac:dyDescent="0.25">
      <c r="A656" s="5">
        <v>378288</v>
      </c>
      <c r="B656" t="str">
        <f>IFERROR((VLOOKUP(A656,'[1]LISTA ETIQUETAS'!O:X,3,0)),"PRODUTO SEM ESTOQUE")</f>
        <v>EST CADEIRA PI C/BRACO (CORTEN) COURO PIG 611</v>
      </c>
      <c r="C656" s="10" t="str">
        <f>VLOOKUP(A656,'[1]LISTA ETIQUETAS'!$O:$BT,57,0)</f>
        <v>CLAMI CADEIRA</v>
      </c>
      <c r="D656" s="10" t="str">
        <f>VLOOKUP(A656,'[1]LISTA ETIQUETAS'!$O:$BT,58,0)</f>
        <v>CADEIRA PI</v>
      </c>
      <c r="E656" s="11">
        <f>IF(VLOOKUP(A656,'[1]LISTA ETIQUETAS'!O:W,4,0)="",(VLOOKUP(A656,'[1]LISTA ETIQUETAS'!O:W,6,0)),(VLOOKUP(A656,'[1]LISTA ETIQUETAS'!O:W,4,0)))</f>
        <v>0.53</v>
      </c>
      <c r="F656" s="11">
        <f>IF(VLOOKUP(A656,'[1]LISTA ETIQUETAS'!O:W,5,0)="",(VLOOKUP(A656,'[1]LISTA ETIQUETAS'!O:W,7,0)),(VLOOKUP(A656,'[1]LISTA ETIQUETAS'!O:W,5,0)))</f>
        <v>0.6</v>
      </c>
      <c r="G656" s="11">
        <f>IFERROR((VLOOKUP(A656,'[1]LISTA ETIQUETAS'!O:X,8,0)),"")</f>
        <v>0.76</v>
      </c>
      <c r="H656" s="11">
        <f>IFERROR((VLOOKUP(A656,'[1]LISTA ETIQUETAS'!O:X,9,0)),"")</f>
        <v>0</v>
      </c>
      <c r="I656" s="12">
        <f>IFERROR((VLOOKUP(A656,'[1]LISTA ETIQUETAS'!O:Y,11,0)),"")</f>
        <v>10088.870000000001</v>
      </c>
      <c r="J656" s="6">
        <f>VLOOKUP(A656,'[1]LISTA ETIQUETAS'!$O:$Z,12,0)</f>
        <v>0.5</v>
      </c>
      <c r="K656" s="12">
        <f t="shared" si="30"/>
        <v>5044.4350000000004</v>
      </c>
      <c r="L656" s="7" t="str">
        <f>IF(VLOOKUP(A656,'[1]LISTA ETIQUETAS'!O:AB,14,0)="","",(VLOOKUP(A656,'[1]LISTA ETIQUETAS'!O:AB,14,0)))</f>
        <v/>
      </c>
      <c r="M656" s="8">
        <f>VLOOKUP(A656,'[1]LISTA ETIQUETAS'!$O:$BR,56,0)</f>
        <v>0</v>
      </c>
      <c r="N656" s="9">
        <f t="shared" si="31"/>
        <v>378288</v>
      </c>
      <c r="S656" s="2">
        <f>_xlfn.XLOOKUP($A656,'[1]LISTA ETIQUETAS'!$O:$O,'[1]LISTA ETIQUETAS'!H:H,"",0)</f>
        <v>6</v>
      </c>
      <c r="T656" s="9">
        <f t="shared" si="32"/>
        <v>6</v>
      </c>
      <c r="U656" s="10" t="str">
        <f>IFERROR((VLOOKUP(A656,'links de acesso'!A:B,2,0)),"\\192.168.0.4\Produtos\PRODUTO_PRONTA_ENTREGA\static\IMAGENS_PRODUTOS\SEM IMAGEM.jpg")</f>
        <v>\\192.168.0.4\Produtos\PRODUTO_PRONTA_ENTREGA\static\IMAGENS_PRODUTOS\SEM IMAGEM.jpg</v>
      </c>
      <c r="V656" s="2"/>
    </row>
    <row r="657" spans="1:22" x14ac:dyDescent="0.25">
      <c r="A657" s="5">
        <v>378288</v>
      </c>
      <c r="B657" t="str">
        <f>IFERROR((VLOOKUP(A657,'[1]LISTA ETIQUETAS'!O:X,3,0)),"PRODUTO SEM ESTOQUE")</f>
        <v>EST CADEIRA PI C/BRACO (CORTEN) COURO PIG 611</v>
      </c>
      <c r="C657" s="10" t="str">
        <f>VLOOKUP(A657,'[1]LISTA ETIQUETAS'!$O:$BT,57,0)</f>
        <v>CLAMI CADEIRA</v>
      </c>
      <c r="D657" s="10" t="str">
        <f>VLOOKUP(A657,'[1]LISTA ETIQUETAS'!$O:$BT,58,0)</f>
        <v>CADEIRA PI</v>
      </c>
      <c r="E657" s="11">
        <f>IF(VLOOKUP(A657,'[1]LISTA ETIQUETAS'!O:W,4,0)="",(VLOOKUP(A657,'[1]LISTA ETIQUETAS'!O:W,6,0)),(VLOOKUP(A657,'[1]LISTA ETIQUETAS'!O:W,4,0)))</f>
        <v>0.53</v>
      </c>
      <c r="F657" s="11">
        <f>IF(VLOOKUP(A657,'[1]LISTA ETIQUETAS'!O:W,5,0)="",(VLOOKUP(A657,'[1]LISTA ETIQUETAS'!O:W,7,0)),(VLOOKUP(A657,'[1]LISTA ETIQUETAS'!O:W,5,0)))</f>
        <v>0.6</v>
      </c>
      <c r="G657" s="11">
        <f>IFERROR((VLOOKUP(A657,'[1]LISTA ETIQUETAS'!O:X,8,0)),"")</f>
        <v>0.76</v>
      </c>
      <c r="H657" s="11">
        <f>IFERROR((VLOOKUP(A657,'[1]LISTA ETIQUETAS'!O:X,9,0)),"")</f>
        <v>0</v>
      </c>
      <c r="I657" s="12">
        <f>IFERROR((VLOOKUP(A657,'[1]LISTA ETIQUETAS'!O:Y,11,0)),"")</f>
        <v>10088.870000000001</v>
      </c>
      <c r="J657" s="6">
        <f>VLOOKUP(A657,'[1]LISTA ETIQUETAS'!$O:$Z,12,0)</f>
        <v>0.5</v>
      </c>
      <c r="K657" s="12">
        <f t="shared" si="30"/>
        <v>5044.4350000000004</v>
      </c>
      <c r="L657" s="7" t="str">
        <f>IF(VLOOKUP(A657,'[1]LISTA ETIQUETAS'!O:AB,14,0)="","",(VLOOKUP(A657,'[1]LISTA ETIQUETAS'!O:AB,14,0)))</f>
        <v/>
      </c>
      <c r="M657" s="8">
        <f>VLOOKUP(A657,'[1]LISTA ETIQUETAS'!$O:$BR,56,0)</f>
        <v>0</v>
      </c>
      <c r="N657" s="9">
        <f t="shared" si="31"/>
        <v>378288</v>
      </c>
      <c r="S657" s="2">
        <f>_xlfn.XLOOKUP($A657,'[1]LISTA ETIQUETAS'!$O:$O,'[1]LISTA ETIQUETAS'!H:H,"",0)</f>
        <v>6</v>
      </c>
      <c r="T657" s="9">
        <f t="shared" si="32"/>
        <v>6</v>
      </c>
      <c r="U657" s="10" t="str">
        <f>IFERROR((VLOOKUP(A657,'links de acesso'!A:B,2,0)),"\\192.168.0.4\Produtos\PRODUTO_PRONTA_ENTREGA\static\IMAGENS_PRODUTOS\SEM IMAGEM.jpg")</f>
        <v>\\192.168.0.4\Produtos\PRODUTO_PRONTA_ENTREGA\static\IMAGENS_PRODUTOS\SEM IMAGEM.jpg</v>
      </c>
      <c r="V657" s="2"/>
    </row>
    <row r="658" spans="1:22" x14ac:dyDescent="0.25">
      <c r="A658" s="5">
        <v>378288</v>
      </c>
      <c r="B658" t="str">
        <f>IFERROR((VLOOKUP(A658,'[1]LISTA ETIQUETAS'!O:X,3,0)),"PRODUTO SEM ESTOQUE")</f>
        <v>EST CADEIRA PI C/BRACO (CORTEN) COURO PIG 611</v>
      </c>
      <c r="C658" s="10" t="str">
        <f>VLOOKUP(A658,'[1]LISTA ETIQUETAS'!$O:$BT,57,0)</f>
        <v>CLAMI CADEIRA</v>
      </c>
      <c r="D658" s="10" t="str">
        <f>VLOOKUP(A658,'[1]LISTA ETIQUETAS'!$O:$BT,58,0)</f>
        <v>CADEIRA PI</v>
      </c>
      <c r="E658" s="11">
        <f>IF(VLOOKUP(A658,'[1]LISTA ETIQUETAS'!O:W,4,0)="",(VLOOKUP(A658,'[1]LISTA ETIQUETAS'!O:W,6,0)),(VLOOKUP(A658,'[1]LISTA ETIQUETAS'!O:W,4,0)))</f>
        <v>0.53</v>
      </c>
      <c r="F658" s="11">
        <f>IF(VLOOKUP(A658,'[1]LISTA ETIQUETAS'!O:W,5,0)="",(VLOOKUP(A658,'[1]LISTA ETIQUETAS'!O:W,7,0)),(VLOOKUP(A658,'[1]LISTA ETIQUETAS'!O:W,5,0)))</f>
        <v>0.6</v>
      </c>
      <c r="G658" s="11">
        <f>IFERROR((VLOOKUP(A658,'[1]LISTA ETIQUETAS'!O:X,8,0)),"")</f>
        <v>0.76</v>
      </c>
      <c r="H658" s="11">
        <f>IFERROR((VLOOKUP(A658,'[1]LISTA ETIQUETAS'!O:X,9,0)),"")</f>
        <v>0</v>
      </c>
      <c r="I658" s="12">
        <f>IFERROR((VLOOKUP(A658,'[1]LISTA ETIQUETAS'!O:Y,11,0)),"")</f>
        <v>10088.870000000001</v>
      </c>
      <c r="J658" s="6">
        <f>VLOOKUP(A658,'[1]LISTA ETIQUETAS'!$O:$Z,12,0)</f>
        <v>0.5</v>
      </c>
      <c r="K658" s="12">
        <f t="shared" si="30"/>
        <v>5044.4350000000004</v>
      </c>
      <c r="L658" s="7" t="str">
        <f>IF(VLOOKUP(A658,'[1]LISTA ETIQUETAS'!O:AB,14,0)="","",(VLOOKUP(A658,'[1]LISTA ETIQUETAS'!O:AB,14,0)))</f>
        <v/>
      </c>
      <c r="M658" s="8">
        <f>VLOOKUP(A658,'[1]LISTA ETIQUETAS'!$O:$BR,56,0)</f>
        <v>0</v>
      </c>
      <c r="N658" s="9">
        <f t="shared" si="31"/>
        <v>378288</v>
      </c>
      <c r="S658" s="2">
        <f>_xlfn.XLOOKUP($A658,'[1]LISTA ETIQUETAS'!$O:$O,'[1]LISTA ETIQUETAS'!H:H,"",0)</f>
        <v>6</v>
      </c>
      <c r="T658" s="9">
        <f t="shared" si="32"/>
        <v>6</v>
      </c>
      <c r="U658" s="10" t="str">
        <f>IFERROR((VLOOKUP(A658,'links de acesso'!A:B,2,0)),"\\192.168.0.4\Produtos\PRODUTO_PRONTA_ENTREGA\static\IMAGENS_PRODUTOS\SEM IMAGEM.jpg")</f>
        <v>\\192.168.0.4\Produtos\PRODUTO_PRONTA_ENTREGA\static\IMAGENS_PRODUTOS\SEM IMAGEM.jpg</v>
      </c>
      <c r="V658" s="2"/>
    </row>
    <row r="659" spans="1:22" x14ac:dyDescent="0.25">
      <c r="A659" s="5">
        <v>378285</v>
      </c>
      <c r="B659" t="str">
        <f>IFERROR((VLOOKUP(A659,'[1]LISTA ETIQUETAS'!O:X,3,0)),"PRODUTO SEM ESTOQUE")</f>
        <v>EST CADEIRA PI C/BRACO (MARROM) TC RUSTICO ASTI 5229-121</v>
      </c>
      <c r="C659" s="10" t="str">
        <f>VLOOKUP(A659,'[1]LISTA ETIQUETAS'!$O:$BT,57,0)</f>
        <v>CLAMI CADEIRA</v>
      </c>
      <c r="D659" s="10" t="str">
        <f>VLOOKUP(A659,'[1]LISTA ETIQUETAS'!$O:$BT,58,0)</f>
        <v>CADEIRA PI</v>
      </c>
      <c r="E659" s="11">
        <f>IF(VLOOKUP(A659,'[1]LISTA ETIQUETAS'!O:W,4,0)="",(VLOOKUP(A659,'[1]LISTA ETIQUETAS'!O:W,6,0)),(VLOOKUP(A659,'[1]LISTA ETIQUETAS'!O:W,4,0)))</f>
        <v>0.75</v>
      </c>
      <c r="F659" s="11">
        <f>IF(VLOOKUP(A659,'[1]LISTA ETIQUETAS'!O:W,5,0)="",(VLOOKUP(A659,'[1]LISTA ETIQUETAS'!O:W,7,0)),(VLOOKUP(A659,'[1]LISTA ETIQUETAS'!O:W,5,0)))</f>
        <v>0.6</v>
      </c>
      <c r="G659" s="11">
        <f>IFERROR((VLOOKUP(A659,'[1]LISTA ETIQUETAS'!O:X,8,0)),"")</f>
        <v>0.76</v>
      </c>
      <c r="H659" s="11">
        <f>IFERROR((VLOOKUP(A659,'[1]LISTA ETIQUETAS'!O:X,9,0)),"")</f>
        <v>0</v>
      </c>
      <c r="I659" s="12">
        <f>IFERROR((VLOOKUP(A659,'[1]LISTA ETIQUETAS'!O:Y,11,0)),"")</f>
        <v>8684.1200000000008</v>
      </c>
      <c r="J659" s="6">
        <f>VLOOKUP(A659,'[1]LISTA ETIQUETAS'!$O:$Z,12,0)</f>
        <v>0.5</v>
      </c>
      <c r="K659" s="12">
        <f t="shared" si="30"/>
        <v>4342.0600000000004</v>
      </c>
      <c r="L659" s="7" t="str">
        <f>IF(VLOOKUP(A659,'[1]LISTA ETIQUETAS'!O:AB,14,0)="","",(VLOOKUP(A659,'[1]LISTA ETIQUETAS'!O:AB,14,0)))</f>
        <v/>
      </c>
      <c r="M659" s="8">
        <f>VLOOKUP(A659,'[1]LISTA ETIQUETAS'!$O:$BR,56,0)</f>
        <v>0</v>
      </c>
      <c r="N659" s="9">
        <f t="shared" si="31"/>
        <v>378285</v>
      </c>
      <c r="S659" s="2">
        <f>_xlfn.XLOOKUP($A659,'[1]LISTA ETIQUETAS'!$O:$O,'[1]LISTA ETIQUETAS'!H:H,"",0)</f>
        <v>8</v>
      </c>
      <c r="T659" s="9">
        <f t="shared" si="32"/>
        <v>8</v>
      </c>
      <c r="U659" s="10" t="str">
        <f>IFERROR((VLOOKUP(A659,'links de acesso'!A:B,2,0)),"\\192.168.0.4\Produtos\PRODUTO_PRONTA_ENTREGA\static\IMAGENS_PRODUTOS\SEM IMAGEM.jpg")</f>
        <v>\\192.168.0.4\Produtos\PRODUTO_PRONTA_ENTREGA\static\IMAGENS_PRODUTOS\SEM IMAGEM.jpg</v>
      </c>
      <c r="V659" s="2"/>
    </row>
    <row r="660" spans="1:22" x14ac:dyDescent="0.25">
      <c r="A660" s="5">
        <v>378285</v>
      </c>
      <c r="B660" t="str">
        <f>IFERROR((VLOOKUP(A660,'[1]LISTA ETIQUETAS'!O:X,3,0)),"PRODUTO SEM ESTOQUE")</f>
        <v>EST CADEIRA PI C/BRACO (MARROM) TC RUSTICO ASTI 5229-121</v>
      </c>
      <c r="C660" s="10" t="str">
        <f>VLOOKUP(A660,'[1]LISTA ETIQUETAS'!$O:$BT,57,0)</f>
        <v>CLAMI CADEIRA</v>
      </c>
      <c r="D660" s="10" t="str">
        <f>VLOOKUP(A660,'[1]LISTA ETIQUETAS'!$O:$BT,58,0)</f>
        <v>CADEIRA PI</v>
      </c>
      <c r="E660" s="11">
        <f>IF(VLOOKUP(A660,'[1]LISTA ETIQUETAS'!O:W,4,0)="",(VLOOKUP(A660,'[1]LISTA ETIQUETAS'!O:W,6,0)),(VLOOKUP(A660,'[1]LISTA ETIQUETAS'!O:W,4,0)))</f>
        <v>0.75</v>
      </c>
      <c r="F660" s="11">
        <f>IF(VLOOKUP(A660,'[1]LISTA ETIQUETAS'!O:W,5,0)="",(VLOOKUP(A660,'[1]LISTA ETIQUETAS'!O:W,7,0)),(VLOOKUP(A660,'[1]LISTA ETIQUETAS'!O:W,5,0)))</f>
        <v>0.6</v>
      </c>
      <c r="G660" s="11">
        <f>IFERROR((VLOOKUP(A660,'[1]LISTA ETIQUETAS'!O:X,8,0)),"")</f>
        <v>0.76</v>
      </c>
      <c r="H660" s="11">
        <f>IFERROR((VLOOKUP(A660,'[1]LISTA ETIQUETAS'!O:X,9,0)),"")</f>
        <v>0</v>
      </c>
      <c r="I660" s="12">
        <f>IFERROR((VLOOKUP(A660,'[1]LISTA ETIQUETAS'!O:Y,11,0)),"")</f>
        <v>8684.1200000000008</v>
      </c>
      <c r="J660" s="6">
        <f>VLOOKUP(A660,'[1]LISTA ETIQUETAS'!$O:$Z,12,0)</f>
        <v>0.5</v>
      </c>
      <c r="K660" s="12">
        <f t="shared" si="30"/>
        <v>4342.0600000000004</v>
      </c>
      <c r="L660" s="7" t="str">
        <f>IF(VLOOKUP(A660,'[1]LISTA ETIQUETAS'!O:AB,14,0)="","",(VLOOKUP(A660,'[1]LISTA ETIQUETAS'!O:AB,14,0)))</f>
        <v/>
      </c>
      <c r="M660" s="8">
        <f>VLOOKUP(A660,'[1]LISTA ETIQUETAS'!$O:$BR,56,0)</f>
        <v>0</v>
      </c>
      <c r="N660" s="9">
        <f t="shared" si="31"/>
        <v>378285</v>
      </c>
      <c r="S660" s="2">
        <f>_xlfn.XLOOKUP($A660,'[1]LISTA ETIQUETAS'!$O:$O,'[1]LISTA ETIQUETAS'!H:H,"",0)</f>
        <v>8</v>
      </c>
      <c r="T660" s="9">
        <f t="shared" si="32"/>
        <v>8</v>
      </c>
      <c r="U660" s="10" t="str">
        <f>IFERROR((VLOOKUP(A660,'links de acesso'!A:B,2,0)),"\\192.168.0.4\Produtos\PRODUTO_PRONTA_ENTREGA\static\IMAGENS_PRODUTOS\SEM IMAGEM.jpg")</f>
        <v>\\192.168.0.4\Produtos\PRODUTO_PRONTA_ENTREGA\static\IMAGENS_PRODUTOS\SEM IMAGEM.jpg</v>
      </c>
      <c r="V660" s="2"/>
    </row>
    <row r="661" spans="1:22" x14ac:dyDescent="0.25">
      <c r="A661" s="5">
        <v>378285</v>
      </c>
      <c r="B661" t="str">
        <f>IFERROR((VLOOKUP(A661,'[1]LISTA ETIQUETAS'!O:X,3,0)),"PRODUTO SEM ESTOQUE")</f>
        <v>EST CADEIRA PI C/BRACO (MARROM) TC RUSTICO ASTI 5229-121</v>
      </c>
      <c r="C661" s="10" t="str">
        <f>VLOOKUP(A661,'[1]LISTA ETIQUETAS'!$O:$BT,57,0)</f>
        <v>CLAMI CADEIRA</v>
      </c>
      <c r="D661" s="10" t="str">
        <f>VLOOKUP(A661,'[1]LISTA ETIQUETAS'!$O:$BT,58,0)</f>
        <v>CADEIRA PI</v>
      </c>
      <c r="E661" s="11">
        <f>IF(VLOOKUP(A661,'[1]LISTA ETIQUETAS'!O:W,4,0)="",(VLOOKUP(A661,'[1]LISTA ETIQUETAS'!O:W,6,0)),(VLOOKUP(A661,'[1]LISTA ETIQUETAS'!O:W,4,0)))</f>
        <v>0.75</v>
      </c>
      <c r="F661" s="11">
        <f>IF(VLOOKUP(A661,'[1]LISTA ETIQUETAS'!O:W,5,0)="",(VLOOKUP(A661,'[1]LISTA ETIQUETAS'!O:W,7,0)),(VLOOKUP(A661,'[1]LISTA ETIQUETAS'!O:W,5,0)))</f>
        <v>0.6</v>
      </c>
      <c r="G661" s="11">
        <f>IFERROR((VLOOKUP(A661,'[1]LISTA ETIQUETAS'!O:X,8,0)),"")</f>
        <v>0.76</v>
      </c>
      <c r="H661" s="11">
        <f>IFERROR((VLOOKUP(A661,'[1]LISTA ETIQUETAS'!O:X,9,0)),"")</f>
        <v>0</v>
      </c>
      <c r="I661" s="12">
        <f>IFERROR((VLOOKUP(A661,'[1]LISTA ETIQUETAS'!O:Y,11,0)),"")</f>
        <v>8684.1200000000008</v>
      </c>
      <c r="J661" s="6">
        <f>VLOOKUP(A661,'[1]LISTA ETIQUETAS'!$O:$Z,12,0)</f>
        <v>0.5</v>
      </c>
      <c r="K661" s="12">
        <f t="shared" si="30"/>
        <v>4342.0600000000004</v>
      </c>
      <c r="L661" s="7" t="str">
        <f>IF(VLOOKUP(A661,'[1]LISTA ETIQUETAS'!O:AB,14,0)="","",(VLOOKUP(A661,'[1]LISTA ETIQUETAS'!O:AB,14,0)))</f>
        <v/>
      </c>
      <c r="M661" s="8">
        <f>VLOOKUP(A661,'[1]LISTA ETIQUETAS'!$O:$BR,56,0)</f>
        <v>0</v>
      </c>
      <c r="N661" s="9">
        <f t="shared" si="31"/>
        <v>378285</v>
      </c>
      <c r="S661" s="2">
        <f>_xlfn.XLOOKUP($A661,'[1]LISTA ETIQUETAS'!$O:$O,'[1]LISTA ETIQUETAS'!H:H,"",0)</f>
        <v>8</v>
      </c>
      <c r="T661" s="9">
        <f t="shared" si="32"/>
        <v>8</v>
      </c>
      <c r="U661" s="10" t="str">
        <f>IFERROR((VLOOKUP(A661,'links de acesso'!A:B,2,0)),"\\192.168.0.4\Produtos\PRODUTO_PRONTA_ENTREGA\static\IMAGENS_PRODUTOS\SEM IMAGEM.jpg")</f>
        <v>\\192.168.0.4\Produtos\PRODUTO_PRONTA_ENTREGA\static\IMAGENS_PRODUTOS\SEM IMAGEM.jpg</v>
      </c>
      <c r="V661" s="2"/>
    </row>
    <row r="662" spans="1:22" x14ac:dyDescent="0.25">
      <c r="A662" s="5">
        <v>378285</v>
      </c>
      <c r="B662" t="str">
        <f>IFERROR((VLOOKUP(A662,'[1]LISTA ETIQUETAS'!O:X,3,0)),"PRODUTO SEM ESTOQUE")</f>
        <v>EST CADEIRA PI C/BRACO (MARROM) TC RUSTICO ASTI 5229-121</v>
      </c>
      <c r="C662" s="10" t="str">
        <f>VLOOKUP(A662,'[1]LISTA ETIQUETAS'!$O:$BT,57,0)</f>
        <v>CLAMI CADEIRA</v>
      </c>
      <c r="D662" s="10" t="str">
        <f>VLOOKUP(A662,'[1]LISTA ETIQUETAS'!$O:$BT,58,0)</f>
        <v>CADEIRA PI</v>
      </c>
      <c r="E662" s="11">
        <f>IF(VLOOKUP(A662,'[1]LISTA ETIQUETAS'!O:W,4,0)="",(VLOOKUP(A662,'[1]LISTA ETIQUETAS'!O:W,6,0)),(VLOOKUP(A662,'[1]LISTA ETIQUETAS'!O:W,4,0)))</f>
        <v>0.75</v>
      </c>
      <c r="F662" s="11">
        <f>IF(VLOOKUP(A662,'[1]LISTA ETIQUETAS'!O:W,5,0)="",(VLOOKUP(A662,'[1]LISTA ETIQUETAS'!O:W,7,0)),(VLOOKUP(A662,'[1]LISTA ETIQUETAS'!O:W,5,0)))</f>
        <v>0.6</v>
      </c>
      <c r="G662" s="11">
        <f>IFERROR((VLOOKUP(A662,'[1]LISTA ETIQUETAS'!O:X,8,0)),"")</f>
        <v>0.76</v>
      </c>
      <c r="H662" s="11">
        <f>IFERROR((VLOOKUP(A662,'[1]LISTA ETIQUETAS'!O:X,9,0)),"")</f>
        <v>0</v>
      </c>
      <c r="I662" s="12">
        <f>IFERROR((VLOOKUP(A662,'[1]LISTA ETIQUETAS'!O:Y,11,0)),"")</f>
        <v>8684.1200000000008</v>
      </c>
      <c r="J662" s="6">
        <f>VLOOKUP(A662,'[1]LISTA ETIQUETAS'!$O:$Z,12,0)</f>
        <v>0.5</v>
      </c>
      <c r="K662" s="12">
        <f t="shared" si="30"/>
        <v>4342.0600000000004</v>
      </c>
      <c r="L662" s="7" t="str">
        <f>IF(VLOOKUP(A662,'[1]LISTA ETIQUETAS'!O:AB,14,0)="","",(VLOOKUP(A662,'[1]LISTA ETIQUETAS'!O:AB,14,0)))</f>
        <v/>
      </c>
      <c r="M662" s="8">
        <f>VLOOKUP(A662,'[1]LISTA ETIQUETAS'!$O:$BR,56,0)</f>
        <v>0</v>
      </c>
      <c r="N662" s="9">
        <f t="shared" si="31"/>
        <v>378285</v>
      </c>
      <c r="S662" s="2">
        <f>_xlfn.XLOOKUP($A662,'[1]LISTA ETIQUETAS'!$O:$O,'[1]LISTA ETIQUETAS'!H:H,"",0)</f>
        <v>8</v>
      </c>
      <c r="T662" s="9">
        <f t="shared" si="32"/>
        <v>8</v>
      </c>
      <c r="U662" s="10" t="str">
        <f>IFERROR((VLOOKUP(A662,'links de acesso'!A:B,2,0)),"\\192.168.0.4\Produtos\PRODUTO_PRONTA_ENTREGA\static\IMAGENS_PRODUTOS\SEM IMAGEM.jpg")</f>
        <v>\\192.168.0.4\Produtos\PRODUTO_PRONTA_ENTREGA\static\IMAGENS_PRODUTOS\SEM IMAGEM.jpg</v>
      </c>
      <c r="V662" s="2"/>
    </row>
    <row r="663" spans="1:22" x14ac:dyDescent="0.25">
      <c r="A663" s="5">
        <v>378285</v>
      </c>
      <c r="B663" t="str">
        <f>IFERROR((VLOOKUP(A663,'[1]LISTA ETIQUETAS'!O:X,3,0)),"PRODUTO SEM ESTOQUE")</f>
        <v>EST CADEIRA PI C/BRACO (MARROM) TC RUSTICO ASTI 5229-121</v>
      </c>
      <c r="C663" s="10" t="str">
        <f>VLOOKUP(A663,'[1]LISTA ETIQUETAS'!$O:$BT,57,0)</f>
        <v>CLAMI CADEIRA</v>
      </c>
      <c r="D663" s="10" t="str">
        <f>VLOOKUP(A663,'[1]LISTA ETIQUETAS'!$O:$BT,58,0)</f>
        <v>CADEIRA PI</v>
      </c>
      <c r="E663" s="11">
        <f>IF(VLOOKUP(A663,'[1]LISTA ETIQUETAS'!O:W,4,0)="",(VLOOKUP(A663,'[1]LISTA ETIQUETAS'!O:W,6,0)),(VLOOKUP(A663,'[1]LISTA ETIQUETAS'!O:W,4,0)))</f>
        <v>0.75</v>
      </c>
      <c r="F663" s="11">
        <f>IF(VLOOKUP(A663,'[1]LISTA ETIQUETAS'!O:W,5,0)="",(VLOOKUP(A663,'[1]LISTA ETIQUETAS'!O:W,7,0)),(VLOOKUP(A663,'[1]LISTA ETIQUETAS'!O:W,5,0)))</f>
        <v>0.6</v>
      </c>
      <c r="G663" s="11">
        <f>IFERROR((VLOOKUP(A663,'[1]LISTA ETIQUETAS'!O:X,8,0)),"")</f>
        <v>0.76</v>
      </c>
      <c r="H663" s="11">
        <f>IFERROR((VLOOKUP(A663,'[1]LISTA ETIQUETAS'!O:X,9,0)),"")</f>
        <v>0</v>
      </c>
      <c r="I663" s="12">
        <f>IFERROR((VLOOKUP(A663,'[1]LISTA ETIQUETAS'!O:Y,11,0)),"")</f>
        <v>8684.1200000000008</v>
      </c>
      <c r="J663" s="6">
        <f>VLOOKUP(A663,'[1]LISTA ETIQUETAS'!$O:$Z,12,0)</f>
        <v>0.5</v>
      </c>
      <c r="K663" s="12">
        <f t="shared" si="30"/>
        <v>4342.0600000000004</v>
      </c>
      <c r="L663" s="7" t="str">
        <f>IF(VLOOKUP(A663,'[1]LISTA ETIQUETAS'!O:AB,14,0)="","",(VLOOKUP(A663,'[1]LISTA ETIQUETAS'!O:AB,14,0)))</f>
        <v/>
      </c>
      <c r="M663" s="8">
        <f>VLOOKUP(A663,'[1]LISTA ETIQUETAS'!$O:$BR,56,0)</f>
        <v>0</v>
      </c>
      <c r="N663" s="9">
        <f t="shared" si="31"/>
        <v>378285</v>
      </c>
      <c r="S663" s="2">
        <f>_xlfn.XLOOKUP($A663,'[1]LISTA ETIQUETAS'!$O:$O,'[1]LISTA ETIQUETAS'!H:H,"",0)</f>
        <v>8</v>
      </c>
      <c r="T663" s="9">
        <f t="shared" si="32"/>
        <v>8</v>
      </c>
      <c r="U663" s="10" t="str">
        <f>IFERROR((VLOOKUP(A663,'links de acesso'!A:B,2,0)),"\\192.168.0.4\Produtos\PRODUTO_PRONTA_ENTREGA\static\IMAGENS_PRODUTOS\SEM IMAGEM.jpg")</f>
        <v>\\192.168.0.4\Produtos\PRODUTO_PRONTA_ENTREGA\static\IMAGENS_PRODUTOS\SEM IMAGEM.jpg</v>
      </c>
      <c r="V663" s="2"/>
    </row>
    <row r="664" spans="1:22" x14ac:dyDescent="0.25">
      <c r="A664" s="5">
        <v>378285</v>
      </c>
      <c r="B664" t="str">
        <f>IFERROR((VLOOKUP(A664,'[1]LISTA ETIQUETAS'!O:X,3,0)),"PRODUTO SEM ESTOQUE")</f>
        <v>EST CADEIRA PI C/BRACO (MARROM) TC RUSTICO ASTI 5229-121</v>
      </c>
      <c r="C664" s="10" t="str">
        <f>VLOOKUP(A664,'[1]LISTA ETIQUETAS'!$O:$BT,57,0)</f>
        <v>CLAMI CADEIRA</v>
      </c>
      <c r="D664" s="10" t="str">
        <f>VLOOKUP(A664,'[1]LISTA ETIQUETAS'!$O:$BT,58,0)</f>
        <v>CADEIRA PI</v>
      </c>
      <c r="E664" s="11">
        <f>IF(VLOOKUP(A664,'[1]LISTA ETIQUETAS'!O:W,4,0)="",(VLOOKUP(A664,'[1]LISTA ETIQUETAS'!O:W,6,0)),(VLOOKUP(A664,'[1]LISTA ETIQUETAS'!O:W,4,0)))</f>
        <v>0.75</v>
      </c>
      <c r="F664" s="11">
        <f>IF(VLOOKUP(A664,'[1]LISTA ETIQUETAS'!O:W,5,0)="",(VLOOKUP(A664,'[1]LISTA ETIQUETAS'!O:W,7,0)),(VLOOKUP(A664,'[1]LISTA ETIQUETAS'!O:W,5,0)))</f>
        <v>0.6</v>
      </c>
      <c r="G664" s="11">
        <f>IFERROR((VLOOKUP(A664,'[1]LISTA ETIQUETAS'!O:X,8,0)),"")</f>
        <v>0.76</v>
      </c>
      <c r="H664" s="11">
        <f>IFERROR((VLOOKUP(A664,'[1]LISTA ETIQUETAS'!O:X,9,0)),"")</f>
        <v>0</v>
      </c>
      <c r="I664" s="12">
        <f>IFERROR((VLOOKUP(A664,'[1]LISTA ETIQUETAS'!O:Y,11,0)),"")</f>
        <v>8684.1200000000008</v>
      </c>
      <c r="J664" s="6">
        <f>VLOOKUP(A664,'[1]LISTA ETIQUETAS'!$O:$Z,12,0)</f>
        <v>0.5</v>
      </c>
      <c r="K664" s="12">
        <f t="shared" si="30"/>
        <v>4342.0600000000004</v>
      </c>
      <c r="L664" s="7" t="str">
        <f>IF(VLOOKUP(A664,'[1]LISTA ETIQUETAS'!O:AB,14,0)="","",(VLOOKUP(A664,'[1]LISTA ETIQUETAS'!O:AB,14,0)))</f>
        <v/>
      </c>
      <c r="M664" s="8">
        <f>VLOOKUP(A664,'[1]LISTA ETIQUETAS'!$O:$BR,56,0)</f>
        <v>0</v>
      </c>
      <c r="N664" s="9">
        <f t="shared" si="31"/>
        <v>378285</v>
      </c>
      <c r="S664" s="2">
        <f>_xlfn.XLOOKUP($A664,'[1]LISTA ETIQUETAS'!$O:$O,'[1]LISTA ETIQUETAS'!H:H,"",0)</f>
        <v>8</v>
      </c>
      <c r="T664" s="9">
        <f t="shared" si="32"/>
        <v>8</v>
      </c>
      <c r="U664" s="10" t="str">
        <f>IFERROR((VLOOKUP(A664,'links de acesso'!A:B,2,0)),"\\192.168.0.4\Produtos\PRODUTO_PRONTA_ENTREGA\static\IMAGENS_PRODUTOS\SEM IMAGEM.jpg")</f>
        <v>\\192.168.0.4\Produtos\PRODUTO_PRONTA_ENTREGA\static\IMAGENS_PRODUTOS\SEM IMAGEM.jpg</v>
      </c>
      <c r="V664" s="2"/>
    </row>
    <row r="665" spans="1:22" x14ac:dyDescent="0.25">
      <c r="A665" s="5">
        <v>378285</v>
      </c>
      <c r="B665" t="str">
        <f>IFERROR((VLOOKUP(A665,'[1]LISTA ETIQUETAS'!O:X,3,0)),"PRODUTO SEM ESTOQUE")</f>
        <v>EST CADEIRA PI C/BRACO (MARROM) TC RUSTICO ASTI 5229-121</v>
      </c>
      <c r="C665" s="10" t="str">
        <f>VLOOKUP(A665,'[1]LISTA ETIQUETAS'!$O:$BT,57,0)</f>
        <v>CLAMI CADEIRA</v>
      </c>
      <c r="D665" s="10" t="str">
        <f>VLOOKUP(A665,'[1]LISTA ETIQUETAS'!$O:$BT,58,0)</f>
        <v>CADEIRA PI</v>
      </c>
      <c r="E665" s="11">
        <f>IF(VLOOKUP(A665,'[1]LISTA ETIQUETAS'!O:W,4,0)="",(VLOOKUP(A665,'[1]LISTA ETIQUETAS'!O:W,6,0)),(VLOOKUP(A665,'[1]LISTA ETIQUETAS'!O:W,4,0)))</f>
        <v>0.75</v>
      </c>
      <c r="F665" s="11">
        <f>IF(VLOOKUP(A665,'[1]LISTA ETIQUETAS'!O:W,5,0)="",(VLOOKUP(A665,'[1]LISTA ETIQUETAS'!O:W,7,0)),(VLOOKUP(A665,'[1]LISTA ETIQUETAS'!O:W,5,0)))</f>
        <v>0.6</v>
      </c>
      <c r="G665" s="11">
        <f>IFERROR((VLOOKUP(A665,'[1]LISTA ETIQUETAS'!O:X,8,0)),"")</f>
        <v>0.76</v>
      </c>
      <c r="H665" s="11">
        <f>IFERROR((VLOOKUP(A665,'[1]LISTA ETIQUETAS'!O:X,9,0)),"")</f>
        <v>0</v>
      </c>
      <c r="I665" s="12">
        <f>IFERROR((VLOOKUP(A665,'[1]LISTA ETIQUETAS'!O:Y,11,0)),"")</f>
        <v>8684.1200000000008</v>
      </c>
      <c r="J665" s="6">
        <f>VLOOKUP(A665,'[1]LISTA ETIQUETAS'!$O:$Z,12,0)</f>
        <v>0.5</v>
      </c>
      <c r="K665" s="12">
        <f t="shared" si="30"/>
        <v>4342.0600000000004</v>
      </c>
      <c r="L665" s="7" t="str">
        <f>IF(VLOOKUP(A665,'[1]LISTA ETIQUETAS'!O:AB,14,0)="","",(VLOOKUP(A665,'[1]LISTA ETIQUETAS'!O:AB,14,0)))</f>
        <v/>
      </c>
      <c r="M665" s="8">
        <f>VLOOKUP(A665,'[1]LISTA ETIQUETAS'!$O:$BR,56,0)</f>
        <v>0</v>
      </c>
      <c r="N665" s="9">
        <f t="shared" si="31"/>
        <v>378285</v>
      </c>
      <c r="S665" s="2">
        <f>_xlfn.XLOOKUP($A665,'[1]LISTA ETIQUETAS'!$O:$O,'[1]LISTA ETIQUETAS'!H:H,"",0)</f>
        <v>8</v>
      </c>
      <c r="T665" s="9">
        <f t="shared" si="32"/>
        <v>8</v>
      </c>
      <c r="U665" s="10" t="str">
        <f>IFERROR((VLOOKUP(A665,'links de acesso'!A:B,2,0)),"\\192.168.0.4\Produtos\PRODUTO_PRONTA_ENTREGA\static\IMAGENS_PRODUTOS\SEM IMAGEM.jpg")</f>
        <v>\\192.168.0.4\Produtos\PRODUTO_PRONTA_ENTREGA\static\IMAGENS_PRODUTOS\SEM IMAGEM.jpg</v>
      </c>
      <c r="V665" s="2"/>
    </row>
    <row r="666" spans="1:22" x14ac:dyDescent="0.25">
      <c r="A666" s="5">
        <v>378285</v>
      </c>
      <c r="B666" t="str">
        <f>IFERROR((VLOOKUP(A666,'[1]LISTA ETIQUETAS'!O:X,3,0)),"PRODUTO SEM ESTOQUE")</f>
        <v>EST CADEIRA PI C/BRACO (MARROM) TC RUSTICO ASTI 5229-121</v>
      </c>
      <c r="C666" s="10" t="str">
        <f>VLOOKUP(A666,'[1]LISTA ETIQUETAS'!$O:$BT,57,0)</f>
        <v>CLAMI CADEIRA</v>
      </c>
      <c r="D666" s="10" t="str">
        <f>VLOOKUP(A666,'[1]LISTA ETIQUETAS'!$O:$BT,58,0)</f>
        <v>CADEIRA PI</v>
      </c>
      <c r="E666" s="11">
        <f>IF(VLOOKUP(A666,'[1]LISTA ETIQUETAS'!O:W,4,0)="",(VLOOKUP(A666,'[1]LISTA ETIQUETAS'!O:W,6,0)),(VLOOKUP(A666,'[1]LISTA ETIQUETAS'!O:W,4,0)))</f>
        <v>0.75</v>
      </c>
      <c r="F666" s="11">
        <f>IF(VLOOKUP(A666,'[1]LISTA ETIQUETAS'!O:W,5,0)="",(VLOOKUP(A666,'[1]LISTA ETIQUETAS'!O:W,7,0)),(VLOOKUP(A666,'[1]LISTA ETIQUETAS'!O:W,5,0)))</f>
        <v>0.6</v>
      </c>
      <c r="G666" s="11">
        <f>IFERROR((VLOOKUP(A666,'[1]LISTA ETIQUETAS'!O:X,8,0)),"")</f>
        <v>0.76</v>
      </c>
      <c r="H666" s="11">
        <f>IFERROR((VLOOKUP(A666,'[1]LISTA ETIQUETAS'!O:X,9,0)),"")</f>
        <v>0</v>
      </c>
      <c r="I666" s="12">
        <f>IFERROR((VLOOKUP(A666,'[1]LISTA ETIQUETAS'!O:Y,11,0)),"")</f>
        <v>8684.1200000000008</v>
      </c>
      <c r="J666" s="6">
        <f>VLOOKUP(A666,'[1]LISTA ETIQUETAS'!$O:$Z,12,0)</f>
        <v>0.5</v>
      </c>
      <c r="K666" s="12">
        <f t="shared" si="30"/>
        <v>4342.0600000000004</v>
      </c>
      <c r="L666" s="7" t="str">
        <f>IF(VLOOKUP(A666,'[1]LISTA ETIQUETAS'!O:AB,14,0)="","",(VLOOKUP(A666,'[1]LISTA ETIQUETAS'!O:AB,14,0)))</f>
        <v/>
      </c>
      <c r="M666" s="8">
        <f>VLOOKUP(A666,'[1]LISTA ETIQUETAS'!$O:$BR,56,0)</f>
        <v>0</v>
      </c>
      <c r="N666" s="9">
        <f t="shared" si="31"/>
        <v>378285</v>
      </c>
      <c r="S666" s="2">
        <f>_xlfn.XLOOKUP($A666,'[1]LISTA ETIQUETAS'!$O:$O,'[1]LISTA ETIQUETAS'!H:H,"",0)</f>
        <v>8</v>
      </c>
      <c r="T666" s="9">
        <f t="shared" si="32"/>
        <v>8</v>
      </c>
      <c r="U666" s="10" t="str">
        <f>IFERROR((VLOOKUP(A666,'links de acesso'!A:B,2,0)),"\\192.168.0.4\Produtos\PRODUTO_PRONTA_ENTREGA\static\IMAGENS_PRODUTOS\SEM IMAGEM.jpg")</f>
        <v>\\192.168.0.4\Produtos\PRODUTO_PRONTA_ENTREGA\static\IMAGENS_PRODUTOS\SEM IMAGEM.jpg</v>
      </c>
      <c r="V666" s="2"/>
    </row>
    <row r="667" spans="1:22" x14ac:dyDescent="0.25">
      <c r="A667" s="5">
        <v>378288</v>
      </c>
      <c r="B667" t="str">
        <f>IFERROR((VLOOKUP(A667,'[1]LISTA ETIQUETAS'!O:X,3,0)),"PRODUTO SEM ESTOQUE")</f>
        <v>EST CADEIRA PI C/BRACO (CORTEN) COURO PIG 611</v>
      </c>
      <c r="C667" s="10" t="str">
        <f>VLOOKUP(A667,'[1]LISTA ETIQUETAS'!$O:$BT,57,0)</f>
        <v>CLAMI CADEIRA</v>
      </c>
      <c r="D667" s="10" t="str">
        <f>VLOOKUP(A667,'[1]LISTA ETIQUETAS'!$O:$BT,58,0)</f>
        <v>CADEIRA PI</v>
      </c>
      <c r="E667" s="11">
        <f>IF(VLOOKUP(A667,'[1]LISTA ETIQUETAS'!O:W,4,0)="",(VLOOKUP(A667,'[1]LISTA ETIQUETAS'!O:W,6,0)),(VLOOKUP(A667,'[1]LISTA ETIQUETAS'!O:W,4,0)))</f>
        <v>0.53</v>
      </c>
      <c r="F667" s="11">
        <f>IF(VLOOKUP(A667,'[1]LISTA ETIQUETAS'!O:W,5,0)="",(VLOOKUP(A667,'[1]LISTA ETIQUETAS'!O:W,7,0)),(VLOOKUP(A667,'[1]LISTA ETIQUETAS'!O:W,5,0)))</f>
        <v>0.6</v>
      </c>
      <c r="G667" s="11">
        <f>IFERROR((VLOOKUP(A667,'[1]LISTA ETIQUETAS'!O:X,8,0)),"")</f>
        <v>0.76</v>
      </c>
      <c r="H667" s="11">
        <f>IFERROR((VLOOKUP(A667,'[1]LISTA ETIQUETAS'!O:X,9,0)),"")</f>
        <v>0</v>
      </c>
      <c r="I667" s="12">
        <f>IFERROR((VLOOKUP(A667,'[1]LISTA ETIQUETAS'!O:Y,11,0)),"")</f>
        <v>10088.870000000001</v>
      </c>
      <c r="J667" s="6">
        <f>VLOOKUP(A667,'[1]LISTA ETIQUETAS'!$O:$Z,12,0)</f>
        <v>0.5</v>
      </c>
      <c r="K667" s="12">
        <f t="shared" si="30"/>
        <v>5044.4350000000004</v>
      </c>
      <c r="L667" s="7" t="str">
        <f>IF(VLOOKUP(A667,'[1]LISTA ETIQUETAS'!O:AB,14,0)="","",(VLOOKUP(A667,'[1]LISTA ETIQUETAS'!O:AB,14,0)))</f>
        <v/>
      </c>
      <c r="M667" s="8">
        <f>VLOOKUP(A667,'[1]LISTA ETIQUETAS'!$O:$BR,56,0)</f>
        <v>0</v>
      </c>
      <c r="N667" s="9">
        <f t="shared" si="31"/>
        <v>378288</v>
      </c>
      <c r="S667" s="2">
        <f>_xlfn.XLOOKUP($A667,'[1]LISTA ETIQUETAS'!$O:$O,'[1]LISTA ETIQUETAS'!H:H,"",0)</f>
        <v>6</v>
      </c>
      <c r="T667" s="9">
        <f t="shared" si="32"/>
        <v>6</v>
      </c>
      <c r="U667" s="10" t="str">
        <f>IFERROR((VLOOKUP(A667,'links de acesso'!A:B,2,0)),"\\192.168.0.4\Produtos\PRODUTO_PRONTA_ENTREGA\static\IMAGENS_PRODUTOS\SEM IMAGEM.jpg")</f>
        <v>\\192.168.0.4\Produtos\PRODUTO_PRONTA_ENTREGA\static\IMAGENS_PRODUTOS\SEM IMAGEM.jpg</v>
      </c>
      <c r="V667" s="2"/>
    </row>
    <row r="668" spans="1:22" x14ac:dyDescent="0.25">
      <c r="A668" s="5">
        <v>378288</v>
      </c>
      <c r="B668" t="str">
        <f>IFERROR((VLOOKUP(A668,'[1]LISTA ETIQUETAS'!O:X,3,0)),"PRODUTO SEM ESTOQUE")</f>
        <v>EST CADEIRA PI C/BRACO (CORTEN) COURO PIG 611</v>
      </c>
      <c r="C668" s="10" t="str">
        <f>VLOOKUP(A668,'[1]LISTA ETIQUETAS'!$O:$BT,57,0)</f>
        <v>CLAMI CADEIRA</v>
      </c>
      <c r="D668" s="10" t="str">
        <f>VLOOKUP(A668,'[1]LISTA ETIQUETAS'!$O:$BT,58,0)</f>
        <v>CADEIRA PI</v>
      </c>
      <c r="E668" s="11">
        <f>IF(VLOOKUP(A668,'[1]LISTA ETIQUETAS'!O:W,4,0)="",(VLOOKUP(A668,'[1]LISTA ETIQUETAS'!O:W,6,0)),(VLOOKUP(A668,'[1]LISTA ETIQUETAS'!O:W,4,0)))</f>
        <v>0.53</v>
      </c>
      <c r="F668" s="11">
        <f>IF(VLOOKUP(A668,'[1]LISTA ETIQUETAS'!O:W,5,0)="",(VLOOKUP(A668,'[1]LISTA ETIQUETAS'!O:W,7,0)),(VLOOKUP(A668,'[1]LISTA ETIQUETAS'!O:W,5,0)))</f>
        <v>0.6</v>
      </c>
      <c r="G668" s="11">
        <f>IFERROR((VLOOKUP(A668,'[1]LISTA ETIQUETAS'!O:X,8,0)),"")</f>
        <v>0.76</v>
      </c>
      <c r="H668" s="11">
        <f>IFERROR((VLOOKUP(A668,'[1]LISTA ETIQUETAS'!O:X,9,0)),"")</f>
        <v>0</v>
      </c>
      <c r="I668" s="12">
        <f>IFERROR((VLOOKUP(A668,'[1]LISTA ETIQUETAS'!O:Y,11,0)),"")</f>
        <v>10088.870000000001</v>
      </c>
      <c r="J668" s="6">
        <f>VLOOKUP(A668,'[1]LISTA ETIQUETAS'!$O:$Z,12,0)</f>
        <v>0.5</v>
      </c>
      <c r="K668" s="12">
        <f t="shared" si="30"/>
        <v>5044.4350000000004</v>
      </c>
      <c r="L668" s="7" t="str">
        <f>IF(VLOOKUP(A668,'[1]LISTA ETIQUETAS'!O:AB,14,0)="","",(VLOOKUP(A668,'[1]LISTA ETIQUETAS'!O:AB,14,0)))</f>
        <v/>
      </c>
      <c r="M668" s="8">
        <f>VLOOKUP(A668,'[1]LISTA ETIQUETAS'!$O:$BR,56,0)</f>
        <v>0</v>
      </c>
      <c r="N668" s="9">
        <f t="shared" si="31"/>
        <v>378288</v>
      </c>
      <c r="S668" s="2">
        <f>_xlfn.XLOOKUP($A668,'[1]LISTA ETIQUETAS'!$O:$O,'[1]LISTA ETIQUETAS'!H:H,"",0)</f>
        <v>6</v>
      </c>
      <c r="T668" s="9">
        <f t="shared" si="32"/>
        <v>6</v>
      </c>
      <c r="U668" s="10" t="str">
        <f>IFERROR((VLOOKUP(A668,'links de acesso'!A:B,2,0)),"\\192.168.0.4\Produtos\PRODUTO_PRONTA_ENTREGA\static\IMAGENS_PRODUTOS\SEM IMAGEM.jpg")</f>
        <v>\\192.168.0.4\Produtos\PRODUTO_PRONTA_ENTREGA\static\IMAGENS_PRODUTOS\SEM IMAGEM.jpg</v>
      </c>
      <c r="V668" s="2"/>
    </row>
    <row r="669" spans="1:22" x14ac:dyDescent="0.25">
      <c r="A669" s="5">
        <v>378286</v>
      </c>
      <c r="B669" t="str">
        <f>IFERROR((VLOOKUP(A669,'[1]LISTA ETIQUETAS'!O:X,3,0)),"PRODUTO SEM ESTOQUE")</f>
        <v>EST CADEIRA PI C/BRACO (PRETO FSC) TC LEROY 6200-007</v>
      </c>
      <c r="C669" s="10" t="str">
        <f>VLOOKUP(A669,'[1]LISTA ETIQUETAS'!$O:$BT,57,0)</f>
        <v>CLAMI CADEIRA</v>
      </c>
      <c r="D669" s="10" t="str">
        <f>VLOOKUP(A669,'[1]LISTA ETIQUETAS'!$O:$BT,58,0)</f>
        <v>CADEIRA PI</v>
      </c>
      <c r="E669" s="11">
        <f>IF(VLOOKUP(A669,'[1]LISTA ETIQUETAS'!O:W,4,0)="",(VLOOKUP(A669,'[1]LISTA ETIQUETAS'!O:W,6,0)),(VLOOKUP(A669,'[1]LISTA ETIQUETAS'!O:W,4,0)))</f>
        <v>0.75</v>
      </c>
      <c r="F669" s="11">
        <f>IF(VLOOKUP(A669,'[1]LISTA ETIQUETAS'!O:W,5,0)="",(VLOOKUP(A669,'[1]LISTA ETIQUETAS'!O:W,7,0)),(VLOOKUP(A669,'[1]LISTA ETIQUETAS'!O:W,5,0)))</f>
        <v>0.6</v>
      </c>
      <c r="G669" s="11">
        <f>IFERROR((VLOOKUP(A669,'[1]LISTA ETIQUETAS'!O:X,8,0)),"")</f>
        <v>0.76</v>
      </c>
      <c r="H669" s="11">
        <f>IFERROR((VLOOKUP(A669,'[1]LISTA ETIQUETAS'!O:X,9,0)),"")</f>
        <v>0</v>
      </c>
      <c r="I669" s="12">
        <f>IFERROR((VLOOKUP(A669,'[1]LISTA ETIQUETAS'!O:Y,11,0)),"")</f>
        <v>10102.219999999999</v>
      </c>
      <c r="J669" s="6">
        <f>VLOOKUP(A669,'[1]LISTA ETIQUETAS'!$O:$Z,12,0)</f>
        <v>0.5</v>
      </c>
      <c r="K669" s="12">
        <f t="shared" si="30"/>
        <v>5051.1099999999997</v>
      </c>
      <c r="L669" s="7" t="str">
        <f>IF(VLOOKUP(A669,'[1]LISTA ETIQUETAS'!O:AB,14,0)="","",(VLOOKUP(A669,'[1]LISTA ETIQUETAS'!O:AB,14,0)))</f>
        <v/>
      </c>
      <c r="M669" s="8">
        <f>VLOOKUP(A669,'[1]LISTA ETIQUETAS'!$O:$BR,56,0)</f>
        <v>0</v>
      </c>
      <c r="N669" s="9">
        <f t="shared" si="31"/>
        <v>378286</v>
      </c>
      <c r="S669" s="2">
        <f>_xlfn.XLOOKUP($A669,'[1]LISTA ETIQUETAS'!$O:$O,'[1]LISTA ETIQUETAS'!H:H,"",0)</f>
        <v>5</v>
      </c>
      <c r="T669" s="9">
        <f t="shared" si="32"/>
        <v>5</v>
      </c>
      <c r="U669" s="10" t="str">
        <f>IFERROR((VLOOKUP(A669,'links de acesso'!A:B,2,0)),"\\192.168.0.4\Produtos\PRODUTO_PRONTA_ENTREGA\static\IMAGENS_PRODUTOS\SEM IMAGEM.jpg")</f>
        <v>\\192.168.0.4\Produtos\PRODUTO_PRONTA_ENTREGA\static\IMAGENS_PRODUTOS\CADEIRA PI _378286.jpg</v>
      </c>
      <c r="V669" s="2"/>
    </row>
    <row r="670" spans="1:22" x14ac:dyDescent="0.25">
      <c r="A670" s="5">
        <v>378286</v>
      </c>
      <c r="B670" t="str">
        <f>IFERROR((VLOOKUP(A670,'[1]LISTA ETIQUETAS'!O:X,3,0)),"PRODUTO SEM ESTOQUE")</f>
        <v>EST CADEIRA PI C/BRACO (PRETO FSC) TC LEROY 6200-007</v>
      </c>
      <c r="C670" s="10" t="str">
        <f>VLOOKUP(A670,'[1]LISTA ETIQUETAS'!$O:$BT,57,0)</f>
        <v>CLAMI CADEIRA</v>
      </c>
      <c r="D670" s="10" t="str">
        <f>VLOOKUP(A670,'[1]LISTA ETIQUETAS'!$O:$BT,58,0)</f>
        <v>CADEIRA PI</v>
      </c>
      <c r="E670" s="11">
        <f>IF(VLOOKUP(A670,'[1]LISTA ETIQUETAS'!O:W,4,0)="",(VLOOKUP(A670,'[1]LISTA ETIQUETAS'!O:W,6,0)),(VLOOKUP(A670,'[1]LISTA ETIQUETAS'!O:W,4,0)))</f>
        <v>0.75</v>
      </c>
      <c r="F670" s="11">
        <f>IF(VLOOKUP(A670,'[1]LISTA ETIQUETAS'!O:W,5,0)="",(VLOOKUP(A670,'[1]LISTA ETIQUETAS'!O:W,7,0)),(VLOOKUP(A670,'[1]LISTA ETIQUETAS'!O:W,5,0)))</f>
        <v>0.6</v>
      </c>
      <c r="G670" s="11">
        <f>IFERROR((VLOOKUP(A670,'[1]LISTA ETIQUETAS'!O:X,8,0)),"")</f>
        <v>0.76</v>
      </c>
      <c r="H670" s="11">
        <f>IFERROR((VLOOKUP(A670,'[1]LISTA ETIQUETAS'!O:X,9,0)),"")</f>
        <v>0</v>
      </c>
      <c r="I670" s="12">
        <f>IFERROR((VLOOKUP(A670,'[1]LISTA ETIQUETAS'!O:Y,11,0)),"")</f>
        <v>10102.219999999999</v>
      </c>
      <c r="J670" s="6">
        <f>VLOOKUP(A670,'[1]LISTA ETIQUETAS'!$O:$Z,12,0)</f>
        <v>0.5</v>
      </c>
      <c r="K670" s="12">
        <f t="shared" si="30"/>
        <v>5051.1099999999997</v>
      </c>
      <c r="L670" s="7" t="str">
        <f>IF(VLOOKUP(A670,'[1]LISTA ETIQUETAS'!O:AB,14,0)="","",(VLOOKUP(A670,'[1]LISTA ETIQUETAS'!O:AB,14,0)))</f>
        <v/>
      </c>
      <c r="M670" s="8">
        <f>VLOOKUP(A670,'[1]LISTA ETIQUETAS'!$O:$BR,56,0)</f>
        <v>0</v>
      </c>
      <c r="N670" s="9">
        <f t="shared" si="31"/>
        <v>378286</v>
      </c>
      <c r="S670" s="2">
        <f>_xlfn.XLOOKUP($A670,'[1]LISTA ETIQUETAS'!$O:$O,'[1]LISTA ETIQUETAS'!H:H,"",0)</f>
        <v>5</v>
      </c>
      <c r="T670" s="9">
        <f t="shared" si="32"/>
        <v>5</v>
      </c>
      <c r="U670" s="10" t="str">
        <f>IFERROR((VLOOKUP(A670,'links de acesso'!A:B,2,0)),"\\192.168.0.4\Produtos\PRODUTO_PRONTA_ENTREGA\static\IMAGENS_PRODUTOS\SEM IMAGEM.jpg")</f>
        <v>\\192.168.0.4\Produtos\PRODUTO_PRONTA_ENTREGA\static\IMAGENS_PRODUTOS\CADEIRA PI _378286.jpg</v>
      </c>
      <c r="V670" s="2"/>
    </row>
    <row r="671" spans="1:22" x14ac:dyDescent="0.25">
      <c r="A671" s="5">
        <v>378282</v>
      </c>
      <c r="B671" t="str">
        <f>IFERROR((VLOOKUP(A671,'[1]LISTA ETIQUETAS'!O:X,3,0)),"PRODUTO SEM ESTOQUE")</f>
        <v>EST CADEIRA PI C/BRACO (MARROM) TC BOUCLE REIMS 5323-001</v>
      </c>
      <c r="C671" s="10" t="str">
        <f>VLOOKUP(A671,'[1]LISTA ETIQUETAS'!$O:$BT,57,0)</f>
        <v>CLAMI CADEIRA</v>
      </c>
      <c r="D671" s="10" t="str">
        <f>VLOOKUP(A671,'[1]LISTA ETIQUETAS'!$O:$BT,58,0)</f>
        <v>CADEIRA PI</v>
      </c>
      <c r="E671" s="11">
        <f>IF(VLOOKUP(A671,'[1]LISTA ETIQUETAS'!O:W,4,0)="",(VLOOKUP(A671,'[1]LISTA ETIQUETAS'!O:W,6,0)),(VLOOKUP(A671,'[1]LISTA ETIQUETAS'!O:W,4,0)))</f>
        <v>0.75</v>
      </c>
      <c r="F671" s="11">
        <f>IF(VLOOKUP(A671,'[1]LISTA ETIQUETAS'!O:W,5,0)="",(VLOOKUP(A671,'[1]LISTA ETIQUETAS'!O:W,7,0)),(VLOOKUP(A671,'[1]LISTA ETIQUETAS'!O:W,5,0)))</f>
        <v>0.6</v>
      </c>
      <c r="G671" s="11">
        <f>IFERROR((VLOOKUP(A671,'[1]LISTA ETIQUETAS'!O:X,8,0)),"")</f>
        <v>0.76</v>
      </c>
      <c r="H671" s="11">
        <f>IFERROR((VLOOKUP(A671,'[1]LISTA ETIQUETAS'!O:X,9,0)),"")</f>
        <v>0</v>
      </c>
      <c r="I671" s="12">
        <f>IFERROR((VLOOKUP(A671,'[1]LISTA ETIQUETAS'!O:Y,11,0)),"")</f>
        <v>9997.93</v>
      </c>
      <c r="J671" s="6">
        <f>VLOOKUP(A671,'[1]LISTA ETIQUETAS'!$O:$Z,12,0)</f>
        <v>0.49999994879216059</v>
      </c>
      <c r="K671" s="12">
        <f t="shared" si="30"/>
        <v>4998.9655119723939</v>
      </c>
      <c r="L671" s="7" t="str">
        <f>IF(VLOOKUP(A671,'[1]LISTA ETIQUETAS'!O:AB,14,0)="","",(VLOOKUP(A671,'[1]LISTA ETIQUETAS'!O:AB,14,0)))</f>
        <v/>
      </c>
      <c r="M671" s="8">
        <f>VLOOKUP(A671,'[1]LISTA ETIQUETAS'!$O:$BR,56,0)</f>
        <v>0</v>
      </c>
      <c r="N671" s="9">
        <f t="shared" si="31"/>
        <v>378282</v>
      </c>
      <c r="S671" s="2">
        <f>_xlfn.XLOOKUP($A671,'[1]LISTA ETIQUETAS'!$O:$O,'[1]LISTA ETIQUETAS'!H:H,"",0)</f>
        <v>2</v>
      </c>
      <c r="T671" s="9">
        <f t="shared" si="32"/>
        <v>2</v>
      </c>
      <c r="U671" s="10" t="str">
        <f>IFERROR((VLOOKUP(A671,'links de acesso'!A:B,2,0)),"\\192.168.0.4\Produtos\PRODUTO_PRONTA_ENTREGA\static\IMAGENS_PRODUTOS\SEM IMAGEM.jpg")</f>
        <v>\\192.168.0.4\Produtos\PRODUTO_PRONTA_ENTREGA\static\IMAGENS_PRODUTOS\SEM IMAGEM.jpg</v>
      </c>
      <c r="V671" s="2"/>
    </row>
    <row r="672" spans="1:22" x14ac:dyDescent="0.25">
      <c r="A672" s="5">
        <v>378282</v>
      </c>
      <c r="B672" t="str">
        <f>IFERROR((VLOOKUP(A672,'[1]LISTA ETIQUETAS'!O:X,3,0)),"PRODUTO SEM ESTOQUE")</f>
        <v>EST CADEIRA PI C/BRACO (MARROM) TC BOUCLE REIMS 5323-001</v>
      </c>
      <c r="C672" s="10" t="str">
        <f>VLOOKUP(A672,'[1]LISTA ETIQUETAS'!$O:$BT,57,0)</f>
        <v>CLAMI CADEIRA</v>
      </c>
      <c r="D672" s="10" t="str">
        <f>VLOOKUP(A672,'[1]LISTA ETIQUETAS'!$O:$BT,58,0)</f>
        <v>CADEIRA PI</v>
      </c>
      <c r="E672" s="11">
        <f>IF(VLOOKUP(A672,'[1]LISTA ETIQUETAS'!O:W,4,0)="",(VLOOKUP(A672,'[1]LISTA ETIQUETAS'!O:W,6,0)),(VLOOKUP(A672,'[1]LISTA ETIQUETAS'!O:W,4,0)))</f>
        <v>0.75</v>
      </c>
      <c r="F672" s="11">
        <f>IF(VLOOKUP(A672,'[1]LISTA ETIQUETAS'!O:W,5,0)="",(VLOOKUP(A672,'[1]LISTA ETIQUETAS'!O:W,7,0)),(VLOOKUP(A672,'[1]LISTA ETIQUETAS'!O:W,5,0)))</f>
        <v>0.6</v>
      </c>
      <c r="G672" s="11">
        <f>IFERROR((VLOOKUP(A672,'[1]LISTA ETIQUETAS'!O:X,8,0)),"")</f>
        <v>0.76</v>
      </c>
      <c r="H672" s="11">
        <f>IFERROR((VLOOKUP(A672,'[1]LISTA ETIQUETAS'!O:X,9,0)),"")</f>
        <v>0</v>
      </c>
      <c r="I672" s="12">
        <f>IFERROR((VLOOKUP(A672,'[1]LISTA ETIQUETAS'!O:Y,11,0)),"")</f>
        <v>9997.93</v>
      </c>
      <c r="J672" s="6">
        <f>VLOOKUP(A672,'[1]LISTA ETIQUETAS'!$O:$Z,12,0)</f>
        <v>0.49999994879216059</v>
      </c>
      <c r="K672" s="12">
        <f t="shared" si="30"/>
        <v>4998.9655119723939</v>
      </c>
      <c r="L672" s="7" t="str">
        <f>IF(VLOOKUP(A672,'[1]LISTA ETIQUETAS'!O:AB,14,0)="","",(VLOOKUP(A672,'[1]LISTA ETIQUETAS'!O:AB,14,0)))</f>
        <v/>
      </c>
      <c r="M672" s="8">
        <f>VLOOKUP(A672,'[1]LISTA ETIQUETAS'!$O:$BR,56,0)</f>
        <v>0</v>
      </c>
      <c r="N672" s="9">
        <f t="shared" si="31"/>
        <v>378282</v>
      </c>
      <c r="S672" s="2">
        <f>_xlfn.XLOOKUP($A672,'[1]LISTA ETIQUETAS'!$O:$O,'[1]LISTA ETIQUETAS'!H:H,"",0)</f>
        <v>2</v>
      </c>
      <c r="T672" s="9">
        <f t="shared" si="32"/>
        <v>2</v>
      </c>
      <c r="U672" s="10" t="str">
        <f>IFERROR((VLOOKUP(A672,'links de acesso'!A:B,2,0)),"\\192.168.0.4\Produtos\PRODUTO_PRONTA_ENTREGA\static\IMAGENS_PRODUTOS\SEM IMAGEM.jpg")</f>
        <v>\\192.168.0.4\Produtos\PRODUTO_PRONTA_ENTREGA\static\IMAGENS_PRODUTOS\SEM IMAGEM.jpg</v>
      </c>
      <c r="V672" s="2"/>
    </row>
    <row r="673" spans="1:22" x14ac:dyDescent="0.25">
      <c r="A673" s="5">
        <v>378282</v>
      </c>
      <c r="B673" t="str">
        <f>IFERROR((VLOOKUP(A673,'[1]LISTA ETIQUETAS'!O:X,3,0)),"PRODUTO SEM ESTOQUE")</f>
        <v>EST CADEIRA PI C/BRACO (MARROM) TC BOUCLE REIMS 5323-001</v>
      </c>
      <c r="C673" s="10" t="str">
        <f>VLOOKUP(A673,'[1]LISTA ETIQUETAS'!$O:$BT,57,0)</f>
        <v>CLAMI CADEIRA</v>
      </c>
      <c r="D673" s="10" t="str">
        <f>VLOOKUP(A673,'[1]LISTA ETIQUETAS'!$O:$BT,58,0)</f>
        <v>CADEIRA PI</v>
      </c>
      <c r="E673" s="11">
        <f>IF(VLOOKUP(A673,'[1]LISTA ETIQUETAS'!O:W,4,0)="",(VLOOKUP(A673,'[1]LISTA ETIQUETAS'!O:W,6,0)),(VLOOKUP(A673,'[1]LISTA ETIQUETAS'!O:W,4,0)))</f>
        <v>0.75</v>
      </c>
      <c r="F673" s="11">
        <f>IF(VLOOKUP(A673,'[1]LISTA ETIQUETAS'!O:W,5,0)="",(VLOOKUP(A673,'[1]LISTA ETIQUETAS'!O:W,7,0)),(VLOOKUP(A673,'[1]LISTA ETIQUETAS'!O:W,5,0)))</f>
        <v>0.6</v>
      </c>
      <c r="G673" s="11">
        <f>IFERROR((VLOOKUP(A673,'[1]LISTA ETIQUETAS'!O:X,8,0)),"")</f>
        <v>0.76</v>
      </c>
      <c r="H673" s="11">
        <f>IFERROR((VLOOKUP(A673,'[1]LISTA ETIQUETAS'!O:X,9,0)),"")</f>
        <v>0</v>
      </c>
      <c r="I673" s="12">
        <f>IFERROR((VLOOKUP(A673,'[1]LISTA ETIQUETAS'!O:Y,11,0)),"")</f>
        <v>9997.93</v>
      </c>
      <c r="J673" s="6">
        <f>VLOOKUP(A673,'[1]LISTA ETIQUETAS'!$O:$Z,12,0)</f>
        <v>0.49999994879216059</v>
      </c>
      <c r="K673" s="12">
        <f t="shared" si="30"/>
        <v>4998.9655119723939</v>
      </c>
      <c r="L673" s="7" t="str">
        <f>IF(VLOOKUP(A673,'[1]LISTA ETIQUETAS'!O:AB,14,0)="","",(VLOOKUP(A673,'[1]LISTA ETIQUETAS'!O:AB,14,0)))</f>
        <v/>
      </c>
      <c r="M673" s="8">
        <f>VLOOKUP(A673,'[1]LISTA ETIQUETAS'!$O:$BR,56,0)</f>
        <v>0</v>
      </c>
      <c r="N673" s="9">
        <f t="shared" si="31"/>
        <v>378282</v>
      </c>
      <c r="S673" s="2">
        <f>_xlfn.XLOOKUP($A673,'[1]LISTA ETIQUETAS'!$O:$O,'[1]LISTA ETIQUETAS'!H:H,"",0)</f>
        <v>2</v>
      </c>
      <c r="T673" s="9">
        <f t="shared" si="32"/>
        <v>2</v>
      </c>
      <c r="U673" s="10" t="str">
        <f>IFERROR((VLOOKUP(A673,'links de acesso'!A:B,2,0)),"\\192.168.0.4\Produtos\PRODUTO_PRONTA_ENTREGA\static\IMAGENS_PRODUTOS\SEM IMAGEM.jpg")</f>
        <v>\\192.168.0.4\Produtos\PRODUTO_PRONTA_ENTREGA\static\IMAGENS_PRODUTOS\SEM IMAGEM.jpg</v>
      </c>
      <c r="V673" s="2"/>
    </row>
    <row r="674" spans="1:22" x14ac:dyDescent="0.25">
      <c r="A674" s="5">
        <v>378282</v>
      </c>
      <c r="B674" t="str">
        <f>IFERROR((VLOOKUP(A674,'[1]LISTA ETIQUETAS'!O:X,3,0)),"PRODUTO SEM ESTOQUE")</f>
        <v>EST CADEIRA PI C/BRACO (MARROM) TC BOUCLE REIMS 5323-001</v>
      </c>
      <c r="C674" s="10" t="str">
        <f>VLOOKUP(A674,'[1]LISTA ETIQUETAS'!$O:$BT,57,0)</f>
        <v>CLAMI CADEIRA</v>
      </c>
      <c r="D674" s="10" t="str">
        <f>VLOOKUP(A674,'[1]LISTA ETIQUETAS'!$O:$BT,58,0)</f>
        <v>CADEIRA PI</v>
      </c>
      <c r="E674" s="11">
        <f>IF(VLOOKUP(A674,'[1]LISTA ETIQUETAS'!O:W,4,0)="",(VLOOKUP(A674,'[1]LISTA ETIQUETAS'!O:W,6,0)),(VLOOKUP(A674,'[1]LISTA ETIQUETAS'!O:W,4,0)))</f>
        <v>0.75</v>
      </c>
      <c r="F674" s="11">
        <f>IF(VLOOKUP(A674,'[1]LISTA ETIQUETAS'!O:W,5,0)="",(VLOOKUP(A674,'[1]LISTA ETIQUETAS'!O:W,7,0)),(VLOOKUP(A674,'[1]LISTA ETIQUETAS'!O:W,5,0)))</f>
        <v>0.6</v>
      </c>
      <c r="G674" s="11">
        <f>IFERROR((VLOOKUP(A674,'[1]LISTA ETIQUETAS'!O:X,8,0)),"")</f>
        <v>0.76</v>
      </c>
      <c r="H674" s="11">
        <f>IFERROR((VLOOKUP(A674,'[1]LISTA ETIQUETAS'!O:X,9,0)),"")</f>
        <v>0</v>
      </c>
      <c r="I674" s="12">
        <f>IFERROR((VLOOKUP(A674,'[1]LISTA ETIQUETAS'!O:Y,11,0)),"")</f>
        <v>9997.93</v>
      </c>
      <c r="J674" s="6">
        <f>VLOOKUP(A674,'[1]LISTA ETIQUETAS'!$O:$Z,12,0)</f>
        <v>0.49999994879216059</v>
      </c>
      <c r="K674" s="12">
        <f t="shared" si="30"/>
        <v>4998.9655119723939</v>
      </c>
      <c r="L674" s="7" t="str">
        <f>IF(VLOOKUP(A674,'[1]LISTA ETIQUETAS'!O:AB,14,0)="","",(VLOOKUP(A674,'[1]LISTA ETIQUETAS'!O:AB,14,0)))</f>
        <v/>
      </c>
      <c r="M674" s="8">
        <f>VLOOKUP(A674,'[1]LISTA ETIQUETAS'!$O:$BR,56,0)</f>
        <v>0</v>
      </c>
      <c r="N674" s="9">
        <f t="shared" si="31"/>
        <v>378282</v>
      </c>
      <c r="S674" s="2">
        <f>_xlfn.XLOOKUP($A674,'[1]LISTA ETIQUETAS'!$O:$O,'[1]LISTA ETIQUETAS'!H:H,"",0)</f>
        <v>2</v>
      </c>
      <c r="T674" s="9">
        <f t="shared" si="32"/>
        <v>2</v>
      </c>
      <c r="U674" s="10" t="str">
        <f>IFERROR((VLOOKUP(A674,'links de acesso'!A:B,2,0)),"\\192.168.0.4\Produtos\PRODUTO_PRONTA_ENTREGA\static\IMAGENS_PRODUTOS\SEM IMAGEM.jpg")</f>
        <v>\\192.168.0.4\Produtos\PRODUTO_PRONTA_ENTREGA\static\IMAGENS_PRODUTOS\SEM IMAGEM.jpg</v>
      </c>
      <c r="V674" s="2"/>
    </row>
    <row r="675" spans="1:22" x14ac:dyDescent="0.25">
      <c r="A675" s="5">
        <v>378282</v>
      </c>
      <c r="B675" t="str">
        <f>IFERROR((VLOOKUP(A675,'[1]LISTA ETIQUETAS'!O:X,3,0)),"PRODUTO SEM ESTOQUE")</f>
        <v>EST CADEIRA PI C/BRACO (MARROM) TC BOUCLE REIMS 5323-001</v>
      </c>
      <c r="C675" s="10" t="str">
        <f>VLOOKUP(A675,'[1]LISTA ETIQUETAS'!$O:$BT,57,0)</f>
        <v>CLAMI CADEIRA</v>
      </c>
      <c r="D675" s="10" t="str">
        <f>VLOOKUP(A675,'[1]LISTA ETIQUETAS'!$O:$BT,58,0)</f>
        <v>CADEIRA PI</v>
      </c>
      <c r="E675" s="11">
        <f>IF(VLOOKUP(A675,'[1]LISTA ETIQUETAS'!O:W,4,0)="",(VLOOKUP(A675,'[1]LISTA ETIQUETAS'!O:W,6,0)),(VLOOKUP(A675,'[1]LISTA ETIQUETAS'!O:W,4,0)))</f>
        <v>0.75</v>
      </c>
      <c r="F675" s="11">
        <f>IF(VLOOKUP(A675,'[1]LISTA ETIQUETAS'!O:W,5,0)="",(VLOOKUP(A675,'[1]LISTA ETIQUETAS'!O:W,7,0)),(VLOOKUP(A675,'[1]LISTA ETIQUETAS'!O:W,5,0)))</f>
        <v>0.6</v>
      </c>
      <c r="G675" s="11">
        <f>IFERROR((VLOOKUP(A675,'[1]LISTA ETIQUETAS'!O:X,8,0)),"")</f>
        <v>0.76</v>
      </c>
      <c r="H675" s="11">
        <f>IFERROR((VLOOKUP(A675,'[1]LISTA ETIQUETAS'!O:X,9,0)),"")</f>
        <v>0</v>
      </c>
      <c r="I675" s="12">
        <f>IFERROR((VLOOKUP(A675,'[1]LISTA ETIQUETAS'!O:Y,11,0)),"")</f>
        <v>9997.93</v>
      </c>
      <c r="J675" s="6">
        <f>VLOOKUP(A675,'[1]LISTA ETIQUETAS'!$O:$Z,12,0)</f>
        <v>0.49999994879216059</v>
      </c>
      <c r="K675" s="12">
        <f t="shared" si="30"/>
        <v>4998.9655119723939</v>
      </c>
      <c r="L675" s="7" t="str">
        <f>IF(VLOOKUP(A675,'[1]LISTA ETIQUETAS'!O:AB,14,0)="","",(VLOOKUP(A675,'[1]LISTA ETIQUETAS'!O:AB,14,0)))</f>
        <v/>
      </c>
      <c r="M675" s="8">
        <f>VLOOKUP(A675,'[1]LISTA ETIQUETAS'!$O:$BR,56,0)</f>
        <v>0</v>
      </c>
      <c r="N675" s="9">
        <f t="shared" si="31"/>
        <v>378282</v>
      </c>
      <c r="S675" s="2">
        <f>_xlfn.XLOOKUP($A675,'[1]LISTA ETIQUETAS'!$O:$O,'[1]LISTA ETIQUETAS'!H:H,"",0)</f>
        <v>2</v>
      </c>
      <c r="T675" s="9">
        <f t="shared" si="32"/>
        <v>2</v>
      </c>
      <c r="U675" s="10" t="str">
        <f>IFERROR((VLOOKUP(A675,'links de acesso'!A:B,2,0)),"\\192.168.0.4\Produtos\PRODUTO_PRONTA_ENTREGA\static\IMAGENS_PRODUTOS\SEM IMAGEM.jpg")</f>
        <v>\\192.168.0.4\Produtos\PRODUTO_PRONTA_ENTREGA\static\IMAGENS_PRODUTOS\SEM IMAGEM.jpg</v>
      </c>
      <c r="V675" s="2"/>
    </row>
    <row r="676" spans="1:22" x14ac:dyDescent="0.25">
      <c r="A676" s="5">
        <v>378282</v>
      </c>
      <c r="B676" t="str">
        <f>IFERROR((VLOOKUP(A676,'[1]LISTA ETIQUETAS'!O:X,3,0)),"PRODUTO SEM ESTOQUE")</f>
        <v>EST CADEIRA PI C/BRACO (MARROM) TC BOUCLE REIMS 5323-001</v>
      </c>
      <c r="C676" s="10" t="str">
        <f>VLOOKUP(A676,'[1]LISTA ETIQUETAS'!$O:$BT,57,0)</f>
        <v>CLAMI CADEIRA</v>
      </c>
      <c r="D676" s="10" t="str">
        <f>VLOOKUP(A676,'[1]LISTA ETIQUETAS'!$O:$BT,58,0)</f>
        <v>CADEIRA PI</v>
      </c>
      <c r="E676" s="11">
        <f>IF(VLOOKUP(A676,'[1]LISTA ETIQUETAS'!O:W,4,0)="",(VLOOKUP(A676,'[1]LISTA ETIQUETAS'!O:W,6,0)),(VLOOKUP(A676,'[1]LISTA ETIQUETAS'!O:W,4,0)))</f>
        <v>0.75</v>
      </c>
      <c r="F676" s="11">
        <f>IF(VLOOKUP(A676,'[1]LISTA ETIQUETAS'!O:W,5,0)="",(VLOOKUP(A676,'[1]LISTA ETIQUETAS'!O:W,7,0)),(VLOOKUP(A676,'[1]LISTA ETIQUETAS'!O:W,5,0)))</f>
        <v>0.6</v>
      </c>
      <c r="G676" s="11">
        <f>IFERROR((VLOOKUP(A676,'[1]LISTA ETIQUETAS'!O:X,8,0)),"")</f>
        <v>0.76</v>
      </c>
      <c r="H676" s="11">
        <f>IFERROR((VLOOKUP(A676,'[1]LISTA ETIQUETAS'!O:X,9,0)),"")</f>
        <v>0</v>
      </c>
      <c r="I676" s="12">
        <f>IFERROR((VLOOKUP(A676,'[1]LISTA ETIQUETAS'!O:Y,11,0)),"")</f>
        <v>9997.93</v>
      </c>
      <c r="J676" s="6">
        <f>VLOOKUP(A676,'[1]LISTA ETIQUETAS'!$O:$Z,12,0)</f>
        <v>0.49999994879216059</v>
      </c>
      <c r="K676" s="12">
        <f t="shared" si="30"/>
        <v>4998.9655119723939</v>
      </c>
      <c r="L676" s="7" t="str">
        <f>IF(VLOOKUP(A676,'[1]LISTA ETIQUETAS'!O:AB,14,0)="","",(VLOOKUP(A676,'[1]LISTA ETIQUETAS'!O:AB,14,0)))</f>
        <v/>
      </c>
      <c r="M676" s="8">
        <f>VLOOKUP(A676,'[1]LISTA ETIQUETAS'!$O:$BR,56,0)</f>
        <v>0</v>
      </c>
      <c r="N676" s="9">
        <f t="shared" si="31"/>
        <v>378282</v>
      </c>
      <c r="S676" s="2">
        <f>_xlfn.XLOOKUP($A676,'[1]LISTA ETIQUETAS'!$O:$O,'[1]LISTA ETIQUETAS'!H:H,"",0)</f>
        <v>2</v>
      </c>
      <c r="T676" s="9">
        <f t="shared" si="32"/>
        <v>2</v>
      </c>
      <c r="U676" s="10" t="str">
        <f>IFERROR((VLOOKUP(A676,'links de acesso'!A:B,2,0)),"\\192.168.0.4\Produtos\PRODUTO_PRONTA_ENTREGA\static\IMAGENS_PRODUTOS\SEM IMAGEM.jpg")</f>
        <v>\\192.168.0.4\Produtos\PRODUTO_PRONTA_ENTREGA\static\IMAGENS_PRODUTOS\SEM IMAGEM.jpg</v>
      </c>
      <c r="V676" s="2"/>
    </row>
    <row r="677" spans="1:22" x14ac:dyDescent="0.25">
      <c r="A677" s="5">
        <v>378282</v>
      </c>
      <c r="B677" t="str">
        <f>IFERROR((VLOOKUP(A677,'[1]LISTA ETIQUETAS'!O:X,3,0)),"PRODUTO SEM ESTOQUE")</f>
        <v>EST CADEIRA PI C/BRACO (MARROM) TC BOUCLE REIMS 5323-001</v>
      </c>
      <c r="C677" s="10" t="str">
        <f>VLOOKUP(A677,'[1]LISTA ETIQUETAS'!$O:$BT,57,0)</f>
        <v>CLAMI CADEIRA</v>
      </c>
      <c r="D677" s="10" t="str">
        <f>VLOOKUP(A677,'[1]LISTA ETIQUETAS'!$O:$BT,58,0)</f>
        <v>CADEIRA PI</v>
      </c>
      <c r="E677" s="11">
        <f>IF(VLOOKUP(A677,'[1]LISTA ETIQUETAS'!O:W,4,0)="",(VLOOKUP(A677,'[1]LISTA ETIQUETAS'!O:W,6,0)),(VLOOKUP(A677,'[1]LISTA ETIQUETAS'!O:W,4,0)))</f>
        <v>0.75</v>
      </c>
      <c r="F677" s="11">
        <f>IF(VLOOKUP(A677,'[1]LISTA ETIQUETAS'!O:W,5,0)="",(VLOOKUP(A677,'[1]LISTA ETIQUETAS'!O:W,7,0)),(VLOOKUP(A677,'[1]LISTA ETIQUETAS'!O:W,5,0)))</f>
        <v>0.6</v>
      </c>
      <c r="G677" s="11">
        <f>IFERROR((VLOOKUP(A677,'[1]LISTA ETIQUETAS'!O:X,8,0)),"")</f>
        <v>0.76</v>
      </c>
      <c r="H677" s="11">
        <f>IFERROR((VLOOKUP(A677,'[1]LISTA ETIQUETAS'!O:X,9,0)),"")</f>
        <v>0</v>
      </c>
      <c r="I677" s="12">
        <f>IFERROR((VLOOKUP(A677,'[1]LISTA ETIQUETAS'!O:Y,11,0)),"")</f>
        <v>9997.93</v>
      </c>
      <c r="J677" s="6">
        <f>VLOOKUP(A677,'[1]LISTA ETIQUETAS'!$O:$Z,12,0)</f>
        <v>0.49999994879216059</v>
      </c>
      <c r="K677" s="12">
        <f t="shared" si="30"/>
        <v>4998.9655119723939</v>
      </c>
      <c r="L677" s="7" t="str">
        <f>IF(VLOOKUP(A677,'[1]LISTA ETIQUETAS'!O:AB,14,0)="","",(VLOOKUP(A677,'[1]LISTA ETIQUETAS'!O:AB,14,0)))</f>
        <v/>
      </c>
      <c r="M677" s="8">
        <f>VLOOKUP(A677,'[1]LISTA ETIQUETAS'!$O:$BR,56,0)</f>
        <v>0</v>
      </c>
      <c r="N677" s="9">
        <f t="shared" si="31"/>
        <v>378282</v>
      </c>
      <c r="S677" s="2">
        <f>_xlfn.XLOOKUP($A677,'[1]LISTA ETIQUETAS'!$O:$O,'[1]LISTA ETIQUETAS'!H:H,"",0)</f>
        <v>2</v>
      </c>
      <c r="T677" s="9">
        <f t="shared" si="32"/>
        <v>2</v>
      </c>
      <c r="U677" s="10" t="str">
        <f>IFERROR((VLOOKUP(A677,'links de acesso'!A:B,2,0)),"\\192.168.0.4\Produtos\PRODUTO_PRONTA_ENTREGA\static\IMAGENS_PRODUTOS\SEM IMAGEM.jpg")</f>
        <v>\\192.168.0.4\Produtos\PRODUTO_PRONTA_ENTREGA\static\IMAGENS_PRODUTOS\SEM IMAGEM.jpg</v>
      </c>
      <c r="V677" s="2"/>
    </row>
    <row r="678" spans="1:22" x14ac:dyDescent="0.25">
      <c r="A678" s="5">
        <v>378282</v>
      </c>
      <c r="B678" t="str">
        <f>IFERROR((VLOOKUP(A678,'[1]LISTA ETIQUETAS'!O:X,3,0)),"PRODUTO SEM ESTOQUE")</f>
        <v>EST CADEIRA PI C/BRACO (MARROM) TC BOUCLE REIMS 5323-001</v>
      </c>
      <c r="C678" s="10" t="str">
        <f>VLOOKUP(A678,'[1]LISTA ETIQUETAS'!$O:$BT,57,0)</f>
        <v>CLAMI CADEIRA</v>
      </c>
      <c r="D678" s="10" t="str">
        <f>VLOOKUP(A678,'[1]LISTA ETIQUETAS'!$O:$BT,58,0)</f>
        <v>CADEIRA PI</v>
      </c>
      <c r="E678" s="11">
        <f>IF(VLOOKUP(A678,'[1]LISTA ETIQUETAS'!O:W,4,0)="",(VLOOKUP(A678,'[1]LISTA ETIQUETAS'!O:W,6,0)),(VLOOKUP(A678,'[1]LISTA ETIQUETAS'!O:W,4,0)))</f>
        <v>0.75</v>
      </c>
      <c r="F678" s="11">
        <f>IF(VLOOKUP(A678,'[1]LISTA ETIQUETAS'!O:W,5,0)="",(VLOOKUP(A678,'[1]LISTA ETIQUETAS'!O:W,7,0)),(VLOOKUP(A678,'[1]LISTA ETIQUETAS'!O:W,5,0)))</f>
        <v>0.6</v>
      </c>
      <c r="G678" s="11">
        <f>IFERROR((VLOOKUP(A678,'[1]LISTA ETIQUETAS'!O:X,8,0)),"")</f>
        <v>0.76</v>
      </c>
      <c r="H678" s="11">
        <f>IFERROR((VLOOKUP(A678,'[1]LISTA ETIQUETAS'!O:X,9,0)),"")</f>
        <v>0</v>
      </c>
      <c r="I678" s="12">
        <f>IFERROR((VLOOKUP(A678,'[1]LISTA ETIQUETAS'!O:Y,11,0)),"")</f>
        <v>9997.93</v>
      </c>
      <c r="J678" s="6">
        <f>VLOOKUP(A678,'[1]LISTA ETIQUETAS'!$O:$Z,12,0)</f>
        <v>0.49999994879216059</v>
      </c>
      <c r="K678" s="12">
        <f t="shared" si="30"/>
        <v>4998.9655119723939</v>
      </c>
      <c r="L678" s="7" t="str">
        <f>IF(VLOOKUP(A678,'[1]LISTA ETIQUETAS'!O:AB,14,0)="","",(VLOOKUP(A678,'[1]LISTA ETIQUETAS'!O:AB,14,0)))</f>
        <v/>
      </c>
      <c r="M678" s="8">
        <f>VLOOKUP(A678,'[1]LISTA ETIQUETAS'!$O:$BR,56,0)</f>
        <v>0</v>
      </c>
      <c r="N678" s="9">
        <f t="shared" si="31"/>
        <v>378282</v>
      </c>
      <c r="S678" s="2">
        <f>_xlfn.XLOOKUP($A678,'[1]LISTA ETIQUETAS'!$O:$O,'[1]LISTA ETIQUETAS'!H:H,"",0)</f>
        <v>2</v>
      </c>
      <c r="T678" s="9">
        <f t="shared" si="32"/>
        <v>2</v>
      </c>
      <c r="U678" s="10" t="str">
        <f>IFERROR((VLOOKUP(A678,'links de acesso'!A:B,2,0)),"\\192.168.0.4\Produtos\PRODUTO_PRONTA_ENTREGA\static\IMAGENS_PRODUTOS\SEM IMAGEM.jpg")</f>
        <v>\\192.168.0.4\Produtos\PRODUTO_PRONTA_ENTREGA\static\IMAGENS_PRODUTOS\SEM IMAGEM.jpg</v>
      </c>
      <c r="V678" s="2"/>
    </row>
    <row r="679" spans="1:22" x14ac:dyDescent="0.25">
      <c r="A679" s="5">
        <v>336728</v>
      </c>
      <c r="B679" t="str">
        <f>IFERROR((VLOOKUP(A679,'[1]LISTA ETIQUETAS'!O:X,3,0)),"PRODUTO SEM ESTOQUE")</f>
        <v>EST CADEIRA PLIE (MAD A TAUARI ENV) COURO 74 CAMEL</v>
      </c>
      <c r="C679" s="10" t="str">
        <f>VLOOKUP(A679,'[1]LISTA ETIQUETAS'!$O:$BT,57,0)</f>
        <v>CLAMI CADEIRA</v>
      </c>
      <c r="D679" s="10" t="str">
        <f>VLOOKUP(A679,'[1]LISTA ETIQUETAS'!$O:$BT,58,0)</f>
        <v>CADEIRA PLIE (FL)</v>
      </c>
      <c r="E679" s="11">
        <f>IF(VLOOKUP(A679,'[1]LISTA ETIQUETAS'!O:W,4,0)="",(VLOOKUP(A679,'[1]LISTA ETIQUETAS'!O:W,6,0)),(VLOOKUP(A679,'[1]LISTA ETIQUETAS'!O:W,4,0)))</f>
        <v>0.47</v>
      </c>
      <c r="F679" s="11">
        <f>IF(VLOOKUP(A679,'[1]LISTA ETIQUETAS'!O:W,5,0)="",(VLOOKUP(A679,'[1]LISTA ETIQUETAS'!O:W,7,0)),(VLOOKUP(A679,'[1]LISTA ETIQUETAS'!O:W,5,0)))</f>
        <v>0.55000000000000004</v>
      </c>
      <c r="G679" s="11">
        <f>IFERROR((VLOOKUP(A679,'[1]LISTA ETIQUETAS'!O:X,8,0)),"")</f>
        <v>0.8</v>
      </c>
      <c r="H679" s="11">
        <f>IFERROR((VLOOKUP(A679,'[1]LISTA ETIQUETAS'!O:X,9,0)),"")</f>
        <v>0</v>
      </c>
      <c r="I679" s="12">
        <f>IFERROR((VLOOKUP(A679,'[1]LISTA ETIQUETAS'!O:Y,11,0)),"")</f>
        <v>13574.98</v>
      </c>
      <c r="J679" s="6">
        <f>VLOOKUP(A679,'[1]LISTA ETIQUETAS'!$O:$Z,12,0)</f>
        <v>0.5</v>
      </c>
      <c r="K679" s="12">
        <f t="shared" si="30"/>
        <v>6787.49</v>
      </c>
      <c r="L679" s="7" t="str">
        <f>IF(VLOOKUP(A679,'[1]LISTA ETIQUETAS'!O:AB,14,0)="","",(VLOOKUP(A679,'[1]LISTA ETIQUETAS'!O:AB,14,0)))</f>
        <v/>
      </c>
      <c r="M679" s="8">
        <f>VLOOKUP(A679,'[1]LISTA ETIQUETAS'!$O:$BR,56,0)</f>
        <v>0</v>
      </c>
      <c r="N679" s="9">
        <f t="shared" si="31"/>
        <v>336728</v>
      </c>
      <c r="S679" s="2">
        <f>_xlfn.XLOOKUP($A679,'[1]LISTA ETIQUETAS'!$O:$O,'[1]LISTA ETIQUETAS'!H:H,"",0)</f>
        <v>6</v>
      </c>
      <c r="T679" s="9">
        <f t="shared" si="32"/>
        <v>6</v>
      </c>
      <c r="U679" s="10" t="str">
        <f>IFERROR((VLOOKUP(A679,'links de acesso'!A:B,2,0)),"\\192.168.0.4\Produtos\PRODUTO_PRONTA_ENTREGA\static\IMAGENS_PRODUTOS\SEM IMAGEM.jpg")</f>
        <v>\\192.168.0.4\Produtos\PRODUTO_PRONTA_ENTREGA\static\IMAGENS_PRODUTOS\CADEIRA PLIE_336728.jpg</v>
      </c>
      <c r="V679" s="2"/>
    </row>
    <row r="680" spans="1:22" x14ac:dyDescent="0.25">
      <c r="A680" s="5">
        <v>336728</v>
      </c>
      <c r="B680" t="str">
        <f>IFERROR((VLOOKUP(A680,'[1]LISTA ETIQUETAS'!O:X,3,0)),"PRODUTO SEM ESTOQUE")</f>
        <v>EST CADEIRA PLIE (MAD A TAUARI ENV) COURO 74 CAMEL</v>
      </c>
      <c r="C680" s="10" t="str">
        <f>VLOOKUP(A680,'[1]LISTA ETIQUETAS'!$O:$BT,57,0)</f>
        <v>CLAMI CADEIRA</v>
      </c>
      <c r="D680" s="10" t="str">
        <f>VLOOKUP(A680,'[1]LISTA ETIQUETAS'!$O:$BT,58,0)</f>
        <v>CADEIRA PLIE (FL)</v>
      </c>
      <c r="E680" s="11">
        <f>IF(VLOOKUP(A680,'[1]LISTA ETIQUETAS'!O:W,4,0)="",(VLOOKUP(A680,'[1]LISTA ETIQUETAS'!O:W,6,0)),(VLOOKUP(A680,'[1]LISTA ETIQUETAS'!O:W,4,0)))</f>
        <v>0.47</v>
      </c>
      <c r="F680" s="11">
        <f>IF(VLOOKUP(A680,'[1]LISTA ETIQUETAS'!O:W,5,0)="",(VLOOKUP(A680,'[1]LISTA ETIQUETAS'!O:W,7,0)),(VLOOKUP(A680,'[1]LISTA ETIQUETAS'!O:W,5,0)))</f>
        <v>0.55000000000000004</v>
      </c>
      <c r="G680" s="11">
        <f>IFERROR((VLOOKUP(A680,'[1]LISTA ETIQUETAS'!O:X,8,0)),"")</f>
        <v>0.8</v>
      </c>
      <c r="H680" s="11">
        <f>IFERROR((VLOOKUP(A680,'[1]LISTA ETIQUETAS'!O:X,9,0)),"")</f>
        <v>0</v>
      </c>
      <c r="I680" s="12">
        <f>IFERROR((VLOOKUP(A680,'[1]LISTA ETIQUETAS'!O:Y,11,0)),"")</f>
        <v>13574.98</v>
      </c>
      <c r="J680" s="6">
        <f>VLOOKUP(A680,'[1]LISTA ETIQUETAS'!$O:$Z,12,0)</f>
        <v>0.5</v>
      </c>
      <c r="K680" s="12">
        <f t="shared" si="30"/>
        <v>6787.49</v>
      </c>
      <c r="L680" s="7" t="str">
        <f>IF(VLOOKUP(A680,'[1]LISTA ETIQUETAS'!O:AB,14,0)="","",(VLOOKUP(A680,'[1]LISTA ETIQUETAS'!O:AB,14,0)))</f>
        <v/>
      </c>
      <c r="M680" s="8">
        <f>VLOOKUP(A680,'[1]LISTA ETIQUETAS'!$O:$BR,56,0)</f>
        <v>0</v>
      </c>
      <c r="N680" s="9">
        <f t="shared" si="31"/>
        <v>336728</v>
      </c>
      <c r="S680" s="2">
        <f>_xlfn.XLOOKUP($A680,'[1]LISTA ETIQUETAS'!$O:$O,'[1]LISTA ETIQUETAS'!H:H,"",0)</f>
        <v>6</v>
      </c>
      <c r="T680" s="9">
        <f t="shared" si="32"/>
        <v>6</v>
      </c>
      <c r="U680" s="10" t="str">
        <f>IFERROR((VLOOKUP(A680,'links de acesso'!A:B,2,0)),"\\192.168.0.4\Produtos\PRODUTO_PRONTA_ENTREGA\static\IMAGENS_PRODUTOS\SEM IMAGEM.jpg")</f>
        <v>\\192.168.0.4\Produtos\PRODUTO_PRONTA_ENTREGA\static\IMAGENS_PRODUTOS\CADEIRA PLIE_336728.jpg</v>
      </c>
      <c r="V680" s="2"/>
    </row>
    <row r="681" spans="1:22" x14ac:dyDescent="0.25">
      <c r="A681" s="5">
        <v>336728</v>
      </c>
      <c r="B681" t="str">
        <f>IFERROR((VLOOKUP(A681,'[1]LISTA ETIQUETAS'!O:X,3,0)),"PRODUTO SEM ESTOQUE")</f>
        <v>EST CADEIRA PLIE (MAD A TAUARI ENV) COURO 74 CAMEL</v>
      </c>
      <c r="C681" s="10" t="str">
        <f>VLOOKUP(A681,'[1]LISTA ETIQUETAS'!$O:$BT,57,0)</f>
        <v>CLAMI CADEIRA</v>
      </c>
      <c r="D681" s="10" t="str">
        <f>VLOOKUP(A681,'[1]LISTA ETIQUETAS'!$O:$BT,58,0)</f>
        <v>CADEIRA PLIE (FL)</v>
      </c>
      <c r="E681" s="11">
        <f>IF(VLOOKUP(A681,'[1]LISTA ETIQUETAS'!O:W,4,0)="",(VLOOKUP(A681,'[1]LISTA ETIQUETAS'!O:W,6,0)),(VLOOKUP(A681,'[1]LISTA ETIQUETAS'!O:W,4,0)))</f>
        <v>0.47</v>
      </c>
      <c r="F681" s="11">
        <f>IF(VLOOKUP(A681,'[1]LISTA ETIQUETAS'!O:W,5,0)="",(VLOOKUP(A681,'[1]LISTA ETIQUETAS'!O:W,7,0)),(VLOOKUP(A681,'[1]LISTA ETIQUETAS'!O:W,5,0)))</f>
        <v>0.55000000000000004</v>
      </c>
      <c r="G681" s="11">
        <f>IFERROR((VLOOKUP(A681,'[1]LISTA ETIQUETAS'!O:X,8,0)),"")</f>
        <v>0.8</v>
      </c>
      <c r="H681" s="11">
        <f>IFERROR((VLOOKUP(A681,'[1]LISTA ETIQUETAS'!O:X,9,0)),"")</f>
        <v>0</v>
      </c>
      <c r="I681" s="12">
        <f>IFERROR((VLOOKUP(A681,'[1]LISTA ETIQUETAS'!O:Y,11,0)),"")</f>
        <v>13574.98</v>
      </c>
      <c r="J681" s="6">
        <f>VLOOKUP(A681,'[1]LISTA ETIQUETAS'!$O:$Z,12,0)</f>
        <v>0.5</v>
      </c>
      <c r="K681" s="12">
        <f t="shared" si="30"/>
        <v>6787.49</v>
      </c>
      <c r="L681" s="7" t="str">
        <f>IF(VLOOKUP(A681,'[1]LISTA ETIQUETAS'!O:AB,14,0)="","",(VLOOKUP(A681,'[1]LISTA ETIQUETAS'!O:AB,14,0)))</f>
        <v/>
      </c>
      <c r="M681" s="8">
        <f>VLOOKUP(A681,'[1]LISTA ETIQUETAS'!$O:$BR,56,0)</f>
        <v>0</v>
      </c>
      <c r="N681" s="9">
        <f t="shared" si="31"/>
        <v>336728</v>
      </c>
      <c r="S681" s="2">
        <f>_xlfn.XLOOKUP($A681,'[1]LISTA ETIQUETAS'!$O:$O,'[1]LISTA ETIQUETAS'!H:H,"",0)</f>
        <v>6</v>
      </c>
      <c r="T681" s="9">
        <f t="shared" si="32"/>
        <v>6</v>
      </c>
      <c r="U681" s="10" t="str">
        <f>IFERROR((VLOOKUP(A681,'links de acesso'!A:B,2,0)),"\\192.168.0.4\Produtos\PRODUTO_PRONTA_ENTREGA\static\IMAGENS_PRODUTOS\SEM IMAGEM.jpg")</f>
        <v>\\192.168.0.4\Produtos\PRODUTO_PRONTA_ENTREGA\static\IMAGENS_PRODUTOS\CADEIRA PLIE_336728.jpg</v>
      </c>
      <c r="V681" s="2"/>
    </row>
    <row r="682" spans="1:22" x14ac:dyDescent="0.25">
      <c r="A682" s="5">
        <v>336728</v>
      </c>
      <c r="B682" t="str">
        <f>IFERROR((VLOOKUP(A682,'[1]LISTA ETIQUETAS'!O:X,3,0)),"PRODUTO SEM ESTOQUE")</f>
        <v>EST CADEIRA PLIE (MAD A TAUARI ENV) COURO 74 CAMEL</v>
      </c>
      <c r="C682" s="10" t="str">
        <f>VLOOKUP(A682,'[1]LISTA ETIQUETAS'!$O:$BT,57,0)</f>
        <v>CLAMI CADEIRA</v>
      </c>
      <c r="D682" s="10" t="str">
        <f>VLOOKUP(A682,'[1]LISTA ETIQUETAS'!$O:$BT,58,0)</f>
        <v>CADEIRA PLIE (FL)</v>
      </c>
      <c r="E682" s="11">
        <f>IF(VLOOKUP(A682,'[1]LISTA ETIQUETAS'!O:W,4,0)="",(VLOOKUP(A682,'[1]LISTA ETIQUETAS'!O:W,6,0)),(VLOOKUP(A682,'[1]LISTA ETIQUETAS'!O:W,4,0)))</f>
        <v>0.47</v>
      </c>
      <c r="F682" s="11">
        <f>IF(VLOOKUP(A682,'[1]LISTA ETIQUETAS'!O:W,5,0)="",(VLOOKUP(A682,'[1]LISTA ETIQUETAS'!O:W,7,0)),(VLOOKUP(A682,'[1]LISTA ETIQUETAS'!O:W,5,0)))</f>
        <v>0.55000000000000004</v>
      </c>
      <c r="G682" s="11">
        <f>IFERROR((VLOOKUP(A682,'[1]LISTA ETIQUETAS'!O:X,8,0)),"")</f>
        <v>0.8</v>
      </c>
      <c r="H682" s="11">
        <f>IFERROR((VLOOKUP(A682,'[1]LISTA ETIQUETAS'!O:X,9,0)),"")</f>
        <v>0</v>
      </c>
      <c r="I682" s="12">
        <f>IFERROR((VLOOKUP(A682,'[1]LISTA ETIQUETAS'!O:Y,11,0)),"")</f>
        <v>13574.98</v>
      </c>
      <c r="J682" s="6">
        <f>VLOOKUP(A682,'[1]LISTA ETIQUETAS'!$O:$Z,12,0)</f>
        <v>0.5</v>
      </c>
      <c r="K682" s="12">
        <f t="shared" si="30"/>
        <v>6787.49</v>
      </c>
      <c r="L682" s="7" t="str">
        <f>IF(VLOOKUP(A682,'[1]LISTA ETIQUETAS'!O:AB,14,0)="","",(VLOOKUP(A682,'[1]LISTA ETIQUETAS'!O:AB,14,0)))</f>
        <v/>
      </c>
      <c r="M682" s="8">
        <f>VLOOKUP(A682,'[1]LISTA ETIQUETAS'!$O:$BR,56,0)</f>
        <v>0</v>
      </c>
      <c r="N682" s="9">
        <f t="shared" si="31"/>
        <v>336728</v>
      </c>
      <c r="S682" s="2">
        <f>_xlfn.XLOOKUP($A682,'[1]LISTA ETIQUETAS'!$O:$O,'[1]LISTA ETIQUETAS'!H:H,"",0)</f>
        <v>6</v>
      </c>
      <c r="T682" s="9">
        <f t="shared" si="32"/>
        <v>6</v>
      </c>
      <c r="U682" s="10" t="str">
        <f>IFERROR((VLOOKUP(A682,'links de acesso'!A:B,2,0)),"\\192.168.0.4\Produtos\PRODUTO_PRONTA_ENTREGA\static\IMAGENS_PRODUTOS\SEM IMAGEM.jpg")</f>
        <v>\\192.168.0.4\Produtos\PRODUTO_PRONTA_ENTREGA\static\IMAGENS_PRODUTOS\CADEIRA PLIE_336728.jpg</v>
      </c>
      <c r="V682" s="2"/>
    </row>
    <row r="683" spans="1:22" x14ac:dyDescent="0.25">
      <c r="A683" s="5">
        <v>336728</v>
      </c>
      <c r="B683" t="str">
        <f>IFERROR((VLOOKUP(A683,'[1]LISTA ETIQUETAS'!O:X,3,0)),"PRODUTO SEM ESTOQUE")</f>
        <v>EST CADEIRA PLIE (MAD A TAUARI ENV) COURO 74 CAMEL</v>
      </c>
      <c r="C683" s="10" t="str">
        <f>VLOOKUP(A683,'[1]LISTA ETIQUETAS'!$O:$BT,57,0)</f>
        <v>CLAMI CADEIRA</v>
      </c>
      <c r="D683" s="10" t="str">
        <f>VLOOKUP(A683,'[1]LISTA ETIQUETAS'!$O:$BT,58,0)</f>
        <v>CADEIRA PLIE (FL)</v>
      </c>
      <c r="E683" s="11">
        <f>IF(VLOOKUP(A683,'[1]LISTA ETIQUETAS'!O:W,4,0)="",(VLOOKUP(A683,'[1]LISTA ETIQUETAS'!O:W,6,0)),(VLOOKUP(A683,'[1]LISTA ETIQUETAS'!O:W,4,0)))</f>
        <v>0.47</v>
      </c>
      <c r="F683" s="11">
        <f>IF(VLOOKUP(A683,'[1]LISTA ETIQUETAS'!O:W,5,0)="",(VLOOKUP(A683,'[1]LISTA ETIQUETAS'!O:W,7,0)),(VLOOKUP(A683,'[1]LISTA ETIQUETAS'!O:W,5,0)))</f>
        <v>0.55000000000000004</v>
      </c>
      <c r="G683" s="11">
        <f>IFERROR((VLOOKUP(A683,'[1]LISTA ETIQUETAS'!O:X,8,0)),"")</f>
        <v>0.8</v>
      </c>
      <c r="H683" s="11">
        <f>IFERROR((VLOOKUP(A683,'[1]LISTA ETIQUETAS'!O:X,9,0)),"")</f>
        <v>0</v>
      </c>
      <c r="I683" s="12">
        <f>IFERROR((VLOOKUP(A683,'[1]LISTA ETIQUETAS'!O:Y,11,0)),"")</f>
        <v>13574.98</v>
      </c>
      <c r="J683" s="6">
        <f>VLOOKUP(A683,'[1]LISTA ETIQUETAS'!$O:$Z,12,0)</f>
        <v>0.5</v>
      </c>
      <c r="K683" s="12">
        <f t="shared" si="30"/>
        <v>6787.49</v>
      </c>
      <c r="L683" s="7" t="str">
        <f>IF(VLOOKUP(A683,'[1]LISTA ETIQUETAS'!O:AB,14,0)="","",(VLOOKUP(A683,'[1]LISTA ETIQUETAS'!O:AB,14,0)))</f>
        <v/>
      </c>
      <c r="M683" s="8">
        <f>VLOOKUP(A683,'[1]LISTA ETIQUETAS'!$O:$BR,56,0)</f>
        <v>0</v>
      </c>
      <c r="N683" s="9">
        <f t="shared" si="31"/>
        <v>336728</v>
      </c>
      <c r="S683" s="2">
        <f>_xlfn.XLOOKUP($A683,'[1]LISTA ETIQUETAS'!$O:$O,'[1]LISTA ETIQUETAS'!H:H,"",0)</f>
        <v>6</v>
      </c>
      <c r="T683" s="9">
        <f t="shared" si="32"/>
        <v>6</v>
      </c>
      <c r="U683" s="10" t="str">
        <f>IFERROR((VLOOKUP(A683,'links de acesso'!A:B,2,0)),"\\192.168.0.4\Produtos\PRODUTO_PRONTA_ENTREGA\static\IMAGENS_PRODUTOS\SEM IMAGEM.jpg")</f>
        <v>\\192.168.0.4\Produtos\PRODUTO_PRONTA_ENTREGA\static\IMAGENS_PRODUTOS\CADEIRA PLIE_336728.jpg</v>
      </c>
      <c r="V683" s="2"/>
    </row>
    <row r="684" spans="1:22" x14ac:dyDescent="0.25">
      <c r="A684" s="5">
        <v>336728</v>
      </c>
      <c r="B684" t="str">
        <f>IFERROR((VLOOKUP(A684,'[1]LISTA ETIQUETAS'!O:X,3,0)),"PRODUTO SEM ESTOQUE")</f>
        <v>EST CADEIRA PLIE (MAD A TAUARI ENV) COURO 74 CAMEL</v>
      </c>
      <c r="C684" s="10" t="str">
        <f>VLOOKUP(A684,'[1]LISTA ETIQUETAS'!$O:$BT,57,0)</f>
        <v>CLAMI CADEIRA</v>
      </c>
      <c r="D684" s="10" t="str">
        <f>VLOOKUP(A684,'[1]LISTA ETIQUETAS'!$O:$BT,58,0)</f>
        <v>CADEIRA PLIE (FL)</v>
      </c>
      <c r="E684" s="11">
        <f>IF(VLOOKUP(A684,'[1]LISTA ETIQUETAS'!O:W,4,0)="",(VLOOKUP(A684,'[1]LISTA ETIQUETAS'!O:W,6,0)),(VLOOKUP(A684,'[1]LISTA ETIQUETAS'!O:W,4,0)))</f>
        <v>0.47</v>
      </c>
      <c r="F684" s="11">
        <f>IF(VLOOKUP(A684,'[1]LISTA ETIQUETAS'!O:W,5,0)="",(VLOOKUP(A684,'[1]LISTA ETIQUETAS'!O:W,7,0)),(VLOOKUP(A684,'[1]LISTA ETIQUETAS'!O:W,5,0)))</f>
        <v>0.55000000000000004</v>
      </c>
      <c r="G684" s="11">
        <f>IFERROR((VLOOKUP(A684,'[1]LISTA ETIQUETAS'!O:X,8,0)),"")</f>
        <v>0.8</v>
      </c>
      <c r="H684" s="11">
        <f>IFERROR((VLOOKUP(A684,'[1]LISTA ETIQUETAS'!O:X,9,0)),"")</f>
        <v>0</v>
      </c>
      <c r="I684" s="12">
        <f>IFERROR((VLOOKUP(A684,'[1]LISTA ETIQUETAS'!O:Y,11,0)),"")</f>
        <v>13574.98</v>
      </c>
      <c r="J684" s="6">
        <f>VLOOKUP(A684,'[1]LISTA ETIQUETAS'!$O:$Z,12,0)</f>
        <v>0.5</v>
      </c>
      <c r="K684" s="12">
        <f t="shared" si="30"/>
        <v>6787.49</v>
      </c>
      <c r="L684" s="7" t="str">
        <f>IF(VLOOKUP(A684,'[1]LISTA ETIQUETAS'!O:AB,14,0)="","",(VLOOKUP(A684,'[1]LISTA ETIQUETAS'!O:AB,14,0)))</f>
        <v/>
      </c>
      <c r="M684" s="8">
        <f>VLOOKUP(A684,'[1]LISTA ETIQUETAS'!$O:$BR,56,0)</f>
        <v>0</v>
      </c>
      <c r="N684" s="9">
        <f t="shared" si="31"/>
        <v>336728</v>
      </c>
      <c r="S684" s="2">
        <f>_xlfn.XLOOKUP($A684,'[1]LISTA ETIQUETAS'!$O:$O,'[1]LISTA ETIQUETAS'!H:H,"",0)</f>
        <v>6</v>
      </c>
      <c r="T684" s="9">
        <f t="shared" si="32"/>
        <v>6</v>
      </c>
      <c r="U684" s="10" t="str">
        <f>IFERROR((VLOOKUP(A684,'links de acesso'!A:B,2,0)),"\\192.168.0.4\Produtos\PRODUTO_PRONTA_ENTREGA\static\IMAGENS_PRODUTOS\SEM IMAGEM.jpg")</f>
        <v>\\192.168.0.4\Produtos\PRODUTO_PRONTA_ENTREGA\static\IMAGENS_PRODUTOS\CADEIRA PLIE_336728.jpg</v>
      </c>
      <c r="V684" s="2"/>
    </row>
    <row r="685" spans="1:22" x14ac:dyDescent="0.25">
      <c r="A685" s="5">
        <v>187636</v>
      </c>
      <c r="B685" t="str">
        <f>IFERROR((VLOOKUP(A685,'[1]LISTA ETIQUETAS'!O:X,3,0)),"PRODUTO SEM ESTOQUE")</f>
        <v>EST CADEIRA PLIS (CASTANHO) TC 7008 | TC 5343</v>
      </c>
      <c r="C685" s="10" t="str">
        <f>VLOOKUP(A685,'[1]LISTA ETIQUETAS'!$O:$BT,57,0)</f>
        <v>CLAMI CADEIRA</v>
      </c>
      <c r="D685" s="10" t="str">
        <f>VLOOKUP(A685,'[1]LISTA ETIQUETAS'!$O:$BT,58,0)</f>
        <v>CADEIRA PLIS (FL)</v>
      </c>
      <c r="E685" s="11">
        <f>IF(VLOOKUP(A685,'[1]LISTA ETIQUETAS'!O:W,4,0)="",(VLOOKUP(A685,'[1]LISTA ETIQUETAS'!O:W,6,0)),(VLOOKUP(A685,'[1]LISTA ETIQUETAS'!O:W,4,0)))</f>
        <v>0.57999999999999996</v>
      </c>
      <c r="F685" s="11">
        <f>IF(VLOOKUP(A685,'[1]LISTA ETIQUETAS'!O:W,5,0)="",(VLOOKUP(A685,'[1]LISTA ETIQUETAS'!O:W,7,0)),(VLOOKUP(A685,'[1]LISTA ETIQUETAS'!O:W,5,0)))</f>
        <v>0.64</v>
      </c>
      <c r="G685" s="11">
        <f>IFERROR((VLOOKUP(A685,'[1]LISTA ETIQUETAS'!O:X,8,0)),"")</f>
        <v>0.94</v>
      </c>
      <c r="H685" s="11">
        <f>IFERROR((VLOOKUP(A685,'[1]LISTA ETIQUETAS'!O:X,9,0)),"")</f>
        <v>0</v>
      </c>
      <c r="I685" s="12">
        <f>IFERROR((VLOOKUP(A685,'[1]LISTA ETIQUETAS'!O:Y,11,0)),"")</f>
        <v>7976.66</v>
      </c>
      <c r="J685" s="6">
        <f>VLOOKUP(A685,'[1]LISTA ETIQUETAS'!$O:$Z,12,0)</f>
        <v>0.7</v>
      </c>
      <c r="K685" s="12">
        <f t="shared" si="30"/>
        <v>2392.9980000000005</v>
      </c>
      <c r="L685" s="7" t="str">
        <f>IF(VLOOKUP(A685,'[1]LISTA ETIQUETAS'!O:AB,14,0)="","",(VLOOKUP(A685,'[1]LISTA ETIQUETAS'!O:AB,14,0)))</f>
        <v/>
      </c>
      <c r="M685" s="8">
        <f>VLOOKUP(A685,'[1]LISTA ETIQUETAS'!$O:$BR,56,0)</f>
        <v>0</v>
      </c>
      <c r="N685" s="9">
        <f t="shared" si="31"/>
        <v>187636</v>
      </c>
      <c r="S685" s="2">
        <f>_xlfn.XLOOKUP($A685,'[1]LISTA ETIQUETAS'!$O:$O,'[1]LISTA ETIQUETAS'!H:H,"",0)</f>
        <v>2</v>
      </c>
      <c r="T685" s="9">
        <f t="shared" si="32"/>
        <v>2</v>
      </c>
      <c r="U685" s="10" t="str">
        <f>IFERROR((VLOOKUP(A685,'links de acesso'!A:B,2,0)),"\\192.168.0.4\Produtos\PRODUTO_PRONTA_ENTREGA\static\IMAGENS_PRODUTOS\SEM IMAGEM.jpg")</f>
        <v>\\192.168.0.4\Produtos\PRODUTO_PRONTA_ENTREGA\static\IMAGENS_PRODUTOS\CADEIRA PLIS_187636.jpg</v>
      </c>
      <c r="V685" s="2"/>
    </row>
    <row r="686" spans="1:22" x14ac:dyDescent="0.25">
      <c r="A686" s="5">
        <v>128908</v>
      </c>
      <c r="B686" t="str">
        <f>IFERROR((VLOOKUP(A686,'[1]LISTA ETIQUETAS'!O:X,3,0)),"PRODUTO SEM ESTOQUE")</f>
        <v>EST CADEIRA PLIS (FX 4136) (TING CASTANHO)</v>
      </c>
      <c r="C686" s="10" t="str">
        <f>VLOOKUP(A686,'[1]LISTA ETIQUETAS'!$O:$BT,57,0)</f>
        <v>CLAMI CADEIRA</v>
      </c>
      <c r="D686" s="10" t="str">
        <f>VLOOKUP(A686,'[1]LISTA ETIQUETAS'!$O:$BT,58,0)</f>
        <v>CADEIRA PLIS (FL)</v>
      </c>
      <c r="E686" s="11">
        <f>IF(VLOOKUP(A686,'[1]LISTA ETIQUETAS'!O:W,4,0)="",(VLOOKUP(A686,'[1]LISTA ETIQUETAS'!O:W,6,0)),(VLOOKUP(A686,'[1]LISTA ETIQUETAS'!O:W,4,0)))</f>
        <v>0.57999999999999996</v>
      </c>
      <c r="F686" s="11">
        <f>IF(VLOOKUP(A686,'[1]LISTA ETIQUETAS'!O:W,5,0)="",(VLOOKUP(A686,'[1]LISTA ETIQUETAS'!O:W,7,0)),(VLOOKUP(A686,'[1]LISTA ETIQUETAS'!O:W,5,0)))</f>
        <v>0.64</v>
      </c>
      <c r="G686" s="11">
        <f>IFERROR((VLOOKUP(A686,'[1]LISTA ETIQUETAS'!O:X,8,0)),"")</f>
        <v>0.94</v>
      </c>
      <c r="H686" s="11">
        <f>IFERROR((VLOOKUP(A686,'[1]LISTA ETIQUETAS'!O:X,9,0)),"")</f>
        <v>0</v>
      </c>
      <c r="I686" s="12">
        <f>IFERROR((VLOOKUP(A686,'[1]LISTA ETIQUETAS'!O:Y,11,0)),"")</f>
        <v>5729.45</v>
      </c>
      <c r="J686" s="6">
        <f>VLOOKUP(A686,'[1]LISTA ETIQUETAS'!$O:$Z,12,0)</f>
        <v>0.7</v>
      </c>
      <c r="K686" s="12">
        <f t="shared" si="30"/>
        <v>1718.835</v>
      </c>
      <c r="L686" s="7" t="str">
        <f>IF(VLOOKUP(A686,'[1]LISTA ETIQUETAS'!O:AB,14,0)="","",(VLOOKUP(A686,'[1]LISTA ETIQUETAS'!O:AB,14,0)))</f>
        <v/>
      </c>
      <c r="M686" s="8">
        <f>VLOOKUP(A686,'[1]LISTA ETIQUETAS'!$O:$BR,56,0)</f>
        <v>0</v>
      </c>
      <c r="N686" s="9">
        <f t="shared" si="31"/>
        <v>128908</v>
      </c>
      <c r="S686" s="2">
        <f>_xlfn.XLOOKUP($A686,'[1]LISTA ETIQUETAS'!$O:$O,'[1]LISTA ETIQUETAS'!H:H,"",0)</f>
        <v>4</v>
      </c>
      <c r="T686" s="9">
        <f t="shared" si="32"/>
        <v>4</v>
      </c>
      <c r="U686" s="10" t="str">
        <f>IFERROR((VLOOKUP(A686,'links de acesso'!A:B,2,0)),"\\192.168.0.4\Produtos\PRODUTO_PRONTA_ENTREGA\static\IMAGENS_PRODUTOS\SEM IMAGEM.jpg")</f>
        <v>\\192.168.0.4\Produtos\PRODUTO_PRONTA_ENTREGA\static\IMAGENS_PRODUTOS\CADEIRA PLIS_128908.jpg</v>
      </c>
      <c r="V686" s="2"/>
    </row>
    <row r="687" spans="1:22" x14ac:dyDescent="0.25">
      <c r="A687" s="5">
        <v>203138</v>
      </c>
      <c r="B687" t="str">
        <f>IFERROR((VLOOKUP(A687,'[1]LISTA ETIQUETAS'!O:X,3,0)),"PRODUTO SEM ESTOQUE")</f>
        <v>EST CADEIRA PRADA MADEIRA MEL TC G2229</v>
      </c>
      <c r="C687" s="10" t="str">
        <f>VLOOKUP(A687,'[1]LISTA ETIQUETAS'!$O:$BT,57,0)</f>
        <v>CLAMI CADEIRA</v>
      </c>
      <c r="D687" s="10" t="str">
        <f>VLOOKUP(A687,'[1]LISTA ETIQUETAS'!$O:$BT,58,0)</f>
        <v>CADEIRA PRADA (FL)</v>
      </c>
      <c r="E687" s="11">
        <f>IF(VLOOKUP(A687,'[1]LISTA ETIQUETAS'!O:W,4,0)="",(VLOOKUP(A687,'[1]LISTA ETIQUETAS'!O:W,6,0)),(VLOOKUP(A687,'[1]LISTA ETIQUETAS'!O:W,4,0)))</f>
        <v>0.44</v>
      </c>
      <c r="F687" s="11">
        <f>IF(VLOOKUP(A687,'[1]LISTA ETIQUETAS'!O:W,5,0)="",(VLOOKUP(A687,'[1]LISTA ETIQUETAS'!O:W,7,0)),(VLOOKUP(A687,'[1]LISTA ETIQUETAS'!O:W,5,0)))</f>
        <v>0.51</v>
      </c>
      <c r="G687" s="11">
        <f>IFERROR((VLOOKUP(A687,'[1]LISTA ETIQUETAS'!O:X,8,0)),"")</f>
        <v>0.86</v>
      </c>
      <c r="H687" s="11">
        <f>IFERROR((VLOOKUP(A687,'[1]LISTA ETIQUETAS'!O:X,9,0)),"")</f>
        <v>0</v>
      </c>
      <c r="I687" s="12">
        <f>IFERROR((VLOOKUP(A687,'[1]LISTA ETIQUETAS'!O:Y,11,0)),"")</f>
        <v>2141.3200000000002</v>
      </c>
      <c r="J687" s="6">
        <f>VLOOKUP(A687,'[1]LISTA ETIQUETAS'!$O:$Z,12,0)</f>
        <v>0.7</v>
      </c>
      <c r="K687" s="12">
        <f t="shared" si="30"/>
        <v>642.39600000000019</v>
      </c>
      <c r="L687" s="7" t="str">
        <f>IF(VLOOKUP(A687,'[1]LISTA ETIQUETAS'!O:AB,14,0)="","",(VLOOKUP(A687,'[1]LISTA ETIQUETAS'!O:AB,14,0)))</f>
        <v/>
      </c>
      <c r="M687" s="8">
        <f>VLOOKUP(A687,'[1]LISTA ETIQUETAS'!$O:$BR,56,0)</f>
        <v>0</v>
      </c>
      <c r="N687" s="9">
        <f t="shared" si="31"/>
        <v>203138</v>
      </c>
      <c r="S687" s="2">
        <f>_xlfn.XLOOKUP($A687,'[1]LISTA ETIQUETAS'!$O:$O,'[1]LISTA ETIQUETAS'!H:H,"",0)</f>
        <v>2</v>
      </c>
      <c r="T687" s="9">
        <f t="shared" si="32"/>
        <v>2</v>
      </c>
      <c r="U687" s="10" t="str">
        <f>IFERROR((VLOOKUP(A687,'links de acesso'!A:B,2,0)),"\\192.168.0.4\Produtos\PRODUTO_PRONTA_ENTREGA\static\IMAGENS_PRODUTOS\SEM IMAGEM.jpg")</f>
        <v>\\192.168.0.4\Produtos\PRODUTO_PRONTA_ENTREGA\static\IMAGENS_PRODUTOS\CADEIRA PRADA_203138.jpg</v>
      </c>
      <c r="V687" s="2"/>
    </row>
    <row r="688" spans="1:22" x14ac:dyDescent="0.25">
      <c r="A688" s="5">
        <v>147891</v>
      </c>
      <c r="B688" t="str">
        <f>IFERROR((VLOOKUP(A688,'[1]LISTA ETIQUETAS'!O:X,3,0)),"PRODUTO SEM ESTOQUE")</f>
        <v>EST CADEIRA PRIMA C/BRACO (ESTOFADO) (EBANIZADA) TC 99#05</v>
      </c>
      <c r="C688" s="10" t="str">
        <f>VLOOKUP(A688,'[1]LISTA ETIQUETAS'!$O:$BT,57,0)</f>
        <v>CLAMI CADEIRA</v>
      </c>
      <c r="D688" s="10" t="str">
        <f>VLOOKUP(A688,'[1]LISTA ETIQUETAS'!$O:$BT,58,0)</f>
        <v>CADEIRA PRIMA (FL)</v>
      </c>
      <c r="E688" s="11">
        <f>IF(VLOOKUP(A688,'[1]LISTA ETIQUETAS'!O:W,4,0)="",(VLOOKUP(A688,'[1]LISTA ETIQUETAS'!O:W,6,0)),(VLOOKUP(A688,'[1]LISTA ETIQUETAS'!O:W,4,0)))</f>
        <v>0.55000000000000004</v>
      </c>
      <c r="F688" s="11">
        <f>IF(VLOOKUP(A688,'[1]LISTA ETIQUETAS'!O:W,5,0)="",(VLOOKUP(A688,'[1]LISTA ETIQUETAS'!O:W,7,0)),(VLOOKUP(A688,'[1]LISTA ETIQUETAS'!O:W,5,0)))</f>
        <v>0.57999999999999996</v>
      </c>
      <c r="G688" s="11">
        <f>IFERROR((VLOOKUP(A688,'[1]LISTA ETIQUETAS'!O:X,8,0)),"")</f>
        <v>0.82</v>
      </c>
      <c r="H688" s="11">
        <f>IFERROR((VLOOKUP(A688,'[1]LISTA ETIQUETAS'!O:X,9,0)),"")</f>
        <v>0</v>
      </c>
      <c r="I688" s="12">
        <f>IFERROR((VLOOKUP(A688,'[1]LISTA ETIQUETAS'!O:Y,11,0)),"")</f>
        <v>6485.57</v>
      </c>
      <c r="J688" s="6">
        <f>VLOOKUP(A688,'[1]LISTA ETIQUETAS'!$O:$Z,12,0)</f>
        <v>0.7</v>
      </c>
      <c r="K688" s="12">
        <f t="shared" si="30"/>
        <v>1945.6710000000003</v>
      </c>
      <c r="L688" s="7" t="str">
        <f>IF(VLOOKUP(A688,'[1]LISTA ETIQUETAS'!O:AB,14,0)="","",(VLOOKUP(A688,'[1]LISTA ETIQUETAS'!O:AB,14,0)))</f>
        <v/>
      </c>
      <c r="M688" s="8">
        <f>VLOOKUP(A688,'[1]LISTA ETIQUETAS'!$O:$BR,56,0)</f>
        <v>0</v>
      </c>
      <c r="N688" s="9">
        <f t="shared" si="31"/>
        <v>147891</v>
      </c>
      <c r="S688" s="2">
        <f>_xlfn.XLOOKUP($A688,'[1]LISTA ETIQUETAS'!$O:$O,'[1]LISTA ETIQUETAS'!H:H,"",0)</f>
        <v>2</v>
      </c>
      <c r="T688" s="9">
        <f t="shared" si="32"/>
        <v>2</v>
      </c>
      <c r="U688" s="10" t="str">
        <f>IFERROR((VLOOKUP(A688,'links de acesso'!A:B,2,0)),"\\192.168.0.4\Produtos\PRODUTO_PRONTA_ENTREGA\static\IMAGENS_PRODUTOS\SEM IMAGEM.jpg")</f>
        <v>\\192.168.0.4\Produtos\PRODUTO_PRONTA_ENTREGA\static\IMAGENS_PRODUTOS\CADEIRA PRIMA_147891.jpg</v>
      </c>
      <c r="V688" s="2"/>
    </row>
    <row r="689" spans="1:22" x14ac:dyDescent="0.25">
      <c r="A689" s="5">
        <v>371340</v>
      </c>
      <c r="B689" t="str">
        <f>IFERROR((VLOOKUP(A689,'[1]LISTA ETIQUETAS'!O:X,3,0)),"PRODUTO SEM ESTOQUE")</f>
        <v>EST CADEIRA QUERO QUERO (COURO 2 2016) (NATURE MATT)</v>
      </c>
      <c r="C689" s="10" t="str">
        <f>VLOOKUP(A689,'[1]LISTA ETIQUETAS'!$O:$BT,57,0)</f>
        <v>CLAMI CADEIRA</v>
      </c>
      <c r="D689" s="10" t="str">
        <f>VLOOKUP(A689,'[1]LISTA ETIQUETAS'!$O:$BT,58,0)</f>
        <v>CADEIRA QUERO QUERO</v>
      </c>
      <c r="E689" s="11">
        <f>IF(VLOOKUP(A689,'[1]LISTA ETIQUETAS'!O:W,4,0)="",(VLOOKUP(A689,'[1]LISTA ETIQUETAS'!O:W,6,0)),(VLOOKUP(A689,'[1]LISTA ETIQUETAS'!O:W,4,0)))</f>
        <v>0.49</v>
      </c>
      <c r="F689" s="11">
        <f>IF(VLOOKUP(A689,'[1]LISTA ETIQUETAS'!O:W,5,0)="",(VLOOKUP(A689,'[1]LISTA ETIQUETAS'!O:W,7,0)),(VLOOKUP(A689,'[1]LISTA ETIQUETAS'!O:W,5,0)))</f>
        <v>0.54</v>
      </c>
      <c r="G689" s="11">
        <f>IFERROR((VLOOKUP(A689,'[1]LISTA ETIQUETAS'!O:X,8,0)),"")</f>
        <v>0.8</v>
      </c>
      <c r="H689" s="11">
        <f>IFERROR((VLOOKUP(A689,'[1]LISTA ETIQUETAS'!O:X,9,0)),"")</f>
        <v>0</v>
      </c>
      <c r="I689" s="12">
        <f>IFERROR((VLOOKUP(A689,'[1]LISTA ETIQUETAS'!O:Y,11,0)),"")</f>
        <v>7735.8</v>
      </c>
      <c r="J689" s="6">
        <f>VLOOKUP(A689,'[1]LISTA ETIQUETAS'!$O:$Z,12,0)</f>
        <v>0.35</v>
      </c>
      <c r="K689" s="12">
        <f t="shared" si="30"/>
        <v>5028.2700000000004</v>
      </c>
      <c r="L689" s="7" t="str">
        <f>IF(VLOOKUP(A689,'[1]LISTA ETIQUETAS'!O:AB,14,0)="","",(VLOOKUP(A689,'[1]LISTA ETIQUETAS'!O:AB,14,0)))</f>
        <v/>
      </c>
      <c r="M689" s="8">
        <f>VLOOKUP(A689,'[1]LISTA ETIQUETAS'!$O:$BR,56,0)</f>
        <v>0</v>
      </c>
      <c r="N689" s="9">
        <f t="shared" si="31"/>
        <v>371340</v>
      </c>
      <c r="S689" s="2">
        <f>_xlfn.XLOOKUP($A689,'[1]LISTA ETIQUETAS'!$O:$O,'[1]LISTA ETIQUETAS'!H:H,"",0)</f>
        <v>1</v>
      </c>
      <c r="T689" s="9">
        <f t="shared" si="32"/>
        <v>1</v>
      </c>
      <c r="U689" s="10" t="str">
        <f>IFERROR((VLOOKUP(A689,'links de acesso'!A:B,2,0)),"\\192.168.0.4\Produtos\PRODUTO_PRONTA_ENTREGA\static\IMAGENS_PRODUTOS\SEM IMAGEM.jpg")</f>
        <v>\\192.168.0.4\Produtos\PRODUTO_PRONTA_ENTREGA\static\IMAGENS_PRODUTOS\SEM IMAGEM.jpg</v>
      </c>
      <c r="V689" s="2"/>
    </row>
    <row r="690" spans="1:22" x14ac:dyDescent="0.25">
      <c r="A690" s="5">
        <v>371340</v>
      </c>
      <c r="B690" t="str">
        <f>IFERROR((VLOOKUP(A690,'[1]LISTA ETIQUETAS'!O:X,3,0)),"PRODUTO SEM ESTOQUE")</f>
        <v>EST CADEIRA QUERO QUERO (COURO 2 2016) (NATURE MATT)</v>
      </c>
      <c r="C690" s="10" t="str">
        <f>VLOOKUP(A690,'[1]LISTA ETIQUETAS'!$O:$BT,57,0)</f>
        <v>CLAMI CADEIRA</v>
      </c>
      <c r="D690" s="10" t="str">
        <f>VLOOKUP(A690,'[1]LISTA ETIQUETAS'!$O:$BT,58,0)</f>
        <v>CADEIRA QUERO QUERO</v>
      </c>
      <c r="E690" s="11">
        <f>IF(VLOOKUP(A690,'[1]LISTA ETIQUETAS'!O:W,4,0)="",(VLOOKUP(A690,'[1]LISTA ETIQUETAS'!O:W,6,0)),(VLOOKUP(A690,'[1]LISTA ETIQUETAS'!O:W,4,0)))</f>
        <v>0.49</v>
      </c>
      <c r="F690" s="11">
        <f>IF(VLOOKUP(A690,'[1]LISTA ETIQUETAS'!O:W,5,0)="",(VLOOKUP(A690,'[1]LISTA ETIQUETAS'!O:W,7,0)),(VLOOKUP(A690,'[1]LISTA ETIQUETAS'!O:W,5,0)))</f>
        <v>0.54</v>
      </c>
      <c r="G690" s="11">
        <f>IFERROR((VLOOKUP(A690,'[1]LISTA ETIQUETAS'!O:X,8,0)),"")</f>
        <v>0.8</v>
      </c>
      <c r="H690" s="11">
        <f>IFERROR((VLOOKUP(A690,'[1]LISTA ETIQUETAS'!O:X,9,0)),"")</f>
        <v>0</v>
      </c>
      <c r="I690" s="12">
        <f>IFERROR((VLOOKUP(A690,'[1]LISTA ETIQUETAS'!O:Y,11,0)),"")</f>
        <v>7735.8</v>
      </c>
      <c r="J690" s="6">
        <f>VLOOKUP(A690,'[1]LISTA ETIQUETAS'!$O:$Z,12,0)</f>
        <v>0.35</v>
      </c>
      <c r="K690" s="12">
        <f t="shared" si="30"/>
        <v>5028.2700000000004</v>
      </c>
      <c r="L690" s="7" t="str">
        <f>IF(VLOOKUP(A690,'[1]LISTA ETIQUETAS'!O:AB,14,0)="","",(VLOOKUP(A690,'[1]LISTA ETIQUETAS'!O:AB,14,0)))</f>
        <v/>
      </c>
      <c r="M690" s="8">
        <f>VLOOKUP(A690,'[1]LISTA ETIQUETAS'!$O:$BR,56,0)</f>
        <v>0</v>
      </c>
      <c r="N690" s="9">
        <f t="shared" si="31"/>
        <v>371340</v>
      </c>
      <c r="S690" s="2">
        <f>_xlfn.XLOOKUP($A690,'[1]LISTA ETIQUETAS'!$O:$O,'[1]LISTA ETIQUETAS'!H:H,"",0)</f>
        <v>1</v>
      </c>
      <c r="T690" s="9">
        <f t="shared" si="32"/>
        <v>1</v>
      </c>
      <c r="U690" s="10" t="str">
        <f>IFERROR((VLOOKUP(A690,'links de acesso'!A:B,2,0)),"\\192.168.0.4\Produtos\PRODUTO_PRONTA_ENTREGA\static\IMAGENS_PRODUTOS\SEM IMAGEM.jpg")</f>
        <v>\\192.168.0.4\Produtos\PRODUTO_PRONTA_ENTREGA\static\IMAGENS_PRODUTOS\SEM IMAGEM.jpg</v>
      </c>
      <c r="V690" s="2"/>
    </row>
    <row r="691" spans="1:22" x14ac:dyDescent="0.25">
      <c r="A691" s="5">
        <v>371340</v>
      </c>
      <c r="B691" t="str">
        <f>IFERROR((VLOOKUP(A691,'[1]LISTA ETIQUETAS'!O:X,3,0)),"PRODUTO SEM ESTOQUE")</f>
        <v>EST CADEIRA QUERO QUERO (COURO 2 2016) (NATURE MATT)</v>
      </c>
      <c r="C691" s="10" t="str">
        <f>VLOOKUP(A691,'[1]LISTA ETIQUETAS'!$O:$BT,57,0)</f>
        <v>CLAMI CADEIRA</v>
      </c>
      <c r="D691" s="10" t="str">
        <f>VLOOKUP(A691,'[1]LISTA ETIQUETAS'!$O:$BT,58,0)</f>
        <v>CADEIRA QUERO QUERO</v>
      </c>
      <c r="E691" s="11">
        <f>IF(VLOOKUP(A691,'[1]LISTA ETIQUETAS'!O:W,4,0)="",(VLOOKUP(A691,'[1]LISTA ETIQUETAS'!O:W,6,0)),(VLOOKUP(A691,'[1]LISTA ETIQUETAS'!O:W,4,0)))</f>
        <v>0.49</v>
      </c>
      <c r="F691" s="11">
        <f>IF(VLOOKUP(A691,'[1]LISTA ETIQUETAS'!O:W,5,0)="",(VLOOKUP(A691,'[1]LISTA ETIQUETAS'!O:W,7,0)),(VLOOKUP(A691,'[1]LISTA ETIQUETAS'!O:W,5,0)))</f>
        <v>0.54</v>
      </c>
      <c r="G691" s="11">
        <f>IFERROR((VLOOKUP(A691,'[1]LISTA ETIQUETAS'!O:X,8,0)),"")</f>
        <v>0.8</v>
      </c>
      <c r="H691" s="11">
        <f>IFERROR((VLOOKUP(A691,'[1]LISTA ETIQUETAS'!O:X,9,0)),"")</f>
        <v>0</v>
      </c>
      <c r="I691" s="12">
        <f>IFERROR((VLOOKUP(A691,'[1]LISTA ETIQUETAS'!O:Y,11,0)),"")</f>
        <v>7735.8</v>
      </c>
      <c r="J691" s="6">
        <f>VLOOKUP(A691,'[1]LISTA ETIQUETAS'!$O:$Z,12,0)</f>
        <v>0.35</v>
      </c>
      <c r="K691" s="12">
        <f t="shared" si="30"/>
        <v>5028.2700000000004</v>
      </c>
      <c r="L691" s="7" t="str">
        <f>IF(VLOOKUP(A691,'[1]LISTA ETIQUETAS'!O:AB,14,0)="","",(VLOOKUP(A691,'[1]LISTA ETIQUETAS'!O:AB,14,0)))</f>
        <v/>
      </c>
      <c r="M691" s="8">
        <f>VLOOKUP(A691,'[1]LISTA ETIQUETAS'!$O:$BR,56,0)</f>
        <v>0</v>
      </c>
      <c r="N691" s="9">
        <f t="shared" si="31"/>
        <v>371340</v>
      </c>
      <c r="S691" s="2">
        <f>_xlfn.XLOOKUP($A691,'[1]LISTA ETIQUETAS'!$O:$O,'[1]LISTA ETIQUETAS'!H:H,"",0)</f>
        <v>1</v>
      </c>
      <c r="T691" s="9">
        <f t="shared" si="32"/>
        <v>1</v>
      </c>
      <c r="U691" s="10" t="str">
        <f>IFERROR((VLOOKUP(A691,'links de acesso'!A:B,2,0)),"\\192.168.0.4\Produtos\PRODUTO_PRONTA_ENTREGA\static\IMAGENS_PRODUTOS\SEM IMAGEM.jpg")</f>
        <v>\\192.168.0.4\Produtos\PRODUTO_PRONTA_ENTREGA\static\IMAGENS_PRODUTOS\SEM IMAGEM.jpg</v>
      </c>
      <c r="V691" s="2"/>
    </row>
    <row r="692" spans="1:22" x14ac:dyDescent="0.25">
      <c r="A692" s="5">
        <v>371340</v>
      </c>
      <c r="B692" t="str">
        <f>IFERROR((VLOOKUP(A692,'[1]LISTA ETIQUETAS'!O:X,3,0)),"PRODUTO SEM ESTOQUE")</f>
        <v>EST CADEIRA QUERO QUERO (COURO 2 2016) (NATURE MATT)</v>
      </c>
      <c r="C692" s="10" t="str">
        <f>VLOOKUP(A692,'[1]LISTA ETIQUETAS'!$O:$BT,57,0)</f>
        <v>CLAMI CADEIRA</v>
      </c>
      <c r="D692" s="10" t="str">
        <f>VLOOKUP(A692,'[1]LISTA ETIQUETAS'!$O:$BT,58,0)</f>
        <v>CADEIRA QUERO QUERO</v>
      </c>
      <c r="E692" s="11">
        <f>IF(VLOOKUP(A692,'[1]LISTA ETIQUETAS'!O:W,4,0)="",(VLOOKUP(A692,'[1]LISTA ETIQUETAS'!O:W,6,0)),(VLOOKUP(A692,'[1]LISTA ETIQUETAS'!O:W,4,0)))</f>
        <v>0.49</v>
      </c>
      <c r="F692" s="11">
        <f>IF(VLOOKUP(A692,'[1]LISTA ETIQUETAS'!O:W,5,0)="",(VLOOKUP(A692,'[1]LISTA ETIQUETAS'!O:W,7,0)),(VLOOKUP(A692,'[1]LISTA ETIQUETAS'!O:W,5,0)))</f>
        <v>0.54</v>
      </c>
      <c r="G692" s="11">
        <f>IFERROR((VLOOKUP(A692,'[1]LISTA ETIQUETAS'!O:X,8,0)),"")</f>
        <v>0.8</v>
      </c>
      <c r="H692" s="11">
        <f>IFERROR((VLOOKUP(A692,'[1]LISTA ETIQUETAS'!O:X,9,0)),"")</f>
        <v>0</v>
      </c>
      <c r="I692" s="12">
        <f>IFERROR((VLOOKUP(A692,'[1]LISTA ETIQUETAS'!O:Y,11,0)),"")</f>
        <v>7735.8</v>
      </c>
      <c r="J692" s="6">
        <f>VLOOKUP(A692,'[1]LISTA ETIQUETAS'!$O:$Z,12,0)</f>
        <v>0.35</v>
      </c>
      <c r="K692" s="12">
        <f t="shared" si="30"/>
        <v>5028.2700000000004</v>
      </c>
      <c r="L692" s="7" t="str">
        <f>IF(VLOOKUP(A692,'[1]LISTA ETIQUETAS'!O:AB,14,0)="","",(VLOOKUP(A692,'[1]LISTA ETIQUETAS'!O:AB,14,0)))</f>
        <v/>
      </c>
      <c r="M692" s="8">
        <f>VLOOKUP(A692,'[1]LISTA ETIQUETAS'!$O:$BR,56,0)</f>
        <v>0</v>
      </c>
      <c r="N692" s="9">
        <f t="shared" si="31"/>
        <v>371340</v>
      </c>
      <c r="S692" s="2">
        <f>_xlfn.XLOOKUP($A692,'[1]LISTA ETIQUETAS'!$O:$O,'[1]LISTA ETIQUETAS'!H:H,"",0)</f>
        <v>1</v>
      </c>
      <c r="T692" s="9">
        <f t="shared" si="32"/>
        <v>1</v>
      </c>
      <c r="U692" s="10" t="str">
        <f>IFERROR((VLOOKUP(A692,'links de acesso'!A:B,2,0)),"\\192.168.0.4\Produtos\PRODUTO_PRONTA_ENTREGA\static\IMAGENS_PRODUTOS\SEM IMAGEM.jpg")</f>
        <v>\\192.168.0.4\Produtos\PRODUTO_PRONTA_ENTREGA\static\IMAGENS_PRODUTOS\SEM IMAGEM.jpg</v>
      </c>
      <c r="V692" s="2"/>
    </row>
    <row r="693" spans="1:22" x14ac:dyDescent="0.25">
      <c r="A693" s="5">
        <v>371340</v>
      </c>
      <c r="B693" t="str">
        <f>IFERROR((VLOOKUP(A693,'[1]LISTA ETIQUETAS'!O:X,3,0)),"PRODUTO SEM ESTOQUE")</f>
        <v>EST CADEIRA QUERO QUERO (COURO 2 2016) (NATURE MATT)</v>
      </c>
      <c r="C693" s="10" t="str">
        <f>VLOOKUP(A693,'[1]LISTA ETIQUETAS'!$O:$BT,57,0)</f>
        <v>CLAMI CADEIRA</v>
      </c>
      <c r="D693" s="10" t="str">
        <f>VLOOKUP(A693,'[1]LISTA ETIQUETAS'!$O:$BT,58,0)</f>
        <v>CADEIRA QUERO QUERO</v>
      </c>
      <c r="E693" s="11">
        <f>IF(VLOOKUP(A693,'[1]LISTA ETIQUETAS'!O:W,4,0)="",(VLOOKUP(A693,'[1]LISTA ETIQUETAS'!O:W,6,0)),(VLOOKUP(A693,'[1]LISTA ETIQUETAS'!O:W,4,0)))</f>
        <v>0.49</v>
      </c>
      <c r="F693" s="11">
        <f>IF(VLOOKUP(A693,'[1]LISTA ETIQUETAS'!O:W,5,0)="",(VLOOKUP(A693,'[1]LISTA ETIQUETAS'!O:W,7,0)),(VLOOKUP(A693,'[1]LISTA ETIQUETAS'!O:W,5,0)))</f>
        <v>0.54</v>
      </c>
      <c r="G693" s="11">
        <f>IFERROR((VLOOKUP(A693,'[1]LISTA ETIQUETAS'!O:X,8,0)),"")</f>
        <v>0.8</v>
      </c>
      <c r="H693" s="11">
        <f>IFERROR((VLOOKUP(A693,'[1]LISTA ETIQUETAS'!O:X,9,0)),"")</f>
        <v>0</v>
      </c>
      <c r="I693" s="12">
        <f>IFERROR((VLOOKUP(A693,'[1]LISTA ETIQUETAS'!O:Y,11,0)),"")</f>
        <v>7735.8</v>
      </c>
      <c r="J693" s="6">
        <f>VLOOKUP(A693,'[1]LISTA ETIQUETAS'!$O:$Z,12,0)</f>
        <v>0.35</v>
      </c>
      <c r="K693" s="12">
        <f t="shared" si="30"/>
        <v>5028.2700000000004</v>
      </c>
      <c r="L693" s="7" t="str">
        <f>IF(VLOOKUP(A693,'[1]LISTA ETIQUETAS'!O:AB,14,0)="","",(VLOOKUP(A693,'[1]LISTA ETIQUETAS'!O:AB,14,0)))</f>
        <v/>
      </c>
      <c r="M693" s="8">
        <f>VLOOKUP(A693,'[1]LISTA ETIQUETAS'!$O:$BR,56,0)</f>
        <v>0</v>
      </c>
      <c r="N693" s="9">
        <f t="shared" si="31"/>
        <v>371340</v>
      </c>
      <c r="S693" s="2">
        <f>_xlfn.XLOOKUP($A693,'[1]LISTA ETIQUETAS'!$O:$O,'[1]LISTA ETIQUETAS'!H:H,"",0)</f>
        <v>1</v>
      </c>
      <c r="T693" s="9">
        <f t="shared" si="32"/>
        <v>1</v>
      </c>
      <c r="U693" s="10" t="str">
        <f>IFERROR((VLOOKUP(A693,'links de acesso'!A:B,2,0)),"\\192.168.0.4\Produtos\PRODUTO_PRONTA_ENTREGA\static\IMAGENS_PRODUTOS\SEM IMAGEM.jpg")</f>
        <v>\\192.168.0.4\Produtos\PRODUTO_PRONTA_ENTREGA\static\IMAGENS_PRODUTOS\SEM IMAGEM.jpg</v>
      </c>
      <c r="V693" s="2"/>
    </row>
    <row r="694" spans="1:22" x14ac:dyDescent="0.25">
      <c r="A694" s="5">
        <v>371340</v>
      </c>
      <c r="B694" t="str">
        <f>IFERROR((VLOOKUP(A694,'[1]LISTA ETIQUETAS'!O:X,3,0)),"PRODUTO SEM ESTOQUE")</f>
        <v>EST CADEIRA QUERO QUERO (COURO 2 2016) (NATURE MATT)</v>
      </c>
      <c r="C694" s="10" t="str">
        <f>VLOOKUP(A694,'[1]LISTA ETIQUETAS'!$O:$BT,57,0)</f>
        <v>CLAMI CADEIRA</v>
      </c>
      <c r="D694" s="10" t="str">
        <f>VLOOKUP(A694,'[1]LISTA ETIQUETAS'!$O:$BT,58,0)</f>
        <v>CADEIRA QUERO QUERO</v>
      </c>
      <c r="E694" s="11">
        <f>IF(VLOOKUP(A694,'[1]LISTA ETIQUETAS'!O:W,4,0)="",(VLOOKUP(A694,'[1]LISTA ETIQUETAS'!O:W,6,0)),(VLOOKUP(A694,'[1]LISTA ETIQUETAS'!O:W,4,0)))</f>
        <v>0.49</v>
      </c>
      <c r="F694" s="11">
        <f>IF(VLOOKUP(A694,'[1]LISTA ETIQUETAS'!O:W,5,0)="",(VLOOKUP(A694,'[1]LISTA ETIQUETAS'!O:W,7,0)),(VLOOKUP(A694,'[1]LISTA ETIQUETAS'!O:W,5,0)))</f>
        <v>0.54</v>
      </c>
      <c r="G694" s="11">
        <f>IFERROR((VLOOKUP(A694,'[1]LISTA ETIQUETAS'!O:X,8,0)),"")</f>
        <v>0.8</v>
      </c>
      <c r="H694" s="11">
        <f>IFERROR((VLOOKUP(A694,'[1]LISTA ETIQUETAS'!O:X,9,0)),"")</f>
        <v>0</v>
      </c>
      <c r="I694" s="12">
        <f>IFERROR((VLOOKUP(A694,'[1]LISTA ETIQUETAS'!O:Y,11,0)),"")</f>
        <v>7735.8</v>
      </c>
      <c r="J694" s="6">
        <f>VLOOKUP(A694,'[1]LISTA ETIQUETAS'!$O:$Z,12,0)</f>
        <v>0.35</v>
      </c>
      <c r="K694" s="12">
        <f t="shared" si="30"/>
        <v>5028.2700000000004</v>
      </c>
      <c r="L694" s="7" t="str">
        <f>IF(VLOOKUP(A694,'[1]LISTA ETIQUETAS'!O:AB,14,0)="","",(VLOOKUP(A694,'[1]LISTA ETIQUETAS'!O:AB,14,0)))</f>
        <v/>
      </c>
      <c r="M694" s="8">
        <f>VLOOKUP(A694,'[1]LISTA ETIQUETAS'!$O:$BR,56,0)</f>
        <v>0</v>
      </c>
      <c r="N694" s="9">
        <f t="shared" si="31"/>
        <v>371340</v>
      </c>
      <c r="S694" s="2">
        <f>_xlfn.XLOOKUP($A694,'[1]LISTA ETIQUETAS'!$O:$O,'[1]LISTA ETIQUETAS'!H:H,"",0)</f>
        <v>1</v>
      </c>
      <c r="T694" s="9">
        <f t="shared" si="32"/>
        <v>1</v>
      </c>
      <c r="U694" s="10" t="str">
        <f>IFERROR((VLOOKUP(A694,'links de acesso'!A:B,2,0)),"\\192.168.0.4\Produtos\PRODUTO_PRONTA_ENTREGA\static\IMAGENS_PRODUTOS\SEM IMAGEM.jpg")</f>
        <v>\\192.168.0.4\Produtos\PRODUTO_PRONTA_ENTREGA\static\IMAGENS_PRODUTOS\SEM IMAGEM.jpg</v>
      </c>
      <c r="V694" s="2"/>
    </row>
    <row r="695" spans="1:22" x14ac:dyDescent="0.25">
      <c r="A695" s="5">
        <v>273338</v>
      </c>
      <c r="B695" t="str">
        <f>IFERROR((VLOOKUP(A695,'[1]LISTA ETIQUETAS'!O:X,3,0)),"PRODUTO SEM ESTOQUE")</f>
        <v>EST CADEIRA RAMONA (COURO BOUT LA PAZ PINHAO) PINT PRETA</v>
      </c>
      <c r="C695" s="10" t="str">
        <f>VLOOKUP(A695,'[1]LISTA ETIQUETAS'!$O:$BT,57,0)</f>
        <v>CLAMI CADEIRA</v>
      </c>
      <c r="D695" s="10" t="str">
        <f>VLOOKUP(A695,'[1]LISTA ETIQUETAS'!$O:$BT,58,0)</f>
        <v>CADEIRA RAMONA</v>
      </c>
      <c r="E695" s="11">
        <f>IF(VLOOKUP(A695,'[1]LISTA ETIQUETAS'!O:W,4,0)="",(VLOOKUP(A695,'[1]LISTA ETIQUETAS'!O:W,6,0)),(VLOOKUP(A695,'[1]LISTA ETIQUETAS'!O:W,4,0)))</f>
        <v>0.5</v>
      </c>
      <c r="F695" s="11">
        <f>IF(VLOOKUP(A695,'[1]LISTA ETIQUETAS'!O:W,5,0)="",(VLOOKUP(A695,'[1]LISTA ETIQUETAS'!O:W,7,0)),(VLOOKUP(A695,'[1]LISTA ETIQUETAS'!O:W,5,0)))</f>
        <v>0.56000000000000005</v>
      </c>
      <c r="G695" s="11">
        <f>IFERROR((VLOOKUP(A695,'[1]LISTA ETIQUETAS'!O:X,8,0)),"")</f>
        <v>0.76</v>
      </c>
      <c r="H695" s="11">
        <f>IFERROR((VLOOKUP(A695,'[1]LISTA ETIQUETAS'!O:X,9,0)),"")</f>
        <v>0</v>
      </c>
      <c r="I695" s="12">
        <f>IFERROR((VLOOKUP(A695,'[1]LISTA ETIQUETAS'!O:Y,11,0)),"")</f>
        <v>10826.37</v>
      </c>
      <c r="J695" s="6">
        <f>VLOOKUP(A695,'[1]LISTA ETIQUETAS'!$O:$Z,12,0)</f>
        <v>0.35</v>
      </c>
      <c r="K695" s="12">
        <f t="shared" si="30"/>
        <v>7037.1405000000013</v>
      </c>
      <c r="L695" s="7" t="str">
        <f>IF(VLOOKUP(A695,'[1]LISTA ETIQUETAS'!O:AB,14,0)="","",(VLOOKUP(A695,'[1]LISTA ETIQUETAS'!O:AB,14,0)))</f>
        <v/>
      </c>
      <c r="M695" s="8">
        <f>VLOOKUP(A695,'[1]LISTA ETIQUETAS'!$O:$BR,56,0)</f>
        <v>0</v>
      </c>
      <c r="N695" s="9">
        <f t="shared" si="31"/>
        <v>273338</v>
      </c>
      <c r="S695" s="2">
        <f>_xlfn.XLOOKUP($A695,'[1]LISTA ETIQUETAS'!$O:$O,'[1]LISTA ETIQUETAS'!H:H,"",0)</f>
        <v>3</v>
      </c>
      <c r="T695" s="9">
        <f t="shared" si="32"/>
        <v>3</v>
      </c>
      <c r="U695" s="10" t="str">
        <f>IFERROR((VLOOKUP(A695,'links de acesso'!A:B,2,0)),"\\192.168.0.4\Produtos\PRODUTO_PRONTA_ENTREGA\static\IMAGENS_PRODUTOS\SEM IMAGEM.jpg")</f>
        <v>\\192.168.0.4\Produtos\PRODUTO_PRONTA_ENTREGA\static\IMAGENS_PRODUTOS\CADEIRA RAMONA_273338.jpg</v>
      </c>
      <c r="V695" s="2"/>
    </row>
    <row r="696" spans="1:22" x14ac:dyDescent="0.25">
      <c r="A696" s="5">
        <v>273338</v>
      </c>
      <c r="B696" t="str">
        <f>IFERROR((VLOOKUP(A696,'[1]LISTA ETIQUETAS'!O:X,3,0)),"PRODUTO SEM ESTOQUE")</f>
        <v>EST CADEIRA RAMONA (COURO BOUT LA PAZ PINHAO) PINT PRETA</v>
      </c>
      <c r="C696" s="10" t="str">
        <f>VLOOKUP(A696,'[1]LISTA ETIQUETAS'!$O:$BT,57,0)</f>
        <v>CLAMI CADEIRA</v>
      </c>
      <c r="D696" s="10" t="str">
        <f>VLOOKUP(A696,'[1]LISTA ETIQUETAS'!$O:$BT,58,0)</f>
        <v>CADEIRA RAMONA</v>
      </c>
      <c r="E696" s="11">
        <f>IF(VLOOKUP(A696,'[1]LISTA ETIQUETAS'!O:W,4,0)="",(VLOOKUP(A696,'[1]LISTA ETIQUETAS'!O:W,6,0)),(VLOOKUP(A696,'[1]LISTA ETIQUETAS'!O:W,4,0)))</f>
        <v>0.5</v>
      </c>
      <c r="F696" s="11">
        <f>IF(VLOOKUP(A696,'[1]LISTA ETIQUETAS'!O:W,5,0)="",(VLOOKUP(A696,'[1]LISTA ETIQUETAS'!O:W,7,0)),(VLOOKUP(A696,'[1]LISTA ETIQUETAS'!O:W,5,0)))</f>
        <v>0.56000000000000005</v>
      </c>
      <c r="G696" s="11">
        <f>IFERROR((VLOOKUP(A696,'[1]LISTA ETIQUETAS'!O:X,8,0)),"")</f>
        <v>0.76</v>
      </c>
      <c r="H696" s="11">
        <f>IFERROR((VLOOKUP(A696,'[1]LISTA ETIQUETAS'!O:X,9,0)),"")</f>
        <v>0</v>
      </c>
      <c r="I696" s="12">
        <f>IFERROR((VLOOKUP(A696,'[1]LISTA ETIQUETAS'!O:Y,11,0)),"")</f>
        <v>10826.37</v>
      </c>
      <c r="J696" s="6">
        <f>VLOOKUP(A696,'[1]LISTA ETIQUETAS'!$O:$Z,12,0)</f>
        <v>0.35</v>
      </c>
      <c r="K696" s="12">
        <f t="shared" si="30"/>
        <v>7037.1405000000013</v>
      </c>
      <c r="L696" s="7" t="str">
        <f>IF(VLOOKUP(A696,'[1]LISTA ETIQUETAS'!O:AB,14,0)="","",(VLOOKUP(A696,'[1]LISTA ETIQUETAS'!O:AB,14,0)))</f>
        <v/>
      </c>
      <c r="M696" s="8">
        <f>VLOOKUP(A696,'[1]LISTA ETIQUETAS'!$O:$BR,56,0)</f>
        <v>0</v>
      </c>
      <c r="N696" s="9">
        <f t="shared" si="31"/>
        <v>273338</v>
      </c>
      <c r="S696" s="2">
        <f>_xlfn.XLOOKUP($A696,'[1]LISTA ETIQUETAS'!$O:$O,'[1]LISTA ETIQUETAS'!H:H,"",0)</f>
        <v>3</v>
      </c>
      <c r="T696" s="9">
        <f t="shared" si="32"/>
        <v>3</v>
      </c>
      <c r="U696" s="10" t="str">
        <f>IFERROR((VLOOKUP(A696,'links de acesso'!A:B,2,0)),"\\192.168.0.4\Produtos\PRODUTO_PRONTA_ENTREGA\static\IMAGENS_PRODUTOS\SEM IMAGEM.jpg")</f>
        <v>\\192.168.0.4\Produtos\PRODUTO_PRONTA_ENTREGA\static\IMAGENS_PRODUTOS\CADEIRA RAMONA_273338.jpg</v>
      </c>
      <c r="V696" s="2"/>
    </row>
    <row r="697" spans="1:22" x14ac:dyDescent="0.25">
      <c r="A697" s="5">
        <v>273338</v>
      </c>
      <c r="B697" t="str">
        <f>IFERROR((VLOOKUP(A697,'[1]LISTA ETIQUETAS'!O:X,3,0)),"PRODUTO SEM ESTOQUE")</f>
        <v>EST CADEIRA RAMONA (COURO BOUT LA PAZ PINHAO) PINT PRETA</v>
      </c>
      <c r="C697" s="10" t="str">
        <f>VLOOKUP(A697,'[1]LISTA ETIQUETAS'!$O:$BT,57,0)</f>
        <v>CLAMI CADEIRA</v>
      </c>
      <c r="D697" s="10" t="str">
        <f>VLOOKUP(A697,'[1]LISTA ETIQUETAS'!$O:$BT,58,0)</f>
        <v>CADEIRA RAMONA</v>
      </c>
      <c r="E697" s="11">
        <f>IF(VLOOKUP(A697,'[1]LISTA ETIQUETAS'!O:W,4,0)="",(VLOOKUP(A697,'[1]LISTA ETIQUETAS'!O:W,6,0)),(VLOOKUP(A697,'[1]LISTA ETIQUETAS'!O:W,4,0)))</f>
        <v>0.5</v>
      </c>
      <c r="F697" s="11">
        <f>IF(VLOOKUP(A697,'[1]LISTA ETIQUETAS'!O:W,5,0)="",(VLOOKUP(A697,'[1]LISTA ETIQUETAS'!O:W,7,0)),(VLOOKUP(A697,'[1]LISTA ETIQUETAS'!O:W,5,0)))</f>
        <v>0.56000000000000005</v>
      </c>
      <c r="G697" s="11">
        <f>IFERROR((VLOOKUP(A697,'[1]LISTA ETIQUETAS'!O:X,8,0)),"")</f>
        <v>0.76</v>
      </c>
      <c r="H697" s="11">
        <f>IFERROR((VLOOKUP(A697,'[1]LISTA ETIQUETAS'!O:X,9,0)),"")</f>
        <v>0</v>
      </c>
      <c r="I697" s="12">
        <f>IFERROR((VLOOKUP(A697,'[1]LISTA ETIQUETAS'!O:Y,11,0)),"")</f>
        <v>10826.37</v>
      </c>
      <c r="J697" s="6">
        <f>VLOOKUP(A697,'[1]LISTA ETIQUETAS'!$O:$Z,12,0)</f>
        <v>0.35</v>
      </c>
      <c r="K697" s="12">
        <f t="shared" si="30"/>
        <v>7037.1405000000013</v>
      </c>
      <c r="L697" s="7" t="str">
        <f>IF(VLOOKUP(A697,'[1]LISTA ETIQUETAS'!O:AB,14,0)="","",(VLOOKUP(A697,'[1]LISTA ETIQUETAS'!O:AB,14,0)))</f>
        <v/>
      </c>
      <c r="M697" s="8">
        <f>VLOOKUP(A697,'[1]LISTA ETIQUETAS'!$O:$BR,56,0)</f>
        <v>0</v>
      </c>
      <c r="N697" s="9">
        <f t="shared" si="31"/>
        <v>273338</v>
      </c>
      <c r="S697" s="2">
        <f>_xlfn.XLOOKUP($A697,'[1]LISTA ETIQUETAS'!$O:$O,'[1]LISTA ETIQUETAS'!H:H,"",0)</f>
        <v>3</v>
      </c>
      <c r="T697" s="9">
        <f t="shared" si="32"/>
        <v>3</v>
      </c>
      <c r="U697" s="10" t="str">
        <f>IFERROR((VLOOKUP(A697,'links de acesso'!A:B,2,0)),"\\192.168.0.4\Produtos\PRODUTO_PRONTA_ENTREGA\static\IMAGENS_PRODUTOS\SEM IMAGEM.jpg")</f>
        <v>\\192.168.0.4\Produtos\PRODUTO_PRONTA_ENTREGA\static\IMAGENS_PRODUTOS\CADEIRA RAMONA_273338.jpg</v>
      </c>
      <c r="V697" s="2"/>
    </row>
    <row r="698" spans="1:22" x14ac:dyDescent="0.25">
      <c r="A698" s="5">
        <v>273338</v>
      </c>
      <c r="B698" t="str">
        <f>IFERROR((VLOOKUP(A698,'[1]LISTA ETIQUETAS'!O:X,3,0)),"PRODUTO SEM ESTOQUE")</f>
        <v>EST CADEIRA RAMONA (COURO BOUT LA PAZ PINHAO) PINT PRETA</v>
      </c>
      <c r="C698" s="10" t="str">
        <f>VLOOKUP(A698,'[1]LISTA ETIQUETAS'!$O:$BT,57,0)</f>
        <v>CLAMI CADEIRA</v>
      </c>
      <c r="D698" s="10" t="str">
        <f>VLOOKUP(A698,'[1]LISTA ETIQUETAS'!$O:$BT,58,0)</f>
        <v>CADEIRA RAMONA</v>
      </c>
      <c r="E698" s="11">
        <f>IF(VLOOKUP(A698,'[1]LISTA ETIQUETAS'!O:W,4,0)="",(VLOOKUP(A698,'[1]LISTA ETIQUETAS'!O:W,6,0)),(VLOOKUP(A698,'[1]LISTA ETIQUETAS'!O:W,4,0)))</f>
        <v>0.5</v>
      </c>
      <c r="F698" s="11">
        <f>IF(VLOOKUP(A698,'[1]LISTA ETIQUETAS'!O:W,5,0)="",(VLOOKUP(A698,'[1]LISTA ETIQUETAS'!O:W,7,0)),(VLOOKUP(A698,'[1]LISTA ETIQUETAS'!O:W,5,0)))</f>
        <v>0.56000000000000005</v>
      </c>
      <c r="G698" s="11">
        <f>IFERROR((VLOOKUP(A698,'[1]LISTA ETIQUETAS'!O:X,8,0)),"")</f>
        <v>0.76</v>
      </c>
      <c r="H698" s="11">
        <f>IFERROR((VLOOKUP(A698,'[1]LISTA ETIQUETAS'!O:X,9,0)),"")</f>
        <v>0</v>
      </c>
      <c r="I698" s="12">
        <f>IFERROR((VLOOKUP(A698,'[1]LISTA ETIQUETAS'!O:Y,11,0)),"")</f>
        <v>10826.37</v>
      </c>
      <c r="J698" s="6">
        <f>VLOOKUP(A698,'[1]LISTA ETIQUETAS'!$O:$Z,12,0)</f>
        <v>0.35</v>
      </c>
      <c r="K698" s="12">
        <f t="shared" si="30"/>
        <v>7037.1405000000013</v>
      </c>
      <c r="L698" s="7" t="str">
        <f>IF(VLOOKUP(A698,'[1]LISTA ETIQUETAS'!O:AB,14,0)="","",(VLOOKUP(A698,'[1]LISTA ETIQUETAS'!O:AB,14,0)))</f>
        <v/>
      </c>
      <c r="M698" s="8">
        <f>VLOOKUP(A698,'[1]LISTA ETIQUETAS'!$O:$BR,56,0)</f>
        <v>0</v>
      </c>
      <c r="N698" s="9">
        <f t="shared" si="31"/>
        <v>273338</v>
      </c>
      <c r="S698" s="2">
        <f>_xlfn.XLOOKUP($A698,'[1]LISTA ETIQUETAS'!$O:$O,'[1]LISTA ETIQUETAS'!H:H,"",0)</f>
        <v>3</v>
      </c>
      <c r="T698" s="9">
        <f t="shared" si="32"/>
        <v>3</v>
      </c>
      <c r="U698" s="10" t="str">
        <f>IFERROR((VLOOKUP(A698,'links de acesso'!A:B,2,0)),"\\192.168.0.4\Produtos\PRODUTO_PRONTA_ENTREGA\static\IMAGENS_PRODUTOS\SEM IMAGEM.jpg")</f>
        <v>\\192.168.0.4\Produtos\PRODUTO_PRONTA_ENTREGA\static\IMAGENS_PRODUTOS\CADEIRA RAMONA_273338.jpg</v>
      </c>
      <c r="V698" s="2"/>
    </row>
    <row r="699" spans="1:22" x14ac:dyDescent="0.25">
      <c r="A699" s="5">
        <v>273338</v>
      </c>
      <c r="B699" t="str">
        <f>IFERROR((VLOOKUP(A699,'[1]LISTA ETIQUETAS'!O:X,3,0)),"PRODUTO SEM ESTOQUE")</f>
        <v>EST CADEIRA RAMONA (COURO BOUT LA PAZ PINHAO) PINT PRETA</v>
      </c>
      <c r="C699" s="10" t="str">
        <f>VLOOKUP(A699,'[1]LISTA ETIQUETAS'!$O:$BT,57,0)</f>
        <v>CLAMI CADEIRA</v>
      </c>
      <c r="D699" s="10" t="str">
        <f>VLOOKUP(A699,'[1]LISTA ETIQUETAS'!$O:$BT,58,0)</f>
        <v>CADEIRA RAMONA</v>
      </c>
      <c r="E699" s="11">
        <f>IF(VLOOKUP(A699,'[1]LISTA ETIQUETAS'!O:W,4,0)="",(VLOOKUP(A699,'[1]LISTA ETIQUETAS'!O:W,6,0)),(VLOOKUP(A699,'[1]LISTA ETIQUETAS'!O:W,4,0)))</f>
        <v>0.5</v>
      </c>
      <c r="F699" s="11">
        <f>IF(VLOOKUP(A699,'[1]LISTA ETIQUETAS'!O:W,5,0)="",(VLOOKUP(A699,'[1]LISTA ETIQUETAS'!O:W,7,0)),(VLOOKUP(A699,'[1]LISTA ETIQUETAS'!O:W,5,0)))</f>
        <v>0.56000000000000005</v>
      </c>
      <c r="G699" s="11">
        <f>IFERROR((VLOOKUP(A699,'[1]LISTA ETIQUETAS'!O:X,8,0)),"")</f>
        <v>0.76</v>
      </c>
      <c r="H699" s="11">
        <f>IFERROR((VLOOKUP(A699,'[1]LISTA ETIQUETAS'!O:X,9,0)),"")</f>
        <v>0</v>
      </c>
      <c r="I699" s="12">
        <f>IFERROR((VLOOKUP(A699,'[1]LISTA ETIQUETAS'!O:Y,11,0)),"")</f>
        <v>10826.37</v>
      </c>
      <c r="J699" s="6">
        <f>VLOOKUP(A699,'[1]LISTA ETIQUETAS'!$O:$Z,12,0)</f>
        <v>0.35</v>
      </c>
      <c r="K699" s="12">
        <f t="shared" si="30"/>
        <v>7037.1405000000013</v>
      </c>
      <c r="L699" s="7" t="str">
        <f>IF(VLOOKUP(A699,'[1]LISTA ETIQUETAS'!O:AB,14,0)="","",(VLOOKUP(A699,'[1]LISTA ETIQUETAS'!O:AB,14,0)))</f>
        <v/>
      </c>
      <c r="M699" s="8">
        <f>VLOOKUP(A699,'[1]LISTA ETIQUETAS'!$O:$BR,56,0)</f>
        <v>0</v>
      </c>
      <c r="N699" s="9">
        <f t="shared" si="31"/>
        <v>273338</v>
      </c>
      <c r="S699" s="2">
        <f>_xlfn.XLOOKUP($A699,'[1]LISTA ETIQUETAS'!$O:$O,'[1]LISTA ETIQUETAS'!H:H,"",0)</f>
        <v>3</v>
      </c>
      <c r="T699" s="9">
        <f t="shared" si="32"/>
        <v>3</v>
      </c>
      <c r="U699" s="10" t="str">
        <f>IFERROR((VLOOKUP(A699,'links de acesso'!A:B,2,0)),"\\192.168.0.4\Produtos\PRODUTO_PRONTA_ENTREGA\static\IMAGENS_PRODUTOS\SEM IMAGEM.jpg")</f>
        <v>\\192.168.0.4\Produtos\PRODUTO_PRONTA_ENTREGA\static\IMAGENS_PRODUTOS\CADEIRA RAMONA_273338.jpg</v>
      </c>
      <c r="V699" s="2"/>
    </row>
    <row r="700" spans="1:22" x14ac:dyDescent="0.25">
      <c r="A700" s="5">
        <v>273338</v>
      </c>
      <c r="B700" t="str">
        <f>IFERROR((VLOOKUP(A700,'[1]LISTA ETIQUETAS'!O:X,3,0)),"PRODUTO SEM ESTOQUE")</f>
        <v>EST CADEIRA RAMONA (COURO BOUT LA PAZ PINHAO) PINT PRETA</v>
      </c>
      <c r="C700" s="10" t="str">
        <f>VLOOKUP(A700,'[1]LISTA ETIQUETAS'!$O:$BT,57,0)</f>
        <v>CLAMI CADEIRA</v>
      </c>
      <c r="D700" s="10" t="str">
        <f>VLOOKUP(A700,'[1]LISTA ETIQUETAS'!$O:$BT,58,0)</f>
        <v>CADEIRA RAMONA</v>
      </c>
      <c r="E700" s="11">
        <f>IF(VLOOKUP(A700,'[1]LISTA ETIQUETAS'!O:W,4,0)="",(VLOOKUP(A700,'[1]LISTA ETIQUETAS'!O:W,6,0)),(VLOOKUP(A700,'[1]LISTA ETIQUETAS'!O:W,4,0)))</f>
        <v>0.5</v>
      </c>
      <c r="F700" s="11">
        <f>IF(VLOOKUP(A700,'[1]LISTA ETIQUETAS'!O:W,5,0)="",(VLOOKUP(A700,'[1]LISTA ETIQUETAS'!O:W,7,0)),(VLOOKUP(A700,'[1]LISTA ETIQUETAS'!O:W,5,0)))</f>
        <v>0.56000000000000005</v>
      </c>
      <c r="G700" s="11">
        <f>IFERROR((VLOOKUP(A700,'[1]LISTA ETIQUETAS'!O:X,8,0)),"")</f>
        <v>0.76</v>
      </c>
      <c r="H700" s="11">
        <f>IFERROR((VLOOKUP(A700,'[1]LISTA ETIQUETAS'!O:X,9,0)),"")</f>
        <v>0</v>
      </c>
      <c r="I700" s="12">
        <f>IFERROR((VLOOKUP(A700,'[1]LISTA ETIQUETAS'!O:Y,11,0)),"")</f>
        <v>10826.37</v>
      </c>
      <c r="J700" s="6">
        <f>VLOOKUP(A700,'[1]LISTA ETIQUETAS'!$O:$Z,12,0)</f>
        <v>0.35</v>
      </c>
      <c r="K700" s="12">
        <f t="shared" si="30"/>
        <v>7037.1405000000013</v>
      </c>
      <c r="L700" s="7" t="str">
        <f>IF(VLOOKUP(A700,'[1]LISTA ETIQUETAS'!O:AB,14,0)="","",(VLOOKUP(A700,'[1]LISTA ETIQUETAS'!O:AB,14,0)))</f>
        <v/>
      </c>
      <c r="M700" s="8">
        <f>VLOOKUP(A700,'[1]LISTA ETIQUETAS'!$O:$BR,56,0)</f>
        <v>0</v>
      </c>
      <c r="N700" s="9">
        <f t="shared" si="31"/>
        <v>273338</v>
      </c>
      <c r="S700" s="2">
        <f>_xlfn.XLOOKUP($A700,'[1]LISTA ETIQUETAS'!$O:$O,'[1]LISTA ETIQUETAS'!H:H,"",0)</f>
        <v>3</v>
      </c>
      <c r="T700" s="9">
        <f t="shared" si="32"/>
        <v>3</v>
      </c>
      <c r="U700" s="10" t="str">
        <f>IFERROR((VLOOKUP(A700,'links de acesso'!A:B,2,0)),"\\192.168.0.4\Produtos\PRODUTO_PRONTA_ENTREGA\static\IMAGENS_PRODUTOS\SEM IMAGEM.jpg")</f>
        <v>\\192.168.0.4\Produtos\PRODUTO_PRONTA_ENTREGA\static\IMAGENS_PRODUTOS\CADEIRA RAMONA_273338.jpg</v>
      </c>
      <c r="V700" s="2"/>
    </row>
    <row r="701" spans="1:22" x14ac:dyDescent="0.25">
      <c r="A701" s="5">
        <v>278062</v>
      </c>
      <c r="B701" t="str">
        <f>IFERROR((VLOOKUP(A701,'[1]LISTA ETIQUETAS'!O:X,3,0)),"PRODUTO SEM ESTOQUE")</f>
        <v>EST CADEIRA RENDEIRA (FX 50038/TELA LEVE NAT) (NATURE MATT)</v>
      </c>
      <c r="C701" s="10" t="str">
        <f>VLOOKUP(A701,'[1]LISTA ETIQUETAS'!$O:$BT,57,0)</f>
        <v>CLAMI CADEIRA</v>
      </c>
      <c r="D701" s="10" t="str">
        <f>VLOOKUP(A701,'[1]LISTA ETIQUETAS'!$O:$BT,58,0)</f>
        <v>CADEIRA RENDEIRA</v>
      </c>
      <c r="E701" s="11">
        <f>IF(VLOOKUP(A701,'[1]LISTA ETIQUETAS'!O:W,4,0)="",(VLOOKUP(A701,'[1]LISTA ETIQUETAS'!O:W,6,0)),(VLOOKUP(A701,'[1]LISTA ETIQUETAS'!O:W,4,0)))</f>
        <v>0.48</v>
      </c>
      <c r="F701" s="11">
        <f>IF(VLOOKUP(A701,'[1]LISTA ETIQUETAS'!O:W,5,0)="",(VLOOKUP(A701,'[1]LISTA ETIQUETAS'!O:W,7,0)),(VLOOKUP(A701,'[1]LISTA ETIQUETAS'!O:W,5,0)))</f>
        <v>0.59</v>
      </c>
      <c r="G701" s="11">
        <f>IFERROR((VLOOKUP(A701,'[1]LISTA ETIQUETAS'!O:X,8,0)),"")</f>
        <v>0.8</v>
      </c>
      <c r="H701" s="11">
        <f>IFERROR((VLOOKUP(A701,'[1]LISTA ETIQUETAS'!O:X,9,0)),"")</f>
        <v>0</v>
      </c>
      <c r="I701" s="12">
        <f>IFERROR((VLOOKUP(A701,'[1]LISTA ETIQUETAS'!O:Y,11,0)),"")</f>
        <v>6796.25</v>
      </c>
      <c r="J701" s="6">
        <f>VLOOKUP(A701,'[1]LISTA ETIQUETAS'!$O:$Z,12,0)</f>
        <v>0.5</v>
      </c>
      <c r="K701" s="12">
        <f t="shared" si="30"/>
        <v>3398.125</v>
      </c>
      <c r="L701" s="7" t="str">
        <f>IF(VLOOKUP(A701,'[1]LISTA ETIQUETAS'!O:AB,14,0)="","",(VLOOKUP(A701,'[1]LISTA ETIQUETAS'!O:AB,14,0)))</f>
        <v/>
      </c>
      <c r="M701" s="8">
        <f>VLOOKUP(A701,'[1]LISTA ETIQUETAS'!$O:$BR,56,0)</f>
        <v>0</v>
      </c>
      <c r="N701" s="9">
        <f t="shared" si="31"/>
        <v>278062</v>
      </c>
      <c r="S701" s="2">
        <f>_xlfn.XLOOKUP($A701,'[1]LISTA ETIQUETAS'!$O:$O,'[1]LISTA ETIQUETAS'!H:H,"",0)</f>
        <v>2</v>
      </c>
      <c r="T701" s="9">
        <f t="shared" si="32"/>
        <v>2</v>
      </c>
      <c r="U701" s="10" t="str">
        <f>IFERROR((VLOOKUP(A701,'links de acesso'!A:B,2,0)),"\\192.168.0.4\Produtos\PRODUTO_PRONTA_ENTREGA\static\IMAGENS_PRODUTOS\SEM IMAGEM.jpg")</f>
        <v>\\192.168.0.4\Produtos\PRODUTO_PRONTA_ENTREGA\static\IMAGENS_PRODUTOS\CADEIRA RENDEIRA_278062.jpg</v>
      </c>
      <c r="V701" s="2"/>
    </row>
    <row r="702" spans="1:22" x14ac:dyDescent="0.25">
      <c r="A702" s="5">
        <v>278062</v>
      </c>
      <c r="B702" t="str">
        <f>IFERROR((VLOOKUP(A702,'[1]LISTA ETIQUETAS'!O:X,3,0)),"PRODUTO SEM ESTOQUE")</f>
        <v>EST CADEIRA RENDEIRA (FX 50038/TELA LEVE NAT) (NATURE MATT)</v>
      </c>
      <c r="C702" s="10" t="str">
        <f>VLOOKUP(A702,'[1]LISTA ETIQUETAS'!$O:$BT,57,0)</f>
        <v>CLAMI CADEIRA</v>
      </c>
      <c r="D702" s="10" t="str">
        <f>VLOOKUP(A702,'[1]LISTA ETIQUETAS'!$O:$BT,58,0)</f>
        <v>CADEIRA RENDEIRA</v>
      </c>
      <c r="E702" s="11">
        <f>IF(VLOOKUP(A702,'[1]LISTA ETIQUETAS'!O:W,4,0)="",(VLOOKUP(A702,'[1]LISTA ETIQUETAS'!O:W,6,0)),(VLOOKUP(A702,'[1]LISTA ETIQUETAS'!O:W,4,0)))</f>
        <v>0.48</v>
      </c>
      <c r="F702" s="11">
        <f>IF(VLOOKUP(A702,'[1]LISTA ETIQUETAS'!O:W,5,0)="",(VLOOKUP(A702,'[1]LISTA ETIQUETAS'!O:W,7,0)),(VLOOKUP(A702,'[1]LISTA ETIQUETAS'!O:W,5,0)))</f>
        <v>0.59</v>
      </c>
      <c r="G702" s="11">
        <f>IFERROR((VLOOKUP(A702,'[1]LISTA ETIQUETAS'!O:X,8,0)),"")</f>
        <v>0.8</v>
      </c>
      <c r="H702" s="11">
        <f>IFERROR((VLOOKUP(A702,'[1]LISTA ETIQUETAS'!O:X,9,0)),"")</f>
        <v>0</v>
      </c>
      <c r="I702" s="12">
        <f>IFERROR((VLOOKUP(A702,'[1]LISTA ETIQUETAS'!O:Y,11,0)),"")</f>
        <v>6796.25</v>
      </c>
      <c r="J702" s="6">
        <f>VLOOKUP(A702,'[1]LISTA ETIQUETAS'!$O:$Z,12,0)</f>
        <v>0.5</v>
      </c>
      <c r="K702" s="12">
        <f t="shared" si="30"/>
        <v>3398.125</v>
      </c>
      <c r="L702" s="7" t="str">
        <f>IF(VLOOKUP(A702,'[1]LISTA ETIQUETAS'!O:AB,14,0)="","",(VLOOKUP(A702,'[1]LISTA ETIQUETAS'!O:AB,14,0)))</f>
        <v/>
      </c>
      <c r="M702" s="8">
        <f>VLOOKUP(A702,'[1]LISTA ETIQUETAS'!$O:$BR,56,0)</f>
        <v>0</v>
      </c>
      <c r="N702" s="9">
        <f t="shared" si="31"/>
        <v>278062</v>
      </c>
      <c r="S702" s="2">
        <f>_xlfn.XLOOKUP($A702,'[1]LISTA ETIQUETAS'!$O:$O,'[1]LISTA ETIQUETAS'!H:H,"",0)</f>
        <v>2</v>
      </c>
      <c r="T702" s="9">
        <f t="shared" si="32"/>
        <v>2</v>
      </c>
      <c r="U702" s="10" t="str">
        <f>IFERROR((VLOOKUP(A702,'links de acesso'!A:B,2,0)),"\\192.168.0.4\Produtos\PRODUTO_PRONTA_ENTREGA\static\IMAGENS_PRODUTOS\SEM IMAGEM.jpg")</f>
        <v>\\192.168.0.4\Produtos\PRODUTO_PRONTA_ENTREGA\static\IMAGENS_PRODUTOS\CADEIRA RENDEIRA_278062.jpg</v>
      </c>
      <c r="V702" s="2"/>
    </row>
    <row r="703" spans="1:22" x14ac:dyDescent="0.25">
      <c r="A703" s="5">
        <v>63481</v>
      </c>
      <c r="B703" t="str">
        <f>IFERROR((VLOOKUP(A703,'[1]LISTA ETIQUETAS'!O:X,3,0)),"PRODUTO SEM ESTOQUE")</f>
        <v>EST CADEIRA SARDEGNA (TABACO) TC MARROM CAFE</v>
      </c>
      <c r="C703" s="10" t="str">
        <f>VLOOKUP(A703,'[1]LISTA ETIQUETAS'!$O:$BT,57,0)</f>
        <v>CLAMI CADEIRA</v>
      </c>
      <c r="D703" s="10" t="str">
        <f>VLOOKUP(A703,'[1]LISTA ETIQUETAS'!$O:$BT,58,0)</f>
        <v>CADEIRA SARDEGNA (FL)</v>
      </c>
      <c r="E703" s="11">
        <f>IF(VLOOKUP(A703,'[1]LISTA ETIQUETAS'!O:W,4,0)="",(VLOOKUP(A703,'[1]LISTA ETIQUETAS'!O:W,6,0)),(VLOOKUP(A703,'[1]LISTA ETIQUETAS'!O:W,4,0)))</f>
        <v>0</v>
      </c>
      <c r="F703" s="11">
        <f>IF(VLOOKUP(A703,'[1]LISTA ETIQUETAS'!O:W,5,0)="",(VLOOKUP(A703,'[1]LISTA ETIQUETAS'!O:W,7,0)),(VLOOKUP(A703,'[1]LISTA ETIQUETAS'!O:W,5,0)))</f>
        <v>0</v>
      </c>
      <c r="G703" s="11">
        <f>IFERROR((VLOOKUP(A703,'[1]LISTA ETIQUETAS'!O:X,8,0)),"")</f>
        <v>0</v>
      </c>
      <c r="H703" s="11">
        <f>IFERROR((VLOOKUP(A703,'[1]LISTA ETIQUETAS'!O:X,9,0)),"")</f>
        <v>0</v>
      </c>
      <c r="I703" s="12">
        <f>IFERROR((VLOOKUP(A703,'[1]LISTA ETIQUETAS'!O:Y,11,0)),"")</f>
        <v>5340.5</v>
      </c>
      <c r="J703" s="6">
        <f>VLOOKUP(A703,'[1]LISTA ETIQUETAS'!$O:$Z,12,0)</f>
        <v>0.75</v>
      </c>
      <c r="K703" s="12">
        <f t="shared" si="30"/>
        <v>1335.125</v>
      </c>
      <c r="L703" s="7" t="str">
        <f>IF(VLOOKUP(A703,'[1]LISTA ETIQUETAS'!O:AB,14,0)="","",(VLOOKUP(A703,'[1]LISTA ETIQUETAS'!O:AB,14,0)))</f>
        <v/>
      </c>
      <c r="M703" s="8">
        <f>VLOOKUP(A703,'[1]LISTA ETIQUETAS'!$O:$BR,56,0)</f>
        <v>0</v>
      </c>
      <c r="N703" s="9">
        <f t="shared" si="31"/>
        <v>63481</v>
      </c>
      <c r="S703" s="2">
        <f>_xlfn.XLOOKUP($A703,'[1]LISTA ETIQUETAS'!$O:$O,'[1]LISTA ETIQUETAS'!H:H,"",0)</f>
        <v>2</v>
      </c>
      <c r="T703" s="9">
        <f t="shared" si="32"/>
        <v>2</v>
      </c>
      <c r="U703" s="10" t="str">
        <f>IFERROR((VLOOKUP(A703,'links de acesso'!A:B,2,0)),"\\192.168.0.4\Produtos\PRODUTO_PRONTA_ENTREGA\static\IMAGENS_PRODUTOS\SEM IMAGEM.jpg")</f>
        <v>\\192.168.0.4\Produtos\PRODUTO_PRONTA_ENTREGA\static\IMAGENS_PRODUTOS\SEM IMAGEM.jpg</v>
      </c>
      <c r="V703" s="2"/>
    </row>
    <row r="704" spans="1:22" x14ac:dyDescent="0.25">
      <c r="A704" s="5">
        <v>151513</v>
      </c>
      <c r="B704" t="str">
        <f>IFERROR((VLOOKUP(A704,'[1]LISTA ETIQUETAS'!O:X,3,0)),"PRODUTO SEM ESTOQUE")</f>
        <v>EST CADEIRA SINUET (FIBRA 03MM BRONZE)</v>
      </c>
      <c r="C704" s="10" t="str">
        <f>VLOOKUP(A704,'[1]LISTA ETIQUETAS'!$O:$BT,57,0)</f>
        <v>CLAMI CADEIRA</v>
      </c>
      <c r="D704" s="10" t="str">
        <f>VLOOKUP(A704,'[1]LISTA ETIQUETAS'!$O:$BT,58,0)</f>
        <v>CADEIRA SINUET (FL)</v>
      </c>
      <c r="E704" s="11">
        <f>IF(VLOOKUP(A704,'[1]LISTA ETIQUETAS'!O:W,4,0)="",(VLOOKUP(A704,'[1]LISTA ETIQUETAS'!O:W,6,0)),(VLOOKUP(A704,'[1]LISTA ETIQUETAS'!O:W,4,0)))</f>
        <v>0.6</v>
      </c>
      <c r="F704" s="11">
        <f>IF(VLOOKUP(A704,'[1]LISTA ETIQUETAS'!O:W,5,0)="",(VLOOKUP(A704,'[1]LISTA ETIQUETAS'!O:W,7,0)),(VLOOKUP(A704,'[1]LISTA ETIQUETAS'!O:W,5,0)))</f>
        <v>0.5</v>
      </c>
      <c r="G704" s="11">
        <f>IFERROR((VLOOKUP(A704,'[1]LISTA ETIQUETAS'!O:X,8,0)),"")</f>
        <v>0.84</v>
      </c>
      <c r="H704" s="11">
        <f>IFERROR((VLOOKUP(A704,'[1]LISTA ETIQUETAS'!O:X,9,0)),"")</f>
        <v>0</v>
      </c>
      <c r="I704" s="12">
        <f>IFERROR((VLOOKUP(A704,'[1]LISTA ETIQUETAS'!O:Y,11,0)),"")</f>
        <v>3892.84</v>
      </c>
      <c r="J704" s="6">
        <f>VLOOKUP(A704,'[1]LISTA ETIQUETAS'!$O:$Z,12,0)</f>
        <v>0.6</v>
      </c>
      <c r="K704" s="12">
        <f t="shared" si="30"/>
        <v>1557.136</v>
      </c>
      <c r="L704" s="7" t="str">
        <f>IF(VLOOKUP(A704,'[1]LISTA ETIQUETAS'!O:AB,14,0)="","",(VLOOKUP(A704,'[1]LISTA ETIQUETAS'!O:AB,14,0)))</f>
        <v/>
      </c>
      <c r="M704" s="8">
        <f>VLOOKUP(A704,'[1]LISTA ETIQUETAS'!$O:$BR,56,0)</f>
        <v>0</v>
      </c>
      <c r="N704" s="9">
        <f t="shared" si="31"/>
        <v>151513</v>
      </c>
      <c r="S704" s="2">
        <f>_xlfn.XLOOKUP($A704,'[1]LISTA ETIQUETAS'!$O:$O,'[1]LISTA ETIQUETAS'!H:H,"",0)</f>
        <v>2</v>
      </c>
      <c r="T704" s="9">
        <f t="shared" si="32"/>
        <v>2</v>
      </c>
      <c r="U704" s="10" t="str">
        <f>IFERROR((VLOOKUP(A704,'links de acesso'!A:B,2,0)),"\\192.168.0.4\Produtos\PRODUTO_PRONTA_ENTREGA\static\IMAGENS_PRODUTOS\SEM IMAGEM.jpg")</f>
        <v>\\192.168.0.4\Produtos\PRODUTO_PRONTA_ENTREGA\static\IMAGENS_PRODUTOS\SEM IMAGEM.jpg</v>
      </c>
      <c r="V704" s="2"/>
    </row>
    <row r="705" spans="1:22" x14ac:dyDescent="0.25">
      <c r="A705" s="5">
        <v>145524</v>
      </c>
      <c r="B705" t="str">
        <f>IFERROR((VLOOKUP(A705,'[1]LISTA ETIQUETAS'!O:X,3,0)),"PRODUTO SEM ESTOQUE")</f>
        <v>EST CADEIRA SMALL (EBANIZADO) TC 3013</v>
      </c>
      <c r="C705" s="10" t="str">
        <f>VLOOKUP(A705,'[1]LISTA ETIQUETAS'!$O:$BT,57,0)</f>
        <v>CLAMI CADEIRA</v>
      </c>
      <c r="D705" s="10" t="str">
        <f>VLOOKUP(A705,'[1]LISTA ETIQUETAS'!$O:$BT,58,0)</f>
        <v>CADEIRA SMALL (FL)</v>
      </c>
      <c r="E705" s="11">
        <f>IF(VLOOKUP(A705,'[1]LISTA ETIQUETAS'!O:W,4,0)="",(VLOOKUP(A705,'[1]LISTA ETIQUETAS'!O:W,6,0)),(VLOOKUP(A705,'[1]LISTA ETIQUETAS'!O:W,4,0)))</f>
        <v>0.46</v>
      </c>
      <c r="F705" s="11">
        <f>IF(VLOOKUP(A705,'[1]LISTA ETIQUETAS'!O:W,5,0)="",(VLOOKUP(A705,'[1]LISTA ETIQUETAS'!O:W,7,0)),(VLOOKUP(A705,'[1]LISTA ETIQUETAS'!O:W,5,0)))</f>
        <v>0.56000000000000005</v>
      </c>
      <c r="G705" s="11">
        <f>IFERROR((VLOOKUP(A705,'[1]LISTA ETIQUETAS'!O:X,8,0)),"")</f>
        <v>0.86</v>
      </c>
      <c r="H705" s="11">
        <f>IFERROR((VLOOKUP(A705,'[1]LISTA ETIQUETAS'!O:X,9,0)),"")</f>
        <v>0</v>
      </c>
      <c r="I705" s="12">
        <f>IFERROR((VLOOKUP(A705,'[1]LISTA ETIQUETAS'!O:Y,11,0)),"")</f>
        <v>1960.67</v>
      </c>
      <c r="J705" s="6">
        <f>VLOOKUP(A705,'[1]LISTA ETIQUETAS'!$O:$Z,12,0)</f>
        <v>0.7</v>
      </c>
      <c r="K705" s="12">
        <f t="shared" si="30"/>
        <v>588.20100000000002</v>
      </c>
      <c r="L705" s="7" t="str">
        <f>IF(VLOOKUP(A705,'[1]LISTA ETIQUETAS'!O:AB,14,0)="","",(VLOOKUP(A705,'[1]LISTA ETIQUETAS'!O:AB,14,0)))</f>
        <v/>
      </c>
      <c r="M705" s="8">
        <f>VLOOKUP(A705,'[1]LISTA ETIQUETAS'!$O:$BR,56,0)</f>
        <v>0</v>
      </c>
      <c r="N705" s="9">
        <f t="shared" si="31"/>
        <v>145524</v>
      </c>
      <c r="S705" s="2">
        <f>_xlfn.XLOOKUP($A705,'[1]LISTA ETIQUETAS'!$O:$O,'[1]LISTA ETIQUETAS'!H:H,"",0)</f>
        <v>2</v>
      </c>
      <c r="T705" s="9">
        <f t="shared" si="32"/>
        <v>2</v>
      </c>
      <c r="U705" s="10" t="str">
        <f>IFERROR((VLOOKUP(A705,'links de acesso'!A:B,2,0)),"\\192.168.0.4\Produtos\PRODUTO_PRONTA_ENTREGA\static\IMAGENS_PRODUTOS\SEM IMAGEM.jpg")</f>
        <v>\\192.168.0.4\Produtos\PRODUTO_PRONTA_ENTREGA\static\IMAGENS_PRODUTOS\SEM IMAGEM.jpg</v>
      </c>
      <c r="V705" s="2"/>
    </row>
    <row r="706" spans="1:22" x14ac:dyDescent="0.25">
      <c r="A706" s="5">
        <v>145530</v>
      </c>
      <c r="B706" t="str">
        <f>IFERROR((VLOOKUP(A706,'[1]LISTA ETIQUETAS'!O:X,3,0)),"PRODUTO SEM ESTOQUE")</f>
        <v>EST CADEIRA SMALL (EBANIZADO) TC PATRIA BONE</v>
      </c>
      <c r="C706" s="10" t="str">
        <f>VLOOKUP(A706,'[1]LISTA ETIQUETAS'!$O:$BT,57,0)</f>
        <v>CLAMI CADEIRA</v>
      </c>
      <c r="D706" s="10" t="str">
        <f>VLOOKUP(A706,'[1]LISTA ETIQUETAS'!$O:$BT,58,0)</f>
        <v>CADEIRA SMALL (FL)</v>
      </c>
      <c r="E706" s="11">
        <f>IF(VLOOKUP(A706,'[1]LISTA ETIQUETAS'!O:W,4,0)="",(VLOOKUP(A706,'[1]LISTA ETIQUETAS'!O:W,6,0)),(VLOOKUP(A706,'[1]LISTA ETIQUETAS'!O:W,4,0)))</f>
        <v>0.46</v>
      </c>
      <c r="F706" s="11">
        <f>IF(VLOOKUP(A706,'[1]LISTA ETIQUETAS'!O:W,5,0)="",(VLOOKUP(A706,'[1]LISTA ETIQUETAS'!O:W,7,0)),(VLOOKUP(A706,'[1]LISTA ETIQUETAS'!O:W,5,0)))</f>
        <v>0.56000000000000005</v>
      </c>
      <c r="G706" s="11">
        <f>IFERROR((VLOOKUP(A706,'[1]LISTA ETIQUETAS'!O:X,8,0)),"")</f>
        <v>0.86</v>
      </c>
      <c r="H706" s="11">
        <f>IFERROR((VLOOKUP(A706,'[1]LISTA ETIQUETAS'!O:X,9,0)),"")</f>
        <v>0</v>
      </c>
      <c r="I706" s="12">
        <f>IFERROR((VLOOKUP(A706,'[1]LISTA ETIQUETAS'!O:Y,11,0)),"")</f>
        <v>8372.85</v>
      </c>
      <c r="J706" s="6">
        <f>VLOOKUP(A706,'[1]LISTA ETIQUETAS'!$O:$Z,12,0)</f>
        <v>0.7</v>
      </c>
      <c r="K706" s="12">
        <f t="shared" si="30"/>
        <v>2511.8550000000005</v>
      </c>
      <c r="L706" s="7" t="str">
        <f>IF(VLOOKUP(A706,'[1]LISTA ETIQUETAS'!O:AB,14,0)="","",(VLOOKUP(A706,'[1]LISTA ETIQUETAS'!O:AB,14,0)))</f>
        <v/>
      </c>
      <c r="M706" s="8">
        <f>VLOOKUP(A706,'[1]LISTA ETIQUETAS'!$O:$BR,56,0)</f>
        <v>0</v>
      </c>
      <c r="N706" s="9">
        <f t="shared" si="31"/>
        <v>145530</v>
      </c>
      <c r="S706" s="2">
        <f>_xlfn.XLOOKUP($A706,'[1]LISTA ETIQUETAS'!$O:$O,'[1]LISTA ETIQUETAS'!H:H,"",0)</f>
        <v>2</v>
      </c>
      <c r="T706" s="9">
        <f t="shared" si="32"/>
        <v>2</v>
      </c>
      <c r="U706" s="10" t="str">
        <f>IFERROR((VLOOKUP(A706,'links de acesso'!A:B,2,0)),"\\192.168.0.4\Produtos\PRODUTO_PRONTA_ENTREGA\static\IMAGENS_PRODUTOS\SEM IMAGEM.jpg")</f>
        <v>\\192.168.0.4\Produtos\PRODUTO_PRONTA_ENTREGA\static\IMAGENS_PRODUTOS\CADEIRA SMALL_145530.jpg</v>
      </c>
      <c r="V706" s="2"/>
    </row>
    <row r="707" spans="1:22" x14ac:dyDescent="0.25">
      <c r="A707" s="5">
        <v>159364</v>
      </c>
      <c r="B707" t="str">
        <f>IFERROR((VLOOKUP(A707,'[1]LISTA ETIQUETAS'!O:X,3,0)),"PRODUTO SEM ESTOQUE")</f>
        <v>EST CADEIRA SMALL (ENVELHECIDO) TC 3005</v>
      </c>
      <c r="C707" s="10" t="str">
        <f>VLOOKUP(A707,'[1]LISTA ETIQUETAS'!$O:$BT,57,0)</f>
        <v>CLAMI CADEIRA</v>
      </c>
      <c r="D707" s="10" t="str">
        <f>VLOOKUP(A707,'[1]LISTA ETIQUETAS'!$O:$BT,58,0)</f>
        <v>CADEIRA SMALL (FL)</v>
      </c>
      <c r="E707" s="11">
        <f>IF(VLOOKUP(A707,'[1]LISTA ETIQUETAS'!O:W,4,0)="",(VLOOKUP(A707,'[1]LISTA ETIQUETAS'!O:W,6,0)),(VLOOKUP(A707,'[1]LISTA ETIQUETAS'!O:W,4,0)))</f>
        <v>0.46</v>
      </c>
      <c r="F707" s="11">
        <f>IF(VLOOKUP(A707,'[1]LISTA ETIQUETAS'!O:W,5,0)="",(VLOOKUP(A707,'[1]LISTA ETIQUETAS'!O:W,7,0)),(VLOOKUP(A707,'[1]LISTA ETIQUETAS'!O:W,5,0)))</f>
        <v>0.56000000000000005</v>
      </c>
      <c r="G707" s="11">
        <f>IFERROR((VLOOKUP(A707,'[1]LISTA ETIQUETAS'!O:X,8,0)),"")</f>
        <v>0.86</v>
      </c>
      <c r="H707" s="11">
        <f>IFERROR((VLOOKUP(A707,'[1]LISTA ETIQUETAS'!O:X,9,0)),"")</f>
        <v>0</v>
      </c>
      <c r="I707" s="12">
        <f>IFERROR((VLOOKUP(A707,'[1]LISTA ETIQUETAS'!O:Y,11,0)),"")</f>
        <v>13800</v>
      </c>
      <c r="J707" s="6">
        <f>VLOOKUP(A707,'[1]LISTA ETIQUETAS'!$O:$Z,12,0)</f>
        <v>0.5</v>
      </c>
      <c r="K707" s="12">
        <f t="shared" ref="K707:K770" si="33">IFERROR(I707-I707*J707,"")</f>
        <v>6900</v>
      </c>
      <c r="L707" s="7" t="str">
        <f>IF(VLOOKUP(A707,'[1]LISTA ETIQUETAS'!O:AB,14,0)="","",(VLOOKUP(A707,'[1]LISTA ETIQUETAS'!O:AB,14,0)))</f>
        <v/>
      </c>
      <c r="M707" s="8">
        <f>VLOOKUP(A707,'[1]LISTA ETIQUETAS'!$O:$BR,56,0)</f>
        <v>0</v>
      </c>
      <c r="N707" s="9">
        <f t="shared" ref="N707:N770" si="34">IF(M707=0,A707,M707)</f>
        <v>159364</v>
      </c>
      <c r="S707" s="2">
        <f>_xlfn.XLOOKUP($A707,'[1]LISTA ETIQUETAS'!$O:$O,'[1]LISTA ETIQUETAS'!H:H,"",0)</f>
        <v>2</v>
      </c>
      <c r="T707" s="9">
        <f t="shared" ref="T707:T770" si="35">SUM(O707:S707)</f>
        <v>2</v>
      </c>
      <c r="U707" s="10" t="str">
        <f>IFERROR((VLOOKUP(A707,'links de acesso'!A:B,2,0)),"\\192.168.0.4\Produtos\PRODUTO_PRONTA_ENTREGA\static\IMAGENS_PRODUTOS\SEM IMAGEM.jpg")</f>
        <v>\\192.168.0.4\Produtos\PRODUTO_PRONTA_ENTREGA\static\IMAGENS_PRODUTOS\SEM IMAGEM.jpg</v>
      </c>
      <c r="V707" s="2"/>
    </row>
    <row r="708" spans="1:22" x14ac:dyDescent="0.25">
      <c r="A708" s="5">
        <v>163757</v>
      </c>
      <c r="B708" t="str">
        <f>IFERROR((VLOOKUP(A708,'[1]LISTA ETIQUETAS'!O:X,3,0)),"PRODUTO SEM ESTOQUE")</f>
        <v>EST CADEIRA SMALL (ENVELHECIDO) TC 2008</v>
      </c>
      <c r="C708" s="10" t="str">
        <f>VLOOKUP(A708,'[1]LISTA ETIQUETAS'!$O:$BT,57,0)</f>
        <v>CLAMI CADEIRA</v>
      </c>
      <c r="D708" s="10" t="str">
        <f>VLOOKUP(A708,'[1]LISTA ETIQUETAS'!$O:$BT,58,0)</f>
        <v>CADEIRA SMALL (FL)</v>
      </c>
      <c r="E708" s="11">
        <f>IF(VLOOKUP(A708,'[1]LISTA ETIQUETAS'!O:W,4,0)="",(VLOOKUP(A708,'[1]LISTA ETIQUETAS'!O:W,6,0)),(VLOOKUP(A708,'[1]LISTA ETIQUETAS'!O:W,4,0)))</f>
        <v>0.46</v>
      </c>
      <c r="F708" s="11">
        <f>IF(VLOOKUP(A708,'[1]LISTA ETIQUETAS'!O:W,5,0)="",(VLOOKUP(A708,'[1]LISTA ETIQUETAS'!O:W,7,0)),(VLOOKUP(A708,'[1]LISTA ETIQUETAS'!O:W,5,0)))</f>
        <v>0.56000000000000005</v>
      </c>
      <c r="G708" s="11">
        <f>IFERROR((VLOOKUP(A708,'[1]LISTA ETIQUETAS'!O:X,8,0)),"")</f>
        <v>0.86</v>
      </c>
      <c r="H708" s="11">
        <f>IFERROR((VLOOKUP(A708,'[1]LISTA ETIQUETAS'!O:X,9,0)),"")</f>
        <v>0</v>
      </c>
      <c r="I708" s="12">
        <f>IFERROR((VLOOKUP(A708,'[1]LISTA ETIQUETAS'!O:Y,11,0)),"")</f>
        <v>3603.73</v>
      </c>
      <c r="J708" s="6">
        <f>VLOOKUP(A708,'[1]LISTA ETIQUETAS'!$O:$Z,12,0)</f>
        <v>0.7</v>
      </c>
      <c r="K708" s="12">
        <f t="shared" si="33"/>
        <v>1081.1190000000001</v>
      </c>
      <c r="L708" s="7" t="str">
        <f>IF(VLOOKUP(A708,'[1]LISTA ETIQUETAS'!O:AB,14,0)="","",(VLOOKUP(A708,'[1]LISTA ETIQUETAS'!O:AB,14,0)))</f>
        <v/>
      </c>
      <c r="M708" s="8">
        <f>VLOOKUP(A708,'[1]LISTA ETIQUETAS'!$O:$BR,56,0)</f>
        <v>0</v>
      </c>
      <c r="N708" s="9">
        <f t="shared" si="34"/>
        <v>163757</v>
      </c>
      <c r="S708" s="2">
        <f>_xlfn.XLOOKUP($A708,'[1]LISTA ETIQUETAS'!$O:$O,'[1]LISTA ETIQUETAS'!H:H,"",0)</f>
        <v>1</v>
      </c>
      <c r="T708" s="9">
        <f t="shared" si="35"/>
        <v>1</v>
      </c>
      <c r="U708" s="10" t="str">
        <f>IFERROR((VLOOKUP(A708,'links de acesso'!A:B,2,0)),"\\192.168.0.4\Produtos\PRODUTO_PRONTA_ENTREGA\static\IMAGENS_PRODUTOS\SEM IMAGEM.jpg")</f>
        <v>\\192.168.0.4\Produtos\PRODUTO_PRONTA_ENTREGA\static\IMAGENS_PRODUTOS\CADEIRA SMALL_163757.jpg</v>
      </c>
      <c r="V708" s="2"/>
    </row>
    <row r="709" spans="1:22" x14ac:dyDescent="0.25">
      <c r="A709" s="5">
        <v>231876</v>
      </c>
      <c r="B709" t="str">
        <f>IFERROR((VLOOKUP(A709,'[1]LISTA ETIQUETAS'!O:X,3,0)),"PRODUTO SEM ESTOQUE")</f>
        <v>EST CADEIRA SMALL (EBANIZADO) TC 3006</v>
      </c>
      <c r="C709" s="10" t="str">
        <f>VLOOKUP(A709,'[1]LISTA ETIQUETAS'!$O:$BT,57,0)</f>
        <v>CLAMI CADEIRA</v>
      </c>
      <c r="D709" s="10" t="str">
        <f>VLOOKUP(A709,'[1]LISTA ETIQUETAS'!$O:$BT,58,0)</f>
        <v>CADEIRA SMALL (FL)</v>
      </c>
      <c r="E709" s="11">
        <f>IF(VLOOKUP(A709,'[1]LISTA ETIQUETAS'!O:W,4,0)="",(VLOOKUP(A709,'[1]LISTA ETIQUETAS'!O:W,6,0)),(VLOOKUP(A709,'[1]LISTA ETIQUETAS'!O:W,4,0)))</f>
        <v>0.46</v>
      </c>
      <c r="F709" s="11">
        <f>IF(VLOOKUP(A709,'[1]LISTA ETIQUETAS'!O:W,5,0)="",(VLOOKUP(A709,'[1]LISTA ETIQUETAS'!O:W,7,0)),(VLOOKUP(A709,'[1]LISTA ETIQUETAS'!O:W,5,0)))</f>
        <v>0.56000000000000005</v>
      </c>
      <c r="G709" s="11">
        <f>IFERROR((VLOOKUP(A709,'[1]LISTA ETIQUETAS'!O:X,8,0)),"")</f>
        <v>0.86</v>
      </c>
      <c r="H709" s="11">
        <f>IFERROR((VLOOKUP(A709,'[1]LISTA ETIQUETAS'!O:X,9,0)),"")</f>
        <v>0</v>
      </c>
      <c r="I709" s="12">
        <f>IFERROR((VLOOKUP(A709,'[1]LISTA ETIQUETAS'!O:Y,11,0)),"")</f>
        <v>2688</v>
      </c>
      <c r="J709" s="6">
        <f>VLOOKUP(A709,'[1]LISTA ETIQUETAS'!$O:$Z,12,0)</f>
        <v>0.7</v>
      </c>
      <c r="K709" s="12">
        <f t="shared" si="33"/>
        <v>806.40000000000009</v>
      </c>
      <c r="L709" s="7" t="str">
        <f>IF(VLOOKUP(A709,'[1]LISTA ETIQUETAS'!O:AB,14,0)="","",(VLOOKUP(A709,'[1]LISTA ETIQUETAS'!O:AB,14,0)))</f>
        <v/>
      </c>
      <c r="M709" s="8">
        <f>VLOOKUP(A709,'[1]LISTA ETIQUETAS'!$O:$BR,56,0)</f>
        <v>0</v>
      </c>
      <c r="N709" s="9">
        <f t="shared" si="34"/>
        <v>231876</v>
      </c>
      <c r="S709" s="2">
        <f>_xlfn.XLOOKUP($A709,'[1]LISTA ETIQUETAS'!$O:$O,'[1]LISTA ETIQUETAS'!H:H,"",0)</f>
        <v>2</v>
      </c>
      <c r="T709" s="9">
        <f t="shared" si="35"/>
        <v>2</v>
      </c>
      <c r="U709" s="10" t="str">
        <f>IFERROR((VLOOKUP(A709,'links de acesso'!A:B,2,0)),"\\192.168.0.4\Produtos\PRODUTO_PRONTA_ENTREGA\static\IMAGENS_PRODUTOS\SEM IMAGEM.jpg")</f>
        <v>\\192.168.0.4\Produtos\PRODUTO_PRONTA_ENTREGA\static\IMAGENS_PRODUTOS\CADEIRA SMALL_231876.jpg</v>
      </c>
      <c r="V709" s="2"/>
    </row>
    <row r="710" spans="1:22" x14ac:dyDescent="0.25">
      <c r="A710" s="5">
        <v>64068</v>
      </c>
      <c r="B710" t="str">
        <f>IFERROR((VLOOKUP(A710,'[1]LISTA ETIQUETAS'!O:X,3,0)),"PRODUTO SEM ESTOQUE")</f>
        <v>EST CADEIRA TEKA (FIBRA SINTETICA)</v>
      </c>
      <c r="C710" s="10" t="str">
        <f>VLOOKUP(A710,'[1]LISTA ETIQUETAS'!$O:$BT,57,0)</f>
        <v>CLAMI CADEIRA</v>
      </c>
      <c r="D710" s="10" t="str">
        <f>VLOOKUP(A710,'[1]LISTA ETIQUETAS'!$O:$BT,58,0)</f>
        <v>CADEIRA TEKA (FL)</v>
      </c>
      <c r="E710" s="11">
        <f>IF(VLOOKUP(A710,'[1]LISTA ETIQUETAS'!O:W,4,0)="",(VLOOKUP(A710,'[1]LISTA ETIQUETAS'!O:W,6,0)),(VLOOKUP(A710,'[1]LISTA ETIQUETAS'!O:W,4,0)))</f>
        <v>0</v>
      </c>
      <c r="F710" s="11">
        <f>IF(VLOOKUP(A710,'[1]LISTA ETIQUETAS'!O:W,5,0)="",(VLOOKUP(A710,'[1]LISTA ETIQUETAS'!O:W,7,0)),(VLOOKUP(A710,'[1]LISTA ETIQUETAS'!O:W,5,0)))</f>
        <v>0</v>
      </c>
      <c r="G710" s="11">
        <f>IFERROR((VLOOKUP(A710,'[1]LISTA ETIQUETAS'!O:X,8,0)),"")</f>
        <v>0</v>
      </c>
      <c r="H710" s="11">
        <f>IFERROR((VLOOKUP(A710,'[1]LISTA ETIQUETAS'!O:X,9,0)),"")</f>
        <v>0</v>
      </c>
      <c r="I710" s="12">
        <f>IFERROR((VLOOKUP(A710,'[1]LISTA ETIQUETAS'!O:Y,11,0)),"")</f>
        <v>6413.22</v>
      </c>
      <c r="J710" s="6">
        <f>VLOOKUP(A710,'[1]LISTA ETIQUETAS'!$O:$Z,12,0)</f>
        <v>0.75</v>
      </c>
      <c r="K710" s="12">
        <f t="shared" si="33"/>
        <v>1603.3050000000003</v>
      </c>
      <c r="L710" s="7" t="str">
        <f>IF(VLOOKUP(A710,'[1]LISTA ETIQUETAS'!O:AB,14,0)="","",(VLOOKUP(A710,'[1]LISTA ETIQUETAS'!O:AB,14,0)))</f>
        <v/>
      </c>
      <c r="M710" s="8">
        <f>VLOOKUP(A710,'[1]LISTA ETIQUETAS'!$O:$BR,56,0)</f>
        <v>0</v>
      </c>
      <c r="N710" s="9">
        <f t="shared" si="34"/>
        <v>64068</v>
      </c>
      <c r="S710" s="2">
        <f>_xlfn.XLOOKUP($A710,'[1]LISTA ETIQUETAS'!$O:$O,'[1]LISTA ETIQUETAS'!H:H,"",0)</f>
        <v>7</v>
      </c>
      <c r="T710" s="9">
        <f t="shared" si="35"/>
        <v>7</v>
      </c>
      <c r="U710" s="10" t="str">
        <f>IFERROR((VLOOKUP(A710,'links de acesso'!A:B,2,0)),"\\192.168.0.4\Produtos\PRODUTO_PRONTA_ENTREGA\static\IMAGENS_PRODUTOS\SEM IMAGEM.jpg")</f>
        <v>\\192.168.0.4\Produtos\PRODUTO_PRONTA_ENTREGA\static\IMAGENS_PRODUTOS\CADEIRA TEKA_64068.jpg</v>
      </c>
      <c r="V710" s="2"/>
    </row>
    <row r="711" spans="1:22" x14ac:dyDescent="0.25">
      <c r="A711" s="5">
        <v>151358</v>
      </c>
      <c r="B711" t="str">
        <f>IFERROR((VLOOKUP(A711,'[1]LISTA ETIQUETAS'!O:X,3,0)),"PRODUTO SEM ESTOQUE")</f>
        <v>EST CADEIRA TEREZA C/BRACO (IMBUIA MEL) TC 11630</v>
      </c>
      <c r="C711" s="10" t="str">
        <f>VLOOKUP(A711,'[1]LISTA ETIQUETAS'!$O:$BT,57,0)</f>
        <v>CLAMI CADEIRA</v>
      </c>
      <c r="D711" s="10" t="str">
        <f>VLOOKUP(A711,'[1]LISTA ETIQUETAS'!$O:$BT,58,0)</f>
        <v>CADEIRA TEREZA (FL)</v>
      </c>
      <c r="E711" s="11">
        <f>IF(VLOOKUP(A711,'[1]LISTA ETIQUETAS'!O:W,4,0)="",(VLOOKUP(A711,'[1]LISTA ETIQUETAS'!O:W,6,0)),(VLOOKUP(A711,'[1]LISTA ETIQUETAS'!O:W,4,0)))</f>
        <v>0.63</v>
      </c>
      <c r="F711" s="11">
        <f>IF(VLOOKUP(A711,'[1]LISTA ETIQUETAS'!O:W,5,0)="",(VLOOKUP(A711,'[1]LISTA ETIQUETAS'!O:W,7,0)),(VLOOKUP(A711,'[1]LISTA ETIQUETAS'!O:W,5,0)))</f>
        <v>0.52</v>
      </c>
      <c r="G711" s="11">
        <f>IFERROR((VLOOKUP(A711,'[1]LISTA ETIQUETAS'!O:X,8,0)),"")</f>
        <v>0.83</v>
      </c>
      <c r="H711" s="11">
        <f>IFERROR((VLOOKUP(A711,'[1]LISTA ETIQUETAS'!O:X,9,0)),"")</f>
        <v>0</v>
      </c>
      <c r="I711" s="12">
        <f>IFERROR((VLOOKUP(A711,'[1]LISTA ETIQUETAS'!O:Y,11,0)),"")</f>
        <v>6406.54</v>
      </c>
      <c r="J711" s="6">
        <f>VLOOKUP(A711,'[1]LISTA ETIQUETAS'!$O:$Z,12,0)</f>
        <v>0.7</v>
      </c>
      <c r="K711" s="12">
        <f t="shared" si="33"/>
        <v>1921.9620000000004</v>
      </c>
      <c r="L711" s="7" t="str">
        <f>IF(VLOOKUP(A711,'[1]LISTA ETIQUETAS'!O:AB,14,0)="","",(VLOOKUP(A711,'[1]LISTA ETIQUETAS'!O:AB,14,0)))</f>
        <v/>
      </c>
      <c r="M711" s="8">
        <f>VLOOKUP(A711,'[1]LISTA ETIQUETAS'!$O:$BR,56,0)</f>
        <v>0</v>
      </c>
      <c r="N711" s="9">
        <f t="shared" si="34"/>
        <v>151358</v>
      </c>
      <c r="S711" s="2">
        <f>_xlfn.XLOOKUP($A711,'[1]LISTA ETIQUETAS'!$O:$O,'[1]LISTA ETIQUETAS'!H:H,"",0)</f>
        <v>2</v>
      </c>
      <c r="T711" s="9">
        <f t="shared" si="35"/>
        <v>2</v>
      </c>
      <c r="U711" s="10" t="str">
        <f>IFERROR((VLOOKUP(A711,'links de acesso'!A:B,2,0)),"\\192.168.0.4\Produtos\PRODUTO_PRONTA_ENTREGA\static\IMAGENS_PRODUTOS\SEM IMAGEM.jpg")</f>
        <v>\\192.168.0.4\Produtos\PRODUTO_PRONTA_ENTREGA\static\IMAGENS_PRODUTOS\SEM IMAGEM.jpg</v>
      </c>
      <c r="V711" s="2"/>
    </row>
    <row r="712" spans="1:22" x14ac:dyDescent="0.25">
      <c r="A712" s="5">
        <v>270463</v>
      </c>
      <c r="B712" t="str">
        <f>IFERROR((VLOOKUP(A712,'[1]LISTA ETIQUETAS'!O:X,3,0)),"PRODUTO SEM ESTOQUE")</f>
        <v>EST CADEIRA TWIN (GIR) (EBANIZADO) TC 4019</v>
      </c>
      <c r="C712" s="10" t="str">
        <f>VLOOKUP(A712,'[1]LISTA ETIQUETAS'!$O:$BT,57,0)</f>
        <v>CLAMI CADEIRA</v>
      </c>
      <c r="D712" s="10" t="str">
        <f>VLOOKUP(A712,'[1]LISTA ETIQUETAS'!$O:$BT,58,0)</f>
        <v>CADEIRA TWIN (FL)</v>
      </c>
      <c r="E712" s="11">
        <f>IF(VLOOKUP(A712,'[1]LISTA ETIQUETAS'!O:W,4,0)="",(VLOOKUP(A712,'[1]LISTA ETIQUETAS'!O:W,6,0)),(VLOOKUP(A712,'[1]LISTA ETIQUETAS'!O:W,4,0)))</f>
        <v>0.51</v>
      </c>
      <c r="F712" s="11">
        <f>IF(VLOOKUP(A712,'[1]LISTA ETIQUETAS'!O:W,5,0)="",(VLOOKUP(A712,'[1]LISTA ETIQUETAS'!O:W,7,0)),(VLOOKUP(A712,'[1]LISTA ETIQUETAS'!O:W,5,0)))</f>
        <v>0.6</v>
      </c>
      <c r="G712" s="11">
        <f>IFERROR((VLOOKUP(A712,'[1]LISTA ETIQUETAS'!O:X,8,0)),"")</f>
        <v>0.83</v>
      </c>
      <c r="H712" s="11">
        <f>IFERROR((VLOOKUP(A712,'[1]LISTA ETIQUETAS'!O:X,9,0)),"")</f>
        <v>0</v>
      </c>
      <c r="I712" s="12">
        <f>IFERROR((VLOOKUP(A712,'[1]LISTA ETIQUETAS'!O:Y,11,0)),"")</f>
        <v>3740.81</v>
      </c>
      <c r="J712" s="6">
        <f>VLOOKUP(A712,'[1]LISTA ETIQUETAS'!$O:$Z,12,0)</f>
        <v>0.6</v>
      </c>
      <c r="K712" s="12">
        <f t="shared" si="33"/>
        <v>1496.3240000000001</v>
      </c>
      <c r="L712" s="7" t="str">
        <f>IF(VLOOKUP(A712,'[1]LISTA ETIQUETAS'!O:AB,14,0)="","",(VLOOKUP(A712,'[1]LISTA ETIQUETAS'!O:AB,14,0)))</f>
        <v/>
      </c>
      <c r="M712" s="8">
        <f>VLOOKUP(A712,'[1]LISTA ETIQUETAS'!$O:$BR,56,0)</f>
        <v>0</v>
      </c>
      <c r="N712" s="9">
        <f t="shared" si="34"/>
        <v>270463</v>
      </c>
      <c r="S712" s="2">
        <f>_xlfn.XLOOKUP($A712,'[1]LISTA ETIQUETAS'!$O:$O,'[1]LISTA ETIQUETAS'!H:H,"",0)</f>
        <v>1</v>
      </c>
      <c r="T712" s="9">
        <f t="shared" si="35"/>
        <v>1</v>
      </c>
      <c r="U712" s="10" t="str">
        <f>IFERROR((VLOOKUP(A712,'links de acesso'!A:B,2,0)),"\\192.168.0.4\Produtos\PRODUTO_PRONTA_ENTREGA\static\IMAGENS_PRODUTOS\SEM IMAGEM.jpg")</f>
        <v>\\192.168.0.4\Produtos\PRODUTO_PRONTA_ENTREGA\static\IMAGENS_PRODUTOS\CADEIRA TWIN_270463.jpg</v>
      </c>
      <c r="V712" s="2"/>
    </row>
    <row r="713" spans="1:22" x14ac:dyDescent="0.25">
      <c r="A713" s="5">
        <v>371053</v>
      </c>
      <c r="B713" t="str">
        <f>IFERROR((VLOOKUP(A713,'[1]LISTA ETIQUETAS'!O:X,3,0)),"PRODUTO SEM ESTOQUE")</f>
        <v>EST CADEIRA TWIN C/BRACO (GIR) (EBANIZADO) TC 1002</v>
      </c>
      <c r="C713" s="10" t="str">
        <f>VLOOKUP(A713,'[1]LISTA ETIQUETAS'!$O:$BT,57,0)</f>
        <v>CLAMI CADEIRA</v>
      </c>
      <c r="D713" s="10" t="str">
        <f>VLOOKUP(A713,'[1]LISTA ETIQUETAS'!$O:$BT,58,0)</f>
        <v>CADEIRA TWIN (FL)</v>
      </c>
      <c r="E713" s="11">
        <f>IF(VLOOKUP(A713,'[1]LISTA ETIQUETAS'!O:W,4,0)="",(VLOOKUP(A713,'[1]LISTA ETIQUETAS'!O:W,6,0)),(VLOOKUP(A713,'[1]LISTA ETIQUETAS'!O:W,4,0)))</f>
        <v>0.51</v>
      </c>
      <c r="F713" s="11">
        <f>IF(VLOOKUP(A713,'[1]LISTA ETIQUETAS'!O:W,5,0)="",(VLOOKUP(A713,'[1]LISTA ETIQUETAS'!O:W,7,0)),(VLOOKUP(A713,'[1]LISTA ETIQUETAS'!O:W,5,0)))</f>
        <v>0.6</v>
      </c>
      <c r="G713" s="11">
        <f>IFERROR((VLOOKUP(A713,'[1]LISTA ETIQUETAS'!O:X,8,0)),"")</f>
        <v>0.83</v>
      </c>
      <c r="H713" s="11">
        <f>IFERROR((VLOOKUP(A713,'[1]LISTA ETIQUETAS'!O:X,9,0)),"")</f>
        <v>0</v>
      </c>
      <c r="I713" s="12">
        <f>IFERROR((VLOOKUP(A713,'[1]LISTA ETIQUETAS'!O:Y,11,0)),"")</f>
        <v>5114.33</v>
      </c>
      <c r="J713" s="6">
        <f>VLOOKUP(A713,'[1]LISTA ETIQUETAS'!$O:$Z,12,0)</f>
        <v>0.5</v>
      </c>
      <c r="K713" s="12">
        <f t="shared" si="33"/>
        <v>2557.165</v>
      </c>
      <c r="L713" s="7" t="str">
        <f>IF(VLOOKUP(A713,'[1]LISTA ETIQUETAS'!O:AB,14,0)="","",(VLOOKUP(A713,'[1]LISTA ETIQUETAS'!O:AB,14,0)))</f>
        <v/>
      </c>
      <c r="M713" s="8">
        <f>VLOOKUP(A713,'[1]LISTA ETIQUETAS'!$O:$BR,56,0)</f>
        <v>0</v>
      </c>
      <c r="N713" s="9">
        <f t="shared" si="34"/>
        <v>371053</v>
      </c>
      <c r="S713" s="2">
        <f>_xlfn.XLOOKUP($A713,'[1]LISTA ETIQUETAS'!$O:$O,'[1]LISTA ETIQUETAS'!H:H,"",0)</f>
        <v>1</v>
      </c>
      <c r="T713" s="9">
        <f t="shared" si="35"/>
        <v>1</v>
      </c>
      <c r="U713" s="10" t="str">
        <f>IFERROR((VLOOKUP(A713,'links de acesso'!A:B,2,0)),"\\192.168.0.4\Produtos\PRODUTO_PRONTA_ENTREGA\static\IMAGENS_PRODUTOS\SEM IMAGEM.jpg")</f>
        <v>\\192.168.0.4\Produtos\PRODUTO_PRONTA_ENTREGA\static\IMAGENS_PRODUTOS\CADEIRA TWIN CB GIRATORIA_371053.jpg</v>
      </c>
      <c r="V713" s="2"/>
    </row>
    <row r="714" spans="1:22" x14ac:dyDescent="0.25">
      <c r="A714" s="5">
        <v>270465</v>
      </c>
      <c r="B714" t="str">
        <f>IFERROR((VLOOKUP(A714,'[1]LISTA ETIQUETAS'!O:X,3,0)),"PRODUTO SEM ESTOQUE")</f>
        <v>EST CADEIRA TWIN C/BRACO (GIR) (ENVELHECIDO) TC4019</v>
      </c>
      <c r="C714" s="10" t="str">
        <f>VLOOKUP(A714,'[1]LISTA ETIQUETAS'!$O:$BT,57,0)</f>
        <v>CLAMI CADEIRA</v>
      </c>
      <c r="D714" s="10" t="str">
        <f>VLOOKUP(A714,'[1]LISTA ETIQUETAS'!$O:$BT,58,0)</f>
        <v>CADEIRA TWIN (FL)</v>
      </c>
      <c r="E714" s="11">
        <f>IF(VLOOKUP(A714,'[1]LISTA ETIQUETAS'!O:W,4,0)="",(VLOOKUP(A714,'[1]LISTA ETIQUETAS'!O:W,6,0)),(VLOOKUP(A714,'[1]LISTA ETIQUETAS'!O:W,4,0)))</f>
        <v>0.51</v>
      </c>
      <c r="F714" s="11">
        <f>IF(VLOOKUP(A714,'[1]LISTA ETIQUETAS'!O:W,5,0)="",(VLOOKUP(A714,'[1]LISTA ETIQUETAS'!O:W,7,0)),(VLOOKUP(A714,'[1]LISTA ETIQUETAS'!O:W,5,0)))</f>
        <v>0.6</v>
      </c>
      <c r="G714" s="11">
        <f>IFERROR((VLOOKUP(A714,'[1]LISTA ETIQUETAS'!O:X,8,0)),"")</f>
        <v>0.83</v>
      </c>
      <c r="H714" s="11">
        <f>IFERROR((VLOOKUP(A714,'[1]LISTA ETIQUETAS'!O:X,9,0)),"")</f>
        <v>0</v>
      </c>
      <c r="I714" s="12">
        <f>IFERROR((VLOOKUP(A714,'[1]LISTA ETIQUETAS'!O:Y,11,0)),"")</f>
        <v>3776.66</v>
      </c>
      <c r="J714" s="6">
        <f>VLOOKUP(A714,'[1]LISTA ETIQUETAS'!$O:$Z,12,0)</f>
        <v>0.65</v>
      </c>
      <c r="K714" s="12">
        <f t="shared" si="33"/>
        <v>1321.8309999999997</v>
      </c>
      <c r="L714" s="7" t="str">
        <f>IF(VLOOKUP(A714,'[1]LISTA ETIQUETAS'!O:AB,14,0)="","",(VLOOKUP(A714,'[1]LISTA ETIQUETAS'!O:AB,14,0)))</f>
        <v/>
      </c>
      <c r="M714" s="8">
        <f>VLOOKUP(A714,'[1]LISTA ETIQUETAS'!$O:$BR,56,0)</f>
        <v>0</v>
      </c>
      <c r="N714" s="9">
        <f t="shared" si="34"/>
        <v>270465</v>
      </c>
      <c r="S714" s="2">
        <f>_xlfn.XLOOKUP($A714,'[1]LISTA ETIQUETAS'!$O:$O,'[1]LISTA ETIQUETAS'!H:H,"",0)</f>
        <v>2</v>
      </c>
      <c r="T714" s="9">
        <f t="shared" si="35"/>
        <v>2</v>
      </c>
      <c r="U714" s="10" t="str">
        <f>IFERROR((VLOOKUP(A714,'links de acesso'!A:B,2,0)),"\\192.168.0.4\Produtos\PRODUTO_PRONTA_ENTREGA\static\IMAGENS_PRODUTOS\SEM IMAGEM.jpg")</f>
        <v>\\192.168.0.4\Produtos\PRODUTO_PRONTA_ENTREGA\static\IMAGENS_PRODUTOS\CADEIRA TWIN_270465.jpg</v>
      </c>
      <c r="V714" s="2"/>
    </row>
    <row r="715" spans="1:22" x14ac:dyDescent="0.25">
      <c r="A715" s="5">
        <v>270465</v>
      </c>
      <c r="B715" t="str">
        <f>IFERROR((VLOOKUP(A715,'[1]LISTA ETIQUETAS'!O:X,3,0)),"PRODUTO SEM ESTOQUE")</f>
        <v>EST CADEIRA TWIN C/BRACO (GIR) (ENVELHECIDO) TC4019</v>
      </c>
      <c r="C715" s="10" t="str">
        <f>VLOOKUP(A715,'[1]LISTA ETIQUETAS'!$O:$BT,57,0)</f>
        <v>CLAMI CADEIRA</v>
      </c>
      <c r="D715" s="10" t="str">
        <f>VLOOKUP(A715,'[1]LISTA ETIQUETAS'!$O:$BT,58,0)</f>
        <v>CADEIRA TWIN (FL)</v>
      </c>
      <c r="E715" s="11">
        <f>IF(VLOOKUP(A715,'[1]LISTA ETIQUETAS'!O:W,4,0)="",(VLOOKUP(A715,'[1]LISTA ETIQUETAS'!O:W,6,0)),(VLOOKUP(A715,'[1]LISTA ETIQUETAS'!O:W,4,0)))</f>
        <v>0.51</v>
      </c>
      <c r="F715" s="11">
        <f>IF(VLOOKUP(A715,'[1]LISTA ETIQUETAS'!O:W,5,0)="",(VLOOKUP(A715,'[1]LISTA ETIQUETAS'!O:W,7,0)),(VLOOKUP(A715,'[1]LISTA ETIQUETAS'!O:W,5,0)))</f>
        <v>0.6</v>
      </c>
      <c r="G715" s="11">
        <f>IFERROR((VLOOKUP(A715,'[1]LISTA ETIQUETAS'!O:X,8,0)),"")</f>
        <v>0.83</v>
      </c>
      <c r="H715" s="11">
        <f>IFERROR((VLOOKUP(A715,'[1]LISTA ETIQUETAS'!O:X,9,0)),"")</f>
        <v>0</v>
      </c>
      <c r="I715" s="12">
        <f>IFERROR((VLOOKUP(A715,'[1]LISTA ETIQUETAS'!O:Y,11,0)),"")</f>
        <v>3776.66</v>
      </c>
      <c r="J715" s="6">
        <f>VLOOKUP(A715,'[1]LISTA ETIQUETAS'!$O:$Z,12,0)</f>
        <v>0.65</v>
      </c>
      <c r="K715" s="12">
        <f t="shared" si="33"/>
        <v>1321.8309999999997</v>
      </c>
      <c r="L715" s="7" t="str">
        <f>IF(VLOOKUP(A715,'[1]LISTA ETIQUETAS'!O:AB,14,0)="","",(VLOOKUP(A715,'[1]LISTA ETIQUETAS'!O:AB,14,0)))</f>
        <v/>
      </c>
      <c r="M715" s="8">
        <f>VLOOKUP(A715,'[1]LISTA ETIQUETAS'!$O:$BR,56,0)</f>
        <v>0</v>
      </c>
      <c r="N715" s="9">
        <f t="shared" si="34"/>
        <v>270465</v>
      </c>
      <c r="S715" s="2">
        <f>_xlfn.XLOOKUP($A715,'[1]LISTA ETIQUETAS'!$O:$O,'[1]LISTA ETIQUETAS'!H:H,"",0)</f>
        <v>2</v>
      </c>
      <c r="T715" s="9">
        <f t="shared" si="35"/>
        <v>2</v>
      </c>
      <c r="U715" s="10" t="str">
        <f>IFERROR((VLOOKUP(A715,'links de acesso'!A:B,2,0)),"\\192.168.0.4\Produtos\PRODUTO_PRONTA_ENTREGA\static\IMAGENS_PRODUTOS\SEM IMAGEM.jpg")</f>
        <v>\\192.168.0.4\Produtos\PRODUTO_PRONTA_ENTREGA\static\IMAGENS_PRODUTOS\CADEIRA TWIN_270465.jpg</v>
      </c>
      <c r="V715" s="2"/>
    </row>
    <row r="716" spans="1:22" x14ac:dyDescent="0.25">
      <c r="A716" s="5">
        <v>147798</v>
      </c>
      <c r="B716" t="str">
        <f>IFERROR((VLOOKUP(A716,'[1]LISTA ETIQUETAS'!O:X,3,0)),"PRODUTO SEM ESTOQUE")</f>
        <v>EST CADEIRA VANITY C/BRACO (TRANSPARENTE)</v>
      </c>
      <c r="C716" s="10" t="str">
        <f>VLOOKUP(A716,'[1]LISTA ETIQUETAS'!$O:$BT,57,0)</f>
        <v>CLAMI CADEIRA</v>
      </c>
      <c r="D716" s="10" t="str">
        <f>VLOOKUP(A716,'[1]LISTA ETIQUETAS'!$O:$BT,58,0)</f>
        <v>CADEIRA VANITY (FL)</v>
      </c>
      <c r="E716" s="11">
        <f>IF(VLOOKUP(A716,'[1]LISTA ETIQUETAS'!O:W,4,0)="",(VLOOKUP(A716,'[1]LISTA ETIQUETAS'!O:W,6,0)),(VLOOKUP(A716,'[1]LISTA ETIQUETAS'!O:W,4,0)))</f>
        <v>0.56999999999999995</v>
      </c>
      <c r="F716" s="11">
        <f>IF(VLOOKUP(A716,'[1]LISTA ETIQUETAS'!O:W,5,0)="",(VLOOKUP(A716,'[1]LISTA ETIQUETAS'!O:W,7,0)),(VLOOKUP(A716,'[1]LISTA ETIQUETAS'!O:W,5,0)))</f>
        <v>0.55000000000000004</v>
      </c>
      <c r="G716" s="11">
        <f>IFERROR((VLOOKUP(A716,'[1]LISTA ETIQUETAS'!O:X,8,0)),"")</f>
        <v>0.88</v>
      </c>
      <c r="H716" s="11">
        <f>IFERROR((VLOOKUP(A716,'[1]LISTA ETIQUETAS'!O:X,9,0)),"")</f>
        <v>0</v>
      </c>
      <c r="I716" s="12">
        <f>IFERROR((VLOOKUP(A716,'[1]LISTA ETIQUETAS'!O:Y,11,0)),"")</f>
        <v>3924.86</v>
      </c>
      <c r="J716" s="6">
        <f>VLOOKUP(A716,'[1]LISTA ETIQUETAS'!$O:$Z,12,0)</f>
        <v>0.7</v>
      </c>
      <c r="K716" s="12">
        <f t="shared" si="33"/>
        <v>1177.4580000000001</v>
      </c>
      <c r="L716" s="7" t="str">
        <f>IF(VLOOKUP(A716,'[1]LISTA ETIQUETAS'!O:AB,14,0)="","",(VLOOKUP(A716,'[1]LISTA ETIQUETAS'!O:AB,14,0)))</f>
        <v/>
      </c>
      <c r="M716" s="8">
        <f>VLOOKUP(A716,'[1]LISTA ETIQUETAS'!$O:$BR,56,0)</f>
        <v>0</v>
      </c>
      <c r="N716" s="9">
        <f t="shared" si="34"/>
        <v>147798</v>
      </c>
      <c r="S716" s="2">
        <f>_xlfn.XLOOKUP($A716,'[1]LISTA ETIQUETAS'!$O:$O,'[1]LISTA ETIQUETAS'!H:H,"",0)</f>
        <v>2</v>
      </c>
      <c r="T716" s="9">
        <f t="shared" si="35"/>
        <v>2</v>
      </c>
      <c r="U716" s="10" t="str">
        <f>IFERROR((VLOOKUP(A716,'links de acesso'!A:B,2,0)),"\\192.168.0.4\Produtos\PRODUTO_PRONTA_ENTREGA\static\IMAGENS_PRODUTOS\SEM IMAGEM.jpg")</f>
        <v>\\192.168.0.4\Produtos\PRODUTO_PRONTA_ENTREGA\static\IMAGENS_PRODUTOS\CADEIRA VANITY CB_147798.jpg</v>
      </c>
      <c r="V716" s="2"/>
    </row>
    <row r="717" spans="1:22" x14ac:dyDescent="0.25">
      <c r="A717" s="5">
        <v>147799</v>
      </c>
      <c r="B717" t="str">
        <f>IFERROR((VLOOKUP(A717,'[1]LISTA ETIQUETAS'!O:X,3,0)),"PRODUTO SEM ESTOQUE")</f>
        <v>EST CADEIRA VANITY (COLORIDO CINZA)</v>
      </c>
      <c r="C717" s="10" t="str">
        <f>VLOOKUP(A717,'[1]LISTA ETIQUETAS'!$O:$BT,57,0)</f>
        <v>CLAMI CADEIRA</v>
      </c>
      <c r="D717" s="10" t="str">
        <f>VLOOKUP(A717,'[1]LISTA ETIQUETAS'!$O:$BT,58,0)</f>
        <v>CADEIRA VANITY (FL)</v>
      </c>
      <c r="E717" s="11">
        <f>IF(VLOOKUP(A717,'[1]LISTA ETIQUETAS'!O:W,4,0)="",(VLOOKUP(A717,'[1]LISTA ETIQUETAS'!O:W,6,0)),(VLOOKUP(A717,'[1]LISTA ETIQUETAS'!O:W,4,0)))</f>
        <v>0.49</v>
      </c>
      <c r="F717" s="11">
        <f>IF(VLOOKUP(A717,'[1]LISTA ETIQUETAS'!O:W,5,0)="",(VLOOKUP(A717,'[1]LISTA ETIQUETAS'!O:W,7,0)),(VLOOKUP(A717,'[1]LISTA ETIQUETAS'!O:W,5,0)))</f>
        <v>0.55000000000000004</v>
      </c>
      <c r="G717" s="11">
        <f>IFERROR((VLOOKUP(A717,'[1]LISTA ETIQUETAS'!O:X,8,0)),"")</f>
        <v>0.88</v>
      </c>
      <c r="H717" s="11">
        <f>IFERROR((VLOOKUP(A717,'[1]LISTA ETIQUETAS'!O:X,9,0)),"")</f>
        <v>0</v>
      </c>
      <c r="I717" s="12">
        <f>IFERROR((VLOOKUP(A717,'[1]LISTA ETIQUETAS'!O:Y,11,0)),"")</f>
        <v>4180.3500000000004</v>
      </c>
      <c r="J717" s="6">
        <f>VLOOKUP(A717,'[1]LISTA ETIQUETAS'!$O:$Z,12,0)</f>
        <v>0.7</v>
      </c>
      <c r="K717" s="12">
        <f t="shared" si="33"/>
        <v>1254.1050000000005</v>
      </c>
      <c r="L717" s="7" t="str">
        <f>IF(VLOOKUP(A717,'[1]LISTA ETIQUETAS'!O:AB,14,0)="","",(VLOOKUP(A717,'[1]LISTA ETIQUETAS'!O:AB,14,0)))</f>
        <v/>
      </c>
      <c r="M717" s="8">
        <f>VLOOKUP(A717,'[1]LISTA ETIQUETAS'!$O:$BR,56,0)</f>
        <v>0</v>
      </c>
      <c r="N717" s="9">
        <f t="shared" si="34"/>
        <v>147799</v>
      </c>
      <c r="S717" s="2">
        <f>_xlfn.XLOOKUP($A717,'[1]LISTA ETIQUETAS'!$O:$O,'[1]LISTA ETIQUETAS'!H:H,"",0)</f>
        <v>3</v>
      </c>
      <c r="T717" s="9">
        <f t="shared" si="35"/>
        <v>3</v>
      </c>
      <c r="U717" s="10" t="str">
        <f>IFERROR((VLOOKUP(A717,'links de acesso'!A:B,2,0)),"\\192.168.0.4\Produtos\PRODUTO_PRONTA_ENTREGA\static\IMAGENS_PRODUTOS\SEM IMAGEM.jpg")</f>
        <v>\\192.168.0.4\Produtos\PRODUTO_PRONTA_ENTREGA\static\IMAGENS_PRODUTOS\CADEIRA VANITY_147799.jpg</v>
      </c>
      <c r="V717" s="2"/>
    </row>
    <row r="718" spans="1:22" x14ac:dyDescent="0.25">
      <c r="A718" s="5">
        <v>147800</v>
      </c>
      <c r="B718" t="str">
        <f>IFERROR((VLOOKUP(A718,'[1]LISTA ETIQUETAS'!O:X,3,0)),"PRODUTO SEM ESTOQUE")</f>
        <v>EST CADEIRA VANITY (COLORIDO BRANCA)</v>
      </c>
      <c r="C718" s="10" t="str">
        <f>VLOOKUP(A718,'[1]LISTA ETIQUETAS'!$O:$BT,57,0)</f>
        <v>CLAMI CADEIRA</v>
      </c>
      <c r="D718" s="10" t="str">
        <f>VLOOKUP(A718,'[1]LISTA ETIQUETAS'!$O:$BT,58,0)</f>
        <v>CADEIRA VANITY (FL)</v>
      </c>
      <c r="E718" s="11">
        <f>IF(VLOOKUP(A718,'[1]LISTA ETIQUETAS'!O:W,4,0)="",(VLOOKUP(A718,'[1]LISTA ETIQUETAS'!O:W,6,0)),(VLOOKUP(A718,'[1]LISTA ETIQUETAS'!O:W,4,0)))</f>
        <v>0.49</v>
      </c>
      <c r="F718" s="11">
        <f>IF(VLOOKUP(A718,'[1]LISTA ETIQUETAS'!O:W,5,0)="",(VLOOKUP(A718,'[1]LISTA ETIQUETAS'!O:W,7,0)),(VLOOKUP(A718,'[1]LISTA ETIQUETAS'!O:W,5,0)))</f>
        <v>0.55000000000000004</v>
      </c>
      <c r="G718" s="11">
        <f>IFERROR((VLOOKUP(A718,'[1]LISTA ETIQUETAS'!O:X,8,0)),"")</f>
        <v>0.88</v>
      </c>
      <c r="H718" s="11">
        <f>IFERROR((VLOOKUP(A718,'[1]LISTA ETIQUETAS'!O:X,9,0)),"")</f>
        <v>0</v>
      </c>
      <c r="I718" s="12">
        <f>IFERROR((VLOOKUP(A718,'[1]LISTA ETIQUETAS'!O:Y,11,0)),"")</f>
        <v>3376.43</v>
      </c>
      <c r="J718" s="6">
        <f>VLOOKUP(A718,'[1]LISTA ETIQUETAS'!$O:$Z,12,0)</f>
        <v>0.7</v>
      </c>
      <c r="K718" s="12">
        <f t="shared" si="33"/>
        <v>1012.9290000000001</v>
      </c>
      <c r="L718" s="7" t="str">
        <f>IF(VLOOKUP(A718,'[1]LISTA ETIQUETAS'!O:AB,14,0)="","",(VLOOKUP(A718,'[1]LISTA ETIQUETAS'!O:AB,14,0)))</f>
        <v/>
      </c>
      <c r="M718" s="8">
        <f>VLOOKUP(A718,'[1]LISTA ETIQUETAS'!$O:$BR,56,0)</f>
        <v>0</v>
      </c>
      <c r="N718" s="9">
        <f t="shared" si="34"/>
        <v>147800</v>
      </c>
      <c r="S718" s="2">
        <f>_xlfn.XLOOKUP($A718,'[1]LISTA ETIQUETAS'!$O:$O,'[1]LISTA ETIQUETAS'!H:H,"",0)</f>
        <v>1</v>
      </c>
      <c r="T718" s="9">
        <f t="shared" si="35"/>
        <v>1</v>
      </c>
      <c r="U718" s="10" t="str">
        <f>IFERROR((VLOOKUP(A718,'links de acesso'!A:B,2,0)),"\\192.168.0.4\Produtos\PRODUTO_PRONTA_ENTREGA\static\IMAGENS_PRODUTOS\SEM IMAGEM.jpg")</f>
        <v>\\192.168.0.4\Produtos\PRODUTO_PRONTA_ENTREGA\static\IMAGENS_PRODUTOS\CADEIRA VANITY_147800.jpg</v>
      </c>
      <c r="V718" s="2"/>
    </row>
    <row r="719" spans="1:22" x14ac:dyDescent="0.25">
      <c r="A719" s="5">
        <v>379015</v>
      </c>
      <c r="B719" t="str">
        <f>IFERROR((VLOOKUP(A719,'[1]LISTA ETIQUETAS'!O:X,3,0)),"PRODUTO SEM ESTOQUE")</f>
        <v>EST CADEIRA VIA (COURO TP3 PROMO LA PAZ PRETO FSC) PRETO</v>
      </c>
      <c r="C719" s="10" t="str">
        <f>VLOOKUP(A719,'[1]LISTA ETIQUETAS'!$O:$BT,57,0)</f>
        <v>CLAMI CADEIRA</v>
      </c>
      <c r="D719" s="10" t="str">
        <f>VLOOKUP(A719,'[1]LISTA ETIQUETAS'!$O:$BT,58,0)</f>
        <v>CADEIRA VIA (FL)</v>
      </c>
      <c r="E719" s="11">
        <f>IF(VLOOKUP(A719,'[1]LISTA ETIQUETAS'!O:W,4,0)="",(VLOOKUP(A719,'[1]LISTA ETIQUETAS'!O:W,6,0)),(VLOOKUP(A719,'[1]LISTA ETIQUETAS'!O:W,4,0)))</f>
        <v>0.6</v>
      </c>
      <c r="F719" s="11">
        <f>IF(VLOOKUP(A719,'[1]LISTA ETIQUETAS'!O:W,5,0)="",(VLOOKUP(A719,'[1]LISTA ETIQUETAS'!O:W,7,0)),(VLOOKUP(A719,'[1]LISTA ETIQUETAS'!O:W,5,0)))</f>
        <v>0.53</v>
      </c>
      <c r="G719" s="11">
        <f>IFERROR((VLOOKUP(A719,'[1]LISTA ETIQUETAS'!O:X,8,0)),"")</f>
        <v>0.78</v>
      </c>
      <c r="H719" s="11">
        <f>IFERROR((VLOOKUP(A719,'[1]LISTA ETIQUETAS'!O:X,9,0)),"")</f>
        <v>0</v>
      </c>
      <c r="I719" s="12">
        <f>IFERROR((VLOOKUP(A719,'[1]LISTA ETIQUETAS'!O:Y,11,0)),"")</f>
        <v>11417.57</v>
      </c>
      <c r="J719" s="6">
        <f>VLOOKUP(A719,'[1]LISTA ETIQUETAS'!$O:$Z,12,0)</f>
        <v>0.5</v>
      </c>
      <c r="K719" s="12">
        <f t="shared" si="33"/>
        <v>5708.7849999999999</v>
      </c>
      <c r="L719" s="7" t="str">
        <f>IF(VLOOKUP(A719,'[1]LISTA ETIQUETAS'!O:AB,14,0)="","",(VLOOKUP(A719,'[1]LISTA ETIQUETAS'!O:AB,14,0)))</f>
        <v/>
      </c>
      <c r="M719" s="8">
        <f>VLOOKUP(A719,'[1]LISTA ETIQUETAS'!$O:$BR,56,0)</f>
        <v>0</v>
      </c>
      <c r="N719" s="9">
        <f t="shared" si="34"/>
        <v>379015</v>
      </c>
      <c r="S719" s="2">
        <f>_xlfn.XLOOKUP($A719,'[1]LISTA ETIQUETAS'!$O:$O,'[1]LISTA ETIQUETAS'!H:H,"",0)</f>
        <v>5</v>
      </c>
      <c r="T719" s="9">
        <f t="shared" si="35"/>
        <v>5</v>
      </c>
      <c r="U719" s="10" t="str">
        <f>IFERROR((VLOOKUP(A719,'links de acesso'!A:B,2,0)),"\\192.168.0.4\Produtos\PRODUTO_PRONTA_ENTREGA\static\IMAGENS_PRODUTOS\SEM IMAGEM.jpg")</f>
        <v>\\192.168.0.4\Produtos\PRODUTO_PRONTA_ENTREGA\static\IMAGENS_PRODUTOS\SEM IMAGEM.jpg</v>
      </c>
      <c r="V719" s="2"/>
    </row>
    <row r="720" spans="1:22" x14ac:dyDescent="0.25">
      <c r="A720" s="5">
        <v>379015</v>
      </c>
      <c r="B720" t="str">
        <f>IFERROR((VLOOKUP(A720,'[1]LISTA ETIQUETAS'!O:X,3,0)),"PRODUTO SEM ESTOQUE")</f>
        <v>EST CADEIRA VIA (COURO TP3 PROMO LA PAZ PRETO FSC) PRETO</v>
      </c>
      <c r="C720" s="10" t="str">
        <f>VLOOKUP(A720,'[1]LISTA ETIQUETAS'!$O:$BT,57,0)</f>
        <v>CLAMI CADEIRA</v>
      </c>
      <c r="D720" s="10" t="str">
        <f>VLOOKUP(A720,'[1]LISTA ETIQUETAS'!$O:$BT,58,0)</f>
        <v>CADEIRA VIA (FL)</v>
      </c>
      <c r="E720" s="11">
        <f>IF(VLOOKUP(A720,'[1]LISTA ETIQUETAS'!O:W,4,0)="",(VLOOKUP(A720,'[1]LISTA ETIQUETAS'!O:W,6,0)),(VLOOKUP(A720,'[1]LISTA ETIQUETAS'!O:W,4,0)))</f>
        <v>0.6</v>
      </c>
      <c r="F720" s="11">
        <f>IF(VLOOKUP(A720,'[1]LISTA ETIQUETAS'!O:W,5,0)="",(VLOOKUP(A720,'[1]LISTA ETIQUETAS'!O:W,7,0)),(VLOOKUP(A720,'[1]LISTA ETIQUETAS'!O:W,5,0)))</f>
        <v>0.53</v>
      </c>
      <c r="G720" s="11">
        <f>IFERROR((VLOOKUP(A720,'[1]LISTA ETIQUETAS'!O:X,8,0)),"")</f>
        <v>0.78</v>
      </c>
      <c r="H720" s="11">
        <f>IFERROR((VLOOKUP(A720,'[1]LISTA ETIQUETAS'!O:X,9,0)),"")</f>
        <v>0</v>
      </c>
      <c r="I720" s="12">
        <f>IFERROR((VLOOKUP(A720,'[1]LISTA ETIQUETAS'!O:Y,11,0)),"")</f>
        <v>11417.57</v>
      </c>
      <c r="J720" s="6">
        <f>VLOOKUP(A720,'[1]LISTA ETIQUETAS'!$O:$Z,12,0)</f>
        <v>0.5</v>
      </c>
      <c r="K720" s="12">
        <f t="shared" si="33"/>
        <v>5708.7849999999999</v>
      </c>
      <c r="L720" s="7" t="str">
        <f>IF(VLOOKUP(A720,'[1]LISTA ETIQUETAS'!O:AB,14,0)="","",(VLOOKUP(A720,'[1]LISTA ETIQUETAS'!O:AB,14,0)))</f>
        <v/>
      </c>
      <c r="M720" s="8">
        <f>VLOOKUP(A720,'[1]LISTA ETIQUETAS'!$O:$BR,56,0)</f>
        <v>0</v>
      </c>
      <c r="N720" s="9">
        <f t="shared" si="34"/>
        <v>379015</v>
      </c>
      <c r="S720" s="2">
        <f>_xlfn.XLOOKUP($A720,'[1]LISTA ETIQUETAS'!$O:$O,'[1]LISTA ETIQUETAS'!H:H,"",0)</f>
        <v>5</v>
      </c>
      <c r="T720" s="9">
        <f t="shared" si="35"/>
        <v>5</v>
      </c>
      <c r="U720" s="10" t="str">
        <f>IFERROR((VLOOKUP(A720,'links de acesso'!A:B,2,0)),"\\192.168.0.4\Produtos\PRODUTO_PRONTA_ENTREGA\static\IMAGENS_PRODUTOS\SEM IMAGEM.jpg")</f>
        <v>\\192.168.0.4\Produtos\PRODUTO_PRONTA_ENTREGA\static\IMAGENS_PRODUTOS\SEM IMAGEM.jpg</v>
      </c>
      <c r="V720" s="2"/>
    </row>
    <row r="721" spans="1:22" x14ac:dyDescent="0.25">
      <c r="A721" s="5">
        <v>379015</v>
      </c>
      <c r="B721" t="str">
        <f>IFERROR((VLOOKUP(A721,'[1]LISTA ETIQUETAS'!O:X,3,0)),"PRODUTO SEM ESTOQUE")</f>
        <v>EST CADEIRA VIA (COURO TP3 PROMO LA PAZ PRETO FSC) PRETO</v>
      </c>
      <c r="C721" s="10" t="str">
        <f>VLOOKUP(A721,'[1]LISTA ETIQUETAS'!$O:$BT,57,0)</f>
        <v>CLAMI CADEIRA</v>
      </c>
      <c r="D721" s="10" t="str">
        <f>VLOOKUP(A721,'[1]LISTA ETIQUETAS'!$O:$BT,58,0)</f>
        <v>CADEIRA VIA (FL)</v>
      </c>
      <c r="E721" s="11">
        <f>IF(VLOOKUP(A721,'[1]LISTA ETIQUETAS'!O:W,4,0)="",(VLOOKUP(A721,'[1]LISTA ETIQUETAS'!O:W,6,0)),(VLOOKUP(A721,'[1]LISTA ETIQUETAS'!O:W,4,0)))</f>
        <v>0.6</v>
      </c>
      <c r="F721" s="11">
        <f>IF(VLOOKUP(A721,'[1]LISTA ETIQUETAS'!O:W,5,0)="",(VLOOKUP(A721,'[1]LISTA ETIQUETAS'!O:W,7,0)),(VLOOKUP(A721,'[1]LISTA ETIQUETAS'!O:W,5,0)))</f>
        <v>0.53</v>
      </c>
      <c r="G721" s="11">
        <f>IFERROR((VLOOKUP(A721,'[1]LISTA ETIQUETAS'!O:X,8,0)),"")</f>
        <v>0.78</v>
      </c>
      <c r="H721" s="11">
        <f>IFERROR((VLOOKUP(A721,'[1]LISTA ETIQUETAS'!O:X,9,0)),"")</f>
        <v>0</v>
      </c>
      <c r="I721" s="12">
        <f>IFERROR((VLOOKUP(A721,'[1]LISTA ETIQUETAS'!O:Y,11,0)),"")</f>
        <v>11417.57</v>
      </c>
      <c r="J721" s="6">
        <f>VLOOKUP(A721,'[1]LISTA ETIQUETAS'!$O:$Z,12,0)</f>
        <v>0.5</v>
      </c>
      <c r="K721" s="12">
        <f t="shared" si="33"/>
        <v>5708.7849999999999</v>
      </c>
      <c r="L721" s="7" t="str">
        <f>IF(VLOOKUP(A721,'[1]LISTA ETIQUETAS'!O:AB,14,0)="","",(VLOOKUP(A721,'[1]LISTA ETIQUETAS'!O:AB,14,0)))</f>
        <v/>
      </c>
      <c r="M721" s="8">
        <f>VLOOKUP(A721,'[1]LISTA ETIQUETAS'!$O:$BR,56,0)</f>
        <v>0</v>
      </c>
      <c r="N721" s="9">
        <f t="shared" si="34"/>
        <v>379015</v>
      </c>
      <c r="S721" s="2">
        <f>_xlfn.XLOOKUP($A721,'[1]LISTA ETIQUETAS'!$O:$O,'[1]LISTA ETIQUETAS'!H:H,"",0)</f>
        <v>5</v>
      </c>
      <c r="T721" s="9">
        <f t="shared" si="35"/>
        <v>5</v>
      </c>
      <c r="U721" s="10" t="str">
        <f>IFERROR((VLOOKUP(A721,'links de acesso'!A:B,2,0)),"\\192.168.0.4\Produtos\PRODUTO_PRONTA_ENTREGA\static\IMAGENS_PRODUTOS\SEM IMAGEM.jpg")</f>
        <v>\\192.168.0.4\Produtos\PRODUTO_PRONTA_ENTREGA\static\IMAGENS_PRODUTOS\SEM IMAGEM.jpg</v>
      </c>
      <c r="V721" s="2"/>
    </row>
    <row r="722" spans="1:22" x14ac:dyDescent="0.25">
      <c r="A722" s="5">
        <v>379015</v>
      </c>
      <c r="B722" t="str">
        <f>IFERROR((VLOOKUP(A722,'[1]LISTA ETIQUETAS'!O:X,3,0)),"PRODUTO SEM ESTOQUE")</f>
        <v>EST CADEIRA VIA (COURO TP3 PROMO LA PAZ PRETO FSC) PRETO</v>
      </c>
      <c r="C722" s="10" t="str">
        <f>VLOOKUP(A722,'[1]LISTA ETIQUETAS'!$O:$BT,57,0)</f>
        <v>CLAMI CADEIRA</v>
      </c>
      <c r="D722" s="10" t="str">
        <f>VLOOKUP(A722,'[1]LISTA ETIQUETAS'!$O:$BT,58,0)</f>
        <v>CADEIRA VIA (FL)</v>
      </c>
      <c r="E722" s="11">
        <f>IF(VLOOKUP(A722,'[1]LISTA ETIQUETAS'!O:W,4,0)="",(VLOOKUP(A722,'[1]LISTA ETIQUETAS'!O:W,6,0)),(VLOOKUP(A722,'[1]LISTA ETIQUETAS'!O:W,4,0)))</f>
        <v>0.6</v>
      </c>
      <c r="F722" s="11">
        <f>IF(VLOOKUP(A722,'[1]LISTA ETIQUETAS'!O:W,5,0)="",(VLOOKUP(A722,'[1]LISTA ETIQUETAS'!O:W,7,0)),(VLOOKUP(A722,'[1]LISTA ETIQUETAS'!O:W,5,0)))</f>
        <v>0.53</v>
      </c>
      <c r="G722" s="11">
        <f>IFERROR((VLOOKUP(A722,'[1]LISTA ETIQUETAS'!O:X,8,0)),"")</f>
        <v>0.78</v>
      </c>
      <c r="H722" s="11">
        <f>IFERROR((VLOOKUP(A722,'[1]LISTA ETIQUETAS'!O:X,9,0)),"")</f>
        <v>0</v>
      </c>
      <c r="I722" s="12">
        <f>IFERROR((VLOOKUP(A722,'[1]LISTA ETIQUETAS'!O:Y,11,0)),"")</f>
        <v>11417.57</v>
      </c>
      <c r="J722" s="6">
        <f>VLOOKUP(A722,'[1]LISTA ETIQUETAS'!$O:$Z,12,0)</f>
        <v>0.5</v>
      </c>
      <c r="K722" s="12">
        <f t="shared" si="33"/>
        <v>5708.7849999999999</v>
      </c>
      <c r="L722" s="7" t="str">
        <f>IF(VLOOKUP(A722,'[1]LISTA ETIQUETAS'!O:AB,14,0)="","",(VLOOKUP(A722,'[1]LISTA ETIQUETAS'!O:AB,14,0)))</f>
        <v/>
      </c>
      <c r="M722" s="8">
        <f>VLOOKUP(A722,'[1]LISTA ETIQUETAS'!$O:$BR,56,0)</f>
        <v>0</v>
      </c>
      <c r="N722" s="9">
        <f t="shared" si="34"/>
        <v>379015</v>
      </c>
      <c r="S722" s="2">
        <f>_xlfn.XLOOKUP($A722,'[1]LISTA ETIQUETAS'!$O:$O,'[1]LISTA ETIQUETAS'!H:H,"",0)</f>
        <v>5</v>
      </c>
      <c r="T722" s="9">
        <f t="shared" si="35"/>
        <v>5</v>
      </c>
      <c r="U722" s="10" t="str">
        <f>IFERROR((VLOOKUP(A722,'links de acesso'!A:B,2,0)),"\\192.168.0.4\Produtos\PRODUTO_PRONTA_ENTREGA\static\IMAGENS_PRODUTOS\SEM IMAGEM.jpg")</f>
        <v>\\192.168.0.4\Produtos\PRODUTO_PRONTA_ENTREGA\static\IMAGENS_PRODUTOS\SEM IMAGEM.jpg</v>
      </c>
      <c r="V722" s="2"/>
    </row>
    <row r="723" spans="1:22" x14ac:dyDescent="0.25">
      <c r="A723" s="5">
        <v>379017</v>
      </c>
      <c r="B723" t="str">
        <f>IFERROR((VLOOKUP(A723,'[1]LISTA ETIQUETAS'!O:X,3,0)),"PRODUTO SEM ESTOQUE")</f>
        <v>EST CADEIRA VIA (COURO TP2 PROMO GRANO SANDSTORM) CHAMPAGNE</v>
      </c>
      <c r="C723" s="10" t="str">
        <f>VLOOKUP(A723,'[1]LISTA ETIQUETAS'!$O:$BT,57,0)</f>
        <v>CLAMI CADEIRA</v>
      </c>
      <c r="D723" s="10" t="str">
        <f>VLOOKUP(A723,'[1]LISTA ETIQUETAS'!$O:$BT,58,0)</f>
        <v>CADEIRA VIA (FL)</v>
      </c>
      <c r="E723" s="11">
        <f>IF(VLOOKUP(A723,'[1]LISTA ETIQUETAS'!O:W,4,0)="",(VLOOKUP(A723,'[1]LISTA ETIQUETAS'!O:W,6,0)),(VLOOKUP(A723,'[1]LISTA ETIQUETAS'!O:W,4,0)))</f>
        <v>0.6</v>
      </c>
      <c r="F723" s="11">
        <f>IF(VLOOKUP(A723,'[1]LISTA ETIQUETAS'!O:W,5,0)="",(VLOOKUP(A723,'[1]LISTA ETIQUETAS'!O:W,7,0)),(VLOOKUP(A723,'[1]LISTA ETIQUETAS'!O:W,5,0)))</f>
        <v>0.53</v>
      </c>
      <c r="G723" s="11">
        <f>IFERROR((VLOOKUP(A723,'[1]LISTA ETIQUETAS'!O:X,8,0)),"")</f>
        <v>0.78</v>
      </c>
      <c r="H723" s="11">
        <f>IFERROR((VLOOKUP(A723,'[1]LISTA ETIQUETAS'!O:X,9,0)),"")</f>
        <v>0</v>
      </c>
      <c r="I723" s="12">
        <f>IFERROR((VLOOKUP(A723,'[1]LISTA ETIQUETAS'!O:Y,11,0)),"")</f>
        <v>11215.66</v>
      </c>
      <c r="J723" s="6">
        <f>VLOOKUP(A723,'[1]LISTA ETIQUETAS'!$O:$Z,12,0)</f>
        <v>0.5</v>
      </c>
      <c r="K723" s="12">
        <f t="shared" si="33"/>
        <v>5607.83</v>
      </c>
      <c r="L723" s="7" t="str">
        <f>IF(VLOOKUP(A723,'[1]LISTA ETIQUETAS'!O:AB,14,0)="","",(VLOOKUP(A723,'[1]LISTA ETIQUETAS'!O:AB,14,0)))</f>
        <v/>
      </c>
      <c r="M723" s="8">
        <f>VLOOKUP(A723,'[1]LISTA ETIQUETAS'!$O:$BR,56,0)</f>
        <v>0</v>
      </c>
      <c r="N723" s="9">
        <f t="shared" si="34"/>
        <v>379017</v>
      </c>
      <c r="S723" s="2">
        <f>_xlfn.XLOOKUP($A723,'[1]LISTA ETIQUETAS'!$O:$O,'[1]LISTA ETIQUETAS'!H:H,"",0)</f>
        <v>4</v>
      </c>
      <c r="T723" s="9">
        <f t="shared" si="35"/>
        <v>4</v>
      </c>
      <c r="U723" s="10" t="str">
        <f>IFERROR((VLOOKUP(A723,'links de acesso'!A:B,2,0)),"\\192.168.0.4\Produtos\PRODUTO_PRONTA_ENTREGA\static\IMAGENS_PRODUTOS\SEM IMAGEM.jpg")</f>
        <v>\\192.168.0.4\Produtos\PRODUTO_PRONTA_ENTREGA\static\IMAGENS_PRODUTOS\SEM IMAGEM.jpg</v>
      </c>
      <c r="V723" s="2"/>
    </row>
    <row r="724" spans="1:22" x14ac:dyDescent="0.25">
      <c r="A724" s="5">
        <v>379017</v>
      </c>
      <c r="B724" t="str">
        <f>IFERROR((VLOOKUP(A724,'[1]LISTA ETIQUETAS'!O:X,3,0)),"PRODUTO SEM ESTOQUE")</f>
        <v>EST CADEIRA VIA (COURO TP2 PROMO GRANO SANDSTORM) CHAMPAGNE</v>
      </c>
      <c r="C724" s="10" t="str">
        <f>VLOOKUP(A724,'[1]LISTA ETIQUETAS'!$O:$BT,57,0)</f>
        <v>CLAMI CADEIRA</v>
      </c>
      <c r="D724" s="10" t="str">
        <f>VLOOKUP(A724,'[1]LISTA ETIQUETAS'!$O:$BT,58,0)</f>
        <v>CADEIRA VIA (FL)</v>
      </c>
      <c r="E724" s="11">
        <f>IF(VLOOKUP(A724,'[1]LISTA ETIQUETAS'!O:W,4,0)="",(VLOOKUP(A724,'[1]LISTA ETIQUETAS'!O:W,6,0)),(VLOOKUP(A724,'[1]LISTA ETIQUETAS'!O:W,4,0)))</f>
        <v>0.6</v>
      </c>
      <c r="F724" s="11">
        <f>IF(VLOOKUP(A724,'[1]LISTA ETIQUETAS'!O:W,5,0)="",(VLOOKUP(A724,'[1]LISTA ETIQUETAS'!O:W,7,0)),(VLOOKUP(A724,'[1]LISTA ETIQUETAS'!O:W,5,0)))</f>
        <v>0.53</v>
      </c>
      <c r="G724" s="11">
        <f>IFERROR((VLOOKUP(A724,'[1]LISTA ETIQUETAS'!O:X,8,0)),"")</f>
        <v>0.78</v>
      </c>
      <c r="H724" s="11">
        <f>IFERROR((VLOOKUP(A724,'[1]LISTA ETIQUETAS'!O:X,9,0)),"")</f>
        <v>0</v>
      </c>
      <c r="I724" s="12">
        <f>IFERROR((VLOOKUP(A724,'[1]LISTA ETIQUETAS'!O:Y,11,0)),"")</f>
        <v>11215.66</v>
      </c>
      <c r="J724" s="6">
        <f>VLOOKUP(A724,'[1]LISTA ETIQUETAS'!$O:$Z,12,0)</f>
        <v>0.5</v>
      </c>
      <c r="K724" s="12">
        <f t="shared" si="33"/>
        <v>5607.83</v>
      </c>
      <c r="L724" s="7" t="str">
        <f>IF(VLOOKUP(A724,'[1]LISTA ETIQUETAS'!O:AB,14,0)="","",(VLOOKUP(A724,'[1]LISTA ETIQUETAS'!O:AB,14,0)))</f>
        <v/>
      </c>
      <c r="M724" s="8">
        <f>VLOOKUP(A724,'[1]LISTA ETIQUETAS'!$O:$BR,56,0)</f>
        <v>0</v>
      </c>
      <c r="N724" s="9">
        <f t="shared" si="34"/>
        <v>379017</v>
      </c>
      <c r="S724" s="2">
        <f>_xlfn.XLOOKUP($A724,'[1]LISTA ETIQUETAS'!$O:$O,'[1]LISTA ETIQUETAS'!H:H,"",0)</f>
        <v>4</v>
      </c>
      <c r="T724" s="9">
        <f t="shared" si="35"/>
        <v>4</v>
      </c>
      <c r="U724" s="10" t="str">
        <f>IFERROR((VLOOKUP(A724,'links de acesso'!A:B,2,0)),"\\192.168.0.4\Produtos\PRODUTO_PRONTA_ENTREGA\static\IMAGENS_PRODUTOS\SEM IMAGEM.jpg")</f>
        <v>\\192.168.0.4\Produtos\PRODUTO_PRONTA_ENTREGA\static\IMAGENS_PRODUTOS\SEM IMAGEM.jpg</v>
      </c>
      <c r="V724" s="2"/>
    </row>
    <row r="725" spans="1:22" x14ac:dyDescent="0.25">
      <c r="A725" s="5">
        <v>379017</v>
      </c>
      <c r="B725" t="str">
        <f>IFERROR((VLOOKUP(A725,'[1]LISTA ETIQUETAS'!O:X,3,0)),"PRODUTO SEM ESTOQUE")</f>
        <v>EST CADEIRA VIA (COURO TP2 PROMO GRANO SANDSTORM) CHAMPAGNE</v>
      </c>
      <c r="C725" s="10" t="str">
        <f>VLOOKUP(A725,'[1]LISTA ETIQUETAS'!$O:$BT,57,0)</f>
        <v>CLAMI CADEIRA</v>
      </c>
      <c r="D725" s="10" t="str">
        <f>VLOOKUP(A725,'[1]LISTA ETIQUETAS'!$O:$BT,58,0)</f>
        <v>CADEIRA VIA (FL)</v>
      </c>
      <c r="E725" s="11">
        <f>IF(VLOOKUP(A725,'[1]LISTA ETIQUETAS'!O:W,4,0)="",(VLOOKUP(A725,'[1]LISTA ETIQUETAS'!O:W,6,0)),(VLOOKUP(A725,'[1]LISTA ETIQUETAS'!O:W,4,0)))</f>
        <v>0.6</v>
      </c>
      <c r="F725" s="11">
        <f>IF(VLOOKUP(A725,'[1]LISTA ETIQUETAS'!O:W,5,0)="",(VLOOKUP(A725,'[1]LISTA ETIQUETAS'!O:W,7,0)),(VLOOKUP(A725,'[1]LISTA ETIQUETAS'!O:W,5,0)))</f>
        <v>0.53</v>
      </c>
      <c r="G725" s="11">
        <f>IFERROR((VLOOKUP(A725,'[1]LISTA ETIQUETAS'!O:X,8,0)),"")</f>
        <v>0.78</v>
      </c>
      <c r="H725" s="11">
        <f>IFERROR((VLOOKUP(A725,'[1]LISTA ETIQUETAS'!O:X,9,0)),"")</f>
        <v>0</v>
      </c>
      <c r="I725" s="12">
        <f>IFERROR((VLOOKUP(A725,'[1]LISTA ETIQUETAS'!O:Y,11,0)),"")</f>
        <v>11215.66</v>
      </c>
      <c r="J725" s="6">
        <f>VLOOKUP(A725,'[1]LISTA ETIQUETAS'!$O:$Z,12,0)</f>
        <v>0.5</v>
      </c>
      <c r="K725" s="12">
        <f t="shared" si="33"/>
        <v>5607.83</v>
      </c>
      <c r="L725" s="7" t="str">
        <f>IF(VLOOKUP(A725,'[1]LISTA ETIQUETAS'!O:AB,14,0)="","",(VLOOKUP(A725,'[1]LISTA ETIQUETAS'!O:AB,14,0)))</f>
        <v/>
      </c>
      <c r="M725" s="8">
        <f>VLOOKUP(A725,'[1]LISTA ETIQUETAS'!$O:$BR,56,0)</f>
        <v>0</v>
      </c>
      <c r="N725" s="9">
        <f t="shared" si="34"/>
        <v>379017</v>
      </c>
      <c r="S725" s="2">
        <f>_xlfn.XLOOKUP($A725,'[1]LISTA ETIQUETAS'!$O:$O,'[1]LISTA ETIQUETAS'!H:H,"",0)</f>
        <v>4</v>
      </c>
      <c r="T725" s="9">
        <f t="shared" si="35"/>
        <v>4</v>
      </c>
      <c r="U725" s="10" t="str">
        <f>IFERROR((VLOOKUP(A725,'links de acesso'!A:B,2,0)),"\\192.168.0.4\Produtos\PRODUTO_PRONTA_ENTREGA\static\IMAGENS_PRODUTOS\SEM IMAGEM.jpg")</f>
        <v>\\192.168.0.4\Produtos\PRODUTO_PRONTA_ENTREGA\static\IMAGENS_PRODUTOS\SEM IMAGEM.jpg</v>
      </c>
      <c r="V725" s="2"/>
    </row>
    <row r="726" spans="1:22" x14ac:dyDescent="0.25">
      <c r="A726" s="5">
        <v>379017</v>
      </c>
      <c r="B726" t="str">
        <f>IFERROR((VLOOKUP(A726,'[1]LISTA ETIQUETAS'!O:X,3,0)),"PRODUTO SEM ESTOQUE")</f>
        <v>EST CADEIRA VIA (COURO TP2 PROMO GRANO SANDSTORM) CHAMPAGNE</v>
      </c>
      <c r="C726" s="10" t="str">
        <f>VLOOKUP(A726,'[1]LISTA ETIQUETAS'!$O:$BT,57,0)</f>
        <v>CLAMI CADEIRA</v>
      </c>
      <c r="D726" s="10" t="str">
        <f>VLOOKUP(A726,'[1]LISTA ETIQUETAS'!$O:$BT,58,0)</f>
        <v>CADEIRA VIA (FL)</v>
      </c>
      <c r="E726" s="11">
        <f>IF(VLOOKUP(A726,'[1]LISTA ETIQUETAS'!O:W,4,0)="",(VLOOKUP(A726,'[1]LISTA ETIQUETAS'!O:W,6,0)),(VLOOKUP(A726,'[1]LISTA ETIQUETAS'!O:W,4,0)))</f>
        <v>0.6</v>
      </c>
      <c r="F726" s="11">
        <f>IF(VLOOKUP(A726,'[1]LISTA ETIQUETAS'!O:W,5,0)="",(VLOOKUP(A726,'[1]LISTA ETIQUETAS'!O:W,7,0)),(VLOOKUP(A726,'[1]LISTA ETIQUETAS'!O:W,5,0)))</f>
        <v>0.53</v>
      </c>
      <c r="G726" s="11">
        <f>IFERROR((VLOOKUP(A726,'[1]LISTA ETIQUETAS'!O:X,8,0)),"")</f>
        <v>0.78</v>
      </c>
      <c r="H726" s="11">
        <f>IFERROR((VLOOKUP(A726,'[1]LISTA ETIQUETAS'!O:X,9,0)),"")</f>
        <v>0</v>
      </c>
      <c r="I726" s="12">
        <f>IFERROR((VLOOKUP(A726,'[1]LISTA ETIQUETAS'!O:Y,11,0)),"")</f>
        <v>11215.66</v>
      </c>
      <c r="J726" s="6">
        <f>VLOOKUP(A726,'[1]LISTA ETIQUETAS'!$O:$Z,12,0)</f>
        <v>0.5</v>
      </c>
      <c r="K726" s="12">
        <f t="shared" si="33"/>
        <v>5607.83</v>
      </c>
      <c r="L726" s="7" t="str">
        <f>IF(VLOOKUP(A726,'[1]LISTA ETIQUETAS'!O:AB,14,0)="","",(VLOOKUP(A726,'[1]LISTA ETIQUETAS'!O:AB,14,0)))</f>
        <v/>
      </c>
      <c r="M726" s="8">
        <f>VLOOKUP(A726,'[1]LISTA ETIQUETAS'!$O:$BR,56,0)</f>
        <v>0</v>
      </c>
      <c r="N726" s="9">
        <f t="shared" si="34"/>
        <v>379017</v>
      </c>
      <c r="S726" s="2">
        <f>_xlfn.XLOOKUP($A726,'[1]LISTA ETIQUETAS'!$O:$O,'[1]LISTA ETIQUETAS'!H:H,"",0)</f>
        <v>4</v>
      </c>
      <c r="T726" s="9">
        <f t="shared" si="35"/>
        <v>4</v>
      </c>
      <c r="U726" s="10" t="str">
        <f>IFERROR((VLOOKUP(A726,'links de acesso'!A:B,2,0)),"\\192.168.0.4\Produtos\PRODUTO_PRONTA_ENTREGA\static\IMAGENS_PRODUTOS\SEM IMAGEM.jpg")</f>
        <v>\\192.168.0.4\Produtos\PRODUTO_PRONTA_ENTREGA\static\IMAGENS_PRODUTOS\SEM IMAGEM.jpg</v>
      </c>
      <c r="V726" s="2"/>
    </row>
    <row r="727" spans="1:22" x14ac:dyDescent="0.25">
      <c r="A727" s="5">
        <v>379015</v>
      </c>
      <c r="B727" t="str">
        <f>IFERROR((VLOOKUP(A727,'[1]LISTA ETIQUETAS'!O:X,3,0)),"PRODUTO SEM ESTOQUE")</f>
        <v>EST CADEIRA VIA (COURO TP3 PROMO LA PAZ PRETO FSC) PRETO</v>
      </c>
      <c r="C727" s="10" t="str">
        <f>VLOOKUP(A727,'[1]LISTA ETIQUETAS'!$O:$BT,57,0)</f>
        <v>CLAMI CADEIRA</v>
      </c>
      <c r="D727" s="10" t="str">
        <f>VLOOKUP(A727,'[1]LISTA ETIQUETAS'!$O:$BT,58,0)</f>
        <v>CADEIRA VIA (FL)</v>
      </c>
      <c r="E727" s="11">
        <f>IF(VLOOKUP(A727,'[1]LISTA ETIQUETAS'!O:W,4,0)="",(VLOOKUP(A727,'[1]LISTA ETIQUETAS'!O:W,6,0)),(VLOOKUP(A727,'[1]LISTA ETIQUETAS'!O:W,4,0)))</f>
        <v>0.6</v>
      </c>
      <c r="F727" s="11">
        <f>IF(VLOOKUP(A727,'[1]LISTA ETIQUETAS'!O:W,5,0)="",(VLOOKUP(A727,'[1]LISTA ETIQUETAS'!O:W,7,0)),(VLOOKUP(A727,'[1]LISTA ETIQUETAS'!O:W,5,0)))</f>
        <v>0.53</v>
      </c>
      <c r="G727" s="11">
        <f>IFERROR((VLOOKUP(A727,'[1]LISTA ETIQUETAS'!O:X,8,0)),"")</f>
        <v>0.78</v>
      </c>
      <c r="H727" s="11">
        <f>IFERROR((VLOOKUP(A727,'[1]LISTA ETIQUETAS'!O:X,9,0)),"")</f>
        <v>0</v>
      </c>
      <c r="I727" s="12">
        <f>IFERROR((VLOOKUP(A727,'[1]LISTA ETIQUETAS'!O:Y,11,0)),"")</f>
        <v>11417.57</v>
      </c>
      <c r="J727" s="6">
        <f>VLOOKUP(A727,'[1]LISTA ETIQUETAS'!$O:$Z,12,0)</f>
        <v>0.5</v>
      </c>
      <c r="K727" s="12">
        <f t="shared" si="33"/>
        <v>5708.7849999999999</v>
      </c>
      <c r="L727" s="7" t="str">
        <f>IF(VLOOKUP(A727,'[1]LISTA ETIQUETAS'!O:AB,14,0)="","",(VLOOKUP(A727,'[1]LISTA ETIQUETAS'!O:AB,14,0)))</f>
        <v/>
      </c>
      <c r="M727" s="8">
        <f>VLOOKUP(A727,'[1]LISTA ETIQUETAS'!$O:$BR,56,0)</f>
        <v>0</v>
      </c>
      <c r="N727" s="9">
        <f t="shared" si="34"/>
        <v>379015</v>
      </c>
      <c r="S727" s="2">
        <f>_xlfn.XLOOKUP($A727,'[1]LISTA ETIQUETAS'!$O:$O,'[1]LISTA ETIQUETAS'!H:H,"",0)</f>
        <v>5</v>
      </c>
      <c r="T727" s="9">
        <f t="shared" si="35"/>
        <v>5</v>
      </c>
      <c r="U727" s="10" t="str">
        <f>IFERROR((VLOOKUP(A727,'links de acesso'!A:B,2,0)),"\\192.168.0.4\Produtos\PRODUTO_PRONTA_ENTREGA\static\IMAGENS_PRODUTOS\SEM IMAGEM.jpg")</f>
        <v>\\192.168.0.4\Produtos\PRODUTO_PRONTA_ENTREGA\static\IMAGENS_PRODUTOS\SEM IMAGEM.jpg</v>
      </c>
      <c r="V727" s="2"/>
    </row>
    <row r="728" spans="1:22" x14ac:dyDescent="0.25">
      <c r="A728" s="5">
        <v>379015</v>
      </c>
      <c r="B728" t="str">
        <f>IFERROR((VLOOKUP(A728,'[1]LISTA ETIQUETAS'!O:X,3,0)),"PRODUTO SEM ESTOQUE")</f>
        <v>EST CADEIRA VIA (COURO TP3 PROMO LA PAZ PRETO FSC) PRETO</v>
      </c>
      <c r="C728" s="10" t="str">
        <f>VLOOKUP(A728,'[1]LISTA ETIQUETAS'!$O:$BT,57,0)</f>
        <v>CLAMI CADEIRA</v>
      </c>
      <c r="D728" s="10" t="str">
        <f>VLOOKUP(A728,'[1]LISTA ETIQUETAS'!$O:$BT,58,0)</f>
        <v>CADEIRA VIA (FL)</v>
      </c>
      <c r="E728" s="11">
        <f>IF(VLOOKUP(A728,'[1]LISTA ETIQUETAS'!O:W,4,0)="",(VLOOKUP(A728,'[1]LISTA ETIQUETAS'!O:W,6,0)),(VLOOKUP(A728,'[1]LISTA ETIQUETAS'!O:W,4,0)))</f>
        <v>0.6</v>
      </c>
      <c r="F728" s="11">
        <f>IF(VLOOKUP(A728,'[1]LISTA ETIQUETAS'!O:W,5,0)="",(VLOOKUP(A728,'[1]LISTA ETIQUETAS'!O:W,7,0)),(VLOOKUP(A728,'[1]LISTA ETIQUETAS'!O:W,5,0)))</f>
        <v>0.53</v>
      </c>
      <c r="G728" s="11">
        <f>IFERROR((VLOOKUP(A728,'[1]LISTA ETIQUETAS'!O:X,8,0)),"")</f>
        <v>0.78</v>
      </c>
      <c r="H728" s="11">
        <f>IFERROR((VLOOKUP(A728,'[1]LISTA ETIQUETAS'!O:X,9,0)),"")</f>
        <v>0</v>
      </c>
      <c r="I728" s="12">
        <f>IFERROR((VLOOKUP(A728,'[1]LISTA ETIQUETAS'!O:Y,11,0)),"")</f>
        <v>11417.57</v>
      </c>
      <c r="J728" s="6">
        <f>VLOOKUP(A728,'[1]LISTA ETIQUETAS'!$O:$Z,12,0)</f>
        <v>0.5</v>
      </c>
      <c r="K728" s="12">
        <f t="shared" si="33"/>
        <v>5708.7849999999999</v>
      </c>
      <c r="L728" s="7" t="str">
        <f>IF(VLOOKUP(A728,'[1]LISTA ETIQUETAS'!O:AB,14,0)="","",(VLOOKUP(A728,'[1]LISTA ETIQUETAS'!O:AB,14,0)))</f>
        <v/>
      </c>
      <c r="M728" s="8">
        <f>VLOOKUP(A728,'[1]LISTA ETIQUETAS'!$O:$BR,56,0)</f>
        <v>0</v>
      </c>
      <c r="N728" s="9">
        <f t="shared" si="34"/>
        <v>379015</v>
      </c>
      <c r="S728" s="2">
        <f>_xlfn.XLOOKUP($A728,'[1]LISTA ETIQUETAS'!$O:$O,'[1]LISTA ETIQUETAS'!H:H,"",0)</f>
        <v>5</v>
      </c>
      <c r="T728" s="9">
        <f t="shared" si="35"/>
        <v>5</v>
      </c>
      <c r="U728" s="10" t="str">
        <f>IFERROR((VLOOKUP(A728,'links de acesso'!A:B,2,0)),"\\192.168.0.4\Produtos\PRODUTO_PRONTA_ENTREGA\static\IMAGENS_PRODUTOS\SEM IMAGEM.jpg")</f>
        <v>\\192.168.0.4\Produtos\PRODUTO_PRONTA_ENTREGA\static\IMAGENS_PRODUTOS\SEM IMAGEM.jpg</v>
      </c>
      <c r="V728" s="2"/>
    </row>
    <row r="729" spans="1:22" x14ac:dyDescent="0.25">
      <c r="A729" s="5">
        <v>379017</v>
      </c>
      <c r="B729" t="str">
        <f>IFERROR((VLOOKUP(A729,'[1]LISTA ETIQUETAS'!O:X,3,0)),"PRODUTO SEM ESTOQUE")</f>
        <v>EST CADEIRA VIA (COURO TP2 PROMO GRANO SANDSTORM) CHAMPAGNE</v>
      </c>
      <c r="C729" s="10" t="str">
        <f>VLOOKUP(A729,'[1]LISTA ETIQUETAS'!$O:$BT,57,0)</f>
        <v>CLAMI CADEIRA</v>
      </c>
      <c r="D729" s="10" t="str">
        <f>VLOOKUP(A729,'[1]LISTA ETIQUETAS'!$O:$BT,58,0)</f>
        <v>CADEIRA VIA (FL)</v>
      </c>
      <c r="E729" s="11">
        <f>IF(VLOOKUP(A729,'[1]LISTA ETIQUETAS'!O:W,4,0)="",(VLOOKUP(A729,'[1]LISTA ETIQUETAS'!O:W,6,0)),(VLOOKUP(A729,'[1]LISTA ETIQUETAS'!O:W,4,0)))</f>
        <v>0.6</v>
      </c>
      <c r="F729" s="11">
        <f>IF(VLOOKUP(A729,'[1]LISTA ETIQUETAS'!O:W,5,0)="",(VLOOKUP(A729,'[1]LISTA ETIQUETAS'!O:W,7,0)),(VLOOKUP(A729,'[1]LISTA ETIQUETAS'!O:W,5,0)))</f>
        <v>0.53</v>
      </c>
      <c r="G729" s="11">
        <f>IFERROR((VLOOKUP(A729,'[1]LISTA ETIQUETAS'!O:X,8,0)),"")</f>
        <v>0.78</v>
      </c>
      <c r="H729" s="11">
        <f>IFERROR((VLOOKUP(A729,'[1]LISTA ETIQUETAS'!O:X,9,0)),"")</f>
        <v>0</v>
      </c>
      <c r="I729" s="12">
        <f>IFERROR((VLOOKUP(A729,'[1]LISTA ETIQUETAS'!O:Y,11,0)),"")</f>
        <v>11215.66</v>
      </c>
      <c r="J729" s="6">
        <f>VLOOKUP(A729,'[1]LISTA ETIQUETAS'!$O:$Z,12,0)</f>
        <v>0.5</v>
      </c>
      <c r="K729" s="12">
        <f t="shared" si="33"/>
        <v>5607.83</v>
      </c>
      <c r="L729" s="7" t="str">
        <f>IF(VLOOKUP(A729,'[1]LISTA ETIQUETAS'!O:AB,14,0)="","",(VLOOKUP(A729,'[1]LISTA ETIQUETAS'!O:AB,14,0)))</f>
        <v/>
      </c>
      <c r="M729" s="8">
        <f>VLOOKUP(A729,'[1]LISTA ETIQUETAS'!$O:$BR,56,0)</f>
        <v>0</v>
      </c>
      <c r="N729" s="9">
        <f t="shared" si="34"/>
        <v>379017</v>
      </c>
      <c r="S729" s="2">
        <f>_xlfn.XLOOKUP($A729,'[1]LISTA ETIQUETAS'!$O:$O,'[1]LISTA ETIQUETAS'!H:H,"",0)</f>
        <v>4</v>
      </c>
      <c r="T729" s="9">
        <f t="shared" si="35"/>
        <v>4</v>
      </c>
      <c r="U729" s="10" t="str">
        <f>IFERROR((VLOOKUP(A729,'links de acesso'!A:B,2,0)),"\\192.168.0.4\Produtos\PRODUTO_PRONTA_ENTREGA\static\IMAGENS_PRODUTOS\SEM IMAGEM.jpg")</f>
        <v>\\192.168.0.4\Produtos\PRODUTO_PRONTA_ENTREGA\static\IMAGENS_PRODUTOS\SEM IMAGEM.jpg</v>
      </c>
      <c r="V729" s="2"/>
    </row>
    <row r="730" spans="1:22" x14ac:dyDescent="0.25">
      <c r="A730" s="5">
        <v>379017</v>
      </c>
      <c r="B730" t="str">
        <f>IFERROR((VLOOKUP(A730,'[1]LISTA ETIQUETAS'!O:X,3,0)),"PRODUTO SEM ESTOQUE")</f>
        <v>EST CADEIRA VIA (COURO TP2 PROMO GRANO SANDSTORM) CHAMPAGNE</v>
      </c>
      <c r="C730" s="10" t="str">
        <f>VLOOKUP(A730,'[1]LISTA ETIQUETAS'!$O:$BT,57,0)</f>
        <v>CLAMI CADEIRA</v>
      </c>
      <c r="D730" s="10" t="str">
        <f>VLOOKUP(A730,'[1]LISTA ETIQUETAS'!$O:$BT,58,0)</f>
        <v>CADEIRA VIA (FL)</v>
      </c>
      <c r="E730" s="11">
        <f>IF(VLOOKUP(A730,'[1]LISTA ETIQUETAS'!O:W,4,0)="",(VLOOKUP(A730,'[1]LISTA ETIQUETAS'!O:W,6,0)),(VLOOKUP(A730,'[1]LISTA ETIQUETAS'!O:W,4,0)))</f>
        <v>0.6</v>
      </c>
      <c r="F730" s="11">
        <f>IF(VLOOKUP(A730,'[1]LISTA ETIQUETAS'!O:W,5,0)="",(VLOOKUP(A730,'[1]LISTA ETIQUETAS'!O:W,7,0)),(VLOOKUP(A730,'[1]LISTA ETIQUETAS'!O:W,5,0)))</f>
        <v>0.53</v>
      </c>
      <c r="G730" s="11">
        <f>IFERROR((VLOOKUP(A730,'[1]LISTA ETIQUETAS'!O:X,8,0)),"")</f>
        <v>0.78</v>
      </c>
      <c r="H730" s="11">
        <f>IFERROR((VLOOKUP(A730,'[1]LISTA ETIQUETAS'!O:X,9,0)),"")</f>
        <v>0</v>
      </c>
      <c r="I730" s="12">
        <f>IFERROR((VLOOKUP(A730,'[1]LISTA ETIQUETAS'!O:Y,11,0)),"")</f>
        <v>11215.66</v>
      </c>
      <c r="J730" s="6">
        <f>VLOOKUP(A730,'[1]LISTA ETIQUETAS'!$O:$Z,12,0)</f>
        <v>0.5</v>
      </c>
      <c r="K730" s="12">
        <f t="shared" si="33"/>
        <v>5607.83</v>
      </c>
      <c r="L730" s="7" t="str">
        <f>IF(VLOOKUP(A730,'[1]LISTA ETIQUETAS'!O:AB,14,0)="","",(VLOOKUP(A730,'[1]LISTA ETIQUETAS'!O:AB,14,0)))</f>
        <v/>
      </c>
      <c r="M730" s="8">
        <f>VLOOKUP(A730,'[1]LISTA ETIQUETAS'!$O:$BR,56,0)</f>
        <v>0</v>
      </c>
      <c r="N730" s="9">
        <f t="shared" si="34"/>
        <v>379017</v>
      </c>
      <c r="S730" s="2">
        <f>_xlfn.XLOOKUP($A730,'[1]LISTA ETIQUETAS'!$O:$O,'[1]LISTA ETIQUETAS'!H:H,"",0)</f>
        <v>4</v>
      </c>
      <c r="T730" s="9">
        <f t="shared" si="35"/>
        <v>4</v>
      </c>
      <c r="U730" s="10" t="str">
        <f>IFERROR((VLOOKUP(A730,'links de acesso'!A:B,2,0)),"\\192.168.0.4\Produtos\PRODUTO_PRONTA_ENTREGA\static\IMAGENS_PRODUTOS\SEM IMAGEM.jpg")</f>
        <v>\\192.168.0.4\Produtos\PRODUTO_PRONTA_ENTREGA\static\IMAGENS_PRODUTOS\SEM IMAGEM.jpg</v>
      </c>
      <c r="V730" s="2"/>
    </row>
    <row r="731" spans="1:22" x14ac:dyDescent="0.25">
      <c r="A731" s="5">
        <v>221148</v>
      </c>
      <c r="B731" t="str">
        <f>IFERROR((VLOOKUP(A731,'[1]LISTA ETIQUETAS'!O:X,3,0)),"PRODUTO SEM ESTOQUE")</f>
        <v>EST CADEIRA WING MISTA (TELA SEXTAVADA NT) TC 110</v>
      </c>
      <c r="C731" s="10" t="str">
        <f>VLOOKUP(A731,'[1]LISTA ETIQUETAS'!$O:$BT,57,0)</f>
        <v>CLAMI CADEIRA</v>
      </c>
      <c r="D731" s="10" t="str">
        <f>VLOOKUP(A731,'[1]LISTA ETIQUETAS'!$O:$BT,58,0)</f>
        <v>CADEIRA WING (FL)</v>
      </c>
      <c r="E731" s="11">
        <f>IF(VLOOKUP(A731,'[1]LISTA ETIQUETAS'!O:W,4,0)="",(VLOOKUP(A731,'[1]LISTA ETIQUETAS'!O:W,6,0)),(VLOOKUP(A731,'[1]LISTA ETIQUETAS'!O:W,4,0)))</f>
        <v>0.56000000000000005</v>
      </c>
      <c r="F731" s="11">
        <f>IF(VLOOKUP(A731,'[1]LISTA ETIQUETAS'!O:W,5,0)="",(VLOOKUP(A731,'[1]LISTA ETIQUETAS'!O:W,7,0)),(VLOOKUP(A731,'[1]LISTA ETIQUETAS'!O:W,5,0)))</f>
        <v>0.54</v>
      </c>
      <c r="G731" s="11">
        <f>IFERROR((VLOOKUP(A731,'[1]LISTA ETIQUETAS'!O:X,8,0)),"")</f>
        <v>0.84</v>
      </c>
      <c r="H731" s="11">
        <f>IFERROR((VLOOKUP(A731,'[1]LISTA ETIQUETAS'!O:X,9,0)),"")</f>
        <v>0</v>
      </c>
      <c r="I731" s="12">
        <f>IFERROR((VLOOKUP(A731,'[1]LISTA ETIQUETAS'!O:Y,11,0)),"")</f>
        <v>5669.57</v>
      </c>
      <c r="J731" s="6">
        <f>VLOOKUP(A731,'[1]LISTA ETIQUETAS'!$O:$Z,12,0)</f>
        <v>0.65</v>
      </c>
      <c r="K731" s="12">
        <f t="shared" si="33"/>
        <v>1984.3494999999998</v>
      </c>
      <c r="L731" s="7" t="str">
        <f>IF(VLOOKUP(A731,'[1]LISTA ETIQUETAS'!O:AB,14,0)="","",(VLOOKUP(A731,'[1]LISTA ETIQUETAS'!O:AB,14,0)))</f>
        <v/>
      </c>
      <c r="M731" s="8">
        <f>VLOOKUP(A731,'[1]LISTA ETIQUETAS'!$O:$BR,56,0)</f>
        <v>0</v>
      </c>
      <c r="N731" s="9">
        <f t="shared" si="34"/>
        <v>221148</v>
      </c>
      <c r="S731" s="2">
        <f>_xlfn.XLOOKUP($A731,'[1]LISTA ETIQUETAS'!$O:$O,'[1]LISTA ETIQUETAS'!H:H,"",0)</f>
        <v>2</v>
      </c>
      <c r="T731" s="9">
        <f t="shared" si="35"/>
        <v>2</v>
      </c>
      <c r="U731" s="10" t="str">
        <f>IFERROR((VLOOKUP(A731,'links de acesso'!A:B,2,0)),"\\192.168.0.4\Produtos\PRODUTO_PRONTA_ENTREGA\static\IMAGENS_PRODUTOS\SEM IMAGEM.jpg")</f>
        <v>\\192.168.0.4\Produtos\PRODUTO_PRONTA_ENTREGA\static\IMAGENS_PRODUTOS\CADEIRA WING MISTA _221148.jpg</v>
      </c>
      <c r="V731" s="2"/>
    </row>
    <row r="732" spans="1:22" x14ac:dyDescent="0.25">
      <c r="A732" s="5">
        <v>221148</v>
      </c>
      <c r="B732" t="str">
        <f>IFERROR((VLOOKUP(A732,'[1]LISTA ETIQUETAS'!O:X,3,0)),"PRODUTO SEM ESTOQUE")</f>
        <v>EST CADEIRA WING MISTA (TELA SEXTAVADA NT) TC 110</v>
      </c>
      <c r="C732" s="10" t="str">
        <f>VLOOKUP(A732,'[1]LISTA ETIQUETAS'!$O:$BT,57,0)</f>
        <v>CLAMI CADEIRA</v>
      </c>
      <c r="D732" s="10" t="str">
        <f>VLOOKUP(A732,'[1]LISTA ETIQUETAS'!$O:$BT,58,0)</f>
        <v>CADEIRA WING (FL)</v>
      </c>
      <c r="E732" s="11">
        <f>IF(VLOOKUP(A732,'[1]LISTA ETIQUETAS'!O:W,4,0)="",(VLOOKUP(A732,'[1]LISTA ETIQUETAS'!O:W,6,0)),(VLOOKUP(A732,'[1]LISTA ETIQUETAS'!O:W,4,0)))</f>
        <v>0.56000000000000005</v>
      </c>
      <c r="F732" s="11">
        <f>IF(VLOOKUP(A732,'[1]LISTA ETIQUETAS'!O:W,5,0)="",(VLOOKUP(A732,'[1]LISTA ETIQUETAS'!O:W,7,0)),(VLOOKUP(A732,'[1]LISTA ETIQUETAS'!O:W,5,0)))</f>
        <v>0.54</v>
      </c>
      <c r="G732" s="11">
        <f>IFERROR((VLOOKUP(A732,'[1]LISTA ETIQUETAS'!O:X,8,0)),"")</f>
        <v>0.84</v>
      </c>
      <c r="H732" s="11">
        <f>IFERROR((VLOOKUP(A732,'[1]LISTA ETIQUETAS'!O:X,9,0)),"")</f>
        <v>0</v>
      </c>
      <c r="I732" s="12">
        <f>IFERROR((VLOOKUP(A732,'[1]LISTA ETIQUETAS'!O:Y,11,0)),"")</f>
        <v>5669.57</v>
      </c>
      <c r="J732" s="6">
        <f>VLOOKUP(A732,'[1]LISTA ETIQUETAS'!$O:$Z,12,0)</f>
        <v>0.65</v>
      </c>
      <c r="K732" s="12">
        <f t="shared" si="33"/>
        <v>1984.3494999999998</v>
      </c>
      <c r="L732" s="7" t="str">
        <f>IF(VLOOKUP(A732,'[1]LISTA ETIQUETAS'!O:AB,14,0)="","",(VLOOKUP(A732,'[1]LISTA ETIQUETAS'!O:AB,14,0)))</f>
        <v/>
      </c>
      <c r="M732" s="8">
        <f>VLOOKUP(A732,'[1]LISTA ETIQUETAS'!$O:$BR,56,0)</f>
        <v>0</v>
      </c>
      <c r="N732" s="9">
        <f t="shared" si="34"/>
        <v>221148</v>
      </c>
      <c r="S732" s="2">
        <f>_xlfn.XLOOKUP($A732,'[1]LISTA ETIQUETAS'!$O:$O,'[1]LISTA ETIQUETAS'!H:H,"",0)</f>
        <v>2</v>
      </c>
      <c r="T732" s="9">
        <f t="shared" si="35"/>
        <v>2</v>
      </c>
      <c r="U732" s="10" t="str">
        <f>IFERROR((VLOOKUP(A732,'links de acesso'!A:B,2,0)),"\\192.168.0.4\Produtos\PRODUTO_PRONTA_ENTREGA\static\IMAGENS_PRODUTOS\SEM IMAGEM.jpg")</f>
        <v>\\192.168.0.4\Produtos\PRODUTO_PRONTA_ENTREGA\static\IMAGENS_PRODUTOS\CADEIRA WING MISTA _221148.jpg</v>
      </c>
      <c r="V732" s="2"/>
    </row>
    <row r="733" spans="1:22" x14ac:dyDescent="0.25">
      <c r="A733" s="5">
        <v>389998</v>
      </c>
      <c r="B733" t="str">
        <f>IFERROR((VLOOKUP(A733,'[1]LISTA ETIQUETAS'!O:X,3,0)),"PRODUTO SEM ESTOQUE")</f>
        <v>EST CADEIRA WOODY C/B (TING AVELA) COURO PIG 513/SOL FENDY</v>
      </c>
      <c r="C733" s="10" t="str">
        <f>VLOOKUP(A733,'[1]LISTA ETIQUETAS'!$O:$BT,57,0)</f>
        <v>CLAMI CADEIRA</v>
      </c>
      <c r="D733" s="10" t="str">
        <f>VLOOKUP(A733,'[1]LISTA ETIQUETAS'!$O:$BT,58,0)</f>
        <v>CADEIRA WOODY</v>
      </c>
      <c r="E733" s="11">
        <f>IF(VLOOKUP(A733,'[1]LISTA ETIQUETAS'!O:W,4,0)="",(VLOOKUP(A733,'[1]LISTA ETIQUETAS'!O:W,6,0)),(VLOOKUP(A733,'[1]LISTA ETIQUETAS'!O:W,4,0)))</f>
        <v>0.53</v>
      </c>
      <c r="F733" s="11">
        <f>IF(VLOOKUP(A733,'[1]LISTA ETIQUETAS'!O:W,5,0)="",(VLOOKUP(A733,'[1]LISTA ETIQUETAS'!O:W,7,0)),(VLOOKUP(A733,'[1]LISTA ETIQUETAS'!O:W,5,0)))</f>
        <v>0.53</v>
      </c>
      <c r="G733" s="11">
        <f>IFERROR((VLOOKUP(A733,'[1]LISTA ETIQUETAS'!O:X,8,0)),"")</f>
        <v>0.82</v>
      </c>
      <c r="H733" s="11">
        <f>IFERROR((VLOOKUP(A733,'[1]LISTA ETIQUETAS'!O:X,9,0)),"")</f>
        <v>0</v>
      </c>
      <c r="I733" s="12">
        <f>IFERROR((VLOOKUP(A733,'[1]LISTA ETIQUETAS'!O:Y,11,0)),"")</f>
        <v>10521.59</v>
      </c>
      <c r="J733" s="6">
        <f>VLOOKUP(A733,'[1]LISTA ETIQUETAS'!$O:$Z,12,0)</f>
        <v>0.35</v>
      </c>
      <c r="K733" s="12">
        <f t="shared" si="33"/>
        <v>6839.0335000000005</v>
      </c>
      <c r="L733" s="7" t="str">
        <f>IF(VLOOKUP(A733,'[1]LISTA ETIQUETAS'!O:AB,14,0)="","",(VLOOKUP(A733,'[1]LISTA ETIQUETAS'!O:AB,14,0)))</f>
        <v/>
      </c>
      <c r="M733" s="8">
        <f>VLOOKUP(A733,'[1]LISTA ETIQUETAS'!$O:$BR,56,0)</f>
        <v>0</v>
      </c>
      <c r="N733" s="9">
        <f t="shared" si="34"/>
        <v>389998</v>
      </c>
      <c r="S733" s="2">
        <f>_xlfn.XLOOKUP($A733,'[1]LISTA ETIQUETAS'!$O:$O,'[1]LISTA ETIQUETAS'!H:H,"",0)</f>
        <v>1</v>
      </c>
      <c r="T733" s="9">
        <f t="shared" si="35"/>
        <v>1</v>
      </c>
      <c r="U733" s="10" t="str">
        <f>IFERROR((VLOOKUP(A733,'links de acesso'!A:B,2,0)),"\\192.168.0.4\Produtos\PRODUTO_PRONTA_ENTREGA\static\IMAGENS_PRODUTOS\SEM IMAGEM.jpg")</f>
        <v>\\192.168.0.4\Produtos\PRODUTO_PRONTA_ENTREGA\static\IMAGENS_PRODUTOS\SEM IMAGEM.jpg</v>
      </c>
      <c r="V733" s="2"/>
    </row>
    <row r="734" spans="1:22" x14ac:dyDescent="0.25">
      <c r="A734" s="5">
        <v>389997</v>
      </c>
      <c r="B734" t="str">
        <f>IFERROR((VLOOKUP(A734,'[1]LISTA ETIQUETAS'!O:X,3,0)),"PRODUTO SEM ESTOQUE")</f>
        <v>EST CADEIRA WOODY (TING MEL) CAMURCA HAVANA/SOL HAVANA</v>
      </c>
      <c r="C734" s="10" t="str">
        <f>VLOOKUP(A734,'[1]LISTA ETIQUETAS'!$O:$BT,57,0)</f>
        <v>CLAMI CADEIRA</v>
      </c>
      <c r="D734" s="10" t="str">
        <f>VLOOKUP(A734,'[1]LISTA ETIQUETAS'!$O:$BT,58,0)</f>
        <v>CADEIRA WOODY</v>
      </c>
      <c r="E734" s="11">
        <f>IF(VLOOKUP(A734,'[1]LISTA ETIQUETAS'!O:W,4,0)="",(VLOOKUP(A734,'[1]LISTA ETIQUETAS'!O:W,6,0)),(VLOOKUP(A734,'[1]LISTA ETIQUETAS'!O:W,4,0)))</f>
        <v>0.49</v>
      </c>
      <c r="F734" s="11">
        <f>IF(VLOOKUP(A734,'[1]LISTA ETIQUETAS'!O:W,5,0)="",(VLOOKUP(A734,'[1]LISTA ETIQUETAS'!O:W,7,0)),(VLOOKUP(A734,'[1]LISTA ETIQUETAS'!O:W,5,0)))</f>
        <v>0.53</v>
      </c>
      <c r="G734" s="11">
        <f>IFERROR((VLOOKUP(A734,'[1]LISTA ETIQUETAS'!O:X,8,0)),"")</f>
        <v>0.82</v>
      </c>
      <c r="H734" s="11">
        <f>IFERROR((VLOOKUP(A734,'[1]LISTA ETIQUETAS'!O:X,9,0)),"")</f>
        <v>0</v>
      </c>
      <c r="I734" s="12">
        <f>IFERROR((VLOOKUP(A734,'[1]LISTA ETIQUETAS'!O:Y,11,0)),"")</f>
        <v>11376.92</v>
      </c>
      <c r="J734" s="6">
        <f>VLOOKUP(A734,'[1]LISTA ETIQUETAS'!$O:$Z,12,0)</f>
        <v>0.35</v>
      </c>
      <c r="K734" s="12">
        <f t="shared" si="33"/>
        <v>7394.9980000000005</v>
      </c>
      <c r="L734" s="7" t="str">
        <f>IF(VLOOKUP(A734,'[1]LISTA ETIQUETAS'!O:AB,14,0)="","",(VLOOKUP(A734,'[1]LISTA ETIQUETAS'!O:AB,14,0)))</f>
        <v/>
      </c>
      <c r="M734" s="8">
        <f>VLOOKUP(A734,'[1]LISTA ETIQUETAS'!$O:$BR,56,0)</f>
        <v>0</v>
      </c>
      <c r="N734" s="9">
        <f t="shared" si="34"/>
        <v>389997</v>
      </c>
      <c r="S734" s="2">
        <f>_xlfn.XLOOKUP($A734,'[1]LISTA ETIQUETAS'!$O:$O,'[1]LISTA ETIQUETAS'!H:H,"",0)</f>
        <v>5</v>
      </c>
      <c r="T734" s="9">
        <f t="shared" si="35"/>
        <v>5</v>
      </c>
      <c r="U734" s="10" t="str">
        <f>IFERROR((VLOOKUP(A734,'links de acesso'!A:B,2,0)),"\\192.168.0.4\Produtos\PRODUTO_PRONTA_ENTREGA\static\IMAGENS_PRODUTOS\SEM IMAGEM.jpg")</f>
        <v>\\192.168.0.4\Produtos\PRODUTO_PRONTA_ENTREGA\static\IMAGENS_PRODUTOS\SEM IMAGEM.jpg</v>
      </c>
      <c r="V734" s="2"/>
    </row>
    <row r="735" spans="1:22" x14ac:dyDescent="0.25">
      <c r="A735" s="5">
        <v>389997</v>
      </c>
      <c r="B735" t="str">
        <f>IFERROR((VLOOKUP(A735,'[1]LISTA ETIQUETAS'!O:X,3,0)),"PRODUTO SEM ESTOQUE")</f>
        <v>EST CADEIRA WOODY (TING MEL) CAMURCA HAVANA/SOL HAVANA</v>
      </c>
      <c r="C735" s="10" t="str">
        <f>VLOOKUP(A735,'[1]LISTA ETIQUETAS'!$O:$BT,57,0)</f>
        <v>CLAMI CADEIRA</v>
      </c>
      <c r="D735" s="10" t="str">
        <f>VLOOKUP(A735,'[1]LISTA ETIQUETAS'!$O:$BT,58,0)</f>
        <v>CADEIRA WOODY</v>
      </c>
      <c r="E735" s="11">
        <f>IF(VLOOKUP(A735,'[1]LISTA ETIQUETAS'!O:W,4,0)="",(VLOOKUP(A735,'[1]LISTA ETIQUETAS'!O:W,6,0)),(VLOOKUP(A735,'[1]LISTA ETIQUETAS'!O:W,4,0)))</f>
        <v>0.49</v>
      </c>
      <c r="F735" s="11">
        <f>IF(VLOOKUP(A735,'[1]LISTA ETIQUETAS'!O:W,5,0)="",(VLOOKUP(A735,'[1]LISTA ETIQUETAS'!O:W,7,0)),(VLOOKUP(A735,'[1]LISTA ETIQUETAS'!O:W,5,0)))</f>
        <v>0.53</v>
      </c>
      <c r="G735" s="11">
        <f>IFERROR((VLOOKUP(A735,'[1]LISTA ETIQUETAS'!O:X,8,0)),"")</f>
        <v>0.82</v>
      </c>
      <c r="H735" s="11">
        <f>IFERROR((VLOOKUP(A735,'[1]LISTA ETIQUETAS'!O:X,9,0)),"")</f>
        <v>0</v>
      </c>
      <c r="I735" s="12">
        <f>IFERROR((VLOOKUP(A735,'[1]LISTA ETIQUETAS'!O:Y,11,0)),"")</f>
        <v>11376.92</v>
      </c>
      <c r="J735" s="6">
        <f>VLOOKUP(A735,'[1]LISTA ETIQUETAS'!$O:$Z,12,0)</f>
        <v>0.35</v>
      </c>
      <c r="K735" s="12">
        <f t="shared" si="33"/>
        <v>7394.9980000000005</v>
      </c>
      <c r="L735" s="7" t="str">
        <f>IF(VLOOKUP(A735,'[1]LISTA ETIQUETAS'!O:AB,14,0)="","",(VLOOKUP(A735,'[1]LISTA ETIQUETAS'!O:AB,14,0)))</f>
        <v/>
      </c>
      <c r="M735" s="8">
        <f>VLOOKUP(A735,'[1]LISTA ETIQUETAS'!$O:$BR,56,0)</f>
        <v>0</v>
      </c>
      <c r="N735" s="9">
        <f t="shared" si="34"/>
        <v>389997</v>
      </c>
      <c r="S735" s="2">
        <f>_xlfn.XLOOKUP($A735,'[1]LISTA ETIQUETAS'!$O:$O,'[1]LISTA ETIQUETAS'!H:H,"",0)</f>
        <v>5</v>
      </c>
      <c r="T735" s="9">
        <f t="shared" si="35"/>
        <v>5</v>
      </c>
      <c r="U735" s="10" t="str">
        <f>IFERROR((VLOOKUP(A735,'links de acesso'!A:B,2,0)),"\\192.168.0.4\Produtos\PRODUTO_PRONTA_ENTREGA\static\IMAGENS_PRODUTOS\SEM IMAGEM.jpg")</f>
        <v>\\192.168.0.4\Produtos\PRODUTO_PRONTA_ENTREGA\static\IMAGENS_PRODUTOS\SEM IMAGEM.jpg</v>
      </c>
      <c r="V735" s="2"/>
    </row>
    <row r="736" spans="1:22" x14ac:dyDescent="0.25">
      <c r="A736" s="5">
        <v>389997</v>
      </c>
      <c r="B736" t="str">
        <f>IFERROR((VLOOKUP(A736,'[1]LISTA ETIQUETAS'!O:X,3,0)),"PRODUTO SEM ESTOQUE")</f>
        <v>EST CADEIRA WOODY (TING MEL) CAMURCA HAVANA/SOL HAVANA</v>
      </c>
      <c r="C736" s="10" t="str">
        <f>VLOOKUP(A736,'[1]LISTA ETIQUETAS'!$O:$BT,57,0)</f>
        <v>CLAMI CADEIRA</v>
      </c>
      <c r="D736" s="10" t="str">
        <f>VLOOKUP(A736,'[1]LISTA ETIQUETAS'!$O:$BT,58,0)</f>
        <v>CADEIRA WOODY</v>
      </c>
      <c r="E736" s="11">
        <f>IF(VLOOKUP(A736,'[1]LISTA ETIQUETAS'!O:W,4,0)="",(VLOOKUP(A736,'[1]LISTA ETIQUETAS'!O:W,6,0)),(VLOOKUP(A736,'[1]LISTA ETIQUETAS'!O:W,4,0)))</f>
        <v>0.49</v>
      </c>
      <c r="F736" s="11">
        <f>IF(VLOOKUP(A736,'[1]LISTA ETIQUETAS'!O:W,5,0)="",(VLOOKUP(A736,'[1]LISTA ETIQUETAS'!O:W,7,0)),(VLOOKUP(A736,'[1]LISTA ETIQUETAS'!O:W,5,0)))</f>
        <v>0.53</v>
      </c>
      <c r="G736" s="11">
        <f>IFERROR((VLOOKUP(A736,'[1]LISTA ETIQUETAS'!O:X,8,0)),"")</f>
        <v>0.82</v>
      </c>
      <c r="H736" s="11">
        <f>IFERROR((VLOOKUP(A736,'[1]LISTA ETIQUETAS'!O:X,9,0)),"")</f>
        <v>0</v>
      </c>
      <c r="I736" s="12">
        <f>IFERROR((VLOOKUP(A736,'[1]LISTA ETIQUETAS'!O:Y,11,0)),"")</f>
        <v>11376.92</v>
      </c>
      <c r="J736" s="6">
        <f>VLOOKUP(A736,'[1]LISTA ETIQUETAS'!$O:$Z,12,0)</f>
        <v>0.35</v>
      </c>
      <c r="K736" s="12">
        <f t="shared" si="33"/>
        <v>7394.9980000000005</v>
      </c>
      <c r="L736" s="7" t="str">
        <f>IF(VLOOKUP(A736,'[1]LISTA ETIQUETAS'!O:AB,14,0)="","",(VLOOKUP(A736,'[1]LISTA ETIQUETAS'!O:AB,14,0)))</f>
        <v/>
      </c>
      <c r="M736" s="8">
        <f>VLOOKUP(A736,'[1]LISTA ETIQUETAS'!$O:$BR,56,0)</f>
        <v>0</v>
      </c>
      <c r="N736" s="9">
        <f t="shared" si="34"/>
        <v>389997</v>
      </c>
      <c r="S736" s="2">
        <f>_xlfn.XLOOKUP($A736,'[1]LISTA ETIQUETAS'!$O:$O,'[1]LISTA ETIQUETAS'!H:H,"",0)</f>
        <v>5</v>
      </c>
      <c r="T736" s="9">
        <f t="shared" si="35"/>
        <v>5</v>
      </c>
      <c r="U736" s="10" t="str">
        <f>IFERROR((VLOOKUP(A736,'links de acesso'!A:B,2,0)),"\\192.168.0.4\Produtos\PRODUTO_PRONTA_ENTREGA\static\IMAGENS_PRODUTOS\SEM IMAGEM.jpg")</f>
        <v>\\192.168.0.4\Produtos\PRODUTO_PRONTA_ENTREGA\static\IMAGENS_PRODUTOS\SEM IMAGEM.jpg</v>
      </c>
      <c r="V736" s="2"/>
    </row>
    <row r="737" spans="1:22" x14ac:dyDescent="0.25">
      <c r="A737" s="5">
        <v>389997</v>
      </c>
      <c r="B737" t="str">
        <f>IFERROR((VLOOKUP(A737,'[1]LISTA ETIQUETAS'!O:X,3,0)),"PRODUTO SEM ESTOQUE")</f>
        <v>EST CADEIRA WOODY (TING MEL) CAMURCA HAVANA/SOL HAVANA</v>
      </c>
      <c r="C737" s="10" t="str">
        <f>VLOOKUP(A737,'[1]LISTA ETIQUETAS'!$O:$BT,57,0)</f>
        <v>CLAMI CADEIRA</v>
      </c>
      <c r="D737" s="10" t="str">
        <f>VLOOKUP(A737,'[1]LISTA ETIQUETAS'!$O:$BT,58,0)</f>
        <v>CADEIRA WOODY</v>
      </c>
      <c r="E737" s="11">
        <f>IF(VLOOKUP(A737,'[1]LISTA ETIQUETAS'!O:W,4,0)="",(VLOOKUP(A737,'[1]LISTA ETIQUETAS'!O:W,6,0)),(VLOOKUP(A737,'[1]LISTA ETIQUETAS'!O:W,4,0)))</f>
        <v>0.49</v>
      </c>
      <c r="F737" s="11">
        <f>IF(VLOOKUP(A737,'[1]LISTA ETIQUETAS'!O:W,5,0)="",(VLOOKUP(A737,'[1]LISTA ETIQUETAS'!O:W,7,0)),(VLOOKUP(A737,'[1]LISTA ETIQUETAS'!O:W,5,0)))</f>
        <v>0.53</v>
      </c>
      <c r="G737" s="11">
        <f>IFERROR((VLOOKUP(A737,'[1]LISTA ETIQUETAS'!O:X,8,0)),"")</f>
        <v>0.82</v>
      </c>
      <c r="H737" s="11">
        <f>IFERROR((VLOOKUP(A737,'[1]LISTA ETIQUETAS'!O:X,9,0)),"")</f>
        <v>0</v>
      </c>
      <c r="I737" s="12">
        <f>IFERROR((VLOOKUP(A737,'[1]LISTA ETIQUETAS'!O:Y,11,0)),"")</f>
        <v>11376.92</v>
      </c>
      <c r="J737" s="6">
        <f>VLOOKUP(A737,'[1]LISTA ETIQUETAS'!$O:$Z,12,0)</f>
        <v>0.35</v>
      </c>
      <c r="K737" s="12">
        <f t="shared" si="33"/>
        <v>7394.9980000000005</v>
      </c>
      <c r="L737" s="7" t="str">
        <f>IF(VLOOKUP(A737,'[1]LISTA ETIQUETAS'!O:AB,14,0)="","",(VLOOKUP(A737,'[1]LISTA ETIQUETAS'!O:AB,14,0)))</f>
        <v/>
      </c>
      <c r="M737" s="8">
        <f>VLOOKUP(A737,'[1]LISTA ETIQUETAS'!$O:$BR,56,0)</f>
        <v>0</v>
      </c>
      <c r="N737" s="9">
        <f t="shared" si="34"/>
        <v>389997</v>
      </c>
      <c r="S737" s="2">
        <f>_xlfn.XLOOKUP($A737,'[1]LISTA ETIQUETAS'!$O:$O,'[1]LISTA ETIQUETAS'!H:H,"",0)</f>
        <v>5</v>
      </c>
      <c r="T737" s="9">
        <f t="shared" si="35"/>
        <v>5</v>
      </c>
      <c r="U737" s="10" t="str">
        <f>IFERROR((VLOOKUP(A737,'links de acesso'!A:B,2,0)),"\\192.168.0.4\Produtos\PRODUTO_PRONTA_ENTREGA\static\IMAGENS_PRODUTOS\SEM IMAGEM.jpg")</f>
        <v>\\192.168.0.4\Produtos\PRODUTO_PRONTA_ENTREGA\static\IMAGENS_PRODUTOS\SEM IMAGEM.jpg</v>
      </c>
      <c r="V737" s="2"/>
    </row>
    <row r="738" spans="1:22" x14ac:dyDescent="0.25">
      <c r="A738" s="5">
        <v>389997</v>
      </c>
      <c r="B738" t="str">
        <f>IFERROR((VLOOKUP(A738,'[1]LISTA ETIQUETAS'!O:X,3,0)),"PRODUTO SEM ESTOQUE")</f>
        <v>EST CADEIRA WOODY (TING MEL) CAMURCA HAVANA/SOL HAVANA</v>
      </c>
      <c r="C738" s="10" t="str">
        <f>VLOOKUP(A738,'[1]LISTA ETIQUETAS'!$O:$BT,57,0)</f>
        <v>CLAMI CADEIRA</v>
      </c>
      <c r="D738" s="10" t="str">
        <f>VLOOKUP(A738,'[1]LISTA ETIQUETAS'!$O:$BT,58,0)</f>
        <v>CADEIRA WOODY</v>
      </c>
      <c r="E738" s="11">
        <f>IF(VLOOKUP(A738,'[1]LISTA ETIQUETAS'!O:W,4,0)="",(VLOOKUP(A738,'[1]LISTA ETIQUETAS'!O:W,6,0)),(VLOOKUP(A738,'[1]LISTA ETIQUETAS'!O:W,4,0)))</f>
        <v>0.49</v>
      </c>
      <c r="F738" s="11">
        <f>IF(VLOOKUP(A738,'[1]LISTA ETIQUETAS'!O:W,5,0)="",(VLOOKUP(A738,'[1]LISTA ETIQUETAS'!O:W,7,0)),(VLOOKUP(A738,'[1]LISTA ETIQUETAS'!O:W,5,0)))</f>
        <v>0.53</v>
      </c>
      <c r="G738" s="11">
        <f>IFERROR((VLOOKUP(A738,'[1]LISTA ETIQUETAS'!O:X,8,0)),"")</f>
        <v>0.82</v>
      </c>
      <c r="H738" s="11">
        <f>IFERROR((VLOOKUP(A738,'[1]LISTA ETIQUETAS'!O:X,9,0)),"")</f>
        <v>0</v>
      </c>
      <c r="I738" s="12">
        <f>IFERROR((VLOOKUP(A738,'[1]LISTA ETIQUETAS'!O:Y,11,0)),"")</f>
        <v>11376.92</v>
      </c>
      <c r="J738" s="6">
        <f>VLOOKUP(A738,'[1]LISTA ETIQUETAS'!$O:$Z,12,0)</f>
        <v>0.35</v>
      </c>
      <c r="K738" s="12">
        <f t="shared" si="33"/>
        <v>7394.9980000000005</v>
      </c>
      <c r="L738" s="7" t="str">
        <f>IF(VLOOKUP(A738,'[1]LISTA ETIQUETAS'!O:AB,14,0)="","",(VLOOKUP(A738,'[1]LISTA ETIQUETAS'!O:AB,14,0)))</f>
        <v/>
      </c>
      <c r="M738" s="8">
        <f>VLOOKUP(A738,'[1]LISTA ETIQUETAS'!$O:$BR,56,0)</f>
        <v>0</v>
      </c>
      <c r="N738" s="9">
        <f t="shared" si="34"/>
        <v>389997</v>
      </c>
      <c r="S738" s="2">
        <f>_xlfn.XLOOKUP($A738,'[1]LISTA ETIQUETAS'!$O:$O,'[1]LISTA ETIQUETAS'!H:H,"",0)</f>
        <v>5</v>
      </c>
      <c r="T738" s="9">
        <f t="shared" si="35"/>
        <v>5</v>
      </c>
      <c r="U738" s="10" t="str">
        <f>IFERROR((VLOOKUP(A738,'links de acesso'!A:B,2,0)),"\\192.168.0.4\Produtos\PRODUTO_PRONTA_ENTREGA\static\IMAGENS_PRODUTOS\SEM IMAGEM.jpg")</f>
        <v>\\192.168.0.4\Produtos\PRODUTO_PRONTA_ENTREGA\static\IMAGENS_PRODUTOS\SEM IMAGEM.jpg</v>
      </c>
      <c r="V738" s="2"/>
    </row>
    <row r="739" spans="1:22" x14ac:dyDescent="0.25">
      <c r="A739" s="5">
        <v>389997</v>
      </c>
      <c r="B739" t="str">
        <f>IFERROR((VLOOKUP(A739,'[1]LISTA ETIQUETAS'!O:X,3,0)),"PRODUTO SEM ESTOQUE")</f>
        <v>EST CADEIRA WOODY (TING MEL) CAMURCA HAVANA/SOL HAVANA</v>
      </c>
      <c r="C739" s="10" t="str">
        <f>VLOOKUP(A739,'[1]LISTA ETIQUETAS'!$O:$BT,57,0)</f>
        <v>CLAMI CADEIRA</v>
      </c>
      <c r="D739" s="10" t="str">
        <f>VLOOKUP(A739,'[1]LISTA ETIQUETAS'!$O:$BT,58,0)</f>
        <v>CADEIRA WOODY</v>
      </c>
      <c r="E739" s="11">
        <f>IF(VLOOKUP(A739,'[1]LISTA ETIQUETAS'!O:W,4,0)="",(VLOOKUP(A739,'[1]LISTA ETIQUETAS'!O:W,6,0)),(VLOOKUP(A739,'[1]LISTA ETIQUETAS'!O:W,4,0)))</f>
        <v>0.49</v>
      </c>
      <c r="F739" s="11">
        <f>IF(VLOOKUP(A739,'[1]LISTA ETIQUETAS'!O:W,5,0)="",(VLOOKUP(A739,'[1]LISTA ETIQUETAS'!O:W,7,0)),(VLOOKUP(A739,'[1]LISTA ETIQUETAS'!O:W,5,0)))</f>
        <v>0.53</v>
      </c>
      <c r="G739" s="11">
        <f>IFERROR((VLOOKUP(A739,'[1]LISTA ETIQUETAS'!O:X,8,0)),"")</f>
        <v>0.82</v>
      </c>
      <c r="H739" s="11">
        <f>IFERROR((VLOOKUP(A739,'[1]LISTA ETIQUETAS'!O:X,9,0)),"")</f>
        <v>0</v>
      </c>
      <c r="I739" s="12">
        <f>IFERROR((VLOOKUP(A739,'[1]LISTA ETIQUETAS'!O:Y,11,0)),"")</f>
        <v>11376.92</v>
      </c>
      <c r="J739" s="6">
        <f>VLOOKUP(A739,'[1]LISTA ETIQUETAS'!$O:$Z,12,0)</f>
        <v>0.35</v>
      </c>
      <c r="K739" s="12">
        <f t="shared" si="33"/>
        <v>7394.9980000000005</v>
      </c>
      <c r="L739" s="7" t="str">
        <f>IF(VLOOKUP(A739,'[1]LISTA ETIQUETAS'!O:AB,14,0)="","",(VLOOKUP(A739,'[1]LISTA ETIQUETAS'!O:AB,14,0)))</f>
        <v/>
      </c>
      <c r="M739" s="8">
        <f>VLOOKUP(A739,'[1]LISTA ETIQUETAS'!$O:$BR,56,0)</f>
        <v>0</v>
      </c>
      <c r="N739" s="9">
        <f t="shared" si="34"/>
        <v>389997</v>
      </c>
      <c r="S739" s="2">
        <f>_xlfn.XLOOKUP($A739,'[1]LISTA ETIQUETAS'!$O:$O,'[1]LISTA ETIQUETAS'!H:H,"",0)</f>
        <v>5</v>
      </c>
      <c r="T739" s="9">
        <f t="shared" si="35"/>
        <v>5</v>
      </c>
      <c r="U739" s="10" t="str">
        <f>IFERROR((VLOOKUP(A739,'links de acesso'!A:B,2,0)),"\\192.168.0.4\Produtos\PRODUTO_PRONTA_ENTREGA\static\IMAGENS_PRODUTOS\SEM IMAGEM.jpg")</f>
        <v>\\192.168.0.4\Produtos\PRODUTO_PRONTA_ENTREGA\static\IMAGENS_PRODUTOS\SEM IMAGEM.jpg</v>
      </c>
      <c r="V739" s="2"/>
    </row>
    <row r="740" spans="1:22" x14ac:dyDescent="0.25">
      <c r="A740" s="5">
        <v>389996</v>
      </c>
      <c r="B740" t="str">
        <f>IFERROR((VLOOKUP(A740,'[1]LISTA ETIQUETAS'!O:X,3,0)),"PRODUTO SEM ESTOQUE")</f>
        <v>EST CADEIRA WOODY C/B (TING MEL) CAMURCA HAVANA/SOL HAVANA</v>
      </c>
      <c r="C740" s="10" t="str">
        <f>VLOOKUP(A740,'[1]LISTA ETIQUETAS'!$O:$BT,57,0)</f>
        <v>CLAMI CADEIRA</v>
      </c>
      <c r="D740" s="10" t="str">
        <f>VLOOKUP(A740,'[1]LISTA ETIQUETAS'!$O:$BT,58,0)</f>
        <v>CADEIRA WOODY</v>
      </c>
      <c r="E740" s="11">
        <f>IF(VLOOKUP(A740,'[1]LISTA ETIQUETAS'!O:W,4,0)="",(VLOOKUP(A740,'[1]LISTA ETIQUETAS'!O:W,6,0)),(VLOOKUP(A740,'[1]LISTA ETIQUETAS'!O:W,4,0)))</f>
        <v>0.53</v>
      </c>
      <c r="F740" s="11">
        <f>IF(VLOOKUP(A740,'[1]LISTA ETIQUETAS'!O:W,5,0)="",(VLOOKUP(A740,'[1]LISTA ETIQUETAS'!O:W,7,0)),(VLOOKUP(A740,'[1]LISTA ETIQUETAS'!O:W,5,0)))</f>
        <v>0.53</v>
      </c>
      <c r="G740" s="11">
        <f>IFERROR((VLOOKUP(A740,'[1]LISTA ETIQUETAS'!O:X,8,0)),"")</f>
        <v>0.82</v>
      </c>
      <c r="H740" s="11">
        <f>IFERROR((VLOOKUP(A740,'[1]LISTA ETIQUETAS'!O:X,9,0)),"")</f>
        <v>0</v>
      </c>
      <c r="I740" s="12">
        <f>IFERROR((VLOOKUP(A740,'[1]LISTA ETIQUETAS'!O:Y,11,0)),"")</f>
        <v>12116.470000000001</v>
      </c>
      <c r="J740" s="6">
        <f>VLOOKUP(A740,'[1]LISTA ETIQUETAS'!$O:$Z,12,0)</f>
        <v>0.35</v>
      </c>
      <c r="K740" s="12">
        <f t="shared" si="33"/>
        <v>7875.7055000000009</v>
      </c>
      <c r="L740" s="7" t="str">
        <f>IF(VLOOKUP(A740,'[1]LISTA ETIQUETAS'!O:AB,14,0)="","",(VLOOKUP(A740,'[1]LISTA ETIQUETAS'!O:AB,14,0)))</f>
        <v/>
      </c>
      <c r="M740" s="8">
        <f>VLOOKUP(A740,'[1]LISTA ETIQUETAS'!$O:$BR,56,0)</f>
        <v>0</v>
      </c>
      <c r="N740" s="9">
        <f t="shared" si="34"/>
        <v>389996</v>
      </c>
      <c r="S740" s="2">
        <f>_xlfn.XLOOKUP($A740,'[1]LISTA ETIQUETAS'!$O:$O,'[1]LISTA ETIQUETAS'!H:H,"",0)</f>
        <v>2</v>
      </c>
      <c r="T740" s="9">
        <f t="shared" si="35"/>
        <v>2</v>
      </c>
      <c r="U740" s="10" t="str">
        <f>IFERROR((VLOOKUP(A740,'links de acesso'!A:B,2,0)),"\\192.168.0.4\Produtos\PRODUTO_PRONTA_ENTREGA\static\IMAGENS_PRODUTOS\SEM IMAGEM.jpg")</f>
        <v>\\192.168.0.4\Produtos\PRODUTO_PRONTA_ENTREGA\static\IMAGENS_PRODUTOS\SEM IMAGEM.jpg</v>
      </c>
      <c r="V740" s="2"/>
    </row>
    <row r="741" spans="1:22" x14ac:dyDescent="0.25">
      <c r="A741" s="5">
        <v>389996</v>
      </c>
      <c r="B741" t="str">
        <f>IFERROR((VLOOKUP(A741,'[1]LISTA ETIQUETAS'!O:X,3,0)),"PRODUTO SEM ESTOQUE")</f>
        <v>EST CADEIRA WOODY C/B (TING MEL) CAMURCA HAVANA/SOL HAVANA</v>
      </c>
      <c r="C741" s="10" t="str">
        <f>VLOOKUP(A741,'[1]LISTA ETIQUETAS'!$O:$BT,57,0)</f>
        <v>CLAMI CADEIRA</v>
      </c>
      <c r="D741" s="10" t="str">
        <f>VLOOKUP(A741,'[1]LISTA ETIQUETAS'!$O:$BT,58,0)</f>
        <v>CADEIRA WOODY</v>
      </c>
      <c r="E741" s="11">
        <f>IF(VLOOKUP(A741,'[1]LISTA ETIQUETAS'!O:W,4,0)="",(VLOOKUP(A741,'[1]LISTA ETIQUETAS'!O:W,6,0)),(VLOOKUP(A741,'[1]LISTA ETIQUETAS'!O:W,4,0)))</f>
        <v>0.53</v>
      </c>
      <c r="F741" s="11">
        <f>IF(VLOOKUP(A741,'[1]LISTA ETIQUETAS'!O:W,5,0)="",(VLOOKUP(A741,'[1]LISTA ETIQUETAS'!O:W,7,0)),(VLOOKUP(A741,'[1]LISTA ETIQUETAS'!O:W,5,0)))</f>
        <v>0.53</v>
      </c>
      <c r="G741" s="11">
        <f>IFERROR((VLOOKUP(A741,'[1]LISTA ETIQUETAS'!O:X,8,0)),"")</f>
        <v>0.82</v>
      </c>
      <c r="H741" s="11">
        <f>IFERROR((VLOOKUP(A741,'[1]LISTA ETIQUETAS'!O:X,9,0)),"")</f>
        <v>0</v>
      </c>
      <c r="I741" s="12">
        <f>IFERROR((VLOOKUP(A741,'[1]LISTA ETIQUETAS'!O:Y,11,0)),"")</f>
        <v>12116.470000000001</v>
      </c>
      <c r="J741" s="6">
        <f>VLOOKUP(A741,'[1]LISTA ETIQUETAS'!$O:$Z,12,0)</f>
        <v>0.35</v>
      </c>
      <c r="K741" s="12">
        <f t="shared" si="33"/>
        <v>7875.7055000000009</v>
      </c>
      <c r="L741" s="7" t="str">
        <f>IF(VLOOKUP(A741,'[1]LISTA ETIQUETAS'!O:AB,14,0)="","",(VLOOKUP(A741,'[1]LISTA ETIQUETAS'!O:AB,14,0)))</f>
        <v/>
      </c>
      <c r="M741" s="8">
        <f>VLOOKUP(A741,'[1]LISTA ETIQUETAS'!$O:$BR,56,0)</f>
        <v>0</v>
      </c>
      <c r="N741" s="9">
        <f t="shared" si="34"/>
        <v>389996</v>
      </c>
      <c r="S741" s="2">
        <f>_xlfn.XLOOKUP($A741,'[1]LISTA ETIQUETAS'!$O:$O,'[1]LISTA ETIQUETAS'!H:H,"",0)</f>
        <v>2</v>
      </c>
      <c r="T741" s="9">
        <f t="shared" si="35"/>
        <v>2</v>
      </c>
      <c r="U741" s="10" t="str">
        <f>IFERROR((VLOOKUP(A741,'links de acesso'!A:B,2,0)),"\\192.168.0.4\Produtos\PRODUTO_PRONTA_ENTREGA\static\IMAGENS_PRODUTOS\SEM IMAGEM.jpg")</f>
        <v>\\192.168.0.4\Produtos\PRODUTO_PRONTA_ENTREGA\static\IMAGENS_PRODUTOS\SEM IMAGEM.jpg</v>
      </c>
      <c r="V741" s="2"/>
    </row>
    <row r="742" spans="1:22" x14ac:dyDescent="0.25">
      <c r="A742" s="5">
        <v>389998</v>
      </c>
      <c r="B742" t="str">
        <f>IFERROR((VLOOKUP(A742,'[1]LISTA ETIQUETAS'!O:X,3,0)),"PRODUTO SEM ESTOQUE")</f>
        <v>EST CADEIRA WOODY C/B (TING AVELA) COURO PIG 513/SOL FENDY</v>
      </c>
      <c r="C742" s="10" t="str">
        <f>VLOOKUP(A742,'[1]LISTA ETIQUETAS'!$O:$BT,57,0)</f>
        <v>CLAMI CADEIRA</v>
      </c>
      <c r="D742" s="10" t="str">
        <f>VLOOKUP(A742,'[1]LISTA ETIQUETAS'!$O:$BT,58,0)</f>
        <v>CADEIRA WOODY</v>
      </c>
      <c r="E742" s="11">
        <f>IF(VLOOKUP(A742,'[1]LISTA ETIQUETAS'!O:W,4,0)="",(VLOOKUP(A742,'[1]LISTA ETIQUETAS'!O:W,6,0)),(VLOOKUP(A742,'[1]LISTA ETIQUETAS'!O:W,4,0)))</f>
        <v>0.53</v>
      </c>
      <c r="F742" s="11">
        <f>IF(VLOOKUP(A742,'[1]LISTA ETIQUETAS'!O:W,5,0)="",(VLOOKUP(A742,'[1]LISTA ETIQUETAS'!O:W,7,0)),(VLOOKUP(A742,'[1]LISTA ETIQUETAS'!O:W,5,0)))</f>
        <v>0.53</v>
      </c>
      <c r="G742" s="11">
        <f>IFERROR((VLOOKUP(A742,'[1]LISTA ETIQUETAS'!O:X,8,0)),"")</f>
        <v>0.82</v>
      </c>
      <c r="H742" s="11">
        <f>IFERROR((VLOOKUP(A742,'[1]LISTA ETIQUETAS'!O:X,9,0)),"")</f>
        <v>0</v>
      </c>
      <c r="I742" s="12">
        <f>IFERROR((VLOOKUP(A742,'[1]LISTA ETIQUETAS'!O:Y,11,0)),"")</f>
        <v>10521.59</v>
      </c>
      <c r="J742" s="6">
        <f>VLOOKUP(A742,'[1]LISTA ETIQUETAS'!$O:$Z,12,0)</f>
        <v>0.35</v>
      </c>
      <c r="K742" s="12">
        <f t="shared" si="33"/>
        <v>6839.0335000000005</v>
      </c>
      <c r="L742" s="7" t="str">
        <f>IF(VLOOKUP(A742,'[1]LISTA ETIQUETAS'!O:AB,14,0)="","",(VLOOKUP(A742,'[1]LISTA ETIQUETAS'!O:AB,14,0)))</f>
        <v/>
      </c>
      <c r="M742" s="8">
        <f>VLOOKUP(A742,'[1]LISTA ETIQUETAS'!$O:$BR,56,0)</f>
        <v>0</v>
      </c>
      <c r="N742" s="9">
        <f t="shared" si="34"/>
        <v>389998</v>
      </c>
      <c r="S742" s="2">
        <f>_xlfn.XLOOKUP($A742,'[1]LISTA ETIQUETAS'!$O:$O,'[1]LISTA ETIQUETAS'!H:H,"",0)</f>
        <v>1</v>
      </c>
      <c r="T742" s="9">
        <f t="shared" si="35"/>
        <v>1</v>
      </c>
      <c r="U742" s="10" t="str">
        <f>IFERROR((VLOOKUP(A742,'links de acesso'!A:B,2,0)),"\\192.168.0.4\Produtos\PRODUTO_PRONTA_ENTREGA\static\IMAGENS_PRODUTOS\SEM IMAGEM.jpg")</f>
        <v>\\192.168.0.4\Produtos\PRODUTO_PRONTA_ENTREGA\static\IMAGENS_PRODUTOS\SEM IMAGEM.jpg</v>
      </c>
      <c r="V742" s="2"/>
    </row>
    <row r="743" spans="1:22" x14ac:dyDescent="0.25">
      <c r="A743" s="5">
        <v>389999</v>
      </c>
      <c r="B743" t="str">
        <f>IFERROR((VLOOKUP(A743,'[1]LISTA ETIQUETAS'!O:X,3,0)),"PRODUTO SEM ESTOQUE")</f>
        <v>EST CADEIRA WOODY (TING AVELA) COURO PIG 513/SOL FENDY</v>
      </c>
      <c r="C743" s="10" t="str">
        <f>VLOOKUP(A743,'[1]LISTA ETIQUETAS'!$O:$BT,57,0)</f>
        <v>CLAMI CADEIRA</v>
      </c>
      <c r="D743" s="10" t="str">
        <f>VLOOKUP(A743,'[1]LISTA ETIQUETAS'!$O:$BT,58,0)</f>
        <v>CADEIRA WOODY</v>
      </c>
      <c r="E743" s="11">
        <f>IF(VLOOKUP(A743,'[1]LISTA ETIQUETAS'!O:W,4,0)="",(VLOOKUP(A743,'[1]LISTA ETIQUETAS'!O:W,6,0)),(VLOOKUP(A743,'[1]LISTA ETIQUETAS'!O:W,4,0)))</f>
        <v>0.49</v>
      </c>
      <c r="F743" s="11">
        <f>IF(VLOOKUP(A743,'[1]LISTA ETIQUETAS'!O:W,5,0)="",(VLOOKUP(A743,'[1]LISTA ETIQUETAS'!O:W,7,0)),(VLOOKUP(A743,'[1]LISTA ETIQUETAS'!O:W,5,0)))</f>
        <v>0.53</v>
      </c>
      <c r="G743" s="11">
        <f>IFERROR((VLOOKUP(A743,'[1]LISTA ETIQUETAS'!O:X,8,0)),"")</f>
        <v>0.82</v>
      </c>
      <c r="H743" s="11">
        <f>IFERROR((VLOOKUP(A743,'[1]LISTA ETIQUETAS'!O:X,9,0)),"")</f>
        <v>0</v>
      </c>
      <c r="I743" s="12">
        <f>IFERROR((VLOOKUP(A743,'[1]LISTA ETIQUETAS'!O:Y,11,0)),"")</f>
        <v>9782.0400000000009</v>
      </c>
      <c r="J743" s="6">
        <f>VLOOKUP(A743,'[1]LISTA ETIQUETAS'!$O:$Z,12,0)</f>
        <v>0.35</v>
      </c>
      <c r="K743" s="12">
        <f t="shared" si="33"/>
        <v>6358.3260000000009</v>
      </c>
      <c r="L743" s="7" t="str">
        <f>IF(VLOOKUP(A743,'[1]LISTA ETIQUETAS'!O:AB,14,0)="","",(VLOOKUP(A743,'[1]LISTA ETIQUETAS'!O:AB,14,0)))</f>
        <v/>
      </c>
      <c r="M743" s="8">
        <f>VLOOKUP(A743,'[1]LISTA ETIQUETAS'!$O:$BR,56,0)</f>
        <v>0</v>
      </c>
      <c r="N743" s="9">
        <f t="shared" si="34"/>
        <v>389999</v>
      </c>
      <c r="S743" s="2">
        <f>_xlfn.XLOOKUP($A743,'[1]LISTA ETIQUETAS'!$O:$O,'[1]LISTA ETIQUETAS'!H:H,"",0)</f>
        <v>6</v>
      </c>
      <c r="T743" s="9">
        <f t="shared" si="35"/>
        <v>6</v>
      </c>
      <c r="U743" s="10" t="str">
        <f>IFERROR((VLOOKUP(A743,'links de acesso'!A:B,2,0)),"\\192.168.0.4\Produtos\PRODUTO_PRONTA_ENTREGA\static\IMAGENS_PRODUTOS\SEM IMAGEM.jpg")</f>
        <v>\\192.168.0.4\Produtos\PRODUTO_PRONTA_ENTREGA\static\IMAGENS_PRODUTOS\SEM IMAGEM.jpg</v>
      </c>
      <c r="V743" s="2"/>
    </row>
    <row r="744" spans="1:22" x14ac:dyDescent="0.25">
      <c r="A744" s="5">
        <v>389999</v>
      </c>
      <c r="B744" t="str">
        <f>IFERROR((VLOOKUP(A744,'[1]LISTA ETIQUETAS'!O:X,3,0)),"PRODUTO SEM ESTOQUE")</f>
        <v>EST CADEIRA WOODY (TING AVELA) COURO PIG 513/SOL FENDY</v>
      </c>
      <c r="C744" s="10" t="str">
        <f>VLOOKUP(A744,'[1]LISTA ETIQUETAS'!$O:$BT,57,0)</f>
        <v>CLAMI CADEIRA</v>
      </c>
      <c r="D744" s="10" t="str">
        <f>VLOOKUP(A744,'[1]LISTA ETIQUETAS'!$O:$BT,58,0)</f>
        <v>CADEIRA WOODY</v>
      </c>
      <c r="E744" s="11">
        <f>IF(VLOOKUP(A744,'[1]LISTA ETIQUETAS'!O:W,4,0)="",(VLOOKUP(A744,'[1]LISTA ETIQUETAS'!O:W,6,0)),(VLOOKUP(A744,'[1]LISTA ETIQUETAS'!O:W,4,0)))</f>
        <v>0.49</v>
      </c>
      <c r="F744" s="11">
        <f>IF(VLOOKUP(A744,'[1]LISTA ETIQUETAS'!O:W,5,0)="",(VLOOKUP(A744,'[1]LISTA ETIQUETAS'!O:W,7,0)),(VLOOKUP(A744,'[1]LISTA ETIQUETAS'!O:W,5,0)))</f>
        <v>0.53</v>
      </c>
      <c r="G744" s="11">
        <f>IFERROR((VLOOKUP(A744,'[1]LISTA ETIQUETAS'!O:X,8,0)),"")</f>
        <v>0.82</v>
      </c>
      <c r="H744" s="11">
        <f>IFERROR((VLOOKUP(A744,'[1]LISTA ETIQUETAS'!O:X,9,0)),"")</f>
        <v>0</v>
      </c>
      <c r="I744" s="12">
        <f>IFERROR((VLOOKUP(A744,'[1]LISTA ETIQUETAS'!O:Y,11,0)),"")</f>
        <v>9782.0400000000009</v>
      </c>
      <c r="J744" s="6">
        <f>VLOOKUP(A744,'[1]LISTA ETIQUETAS'!$O:$Z,12,0)</f>
        <v>0.35</v>
      </c>
      <c r="K744" s="12">
        <f t="shared" si="33"/>
        <v>6358.3260000000009</v>
      </c>
      <c r="L744" s="7" t="str">
        <f>IF(VLOOKUP(A744,'[1]LISTA ETIQUETAS'!O:AB,14,0)="","",(VLOOKUP(A744,'[1]LISTA ETIQUETAS'!O:AB,14,0)))</f>
        <v/>
      </c>
      <c r="M744" s="8">
        <f>VLOOKUP(A744,'[1]LISTA ETIQUETAS'!$O:$BR,56,0)</f>
        <v>0</v>
      </c>
      <c r="N744" s="9">
        <f t="shared" si="34"/>
        <v>389999</v>
      </c>
      <c r="S744" s="2">
        <f>_xlfn.XLOOKUP($A744,'[1]LISTA ETIQUETAS'!$O:$O,'[1]LISTA ETIQUETAS'!H:H,"",0)</f>
        <v>6</v>
      </c>
      <c r="T744" s="9">
        <f t="shared" si="35"/>
        <v>6</v>
      </c>
      <c r="U744" s="10" t="str">
        <f>IFERROR((VLOOKUP(A744,'links de acesso'!A:B,2,0)),"\\192.168.0.4\Produtos\PRODUTO_PRONTA_ENTREGA\static\IMAGENS_PRODUTOS\SEM IMAGEM.jpg")</f>
        <v>\\192.168.0.4\Produtos\PRODUTO_PRONTA_ENTREGA\static\IMAGENS_PRODUTOS\SEM IMAGEM.jpg</v>
      </c>
      <c r="V744" s="2"/>
    </row>
    <row r="745" spans="1:22" x14ac:dyDescent="0.25">
      <c r="A745" s="5">
        <v>389999</v>
      </c>
      <c r="B745" t="str">
        <f>IFERROR((VLOOKUP(A745,'[1]LISTA ETIQUETAS'!O:X,3,0)),"PRODUTO SEM ESTOQUE")</f>
        <v>EST CADEIRA WOODY (TING AVELA) COURO PIG 513/SOL FENDY</v>
      </c>
      <c r="C745" s="10" t="str">
        <f>VLOOKUP(A745,'[1]LISTA ETIQUETAS'!$O:$BT,57,0)</f>
        <v>CLAMI CADEIRA</v>
      </c>
      <c r="D745" s="10" t="str">
        <f>VLOOKUP(A745,'[1]LISTA ETIQUETAS'!$O:$BT,58,0)</f>
        <v>CADEIRA WOODY</v>
      </c>
      <c r="E745" s="11">
        <f>IF(VLOOKUP(A745,'[1]LISTA ETIQUETAS'!O:W,4,0)="",(VLOOKUP(A745,'[1]LISTA ETIQUETAS'!O:W,6,0)),(VLOOKUP(A745,'[1]LISTA ETIQUETAS'!O:W,4,0)))</f>
        <v>0.49</v>
      </c>
      <c r="F745" s="11">
        <f>IF(VLOOKUP(A745,'[1]LISTA ETIQUETAS'!O:W,5,0)="",(VLOOKUP(A745,'[1]LISTA ETIQUETAS'!O:W,7,0)),(VLOOKUP(A745,'[1]LISTA ETIQUETAS'!O:W,5,0)))</f>
        <v>0.53</v>
      </c>
      <c r="G745" s="11">
        <f>IFERROR((VLOOKUP(A745,'[1]LISTA ETIQUETAS'!O:X,8,0)),"")</f>
        <v>0.82</v>
      </c>
      <c r="H745" s="11">
        <f>IFERROR((VLOOKUP(A745,'[1]LISTA ETIQUETAS'!O:X,9,0)),"")</f>
        <v>0</v>
      </c>
      <c r="I745" s="12">
        <f>IFERROR((VLOOKUP(A745,'[1]LISTA ETIQUETAS'!O:Y,11,0)),"")</f>
        <v>9782.0400000000009</v>
      </c>
      <c r="J745" s="6">
        <f>VLOOKUP(A745,'[1]LISTA ETIQUETAS'!$O:$Z,12,0)</f>
        <v>0.35</v>
      </c>
      <c r="K745" s="12">
        <f t="shared" si="33"/>
        <v>6358.3260000000009</v>
      </c>
      <c r="L745" s="7" t="str">
        <f>IF(VLOOKUP(A745,'[1]LISTA ETIQUETAS'!O:AB,14,0)="","",(VLOOKUP(A745,'[1]LISTA ETIQUETAS'!O:AB,14,0)))</f>
        <v/>
      </c>
      <c r="M745" s="8">
        <f>VLOOKUP(A745,'[1]LISTA ETIQUETAS'!$O:$BR,56,0)</f>
        <v>0</v>
      </c>
      <c r="N745" s="9">
        <f t="shared" si="34"/>
        <v>389999</v>
      </c>
      <c r="S745" s="2">
        <f>_xlfn.XLOOKUP($A745,'[1]LISTA ETIQUETAS'!$O:$O,'[1]LISTA ETIQUETAS'!H:H,"",0)</f>
        <v>6</v>
      </c>
      <c r="T745" s="9">
        <f t="shared" si="35"/>
        <v>6</v>
      </c>
      <c r="U745" s="10" t="str">
        <f>IFERROR((VLOOKUP(A745,'links de acesso'!A:B,2,0)),"\\192.168.0.4\Produtos\PRODUTO_PRONTA_ENTREGA\static\IMAGENS_PRODUTOS\SEM IMAGEM.jpg")</f>
        <v>\\192.168.0.4\Produtos\PRODUTO_PRONTA_ENTREGA\static\IMAGENS_PRODUTOS\SEM IMAGEM.jpg</v>
      </c>
      <c r="V745" s="2"/>
    </row>
    <row r="746" spans="1:22" x14ac:dyDescent="0.25">
      <c r="A746" s="5">
        <v>389999</v>
      </c>
      <c r="B746" t="str">
        <f>IFERROR((VLOOKUP(A746,'[1]LISTA ETIQUETAS'!O:X,3,0)),"PRODUTO SEM ESTOQUE")</f>
        <v>EST CADEIRA WOODY (TING AVELA) COURO PIG 513/SOL FENDY</v>
      </c>
      <c r="C746" s="10" t="str">
        <f>VLOOKUP(A746,'[1]LISTA ETIQUETAS'!$O:$BT,57,0)</f>
        <v>CLAMI CADEIRA</v>
      </c>
      <c r="D746" s="10" t="str">
        <f>VLOOKUP(A746,'[1]LISTA ETIQUETAS'!$O:$BT,58,0)</f>
        <v>CADEIRA WOODY</v>
      </c>
      <c r="E746" s="11">
        <f>IF(VLOOKUP(A746,'[1]LISTA ETIQUETAS'!O:W,4,0)="",(VLOOKUP(A746,'[1]LISTA ETIQUETAS'!O:W,6,0)),(VLOOKUP(A746,'[1]LISTA ETIQUETAS'!O:W,4,0)))</f>
        <v>0.49</v>
      </c>
      <c r="F746" s="11">
        <f>IF(VLOOKUP(A746,'[1]LISTA ETIQUETAS'!O:W,5,0)="",(VLOOKUP(A746,'[1]LISTA ETIQUETAS'!O:W,7,0)),(VLOOKUP(A746,'[1]LISTA ETIQUETAS'!O:W,5,0)))</f>
        <v>0.53</v>
      </c>
      <c r="G746" s="11">
        <f>IFERROR((VLOOKUP(A746,'[1]LISTA ETIQUETAS'!O:X,8,0)),"")</f>
        <v>0.82</v>
      </c>
      <c r="H746" s="11">
        <f>IFERROR((VLOOKUP(A746,'[1]LISTA ETIQUETAS'!O:X,9,0)),"")</f>
        <v>0</v>
      </c>
      <c r="I746" s="12">
        <f>IFERROR((VLOOKUP(A746,'[1]LISTA ETIQUETAS'!O:Y,11,0)),"")</f>
        <v>9782.0400000000009</v>
      </c>
      <c r="J746" s="6">
        <f>VLOOKUP(A746,'[1]LISTA ETIQUETAS'!$O:$Z,12,0)</f>
        <v>0.35</v>
      </c>
      <c r="K746" s="12">
        <f t="shared" si="33"/>
        <v>6358.3260000000009</v>
      </c>
      <c r="L746" s="7" t="str">
        <f>IF(VLOOKUP(A746,'[1]LISTA ETIQUETAS'!O:AB,14,0)="","",(VLOOKUP(A746,'[1]LISTA ETIQUETAS'!O:AB,14,0)))</f>
        <v/>
      </c>
      <c r="M746" s="8">
        <f>VLOOKUP(A746,'[1]LISTA ETIQUETAS'!$O:$BR,56,0)</f>
        <v>0</v>
      </c>
      <c r="N746" s="9">
        <f t="shared" si="34"/>
        <v>389999</v>
      </c>
      <c r="S746" s="2">
        <f>_xlfn.XLOOKUP($A746,'[1]LISTA ETIQUETAS'!$O:$O,'[1]LISTA ETIQUETAS'!H:H,"",0)</f>
        <v>6</v>
      </c>
      <c r="T746" s="9">
        <f t="shared" si="35"/>
        <v>6</v>
      </c>
      <c r="U746" s="10" t="str">
        <f>IFERROR((VLOOKUP(A746,'links de acesso'!A:B,2,0)),"\\192.168.0.4\Produtos\PRODUTO_PRONTA_ENTREGA\static\IMAGENS_PRODUTOS\SEM IMAGEM.jpg")</f>
        <v>\\192.168.0.4\Produtos\PRODUTO_PRONTA_ENTREGA\static\IMAGENS_PRODUTOS\SEM IMAGEM.jpg</v>
      </c>
      <c r="V746" s="2"/>
    </row>
    <row r="747" spans="1:22" x14ac:dyDescent="0.25">
      <c r="A747" s="5">
        <v>389999</v>
      </c>
      <c r="B747" t="str">
        <f>IFERROR((VLOOKUP(A747,'[1]LISTA ETIQUETAS'!O:X,3,0)),"PRODUTO SEM ESTOQUE")</f>
        <v>EST CADEIRA WOODY (TING AVELA) COURO PIG 513/SOL FENDY</v>
      </c>
      <c r="C747" s="10" t="str">
        <f>VLOOKUP(A747,'[1]LISTA ETIQUETAS'!$O:$BT,57,0)</f>
        <v>CLAMI CADEIRA</v>
      </c>
      <c r="D747" s="10" t="str">
        <f>VLOOKUP(A747,'[1]LISTA ETIQUETAS'!$O:$BT,58,0)</f>
        <v>CADEIRA WOODY</v>
      </c>
      <c r="E747" s="11">
        <f>IF(VLOOKUP(A747,'[1]LISTA ETIQUETAS'!O:W,4,0)="",(VLOOKUP(A747,'[1]LISTA ETIQUETAS'!O:W,6,0)),(VLOOKUP(A747,'[1]LISTA ETIQUETAS'!O:W,4,0)))</f>
        <v>0.49</v>
      </c>
      <c r="F747" s="11">
        <f>IF(VLOOKUP(A747,'[1]LISTA ETIQUETAS'!O:W,5,0)="",(VLOOKUP(A747,'[1]LISTA ETIQUETAS'!O:W,7,0)),(VLOOKUP(A747,'[1]LISTA ETIQUETAS'!O:W,5,0)))</f>
        <v>0.53</v>
      </c>
      <c r="G747" s="11">
        <f>IFERROR((VLOOKUP(A747,'[1]LISTA ETIQUETAS'!O:X,8,0)),"")</f>
        <v>0.82</v>
      </c>
      <c r="H747" s="11">
        <f>IFERROR((VLOOKUP(A747,'[1]LISTA ETIQUETAS'!O:X,9,0)),"")</f>
        <v>0</v>
      </c>
      <c r="I747" s="12">
        <f>IFERROR((VLOOKUP(A747,'[1]LISTA ETIQUETAS'!O:Y,11,0)),"")</f>
        <v>9782.0400000000009</v>
      </c>
      <c r="J747" s="6">
        <f>VLOOKUP(A747,'[1]LISTA ETIQUETAS'!$O:$Z,12,0)</f>
        <v>0.35</v>
      </c>
      <c r="K747" s="12">
        <f t="shared" si="33"/>
        <v>6358.3260000000009</v>
      </c>
      <c r="L747" s="7" t="str">
        <f>IF(VLOOKUP(A747,'[1]LISTA ETIQUETAS'!O:AB,14,0)="","",(VLOOKUP(A747,'[1]LISTA ETIQUETAS'!O:AB,14,0)))</f>
        <v/>
      </c>
      <c r="M747" s="8">
        <f>VLOOKUP(A747,'[1]LISTA ETIQUETAS'!$O:$BR,56,0)</f>
        <v>0</v>
      </c>
      <c r="N747" s="9">
        <f t="shared" si="34"/>
        <v>389999</v>
      </c>
      <c r="S747" s="2">
        <f>_xlfn.XLOOKUP($A747,'[1]LISTA ETIQUETAS'!$O:$O,'[1]LISTA ETIQUETAS'!H:H,"",0)</f>
        <v>6</v>
      </c>
      <c r="T747" s="9">
        <f t="shared" si="35"/>
        <v>6</v>
      </c>
      <c r="U747" s="10" t="str">
        <f>IFERROR((VLOOKUP(A747,'links de acesso'!A:B,2,0)),"\\192.168.0.4\Produtos\PRODUTO_PRONTA_ENTREGA\static\IMAGENS_PRODUTOS\SEM IMAGEM.jpg")</f>
        <v>\\192.168.0.4\Produtos\PRODUTO_PRONTA_ENTREGA\static\IMAGENS_PRODUTOS\SEM IMAGEM.jpg</v>
      </c>
      <c r="V747" s="2"/>
    </row>
    <row r="748" spans="1:22" x14ac:dyDescent="0.25">
      <c r="A748" s="5">
        <v>389999</v>
      </c>
      <c r="B748" t="str">
        <f>IFERROR((VLOOKUP(A748,'[1]LISTA ETIQUETAS'!O:X,3,0)),"PRODUTO SEM ESTOQUE")</f>
        <v>EST CADEIRA WOODY (TING AVELA) COURO PIG 513/SOL FENDY</v>
      </c>
      <c r="C748" s="10" t="str">
        <f>VLOOKUP(A748,'[1]LISTA ETIQUETAS'!$O:$BT,57,0)</f>
        <v>CLAMI CADEIRA</v>
      </c>
      <c r="D748" s="10" t="str">
        <f>VLOOKUP(A748,'[1]LISTA ETIQUETAS'!$O:$BT,58,0)</f>
        <v>CADEIRA WOODY</v>
      </c>
      <c r="E748" s="11">
        <f>IF(VLOOKUP(A748,'[1]LISTA ETIQUETAS'!O:W,4,0)="",(VLOOKUP(A748,'[1]LISTA ETIQUETAS'!O:W,6,0)),(VLOOKUP(A748,'[1]LISTA ETIQUETAS'!O:W,4,0)))</f>
        <v>0.49</v>
      </c>
      <c r="F748" s="11">
        <f>IF(VLOOKUP(A748,'[1]LISTA ETIQUETAS'!O:W,5,0)="",(VLOOKUP(A748,'[1]LISTA ETIQUETAS'!O:W,7,0)),(VLOOKUP(A748,'[1]LISTA ETIQUETAS'!O:W,5,0)))</f>
        <v>0.53</v>
      </c>
      <c r="G748" s="11">
        <f>IFERROR((VLOOKUP(A748,'[1]LISTA ETIQUETAS'!O:X,8,0)),"")</f>
        <v>0.82</v>
      </c>
      <c r="H748" s="11">
        <f>IFERROR((VLOOKUP(A748,'[1]LISTA ETIQUETAS'!O:X,9,0)),"")</f>
        <v>0</v>
      </c>
      <c r="I748" s="12">
        <f>IFERROR((VLOOKUP(A748,'[1]LISTA ETIQUETAS'!O:Y,11,0)),"")</f>
        <v>9782.0400000000009</v>
      </c>
      <c r="J748" s="6">
        <f>VLOOKUP(A748,'[1]LISTA ETIQUETAS'!$O:$Z,12,0)</f>
        <v>0.35</v>
      </c>
      <c r="K748" s="12">
        <f t="shared" si="33"/>
        <v>6358.3260000000009</v>
      </c>
      <c r="L748" s="7" t="str">
        <f>IF(VLOOKUP(A748,'[1]LISTA ETIQUETAS'!O:AB,14,0)="","",(VLOOKUP(A748,'[1]LISTA ETIQUETAS'!O:AB,14,0)))</f>
        <v/>
      </c>
      <c r="M748" s="8">
        <f>VLOOKUP(A748,'[1]LISTA ETIQUETAS'!$O:$BR,56,0)</f>
        <v>0</v>
      </c>
      <c r="N748" s="9">
        <f t="shared" si="34"/>
        <v>389999</v>
      </c>
      <c r="S748" s="2">
        <f>_xlfn.XLOOKUP($A748,'[1]LISTA ETIQUETAS'!$O:$O,'[1]LISTA ETIQUETAS'!H:H,"",0)</f>
        <v>6</v>
      </c>
      <c r="T748" s="9">
        <f t="shared" si="35"/>
        <v>6</v>
      </c>
      <c r="U748" s="10" t="str">
        <f>IFERROR((VLOOKUP(A748,'links de acesso'!A:B,2,0)),"\\192.168.0.4\Produtos\PRODUTO_PRONTA_ENTREGA\static\IMAGENS_PRODUTOS\SEM IMAGEM.jpg")</f>
        <v>\\192.168.0.4\Produtos\PRODUTO_PRONTA_ENTREGA\static\IMAGENS_PRODUTOS\SEM IMAGEM.jpg</v>
      </c>
      <c r="V748" s="2"/>
    </row>
    <row r="749" spans="1:22" x14ac:dyDescent="0.25">
      <c r="A749" s="5">
        <v>390000</v>
      </c>
      <c r="B749" t="str">
        <f>IFERROR((VLOOKUP(A749,'[1]LISTA ETIQUETAS'!O:X,3,0)),"PRODUTO SEM ESTOQUE")</f>
        <v>EST CADEIRA WOODY C/B (TING CHARUTO) COURO PIG 410/SOL CAFE</v>
      </c>
      <c r="C749" s="10" t="str">
        <f>VLOOKUP(A749,'[1]LISTA ETIQUETAS'!$O:$BT,57,0)</f>
        <v>CLAMI CADEIRA</v>
      </c>
      <c r="D749" s="10" t="str">
        <f>VLOOKUP(A749,'[1]LISTA ETIQUETAS'!$O:$BT,58,0)</f>
        <v>CADEIRA WOODY</v>
      </c>
      <c r="E749" s="11">
        <f>IF(VLOOKUP(A749,'[1]LISTA ETIQUETAS'!O:W,4,0)="",(VLOOKUP(A749,'[1]LISTA ETIQUETAS'!O:W,6,0)),(VLOOKUP(A749,'[1]LISTA ETIQUETAS'!O:W,4,0)))</f>
        <v>0.53</v>
      </c>
      <c r="F749" s="11">
        <f>IF(VLOOKUP(A749,'[1]LISTA ETIQUETAS'!O:W,5,0)="",(VLOOKUP(A749,'[1]LISTA ETIQUETAS'!O:W,7,0)),(VLOOKUP(A749,'[1]LISTA ETIQUETAS'!O:W,5,0)))</f>
        <v>0.53</v>
      </c>
      <c r="G749" s="11">
        <f>IFERROR((VLOOKUP(A749,'[1]LISTA ETIQUETAS'!O:X,8,0)),"")</f>
        <v>0.82</v>
      </c>
      <c r="H749" s="11">
        <f>IFERROR((VLOOKUP(A749,'[1]LISTA ETIQUETAS'!O:X,9,0)),"")</f>
        <v>0</v>
      </c>
      <c r="I749" s="12">
        <f>IFERROR((VLOOKUP(A749,'[1]LISTA ETIQUETAS'!O:Y,11,0)),"")</f>
        <v>10521.59</v>
      </c>
      <c r="J749" s="6">
        <f>VLOOKUP(A749,'[1]LISTA ETIQUETAS'!$O:$Z,12,0)</f>
        <v>0.35</v>
      </c>
      <c r="K749" s="12">
        <f t="shared" si="33"/>
        <v>6839.0335000000005</v>
      </c>
      <c r="L749" s="7" t="str">
        <f>IF(VLOOKUP(A749,'[1]LISTA ETIQUETAS'!O:AB,14,0)="","",(VLOOKUP(A749,'[1]LISTA ETIQUETAS'!O:AB,14,0)))</f>
        <v/>
      </c>
      <c r="M749" s="8">
        <f>VLOOKUP(A749,'[1]LISTA ETIQUETAS'!$O:$BR,56,0)</f>
        <v>0</v>
      </c>
      <c r="N749" s="9">
        <f t="shared" si="34"/>
        <v>390000</v>
      </c>
      <c r="S749" s="2">
        <f>_xlfn.XLOOKUP($A749,'[1]LISTA ETIQUETAS'!$O:$O,'[1]LISTA ETIQUETAS'!H:H,"",0)</f>
        <v>2</v>
      </c>
      <c r="T749" s="9">
        <f t="shared" si="35"/>
        <v>2</v>
      </c>
      <c r="U749" s="10" t="str">
        <f>IFERROR((VLOOKUP(A749,'links de acesso'!A:B,2,0)),"\\192.168.0.4\Produtos\PRODUTO_PRONTA_ENTREGA\static\IMAGENS_PRODUTOS\SEM IMAGEM.jpg")</f>
        <v>\\192.168.0.4\Produtos\PRODUTO_PRONTA_ENTREGA\static\IMAGENS_PRODUTOS\SEM IMAGEM.jpg</v>
      </c>
      <c r="V749" s="2"/>
    </row>
    <row r="750" spans="1:22" x14ac:dyDescent="0.25">
      <c r="A750" s="5">
        <v>390000</v>
      </c>
      <c r="B750" t="str">
        <f>IFERROR((VLOOKUP(A750,'[1]LISTA ETIQUETAS'!O:X,3,0)),"PRODUTO SEM ESTOQUE")</f>
        <v>EST CADEIRA WOODY C/B (TING CHARUTO) COURO PIG 410/SOL CAFE</v>
      </c>
      <c r="C750" s="10" t="str">
        <f>VLOOKUP(A750,'[1]LISTA ETIQUETAS'!$O:$BT,57,0)</f>
        <v>CLAMI CADEIRA</v>
      </c>
      <c r="D750" s="10" t="str">
        <f>VLOOKUP(A750,'[1]LISTA ETIQUETAS'!$O:$BT,58,0)</f>
        <v>CADEIRA WOODY</v>
      </c>
      <c r="E750" s="11">
        <f>IF(VLOOKUP(A750,'[1]LISTA ETIQUETAS'!O:W,4,0)="",(VLOOKUP(A750,'[1]LISTA ETIQUETAS'!O:W,6,0)),(VLOOKUP(A750,'[1]LISTA ETIQUETAS'!O:W,4,0)))</f>
        <v>0.53</v>
      </c>
      <c r="F750" s="11">
        <f>IF(VLOOKUP(A750,'[1]LISTA ETIQUETAS'!O:W,5,0)="",(VLOOKUP(A750,'[1]LISTA ETIQUETAS'!O:W,7,0)),(VLOOKUP(A750,'[1]LISTA ETIQUETAS'!O:W,5,0)))</f>
        <v>0.53</v>
      </c>
      <c r="G750" s="11">
        <f>IFERROR((VLOOKUP(A750,'[1]LISTA ETIQUETAS'!O:X,8,0)),"")</f>
        <v>0.82</v>
      </c>
      <c r="H750" s="11">
        <f>IFERROR((VLOOKUP(A750,'[1]LISTA ETIQUETAS'!O:X,9,0)),"")</f>
        <v>0</v>
      </c>
      <c r="I750" s="12">
        <f>IFERROR((VLOOKUP(A750,'[1]LISTA ETIQUETAS'!O:Y,11,0)),"")</f>
        <v>10521.59</v>
      </c>
      <c r="J750" s="6">
        <f>VLOOKUP(A750,'[1]LISTA ETIQUETAS'!$O:$Z,12,0)</f>
        <v>0.35</v>
      </c>
      <c r="K750" s="12">
        <f t="shared" si="33"/>
        <v>6839.0335000000005</v>
      </c>
      <c r="L750" s="7" t="str">
        <f>IF(VLOOKUP(A750,'[1]LISTA ETIQUETAS'!O:AB,14,0)="","",(VLOOKUP(A750,'[1]LISTA ETIQUETAS'!O:AB,14,0)))</f>
        <v/>
      </c>
      <c r="M750" s="8">
        <f>VLOOKUP(A750,'[1]LISTA ETIQUETAS'!$O:$BR,56,0)</f>
        <v>0</v>
      </c>
      <c r="N750" s="9">
        <f t="shared" si="34"/>
        <v>390000</v>
      </c>
      <c r="S750" s="2">
        <f>_xlfn.XLOOKUP($A750,'[1]LISTA ETIQUETAS'!$O:$O,'[1]LISTA ETIQUETAS'!H:H,"",0)</f>
        <v>2</v>
      </c>
      <c r="T750" s="9">
        <f t="shared" si="35"/>
        <v>2</v>
      </c>
      <c r="U750" s="10" t="str">
        <f>IFERROR((VLOOKUP(A750,'links de acesso'!A:B,2,0)),"\\192.168.0.4\Produtos\PRODUTO_PRONTA_ENTREGA\static\IMAGENS_PRODUTOS\SEM IMAGEM.jpg")</f>
        <v>\\192.168.0.4\Produtos\PRODUTO_PRONTA_ENTREGA\static\IMAGENS_PRODUTOS\SEM IMAGEM.jpg</v>
      </c>
      <c r="V750" s="2"/>
    </row>
    <row r="751" spans="1:22" x14ac:dyDescent="0.25">
      <c r="A751" s="5">
        <v>390002</v>
      </c>
      <c r="B751" t="str">
        <f>IFERROR((VLOOKUP(A751,'[1]LISTA ETIQUETAS'!O:X,3,0)),"PRODUTO SEM ESTOQUE")</f>
        <v>EST CADEIRA WOODY (TING CHARUTO) COURO PIG 410/SOL CAFE</v>
      </c>
      <c r="C751" s="10" t="str">
        <f>VLOOKUP(A751,'[1]LISTA ETIQUETAS'!$O:$BT,57,0)</f>
        <v>CLAMI CADEIRA</v>
      </c>
      <c r="D751" s="10" t="str">
        <f>VLOOKUP(A751,'[1]LISTA ETIQUETAS'!$O:$BT,58,0)</f>
        <v>CADEIRA WOODY</v>
      </c>
      <c r="E751" s="11">
        <f>IF(VLOOKUP(A751,'[1]LISTA ETIQUETAS'!O:W,4,0)="",(VLOOKUP(A751,'[1]LISTA ETIQUETAS'!O:W,6,0)),(VLOOKUP(A751,'[1]LISTA ETIQUETAS'!O:W,4,0)))</f>
        <v>0.49</v>
      </c>
      <c r="F751" s="11">
        <f>IF(VLOOKUP(A751,'[1]LISTA ETIQUETAS'!O:W,5,0)="",(VLOOKUP(A751,'[1]LISTA ETIQUETAS'!O:W,7,0)),(VLOOKUP(A751,'[1]LISTA ETIQUETAS'!O:W,5,0)))</f>
        <v>0.53</v>
      </c>
      <c r="G751" s="11">
        <f>IFERROR((VLOOKUP(A751,'[1]LISTA ETIQUETAS'!O:X,8,0)),"")</f>
        <v>0.82</v>
      </c>
      <c r="H751" s="11">
        <f>IFERROR((VLOOKUP(A751,'[1]LISTA ETIQUETAS'!O:X,9,0)),"")</f>
        <v>0</v>
      </c>
      <c r="I751" s="12">
        <f>IFERROR((VLOOKUP(A751,'[1]LISTA ETIQUETAS'!O:Y,11,0)),"")</f>
        <v>9782.0400000000009</v>
      </c>
      <c r="J751" s="6">
        <f>VLOOKUP(A751,'[1]LISTA ETIQUETAS'!$O:$Z,12,0)</f>
        <v>0.35</v>
      </c>
      <c r="K751" s="12">
        <f t="shared" si="33"/>
        <v>6358.3260000000009</v>
      </c>
      <c r="L751" s="7" t="str">
        <f>IF(VLOOKUP(A751,'[1]LISTA ETIQUETAS'!O:AB,14,0)="","",(VLOOKUP(A751,'[1]LISTA ETIQUETAS'!O:AB,14,0)))</f>
        <v/>
      </c>
      <c r="M751" s="8">
        <f>VLOOKUP(A751,'[1]LISTA ETIQUETAS'!$O:$BR,56,0)</f>
        <v>0</v>
      </c>
      <c r="N751" s="9">
        <f t="shared" si="34"/>
        <v>390002</v>
      </c>
      <c r="S751" s="2">
        <f>_xlfn.XLOOKUP($A751,'[1]LISTA ETIQUETAS'!$O:$O,'[1]LISTA ETIQUETAS'!H:H,"",0)</f>
        <v>6</v>
      </c>
      <c r="T751" s="9">
        <f t="shared" si="35"/>
        <v>6</v>
      </c>
      <c r="U751" s="10" t="str">
        <f>IFERROR((VLOOKUP(A751,'links de acesso'!A:B,2,0)),"\\192.168.0.4\Produtos\PRODUTO_PRONTA_ENTREGA\static\IMAGENS_PRODUTOS\SEM IMAGEM.jpg")</f>
        <v>\\192.168.0.4\Produtos\PRODUTO_PRONTA_ENTREGA\static\IMAGENS_PRODUTOS\SEM IMAGEM.jpg</v>
      </c>
      <c r="V751" s="2"/>
    </row>
    <row r="752" spans="1:22" x14ac:dyDescent="0.25">
      <c r="A752" s="5">
        <v>390002</v>
      </c>
      <c r="B752" t="str">
        <f>IFERROR((VLOOKUP(A752,'[1]LISTA ETIQUETAS'!O:X,3,0)),"PRODUTO SEM ESTOQUE")</f>
        <v>EST CADEIRA WOODY (TING CHARUTO) COURO PIG 410/SOL CAFE</v>
      </c>
      <c r="C752" s="10" t="str">
        <f>VLOOKUP(A752,'[1]LISTA ETIQUETAS'!$O:$BT,57,0)</f>
        <v>CLAMI CADEIRA</v>
      </c>
      <c r="D752" s="10" t="str">
        <f>VLOOKUP(A752,'[1]LISTA ETIQUETAS'!$O:$BT,58,0)</f>
        <v>CADEIRA WOODY</v>
      </c>
      <c r="E752" s="11">
        <f>IF(VLOOKUP(A752,'[1]LISTA ETIQUETAS'!O:W,4,0)="",(VLOOKUP(A752,'[1]LISTA ETIQUETAS'!O:W,6,0)),(VLOOKUP(A752,'[1]LISTA ETIQUETAS'!O:W,4,0)))</f>
        <v>0.49</v>
      </c>
      <c r="F752" s="11">
        <f>IF(VLOOKUP(A752,'[1]LISTA ETIQUETAS'!O:W,5,0)="",(VLOOKUP(A752,'[1]LISTA ETIQUETAS'!O:W,7,0)),(VLOOKUP(A752,'[1]LISTA ETIQUETAS'!O:W,5,0)))</f>
        <v>0.53</v>
      </c>
      <c r="G752" s="11">
        <f>IFERROR((VLOOKUP(A752,'[1]LISTA ETIQUETAS'!O:X,8,0)),"")</f>
        <v>0.82</v>
      </c>
      <c r="H752" s="11">
        <f>IFERROR((VLOOKUP(A752,'[1]LISTA ETIQUETAS'!O:X,9,0)),"")</f>
        <v>0</v>
      </c>
      <c r="I752" s="12">
        <f>IFERROR((VLOOKUP(A752,'[1]LISTA ETIQUETAS'!O:Y,11,0)),"")</f>
        <v>9782.0400000000009</v>
      </c>
      <c r="J752" s="6">
        <f>VLOOKUP(A752,'[1]LISTA ETIQUETAS'!$O:$Z,12,0)</f>
        <v>0.35</v>
      </c>
      <c r="K752" s="12">
        <f t="shared" si="33"/>
        <v>6358.3260000000009</v>
      </c>
      <c r="L752" s="7" t="str">
        <f>IF(VLOOKUP(A752,'[1]LISTA ETIQUETAS'!O:AB,14,0)="","",(VLOOKUP(A752,'[1]LISTA ETIQUETAS'!O:AB,14,0)))</f>
        <v/>
      </c>
      <c r="M752" s="8">
        <f>VLOOKUP(A752,'[1]LISTA ETIQUETAS'!$O:$BR,56,0)</f>
        <v>0</v>
      </c>
      <c r="N752" s="9">
        <f t="shared" si="34"/>
        <v>390002</v>
      </c>
      <c r="S752" s="2">
        <f>_xlfn.XLOOKUP($A752,'[1]LISTA ETIQUETAS'!$O:$O,'[1]LISTA ETIQUETAS'!H:H,"",0)</f>
        <v>6</v>
      </c>
      <c r="T752" s="9">
        <f t="shared" si="35"/>
        <v>6</v>
      </c>
      <c r="U752" s="10" t="str">
        <f>IFERROR((VLOOKUP(A752,'links de acesso'!A:B,2,0)),"\\192.168.0.4\Produtos\PRODUTO_PRONTA_ENTREGA\static\IMAGENS_PRODUTOS\SEM IMAGEM.jpg")</f>
        <v>\\192.168.0.4\Produtos\PRODUTO_PRONTA_ENTREGA\static\IMAGENS_PRODUTOS\SEM IMAGEM.jpg</v>
      </c>
      <c r="V752" s="2"/>
    </row>
    <row r="753" spans="1:22" x14ac:dyDescent="0.25">
      <c r="A753" s="5">
        <v>390002</v>
      </c>
      <c r="B753" t="str">
        <f>IFERROR((VLOOKUP(A753,'[1]LISTA ETIQUETAS'!O:X,3,0)),"PRODUTO SEM ESTOQUE")</f>
        <v>EST CADEIRA WOODY (TING CHARUTO) COURO PIG 410/SOL CAFE</v>
      </c>
      <c r="C753" s="10" t="str">
        <f>VLOOKUP(A753,'[1]LISTA ETIQUETAS'!$O:$BT,57,0)</f>
        <v>CLAMI CADEIRA</v>
      </c>
      <c r="D753" s="10" t="str">
        <f>VLOOKUP(A753,'[1]LISTA ETIQUETAS'!$O:$BT,58,0)</f>
        <v>CADEIRA WOODY</v>
      </c>
      <c r="E753" s="11">
        <f>IF(VLOOKUP(A753,'[1]LISTA ETIQUETAS'!O:W,4,0)="",(VLOOKUP(A753,'[1]LISTA ETIQUETAS'!O:W,6,0)),(VLOOKUP(A753,'[1]LISTA ETIQUETAS'!O:W,4,0)))</f>
        <v>0.49</v>
      </c>
      <c r="F753" s="11">
        <f>IF(VLOOKUP(A753,'[1]LISTA ETIQUETAS'!O:W,5,0)="",(VLOOKUP(A753,'[1]LISTA ETIQUETAS'!O:W,7,0)),(VLOOKUP(A753,'[1]LISTA ETIQUETAS'!O:W,5,0)))</f>
        <v>0.53</v>
      </c>
      <c r="G753" s="11">
        <f>IFERROR((VLOOKUP(A753,'[1]LISTA ETIQUETAS'!O:X,8,0)),"")</f>
        <v>0.82</v>
      </c>
      <c r="H753" s="11">
        <f>IFERROR((VLOOKUP(A753,'[1]LISTA ETIQUETAS'!O:X,9,0)),"")</f>
        <v>0</v>
      </c>
      <c r="I753" s="12">
        <f>IFERROR((VLOOKUP(A753,'[1]LISTA ETIQUETAS'!O:Y,11,0)),"")</f>
        <v>9782.0400000000009</v>
      </c>
      <c r="J753" s="6">
        <f>VLOOKUP(A753,'[1]LISTA ETIQUETAS'!$O:$Z,12,0)</f>
        <v>0.35</v>
      </c>
      <c r="K753" s="12">
        <f t="shared" si="33"/>
        <v>6358.3260000000009</v>
      </c>
      <c r="L753" s="7" t="str">
        <f>IF(VLOOKUP(A753,'[1]LISTA ETIQUETAS'!O:AB,14,0)="","",(VLOOKUP(A753,'[1]LISTA ETIQUETAS'!O:AB,14,0)))</f>
        <v/>
      </c>
      <c r="M753" s="8">
        <f>VLOOKUP(A753,'[1]LISTA ETIQUETAS'!$O:$BR,56,0)</f>
        <v>0</v>
      </c>
      <c r="N753" s="9">
        <f t="shared" si="34"/>
        <v>390002</v>
      </c>
      <c r="S753" s="2">
        <f>_xlfn.XLOOKUP($A753,'[1]LISTA ETIQUETAS'!$O:$O,'[1]LISTA ETIQUETAS'!H:H,"",0)</f>
        <v>6</v>
      </c>
      <c r="T753" s="9">
        <f t="shared" si="35"/>
        <v>6</v>
      </c>
      <c r="U753" s="10" t="str">
        <f>IFERROR((VLOOKUP(A753,'links de acesso'!A:B,2,0)),"\\192.168.0.4\Produtos\PRODUTO_PRONTA_ENTREGA\static\IMAGENS_PRODUTOS\SEM IMAGEM.jpg")</f>
        <v>\\192.168.0.4\Produtos\PRODUTO_PRONTA_ENTREGA\static\IMAGENS_PRODUTOS\SEM IMAGEM.jpg</v>
      </c>
      <c r="V753" s="2"/>
    </row>
    <row r="754" spans="1:22" x14ac:dyDescent="0.25">
      <c r="A754" s="5">
        <v>390002</v>
      </c>
      <c r="B754" t="str">
        <f>IFERROR((VLOOKUP(A754,'[1]LISTA ETIQUETAS'!O:X,3,0)),"PRODUTO SEM ESTOQUE")</f>
        <v>EST CADEIRA WOODY (TING CHARUTO) COURO PIG 410/SOL CAFE</v>
      </c>
      <c r="C754" s="10" t="str">
        <f>VLOOKUP(A754,'[1]LISTA ETIQUETAS'!$O:$BT,57,0)</f>
        <v>CLAMI CADEIRA</v>
      </c>
      <c r="D754" s="10" t="str">
        <f>VLOOKUP(A754,'[1]LISTA ETIQUETAS'!$O:$BT,58,0)</f>
        <v>CADEIRA WOODY</v>
      </c>
      <c r="E754" s="11">
        <f>IF(VLOOKUP(A754,'[1]LISTA ETIQUETAS'!O:W,4,0)="",(VLOOKUP(A754,'[1]LISTA ETIQUETAS'!O:W,6,0)),(VLOOKUP(A754,'[1]LISTA ETIQUETAS'!O:W,4,0)))</f>
        <v>0.49</v>
      </c>
      <c r="F754" s="11">
        <f>IF(VLOOKUP(A754,'[1]LISTA ETIQUETAS'!O:W,5,0)="",(VLOOKUP(A754,'[1]LISTA ETIQUETAS'!O:W,7,0)),(VLOOKUP(A754,'[1]LISTA ETIQUETAS'!O:W,5,0)))</f>
        <v>0.53</v>
      </c>
      <c r="G754" s="11">
        <f>IFERROR((VLOOKUP(A754,'[1]LISTA ETIQUETAS'!O:X,8,0)),"")</f>
        <v>0.82</v>
      </c>
      <c r="H754" s="11">
        <f>IFERROR((VLOOKUP(A754,'[1]LISTA ETIQUETAS'!O:X,9,0)),"")</f>
        <v>0</v>
      </c>
      <c r="I754" s="12">
        <f>IFERROR((VLOOKUP(A754,'[1]LISTA ETIQUETAS'!O:Y,11,0)),"")</f>
        <v>9782.0400000000009</v>
      </c>
      <c r="J754" s="6">
        <f>VLOOKUP(A754,'[1]LISTA ETIQUETAS'!$O:$Z,12,0)</f>
        <v>0.35</v>
      </c>
      <c r="K754" s="12">
        <f t="shared" si="33"/>
        <v>6358.3260000000009</v>
      </c>
      <c r="L754" s="7" t="str">
        <f>IF(VLOOKUP(A754,'[1]LISTA ETIQUETAS'!O:AB,14,0)="","",(VLOOKUP(A754,'[1]LISTA ETIQUETAS'!O:AB,14,0)))</f>
        <v/>
      </c>
      <c r="M754" s="8">
        <f>VLOOKUP(A754,'[1]LISTA ETIQUETAS'!$O:$BR,56,0)</f>
        <v>0</v>
      </c>
      <c r="N754" s="9">
        <f t="shared" si="34"/>
        <v>390002</v>
      </c>
      <c r="S754" s="2">
        <f>_xlfn.XLOOKUP($A754,'[1]LISTA ETIQUETAS'!$O:$O,'[1]LISTA ETIQUETAS'!H:H,"",0)</f>
        <v>6</v>
      </c>
      <c r="T754" s="9">
        <f t="shared" si="35"/>
        <v>6</v>
      </c>
      <c r="U754" s="10" t="str">
        <f>IFERROR((VLOOKUP(A754,'links de acesso'!A:B,2,0)),"\\192.168.0.4\Produtos\PRODUTO_PRONTA_ENTREGA\static\IMAGENS_PRODUTOS\SEM IMAGEM.jpg")</f>
        <v>\\192.168.0.4\Produtos\PRODUTO_PRONTA_ENTREGA\static\IMAGENS_PRODUTOS\SEM IMAGEM.jpg</v>
      </c>
      <c r="V754" s="2"/>
    </row>
    <row r="755" spans="1:22" x14ac:dyDescent="0.25">
      <c r="A755" s="5">
        <v>390002</v>
      </c>
      <c r="B755" t="str">
        <f>IFERROR((VLOOKUP(A755,'[1]LISTA ETIQUETAS'!O:X,3,0)),"PRODUTO SEM ESTOQUE")</f>
        <v>EST CADEIRA WOODY (TING CHARUTO) COURO PIG 410/SOL CAFE</v>
      </c>
      <c r="C755" s="10" t="str">
        <f>VLOOKUP(A755,'[1]LISTA ETIQUETAS'!$O:$BT,57,0)</f>
        <v>CLAMI CADEIRA</v>
      </c>
      <c r="D755" s="10" t="str">
        <f>VLOOKUP(A755,'[1]LISTA ETIQUETAS'!$O:$BT,58,0)</f>
        <v>CADEIRA WOODY</v>
      </c>
      <c r="E755" s="11">
        <f>IF(VLOOKUP(A755,'[1]LISTA ETIQUETAS'!O:W,4,0)="",(VLOOKUP(A755,'[1]LISTA ETIQUETAS'!O:W,6,0)),(VLOOKUP(A755,'[1]LISTA ETIQUETAS'!O:W,4,0)))</f>
        <v>0.49</v>
      </c>
      <c r="F755" s="11">
        <f>IF(VLOOKUP(A755,'[1]LISTA ETIQUETAS'!O:W,5,0)="",(VLOOKUP(A755,'[1]LISTA ETIQUETAS'!O:W,7,0)),(VLOOKUP(A755,'[1]LISTA ETIQUETAS'!O:W,5,0)))</f>
        <v>0.53</v>
      </c>
      <c r="G755" s="11">
        <f>IFERROR((VLOOKUP(A755,'[1]LISTA ETIQUETAS'!O:X,8,0)),"")</f>
        <v>0.82</v>
      </c>
      <c r="H755" s="11">
        <f>IFERROR((VLOOKUP(A755,'[1]LISTA ETIQUETAS'!O:X,9,0)),"")</f>
        <v>0</v>
      </c>
      <c r="I755" s="12">
        <f>IFERROR((VLOOKUP(A755,'[1]LISTA ETIQUETAS'!O:Y,11,0)),"")</f>
        <v>9782.0400000000009</v>
      </c>
      <c r="J755" s="6">
        <f>VLOOKUP(A755,'[1]LISTA ETIQUETAS'!$O:$Z,12,0)</f>
        <v>0.35</v>
      </c>
      <c r="K755" s="12">
        <f t="shared" si="33"/>
        <v>6358.3260000000009</v>
      </c>
      <c r="L755" s="7" t="str">
        <f>IF(VLOOKUP(A755,'[1]LISTA ETIQUETAS'!O:AB,14,0)="","",(VLOOKUP(A755,'[1]LISTA ETIQUETAS'!O:AB,14,0)))</f>
        <v/>
      </c>
      <c r="M755" s="8">
        <f>VLOOKUP(A755,'[1]LISTA ETIQUETAS'!$O:$BR,56,0)</f>
        <v>0</v>
      </c>
      <c r="N755" s="9">
        <f t="shared" si="34"/>
        <v>390002</v>
      </c>
      <c r="S755" s="2">
        <f>_xlfn.XLOOKUP($A755,'[1]LISTA ETIQUETAS'!$O:$O,'[1]LISTA ETIQUETAS'!H:H,"",0)</f>
        <v>6</v>
      </c>
      <c r="T755" s="9">
        <f t="shared" si="35"/>
        <v>6</v>
      </c>
      <c r="U755" s="10" t="str">
        <f>IFERROR((VLOOKUP(A755,'links de acesso'!A:B,2,0)),"\\192.168.0.4\Produtos\PRODUTO_PRONTA_ENTREGA\static\IMAGENS_PRODUTOS\SEM IMAGEM.jpg")</f>
        <v>\\192.168.0.4\Produtos\PRODUTO_PRONTA_ENTREGA\static\IMAGENS_PRODUTOS\SEM IMAGEM.jpg</v>
      </c>
      <c r="V755" s="2"/>
    </row>
    <row r="756" spans="1:22" x14ac:dyDescent="0.25">
      <c r="A756" s="5">
        <v>390002</v>
      </c>
      <c r="B756" t="str">
        <f>IFERROR((VLOOKUP(A756,'[1]LISTA ETIQUETAS'!O:X,3,0)),"PRODUTO SEM ESTOQUE")</f>
        <v>EST CADEIRA WOODY (TING CHARUTO) COURO PIG 410/SOL CAFE</v>
      </c>
      <c r="C756" s="10" t="str">
        <f>VLOOKUP(A756,'[1]LISTA ETIQUETAS'!$O:$BT,57,0)</f>
        <v>CLAMI CADEIRA</v>
      </c>
      <c r="D756" s="10" t="str">
        <f>VLOOKUP(A756,'[1]LISTA ETIQUETAS'!$O:$BT,58,0)</f>
        <v>CADEIRA WOODY</v>
      </c>
      <c r="E756" s="11">
        <f>IF(VLOOKUP(A756,'[1]LISTA ETIQUETAS'!O:W,4,0)="",(VLOOKUP(A756,'[1]LISTA ETIQUETAS'!O:W,6,0)),(VLOOKUP(A756,'[1]LISTA ETIQUETAS'!O:W,4,0)))</f>
        <v>0.49</v>
      </c>
      <c r="F756" s="11">
        <f>IF(VLOOKUP(A756,'[1]LISTA ETIQUETAS'!O:W,5,0)="",(VLOOKUP(A756,'[1]LISTA ETIQUETAS'!O:W,7,0)),(VLOOKUP(A756,'[1]LISTA ETIQUETAS'!O:W,5,0)))</f>
        <v>0.53</v>
      </c>
      <c r="G756" s="11">
        <f>IFERROR((VLOOKUP(A756,'[1]LISTA ETIQUETAS'!O:X,8,0)),"")</f>
        <v>0.82</v>
      </c>
      <c r="H756" s="11">
        <f>IFERROR((VLOOKUP(A756,'[1]LISTA ETIQUETAS'!O:X,9,0)),"")</f>
        <v>0</v>
      </c>
      <c r="I756" s="12">
        <f>IFERROR((VLOOKUP(A756,'[1]LISTA ETIQUETAS'!O:Y,11,0)),"")</f>
        <v>9782.0400000000009</v>
      </c>
      <c r="J756" s="6">
        <f>VLOOKUP(A756,'[1]LISTA ETIQUETAS'!$O:$Z,12,0)</f>
        <v>0.35</v>
      </c>
      <c r="K756" s="12">
        <f t="shared" si="33"/>
        <v>6358.3260000000009</v>
      </c>
      <c r="L756" s="7" t="str">
        <f>IF(VLOOKUP(A756,'[1]LISTA ETIQUETAS'!O:AB,14,0)="","",(VLOOKUP(A756,'[1]LISTA ETIQUETAS'!O:AB,14,0)))</f>
        <v/>
      </c>
      <c r="M756" s="8">
        <f>VLOOKUP(A756,'[1]LISTA ETIQUETAS'!$O:$BR,56,0)</f>
        <v>0</v>
      </c>
      <c r="N756" s="9">
        <f t="shared" si="34"/>
        <v>390002</v>
      </c>
      <c r="S756" s="2">
        <f>_xlfn.XLOOKUP($A756,'[1]LISTA ETIQUETAS'!$O:$O,'[1]LISTA ETIQUETAS'!H:H,"",0)</f>
        <v>6</v>
      </c>
      <c r="T756" s="9">
        <f t="shared" si="35"/>
        <v>6</v>
      </c>
      <c r="U756" s="10" t="str">
        <f>IFERROR((VLOOKUP(A756,'links de acesso'!A:B,2,0)),"\\192.168.0.4\Produtos\PRODUTO_PRONTA_ENTREGA\static\IMAGENS_PRODUTOS\SEM IMAGEM.jpg")</f>
        <v>\\192.168.0.4\Produtos\PRODUTO_PRONTA_ENTREGA\static\IMAGENS_PRODUTOS\SEM IMAGEM.jpg</v>
      </c>
      <c r="V756" s="2"/>
    </row>
    <row r="757" spans="1:22" x14ac:dyDescent="0.25">
      <c r="A757" s="5">
        <v>379641</v>
      </c>
      <c r="B757" t="str">
        <f>IFERROR((VLOOKUP(A757,'[1]LISTA ETIQUETAS'!O:X,3,0)),"PRODUTO SEM ESTOQUE")</f>
        <v>EST CADEIRA YASMIM (ESTOFADO) (NOGUEIRA) TC 2000 - 2337</v>
      </c>
      <c r="C757" s="10" t="str">
        <f>VLOOKUP(A757,'[1]LISTA ETIQUETAS'!$O:$BT,57,0)</f>
        <v>CLAMI CADEIRA</v>
      </c>
      <c r="D757" s="10" t="str">
        <f>VLOOKUP(A757,'[1]LISTA ETIQUETAS'!$O:$BT,58,0)</f>
        <v>CADEIRA YASMIM</v>
      </c>
      <c r="E757" s="11">
        <f>IF(VLOOKUP(A757,'[1]LISTA ETIQUETAS'!O:W,4,0)="",(VLOOKUP(A757,'[1]LISTA ETIQUETAS'!O:W,6,0)),(VLOOKUP(A757,'[1]LISTA ETIQUETAS'!O:W,4,0)))</f>
        <v>0.49</v>
      </c>
      <c r="F757" s="11">
        <f>IF(VLOOKUP(A757,'[1]LISTA ETIQUETAS'!O:W,5,0)="",(VLOOKUP(A757,'[1]LISTA ETIQUETAS'!O:W,7,0)),(VLOOKUP(A757,'[1]LISTA ETIQUETAS'!O:W,5,0)))</f>
        <v>0.6</v>
      </c>
      <c r="G757" s="11">
        <f>IFERROR((VLOOKUP(A757,'[1]LISTA ETIQUETAS'!O:X,8,0)),"")</f>
        <v>0.84</v>
      </c>
      <c r="H757" s="11">
        <f>IFERROR((VLOOKUP(A757,'[1]LISTA ETIQUETAS'!O:X,9,0)),"")</f>
        <v>0</v>
      </c>
      <c r="I757" s="12">
        <f>IFERROR((VLOOKUP(A757,'[1]LISTA ETIQUETAS'!O:Y,11,0)),"")</f>
        <v>3185.55</v>
      </c>
      <c r="J757" s="6">
        <f>VLOOKUP(A757,'[1]LISTA ETIQUETAS'!$O:$Z,12,0)</f>
        <v>0.35</v>
      </c>
      <c r="K757" s="12">
        <f t="shared" si="33"/>
        <v>2070.6075000000001</v>
      </c>
      <c r="L757" s="7" t="str">
        <f>IF(VLOOKUP(A757,'[1]LISTA ETIQUETAS'!O:AB,14,0)="","",(VLOOKUP(A757,'[1]LISTA ETIQUETAS'!O:AB,14,0)))</f>
        <v/>
      </c>
      <c r="M757" s="8">
        <f>VLOOKUP(A757,'[1]LISTA ETIQUETAS'!$O:$BR,56,0)</f>
        <v>0</v>
      </c>
      <c r="N757" s="9">
        <f t="shared" si="34"/>
        <v>379641</v>
      </c>
      <c r="S757" s="2">
        <f>_xlfn.XLOOKUP($A757,'[1]LISTA ETIQUETAS'!$O:$O,'[1]LISTA ETIQUETAS'!H:H,"",0)</f>
        <v>1</v>
      </c>
      <c r="T757" s="9">
        <f t="shared" si="35"/>
        <v>1</v>
      </c>
      <c r="U757" s="10" t="str">
        <f>IFERROR((VLOOKUP(A757,'links de acesso'!A:B,2,0)),"\\192.168.0.4\Produtos\PRODUTO_PRONTA_ENTREGA\static\IMAGENS_PRODUTOS\SEM IMAGEM.jpg")</f>
        <v>\\192.168.0.4\Produtos\PRODUTO_PRONTA_ENTREGA\static\IMAGENS_PRODUTOS\SEM IMAGEM.jpg</v>
      </c>
      <c r="V757" s="2"/>
    </row>
    <row r="758" spans="1:22" x14ac:dyDescent="0.25">
      <c r="A758" s="5">
        <v>378054</v>
      </c>
      <c r="B758" t="str">
        <f>IFERROR((VLOOKUP(A758,'[1]LISTA ETIQUETAS'!O:X,3,0)),"PRODUTO SEM ESTOQUE")</f>
        <v>EST CADEIRA YASMIM (TELA NOGUEIRA) (AMENDOA) TC 2000 - 2327</v>
      </c>
      <c r="C758" s="10" t="str">
        <f>VLOOKUP(A758,'[1]LISTA ETIQUETAS'!$O:$BT,57,0)</f>
        <v>CLAMI CADEIRA</v>
      </c>
      <c r="D758" s="10" t="str">
        <f>VLOOKUP(A758,'[1]LISTA ETIQUETAS'!$O:$BT,58,0)</f>
        <v>CADEIRA YASMIM</v>
      </c>
      <c r="E758" s="11">
        <f>IF(VLOOKUP(A758,'[1]LISTA ETIQUETAS'!O:W,4,0)="",(VLOOKUP(A758,'[1]LISTA ETIQUETAS'!O:W,6,0)),(VLOOKUP(A758,'[1]LISTA ETIQUETAS'!O:W,4,0)))</f>
        <v>0.49</v>
      </c>
      <c r="F758" s="11">
        <f>IF(VLOOKUP(A758,'[1]LISTA ETIQUETAS'!O:W,5,0)="",(VLOOKUP(A758,'[1]LISTA ETIQUETAS'!O:W,7,0)),(VLOOKUP(A758,'[1]LISTA ETIQUETAS'!O:W,5,0)))</f>
        <v>0.6</v>
      </c>
      <c r="G758" s="11">
        <f>IFERROR((VLOOKUP(A758,'[1]LISTA ETIQUETAS'!O:X,8,0)),"")</f>
        <v>0.84</v>
      </c>
      <c r="H758" s="11">
        <f>IFERROR((VLOOKUP(A758,'[1]LISTA ETIQUETAS'!O:X,9,0)),"")</f>
        <v>0</v>
      </c>
      <c r="I758" s="12">
        <f>IFERROR((VLOOKUP(A758,'[1]LISTA ETIQUETAS'!O:Y,11,0)),"")</f>
        <v>3505.96</v>
      </c>
      <c r="J758" s="6">
        <f>VLOOKUP(A758,'[1]LISTA ETIQUETAS'!$O:$Z,12,0)</f>
        <v>0.5</v>
      </c>
      <c r="K758" s="12">
        <f t="shared" si="33"/>
        <v>1752.98</v>
      </c>
      <c r="L758" s="7" t="str">
        <f>IF(VLOOKUP(A758,'[1]LISTA ETIQUETAS'!O:AB,14,0)="","",(VLOOKUP(A758,'[1]LISTA ETIQUETAS'!O:AB,14,0)))</f>
        <v/>
      </c>
      <c r="M758" s="8">
        <f>VLOOKUP(A758,'[1]LISTA ETIQUETAS'!$O:$BR,56,0)</f>
        <v>0</v>
      </c>
      <c r="N758" s="9">
        <f t="shared" si="34"/>
        <v>378054</v>
      </c>
      <c r="S758" s="2">
        <f>_xlfn.XLOOKUP($A758,'[1]LISTA ETIQUETAS'!$O:$O,'[1]LISTA ETIQUETAS'!H:H,"",0)</f>
        <v>1</v>
      </c>
      <c r="T758" s="9">
        <f t="shared" si="35"/>
        <v>1</v>
      </c>
      <c r="U758" s="10" t="str">
        <f>IFERROR((VLOOKUP(A758,'links de acesso'!A:B,2,0)),"\\192.168.0.4\Produtos\PRODUTO_PRONTA_ENTREGA\static\IMAGENS_PRODUTOS\SEM IMAGEM.jpg")</f>
        <v>\\192.168.0.4\Produtos\PRODUTO_PRONTA_ENTREGA\static\IMAGENS_PRODUTOS\SEM IMAGEM.jpg</v>
      </c>
      <c r="V758" s="2"/>
    </row>
    <row r="759" spans="1:22" x14ac:dyDescent="0.25">
      <c r="A759" s="5">
        <v>379641</v>
      </c>
      <c r="B759" t="str">
        <f>IFERROR((VLOOKUP(A759,'[1]LISTA ETIQUETAS'!O:X,3,0)),"PRODUTO SEM ESTOQUE")</f>
        <v>EST CADEIRA YASMIM (ESTOFADO) (NOGUEIRA) TC 2000 - 2337</v>
      </c>
      <c r="C759" s="10" t="str">
        <f>VLOOKUP(A759,'[1]LISTA ETIQUETAS'!$O:$BT,57,0)</f>
        <v>CLAMI CADEIRA</v>
      </c>
      <c r="D759" s="10" t="str">
        <f>VLOOKUP(A759,'[1]LISTA ETIQUETAS'!$O:$BT,58,0)</f>
        <v>CADEIRA YASMIM</v>
      </c>
      <c r="E759" s="11">
        <f>IF(VLOOKUP(A759,'[1]LISTA ETIQUETAS'!O:W,4,0)="",(VLOOKUP(A759,'[1]LISTA ETIQUETAS'!O:W,6,0)),(VLOOKUP(A759,'[1]LISTA ETIQUETAS'!O:W,4,0)))</f>
        <v>0.49</v>
      </c>
      <c r="F759" s="11">
        <f>IF(VLOOKUP(A759,'[1]LISTA ETIQUETAS'!O:W,5,0)="",(VLOOKUP(A759,'[1]LISTA ETIQUETAS'!O:W,7,0)),(VLOOKUP(A759,'[1]LISTA ETIQUETAS'!O:W,5,0)))</f>
        <v>0.6</v>
      </c>
      <c r="G759" s="11">
        <f>IFERROR((VLOOKUP(A759,'[1]LISTA ETIQUETAS'!O:X,8,0)),"")</f>
        <v>0.84</v>
      </c>
      <c r="H759" s="11">
        <f>IFERROR((VLOOKUP(A759,'[1]LISTA ETIQUETAS'!O:X,9,0)),"")</f>
        <v>0</v>
      </c>
      <c r="I759" s="12">
        <f>IFERROR((VLOOKUP(A759,'[1]LISTA ETIQUETAS'!O:Y,11,0)),"")</f>
        <v>3185.55</v>
      </c>
      <c r="J759" s="6">
        <f>VLOOKUP(A759,'[1]LISTA ETIQUETAS'!$O:$Z,12,0)</f>
        <v>0.35</v>
      </c>
      <c r="K759" s="12">
        <f t="shared" si="33"/>
        <v>2070.6075000000001</v>
      </c>
      <c r="L759" s="7" t="str">
        <f>IF(VLOOKUP(A759,'[1]LISTA ETIQUETAS'!O:AB,14,0)="","",(VLOOKUP(A759,'[1]LISTA ETIQUETAS'!O:AB,14,0)))</f>
        <v/>
      </c>
      <c r="M759" s="8">
        <f>VLOOKUP(A759,'[1]LISTA ETIQUETAS'!$O:$BR,56,0)</f>
        <v>0</v>
      </c>
      <c r="N759" s="9">
        <f t="shared" si="34"/>
        <v>379641</v>
      </c>
      <c r="S759" s="2">
        <f>_xlfn.XLOOKUP($A759,'[1]LISTA ETIQUETAS'!$O:$O,'[1]LISTA ETIQUETAS'!H:H,"",0)</f>
        <v>1</v>
      </c>
      <c r="T759" s="9">
        <f t="shared" si="35"/>
        <v>1</v>
      </c>
      <c r="U759" s="10" t="str">
        <f>IFERROR((VLOOKUP(A759,'links de acesso'!A:B,2,0)),"\\192.168.0.4\Produtos\PRODUTO_PRONTA_ENTREGA\static\IMAGENS_PRODUTOS\SEM IMAGEM.jpg")</f>
        <v>\\192.168.0.4\Produtos\PRODUTO_PRONTA_ENTREGA\static\IMAGENS_PRODUTOS\SEM IMAGEM.jpg</v>
      </c>
      <c r="V759" s="2"/>
    </row>
    <row r="760" spans="1:22" x14ac:dyDescent="0.25">
      <c r="A760" s="5">
        <v>203135</v>
      </c>
      <c r="B760" t="str">
        <f>IFERROR((VLOOKUP(A760,'[1]LISTA ETIQUETAS'!O:X,3,0)),"PRODUTO SEM ESTOQUE")</f>
        <v>EST CADEIRA ZARA (MADEIRA IMBUIA MEL) TC P3339</v>
      </c>
      <c r="C760" s="10" t="str">
        <f>VLOOKUP(A760,'[1]LISTA ETIQUETAS'!$O:$BT,57,0)</f>
        <v>CLAMI CADEIRA</v>
      </c>
      <c r="D760" s="10" t="str">
        <f>VLOOKUP(A760,'[1]LISTA ETIQUETAS'!$O:$BT,58,0)</f>
        <v>CADEIRA ZARA (FL)</v>
      </c>
      <c r="E760" s="11">
        <f>IF(VLOOKUP(A760,'[1]LISTA ETIQUETAS'!O:W,4,0)="",(VLOOKUP(A760,'[1]LISTA ETIQUETAS'!O:W,6,0)),(VLOOKUP(A760,'[1]LISTA ETIQUETAS'!O:W,4,0)))</f>
        <v>0.48</v>
      </c>
      <c r="F760" s="11">
        <f>IF(VLOOKUP(A760,'[1]LISTA ETIQUETAS'!O:W,5,0)="",(VLOOKUP(A760,'[1]LISTA ETIQUETAS'!O:W,7,0)),(VLOOKUP(A760,'[1]LISTA ETIQUETAS'!O:W,5,0)))</f>
        <v>0.53</v>
      </c>
      <c r="G760" s="11">
        <f>IFERROR((VLOOKUP(A760,'[1]LISTA ETIQUETAS'!O:X,8,0)),"")</f>
        <v>0.85</v>
      </c>
      <c r="H760" s="11">
        <f>IFERROR((VLOOKUP(A760,'[1]LISTA ETIQUETAS'!O:X,9,0)),"")</f>
        <v>0</v>
      </c>
      <c r="I760" s="12">
        <f>IFERROR((VLOOKUP(A760,'[1]LISTA ETIQUETAS'!O:Y,11,0)),"")</f>
        <v>1749.81</v>
      </c>
      <c r="J760" s="6">
        <f>VLOOKUP(A760,'[1]LISTA ETIQUETAS'!$O:$Z,12,0)</f>
        <v>0.7</v>
      </c>
      <c r="K760" s="12">
        <f t="shared" si="33"/>
        <v>524.94299999999998</v>
      </c>
      <c r="L760" s="7" t="str">
        <f>IF(VLOOKUP(A760,'[1]LISTA ETIQUETAS'!O:AB,14,0)="","",(VLOOKUP(A760,'[1]LISTA ETIQUETAS'!O:AB,14,0)))</f>
        <v/>
      </c>
      <c r="M760" s="8">
        <f>VLOOKUP(A760,'[1]LISTA ETIQUETAS'!$O:$BR,56,0)</f>
        <v>0</v>
      </c>
      <c r="N760" s="9">
        <f t="shared" si="34"/>
        <v>203135</v>
      </c>
      <c r="S760" s="2">
        <f>_xlfn.XLOOKUP($A760,'[1]LISTA ETIQUETAS'!$O:$O,'[1]LISTA ETIQUETAS'!H:H,"",0)</f>
        <v>1</v>
      </c>
      <c r="T760" s="9">
        <f t="shared" si="35"/>
        <v>1</v>
      </c>
      <c r="U760" s="10" t="str">
        <f>IFERROR((VLOOKUP(A760,'links de acesso'!A:B,2,0)),"\\192.168.0.4\Produtos\PRODUTO_PRONTA_ENTREGA\static\IMAGENS_PRODUTOS\SEM IMAGEM.jpg")</f>
        <v>\\192.168.0.4\Produtos\PRODUTO_PRONTA_ENTREGA\static\IMAGENS_PRODUTOS\CADEIRA ZARA_203135.jpg</v>
      </c>
      <c r="V760" s="2"/>
    </row>
    <row r="761" spans="1:22" x14ac:dyDescent="0.25">
      <c r="A761" s="5">
        <v>151434</v>
      </c>
      <c r="B761" t="str">
        <f>IFERROR((VLOOKUP(A761,'[1]LISTA ETIQUETAS'!O:X,3,0)),"PRODUTO SEM ESTOQUE")</f>
        <v>EST CADEIRA ZAZ (TABACO) TC 507/B</v>
      </c>
      <c r="C761" s="10" t="str">
        <f>VLOOKUP(A761,'[1]LISTA ETIQUETAS'!$O:$BT,57,0)</f>
        <v>CLAMI CADEIRA</v>
      </c>
      <c r="D761" s="10" t="str">
        <f>VLOOKUP(A761,'[1]LISTA ETIQUETAS'!$O:$BT,58,0)</f>
        <v>CADEIRA ZAZ (FL)</v>
      </c>
      <c r="E761" s="11">
        <f>IF(VLOOKUP(A761,'[1]LISTA ETIQUETAS'!O:W,4,0)="",(VLOOKUP(A761,'[1]LISTA ETIQUETAS'!O:W,6,0)),(VLOOKUP(A761,'[1]LISTA ETIQUETAS'!O:W,4,0)))</f>
        <v>0.61</v>
      </c>
      <c r="F761" s="11">
        <f>IF(VLOOKUP(A761,'[1]LISTA ETIQUETAS'!O:W,5,0)="",(VLOOKUP(A761,'[1]LISTA ETIQUETAS'!O:W,7,0)),(VLOOKUP(A761,'[1]LISTA ETIQUETAS'!O:W,5,0)))</f>
        <v>0.62</v>
      </c>
      <c r="G761" s="11">
        <f>IFERROR((VLOOKUP(A761,'[1]LISTA ETIQUETAS'!O:X,8,0)),"")</f>
        <v>0.77</v>
      </c>
      <c r="H761" s="11">
        <f>IFERROR((VLOOKUP(A761,'[1]LISTA ETIQUETAS'!O:X,9,0)),"")</f>
        <v>0</v>
      </c>
      <c r="I761" s="12">
        <f>IFERROR((VLOOKUP(A761,'[1]LISTA ETIQUETAS'!O:Y,11,0)),"")</f>
        <v>4530.45</v>
      </c>
      <c r="J761" s="6">
        <f>VLOOKUP(A761,'[1]LISTA ETIQUETAS'!$O:$Z,12,0)</f>
        <v>0.7</v>
      </c>
      <c r="K761" s="12">
        <f t="shared" si="33"/>
        <v>1359.1350000000002</v>
      </c>
      <c r="L761" s="7" t="str">
        <f>IF(VLOOKUP(A761,'[1]LISTA ETIQUETAS'!O:AB,14,0)="","",(VLOOKUP(A761,'[1]LISTA ETIQUETAS'!O:AB,14,0)))</f>
        <v/>
      </c>
      <c r="M761" s="8">
        <f>VLOOKUP(A761,'[1]LISTA ETIQUETAS'!$O:$BR,56,0)</f>
        <v>0</v>
      </c>
      <c r="N761" s="9">
        <f t="shared" si="34"/>
        <v>151434</v>
      </c>
      <c r="S761" s="2">
        <f>_xlfn.XLOOKUP($A761,'[1]LISTA ETIQUETAS'!$O:$O,'[1]LISTA ETIQUETAS'!H:H,"",0)</f>
        <v>4</v>
      </c>
      <c r="T761" s="9">
        <f t="shared" si="35"/>
        <v>4</v>
      </c>
      <c r="U761" s="10" t="str">
        <f>IFERROR((VLOOKUP(A761,'links de acesso'!A:B,2,0)),"\\192.168.0.4\Produtos\PRODUTO_PRONTA_ENTREGA\static\IMAGENS_PRODUTOS\SEM IMAGEM.jpg")</f>
        <v>\\192.168.0.4\Produtos\PRODUTO_PRONTA_ENTREGA\static\IMAGENS_PRODUTOS\SEM IMAGEM.jpg</v>
      </c>
      <c r="V761" s="2"/>
    </row>
    <row r="762" spans="1:22" x14ac:dyDescent="0.25">
      <c r="A762" s="5">
        <v>204756</v>
      </c>
      <c r="B762" t="str">
        <f>IFERROR((VLOOKUP(A762,'[1]LISTA ETIQUETAS'!O:X,3,0)),"PRODUTO SEM ESTOQUE")</f>
        <v>EST CADEIRA ZAZ (MADEIRA NATURAL) (TELA NATURAL) (TC 402A)</v>
      </c>
      <c r="C762" s="10" t="str">
        <f>VLOOKUP(A762,'[1]LISTA ETIQUETAS'!$O:$BT,57,0)</f>
        <v>CLAMI CADEIRA</v>
      </c>
      <c r="D762" s="10" t="str">
        <f>VLOOKUP(A762,'[1]LISTA ETIQUETAS'!$O:$BT,58,0)</f>
        <v>CADEIRA ZAZ (FL)</v>
      </c>
      <c r="E762" s="11">
        <f>IF(VLOOKUP(A762,'[1]LISTA ETIQUETAS'!O:W,4,0)="",(VLOOKUP(A762,'[1]LISTA ETIQUETAS'!O:W,6,0)),(VLOOKUP(A762,'[1]LISTA ETIQUETAS'!O:W,4,0)))</f>
        <v>0.61</v>
      </c>
      <c r="F762" s="11">
        <f>IF(VLOOKUP(A762,'[1]LISTA ETIQUETAS'!O:W,5,0)="",(VLOOKUP(A762,'[1]LISTA ETIQUETAS'!O:W,7,0)),(VLOOKUP(A762,'[1]LISTA ETIQUETAS'!O:W,5,0)))</f>
        <v>0.62</v>
      </c>
      <c r="G762" s="11">
        <f>IFERROR((VLOOKUP(A762,'[1]LISTA ETIQUETAS'!O:X,8,0)),"")</f>
        <v>0.77</v>
      </c>
      <c r="H762" s="11">
        <f>IFERROR((VLOOKUP(A762,'[1]LISTA ETIQUETAS'!O:X,9,0)),"")</f>
        <v>0</v>
      </c>
      <c r="I762" s="12">
        <f>IFERROR((VLOOKUP(A762,'[1]LISTA ETIQUETAS'!O:Y,11,0)),"")</f>
        <v>3284.4</v>
      </c>
      <c r="J762" s="6">
        <f>VLOOKUP(A762,'[1]LISTA ETIQUETAS'!$O:$Z,12,0)</f>
        <v>0.6</v>
      </c>
      <c r="K762" s="12">
        <f t="shared" si="33"/>
        <v>1313.7600000000002</v>
      </c>
      <c r="L762" s="7" t="str">
        <f>IF(VLOOKUP(A762,'[1]LISTA ETIQUETAS'!O:AB,14,0)="","",(VLOOKUP(A762,'[1]LISTA ETIQUETAS'!O:AB,14,0)))</f>
        <v/>
      </c>
      <c r="M762" s="8">
        <f>VLOOKUP(A762,'[1]LISTA ETIQUETAS'!$O:$BR,56,0)</f>
        <v>0</v>
      </c>
      <c r="N762" s="9">
        <f t="shared" si="34"/>
        <v>204756</v>
      </c>
      <c r="S762" s="2">
        <f>_xlfn.XLOOKUP($A762,'[1]LISTA ETIQUETAS'!$O:$O,'[1]LISTA ETIQUETAS'!H:H,"",0)</f>
        <v>2</v>
      </c>
      <c r="T762" s="9">
        <f t="shared" si="35"/>
        <v>2</v>
      </c>
      <c r="U762" s="10" t="str">
        <f>IFERROR((VLOOKUP(A762,'links de acesso'!A:B,2,0)),"\\192.168.0.4\Produtos\PRODUTO_PRONTA_ENTREGA\static\IMAGENS_PRODUTOS\SEM IMAGEM.jpg")</f>
        <v>\\192.168.0.4\Produtos\PRODUTO_PRONTA_ENTREGA\static\IMAGENS_PRODUTOS\CADEIRA ZAZ_204756.jpg</v>
      </c>
      <c r="V762" s="2"/>
    </row>
    <row r="763" spans="1:22" x14ac:dyDescent="0.25">
      <c r="A763" s="5">
        <v>204756</v>
      </c>
      <c r="B763" t="str">
        <f>IFERROR((VLOOKUP(A763,'[1]LISTA ETIQUETAS'!O:X,3,0)),"PRODUTO SEM ESTOQUE")</f>
        <v>EST CADEIRA ZAZ (MADEIRA NATURAL) (TELA NATURAL) (TC 402A)</v>
      </c>
      <c r="C763" s="10" t="str">
        <f>VLOOKUP(A763,'[1]LISTA ETIQUETAS'!$O:$BT,57,0)</f>
        <v>CLAMI CADEIRA</v>
      </c>
      <c r="D763" s="10" t="str">
        <f>VLOOKUP(A763,'[1]LISTA ETIQUETAS'!$O:$BT,58,0)</f>
        <v>CADEIRA ZAZ (FL)</v>
      </c>
      <c r="E763" s="11">
        <f>IF(VLOOKUP(A763,'[1]LISTA ETIQUETAS'!O:W,4,0)="",(VLOOKUP(A763,'[1]LISTA ETIQUETAS'!O:W,6,0)),(VLOOKUP(A763,'[1]LISTA ETIQUETAS'!O:W,4,0)))</f>
        <v>0.61</v>
      </c>
      <c r="F763" s="11">
        <f>IF(VLOOKUP(A763,'[1]LISTA ETIQUETAS'!O:W,5,0)="",(VLOOKUP(A763,'[1]LISTA ETIQUETAS'!O:W,7,0)),(VLOOKUP(A763,'[1]LISTA ETIQUETAS'!O:W,5,0)))</f>
        <v>0.62</v>
      </c>
      <c r="G763" s="11">
        <f>IFERROR((VLOOKUP(A763,'[1]LISTA ETIQUETAS'!O:X,8,0)),"")</f>
        <v>0.77</v>
      </c>
      <c r="H763" s="11">
        <f>IFERROR((VLOOKUP(A763,'[1]LISTA ETIQUETAS'!O:X,9,0)),"")</f>
        <v>0</v>
      </c>
      <c r="I763" s="12">
        <f>IFERROR((VLOOKUP(A763,'[1]LISTA ETIQUETAS'!O:Y,11,0)),"")</f>
        <v>3284.4</v>
      </c>
      <c r="J763" s="6">
        <f>VLOOKUP(A763,'[1]LISTA ETIQUETAS'!$O:$Z,12,0)</f>
        <v>0.6</v>
      </c>
      <c r="K763" s="12">
        <f t="shared" si="33"/>
        <v>1313.7600000000002</v>
      </c>
      <c r="L763" s="7" t="str">
        <f>IF(VLOOKUP(A763,'[1]LISTA ETIQUETAS'!O:AB,14,0)="","",(VLOOKUP(A763,'[1]LISTA ETIQUETAS'!O:AB,14,0)))</f>
        <v/>
      </c>
      <c r="M763" s="8">
        <f>VLOOKUP(A763,'[1]LISTA ETIQUETAS'!$O:$BR,56,0)</f>
        <v>0</v>
      </c>
      <c r="N763" s="9">
        <f t="shared" si="34"/>
        <v>204756</v>
      </c>
      <c r="S763" s="2">
        <f>_xlfn.XLOOKUP($A763,'[1]LISTA ETIQUETAS'!$O:$O,'[1]LISTA ETIQUETAS'!H:H,"",0)</f>
        <v>2</v>
      </c>
      <c r="T763" s="9">
        <f t="shared" si="35"/>
        <v>2</v>
      </c>
      <c r="U763" s="10" t="str">
        <f>IFERROR((VLOOKUP(A763,'links de acesso'!A:B,2,0)),"\\192.168.0.4\Produtos\PRODUTO_PRONTA_ENTREGA\static\IMAGENS_PRODUTOS\SEM IMAGEM.jpg")</f>
        <v>\\192.168.0.4\Produtos\PRODUTO_PRONTA_ENTREGA\static\IMAGENS_PRODUTOS\CADEIRA ZAZ_204756.jpg</v>
      </c>
      <c r="V763" s="2"/>
    </row>
    <row r="764" spans="1:22" x14ac:dyDescent="0.25">
      <c r="A764" s="5">
        <v>223617</v>
      </c>
      <c r="B764" t="str">
        <f>IFERROR((VLOOKUP(A764,'[1]LISTA ETIQUETAS'!O:X,3,0)),"PRODUTO SEM ESTOQUE")</f>
        <v>EST CARRINHO BAR CARRELLO (INOX ENV) (MAD A MUIRAC POA)</v>
      </c>
      <c r="C764" s="10" t="str">
        <f>VLOOKUP(A764,'[1]LISTA ETIQUETAS'!$O:$BT,57,0)</f>
        <v>CLAMI CARRINHO BAR</v>
      </c>
      <c r="D764" s="10" t="str">
        <f>VLOOKUP(A764,'[1]LISTA ETIQUETAS'!$O:$BT,58,0)</f>
        <v>CARRINHO BAR CARRELLO (FL)</v>
      </c>
      <c r="E764" s="11">
        <f>IF(VLOOKUP(A764,'[1]LISTA ETIQUETAS'!O:W,4,0)="",(VLOOKUP(A764,'[1]LISTA ETIQUETAS'!O:W,6,0)),(VLOOKUP(A764,'[1]LISTA ETIQUETAS'!O:W,4,0)))</f>
        <v>0.8</v>
      </c>
      <c r="F764" s="11">
        <f>IF(VLOOKUP(A764,'[1]LISTA ETIQUETAS'!O:W,5,0)="",(VLOOKUP(A764,'[1]LISTA ETIQUETAS'!O:W,7,0)),(VLOOKUP(A764,'[1]LISTA ETIQUETAS'!O:W,5,0)))</f>
        <v>0.5</v>
      </c>
      <c r="G764" s="11">
        <f>IFERROR((VLOOKUP(A764,'[1]LISTA ETIQUETAS'!O:X,8,0)),"")</f>
        <v>0.7</v>
      </c>
      <c r="H764" s="11">
        <f>IFERROR((VLOOKUP(A764,'[1]LISTA ETIQUETAS'!O:X,9,0)),"")</f>
        <v>0</v>
      </c>
      <c r="I764" s="12">
        <f>IFERROR((VLOOKUP(A764,'[1]LISTA ETIQUETAS'!O:Y,11,0)),"")</f>
        <v>16817.25</v>
      </c>
      <c r="J764" s="6">
        <f>VLOOKUP(A764,'[1]LISTA ETIQUETAS'!$O:$Z,12,0)</f>
        <v>0.65</v>
      </c>
      <c r="K764" s="12">
        <f t="shared" si="33"/>
        <v>5886.0375000000004</v>
      </c>
      <c r="L764" s="7" t="str">
        <f>IF(VLOOKUP(A764,'[1]LISTA ETIQUETAS'!O:AB,14,0)="","",(VLOOKUP(A764,'[1]LISTA ETIQUETAS'!O:AB,14,0)))</f>
        <v/>
      </c>
      <c r="M764" s="8">
        <f>VLOOKUP(A764,'[1]LISTA ETIQUETAS'!$O:$BR,56,0)</f>
        <v>0</v>
      </c>
      <c r="N764" s="9">
        <f t="shared" si="34"/>
        <v>223617</v>
      </c>
      <c r="S764" s="2">
        <f>_xlfn.XLOOKUP($A764,'[1]LISTA ETIQUETAS'!$O:$O,'[1]LISTA ETIQUETAS'!H:H,"",0)</f>
        <v>1</v>
      </c>
      <c r="T764" s="9">
        <f t="shared" si="35"/>
        <v>1</v>
      </c>
      <c r="U764" s="10" t="str">
        <f>IFERROR((VLOOKUP(A764,'links de acesso'!A:B,2,0)),"\\192.168.0.4\Produtos\PRODUTO_PRONTA_ENTREGA\static\IMAGENS_PRODUTOS\SEM IMAGEM.jpg")</f>
        <v>\\192.168.0.4\Produtos\PRODUTO_PRONTA_ENTREGA\static\IMAGENS_PRODUTOS\CARRINHO BAR CARRELLO_223617.jpg</v>
      </c>
      <c r="V764" s="2"/>
    </row>
    <row r="765" spans="1:22" x14ac:dyDescent="0.25">
      <c r="A765" s="5">
        <v>228451</v>
      </c>
      <c r="B765" t="str">
        <f>IFERROR((VLOOKUP(A765,'[1]LISTA ETIQUETAS'!O:X,3,0)),"PRODUTO SEM ESTOQUE")</f>
        <v>EST CARRINHO BAR CARRELLO (INOX ENV) (MAD A MUIRAC POA)</v>
      </c>
      <c r="C765" s="10" t="str">
        <f>VLOOKUP(A765,'[1]LISTA ETIQUETAS'!$O:$BT,57,0)</f>
        <v>CLAMI CARRINHO BAR</v>
      </c>
      <c r="D765" s="10" t="str">
        <f>VLOOKUP(A765,'[1]LISTA ETIQUETAS'!$O:$BT,58,0)</f>
        <v>CARRINHO BAR CARRELLO (FL)</v>
      </c>
      <c r="E765" s="11">
        <f>IF(VLOOKUP(A765,'[1]LISTA ETIQUETAS'!O:W,4,0)="",(VLOOKUP(A765,'[1]LISTA ETIQUETAS'!O:W,6,0)),(VLOOKUP(A765,'[1]LISTA ETIQUETAS'!O:W,4,0)))</f>
        <v>0.8</v>
      </c>
      <c r="F765" s="11">
        <f>IF(VLOOKUP(A765,'[1]LISTA ETIQUETAS'!O:W,5,0)="",(VLOOKUP(A765,'[1]LISTA ETIQUETAS'!O:W,7,0)),(VLOOKUP(A765,'[1]LISTA ETIQUETAS'!O:W,5,0)))</f>
        <v>0.5</v>
      </c>
      <c r="G765" s="11">
        <f>IFERROR((VLOOKUP(A765,'[1]LISTA ETIQUETAS'!O:X,8,0)),"")</f>
        <v>0.7</v>
      </c>
      <c r="H765" s="11">
        <f>IFERROR((VLOOKUP(A765,'[1]LISTA ETIQUETAS'!O:X,9,0)),"")</f>
        <v>0</v>
      </c>
      <c r="I765" s="12">
        <f>IFERROR((VLOOKUP(A765,'[1]LISTA ETIQUETAS'!O:Y,11,0)),"")</f>
        <v>16817.25</v>
      </c>
      <c r="J765" s="6">
        <f>VLOOKUP(A765,'[1]LISTA ETIQUETAS'!$O:$Z,12,0)</f>
        <v>0.7</v>
      </c>
      <c r="K765" s="12">
        <f t="shared" si="33"/>
        <v>5045.1750000000011</v>
      </c>
      <c r="L765" s="7" t="str">
        <f>IF(VLOOKUP(A765,'[1]LISTA ETIQUETAS'!O:AB,14,0)="","",(VLOOKUP(A765,'[1]LISTA ETIQUETAS'!O:AB,14,0)))</f>
        <v/>
      </c>
      <c r="M765" s="8">
        <f>VLOOKUP(A765,'[1]LISTA ETIQUETAS'!$O:$BR,56,0)</f>
        <v>0</v>
      </c>
      <c r="N765" s="9">
        <f t="shared" si="34"/>
        <v>228451</v>
      </c>
      <c r="S765" s="2">
        <f>_xlfn.XLOOKUP($A765,'[1]LISTA ETIQUETAS'!$O:$O,'[1]LISTA ETIQUETAS'!H:H,"",0)</f>
        <v>2</v>
      </c>
      <c r="T765" s="9">
        <f t="shared" si="35"/>
        <v>2</v>
      </c>
      <c r="U765" s="10" t="str">
        <f>IFERROR((VLOOKUP(A765,'links de acesso'!A:B,2,0)),"\\192.168.0.4\Produtos\PRODUTO_PRONTA_ENTREGA\static\IMAGENS_PRODUTOS\SEM IMAGEM.jpg")</f>
        <v>\\192.168.0.4\Produtos\PRODUTO_PRONTA_ENTREGA\static\IMAGENS_PRODUTOS\CARRINHO BAR CARRELO_228451.jpg</v>
      </c>
      <c r="V765" s="2"/>
    </row>
    <row r="766" spans="1:22" x14ac:dyDescent="0.25">
      <c r="A766" s="5">
        <v>228451</v>
      </c>
      <c r="B766" t="str">
        <f>IFERROR((VLOOKUP(A766,'[1]LISTA ETIQUETAS'!O:X,3,0)),"PRODUTO SEM ESTOQUE")</f>
        <v>EST CARRINHO BAR CARRELLO (INOX ENV) (MAD A MUIRAC POA)</v>
      </c>
      <c r="C766" s="10" t="str">
        <f>VLOOKUP(A766,'[1]LISTA ETIQUETAS'!$O:$BT,57,0)</f>
        <v>CLAMI CARRINHO BAR</v>
      </c>
      <c r="D766" s="10" t="str">
        <f>VLOOKUP(A766,'[1]LISTA ETIQUETAS'!$O:$BT,58,0)</f>
        <v>CARRINHO BAR CARRELLO (FL)</v>
      </c>
      <c r="E766" s="11">
        <f>IF(VLOOKUP(A766,'[1]LISTA ETIQUETAS'!O:W,4,0)="",(VLOOKUP(A766,'[1]LISTA ETIQUETAS'!O:W,6,0)),(VLOOKUP(A766,'[1]LISTA ETIQUETAS'!O:W,4,0)))</f>
        <v>0.8</v>
      </c>
      <c r="F766" s="11">
        <f>IF(VLOOKUP(A766,'[1]LISTA ETIQUETAS'!O:W,5,0)="",(VLOOKUP(A766,'[1]LISTA ETIQUETAS'!O:W,7,0)),(VLOOKUP(A766,'[1]LISTA ETIQUETAS'!O:W,5,0)))</f>
        <v>0.5</v>
      </c>
      <c r="G766" s="11">
        <f>IFERROR((VLOOKUP(A766,'[1]LISTA ETIQUETAS'!O:X,8,0)),"")</f>
        <v>0.7</v>
      </c>
      <c r="H766" s="11">
        <f>IFERROR((VLOOKUP(A766,'[1]LISTA ETIQUETAS'!O:X,9,0)),"")</f>
        <v>0</v>
      </c>
      <c r="I766" s="12">
        <f>IFERROR((VLOOKUP(A766,'[1]LISTA ETIQUETAS'!O:Y,11,0)),"")</f>
        <v>16817.25</v>
      </c>
      <c r="J766" s="6">
        <f>VLOOKUP(A766,'[1]LISTA ETIQUETAS'!$O:$Z,12,0)</f>
        <v>0.7</v>
      </c>
      <c r="K766" s="12">
        <f t="shared" si="33"/>
        <v>5045.1750000000011</v>
      </c>
      <c r="L766" s="7" t="str">
        <f>IF(VLOOKUP(A766,'[1]LISTA ETIQUETAS'!O:AB,14,0)="","",(VLOOKUP(A766,'[1]LISTA ETIQUETAS'!O:AB,14,0)))</f>
        <v/>
      </c>
      <c r="M766" s="8">
        <f>VLOOKUP(A766,'[1]LISTA ETIQUETAS'!$O:$BR,56,0)</f>
        <v>0</v>
      </c>
      <c r="N766" s="9">
        <f t="shared" si="34"/>
        <v>228451</v>
      </c>
      <c r="S766" s="2">
        <f>_xlfn.XLOOKUP($A766,'[1]LISTA ETIQUETAS'!$O:$O,'[1]LISTA ETIQUETAS'!H:H,"",0)</f>
        <v>2</v>
      </c>
      <c r="T766" s="9">
        <f t="shared" si="35"/>
        <v>2</v>
      </c>
      <c r="U766" s="10" t="str">
        <f>IFERROR((VLOOKUP(A766,'links de acesso'!A:B,2,0)),"\\192.168.0.4\Produtos\PRODUTO_PRONTA_ENTREGA\static\IMAGENS_PRODUTOS\SEM IMAGEM.jpg")</f>
        <v>\\192.168.0.4\Produtos\PRODUTO_PRONTA_ENTREGA\static\IMAGENS_PRODUTOS\CARRINHO BAR CARRELO_228451.jpg</v>
      </c>
      <c r="V766" s="2"/>
    </row>
    <row r="767" spans="1:22" x14ac:dyDescent="0.25">
      <c r="A767" s="5">
        <v>255073</v>
      </c>
      <c r="B767" t="str">
        <f>IFERROR((VLOOKUP(A767,'[1]LISTA ETIQUETAS'!O:X,3,0)),"PRODUTO SEM ESTOQUE")</f>
        <v>EST CARRINHO BAR MIMO FREIJO NAT/PT GAV LACA FENDI</v>
      </c>
      <c r="C767" s="10" t="str">
        <f>VLOOKUP(A767,'[1]LISTA ETIQUETAS'!$O:$BT,57,0)</f>
        <v>CLAMI CARRINHO BAR</v>
      </c>
      <c r="D767" s="10" t="str">
        <f>VLOOKUP(A767,'[1]LISTA ETIQUETAS'!$O:$BT,58,0)</f>
        <v>CARRINHO BAR MIMO (FL)</v>
      </c>
      <c r="E767" s="11">
        <f>IF(VLOOKUP(A767,'[1]LISTA ETIQUETAS'!O:W,4,0)="",(VLOOKUP(A767,'[1]LISTA ETIQUETAS'!O:W,6,0)),(VLOOKUP(A767,'[1]LISTA ETIQUETAS'!O:W,4,0)))</f>
        <v>0.51</v>
      </c>
      <c r="F767" s="11">
        <f>IF(VLOOKUP(A767,'[1]LISTA ETIQUETAS'!O:W,5,0)="",(VLOOKUP(A767,'[1]LISTA ETIQUETAS'!O:W,7,0)),(VLOOKUP(A767,'[1]LISTA ETIQUETAS'!O:W,5,0)))</f>
        <v>0.4</v>
      </c>
      <c r="G767" s="11">
        <f>IFERROR((VLOOKUP(A767,'[1]LISTA ETIQUETAS'!O:X,8,0)),"")</f>
        <v>1.5</v>
      </c>
      <c r="H767" s="11">
        <f>IFERROR((VLOOKUP(A767,'[1]LISTA ETIQUETAS'!O:X,9,0)),"")</f>
        <v>0</v>
      </c>
      <c r="I767" s="12">
        <f>IFERROR((VLOOKUP(A767,'[1]LISTA ETIQUETAS'!O:Y,11,0)),"")</f>
        <v>23404.799999999999</v>
      </c>
      <c r="J767" s="6">
        <f>VLOOKUP(A767,'[1]LISTA ETIQUETAS'!$O:$Z,12,0)</f>
        <v>0.5</v>
      </c>
      <c r="K767" s="12">
        <f t="shared" si="33"/>
        <v>11702.4</v>
      </c>
      <c r="L767" s="7" t="str">
        <f>IF(VLOOKUP(A767,'[1]LISTA ETIQUETAS'!O:AB,14,0)="","",(VLOOKUP(A767,'[1]LISTA ETIQUETAS'!O:AB,14,0)))</f>
        <v/>
      </c>
      <c r="M767" s="8">
        <f>VLOOKUP(A767,'[1]LISTA ETIQUETAS'!$O:$BR,56,0)</f>
        <v>0</v>
      </c>
      <c r="N767" s="9">
        <f t="shared" si="34"/>
        <v>255073</v>
      </c>
      <c r="S767" s="2">
        <f>_xlfn.XLOOKUP($A767,'[1]LISTA ETIQUETAS'!$O:$O,'[1]LISTA ETIQUETAS'!H:H,"",0)</f>
        <v>2</v>
      </c>
      <c r="T767" s="9">
        <f t="shared" si="35"/>
        <v>2</v>
      </c>
      <c r="U767" s="10" t="str">
        <f>IFERROR((VLOOKUP(A767,'links de acesso'!A:B,2,0)),"\\192.168.0.4\Produtos\PRODUTO_PRONTA_ENTREGA\static\IMAGENS_PRODUTOS\SEM IMAGEM.jpg")</f>
        <v>\\192.168.0.4\Produtos\PRODUTO_PRONTA_ENTREGA\static\IMAGENS_PRODUTOS\SEM IMAGEM.jpg</v>
      </c>
      <c r="V767" s="2"/>
    </row>
    <row r="768" spans="1:22" x14ac:dyDescent="0.25">
      <c r="A768" s="5">
        <v>308750</v>
      </c>
      <c r="B768" t="str">
        <f>IFERROR((VLOOKUP(A768,'[1]LISTA ETIQUETAS'!O:X,3,0)),"PRODUTO SEM ESTOQUE")</f>
        <v>EST CARRINHO BAR SAVASSI (LAMINADO NOGUEIRA/MTX PRETO)</v>
      </c>
      <c r="C768" s="10" t="str">
        <f>VLOOKUP(A768,'[1]LISTA ETIQUETAS'!$O:$BT,57,0)</f>
        <v>CLAMI CARRINHO BAR</v>
      </c>
      <c r="D768" s="10" t="str">
        <f>VLOOKUP(A768,'[1]LISTA ETIQUETAS'!$O:$BT,58,0)</f>
        <v>CARRINHO BAR SAVASSI (FL)</v>
      </c>
      <c r="E768" s="11">
        <f>IF(VLOOKUP(A768,'[1]LISTA ETIQUETAS'!O:W,4,0)="",(VLOOKUP(A768,'[1]LISTA ETIQUETAS'!O:W,6,0)),(VLOOKUP(A768,'[1]LISTA ETIQUETAS'!O:W,4,0)))</f>
        <v>1.5</v>
      </c>
      <c r="F768" s="11">
        <f>IF(VLOOKUP(A768,'[1]LISTA ETIQUETAS'!O:W,5,0)="",(VLOOKUP(A768,'[1]LISTA ETIQUETAS'!O:W,7,0)),(VLOOKUP(A768,'[1]LISTA ETIQUETAS'!O:W,5,0)))</f>
        <v>0.45</v>
      </c>
      <c r="G768" s="11">
        <f>IFERROR((VLOOKUP(A768,'[1]LISTA ETIQUETAS'!O:X,8,0)),"")</f>
        <v>0.8</v>
      </c>
      <c r="H768" s="11">
        <f>IFERROR((VLOOKUP(A768,'[1]LISTA ETIQUETAS'!O:X,9,0)),"")</f>
        <v>0</v>
      </c>
      <c r="I768" s="12">
        <f>IFERROR((VLOOKUP(A768,'[1]LISTA ETIQUETAS'!O:Y,11,0)),"")</f>
        <v>28934.74</v>
      </c>
      <c r="J768" s="6">
        <f>VLOOKUP(A768,'[1]LISTA ETIQUETAS'!$O:$Z,12,0)</f>
        <v>0.55000000000000004</v>
      </c>
      <c r="K768" s="12">
        <f t="shared" si="33"/>
        <v>13020.633</v>
      </c>
      <c r="L768" s="7" t="str">
        <f>IF(VLOOKUP(A768,'[1]LISTA ETIQUETAS'!O:AB,14,0)="","",(VLOOKUP(A768,'[1]LISTA ETIQUETAS'!O:AB,14,0)))</f>
        <v/>
      </c>
      <c r="M768" s="8">
        <f>VLOOKUP(A768,'[1]LISTA ETIQUETAS'!$O:$BR,56,0)</f>
        <v>0</v>
      </c>
      <c r="N768" s="9">
        <f t="shared" si="34"/>
        <v>308750</v>
      </c>
      <c r="S768" s="2">
        <f>_xlfn.XLOOKUP($A768,'[1]LISTA ETIQUETAS'!$O:$O,'[1]LISTA ETIQUETAS'!H:H,"",0)</f>
        <v>1</v>
      </c>
      <c r="T768" s="9">
        <f t="shared" si="35"/>
        <v>1</v>
      </c>
      <c r="U768" s="10" t="str">
        <f>IFERROR((VLOOKUP(A768,'links de acesso'!A:B,2,0)),"\\192.168.0.4\Produtos\PRODUTO_PRONTA_ENTREGA\static\IMAGENS_PRODUTOS\SEM IMAGEM.jpg")</f>
        <v>\\192.168.0.4\Produtos\PRODUTO_PRONTA_ENTREGA\static\IMAGENS_PRODUTOS\CARRINHO BAR SAVASSI_308750.jpg</v>
      </c>
      <c r="V768" s="2"/>
    </row>
    <row r="769" spans="1:22" x14ac:dyDescent="0.25">
      <c r="A769" s="5">
        <v>334228</v>
      </c>
      <c r="B769" t="str">
        <f>IFERROR((VLOOKUP(A769,'[1]LISTA ETIQUETAS'!O:X,3,0)),"PRODUTO SEM ESTOQUE")</f>
        <v>EST CHAISE ALF (BRACO ESQ) CURATOR 110115/910/CS 125</v>
      </c>
      <c r="C769" s="10" t="str">
        <f>VLOOKUP(A769,'[1]LISTA ETIQUETAS'!$O:$BT,57,0)</f>
        <v>CLAMI CHAISE</v>
      </c>
      <c r="D769" s="10" t="str">
        <f>VLOOKUP(A769,'[1]LISTA ETIQUETAS'!$O:$BT,58,0)</f>
        <v>CHAISE ALF (FL)</v>
      </c>
      <c r="E769" s="11">
        <f>IF(VLOOKUP(A769,'[1]LISTA ETIQUETAS'!O:W,4,0)="",(VLOOKUP(A769,'[1]LISTA ETIQUETAS'!O:W,6,0)),(VLOOKUP(A769,'[1]LISTA ETIQUETAS'!O:W,4,0)))</f>
        <v>1.6</v>
      </c>
      <c r="F769" s="11">
        <f>IF(VLOOKUP(A769,'[1]LISTA ETIQUETAS'!O:W,5,0)="",(VLOOKUP(A769,'[1]LISTA ETIQUETAS'!O:W,7,0)),(VLOOKUP(A769,'[1]LISTA ETIQUETAS'!O:W,5,0)))</f>
        <v>0.95</v>
      </c>
      <c r="G769" s="11">
        <f>IFERROR((VLOOKUP(A769,'[1]LISTA ETIQUETAS'!O:X,8,0)),"")</f>
        <v>0.8</v>
      </c>
      <c r="H769" s="11">
        <f>IFERROR((VLOOKUP(A769,'[1]LISTA ETIQUETAS'!O:X,9,0)),"")</f>
        <v>0</v>
      </c>
      <c r="I769" s="12">
        <f>IFERROR((VLOOKUP(A769,'[1]LISTA ETIQUETAS'!O:Y,11,0)),"")</f>
        <v>27132.91</v>
      </c>
      <c r="J769" s="6">
        <f>VLOOKUP(A769,'[1]LISTA ETIQUETAS'!$O:$Z,12,0)</f>
        <v>0.5</v>
      </c>
      <c r="K769" s="12">
        <f t="shared" si="33"/>
        <v>13566.455</v>
      </c>
      <c r="L769" s="7" t="str">
        <f>IF(VLOOKUP(A769,'[1]LISTA ETIQUETAS'!O:AB,14,0)="","",(VLOOKUP(A769,'[1]LISTA ETIQUETAS'!O:AB,14,0)))</f>
        <v/>
      </c>
      <c r="M769" s="8">
        <f>VLOOKUP(A769,'[1]LISTA ETIQUETAS'!$O:$BR,56,0)</f>
        <v>0</v>
      </c>
      <c r="N769" s="9">
        <f t="shared" si="34"/>
        <v>334228</v>
      </c>
      <c r="S769" s="2">
        <f>_xlfn.XLOOKUP($A769,'[1]LISTA ETIQUETAS'!$O:$O,'[1]LISTA ETIQUETAS'!H:H,"",0)</f>
        <v>1</v>
      </c>
      <c r="T769" s="9">
        <f t="shared" si="35"/>
        <v>1</v>
      </c>
      <c r="U769" s="10" t="str">
        <f>IFERROR((VLOOKUP(A769,'links de acesso'!A:B,2,0)),"\\192.168.0.4\Produtos\PRODUTO_PRONTA_ENTREGA\static\IMAGENS_PRODUTOS\SEM IMAGEM.jpg")</f>
        <v>\\192.168.0.4\Produtos\PRODUTO_PRONTA_ENTREGA\static\IMAGENS_PRODUTOS\CHAISE ALF_334228.jpg</v>
      </c>
      <c r="V769" s="2"/>
    </row>
    <row r="770" spans="1:22" x14ac:dyDescent="0.25">
      <c r="A770" s="5">
        <v>275443</v>
      </c>
      <c r="B770" t="str">
        <f>IFERROR((VLOOKUP(A770,'[1]LISTA ETIQUETAS'!O:X,3,0)),"PRODUTO SEM ESTOQUE")</f>
        <v>EST CHAISE ALF (BRACO ESQ) CURATOR LONA STONE 907</v>
      </c>
      <c r="C770" s="10" t="str">
        <f>VLOOKUP(A770,'[1]LISTA ETIQUETAS'!$O:$BT,57,0)</f>
        <v>CLAMI CHAISE</v>
      </c>
      <c r="D770" s="10" t="str">
        <f>VLOOKUP(A770,'[1]LISTA ETIQUETAS'!$O:$BT,58,0)</f>
        <v>CHAISE ALF (FL)</v>
      </c>
      <c r="E770" s="11">
        <f>IF(VLOOKUP(A770,'[1]LISTA ETIQUETAS'!O:W,4,0)="",(VLOOKUP(A770,'[1]LISTA ETIQUETAS'!O:W,6,0)),(VLOOKUP(A770,'[1]LISTA ETIQUETAS'!O:W,4,0)))</f>
        <v>2.02</v>
      </c>
      <c r="F770" s="11">
        <f>IF(VLOOKUP(A770,'[1]LISTA ETIQUETAS'!O:W,5,0)="",(VLOOKUP(A770,'[1]LISTA ETIQUETAS'!O:W,7,0)),(VLOOKUP(A770,'[1]LISTA ETIQUETAS'!O:W,5,0)))</f>
        <v>0.95</v>
      </c>
      <c r="G770" s="11">
        <f>IFERROR((VLOOKUP(A770,'[1]LISTA ETIQUETAS'!O:X,8,0)),"")</f>
        <v>0.8</v>
      </c>
      <c r="H770" s="11">
        <f>IFERROR((VLOOKUP(A770,'[1]LISTA ETIQUETAS'!O:X,9,0)),"")</f>
        <v>0</v>
      </c>
      <c r="I770" s="12">
        <f>IFERROR((VLOOKUP(A770,'[1]LISTA ETIQUETAS'!O:Y,11,0)),"")</f>
        <v>29323.21</v>
      </c>
      <c r="J770" s="6">
        <f>VLOOKUP(A770,'[1]LISTA ETIQUETAS'!$O:$Z,12,0)</f>
        <v>0.65</v>
      </c>
      <c r="K770" s="12">
        <f t="shared" si="33"/>
        <v>10263.123499999998</v>
      </c>
      <c r="L770" s="7" t="str">
        <f>IF(VLOOKUP(A770,'[1]LISTA ETIQUETAS'!O:AB,14,0)="","",(VLOOKUP(A770,'[1]LISTA ETIQUETAS'!O:AB,14,0)))</f>
        <v/>
      </c>
      <c r="M770" s="8">
        <f>VLOOKUP(A770,'[1]LISTA ETIQUETAS'!$O:$BR,56,0)</f>
        <v>0</v>
      </c>
      <c r="N770" s="9">
        <f t="shared" si="34"/>
        <v>275443</v>
      </c>
      <c r="S770" s="2">
        <f>_xlfn.XLOOKUP($A770,'[1]LISTA ETIQUETAS'!$O:$O,'[1]LISTA ETIQUETAS'!H:H,"",0)</f>
        <v>1</v>
      </c>
      <c r="T770" s="9">
        <f t="shared" si="35"/>
        <v>1</v>
      </c>
      <c r="U770" s="10" t="str">
        <f>IFERROR((VLOOKUP(A770,'links de acesso'!A:B,2,0)),"\\192.168.0.4\Produtos\PRODUTO_PRONTA_ENTREGA\static\IMAGENS_PRODUTOS\SEM IMAGEM.jpg")</f>
        <v>\\192.168.0.4\Produtos\PRODUTO_PRONTA_ENTREGA\static\IMAGENS_PRODUTOS\CHAISE ALF_275443.jpg</v>
      </c>
      <c r="V770" s="2"/>
    </row>
    <row r="771" spans="1:22" x14ac:dyDescent="0.25">
      <c r="A771" s="5">
        <v>334217</v>
      </c>
      <c r="B771" t="str">
        <f>IFERROR((VLOOKUP(A771,'[1]LISTA ETIQUETAS'!O:X,3,0)),"PRODUTO SEM ESTOQUE")</f>
        <v>EST CHAISE MARAIS TC CURATOR 136195/003/BS CS125</v>
      </c>
      <c r="C771" s="10" t="str">
        <f>VLOOKUP(A771,'[1]LISTA ETIQUETAS'!$O:$BT,57,0)</f>
        <v>CLAMI CHAISE</v>
      </c>
      <c r="D771" s="10" t="str">
        <f>VLOOKUP(A771,'[1]LISTA ETIQUETAS'!$O:$BT,58,0)</f>
        <v>CHAISE MARAIS (FL)</v>
      </c>
      <c r="E771" s="11">
        <f>IF(VLOOKUP(A771,'[1]LISTA ETIQUETAS'!O:W,4,0)="",(VLOOKUP(A771,'[1]LISTA ETIQUETAS'!O:W,6,0)),(VLOOKUP(A771,'[1]LISTA ETIQUETAS'!O:W,4,0)))</f>
        <v>2.02</v>
      </c>
      <c r="F771" s="11">
        <f>IF(VLOOKUP(A771,'[1]LISTA ETIQUETAS'!O:W,5,0)="",(VLOOKUP(A771,'[1]LISTA ETIQUETAS'!O:W,7,0)),(VLOOKUP(A771,'[1]LISTA ETIQUETAS'!O:W,5,0)))</f>
        <v>0.81</v>
      </c>
      <c r="G771" s="11">
        <f>IFERROR((VLOOKUP(A771,'[1]LISTA ETIQUETAS'!O:X,8,0)),"")</f>
        <v>0.57999999999999996</v>
      </c>
      <c r="H771" s="11">
        <f>IFERROR((VLOOKUP(A771,'[1]LISTA ETIQUETAS'!O:X,9,0)),"")</f>
        <v>0</v>
      </c>
      <c r="I771" s="12">
        <f>IFERROR((VLOOKUP(A771,'[1]LISTA ETIQUETAS'!O:Y,11,0)),"")</f>
        <v>29191.56</v>
      </c>
      <c r="J771" s="6">
        <f>VLOOKUP(A771,'[1]LISTA ETIQUETAS'!$O:$Z,12,0)</f>
        <v>0.5</v>
      </c>
      <c r="K771" s="12">
        <f t="shared" ref="K771:K834" si="36">IFERROR(I771-I771*J771,"")</f>
        <v>14595.78</v>
      </c>
      <c r="L771" s="7" t="str">
        <f>IF(VLOOKUP(A771,'[1]LISTA ETIQUETAS'!O:AB,14,0)="","",(VLOOKUP(A771,'[1]LISTA ETIQUETAS'!O:AB,14,0)))</f>
        <v/>
      </c>
      <c r="M771" s="8">
        <f>VLOOKUP(A771,'[1]LISTA ETIQUETAS'!$O:$BR,56,0)</f>
        <v>0</v>
      </c>
      <c r="N771" s="9">
        <f t="shared" ref="N771:N834" si="37">IF(M771=0,A771,M771)</f>
        <v>334217</v>
      </c>
      <c r="S771" s="2">
        <f>_xlfn.XLOOKUP($A771,'[1]LISTA ETIQUETAS'!$O:$O,'[1]LISTA ETIQUETAS'!H:H,"",0)</f>
        <v>1</v>
      </c>
      <c r="T771" s="9">
        <f t="shared" ref="T771:T834" si="38">SUM(O771:S771)</f>
        <v>1</v>
      </c>
      <c r="U771" s="10" t="str">
        <f>IFERROR((VLOOKUP(A771,'links de acesso'!A:B,2,0)),"\\192.168.0.4\Produtos\PRODUTO_PRONTA_ENTREGA\static\IMAGENS_PRODUTOS\SEM IMAGEM.jpg")</f>
        <v>\\192.168.0.4\Produtos\PRODUTO_PRONTA_ENTREGA\static\IMAGENS_PRODUTOS\CHAISE MARAIS_334217.jpg</v>
      </c>
      <c r="V771" s="2"/>
    </row>
    <row r="772" spans="1:22" x14ac:dyDescent="0.25">
      <c r="A772" s="5">
        <v>273329</v>
      </c>
      <c r="B772" t="str">
        <f>IFERROR((VLOOKUP(A772,'[1]LISTA ETIQUETAS'!O:X,3,0)),"PRODUTO SEM ESTOQUE")</f>
        <v>EST CHAISE MARAIS TC CURATOR GALACTICA WHITE/BS PRETA FSC</v>
      </c>
      <c r="C772" s="10" t="str">
        <f>VLOOKUP(A772,'[1]LISTA ETIQUETAS'!$O:$BT,57,0)</f>
        <v>CLAMI CHAISE</v>
      </c>
      <c r="D772" s="10" t="str">
        <f>VLOOKUP(A772,'[1]LISTA ETIQUETAS'!$O:$BT,58,0)</f>
        <v>CHAISE MARAIS (FL)</v>
      </c>
      <c r="E772" s="11">
        <f>IF(VLOOKUP(A772,'[1]LISTA ETIQUETAS'!O:W,4,0)="",(VLOOKUP(A772,'[1]LISTA ETIQUETAS'!O:W,6,0)),(VLOOKUP(A772,'[1]LISTA ETIQUETAS'!O:W,4,0)))</f>
        <v>2.02</v>
      </c>
      <c r="F772" s="11">
        <f>IF(VLOOKUP(A772,'[1]LISTA ETIQUETAS'!O:W,5,0)="",(VLOOKUP(A772,'[1]LISTA ETIQUETAS'!O:W,7,0)),(VLOOKUP(A772,'[1]LISTA ETIQUETAS'!O:W,5,0)))</f>
        <v>0.81</v>
      </c>
      <c r="G772" s="11">
        <f>IFERROR((VLOOKUP(A772,'[1]LISTA ETIQUETAS'!O:X,8,0)),"")</f>
        <v>0.57999999999999996</v>
      </c>
      <c r="H772" s="11">
        <f>IFERROR((VLOOKUP(A772,'[1]LISTA ETIQUETAS'!O:X,9,0)),"")</f>
        <v>0</v>
      </c>
      <c r="I772" s="12">
        <f>IFERROR((VLOOKUP(A772,'[1]LISTA ETIQUETAS'!O:Y,11,0)),"")</f>
        <v>27825.15</v>
      </c>
      <c r="J772" s="6">
        <f>VLOOKUP(A772,'[1]LISTA ETIQUETAS'!$O:$Z,12,0)</f>
        <v>0.5</v>
      </c>
      <c r="K772" s="12">
        <f t="shared" si="36"/>
        <v>13912.575000000001</v>
      </c>
      <c r="L772" s="7" t="str">
        <f>IF(VLOOKUP(A772,'[1]LISTA ETIQUETAS'!O:AB,14,0)="","",(VLOOKUP(A772,'[1]LISTA ETIQUETAS'!O:AB,14,0)))</f>
        <v/>
      </c>
      <c r="M772" s="8">
        <f>VLOOKUP(A772,'[1]LISTA ETIQUETAS'!$O:$BR,56,0)</f>
        <v>0</v>
      </c>
      <c r="N772" s="9">
        <f t="shared" si="37"/>
        <v>273329</v>
      </c>
      <c r="S772" s="2">
        <f>_xlfn.XLOOKUP($A772,'[1]LISTA ETIQUETAS'!$O:$O,'[1]LISTA ETIQUETAS'!H:H,"",0)</f>
        <v>1</v>
      </c>
      <c r="T772" s="9">
        <f t="shared" si="38"/>
        <v>1</v>
      </c>
      <c r="U772" s="10" t="str">
        <f>IFERROR((VLOOKUP(A772,'links de acesso'!A:B,2,0)),"\\192.168.0.4\Produtos\PRODUTO_PRONTA_ENTREGA\static\IMAGENS_PRODUTOS\SEM IMAGEM.jpg")</f>
        <v>\\192.168.0.4\Produtos\PRODUTO_PRONTA_ENTREGA\static\IMAGENS_PRODUTOS\SEM IMAGEM.jpg</v>
      </c>
      <c r="V772" s="2"/>
    </row>
    <row r="773" spans="1:22" x14ac:dyDescent="0.25">
      <c r="A773" s="5">
        <v>273330</v>
      </c>
      <c r="B773" t="str">
        <f>IFERROR((VLOOKUP(A773,'[1]LISTA ETIQUETAS'!O:X,3,0)),"PRODUTO SEM ESTOQUE")</f>
        <v>EST CHAISE MARAIS TC LINHO C531/BS PRETO FSC</v>
      </c>
      <c r="C773" s="10" t="str">
        <f>VLOOKUP(A773,'[1]LISTA ETIQUETAS'!$O:$BT,57,0)</f>
        <v>CLAMI CHAISE</v>
      </c>
      <c r="D773" s="10" t="str">
        <f>VLOOKUP(A773,'[1]LISTA ETIQUETAS'!$O:$BT,58,0)</f>
        <v>CHAISE MARAIS (FL)</v>
      </c>
      <c r="E773" s="11">
        <f>IF(VLOOKUP(A773,'[1]LISTA ETIQUETAS'!O:W,4,0)="",(VLOOKUP(A773,'[1]LISTA ETIQUETAS'!O:W,6,0)),(VLOOKUP(A773,'[1]LISTA ETIQUETAS'!O:W,4,0)))</f>
        <v>2.02</v>
      </c>
      <c r="F773" s="11">
        <f>IF(VLOOKUP(A773,'[1]LISTA ETIQUETAS'!O:W,5,0)="",(VLOOKUP(A773,'[1]LISTA ETIQUETAS'!O:W,7,0)),(VLOOKUP(A773,'[1]LISTA ETIQUETAS'!O:W,5,0)))</f>
        <v>0.81</v>
      </c>
      <c r="G773" s="11">
        <f>IFERROR((VLOOKUP(A773,'[1]LISTA ETIQUETAS'!O:X,8,0)),"")</f>
        <v>0.57999999999999996</v>
      </c>
      <c r="H773" s="11">
        <f>IFERROR((VLOOKUP(A773,'[1]LISTA ETIQUETAS'!O:X,9,0)),"")</f>
        <v>0</v>
      </c>
      <c r="I773" s="12">
        <f>IFERROR((VLOOKUP(A773,'[1]LISTA ETIQUETAS'!O:Y,11,0)),"")</f>
        <v>27825.15</v>
      </c>
      <c r="J773" s="6">
        <f>VLOOKUP(A773,'[1]LISTA ETIQUETAS'!$O:$Z,12,0)</f>
        <v>0.65</v>
      </c>
      <c r="K773" s="12">
        <f t="shared" si="36"/>
        <v>9738.8025000000016</v>
      </c>
      <c r="L773" s="7" t="str">
        <f>IF(VLOOKUP(A773,'[1]LISTA ETIQUETAS'!O:AB,14,0)="","",(VLOOKUP(A773,'[1]LISTA ETIQUETAS'!O:AB,14,0)))</f>
        <v/>
      </c>
      <c r="M773" s="8">
        <f>VLOOKUP(A773,'[1]LISTA ETIQUETAS'!$O:$BR,56,0)</f>
        <v>0</v>
      </c>
      <c r="N773" s="9">
        <f t="shared" si="37"/>
        <v>273330</v>
      </c>
      <c r="S773" s="2">
        <f>_xlfn.XLOOKUP($A773,'[1]LISTA ETIQUETAS'!$O:$O,'[1]LISTA ETIQUETAS'!H:H,"",0)</f>
        <v>1</v>
      </c>
      <c r="T773" s="9">
        <f t="shared" si="38"/>
        <v>1</v>
      </c>
      <c r="U773" s="10" t="str">
        <f>IFERROR((VLOOKUP(A773,'links de acesso'!A:B,2,0)),"\\192.168.0.4\Produtos\PRODUTO_PRONTA_ENTREGA\static\IMAGENS_PRODUTOS\SEM IMAGEM.jpg")</f>
        <v>\\192.168.0.4\Produtos\PRODUTO_PRONTA_ENTREGA\static\IMAGENS_PRODUTOS\CHAISE MARAIS_273330.jpg</v>
      </c>
      <c r="V773" s="2"/>
    </row>
    <row r="774" spans="1:22" x14ac:dyDescent="0.25">
      <c r="A774" s="5">
        <v>379862</v>
      </c>
      <c r="B774" t="str">
        <f>IFERROR((VLOOKUP(A774,'[1]LISTA ETIQUETAS'!O:X,3,0)),"PRODUTO SEM ESTOQUE")</f>
        <v>EST CHAISE B/ESQ MONDRIAN (LAM) (C1 SEPIA/NOG) (C1 SEPIA)</v>
      </c>
      <c r="C774" s="10" t="str">
        <f>VLOOKUP(A774,'[1]LISTA ETIQUETAS'!$O:$BT,57,0)</f>
        <v>CLAMI CHAISE</v>
      </c>
      <c r="D774" s="10" t="str">
        <f>VLOOKUP(A774,'[1]LISTA ETIQUETAS'!$O:$BT,58,0)</f>
        <v>CHAISE MONDRIAN (RBD)</v>
      </c>
      <c r="E774" s="11">
        <f>IF(VLOOKUP(A774,'[1]LISTA ETIQUETAS'!O:W,4,0)="",(VLOOKUP(A774,'[1]LISTA ETIQUETAS'!O:W,6,0)),(VLOOKUP(A774,'[1]LISTA ETIQUETAS'!O:W,4,0)))</f>
        <v>0.94</v>
      </c>
      <c r="F774" s="11">
        <f>IF(VLOOKUP(A774,'[1]LISTA ETIQUETAS'!O:W,5,0)="",(VLOOKUP(A774,'[1]LISTA ETIQUETAS'!O:W,7,0)),(VLOOKUP(A774,'[1]LISTA ETIQUETAS'!O:W,5,0)))</f>
        <v>1.7</v>
      </c>
      <c r="G774" s="11">
        <f>IFERROR((VLOOKUP(A774,'[1]LISTA ETIQUETAS'!O:X,8,0)),"")</f>
        <v>0.71</v>
      </c>
      <c r="H774" s="11">
        <f>IFERROR((VLOOKUP(A774,'[1]LISTA ETIQUETAS'!O:X,9,0)),"")</f>
        <v>0</v>
      </c>
      <c r="I774" s="12">
        <f>IFERROR((VLOOKUP(A774,'[1]LISTA ETIQUETAS'!O:Y,11,0)),"")</f>
        <v>71279.08</v>
      </c>
      <c r="J774" s="6">
        <f>VLOOKUP(A774,'[1]LISTA ETIQUETAS'!$O:$Z,12,0)</f>
        <v>0.35</v>
      </c>
      <c r="K774" s="12">
        <f t="shared" si="36"/>
        <v>46331.402000000002</v>
      </c>
      <c r="L774" s="7" t="str">
        <f>IF(VLOOKUP(A774,'[1]LISTA ETIQUETAS'!O:AB,14,0)="","",(VLOOKUP(A774,'[1]LISTA ETIQUETAS'!O:AB,14,0)))</f>
        <v/>
      </c>
      <c r="M774" s="8">
        <f>VLOOKUP(A774,'[1]LISTA ETIQUETAS'!$O:$BR,56,0)</f>
        <v>0</v>
      </c>
      <c r="N774" s="9">
        <f t="shared" si="37"/>
        <v>379862</v>
      </c>
      <c r="S774" s="2">
        <f>_xlfn.XLOOKUP($A774,'[1]LISTA ETIQUETAS'!$O:$O,'[1]LISTA ETIQUETAS'!H:H,"",0)</f>
        <v>1</v>
      </c>
      <c r="T774" s="9">
        <f t="shared" si="38"/>
        <v>1</v>
      </c>
      <c r="U774" s="10" t="str">
        <f>IFERROR((VLOOKUP(A774,'links de acesso'!A:B,2,0)),"\\192.168.0.4\Produtos\PRODUTO_PRONTA_ENTREGA\static\IMAGENS_PRODUTOS\SEM IMAGEM.jpg")</f>
        <v>\\192.168.0.4\Produtos\PRODUTO_PRONTA_ENTREGA\static\IMAGENS_PRODUTOS\CHAISE MONDRIAN_379532_379862.jpg</v>
      </c>
      <c r="V774" s="2"/>
    </row>
    <row r="775" spans="1:22" x14ac:dyDescent="0.25">
      <c r="A775" s="5">
        <v>379532</v>
      </c>
      <c r="B775" t="str">
        <f>IFERROR((VLOOKUP(A775,'[1]LISTA ETIQUETAS'!O:X,3,0)),"PRODUTO SEM ESTOQUE")</f>
        <v>EST CHAISE B/DIR MONDRIAN (LAM) (C1 SEPIA/NOG) (C1 SEPIA)</v>
      </c>
      <c r="C775" s="10" t="str">
        <f>VLOOKUP(A775,'[1]LISTA ETIQUETAS'!$O:$BT,57,0)</f>
        <v>CLAMI CHAISE</v>
      </c>
      <c r="D775" s="10" t="str">
        <f>VLOOKUP(A775,'[1]LISTA ETIQUETAS'!$O:$BT,58,0)</f>
        <v>CHAISE MONDRIAN (RBD)</v>
      </c>
      <c r="E775" s="11">
        <f>IF(VLOOKUP(A775,'[1]LISTA ETIQUETAS'!O:W,4,0)="",(VLOOKUP(A775,'[1]LISTA ETIQUETAS'!O:W,6,0)),(VLOOKUP(A775,'[1]LISTA ETIQUETAS'!O:W,4,0)))</f>
        <v>0.94</v>
      </c>
      <c r="F775" s="11">
        <f>IF(VLOOKUP(A775,'[1]LISTA ETIQUETAS'!O:W,5,0)="",(VLOOKUP(A775,'[1]LISTA ETIQUETAS'!O:W,7,0)),(VLOOKUP(A775,'[1]LISTA ETIQUETAS'!O:W,5,0)))</f>
        <v>1.7</v>
      </c>
      <c r="G775" s="11">
        <f>IFERROR((VLOOKUP(A775,'[1]LISTA ETIQUETAS'!O:X,8,0)),"")</f>
        <v>0.71</v>
      </c>
      <c r="H775" s="11">
        <f>IFERROR((VLOOKUP(A775,'[1]LISTA ETIQUETAS'!O:X,9,0)),"")</f>
        <v>0</v>
      </c>
      <c r="I775" s="12">
        <f>IFERROR((VLOOKUP(A775,'[1]LISTA ETIQUETAS'!O:Y,11,0)),"")</f>
        <v>71279.08</v>
      </c>
      <c r="J775" s="6">
        <f>VLOOKUP(A775,'[1]LISTA ETIQUETAS'!$O:$Z,12,0)</f>
        <v>0.35</v>
      </c>
      <c r="K775" s="12">
        <f t="shared" si="36"/>
        <v>46331.402000000002</v>
      </c>
      <c r="L775" s="7" t="str">
        <f>IF(VLOOKUP(A775,'[1]LISTA ETIQUETAS'!O:AB,14,0)="","",(VLOOKUP(A775,'[1]LISTA ETIQUETAS'!O:AB,14,0)))</f>
        <v/>
      </c>
      <c r="M775" s="8">
        <f>VLOOKUP(A775,'[1]LISTA ETIQUETAS'!$O:$BR,56,0)</f>
        <v>0</v>
      </c>
      <c r="N775" s="9">
        <f t="shared" si="37"/>
        <v>379532</v>
      </c>
      <c r="S775" s="2">
        <f>_xlfn.XLOOKUP($A775,'[1]LISTA ETIQUETAS'!$O:$O,'[1]LISTA ETIQUETAS'!H:H,"",0)</f>
        <v>1</v>
      </c>
      <c r="T775" s="9">
        <f t="shared" si="38"/>
        <v>1</v>
      </c>
      <c r="U775" s="10" t="str">
        <f>IFERROR((VLOOKUP(A775,'links de acesso'!A:B,2,0)),"\\192.168.0.4\Produtos\PRODUTO_PRONTA_ENTREGA\static\IMAGENS_PRODUTOS\SEM IMAGEM.jpg")</f>
        <v>\\192.168.0.4\Produtos\PRODUTO_PRONTA_ENTREGA\static\IMAGENS_PRODUTOS\CHAISE MONDRIAN_379532_379862.jpg</v>
      </c>
      <c r="V775" s="2"/>
    </row>
    <row r="776" spans="1:22" x14ac:dyDescent="0.25">
      <c r="A776" s="5">
        <v>344055</v>
      </c>
      <c r="B776" t="str">
        <f>IFERROR((VLOOKUP(A776,'[1]LISTA ETIQUETAS'!O:X,3,0)),"PRODUTO SEM ESTOQUE")</f>
        <v>EST CHAISE NIGHT (FREIJO NT) TELA RATTAN/COURO TAUPE 138</v>
      </c>
      <c r="C776" s="10" t="str">
        <f>VLOOKUP(A776,'[1]LISTA ETIQUETAS'!$O:$BT,57,0)</f>
        <v>CLAMI CHAISE</v>
      </c>
      <c r="D776" s="10" t="str">
        <f>VLOOKUP(A776,'[1]LISTA ETIQUETAS'!$O:$BT,58,0)</f>
        <v>CHAISE NIGHT</v>
      </c>
      <c r="E776" s="11">
        <f>IF(VLOOKUP(A776,'[1]LISTA ETIQUETAS'!O:W,4,0)="",(VLOOKUP(A776,'[1]LISTA ETIQUETAS'!O:W,6,0)),(VLOOKUP(A776,'[1]LISTA ETIQUETAS'!O:W,4,0)))</f>
        <v>1.74</v>
      </c>
      <c r="F776" s="11">
        <f>IF(VLOOKUP(A776,'[1]LISTA ETIQUETAS'!O:W,5,0)="",(VLOOKUP(A776,'[1]LISTA ETIQUETAS'!O:W,7,0)),(VLOOKUP(A776,'[1]LISTA ETIQUETAS'!O:W,5,0)))</f>
        <v>0.65</v>
      </c>
      <c r="G776" s="11">
        <f>IFERROR((VLOOKUP(A776,'[1]LISTA ETIQUETAS'!O:X,8,0)),"")</f>
        <v>0.89</v>
      </c>
      <c r="H776" s="11">
        <f>IFERROR((VLOOKUP(A776,'[1]LISTA ETIQUETAS'!O:X,9,0)),"")</f>
        <v>0</v>
      </c>
      <c r="I776" s="12">
        <f>IFERROR((VLOOKUP(A776,'[1]LISTA ETIQUETAS'!O:Y,11,0)),"")</f>
        <v>38968.65</v>
      </c>
      <c r="J776" s="6">
        <f>VLOOKUP(A776,'[1]LISTA ETIQUETAS'!$O:$Z,12,0)</f>
        <v>0.5</v>
      </c>
      <c r="K776" s="12">
        <f t="shared" si="36"/>
        <v>19484.325000000001</v>
      </c>
      <c r="L776" s="7" t="str">
        <f>IF(VLOOKUP(A776,'[1]LISTA ETIQUETAS'!O:AB,14,0)="","",(VLOOKUP(A776,'[1]LISTA ETIQUETAS'!O:AB,14,0)))</f>
        <v/>
      </c>
      <c r="M776" s="8">
        <f>VLOOKUP(A776,'[1]LISTA ETIQUETAS'!$O:$BR,56,0)</f>
        <v>0</v>
      </c>
      <c r="N776" s="9">
        <f t="shared" si="37"/>
        <v>344055</v>
      </c>
      <c r="S776" s="2">
        <f>_xlfn.XLOOKUP($A776,'[1]LISTA ETIQUETAS'!$O:$O,'[1]LISTA ETIQUETAS'!H:H,"",0)</f>
        <v>1</v>
      </c>
      <c r="T776" s="9">
        <f t="shared" si="38"/>
        <v>1</v>
      </c>
      <c r="U776" s="10" t="str">
        <f>IFERROR((VLOOKUP(A776,'links de acesso'!A:B,2,0)),"\\192.168.0.4\Produtos\PRODUTO_PRONTA_ENTREGA\static\IMAGENS_PRODUTOS\SEM IMAGEM.jpg")</f>
        <v>\\192.168.0.4\Produtos\PRODUTO_PRONTA_ENTREGA\static\IMAGENS_PRODUTOS\CHAISE NIGHT_344055.jpg</v>
      </c>
      <c r="V776" s="2"/>
    </row>
    <row r="777" spans="1:22" x14ac:dyDescent="0.25">
      <c r="A777" s="5">
        <v>308170</v>
      </c>
      <c r="B777" t="str">
        <f>IFERROR((VLOOKUP(A777,'[1]LISTA ETIQUETAS'!O:X,3,0)),"PRODUTO SEM ESTOQUE")</f>
        <v>EST CHAISE REGIA COURO VQ604/TC V8003/PES MTZ RB03</v>
      </c>
      <c r="C777" s="10" t="str">
        <f>VLOOKUP(A777,'[1]LISTA ETIQUETAS'!$O:$BT,57,0)</f>
        <v>CLAMI CHAISE</v>
      </c>
      <c r="D777" s="10" t="str">
        <f>VLOOKUP(A777,'[1]LISTA ETIQUETAS'!$O:$BT,58,0)</f>
        <v>CHAISE REGIA</v>
      </c>
      <c r="E777" s="11">
        <f>IF(VLOOKUP(A777,'[1]LISTA ETIQUETAS'!O:W,4,0)="",(VLOOKUP(A777,'[1]LISTA ETIQUETAS'!O:W,6,0)),(VLOOKUP(A777,'[1]LISTA ETIQUETAS'!O:W,4,0)))</f>
        <v>1.68</v>
      </c>
      <c r="F777" s="11">
        <f>IF(VLOOKUP(A777,'[1]LISTA ETIQUETAS'!O:W,5,0)="",(VLOOKUP(A777,'[1]LISTA ETIQUETAS'!O:W,7,0)),(VLOOKUP(A777,'[1]LISTA ETIQUETAS'!O:W,5,0)))</f>
        <v>1.65</v>
      </c>
      <c r="G777" s="11">
        <f>IFERROR((VLOOKUP(A777,'[1]LISTA ETIQUETAS'!O:X,8,0)),"")</f>
        <v>0.85</v>
      </c>
      <c r="H777" s="11">
        <f>IFERROR((VLOOKUP(A777,'[1]LISTA ETIQUETAS'!O:X,9,0)),"")</f>
        <v>0</v>
      </c>
      <c r="I777" s="12">
        <f>IFERROR((VLOOKUP(A777,'[1]LISTA ETIQUETAS'!O:Y,11,0)),"")</f>
        <v>60453.75</v>
      </c>
      <c r="J777" s="6">
        <f>VLOOKUP(A777,'[1]LISTA ETIQUETAS'!$O:$Z,12,0)</f>
        <v>0.5</v>
      </c>
      <c r="K777" s="12">
        <f t="shared" si="36"/>
        <v>30226.875</v>
      </c>
      <c r="L777" s="7" t="str">
        <f>IF(VLOOKUP(A777,'[1]LISTA ETIQUETAS'!O:AB,14,0)="","",(VLOOKUP(A777,'[1]LISTA ETIQUETAS'!O:AB,14,0)))</f>
        <v/>
      </c>
      <c r="M777" s="8">
        <f>VLOOKUP(A777,'[1]LISTA ETIQUETAS'!$O:$BR,56,0)</f>
        <v>0</v>
      </c>
      <c r="N777" s="9">
        <f t="shared" si="37"/>
        <v>308170</v>
      </c>
      <c r="S777" s="2">
        <f>_xlfn.XLOOKUP($A777,'[1]LISTA ETIQUETAS'!$O:$O,'[1]LISTA ETIQUETAS'!H:H,"",0)</f>
        <v>1</v>
      </c>
      <c r="T777" s="9">
        <f t="shared" si="38"/>
        <v>1</v>
      </c>
      <c r="U777" s="10" t="str">
        <f>IFERROR((VLOOKUP(A777,'links de acesso'!A:B,2,0)),"\\192.168.0.4\Produtos\PRODUTO_PRONTA_ENTREGA\static\IMAGENS_PRODUTOS\SEM IMAGEM.jpg")</f>
        <v>\\192.168.0.4\Produtos\PRODUTO_PRONTA_ENTREGA\static\IMAGENS_PRODUTOS\CHAISE REGIA_308170.jpg</v>
      </c>
      <c r="V777" s="2"/>
    </row>
    <row r="778" spans="1:22" x14ac:dyDescent="0.25">
      <c r="A778" s="5">
        <v>334351</v>
      </c>
      <c r="B778" t="str">
        <f>IFERROR((VLOOKUP(A778,'[1]LISTA ETIQUETAS'!O:X,3,0)),"PRODUTO SEM ESTOQUE")</f>
        <v>EST CHAISE REGIA COURO VQ222/V8003/MTZ RB 02</v>
      </c>
      <c r="C778" s="10" t="str">
        <f>VLOOKUP(A778,'[1]LISTA ETIQUETAS'!$O:$BT,57,0)</f>
        <v>CLAMI CHAISE</v>
      </c>
      <c r="D778" s="10" t="str">
        <f>VLOOKUP(A778,'[1]LISTA ETIQUETAS'!$O:$BT,58,0)</f>
        <v>CHAISE REGIA</v>
      </c>
      <c r="E778" s="11">
        <f>IF(VLOOKUP(A778,'[1]LISTA ETIQUETAS'!O:W,4,0)="",(VLOOKUP(A778,'[1]LISTA ETIQUETAS'!O:W,6,0)),(VLOOKUP(A778,'[1]LISTA ETIQUETAS'!O:W,4,0)))</f>
        <v>1.68</v>
      </c>
      <c r="F778" s="11">
        <f>IF(VLOOKUP(A778,'[1]LISTA ETIQUETAS'!O:W,5,0)="",(VLOOKUP(A778,'[1]LISTA ETIQUETAS'!O:W,7,0)),(VLOOKUP(A778,'[1]LISTA ETIQUETAS'!O:W,5,0)))</f>
        <v>1.65</v>
      </c>
      <c r="G778" s="11">
        <f>IFERROR((VLOOKUP(A778,'[1]LISTA ETIQUETAS'!O:X,8,0)),"")</f>
        <v>0.85</v>
      </c>
      <c r="H778" s="11">
        <f>IFERROR((VLOOKUP(A778,'[1]LISTA ETIQUETAS'!O:X,9,0)),"")</f>
        <v>0</v>
      </c>
      <c r="I778" s="12">
        <f>IFERROR((VLOOKUP(A778,'[1]LISTA ETIQUETAS'!O:Y,11,0)),"")</f>
        <v>60453.75</v>
      </c>
      <c r="J778" s="6">
        <f>VLOOKUP(A778,'[1]LISTA ETIQUETAS'!$O:$Z,12,0)</f>
        <v>0.5</v>
      </c>
      <c r="K778" s="12">
        <f t="shared" si="36"/>
        <v>30226.875</v>
      </c>
      <c r="L778" s="7" t="str">
        <f>IF(VLOOKUP(A778,'[1]LISTA ETIQUETAS'!O:AB,14,0)="","",(VLOOKUP(A778,'[1]LISTA ETIQUETAS'!O:AB,14,0)))</f>
        <v/>
      </c>
      <c r="M778" s="8">
        <f>VLOOKUP(A778,'[1]LISTA ETIQUETAS'!$O:$BR,56,0)</f>
        <v>0</v>
      </c>
      <c r="N778" s="9">
        <f t="shared" si="37"/>
        <v>334351</v>
      </c>
      <c r="S778" s="2">
        <f>_xlfn.XLOOKUP($A778,'[1]LISTA ETIQUETAS'!$O:$O,'[1]LISTA ETIQUETAS'!H:H,"",0)</f>
        <v>1</v>
      </c>
      <c r="T778" s="9">
        <f t="shared" si="38"/>
        <v>1</v>
      </c>
      <c r="U778" s="10" t="str">
        <f>IFERROR((VLOOKUP(A778,'links de acesso'!A:B,2,0)),"\\192.168.0.4\Produtos\PRODUTO_PRONTA_ENTREGA\static\IMAGENS_PRODUTOS\SEM IMAGEM.jpg")</f>
        <v>\\192.168.0.4\Produtos\PRODUTO_PRONTA_ENTREGA\static\IMAGENS_PRODUTOS\CHAISE REGIA_334351.jpg</v>
      </c>
      <c r="V778" s="2"/>
    </row>
    <row r="779" spans="1:22" x14ac:dyDescent="0.25">
      <c r="A779" s="5">
        <v>308174</v>
      </c>
      <c r="B779" t="str">
        <f>IFERROR((VLOOKUP(A779,'[1]LISTA ETIQUETAS'!O:X,3,0)),"PRODUTO SEM ESTOQUE")</f>
        <v>EST CHAISE REGIA COURO ENC VQ570/ASS TC N2026/ALMF TC2025</v>
      </c>
      <c r="C779" s="10" t="str">
        <f>VLOOKUP(A779,'[1]LISTA ETIQUETAS'!$O:$BT,57,0)</f>
        <v>CLAMI CHAISE</v>
      </c>
      <c r="D779" s="10" t="str">
        <f>VLOOKUP(A779,'[1]LISTA ETIQUETAS'!$O:$BT,58,0)</f>
        <v>CHAISE REGIA</v>
      </c>
      <c r="E779" s="11">
        <f>IF(VLOOKUP(A779,'[1]LISTA ETIQUETAS'!O:W,4,0)="",(VLOOKUP(A779,'[1]LISTA ETIQUETAS'!O:W,6,0)),(VLOOKUP(A779,'[1]LISTA ETIQUETAS'!O:W,4,0)))</f>
        <v>1.68</v>
      </c>
      <c r="F779" s="11">
        <f>IF(VLOOKUP(A779,'[1]LISTA ETIQUETAS'!O:W,5,0)="",(VLOOKUP(A779,'[1]LISTA ETIQUETAS'!O:W,7,0)),(VLOOKUP(A779,'[1]LISTA ETIQUETAS'!O:W,5,0)))</f>
        <v>1.65</v>
      </c>
      <c r="G779" s="11">
        <f>IFERROR((VLOOKUP(A779,'[1]LISTA ETIQUETAS'!O:X,8,0)),"")</f>
        <v>0.85</v>
      </c>
      <c r="H779" s="11">
        <f>IFERROR((VLOOKUP(A779,'[1]LISTA ETIQUETAS'!O:X,9,0)),"")</f>
        <v>0</v>
      </c>
      <c r="I779" s="12">
        <f>IFERROR((VLOOKUP(A779,'[1]LISTA ETIQUETAS'!O:Y,11,0)),"")</f>
        <v>59199.71</v>
      </c>
      <c r="J779" s="6">
        <f>VLOOKUP(A779,'[1]LISTA ETIQUETAS'!$O:$Z,12,0)</f>
        <v>0.5</v>
      </c>
      <c r="K779" s="12">
        <f t="shared" si="36"/>
        <v>29599.855</v>
      </c>
      <c r="L779" s="7" t="str">
        <f>IF(VLOOKUP(A779,'[1]LISTA ETIQUETAS'!O:AB,14,0)="","",(VLOOKUP(A779,'[1]LISTA ETIQUETAS'!O:AB,14,0)))</f>
        <v/>
      </c>
      <c r="M779" s="8">
        <f>VLOOKUP(A779,'[1]LISTA ETIQUETAS'!$O:$BR,56,0)</f>
        <v>0</v>
      </c>
      <c r="N779" s="9">
        <f t="shared" si="37"/>
        <v>308174</v>
      </c>
      <c r="S779" s="2">
        <f>_xlfn.XLOOKUP($A779,'[1]LISTA ETIQUETAS'!$O:$O,'[1]LISTA ETIQUETAS'!H:H,"",0)</f>
        <v>1</v>
      </c>
      <c r="T779" s="9">
        <f t="shared" si="38"/>
        <v>1</v>
      </c>
      <c r="U779" s="10" t="str">
        <f>IFERROR((VLOOKUP(A779,'links de acesso'!A:B,2,0)),"\\192.168.0.4\Produtos\PRODUTO_PRONTA_ENTREGA\static\IMAGENS_PRODUTOS\SEM IMAGEM.jpg")</f>
        <v>\\192.168.0.4\Produtos\PRODUTO_PRONTA_ENTREGA\static\IMAGENS_PRODUTOS\SEM IMAGEM.jpg</v>
      </c>
      <c r="V779" s="2"/>
    </row>
    <row r="780" spans="1:22" x14ac:dyDescent="0.25">
      <c r="A780" s="5">
        <v>334270</v>
      </c>
      <c r="B780" t="str">
        <f>IFERROR((VLOOKUP(A780,'[1]LISTA ETIQUETAS'!O:X,3,0)),"PRODUTO SEM ESTOQUE")</f>
        <v>EST CHAISE SAN ANDRES (2B) (MTX MARROM) FX D4139/COUR EQUUS</v>
      </c>
      <c r="C780" s="10" t="str">
        <f>VLOOKUP(A780,'[1]LISTA ETIQUETAS'!$O:$BT,57,0)</f>
        <v>CLAMI CHAISE</v>
      </c>
      <c r="D780" s="10" t="str">
        <f>VLOOKUP(A780,'[1]LISTA ETIQUETAS'!$O:$BT,58,0)</f>
        <v>CHAISE SAN ANDRES (FL)</v>
      </c>
      <c r="E780" s="11">
        <f>IF(VLOOKUP(A780,'[1]LISTA ETIQUETAS'!O:W,4,0)="",(VLOOKUP(A780,'[1]LISTA ETIQUETAS'!O:W,6,0)),(VLOOKUP(A780,'[1]LISTA ETIQUETAS'!O:W,4,0)))</f>
        <v>1.1000000000000001</v>
      </c>
      <c r="F780" s="11">
        <f>IF(VLOOKUP(A780,'[1]LISTA ETIQUETAS'!O:W,5,0)="",(VLOOKUP(A780,'[1]LISTA ETIQUETAS'!O:W,7,0)),(VLOOKUP(A780,'[1]LISTA ETIQUETAS'!O:W,5,0)))</f>
        <v>1.6</v>
      </c>
      <c r="G780" s="11">
        <f>IFERROR((VLOOKUP(A780,'[1]LISTA ETIQUETAS'!O:X,8,0)),"")</f>
        <v>0.82</v>
      </c>
      <c r="H780" s="11">
        <f>IFERROR((VLOOKUP(A780,'[1]LISTA ETIQUETAS'!O:X,9,0)),"")</f>
        <v>0</v>
      </c>
      <c r="I780" s="12">
        <f>IFERROR((VLOOKUP(A780,'[1]LISTA ETIQUETAS'!O:Y,11,0)),"")</f>
        <v>38993.449999999997</v>
      </c>
      <c r="J780" s="6">
        <f>VLOOKUP(A780,'[1]LISTA ETIQUETAS'!$O:$Z,12,0)</f>
        <v>0.5</v>
      </c>
      <c r="K780" s="12">
        <f t="shared" si="36"/>
        <v>19496.724999999999</v>
      </c>
      <c r="L780" s="7" t="str">
        <f>IF(VLOOKUP(A780,'[1]LISTA ETIQUETAS'!O:AB,14,0)="","",(VLOOKUP(A780,'[1]LISTA ETIQUETAS'!O:AB,14,0)))</f>
        <v/>
      </c>
      <c r="M780" s="8">
        <f>VLOOKUP(A780,'[1]LISTA ETIQUETAS'!$O:$BR,56,0)</f>
        <v>0</v>
      </c>
      <c r="N780" s="9">
        <f t="shared" si="37"/>
        <v>334270</v>
      </c>
      <c r="S780" s="2">
        <f>_xlfn.XLOOKUP($A780,'[1]LISTA ETIQUETAS'!$O:$O,'[1]LISTA ETIQUETAS'!H:H,"",0)</f>
        <v>1</v>
      </c>
      <c r="T780" s="9">
        <f t="shared" si="38"/>
        <v>1</v>
      </c>
      <c r="U780" s="10" t="str">
        <f>IFERROR((VLOOKUP(A780,'links de acesso'!A:B,2,0)),"\\192.168.0.4\Produtos\PRODUTO_PRONTA_ENTREGA\static\IMAGENS_PRODUTOS\SEM IMAGEM.jpg")</f>
        <v>\\192.168.0.4\Produtos\PRODUTO_PRONTA_ENTREGA\static\IMAGENS_PRODUTOS\CHAISE SAN ANDRES_334270.jpg</v>
      </c>
      <c r="V780" s="2"/>
    </row>
    <row r="781" spans="1:22" x14ac:dyDescent="0.25">
      <c r="A781" s="5">
        <v>374379</v>
      </c>
      <c r="B781" t="str">
        <f>IFERROR((VLOOKUP(A781,'[1]LISTA ETIQUETAS'!O:X,3,0)),"PRODUTO SEM ESTOQUE")</f>
        <v>EST CHAISE B/DIR HIMALAYA (CLA) (C3008/DB3001) NOG</v>
      </c>
      <c r="C781" s="10" t="str">
        <f>VLOOKUP(A781,'[1]LISTA ETIQUETAS'!$O:$BT,57,0)</f>
        <v>CLAMI CHAISE</v>
      </c>
      <c r="D781" s="10" t="str">
        <f>VLOOKUP(A781,'[1]LISTA ETIQUETAS'!$O:$BT,58,0)</f>
        <v>SOFA HIMALAYA (RBD)</v>
      </c>
      <c r="E781" s="11">
        <f>IF(VLOOKUP(A781,'[1]LISTA ETIQUETAS'!O:W,4,0)="",(VLOOKUP(A781,'[1]LISTA ETIQUETAS'!O:W,6,0)),(VLOOKUP(A781,'[1]LISTA ETIQUETAS'!O:W,4,0)))</f>
        <v>1.1499999999999999</v>
      </c>
      <c r="F781" s="11">
        <f>IF(VLOOKUP(A781,'[1]LISTA ETIQUETAS'!O:W,5,0)="",(VLOOKUP(A781,'[1]LISTA ETIQUETAS'!O:W,7,0)),(VLOOKUP(A781,'[1]LISTA ETIQUETAS'!O:W,5,0)))</f>
        <v>1.7</v>
      </c>
      <c r="G781" s="11">
        <f>IFERROR((VLOOKUP(A781,'[1]LISTA ETIQUETAS'!O:X,8,0)),"")</f>
        <v>0.74</v>
      </c>
      <c r="H781" s="11">
        <f>IFERROR((VLOOKUP(A781,'[1]LISTA ETIQUETAS'!O:X,9,0)),"")</f>
        <v>0</v>
      </c>
      <c r="I781" s="12">
        <f>IFERROR((VLOOKUP(A781,'[1]LISTA ETIQUETAS'!O:Y,11,0)),"")</f>
        <v>42534.324000000001</v>
      </c>
      <c r="J781" s="6">
        <f>VLOOKUP(A781,'[1]LISTA ETIQUETAS'!$O:$Z,12,0)</f>
        <v>0.5</v>
      </c>
      <c r="K781" s="12">
        <f t="shared" si="36"/>
        <v>21267.162</v>
      </c>
      <c r="L781" s="7" t="str">
        <f>IF(VLOOKUP(A781,'[1]LISTA ETIQUETAS'!O:AB,14,0)="","",(VLOOKUP(A781,'[1]LISTA ETIQUETAS'!O:AB,14,0)))</f>
        <v/>
      </c>
      <c r="M781" s="8">
        <f>VLOOKUP(A781,'[1]LISTA ETIQUETAS'!$O:$BR,56,0)</f>
        <v>0</v>
      </c>
      <c r="N781" s="9">
        <f t="shared" si="37"/>
        <v>374379</v>
      </c>
      <c r="S781" s="2">
        <f>_xlfn.XLOOKUP($A781,'[1]LISTA ETIQUETAS'!$O:$O,'[1]LISTA ETIQUETAS'!H:H,"",0)</f>
        <v>1</v>
      </c>
      <c r="T781" s="9">
        <f t="shared" si="38"/>
        <v>1</v>
      </c>
      <c r="U781" s="10" t="str">
        <f>IFERROR((VLOOKUP(A781,'links de acesso'!A:B,2,0)),"\\192.168.0.4\Produtos\PRODUTO_PRONTA_ENTREGA\static\IMAGENS_PRODUTOS\SEM IMAGEM.jpg")</f>
        <v>\\192.168.0.4\Produtos\PRODUTO_PRONTA_ENTREGA\static\IMAGENS_PRODUTOS\SEM IMAGEM.jpg</v>
      </c>
      <c r="V781" s="2"/>
    </row>
    <row r="782" spans="1:22" x14ac:dyDescent="0.25">
      <c r="A782" s="5">
        <v>374380</v>
      </c>
      <c r="B782" t="str">
        <f>IFERROR((VLOOKUP(A782,'[1]LISTA ETIQUETAS'!O:X,3,0)),"PRODUTO SEM ESTOQUE")</f>
        <v>EST CHAISE B/ESQ HIMALAYA (CLA) (C3008/DB3001) NOG</v>
      </c>
      <c r="C782" s="10" t="str">
        <f>VLOOKUP(A782,'[1]LISTA ETIQUETAS'!$O:$BT,57,0)</f>
        <v>CLAMI CHAISE</v>
      </c>
      <c r="D782" s="10" t="str">
        <f>VLOOKUP(A782,'[1]LISTA ETIQUETAS'!$O:$BT,58,0)</f>
        <v>SOFA HIMALAYA (RBD)</v>
      </c>
      <c r="E782" s="11">
        <f>IF(VLOOKUP(A782,'[1]LISTA ETIQUETAS'!O:W,4,0)="",(VLOOKUP(A782,'[1]LISTA ETIQUETAS'!O:W,6,0)),(VLOOKUP(A782,'[1]LISTA ETIQUETAS'!O:W,4,0)))</f>
        <v>1.1499999999999999</v>
      </c>
      <c r="F782" s="11">
        <f>IF(VLOOKUP(A782,'[1]LISTA ETIQUETAS'!O:W,5,0)="",(VLOOKUP(A782,'[1]LISTA ETIQUETAS'!O:W,7,0)),(VLOOKUP(A782,'[1]LISTA ETIQUETAS'!O:W,5,0)))</f>
        <v>1.7</v>
      </c>
      <c r="G782" s="11">
        <f>IFERROR((VLOOKUP(A782,'[1]LISTA ETIQUETAS'!O:X,8,0)),"")</f>
        <v>0.74</v>
      </c>
      <c r="H782" s="11">
        <f>IFERROR((VLOOKUP(A782,'[1]LISTA ETIQUETAS'!O:X,9,0)),"")</f>
        <v>0</v>
      </c>
      <c r="I782" s="12">
        <f>IFERROR((VLOOKUP(A782,'[1]LISTA ETIQUETAS'!O:Y,11,0)),"")</f>
        <v>42534.324000000001</v>
      </c>
      <c r="J782" s="6">
        <f>VLOOKUP(A782,'[1]LISTA ETIQUETAS'!$O:$Z,12,0)</f>
        <v>0.5</v>
      </c>
      <c r="K782" s="12">
        <f t="shared" si="36"/>
        <v>21267.162</v>
      </c>
      <c r="L782" s="7" t="str">
        <f>IF(VLOOKUP(A782,'[1]LISTA ETIQUETAS'!O:AB,14,0)="","",(VLOOKUP(A782,'[1]LISTA ETIQUETAS'!O:AB,14,0)))</f>
        <v/>
      </c>
      <c r="M782" s="8">
        <f>VLOOKUP(A782,'[1]LISTA ETIQUETAS'!$O:$BR,56,0)</f>
        <v>0</v>
      </c>
      <c r="N782" s="9">
        <f t="shared" si="37"/>
        <v>374380</v>
      </c>
      <c r="S782" s="2">
        <f>_xlfn.XLOOKUP($A782,'[1]LISTA ETIQUETAS'!$O:$O,'[1]LISTA ETIQUETAS'!H:H,"",0)</f>
        <v>1</v>
      </c>
      <c r="T782" s="9">
        <f t="shared" si="38"/>
        <v>1</v>
      </c>
      <c r="U782" s="10" t="str">
        <f>IFERROR((VLOOKUP(A782,'links de acesso'!A:B,2,0)),"\\192.168.0.4\Produtos\PRODUTO_PRONTA_ENTREGA\static\IMAGENS_PRODUTOS\SEM IMAGEM.jpg")</f>
        <v>\\192.168.0.4\Produtos\PRODUTO_PRONTA_ENTREGA\static\IMAGENS_PRODUTOS\SEM IMAGEM.jpg</v>
      </c>
      <c r="V782" s="2"/>
    </row>
    <row r="783" spans="1:22" x14ac:dyDescent="0.25">
      <c r="A783" s="5">
        <v>379889</v>
      </c>
      <c r="B783" t="str">
        <f>IFERROR((VLOOKUP(A783,'[1]LISTA ETIQUETAS'!O:X,3,0)),"PRODUTO SEM ESTOQUE")</f>
        <v>EST CHAISE B/ESQ MONDRIAN (ESTOF) (C1 CREME/CARV) (TC 6649)</v>
      </c>
      <c r="C783" s="10" t="str">
        <f>VLOOKUP(A783,'[1]LISTA ETIQUETAS'!$O:$BT,57,0)</f>
        <v>CLAMI CHAISE</v>
      </c>
      <c r="D783" s="10" t="str">
        <f>VLOOKUP(A783,'[1]LISTA ETIQUETAS'!$O:$BT,58,0)</f>
        <v>SOFA MONDRIAN (RBD)</v>
      </c>
      <c r="E783" s="11">
        <f>IF(VLOOKUP(A783,'[1]LISTA ETIQUETAS'!O:W,4,0)="",(VLOOKUP(A783,'[1]LISTA ETIQUETAS'!O:W,6,0)),(VLOOKUP(A783,'[1]LISTA ETIQUETAS'!O:W,4,0)))</f>
        <v>3.88</v>
      </c>
      <c r="F783" s="11">
        <f>IF(VLOOKUP(A783,'[1]LISTA ETIQUETAS'!O:W,5,0)="",(VLOOKUP(A783,'[1]LISTA ETIQUETAS'!O:W,7,0)),(VLOOKUP(A783,'[1]LISTA ETIQUETAS'!O:W,5,0)))</f>
        <v>1.7</v>
      </c>
      <c r="G783" s="11">
        <f>IFERROR((VLOOKUP(A783,'[1]LISTA ETIQUETAS'!O:X,8,0)),"")</f>
        <v>0.71</v>
      </c>
      <c r="H783" s="11">
        <f>IFERROR((VLOOKUP(A783,'[1]LISTA ETIQUETAS'!O:X,9,0)),"")</f>
        <v>0</v>
      </c>
      <c r="I783" s="12">
        <f>IFERROR((VLOOKUP(A783,'[1]LISTA ETIQUETAS'!O:Y,11,0)),"")</f>
        <v>123866.81</v>
      </c>
      <c r="J783" s="6">
        <f>VLOOKUP(A783,'[1]LISTA ETIQUETAS'!$O:$Z,12,0)</f>
        <v>0.5</v>
      </c>
      <c r="K783" s="12">
        <f t="shared" si="36"/>
        <v>61933.404999999999</v>
      </c>
      <c r="L783" s="7" t="str">
        <f>IF(VLOOKUP(A783,'[1]LISTA ETIQUETAS'!O:AB,14,0)="","",(VLOOKUP(A783,'[1]LISTA ETIQUETAS'!O:AB,14,0)))</f>
        <v>IO</v>
      </c>
      <c r="M783" s="8" t="str">
        <f>VLOOKUP(A783,'[1]LISTA ETIQUETAS'!$O:$BR,56,0)</f>
        <v>379891 | 379890 | 379889</v>
      </c>
      <c r="N783" s="9" t="str">
        <f t="shared" si="37"/>
        <v>379891 | 379890 | 379889</v>
      </c>
      <c r="S783" s="2">
        <f>_xlfn.XLOOKUP($A783,'[1]LISTA ETIQUETAS'!$O:$O,'[1]LISTA ETIQUETAS'!H:H,"",0)</f>
        <v>1</v>
      </c>
      <c r="T783" s="9">
        <f t="shared" si="38"/>
        <v>1</v>
      </c>
      <c r="U783" s="10" t="str">
        <f>IFERROR((VLOOKUP(A783,'links de acesso'!A:B,2,0)),"\\192.168.0.4\Produtos\PRODUTO_PRONTA_ENTREGA\static\IMAGENS_PRODUTOS\SEM IMAGEM.jpg")</f>
        <v>\\192.168.0.4\Produtos\PRODUTO_PRONTA_ENTREGA\static\IMAGENS_PRODUTOS\SEM IMAGEM.jpg</v>
      </c>
      <c r="V783" s="2"/>
    </row>
    <row r="784" spans="1:22" x14ac:dyDescent="0.25">
      <c r="A784" s="5">
        <v>163364</v>
      </c>
      <c r="B784" t="str">
        <f>IFERROR((VLOOKUP(A784,'[1]LISTA ETIQUETAS'!O:X,3,0)),"PRODUTO SEM ESTOQUE")</f>
        <v>EST COMODA MIXED (ROVERE NOGUEIRA) (GAVETA LACA BEGE)</v>
      </c>
      <c r="C784" s="10" t="str">
        <f>VLOOKUP(A784,'[1]LISTA ETIQUETAS'!$O:$BT,57,0)</f>
        <v>CLAMI COMODA</v>
      </c>
      <c r="D784" s="10" t="str">
        <f>VLOOKUP(A784,'[1]LISTA ETIQUETAS'!$O:$BT,58,0)</f>
        <v>COMODA MIXED (FL)</v>
      </c>
      <c r="E784" s="11">
        <f>IF(VLOOKUP(A784,'[1]LISTA ETIQUETAS'!O:W,4,0)="",(VLOOKUP(A784,'[1]LISTA ETIQUETAS'!O:W,6,0)),(VLOOKUP(A784,'[1]LISTA ETIQUETAS'!O:W,4,0)))</f>
        <v>1</v>
      </c>
      <c r="F784" s="11">
        <f>IF(VLOOKUP(A784,'[1]LISTA ETIQUETAS'!O:W,5,0)="",(VLOOKUP(A784,'[1]LISTA ETIQUETAS'!O:W,7,0)),(VLOOKUP(A784,'[1]LISTA ETIQUETAS'!O:W,5,0)))</f>
        <v>0.5</v>
      </c>
      <c r="G784" s="11">
        <f>IFERROR((VLOOKUP(A784,'[1]LISTA ETIQUETAS'!O:X,8,0)),"")</f>
        <v>0.9</v>
      </c>
      <c r="H784" s="11">
        <f>IFERROR((VLOOKUP(A784,'[1]LISTA ETIQUETAS'!O:X,9,0)),"")</f>
        <v>0</v>
      </c>
      <c r="I784" s="12">
        <f>IFERROR((VLOOKUP(A784,'[1]LISTA ETIQUETAS'!O:Y,11,0)),"")</f>
        <v>21072.99</v>
      </c>
      <c r="J784" s="6">
        <f>VLOOKUP(A784,'[1]LISTA ETIQUETAS'!$O:$Z,12,0)</f>
        <v>0.7</v>
      </c>
      <c r="K784" s="12">
        <f t="shared" si="36"/>
        <v>6321.8970000000008</v>
      </c>
      <c r="L784" s="7" t="str">
        <f>IF(VLOOKUP(A784,'[1]LISTA ETIQUETAS'!O:AB,14,0)="","",(VLOOKUP(A784,'[1]LISTA ETIQUETAS'!O:AB,14,0)))</f>
        <v/>
      </c>
      <c r="M784" s="8">
        <f>VLOOKUP(A784,'[1]LISTA ETIQUETAS'!$O:$BR,56,0)</f>
        <v>0</v>
      </c>
      <c r="N784" s="9">
        <f t="shared" si="37"/>
        <v>163364</v>
      </c>
      <c r="S784" s="2">
        <f>_xlfn.XLOOKUP($A784,'[1]LISTA ETIQUETAS'!$O:$O,'[1]LISTA ETIQUETAS'!H:H,"",0)</f>
        <v>1</v>
      </c>
      <c r="T784" s="9">
        <f t="shared" si="38"/>
        <v>1</v>
      </c>
      <c r="U784" s="10" t="str">
        <f>IFERROR((VLOOKUP(A784,'links de acesso'!A:B,2,0)),"\\192.168.0.4\Produtos\PRODUTO_PRONTA_ENTREGA\static\IMAGENS_PRODUTOS\SEM IMAGEM.jpg")</f>
        <v>\\192.168.0.4\Produtos\PRODUTO_PRONTA_ENTREGA\static\IMAGENS_PRODUTOS\SEM IMAGEM.jpg</v>
      </c>
      <c r="V784" s="2"/>
    </row>
    <row r="785" spans="1:22" x14ac:dyDescent="0.25">
      <c r="A785" s="5">
        <v>374386</v>
      </c>
      <c r="B785" t="str">
        <f>IFERROR((VLOOKUP(A785,'[1]LISTA ETIQUETAS'!O:X,3,0)),"PRODUTO SEM ESTOQUE")</f>
        <v>EST ALMOFADA DECORATIVA HIMALAYA (PP) (SOFT) (C3008/DB3001)</v>
      </c>
      <c r="C785" s="10" t="str">
        <f>VLOOKUP(A785,'[1]LISTA ETIQUETAS'!$O:$BT,57,0)</f>
        <v>CLAMI COMPONENTE ALMOFADA</v>
      </c>
      <c r="D785" s="10" t="str">
        <f>VLOOKUP(A785,'[1]LISTA ETIQUETAS'!$O:$BT,58,0)</f>
        <v>ALMOFADA HIMALAYA (RBD)</v>
      </c>
      <c r="E785" s="11">
        <f>IF(VLOOKUP(A785,'[1]LISTA ETIQUETAS'!O:W,4,0)="",(VLOOKUP(A785,'[1]LISTA ETIQUETAS'!O:W,6,0)),(VLOOKUP(A785,'[1]LISTA ETIQUETAS'!O:W,4,0)))</f>
        <v>0.4</v>
      </c>
      <c r="F785" s="11">
        <f>IF(VLOOKUP(A785,'[1]LISTA ETIQUETAS'!O:W,5,0)="",(VLOOKUP(A785,'[1]LISTA ETIQUETAS'!O:W,7,0)),(VLOOKUP(A785,'[1]LISTA ETIQUETAS'!O:W,5,0)))</f>
        <v>0.33</v>
      </c>
      <c r="G785" s="11">
        <f>IFERROR((VLOOKUP(A785,'[1]LISTA ETIQUETAS'!O:X,8,0)),"")</f>
        <v>7.0000000000000007E-2</v>
      </c>
      <c r="H785" s="11">
        <f>IFERROR((VLOOKUP(A785,'[1]LISTA ETIQUETAS'!O:X,9,0)),"")</f>
        <v>0</v>
      </c>
      <c r="I785" s="12">
        <f>IFERROR((VLOOKUP(A785,'[1]LISTA ETIQUETAS'!O:Y,11,0)),"")</f>
        <v>2107.5284999999999</v>
      </c>
      <c r="J785" s="6">
        <f>VLOOKUP(A785,'[1]LISTA ETIQUETAS'!$O:$Z,12,0)</f>
        <v>0.35</v>
      </c>
      <c r="K785" s="12">
        <f t="shared" si="36"/>
        <v>1369.893525</v>
      </c>
      <c r="L785" s="7" t="str">
        <f>IF(VLOOKUP(A785,'[1]LISTA ETIQUETAS'!O:AB,14,0)="","",(VLOOKUP(A785,'[1]LISTA ETIQUETAS'!O:AB,14,0)))</f>
        <v/>
      </c>
      <c r="M785" s="8">
        <f>VLOOKUP(A785,'[1]LISTA ETIQUETAS'!$O:$BR,56,0)</f>
        <v>0</v>
      </c>
      <c r="N785" s="9">
        <f t="shared" si="37"/>
        <v>374386</v>
      </c>
      <c r="S785" s="2">
        <f>_xlfn.XLOOKUP($A785,'[1]LISTA ETIQUETAS'!$O:$O,'[1]LISTA ETIQUETAS'!H:H,"",0)</f>
        <v>1</v>
      </c>
      <c r="T785" s="9">
        <f t="shared" si="38"/>
        <v>1</v>
      </c>
      <c r="U785" s="10" t="str">
        <f>IFERROR((VLOOKUP(A785,'links de acesso'!A:B,2,0)),"\\192.168.0.4\Produtos\PRODUTO_PRONTA_ENTREGA\static\IMAGENS_PRODUTOS\SEM IMAGEM.jpg")</f>
        <v>\\192.168.0.4\Produtos\PRODUTO_PRONTA_ENTREGA\static\IMAGENS_PRODUTOS\SEM IMAGEM.jpg</v>
      </c>
      <c r="V785" s="2"/>
    </row>
    <row r="786" spans="1:22" x14ac:dyDescent="0.25">
      <c r="A786" s="5">
        <v>374386</v>
      </c>
      <c r="B786" t="str">
        <f>IFERROR((VLOOKUP(A786,'[1]LISTA ETIQUETAS'!O:X,3,0)),"PRODUTO SEM ESTOQUE")</f>
        <v>EST ALMOFADA DECORATIVA HIMALAYA (PP) (SOFT) (C3008/DB3001)</v>
      </c>
      <c r="C786" s="10" t="str">
        <f>VLOOKUP(A786,'[1]LISTA ETIQUETAS'!$O:$BT,57,0)</f>
        <v>CLAMI COMPONENTE ALMOFADA</v>
      </c>
      <c r="D786" s="10" t="str">
        <f>VLOOKUP(A786,'[1]LISTA ETIQUETAS'!$O:$BT,58,0)</f>
        <v>ALMOFADA HIMALAYA (RBD)</v>
      </c>
      <c r="E786" s="11">
        <f>IF(VLOOKUP(A786,'[1]LISTA ETIQUETAS'!O:W,4,0)="",(VLOOKUP(A786,'[1]LISTA ETIQUETAS'!O:W,6,0)),(VLOOKUP(A786,'[1]LISTA ETIQUETAS'!O:W,4,0)))</f>
        <v>0.4</v>
      </c>
      <c r="F786" s="11">
        <f>IF(VLOOKUP(A786,'[1]LISTA ETIQUETAS'!O:W,5,0)="",(VLOOKUP(A786,'[1]LISTA ETIQUETAS'!O:W,7,0)),(VLOOKUP(A786,'[1]LISTA ETIQUETAS'!O:W,5,0)))</f>
        <v>0.33</v>
      </c>
      <c r="G786" s="11">
        <f>IFERROR((VLOOKUP(A786,'[1]LISTA ETIQUETAS'!O:X,8,0)),"")</f>
        <v>7.0000000000000007E-2</v>
      </c>
      <c r="H786" s="11">
        <f>IFERROR((VLOOKUP(A786,'[1]LISTA ETIQUETAS'!O:X,9,0)),"")</f>
        <v>0</v>
      </c>
      <c r="I786" s="12">
        <f>IFERROR((VLOOKUP(A786,'[1]LISTA ETIQUETAS'!O:Y,11,0)),"")</f>
        <v>2107.5284999999999</v>
      </c>
      <c r="J786" s="6">
        <f>VLOOKUP(A786,'[1]LISTA ETIQUETAS'!$O:$Z,12,0)</f>
        <v>0.35</v>
      </c>
      <c r="K786" s="12">
        <f t="shared" si="36"/>
        <v>1369.893525</v>
      </c>
      <c r="L786" s="7" t="str">
        <f>IF(VLOOKUP(A786,'[1]LISTA ETIQUETAS'!O:AB,14,0)="","",(VLOOKUP(A786,'[1]LISTA ETIQUETAS'!O:AB,14,0)))</f>
        <v/>
      </c>
      <c r="M786" s="8">
        <f>VLOOKUP(A786,'[1]LISTA ETIQUETAS'!$O:$BR,56,0)</f>
        <v>0</v>
      </c>
      <c r="N786" s="9">
        <f t="shared" si="37"/>
        <v>374386</v>
      </c>
      <c r="S786" s="2">
        <f>_xlfn.XLOOKUP($A786,'[1]LISTA ETIQUETAS'!$O:$O,'[1]LISTA ETIQUETAS'!H:H,"",0)</f>
        <v>1</v>
      </c>
      <c r="T786" s="9">
        <f t="shared" si="38"/>
        <v>1</v>
      </c>
      <c r="U786" s="10" t="str">
        <f>IFERROR((VLOOKUP(A786,'links de acesso'!A:B,2,0)),"\\192.168.0.4\Produtos\PRODUTO_PRONTA_ENTREGA\static\IMAGENS_PRODUTOS\SEM IMAGEM.jpg")</f>
        <v>\\192.168.0.4\Produtos\PRODUTO_PRONTA_ENTREGA\static\IMAGENS_PRODUTOS\SEM IMAGEM.jpg</v>
      </c>
      <c r="V786" s="2"/>
    </row>
    <row r="787" spans="1:22" x14ac:dyDescent="0.25">
      <c r="A787" s="5">
        <v>374386</v>
      </c>
      <c r="B787" t="str">
        <f>IFERROR((VLOOKUP(A787,'[1]LISTA ETIQUETAS'!O:X,3,0)),"PRODUTO SEM ESTOQUE")</f>
        <v>EST ALMOFADA DECORATIVA HIMALAYA (PP) (SOFT) (C3008/DB3001)</v>
      </c>
      <c r="C787" s="10" t="str">
        <f>VLOOKUP(A787,'[1]LISTA ETIQUETAS'!$O:$BT,57,0)</f>
        <v>CLAMI COMPONENTE ALMOFADA</v>
      </c>
      <c r="D787" s="10" t="str">
        <f>VLOOKUP(A787,'[1]LISTA ETIQUETAS'!$O:$BT,58,0)</f>
        <v>ALMOFADA HIMALAYA (RBD)</v>
      </c>
      <c r="E787" s="11">
        <f>IF(VLOOKUP(A787,'[1]LISTA ETIQUETAS'!O:W,4,0)="",(VLOOKUP(A787,'[1]LISTA ETIQUETAS'!O:W,6,0)),(VLOOKUP(A787,'[1]LISTA ETIQUETAS'!O:W,4,0)))</f>
        <v>0.4</v>
      </c>
      <c r="F787" s="11">
        <f>IF(VLOOKUP(A787,'[1]LISTA ETIQUETAS'!O:W,5,0)="",(VLOOKUP(A787,'[1]LISTA ETIQUETAS'!O:W,7,0)),(VLOOKUP(A787,'[1]LISTA ETIQUETAS'!O:W,5,0)))</f>
        <v>0.33</v>
      </c>
      <c r="G787" s="11">
        <f>IFERROR((VLOOKUP(A787,'[1]LISTA ETIQUETAS'!O:X,8,0)),"")</f>
        <v>7.0000000000000007E-2</v>
      </c>
      <c r="H787" s="11">
        <f>IFERROR((VLOOKUP(A787,'[1]LISTA ETIQUETAS'!O:X,9,0)),"")</f>
        <v>0</v>
      </c>
      <c r="I787" s="12">
        <f>IFERROR((VLOOKUP(A787,'[1]LISTA ETIQUETAS'!O:Y,11,0)),"")</f>
        <v>2107.5284999999999</v>
      </c>
      <c r="J787" s="6">
        <f>VLOOKUP(A787,'[1]LISTA ETIQUETAS'!$O:$Z,12,0)</f>
        <v>0.35</v>
      </c>
      <c r="K787" s="12">
        <f t="shared" si="36"/>
        <v>1369.893525</v>
      </c>
      <c r="L787" s="7" t="str">
        <f>IF(VLOOKUP(A787,'[1]LISTA ETIQUETAS'!O:AB,14,0)="","",(VLOOKUP(A787,'[1]LISTA ETIQUETAS'!O:AB,14,0)))</f>
        <v/>
      </c>
      <c r="M787" s="8">
        <f>VLOOKUP(A787,'[1]LISTA ETIQUETAS'!$O:$BR,56,0)</f>
        <v>0</v>
      </c>
      <c r="N787" s="9">
        <f t="shared" si="37"/>
        <v>374386</v>
      </c>
      <c r="S787" s="2">
        <f>_xlfn.XLOOKUP($A787,'[1]LISTA ETIQUETAS'!$O:$O,'[1]LISTA ETIQUETAS'!H:H,"",0)</f>
        <v>1</v>
      </c>
      <c r="T787" s="9">
        <f t="shared" si="38"/>
        <v>1</v>
      </c>
      <c r="U787" s="10" t="str">
        <f>IFERROR((VLOOKUP(A787,'links de acesso'!A:B,2,0)),"\\192.168.0.4\Produtos\PRODUTO_PRONTA_ENTREGA\static\IMAGENS_PRODUTOS\SEM IMAGEM.jpg")</f>
        <v>\\192.168.0.4\Produtos\PRODUTO_PRONTA_ENTREGA\static\IMAGENS_PRODUTOS\SEM IMAGEM.jpg</v>
      </c>
      <c r="V787" s="2"/>
    </row>
    <row r="788" spans="1:22" x14ac:dyDescent="0.25">
      <c r="A788" s="5">
        <v>383215</v>
      </c>
      <c r="B788" t="str">
        <f>IFERROR((VLOOKUP(A788,'[1]LISTA ETIQUETAS'!O:X,3,0)),"PRODUTO SEM ESTOQUE")</f>
        <v>EST ALMOFADA DECORATIVA HIMALAYA (G) (SOFT) (FX PET 01)</v>
      </c>
      <c r="C788" s="10" t="str">
        <f>VLOOKUP(A788,'[1]LISTA ETIQUETAS'!$O:$BT,57,0)</f>
        <v>CLAMI COMPONENTE ALMOFADA</v>
      </c>
      <c r="D788" s="10" t="str">
        <f>VLOOKUP(A788,'[1]LISTA ETIQUETAS'!$O:$BT,58,0)</f>
        <v>ALMOFADA HIMALAYA (RBD)</v>
      </c>
      <c r="E788" s="11">
        <f>IF(VLOOKUP(A788,'[1]LISTA ETIQUETAS'!O:W,4,0)="",(VLOOKUP(A788,'[1]LISTA ETIQUETAS'!O:W,6,0)),(VLOOKUP(A788,'[1]LISTA ETIQUETAS'!O:W,4,0)))</f>
        <v>0.9</v>
      </c>
      <c r="F788" s="11">
        <f>IF(VLOOKUP(A788,'[1]LISTA ETIQUETAS'!O:W,5,0)="",(VLOOKUP(A788,'[1]LISTA ETIQUETAS'!O:W,7,0)),(VLOOKUP(A788,'[1]LISTA ETIQUETAS'!O:W,5,0)))</f>
        <v>0.7</v>
      </c>
      <c r="G788" s="11">
        <f>IFERROR((VLOOKUP(A788,'[1]LISTA ETIQUETAS'!O:X,8,0)),"")</f>
        <v>0</v>
      </c>
      <c r="H788" s="11">
        <f>IFERROR((VLOOKUP(A788,'[1]LISTA ETIQUETAS'!O:X,9,0)),"")</f>
        <v>0</v>
      </c>
      <c r="I788" s="12">
        <f>IFERROR((VLOOKUP(A788,'[1]LISTA ETIQUETAS'!O:Y,11,0)),"")</f>
        <v>4907.53</v>
      </c>
      <c r="J788" s="6">
        <f>VLOOKUP(A788,'[1]LISTA ETIQUETAS'!$O:$Z,12,0)</f>
        <v>0.35</v>
      </c>
      <c r="K788" s="12">
        <f t="shared" si="36"/>
        <v>3189.8944999999999</v>
      </c>
      <c r="L788" s="7" t="str">
        <f>IF(VLOOKUP(A788,'[1]LISTA ETIQUETAS'!O:AB,14,0)="","",(VLOOKUP(A788,'[1]LISTA ETIQUETAS'!O:AB,14,0)))</f>
        <v/>
      </c>
      <c r="M788" s="8">
        <f>VLOOKUP(A788,'[1]LISTA ETIQUETAS'!$O:$BR,56,0)</f>
        <v>0</v>
      </c>
      <c r="N788" s="9">
        <f t="shared" si="37"/>
        <v>383215</v>
      </c>
      <c r="S788" s="2">
        <f>_xlfn.XLOOKUP($A788,'[1]LISTA ETIQUETAS'!$O:$O,'[1]LISTA ETIQUETAS'!H:H,"",0)</f>
        <v>2</v>
      </c>
      <c r="T788" s="9">
        <f t="shared" si="38"/>
        <v>2</v>
      </c>
      <c r="U788" s="10" t="str">
        <f>IFERROR((VLOOKUP(A788,'links de acesso'!A:B,2,0)),"\\192.168.0.4\Produtos\PRODUTO_PRONTA_ENTREGA\static\IMAGENS_PRODUTOS\SEM IMAGEM.jpg")</f>
        <v>\\192.168.0.4\Produtos\PRODUTO_PRONTA_ENTREGA\static\IMAGENS_PRODUTOS\SEM IMAGEM.jpg</v>
      </c>
      <c r="V788" s="2"/>
    </row>
    <row r="789" spans="1:22" x14ac:dyDescent="0.25">
      <c r="A789" s="5">
        <v>383215</v>
      </c>
      <c r="B789" t="str">
        <f>IFERROR((VLOOKUP(A789,'[1]LISTA ETIQUETAS'!O:X,3,0)),"PRODUTO SEM ESTOQUE")</f>
        <v>EST ALMOFADA DECORATIVA HIMALAYA (G) (SOFT) (FX PET 01)</v>
      </c>
      <c r="C789" s="10" t="str">
        <f>VLOOKUP(A789,'[1]LISTA ETIQUETAS'!$O:$BT,57,0)</f>
        <v>CLAMI COMPONENTE ALMOFADA</v>
      </c>
      <c r="D789" s="10" t="str">
        <f>VLOOKUP(A789,'[1]LISTA ETIQUETAS'!$O:$BT,58,0)</f>
        <v>ALMOFADA HIMALAYA (RBD)</v>
      </c>
      <c r="E789" s="11">
        <f>IF(VLOOKUP(A789,'[1]LISTA ETIQUETAS'!O:W,4,0)="",(VLOOKUP(A789,'[1]LISTA ETIQUETAS'!O:W,6,0)),(VLOOKUP(A789,'[1]LISTA ETIQUETAS'!O:W,4,0)))</f>
        <v>0.9</v>
      </c>
      <c r="F789" s="11">
        <f>IF(VLOOKUP(A789,'[1]LISTA ETIQUETAS'!O:W,5,0)="",(VLOOKUP(A789,'[1]LISTA ETIQUETAS'!O:W,7,0)),(VLOOKUP(A789,'[1]LISTA ETIQUETAS'!O:W,5,0)))</f>
        <v>0.7</v>
      </c>
      <c r="G789" s="11">
        <f>IFERROR((VLOOKUP(A789,'[1]LISTA ETIQUETAS'!O:X,8,0)),"")</f>
        <v>0</v>
      </c>
      <c r="H789" s="11">
        <f>IFERROR((VLOOKUP(A789,'[1]LISTA ETIQUETAS'!O:X,9,0)),"")</f>
        <v>0</v>
      </c>
      <c r="I789" s="12">
        <f>IFERROR((VLOOKUP(A789,'[1]LISTA ETIQUETAS'!O:Y,11,0)),"")</f>
        <v>4907.53</v>
      </c>
      <c r="J789" s="6">
        <f>VLOOKUP(A789,'[1]LISTA ETIQUETAS'!$O:$Z,12,0)</f>
        <v>0.35</v>
      </c>
      <c r="K789" s="12">
        <f t="shared" si="36"/>
        <v>3189.8944999999999</v>
      </c>
      <c r="L789" s="7" t="str">
        <f>IF(VLOOKUP(A789,'[1]LISTA ETIQUETAS'!O:AB,14,0)="","",(VLOOKUP(A789,'[1]LISTA ETIQUETAS'!O:AB,14,0)))</f>
        <v/>
      </c>
      <c r="M789" s="8">
        <f>VLOOKUP(A789,'[1]LISTA ETIQUETAS'!$O:$BR,56,0)</f>
        <v>0</v>
      </c>
      <c r="N789" s="9">
        <f t="shared" si="37"/>
        <v>383215</v>
      </c>
      <c r="S789" s="2">
        <f>_xlfn.XLOOKUP($A789,'[1]LISTA ETIQUETAS'!$O:$O,'[1]LISTA ETIQUETAS'!H:H,"",0)</f>
        <v>2</v>
      </c>
      <c r="T789" s="9">
        <f t="shared" si="38"/>
        <v>2</v>
      </c>
      <c r="U789" s="10" t="str">
        <f>IFERROR((VLOOKUP(A789,'links de acesso'!A:B,2,0)),"\\192.168.0.4\Produtos\PRODUTO_PRONTA_ENTREGA\static\IMAGENS_PRODUTOS\SEM IMAGEM.jpg")</f>
        <v>\\192.168.0.4\Produtos\PRODUTO_PRONTA_ENTREGA\static\IMAGENS_PRODUTOS\SEM IMAGEM.jpg</v>
      </c>
      <c r="V789" s="2"/>
    </row>
    <row r="790" spans="1:22" x14ac:dyDescent="0.25">
      <c r="A790" s="5">
        <v>389957</v>
      </c>
      <c r="B790" t="str">
        <f>IFERROR((VLOOKUP(A790,'[1]LISTA ETIQUETAS'!O:X,3,0)),"PRODUTO SEM ESTOQUE")</f>
        <v>EST ALMOFADA DECORATIVA HIMALAYA (G) TC KEEPSAKE TAUPE</v>
      </c>
      <c r="C790" s="10" t="str">
        <f>VLOOKUP(A790,'[1]LISTA ETIQUETAS'!$O:$BT,57,0)</f>
        <v>CLAMI COMPONENTE ALMOFADA</v>
      </c>
      <c r="D790" s="10" t="str">
        <f>VLOOKUP(A790,'[1]LISTA ETIQUETAS'!$O:$BT,58,0)</f>
        <v>ALMOFADA HIMALAYA (RBD)</v>
      </c>
      <c r="E790" s="11">
        <f>IF(VLOOKUP(A790,'[1]LISTA ETIQUETAS'!O:W,4,0)="",(VLOOKUP(A790,'[1]LISTA ETIQUETAS'!O:W,6,0)),(VLOOKUP(A790,'[1]LISTA ETIQUETAS'!O:W,4,0)))</f>
        <v>0.9</v>
      </c>
      <c r="F790" s="11">
        <f>IF(VLOOKUP(A790,'[1]LISTA ETIQUETAS'!O:W,5,0)="",(VLOOKUP(A790,'[1]LISTA ETIQUETAS'!O:W,7,0)),(VLOOKUP(A790,'[1]LISTA ETIQUETAS'!O:W,5,0)))</f>
        <v>0.7</v>
      </c>
      <c r="G790" s="11">
        <f>IFERROR((VLOOKUP(A790,'[1]LISTA ETIQUETAS'!O:X,8,0)),"")</f>
        <v>0</v>
      </c>
      <c r="H790" s="11">
        <f>IFERROR((VLOOKUP(A790,'[1]LISTA ETIQUETAS'!O:X,9,0)),"")</f>
        <v>0</v>
      </c>
      <c r="I790" s="12">
        <f>IFERROR((VLOOKUP(A790,'[1]LISTA ETIQUETAS'!O:Y,11,0)),"")</f>
        <v>2778.5439400000005</v>
      </c>
      <c r="J790" s="6">
        <f>VLOOKUP(A790,'[1]LISTA ETIQUETAS'!$O:$Z,12,0)</f>
        <v>0.35</v>
      </c>
      <c r="K790" s="12">
        <f t="shared" si="36"/>
        <v>1806.0535610000004</v>
      </c>
      <c r="L790" s="7" t="str">
        <f>IF(VLOOKUP(A790,'[1]LISTA ETIQUETAS'!O:AB,14,0)="","",(VLOOKUP(A790,'[1]LISTA ETIQUETAS'!O:AB,14,0)))</f>
        <v/>
      </c>
      <c r="M790" s="8">
        <f>VLOOKUP(A790,'[1]LISTA ETIQUETAS'!$O:$BR,56,0)</f>
        <v>0</v>
      </c>
      <c r="N790" s="9">
        <f t="shared" si="37"/>
        <v>389957</v>
      </c>
      <c r="S790" s="2">
        <f>_xlfn.XLOOKUP($A790,'[1]LISTA ETIQUETAS'!$O:$O,'[1]LISTA ETIQUETAS'!H:H,"",0)</f>
        <v>2</v>
      </c>
      <c r="T790" s="9">
        <f t="shared" si="38"/>
        <v>2</v>
      </c>
      <c r="U790" s="10" t="str">
        <f>IFERROR((VLOOKUP(A790,'links de acesso'!A:B,2,0)),"\\192.168.0.4\Produtos\PRODUTO_PRONTA_ENTREGA\static\IMAGENS_PRODUTOS\SEM IMAGEM.jpg")</f>
        <v>\\192.168.0.4\Produtos\PRODUTO_PRONTA_ENTREGA\static\IMAGENS_PRODUTOS\SEM IMAGEM.jpg</v>
      </c>
      <c r="V790" s="2"/>
    </row>
    <row r="791" spans="1:22" x14ac:dyDescent="0.25">
      <c r="A791" s="5">
        <v>389957</v>
      </c>
      <c r="B791" t="str">
        <f>IFERROR((VLOOKUP(A791,'[1]LISTA ETIQUETAS'!O:X,3,0)),"PRODUTO SEM ESTOQUE")</f>
        <v>EST ALMOFADA DECORATIVA HIMALAYA (G) TC KEEPSAKE TAUPE</v>
      </c>
      <c r="C791" s="10" t="str">
        <f>VLOOKUP(A791,'[1]LISTA ETIQUETAS'!$O:$BT,57,0)</f>
        <v>CLAMI COMPONENTE ALMOFADA</v>
      </c>
      <c r="D791" s="10" t="str">
        <f>VLOOKUP(A791,'[1]LISTA ETIQUETAS'!$O:$BT,58,0)</f>
        <v>ALMOFADA HIMALAYA (RBD)</v>
      </c>
      <c r="E791" s="11">
        <f>IF(VLOOKUP(A791,'[1]LISTA ETIQUETAS'!O:W,4,0)="",(VLOOKUP(A791,'[1]LISTA ETIQUETAS'!O:W,6,0)),(VLOOKUP(A791,'[1]LISTA ETIQUETAS'!O:W,4,0)))</f>
        <v>0.9</v>
      </c>
      <c r="F791" s="11">
        <f>IF(VLOOKUP(A791,'[1]LISTA ETIQUETAS'!O:W,5,0)="",(VLOOKUP(A791,'[1]LISTA ETIQUETAS'!O:W,7,0)),(VLOOKUP(A791,'[1]LISTA ETIQUETAS'!O:W,5,0)))</f>
        <v>0.7</v>
      </c>
      <c r="G791" s="11">
        <f>IFERROR((VLOOKUP(A791,'[1]LISTA ETIQUETAS'!O:X,8,0)),"")</f>
        <v>0</v>
      </c>
      <c r="H791" s="11">
        <f>IFERROR((VLOOKUP(A791,'[1]LISTA ETIQUETAS'!O:X,9,0)),"")</f>
        <v>0</v>
      </c>
      <c r="I791" s="12">
        <f>IFERROR((VLOOKUP(A791,'[1]LISTA ETIQUETAS'!O:Y,11,0)),"")</f>
        <v>2778.5439400000005</v>
      </c>
      <c r="J791" s="6">
        <f>VLOOKUP(A791,'[1]LISTA ETIQUETAS'!$O:$Z,12,0)</f>
        <v>0.35</v>
      </c>
      <c r="K791" s="12">
        <f t="shared" si="36"/>
        <v>1806.0535610000004</v>
      </c>
      <c r="L791" s="7" t="str">
        <f>IF(VLOOKUP(A791,'[1]LISTA ETIQUETAS'!O:AB,14,0)="","",(VLOOKUP(A791,'[1]LISTA ETIQUETAS'!O:AB,14,0)))</f>
        <v/>
      </c>
      <c r="M791" s="8">
        <f>VLOOKUP(A791,'[1]LISTA ETIQUETAS'!$O:$BR,56,0)</f>
        <v>0</v>
      </c>
      <c r="N791" s="9">
        <f t="shared" si="37"/>
        <v>389957</v>
      </c>
      <c r="S791" s="2">
        <f>_xlfn.XLOOKUP($A791,'[1]LISTA ETIQUETAS'!$O:$O,'[1]LISTA ETIQUETAS'!H:H,"",0)</f>
        <v>2</v>
      </c>
      <c r="T791" s="9">
        <f t="shared" si="38"/>
        <v>2</v>
      </c>
      <c r="U791" s="10" t="str">
        <f>IFERROR((VLOOKUP(A791,'links de acesso'!A:B,2,0)),"\\192.168.0.4\Produtos\PRODUTO_PRONTA_ENTREGA\static\IMAGENS_PRODUTOS\SEM IMAGEM.jpg")</f>
        <v>\\192.168.0.4\Produtos\PRODUTO_PRONTA_ENTREGA\static\IMAGENS_PRODUTOS\SEM IMAGEM.jpg</v>
      </c>
      <c r="V791" s="2"/>
    </row>
    <row r="792" spans="1:22" x14ac:dyDescent="0.25">
      <c r="A792" s="5">
        <v>383215</v>
      </c>
      <c r="B792" t="str">
        <f>IFERROR((VLOOKUP(A792,'[1]LISTA ETIQUETAS'!O:X,3,0)),"PRODUTO SEM ESTOQUE")</f>
        <v>EST ALMOFADA DECORATIVA HIMALAYA (G) (SOFT) (FX PET 01)</v>
      </c>
      <c r="C792" s="10" t="str">
        <f>VLOOKUP(A792,'[1]LISTA ETIQUETAS'!$O:$BT,57,0)</f>
        <v>CLAMI COMPONENTE ALMOFADA</v>
      </c>
      <c r="D792" s="10" t="str">
        <f>VLOOKUP(A792,'[1]LISTA ETIQUETAS'!$O:$BT,58,0)</f>
        <v>ALMOFADA HIMALAYA (RBD)</v>
      </c>
      <c r="E792" s="11">
        <f>IF(VLOOKUP(A792,'[1]LISTA ETIQUETAS'!O:W,4,0)="",(VLOOKUP(A792,'[1]LISTA ETIQUETAS'!O:W,6,0)),(VLOOKUP(A792,'[1]LISTA ETIQUETAS'!O:W,4,0)))</f>
        <v>0.9</v>
      </c>
      <c r="F792" s="11">
        <f>IF(VLOOKUP(A792,'[1]LISTA ETIQUETAS'!O:W,5,0)="",(VLOOKUP(A792,'[1]LISTA ETIQUETAS'!O:W,7,0)),(VLOOKUP(A792,'[1]LISTA ETIQUETAS'!O:W,5,0)))</f>
        <v>0.7</v>
      </c>
      <c r="G792" s="11">
        <f>IFERROR((VLOOKUP(A792,'[1]LISTA ETIQUETAS'!O:X,8,0)),"")</f>
        <v>0</v>
      </c>
      <c r="H792" s="11">
        <f>IFERROR((VLOOKUP(A792,'[1]LISTA ETIQUETAS'!O:X,9,0)),"")</f>
        <v>0</v>
      </c>
      <c r="I792" s="12">
        <f>IFERROR((VLOOKUP(A792,'[1]LISTA ETIQUETAS'!O:Y,11,0)),"")</f>
        <v>4907.53</v>
      </c>
      <c r="J792" s="6">
        <f>VLOOKUP(A792,'[1]LISTA ETIQUETAS'!$O:$Z,12,0)</f>
        <v>0.35</v>
      </c>
      <c r="K792" s="12">
        <f t="shared" si="36"/>
        <v>3189.8944999999999</v>
      </c>
      <c r="L792" s="7" t="str">
        <f>IF(VLOOKUP(A792,'[1]LISTA ETIQUETAS'!O:AB,14,0)="","",(VLOOKUP(A792,'[1]LISTA ETIQUETAS'!O:AB,14,0)))</f>
        <v/>
      </c>
      <c r="M792" s="8">
        <f>VLOOKUP(A792,'[1]LISTA ETIQUETAS'!$O:$BR,56,0)</f>
        <v>0</v>
      </c>
      <c r="N792" s="9">
        <f t="shared" si="37"/>
        <v>383215</v>
      </c>
      <c r="S792" s="2">
        <f>_xlfn.XLOOKUP($A792,'[1]LISTA ETIQUETAS'!$O:$O,'[1]LISTA ETIQUETAS'!H:H,"",0)</f>
        <v>2</v>
      </c>
      <c r="T792" s="9">
        <f t="shared" si="38"/>
        <v>2</v>
      </c>
      <c r="U792" s="10" t="str">
        <f>IFERROR((VLOOKUP(A792,'links de acesso'!A:B,2,0)),"\\192.168.0.4\Produtos\PRODUTO_PRONTA_ENTREGA\static\IMAGENS_PRODUTOS\SEM IMAGEM.jpg")</f>
        <v>\\192.168.0.4\Produtos\PRODUTO_PRONTA_ENTREGA\static\IMAGENS_PRODUTOS\SEM IMAGEM.jpg</v>
      </c>
      <c r="V792" s="2"/>
    </row>
    <row r="793" spans="1:22" x14ac:dyDescent="0.25">
      <c r="A793" s="5">
        <v>389957</v>
      </c>
      <c r="B793" t="str">
        <f>IFERROR((VLOOKUP(A793,'[1]LISTA ETIQUETAS'!O:X,3,0)),"PRODUTO SEM ESTOQUE")</f>
        <v>EST ALMOFADA DECORATIVA HIMALAYA (G) TC KEEPSAKE TAUPE</v>
      </c>
      <c r="C793" s="10" t="str">
        <f>VLOOKUP(A793,'[1]LISTA ETIQUETAS'!$O:$BT,57,0)</f>
        <v>CLAMI COMPONENTE ALMOFADA</v>
      </c>
      <c r="D793" s="10" t="str">
        <f>VLOOKUP(A793,'[1]LISTA ETIQUETAS'!$O:$BT,58,0)</f>
        <v>ALMOFADA HIMALAYA (RBD)</v>
      </c>
      <c r="E793" s="11">
        <f>IF(VLOOKUP(A793,'[1]LISTA ETIQUETAS'!O:W,4,0)="",(VLOOKUP(A793,'[1]LISTA ETIQUETAS'!O:W,6,0)),(VLOOKUP(A793,'[1]LISTA ETIQUETAS'!O:W,4,0)))</f>
        <v>0.9</v>
      </c>
      <c r="F793" s="11">
        <f>IF(VLOOKUP(A793,'[1]LISTA ETIQUETAS'!O:W,5,0)="",(VLOOKUP(A793,'[1]LISTA ETIQUETAS'!O:W,7,0)),(VLOOKUP(A793,'[1]LISTA ETIQUETAS'!O:W,5,0)))</f>
        <v>0.7</v>
      </c>
      <c r="G793" s="11">
        <f>IFERROR((VLOOKUP(A793,'[1]LISTA ETIQUETAS'!O:X,8,0)),"")</f>
        <v>0</v>
      </c>
      <c r="H793" s="11">
        <f>IFERROR((VLOOKUP(A793,'[1]LISTA ETIQUETAS'!O:X,9,0)),"")</f>
        <v>0</v>
      </c>
      <c r="I793" s="12">
        <f>IFERROR((VLOOKUP(A793,'[1]LISTA ETIQUETAS'!O:Y,11,0)),"")</f>
        <v>2778.5439400000005</v>
      </c>
      <c r="J793" s="6">
        <f>VLOOKUP(A793,'[1]LISTA ETIQUETAS'!$O:$Z,12,0)</f>
        <v>0.35</v>
      </c>
      <c r="K793" s="12">
        <f t="shared" si="36"/>
        <v>1806.0535610000004</v>
      </c>
      <c r="L793" s="7" t="str">
        <f>IF(VLOOKUP(A793,'[1]LISTA ETIQUETAS'!O:AB,14,0)="","",(VLOOKUP(A793,'[1]LISTA ETIQUETAS'!O:AB,14,0)))</f>
        <v/>
      </c>
      <c r="M793" s="8">
        <f>VLOOKUP(A793,'[1]LISTA ETIQUETAS'!$O:$BR,56,0)</f>
        <v>0</v>
      </c>
      <c r="N793" s="9">
        <f t="shared" si="37"/>
        <v>389957</v>
      </c>
      <c r="S793" s="2">
        <f>_xlfn.XLOOKUP($A793,'[1]LISTA ETIQUETAS'!$O:$O,'[1]LISTA ETIQUETAS'!H:H,"",0)</f>
        <v>2</v>
      </c>
      <c r="T793" s="9">
        <f t="shared" si="38"/>
        <v>2</v>
      </c>
      <c r="U793" s="10" t="str">
        <f>IFERROR((VLOOKUP(A793,'links de acesso'!A:B,2,0)),"\\192.168.0.4\Produtos\PRODUTO_PRONTA_ENTREGA\static\IMAGENS_PRODUTOS\SEM IMAGEM.jpg")</f>
        <v>\\192.168.0.4\Produtos\PRODUTO_PRONTA_ENTREGA\static\IMAGENS_PRODUTOS\SEM IMAGEM.jpg</v>
      </c>
      <c r="V793" s="2"/>
    </row>
    <row r="794" spans="1:22" x14ac:dyDescent="0.25">
      <c r="A794" s="5">
        <v>389957</v>
      </c>
      <c r="B794" t="str">
        <f>IFERROR((VLOOKUP(A794,'[1]LISTA ETIQUETAS'!O:X,3,0)),"PRODUTO SEM ESTOQUE")</f>
        <v>EST ALMOFADA DECORATIVA HIMALAYA (G) TC KEEPSAKE TAUPE</v>
      </c>
      <c r="C794" s="10" t="str">
        <f>VLOOKUP(A794,'[1]LISTA ETIQUETAS'!$O:$BT,57,0)</f>
        <v>CLAMI COMPONENTE ALMOFADA</v>
      </c>
      <c r="D794" s="10" t="str">
        <f>VLOOKUP(A794,'[1]LISTA ETIQUETAS'!$O:$BT,58,0)</f>
        <v>ALMOFADA HIMALAYA (RBD)</v>
      </c>
      <c r="E794" s="11">
        <f>IF(VLOOKUP(A794,'[1]LISTA ETIQUETAS'!O:W,4,0)="",(VLOOKUP(A794,'[1]LISTA ETIQUETAS'!O:W,6,0)),(VLOOKUP(A794,'[1]LISTA ETIQUETAS'!O:W,4,0)))</f>
        <v>0.9</v>
      </c>
      <c r="F794" s="11">
        <f>IF(VLOOKUP(A794,'[1]LISTA ETIQUETAS'!O:W,5,0)="",(VLOOKUP(A794,'[1]LISTA ETIQUETAS'!O:W,7,0)),(VLOOKUP(A794,'[1]LISTA ETIQUETAS'!O:W,5,0)))</f>
        <v>0.7</v>
      </c>
      <c r="G794" s="11">
        <f>IFERROR((VLOOKUP(A794,'[1]LISTA ETIQUETAS'!O:X,8,0)),"")</f>
        <v>0</v>
      </c>
      <c r="H794" s="11">
        <f>IFERROR((VLOOKUP(A794,'[1]LISTA ETIQUETAS'!O:X,9,0)),"")</f>
        <v>0</v>
      </c>
      <c r="I794" s="12">
        <f>IFERROR((VLOOKUP(A794,'[1]LISTA ETIQUETAS'!O:Y,11,0)),"")</f>
        <v>2778.5439400000005</v>
      </c>
      <c r="J794" s="6">
        <f>VLOOKUP(A794,'[1]LISTA ETIQUETAS'!$O:$Z,12,0)</f>
        <v>0.35</v>
      </c>
      <c r="K794" s="12">
        <f t="shared" si="36"/>
        <v>1806.0535610000004</v>
      </c>
      <c r="L794" s="7" t="str">
        <f>IF(VLOOKUP(A794,'[1]LISTA ETIQUETAS'!O:AB,14,0)="","",(VLOOKUP(A794,'[1]LISTA ETIQUETAS'!O:AB,14,0)))</f>
        <v/>
      </c>
      <c r="M794" s="8">
        <f>VLOOKUP(A794,'[1]LISTA ETIQUETAS'!$O:$BR,56,0)</f>
        <v>0</v>
      </c>
      <c r="N794" s="9">
        <f t="shared" si="37"/>
        <v>389957</v>
      </c>
      <c r="S794" s="2">
        <f>_xlfn.XLOOKUP($A794,'[1]LISTA ETIQUETAS'!$O:$O,'[1]LISTA ETIQUETAS'!H:H,"",0)</f>
        <v>2</v>
      </c>
      <c r="T794" s="9">
        <f t="shared" si="38"/>
        <v>2</v>
      </c>
      <c r="U794" s="10" t="str">
        <f>IFERROR((VLOOKUP(A794,'links de acesso'!A:B,2,0)),"\\192.168.0.4\Produtos\PRODUTO_PRONTA_ENTREGA\static\IMAGENS_PRODUTOS\SEM IMAGEM.jpg")</f>
        <v>\\192.168.0.4\Produtos\PRODUTO_PRONTA_ENTREGA\static\IMAGENS_PRODUTOS\SEM IMAGEM.jpg</v>
      </c>
      <c r="V794" s="2"/>
    </row>
    <row r="795" spans="1:22" x14ac:dyDescent="0.25">
      <c r="A795" s="5">
        <v>379549</v>
      </c>
      <c r="B795" t="str">
        <f>IFERROR((VLOOKUP(A795,'[1]LISTA ETIQUETAS'!O:X,3,0)),"PRODUTO SEM ESTOQUE")</f>
        <v>EST ALMOFADA DECORATIVA HIMALAYA (P) (SOFT) (C3008/DB3001)</v>
      </c>
      <c r="C795" s="10" t="str">
        <f>VLOOKUP(A795,'[1]LISTA ETIQUETAS'!$O:$BT,57,0)</f>
        <v>CLAMI COMPONENTE ALMOFADA</v>
      </c>
      <c r="D795" s="10" t="str">
        <f>VLOOKUP(A795,'[1]LISTA ETIQUETAS'!$O:$BT,58,0)</f>
        <v>ALMOFADA HIMALAYA (RBD)</v>
      </c>
      <c r="E795" s="11">
        <f>IF(VLOOKUP(A795,'[1]LISTA ETIQUETAS'!O:W,4,0)="",(VLOOKUP(A795,'[1]LISTA ETIQUETAS'!O:W,6,0)),(VLOOKUP(A795,'[1]LISTA ETIQUETAS'!O:W,4,0)))</f>
        <v>0.5</v>
      </c>
      <c r="F795" s="11">
        <f>IF(VLOOKUP(A795,'[1]LISTA ETIQUETAS'!O:W,5,0)="",(VLOOKUP(A795,'[1]LISTA ETIQUETAS'!O:W,7,0)),(VLOOKUP(A795,'[1]LISTA ETIQUETAS'!O:W,5,0)))</f>
        <v>0.33</v>
      </c>
      <c r="G795" s="11">
        <f>IFERROR((VLOOKUP(A795,'[1]LISTA ETIQUETAS'!O:X,8,0)),"")</f>
        <v>7.0000000000000007E-2</v>
      </c>
      <c r="H795" s="11">
        <f>IFERROR((VLOOKUP(A795,'[1]LISTA ETIQUETAS'!O:X,9,0)),"")</f>
        <v>0</v>
      </c>
      <c r="I795" s="12">
        <f>IFERROR((VLOOKUP(A795,'[1]LISTA ETIQUETAS'!O:Y,11,0)),"")</f>
        <v>2339.4839999999999</v>
      </c>
      <c r="J795" s="6">
        <f>VLOOKUP(A795,'[1]LISTA ETIQUETAS'!$O:$Z,12,0)</f>
        <v>0.5</v>
      </c>
      <c r="K795" s="12">
        <f t="shared" si="36"/>
        <v>1169.742</v>
      </c>
      <c r="L795" s="7" t="str">
        <f>IF(VLOOKUP(A795,'[1]LISTA ETIQUETAS'!O:AB,14,0)="","",(VLOOKUP(A795,'[1]LISTA ETIQUETAS'!O:AB,14,0)))</f>
        <v/>
      </c>
      <c r="M795" s="8">
        <f>VLOOKUP(A795,'[1]LISTA ETIQUETAS'!$O:$BR,56,0)</f>
        <v>0</v>
      </c>
      <c r="N795" s="9">
        <f t="shared" si="37"/>
        <v>379549</v>
      </c>
      <c r="S795" s="2">
        <f>_xlfn.XLOOKUP($A795,'[1]LISTA ETIQUETAS'!$O:$O,'[1]LISTA ETIQUETAS'!H:H,"",0)</f>
        <v>3</v>
      </c>
      <c r="T795" s="9">
        <f t="shared" si="38"/>
        <v>3</v>
      </c>
      <c r="U795" s="10" t="str">
        <f>IFERROR((VLOOKUP(A795,'links de acesso'!A:B,2,0)),"\\192.168.0.4\Produtos\PRODUTO_PRONTA_ENTREGA\static\IMAGENS_PRODUTOS\SEM IMAGEM.jpg")</f>
        <v>\\192.168.0.4\Produtos\PRODUTO_PRONTA_ENTREGA\static\IMAGENS_PRODUTOS\SEM IMAGEM.jpg</v>
      </c>
      <c r="V795" s="2"/>
    </row>
    <row r="796" spans="1:22" x14ac:dyDescent="0.25">
      <c r="A796" s="5">
        <v>379549</v>
      </c>
      <c r="B796" t="str">
        <f>IFERROR((VLOOKUP(A796,'[1]LISTA ETIQUETAS'!O:X,3,0)),"PRODUTO SEM ESTOQUE")</f>
        <v>EST ALMOFADA DECORATIVA HIMALAYA (P) (SOFT) (C3008/DB3001)</v>
      </c>
      <c r="C796" s="10" t="str">
        <f>VLOOKUP(A796,'[1]LISTA ETIQUETAS'!$O:$BT,57,0)</f>
        <v>CLAMI COMPONENTE ALMOFADA</v>
      </c>
      <c r="D796" s="10" t="str">
        <f>VLOOKUP(A796,'[1]LISTA ETIQUETAS'!$O:$BT,58,0)</f>
        <v>ALMOFADA HIMALAYA (RBD)</v>
      </c>
      <c r="E796" s="11">
        <f>IF(VLOOKUP(A796,'[1]LISTA ETIQUETAS'!O:W,4,0)="",(VLOOKUP(A796,'[1]LISTA ETIQUETAS'!O:W,6,0)),(VLOOKUP(A796,'[1]LISTA ETIQUETAS'!O:W,4,0)))</f>
        <v>0.5</v>
      </c>
      <c r="F796" s="11">
        <f>IF(VLOOKUP(A796,'[1]LISTA ETIQUETAS'!O:W,5,0)="",(VLOOKUP(A796,'[1]LISTA ETIQUETAS'!O:W,7,0)),(VLOOKUP(A796,'[1]LISTA ETIQUETAS'!O:W,5,0)))</f>
        <v>0.33</v>
      </c>
      <c r="G796" s="11">
        <f>IFERROR((VLOOKUP(A796,'[1]LISTA ETIQUETAS'!O:X,8,0)),"")</f>
        <v>7.0000000000000007E-2</v>
      </c>
      <c r="H796" s="11">
        <f>IFERROR((VLOOKUP(A796,'[1]LISTA ETIQUETAS'!O:X,9,0)),"")</f>
        <v>0</v>
      </c>
      <c r="I796" s="12">
        <f>IFERROR((VLOOKUP(A796,'[1]LISTA ETIQUETAS'!O:Y,11,0)),"")</f>
        <v>2339.4839999999999</v>
      </c>
      <c r="J796" s="6">
        <f>VLOOKUP(A796,'[1]LISTA ETIQUETAS'!$O:$Z,12,0)</f>
        <v>0.5</v>
      </c>
      <c r="K796" s="12">
        <f t="shared" si="36"/>
        <v>1169.742</v>
      </c>
      <c r="L796" s="7" t="str">
        <f>IF(VLOOKUP(A796,'[1]LISTA ETIQUETAS'!O:AB,14,0)="","",(VLOOKUP(A796,'[1]LISTA ETIQUETAS'!O:AB,14,0)))</f>
        <v/>
      </c>
      <c r="M796" s="8">
        <f>VLOOKUP(A796,'[1]LISTA ETIQUETAS'!$O:$BR,56,0)</f>
        <v>0</v>
      </c>
      <c r="N796" s="9">
        <f t="shared" si="37"/>
        <v>379549</v>
      </c>
      <c r="S796" s="2">
        <f>_xlfn.XLOOKUP($A796,'[1]LISTA ETIQUETAS'!$O:$O,'[1]LISTA ETIQUETAS'!H:H,"",0)</f>
        <v>3</v>
      </c>
      <c r="T796" s="9">
        <f t="shared" si="38"/>
        <v>3</v>
      </c>
      <c r="U796" s="10" t="str">
        <f>IFERROR((VLOOKUP(A796,'links de acesso'!A:B,2,0)),"\\192.168.0.4\Produtos\PRODUTO_PRONTA_ENTREGA\static\IMAGENS_PRODUTOS\SEM IMAGEM.jpg")</f>
        <v>\\192.168.0.4\Produtos\PRODUTO_PRONTA_ENTREGA\static\IMAGENS_PRODUTOS\SEM IMAGEM.jpg</v>
      </c>
      <c r="V796" s="2"/>
    </row>
    <row r="797" spans="1:22" x14ac:dyDescent="0.25">
      <c r="A797" s="5">
        <v>389957</v>
      </c>
      <c r="B797" t="str">
        <f>IFERROR((VLOOKUP(A797,'[1]LISTA ETIQUETAS'!O:X,3,0)),"PRODUTO SEM ESTOQUE")</f>
        <v>EST ALMOFADA DECORATIVA HIMALAYA (G) TC KEEPSAKE TAUPE</v>
      </c>
      <c r="C797" s="10" t="str">
        <f>VLOOKUP(A797,'[1]LISTA ETIQUETAS'!$O:$BT,57,0)</f>
        <v>CLAMI COMPONENTE ALMOFADA</v>
      </c>
      <c r="D797" s="10" t="str">
        <f>VLOOKUP(A797,'[1]LISTA ETIQUETAS'!$O:$BT,58,0)</f>
        <v>ALMOFADA HIMALAYA (RBD)</v>
      </c>
      <c r="E797" s="11">
        <f>IF(VLOOKUP(A797,'[1]LISTA ETIQUETAS'!O:W,4,0)="",(VLOOKUP(A797,'[1]LISTA ETIQUETAS'!O:W,6,0)),(VLOOKUP(A797,'[1]LISTA ETIQUETAS'!O:W,4,0)))</f>
        <v>0.9</v>
      </c>
      <c r="F797" s="11">
        <f>IF(VLOOKUP(A797,'[1]LISTA ETIQUETAS'!O:W,5,0)="",(VLOOKUP(A797,'[1]LISTA ETIQUETAS'!O:W,7,0)),(VLOOKUP(A797,'[1]LISTA ETIQUETAS'!O:W,5,0)))</f>
        <v>0.7</v>
      </c>
      <c r="G797" s="11">
        <f>IFERROR((VLOOKUP(A797,'[1]LISTA ETIQUETAS'!O:X,8,0)),"")</f>
        <v>0</v>
      </c>
      <c r="H797" s="11">
        <f>IFERROR((VLOOKUP(A797,'[1]LISTA ETIQUETAS'!O:X,9,0)),"")</f>
        <v>0</v>
      </c>
      <c r="I797" s="12">
        <f>IFERROR((VLOOKUP(A797,'[1]LISTA ETIQUETAS'!O:Y,11,0)),"")</f>
        <v>2778.5439400000005</v>
      </c>
      <c r="J797" s="6">
        <f>VLOOKUP(A797,'[1]LISTA ETIQUETAS'!$O:$Z,12,0)</f>
        <v>0.35</v>
      </c>
      <c r="K797" s="12">
        <f t="shared" si="36"/>
        <v>1806.0535610000004</v>
      </c>
      <c r="L797" s="7" t="str">
        <f>IF(VLOOKUP(A797,'[1]LISTA ETIQUETAS'!O:AB,14,0)="","",(VLOOKUP(A797,'[1]LISTA ETIQUETAS'!O:AB,14,0)))</f>
        <v/>
      </c>
      <c r="M797" s="8">
        <f>VLOOKUP(A797,'[1]LISTA ETIQUETAS'!$O:$BR,56,0)</f>
        <v>0</v>
      </c>
      <c r="N797" s="9">
        <f t="shared" si="37"/>
        <v>389957</v>
      </c>
      <c r="S797" s="2">
        <f>_xlfn.XLOOKUP($A797,'[1]LISTA ETIQUETAS'!$O:$O,'[1]LISTA ETIQUETAS'!H:H,"",0)</f>
        <v>2</v>
      </c>
      <c r="T797" s="9">
        <f t="shared" si="38"/>
        <v>2</v>
      </c>
      <c r="U797" s="10" t="str">
        <f>IFERROR((VLOOKUP(A797,'links de acesso'!A:B,2,0)),"\\192.168.0.4\Produtos\PRODUTO_PRONTA_ENTREGA\static\IMAGENS_PRODUTOS\SEM IMAGEM.jpg")</f>
        <v>\\192.168.0.4\Produtos\PRODUTO_PRONTA_ENTREGA\static\IMAGENS_PRODUTOS\SEM IMAGEM.jpg</v>
      </c>
      <c r="V797" s="2"/>
    </row>
    <row r="798" spans="1:22" x14ac:dyDescent="0.25">
      <c r="A798" s="5">
        <v>383214</v>
      </c>
      <c r="B798" t="str">
        <f>IFERROR((VLOOKUP(A798,'[1]LISTA ETIQUETAS'!O:X,3,0)),"PRODUTO SEM ESTOQUE")</f>
        <v>EST ALMOFADA DECORATIVA HIMALAYA (G) (SOFT) FIRENZE 12</v>
      </c>
      <c r="C798" s="10" t="str">
        <f>VLOOKUP(A798,'[1]LISTA ETIQUETAS'!$O:$BT,57,0)</f>
        <v>CLAMI COMPONENTE ALMOFADA</v>
      </c>
      <c r="D798" s="10" t="str">
        <f>VLOOKUP(A798,'[1]LISTA ETIQUETAS'!$O:$BT,58,0)</f>
        <v>ALMOFADA HIMALAYA (RBD)</v>
      </c>
      <c r="E798" s="11">
        <f>IF(VLOOKUP(A798,'[1]LISTA ETIQUETAS'!O:W,4,0)="",(VLOOKUP(A798,'[1]LISTA ETIQUETAS'!O:W,6,0)),(VLOOKUP(A798,'[1]LISTA ETIQUETAS'!O:W,4,0)))</f>
        <v>0.9</v>
      </c>
      <c r="F798" s="11">
        <f>IF(VLOOKUP(A798,'[1]LISTA ETIQUETAS'!O:W,5,0)="",(VLOOKUP(A798,'[1]LISTA ETIQUETAS'!O:W,7,0)),(VLOOKUP(A798,'[1]LISTA ETIQUETAS'!O:W,5,0)))</f>
        <v>0.7</v>
      </c>
      <c r="G798" s="11">
        <f>IFERROR((VLOOKUP(A798,'[1]LISTA ETIQUETAS'!O:X,8,0)),"")</f>
        <v>0</v>
      </c>
      <c r="H798" s="11">
        <f>IFERROR((VLOOKUP(A798,'[1]LISTA ETIQUETAS'!O:X,9,0)),"")</f>
        <v>0</v>
      </c>
      <c r="I798" s="12">
        <f>IFERROR((VLOOKUP(A798,'[1]LISTA ETIQUETAS'!O:Y,11,0)),"")</f>
        <v>4631.2439999999997</v>
      </c>
      <c r="J798" s="6">
        <f>VLOOKUP(A798,'[1]LISTA ETIQUETAS'!$O:$Z,12,0)</f>
        <v>0.35</v>
      </c>
      <c r="K798" s="12">
        <f t="shared" si="36"/>
        <v>3010.3085999999998</v>
      </c>
      <c r="L798" s="7" t="str">
        <f>IF(VLOOKUP(A798,'[1]LISTA ETIQUETAS'!O:AB,14,0)="","",(VLOOKUP(A798,'[1]LISTA ETIQUETAS'!O:AB,14,0)))</f>
        <v/>
      </c>
      <c r="M798" s="8">
        <f>VLOOKUP(A798,'[1]LISTA ETIQUETAS'!$O:$BR,56,0)</f>
        <v>0</v>
      </c>
      <c r="N798" s="9">
        <f t="shared" si="37"/>
        <v>383214</v>
      </c>
      <c r="S798" s="2">
        <f>_xlfn.XLOOKUP($A798,'[1]LISTA ETIQUETAS'!$O:$O,'[1]LISTA ETIQUETAS'!H:H,"",0)</f>
        <v>4</v>
      </c>
      <c r="T798" s="9">
        <f t="shared" si="38"/>
        <v>4</v>
      </c>
      <c r="U798" s="10" t="str">
        <f>IFERROR((VLOOKUP(A798,'links de acesso'!A:B,2,0)),"\\192.168.0.4\Produtos\PRODUTO_PRONTA_ENTREGA\static\IMAGENS_PRODUTOS\SEM IMAGEM.jpg")</f>
        <v>\\192.168.0.4\Produtos\PRODUTO_PRONTA_ENTREGA\static\IMAGENS_PRODUTOS\SEM IMAGEM.jpg</v>
      </c>
      <c r="V798" s="2"/>
    </row>
    <row r="799" spans="1:22" x14ac:dyDescent="0.25">
      <c r="A799" s="5">
        <v>383214</v>
      </c>
      <c r="B799" t="str">
        <f>IFERROR((VLOOKUP(A799,'[1]LISTA ETIQUETAS'!O:X,3,0)),"PRODUTO SEM ESTOQUE")</f>
        <v>EST ALMOFADA DECORATIVA HIMALAYA (G) (SOFT) FIRENZE 12</v>
      </c>
      <c r="C799" s="10" t="str">
        <f>VLOOKUP(A799,'[1]LISTA ETIQUETAS'!$O:$BT,57,0)</f>
        <v>CLAMI COMPONENTE ALMOFADA</v>
      </c>
      <c r="D799" s="10" t="str">
        <f>VLOOKUP(A799,'[1]LISTA ETIQUETAS'!$O:$BT,58,0)</f>
        <v>ALMOFADA HIMALAYA (RBD)</v>
      </c>
      <c r="E799" s="11">
        <f>IF(VLOOKUP(A799,'[1]LISTA ETIQUETAS'!O:W,4,0)="",(VLOOKUP(A799,'[1]LISTA ETIQUETAS'!O:W,6,0)),(VLOOKUP(A799,'[1]LISTA ETIQUETAS'!O:W,4,0)))</f>
        <v>0.9</v>
      </c>
      <c r="F799" s="11">
        <f>IF(VLOOKUP(A799,'[1]LISTA ETIQUETAS'!O:W,5,0)="",(VLOOKUP(A799,'[1]LISTA ETIQUETAS'!O:W,7,0)),(VLOOKUP(A799,'[1]LISTA ETIQUETAS'!O:W,5,0)))</f>
        <v>0.7</v>
      </c>
      <c r="G799" s="11">
        <f>IFERROR((VLOOKUP(A799,'[1]LISTA ETIQUETAS'!O:X,8,0)),"")</f>
        <v>0</v>
      </c>
      <c r="H799" s="11">
        <f>IFERROR((VLOOKUP(A799,'[1]LISTA ETIQUETAS'!O:X,9,0)),"")</f>
        <v>0</v>
      </c>
      <c r="I799" s="12">
        <f>IFERROR((VLOOKUP(A799,'[1]LISTA ETIQUETAS'!O:Y,11,0)),"")</f>
        <v>4631.2439999999997</v>
      </c>
      <c r="J799" s="6">
        <f>VLOOKUP(A799,'[1]LISTA ETIQUETAS'!$O:$Z,12,0)</f>
        <v>0.35</v>
      </c>
      <c r="K799" s="12">
        <f t="shared" si="36"/>
        <v>3010.3085999999998</v>
      </c>
      <c r="L799" s="7" t="str">
        <f>IF(VLOOKUP(A799,'[1]LISTA ETIQUETAS'!O:AB,14,0)="","",(VLOOKUP(A799,'[1]LISTA ETIQUETAS'!O:AB,14,0)))</f>
        <v/>
      </c>
      <c r="M799" s="8">
        <f>VLOOKUP(A799,'[1]LISTA ETIQUETAS'!$O:$BR,56,0)</f>
        <v>0</v>
      </c>
      <c r="N799" s="9">
        <f t="shared" si="37"/>
        <v>383214</v>
      </c>
      <c r="S799" s="2">
        <f>_xlfn.XLOOKUP($A799,'[1]LISTA ETIQUETAS'!$O:$O,'[1]LISTA ETIQUETAS'!H:H,"",0)</f>
        <v>4</v>
      </c>
      <c r="T799" s="9">
        <f t="shared" si="38"/>
        <v>4</v>
      </c>
      <c r="U799" s="10" t="str">
        <f>IFERROR((VLOOKUP(A799,'links de acesso'!A:B,2,0)),"\\192.168.0.4\Produtos\PRODUTO_PRONTA_ENTREGA\static\IMAGENS_PRODUTOS\SEM IMAGEM.jpg")</f>
        <v>\\192.168.0.4\Produtos\PRODUTO_PRONTA_ENTREGA\static\IMAGENS_PRODUTOS\SEM IMAGEM.jpg</v>
      </c>
      <c r="V799" s="2"/>
    </row>
    <row r="800" spans="1:22" x14ac:dyDescent="0.25">
      <c r="A800" s="5">
        <v>383214</v>
      </c>
      <c r="B800" t="str">
        <f>IFERROR((VLOOKUP(A800,'[1]LISTA ETIQUETAS'!O:X,3,0)),"PRODUTO SEM ESTOQUE")</f>
        <v>EST ALMOFADA DECORATIVA HIMALAYA (G) (SOFT) FIRENZE 12</v>
      </c>
      <c r="C800" s="10" t="str">
        <f>VLOOKUP(A800,'[1]LISTA ETIQUETAS'!$O:$BT,57,0)</f>
        <v>CLAMI COMPONENTE ALMOFADA</v>
      </c>
      <c r="D800" s="10" t="str">
        <f>VLOOKUP(A800,'[1]LISTA ETIQUETAS'!$O:$BT,58,0)</f>
        <v>ALMOFADA HIMALAYA (RBD)</v>
      </c>
      <c r="E800" s="11">
        <f>IF(VLOOKUP(A800,'[1]LISTA ETIQUETAS'!O:W,4,0)="",(VLOOKUP(A800,'[1]LISTA ETIQUETAS'!O:W,6,0)),(VLOOKUP(A800,'[1]LISTA ETIQUETAS'!O:W,4,0)))</f>
        <v>0.9</v>
      </c>
      <c r="F800" s="11">
        <f>IF(VLOOKUP(A800,'[1]LISTA ETIQUETAS'!O:W,5,0)="",(VLOOKUP(A800,'[1]LISTA ETIQUETAS'!O:W,7,0)),(VLOOKUP(A800,'[1]LISTA ETIQUETAS'!O:W,5,0)))</f>
        <v>0.7</v>
      </c>
      <c r="G800" s="11">
        <f>IFERROR((VLOOKUP(A800,'[1]LISTA ETIQUETAS'!O:X,8,0)),"")</f>
        <v>0</v>
      </c>
      <c r="H800" s="11">
        <f>IFERROR((VLOOKUP(A800,'[1]LISTA ETIQUETAS'!O:X,9,0)),"")</f>
        <v>0</v>
      </c>
      <c r="I800" s="12">
        <f>IFERROR((VLOOKUP(A800,'[1]LISTA ETIQUETAS'!O:Y,11,0)),"")</f>
        <v>4631.2439999999997</v>
      </c>
      <c r="J800" s="6">
        <f>VLOOKUP(A800,'[1]LISTA ETIQUETAS'!$O:$Z,12,0)</f>
        <v>0.35</v>
      </c>
      <c r="K800" s="12">
        <f t="shared" si="36"/>
        <v>3010.3085999999998</v>
      </c>
      <c r="L800" s="7" t="str">
        <f>IF(VLOOKUP(A800,'[1]LISTA ETIQUETAS'!O:AB,14,0)="","",(VLOOKUP(A800,'[1]LISTA ETIQUETAS'!O:AB,14,0)))</f>
        <v/>
      </c>
      <c r="M800" s="8">
        <f>VLOOKUP(A800,'[1]LISTA ETIQUETAS'!$O:$BR,56,0)</f>
        <v>0</v>
      </c>
      <c r="N800" s="9">
        <f t="shared" si="37"/>
        <v>383214</v>
      </c>
      <c r="S800" s="2">
        <f>_xlfn.XLOOKUP($A800,'[1]LISTA ETIQUETAS'!$O:$O,'[1]LISTA ETIQUETAS'!H:H,"",0)</f>
        <v>4</v>
      </c>
      <c r="T800" s="9">
        <f t="shared" si="38"/>
        <v>4</v>
      </c>
      <c r="U800" s="10" t="str">
        <f>IFERROR((VLOOKUP(A800,'links de acesso'!A:B,2,0)),"\\192.168.0.4\Produtos\PRODUTO_PRONTA_ENTREGA\static\IMAGENS_PRODUTOS\SEM IMAGEM.jpg")</f>
        <v>\\192.168.0.4\Produtos\PRODUTO_PRONTA_ENTREGA\static\IMAGENS_PRODUTOS\SEM IMAGEM.jpg</v>
      </c>
      <c r="V800" s="2"/>
    </row>
    <row r="801" spans="1:22" x14ac:dyDescent="0.25">
      <c r="A801" s="5">
        <v>383214</v>
      </c>
      <c r="B801" t="str">
        <f>IFERROR((VLOOKUP(A801,'[1]LISTA ETIQUETAS'!O:X,3,0)),"PRODUTO SEM ESTOQUE")</f>
        <v>EST ALMOFADA DECORATIVA HIMALAYA (G) (SOFT) FIRENZE 12</v>
      </c>
      <c r="C801" s="10" t="str">
        <f>VLOOKUP(A801,'[1]LISTA ETIQUETAS'!$O:$BT,57,0)</f>
        <v>CLAMI COMPONENTE ALMOFADA</v>
      </c>
      <c r="D801" s="10" t="str">
        <f>VLOOKUP(A801,'[1]LISTA ETIQUETAS'!$O:$BT,58,0)</f>
        <v>ALMOFADA HIMALAYA (RBD)</v>
      </c>
      <c r="E801" s="11">
        <f>IF(VLOOKUP(A801,'[1]LISTA ETIQUETAS'!O:W,4,0)="",(VLOOKUP(A801,'[1]LISTA ETIQUETAS'!O:W,6,0)),(VLOOKUP(A801,'[1]LISTA ETIQUETAS'!O:W,4,0)))</f>
        <v>0.9</v>
      </c>
      <c r="F801" s="11">
        <f>IF(VLOOKUP(A801,'[1]LISTA ETIQUETAS'!O:W,5,0)="",(VLOOKUP(A801,'[1]LISTA ETIQUETAS'!O:W,7,0)),(VLOOKUP(A801,'[1]LISTA ETIQUETAS'!O:W,5,0)))</f>
        <v>0.7</v>
      </c>
      <c r="G801" s="11">
        <f>IFERROR((VLOOKUP(A801,'[1]LISTA ETIQUETAS'!O:X,8,0)),"")</f>
        <v>0</v>
      </c>
      <c r="H801" s="11">
        <f>IFERROR((VLOOKUP(A801,'[1]LISTA ETIQUETAS'!O:X,9,0)),"")</f>
        <v>0</v>
      </c>
      <c r="I801" s="12">
        <f>IFERROR((VLOOKUP(A801,'[1]LISTA ETIQUETAS'!O:Y,11,0)),"")</f>
        <v>4631.2439999999997</v>
      </c>
      <c r="J801" s="6">
        <f>VLOOKUP(A801,'[1]LISTA ETIQUETAS'!$O:$Z,12,0)</f>
        <v>0.35</v>
      </c>
      <c r="K801" s="12">
        <f t="shared" si="36"/>
        <v>3010.3085999999998</v>
      </c>
      <c r="L801" s="7" t="str">
        <f>IF(VLOOKUP(A801,'[1]LISTA ETIQUETAS'!O:AB,14,0)="","",(VLOOKUP(A801,'[1]LISTA ETIQUETAS'!O:AB,14,0)))</f>
        <v/>
      </c>
      <c r="M801" s="8">
        <f>VLOOKUP(A801,'[1]LISTA ETIQUETAS'!$O:$BR,56,0)</f>
        <v>0</v>
      </c>
      <c r="N801" s="9">
        <f t="shared" si="37"/>
        <v>383214</v>
      </c>
      <c r="S801" s="2">
        <f>_xlfn.XLOOKUP($A801,'[1]LISTA ETIQUETAS'!$O:$O,'[1]LISTA ETIQUETAS'!H:H,"",0)</f>
        <v>4</v>
      </c>
      <c r="T801" s="9">
        <f t="shared" si="38"/>
        <v>4</v>
      </c>
      <c r="U801" s="10" t="str">
        <f>IFERROR((VLOOKUP(A801,'links de acesso'!A:B,2,0)),"\\192.168.0.4\Produtos\PRODUTO_PRONTA_ENTREGA\static\IMAGENS_PRODUTOS\SEM IMAGEM.jpg")</f>
        <v>\\192.168.0.4\Produtos\PRODUTO_PRONTA_ENTREGA\static\IMAGENS_PRODUTOS\SEM IMAGEM.jpg</v>
      </c>
      <c r="V801" s="2"/>
    </row>
    <row r="802" spans="1:22" x14ac:dyDescent="0.25">
      <c r="A802" s="5">
        <v>383215</v>
      </c>
      <c r="B802" t="str">
        <f>IFERROR((VLOOKUP(A802,'[1]LISTA ETIQUETAS'!O:X,3,0)),"PRODUTO SEM ESTOQUE")</f>
        <v>EST ALMOFADA DECORATIVA HIMALAYA (G) (SOFT) (FX PET 01)</v>
      </c>
      <c r="C802" s="10" t="str">
        <f>VLOOKUP(A802,'[1]LISTA ETIQUETAS'!$O:$BT,57,0)</f>
        <v>CLAMI COMPONENTE ALMOFADA</v>
      </c>
      <c r="D802" s="10" t="str">
        <f>VLOOKUP(A802,'[1]LISTA ETIQUETAS'!$O:$BT,58,0)</f>
        <v>ALMOFADA HIMALAYA (RBD)</v>
      </c>
      <c r="E802" s="11">
        <f>IF(VLOOKUP(A802,'[1]LISTA ETIQUETAS'!O:W,4,0)="",(VLOOKUP(A802,'[1]LISTA ETIQUETAS'!O:W,6,0)),(VLOOKUP(A802,'[1]LISTA ETIQUETAS'!O:W,4,0)))</f>
        <v>0.9</v>
      </c>
      <c r="F802" s="11">
        <f>IF(VLOOKUP(A802,'[1]LISTA ETIQUETAS'!O:W,5,0)="",(VLOOKUP(A802,'[1]LISTA ETIQUETAS'!O:W,7,0)),(VLOOKUP(A802,'[1]LISTA ETIQUETAS'!O:W,5,0)))</f>
        <v>0.7</v>
      </c>
      <c r="G802" s="11">
        <f>IFERROR((VLOOKUP(A802,'[1]LISTA ETIQUETAS'!O:X,8,0)),"")</f>
        <v>0</v>
      </c>
      <c r="H802" s="11">
        <f>IFERROR((VLOOKUP(A802,'[1]LISTA ETIQUETAS'!O:X,9,0)),"")</f>
        <v>0</v>
      </c>
      <c r="I802" s="12">
        <f>IFERROR((VLOOKUP(A802,'[1]LISTA ETIQUETAS'!O:Y,11,0)),"")</f>
        <v>4907.53</v>
      </c>
      <c r="J802" s="6">
        <f>VLOOKUP(A802,'[1]LISTA ETIQUETAS'!$O:$Z,12,0)</f>
        <v>0.35</v>
      </c>
      <c r="K802" s="12">
        <f t="shared" si="36"/>
        <v>3189.8944999999999</v>
      </c>
      <c r="L802" s="7" t="str">
        <f>IF(VLOOKUP(A802,'[1]LISTA ETIQUETAS'!O:AB,14,0)="","",(VLOOKUP(A802,'[1]LISTA ETIQUETAS'!O:AB,14,0)))</f>
        <v/>
      </c>
      <c r="M802" s="8">
        <f>VLOOKUP(A802,'[1]LISTA ETIQUETAS'!$O:$BR,56,0)</f>
        <v>0</v>
      </c>
      <c r="N802" s="9">
        <f t="shared" si="37"/>
        <v>383215</v>
      </c>
      <c r="S802" s="2">
        <f>_xlfn.XLOOKUP($A802,'[1]LISTA ETIQUETAS'!$O:$O,'[1]LISTA ETIQUETAS'!H:H,"",0)</f>
        <v>2</v>
      </c>
      <c r="T802" s="9">
        <f t="shared" si="38"/>
        <v>2</v>
      </c>
      <c r="U802" s="10" t="str">
        <f>IFERROR((VLOOKUP(A802,'links de acesso'!A:B,2,0)),"\\192.168.0.4\Produtos\PRODUTO_PRONTA_ENTREGA\static\IMAGENS_PRODUTOS\SEM IMAGEM.jpg")</f>
        <v>\\192.168.0.4\Produtos\PRODUTO_PRONTA_ENTREGA\static\IMAGENS_PRODUTOS\SEM IMAGEM.jpg</v>
      </c>
      <c r="V802" s="2"/>
    </row>
    <row r="803" spans="1:22" x14ac:dyDescent="0.25">
      <c r="A803" s="5">
        <v>334250</v>
      </c>
      <c r="B803" t="str">
        <f>IFERROR((VLOOKUP(A803,'[1]LISTA ETIQUETAS'!O:X,3,0)),"PRODUTO SEM ESTOQUE")</f>
        <v>EST ALMOFADA BRACO PARATY (FX 40030) (COFFEE MATT)</v>
      </c>
      <c r="C803" s="10" t="str">
        <f>VLOOKUP(A803,'[1]LISTA ETIQUETAS'!$O:$BT,57,0)</f>
        <v>CLAMI COMPONENTE ALMOFADA</v>
      </c>
      <c r="D803" s="10" t="str">
        <f>VLOOKUP(A803,'[1]LISTA ETIQUETAS'!$O:$BT,58,0)</f>
        <v>ALMOFADA PARATY</v>
      </c>
      <c r="E803" s="11">
        <f>IF(VLOOKUP(A803,'[1]LISTA ETIQUETAS'!O:W,4,0)="",(VLOOKUP(A803,'[1]LISTA ETIQUETAS'!O:W,6,0)),(VLOOKUP(A803,'[1]LISTA ETIQUETAS'!O:W,4,0)))</f>
        <v>0.52</v>
      </c>
      <c r="F803" s="11">
        <f>IF(VLOOKUP(A803,'[1]LISTA ETIQUETAS'!O:W,5,0)="",(VLOOKUP(A803,'[1]LISTA ETIQUETAS'!O:W,7,0)),(VLOOKUP(A803,'[1]LISTA ETIQUETAS'!O:W,5,0)))</f>
        <v>0.23</v>
      </c>
      <c r="G803" s="11">
        <f>IFERROR((VLOOKUP(A803,'[1]LISTA ETIQUETAS'!O:X,8,0)),"")</f>
        <v>0.14000000000000001</v>
      </c>
      <c r="H803" s="11">
        <f>IFERROR((VLOOKUP(A803,'[1]LISTA ETIQUETAS'!O:X,9,0)),"")</f>
        <v>0</v>
      </c>
      <c r="I803" s="12">
        <f>IFERROR((VLOOKUP(A803,'[1]LISTA ETIQUETAS'!O:Y,11,0)),"")</f>
        <v>1513.39</v>
      </c>
      <c r="J803" s="6">
        <f>VLOOKUP(A803,'[1]LISTA ETIQUETAS'!$O:$Z,12,0)</f>
        <v>0.5</v>
      </c>
      <c r="K803" s="12">
        <f t="shared" si="36"/>
        <v>756.69500000000005</v>
      </c>
      <c r="L803" s="7" t="str">
        <f>IF(VLOOKUP(A803,'[1]LISTA ETIQUETAS'!O:AB,14,0)="","",(VLOOKUP(A803,'[1]LISTA ETIQUETAS'!O:AB,14,0)))</f>
        <v/>
      </c>
      <c r="M803" s="8">
        <f>VLOOKUP(A803,'[1]LISTA ETIQUETAS'!$O:$BR,56,0)</f>
        <v>0</v>
      </c>
      <c r="N803" s="9">
        <f t="shared" si="37"/>
        <v>334250</v>
      </c>
      <c r="S803" s="2">
        <f>_xlfn.XLOOKUP($A803,'[1]LISTA ETIQUETAS'!$O:$O,'[1]LISTA ETIQUETAS'!H:H,"",0)</f>
        <v>2</v>
      </c>
      <c r="T803" s="9">
        <f t="shared" si="38"/>
        <v>2</v>
      </c>
      <c r="U803" s="10" t="str">
        <f>IFERROR((VLOOKUP(A803,'links de acesso'!A:B,2,0)),"\\192.168.0.4\Produtos\PRODUTO_PRONTA_ENTREGA\static\IMAGENS_PRODUTOS\SEM IMAGEM.jpg")</f>
        <v>\\192.168.0.4\Produtos\PRODUTO_PRONTA_ENTREGA\static\IMAGENS_PRODUTOS\SEM IMAGEM.jpg</v>
      </c>
      <c r="V803" s="2"/>
    </row>
    <row r="804" spans="1:22" x14ac:dyDescent="0.25">
      <c r="A804" s="5">
        <v>334250</v>
      </c>
      <c r="B804" t="str">
        <f>IFERROR((VLOOKUP(A804,'[1]LISTA ETIQUETAS'!O:X,3,0)),"PRODUTO SEM ESTOQUE")</f>
        <v>EST ALMOFADA BRACO PARATY (FX 40030) (COFFEE MATT)</v>
      </c>
      <c r="C804" s="10" t="str">
        <f>VLOOKUP(A804,'[1]LISTA ETIQUETAS'!$O:$BT,57,0)</f>
        <v>CLAMI COMPONENTE ALMOFADA</v>
      </c>
      <c r="D804" s="10" t="str">
        <f>VLOOKUP(A804,'[1]LISTA ETIQUETAS'!$O:$BT,58,0)</f>
        <v>ALMOFADA PARATY</v>
      </c>
      <c r="E804" s="11">
        <f>IF(VLOOKUP(A804,'[1]LISTA ETIQUETAS'!O:W,4,0)="",(VLOOKUP(A804,'[1]LISTA ETIQUETAS'!O:W,6,0)),(VLOOKUP(A804,'[1]LISTA ETIQUETAS'!O:W,4,0)))</f>
        <v>0.52</v>
      </c>
      <c r="F804" s="11">
        <f>IF(VLOOKUP(A804,'[1]LISTA ETIQUETAS'!O:W,5,0)="",(VLOOKUP(A804,'[1]LISTA ETIQUETAS'!O:W,7,0)),(VLOOKUP(A804,'[1]LISTA ETIQUETAS'!O:W,5,0)))</f>
        <v>0.23</v>
      </c>
      <c r="G804" s="11">
        <f>IFERROR((VLOOKUP(A804,'[1]LISTA ETIQUETAS'!O:X,8,0)),"")</f>
        <v>0.14000000000000001</v>
      </c>
      <c r="H804" s="11">
        <f>IFERROR((VLOOKUP(A804,'[1]LISTA ETIQUETAS'!O:X,9,0)),"")</f>
        <v>0</v>
      </c>
      <c r="I804" s="12">
        <f>IFERROR((VLOOKUP(A804,'[1]LISTA ETIQUETAS'!O:Y,11,0)),"")</f>
        <v>1513.39</v>
      </c>
      <c r="J804" s="6">
        <f>VLOOKUP(A804,'[1]LISTA ETIQUETAS'!$O:$Z,12,0)</f>
        <v>0.5</v>
      </c>
      <c r="K804" s="12">
        <f t="shared" si="36"/>
        <v>756.69500000000005</v>
      </c>
      <c r="L804" s="7" t="str">
        <f>IF(VLOOKUP(A804,'[1]LISTA ETIQUETAS'!O:AB,14,0)="","",(VLOOKUP(A804,'[1]LISTA ETIQUETAS'!O:AB,14,0)))</f>
        <v/>
      </c>
      <c r="M804" s="8">
        <f>VLOOKUP(A804,'[1]LISTA ETIQUETAS'!$O:$BR,56,0)</f>
        <v>0</v>
      </c>
      <c r="N804" s="9">
        <f t="shared" si="37"/>
        <v>334250</v>
      </c>
      <c r="S804" s="2">
        <f>_xlfn.XLOOKUP($A804,'[1]LISTA ETIQUETAS'!$O:$O,'[1]LISTA ETIQUETAS'!H:H,"",0)</f>
        <v>2</v>
      </c>
      <c r="T804" s="9">
        <f t="shared" si="38"/>
        <v>2</v>
      </c>
      <c r="U804" s="10" t="str">
        <f>IFERROR((VLOOKUP(A804,'links de acesso'!A:B,2,0)),"\\192.168.0.4\Produtos\PRODUTO_PRONTA_ENTREGA\static\IMAGENS_PRODUTOS\SEM IMAGEM.jpg")</f>
        <v>\\192.168.0.4\Produtos\PRODUTO_PRONTA_ENTREGA\static\IMAGENS_PRODUTOS\SEM IMAGEM.jpg</v>
      </c>
      <c r="V804" s="2"/>
    </row>
    <row r="805" spans="1:22" x14ac:dyDescent="0.25">
      <c r="A805" s="5">
        <v>335132</v>
      </c>
      <c r="B805" t="str">
        <f>IFERROR((VLOOKUP(A805,'[1]LISTA ETIQUETAS'!O:X,3,0)),"PRODUTO SEM ESTOQUE")</f>
        <v>EST ALMOFADA BRACO PARATY (FX 50043) (WALNUT MATT)</v>
      </c>
      <c r="C805" s="10" t="str">
        <f>VLOOKUP(A805,'[1]LISTA ETIQUETAS'!$O:$BT,57,0)</f>
        <v>CLAMI COMPONENTE ALMOFADA</v>
      </c>
      <c r="D805" s="10" t="str">
        <f>VLOOKUP(A805,'[1]LISTA ETIQUETAS'!$O:$BT,58,0)</f>
        <v>ALMOFADA PARATY</v>
      </c>
      <c r="E805" s="11">
        <f>IF(VLOOKUP(A805,'[1]LISTA ETIQUETAS'!O:W,4,0)="",(VLOOKUP(A805,'[1]LISTA ETIQUETAS'!O:W,6,0)),(VLOOKUP(A805,'[1]LISTA ETIQUETAS'!O:W,4,0)))</f>
        <v>0.52</v>
      </c>
      <c r="F805" s="11">
        <f>IF(VLOOKUP(A805,'[1]LISTA ETIQUETAS'!O:W,5,0)="",(VLOOKUP(A805,'[1]LISTA ETIQUETAS'!O:W,7,0)),(VLOOKUP(A805,'[1]LISTA ETIQUETAS'!O:W,5,0)))</f>
        <v>0.23</v>
      </c>
      <c r="G805" s="11">
        <f>IFERROR((VLOOKUP(A805,'[1]LISTA ETIQUETAS'!O:X,8,0)),"")</f>
        <v>0.14000000000000001</v>
      </c>
      <c r="H805" s="11">
        <f>IFERROR((VLOOKUP(A805,'[1]LISTA ETIQUETAS'!O:X,9,0)),"")</f>
        <v>0</v>
      </c>
      <c r="I805" s="12">
        <f>IFERROR((VLOOKUP(A805,'[1]LISTA ETIQUETAS'!O:Y,11,0)),"")</f>
        <v>1564.28</v>
      </c>
      <c r="J805" s="6">
        <f>VLOOKUP(A805,'[1]LISTA ETIQUETAS'!$O:$Z,12,0)</f>
        <v>0.35</v>
      </c>
      <c r="K805" s="12">
        <f t="shared" si="36"/>
        <v>1016.782</v>
      </c>
      <c r="L805" s="7" t="str">
        <f>IF(VLOOKUP(A805,'[1]LISTA ETIQUETAS'!O:AB,14,0)="","",(VLOOKUP(A805,'[1]LISTA ETIQUETAS'!O:AB,14,0)))</f>
        <v/>
      </c>
      <c r="M805" s="8">
        <f>VLOOKUP(A805,'[1]LISTA ETIQUETAS'!$O:$BR,56,0)</f>
        <v>0</v>
      </c>
      <c r="N805" s="9">
        <f t="shared" si="37"/>
        <v>335132</v>
      </c>
      <c r="S805" s="2">
        <f>_xlfn.XLOOKUP($A805,'[1]LISTA ETIQUETAS'!$O:$O,'[1]LISTA ETIQUETAS'!H:H,"",0)</f>
        <v>3</v>
      </c>
      <c r="T805" s="9">
        <f t="shared" si="38"/>
        <v>3</v>
      </c>
      <c r="U805" s="10" t="str">
        <f>IFERROR((VLOOKUP(A805,'links de acesso'!A:B,2,0)),"\\192.168.0.4\Produtos\PRODUTO_PRONTA_ENTREGA\static\IMAGENS_PRODUTOS\SEM IMAGEM.jpg")</f>
        <v>\\192.168.0.4\Produtos\PRODUTO_PRONTA_ENTREGA\static\IMAGENS_PRODUTOS\SEM IMAGEM.jpg</v>
      </c>
      <c r="V805" s="2"/>
    </row>
    <row r="806" spans="1:22" x14ac:dyDescent="0.25">
      <c r="A806" s="5">
        <v>335132</v>
      </c>
      <c r="B806" t="str">
        <f>IFERROR((VLOOKUP(A806,'[1]LISTA ETIQUETAS'!O:X,3,0)),"PRODUTO SEM ESTOQUE")</f>
        <v>EST ALMOFADA BRACO PARATY (FX 50043) (WALNUT MATT)</v>
      </c>
      <c r="C806" s="10" t="str">
        <f>VLOOKUP(A806,'[1]LISTA ETIQUETAS'!$O:$BT,57,0)</f>
        <v>CLAMI COMPONENTE ALMOFADA</v>
      </c>
      <c r="D806" s="10" t="str">
        <f>VLOOKUP(A806,'[1]LISTA ETIQUETAS'!$O:$BT,58,0)</f>
        <v>ALMOFADA PARATY</v>
      </c>
      <c r="E806" s="11">
        <f>IF(VLOOKUP(A806,'[1]LISTA ETIQUETAS'!O:W,4,0)="",(VLOOKUP(A806,'[1]LISTA ETIQUETAS'!O:W,6,0)),(VLOOKUP(A806,'[1]LISTA ETIQUETAS'!O:W,4,0)))</f>
        <v>0.52</v>
      </c>
      <c r="F806" s="11">
        <f>IF(VLOOKUP(A806,'[1]LISTA ETIQUETAS'!O:W,5,0)="",(VLOOKUP(A806,'[1]LISTA ETIQUETAS'!O:W,7,0)),(VLOOKUP(A806,'[1]LISTA ETIQUETAS'!O:W,5,0)))</f>
        <v>0.23</v>
      </c>
      <c r="G806" s="11">
        <f>IFERROR((VLOOKUP(A806,'[1]LISTA ETIQUETAS'!O:X,8,0)),"")</f>
        <v>0.14000000000000001</v>
      </c>
      <c r="H806" s="11">
        <f>IFERROR((VLOOKUP(A806,'[1]LISTA ETIQUETAS'!O:X,9,0)),"")</f>
        <v>0</v>
      </c>
      <c r="I806" s="12">
        <f>IFERROR((VLOOKUP(A806,'[1]LISTA ETIQUETAS'!O:Y,11,0)),"")</f>
        <v>1564.28</v>
      </c>
      <c r="J806" s="6">
        <f>VLOOKUP(A806,'[1]LISTA ETIQUETAS'!$O:$Z,12,0)</f>
        <v>0.35</v>
      </c>
      <c r="K806" s="12">
        <f t="shared" si="36"/>
        <v>1016.782</v>
      </c>
      <c r="L806" s="7" t="str">
        <f>IF(VLOOKUP(A806,'[1]LISTA ETIQUETAS'!O:AB,14,0)="","",(VLOOKUP(A806,'[1]LISTA ETIQUETAS'!O:AB,14,0)))</f>
        <v/>
      </c>
      <c r="M806" s="8">
        <f>VLOOKUP(A806,'[1]LISTA ETIQUETAS'!$O:$BR,56,0)</f>
        <v>0</v>
      </c>
      <c r="N806" s="9">
        <f t="shared" si="37"/>
        <v>335132</v>
      </c>
      <c r="S806" s="2">
        <f>_xlfn.XLOOKUP($A806,'[1]LISTA ETIQUETAS'!$O:$O,'[1]LISTA ETIQUETAS'!H:H,"",0)</f>
        <v>3</v>
      </c>
      <c r="T806" s="9">
        <f t="shared" si="38"/>
        <v>3</v>
      </c>
      <c r="U806" s="10" t="str">
        <f>IFERROR((VLOOKUP(A806,'links de acesso'!A:B,2,0)),"\\192.168.0.4\Produtos\PRODUTO_PRONTA_ENTREGA\static\IMAGENS_PRODUTOS\SEM IMAGEM.jpg")</f>
        <v>\\192.168.0.4\Produtos\PRODUTO_PRONTA_ENTREGA\static\IMAGENS_PRODUTOS\SEM IMAGEM.jpg</v>
      </c>
      <c r="V806" s="2"/>
    </row>
    <row r="807" spans="1:22" x14ac:dyDescent="0.25">
      <c r="A807" s="5">
        <v>335132</v>
      </c>
      <c r="B807" t="str">
        <f>IFERROR((VLOOKUP(A807,'[1]LISTA ETIQUETAS'!O:X,3,0)),"PRODUTO SEM ESTOQUE")</f>
        <v>EST ALMOFADA BRACO PARATY (FX 50043) (WALNUT MATT)</v>
      </c>
      <c r="C807" s="10" t="str">
        <f>VLOOKUP(A807,'[1]LISTA ETIQUETAS'!$O:$BT,57,0)</f>
        <v>CLAMI COMPONENTE ALMOFADA</v>
      </c>
      <c r="D807" s="10" t="str">
        <f>VLOOKUP(A807,'[1]LISTA ETIQUETAS'!$O:$BT,58,0)</f>
        <v>ALMOFADA PARATY</v>
      </c>
      <c r="E807" s="11">
        <f>IF(VLOOKUP(A807,'[1]LISTA ETIQUETAS'!O:W,4,0)="",(VLOOKUP(A807,'[1]LISTA ETIQUETAS'!O:W,6,0)),(VLOOKUP(A807,'[1]LISTA ETIQUETAS'!O:W,4,0)))</f>
        <v>0.52</v>
      </c>
      <c r="F807" s="11">
        <f>IF(VLOOKUP(A807,'[1]LISTA ETIQUETAS'!O:W,5,0)="",(VLOOKUP(A807,'[1]LISTA ETIQUETAS'!O:W,7,0)),(VLOOKUP(A807,'[1]LISTA ETIQUETAS'!O:W,5,0)))</f>
        <v>0.23</v>
      </c>
      <c r="G807" s="11">
        <f>IFERROR((VLOOKUP(A807,'[1]LISTA ETIQUETAS'!O:X,8,0)),"")</f>
        <v>0.14000000000000001</v>
      </c>
      <c r="H807" s="11">
        <f>IFERROR((VLOOKUP(A807,'[1]LISTA ETIQUETAS'!O:X,9,0)),"")</f>
        <v>0</v>
      </c>
      <c r="I807" s="12">
        <f>IFERROR((VLOOKUP(A807,'[1]LISTA ETIQUETAS'!O:Y,11,0)),"")</f>
        <v>1564.28</v>
      </c>
      <c r="J807" s="6">
        <f>VLOOKUP(A807,'[1]LISTA ETIQUETAS'!$O:$Z,12,0)</f>
        <v>0.35</v>
      </c>
      <c r="K807" s="12">
        <f t="shared" si="36"/>
        <v>1016.782</v>
      </c>
      <c r="L807" s="7" t="str">
        <f>IF(VLOOKUP(A807,'[1]LISTA ETIQUETAS'!O:AB,14,0)="","",(VLOOKUP(A807,'[1]LISTA ETIQUETAS'!O:AB,14,0)))</f>
        <v/>
      </c>
      <c r="M807" s="8">
        <f>VLOOKUP(A807,'[1]LISTA ETIQUETAS'!$O:$BR,56,0)</f>
        <v>0</v>
      </c>
      <c r="N807" s="9">
        <f t="shared" si="37"/>
        <v>335132</v>
      </c>
      <c r="S807" s="2">
        <f>_xlfn.XLOOKUP($A807,'[1]LISTA ETIQUETAS'!$O:$O,'[1]LISTA ETIQUETAS'!H:H,"",0)</f>
        <v>3</v>
      </c>
      <c r="T807" s="9">
        <f t="shared" si="38"/>
        <v>3</v>
      </c>
      <c r="U807" s="10" t="str">
        <f>IFERROR((VLOOKUP(A807,'links de acesso'!A:B,2,0)),"\\192.168.0.4\Produtos\PRODUTO_PRONTA_ENTREGA\static\IMAGENS_PRODUTOS\SEM IMAGEM.jpg")</f>
        <v>\\192.168.0.4\Produtos\PRODUTO_PRONTA_ENTREGA\static\IMAGENS_PRODUTOS\SEM IMAGEM.jpg</v>
      </c>
      <c r="V807" s="2"/>
    </row>
    <row r="808" spans="1:22" x14ac:dyDescent="0.25">
      <c r="A808" s="5">
        <v>335133</v>
      </c>
      <c r="B808" t="str">
        <f>IFERROR((VLOOKUP(A808,'[1]LISTA ETIQUETAS'!O:X,3,0)),"PRODUTO SEM ESTOQUE")</f>
        <v>EST ALMOFADA ENCOSTO PARATY (FX 50043)</v>
      </c>
      <c r="C808" s="10" t="str">
        <f>VLOOKUP(A808,'[1]LISTA ETIQUETAS'!$O:$BT,57,0)</f>
        <v>CLAMI COMPONENTE ALMOFADA</v>
      </c>
      <c r="D808" s="10" t="str">
        <f>VLOOKUP(A808,'[1]LISTA ETIQUETAS'!$O:$BT,58,0)</f>
        <v>ALMOFADA PARATY</v>
      </c>
      <c r="E808" s="11">
        <f>IF(VLOOKUP(A808,'[1]LISTA ETIQUETAS'!O:W,4,0)="",(VLOOKUP(A808,'[1]LISTA ETIQUETAS'!O:W,6,0)),(VLOOKUP(A808,'[1]LISTA ETIQUETAS'!O:W,4,0)))</f>
        <v>0.65</v>
      </c>
      <c r="F808" s="11">
        <f>IF(VLOOKUP(A808,'[1]LISTA ETIQUETAS'!O:W,5,0)="",(VLOOKUP(A808,'[1]LISTA ETIQUETAS'!O:W,7,0)),(VLOOKUP(A808,'[1]LISTA ETIQUETAS'!O:W,5,0)))</f>
        <v>0.65</v>
      </c>
      <c r="G808" s="11">
        <f>IFERROR((VLOOKUP(A808,'[1]LISTA ETIQUETAS'!O:X,8,0)),"")</f>
        <v>0</v>
      </c>
      <c r="H808" s="11">
        <f>IFERROR((VLOOKUP(A808,'[1]LISTA ETIQUETAS'!O:X,9,0)),"")</f>
        <v>0</v>
      </c>
      <c r="I808" s="12">
        <f>IFERROR((VLOOKUP(A808,'[1]LISTA ETIQUETAS'!O:Y,11,0)),"")</f>
        <v>1730.89</v>
      </c>
      <c r="J808" s="6">
        <f>VLOOKUP(A808,'[1]LISTA ETIQUETAS'!$O:$Z,12,0)</f>
        <v>0.35</v>
      </c>
      <c r="K808" s="12">
        <f t="shared" si="36"/>
        <v>1125.0785000000001</v>
      </c>
      <c r="L808" s="7" t="str">
        <f>IF(VLOOKUP(A808,'[1]LISTA ETIQUETAS'!O:AB,14,0)="","",(VLOOKUP(A808,'[1]LISTA ETIQUETAS'!O:AB,14,0)))</f>
        <v/>
      </c>
      <c r="M808" s="8">
        <f>VLOOKUP(A808,'[1]LISTA ETIQUETAS'!$O:$BR,56,0)</f>
        <v>0</v>
      </c>
      <c r="N808" s="9">
        <f t="shared" si="37"/>
        <v>335133</v>
      </c>
      <c r="S808" s="2">
        <f>_xlfn.XLOOKUP($A808,'[1]LISTA ETIQUETAS'!$O:$O,'[1]LISTA ETIQUETAS'!H:H,"",0)</f>
        <v>6</v>
      </c>
      <c r="T808" s="9">
        <f t="shared" si="38"/>
        <v>6</v>
      </c>
      <c r="U808" s="10" t="str">
        <f>IFERROR((VLOOKUP(A808,'links de acesso'!A:B,2,0)),"\\192.168.0.4\Produtos\PRODUTO_PRONTA_ENTREGA\static\IMAGENS_PRODUTOS\SEM IMAGEM.jpg")</f>
        <v>\\192.168.0.4\Produtos\PRODUTO_PRONTA_ENTREGA\static\IMAGENS_PRODUTOS\SEM IMAGEM.jpg</v>
      </c>
      <c r="V808" s="2"/>
    </row>
    <row r="809" spans="1:22" x14ac:dyDescent="0.25">
      <c r="A809" s="5">
        <v>335133</v>
      </c>
      <c r="B809" t="str">
        <f>IFERROR((VLOOKUP(A809,'[1]LISTA ETIQUETAS'!O:X,3,0)),"PRODUTO SEM ESTOQUE")</f>
        <v>EST ALMOFADA ENCOSTO PARATY (FX 50043)</v>
      </c>
      <c r="C809" s="10" t="str">
        <f>VLOOKUP(A809,'[1]LISTA ETIQUETAS'!$O:$BT,57,0)</f>
        <v>CLAMI COMPONENTE ALMOFADA</v>
      </c>
      <c r="D809" s="10" t="str">
        <f>VLOOKUP(A809,'[1]LISTA ETIQUETAS'!$O:$BT,58,0)</f>
        <v>ALMOFADA PARATY</v>
      </c>
      <c r="E809" s="11">
        <f>IF(VLOOKUP(A809,'[1]LISTA ETIQUETAS'!O:W,4,0)="",(VLOOKUP(A809,'[1]LISTA ETIQUETAS'!O:W,6,0)),(VLOOKUP(A809,'[1]LISTA ETIQUETAS'!O:W,4,0)))</f>
        <v>0.65</v>
      </c>
      <c r="F809" s="11">
        <f>IF(VLOOKUP(A809,'[1]LISTA ETIQUETAS'!O:W,5,0)="",(VLOOKUP(A809,'[1]LISTA ETIQUETAS'!O:W,7,0)),(VLOOKUP(A809,'[1]LISTA ETIQUETAS'!O:W,5,0)))</f>
        <v>0.65</v>
      </c>
      <c r="G809" s="11">
        <f>IFERROR((VLOOKUP(A809,'[1]LISTA ETIQUETAS'!O:X,8,0)),"")</f>
        <v>0</v>
      </c>
      <c r="H809" s="11">
        <f>IFERROR((VLOOKUP(A809,'[1]LISTA ETIQUETAS'!O:X,9,0)),"")</f>
        <v>0</v>
      </c>
      <c r="I809" s="12">
        <f>IFERROR((VLOOKUP(A809,'[1]LISTA ETIQUETAS'!O:Y,11,0)),"")</f>
        <v>1730.89</v>
      </c>
      <c r="J809" s="6">
        <f>VLOOKUP(A809,'[1]LISTA ETIQUETAS'!$O:$Z,12,0)</f>
        <v>0.35</v>
      </c>
      <c r="K809" s="12">
        <f t="shared" si="36"/>
        <v>1125.0785000000001</v>
      </c>
      <c r="L809" s="7" t="str">
        <f>IF(VLOOKUP(A809,'[1]LISTA ETIQUETAS'!O:AB,14,0)="","",(VLOOKUP(A809,'[1]LISTA ETIQUETAS'!O:AB,14,0)))</f>
        <v/>
      </c>
      <c r="M809" s="8">
        <f>VLOOKUP(A809,'[1]LISTA ETIQUETAS'!$O:$BR,56,0)</f>
        <v>0</v>
      </c>
      <c r="N809" s="9">
        <f t="shared" si="37"/>
        <v>335133</v>
      </c>
      <c r="S809" s="2">
        <f>_xlfn.XLOOKUP($A809,'[1]LISTA ETIQUETAS'!$O:$O,'[1]LISTA ETIQUETAS'!H:H,"",0)</f>
        <v>6</v>
      </c>
      <c r="T809" s="9">
        <f t="shared" si="38"/>
        <v>6</v>
      </c>
      <c r="U809" s="10" t="str">
        <f>IFERROR((VLOOKUP(A809,'links de acesso'!A:B,2,0)),"\\192.168.0.4\Produtos\PRODUTO_PRONTA_ENTREGA\static\IMAGENS_PRODUTOS\SEM IMAGEM.jpg")</f>
        <v>\\192.168.0.4\Produtos\PRODUTO_PRONTA_ENTREGA\static\IMAGENS_PRODUTOS\SEM IMAGEM.jpg</v>
      </c>
      <c r="V809" s="2"/>
    </row>
    <row r="810" spans="1:22" x14ac:dyDescent="0.25">
      <c r="A810" s="5">
        <v>335133</v>
      </c>
      <c r="B810" t="str">
        <f>IFERROR((VLOOKUP(A810,'[1]LISTA ETIQUETAS'!O:X,3,0)),"PRODUTO SEM ESTOQUE")</f>
        <v>EST ALMOFADA ENCOSTO PARATY (FX 50043)</v>
      </c>
      <c r="C810" s="10" t="str">
        <f>VLOOKUP(A810,'[1]LISTA ETIQUETAS'!$O:$BT,57,0)</f>
        <v>CLAMI COMPONENTE ALMOFADA</v>
      </c>
      <c r="D810" s="10" t="str">
        <f>VLOOKUP(A810,'[1]LISTA ETIQUETAS'!$O:$BT,58,0)</f>
        <v>ALMOFADA PARATY</v>
      </c>
      <c r="E810" s="11">
        <f>IF(VLOOKUP(A810,'[1]LISTA ETIQUETAS'!O:W,4,0)="",(VLOOKUP(A810,'[1]LISTA ETIQUETAS'!O:W,6,0)),(VLOOKUP(A810,'[1]LISTA ETIQUETAS'!O:W,4,0)))</f>
        <v>0.65</v>
      </c>
      <c r="F810" s="11">
        <f>IF(VLOOKUP(A810,'[1]LISTA ETIQUETAS'!O:W,5,0)="",(VLOOKUP(A810,'[1]LISTA ETIQUETAS'!O:W,7,0)),(VLOOKUP(A810,'[1]LISTA ETIQUETAS'!O:W,5,0)))</f>
        <v>0.65</v>
      </c>
      <c r="G810" s="11">
        <f>IFERROR((VLOOKUP(A810,'[1]LISTA ETIQUETAS'!O:X,8,0)),"")</f>
        <v>0</v>
      </c>
      <c r="H810" s="11">
        <f>IFERROR((VLOOKUP(A810,'[1]LISTA ETIQUETAS'!O:X,9,0)),"")</f>
        <v>0</v>
      </c>
      <c r="I810" s="12">
        <f>IFERROR((VLOOKUP(A810,'[1]LISTA ETIQUETAS'!O:Y,11,0)),"")</f>
        <v>1730.89</v>
      </c>
      <c r="J810" s="6">
        <f>VLOOKUP(A810,'[1]LISTA ETIQUETAS'!$O:$Z,12,0)</f>
        <v>0.35</v>
      </c>
      <c r="K810" s="12">
        <f t="shared" si="36"/>
        <v>1125.0785000000001</v>
      </c>
      <c r="L810" s="7" t="str">
        <f>IF(VLOOKUP(A810,'[1]LISTA ETIQUETAS'!O:AB,14,0)="","",(VLOOKUP(A810,'[1]LISTA ETIQUETAS'!O:AB,14,0)))</f>
        <v/>
      </c>
      <c r="M810" s="8">
        <f>VLOOKUP(A810,'[1]LISTA ETIQUETAS'!$O:$BR,56,0)</f>
        <v>0</v>
      </c>
      <c r="N810" s="9">
        <f t="shared" si="37"/>
        <v>335133</v>
      </c>
      <c r="S810" s="2">
        <f>_xlfn.XLOOKUP($A810,'[1]LISTA ETIQUETAS'!$O:$O,'[1]LISTA ETIQUETAS'!H:H,"",0)</f>
        <v>6</v>
      </c>
      <c r="T810" s="9">
        <f t="shared" si="38"/>
        <v>6</v>
      </c>
      <c r="U810" s="10" t="str">
        <f>IFERROR((VLOOKUP(A810,'links de acesso'!A:B,2,0)),"\\192.168.0.4\Produtos\PRODUTO_PRONTA_ENTREGA\static\IMAGENS_PRODUTOS\SEM IMAGEM.jpg")</f>
        <v>\\192.168.0.4\Produtos\PRODUTO_PRONTA_ENTREGA\static\IMAGENS_PRODUTOS\SEM IMAGEM.jpg</v>
      </c>
      <c r="V810" s="2"/>
    </row>
    <row r="811" spans="1:22" x14ac:dyDescent="0.25">
      <c r="A811" s="5">
        <v>335133</v>
      </c>
      <c r="B811" t="str">
        <f>IFERROR((VLOOKUP(A811,'[1]LISTA ETIQUETAS'!O:X,3,0)),"PRODUTO SEM ESTOQUE")</f>
        <v>EST ALMOFADA ENCOSTO PARATY (FX 50043)</v>
      </c>
      <c r="C811" s="10" t="str">
        <f>VLOOKUP(A811,'[1]LISTA ETIQUETAS'!$O:$BT,57,0)</f>
        <v>CLAMI COMPONENTE ALMOFADA</v>
      </c>
      <c r="D811" s="10" t="str">
        <f>VLOOKUP(A811,'[1]LISTA ETIQUETAS'!$O:$BT,58,0)</f>
        <v>ALMOFADA PARATY</v>
      </c>
      <c r="E811" s="11">
        <f>IF(VLOOKUP(A811,'[1]LISTA ETIQUETAS'!O:W,4,0)="",(VLOOKUP(A811,'[1]LISTA ETIQUETAS'!O:W,6,0)),(VLOOKUP(A811,'[1]LISTA ETIQUETAS'!O:W,4,0)))</f>
        <v>0.65</v>
      </c>
      <c r="F811" s="11">
        <f>IF(VLOOKUP(A811,'[1]LISTA ETIQUETAS'!O:W,5,0)="",(VLOOKUP(A811,'[1]LISTA ETIQUETAS'!O:W,7,0)),(VLOOKUP(A811,'[1]LISTA ETIQUETAS'!O:W,5,0)))</f>
        <v>0.65</v>
      </c>
      <c r="G811" s="11">
        <f>IFERROR((VLOOKUP(A811,'[1]LISTA ETIQUETAS'!O:X,8,0)),"")</f>
        <v>0</v>
      </c>
      <c r="H811" s="11">
        <f>IFERROR((VLOOKUP(A811,'[1]LISTA ETIQUETAS'!O:X,9,0)),"")</f>
        <v>0</v>
      </c>
      <c r="I811" s="12">
        <f>IFERROR((VLOOKUP(A811,'[1]LISTA ETIQUETAS'!O:Y,11,0)),"")</f>
        <v>1730.89</v>
      </c>
      <c r="J811" s="6">
        <f>VLOOKUP(A811,'[1]LISTA ETIQUETAS'!$O:$Z,12,0)</f>
        <v>0.35</v>
      </c>
      <c r="K811" s="12">
        <f t="shared" si="36"/>
        <v>1125.0785000000001</v>
      </c>
      <c r="L811" s="7" t="str">
        <f>IF(VLOOKUP(A811,'[1]LISTA ETIQUETAS'!O:AB,14,0)="","",(VLOOKUP(A811,'[1]LISTA ETIQUETAS'!O:AB,14,0)))</f>
        <v/>
      </c>
      <c r="M811" s="8">
        <f>VLOOKUP(A811,'[1]LISTA ETIQUETAS'!$O:$BR,56,0)</f>
        <v>0</v>
      </c>
      <c r="N811" s="9">
        <f t="shared" si="37"/>
        <v>335133</v>
      </c>
      <c r="S811" s="2">
        <f>_xlfn.XLOOKUP($A811,'[1]LISTA ETIQUETAS'!$O:$O,'[1]LISTA ETIQUETAS'!H:H,"",0)</f>
        <v>6</v>
      </c>
      <c r="T811" s="9">
        <f t="shared" si="38"/>
        <v>6</v>
      </c>
      <c r="U811" s="10" t="str">
        <f>IFERROR((VLOOKUP(A811,'links de acesso'!A:B,2,0)),"\\192.168.0.4\Produtos\PRODUTO_PRONTA_ENTREGA\static\IMAGENS_PRODUTOS\SEM IMAGEM.jpg")</f>
        <v>\\192.168.0.4\Produtos\PRODUTO_PRONTA_ENTREGA\static\IMAGENS_PRODUTOS\SEM IMAGEM.jpg</v>
      </c>
      <c r="V811" s="2"/>
    </row>
    <row r="812" spans="1:22" x14ac:dyDescent="0.25">
      <c r="A812" s="5">
        <v>335133</v>
      </c>
      <c r="B812" t="str">
        <f>IFERROR((VLOOKUP(A812,'[1]LISTA ETIQUETAS'!O:X,3,0)),"PRODUTO SEM ESTOQUE")</f>
        <v>EST ALMOFADA ENCOSTO PARATY (FX 50043)</v>
      </c>
      <c r="C812" s="10" t="str">
        <f>VLOOKUP(A812,'[1]LISTA ETIQUETAS'!$O:$BT,57,0)</f>
        <v>CLAMI COMPONENTE ALMOFADA</v>
      </c>
      <c r="D812" s="10" t="str">
        <f>VLOOKUP(A812,'[1]LISTA ETIQUETAS'!$O:$BT,58,0)</f>
        <v>ALMOFADA PARATY</v>
      </c>
      <c r="E812" s="11">
        <f>IF(VLOOKUP(A812,'[1]LISTA ETIQUETAS'!O:W,4,0)="",(VLOOKUP(A812,'[1]LISTA ETIQUETAS'!O:W,6,0)),(VLOOKUP(A812,'[1]LISTA ETIQUETAS'!O:W,4,0)))</f>
        <v>0.65</v>
      </c>
      <c r="F812" s="11">
        <f>IF(VLOOKUP(A812,'[1]LISTA ETIQUETAS'!O:W,5,0)="",(VLOOKUP(A812,'[1]LISTA ETIQUETAS'!O:W,7,0)),(VLOOKUP(A812,'[1]LISTA ETIQUETAS'!O:W,5,0)))</f>
        <v>0.65</v>
      </c>
      <c r="G812" s="11">
        <f>IFERROR((VLOOKUP(A812,'[1]LISTA ETIQUETAS'!O:X,8,0)),"")</f>
        <v>0</v>
      </c>
      <c r="H812" s="11">
        <f>IFERROR((VLOOKUP(A812,'[1]LISTA ETIQUETAS'!O:X,9,0)),"")</f>
        <v>0</v>
      </c>
      <c r="I812" s="12">
        <f>IFERROR((VLOOKUP(A812,'[1]LISTA ETIQUETAS'!O:Y,11,0)),"")</f>
        <v>1730.89</v>
      </c>
      <c r="J812" s="6">
        <f>VLOOKUP(A812,'[1]LISTA ETIQUETAS'!$O:$Z,12,0)</f>
        <v>0.35</v>
      </c>
      <c r="K812" s="12">
        <f t="shared" si="36"/>
        <v>1125.0785000000001</v>
      </c>
      <c r="L812" s="7" t="str">
        <f>IF(VLOOKUP(A812,'[1]LISTA ETIQUETAS'!O:AB,14,0)="","",(VLOOKUP(A812,'[1]LISTA ETIQUETAS'!O:AB,14,0)))</f>
        <v/>
      </c>
      <c r="M812" s="8">
        <f>VLOOKUP(A812,'[1]LISTA ETIQUETAS'!$O:$BR,56,0)</f>
        <v>0</v>
      </c>
      <c r="N812" s="9">
        <f t="shared" si="37"/>
        <v>335133</v>
      </c>
      <c r="S812" s="2">
        <f>_xlfn.XLOOKUP($A812,'[1]LISTA ETIQUETAS'!$O:$O,'[1]LISTA ETIQUETAS'!H:H,"",0)</f>
        <v>6</v>
      </c>
      <c r="T812" s="9">
        <f t="shared" si="38"/>
        <v>6</v>
      </c>
      <c r="U812" s="10" t="str">
        <f>IFERROR((VLOOKUP(A812,'links de acesso'!A:B,2,0)),"\\192.168.0.4\Produtos\PRODUTO_PRONTA_ENTREGA\static\IMAGENS_PRODUTOS\SEM IMAGEM.jpg")</f>
        <v>\\192.168.0.4\Produtos\PRODUTO_PRONTA_ENTREGA\static\IMAGENS_PRODUTOS\SEM IMAGEM.jpg</v>
      </c>
      <c r="V812" s="2"/>
    </row>
    <row r="813" spans="1:22" x14ac:dyDescent="0.25">
      <c r="A813" s="5">
        <v>335133</v>
      </c>
      <c r="B813" t="str">
        <f>IFERROR((VLOOKUP(A813,'[1]LISTA ETIQUETAS'!O:X,3,0)),"PRODUTO SEM ESTOQUE")</f>
        <v>EST ALMOFADA ENCOSTO PARATY (FX 50043)</v>
      </c>
      <c r="C813" s="10" t="str">
        <f>VLOOKUP(A813,'[1]LISTA ETIQUETAS'!$O:$BT,57,0)</f>
        <v>CLAMI COMPONENTE ALMOFADA</v>
      </c>
      <c r="D813" s="10" t="str">
        <f>VLOOKUP(A813,'[1]LISTA ETIQUETAS'!$O:$BT,58,0)</f>
        <v>ALMOFADA PARATY</v>
      </c>
      <c r="E813" s="11">
        <f>IF(VLOOKUP(A813,'[1]LISTA ETIQUETAS'!O:W,4,0)="",(VLOOKUP(A813,'[1]LISTA ETIQUETAS'!O:W,6,0)),(VLOOKUP(A813,'[1]LISTA ETIQUETAS'!O:W,4,0)))</f>
        <v>0.65</v>
      </c>
      <c r="F813" s="11">
        <f>IF(VLOOKUP(A813,'[1]LISTA ETIQUETAS'!O:W,5,0)="",(VLOOKUP(A813,'[1]LISTA ETIQUETAS'!O:W,7,0)),(VLOOKUP(A813,'[1]LISTA ETIQUETAS'!O:W,5,0)))</f>
        <v>0.65</v>
      </c>
      <c r="G813" s="11">
        <f>IFERROR((VLOOKUP(A813,'[1]LISTA ETIQUETAS'!O:X,8,0)),"")</f>
        <v>0</v>
      </c>
      <c r="H813" s="11">
        <f>IFERROR((VLOOKUP(A813,'[1]LISTA ETIQUETAS'!O:X,9,0)),"")</f>
        <v>0</v>
      </c>
      <c r="I813" s="12">
        <f>IFERROR((VLOOKUP(A813,'[1]LISTA ETIQUETAS'!O:Y,11,0)),"")</f>
        <v>1730.89</v>
      </c>
      <c r="J813" s="6">
        <f>VLOOKUP(A813,'[1]LISTA ETIQUETAS'!$O:$Z,12,0)</f>
        <v>0.35</v>
      </c>
      <c r="K813" s="12">
        <f t="shared" si="36"/>
        <v>1125.0785000000001</v>
      </c>
      <c r="L813" s="7" t="str">
        <f>IF(VLOOKUP(A813,'[1]LISTA ETIQUETAS'!O:AB,14,0)="","",(VLOOKUP(A813,'[1]LISTA ETIQUETAS'!O:AB,14,0)))</f>
        <v/>
      </c>
      <c r="M813" s="8">
        <f>VLOOKUP(A813,'[1]LISTA ETIQUETAS'!$O:$BR,56,0)</f>
        <v>0</v>
      </c>
      <c r="N813" s="9">
        <f t="shared" si="37"/>
        <v>335133</v>
      </c>
      <c r="S813" s="2">
        <f>_xlfn.XLOOKUP($A813,'[1]LISTA ETIQUETAS'!$O:$O,'[1]LISTA ETIQUETAS'!H:H,"",0)</f>
        <v>6</v>
      </c>
      <c r="T813" s="9">
        <f t="shared" si="38"/>
        <v>6</v>
      </c>
      <c r="U813" s="10" t="str">
        <f>IFERROR((VLOOKUP(A813,'links de acesso'!A:B,2,0)),"\\192.168.0.4\Produtos\PRODUTO_PRONTA_ENTREGA\static\IMAGENS_PRODUTOS\SEM IMAGEM.jpg")</f>
        <v>\\192.168.0.4\Produtos\PRODUTO_PRONTA_ENTREGA\static\IMAGENS_PRODUTOS\SEM IMAGEM.jpg</v>
      </c>
      <c r="V813" s="2"/>
    </row>
    <row r="814" spans="1:22" x14ac:dyDescent="0.25">
      <c r="A814" s="5">
        <v>183816</v>
      </c>
      <c r="B814" t="str">
        <f>IFERROR((VLOOKUP(A814,'[1]LISTA ETIQUETAS'!O:X,3,0)),"PRODUTO SEM ESTOQUE")</f>
        <v>EST COMPONENTE FUTTON BANCO CLARICE (TC TA 200007)</v>
      </c>
      <c r="C814" s="10" t="str">
        <f>VLOOKUP(A814,'[1]LISTA ETIQUETAS'!$O:$BT,57,0)</f>
        <v>CLAMI COMPONENTE ALMOFADA</v>
      </c>
      <c r="D814" s="10" t="str">
        <f>VLOOKUP(A814,'[1]LISTA ETIQUETAS'!$O:$BT,58,0)</f>
        <v>COMPONENTE FUTON BANCO CLARICE (FL)</v>
      </c>
      <c r="E814" s="11">
        <f>IF(VLOOKUP(A814,'[1]LISTA ETIQUETAS'!O:W,4,0)="",(VLOOKUP(A814,'[1]LISTA ETIQUETAS'!O:W,6,0)),(VLOOKUP(A814,'[1]LISTA ETIQUETAS'!O:W,4,0)))</f>
        <v>2.4700000000000002</v>
      </c>
      <c r="F814" s="11">
        <f>IF(VLOOKUP(A814,'[1]LISTA ETIQUETAS'!O:W,5,0)="",(VLOOKUP(A814,'[1]LISTA ETIQUETAS'!O:W,7,0)),(VLOOKUP(A814,'[1]LISTA ETIQUETAS'!O:W,5,0)))</f>
        <v>0.46</v>
      </c>
      <c r="G814" s="11">
        <f>IFERROR((VLOOKUP(A814,'[1]LISTA ETIQUETAS'!O:X,8,0)),"")</f>
        <v>7.0000000000000007E-2</v>
      </c>
      <c r="H814" s="11">
        <f>IFERROR((VLOOKUP(A814,'[1]LISTA ETIQUETAS'!O:X,9,0)),"")</f>
        <v>0</v>
      </c>
      <c r="I814" s="12">
        <f>IFERROR((VLOOKUP(A814,'[1]LISTA ETIQUETAS'!O:Y,11,0)),"")</f>
        <v>3431.43</v>
      </c>
      <c r="J814" s="6">
        <f>VLOOKUP(A814,'[1]LISTA ETIQUETAS'!$O:$Z,12,0)</f>
        <v>0.7</v>
      </c>
      <c r="K814" s="12">
        <f t="shared" si="36"/>
        <v>1029.4290000000001</v>
      </c>
      <c r="L814" s="7" t="str">
        <f>IF(VLOOKUP(A814,'[1]LISTA ETIQUETAS'!O:AB,14,0)="","",(VLOOKUP(A814,'[1]LISTA ETIQUETAS'!O:AB,14,0)))</f>
        <v/>
      </c>
      <c r="M814" s="8">
        <f>VLOOKUP(A814,'[1]LISTA ETIQUETAS'!$O:$BR,56,0)</f>
        <v>0</v>
      </c>
      <c r="N814" s="9">
        <f t="shared" si="37"/>
        <v>183816</v>
      </c>
      <c r="S814" s="2">
        <f>_xlfn.XLOOKUP($A814,'[1]LISTA ETIQUETAS'!$O:$O,'[1]LISTA ETIQUETAS'!H:H,"",0)</f>
        <v>1</v>
      </c>
      <c r="T814" s="9">
        <f t="shared" si="38"/>
        <v>1</v>
      </c>
      <c r="U814" s="10" t="str">
        <f>IFERROR((VLOOKUP(A814,'links de acesso'!A:B,2,0)),"\\192.168.0.4\Produtos\PRODUTO_PRONTA_ENTREGA\static\IMAGENS_PRODUTOS\SEM IMAGEM.jpg")</f>
        <v>\\192.168.0.4\Produtos\PRODUTO_PRONTA_ENTREGA\static\IMAGENS_PRODUTOS\BANCO CLARICE_183815_183816.jpg</v>
      </c>
      <c r="V814" s="2"/>
    </row>
    <row r="815" spans="1:22" x14ac:dyDescent="0.25">
      <c r="A815" s="5">
        <v>309862</v>
      </c>
      <c r="B815" t="str">
        <f>IFERROR((VLOOKUP(A815,'[1]LISTA ETIQUETAS'!O:X,3,0)),"PRODUTO SEM ESTOQUE")</f>
        <v>EST ESPELHO DESLIZE (WALNUT MATTE) (ESPELHO PRATA)</v>
      </c>
      <c r="C815" s="10" t="str">
        <f>VLOOKUP(A815,'[1]LISTA ETIQUETAS'!$O:$BT,57,0)</f>
        <v>CLAMI ESPELHO</v>
      </c>
      <c r="D815" s="10" t="str">
        <f>VLOOKUP(A815,'[1]LISTA ETIQUETAS'!$O:$BT,58,0)</f>
        <v>ESPELHO DESLIZE</v>
      </c>
      <c r="E815" s="11">
        <f>IF(VLOOKUP(A815,'[1]LISTA ETIQUETAS'!O:W,4,0)="",(VLOOKUP(A815,'[1]LISTA ETIQUETAS'!O:W,6,0)),(VLOOKUP(A815,'[1]LISTA ETIQUETAS'!O:W,4,0)))</f>
        <v>0.43</v>
      </c>
      <c r="F815" s="11">
        <f>IF(VLOOKUP(A815,'[1]LISTA ETIQUETAS'!O:W,5,0)="",(VLOOKUP(A815,'[1]LISTA ETIQUETAS'!O:W,7,0)),(VLOOKUP(A815,'[1]LISTA ETIQUETAS'!O:W,5,0)))</f>
        <v>0.89</v>
      </c>
      <c r="G815" s="11">
        <f>IFERROR((VLOOKUP(A815,'[1]LISTA ETIQUETAS'!O:X,8,0)),"")</f>
        <v>0.03</v>
      </c>
      <c r="H815" s="11">
        <f>IFERROR((VLOOKUP(A815,'[1]LISTA ETIQUETAS'!O:X,9,0)),"")</f>
        <v>0</v>
      </c>
      <c r="I815" s="12">
        <f>IFERROR((VLOOKUP(A815,'[1]LISTA ETIQUETAS'!O:Y,11,0)),"")</f>
        <v>6265.82</v>
      </c>
      <c r="J815" s="6">
        <f>VLOOKUP(A815,'[1]LISTA ETIQUETAS'!$O:$Z,12,0)</f>
        <v>0.35</v>
      </c>
      <c r="K815" s="12">
        <f t="shared" si="36"/>
        <v>4072.7829999999999</v>
      </c>
      <c r="L815" s="7" t="str">
        <f>IF(VLOOKUP(A815,'[1]LISTA ETIQUETAS'!O:AB,14,0)="","",(VLOOKUP(A815,'[1]LISTA ETIQUETAS'!O:AB,14,0)))</f>
        <v/>
      </c>
      <c r="M815" s="8">
        <f>VLOOKUP(A815,'[1]LISTA ETIQUETAS'!$O:$BR,56,0)</f>
        <v>0</v>
      </c>
      <c r="N815" s="9">
        <f t="shared" si="37"/>
        <v>309862</v>
      </c>
      <c r="S815" s="2">
        <f>_xlfn.XLOOKUP($A815,'[1]LISTA ETIQUETAS'!$O:$O,'[1]LISTA ETIQUETAS'!H:H,"",0)</f>
        <v>1</v>
      </c>
      <c r="T815" s="9">
        <f t="shared" si="38"/>
        <v>1</v>
      </c>
      <c r="U815" s="10" t="str">
        <f>IFERROR((VLOOKUP(A815,'links de acesso'!A:B,2,0)),"\\192.168.0.4\Produtos\PRODUTO_PRONTA_ENTREGA\static\IMAGENS_PRODUTOS\SEM IMAGEM.jpg")</f>
        <v>\\192.168.0.4\Produtos\PRODUTO_PRONTA_ENTREGA\static\IMAGENS_PRODUTOS\SEM IMAGEM.jpg</v>
      </c>
      <c r="V815" s="2"/>
    </row>
    <row r="816" spans="1:22" x14ac:dyDescent="0.25">
      <c r="A816" s="5">
        <v>309862</v>
      </c>
      <c r="B816" t="str">
        <f>IFERROR((VLOOKUP(A816,'[1]LISTA ETIQUETAS'!O:X,3,0)),"PRODUTO SEM ESTOQUE")</f>
        <v>EST ESPELHO DESLIZE (WALNUT MATTE) (ESPELHO PRATA)</v>
      </c>
      <c r="C816" s="10" t="str">
        <f>VLOOKUP(A816,'[1]LISTA ETIQUETAS'!$O:$BT,57,0)</f>
        <v>CLAMI ESPELHO</v>
      </c>
      <c r="D816" s="10" t="str">
        <f>VLOOKUP(A816,'[1]LISTA ETIQUETAS'!$O:$BT,58,0)</f>
        <v>ESPELHO DESLIZE</v>
      </c>
      <c r="E816" s="11">
        <f>IF(VLOOKUP(A816,'[1]LISTA ETIQUETAS'!O:W,4,0)="",(VLOOKUP(A816,'[1]LISTA ETIQUETAS'!O:W,6,0)),(VLOOKUP(A816,'[1]LISTA ETIQUETAS'!O:W,4,0)))</f>
        <v>0.43</v>
      </c>
      <c r="F816" s="11">
        <f>IF(VLOOKUP(A816,'[1]LISTA ETIQUETAS'!O:W,5,0)="",(VLOOKUP(A816,'[1]LISTA ETIQUETAS'!O:W,7,0)),(VLOOKUP(A816,'[1]LISTA ETIQUETAS'!O:W,5,0)))</f>
        <v>0.89</v>
      </c>
      <c r="G816" s="11">
        <f>IFERROR((VLOOKUP(A816,'[1]LISTA ETIQUETAS'!O:X,8,0)),"")</f>
        <v>0.03</v>
      </c>
      <c r="H816" s="11">
        <f>IFERROR((VLOOKUP(A816,'[1]LISTA ETIQUETAS'!O:X,9,0)),"")</f>
        <v>0</v>
      </c>
      <c r="I816" s="12">
        <f>IFERROR((VLOOKUP(A816,'[1]LISTA ETIQUETAS'!O:Y,11,0)),"")</f>
        <v>6265.82</v>
      </c>
      <c r="J816" s="6">
        <f>VLOOKUP(A816,'[1]LISTA ETIQUETAS'!$O:$Z,12,0)</f>
        <v>0.35</v>
      </c>
      <c r="K816" s="12">
        <f t="shared" si="36"/>
        <v>4072.7829999999999</v>
      </c>
      <c r="L816" s="7" t="str">
        <f>IF(VLOOKUP(A816,'[1]LISTA ETIQUETAS'!O:AB,14,0)="","",(VLOOKUP(A816,'[1]LISTA ETIQUETAS'!O:AB,14,0)))</f>
        <v/>
      </c>
      <c r="M816" s="8">
        <f>VLOOKUP(A816,'[1]LISTA ETIQUETAS'!$O:$BR,56,0)</f>
        <v>0</v>
      </c>
      <c r="N816" s="9">
        <f t="shared" si="37"/>
        <v>309862</v>
      </c>
      <c r="S816" s="2">
        <f>_xlfn.XLOOKUP($A816,'[1]LISTA ETIQUETAS'!$O:$O,'[1]LISTA ETIQUETAS'!H:H,"",0)</f>
        <v>1</v>
      </c>
      <c r="T816" s="9">
        <f t="shared" si="38"/>
        <v>1</v>
      </c>
      <c r="U816" s="10" t="str">
        <f>IFERROR((VLOOKUP(A816,'links de acesso'!A:B,2,0)),"\\192.168.0.4\Produtos\PRODUTO_PRONTA_ENTREGA\static\IMAGENS_PRODUTOS\SEM IMAGEM.jpg")</f>
        <v>\\192.168.0.4\Produtos\PRODUTO_PRONTA_ENTREGA\static\IMAGENS_PRODUTOS\SEM IMAGEM.jpg</v>
      </c>
      <c r="V816" s="2"/>
    </row>
    <row r="817" spans="1:22" x14ac:dyDescent="0.25">
      <c r="A817" s="5">
        <v>235963</v>
      </c>
      <c r="B817" t="str">
        <f>IFERROR((VLOOKUP(A817,'[1]LISTA ETIQUETAS'!O:X,3,0)),"PRODUTO SEM ESTOQUE")</f>
        <v>EST CRISTALEIRA TIME (PRATELEIRA VIDRO) (HASTE PRETA)</v>
      </c>
      <c r="C817" s="10" t="str">
        <f>VLOOKUP(A817,'[1]LISTA ETIQUETAS'!$O:$BT,57,0)</f>
        <v>CLAMI ESTANTE</v>
      </c>
      <c r="D817" s="10" t="str">
        <f>VLOOKUP(A817,'[1]LISTA ETIQUETAS'!$O:$BT,58,0)</f>
        <v>CRISTALEIRA TIME (FL)</v>
      </c>
      <c r="E817" s="11">
        <f>IF(VLOOKUP(A817,'[1]LISTA ETIQUETAS'!O:W,4,0)="",(VLOOKUP(A817,'[1]LISTA ETIQUETAS'!O:W,6,0)),(VLOOKUP(A817,'[1]LISTA ETIQUETAS'!O:W,4,0)))</f>
        <v>1.2</v>
      </c>
      <c r="F817" s="11">
        <f>IF(VLOOKUP(A817,'[1]LISTA ETIQUETAS'!O:W,5,0)="",(VLOOKUP(A817,'[1]LISTA ETIQUETAS'!O:W,7,0)),(VLOOKUP(A817,'[1]LISTA ETIQUETAS'!O:W,5,0)))</f>
        <v>0.45</v>
      </c>
      <c r="G817" s="11">
        <f>IFERROR((VLOOKUP(A817,'[1]LISTA ETIQUETAS'!O:X,8,0)),"")</f>
        <v>1.7</v>
      </c>
      <c r="H817" s="11">
        <f>IFERROR((VLOOKUP(A817,'[1]LISTA ETIQUETAS'!O:X,9,0)),"")</f>
        <v>0</v>
      </c>
      <c r="I817" s="12">
        <f>IFERROR((VLOOKUP(A817,'[1]LISTA ETIQUETAS'!O:Y,11,0)),"")</f>
        <v>200245</v>
      </c>
      <c r="J817" s="6">
        <f>VLOOKUP(A817,'[1]LISTA ETIQUETAS'!$O:$Z,12,0)</f>
        <v>0.65</v>
      </c>
      <c r="K817" s="12">
        <f t="shared" si="36"/>
        <v>70085.75</v>
      </c>
      <c r="L817" s="7" t="str">
        <f>IF(VLOOKUP(A817,'[1]LISTA ETIQUETAS'!O:AB,14,0)="","",(VLOOKUP(A817,'[1]LISTA ETIQUETAS'!O:AB,14,0)))</f>
        <v/>
      </c>
      <c r="M817" s="8">
        <f>VLOOKUP(A817,'[1]LISTA ETIQUETAS'!$O:$BR,56,0)</f>
        <v>0</v>
      </c>
      <c r="N817" s="9">
        <f t="shared" si="37"/>
        <v>235963</v>
      </c>
      <c r="S817" s="2">
        <f>_xlfn.XLOOKUP($A817,'[1]LISTA ETIQUETAS'!$O:$O,'[1]LISTA ETIQUETAS'!H:H,"",0)</f>
        <v>1</v>
      </c>
      <c r="T817" s="9">
        <f t="shared" si="38"/>
        <v>1</v>
      </c>
      <c r="U817" s="10" t="str">
        <f>IFERROR((VLOOKUP(A817,'links de acesso'!A:B,2,0)),"\\192.168.0.4\Produtos\PRODUTO_PRONTA_ENTREGA\static\IMAGENS_PRODUTOS\SEM IMAGEM.jpg")</f>
        <v>\\192.168.0.4\Produtos\PRODUTO_PRONTA_ENTREGA\static\IMAGENS_PRODUTOS\CRISTALEIRA TIME_235963.jpg</v>
      </c>
      <c r="V817" s="2"/>
    </row>
    <row r="818" spans="1:22" x14ac:dyDescent="0.25">
      <c r="A818" s="5">
        <v>123063</v>
      </c>
      <c r="B818" t="str">
        <f>IFERROR((VLOOKUP(A818,'[1]LISTA ETIQUETAS'!O:X,3,0)),"PRODUTO SEM ESTOQUE")</f>
        <v>EST ESTANTE BASIC (NOGUEIRA/LACA BRANCA) (COMPLETA)</v>
      </c>
      <c r="C818" s="10" t="str">
        <f>VLOOKUP(A818,'[1]LISTA ETIQUETAS'!$O:$BT,57,0)</f>
        <v>CLAMI ESTANTE</v>
      </c>
      <c r="D818" s="10" t="str">
        <f>VLOOKUP(A818,'[1]LISTA ETIQUETAS'!$O:$BT,58,0)</f>
        <v>ESTANTE BASIC (FL)</v>
      </c>
      <c r="E818" s="11">
        <f>IF(VLOOKUP(A818,'[1]LISTA ETIQUETAS'!O:W,4,0)="",(VLOOKUP(A818,'[1]LISTA ETIQUETAS'!O:W,6,0)),(VLOOKUP(A818,'[1]LISTA ETIQUETAS'!O:W,4,0)))</f>
        <v>3.04</v>
      </c>
      <c r="F818" s="11">
        <f>IF(VLOOKUP(A818,'[1]LISTA ETIQUETAS'!O:W,5,0)="",(VLOOKUP(A818,'[1]LISTA ETIQUETAS'!O:W,7,0)),(VLOOKUP(A818,'[1]LISTA ETIQUETAS'!O:W,5,0)))</f>
        <v>2</v>
      </c>
      <c r="G818" s="11">
        <f>IFERROR((VLOOKUP(A818,'[1]LISTA ETIQUETAS'!O:X,8,0)),"")</f>
        <v>0</v>
      </c>
      <c r="H818" s="11">
        <f>IFERROR((VLOOKUP(A818,'[1]LISTA ETIQUETAS'!O:X,9,0)),"")</f>
        <v>0</v>
      </c>
      <c r="I818" s="12">
        <f>IFERROR((VLOOKUP(A818,'[1]LISTA ETIQUETAS'!O:Y,11,0)),"")</f>
        <v>27825.279999999999</v>
      </c>
      <c r="J818" s="6">
        <f>VLOOKUP(A818,'[1]LISTA ETIQUETAS'!$O:$Z,12,0)</f>
        <v>0.85</v>
      </c>
      <c r="K818" s="12">
        <f t="shared" si="36"/>
        <v>4173.7920000000013</v>
      </c>
      <c r="L818" s="7" t="str">
        <f>IF(VLOOKUP(A818,'[1]LISTA ETIQUETAS'!O:AB,14,0)="","",(VLOOKUP(A818,'[1]LISTA ETIQUETAS'!O:AB,14,0)))</f>
        <v/>
      </c>
      <c r="M818" s="8">
        <f>VLOOKUP(A818,'[1]LISTA ETIQUETAS'!$O:$BR,56,0)</f>
        <v>0</v>
      </c>
      <c r="N818" s="9">
        <f t="shared" si="37"/>
        <v>123063</v>
      </c>
      <c r="S818" s="2">
        <f>_xlfn.XLOOKUP($A818,'[1]LISTA ETIQUETAS'!$O:$O,'[1]LISTA ETIQUETAS'!H:H,"",0)</f>
        <v>1</v>
      </c>
      <c r="T818" s="9">
        <f t="shared" si="38"/>
        <v>1</v>
      </c>
      <c r="U818" s="10" t="str">
        <f>IFERROR((VLOOKUP(A818,'links de acesso'!A:B,2,0)),"\\192.168.0.4\Produtos\PRODUTO_PRONTA_ENTREGA\static\IMAGENS_PRODUTOS\SEM IMAGEM.jpg")</f>
        <v>\\192.168.0.4\Produtos\PRODUTO_PRONTA_ENTREGA\static\IMAGENS_PRODUTOS\SEM IMAGEM.jpg</v>
      </c>
      <c r="V818" s="2"/>
    </row>
    <row r="819" spans="1:22" x14ac:dyDescent="0.25">
      <c r="A819" s="5">
        <v>210141</v>
      </c>
      <c r="B819" t="str">
        <f>IFERROR((VLOOKUP(A819,'[1]LISTA ETIQUETAS'!O:X,3,0)),"PRODUTO SEM ESTOQUE")</f>
        <v>EST ESTANTE CODE ESPECIAL COMPLETA (CARVALHO PINHO RIGA)</v>
      </c>
      <c r="C819" s="10" t="str">
        <f>VLOOKUP(A819,'[1]LISTA ETIQUETAS'!$O:$BT,57,0)</f>
        <v>CLAMI ESTANTE</v>
      </c>
      <c r="D819" s="10" t="str">
        <f>VLOOKUP(A819,'[1]LISTA ETIQUETAS'!$O:$BT,58,0)</f>
        <v>ESTANTE CODE (FL)</v>
      </c>
      <c r="E819" s="11">
        <f>IF(VLOOKUP(A819,'[1]LISTA ETIQUETAS'!O:W,4,0)="",(VLOOKUP(A819,'[1]LISTA ETIQUETAS'!O:W,6,0)),(VLOOKUP(A819,'[1]LISTA ETIQUETAS'!O:W,4,0)))</f>
        <v>5.6</v>
      </c>
      <c r="F819" s="11">
        <f>IF(VLOOKUP(A819,'[1]LISTA ETIQUETAS'!O:W,5,0)="",(VLOOKUP(A819,'[1]LISTA ETIQUETAS'!O:W,7,0)),(VLOOKUP(A819,'[1]LISTA ETIQUETAS'!O:W,5,0)))</f>
        <v>0.35</v>
      </c>
      <c r="G819" s="11">
        <f>IFERROR((VLOOKUP(A819,'[1]LISTA ETIQUETAS'!O:X,8,0)),"")</f>
        <v>2.4</v>
      </c>
      <c r="H819" s="11">
        <f>IFERROR((VLOOKUP(A819,'[1]LISTA ETIQUETAS'!O:X,9,0)),"")</f>
        <v>0</v>
      </c>
      <c r="I819" s="12">
        <f>IFERROR((VLOOKUP(A819,'[1]LISTA ETIQUETAS'!O:Y,11,0)),"")</f>
        <v>179200</v>
      </c>
      <c r="J819" s="6">
        <f>VLOOKUP(A819,'[1]LISTA ETIQUETAS'!$O:$Z,12,0)</f>
        <v>0.85</v>
      </c>
      <c r="K819" s="12">
        <f t="shared" si="36"/>
        <v>26880</v>
      </c>
      <c r="L819" s="7" t="str">
        <f>IF(VLOOKUP(A819,'[1]LISTA ETIQUETAS'!O:AB,14,0)="","",(VLOOKUP(A819,'[1]LISTA ETIQUETAS'!O:AB,14,0)))</f>
        <v/>
      </c>
      <c r="M819" s="8">
        <f>VLOOKUP(A819,'[1]LISTA ETIQUETAS'!$O:$BR,56,0)</f>
        <v>0</v>
      </c>
      <c r="N819" s="9">
        <f t="shared" si="37"/>
        <v>210141</v>
      </c>
      <c r="S819" s="2">
        <f>_xlfn.XLOOKUP($A819,'[1]LISTA ETIQUETAS'!$O:$O,'[1]LISTA ETIQUETAS'!H:H,"",0)</f>
        <v>1</v>
      </c>
      <c r="T819" s="9">
        <f t="shared" si="38"/>
        <v>1</v>
      </c>
      <c r="U819" s="10" t="str">
        <f>IFERROR((VLOOKUP(A819,'links de acesso'!A:B,2,0)),"\\192.168.0.4\Produtos\PRODUTO_PRONTA_ENTREGA\static\IMAGENS_PRODUTOS\SEM IMAGEM.jpg")</f>
        <v>\\192.168.0.4\Produtos\PRODUTO_PRONTA_ENTREGA\static\IMAGENS_PRODUTOS\SEM IMAGEM.jpg</v>
      </c>
      <c r="V819" s="2"/>
    </row>
    <row r="820" spans="1:22" x14ac:dyDescent="0.25">
      <c r="A820" s="5">
        <v>81474</v>
      </c>
      <c r="B820" t="str">
        <f>IFERROR((VLOOKUP(A820,'[1]LISTA ETIQUETAS'!O:X,3,0)),"PRODUTO SEM ESTOQUE")</f>
        <v>EST ESTANTE EIXO (MODULO F) (FREIJO ENVELHECIDO)</v>
      </c>
      <c r="C820" s="10" t="str">
        <f>VLOOKUP(A820,'[1]LISTA ETIQUETAS'!$O:$BT,57,0)</f>
        <v>CLAMI ESTANTE</v>
      </c>
      <c r="D820" s="10" t="str">
        <f>VLOOKUP(A820,'[1]LISTA ETIQUETAS'!$O:$BT,58,0)</f>
        <v>ESTANTE EIXO (FL)</v>
      </c>
      <c r="E820" s="11">
        <f>IF(VLOOKUP(A820,'[1]LISTA ETIQUETAS'!O:W,4,0)="",(VLOOKUP(A820,'[1]LISTA ETIQUETAS'!O:W,6,0)),(VLOOKUP(A820,'[1]LISTA ETIQUETAS'!O:W,4,0)))</f>
        <v>0.3</v>
      </c>
      <c r="F820" s="11">
        <f>IF(VLOOKUP(A820,'[1]LISTA ETIQUETAS'!O:W,5,0)="",(VLOOKUP(A820,'[1]LISTA ETIQUETAS'!O:W,7,0)),(VLOOKUP(A820,'[1]LISTA ETIQUETAS'!O:W,5,0)))</f>
        <v>0.25</v>
      </c>
      <c r="G820" s="11">
        <f>IFERROR((VLOOKUP(A820,'[1]LISTA ETIQUETAS'!O:X,8,0)),"")</f>
        <v>0.35</v>
      </c>
      <c r="H820" s="11">
        <f>IFERROR((VLOOKUP(A820,'[1]LISTA ETIQUETAS'!O:X,9,0)),"")</f>
        <v>0</v>
      </c>
      <c r="I820" s="12">
        <f>IFERROR((VLOOKUP(A820,'[1]LISTA ETIQUETAS'!O:Y,11,0)),"")</f>
        <v>1449</v>
      </c>
      <c r="J820" s="6">
        <f>VLOOKUP(A820,'[1]LISTA ETIQUETAS'!$O:$Z,12,0)</f>
        <v>0.6</v>
      </c>
      <c r="K820" s="12">
        <f t="shared" si="36"/>
        <v>579.6</v>
      </c>
      <c r="L820" s="7" t="str">
        <f>IF(VLOOKUP(A820,'[1]LISTA ETIQUETAS'!O:AB,14,0)="","",(VLOOKUP(A820,'[1]LISTA ETIQUETAS'!O:AB,14,0)))</f>
        <v/>
      </c>
      <c r="M820" s="8">
        <f>VLOOKUP(A820,'[1]LISTA ETIQUETAS'!$O:$BR,56,0)</f>
        <v>0</v>
      </c>
      <c r="N820" s="9">
        <f t="shared" si="37"/>
        <v>81474</v>
      </c>
      <c r="S820" s="2">
        <f>_xlfn.XLOOKUP($A820,'[1]LISTA ETIQUETAS'!$O:$O,'[1]LISTA ETIQUETAS'!H:H,"",0)</f>
        <v>3</v>
      </c>
      <c r="T820" s="9">
        <f t="shared" si="38"/>
        <v>3</v>
      </c>
      <c r="U820" s="10" t="str">
        <f>IFERROR((VLOOKUP(A820,'links de acesso'!A:B,2,0)),"\\192.168.0.4\Produtos\PRODUTO_PRONTA_ENTREGA\static\IMAGENS_PRODUTOS\SEM IMAGEM.jpg")</f>
        <v>\\192.168.0.4\Produtos\PRODUTO_PRONTA_ENTREGA\static\IMAGENS_PRODUTOS\ESTANTE EIXO_81474.jpg</v>
      </c>
      <c r="V820" s="2"/>
    </row>
    <row r="821" spans="1:22" x14ac:dyDescent="0.25">
      <c r="A821" s="5">
        <v>81474</v>
      </c>
      <c r="B821" t="str">
        <f>IFERROR((VLOOKUP(A821,'[1]LISTA ETIQUETAS'!O:X,3,0)),"PRODUTO SEM ESTOQUE")</f>
        <v>EST ESTANTE EIXO (MODULO F) (FREIJO ENVELHECIDO)</v>
      </c>
      <c r="C821" s="10" t="str">
        <f>VLOOKUP(A821,'[1]LISTA ETIQUETAS'!$O:$BT,57,0)</f>
        <v>CLAMI ESTANTE</v>
      </c>
      <c r="D821" s="10" t="str">
        <f>VLOOKUP(A821,'[1]LISTA ETIQUETAS'!$O:$BT,58,0)</f>
        <v>ESTANTE EIXO (FL)</v>
      </c>
      <c r="E821" s="11">
        <f>IF(VLOOKUP(A821,'[1]LISTA ETIQUETAS'!O:W,4,0)="",(VLOOKUP(A821,'[1]LISTA ETIQUETAS'!O:W,6,0)),(VLOOKUP(A821,'[1]LISTA ETIQUETAS'!O:W,4,0)))</f>
        <v>0.3</v>
      </c>
      <c r="F821" s="11">
        <f>IF(VLOOKUP(A821,'[1]LISTA ETIQUETAS'!O:W,5,0)="",(VLOOKUP(A821,'[1]LISTA ETIQUETAS'!O:W,7,0)),(VLOOKUP(A821,'[1]LISTA ETIQUETAS'!O:W,5,0)))</f>
        <v>0.25</v>
      </c>
      <c r="G821" s="11">
        <f>IFERROR((VLOOKUP(A821,'[1]LISTA ETIQUETAS'!O:X,8,0)),"")</f>
        <v>0.35</v>
      </c>
      <c r="H821" s="11">
        <f>IFERROR((VLOOKUP(A821,'[1]LISTA ETIQUETAS'!O:X,9,0)),"")</f>
        <v>0</v>
      </c>
      <c r="I821" s="12">
        <f>IFERROR((VLOOKUP(A821,'[1]LISTA ETIQUETAS'!O:Y,11,0)),"")</f>
        <v>1449</v>
      </c>
      <c r="J821" s="6">
        <f>VLOOKUP(A821,'[1]LISTA ETIQUETAS'!$O:$Z,12,0)</f>
        <v>0.6</v>
      </c>
      <c r="K821" s="12">
        <f t="shared" si="36"/>
        <v>579.6</v>
      </c>
      <c r="L821" s="7" t="str">
        <f>IF(VLOOKUP(A821,'[1]LISTA ETIQUETAS'!O:AB,14,0)="","",(VLOOKUP(A821,'[1]LISTA ETIQUETAS'!O:AB,14,0)))</f>
        <v/>
      </c>
      <c r="M821" s="8">
        <f>VLOOKUP(A821,'[1]LISTA ETIQUETAS'!$O:$BR,56,0)</f>
        <v>0</v>
      </c>
      <c r="N821" s="9">
        <f t="shared" si="37"/>
        <v>81474</v>
      </c>
      <c r="S821" s="2">
        <f>_xlfn.XLOOKUP($A821,'[1]LISTA ETIQUETAS'!$O:$O,'[1]LISTA ETIQUETAS'!H:H,"",0)</f>
        <v>3</v>
      </c>
      <c r="T821" s="9">
        <f t="shared" si="38"/>
        <v>3</v>
      </c>
      <c r="U821" s="10" t="str">
        <f>IFERROR((VLOOKUP(A821,'links de acesso'!A:B,2,0)),"\\192.168.0.4\Produtos\PRODUTO_PRONTA_ENTREGA\static\IMAGENS_PRODUTOS\SEM IMAGEM.jpg")</f>
        <v>\\192.168.0.4\Produtos\PRODUTO_PRONTA_ENTREGA\static\IMAGENS_PRODUTOS\ESTANTE EIXO_81474.jpg</v>
      </c>
      <c r="V821" s="2"/>
    </row>
    <row r="822" spans="1:22" x14ac:dyDescent="0.25">
      <c r="A822" s="5">
        <v>81474</v>
      </c>
      <c r="B822" t="str">
        <f>IFERROR((VLOOKUP(A822,'[1]LISTA ETIQUETAS'!O:X,3,0)),"PRODUTO SEM ESTOQUE")</f>
        <v>EST ESTANTE EIXO (MODULO F) (FREIJO ENVELHECIDO)</v>
      </c>
      <c r="C822" s="10" t="str">
        <f>VLOOKUP(A822,'[1]LISTA ETIQUETAS'!$O:$BT,57,0)</f>
        <v>CLAMI ESTANTE</v>
      </c>
      <c r="D822" s="10" t="str">
        <f>VLOOKUP(A822,'[1]LISTA ETIQUETAS'!$O:$BT,58,0)</f>
        <v>ESTANTE EIXO (FL)</v>
      </c>
      <c r="E822" s="11">
        <f>IF(VLOOKUP(A822,'[1]LISTA ETIQUETAS'!O:W,4,0)="",(VLOOKUP(A822,'[1]LISTA ETIQUETAS'!O:W,6,0)),(VLOOKUP(A822,'[1]LISTA ETIQUETAS'!O:W,4,0)))</f>
        <v>0.3</v>
      </c>
      <c r="F822" s="11">
        <f>IF(VLOOKUP(A822,'[1]LISTA ETIQUETAS'!O:W,5,0)="",(VLOOKUP(A822,'[1]LISTA ETIQUETAS'!O:W,7,0)),(VLOOKUP(A822,'[1]LISTA ETIQUETAS'!O:W,5,0)))</f>
        <v>0.25</v>
      </c>
      <c r="G822" s="11">
        <f>IFERROR((VLOOKUP(A822,'[1]LISTA ETIQUETAS'!O:X,8,0)),"")</f>
        <v>0.35</v>
      </c>
      <c r="H822" s="11">
        <f>IFERROR((VLOOKUP(A822,'[1]LISTA ETIQUETAS'!O:X,9,0)),"")</f>
        <v>0</v>
      </c>
      <c r="I822" s="12">
        <f>IFERROR((VLOOKUP(A822,'[1]LISTA ETIQUETAS'!O:Y,11,0)),"")</f>
        <v>1449</v>
      </c>
      <c r="J822" s="6">
        <f>VLOOKUP(A822,'[1]LISTA ETIQUETAS'!$O:$Z,12,0)</f>
        <v>0.6</v>
      </c>
      <c r="K822" s="12">
        <f t="shared" si="36"/>
        <v>579.6</v>
      </c>
      <c r="L822" s="7" t="str">
        <f>IF(VLOOKUP(A822,'[1]LISTA ETIQUETAS'!O:AB,14,0)="","",(VLOOKUP(A822,'[1]LISTA ETIQUETAS'!O:AB,14,0)))</f>
        <v/>
      </c>
      <c r="M822" s="8">
        <f>VLOOKUP(A822,'[1]LISTA ETIQUETAS'!$O:$BR,56,0)</f>
        <v>0</v>
      </c>
      <c r="N822" s="9">
        <f t="shared" si="37"/>
        <v>81474</v>
      </c>
      <c r="S822" s="2">
        <f>_xlfn.XLOOKUP($A822,'[1]LISTA ETIQUETAS'!$O:$O,'[1]LISTA ETIQUETAS'!H:H,"",0)</f>
        <v>3</v>
      </c>
      <c r="T822" s="9">
        <f t="shared" si="38"/>
        <v>3</v>
      </c>
      <c r="U822" s="10" t="str">
        <f>IFERROR((VLOOKUP(A822,'links de acesso'!A:B,2,0)),"\\192.168.0.4\Produtos\PRODUTO_PRONTA_ENTREGA\static\IMAGENS_PRODUTOS\SEM IMAGEM.jpg")</f>
        <v>\\192.168.0.4\Produtos\PRODUTO_PRONTA_ENTREGA\static\IMAGENS_PRODUTOS\ESTANTE EIXO_81474.jpg</v>
      </c>
      <c r="V822" s="2"/>
    </row>
    <row r="823" spans="1:22" x14ac:dyDescent="0.25">
      <c r="A823" s="5">
        <v>232359</v>
      </c>
      <c r="B823" t="str">
        <f>IFERROR((VLOOKUP(A823,'[1]LISTA ETIQUETAS'!O:X,3,0)),"PRODUTO SEM ESTOQUE")</f>
        <v>EST ESTANTE MORE (LAM CARBO LISO ESTR FAKE BRONZE)</v>
      </c>
      <c r="C823" s="10" t="str">
        <f>VLOOKUP(A823,'[1]LISTA ETIQUETAS'!$O:$BT,57,0)</f>
        <v>CLAMI ESTANTE</v>
      </c>
      <c r="D823" s="10" t="str">
        <f>VLOOKUP(A823,'[1]LISTA ETIQUETAS'!$O:$BT,58,0)</f>
        <v>ESTANTE MORE (FL)</v>
      </c>
      <c r="E823" s="11">
        <f>IF(VLOOKUP(A823,'[1]LISTA ETIQUETAS'!O:W,4,0)="",(VLOOKUP(A823,'[1]LISTA ETIQUETAS'!O:W,6,0)),(VLOOKUP(A823,'[1]LISTA ETIQUETAS'!O:W,4,0)))</f>
        <v>1.2</v>
      </c>
      <c r="F823" s="11">
        <f>IF(VLOOKUP(A823,'[1]LISTA ETIQUETAS'!O:W,5,0)="",(VLOOKUP(A823,'[1]LISTA ETIQUETAS'!O:W,7,0)),(VLOOKUP(A823,'[1]LISTA ETIQUETAS'!O:W,5,0)))</f>
        <v>0.4</v>
      </c>
      <c r="G823" s="11">
        <f>IFERROR((VLOOKUP(A823,'[1]LISTA ETIQUETAS'!O:X,8,0)),"")</f>
        <v>1.6</v>
      </c>
      <c r="H823" s="11">
        <f>IFERROR((VLOOKUP(A823,'[1]LISTA ETIQUETAS'!O:X,9,0)),"")</f>
        <v>0</v>
      </c>
      <c r="I823" s="12">
        <f>IFERROR((VLOOKUP(A823,'[1]LISTA ETIQUETAS'!O:Y,11,0)),"")</f>
        <v>44544.61</v>
      </c>
      <c r="J823" s="6">
        <f>VLOOKUP(A823,'[1]LISTA ETIQUETAS'!$O:$Z,12,0)</f>
        <v>0.6</v>
      </c>
      <c r="K823" s="12">
        <f t="shared" si="36"/>
        <v>17817.844000000001</v>
      </c>
      <c r="L823" s="7" t="str">
        <f>IF(VLOOKUP(A823,'[1]LISTA ETIQUETAS'!O:AB,14,0)="","",(VLOOKUP(A823,'[1]LISTA ETIQUETAS'!O:AB,14,0)))</f>
        <v/>
      </c>
      <c r="M823" s="8">
        <f>VLOOKUP(A823,'[1]LISTA ETIQUETAS'!$O:$BR,56,0)</f>
        <v>0</v>
      </c>
      <c r="N823" s="9">
        <f t="shared" si="37"/>
        <v>232359</v>
      </c>
      <c r="S823" s="2">
        <f>_xlfn.XLOOKUP($A823,'[1]LISTA ETIQUETAS'!$O:$O,'[1]LISTA ETIQUETAS'!H:H,"",0)</f>
        <v>2</v>
      </c>
      <c r="T823" s="9">
        <f t="shared" si="38"/>
        <v>2</v>
      </c>
      <c r="U823" s="10" t="str">
        <f>IFERROR((VLOOKUP(A823,'links de acesso'!A:B,2,0)),"\\192.168.0.4\Produtos\PRODUTO_PRONTA_ENTREGA\static\IMAGENS_PRODUTOS\SEM IMAGEM.jpg")</f>
        <v>\\192.168.0.4\Produtos\PRODUTO_PRONTA_ENTREGA\static\IMAGENS_PRODUTOS\ESTANTE MORE_232359.jpg</v>
      </c>
      <c r="V823" s="2"/>
    </row>
    <row r="824" spans="1:22" x14ac:dyDescent="0.25">
      <c r="A824" s="5">
        <v>77581</v>
      </c>
      <c r="B824" t="str">
        <f>IFERROR((VLOOKUP(A824,'[1]LISTA ETIQUETAS'!O:X,3,0)),"PRODUTO SEM ESTOQUE")</f>
        <v>EST ESTANTE VENEZIA (4 MODULOS) (FREIJO CASTANHO)</v>
      </c>
      <c r="C824" s="10" t="str">
        <f>VLOOKUP(A824,'[1]LISTA ETIQUETAS'!$O:$BT,57,0)</f>
        <v>CLAMI ESTANTE</v>
      </c>
      <c r="D824" s="10" t="str">
        <f>VLOOKUP(A824,'[1]LISTA ETIQUETAS'!$O:$BT,58,0)</f>
        <v>ESTANTE VENEZIA (FL)</v>
      </c>
      <c r="E824" s="11">
        <f>IF(VLOOKUP(A824,'[1]LISTA ETIQUETAS'!O:W,4,0)="",(VLOOKUP(A824,'[1]LISTA ETIQUETAS'!O:W,6,0)),(VLOOKUP(A824,'[1]LISTA ETIQUETAS'!O:W,4,0)))</f>
        <v>0</v>
      </c>
      <c r="F824" s="11">
        <f>IF(VLOOKUP(A824,'[1]LISTA ETIQUETAS'!O:W,5,0)="",(VLOOKUP(A824,'[1]LISTA ETIQUETAS'!O:W,7,0)),(VLOOKUP(A824,'[1]LISTA ETIQUETAS'!O:W,5,0)))</f>
        <v>0</v>
      </c>
      <c r="G824" s="11">
        <f>IFERROR((VLOOKUP(A824,'[1]LISTA ETIQUETAS'!O:X,8,0)),"")</f>
        <v>0</v>
      </c>
      <c r="H824" s="11">
        <f>IFERROR((VLOOKUP(A824,'[1]LISTA ETIQUETAS'!O:X,9,0)),"")</f>
        <v>0</v>
      </c>
      <c r="I824" s="12">
        <f>IFERROR((VLOOKUP(A824,'[1]LISTA ETIQUETAS'!O:Y,11,0)),"")</f>
        <v>12543.12</v>
      </c>
      <c r="J824" s="6">
        <f>VLOOKUP(A824,'[1]LISTA ETIQUETAS'!$O:$Z,12,0)</f>
        <v>0.75</v>
      </c>
      <c r="K824" s="12">
        <f t="shared" si="36"/>
        <v>3135.7800000000007</v>
      </c>
      <c r="L824" s="7" t="str">
        <f>IF(VLOOKUP(A824,'[1]LISTA ETIQUETAS'!O:AB,14,0)="","",(VLOOKUP(A824,'[1]LISTA ETIQUETAS'!O:AB,14,0)))</f>
        <v/>
      </c>
      <c r="M824" s="8">
        <f>VLOOKUP(A824,'[1]LISTA ETIQUETAS'!$O:$BR,56,0)</f>
        <v>0</v>
      </c>
      <c r="N824" s="9">
        <f t="shared" si="37"/>
        <v>77581</v>
      </c>
      <c r="S824" s="2">
        <f>_xlfn.XLOOKUP($A824,'[1]LISTA ETIQUETAS'!$O:$O,'[1]LISTA ETIQUETAS'!H:H,"",0)</f>
        <v>2</v>
      </c>
      <c r="T824" s="9">
        <f t="shared" si="38"/>
        <v>2</v>
      </c>
      <c r="U824" s="10" t="str">
        <f>IFERROR((VLOOKUP(A824,'links de acesso'!A:B,2,0)),"\\192.168.0.4\Produtos\PRODUTO_PRONTA_ENTREGA\static\IMAGENS_PRODUTOS\SEM IMAGEM.jpg")</f>
        <v>\\192.168.0.4\Produtos\PRODUTO_PRONTA_ENTREGA\static\IMAGENS_PRODUTOS\ESTANTE VENEZA_77581.jpg</v>
      </c>
      <c r="V824" s="2"/>
    </row>
    <row r="825" spans="1:22" x14ac:dyDescent="0.25">
      <c r="A825" s="5">
        <v>142050</v>
      </c>
      <c r="B825" t="str">
        <f>IFERROR((VLOOKUP(A825,'[1]LISTA ETIQUETAS'!O:X,3,0)),"PRODUTO SEM ESTOQUE")</f>
        <v>EST ESTANTE VENEZIA (LACA FOSCA PRETA)</v>
      </c>
      <c r="C825" s="10" t="str">
        <f>VLOOKUP(A825,'[1]LISTA ETIQUETAS'!$O:$BT,57,0)</f>
        <v>CLAMI ESTANTE</v>
      </c>
      <c r="D825" s="10" t="str">
        <f>VLOOKUP(A825,'[1]LISTA ETIQUETAS'!$O:$BT,58,0)</f>
        <v>ESTANTE VENEZIA (FL)</v>
      </c>
      <c r="E825" s="11">
        <f>IF(VLOOKUP(A825,'[1]LISTA ETIQUETAS'!O:W,4,0)="",(VLOOKUP(A825,'[1]LISTA ETIQUETAS'!O:W,6,0)),(VLOOKUP(A825,'[1]LISTA ETIQUETAS'!O:W,4,0)))</f>
        <v>0.35</v>
      </c>
      <c r="F825" s="11">
        <f>IF(VLOOKUP(A825,'[1]LISTA ETIQUETAS'!O:W,5,0)="",(VLOOKUP(A825,'[1]LISTA ETIQUETAS'!O:W,7,0)),(VLOOKUP(A825,'[1]LISTA ETIQUETAS'!O:W,5,0)))</f>
        <v>0.35</v>
      </c>
      <c r="G825" s="11">
        <f>IFERROR((VLOOKUP(A825,'[1]LISTA ETIQUETAS'!O:X,8,0)),"")</f>
        <v>0.52</v>
      </c>
      <c r="H825" s="11">
        <f>IFERROR((VLOOKUP(A825,'[1]LISTA ETIQUETAS'!O:X,9,0)),"")</f>
        <v>0</v>
      </c>
      <c r="I825" s="12">
        <f>IFERROR((VLOOKUP(A825,'[1]LISTA ETIQUETAS'!O:Y,11,0)),"")</f>
        <v>2963.33</v>
      </c>
      <c r="J825" s="6">
        <f>VLOOKUP(A825,'[1]LISTA ETIQUETAS'!$O:$Z,12,0)</f>
        <v>0.7</v>
      </c>
      <c r="K825" s="12">
        <f t="shared" si="36"/>
        <v>888.99900000000025</v>
      </c>
      <c r="L825" s="7" t="str">
        <f>IF(VLOOKUP(A825,'[1]LISTA ETIQUETAS'!O:AB,14,0)="","",(VLOOKUP(A825,'[1]LISTA ETIQUETAS'!O:AB,14,0)))</f>
        <v/>
      </c>
      <c r="M825" s="8">
        <f>VLOOKUP(A825,'[1]LISTA ETIQUETAS'!$O:$BR,56,0)</f>
        <v>0</v>
      </c>
      <c r="N825" s="9">
        <f t="shared" si="37"/>
        <v>142050</v>
      </c>
      <c r="S825" s="2">
        <f>_xlfn.XLOOKUP($A825,'[1]LISTA ETIQUETAS'!$O:$O,'[1]LISTA ETIQUETAS'!H:H,"",0)</f>
        <v>1</v>
      </c>
      <c r="T825" s="9">
        <f t="shared" si="38"/>
        <v>1</v>
      </c>
      <c r="U825" s="10" t="str">
        <f>IFERROR((VLOOKUP(A825,'links de acesso'!A:B,2,0)),"\\192.168.0.4\Produtos\PRODUTO_PRONTA_ENTREGA\static\IMAGENS_PRODUTOS\SEM IMAGEM.jpg")</f>
        <v>\\192.168.0.4\Produtos\PRODUTO_PRONTA_ENTREGA\static\IMAGENS_PRODUTOS\ESTANTE VENEZA_142050.jpg</v>
      </c>
      <c r="V825" s="2"/>
    </row>
    <row r="826" spans="1:22" x14ac:dyDescent="0.25">
      <c r="A826" s="5">
        <v>299533</v>
      </c>
      <c r="B826" t="str">
        <f>IFERROR((VLOOKUP(A826,'[1]LISTA ETIQUETAS'!O:X,3,0)),"PRODUTO SEM ESTOQUE")</f>
        <v>EST ESTANTE VO (B) (MTZ ONIX PRETO) (LAM 2 NOGUEIRA)</v>
      </c>
      <c r="C826" s="10" t="str">
        <f>VLOOKUP(A826,'[1]LISTA ETIQUETAS'!$O:$BT,57,0)</f>
        <v>CLAMI ESTANTE</v>
      </c>
      <c r="D826" s="10" t="str">
        <f>VLOOKUP(A826,'[1]LISTA ETIQUETAS'!$O:$BT,58,0)</f>
        <v>ESTANTE VO</v>
      </c>
      <c r="E826" s="11">
        <f>IF(VLOOKUP(A826,'[1]LISTA ETIQUETAS'!O:W,4,0)="",(VLOOKUP(A826,'[1]LISTA ETIQUETAS'!O:W,6,0)),(VLOOKUP(A826,'[1]LISTA ETIQUETAS'!O:W,4,0)))</f>
        <v>1.04</v>
      </c>
      <c r="F826" s="11">
        <f>IF(VLOOKUP(A826,'[1]LISTA ETIQUETAS'!O:W,5,0)="",(VLOOKUP(A826,'[1]LISTA ETIQUETAS'!O:W,7,0)),(VLOOKUP(A826,'[1]LISTA ETIQUETAS'!O:W,5,0)))</f>
        <v>0.45</v>
      </c>
      <c r="G826" s="11">
        <f>IFERROR((VLOOKUP(A826,'[1]LISTA ETIQUETAS'!O:X,8,0)),"")</f>
        <v>2.11</v>
      </c>
      <c r="H826" s="11">
        <f>IFERROR((VLOOKUP(A826,'[1]LISTA ETIQUETAS'!O:X,9,0)),"")</f>
        <v>0</v>
      </c>
      <c r="I826" s="12">
        <f>IFERROR((VLOOKUP(A826,'[1]LISTA ETIQUETAS'!O:Y,11,0)),"")</f>
        <v>63815.4</v>
      </c>
      <c r="J826" s="6">
        <f>VLOOKUP(A826,'[1]LISTA ETIQUETAS'!$O:$Z,12,0)</f>
        <v>0.35</v>
      </c>
      <c r="K826" s="12">
        <f t="shared" si="36"/>
        <v>41480.01</v>
      </c>
      <c r="L826" s="7" t="str">
        <f>IF(VLOOKUP(A826,'[1]LISTA ETIQUETAS'!O:AB,14,0)="","",(VLOOKUP(A826,'[1]LISTA ETIQUETAS'!O:AB,14,0)))</f>
        <v/>
      </c>
      <c r="M826" s="8">
        <f>VLOOKUP(A826,'[1]LISTA ETIQUETAS'!$O:$BR,56,0)</f>
        <v>0</v>
      </c>
      <c r="N826" s="9">
        <f t="shared" si="37"/>
        <v>299533</v>
      </c>
      <c r="S826" s="2">
        <f>_xlfn.XLOOKUP($A826,'[1]LISTA ETIQUETAS'!$O:$O,'[1]LISTA ETIQUETAS'!H:H,"",0)</f>
        <v>1</v>
      </c>
      <c r="T826" s="9">
        <f t="shared" si="38"/>
        <v>1</v>
      </c>
      <c r="U826" s="10" t="str">
        <f>IFERROR((VLOOKUP(A826,'links de acesso'!A:B,2,0)),"\\192.168.0.4\Produtos\PRODUTO_PRONTA_ENTREGA\static\IMAGENS_PRODUTOS\SEM IMAGEM.jpg")</f>
        <v>\\192.168.0.4\Produtos\PRODUTO_PRONTA_ENTREGA\static\IMAGENS_PRODUTOS\SEM IMAGEM.jpg</v>
      </c>
      <c r="V826" s="2"/>
    </row>
    <row r="827" spans="1:22" x14ac:dyDescent="0.25">
      <c r="A827" s="5">
        <v>299562</v>
      </c>
      <c r="B827" t="str">
        <f>IFERROR((VLOOKUP(A827,'[1]LISTA ETIQUETAS'!O:X,3,0)),"PRODUTO SEM ESTOQUE")</f>
        <v>EST ESTANTE VO (C) (MTZ ONIX PRETO) (LAM 2 NOGUEIRA)</v>
      </c>
      <c r="C827" s="10" t="str">
        <f>VLOOKUP(A827,'[1]LISTA ETIQUETAS'!$O:$BT,57,0)</f>
        <v>CLAMI ESTANTE</v>
      </c>
      <c r="D827" s="10" t="str">
        <f>VLOOKUP(A827,'[1]LISTA ETIQUETAS'!$O:$BT,58,0)</f>
        <v>ESTANTE VO</v>
      </c>
      <c r="E827" s="11">
        <f>IF(VLOOKUP(A827,'[1]LISTA ETIQUETAS'!O:W,4,0)="",(VLOOKUP(A827,'[1]LISTA ETIQUETAS'!O:W,6,0)),(VLOOKUP(A827,'[1]LISTA ETIQUETAS'!O:W,4,0)))</f>
        <v>1.04</v>
      </c>
      <c r="F827" s="11">
        <f>IF(VLOOKUP(A827,'[1]LISTA ETIQUETAS'!O:W,5,0)="",(VLOOKUP(A827,'[1]LISTA ETIQUETAS'!O:W,7,0)),(VLOOKUP(A827,'[1]LISTA ETIQUETAS'!O:W,5,0)))</f>
        <v>0.45</v>
      </c>
      <c r="G827" s="11">
        <f>IFERROR((VLOOKUP(A827,'[1]LISTA ETIQUETAS'!O:X,8,0)),"")</f>
        <v>2.11</v>
      </c>
      <c r="H827" s="11">
        <f>IFERROR((VLOOKUP(A827,'[1]LISTA ETIQUETAS'!O:X,9,0)),"")</f>
        <v>0</v>
      </c>
      <c r="I827" s="12">
        <f>IFERROR((VLOOKUP(A827,'[1]LISTA ETIQUETAS'!O:Y,11,0)),"")</f>
        <v>61959.61</v>
      </c>
      <c r="J827" s="6">
        <f>VLOOKUP(A827,'[1]LISTA ETIQUETAS'!$O:$Z,12,0)</f>
        <v>0.35</v>
      </c>
      <c r="K827" s="12">
        <f t="shared" si="36"/>
        <v>40273.746500000001</v>
      </c>
      <c r="L827" s="7" t="str">
        <f>IF(VLOOKUP(A827,'[1]LISTA ETIQUETAS'!O:AB,14,0)="","",(VLOOKUP(A827,'[1]LISTA ETIQUETAS'!O:AB,14,0)))</f>
        <v/>
      </c>
      <c r="M827" s="8">
        <f>VLOOKUP(A827,'[1]LISTA ETIQUETAS'!$O:$BR,56,0)</f>
        <v>0</v>
      </c>
      <c r="N827" s="9">
        <f t="shared" si="37"/>
        <v>299562</v>
      </c>
      <c r="S827" s="2">
        <f>_xlfn.XLOOKUP($A827,'[1]LISTA ETIQUETAS'!$O:$O,'[1]LISTA ETIQUETAS'!H:H,"",0)</f>
        <v>1</v>
      </c>
      <c r="T827" s="9">
        <f t="shared" si="38"/>
        <v>1</v>
      </c>
      <c r="U827" s="10" t="str">
        <f>IFERROR((VLOOKUP(A827,'links de acesso'!A:B,2,0)),"\\192.168.0.4\Produtos\PRODUTO_PRONTA_ENTREGA\static\IMAGENS_PRODUTOS\SEM IMAGEM.jpg")</f>
        <v>\\192.168.0.4\Produtos\PRODUTO_PRONTA_ENTREGA\static\IMAGENS_PRODUTOS\SEM IMAGEM.jpg</v>
      </c>
      <c r="V827" s="2"/>
    </row>
    <row r="828" spans="1:22" x14ac:dyDescent="0.25">
      <c r="A828" s="5">
        <v>334461</v>
      </c>
      <c r="B828" t="str">
        <f>IFERROR((VLOOKUP(A828,'[1]LISTA ETIQUETAS'!O:X,3,0)),"PRODUTO SEM ESTOQUE")</f>
        <v>EST COMPONENTE PRATELEIRA ESTANTE VO (UNIAO) (LAM 3 LOURO P)</v>
      </c>
      <c r="C828" s="10" t="str">
        <f>VLOOKUP(A828,'[1]LISTA ETIQUETAS'!$O:$BT,57,0)</f>
        <v>CLAMI ESTANTE</v>
      </c>
      <c r="D828" s="10" t="str">
        <f>VLOOKUP(A828,'[1]LISTA ETIQUETAS'!$O:$BT,58,0)</f>
        <v>ESTANTE VO</v>
      </c>
      <c r="E828" s="11">
        <f>IF(VLOOKUP(A828,'[1]LISTA ETIQUETAS'!O:W,4,0)="",(VLOOKUP(A828,'[1]LISTA ETIQUETAS'!O:W,6,0)),(VLOOKUP(A828,'[1]LISTA ETIQUETAS'!O:W,4,0)))</f>
        <v>0.6</v>
      </c>
      <c r="F828" s="11">
        <f>IF(VLOOKUP(A828,'[1]LISTA ETIQUETAS'!O:W,5,0)="",(VLOOKUP(A828,'[1]LISTA ETIQUETAS'!O:W,7,0)),(VLOOKUP(A828,'[1]LISTA ETIQUETAS'!O:W,5,0)))</f>
        <v>0.39</v>
      </c>
      <c r="G828" s="11">
        <f>IFERROR((VLOOKUP(A828,'[1]LISTA ETIQUETAS'!O:X,8,0)),"")</f>
        <v>0.03</v>
      </c>
      <c r="H828" s="11">
        <f>IFERROR((VLOOKUP(A828,'[1]LISTA ETIQUETAS'!O:X,9,0)),"")</f>
        <v>0</v>
      </c>
      <c r="I828" s="12">
        <f>IFERROR((VLOOKUP(A828,'[1]LISTA ETIQUETAS'!O:Y,11,0)),"")</f>
        <v>2825.8</v>
      </c>
      <c r="J828" s="6">
        <f>VLOOKUP(A828,'[1]LISTA ETIQUETAS'!$O:$Z,12,0)</f>
        <v>0.5</v>
      </c>
      <c r="K828" s="12">
        <f t="shared" si="36"/>
        <v>1412.9</v>
      </c>
      <c r="L828" s="7" t="str">
        <f>IF(VLOOKUP(A828,'[1]LISTA ETIQUETAS'!O:AB,14,0)="","",(VLOOKUP(A828,'[1]LISTA ETIQUETAS'!O:AB,14,0)))</f>
        <v/>
      </c>
      <c r="M828" s="8">
        <f>VLOOKUP(A828,'[1]LISTA ETIQUETAS'!$O:$BR,56,0)</f>
        <v>0</v>
      </c>
      <c r="N828" s="9">
        <f t="shared" si="37"/>
        <v>334461</v>
      </c>
      <c r="S828" s="2">
        <f>_xlfn.XLOOKUP($A828,'[1]LISTA ETIQUETAS'!$O:$O,'[1]LISTA ETIQUETAS'!H:H,"",0)</f>
        <v>6</v>
      </c>
      <c r="T828" s="9">
        <f t="shared" si="38"/>
        <v>6</v>
      </c>
      <c r="U828" s="10" t="str">
        <f>IFERROR((VLOOKUP(A828,'links de acesso'!A:B,2,0)),"\\192.168.0.4\Produtos\PRODUTO_PRONTA_ENTREGA\static\IMAGENS_PRODUTOS\SEM IMAGEM.jpg")</f>
        <v>\\192.168.0.4\Produtos\PRODUTO_PRONTA_ENTREGA\static\IMAGENS_PRODUTOS\SEM IMAGEM.jpg</v>
      </c>
      <c r="V828" s="2"/>
    </row>
    <row r="829" spans="1:22" x14ac:dyDescent="0.25">
      <c r="A829" s="5">
        <v>334461</v>
      </c>
      <c r="B829" t="str">
        <f>IFERROR((VLOOKUP(A829,'[1]LISTA ETIQUETAS'!O:X,3,0)),"PRODUTO SEM ESTOQUE")</f>
        <v>EST COMPONENTE PRATELEIRA ESTANTE VO (UNIAO) (LAM 3 LOURO P)</v>
      </c>
      <c r="C829" s="10" t="str">
        <f>VLOOKUP(A829,'[1]LISTA ETIQUETAS'!$O:$BT,57,0)</f>
        <v>CLAMI ESTANTE</v>
      </c>
      <c r="D829" s="10" t="str">
        <f>VLOOKUP(A829,'[1]LISTA ETIQUETAS'!$O:$BT,58,0)</f>
        <v>ESTANTE VO</v>
      </c>
      <c r="E829" s="11">
        <f>IF(VLOOKUP(A829,'[1]LISTA ETIQUETAS'!O:W,4,0)="",(VLOOKUP(A829,'[1]LISTA ETIQUETAS'!O:W,6,0)),(VLOOKUP(A829,'[1]LISTA ETIQUETAS'!O:W,4,0)))</f>
        <v>0.6</v>
      </c>
      <c r="F829" s="11">
        <f>IF(VLOOKUP(A829,'[1]LISTA ETIQUETAS'!O:W,5,0)="",(VLOOKUP(A829,'[1]LISTA ETIQUETAS'!O:W,7,0)),(VLOOKUP(A829,'[1]LISTA ETIQUETAS'!O:W,5,0)))</f>
        <v>0.39</v>
      </c>
      <c r="G829" s="11">
        <f>IFERROR((VLOOKUP(A829,'[1]LISTA ETIQUETAS'!O:X,8,0)),"")</f>
        <v>0.03</v>
      </c>
      <c r="H829" s="11">
        <f>IFERROR((VLOOKUP(A829,'[1]LISTA ETIQUETAS'!O:X,9,0)),"")</f>
        <v>0</v>
      </c>
      <c r="I829" s="12">
        <f>IFERROR((VLOOKUP(A829,'[1]LISTA ETIQUETAS'!O:Y,11,0)),"")</f>
        <v>2825.8</v>
      </c>
      <c r="J829" s="6">
        <f>VLOOKUP(A829,'[1]LISTA ETIQUETAS'!$O:$Z,12,0)</f>
        <v>0.5</v>
      </c>
      <c r="K829" s="12">
        <f t="shared" si="36"/>
        <v>1412.9</v>
      </c>
      <c r="L829" s="7" t="str">
        <f>IF(VLOOKUP(A829,'[1]LISTA ETIQUETAS'!O:AB,14,0)="","",(VLOOKUP(A829,'[1]LISTA ETIQUETAS'!O:AB,14,0)))</f>
        <v/>
      </c>
      <c r="M829" s="8">
        <f>VLOOKUP(A829,'[1]LISTA ETIQUETAS'!$O:$BR,56,0)</f>
        <v>0</v>
      </c>
      <c r="N829" s="9">
        <f t="shared" si="37"/>
        <v>334461</v>
      </c>
      <c r="S829" s="2">
        <f>_xlfn.XLOOKUP($A829,'[1]LISTA ETIQUETAS'!$O:$O,'[1]LISTA ETIQUETAS'!H:H,"",0)</f>
        <v>6</v>
      </c>
      <c r="T829" s="9">
        <f t="shared" si="38"/>
        <v>6</v>
      </c>
      <c r="U829" s="10" t="str">
        <f>IFERROR((VLOOKUP(A829,'links de acesso'!A:B,2,0)),"\\192.168.0.4\Produtos\PRODUTO_PRONTA_ENTREGA\static\IMAGENS_PRODUTOS\SEM IMAGEM.jpg")</f>
        <v>\\192.168.0.4\Produtos\PRODUTO_PRONTA_ENTREGA\static\IMAGENS_PRODUTOS\SEM IMAGEM.jpg</v>
      </c>
      <c r="V829" s="2"/>
    </row>
    <row r="830" spans="1:22" x14ac:dyDescent="0.25">
      <c r="A830" s="5">
        <v>334461</v>
      </c>
      <c r="B830" t="str">
        <f>IFERROR((VLOOKUP(A830,'[1]LISTA ETIQUETAS'!O:X,3,0)),"PRODUTO SEM ESTOQUE")</f>
        <v>EST COMPONENTE PRATELEIRA ESTANTE VO (UNIAO) (LAM 3 LOURO P)</v>
      </c>
      <c r="C830" s="10" t="str">
        <f>VLOOKUP(A830,'[1]LISTA ETIQUETAS'!$O:$BT,57,0)</f>
        <v>CLAMI ESTANTE</v>
      </c>
      <c r="D830" s="10" t="str">
        <f>VLOOKUP(A830,'[1]LISTA ETIQUETAS'!$O:$BT,58,0)</f>
        <v>ESTANTE VO</v>
      </c>
      <c r="E830" s="11">
        <f>IF(VLOOKUP(A830,'[1]LISTA ETIQUETAS'!O:W,4,0)="",(VLOOKUP(A830,'[1]LISTA ETIQUETAS'!O:W,6,0)),(VLOOKUP(A830,'[1]LISTA ETIQUETAS'!O:W,4,0)))</f>
        <v>0.6</v>
      </c>
      <c r="F830" s="11">
        <f>IF(VLOOKUP(A830,'[1]LISTA ETIQUETAS'!O:W,5,0)="",(VLOOKUP(A830,'[1]LISTA ETIQUETAS'!O:W,7,0)),(VLOOKUP(A830,'[1]LISTA ETIQUETAS'!O:W,5,0)))</f>
        <v>0.39</v>
      </c>
      <c r="G830" s="11">
        <f>IFERROR((VLOOKUP(A830,'[1]LISTA ETIQUETAS'!O:X,8,0)),"")</f>
        <v>0.03</v>
      </c>
      <c r="H830" s="11">
        <f>IFERROR((VLOOKUP(A830,'[1]LISTA ETIQUETAS'!O:X,9,0)),"")</f>
        <v>0</v>
      </c>
      <c r="I830" s="12">
        <f>IFERROR((VLOOKUP(A830,'[1]LISTA ETIQUETAS'!O:Y,11,0)),"")</f>
        <v>2825.8</v>
      </c>
      <c r="J830" s="6">
        <f>VLOOKUP(A830,'[1]LISTA ETIQUETAS'!$O:$Z,12,0)</f>
        <v>0.5</v>
      </c>
      <c r="K830" s="12">
        <f t="shared" si="36"/>
        <v>1412.9</v>
      </c>
      <c r="L830" s="7" t="str">
        <f>IF(VLOOKUP(A830,'[1]LISTA ETIQUETAS'!O:AB,14,0)="","",(VLOOKUP(A830,'[1]LISTA ETIQUETAS'!O:AB,14,0)))</f>
        <v/>
      </c>
      <c r="M830" s="8">
        <f>VLOOKUP(A830,'[1]LISTA ETIQUETAS'!$O:$BR,56,0)</f>
        <v>0</v>
      </c>
      <c r="N830" s="9">
        <f t="shared" si="37"/>
        <v>334461</v>
      </c>
      <c r="S830" s="2">
        <f>_xlfn.XLOOKUP($A830,'[1]LISTA ETIQUETAS'!$O:$O,'[1]LISTA ETIQUETAS'!H:H,"",0)</f>
        <v>6</v>
      </c>
      <c r="T830" s="9">
        <f t="shared" si="38"/>
        <v>6</v>
      </c>
      <c r="U830" s="10" t="str">
        <f>IFERROR((VLOOKUP(A830,'links de acesso'!A:B,2,0)),"\\192.168.0.4\Produtos\PRODUTO_PRONTA_ENTREGA\static\IMAGENS_PRODUTOS\SEM IMAGEM.jpg")</f>
        <v>\\192.168.0.4\Produtos\PRODUTO_PRONTA_ENTREGA\static\IMAGENS_PRODUTOS\SEM IMAGEM.jpg</v>
      </c>
      <c r="V830" s="2"/>
    </row>
    <row r="831" spans="1:22" x14ac:dyDescent="0.25">
      <c r="A831" s="5">
        <v>334461</v>
      </c>
      <c r="B831" t="str">
        <f>IFERROR((VLOOKUP(A831,'[1]LISTA ETIQUETAS'!O:X,3,0)),"PRODUTO SEM ESTOQUE")</f>
        <v>EST COMPONENTE PRATELEIRA ESTANTE VO (UNIAO) (LAM 3 LOURO P)</v>
      </c>
      <c r="C831" s="10" t="str">
        <f>VLOOKUP(A831,'[1]LISTA ETIQUETAS'!$O:$BT,57,0)</f>
        <v>CLAMI ESTANTE</v>
      </c>
      <c r="D831" s="10" t="str">
        <f>VLOOKUP(A831,'[1]LISTA ETIQUETAS'!$O:$BT,58,0)</f>
        <v>ESTANTE VO</v>
      </c>
      <c r="E831" s="11">
        <f>IF(VLOOKUP(A831,'[1]LISTA ETIQUETAS'!O:W,4,0)="",(VLOOKUP(A831,'[1]LISTA ETIQUETAS'!O:W,6,0)),(VLOOKUP(A831,'[1]LISTA ETIQUETAS'!O:W,4,0)))</f>
        <v>0.6</v>
      </c>
      <c r="F831" s="11">
        <f>IF(VLOOKUP(A831,'[1]LISTA ETIQUETAS'!O:W,5,0)="",(VLOOKUP(A831,'[1]LISTA ETIQUETAS'!O:W,7,0)),(VLOOKUP(A831,'[1]LISTA ETIQUETAS'!O:W,5,0)))</f>
        <v>0.39</v>
      </c>
      <c r="G831" s="11">
        <f>IFERROR((VLOOKUP(A831,'[1]LISTA ETIQUETAS'!O:X,8,0)),"")</f>
        <v>0.03</v>
      </c>
      <c r="H831" s="11">
        <f>IFERROR((VLOOKUP(A831,'[1]LISTA ETIQUETAS'!O:X,9,0)),"")</f>
        <v>0</v>
      </c>
      <c r="I831" s="12">
        <f>IFERROR((VLOOKUP(A831,'[1]LISTA ETIQUETAS'!O:Y,11,0)),"")</f>
        <v>2825.8</v>
      </c>
      <c r="J831" s="6">
        <f>VLOOKUP(A831,'[1]LISTA ETIQUETAS'!$O:$Z,12,0)</f>
        <v>0.5</v>
      </c>
      <c r="K831" s="12">
        <f t="shared" si="36"/>
        <v>1412.9</v>
      </c>
      <c r="L831" s="7" t="str">
        <f>IF(VLOOKUP(A831,'[1]LISTA ETIQUETAS'!O:AB,14,0)="","",(VLOOKUP(A831,'[1]LISTA ETIQUETAS'!O:AB,14,0)))</f>
        <v/>
      </c>
      <c r="M831" s="8">
        <f>VLOOKUP(A831,'[1]LISTA ETIQUETAS'!$O:$BR,56,0)</f>
        <v>0</v>
      </c>
      <c r="N831" s="9">
        <f t="shared" si="37"/>
        <v>334461</v>
      </c>
      <c r="S831" s="2">
        <f>_xlfn.XLOOKUP($A831,'[1]LISTA ETIQUETAS'!$O:$O,'[1]LISTA ETIQUETAS'!H:H,"",0)</f>
        <v>6</v>
      </c>
      <c r="T831" s="9">
        <f t="shared" si="38"/>
        <v>6</v>
      </c>
      <c r="U831" s="10" t="str">
        <f>IFERROR((VLOOKUP(A831,'links de acesso'!A:B,2,0)),"\\192.168.0.4\Produtos\PRODUTO_PRONTA_ENTREGA\static\IMAGENS_PRODUTOS\SEM IMAGEM.jpg")</f>
        <v>\\192.168.0.4\Produtos\PRODUTO_PRONTA_ENTREGA\static\IMAGENS_PRODUTOS\SEM IMAGEM.jpg</v>
      </c>
      <c r="V831" s="2"/>
    </row>
    <row r="832" spans="1:22" x14ac:dyDescent="0.25">
      <c r="A832" s="5">
        <v>334461</v>
      </c>
      <c r="B832" t="str">
        <f>IFERROR((VLOOKUP(A832,'[1]LISTA ETIQUETAS'!O:X,3,0)),"PRODUTO SEM ESTOQUE")</f>
        <v>EST COMPONENTE PRATELEIRA ESTANTE VO (UNIAO) (LAM 3 LOURO P)</v>
      </c>
      <c r="C832" s="10" t="str">
        <f>VLOOKUP(A832,'[1]LISTA ETIQUETAS'!$O:$BT,57,0)</f>
        <v>CLAMI ESTANTE</v>
      </c>
      <c r="D832" s="10" t="str">
        <f>VLOOKUP(A832,'[1]LISTA ETIQUETAS'!$O:$BT,58,0)</f>
        <v>ESTANTE VO</v>
      </c>
      <c r="E832" s="11">
        <f>IF(VLOOKUP(A832,'[1]LISTA ETIQUETAS'!O:W,4,0)="",(VLOOKUP(A832,'[1]LISTA ETIQUETAS'!O:W,6,0)),(VLOOKUP(A832,'[1]LISTA ETIQUETAS'!O:W,4,0)))</f>
        <v>0.6</v>
      </c>
      <c r="F832" s="11">
        <f>IF(VLOOKUP(A832,'[1]LISTA ETIQUETAS'!O:W,5,0)="",(VLOOKUP(A832,'[1]LISTA ETIQUETAS'!O:W,7,0)),(VLOOKUP(A832,'[1]LISTA ETIQUETAS'!O:W,5,0)))</f>
        <v>0.39</v>
      </c>
      <c r="G832" s="11">
        <f>IFERROR((VLOOKUP(A832,'[1]LISTA ETIQUETAS'!O:X,8,0)),"")</f>
        <v>0.03</v>
      </c>
      <c r="H832" s="11">
        <f>IFERROR((VLOOKUP(A832,'[1]LISTA ETIQUETAS'!O:X,9,0)),"")</f>
        <v>0</v>
      </c>
      <c r="I832" s="12">
        <f>IFERROR((VLOOKUP(A832,'[1]LISTA ETIQUETAS'!O:Y,11,0)),"")</f>
        <v>2825.8</v>
      </c>
      <c r="J832" s="6">
        <f>VLOOKUP(A832,'[1]LISTA ETIQUETAS'!$O:$Z,12,0)</f>
        <v>0.5</v>
      </c>
      <c r="K832" s="12">
        <f t="shared" si="36"/>
        <v>1412.9</v>
      </c>
      <c r="L832" s="7" t="str">
        <f>IF(VLOOKUP(A832,'[1]LISTA ETIQUETAS'!O:AB,14,0)="","",(VLOOKUP(A832,'[1]LISTA ETIQUETAS'!O:AB,14,0)))</f>
        <v/>
      </c>
      <c r="M832" s="8">
        <f>VLOOKUP(A832,'[1]LISTA ETIQUETAS'!$O:$BR,56,0)</f>
        <v>0</v>
      </c>
      <c r="N832" s="9">
        <f t="shared" si="37"/>
        <v>334461</v>
      </c>
      <c r="S832" s="2">
        <f>_xlfn.XLOOKUP($A832,'[1]LISTA ETIQUETAS'!$O:$O,'[1]LISTA ETIQUETAS'!H:H,"",0)</f>
        <v>6</v>
      </c>
      <c r="T832" s="9">
        <f t="shared" si="38"/>
        <v>6</v>
      </c>
      <c r="U832" s="10" t="str">
        <f>IFERROR((VLOOKUP(A832,'links de acesso'!A:B,2,0)),"\\192.168.0.4\Produtos\PRODUTO_PRONTA_ENTREGA\static\IMAGENS_PRODUTOS\SEM IMAGEM.jpg")</f>
        <v>\\192.168.0.4\Produtos\PRODUTO_PRONTA_ENTREGA\static\IMAGENS_PRODUTOS\SEM IMAGEM.jpg</v>
      </c>
      <c r="V832" s="2"/>
    </row>
    <row r="833" spans="1:22" x14ac:dyDescent="0.25">
      <c r="A833" s="5">
        <v>334461</v>
      </c>
      <c r="B833" t="str">
        <f>IFERROR((VLOOKUP(A833,'[1]LISTA ETIQUETAS'!O:X,3,0)),"PRODUTO SEM ESTOQUE")</f>
        <v>EST COMPONENTE PRATELEIRA ESTANTE VO (UNIAO) (LAM 3 LOURO P)</v>
      </c>
      <c r="C833" s="10" t="str">
        <f>VLOOKUP(A833,'[1]LISTA ETIQUETAS'!$O:$BT,57,0)</f>
        <v>CLAMI ESTANTE</v>
      </c>
      <c r="D833" s="10" t="str">
        <f>VLOOKUP(A833,'[1]LISTA ETIQUETAS'!$O:$BT,58,0)</f>
        <v>ESTANTE VO</v>
      </c>
      <c r="E833" s="11">
        <f>IF(VLOOKUP(A833,'[1]LISTA ETIQUETAS'!O:W,4,0)="",(VLOOKUP(A833,'[1]LISTA ETIQUETAS'!O:W,6,0)),(VLOOKUP(A833,'[1]LISTA ETIQUETAS'!O:W,4,0)))</f>
        <v>0.6</v>
      </c>
      <c r="F833" s="11">
        <f>IF(VLOOKUP(A833,'[1]LISTA ETIQUETAS'!O:W,5,0)="",(VLOOKUP(A833,'[1]LISTA ETIQUETAS'!O:W,7,0)),(VLOOKUP(A833,'[1]LISTA ETIQUETAS'!O:W,5,0)))</f>
        <v>0.39</v>
      </c>
      <c r="G833" s="11">
        <f>IFERROR((VLOOKUP(A833,'[1]LISTA ETIQUETAS'!O:X,8,0)),"")</f>
        <v>0.03</v>
      </c>
      <c r="H833" s="11">
        <f>IFERROR((VLOOKUP(A833,'[1]LISTA ETIQUETAS'!O:X,9,0)),"")</f>
        <v>0</v>
      </c>
      <c r="I833" s="12">
        <f>IFERROR((VLOOKUP(A833,'[1]LISTA ETIQUETAS'!O:Y,11,0)),"")</f>
        <v>2825.8</v>
      </c>
      <c r="J833" s="6">
        <f>VLOOKUP(A833,'[1]LISTA ETIQUETAS'!$O:$Z,12,0)</f>
        <v>0.5</v>
      </c>
      <c r="K833" s="12">
        <f t="shared" si="36"/>
        <v>1412.9</v>
      </c>
      <c r="L833" s="7" t="str">
        <f>IF(VLOOKUP(A833,'[1]LISTA ETIQUETAS'!O:AB,14,0)="","",(VLOOKUP(A833,'[1]LISTA ETIQUETAS'!O:AB,14,0)))</f>
        <v/>
      </c>
      <c r="M833" s="8">
        <f>VLOOKUP(A833,'[1]LISTA ETIQUETAS'!$O:$BR,56,0)</f>
        <v>0</v>
      </c>
      <c r="N833" s="9">
        <f t="shared" si="37"/>
        <v>334461</v>
      </c>
      <c r="S833" s="2">
        <f>_xlfn.XLOOKUP($A833,'[1]LISTA ETIQUETAS'!$O:$O,'[1]LISTA ETIQUETAS'!H:H,"",0)</f>
        <v>6</v>
      </c>
      <c r="T833" s="9">
        <f t="shared" si="38"/>
        <v>6</v>
      </c>
      <c r="U833" s="10" t="str">
        <f>IFERROR((VLOOKUP(A833,'links de acesso'!A:B,2,0)),"\\192.168.0.4\Produtos\PRODUTO_PRONTA_ENTREGA\static\IMAGENS_PRODUTOS\SEM IMAGEM.jpg")</f>
        <v>\\192.168.0.4\Produtos\PRODUTO_PRONTA_ENTREGA\static\IMAGENS_PRODUTOS\SEM IMAGEM.jpg</v>
      </c>
      <c r="V833" s="2"/>
    </row>
    <row r="834" spans="1:22" x14ac:dyDescent="0.25">
      <c r="A834" s="5">
        <v>309891</v>
      </c>
      <c r="B834" t="str">
        <f>IFERROR((VLOOKUP(A834,'[1]LISTA ETIQUETAS'!O:X,3,0)),"PRODUTO SEM ESTOQUE")</f>
        <v>EST COMPONENTE PRATELEIRA ESTANTE VO (UNIAO) (LAM 2 NOG)</v>
      </c>
      <c r="C834" s="10" t="str">
        <f>VLOOKUP(A834,'[1]LISTA ETIQUETAS'!$O:$BT,57,0)</f>
        <v>CLAMI ESTANTE</v>
      </c>
      <c r="D834" s="10" t="str">
        <f>VLOOKUP(A834,'[1]LISTA ETIQUETAS'!$O:$BT,58,0)</f>
        <v>ESTANTE VO</v>
      </c>
      <c r="E834" s="11">
        <f>IF(VLOOKUP(A834,'[1]LISTA ETIQUETAS'!O:W,4,0)="",(VLOOKUP(A834,'[1]LISTA ETIQUETAS'!O:W,6,0)),(VLOOKUP(A834,'[1]LISTA ETIQUETAS'!O:W,4,0)))</f>
        <v>2.56</v>
      </c>
      <c r="F834" s="11">
        <f>IF(VLOOKUP(A834,'[1]LISTA ETIQUETAS'!O:W,5,0)="",(VLOOKUP(A834,'[1]LISTA ETIQUETAS'!O:W,7,0)),(VLOOKUP(A834,'[1]LISTA ETIQUETAS'!O:W,5,0)))</f>
        <v>0.45</v>
      </c>
      <c r="G834" s="11">
        <f>IFERROR((VLOOKUP(A834,'[1]LISTA ETIQUETAS'!O:X,8,0)),"")</f>
        <v>0.02</v>
      </c>
      <c r="H834" s="11">
        <f>IFERROR((VLOOKUP(A834,'[1]LISTA ETIQUETAS'!O:X,9,0)),"")</f>
        <v>0</v>
      </c>
      <c r="I834" s="12">
        <f>IFERROR((VLOOKUP(A834,'[1]LISTA ETIQUETAS'!O:Y,11,0)),"")</f>
        <v>141393.61000000002</v>
      </c>
      <c r="J834" s="6">
        <f>VLOOKUP(A834,'[1]LISTA ETIQUETAS'!$O:$Z,12,0)</f>
        <v>0.5</v>
      </c>
      <c r="K834" s="12">
        <f t="shared" si="36"/>
        <v>70696.805000000008</v>
      </c>
      <c r="L834" s="7" t="str">
        <f>IF(VLOOKUP(A834,'[1]LISTA ETIQUETAS'!O:AB,14,0)="","",(VLOOKUP(A834,'[1]LISTA ETIQUETAS'!O:AB,14,0)))</f>
        <v>HN</v>
      </c>
      <c r="M834" s="8" t="str">
        <f>VLOOKUP(A834,'[1]LISTA ETIQUETAS'!$O:$BR,56,0)</f>
        <v>309891 | 299562 | 299533</v>
      </c>
      <c r="N834" s="9" t="str">
        <f t="shared" si="37"/>
        <v>309891 | 299562 | 299533</v>
      </c>
      <c r="S834" s="2">
        <f>_xlfn.XLOOKUP($A834,'[1]LISTA ETIQUETAS'!$O:$O,'[1]LISTA ETIQUETAS'!H:H,"",0)</f>
        <v>5</v>
      </c>
      <c r="T834" s="9">
        <f t="shared" si="38"/>
        <v>5</v>
      </c>
      <c r="U834" s="10" t="str">
        <f>IFERROR((VLOOKUP(A834,'links de acesso'!A:B,2,0)),"\\192.168.0.4\Produtos\PRODUTO_PRONTA_ENTREGA\static\IMAGENS_PRODUTOS\SEM IMAGEM.jpg")</f>
        <v>\\192.168.0.4\Produtos\PRODUTO_PRONTA_ENTREGA\static\IMAGENS_PRODUTOS\PRATELEIRA VO_309891.jpg</v>
      </c>
      <c r="V834" s="2"/>
    </row>
    <row r="835" spans="1:22" x14ac:dyDescent="0.25">
      <c r="A835" s="5">
        <v>309891</v>
      </c>
      <c r="B835" t="str">
        <f>IFERROR((VLOOKUP(A835,'[1]LISTA ETIQUETAS'!O:X,3,0)),"PRODUTO SEM ESTOQUE")</f>
        <v>EST COMPONENTE PRATELEIRA ESTANTE VO (UNIAO) (LAM 2 NOG)</v>
      </c>
      <c r="C835" s="10" t="str">
        <f>VLOOKUP(A835,'[1]LISTA ETIQUETAS'!$O:$BT,57,0)</f>
        <v>CLAMI ESTANTE</v>
      </c>
      <c r="D835" s="10" t="str">
        <f>VLOOKUP(A835,'[1]LISTA ETIQUETAS'!$O:$BT,58,0)</f>
        <v>ESTANTE VO</v>
      </c>
      <c r="E835" s="11">
        <f>IF(VLOOKUP(A835,'[1]LISTA ETIQUETAS'!O:W,4,0)="",(VLOOKUP(A835,'[1]LISTA ETIQUETAS'!O:W,6,0)),(VLOOKUP(A835,'[1]LISTA ETIQUETAS'!O:W,4,0)))</f>
        <v>2.56</v>
      </c>
      <c r="F835" s="11">
        <f>IF(VLOOKUP(A835,'[1]LISTA ETIQUETAS'!O:W,5,0)="",(VLOOKUP(A835,'[1]LISTA ETIQUETAS'!O:W,7,0)),(VLOOKUP(A835,'[1]LISTA ETIQUETAS'!O:W,5,0)))</f>
        <v>0.45</v>
      </c>
      <c r="G835" s="11">
        <f>IFERROR((VLOOKUP(A835,'[1]LISTA ETIQUETAS'!O:X,8,0)),"")</f>
        <v>0.02</v>
      </c>
      <c r="H835" s="11">
        <f>IFERROR((VLOOKUP(A835,'[1]LISTA ETIQUETAS'!O:X,9,0)),"")</f>
        <v>0</v>
      </c>
      <c r="I835" s="12">
        <f>IFERROR((VLOOKUP(A835,'[1]LISTA ETIQUETAS'!O:Y,11,0)),"")</f>
        <v>141393.61000000002</v>
      </c>
      <c r="J835" s="6">
        <f>VLOOKUP(A835,'[1]LISTA ETIQUETAS'!$O:$Z,12,0)</f>
        <v>0.5</v>
      </c>
      <c r="K835" s="12">
        <f t="shared" ref="K835:K898" si="39">IFERROR(I835-I835*J835,"")</f>
        <v>70696.805000000008</v>
      </c>
      <c r="L835" s="7" t="str">
        <f>IF(VLOOKUP(A835,'[1]LISTA ETIQUETAS'!O:AB,14,0)="","",(VLOOKUP(A835,'[1]LISTA ETIQUETAS'!O:AB,14,0)))</f>
        <v>HN</v>
      </c>
      <c r="M835" s="8" t="str">
        <f>VLOOKUP(A835,'[1]LISTA ETIQUETAS'!$O:$BR,56,0)</f>
        <v>309891 | 299562 | 299533</v>
      </c>
      <c r="N835" s="9" t="str">
        <f t="shared" ref="N835:N898" si="40">IF(M835=0,A835,M835)</f>
        <v>309891 | 299562 | 299533</v>
      </c>
      <c r="S835" s="2">
        <f>_xlfn.XLOOKUP($A835,'[1]LISTA ETIQUETAS'!$O:$O,'[1]LISTA ETIQUETAS'!H:H,"",0)</f>
        <v>5</v>
      </c>
      <c r="T835" s="9">
        <f t="shared" ref="T835:T898" si="41">SUM(O835:S835)</f>
        <v>5</v>
      </c>
      <c r="U835" s="10" t="str">
        <f>IFERROR((VLOOKUP(A835,'links de acesso'!A:B,2,0)),"\\192.168.0.4\Produtos\PRODUTO_PRONTA_ENTREGA\static\IMAGENS_PRODUTOS\SEM IMAGEM.jpg")</f>
        <v>\\192.168.0.4\Produtos\PRODUTO_PRONTA_ENTREGA\static\IMAGENS_PRODUTOS\PRATELEIRA VO_309891.jpg</v>
      </c>
      <c r="V835" s="2"/>
    </row>
    <row r="836" spans="1:22" x14ac:dyDescent="0.25">
      <c r="A836" s="5">
        <v>309891</v>
      </c>
      <c r="B836" t="str">
        <f>IFERROR((VLOOKUP(A836,'[1]LISTA ETIQUETAS'!O:X,3,0)),"PRODUTO SEM ESTOQUE")</f>
        <v>EST COMPONENTE PRATELEIRA ESTANTE VO (UNIAO) (LAM 2 NOG)</v>
      </c>
      <c r="C836" s="10" t="str">
        <f>VLOOKUP(A836,'[1]LISTA ETIQUETAS'!$O:$BT,57,0)</f>
        <v>CLAMI ESTANTE</v>
      </c>
      <c r="D836" s="10" t="str">
        <f>VLOOKUP(A836,'[1]LISTA ETIQUETAS'!$O:$BT,58,0)</f>
        <v>ESTANTE VO</v>
      </c>
      <c r="E836" s="11">
        <f>IF(VLOOKUP(A836,'[1]LISTA ETIQUETAS'!O:W,4,0)="",(VLOOKUP(A836,'[1]LISTA ETIQUETAS'!O:W,6,0)),(VLOOKUP(A836,'[1]LISTA ETIQUETAS'!O:W,4,0)))</f>
        <v>2.56</v>
      </c>
      <c r="F836" s="11">
        <f>IF(VLOOKUP(A836,'[1]LISTA ETIQUETAS'!O:W,5,0)="",(VLOOKUP(A836,'[1]LISTA ETIQUETAS'!O:W,7,0)),(VLOOKUP(A836,'[1]LISTA ETIQUETAS'!O:W,5,0)))</f>
        <v>0.45</v>
      </c>
      <c r="G836" s="11">
        <f>IFERROR((VLOOKUP(A836,'[1]LISTA ETIQUETAS'!O:X,8,0)),"")</f>
        <v>0.02</v>
      </c>
      <c r="H836" s="11">
        <f>IFERROR((VLOOKUP(A836,'[1]LISTA ETIQUETAS'!O:X,9,0)),"")</f>
        <v>0</v>
      </c>
      <c r="I836" s="12">
        <f>IFERROR((VLOOKUP(A836,'[1]LISTA ETIQUETAS'!O:Y,11,0)),"")</f>
        <v>141393.61000000002</v>
      </c>
      <c r="J836" s="6">
        <f>VLOOKUP(A836,'[1]LISTA ETIQUETAS'!$O:$Z,12,0)</f>
        <v>0.5</v>
      </c>
      <c r="K836" s="12">
        <f t="shared" si="39"/>
        <v>70696.805000000008</v>
      </c>
      <c r="L836" s="7" t="str">
        <f>IF(VLOOKUP(A836,'[1]LISTA ETIQUETAS'!O:AB,14,0)="","",(VLOOKUP(A836,'[1]LISTA ETIQUETAS'!O:AB,14,0)))</f>
        <v>HN</v>
      </c>
      <c r="M836" s="8" t="str">
        <f>VLOOKUP(A836,'[1]LISTA ETIQUETAS'!$O:$BR,56,0)</f>
        <v>309891 | 299562 | 299533</v>
      </c>
      <c r="N836" s="9" t="str">
        <f t="shared" si="40"/>
        <v>309891 | 299562 | 299533</v>
      </c>
      <c r="S836" s="2">
        <f>_xlfn.XLOOKUP($A836,'[1]LISTA ETIQUETAS'!$O:$O,'[1]LISTA ETIQUETAS'!H:H,"",0)</f>
        <v>5</v>
      </c>
      <c r="T836" s="9">
        <f t="shared" si="41"/>
        <v>5</v>
      </c>
      <c r="U836" s="10" t="str">
        <f>IFERROR((VLOOKUP(A836,'links de acesso'!A:B,2,0)),"\\192.168.0.4\Produtos\PRODUTO_PRONTA_ENTREGA\static\IMAGENS_PRODUTOS\SEM IMAGEM.jpg")</f>
        <v>\\192.168.0.4\Produtos\PRODUTO_PRONTA_ENTREGA\static\IMAGENS_PRODUTOS\PRATELEIRA VO_309891.jpg</v>
      </c>
      <c r="V836" s="2"/>
    </row>
    <row r="837" spans="1:22" x14ac:dyDescent="0.25">
      <c r="A837" s="5">
        <v>309891</v>
      </c>
      <c r="B837" t="str">
        <f>IFERROR((VLOOKUP(A837,'[1]LISTA ETIQUETAS'!O:X,3,0)),"PRODUTO SEM ESTOQUE")</f>
        <v>EST COMPONENTE PRATELEIRA ESTANTE VO (UNIAO) (LAM 2 NOG)</v>
      </c>
      <c r="C837" s="10" t="str">
        <f>VLOOKUP(A837,'[1]LISTA ETIQUETAS'!$O:$BT,57,0)</f>
        <v>CLAMI ESTANTE</v>
      </c>
      <c r="D837" s="10" t="str">
        <f>VLOOKUP(A837,'[1]LISTA ETIQUETAS'!$O:$BT,58,0)</f>
        <v>ESTANTE VO</v>
      </c>
      <c r="E837" s="11">
        <f>IF(VLOOKUP(A837,'[1]LISTA ETIQUETAS'!O:W,4,0)="",(VLOOKUP(A837,'[1]LISTA ETIQUETAS'!O:W,6,0)),(VLOOKUP(A837,'[1]LISTA ETIQUETAS'!O:W,4,0)))</f>
        <v>2.56</v>
      </c>
      <c r="F837" s="11">
        <f>IF(VLOOKUP(A837,'[1]LISTA ETIQUETAS'!O:W,5,0)="",(VLOOKUP(A837,'[1]LISTA ETIQUETAS'!O:W,7,0)),(VLOOKUP(A837,'[1]LISTA ETIQUETAS'!O:W,5,0)))</f>
        <v>0.45</v>
      </c>
      <c r="G837" s="11">
        <f>IFERROR((VLOOKUP(A837,'[1]LISTA ETIQUETAS'!O:X,8,0)),"")</f>
        <v>0.02</v>
      </c>
      <c r="H837" s="11">
        <f>IFERROR((VLOOKUP(A837,'[1]LISTA ETIQUETAS'!O:X,9,0)),"")</f>
        <v>0</v>
      </c>
      <c r="I837" s="12">
        <f>IFERROR((VLOOKUP(A837,'[1]LISTA ETIQUETAS'!O:Y,11,0)),"")</f>
        <v>141393.61000000002</v>
      </c>
      <c r="J837" s="6">
        <f>VLOOKUP(A837,'[1]LISTA ETIQUETAS'!$O:$Z,12,0)</f>
        <v>0.5</v>
      </c>
      <c r="K837" s="12">
        <f t="shared" si="39"/>
        <v>70696.805000000008</v>
      </c>
      <c r="L837" s="7" t="str">
        <f>IF(VLOOKUP(A837,'[1]LISTA ETIQUETAS'!O:AB,14,0)="","",(VLOOKUP(A837,'[1]LISTA ETIQUETAS'!O:AB,14,0)))</f>
        <v>HN</v>
      </c>
      <c r="M837" s="8" t="str">
        <f>VLOOKUP(A837,'[1]LISTA ETIQUETAS'!$O:$BR,56,0)</f>
        <v>309891 | 299562 | 299533</v>
      </c>
      <c r="N837" s="9" t="str">
        <f t="shared" si="40"/>
        <v>309891 | 299562 | 299533</v>
      </c>
      <c r="S837" s="2">
        <f>_xlfn.XLOOKUP($A837,'[1]LISTA ETIQUETAS'!$O:$O,'[1]LISTA ETIQUETAS'!H:H,"",0)</f>
        <v>5</v>
      </c>
      <c r="T837" s="9">
        <f t="shared" si="41"/>
        <v>5</v>
      </c>
      <c r="U837" s="10" t="str">
        <f>IFERROR((VLOOKUP(A837,'links de acesso'!A:B,2,0)),"\\192.168.0.4\Produtos\PRODUTO_PRONTA_ENTREGA\static\IMAGENS_PRODUTOS\SEM IMAGEM.jpg")</f>
        <v>\\192.168.0.4\Produtos\PRODUTO_PRONTA_ENTREGA\static\IMAGENS_PRODUTOS\PRATELEIRA VO_309891.jpg</v>
      </c>
      <c r="V837" s="2"/>
    </row>
    <row r="838" spans="1:22" x14ac:dyDescent="0.25">
      <c r="A838" s="5">
        <v>309891</v>
      </c>
      <c r="B838" t="str">
        <f>IFERROR((VLOOKUP(A838,'[1]LISTA ETIQUETAS'!O:X,3,0)),"PRODUTO SEM ESTOQUE")</f>
        <v>EST COMPONENTE PRATELEIRA ESTANTE VO (UNIAO) (LAM 2 NOG)</v>
      </c>
      <c r="C838" s="10" t="str">
        <f>VLOOKUP(A838,'[1]LISTA ETIQUETAS'!$O:$BT,57,0)</f>
        <v>CLAMI ESTANTE</v>
      </c>
      <c r="D838" s="10" t="str">
        <f>VLOOKUP(A838,'[1]LISTA ETIQUETAS'!$O:$BT,58,0)</f>
        <v>ESTANTE VO</v>
      </c>
      <c r="E838" s="11">
        <f>IF(VLOOKUP(A838,'[1]LISTA ETIQUETAS'!O:W,4,0)="",(VLOOKUP(A838,'[1]LISTA ETIQUETAS'!O:W,6,0)),(VLOOKUP(A838,'[1]LISTA ETIQUETAS'!O:W,4,0)))</f>
        <v>2.56</v>
      </c>
      <c r="F838" s="11">
        <f>IF(VLOOKUP(A838,'[1]LISTA ETIQUETAS'!O:W,5,0)="",(VLOOKUP(A838,'[1]LISTA ETIQUETAS'!O:W,7,0)),(VLOOKUP(A838,'[1]LISTA ETIQUETAS'!O:W,5,0)))</f>
        <v>0.45</v>
      </c>
      <c r="G838" s="11">
        <f>IFERROR((VLOOKUP(A838,'[1]LISTA ETIQUETAS'!O:X,8,0)),"")</f>
        <v>0.02</v>
      </c>
      <c r="H838" s="11">
        <f>IFERROR((VLOOKUP(A838,'[1]LISTA ETIQUETAS'!O:X,9,0)),"")</f>
        <v>0</v>
      </c>
      <c r="I838" s="12">
        <f>IFERROR((VLOOKUP(A838,'[1]LISTA ETIQUETAS'!O:Y,11,0)),"")</f>
        <v>141393.61000000002</v>
      </c>
      <c r="J838" s="6">
        <f>VLOOKUP(A838,'[1]LISTA ETIQUETAS'!$O:$Z,12,0)</f>
        <v>0.5</v>
      </c>
      <c r="K838" s="12">
        <f t="shared" si="39"/>
        <v>70696.805000000008</v>
      </c>
      <c r="L838" s="7" t="str">
        <f>IF(VLOOKUP(A838,'[1]LISTA ETIQUETAS'!O:AB,14,0)="","",(VLOOKUP(A838,'[1]LISTA ETIQUETAS'!O:AB,14,0)))</f>
        <v>HN</v>
      </c>
      <c r="M838" s="8" t="str">
        <f>VLOOKUP(A838,'[1]LISTA ETIQUETAS'!$O:$BR,56,0)</f>
        <v>309891 | 299562 | 299533</v>
      </c>
      <c r="N838" s="9" t="str">
        <f t="shared" si="40"/>
        <v>309891 | 299562 | 299533</v>
      </c>
      <c r="S838" s="2">
        <f>_xlfn.XLOOKUP($A838,'[1]LISTA ETIQUETAS'!$O:$O,'[1]LISTA ETIQUETAS'!H:H,"",0)</f>
        <v>5</v>
      </c>
      <c r="T838" s="9">
        <f t="shared" si="41"/>
        <v>5</v>
      </c>
      <c r="U838" s="10" t="str">
        <f>IFERROR((VLOOKUP(A838,'links de acesso'!A:B,2,0)),"\\192.168.0.4\Produtos\PRODUTO_PRONTA_ENTREGA\static\IMAGENS_PRODUTOS\SEM IMAGEM.jpg")</f>
        <v>\\192.168.0.4\Produtos\PRODUTO_PRONTA_ENTREGA\static\IMAGENS_PRODUTOS\PRATELEIRA VO_309891.jpg</v>
      </c>
      <c r="V838" s="2"/>
    </row>
    <row r="839" spans="1:22" x14ac:dyDescent="0.25">
      <c r="A839" s="5">
        <v>309891</v>
      </c>
      <c r="B839" t="str">
        <f>IFERROR((VLOOKUP(A839,'[1]LISTA ETIQUETAS'!O:X,3,0)),"PRODUTO SEM ESTOQUE")</f>
        <v>EST COMPONENTE PRATELEIRA ESTANTE VO (UNIAO) (LAM 2 NOG)</v>
      </c>
      <c r="C839" s="10" t="str">
        <f>VLOOKUP(A839,'[1]LISTA ETIQUETAS'!$O:$BT,57,0)</f>
        <v>CLAMI ESTANTE</v>
      </c>
      <c r="D839" s="10" t="str">
        <f>VLOOKUP(A839,'[1]LISTA ETIQUETAS'!$O:$BT,58,0)</f>
        <v>ESTANTE VO</v>
      </c>
      <c r="E839" s="11">
        <f>IF(VLOOKUP(A839,'[1]LISTA ETIQUETAS'!O:W,4,0)="",(VLOOKUP(A839,'[1]LISTA ETIQUETAS'!O:W,6,0)),(VLOOKUP(A839,'[1]LISTA ETIQUETAS'!O:W,4,0)))</f>
        <v>2.56</v>
      </c>
      <c r="F839" s="11">
        <f>IF(VLOOKUP(A839,'[1]LISTA ETIQUETAS'!O:W,5,0)="",(VLOOKUP(A839,'[1]LISTA ETIQUETAS'!O:W,7,0)),(VLOOKUP(A839,'[1]LISTA ETIQUETAS'!O:W,5,0)))</f>
        <v>0.45</v>
      </c>
      <c r="G839" s="11">
        <f>IFERROR((VLOOKUP(A839,'[1]LISTA ETIQUETAS'!O:X,8,0)),"")</f>
        <v>0.02</v>
      </c>
      <c r="H839" s="11">
        <f>IFERROR((VLOOKUP(A839,'[1]LISTA ETIQUETAS'!O:X,9,0)),"")</f>
        <v>0</v>
      </c>
      <c r="I839" s="12">
        <f>IFERROR((VLOOKUP(A839,'[1]LISTA ETIQUETAS'!O:Y,11,0)),"")</f>
        <v>141393.61000000002</v>
      </c>
      <c r="J839" s="6">
        <f>VLOOKUP(A839,'[1]LISTA ETIQUETAS'!$O:$Z,12,0)</f>
        <v>0.5</v>
      </c>
      <c r="K839" s="12">
        <f t="shared" si="39"/>
        <v>70696.805000000008</v>
      </c>
      <c r="L839" s="7" t="str">
        <f>IF(VLOOKUP(A839,'[1]LISTA ETIQUETAS'!O:AB,14,0)="","",(VLOOKUP(A839,'[1]LISTA ETIQUETAS'!O:AB,14,0)))</f>
        <v>HN</v>
      </c>
      <c r="M839" s="8" t="str">
        <f>VLOOKUP(A839,'[1]LISTA ETIQUETAS'!$O:$BR,56,0)</f>
        <v>309891 | 299562 | 299533</v>
      </c>
      <c r="N839" s="9" t="str">
        <f t="shared" si="40"/>
        <v>309891 | 299562 | 299533</v>
      </c>
      <c r="S839" s="2">
        <f>_xlfn.XLOOKUP($A839,'[1]LISTA ETIQUETAS'!$O:$O,'[1]LISTA ETIQUETAS'!H:H,"",0)</f>
        <v>5</v>
      </c>
      <c r="T839" s="9">
        <f t="shared" si="41"/>
        <v>5</v>
      </c>
      <c r="U839" s="10" t="str">
        <f>IFERROR((VLOOKUP(A839,'links de acesso'!A:B,2,0)),"\\192.168.0.4\Produtos\PRODUTO_PRONTA_ENTREGA\static\IMAGENS_PRODUTOS\SEM IMAGEM.jpg")</f>
        <v>\\192.168.0.4\Produtos\PRODUTO_PRONTA_ENTREGA\static\IMAGENS_PRODUTOS\PRATELEIRA VO_309891.jpg</v>
      </c>
      <c r="V839" s="2"/>
    </row>
    <row r="840" spans="1:22" x14ac:dyDescent="0.25">
      <c r="A840" s="5">
        <v>299533</v>
      </c>
      <c r="B840" t="str">
        <f>IFERROR((VLOOKUP(A840,'[1]LISTA ETIQUETAS'!O:X,3,0)),"PRODUTO SEM ESTOQUE")</f>
        <v>EST ESTANTE VO (B) (MTZ ONIX PRETO) (LAM 2 NOGUEIRA)</v>
      </c>
      <c r="C840" s="10" t="str">
        <f>VLOOKUP(A840,'[1]LISTA ETIQUETAS'!$O:$BT,57,0)</f>
        <v>CLAMI ESTANTE</v>
      </c>
      <c r="D840" s="10" t="str">
        <f>VLOOKUP(A840,'[1]LISTA ETIQUETAS'!$O:$BT,58,0)</f>
        <v>ESTANTE VO</v>
      </c>
      <c r="E840" s="11">
        <f>IF(VLOOKUP(A840,'[1]LISTA ETIQUETAS'!O:W,4,0)="",(VLOOKUP(A840,'[1]LISTA ETIQUETAS'!O:W,6,0)),(VLOOKUP(A840,'[1]LISTA ETIQUETAS'!O:W,4,0)))</f>
        <v>1.04</v>
      </c>
      <c r="F840" s="11">
        <f>IF(VLOOKUP(A840,'[1]LISTA ETIQUETAS'!O:W,5,0)="",(VLOOKUP(A840,'[1]LISTA ETIQUETAS'!O:W,7,0)),(VLOOKUP(A840,'[1]LISTA ETIQUETAS'!O:W,5,0)))</f>
        <v>0.45</v>
      </c>
      <c r="G840" s="11">
        <f>IFERROR((VLOOKUP(A840,'[1]LISTA ETIQUETAS'!O:X,8,0)),"")</f>
        <v>2.11</v>
      </c>
      <c r="H840" s="11">
        <f>IFERROR((VLOOKUP(A840,'[1]LISTA ETIQUETAS'!O:X,9,0)),"")</f>
        <v>0</v>
      </c>
      <c r="I840" s="12">
        <f>IFERROR((VLOOKUP(A840,'[1]LISTA ETIQUETAS'!O:Y,11,0)),"")</f>
        <v>63815.4</v>
      </c>
      <c r="J840" s="6">
        <f>VLOOKUP(A840,'[1]LISTA ETIQUETAS'!$O:$Z,12,0)</f>
        <v>0.35</v>
      </c>
      <c r="K840" s="12">
        <f t="shared" si="39"/>
        <v>41480.01</v>
      </c>
      <c r="L840" s="7" t="str">
        <f>IF(VLOOKUP(A840,'[1]LISTA ETIQUETAS'!O:AB,14,0)="","",(VLOOKUP(A840,'[1]LISTA ETIQUETAS'!O:AB,14,0)))</f>
        <v/>
      </c>
      <c r="M840" s="8">
        <f>VLOOKUP(A840,'[1]LISTA ETIQUETAS'!$O:$BR,56,0)</f>
        <v>0</v>
      </c>
      <c r="N840" s="9">
        <f t="shared" si="40"/>
        <v>299533</v>
      </c>
      <c r="S840" s="2">
        <f>_xlfn.XLOOKUP($A840,'[1]LISTA ETIQUETAS'!$O:$O,'[1]LISTA ETIQUETAS'!H:H,"",0)</f>
        <v>1</v>
      </c>
      <c r="T840" s="9">
        <f t="shared" si="41"/>
        <v>1</v>
      </c>
      <c r="U840" s="10" t="str">
        <f>IFERROR((VLOOKUP(A840,'links de acesso'!A:B,2,0)),"\\192.168.0.4\Produtos\PRODUTO_PRONTA_ENTREGA\static\IMAGENS_PRODUTOS\SEM IMAGEM.jpg")</f>
        <v>\\192.168.0.4\Produtos\PRODUTO_PRONTA_ENTREGA\static\IMAGENS_PRODUTOS\SEM IMAGEM.jpg</v>
      </c>
      <c r="V840" s="2"/>
    </row>
    <row r="841" spans="1:22" x14ac:dyDescent="0.25">
      <c r="A841" s="5">
        <v>299562</v>
      </c>
      <c r="B841" t="str">
        <f>IFERROR((VLOOKUP(A841,'[1]LISTA ETIQUETAS'!O:X,3,0)),"PRODUTO SEM ESTOQUE")</f>
        <v>EST ESTANTE VO (C) (MTZ ONIX PRETO) (LAM 2 NOGUEIRA)</v>
      </c>
      <c r="C841" s="10" t="str">
        <f>VLOOKUP(A841,'[1]LISTA ETIQUETAS'!$O:$BT,57,0)</f>
        <v>CLAMI ESTANTE</v>
      </c>
      <c r="D841" s="10" t="str">
        <f>VLOOKUP(A841,'[1]LISTA ETIQUETAS'!$O:$BT,58,0)</f>
        <v>ESTANTE VO</v>
      </c>
      <c r="E841" s="11">
        <f>IF(VLOOKUP(A841,'[1]LISTA ETIQUETAS'!O:W,4,0)="",(VLOOKUP(A841,'[1]LISTA ETIQUETAS'!O:W,6,0)),(VLOOKUP(A841,'[1]LISTA ETIQUETAS'!O:W,4,0)))</f>
        <v>1.04</v>
      </c>
      <c r="F841" s="11">
        <f>IF(VLOOKUP(A841,'[1]LISTA ETIQUETAS'!O:W,5,0)="",(VLOOKUP(A841,'[1]LISTA ETIQUETAS'!O:W,7,0)),(VLOOKUP(A841,'[1]LISTA ETIQUETAS'!O:W,5,0)))</f>
        <v>0.45</v>
      </c>
      <c r="G841" s="11">
        <f>IFERROR((VLOOKUP(A841,'[1]LISTA ETIQUETAS'!O:X,8,0)),"")</f>
        <v>2.11</v>
      </c>
      <c r="H841" s="11">
        <f>IFERROR((VLOOKUP(A841,'[1]LISTA ETIQUETAS'!O:X,9,0)),"")</f>
        <v>0</v>
      </c>
      <c r="I841" s="12">
        <f>IFERROR((VLOOKUP(A841,'[1]LISTA ETIQUETAS'!O:Y,11,0)),"")</f>
        <v>61959.61</v>
      </c>
      <c r="J841" s="6">
        <f>VLOOKUP(A841,'[1]LISTA ETIQUETAS'!$O:$Z,12,0)</f>
        <v>0.35</v>
      </c>
      <c r="K841" s="12">
        <f t="shared" si="39"/>
        <v>40273.746500000001</v>
      </c>
      <c r="L841" s="7" t="str">
        <f>IF(VLOOKUP(A841,'[1]LISTA ETIQUETAS'!O:AB,14,0)="","",(VLOOKUP(A841,'[1]LISTA ETIQUETAS'!O:AB,14,0)))</f>
        <v/>
      </c>
      <c r="M841" s="8">
        <f>VLOOKUP(A841,'[1]LISTA ETIQUETAS'!$O:$BR,56,0)</f>
        <v>0</v>
      </c>
      <c r="N841" s="9">
        <f t="shared" si="40"/>
        <v>299562</v>
      </c>
      <c r="S841" s="2">
        <f>_xlfn.XLOOKUP($A841,'[1]LISTA ETIQUETAS'!$O:$O,'[1]LISTA ETIQUETAS'!H:H,"",0)</f>
        <v>1</v>
      </c>
      <c r="T841" s="9">
        <f t="shared" si="41"/>
        <v>1</v>
      </c>
      <c r="U841" s="10" t="str">
        <f>IFERROR((VLOOKUP(A841,'links de acesso'!A:B,2,0)),"\\192.168.0.4\Produtos\PRODUTO_PRONTA_ENTREGA\static\IMAGENS_PRODUTOS\SEM IMAGEM.jpg")</f>
        <v>\\192.168.0.4\Produtos\PRODUTO_PRONTA_ENTREGA\static\IMAGENS_PRODUTOS\SEM IMAGEM.jpg</v>
      </c>
      <c r="V841" s="2"/>
    </row>
    <row r="842" spans="1:22" x14ac:dyDescent="0.25">
      <c r="A842" s="5">
        <v>299533</v>
      </c>
      <c r="B842" t="str">
        <f>IFERROR((VLOOKUP(A842,'[1]LISTA ETIQUETAS'!O:X,3,0)),"PRODUTO SEM ESTOQUE")</f>
        <v>EST ESTANTE VO (B) (MTZ ONIX PRETO) (LAM 2 NOGUEIRA)</v>
      </c>
      <c r="C842" s="10" t="str">
        <f>VLOOKUP(A842,'[1]LISTA ETIQUETAS'!$O:$BT,57,0)</f>
        <v>CLAMI ESTANTE</v>
      </c>
      <c r="D842" s="10" t="str">
        <f>VLOOKUP(A842,'[1]LISTA ETIQUETAS'!$O:$BT,58,0)</f>
        <v>ESTANTE VO</v>
      </c>
      <c r="E842" s="11">
        <f>IF(VLOOKUP(A842,'[1]LISTA ETIQUETAS'!O:W,4,0)="",(VLOOKUP(A842,'[1]LISTA ETIQUETAS'!O:W,6,0)),(VLOOKUP(A842,'[1]LISTA ETIQUETAS'!O:W,4,0)))</f>
        <v>1.04</v>
      </c>
      <c r="F842" s="11">
        <f>IF(VLOOKUP(A842,'[1]LISTA ETIQUETAS'!O:W,5,0)="",(VLOOKUP(A842,'[1]LISTA ETIQUETAS'!O:W,7,0)),(VLOOKUP(A842,'[1]LISTA ETIQUETAS'!O:W,5,0)))</f>
        <v>0.45</v>
      </c>
      <c r="G842" s="11">
        <f>IFERROR((VLOOKUP(A842,'[1]LISTA ETIQUETAS'!O:X,8,0)),"")</f>
        <v>2.11</v>
      </c>
      <c r="H842" s="11">
        <f>IFERROR((VLOOKUP(A842,'[1]LISTA ETIQUETAS'!O:X,9,0)),"")</f>
        <v>0</v>
      </c>
      <c r="I842" s="12">
        <f>IFERROR((VLOOKUP(A842,'[1]LISTA ETIQUETAS'!O:Y,11,0)),"")</f>
        <v>63815.4</v>
      </c>
      <c r="J842" s="6">
        <f>VLOOKUP(A842,'[1]LISTA ETIQUETAS'!$O:$Z,12,0)</f>
        <v>0.35</v>
      </c>
      <c r="K842" s="12">
        <f t="shared" si="39"/>
        <v>41480.01</v>
      </c>
      <c r="L842" s="7" t="str">
        <f>IF(VLOOKUP(A842,'[1]LISTA ETIQUETAS'!O:AB,14,0)="","",(VLOOKUP(A842,'[1]LISTA ETIQUETAS'!O:AB,14,0)))</f>
        <v/>
      </c>
      <c r="M842" s="8">
        <f>VLOOKUP(A842,'[1]LISTA ETIQUETAS'!$O:$BR,56,0)</f>
        <v>0</v>
      </c>
      <c r="N842" s="9">
        <f t="shared" si="40"/>
        <v>299533</v>
      </c>
      <c r="S842" s="2">
        <f>_xlfn.XLOOKUP($A842,'[1]LISTA ETIQUETAS'!$O:$O,'[1]LISTA ETIQUETAS'!H:H,"",0)</f>
        <v>1</v>
      </c>
      <c r="T842" s="9">
        <f t="shared" si="41"/>
        <v>1</v>
      </c>
      <c r="U842" s="10" t="str">
        <f>IFERROR((VLOOKUP(A842,'links de acesso'!A:B,2,0)),"\\192.168.0.4\Produtos\PRODUTO_PRONTA_ENTREGA\static\IMAGENS_PRODUTOS\SEM IMAGEM.jpg")</f>
        <v>\\192.168.0.4\Produtos\PRODUTO_PRONTA_ENTREGA\static\IMAGENS_PRODUTOS\SEM IMAGEM.jpg</v>
      </c>
      <c r="V842" s="2"/>
    </row>
    <row r="843" spans="1:22" x14ac:dyDescent="0.25">
      <c r="A843" s="5">
        <v>316571</v>
      </c>
      <c r="B843" t="str">
        <f>IFERROR((VLOOKUP(A843,'[1]LISTA ETIQUETAS'!O:X,3,0)),"PRODUTO SEM ESTOQUE")</f>
        <v>EST ESTANTE VO (A) (MTZ ONIX PRETO) (LAM 2 NOGUEIRA)</v>
      </c>
      <c r="C843" s="10" t="str">
        <f>VLOOKUP(A843,'[1]LISTA ETIQUETAS'!$O:$BT,57,0)</f>
        <v>CLAMI ESTANTE</v>
      </c>
      <c r="D843" s="10" t="str">
        <f>VLOOKUP(A843,'[1]LISTA ETIQUETAS'!$O:$BT,58,0)</f>
        <v>ESTANTE VO</v>
      </c>
      <c r="E843" s="11">
        <f>IF(VLOOKUP(A843,'[1]LISTA ETIQUETAS'!O:W,4,0)="",(VLOOKUP(A843,'[1]LISTA ETIQUETAS'!O:W,6,0)),(VLOOKUP(A843,'[1]LISTA ETIQUETAS'!O:W,4,0)))</f>
        <v>1.04</v>
      </c>
      <c r="F843" s="11">
        <f>IF(VLOOKUP(A843,'[1]LISTA ETIQUETAS'!O:W,5,0)="",(VLOOKUP(A843,'[1]LISTA ETIQUETAS'!O:W,7,0)),(VLOOKUP(A843,'[1]LISTA ETIQUETAS'!O:W,5,0)))</f>
        <v>0.45</v>
      </c>
      <c r="G843" s="11">
        <f>IFERROR((VLOOKUP(A843,'[1]LISTA ETIQUETAS'!O:X,8,0)),"")</f>
        <v>2.11</v>
      </c>
      <c r="H843" s="11">
        <f>IFERROR((VLOOKUP(A843,'[1]LISTA ETIQUETAS'!O:X,9,0)),"")</f>
        <v>0</v>
      </c>
      <c r="I843" s="12">
        <f>IFERROR((VLOOKUP(A843,'[1]LISTA ETIQUETAS'!O:Y,11,0)),"")</f>
        <v>63617.43</v>
      </c>
      <c r="J843" s="6">
        <f>VLOOKUP(A843,'[1]LISTA ETIQUETAS'!$O:$Z,12,0)</f>
        <v>0.5</v>
      </c>
      <c r="K843" s="12">
        <f t="shared" si="39"/>
        <v>31808.715</v>
      </c>
      <c r="L843" s="7" t="str">
        <f>IF(VLOOKUP(A843,'[1]LISTA ETIQUETAS'!O:AB,14,0)="","",(VLOOKUP(A843,'[1]LISTA ETIQUETAS'!O:AB,14,0)))</f>
        <v/>
      </c>
      <c r="M843" s="8">
        <f>VLOOKUP(A843,'[1]LISTA ETIQUETAS'!$O:$BR,56,0)</f>
        <v>0</v>
      </c>
      <c r="N843" s="9">
        <f t="shared" si="40"/>
        <v>316571</v>
      </c>
      <c r="S843" s="2">
        <f>_xlfn.XLOOKUP($A843,'[1]LISTA ETIQUETAS'!$O:$O,'[1]LISTA ETIQUETAS'!H:H,"",0)</f>
        <v>1</v>
      </c>
      <c r="T843" s="9">
        <f t="shared" si="41"/>
        <v>1</v>
      </c>
      <c r="U843" s="10" t="str">
        <f>IFERROR((VLOOKUP(A843,'links de acesso'!A:B,2,0)),"\\192.168.0.4\Produtos\PRODUTO_PRONTA_ENTREGA\static\IMAGENS_PRODUTOS\SEM IMAGEM.jpg")</f>
        <v>\\192.168.0.4\Produtos\PRODUTO_PRONTA_ENTREGA\static\IMAGENS_PRODUTOS\SEM IMAGEM.jpg</v>
      </c>
      <c r="V843" s="2"/>
    </row>
    <row r="844" spans="1:22" x14ac:dyDescent="0.25">
      <c r="A844" s="5">
        <v>334459</v>
      </c>
      <c r="B844" t="str">
        <f>IFERROR((VLOOKUP(A844,'[1]LISTA ETIQUETAS'!O:X,3,0)),"PRODUTO SEM ESTOQUE")</f>
        <v>EST ESTANTE VO (B) (MTZ ONIX PRETO) (LAM 3 LOURO PRETO)</v>
      </c>
      <c r="C844" s="10" t="str">
        <f>VLOOKUP(A844,'[1]LISTA ETIQUETAS'!$O:$BT,57,0)</f>
        <v>CLAMI ESTANTE</v>
      </c>
      <c r="D844" s="10" t="str">
        <f>VLOOKUP(A844,'[1]LISTA ETIQUETAS'!$O:$BT,58,0)</f>
        <v>ESTANTE VO</v>
      </c>
      <c r="E844" s="11">
        <f>IF(VLOOKUP(A844,'[1]LISTA ETIQUETAS'!O:W,4,0)="",(VLOOKUP(A844,'[1]LISTA ETIQUETAS'!O:W,6,0)),(VLOOKUP(A844,'[1]LISTA ETIQUETAS'!O:W,4,0)))</f>
        <v>1.04</v>
      </c>
      <c r="F844" s="11">
        <f>IF(VLOOKUP(A844,'[1]LISTA ETIQUETAS'!O:W,5,0)="",(VLOOKUP(A844,'[1]LISTA ETIQUETAS'!O:W,7,0)),(VLOOKUP(A844,'[1]LISTA ETIQUETAS'!O:W,5,0)))</f>
        <v>0.45</v>
      </c>
      <c r="G844" s="11">
        <f>IFERROR((VLOOKUP(A844,'[1]LISTA ETIQUETAS'!O:X,8,0)),"")</f>
        <v>2.11</v>
      </c>
      <c r="H844" s="11">
        <f>IFERROR((VLOOKUP(A844,'[1]LISTA ETIQUETAS'!O:X,9,0)),"")</f>
        <v>0</v>
      </c>
      <c r="I844" s="12">
        <f>IFERROR((VLOOKUP(A844,'[1]LISTA ETIQUETAS'!O:Y,11,0)),"")</f>
        <v>69966.850000000006</v>
      </c>
      <c r="J844" s="6">
        <f>VLOOKUP(A844,'[1]LISTA ETIQUETAS'!$O:$Z,12,0)</f>
        <v>0.35</v>
      </c>
      <c r="K844" s="12">
        <f t="shared" si="39"/>
        <v>45478.452500000007</v>
      </c>
      <c r="L844" s="7" t="str">
        <f>IF(VLOOKUP(A844,'[1]LISTA ETIQUETAS'!O:AB,14,0)="","",(VLOOKUP(A844,'[1]LISTA ETIQUETAS'!O:AB,14,0)))</f>
        <v/>
      </c>
      <c r="M844" s="8">
        <f>VLOOKUP(A844,'[1]LISTA ETIQUETAS'!$O:$BR,56,0)</f>
        <v>0</v>
      </c>
      <c r="N844" s="9">
        <f t="shared" si="40"/>
        <v>334459</v>
      </c>
      <c r="S844" s="2">
        <f>_xlfn.XLOOKUP($A844,'[1]LISTA ETIQUETAS'!$O:$O,'[1]LISTA ETIQUETAS'!H:H,"",0)</f>
        <v>1</v>
      </c>
      <c r="T844" s="9">
        <f t="shared" si="41"/>
        <v>1</v>
      </c>
      <c r="U844" s="10" t="str">
        <f>IFERROR((VLOOKUP(A844,'links de acesso'!A:B,2,0)),"\\192.168.0.4\Produtos\PRODUTO_PRONTA_ENTREGA\static\IMAGENS_PRODUTOS\SEM IMAGEM.jpg")</f>
        <v>\\192.168.0.4\Produtos\PRODUTO_PRONTA_ENTREGA\static\IMAGENS_PRODUTOS\SEM IMAGEM.jpg</v>
      </c>
      <c r="V844" s="2"/>
    </row>
    <row r="845" spans="1:22" x14ac:dyDescent="0.25">
      <c r="A845" s="5">
        <v>334460</v>
      </c>
      <c r="B845" t="str">
        <f>IFERROR((VLOOKUP(A845,'[1]LISTA ETIQUETAS'!O:X,3,0)),"PRODUTO SEM ESTOQUE")</f>
        <v>EST ESTANTE VO (C) (MTZ ONIX PRETO) (LAM 3 LOURO PRETO)</v>
      </c>
      <c r="C845" s="10" t="str">
        <f>VLOOKUP(A845,'[1]LISTA ETIQUETAS'!$O:$BT,57,0)</f>
        <v>CLAMI ESTANTE</v>
      </c>
      <c r="D845" s="10" t="str">
        <f>VLOOKUP(A845,'[1]LISTA ETIQUETAS'!$O:$BT,58,0)</f>
        <v>ESTANTE VO</v>
      </c>
      <c r="E845" s="11">
        <f>IF(VLOOKUP(A845,'[1]LISTA ETIQUETAS'!O:W,4,0)="",(VLOOKUP(A845,'[1]LISTA ETIQUETAS'!O:W,6,0)),(VLOOKUP(A845,'[1]LISTA ETIQUETAS'!O:W,4,0)))</f>
        <v>1.04</v>
      </c>
      <c r="F845" s="11">
        <f>IF(VLOOKUP(A845,'[1]LISTA ETIQUETAS'!O:W,5,0)="",(VLOOKUP(A845,'[1]LISTA ETIQUETAS'!O:W,7,0)),(VLOOKUP(A845,'[1]LISTA ETIQUETAS'!O:W,5,0)))</f>
        <v>0.45</v>
      </c>
      <c r="G845" s="11">
        <f>IFERROR((VLOOKUP(A845,'[1]LISTA ETIQUETAS'!O:X,8,0)),"")</f>
        <v>2.11</v>
      </c>
      <c r="H845" s="11">
        <f>IFERROR((VLOOKUP(A845,'[1]LISTA ETIQUETAS'!O:X,9,0)),"")</f>
        <v>0</v>
      </c>
      <c r="I845" s="12">
        <f>IFERROR((VLOOKUP(A845,'[1]LISTA ETIQUETAS'!O:Y,11,0)),"")</f>
        <v>65765.279999999999</v>
      </c>
      <c r="J845" s="6">
        <f>VLOOKUP(A845,'[1]LISTA ETIQUETAS'!$O:$Z,12,0)</f>
        <v>0.35</v>
      </c>
      <c r="K845" s="12">
        <f t="shared" si="39"/>
        <v>42747.432000000001</v>
      </c>
      <c r="L845" s="7" t="str">
        <f>IF(VLOOKUP(A845,'[1]LISTA ETIQUETAS'!O:AB,14,0)="","",(VLOOKUP(A845,'[1]LISTA ETIQUETAS'!O:AB,14,0)))</f>
        <v/>
      </c>
      <c r="M845" s="8">
        <f>VLOOKUP(A845,'[1]LISTA ETIQUETAS'!$O:$BR,56,0)</f>
        <v>0</v>
      </c>
      <c r="N845" s="9">
        <f t="shared" si="40"/>
        <v>334460</v>
      </c>
      <c r="S845" s="2">
        <f>_xlfn.XLOOKUP($A845,'[1]LISTA ETIQUETAS'!$O:$O,'[1]LISTA ETIQUETAS'!H:H,"",0)</f>
        <v>1</v>
      </c>
      <c r="T845" s="9">
        <f t="shared" si="41"/>
        <v>1</v>
      </c>
      <c r="U845" s="10" t="str">
        <f>IFERROR((VLOOKUP(A845,'links de acesso'!A:B,2,0)),"\\192.168.0.4\Produtos\PRODUTO_PRONTA_ENTREGA\static\IMAGENS_PRODUTOS\SEM IMAGEM.jpg")</f>
        <v>\\192.168.0.4\Produtos\PRODUTO_PRONTA_ENTREGA\static\IMAGENS_PRODUTOS\SEM IMAGEM.jpg</v>
      </c>
      <c r="V845" s="2"/>
    </row>
    <row r="846" spans="1:22" x14ac:dyDescent="0.25">
      <c r="A846" s="5">
        <v>334461</v>
      </c>
      <c r="B846" t="str">
        <f>IFERROR((VLOOKUP(A846,'[1]LISTA ETIQUETAS'!O:X,3,0)),"PRODUTO SEM ESTOQUE")</f>
        <v>EST COMPONENTE PRATELEIRA ESTANTE VO (UNIAO) (LAM 3 LOURO P)</v>
      </c>
      <c r="C846" s="10" t="str">
        <f>VLOOKUP(A846,'[1]LISTA ETIQUETAS'!$O:$BT,57,0)</f>
        <v>CLAMI ESTANTE</v>
      </c>
      <c r="D846" s="10" t="str">
        <f>VLOOKUP(A846,'[1]LISTA ETIQUETAS'!$O:$BT,58,0)</f>
        <v>ESTANTE VO</v>
      </c>
      <c r="E846" s="11">
        <f>IF(VLOOKUP(A846,'[1]LISTA ETIQUETAS'!O:W,4,0)="",(VLOOKUP(A846,'[1]LISTA ETIQUETAS'!O:W,6,0)),(VLOOKUP(A846,'[1]LISTA ETIQUETAS'!O:W,4,0)))</f>
        <v>0.6</v>
      </c>
      <c r="F846" s="11">
        <f>IF(VLOOKUP(A846,'[1]LISTA ETIQUETAS'!O:W,5,0)="",(VLOOKUP(A846,'[1]LISTA ETIQUETAS'!O:W,7,0)),(VLOOKUP(A846,'[1]LISTA ETIQUETAS'!O:W,5,0)))</f>
        <v>0.39</v>
      </c>
      <c r="G846" s="11">
        <f>IFERROR((VLOOKUP(A846,'[1]LISTA ETIQUETAS'!O:X,8,0)),"")</f>
        <v>0.03</v>
      </c>
      <c r="H846" s="11">
        <f>IFERROR((VLOOKUP(A846,'[1]LISTA ETIQUETAS'!O:X,9,0)),"")</f>
        <v>0</v>
      </c>
      <c r="I846" s="12">
        <f>IFERROR((VLOOKUP(A846,'[1]LISTA ETIQUETAS'!O:Y,11,0)),"")</f>
        <v>2825.8</v>
      </c>
      <c r="J846" s="6">
        <f>VLOOKUP(A846,'[1]LISTA ETIQUETAS'!$O:$Z,12,0)</f>
        <v>0.5</v>
      </c>
      <c r="K846" s="12">
        <f t="shared" si="39"/>
        <v>1412.9</v>
      </c>
      <c r="L846" s="7" t="str">
        <f>IF(VLOOKUP(A846,'[1]LISTA ETIQUETAS'!O:AB,14,0)="","",(VLOOKUP(A846,'[1]LISTA ETIQUETAS'!O:AB,14,0)))</f>
        <v/>
      </c>
      <c r="M846" s="8">
        <f>VLOOKUP(A846,'[1]LISTA ETIQUETAS'!$O:$BR,56,0)</f>
        <v>0</v>
      </c>
      <c r="N846" s="9">
        <f t="shared" si="40"/>
        <v>334461</v>
      </c>
      <c r="S846" s="2">
        <f>_xlfn.XLOOKUP($A846,'[1]LISTA ETIQUETAS'!$O:$O,'[1]LISTA ETIQUETAS'!H:H,"",0)</f>
        <v>6</v>
      </c>
      <c r="T846" s="9">
        <f t="shared" si="41"/>
        <v>6</v>
      </c>
      <c r="U846" s="10" t="str">
        <f>IFERROR((VLOOKUP(A846,'links de acesso'!A:B,2,0)),"\\192.168.0.4\Produtos\PRODUTO_PRONTA_ENTREGA\static\IMAGENS_PRODUTOS\SEM IMAGEM.jpg")</f>
        <v>\\192.168.0.4\Produtos\PRODUTO_PRONTA_ENTREGA\static\IMAGENS_PRODUTOS\SEM IMAGEM.jpg</v>
      </c>
      <c r="V846" s="2"/>
    </row>
    <row r="847" spans="1:22" x14ac:dyDescent="0.25">
      <c r="A847" s="5">
        <v>334461</v>
      </c>
      <c r="B847" t="str">
        <f>IFERROR((VLOOKUP(A847,'[1]LISTA ETIQUETAS'!O:X,3,0)),"PRODUTO SEM ESTOQUE")</f>
        <v>EST COMPONENTE PRATELEIRA ESTANTE VO (UNIAO) (LAM 3 LOURO P)</v>
      </c>
      <c r="C847" s="10" t="str">
        <f>VLOOKUP(A847,'[1]LISTA ETIQUETAS'!$O:$BT,57,0)</f>
        <v>CLAMI ESTANTE</v>
      </c>
      <c r="D847" s="10" t="str">
        <f>VLOOKUP(A847,'[1]LISTA ETIQUETAS'!$O:$BT,58,0)</f>
        <v>ESTANTE VO</v>
      </c>
      <c r="E847" s="11">
        <f>IF(VLOOKUP(A847,'[1]LISTA ETIQUETAS'!O:W,4,0)="",(VLOOKUP(A847,'[1]LISTA ETIQUETAS'!O:W,6,0)),(VLOOKUP(A847,'[1]LISTA ETIQUETAS'!O:W,4,0)))</f>
        <v>0.6</v>
      </c>
      <c r="F847" s="11">
        <f>IF(VLOOKUP(A847,'[1]LISTA ETIQUETAS'!O:W,5,0)="",(VLOOKUP(A847,'[1]LISTA ETIQUETAS'!O:W,7,0)),(VLOOKUP(A847,'[1]LISTA ETIQUETAS'!O:W,5,0)))</f>
        <v>0.39</v>
      </c>
      <c r="G847" s="11">
        <f>IFERROR((VLOOKUP(A847,'[1]LISTA ETIQUETAS'!O:X,8,0)),"")</f>
        <v>0.03</v>
      </c>
      <c r="H847" s="11">
        <f>IFERROR((VLOOKUP(A847,'[1]LISTA ETIQUETAS'!O:X,9,0)),"")</f>
        <v>0</v>
      </c>
      <c r="I847" s="12">
        <f>IFERROR((VLOOKUP(A847,'[1]LISTA ETIQUETAS'!O:Y,11,0)),"")</f>
        <v>2825.8</v>
      </c>
      <c r="J847" s="6">
        <f>VLOOKUP(A847,'[1]LISTA ETIQUETAS'!$O:$Z,12,0)</f>
        <v>0.5</v>
      </c>
      <c r="K847" s="12">
        <f t="shared" si="39"/>
        <v>1412.9</v>
      </c>
      <c r="L847" s="7" t="str">
        <f>IF(VLOOKUP(A847,'[1]LISTA ETIQUETAS'!O:AB,14,0)="","",(VLOOKUP(A847,'[1]LISTA ETIQUETAS'!O:AB,14,0)))</f>
        <v/>
      </c>
      <c r="M847" s="8">
        <f>VLOOKUP(A847,'[1]LISTA ETIQUETAS'!$O:$BR,56,0)</f>
        <v>0</v>
      </c>
      <c r="N847" s="9">
        <f t="shared" si="40"/>
        <v>334461</v>
      </c>
      <c r="S847" s="2">
        <f>_xlfn.XLOOKUP($A847,'[1]LISTA ETIQUETAS'!$O:$O,'[1]LISTA ETIQUETAS'!H:H,"",0)</f>
        <v>6</v>
      </c>
      <c r="T847" s="9">
        <f t="shared" si="41"/>
        <v>6</v>
      </c>
      <c r="U847" s="10" t="str">
        <f>IFERROR((VLOOKUP(A847,'links de acesso'!A:B,2,0)),"\\192.168.0.4\Produtos\PRODUTO_PRONTA_ENTREGA\static\IMAGENS_PRODUTOS\SEM IMAGEM.jpg")</f>
        <v>\\192.168.0.4\Produtos\PRODUTO_PRONTA_ENTREGA\static\IMAGENS_PRODUTOS\SEM IMAGEM.jpg</v>
      </c>
      <c r="V847" s="2"/>
    </row>
    <row r="848" spans="1:22" x14ac:dyDescent="0.25">
      <c r="A848" s="5">
        <v>334461</v>
      </c>
      <c r="B848" t="str">
        <f>IFERROR((VLOOKUP(A848,'[1]LISTA ETIQUETAS'!O:X,3,0)),"PRODUTO SEM ESTOQUE")</f>
        <v>EST COMPONENTE PRATELEIRA ESTANTE VO (UNIAO) (LAM 3 LOURO P)</v>
      </c>
      <c r="C848" s="10" t="str">
        <f>VLOOKUP(A848,'[1]LISTA ETIQUETAS'!$O:$BT,57,0)</f>
        <v>CLAMI ESTANTE</v>
      </c>
      <c r="D848" s="10" t="str">
        <f>VLOOKUP(A848,'[1]LISTA ETIQUETAS'!$O:$BT,58,0)</f>
        <v>ESTANTE VO</v>
      </c>
      <c r="E848" s="11">
        <f>IF(VLOOKUP(A848,'[1]LISTA ETIQUETAS'!O:W,4,0)="",(VLOOKUP(A848,'[1]LISTA ETIQUETAS'!O:W,6,0)),(VLOOKUP(A848,'[1]LISTA ETIQUETAS'!O:W,4,0)))</f>
        <v>0.6</v>
      </c>
      <c r="F848" s="11">
        <f>IF(VLOOKUP(A848,'[1]LISTA ETIQUETAS'!O:W,5,0)="",(VLOOKUP(A848,'[1]LISTA ETIQUETAS'!O:W,7,0)),(VLOOKUP(A848,'[1]LISTA ETIQUETAS'!O:W,5,0)))</f>
        <v>0.39</v>
      </c>
      <c r="G848" s="11">
        <f>IFERROR((VLOOKUP(A848,'[1]LISTA ETIQUETAS'!O:X,8,0)),"")</f>
        <v>0.03</v>
      </c>
      <c r="H848" s="11">
        <f>IFERROR((VLOOKUP(A848,'[1]LISTA ETIQUETAS'!O:X,9,0)),"")</f>
        <v>0</v>
      </c>
      <c r="I848" s="12">
        <f>IFERROR((VLOOKUP(A848,'[1]LISTA ETIQUETAS'!O:Y,11,0)),"")</f>
        <v>2825.8</v>
      </c>
      <c r="J848" s="6">
        <f>VLOOKUP(A848,'[1]LISTA ETIQUETAS'!$O:$Z,12,0)</f>
        <v>0.5</v>
      </c>
      <c r="K848" s="12">
        <f t="shared" si="39"/>
        <v>1412.9</v>
      </c>
      <c r="L848" s="7" t="str">
        <f>IF(VLOOKUP(A848,'[1]LISTA ETIQUETAS'!O:AB,14,0)="","",(VLOOKUP(A848,'[1]LISTA ETIQUETAS'!O:AB,14,0)))</f>
        <v/>
      </c>
      <c r="M848" s="8">
        <f>VLOOKUP(A848,'[1]LISTA ETIQUETAS'!$O:$BR,56,0)</f>
        <v>0</v>
      </c>
      <c r="N848" s="9">
        <f t="shared" si="40"/>
        <v>334461</v>
      </c>
      <c r="S848" s="2">
        <f>_xlfn.XLOOKUP($A848,'[1]LISTA ETIQUETAS'!$O:$O,'[1]LISTA ETIQUETAS'!H:H,"",0)</f>
        <v>6</v>
      </c>
      <c r="T848" s="9">
        <f t="shared" si="41"/>
        <v>6</v>
      </c>
      <c r="U848" s="10" t="str">
        <f>IFERROR((VLOOKUP(A848,'links de acesso'!A:B,2,0)),"\\192.168.0.4\Produtos\PRODUTO_PRONTA_ENTREGA\static\IMAGENS_PRODUTOS\SEM IMAGEM.jpg")</f>
        <v>\\192.168.0.4\Produtos\PRODUTO_PRONTA_ENTREGA\static\IMAGENS_PRODUTOS\SEM IMAGEM.jpg</v>
      </c>
      <c r="V848" s="2"/>
    </row>
    <row r="849" spans="1:22" x14ac:dyDescent="0.25">
      <c r="A849" s="5">
        <v>334461</v>
      </c>
      <c r="B849" t="str">
        <f>IFERROR((VLOOKUP(A849,'[1]LISTA ETIQUETAS'!O:X,3,0)),"PRODUTO SEM ESTOQUE")</f>
        <v>EST COMPONENTE PRATELEIRA ESTANTE VO (UNIAO) (LAM 3 LOURO P)</v>
      </c>
      <c r="C849" s="10" t="str">
        <f>VLOOKUP(A849,'[1]LISTA ETIQUETAS'!$O:$BT,57,0)</f>
        <v>CLAMI ESTANTE</v>
      </c>
      <c r="D849" s="10" t="str">
        <f>VLOOKUP(A849,'[1]LISTA ETIQUETAS'!$O:$BT,58,0)</f>
        <v>ESTANTE VO</v>
      </c>
      <c r="E849" s="11">
        <f>IF(VLOOKUP(A849,'[1]LISTA ETIQUETAS'!O:W,4,0)="",(VLOOKUP(A849,'[1]LISTA ETIQUETAS'!O:W,6,0)),(VLOOKUP(A849,'[1]LISTA ETIQUETAS'!O:W,4,0)))</f>
        <v>0.6</v>
      </c>
      <c r="F849" s="11">
        <f>IF(VLOOKUP(A849,'[1]LISTA ETIQUETAS'!O:W,5,0)="",(VLOOKUP(A849,'[1]LISTA ETIQUETAS'!O:W,7,0)),(VLOOKUP(A849,'[1]LISTA ETIQUETAS'!O:W,5,0)))</f>
        <v>0.39</v>
      </c>
      <c r="G849" s="11">
        <f>IFERROR((VLOOKUP(A849,'[1]LISTA ETIQUETAS'!O:X,8,0)),"")</f>
        <v>0.03</v>
      </c>
      <c r="H849" s="11">
        <f>IFERROR((VLOOKUP(A849,'[1]LISTA ETIQUETAS'!O:X,9,0)),"")</f>
        <v>0</v>
      </c>
      <c r="I849" s="12">
        <f>IFERROR((VLOOKUP(A849,'[1]LISTA ETIQUETAS'!O:Y,11,0)),"")</f>
        <v>2825.8</v>
      </c>
      <c r="J849" s="6">
        <f>VLOOKUP(A849,'[1]LISTA ETIQUETAS'!$O:$Z,12,0)</f>
        <v>0.5</v>
      </c>
      <c r="K849" s="12">
        <f t="shared" si="39"/>
        <v>1412.9</v>
      </c>
      <c r="L849" s="7" t="str">
        <f>IF(VLOOKUP(A849,'[1]LISTA ETIQUETAS'!O:AB,14,0)="","",(VLOOKUP(A849,'[1]LISTA ETIQUETAS'!O:AB,14,0)))</f>
        <v/>
      </c>
      <c r="M849" s="8">
        <f>VLOOKUP(A849,'[1]LISTA ETIQUETAS'!$O:$BR,56,0)</f>
        <v>0</v>
      </c>
      <c r="N849" s="9">
        <f t="shared" si="40"/>
        <v>334461</v>
      </c>
      <c r="S849" s="2">
        <f>_xlfn.XLOOKUP($A849,'[1]LISTA ETIQUETAS'!$O:$O,'[1]LISTA ETIQUETAS'!H:H,"",0)</f>
        <v>6</v>
      </c>
      <c r="T849" s="9">
        <f t="shared" si="41"/>
        <v>6</v>
      </c>
      <c r="U849" s="10" t="str">
        <f>IFERROR((VLOOKUP(A849,'links de acesso'!A:B,2,0)),"\\192.168.0.4\Produtos\PRODUTO_PRONTA_ENTREGA\static\IMAGENS_PRODUTOS\SEM IMAGEM.jpg")</f>
        <v>\\192.168.0.4\Produtos\PRODUTO_PRONTA_ENTREGA\static\IMAGENS_PRODUTOS\SEM IMAGEM.jpg</v>
      </c>
      <c r="V849" s="2"/>
    </row>
    <row r="850" spans="1:22" x14ac:dyDescent="0.25">
      <c r="A850" s="5">
        <v>334461</v>
      </c>
      <c r="B850" t="str">
        <f>IFERROR((VLOOKUP(A850,'[1]LISTA ETIQUETAS'!O:X,3,0)),"PRODUTO SEM ESTOQUE")</f>
        <v>EST COMPONENTE PRATELEIRA ESTANTE VO (UNIAO) (LAM 3 LOURO P)</v>
      </c>
      <c r="C850" s="10" t="str">
        <f>VLOOKUP(A850,'[1]LISTA ETIQUETAS'!$O:$BT,57,0)</f>
        <v>CLAMI ESTANTE</v>
      </c>
      <c r="D850" s="10" t="str">
        <f>VLOOKUP(A850,'[1]LISTA ETIQUETAS'!$O:$BT,58,0)</f>
        <v>ESTANTE VO</v>
      </c>
      <c r="E850" s="11">
        <f>IF(VLOOKUP(A850,'[1]LISTA ETIQUETAS'!O:W,4,0)="",(VLOOKUP(A850,'[1]LISTA ETIQUETAS'!O:W,6,0)),(VLOOKUP(A850,'[1]LISTA ETIQUETAS'!O:W,4,0)))</f>
        <v>0.6</v>
      </c>
      <c r="F850" s="11">
        <f>IF(VLOOKUP(A850,'[1]LISTA ETIQUETAS'!O:W,5,0)="",(VLOOKUP(A850,'[1]LISTA ETIQUETAS'!O:W,7,0)),(VLOOKUP(A850,'[1]LISTA ETIQUETAS'!O:W,5,0)))</f>
        <v>0.39</v>
      </c>
      <c r="G850" s="11">
        <f>IFERROR((VLOOKUP(A850,'[1]LISTA ETIQUETAS'!O:X,8,0)),"")</f>
        <v>0.03</v>
      </c>
      <c r="H850" s="11">
        <f>IFERROR((VLOOKUP(A850,'[1]LISTA ETIQUETAS'!O:X,9,0)),"")</f>
        <v>0</v>
      </c>
      <c r="I850" s="12">
        <f>IFERROR((VLOOKUP(A850,'[1]LISTA ETIQUETAS'!O:Y,11,0)),"")</f>
        <v>2825.8</v>
      </c>
      <c r="J850" s="6">
        <f>VLOOKUP(A850,'[1]LISTA ETIQUETAS'!$O:$Z,12,0)</f>
        <v>0.5</v>
      </c>
      <c r="K850" s="12">
        <f t="shared" si="39"/>
        <v>1412.9</v>
      </c>
      <c r="L850" s="7" t="str">
        <f>IF(VLOOKUP(A850,'[1]LISTA ETIQUETAS'!O:AB,14,0)="","",(VLOOKUP(A850,'[1]LISTA ETIQUETAS'!O:AB,14,0)))</f>
        <v/>
      </c>
      <c r="M850" s="8">
        <f>VLOOKUP(A850,'[1]LISTA ETIQUETAS'!$O:$BR,56,0)</f>
        <v>0</v>
      </c>
      <c r="N850" s="9">
        <f t="shared" si="40"/>
        <v>334461</v>
      </c>
      <c r="S850" s="2">
        <f>_xlfn.XLOOKUP($A850,'[1]LISTA ETIQUETAS'!$O:$O,'[1]LISTA ETIQUETAS'!H:H,"",0)</f>
        <v>6</v>
      </c>
      <c r="T850" s="9">
        <f t="shared" si="41"/>
        <v>6</v>
      </c>
      <c r="U850" s="10" t="str">
        <f>IFERROR((VLOOKUP(A850,'links de acesso'!A:B,2,0)),"\\192.168.0.4\Produtos\PRODUTO_PRONTA_ENTREGA\static\IMAGENS_PRODUTOS\SEM IMAGEM.jpg")</f>
        <v>\\192.168.0.4\Produtos\PRODUTO_PRONTA_ENTREGA\static\IMAGENS_PRODUTOS\SEM IMAGEM.jpg</v>
      </c>
      <c r="V850" s="2"/>
    </row>
    <row r="851" spans="1:22" x14ac:dyDescent="0.25">
      <c r="A851" s="5">
        <v>334461</v>
      </c>
      <c r="B851" t="str">
        <f>IFERROR((VLOOKUP(A851,'[1]LISTA ETIQUETAS'!O:X,3,0)),"PRODUTO SEM ESTOQUE")</f>
        <v>EST COMPONENTE PRATELEIRA ESTANTE VO (UNIAO) (LAM 3 LOURO P)</v>
      </c>
      <c r="C851" s="10" t="str">
        <f>VLOOKUP(A851,'[1]LISTA ETIQUETAS'!$O:$BT,57,0)</f>
        <v>CLAMI ESTANTE</v>
      </c>
      <c r="D851" s="10" t="str">
        <f>VLOOKUP(A851,'[1]LISTA ETIQUETAS'!$O:$BT,58,0)</f>
        <v>ESTANTE VO</v>
      </c>
      <c r="E851" s="11">
        <f>IF(VLOOKUP(A851,'[1]LISTA ETIQUETAS'!O:W,4,0)="",(VLOOKUP(A851,'[1]LISTA ETIQUETAS'!O:W,6,0)),(VLOOKUP(A851,'[1]LISTA ETIQUETAS'!O:W,4,0)))</f>
        <v>0.6</v>
      </c>
      <c r="F851" s="11">
        <f>IF(VLOOKUP(A851,'[1]LISTA ETIQUETAS'!O:W,5,0)="",(VLOOKUP(A851,'[1]LISTA ETIQUETAS'!O:W,7,0)),(VLOOKUP(A851,'[1]LISTA ETIQUETAS'!O:W,5,0)))</f>
        <v>0.39</v>
      </c>
      <c r="G851" s="11">
        <f>IFERROR((VLOOKUP(A851,'[1]LISTA ETIQUETAS'!O:X,8,0)),"")</f>
        <v>0.03</v>
      </c>
      <c r="H851" s="11">
        <f>IFERROR((VLOOKUP(A851,'[1]LISTA ETIQUETAS'!O:X,9,0)),"")</f>
        <v>0</v>
      </c>
      <c r="I851" s="12">
        <f>IFERROR((VLOOKUP(A851,'[1]LISTA ETIQUETAS'!O:Y,11,0)),"")</f>
        <v>2825.8</v>
      </c>
      <c r="J851" s="6">
        <f>VLOOKUP(A851,'[1]LISTA ETIQUETAS'!$O:$Z,12,0)</f>
        <v>0.5</v>
      </c>
      <c r="K851" s="12">
        <f t="shared" si="39"/>
        <v>1412.9</v>
      </c>
      <c r="L851" s="7" t="str">
        <f>IF(VLOOKUP(A851,'[1]LISTA ETIQUETAS'!O:AB,14,0)="","",(VLOOKUP(A851,'[1]LISTA ETIQUETAS'!O:AB,14,0)))</f>
        <v/>
      </c>
      <c r="M851" s="8">
        <f>VLOOKUP(A851,'[1]LISTA ETIQUETAS'!$O:$BR,56,0)</f>
        <v>0</v>
      </c>
      <c r="N851" s="9">
        <f t="shared" si="40"/>
        <v>334461</v>
      </c>
      <c r="S851" s="2">
        <f>_xlfn.XLOOKUP($A851,'[1]LISTA ETIQUETAS'!$O:$O,'[1]LISTA ETIQUETAS'!H:H,"",0)</f>
        <v>6</v>
      </c>
      <c r="T851" s="9">
        <f t="shared" si="41"/>
        <v>6</v>
      </c>
      <c r="U851" s="10" t="str">
        <f>IFERROR((VLOOKUP(A851,'links de acesso'!A:B,2,0)),"\\192.168.0.4\Produtos\PRODUTO_PRONTA_ENTREGA\static\IMAGENS_PRODUTOS\SEM IMAGEM.jpg")</f>
        <v>\\192.168.0.4\Produtos\PRODUTO_PRONTA_ENTREGA\static\IMAGENS_PRODUTOS\SEM IMAGEM.jpg</v>
      </c>
      <c r="V851" s="2"/>
    </row>
    <row r="852" spans="1:22" x14ac:dyDescent="0.25">
      <c r="A852" s="5">
        <v>222839</v>
      </c>
      <c r="B852" t="str">
        <f>IFERROR((VLOOKUP(A852,'[1]LISTA ETIQUETAS'!O:X,3,0)),"PRODUTO SEM ESTOQUE")</f>
        <v>EST COMPONENTE HASTE ESTANTE ICON (EPOXI BRANCO FOSCO)</v>
      </c>
      <c r="C852" s="10" t="str">
        <f>VLOOKUP(A852,'[1]LISTA ETIQUETAS'!$O:$BT,57,0)</f>
        <v>CLAMI ESTANTE</v>
      </c>
      <c r="D852" s="10" t="str">
        <f>VLOOKUP(A852,'[1]LISTA ETIQUETAS'!$O:$BT,58,0)</f>
        <v>HASTE ESTANTE ICON (FL)</v>
      </c>
      <c r="E852" s="11">
        <f>IF(VLOOKUP(A852,'[1]LISTA ETIQUETAS'!O:W,4,0)="",(VLOOKUP(A852,'[1]LISTA ETIQUETAS'!O:W,6,0)),(VLOOKUP(A852,'[1]LISTA ETIQUETAS'!O:W,4,0)))</f>
        <v>0</v>
      </c>
      <c r="F852" s="11">
        <f>IF(VLOOKUP(A852,'[1]LISTA ETIQUETAS'!O:W,5,0)="",(VLOOKUP(A852,'[1]LISTA ETIQUETAS'!O:W,7,0)),(VLOOKUP(A852,'[1]LISTA ETIQUETAS'!O:W,5,0)))</f>
        <v>0</v>
      </c>
      <c r="G852" s="11">
        <f>IFERROR((VLOOKUP(A852,'[1]LISTA ETIQUETAS'!O:X,8,0)),"")</f>
        <v>2.33</v>
      </c>
      <c r="H852" s="11">
        <f>IFERROR((VLOOKUP(A852,'[1]LISTA ETIQUETAS'!O:X,9,0)),"")</f>
        <v>0</v>
      </c>
      <c r="I852" s="12">
        <f>IFERROR((VLOOKUP(A852,'[1]LISTA ETIQUETAS'!O:Y,11,0)),"")</f>
        <v>3887.23</v>
      </c>
      <c r="J852" s="6">
        <f>VLOOKUP(A852,'[1]LISTA ETIQUETAS'!$O:$Z,12,0)</f>
        <v>0.65</v>
      </c>
      <c r="K852" s="12">
        <f t="shared" si="39"/>
        <v>1360.5304999999998</v>
      </c>
      <c r="L852" s="7" t="str">
        <f>IF(VLOOKUP(A852,'[1]LISTA ETIQUETAS'!O:AB,14,0)="","",(VLOOKUP(A852,'[1]LISTA ETIQUETAS'!O:AB,14,0)))</f>
        <v/>
      </c>
      <c r="M852" s="8">
        <f>VLOOKUP(A852,'[1]LISTA ETIQUETAS'!$O:$BR,56,0)</f>
        <v>0</v>
      </c>
      <c r="N852" s="9">
        <f t="shared" si="40"/>
        <v>222839</v>
      </c>
      <c r="S852" s="2">
        <f>_xlfn.XLOOKUP($A852,'[1]LISTA ETIQUETAS'!$O:$O,'[1]LISTA ETIQUETAS'!H:H,"",0)</f>
        <v>4</v>
      </c>
      <c r="T852" s="9">
        <f t="shared" si="41"/>
        <v>4</v>
      </c>
      <c r="U852" s="10" t="str">
        <f>IFERROR((VLOOKUP(A852,'links de acesso'!A:B,2,0)),"\\192.168.0.4\Produtos\PRODUTO_PRONTA_ENTREGA\static\IMAGENS_PRODUTOS\SEM IMAGEM.jpg")</f>
        <v>\\192.168.0.4\Produtos\PRODUTO_PRONTA_ENTREGA\static\IMAGENS_PRODUTOS\SEM IMAGEM.jpg</v>
      </c>
      <c r="V852" s="2"/>
    </row>
    <row r="853" spans="1:22" x14ac:dyDescent="0.25">
      <c r="A853" s="5">
        <v>222841</v>
      </c>
      <c r="B853" t="str">
        <f>IFERROR((VLOOKUP(A853,'[1]LISTA ETIQUETAS'!O:X,3,0)),"PRODUTO SEM ESTOQUE")</f>
        <v>EST COMPONENTE HASTE ESTANTE ICON (EPOXI BRANCO FOSCO)</v>
      </c>
      <c r="C853" s="10" t="str">
        <f>VLOOKUP(A853,'[1]LISTA ETIQUETAS'!$O:$BT,57,0)</f>
        <v>CLAMI ESTANTE</v>
      </c>
      <c r="D853" s="10" t="str">
        <f>VLOOKUP(A853,'[1]LISTA ETIQUETAS'!$O:$BT,58,0)</f>
        <v>HASTE ESTANTE ICON (FL)</v>
      </c>
      <c r="E853" s="11">
        <f>IF(VLOOKUP(A853,'[1]LISTA ETIQUETAS'!O:W,4,0)="",(VLOOKUP(A853,'[1]LISTA ETIQUETAS'!O:W,6,0)),(VLOOKUP(A853,'[1]LISTA ETIQUETAS'!O:W,4,0)))</f>
        <v>0</v>
      </c>
      <c r="F853" s="11">
        <f>IF(VLOOKUP(A853,'[1]LISTA ETIQUETAS'!O:W,5,0)="",(VLOOKUP(A853,'[1]LISTA ETIQUETAS'!O:W,7,0)),(VLOOKUP(A853,'[1]LISTA ETIQUETAS'!O:W,5,0)))</f>
        <v>0</v>
      </c>
      <c r="G853" s="11">
        <f>IFERROR((VLOOKUP(A853,'[1]LISTA ETIQUETAS'!O:X,8,0)),"")</f>
        <v>2.2000000000000002</v>
      </c>
      <c r="H853" s="11">
        <f>IFERROR((VLOOKUP(A853,'[1]LISTA ETIQUETAS'!O:X,9,0)),"")</f>
        <v>0</v>
      </c>
      <c r="I853" s="12">
        <f>IFERROR((VLOOKUP(A853,'[1]LISTA ETIQUETAS'!O:Y,11,0)),"")</f>
        <v>3887.23</v>
      </c>
      <c r="J853" s="6">
        <f>VLOOKUP(A853,'[1]LISTA ETIQUETAS'!$O:$Z,12,0)</f>
        <v>0.65</v>
      </c>
      <c r="K853" s="12">
        <f t="shared" si="39"/>
        <v>1360.5304999999998</v>
      </c>
      <c r="L853" s="7" t="str">
        <f>IF(VLOOKUP(A853,'[1]LISTA ETIQUETAS'!O:AB,14,0)="","",(VLOOKUP(A853,'[1]LISTA ETIQUETAS'!O:AB,14,0)))</f>
        <v/>
      </c>
      <c r="M853" s="8">
        <f>VLOOKUP(A853,'[1]LISTA ETIQUETAS'!$O:$BR,56,0)</f>
        <v>0</v>
      </c>
      <c r="N853" s="9">
        <f t="shared" si="40"/>
        <v>222841</v>
      </c>
      <c r="S853" s="2">
        <f>_xlfn.XLOOKUP($A853,'[1]LISTA ETIQUETAS'!$O:$O,'[1]LISTA ETIQUETAS'!H:H,"",0)</f>
        <v>2</v>
      </c>
      <c r="T853" s="9">
        <f t="shared" si="41"/>
        <v>2</v>
      </c>
      <c r="U853" s="10" t="str">
        <f>IFERROR((VLOOKUP(A853,'links de acesso'!A:B,2,0)),"\\192.168.0.4\Produtos\PRODUTO_PRONTA_ENTREGA\static\IMAGENS_PRODUTOS\SEM IMAGEM.jpg")</f>
        <v>\\192.168.0.4\Produtos\PRODUTO_PRONTA_ENTREGA\static\IMAGENS_PRODUTOS\SEM IMAGEM.jpg</v>
      </c>
      <c r="V853" s="2"/>
    </row>
    <row r="854" spans="1:22" x14ac:dyDescent="0.25">
      <c r="A854" s="5">
        <v>222842</v>
      </c>
      <c r="B854" t="str">
        <f>IFERROR((VLOOKUP(A854,'[1]LISTA ETIQUETAS'!O:X,3,0)),"PRODUTO SEM ESTOQUE")</f>
        <v>EST COMPONENTE HASTE ESTANTE ICON (CARVALHO NATURAL)</v>
      </c>
      <c r="C854" s="10" t="str">
        <f>VLOOKUP(A854,'[1]LISTA ETIQUETAS'!$O:$BT,57,0)</f>
        <v>CLAMI ESTANTE</v>
      </c>
      <c r="D854" s="10" t="str">
        <f>VLOOKUP(A854,'[1]LISTA ETIQUETAS'!$O:$BT,58,0)</f>
        <v>HASTE ESTANTE ICON (FL)</v>
      </c>
      <c r="E854" s="11">
        <f>IF(VLOOKUP(A854,'[1]LISTA ETIQUETAS'!O:W,4,0)="",(VLOOKUP(A854,'[1]LISTA ETIQUETAS'!O:W,6,0)),(VLOOKUP(A854,'[1]LISTA ETIQUETAS'!O:W,4,0)))</f>
        <v>0</v>
      </c>
      <c r="F854" s="11">
        <f>IF(VLOOKUP(A854,'[1]LISTA ETIQUETAS'!O:W,5,0)="",(VLOOKUP(A854,'[1]LISTA ETIQUETAS'!O:W,7,0)),(VLOOKUP(A854,'[1]LISTA ETIQUETAS'!O:W,5,0)))</f>
        <v>0</v>
      </c>
      <c r="G854" s="11">
        <f>IFERROR((VLOOKUP(A854,'[1]LISTA ETIQUETAS'!O:X,8,0)),"")</f>
        <v>2.75</v>
      </c>
      <c r="H854" s="11">
        <f>IFERROR((VLOOKUP(A854,'[1]LISTA ETIQUETAS'!O:X,9,0)),"")</f>
        <v>0</v>
      </c>
      <c r="I854" s="12">
        <f>IFERROR((VLOOKUP(A854,'[1]LISTA ETIQUETAS'!O:Y,11,0)),"")</f>
        <v>3777.25</v>
      </c>
      <c r="J854" s="6">
        <f>VLOOKUP(A854,'[1]LISTA ETIQUETAS'!$O:$Z,12,0)</f>
        <v>0.65</v>
      </c>
      <c r="K854" s="12">
        <f t="shared" si="39"/>
        <v>1322.0374999999999</v>
      </c>
      <c r="L854" s="7" t="str">
        <f>IF(VLOOKUP(A854,'[1]LISTA ETIQUETAS'!O:AB,14,0)="","",(VLOOKUP(A854,'[1]LISTA ETIQUETAS'!O:AB,14,0)))</f>
        <v/>
      </c>
      <c r="M854" s="8">
        <f>VLOOKUP(A854,'[1]LISTA ETIQUETAS'!$O:$BR,56,0)</f>
        <v>0</v>
      </c>
      <c r="N854" s="9">
        <f t="shared" si="40"/>
        <v>222842</v>
      </c>
      <c r="S854" s="2">
        <f>_xlfn.XLOOKUP($A854,'[1]LISTA ETIQUETAS'!$O:$O,'[1]LISTA ETIQUETAS'!H:H,"",0)</f>
        <v>5</v>
      </c>
      <c r="T854" s="9">
        <f t="shared" si="41"/>
        <v>5</v>
      </c>
      <c r="U854" s="10" t="str">
        <f>IFERROR((VLOOKUP(A854,'links de acesso'!A:B,2,0)),"\\192.168.0.4\Produtos\PRODUTO_PRONTA_ENTREGA\static\IMAGENS_PRODUTOS\SEM IMAGEM.jpg")</f>
        <v>\\192.168.0.4\Produtos\PRODUTO_PRONTA_ENTREGA\static\IMAGENS_PRODUTOS\SEM IMAGEM.jpg</v>
      </c>
      <c r="V854" s="2"/>
    </row>
    <row r="855" spans="1:22" x14ac:dyDescent="0.25">
      <c r="A855" s="5">
        <v>231408</v>
      </c>
      <c r="B855" t="str">
        <f>IFERROR((VLOOKUP(A855,'[1]LISTA ETIQUETAS'!O:X,3,0)),"PRODUTO SEM ESTOQUE")</f>
        <v>EST COMPONENTE HASTE ESTANTE ICON (EPOXI PRETO FOSCO)</v>
      </c>
      <c r="C855" s="10" t="str">
        <f>VLOOKUP(A855,'[1]LISTA ETIQUETAS'!$O:$BT,57,0)</f>
        <v>CLAMI ESTANTE</v>
      </c>
      <c r="D855" s="10" t="str">
        <f>VLOOKUP(A855,'[1]LISTA ETIQUETAS'!$O:$BT,58,0)</f>
        <v>HASTE ESTANTE ICON (FL)</v>
      </c>
      <c r="E855" s="11">
        <f>IF(VLOOKUP(A855,'[1]LISTA ETIQUETAS'!O:W,4,0)="",(VLOOKUP(A855,'[1]LISTA ETIQUETAS'!O:W,6,0)),(VLOOKUP(A855,'[1]LISTA ETIQUETAS'!O:W,4,0)))</f>
        <v>0</v>
      </c>
      <c r="F855" s="11">
        <f>IF(VLOOKUP(A855,'[1]LISTA ETIQUETAS'!O:W,5,0)="",(VLOOKUP(A855,'[1]LISTA ETIQUETAS'!O:W,7,0)),(VLOOKUP(A855,'[1]LISTA ETIQUETAS'!O:W,5,0)))</f>
        <v>0</v>
      </c>
      <c r="G855" s="11">
        <f>IFERROR((VLOOKUP(A855,'[1]LISTA ETIQUETAS'!O:X,8,0)),"")</f>
        <v>2.5</v>
      </c>
      <c r="H855" s="11">
        <f>IFERROR((VLOOKUP(A855,'[1]LISTA ETIQUETAS'!O:X,9,0)),"")</f>
        <v>0</v>
      </c>
      <c r="I855" s="12">
        <f>IFERROR((VLOOKUP(A855,'[1]LISTA ETIQUETAS'!O:Y,11,0)),"")</f>
        <v>3625</v>
      </c>
      <c r="J855" s="6">
        <f>VLOOKUP(A855,'[1]LISTA ETIQUETAS'!$O:$Z,12,0)</f>
        <v>0.65</v>
      </c>
      <c r="K855" s="12">
        <f t="shared" si="39"/>
        <v>1268.75</v>
      </c>
      <c r="L855" s="7" t="str">
        <f>IF(VLOOKUP(A855,'[1]LISTA ETIQUETAS'!O:AB,14,0)="","",(VLOOKUP(A855,'[1]LISTA ETIQUETAS'!O:AB,14,0)))</f>
        <v/>
      </c>
      <c r="M855" s="8">
        <f>VLOOKUP(A855,'[1]LISTA ETIQUETAS'!$O:$BR,56,0)</f>
        <v>0</v>
      </c>
      <c r="N855" s="9">
        <f t="shared" si="40"/>
        <v>231408</v>
      </c>
      <c r="S855" s="2">
        <f>_xlfn.XLOOKUP($A855,'[1]LISTA ETIQUETAS'!$O:$O,'[1]LISTA ETIQUETAS'!H:H,"",0)</f>
        <v>3</v>
      </c>
      <c r="T855" s="9">
        <f t="shared" si="41"/>
        <v>3</v>
      </c>
      <c r="U855" s="10" t="str">
        <f>IFERROR((VLOOKUP(A855,'links de acesso'!A:B,2,0)),"\\192.168.0.4\Produtos\PRODUTO_PRONTA_ENTREGA\static\IMAGENS_PRODUTOS\SEM IMAGEM.jpg")</f>
        <v>\\192.168.0.4\Produtos\PRODUTO_PRONTA_ENTREGA\static\IMAGENS_PRODUTOS\SEM IMAGEM.jpg</v>
      </c>
      <c r="V855" s="2"/>
    </row>
    <row r="856" spans="1:22" x14ac:dyDescent="0.25">
      <c r="A856" s="5">
        <v>110724</v>
      </c>
      <c r="B856" t="str">
        <f>IFERROR((VLOOKUP(A856,'[1]LISTA ETIQUETAS'!O:X,3,0)),"PRODUTO SEM ESTOQUE")</f>
        <v>EST COMPONENTE PRATELEIRA CODE (C/ESPELHO) (NOGUEIRA)</v>
      </c>
      <c r="C856" s="10" t="str">
        <f>VLOOKUP(A856,'[1]LISTA ETIQUETAS'!$O:$BT,57,0)</f>
        <v>CLAMI ESTANTE</v>
      </c>
      <c r="D856" s="10" t="str">
        <f>VLOOKUP(A856,'[1]LISTA ETIQUETAS'!$O:$BT,58,0)</f>
        <v>PRATELEIRA CODE (FL)</v>
      </c>
      <c r="E856" s="11">
        <f>IF(VLOOKUP(A856,'[1]LISTA ETIQUETAS'!O:W,4,0)="",(VLOOKUP(A856,'[1]LISTA ETIQUETAS'!O:W,6,0)),(VLOOKUP(A856,'[1]LISTA ETIQUETAS'!O:W,4,0)))</f>
        <v>1.5</v>
      </c>
      <c r="F856" s="11">
        <f>IF(VLOOKUP(A856,'[1]LISTA ETIQUETAS'!O:W,5,0)="",(VLOOKUP(A856,'[1]LISTA ETIQUETAS'!O:W,7,0)),(VLOOKUP(A856,'[1]LISTA ETIQUETAS'!O:W,5,0)))</f>
        <v>0.3</v>
      </c>
      <c r="G856" s="11">
        <f>IFERROR((VLOOKUP(A856,'[1]LISTA ETIQUETAS'!O:X,8,0)),"")</f>
        <v>0.3</v>
      </c>
      <c r="H856" s="11">
        <f>IFERROR((VLOOKUP(A856,'[1]LISTA ETIQUETAS'!O:X,9,0)),"")</f>
        <v>0</v>
      </c>
      <c r="I856" s="12">
        <f>IFERROR((VLOOKUP(A856,'[1]LISTA ETIQUETAS'!O:Y,11,0)),"")</f>
        <v>5790.9</v>
      </c>
      <c r="J856" s="6">
        <f>VLOOKUP(A856,'[1]LISTA ETIQUETAS'!$O:$Z,12,0)</f>
        <v>0.5</v>
      </c>
      <c r="K856" s="12">
        <f t="shared" si="39"/>
        <v>2895.45</v>
      </c>
      <c r="L856" s="7" t="str">
        <f>IF(VLOOKUP(A856,'[1]LISTA ETIQUETAS'!O:AB,14,0)="","",(VLOOKUP(A856,'[1]LISTA ETIQUETAS'!O:AB,14,0)))</f>
        <v/>
      </c>
      <c r="M856" s="8">
        <f>VLOOKUP(A856,'[1]LISTA ETIQUETAS'!$O:$BR,56,0)</f>
        <v>0</v>
      </c>
      <c r="N856" s="9">
        <f t="shared" si="40"/>
        <v>110724</v>
      </c>
      <c r="S856" s="2">
        <f>_xlfn.XLOOKUP($A856,'[1]LISTA ETIQUETAS'!$O:$O,'[1]LISTA ETIQUETAS'!H:H,"",0)</f>
        <v>1</v>
      </c>
      <c r="T856" s="9">
        <f t="shared" si="41"/>
        <v>1</v>
      </c>
      <c r="U856" s="10" t="str">
        <f>IFERROR((VLOOKUP(A856,'links de acesso'!A:B,2,0)),"\\192.168.0.4\Produtos\PRODUTO_PRONTA_ENTREGA\static\IMAGENS_PRODUTOS\SEM IMAGEM.jpg")</f>
        <v>\\192.168.0.4\Produtos\PRODUTO_PRONTA_ENTREGA\static\IMAGENS_PRODUTOS\SEM IMAGEM.jpg</v>
      </c>
      <c r="V856" s="2"/>
    </row>
    <row r="857" spans="1:22" x14ac:dyDescent="0.25">
      <c r="A857" s="5">
        <v>222840</v>
      </c>
      <c r="B857" t="str">
        <f>IFERROR((VLOOKUP(A857,'[1]LISTA ETIQUETAS'!O:X,3,0)),"PRODUTO SEM ESTOQUE")</f>
        <v>EST COMPONENTE PRATELEIRA ESTANTE ICON (EPOXI BRANCO FOSCO)</v>
      </c>
      <c r="C857" s="10" t="str">
        <f>VLOOKUP(A857,'[1]LISTA ETIQUETAS'!$O:$BT,57,0)</f>
        <v>CLAMI ESTANTE</v>
      </c>
      <c r="D857" s="10" t="str">
        <f>VLOOKUP(A857,'[1]LISTA ETIQUETAS'!$O:$BT,58,0)</f>
        <v>PRATELEIRA ESTANTE ICON (FL)</v>
      </c>
      <c r="E857" s="11">
        <f>IF(VLOOKUP(A857,'[1]LISTA ETIQUETAS'!O:W,4,0)="",(VLOOKUP(A857,'[1]LISTA ETIQUETAS'!O:W,6,0)),(VLOOKUP(A857,'[1]LISTA ETIQUETAS'!O:W,4,0)))</f>
        <v>0.5</v>
      </c>
      <c r="F857" s="11">
        <f>IF(VLOOKUP(A857,'[1]LISTA ETIQUETAS'!O:W,5,0)="",(VLOOKUP(A857,'[1]LISTA ETIQUETAS'!O:W,7,0)),(VLOOKUP(A857,'[1]LISTA ETIQUETAS'!O:W,5,0)))</f>
        <v>0.35</v>
      </c>
      <c r="G857" s="11">
        <f>IFERROR((VLOOKUP(A857,'[1]LISTA ETIQUETAS'!O:X,8,0)),"")</f>
        <v>0</v>
      </c>
      <c r="H857" s="11">
        <f>IFERROR((VLOOKUP(A857,'[1]LISTA ETIQUETAS'!O:X,9,0)),"")</f>
        <v>0</v>
      </c>
      <c r="I857" s="12">
        <f>IFERROR((VLOOKUP(A857,'[1]LISTA ETIQUETAS'!O:Y,11,0)),"")</f>
        <v>1456.74</v>
      </c>
      <c r="J857" s="6">
        <f>VLOOKUP(A857,'[1]LISTA ETIQUETAS'!$O:$Z,12,0)</f>
        <v>0.5</v>
      </c>
      <c r="K857" s="12">
        <f t="shared" si="39"/>
        <v>728.37</v>
      </c>
      <c r="L857" s="7" t="str">
        <f>IF(VLOOKUP(A857,'[1]LISTA ETIQUETAS'!O:AB,14,0)="","",(VLOOKUP(A857,'[1]LISTA ETIQUETAS'!O:AB,14,0)))</f>
        <v/>
      </c>
      <c r="M857" s="8">
        <f>VLOOKUP(A857,'[1]LISTA ETIQUETAS'!$O:$BR,56,0)</f>
        <v>0</v>
      </c>
      <c r="N857" s="9">
        <f t="shared" si="40"/>
        <v>222840</v>
      </c>
      <c r="S857" s="2">
        <f>_xlfn.XLOOKUP($A857,'[1]LISTA ETIQUETAS'!$O:$O,'[1]LISTA ETIQUETAS'!H:H,"",0)</f>
        <v>23</v>
      </c>
      <c r="T857" s="9">
        <f t="shared" si="41"/>
        <v>23</v>
      </c>
      <c r="U857" s="10" t="str">
        <f>IFERROR((VLOOKUP(A857,'links de acesso'!A:B,2,0)),"\\192.168.0.4\Produtos\PRODUTO_PRONTA_ENTREGA\static\IMAGENS_PRODUTOS\SEM IMAGEM.jpg")</f>
        <v>\\192.168.0.4\Produtos\PRODUTO_PRONTA_ENTREGA\static\IMAGENS_PRODUTOS\SEM IMAGEM.jpg</v>
      </c>
      <c r="V857" s="2"/>
    </row>
    <row r="858" spans="1:22" x14ac:dyDescent="0.25">
      <c r="A858" s="5">
        <v>222846</v>
      </c>
      <c r="B858" t="str">
        <f>IFERROR((VLOOKUP(A858,'[1]LISTA ETIQUETAS'!O:X,3,0)),"PRODUTO SEM ESTOQUE")</f>
        <v>EST COMPONENTE PRATELEIRA ESTANTE ICON (CARVALHO NATURAL)</v>
      </c>
      <c r="C858" s="10" t="str">
        <f>VLOOKUP(A858,'[1]LISTA ETIQUETAS'!$O:$BT,57,0)</f>
        <v>CLAMI ESTANTE</v>
      </c>
      <c r="D858" s="10" t="str">
        <f>VLOOKUP(A858,'[1]LISTA ETIQUETAS'!$O:$BT,58,0)</f>
        <v>PRATELEIRA ESTANTE ICON (FL)</v>
      </c>
      <c r="E858" s="11">
        <f>IF(VLOOKUP(A858,'[1]LISTA ETIQUETAS'!O:W,4,0)="",(VLOOKUP(A858,'[1]LISTA ETIQUETAS'!O:W,6,0)),(VLOOKUP(A858,'[1]LISTA ETIQUETAS'!O:W,4,0)))</f>
        <v>1.5</v>
      </c>
      <c r="F858" s="11">
        <f>IF(VLOOKUP(A858,'[1]LISTA ETIQUETAS'!O:W,5,0)="",(VLOOKUP(A858,'[1]LISTA ETIQUETAS'!O:W,7,0)),(VLOOKUP(A858,'[1]LISTA ETIQUETAS'!O:W,5,0)))</f>
        <v>0.35</v>
      </c>
      <c r="G858" s="11">
        <f>IFERROR((VLOOKUP(A858,'[1]LISTA ETIQUETAS'!O:X,8,0)),"")</f>
        <v>0</v>
      </c>
      <c r="H858" s="11">
        <f>IFERROR((VLOOKUP(A858,'[1]LISTA ETIQUETAS'!O:X,9,0)),"")</f>
        <v>0</v>
      </c>
      <c r="I858" s="12">
        <f>IFERROR((VLOOKUP(A858,'[1]LISTA ETIQUETAS'!O:Y,11,0)),"")</f>
        <v>4893.75</v>
      </c>
      <c r="J858" s="6">
        <f>VLOOKUP(A858,'[1]LISTA ETIQUETAS'!$O:$Z,12,0)</f>
        <v>0.65</v>
      </c>
      <c r="K858" s="12">
        <f t="shared" si="39"/>
        <v>1712.8125</v>
      </c>
      <c r="L858" s="7" t="str">
        <f>IF(VLOOKUP(A858,'[1]LISTA ETIQUETAS'!O:AB,14,0)="","",(VLOOKUP(A858,'[1]LISTA ETIQUETAS'!O:AB,14,0)))</f>
        <v/>
      </c>
      <c r="M858" s="8">
        <f>VLOOKUP(A858,'[1]LISTA ETIQUETAS'!$O:$BR,56,0)</f>
        <v>0</v>
      </c>
      <c r="N858" s="9">
        <f t="shared" si="40"/>
        <v>222846</v>
      </c>
      <c r="S858" s="2">
        <f>_xlfn.XLOOKUP($A858,'[1]LISTA ETIQUETAS'!$O:$O,'[1]LISTA ETIQUETAS'!H:H,"",0)</f>
        <v>4</v>
      </c>
      <c r="T858" s="9">
        <f t="shared" si="41"/>
        <v>4</v>
      </c>
      <c r="U858" s="10" t="str">
        <f>IFERROR((VLOOKUP(A858,'links de acesso'!A:B,2,0)),"\\192.168.0.4\Produtos\PRODUTO_PRONTA_ENTREGA\static\IMAGENS_PRODUTOS\SEM IMAGEM.jpg")</f>
        <v>\\192.168.0.4\Produtos\PRODUTO_PRONTA_ENTREGA\static\IMAGENS_PRODUTOS\SEM IMAGEM.jpg</v>
      </c>
      <c r="V858" s="2"/>
    </row>
    <row r="859" spans="1:22" x14ac:dyDescent="0.25">
      <c r="A859" s="5">
        <v>222847</v>
      </c>
      <c r="B859" t="str">
        <f>IFERROR((VLOOKUP(A859,'[1]LISTA ETIQUETAS'!O:X,3,0)),"PRODUTO SEM ESTOQUE")</f>
        <v>EST COMPONENTE PRATELEIRA ESTANTE ICON (CARVALHO NATURAL)</v>
      </c>
      <c r="C859" s="10" t="str">
        <f>VLOOKUP(A859,'[1]LISTA ETIQUETAS'!$O:$BT,57,0)</f>
        <v>CLAMI ESTANTE</v>
      </c>
      <c r="D859" s="10" t="str">
        <f>VLOOKUP(A859,'[1]LISTA ETIQUETAS'!$O:$BT,58,0)</f>
        <v>PRATELEIRA ESTANTE ICON (FL)</v>
      </c>
      <c r="E859" s="11">
        <f>IF(VLOOKUP(A859,'[1]LISTA ETIQUETAS'!O:W,4,0)="",(VLOOKUP(A859,'[1]LISTA ETIQUETAS'!O:W,6,0)),(VLOOKUP(A859,'[1]LISTA ETIQUETAS'!O:W,4,0)))</f>
        <v>1.2</v>
      </c>
      <c r="F859" s="11">
        <f>IF(VLOOKUP(A859,'[1]LISTA ETIQUETAS'!O:W,5,0)="",(VLOOKUP(A859,'[1]LISTA ETIQUETAS'!O:W,7,0)),(VLOOKUP(A859,'[1]LISTA ETIQUETAS'!O:W,5,0)))</f>
        <v>0.35</v>
      </c>
      <c r="G859" s="11">
        <f>IFERROR((VLOOKUP(A859,'[1]LISTA ETIQUETAS'!O:X,8,0)),"")</f>
        <v>0</v>
      </c>
      <c r="H859" s="11">
        <f>IFERROR((VLOOKUP(A859,'[1]LISTA ETIQUETAS'!O:X,9,0)),"")</f>
        <v>0</v>
      </c>
      <c r="I859" s="12">
        <f>IFERROR((VLOOKUP(A859,'[1]LISTA ETIQUETAS'!O:Y,11,0)),"")</f>
        <v>3900.5</v>
      </c>
      <c r="J859" s="6">
        <f>VLOOKUP(A859,'[1]LISTA ETIQUETAS'!$O:$Z,12,0)</f>
        <v>0.65</v>
      </c>
      <c r="K859" s="12">
        <f t="shared" si="39"/>
        <v>1365.1749999999997</v>
      </c>
      <c r="L859" s="7" t="str">
        <f>IF(VLOOKUP(A859,'[1]LISTA ETIQUETAS'!O:AB,14,0)="","",(VLOOKUP(A859,'[1]LISTA ETIQUETAS'!O:AB,14,0)))</f>
        <v/>
      </c>
      <c r="M859" s="8">
        <f>VLOOKUP(A859,'[1]LISTA ETIQUETAS'!$O:$BR,56,0)</f>
        <v>0</v>
      </c>
      <c r="N859" s="9">
        <f t="shared" si="40"/>
        <v>222847</v>
      </c>
      <c r="S859" s="2">
        <f>_xlfn.XLOOKUP($A859,'[1]LISTA ETIQUETAS'!$O:$O,'[1]LISTA ETIQUETAS'!H:H,"",0)</f>
        <v>8</v>
      </c>
      <c r="T859" s="9">
        <f t="shared" si="41"/>
        <v>8</v>
      </c>
      <c r="U859" s="10" t="str">
        <f>IFERROR((VLOOKUP(A859,'links de acesso'!A:B,2,0)),"\\192.168.0.4\Produtos\PRODUTO_PRONTA_ENTREGA\static\IMAGENS_PRODUTOS\SEM IMAGEM.jpg")</f>
        <v>\\192.168.0.4\Produtos\PRODUTO_PRONTA_ENTREGA\static\IMAGENS_PRODUTOS\SEM IMAGEM.jpg</v>
      </c>
      <c r="V859" s="2"/>
    </row>
    <row r="860" spans="1:22" x14ac:dyDescent="0.25">
      <c r="A860" s="5">
        <v>222848</v>
      </c>
      <c r="B860" t="str">
        <f>IFERROR((VLOOKUP(A860,'[1]LISTA ETIQUETAS'!O:X,3,0)),"PRODUTO SEM ESTOQUE")</f>
        <v>EST COMPONENTE PRATELEIRA ESTANTE ICON (CARVALHO NATURAL)</v>
      </c>
      <c r="C860" s="10" t="str">
        <f>VLOOKUP(A860,'[1]LISTA ETIQUETAS'!$O:$BT,57,0)</f>
        <v>CLAMI ESTANTE</v>
      </c>
      <c r="D860" s="10" t="str">
        <f>VLOOKUP(A860,'[1]LISTA ETIQUETAS'!$O:$BT,58,0)</f>
        <v>PRATELEIRA ESTANTE ICON (FL)</v>
      </c>
      <c r="E860" s="11">
        <f>IF(VLOOKUP(A860,'[1]LISTA ETIQUETAS'!O:W,4,0)="",(VLOOKUP(A860,'[1]LISTA ETIQUETAS'!O:W,6,0)),(VLOOKUP(A860,'[1]LISTA ETIQUETAS'!O:W,4,0)))</f>
        <v>0.9</v>
      </c>
      <c r="F860" s="11">
        <f>IF(VLOOKUP(A860,'[1]LISTA ETIQUETAS'!O:W,5,0)="",(VLOOKUP(A860,'[1]LISTA ETIQUETAS'!O:W,7,0)),(VLOOKUP(A860,'[1]LISTA ETIQUETAS'!O:W,5,0)))</f>
        <v>0.35</v>
      </c>
      <c r="G860" s="11">
        <f>IFERROR((VLOOKUP(A860,'[1]LISTA ETIQUETAS'!O:X,8,0)),"")</f>
        <v>0</v>
      </c>
      <c r="H860" s="11">
        <f>IFERROR((VLOOKUP(A860,'[1]LISTA ETIQUETAS'!O:X,9,0)),"")</f>
        <v>0</v>
      </c>
      <c r="I860" s="12">
        <f>IFERROR((VLOOKUP(A860,'[1]LISTA ETIQUETAS'!O:Y,11,0)),"")</f>
        <v>2573.75</v>
      </c>
      <c r="J860" s="6">
        <f>VLOOKUP(A860,'[1]LISTA ETIQUETAS'!$O:$Z,12,0)</f>
        <v>0.5</v>
      </c>
      <c r="K860" s="12">
        <f t="shared" si="39"/>
        <v>1286.875</v>
      </c>
      <c r="L860" s="7" t="str">
        <f>IF(VLOOKUP(A860,'[1]LISTA ETIQUETAS'!O:AB,14,0)="","",(VLOOKUP(A860,'[1]LISTA ETIQUETAS'!O:AB,14,0)))</f>
        <v/>
      </c>
      <c r="M860" s="8">
        <f>VLOOKUP(A860,'[1]LISTA ETIQUETAS'!$O:$BR,56,0)</f>
        <v>0</v>
      </c>
      <c r="N860" s="9">
        <f t="shared" si="40"/>
        <v>222848</v>
      </c>
      <c r="S860" s="2">
        <f>_xlfn.XLOOKUP($A860,'[1]LISTA ETIQUETAS'!$O:$O,'[1]LISTA ETIQUETAS'!H:H,"",0)</f>
        <v>6</v>
      </c>
      <c r="T860" s="9">
        <f t="shared" si="41"/>
        <v>6</v>
      </c>
      <c r="U860" s="10" t="str">
        <f>IFERROR((VLOOKUP(A860,'links de acesso'!A:B,2,0)),"\\192.168.0.4\Produtos\PRODUTO_PRONTA_ENTREGA\static\IMAGENS_PRODUTOS\SEM IMAGEM.jpg")</f>
        <v>\\192.168.0.4\Produtos\PRODUTO_PRONTA_ENTREGA\static\IMAGENS_PRODUTOS\SEM IMAGEM.jpg</v>
      </c>
      <c r="V860" s="2"/>
    </row>
    <row r="861" spans="1:22" x14ac:dyDescent="0.25">
      <c r="A861" s="5">
        <v>231407</v>
      </c>
      <c r="B861" t="str">
        <f>IFERROR((VLOOKUP(A861,'[1]LISTA ETIQUETAS'!O:X,3,0)),"PRODUTO SEM ESTOQUE")</f>
        <v>EST COMPONENTE PRATELEIRA ESTANTE ICON (EPOXI PRETO FOSCO)</v>
      </c>
      <c r="C861" s="10" t="str">
        <f>VLOOKUP(A861,'[1]LISTA ETIQUETAS'!$O:$BT,57,0)</f>
        <v>CLAMI ESTANTE</v>
      </c>
      <c r="D861" s="10" t="str">
        <f>VLOOKUP(A861,'[1]LISTA ETIQUETAS'!$O:$BT,58,0)</f>
        <v>PRATELEIRA ESTANTE ICON (FL)</v>
      </c>
      <c r="E861" s="11">
        <f>IF(VLOOKUP(A861,'[1]LISTA ETIQUETAS'!O:W,4,0)="",(VLOOKUP(A861,'[1]LISTA ETIQUETAS'!O:W,6,0)),(VLOOKUP(A861,'[1]LISTA ETIQUETAS'!O:W,4,0)))</f>
        <v>0.7</v>
      </c>
      <c r="F861" s="11">
        <f>IF(VLOOKUP(A861,'[1]LISTA ETIQUETAS'!O:W,5,0)="",(VLOOKUP(A861,'[1]LISTA ETIQUETAS'!O:W,7,0)),(VLOOKUP(A861,'[1]LISTA ETIQUETAS'!O:W,5,0)))</f>
        <v>0.35</v>
      </c>
      <c r="G861" s="11">
        <f>IFERROR((VLOOKUP(A861,'[1]LISTA ETIQUETAS'!O:X,8,0)),"")</f>
        <v>0</v>
      </c>
      <c r="H861" s="11">
        <f>IFERROR((VLOOKUP(A861,'[1]LISTA ETIQUETAS'!O:X,9,0)),"")</f>
        <v>0</v>
      </c>
      <c r="I861" s="12">
        <f>IFERROR((VLOOKUP(A861,'[1]LISTA ETIQUETAS'!O:Y,11,0)),"")</f>
        <v>1753.05</v>
      </c>
      <c r="J861" s="6">
        <f>VLOOKUP(A861,'[1]LISTA ETIQUETAS'!$O:$Z,12,0)</f>
        <v>0.65</v>
      </c>
      <c r="K861" s="12">
        <f t="shared" si="39"/>
        <v>613.56749999999988</v>
      </c>
      <c r="L861" s="7" t="str">
        <f>IF(VLOOKUP(A861,'[1]LISTA ETIQUETAS'!O:AB,14,0)="","",(VLOOKUP(A861,'[1]LISTA ETIQUETAS'!O:AB,14,0)))</f>
        <v/>
      </c>
      <c r="M861" s="8">
        <f>VLOOKUP(A861,'[1]LISTA ETIQUETAS'!$O:$BR,56,0)</f>
        <v>0</v>
      </c>
      <c r="N861" s="9">
        <f t="shared" si="40"/>
        <v>231407</v>
      </c>
      <c r="S861" s="2">
        <f>_xlfn.XLOOKUP($A861,'[1]LISTA ETIQUETAS'!$O:$O,'[1]LISTA ETIQUETAS'!H:H,"",0)</f>
        <v>10</v>
      </c>
      <c r="T861" s="9">
        <f t="shared" si="41"/>
        <v>10</v>
      </c>
      <c r="U861" s="10" t="str">
        <f>IFERROR((VLOOKUP(A861,'links de acesso'!A:B,2,0)),"\\192.168.0.4\Produtos\PRODUTO_PRONTA_ENTREGA\static\IMAGENS_PRODUTOS\SEM IMAGEM.jpg")</f>
        <v>\\192.168.0.4\Produtos\PRODUTO_PRONTA_ENTREGA\static\IMAGENS_PRODUTOS\SEM IMAGEM.jpg</v>
      </c>
      <c r="V861" s="2"/>
    </row>
    <row r="862" spans="1:22" x14ac:dyDescent="0.25">
      <c r="A862" s="5">
        <v>88622</v>
      </c>
      <c r="B862" t="str">
        <f>IFERROR((VLOOKUP(A862,'[1]LISTA ETIQUETAS'!O:X,3,0)),"PRODUTO SEM ESTOQUE")</f>
        <v>EST HOME CHAN MD 02 (LACA PRETA BRILHO)</v>
      </c>
      <c r="C862" s="10" t="str">
        <f>VLOOKUP(A862,'[1]LISTA ETIQUETAS'!$O:$BT,57,0)</f>
        <v>CLAMI HOME</v>
      </c>
      <c r="D862" s="10" t="str">
        <f>VLOOKUP(A862,'[1]LISTA ETIQUETAS'!$O:$BT,58,0)</f>
        <v>HOME CHAN (FL)</v>
      </c>
      <c r="E862" s="11">
        <f>IF(VLOOKUP(A862,'[1]LISTA ETIQUETAS'!O:W,4,0)="",(VLOOKUP(A862,'[1]LISTA ETIQUETAS'!O:W,6,0)),(VLOOKUP(A862,'[1]LISTA ETIQUETAS'!O:W,4,0)))</f>
        <v>1.2</v>
      </c>
      <c r="F862" s="11">
        <f>IF(VLOOKUP(A862,'[1]LISTA ETIQUETAS'!O:W,5,0)="",(VLOOKUP(A862,'[1]LISTA ETIQUETAS'!O:W,7,0)),(VLOOKUP(A862,'[1]LISTA ETIQUETAS'!O:W,5,0)))</f>
        <v>0.55000000000000004</v>
      </c>
      <c r="G862" s="11">
        <f>IFERROR((VLOOKUP(A862,'[1]LISTA ETIQUETAS'!O:X,8,0)),"")</f>
        <v>0.55000000000000004</v>
      </c>
      <c r="H862" s="11">
        <f>IFERROR((VLOOKUP(A862,'[1]LISTA ETIQUETAS'!O:X,9,0)),"")</f>
        <v>0</v>
      </c>
      <c r="I862" s="12">
        <f>IFERROR((VLOOKUP(A862,'[1]LISTA ETIQUETAS'!O:Y,11,0)),"")</f>
        <v>12203.99</v>
      </c>
      <c r="J862" s="6">
        <f>VLOOKUP(A862,'[1]LISTA ETIQUETAS'!$O:$Z,12,0)</f>
        <v>0.75</v>
      </c>
      <c r="K862" s="12">
        <f t="shared" si="39"/>
        <v>3050.9974999999995</v>
      </c>
      <c r="L862" s="7" t="str">
        <f>IF(VLOOKUP(A862,'[1]LISTA ETIQUETAS'!O:AB,14,0)="","",(VLOOKUP(A862,'[1]LISTA ETIQUETAS'!O:AB,14,0)))</f>
        <v/>
      </c>
      <c r="M862" s="8">
        <f>VLOOKUP(A862,'[1]LISTA ETIQUETAS'!$O:$BR,56,0)</f>
        <v>0</v>
      </c>
      <c r="N862" s="9">
        <f t="shared" si="40"/>
        <v>88622</v>
      </c>
      <c r="S862" s="2">
        <f>_xlfn.XLOOKUP($A862,'[1]LISTA ETIQUETAS'!$O:$O,'[1]LISTA ETIQUETAS'!H:H,"",0)</f>
        <v>1</v>
      </c>
      <c r="T862" s="9">
        <f t="shared" si="41"/>
        <v>1</v>
      </c>
      <c r="U862" s="10" t="str">
        <f>IFERROR((VLOOKUP(A862,'links de acesso'!A:B,2,0)),"\\192.168.0.4\Produtos\PRODUTO_PRONTA_ENTREGA\static\IMAGENS_PRODUTOS\SEM IMAGEM.jpg")</f>
        <v>\\192.168.0.4\Produtos\PRODUTO_PRONTA_ENTREGA\static\IMAGENS_PRODUTOS\HOME CHAN_88622.jpg</v>
      </c>
      <c r="V862" s="2"/>
    </row>
    <row r="863" spans="1:22" x14ac:dyDescent="0.25">
      <c r="A863" s="5">
        <v>158312</v>
      </c>
      <c r="B863" t="str">
        <f>IFERROR((VLOOKUP(A863,'[1]LISTA ETIQUETAS'!O:X,3,0)),"PRODUTO SEM ESTOQUE")</f>
        <v>EST HOME CINE (LACA BRILHO J155) (CINAMOMO)</v>
      </c>
      <c r="C863" s="10" t="str">
        <f>VLOOKUP(A863,'[1]LISTA ETIQUETAS'!$O:$BT,57,0)</f>
        <v>CLAMI HOME</v>
      </c>
      <c r="D863" s="10" t="str">
        <f>VLOOKUP(A863,'[1]LISTA ETIQUETAS'!$O:$BT,58,0)</f>
        <v>HOME CINE (FL)</v>
      </c>
      <c r="E863" s="11">
        <f>IF(VLOOKUP(A863,'[1]LISTA ETIQUETAS'!O:W,4,0)="",(VLOOKUP(A863,'[1]LISTA ETIQUETAS'!O:W,6,0)),(VLOOKUP(A863,'[1]LISTA ETIQUETAS'!O:W,4,0)))</f>
        <v>2.6</v>
      </c>
      <c r="F863" s="11">
        <f>IF(VLOOKUP(A863,'[1]LISTA ETIQUETAS'!O:W,5,0)="",(VLOOKUP(A863,'[1]LISTA ETIQUETAS'!O:W,7,0)),(VLOOKUP(A863,'[1]LISTA ETIQUETAS'!O:W,5,0)))</f>
        <v>0.46</v>
      </c>
      <c r="G863" s="11">
        <f>IFERROR((VLOOKUP(A863,'[1]LISTA ETIQUETAS'!O:X,8,0)),"")</f>
        <v>0.55000000000000004</v>
      </c>
      <c r="H863" s="11">
        <f>IFERROR((VLOOKUP(A863,'[1]LISTA ETIQUETAS'!O:X,9,0)),"")</f>
        <v>0</v>
      </c>
      <c r="I863" s="12">
        <f>IFERROR((VLOOKUP(A863,'[1]LISTA ETIQUETAS'!O:Y,11,0)),"")</f>
        <v>27910.26</v>
      </c>
      <c r="J863" s="6">
        <f>VLOOKUP(A863,'[1]LISTA ETIQUETAS'!$O:$Z,12,0)</f>
        <v>0.5</v>
      </c>
      <c r="K863" s="12">
        <f t="shared" si="39"/>
        <v>13955.13</v>
      </c>
      <c r="L863" s="7" t="str">
        <f>IF(VLOOKUP(A863,'[1]LISTA ETIQUETAS'!O:AB,14,0)="","",(VLOOKUP(A863,'[1]LISTA ETIQUETAS'!O:AB,14,0)))</f>
        <v/>
      </c>
      <c r="M863" s="8">
        <f>VLOOKUP(A863,'[1]LISTA ETIQUETAS'!$O:$BR,56,0)</f>
        <v>0</v>
      </c>
      <c r="N863" s="9">
        <f t="shared" si="40"/>
        <v>158312</v>
      </c>
      <c r="S863" s="2">
        <f>_xlfn.XLOOKUP($A863,'[1]LISTA ETIQUETAS'!$O:$O,'[1]LISTA ETIQUETAS'!H:H,"",0)</f>
        <v>1</v>
      </c>
      <c r="T863" s="9">
        <f t="shared" si="41"/>
        <v>1</v>
      </c>
      <c r="U863" s="10" t="str">
        <f>IFERROR((VLOOKUP(A863,'links de acesso'!A:B,2,0)),"\\192.168.0.4\Produtos\PRODUTO_PRONTA_ENTREGA\static\IMAGENS_PRODUTOS\SEM IMAGEM.jpg")</f>
        <v>\\192.168.0.4\Produtos\PRODUTO_PRONTA_ENTREGA\static\IMAGENS_PRODUTOS\SEM IMAGEM.jpg</v>
      </c>
      <c r="V863" s="2"/>
    </row>
    <row r="864" spans="1:22" x14ac:dyDescent="0.25">
      <c r="A864" s="5">
        <v>94227</v>
      </c>
      <c r="B864" t="str">
        <f>IFERROR((VLOOKUP(A864,'[1]LISTA ETIQUETAS'!O:X,3,0)),"PRODUTO SEM ESTOQUE")</f>
        <v>EST HOME CODE C004 C/GAVETAS E PRAT (IMBUA NEGRA)</v>
      </c>
      <c r="C864" s="10" t="str">
        <f>VLOOKUP(A864,'[1]LISTA ETIQUETAS'!$O:$BT,57,0)</f>
        <v>CLAMI HOME</v>
      </c>
      <c r="D864" s="10" t="str">
        <f>VLOOKUP(A864,'[1]LISTA ETIQUETAS'!$O:$BT,58,0)</f>
        <v>HOME CODE (FL)</v>
      </c>
      <c r="E864" s="11">
        <f>IF(VLOOKUP(A864,'[1]LISTA ETIQUETAS'!O:W,4,0)="",(VLOOKUP(A864,'[1]LISTA ETIQUETAS'!O:W,6,0)),(VLOOKUP(A864,'[1]LISTA ETIQUETAS'!O:W,4,0)))</f>
        <v>0.62</v>
      </c>
      <c r="F864" s="11">
        <f>IF(VLOOKUP(A864,'[1]LISTA ETIQUETAS'!O:W,5,0)="",(VLOOKUP(A864,'[1]LISTA ETIQUETAS'!O:W,7,0)),(VLOOKUP(A864,'[1]LISTA ETIQUETAS'!O:W,5,0)))</f>
        <v>0.5</v>
      </c>
      <c r="G864" s="11">
        <f>IFERROR((VLOOKUP(A864,'[1]LISTA ETIQUETAS'!O:X,8,0)),"")</f>
        <v>0.55000000000000004</v>
      </c>
      <c r="H864" s="11">
        <f>IFERROR((VLOOKUP(A864,'[1]LISTA ETIQUETAS'!O:X,9,0)),"")</f>
        <v>0</v>
      </c>
      <c r="I864" s="12">
        <f>IFERROR((VLOOKUP(A864,'[1]LISTA ETIQUETAS'!O:Y,11,0)),"")</f>
        <v>8255.4699999999993</v>
      </c>
      <c r="J864" s="6">
        <f>VLOOKUP(A864,'[1]LISTA ETIQUETAS'!$O:$Z,12,0)</f>
        <v>0.75</v>
      </c>
      <c r="K864" s="12">
        <f t="shared" si="39"/>
        <v>2063.8675000000003</v>
      </c>
      <c r="L864" s="7" t="str">
        <f>IF(VLOOKUP(A864,'[1]LISTA ETIQUETAS'!O:AB,14,0)="","",(VLOOKUP(A864,'[1]LISTA ETIQUETAS'!O:AB,14,0)))</f>
        <v/>
      </c>
      <c r="M864" s="8">
        <f>VLOOKUP(A864,'[1]LISTA ETIQUETAS'!$O:$BR,56,0)</f>
        <v>0</v>
      </c>
      <c r="N864" s="9">
        <f t="shared" si="40"/>
        <v>94227</v>
      </c>
      <c r="S864" s="2">
        <f>_xlfn.XLOOKUP($A864,'[1]LISTA ETIQUETAS'!$O:$O,'[1]LISTA ETIQUETAS'!H:H,"",0)</f>
        <v>1</v>
      </c>
      <c r="T864" s="9">
        <f t="shared" si="41"/>
        <v>1</v>
      </c>
      <c r="U864" s="10" t="str">
        <f>IFERROR((VLOOKUP(A864,'links de acesso'!A:B,2,0)),"\\192.168.0.4\Produtos\PRODUTO_PRONTA_ENTREGA\static\IMAGENS_PRODUTOS\SEM IMAGEM.jpg")</f>
        <v>\\192.168.0.4\Produtos\PRODUTO_PRONTA_ENTREGA\static\IMAGENS_PRODUTOS\HOME CODE_94227.jpg</v>
      </c>
      <c r="V864" s="2"/>
    </row>
    <row r="865" spans="1:22" x14ac:dyDescent="0.25">
      <c r="A865" s="5">
        <v>146117</v>
      </c>
      <c r="B865" t="str">
        <f>IFERROR((VLOOKUP(A865,'[1]LISTA ETIQUETAS'!O:X,3,0)),"PRODUTO SEM ESTOQUE")</f>
        <v>EST HOME ELLE (LOURO FREIJO) (BRANCO FOSCO)</v>
      </c>
      <c r="C865" s="10" t="str">
        <f>VLOOKUP(A865,'[1]LISTA ETIQUETAS'!$O:$BT,57,0)</f>
        <v>CLAMI HOME</v>
      </c>
      <c r="D865" s="10" t="str">
        <f>VLOOKUP(A865,'[1]LISTA ETIQUETAS'!$O:$BT,58,0)</f>
        <v>HOME ELLE (FL)</v>
      </c>
      <c r="E865" s="11">
        <f>IF(VLOOKUP(A865,'[1]LISTA ETIQUETAS'!O:W,4,0)="",(VLOOKUP(A865,'[1]LISTA ETIQUETAS'!O:W,6,0)),(VLOOKUP(A865,'[1]LISTA ETIQUETAS'!O:W,4,0)))</f>
        <v>1.52</v>
      </c>
      <c r="F865" s="11">
        <f>IF(VLOOKUP(A865,'[1]LISTA ETIQUETAS'!O:W,5,0)="",(VLOOKUP(A865,'[1]LISTA ETIQUETAS'!O:W,7,0)),(VLOOKUP(A865,'[1]LISTA ETIQUETAS'!O:W,5,0)))</f>
        <v>0.4</v>
      </c>
      <c r="G865" s="11">
        <f>IFERROR((VLOOKUP(A865,'[1]LISTA ETIQUETAS'!O:X,8,0)),"")</f>
        <v>0.45</v>
      </c>
      <c r="H865" s="11">
        <f>IFERROR((VLOOKUP(A865,'[1]LISTA ETIQUETAS'!O:X,9,0)),"")</f>
        <v>0</v>
      </c>
      <c r="I865" s="12">
        <f>IFERROR((VLOOKUP(A865,'[1]LISTA ETIQUETAS'!O:Y,11,0)),"")</f>
        <v>17620</v>
      </c>
      <c r="J865" s="6">
        <f>VLOOKUP(A865,'[1]LISTA ETIQUETAS'!$O:$Z,12,0)</f>
        <v>0.7</v>
      </c>
      <c r="K865" s="12">
        <f t="shared" si="39"/>
        <v>5286</v>
      </c>
      <c r="L865" s="7" t="str">
        <f>IF(VLOOKUP(A865,'[1]LISTA ETIQUETAS'!O:AB,14,0)="","",(VLOOKUP(A865,'[1]LISTA ETIQUETAS'!O:AB,14,0)))</f>
        <v/>
      </c>
      <c r="M865" s="8">
        <f>VLOOKUP(A865,'[1]LISTA ETIQUETAS'!$O:$BR,56,0)</f>
        <v>0</v>
      </c>
      <c r="N865" s="9">
        <f t="shared" si="40"/>
        <v>146117</v>
      </c>
      <c r="S865" s="2">
        <f>_xlfn.XLOOKUP($A865,'[1]LISTA ETIQUETAS'!$O:$O,'[1]LISTA ETIQUETAS'!H:H,"",0)</f>
        <v>1</v>
      </c>
      <c r="T865" s="9">
        <f t="shared" si="41"/>
        <v>1</v>
      </c>
      <c r="U865" s="10" t="str">
        <f>IFERROR((VLOOKUP(A865,'links de acesso'!A:B,2,0)),"\\192.168.0.4\Produtos\PRODUTO_PRONTA_ENTREGA\static\IMAGENS_PRODUTOS\SEM IMAGEM.jpg")</f>
        <v>\\192.168.0.4\Produtos\PRODUTO_PRONTA_ENTREGA\static\IMAGENS_PRODUTOS\HOME ELLE_146117.jpg</v>
      </c>
      <c r="V865" s="2"/>
    </row>
    <row r="866" spans="1:22" x14ac:dyDescent="0.25">
      <c r="A866" s="5">
        <v>179054</v>
      </c>
      <c r="B866" t="str">
        <f>IFERROR((VLOOKUP(A866,'[1]LISTA ETIQUETAS'!O:X,3,0)),"PRODUTO SEM ESTOQUE")</f>
        <v>EST LUMINARIA LUMIER (NOGUEIRA) (DET LATAO) (CUPULA CRU)</v>
      </c>
      <c r="C866" s="10" t="str">
        <f>VLOOKUP(A866,'[1]LISTA ETIQUETAS'!$O:$BT,57,0)</f>
        <v>CLAMI LUMINARIA</v>
      </c>
      <c r="D866" s="10" t="str">
        <f>VLOOKUP(A866,'[1]LISTA ETIQUETAS'!$O:$BT,58,0)</f>
        <v>LUMINARIA LUMIER (FL)</v>
      </c>
      <c r="E866" s="11">
        <f>IF(VLOOKUP(A866,'[1]LISTA ETIQUETAS'!O:W,4,0)="",(VLOOKUP(A866,'[1]LISTA ETIQUETAS'!O:W,6,0)),(VLOOKUP(A866,'[1]LISTA ETIQUETAS'!O:W,4,0)))</f>
        <v>0.45</v>
      </c>
      <c r="F866" s="11">
        <f>IF(VLOOKUP(A866,'[1]LISTA ETIQUETAS'!O:W,5,0)="",(VLOOKUP(A866,'[1]LISTA ETIQUETAS'!O:W,7,0)),(VLOOKUP(A866,'[1]LISTA ETIQUETAS'!O:W,5,0)))</f>
        <v>0</v>
      </c>
      <c r="G866" s="11">
        <f>IFERROR((VLOOKUP(A866,'[1]LISTA ETIQUETAS'!O:X,8,0)),"")</f>
        <v>1.7</v>
      </c>
      <c r="H866" s="11">
        <f>IFERROR((VLOOKUP(A866,'[1]LISTA ETIQUETAS'!O:X,9,0)),"")</f>
        <v>0.45</v>
      </c>
      <c r="I866" s="12">
        <f>IFERROR((VLOOKUP(A866,'[1]LISTA ETIQUETAS'!O:Y,11,0)),"")</f>
        <v>20511.54</v>
      </c>
      <c r="J866" s="6">
        <f>VLOOKUP(A866,'[1]LISTA ETIQUETAS'!$O:$Z,12,0)</f>
        <v>0.5</v>
      </c>
      <c r="K866" s="12">
        <f t="shared" si="39"/>
        <v>10255.77</v>
      </c>
      <c r="L866" s="7" t="str">
        <f>IF(VLOOKUP(A866,'[1]LISTA ETIQUETAS'!O:AB,14,0)="","",(VLOOKUP(A866,'[1]LISTA ETIQUETAS'!O:AB,14,0)))</f>
        <v/>
      </c>
      <c r="M866" s="8">
        <f>VLOOKUP(A866,'[1]LISTA ETIQUETAS'!$O:$BR,56,0)</f>
        <v>0</v>
      </c>
      <c r="N866" s="9">
        <f t="shared" si="40"/>
        <v>179054</v>
      </c>
      <c r="S866" s="2">
        <f>_xlfn.XLOOKUP($A866,'[1]LISTA ETIQUETAS'!$O:$O,'[1]LISTA ETIQUETAS'!H:H,"",0)</f>
        <v>1</v>
      </c>
      <c r="T866" s="9">
        <f t="shared" si="41"/>
        <v>1</v>
      </c>
      <c r="U866" s="10" t="str">
        <f>IFERROR((VLOOKUP(A866,'links de acesso'!A:B,2,0)),"\\192.168.0.4\Produtos\PRODUTO_PRONTA_ENTREGA\static\IMAGENS_PRODUTOS\SEM IMAGEM.jpg")</f>
        <v>\\192.168.0.4\Produtos\PRODUTO_PRONTA_ENTREGA\static\IMAGENS_PRODUTOS\SEM IMAGEM.jpg</v>
      </c>
      <c r="V866" s="2"/>
    </row>
    <row r="867" spans="1:22" x14ac:dyDescent="0.25">
      <c r="A867" s="5">
        <v>350046</v>
      </c>
      <c r="B867" t="str">
        <f>IFERROR((VLOOKUP(A867,'[1]LISTA ETIQUETAS'!O:X,3,0)),"PRODUTO SEM ESTOQUE")</f>
        <v>EST LUMINARIA MATISSE ORGANICA DUPLA (VOIL BRANCO/ALG BRANC)</v>
      </c>
      <c r="C867" s="10" t="str">
        <f>VLOOKUP(A867,'[1]LISTA ETIQUETAS'!$O:$BT,57,0)</f>
        <v>CLAMI LUMINARIA</v>
      </c>
      <c r="D867" s="10" t="str">
        <f>VLOOKUP(A867,'[1]LISTA ETIQUETAS'!$O:$BT,58,0)</f>
        <v>LUMINARIA MATISSE (FL)</v>
      </c>
      <c r="E867" s="11">
        <f>IF(VLOOKUP(A867,'[1]LISTA ETIQUETAS'!O:W,4,0)="",(VLOOKUP(A867,'[1]LISTA ETIQUETAS'!O:W,6,0)),(VLOOKUP(A867,'[1]LISTA ETIQUETAS'!O:W,4,0)))</f>
        <v>0.6</v>
      </c>
      <c r="F867" s="11">
        <f>IF(VLOOKUP(A867,'[1]LISTA ETIQUETAS'!O:W,5,0)="",(VLOOKUP(A867,'[1]LISTA ETIQUETAS'!O:W,7,0)),(VLOOKUP(A867,'[1]LISTA ETIQUETAS'!O:W,5,0)))</f>
        <v>0.6</v>
      </c>
      <c r="G867" s="11">
        <f>IFERROR((VLOOKUP(A867,'[1]LISTA ETIQUETAS'!O:X,8,0)),"")</f>
        <v>0.4</v>
      </c>
      <c r="H867" s="11">
        <f>IFERROR((VLOOKUP(A867,'[1]LISTA ETIQUETAS'!O:X,9,0)),"")</f>
        <v>0</v>
      </c>
      <c r="I867" s="12">
        <f>IFERROR((VLOOKUP(A867,'[1]LISTA ETIQUETAS'!O:Y,11,0)),"")</f>
        <v>4928</v>
      </c>
      <c r="J867" s="6">
        <f>VLOOKUP(A867,'[1]LISTA ETIQUETAS'!$O:$Z,12,0)</f>
        <v>0.5</v>
      </c>
      <c r="K867" s="12">
        <f t="shared" si="39"/>
        <v>2464</v>
      </c>
      <c r="L867" s="7" t="str">
        <f>IF(VLOOKUP(A867,'[1]LISTA ETIQUETAS'!O:AB,14,0)="","",(VLOOKUP(A867,'[1]LISTA ETIQUETAS'!O:AB,14,0)))</f>
        <v/>
      </c>
      <c r="M867" s="8">
        <f>VLOOKUP(A867,'[1]LISTA ETIQUETAS'!$O:$BR,56,0)</f>
        <v>0</v>
      </c>
      <c r="N867" s="9">
        <f t="shared" si="40"/>
        <v>350046</v>
      </c>
      <c r="S867" s="2">
        <f>_xlfn.XLOOKUP($A867,'[1]LISTA ETIQUETAS'!$O:$O,'[1]LISTA ETIQUETAS'!H:H,"",0)</f>
        <v>2</v>
      </c>
      <c r="T867" s="9">
        <f t="shared" si="41"/>
        <v>2</v>
      </c>
      <c r="U867" s="10" t="str">
        <f>IFERROR((VLOOKUP(A867,'links de acesso'!A:B,2,0)),"\\192.168.0.4\Produtos\PRODUTO_PRONTA_ENTREGA\static\IMAGENS_PRODUTOS\SEM IMAGEM.jpg")</f>
        <v>\\192.168.0.4\Produtos\PRODUTO_PRONTA_ENTREGA\static\IMAGENS_PRODUTOS\SEM IMAGEM.jpg</v>
      </c>
      <c r="V867" s="2"/>
    </row>
    <row r="868" spans="1:22" x14ac:dyDescent="0.25">
      <c r="A868" s="5">
        <v>350047</v>
      </c>
      <c r="B868" t="str">
        <f>IFERROR((VLOOKUP(A868,'[1]LISTA ETIQUETAS'!O:X,3,0)),"PRODUTO SEM ESTOQUE")</f>
        <v>EST LUMINARIA MATISSE DUPLA (VOIL BRANCO/ALG BRANCO)</v>
      </c>
      <c r="C868" s="10" t="str">
        <f>VLOOKUP(A868,'[1]LISTA ETIQUETAS'!$O:$BT,57,0)</f>
        <v>CLAMI LUMINARIA</v>
      </c>
      <c r="D868" s="10" t="str">
        <f>VLOOKUP(A868,'[1]LISTA ETIQUETAS'!$O:$BT,58,0)</f>
        <v>LUMINARIA MATISSE (FL)</v>
      </c>
      <c r="E868" s="11">
        <f>IF(VLOOKUP(A868,'[1]LISTA ETIQUETAS'!O:W,4,0)="",(VLOOKUP(A868,'[1]LISTA ETIQUETAS'!O:W,6,0)),(VLOOKUP(A868,'[1]LISTA ETIQUETAS'!O:W,4,0)))</f>
        <v>0.3</v>
      </c>
      <c r="F868" s="11">
        <f>IF(VLOOKUP(A868,'[1]LISTA ETIQUETAS'!O:W,5,0)="",(VLOOKUP(A868,'[1]LISTA ETIQUETAS'!O:W,7,0)),(VLOOKUP(A868,'[1]LISTA ETIQUETAS'!O:W,5,0)))</f>
        <v>0</v>
      </c>
      <c r="G868" s="11">
        <f>IFERROR((VLOOKUP(A868,'[1]LISTA ETIQUETAS'!O:X,8,0)),"")</f>
        <v>0.4</v>
      </c>
      <c r="H868" s="11">
        <f>IFERROR((VLOOKUP(A868,'[1]LISTA ETIQUETAS'!O:X,9,0)),"")</f>
        <v>0.4</v>
      </c>
      <c r="I868" s="12">
        <f>IFERROR((VLOOKUP(A868,'[1]LISTA ETIQUETAS'!O:Y,11,0)),"")</f>
        <v>2912</v>
      </c>
      <c r="J868" s="6">
        <f>VLOOKUP(A868,'[1]LISTA ETIQUETAS'!$O:$Z,12,0)</f>
        <v>0.5</v>
      </c>
      <c r="K868" s="12">
        <f t="shared" si="39"/>
        <v>1456</v>
      </c>
      <c r="L868" s="7" t="str">
        <f>IF(VLOOKUP(A868,'[1]LISTA ETIQUETAS'!O:AB,14,0)="","",(VLOOKUP(A868,'[1]LISTA ETIQUETAS'!O:AB,14,0)))</f>
        <v/>
      </c>
      <c r="M868" s="8">
        <f>VLOOKUP(A868,'[1]LISTA ETIQUETAS'!$O:$BR,56,0)</f>
        <v>0</v>
      </c>
      <c r="N868" s="9">
        <f t="shared" si="40"/>
        <v>350047</v>
      </c>
      <c r="S868" s="2">
        <f>_xlfn.XLOOKUP($A868,'[1]LISTA ETIQUETAS'!$O:$O,'[1]LISTA ETIQUETAS'!H:H,"",0)</f>
        <v>3</v>
      </c>
      <c r="T868" s="9">
        <f t="shared" si="41"/>
        <v>3</v>
      </c>
      <c r="U868" s="10" t="str">
        <f>IFERROR((VLOOKUP(A868,'links de acesso'!A:B,2,0)),"\\192.168.0.4\Produtos\PRODUTO_PRONTA_ENTREGA\static\IMAGENS_PRODUTOS\SEM IMAGEM.jpg")</f>
        <v>\\192.168.0.4\Produtos\PRODUTO_PRONTA_ENTREGA\static\IMAGENS_PRODUTOS\SEM IMAGEM.jpg</v>
      </c>
      <c r="V868" s="2"/>
    </row>
    <row r="869" spans="1:22" x14ac:dyDescent="0.25">
      <c r="A869" s="5">
        <v>350048</v>
      </c>
      <c r="B869" t="str">
        <f>IFERROR((VLOOKUP(A869,'[1]LISTA ETIQUETAS'!O:X,3,0)),"PRODUTO SEM ESTOQUE")</f>
        <v>EST LUMINARIA MATISSE SIMPLES (ALG BRANCO)</v>
      </c>
      <c r="C869" s="10" t="str">
        <f>VLOOKUP(A869,'[1]LISTA ETIQUETAS'!$O:$BT,57,0)</f>
        <v>CLAMI LUMINARIA</v>
      </c>
      <c r="D869" s="10" t="str">
        <f>VLOOKUP(A869,'[1]LISTA ETIQUETAS'!$O:$BT,58,0)</f>
        <v>LUMINARIA MATISSE (FL)</v>
      </c>
      <c r="E869" s="11">
        <f>IF(VLOOKUP(A869,'[1]LISTA ETIQUETAS'!O:W,4,0)="",(VLOOKUP(A869,'[1]LISTA ETIQUETAS'!O:W,6,0)),(VLOOKUP(A869,'[1]LISTA ETIQUETAS'!O:W,4,0)))</f>
        <v>0.2</v>
      </c>
      <c r="F869" s="11">
        <f>IF(VLOOKUP(A869,'[1]LISTA ETIQUETAS'!O:W,5,0)="",(VLOOKUP(A869,'[1]LISTA ETIQUETAS'!O:W,7,0)),(VLOOKUP(A869,'[1]LISTA ETIQUETAS'!O:W,5,0)))</f>
        <v>0</v>
      </c>
      <c r="G869" s="11">
        <f>IFERROR((VLOOKUP(A869,'[1]LISTA ETIQUETAS'!O:X,8,0)),"")</f>
        <v>0.4</v>
      </c>
      <c r="H869" s="11">
        <f>IFERROR((VLOOKUP(A869,'[1]LISTA ETIQUETAS'!O:X,9,0)),"")</f>
        <v>0.35</v>
      </c>
      <c r="I869" s="12">
        <f>IFERROR((VLOOKUP(A869,'[1]LISTA ETIQUETAS'!O:Y,11,0)),"")</f>
        <v>1232</v>
      </c>
      <c r="J869" s="6">
        <f>VLOOKUP(A869,'[1]LISTA ETIQUETAS'!$O:$Z,12,0)</f>
        <v>0.5</v>
      </c>
      <c r="K869" s="12">
        <f t="shared" si="39"/>
        <v>616</v>
      </c>
      <c r="L869" s="7" t="str">
        <f>IF(VLOOKUP(A869,'[1]LISTA ETIQUETAS'!O:AB,14,0)="","",(VLOOKUP(A869,'[1]LISTA ETIQUETAS'!O:AB,14,0)))</f>
        <v/>
      </c>
      <c r="M869" s="8">
        <f>VLOOKUP(A869,'[1]LISTA ETIQUETAS'!$O:$BR,56,0)</f>
        <v>0</v>
      </c>
      <c r="N869" s="9">
        <f t="shared" si="40"/>
        <v>350048</v>
      </c>
      <c r="S869" s="2">
        <f>_xlfn.XLOOKUP($A869,'[1]LISTA ETIQUETAS'!$O:$O,'[1]LISTA ETIQUETAS'!H:H,"",0)</f>
        <v>3</v>
      </c>
      <c r="T869" s="9">
        <f t="shared" si="41"/>
        <v>3</v>
      </c>
      <c r="U869" s="10" t="str">
        <f>IFERROR((VLOOKUP(A869,'links de acesso'!A:B,2,0)),"\\192.168.0.4\Produtos\PRODUTO_PRONTA_ENTREGA\static\IMAGENS_PRODUTOS\SEM IMAGEM.jpg")</f>
        <v>\\192.168.0.4\Produtos\PRODUTO_PRONTA_ENTREGA\static\IMAGENS_PRODUTOS\SEM IMAGEM.jpg</v>
      </c>
      <c r="V869" s="2"/>
    </row>
    <row r="870" spans="1:22" x14ac:dyDescent="0.25">
      <c r="A870" s="5">
        <v>224170</v>
      </c>
      <c r="B870" t="str">
        <f>IFERROR((VLOOKUP(A870,'[1]LISTA ETIQUETAS'!O:X,3,0)),"PRODUTO SEM ESTOQUE")</f>
        <v>EST LUMINARIA PAREDE PINN (MOD 6) (PRETO TXT) (LEITOSO)</v>
      </c>
      <c r="C870" s="10" t="str">
        <f>VLOOKUP(A870,'[1]LISTA ETIQUETAS'!$O:$BT,57,0)</f>
        <v>CLAMI LUMINARIA</v>
      </c>
      <c r="D870" s="10" t="str">
        <f>VLOOKUP(A870,'[1]LISTA ETIQUETAS'!$O:$BT,58,0)</f>
        <v>LUMINARIA PINN (FL)</v>
      </c>
      <c r="E870" s="11">
        <f>IF(VLOOKUP(A870,'[1]LISTA ETIQUETAS'!O:W,4,0)="",(VLOOKUP(A870,'[1]LISTA ETIQUETAS'!O:W,6,0)),(VLOOKUP(A870,'[1]LISTA ETIQUETAS'!O:W,4,0)))</f>
        <v>1.01</v>
      </c>
      <c r="F870" s="11">
        <f>IF(VLOOKUP(A870,'[1]LISTA ETIQUETAS'!O:W,5,0)="",(VLOOKUP(A870,'[1]LISTA ETIQUETAS'!O:W,7,0)),(VLOOKUP(A870,'[1]LISTA ETIQUETAS'!O:W,5,0)))</f>
        <v>0.16</v>
      </c>
      <c r="G870" s="11">
        <f>IFERROR((VLOOKUP(A870,'[1]LISTA ETIQUETAS'!O:X,8,0)),"")</f>
        <v>1.1000000000000001</v>
      </c>
      <c r="H870" s="11">
        <f>IFERROR((VLOOKUP(A870,'[1]LISTA ETIQUETAS'!O:X,9,0)),"")</f>
        <v>0</v>
      </c>
      <c r="I870" s="12">
        <f>IFERROR((VLOOKUP(A870,'[1]LISTA ETIQUETAS'!O:Y,11,0)),"")</f>
        <v>18760.900000000001</v>
      </c>
      <c r="J870" s="6">
        <f>VLOOKUP(A870,'[1]LISTA ETIQUETAS'!$O:$Z,12,0)</f>
        <v>0.65</v>
      </c>
      <c r="K870" s="12">
        <f t="shared" si="39"/>
        <v>6566.3150000000005</v>
      </c>
      <c r="L870" s="7" t="str">
        <f>IF(VLOOKUP(A870,'[1]LISTA ETIQUETAS'!O:AB,14,0)="","",(VLOOKUP(A870,'[1]LISTA ETIQUETAS'!O:AB,14,0)))</f>
        <v/>
      </c>
      <c r="M870" s="8">
        <f>VLOOKUP(A870,'[1]LISTA ETIQUETAS'!$O:$BR,56,0)</f>
        <v>0</v>
      </c>
      <c r="N870" s="9">
        <f t="shared" si="40"/>
        <v>224170</v>
      </c>
      <c r="S870" s="2">
        <f>_xlfn.XLOOKUP($A870,'[1]LISTA ETIQUETAS'!$O:$O,'[1]LISTA ETIQUETAS'!H:H,"",0)</f>
        <v>1</v>
      </c>
      <c r="T870" s="9">
        <f t="shared" si="41"/>
        <v>1</v>
      </c>
      <c r="U870" s="10" t="str">
        <f>IFERROR((VLOOKUP(A870,'links de acesso'!A:B,2,0)),"\\192.168.0.4\Produtos\PRODUTO_PRONTA_ENTREGA\static\IMAGENS_PRODUTOS\SEM IMAGEM.jpg")</f>
        <v>\\192.168.0.4\Produtos\PRODUTO_PRONTA_ENTREGA\static\IMAGENS_PRODUTOS\SEM IMAGEM.jpg</v>
      </c>
      <c r="V870" s="2"/>
    </row>
    <row r="871" spans="1:22" x14ac:dyDescent="0.25">
      <c r="A871" s="5">
        <v>312451</v>
      </c>
      <c r="B871" t="str">
        <f>IFERROR((VLOOKUP(A871,'[1]LISTA ETIQUETAS'!O:X,3,0)),"PRODUTO SEM ESTOQUE")</f>
        <v>EST LUMINARIA DE TETO STRETCH I (3111)</v>
      </c>
      <c r="C871" s="10" t="str">
        <f>VLOOKUP(A871,'[1]LISTA ETIQUETAS'!$O:$BT,57,0)</f>
        <v>CLAMI LUMINARIA</v>
      </c>
      <c r="D871" s="10" t="str">
        <f>VLOOKUP(A871,'[1]LISTA ETIQUETAS'!$O:$BT,58,0)</f>
        <v>LUMINARIA STRECH</v>
      </c>
      <c r="E871" s="11">
        <f>IF(VLOOKUP(A871,'[1]LISTA ETIQUETAS'!O:W,4,0)="",(VLOOKUP(A871,'[1]LISTA ETIQUETAS'!O:W,6,0)),(VLOOKUP(A871,'[1]LISTA ETIQUETAS'!O:W,4,0)))</f>
        <v>0</v>
      </c>
      <c r="F871" s="11">
        <f>IF(VLOOKUP(A871,'[1]LISTA ETIQUETAS'!O:W,5,0)="",(VLOOKUP(A871,'[1]LISTA ETIQUETAS'!O:W,7,0)),(VLOOKUP(A871,'[1]LISTA ETIQUETAS'!O:W,5,0)))</f>
        <v>0</v>
      </c>
      <c r="G871" s="11">
        <f>IFERROR((VLOOKUP(A871,'[1]LISTA ETIQUETAS'!O:X,8,0)),"")</f>
        <v>0</v>
      </c>
      <c r="H871" s="11">
        <f>IFERROR((VLOOKUP(A871,'[1]LISTA ETIQUETAS'!O:X,9,0)),"")</f>
        <v>0</v>
      </c>
      <c r="I871" s="12">
        <f>IFERROR((VLOOKUP(A871,'[1]LISTA ETIQUETAS'!O:Y,11,0)),"")</f>
        <v>2217.6</v>
      </c>
      <c r="J871" s="6">
        <f>VLOOKUP(A871,'[1]LISTA ETIQUETAS'!$O:$Z,12,0)</f>
        <v>0.5</v>
      </c>
      <c r="K871" s="12">
        <f t="shared" si="39"/>
        <v>1108.8</v>
      </c>
      <c r="L871" s="7" t="str">
        <f>IF(VLOOKUP(A871,'[1]LISTA ETIQUETAS'!O:AB,14,0)="","",(VLOOKUP(A871,'[1]LISTA ETIQUETAS'!O:AB,14,0)))</f>
        <v/>
      </c>
      <c r="M871" s="8">
        <f>VLOOKUP(A871,'[1]LISTA ETIQUETAS'!$O:$BR,56,0)</f>
        <v>0</v>
      </c>
      <c r="N871" s="9">
        <f t="shared" si="40"/>
        <v>312451</v>
      </c>
      <c r="S871" s="2">
        <f>_xlfn.XLOOKUP($A871,'[1]LISTA ETIQUETAS'!$O:$O,'[1]LISTA ETIQUETAS'!H:H,"",0)</f>
        <v>2</v>
      </c>
      <c r="T871" s="9">
        <f t="shared" si="41"/>
        <v>2</v>
      </c>
      <c r="U871" s="10" t="str">
        <f>IFERROR((VLOOKUP(A871,'links de acesso'!A:B,2,0)),"\\192.168.0.4\Produtos\PRODUTO_PRONTA_ENTREGA\static\IMAGENS_PRODUTOS\SEM IMAGEM.jpg")</f>
        <v>\\192.168.0.4\Produtos\PRODUTO_PRONTA_ENTREGA\static\IMAGENS_PRODUTOS\LUMINARIA DE TETO STRETCH_312451.jpg</v>
      </c>
      <c r="V871" s="2"/>
    </row>
    <row r="872" spans="1:22" x14ac:dyDescent="0.25">
      <c r="A872" s="5">
        <v>312451</v>
      </c>
      <c r="B872" t="str">
        <f>IFERROR((VLOOKUP(A872,'[1]LISTA ETIQUETAS'!O:X,3,0)),"PRODUTO SEM ESTOQUE")</f>
        <v>EST LUMINARIA DE TETO STRETCH I (3111)</v>
      </c>
      <c r="C872" s="10" t="str">
        <f>VLOOKUP(A872,'[1]LISTA ETIQUETAS'!$O:$BT,57,0)</f>
        <v>CLAMI LUMINARIA</v>
      </c>
      <c r="D872" s="10" t="str">
        <f>VLOOKUP(A872,'[1]LISTA ETIQUETAS'!$O:$BT,58,0)</f>
        <v>LUMINARIA STRECH</v>
      </c>
      <c r="E872" s="11">
        <f>IF(VLOOKUP(A872,'[1]LISTA ETIQUETAS'!O:W,4,0)="",(VLOOKUP(A872,'[1]LISTA ETIQUETAS'!O:W,6,0)),(VLOOKUP(A872,'[1]LISTA ETIQUETAS'!O:W,4,0)))</f>
        <v>0</v>
      </c>
      <c r="F872" s="11">
        <f>IF(VLOOKUP(A872,'[1]LISTA ETIQUETAS'!O:W,5,0)="",(VLOOKUP(A872,'[1]LISTA ETIQUETAS'!O:W,7,0)),(VLOOKUP(A872,'[1]LISTA ETIQUETAS'!O:W,5,0)))</f>
        <v>0</v>
      </c>
      <c r="G872" s="11">
        <f>IFERROR((VLOOKUP(A872,'[1]LISTA ETIQUETAS'!O:X,8,0)),"")</f>
        <v>0</v>
      </c>
      <c r="H872" s="11">
        <f>IFERROR((VLOOKUP(A872,'[1]LISTA ETIQUETAS'!O:X,9,0)),"")</f>
        <v>0</v>
      </c>
      <c r="I872" s="12">
        <f>IFERROR((VLOOKUP(A872,'[1]LISTA ETIQUETAS'!O:Y,11,0)),"")</f>
        <v>2217.6</v>
      </c>
      <c r="J872" s="6">
        <f>VLOOKUP(A872,'[1]LISTA ETIQUETAS'!$O:$Z,12,0)</f>
        <v>0.5</v>
      </c>
      <c r="K872" s="12">
        <f t="shared" si="39"/>
        <v>1108.8</v>
      </c>
      <c r="L872" s="7" t="str">
        <f>IF(VLOOKUP(A872,'[1]LISTA ETIQUETAS'!O:AB,14,0)="","",(VLOOKUP(A872,'[1]LISTA ETIQUETAS'!O:AB,14,0)))</f>
        <v/>
      </c>
      <c r="M872" s="8">
        <f>VLOOKUP(A872,'[1]LISTA ETIQUETAS'!$O:$BR,56,0)</f>
        <v>0</v>
      </c>
      <c r="N872" s="9">
        <f t="shared" si="40"/>
        <v>312451</v>
      </c>
      <c r="S872" s="2">
        <f>_xlfn.XLOOKUP($A872,'[1]LISTA ETIQUETAS'!$O:$O,'[1]LISTA ETIQUETAS'!H:H,"",0)</f>
        <v>2</v>
      </c>
      <c r="T872" s="9">
        <f t="shared" si="41"/>
        <v>2</v>
      </c>
      <c r="U872" s="10" t="str">
        <f>IFERROR((VLOOKUP(A872,'links de acesso'!A:B,2,0)),"\\192.168.0.4\Produtos\PRODUTO_PRONTA_ENTREGA\static\IMAGENS_PRODUTOS\SEM IMAGEM.jpg")</f>
        <v>\\192.168.0.4\Produtos\PRODUTO_PRONTA_ENTREGA\static\IMAGENS_PRODUTOS\LUMINARIA DE TETO STRETCH_312451.jpg</v>
      </c>
      <c r="V872" s="2"/>
    </row>
    <row r="873" spans="1:22" x14ac:dyDescent="0.25">
      <c r="A873" s="5">
        <v>312452</v>
      </c>
      <c r="B873" t="str">
        <f>IFERROR((VLOOKUP(A873,'[1]LISTA ETIQUETAS'!O:X,3,0)),"PRODUTO SEM ESTOQUE")</f>
        <v>EST LUMINARIA DE TETO STRETCH II (3112)</v>
      </c>
      <c r="C873" s="10" t="str">
        <f>VLOOKUP(A873,'[1]LISTA ETIQUETAS'!$O:$BT,57,0)</f>
        <v>CLAMI LUMINARIA</v>
      </c>
      <c r="D873" s="10" t="str">
        <f>VLOOKUP(A873,'[1]LISTA ETIQUETAS'!$O:$BT,58,0)</f>
        <v>LUMINARIA STRECH</v>
      </c>
      <c r="E873" s="11">
        <f>IF(VLOOKUP(A873,'[1]LISTA ETIQUETAS'!O:W,4,0)="",(VLOOKUP(A873,'[1]LISTA ETIQUETAS'!O:W,6,0)),(VLOOKUP(A873,'[1]LISTA ETIQUETAS'!O:W,4,0)))</f>
        <v>0</v>
      </c>
      <c r="F873" s="11">
        <f>IF(VLOOKUP(A873,'[1]LISTA ETIQUETAS'!O:W,5,0)="",(VLOOKUP(A873,'[1]LISTA ETIQUETAS'!O:W,7,0)),(VLOOKUP(A873,'[1]LISTA ETIQUETAS'!O:W,5,0)))</f>
        <v>0</v>
      </c>
      <c r="G873" s="11">
        <f>IFERROR((VLOOKUP(A873,'[1]LISTA ETIQUETAS'!O:X,8,0)),"")</f>
        <v>0</v>
      </c>
      <c r="H873" s="11">
        <f>IFERROR((VLOOKUP(A873,'[1]LISTA ETIQUETAS'!O:X,9,0)),"")</f>
        <v>0</v>
      </c>
      <c r="I873" s="12">
        <f>IFERROR((VLOOKUP(A873,'[1]LISTA ETIQUETAS'!O:Y,11,0)),"")</f>
        <v>2352</v>
      </c>
      <c r="J873" s="6">
        <f>VLOOKUP(A873,'[1]LISTA ETIQUETAS'!$O:$Z,12,0)</f>
        <v>0.5</v>
      </c>
      <c r="K873" s="12">
        <f t="shared" si="39"/>
        <v>1176</v>
      </c>
      <c r="L873" s="7" t="str">
        <f>IF(VLOOKUP(A873,'[1]LISTA ETIQUETAS'!O:AB,14,0)="","",(VLOOKUP(A873,'[1]LISTA ETIQUETAS'!O:AB,14,0)))</f>
        <v/>
      </c>
      <c r="M873" s="8">
        <f>VLOOKUP(A873,'[1]LISTA ETIQUETAS'!$O:$BR,56,0)</f>
        <v>0</v>
      </c>
      <c r="N873" s="9">
        <f t="shared" si="40"/>
        <v>312452</v>
      </c>
      <c r="S873" s="2">
        <f>_xlfn.XLOOKUP($A873,'[1]LISTA ETIQUETAS'!$O:$O,'[1]LISTA ETIQUETAS'!H:H,"",0)</f>
        <v>2</v>
      </c>
      <c r="T873" s="9">
        <f t="shared" si="41"/>
        <v>2</v>
      </c>
      <c r="U873" s="10" t="str">
        <f>IFERROR((VLOOKUP(A873,'links de acesso'!A:B,2,0)),"\\192.168.0.4\Produtos\PRODUTO_PRONTA_ENTREGA\static\IMAGENS_PRODUTOS\SEM IMAGEM.jpg")</f>
        <v>\\192.168.0.4\Produtos\PRODUTO_PRONTA_ENTREGA\static\IMAGENS_PRODUTOS\LUMINARIA DE TETO STRETCH_312452.jpg</v>
      </c>
      <c r="V873" s="2"/>
    </row>
    <row r="874" spans="1:22" x14ac:dyDescent="0.25">
      <c r="A874" s="5">
        <v>312452</v>
      </c>
      <c r="B874" t="str">
        <f>IFERROR((VLOOKUP(A874,'[1]LISTA ETIQUETAS'!O:X,3,0)),"PRODUTO SEM ESTOQUE")</f>
        <v>EST LUMINARIA DE TETO STRETCH II (3112)</v>
      </c>
      <c r="C874" s="10" t="str">
        <f>VLOOKUP(A874,'[1]LISTA ETIQUETAS'!$O:$BT,57,0)</f>
        <v>CLAMI LUMINARIA</v>
      </c>
      <c r="D874" s="10" t="str">
        <f>VLOOKUP(A874,'[1]LISTA ETIQUETAS'!$O:$BT,58,0)</f>
        <v>LUMINARIA STRECH</v>
      </c>
      <c r="E874" s="11">
        <f>IF(VLOOKUP(A874,'[1]LISTA ETIQUETAS'!O:W,4,0)="",(VLOOKUP(A874,'[1]LISTA ETIQUETAS'!O:W,6,0)),(VLOOKUP(A874,'[1]LISTA ETIQUETAS'!O:W,4,0)))</f>
        <v>0</v>
      </c>
      <c r="F874" s="11">
        <f>IF(VLOOKUP(A874,'[1]LISTA ETIQUETAS'!O:W,5,0)="",(VLOOKUP(A874,'[1]LISTA ETIQUETAS'!O:W,7,0)),(VLOOKUP(A874,'[1]LISTA ETIQUETAS'!O:W,5,0)))</f>
        <v>0</v>
      </c>
      <c r="G874" s="11">
        <f>IFERROR((VLOOKUP(A874,'[1]LISTA ETIQUETAS'!O:X,8,0)),"")</f>
        <v>0</v>
      </c>
      <c r="H874" s="11">
        <f>IFERROR((VLOOKUP(A874,'[1]LISTA ETIQUETAS'!O:X,9,0)),"")</f>
        <v>0</v>
      </c>
      <c r="I874" s="12">
        <f>IFERROR((VLOOKUP(A874,'[1]LISTA ETIQUETAS'!O:Y,11,0)),"")</f>
        <v>2352</v>
      </c>
      <c r="J874" s="6">
        <f>VLOOKUP(A874,'[1]LISTA ETIQUETAS'!$O:$Z,12,0)</f>
        <v>0.5</v>
      </c>
      <c r="K874" s="12">
        <f t="shared" si="39"/>
        <v>1176</v>
      </c>
      <c r="L874" s="7" t="str">
        <f>IF(VLOOKUP(A874,'[1]LISTA ETIQUETAS'!O:AB,14,0)="","",(VLOOKUP(A874,'[1]LISTA ETIQUETAS'!O:AB,14,0)))</f>
        <v/>
      </c>
      <c r="M874" s="8">
        <f>VLOOKUP(A874,'[1]LISTA ETIQUETAS'!$O:$BR,56,0)</f>
        <v>0</v>
      </c>
      <c r="N874" s="9">
        <f t="shared" si="40"/>
        <v>312452</v>
      </c>
      <c r="S874" s="2">
        <f>_xlfn.XLOOKUP($A874,'[1]LISTA ETIQUETAS'!$O:$O,'[1]LISTA ETIQUETAS'!H:H,"",0)</f>
        <v>2</v>
      </c>
      <c r="T874" s="9">
        <f t="shared" si="41"/>
        <v>2</v>
      </c>
      <c r="U874" s="10" t="str">
        <f>IFERROR((VLOOKUP(A874,'links de acesso'!A:B,2,0)),"\\192.168.0.4\Produtos\PRODUTO_PRONTA_ENTREGA\static\IMAGENS_PRODUTOS\SEM IMAGEM.jpg")</f>
        <v>\\192.168.0.4\Produtos\PRODUTO_PRONTA_ENTREGA\static\IMAGENS_PRODUTOS\LUMINARIA DE TETO STRETCH_312452.jpg</v>
      </c>
      <c r="V874" s="2"/>
    </row>
    <row r="875" spans="1:22" x14ac:dyDescent="0.25">
      <c r="A875" s="5">
        <v>88613</v>
      </c>
      <c r="B875" t="str">
        <f>IFERROR((VLOOKUP(A875,'[1]LISTA ETIQUETAS'!O:X,3,0)),"PRODUTO SEM ESTOQUE")</f>
        <v>EST LUMINARIA TOTO (LACA GRAY BRILHO)</v>
      </c>
      <c r="C875" s="10" t="str">
        <f>VLOOKUP(A875,'[1]LISTA ETIQUETAS'!$O:$BT,57,0)</f>
        <v>CLAMI LUMINARIA</v>
      </c>
      <c r="D875" s="10" t="str">
        <f>VLOOKUP(A875,'[1]LISTA ETIQUETAS'!$O:$BT,58,0)</f>
        <v>LUMINARIA TOTO (FL)</v>
      </c>
      <c r="E875" s="11">
        <f>IF(VLOOKUP(A875,'[1]LISTA ETIQUETAS'!O:W,4,0)="",(VLOOKUP(A875,'[1]LISTA ETIQUETAS'!O:W,6,0)),(VLOOKUP(A875,'[1]LISTA ETIQUETAS'!O:W,4,0)))</f>
        <v>0.17</v>
      </c>
      <c r="F875" s="11">
        <f>IF(VLOOKUP(A875,'[1]LISTA ETIQUETAS'!O:W,5,0)="",(VLOOKUP(A875,'[1]LISTA ETIQUETAS'!O:W,7,0)),(VLOOKUP(A875,'[1]LISTA ETIQUETAS'!O:W,5,0)))</f>
        <v>0.17</v>
      </c>
      <c r="G875" s="11">
        <f>IFERROR((VLOOKUP(A875,'[1]LISTA ETIQUETAS'!O:X,8,0)),"")</f>
        <v>0.33</v>
      </c>
      <c r="H875" s="11">
        <f>IFERROR((VLOOKUP(A875,'[1]LISTA ETIQUETAS'!O:X,9,0)),"")</f>
        <v>0</v>
      </c>
      <c r="I875" s="12">
        <f>IFERROR((VLOOKUP(A875,'[1]LISTA ETIQUETAS'!O:Y,11,0)),"")</f>
        <v>2764.2</v>
      </c>
      <c r="J875" s="6">
        <f>VLOOKUP(A875,'[1]LISTA ETIQUETAS'!$O:$Z,12,0)</f>
        <v>0.75</v>
      </c>
      <c r="K875" s="12">
        <f t="shared" si="39"/>
        <v>691.05000000000018</v>
      </c>
      <c r="L875" s="7" t="str">
        <f>IF(VLOOKUP(A875,'[1]LISTA ETIQUETAS'!O:AB,14,0)="","",(VLOOKUP(A875,'[1]LISTA ETIQUETAS'!O:AB,14,0)))</f>
        <v/>
      </c>
      <c r="M875" s="8">
        <f>VLOOKUP(A875,'[1]LISTA ETIQUETAS'!$O:$BR,56,0)</f>
        <v>0</v>
      </c>
      <c r="N875" s="9">
        <f t="shared" si="40"/>
        <v>88613</v>
      </c>
      <c r="S875" s="2">
        <f>_xlfn.XLOOKUP($A875,'[1]LISTA ETIQUETAS'!$O:$O,'[1]LISTA ETIQUETAS'!H:H,"",0)</f>
        <v>1</v>
      </c>
      <c r="T875" s="9">
        <f t="shared" si="41"/>
        <v>1</v>
      </c>
      <c r="U875" s="10" t="str">
        <f>IFERROR((VLOOKUP(A875,'links de acesso'!A:B,2,0)),"\\192.168.0.4\Produtos\PRODUTO_PRONTA_ENTREGA\static\IMAGENS_PRODUTOS\SEM IMAGEM.jpg")</f>
        <v>\\192.168.0.4\Produtos\PRODUTO_PRONTA_ENTREGA\static\IMAGENS_PRODUTOS\LUMINARIA TOTO_88613.jpg</v>
      </c>
      <c r="V875" s="2"/>
    </row>
    <row r="876" spans="1:22" x14ac:dyDescent="0.25">
      <c r="A876" s="5">
        <v>335084</v>
      </c>
      <c r="B876" t="str">
        <f>IFERROR((VLOOKUP(A876,'[1]LISTA ETIQUETAS'!O:X,3,0)),"PRODUTO SEM ESTOQUE")</f>
        <v>EST LUMINARIA PISO TROY (2101) ACO/JEQ NT/CUP LIN OFF WHITE</v>
      </c>
      <c r="C876" s="10" t="str">
        <f>VLOOKUP(A876,'[1]LISTA ETIQUETAS'!$O:$BT,57,0)</f>
        <v>CLAMI LUMINARIA</v>
      </c>
      <c r="D876" s="10" t="str">
        <f>VLOOKUP(A876,'[1]LISTA ETIQUETAS'!$O:$BT,58,0)</f>
        <v>LUMINARIA TROY</v>
      </c>
      <c r="E876" s="11">
        <f>IF(VLOOKUP(A876,'[1]LISTA ETIQUETAS'!O:W,4,0)="",(VLOOKUP(A876,'[1]LISTA ETIQUETAS'!O:W,6,0)),(VLOOKUP(A876,'[1]LISTA ETIQUETAS'!O:W,4,0)))</f>
        <v>0</v>
      </c>
      <c r="F876" s="11">
        <f>IF(VLOOKUP(A876,'[1]LISTA ETIQUETAS'!O:W,5,0)="",(VLOOKUP(A876,'[1]LISTA ETIQUETAS'!O:W,7,0)),(VLOOKUP(A876,'[1]LISTA ETIQUETAS'!O:W,5,0)))</f>
        <v>0</v>
      </c>
      <c r="G876" s="11">
        <f>IFERROR((VLOOKUP(A876,'[1]LISTA ETIQUETAS'!O:X,8,0)),"")</f>
        <v>0</v>
      </c>
      <c r="H876" s="11">
        <f>IFERROR((VLOOKUP(A876,'[1]LISTA ETIQUETAS'!O:X,9,0)),"")</f>
        <v>0</v>
      </c>
      <c r="I876" s="12">
        <f>IFERROR((VLOOKUP(A876,'[1]LISTA ETIQUETAS'!O:Y,11,0)),"")</f>
        <v>5152</v>
      </c>
      <c r="J876" s="6">
        <f>VLOOKUP(A876,'[1]LISTA ETIQUETAS'!$O:$Z,12,0)</f>
        <v>0.5</v>
      </c>
      <c r="K876" s="12">
        <f t="shared" si="39"/>
        <v>2576</v>
      </c>
      <c r="L876" s="7" t="str">
        <f>IF(VLOOKUP(A876,'[1]LISTA ETIQUETAS'!O:AB,14,0)="","",(VLOOKUP(A876,'[1]LISTA ETIQUETAS'!O:AB,14,0)))</f>
        <v/>
      </c>
      <c r="M876" s="8">
        <f>VLOOKUP(A876,'[1]LISTA ETIQUETAS'!$O:$BR,56,0)</f>
        <v>0</v>
      </c>
      <c r="N876" s="9">
        <f t="shared" si="40"/>
        <v>335084</v>
      </c>
      <c r="S876" s="2">
        <f>_xlfn.XLOOKUP($A876,'[1]LISTA ETIQUETAS'!$O:$O,'[1]LISTA ETIQUETAS'!H:H,"",0)</f>
        <v>1</v>
      </c>
      <c r="T876" s="9">
        <f t="shared" si="41"/>
        <v>1</v>
      </c>
      <c r="U876" s="10" t="str">
        <f>IFERROR((VLOOKUP(A876,'links de acesso'!A:B,2,0)),"\\192.168.0.4\Produtos\PRODUTO_PRONTA_ENTREGA\static\IMAGENS_PRODUTOS\SEM IMAGEM.jpg")</f>
        <v>\\192.168.0.4\Produtos\PRODUTO_PRONTA_ENTREGA\static\IMAGENS_PRODUTOS\SEM IMAGEM.jpg</v>
      </c>
      <c r="V876" s="2"/>
    </row>
    <row r="877" spans="1:22" x14ac:dyDescent="0.25">
      <c r="A877" s="5">
        <v>335084</v>
      </c>
      <c r="B877" t="str">
        <f>IFERROR((VLOOKUP(A877,'[1]LISTA ETIQUETAS'!O:X,3,0)),"PRODUTO SEM ESTOQUE")</f>
        <v>EST LUMINARIA PISO TROY (2101) ACO/JEQ NT/CUP LIN OFF WHITE</v>
      </c>
      <c r="C877" s="10" t="str">
        <f>VLOOKUP(A877,'[1]LISTA ETIQUETAS'!$O:$BT,57,0)</f>
        <v>CLAMI LUMINARIA</v>
      </c>
      <c r="D877" s="10" t="str">
        <f>VLOOKUP(A877,'[1]LISTA ETIQUETAS'!$O:$BT,58,0)</f>
        <v>LUMINARIA TROY</v>
      </c>
      <c r="E877" s="11">
        <f>IF(VLOOKUP(A877,'[1]LISTA ETIQUETAS'!O:W,4,0)="",(VLOOKUP(A877,'[1]LISTA ETIQUETAS'!O:W,6,0)),(VLOOKUP(A877,'[1]LISTA ETIQUETAS'!O:W,4,0)))</f>
        <v>0</v>
      </c>
      <c r="F877" s="11">
        <f>IF(VLOOKUP(A877,'[1]LISTA ETIQUETAS'!O:W,5,0)="",(VLOOKUP(A877,'[1]LISTA ETIQUETAS'!O:W,7,0)),(VLOOKUP(A877,'[1]LISTA ETIQUETAS'!O:W,5,0)))</f>
        <v>0</v>
      </c>
      <c r="G877" s="11">
        <f>IFERROR((VLOOKUP(A877,'[1]LISTA ETIQUETAS'!O:X,8,0)),"")</f>
        <v>0</v>
      </c>
      <c r="H877" s="11">
        <f>IFERROR((VLOOKUP(A877,'[1]LISTA ETIQUETAS'!O:X,9,0)),"")</f>
        <v>0</v>
      </c>
      <c r="I877" s="12">
        <f>IFERROR((VLOOKUP(A877,'[1]LISTA ETIQUETAS'!O:Y,11,0)),"")</f>
        <v>5152</v>
      </c>
      <c r="J877" s="6">
        <f>VLOOKUP(A877,'[1]LISTA ETIQUETAS'!$O:$Z,12,0)</f>
        <v>0.5</v>
      </c>
      <c r="K877" s="12">
        <f t="shared" si="39"/>
        <v>2576</v>
      </c>
      <c r="L877" s="7" t="str">
        <f>IF(VLOOKUP(A877,'[1]LISTA ETIQUETAS'!O:AB,14,0)="","",(VLOOKUP(A877,'[1]LISTA ETIQUETAS'!O:AB,14,0)))</f>
        <v/>
      </c>
      <c r="M877" s="8">
        <f>VLOOKUP(A877,'[1]LISTA ETIQUETAS'!$O:$BR,56,0)</f>
        <v>0</v>
      </c>
      <c r="N877" s="9">
        <f t="shared" si="40"/>
        <v>335084</v>
      </c>
      <c r="S877" s="2">
        <f>_xlfn.XLOOKUP($A877,'[1]LISTA ETIQUETAS'!$O:$O,'[1]LISTA ETIQUETAS'!H:H,"",0)</f>
        <v>1</v>
      </c>
      <c r="T877" s="9">
        <f t="shared" si="41"/>
        <v>1</v>
      </c>
      <c r="U877" s="10" t="str">
        <f>IFERROR((VLOOKUP(A877,'links de acesso'!A:B,2,0)),"\\192.168.0.4\Produtos\PRODUTO_PRONTA_ENTREGA\static\IMAGENS_PRODUTOS\SEM IMAGEM.jpg")</f>
        <v>\\192.168.0.4\Produtos\PRODUTO_PRONTA_ENTREGA\static\IMAGENS_PRODUTOS\SEM IMAGEM.jpg</v>
      </c>
      <c r="V877" s="2"/>
    </row>
    <row r="878" spans="1:22" x14ac:dyDescent="0.25">
      <c r="A878" s="5">
        <v>335084</v>
      </c>
      <c r="B878" t="str">
        <f>IFERROR((VLOOKUP(A878,'[1]LISTA ETIQUETAS'!O:X,3,0)),"PRODUTO SEM ESTOQUE")</f>
        <v>EST LUMINARIA PISO TROY (2101) ACO/JEQ NT/CUP LIN OFF WHITE</v>
      </c>
      <c r="C878" s="10" t="str">
        <f>VLOOKUP(A878,'[1]LISTA ETIQUETAS'!$O:$BT,57,0)</f>
        <v>CLAMI LUMINARIA</v>
      </c>
      <c r="D878" s="10" t="str">
        <f>VLOOKUP(A878,'[1]LISTA ETIQUETAS'!$O:$BT,58,0)</f>
        <v>LUMINARIA TROY</v>
      </c>
      <c r="E878" s="11">
        <f>IF(VLOOKUP(A878,'[1]LISTA ETIQUETAS'!O:W,4,0)="",(VLOOKUP(A878,'[1]LISTA ETIQUETAS'!O:W,6,0)),(VLOOKUP(A878,'[1]LISTA ETIQUETAS'!O:W,4,0)))</f>
        <v>0</v>
      </c>
      <c r="F878" s="11">
        <f>IF(VLOOKUP(A878,'[1]LISTA ETIQUETAS'!O:W,5,0)="",(VLOOKUP(A878,'[1]LISTA ETIQUETAS'!O:W,7,0)),(VLOOKUP(A878,'[1]LISTA ETIQUETAS'!O:W,5,0)))</f>
        <v>0</v>
      </c>
      <c r="G878" s="11">
        <f>IFERROR((VLOOKUP(A878,'[1]LISTA ETIQUETAS'!O:X,8,0)),"")</f>
        <v>0</v>
      </c>
      <c r="H878" s="11">
        <f>IFERROR((VLOOKUP(A878,'[1]LISTA ETIQUETAS'!O:X,9,0)),"")</f>
        <v>0</v>
      </c>
      <c r="I878" s="12">
        <f>IFERROR((VLOOKUP(A878,'[1]LISTA ETIQUETAS'!O:Y,11,0)),"")</f>
        <v>5152</v>
      </c>
      <c r="J878" s="6">
        <f>VLOOKUP(A878,'[1]LISTA ETIQUETAS'!$O:$Z,12,0)</f>
        <v>0.5</v>
      </c>
      <c r="K878" s="12">
        <f t="shared" si="39"/>
        <v>2576</v>
      </c>
      <c r="L878" s="7" t="str">
        <f>IF(VLOOKUP(A878,'[1]LISTA ETIQUETAS'!O:AB,14,0)="","",(VLOOKUP(A878,'[1]LISTA ETIQUETAS'!O:AB,14,0)))</f>
        <v/>
      </c>
      <c r="M878" s="8">
        <f>VLOOKUP(A878,'[1]LISTA ETIQUETAS'!$O:$BR,56,0)</f>
        <v>0</v>
      </c>
      <c r="N878" s="9">
        <f t="shared" si="40"/>
        <v>335084</v>
      </c>
      <c r="S878" s="2">
        <f>_xlfn.XLOOKUP($A878,'[1]LISTA ETIQUETAS'!$O:$O,'[1]LISTA ETIQUETAS'!H:H,"",0)</f>
        <v>1</v>
      </c>
      <c r="T878" s="9">
        <f t="shared" si="41"/>
        <v>1</v>
      </c>
      <c r="U878" s="10" t="str">
        <f>IFERROR((VLOOKUP(A878,'links de acesso'!A:B,2,0)),"\\192.168.0.4\Produtos\PRODUTO_PRONTA_ENTREGA\static\IMAGENS_PRODUTOS\SEM IMAGEM.jpg")</f>
        <v>\\192.168.0.4\Produtos\PRODUTO_PRONTA_ENTREGA\static\IMAGENS_PRODUTOS\SEM IMAGEM.jpg</v>
      </c>
      <c r="V878" s="2"/>
    </row>
    <row r="879" spans="1:22" x14ac:dyDescent="0.25">
      <c r="A879" s="5">
        <v>186323</v>
      </c>
      <c r="B879" t="str">
        <f>IFERROR((VLOOKUP(A879,'[1]LISTA ETIQUETAS'!O:X,3,0)),"PRODUTO SEM ESTOQUE")</f>
        <v>EST MESA CENTRO GANACHE H32 (TP CARVALHO NAT/PES LATAO FSC)</v>
      </c>
      <c r="C879" s="10" t="str">
        <f>VLOOKUP(A879,'[1]LISTA ETIQUETAS'!$O:$BT,57,0)</f>
        <v>CLAMI MESA CENTRO</v>
      </c>
      <c r="D879" s="10" t="str">
        <f>VLOOKUP(A879,'[1]LISTA ETIQUETAS'!$O:$BT,58,0)</f>
        <v>MESA CENTRO GANACHE (FL)</v>
      </c>
      <c r="E879" s="11">
        <f>IF(VLOOKUP(A879,'[1]LISTA ETIQUETAS'!O:W,4,0)="",(VLOOKUP(A879,'[1]LISTA ETIQUETAS'!O:W,6,0)),(VLOOKUP(A879,'[1]LISTA ETIQUETAS'!O:W,4,0)))</f>
        <v>1.3</v>
      </c>
      <c r="F879" s="11">
        <f>IF(VLOOKUP(A879,'[1]LISTA ETIQUETAS'!O:W,5,0)="",(VLOOKUP(A879,'[1]LISTA ETIQUETAS'!O:W,7,0)),(VLOOKUP(A879,'[1]LISTA ETIQUETAS'!O:W,5,0)))</f>
        <v>1.3</v>
      </c>
      <c r="G879" s="11">
        <f>IFERROR((VLOOKUP(A879,'[1]LISTA ETIQUETAS'!O:X,8,0)),"")</f>
        <v>0.32</v>
      </c>
      <c r="H879" s="11">
        <f>IFERROR((VLOOKUP(A879,'[1]LISTA ETIQUETAS'!O:X,9,0)),"")</f>
        <v>0</v>
      </c>
      <c r="I879" s="12">
        <f>IFERROR((VLOOKUP(A879,'[1]LISTA ETIQUETAS'!O:Y,11,0)),"")</f>
        <v>17677.66</v>
      </c>
      <c r="J879" s="6">
        <f>VLOOKUP(A879,'[1]LISTA ETIQUETAS'!$O:$Z,12,0)</f>
        <v>0.75</v>
      </c>
      <c r="K879" s="12">
        <f t="shared" si="39"/>
        <v>4419.4150000000009</v>
      </c>
      <c r="L879" s="7" t="str">
        <f>IF(VLOOKUP(A879,'[1]LISTA ETIQUETAS'!O:AB,14,0)="","",(VLOOKUP(A879,'[1]LISTA ETIQUETAS'!O:AB,14,0)))</f>
        <v/>
      </c>
      <c r="M879" s="8">
        <f>VLOOKUP(A879,'[1]LISTA ETIQUETAS'!$O:$BR,56,0)</f>
        <v>0</v>
      </c>
      <c r="N879" s="9">
        <f t="shared" si="40"/>
        <v>186323</v>
      </c>
      <c r="S879" s="2">
        <f>_xlfn.XLOOKUP($A879,'[1]LISTA ETIQUETAS'!$O:$O,'[1]LISTA ETIQUETAS'!H:H,"",0)</f>
        <v>1</v>
      </c>
      <c r="T879" s="9">
        <f t="shared" si="41"/>
        <v>1</v>
      </c>
      <c r="U879" s="10" t="str">
        <f>IFERROR((VLOOKUP(A879,'links de acesso'!A:B,2,0)),"\\192.168.0.4\Produtos\PRODUTO_PRONTA_ENTREGA\static\IMAGENS_PRODUTOS\SEM IMAGEM.jpg")</f>
        <v>\\192.168.0.4\Produtos\PRODUTO_PRONTA_ENTREGA\static\IMAGENS_PRODUTOS\MESA CENTRO GANACHE_186323.jpg</v>
      </c>
      <c r="V879" s="2"/>
    </row>
    <row r="880" spans="1:22" x14ac:dyDescent="0.25">
      <c r="A880" s="5">
        <v>239159</v>
      </c>
      <c r="B880" t="str">
        <f>IFERROR((VLOOKUP(A880,'[1]LISTA ETIQUETAS'!O:X,3,0)),"PRODUTO SEM ESTOQUE")</f>
        <v>EST MESA CENTRO GANACHE H32 (TP CALACATA/PES LATAO FSC)</v>
      </c>
      <c r="C880" s="10" t="str">
        <f>VLOOKUP(A880,'[1]LISTA ETIQUETAS'!$O:$BT,57,0)</f>
        <v>CLAMI MESA CENTRO</v>
      </c>
      <c r="D880" s="10" t="str">
        <f>VLOOKUP(A880,'[1]LISTA ETIQUETAS'!$O:$BT,58,0)</f>
        <v>MESA CENTRO GANACHE (FL)</v>
      </c>
      <c r="E880" s="11">
        <f>IF(VLOOKUP(A880,'[1]LISTA ETIQUETAS'!O:W,4,0)="",(VLOOKUP(A880,'[1]LISTA ETIQUETAS'!O:W,6,0)),(VLOOKUP(A880,'[1]LISTA ETIQUETAS'!O:W,4,0)))</f>
        <v>1.1000000000000001</v>
      </c>
      <c r="F880" s="11">
        <f>IF(VLOOKUP(A880,'[1]LISTA ETIQUETAS'!O:W,5,0)="",(VLOOKUP(A880,'[1]LISTA ETIQUETAS'!O:W,7,0)),(VLOOKUP(A880,'[1]LISTA ETIQUETAS'!O:W,5,0)))</f>
        <v>1.1000000000000001</v>
      </c>
      <c r="G880" s="11">
        <f>IFERROR((VLOOKUP(A880,'[1]LISTA ETIQUETAS'!O:X,8,0)),"")</f>
        <v>0.27</v>
      </c>
      <c r="H880" s="11">
        <f>IFERROR((VLOOKUP(A880,'[1]LISTA ETIQUETAS'!O:X,9,0)),"")</f>
        <v>0</v>
      </c>
      <c r="I880" s="12">
        <f>IFERROR((VLOOKUP(A880,'[1]LISTA ETIQUETAS'!O:Y,11,0)),"")</f>
        <v>34590.57</v>
      </c>
      <c r="J880" s="6">
        <f>VLOOKUP(A880,'[1]LISTA ETIQUETAS'!$O:$Z,12,0)</f>
        <v>0.65</v>
      </c>
      <c r="K880" s="12">
        <f t="shared" si="39"/>
        <v>12106.699499999999</v>
      </c>
      <c r="L880" s="7" t="str">
        <f>IF(VLOOKUP(A880,'[1]LISTA ETIQUETAS'!O:AB,14,0)="","",(VLOOKUP(A880,'[1]LISTA ETIQUETAS'!O:AB,14,0)))</f>
        <v/>
      </c>
      <c r="M880" s="8">
        <f>VLOOKUP(A880,'[1]LISTA ETIQUETAS'!$O:$BR,56,0)</f>
        <v>0</v>
      </c>
      <c r="N880" s="9">
        <f t="shared" si="40"/>
        <v>239159</v>
      </c>
      <c r="S880" s="2">
        <f>_xlfn.XLOOKUP($A880,'[1]LISTA ETIQUETAS'!$O:$O,'[1]LISTA ETIQUETAS'!H:H,"",0)</f>
        <v>1</v>
      </c>
      <c r="T880" s="9">
        <f t="shared" si="41"/>
        <v>1</v>
      </c>
      <c r="U880" s="10" t="str">
        <f>IFERROR((VLOOKUP(A880,'links de acesso'!A:B,2,0)),"\\192.168.0.4\Produtos\PRODUTO_PRONTA_ENTREGA\static\IMAGENS_PRODUTOS\SEM IMAGEM.jpg")</f>
        <v>\\192.168.0.4\Produtos\PRODUTO_PRONTA_ENTREGA\static\IMAGENS_PRODUTOS\MESA CENTRO GANACHE MARMORE_239159.jpg</v>
      </c>
      <c r="V880" s="2"/>
    </row>
    <row r="881" spans="1:22" x14ac:dyDescent="0.25">
      <c r="A881" s="5">
        <v>404507</v>
      </c>
      <c r="B881" t="str">
        <f>IFERROR((VLOOKUP(A881,'[1]LISTA ETIQUETAS'!O:X,3,0)),"PRODUTO SEM ESTOQUE")</f>
        <v>EST GAVETEIRO ESPECIAL (CLASSICA)</v>
      </c>
      <c r="C881" s="10" t="str">
        <f>VLOOKUP(A881,'[1]LISTA ETIQUETAS'!$O:$BT,57,0)</f>
        <v>CLAMI MESA CENTRO</v>
      </c>
      <c r="D881" s="10" t="str">
        <f>VLOOKUP(A881,'[1]LISTA ETIQUETAS'!$O:$BT,58,0)</f>
        <v>GAVETEIRO ESPECIAL</v>
      </c>
      <c r="E881" s="11">
        <f>IF(VLOOKUP(A881,'[1]LISTA ETIQUETAS'!O:W,4,0)="",(VLOOKUP(A881,'[1]LISTA ETIQUETAS'!O:W,6,0)),(VLOOKUP(A881,'[1]LISTA ETIQUETAS'!O:W,4,0)))</f>
        <v>0</v>
      </c>
      <c r="F881" s="11">
        <f>IF(VLOOKUP(A881,'[1]LISTA ETIQUETAS'!O:W,5,0)="",(VLOOKUP(A881,'[1]LISTA ETIQUETAS'!O:W,7,0)),(VLOOKUP(A881,'[1]LISTA ETIQUETAS'!O:W,5,0)))</f>
        <v>0</v>
      </c>
      <c r="G881" s="11">
        <f>IFERROR((VLOOKUP(A881,'[1]LISTA ETIQUETAS'!O:X,8,0)),"")</f>
        <v>0</v>
      </c>
      <c r="H881" s="11">
        <f>IFERROR((VLOOKUP(A881,'[1]LISTA ETIQUETAS'!O:X,9,0)),"")</f>
        <v>0</v>
      </c>
      <c r="I881" s="12">
        <f>IFERROR((VLOOKUP(A881,'[1]LISTA ETIQUETAS'!O:Y,11,0)),"")</f>
        <v>13499.96</v>
      </c>
      <c r="J881" s="6">
        <f>VLOOKUP(A881,'[1]LISTA ETIQUETAS'!$O:$Z,12,0)</f>
        <v>0.5</v>
      </c>
      <c r="K881" s="12">
        <f t="shared" si="39"/>
        <v>6749.98</v>
      </c>
      <c r="L881" s="7" t="str">
        <f>IF(VLOOKUP(A881,'[1]LISTA ETIQUETAS'!O:AB,14,0)="","",(VLOOKUP(A881,'[1]LISTA ETIQUETAS'!O:AB,14,0)))</f>
        <v/>
      </c>
      <c r="M881" s="8">
        <f>VLOOKUP(A881,'[1]LISTA ETIQUETAS'!$O:$BR,56,0)</f>
        <v>0</v>
      </c>
      <c r="N881" s="9">
        <f t="shared" si="40"/>
        <v>404507</v>
      </c>
      <c r="S881" s="2">
        <f>_xlfn.XLOOKUP($A881,'[1]LISTA ETIQUETAS'!$O:$O,'[1]LISTA ETIQUETAS'!H:H,"",0)</f>
        <v>1</v>
      </c>
      <c r="T881" s="9">
        <f t="shared" si="41"/>
        <v>1</v>
      </c>
      <c r="U881" s="10" t="str">
        <f>IFERROR((VLOOKUP(A881,'links de acesso'!A:B,2,0)),"\\192.168.0.4\Produtos\PRODUTO_PRONTA_ENTREGA\static\IMAGENS_PRODUTOS\SEM IMAGEM.jpg")</f>
        <v>\\192.168.0.4\Produtos\PRODUTO_PRONTA_ENTREGA\static\IMAGENS_PRODUTOS\SEM IMAGEM.jpg</v>
      </c>
      <c r="V881" s="2"/>
    </row>
    <row r="882" spans="1:22" x14ac:dyDescent="0.25">
      <c r="A882" s="5">
        <v>233555</v>
      </c>
      <c r="B882" t="str">
        <f>IFERROR((VLOOKUP(A882,'[1]LISTA ETIQUETAS'!O:X,3,0)),"PRODUTO SEM ESTOQUE")</f>
        <v>EST MESA CENTRO RAIZ (EFEITO CORTEM)</v>
      </c>
      <c r="C882" s="10" t="str">
        <f>VLOOKUP(A882,'[1]LISTA ETIQUETAS'!$O:$BT,57,0)</f>
        <v>CLAMI MESA CENTRO</v>
      </c>
      <c r="D882" s="10" t="str">
        <f>VLOOKUP(A882,'[1]LISTA ETIQUETAS'!$O:$BT,58,0)</f>
        <v>MESA CENTRO (FL)</v>
      </c>
      <c r="E882" s="11">
        <f>IF(VLOOKUP(A882,'[1]LISTA ETIQUETAS'!O:W,4,0)="",(VLOOKUP(A882,'[1]LISTA ETIQUETAS'!O:W,6,0)),(VLOOKUP(A882,'[1]LISTA ETIQUETAS'!O:W,4,0)))</f>
        <v>1.5</v>
      </c>
      <c r="F882" s="11">
        <f>IF(VLOOKUP(A882,'[1]LISTA ETIQUETAS'!O:W,5,0)="",(VLOOKUP(A882,'[1]LISTA ETIQUETAS'!O:W,7,0)),(VLOOKUP(A882,'[1]LISTA ETIQUETAS'!O:W,5,0)))</f>
        <v>0.5</v>
      </c>
      <c r="G882" s="11">
        <f>IFERROR((VLOOKUP(A882,'[1]LISTA ETIQUETAS'!O:X,8,0)),"")</f>
        <v>0.25</v>
      </c>
      <c r="H882" s="11">
        <f>IFERROR((VLOOKUP(A882,'[1]LISTA ETIQUETAS'!O:X,9,0)),"")</f>
        <v>0</v>
      </c>
      <c r="I882" s="12">
        <f>IFERROR((VLOOKUP(A882,'[1]LISTA ETIQUETAS'!O:Y,11,0)),"")</f>
        <v>25081.85</v>
      </c>
      <c r="J882" s="6">
        <f>VLOOKUP(A882,'[1]LISTA ETIQUETAS'!$O:$Z,12,0)</f>
        <v>0.6</v>
      </c>
      <c r="K882" s="12">
        <f t="shared" si="39"/>
        <v>10032.74</v>
      </c>
      <c r="L882" s="7" t="str">
        <f>IF(VLOOKUP(A882,'[1]LISTA ETIQUETAS'!O:AB,14,0)="","",(VLOOKUP(A882,'[1]LISTA ETIQUETAS'!O:AB,14,0)))</f>
        <v/>
      </c>
      <c r="M882" s="8">
        <f>VLOOKUP(A882,'[1]LISTA ETIQUETAS'!$O:$BR,56,0)</f>
        <v>0</v>
      </c>
      <c r="N882" s="9">
        <f t="shared" si="40"/>
        <v>233555</v>
      </c>
      <c r="S882" s="2">
        <f>_xlfn.XLOOKUP($A882,'[1]LISTA ETIQUETAS'!$O:$O,'[1]LISTA ETIQUETAS'!H:H,"",0)</f>
        <v>1</v>
      </c>
      <c r="T882" s="9">
        <f t="shared" si="41"/>
        <v>1</v>
      </c>
      <c r="U882" s="10" t="str">
        <f>IFERROR((VLOOKUP(A882,'links de acesso'!A:B,2,0)),"\\192.168.0.4\Produtos\PRODUTO_PRONTA_ENTREGA\static\IMAGENS_PRODUTOS\SEM IMAGEM.jpg")</f>
        <v>\\192.168.0.4\Produtos\PRODUTO_PRONTA_ENTREGA\static\IMAGENS_PRODUTOS\MESA CENTRO RAIZ_233555.jpg</v>
      </c>
      <c r="V882" s="2"/>
    </row>
    <row r="883" spans="1:22" x14ac:dyDescent="0.25">
      <c r="A883" s="5">
        <v>275008</v>
      </c>
      <c r="B883" t="str">
        <f>IFERROR((VLOOKUP(A883,'[1]LISTA ETIQUETAS'!O:X,3,0)),"PRODUTO SEM ESTOQUE")</f>
        <v>EST MESA CENTRO ARAL (TP FREIJO/BS MTX M BLANC)</v>
      </c>
      <c r="C883" s="10" t="str">
        <f>VLOOKUP(A883,'[1]LISTA ETIQUETAS'!$O:$BT,57,0)</f>
        <v>CLAMI MESA CENTRO</v>
      </c>
      <c r="D883" s="10" t="str">
        <f>VLOOKUP(A883,'[1]LISTA ETIQUETAS'!$O:$BT,58,0)</f>
        <v>MESA CENTRO ARAL</v>
      </c>
      <c r="E883" s="11">
        <f>IF(VLOOKUP(A883,'[1]LISTA ETIQUETAS'!O:W,4,0)="",(VLOOKUP(A883,'[1]LISTA ETIQUETAS'!O:W,6,0)),(VLOOKUP(A883,'[1]LISTA ETIQUETAS'!O:W,4,0)))</f>
        <v>1.25</v>
      </c>
      <c r="F883" s="11">
        <f>IF(VLOOKUP(A883,'[1]LISTA ETIQUETAS'!O:W,5,0)="",(VLOOKUP(A883,'[1]LISTA ETIQUETAS'!O:W,7,0)),(VLOOKUP(A883,'[1]LISTA ETIQUETAS'!O:W,5,0)))</f>
        <v>1.1000000000000001</v>
      </c>
      <c r="G883" s="11">
        <f>IFERROR((VLOOKUP(A883,'[1]LISTA ETIQUETAS'!O:X,8,0)),"")</f>
        <v>0.27</v>
      </c>
      <c r="H883" s="11">
        <f>IFERROR((VLOOKUP(A883,'[1]LISTA ETIQUETAS'!O:X,9,0)),"")</f>
        <v>0</v>
      </c>
      <c r="I883" s="12">
        <f>IFERROR((VLOOKUP(A883,'[1]LISTA ETIQUETAS'!O:Y,11,0)),"")</f>
        <v>19842.86</v>
      </c>
      <c r="J883" s="6">
        <f>VLOOKUP(A883,'[1]LISTA ETIQUETAS'!$O:$Z,12,0)</f>
        <v>0.5</v>
      </c>
      <c r="K883" s="12">
        <f t="shared" si="39"/>
        <v>9921.43</v>
      </c>
      <c r="L883" s="7" t="str">
        <f>IF(VLOOKUP(A883,'[1]LISTA ETIQUETAS'!O:AB,14,0)="","",(VLOOKUP(A883,'[1]LISTA ETIQUETAS'!O:AB,14,0)))</f>
        <v/>
      </c>
      <c r="M883" s="8">
        <f>VLOOKUP(A883,'[1]LISTA ETIQUETAS'!$O:$BR,56,0)</f>
        <v>0</v>
      </c>
      <c r="N883" s="9">
        <f t="shared" si="40"/>
        <v>275008</v>
      </c>
      <c r="S883" s="2">
        <f>_xlfn.XLOOKUP($A883,'[1]LISTA ETIQUETAS'!$O:$O,'[1]LISTA ETIQUETAS'!H:H,"",0)</f>
        <v>1</v>
      </c>
      <c r="T883" s="9">
        <f t="shared" si="41"/>
        <v>1</v>
      </c>
      <c r="U883" s="10" t="str">
        <f>IFERROR((VLOOKUP(A883,'links de acesso'!A:B,2,0)),"\\192.168.0.4\Produtos\PRODUTO_PRONTA_ENTREGA\static\IMAGENS_PRODUTOS\SEM IMAGEM.jpg")</f>
        <v>\\192.168.0.4\Produtos\PRODUTO_PRONTA_ENTREGA\static\IMAGENS_PRODUTOS\MESA CENTRO ARAL_275008.jpg</v>
      </c>
      <c r="V883" s="2"/>
    </row>
    <row r="884" spans="1:22" x14ac:dyDescent="0.25">
      <c r="A884" s="5">
        <v>238167</v>
      </c>
      <c r="B884" t="str">
        <f>IFERROR((VLOOKUP(A884,'[1]LISTA ETIQUETAS'!O:X,3,0)),"PRODUTO SEM ESTOQUE")</f>
        <v>EST MESA CENTRO ARGOLA (B) (TP CAMEL) (CUMARU) INOX ENV</v>
      </c>
      <c r="C884" s="10" t="str">
        <f>VLOOKUP(A884,'[1]LISTA ETIQUETAS'!$O:$BT,57,0)</f>
        <v>CLAMI MESA CENTRO</v>
      </c>
      <c r="D884" s="10" t="str">
        <f>VLOOKUP(A884,'[1]LISTA ETIQUETAS'!$O:$BT,58,0)</f>
        <v>MESA CENTRO ARGOLA</v>
      </c>
      <c r="E884" s="11">
        <f>IF(VLOOKUP(A884,'[1]LISTA ETIQUETAS'!O:W,4,0)="",(VLOOKUP(A884,'[1]LISTA ETIQUETAS'!O:W,6,0)),(VLOOKUP(A884,'[1]LISTA ETIQUETAS'!O:W,4,0)))</f>
        <v>1</v>
      </c>
      <c r="F884" s="11">
        <f>IF(VLOOKUP(A884,'[1]LISTA ETIQUETAS'!O:W,5,0)="",(VLOOKUP(A884,'[1]LISTA ETIQUETAS'!O:W,7,0)),(VLOOKUP(A884,'[1]LISTA ETIQUETAS'!O:W,5,0)))</f>
        <v>0</v>
      </c>
      <c r="G884" s="11">
        <f>IFERROR((VLOOKUP(A884,'[1]LISTA ETIQUETAS'!O:X,8,0)),"")</f>
        <v>0.35</v>
      </c>
      <c r="H884" s="11">
        <f>IFERROR((VLOOKUP(A884,'[1]LISTA ETIQUETAS'!O:X,9,0)),"")</f>
        <v>1</v>
      </c>
      <c r="I884" s="12">
        <f>IFERROR((VLOOKUP(A884,'[1]LISTA ETIQUETAS'!O:Y,11,0)),"")</f>
        <v>24626.92</v>
      </c>
      <c r="J884" s="6">
        <f>VLOOKUP(A884,'[1]LISTA ETIQUETAS'!$O:$Z,12,0)</f>
        <v>0.5</v>
      </c>
      <c r="K884" s="12">
        <f t="shared" si="39"/>
        <v>12313.46</v>
      </c>
      <c r="L884" s="7" t="str">
        <f>IF(VLOOKUP(A884,'[1]LISTA ETIQUETAS'!O:AB,14,0)="","",(VLOOKUP(A884,'[1]LISTA ETIQUETAS'!O:AB,14,0)))</f>
        <v/>
      </c>
      <c r="M884" s="8">
        <f>VLOOKUP(A884,'[1]LISTA ETIQUETAS'!$O:$BR,56,0)</f>
        <v>0</v>
      </c>
      <c r="N884" s="9">
        <f t="shared" si="40"/>
        <v>238167</v>
      </c>
      <c r="S884" s="2">
        <f>_xlfn.XLOOKUP($A884,'[1]LISTA ETIQUETAS'!$O:$O,'[1]LISTA ETIQUETAS'!H:H,"",0)</f>
        <v>1</v>
      </c>
      <c r="T884" s="9">
        <f t="shared" si="41"/>
        <v>1</v>
      </c>
      <c r="U884" s="10" t="str">
        <f>IFERROR((VLOOKUP(A884,'links de acesso'!A:B,2,0)),"\\192.168.0.4\Produtos\PRODUTO_PRONTA_ENTREGA\static\IMAGENS_PRODUTOS\SEM IMAGEM.jpg")</f>
        <v>\\192.168.0.4\Produtos\PRODUTO_PRONTA_ENTREGA\static\IMAGENS_PRODUTOS\SEM IMAGEM.jpg</v>
      </c>
      <c r="V884" s="2"/>
    </row>
    <row r="885" spans="1:22" x14ac:dyDescent="0.25">
      <c r="A885" s="5">
        <v>335090</v>
      </c>
      <c r="B885" t="str">
        <f>IFERROR((VLOOKUP(A885,'[1]LISTA ETIQUETAS'!O:X,3,0)),"PRODUTO SEM ESTOQUE")</f>
        <v>EST MESA CENTRO ARGOLA (C) (CORTEN) (MAD A CINAM NOG)</v>
      </c>
      <c r="C885" s="10" t="str">
        <f>VLOOKUP(A885,'[1]LISTA ETIQUETAS'!$O:$BT,57,0)</f>
        <v>CLAMI MESA CENTRO</v>
      </c>
      <c r="D885" s="10" t="str">
        <f>VLOOKUP(A885,'[1]LISTA ETIQUETAS'!$O:$BT,58,0)</f>
        <v>MESA CENTRO ARGOLA</v>
      </c>
      <c r="E885" s="11">
        <f>IF(VLOOKUP(A885,'[1]LISTA ETIQUETAS'!O:W,4,0)="",(VLOOKUP(A885,'[1]LISTA ETIQUETAS'!O:W,6,0)),(VLOOKUP(A885,'[1]LISTA ETIQUETAS'!O:W,4,0)))</f>
        <v>0.6</v>
      </c>
      <c r="F885" s="11">
        <f>IF(VLOOKUP(A885,'[1]LISTA ETIQUETAS'!O:W,5,0)="",(VLOOKUP(A885,'[1]LISTA ETIQUETAS'!O:W,7,0)),(VLOOKUP(A885,'[1]LISTA ETIQUETAS'!O:W,5,0)))</f>
        <v>0</v>
      </c>
      <c r="G885" s="11">
        <f>IFERROR((VLOOKUP(A885,'[1]LISTA ETIQUETAS'!O:X,8,0)),"")</f>
        <v>0.45</v>
      </c>
      <c r="H885" s="11">
        <f>IFERROR((VLOOKUP(A885,'[1]LISTA ETIQUETAS'!O:X,9,0)),"")</f>
        <v>0.6</v>
      </c>
      <c r="I885" s="12">
        <f>IFERROR((VLOOKUP(A885,'[1]LISTA ETIQUETAS'!O:Y,11,0)),"")</f>
        <v>12941.33</v>
      </c>
      <c r="J885" s="6">
        <f>VLOOKUP(A885,'[1]LISTA ETIQUETAS'!$O:$Z,12,0)</f>
        <v>0.5</v>
      </c>
      <c r="K885" s="12">
        <f t="shared" si="39"/>
        <v>6470.665</v>
      </c>
      <c r="L885" s="7" t="str">
        <f>IF(VLOOKUP(A885,'[1]LISTA ETIQUETAS'!O:AB,14,0)="","",(VLOOKUP(A885,'[1]LISTA ETIQUETAS'!O:AB,14,0)))</f>
        <v/>
      </c>
      <c r="M885" s="8">
        <f>VLOOKUP(A885,'[1]LISTA ETIQUETAS'!$O:$BR,56,0)</f>
        <v>0</v>
      </c>
      <c r="N885" s="9">
        <f t="shared" si="40"/>
        <v>335090</v>
      </c>
      <c r="S885" s="2">
        <f>_xlfn.XLOOKUP($A885,'[1]LISTA ETIQUETAS'!$O:$O,'[1]LISTA ETIQUETAS'!H:H,"",0)</f>
        <v>1</v>
      </c>
      <c r="T885" s="9">
        <f t="shared" si="41"/>
        <v>1</v>
      </c>
      <c r="U885" s="10" t="str">
        <f>IFERROR((VLOOKUP(A885,'links de acesso'!A:B,2,0)),"\\192.168.0.4\Produtos\PRODUTO_PRONTA_ENTREGA\static\IMAGENS_PRODUTOS\SEM IMAGEM.jpg")</f>
        <v>\\192.168.0.4\Produtos\PRODUTO_PRONTA_ENTREGA\static\IMAGENS_PRODUTOS\SEM IMAGEM.jpg</v>
      </c>
      <c r="V885" s="2"/>
    </row>
    <row r="886" spans="1:22" x14ac:dyDescent="0.25">
      <c r="A886" s="5">
        <v>274941</v>
      </c>
      <c r="B886" t="str">
        <f>IFERROR((VLOOKUP(A886,'[1]LISTA ETIQUETAS'!O:X,3,0)),"PRODUTO SEM ESTOQUE")</f>
        <v>EST MESA CENTRO AYLA H35 (SUP1 PT) (TP CRV PT/TS CORTEN) LT</v>
      </c>
      <c r="C886" s="10" t="str">
        <f>VLOOKUP(A886,'[1]LISTA ETIQUETAS'!$O:$BT,57,0)</f>
        <v>CLAMI MESA CENTRO</v>
      </c>
      <c r="D886" s="10" t="str">
        <f>VLOOKUP(A886,'[1]LISTA ETIQUETAS'!$O:$BT,58,0)</f>
        <v>MESA CENTRO AYLA (FL)</v>
      </c>
      <c r="E886" s="11">
        <f>IF(VLOOKUP(A886,'[1]LISTA ETIQUETAS'!O:W,4,0)="",(VLOOKUP(A886,'[1]LISTA ETIQUETAS'!O:W,6,0)),(VLOOKUP(A886,'[1]LISTA ETIQUETAS'!O:W,4,0)))</f>
        <v>1.6</v>
      </c>
      <c r="F886" s="11">
        <f>IF(VLOOKUP(A886,'[1]LISTA ETIQUETAS'!O:W,5,0)="",(VLOOKUP(A886,'[1]LISTA ETIQUETAS'!O:W,7,0)),(VLOOKUP(A886,'[1]LISTA ETIQUETAS'!O:W,5,0)))</f>
        <v>0.8</v>
      </c>
      <c r="G886" s="11">
        <f>IFERROR((VLOOKUP(A886,'[1]LISTA ETIQUETAS'!O:X,8,0)),"")</f>
        <v>0.35</v>
      </c>
      <c r="H886" s="11">
        <f>IFERROR((VLOOKUP(A886,'[1]LISTA ETIQUETAS'!O:X,9,0)),"")</f>
        <v>0</v>
      </c>
      <c r="I886" s="12">
        <f>IFERROR((VLOOKUP(A886,'[1]LISTA ETIQUETAS'!O:Y,11,0)),"")</f>
        <v>8653.17</v>
      </c>
      <c r="J886" s="6">
        <f>VLOOKUP(A886,'[1]LISTA ETIQUETAS'!$O:$Z,12,0)</f>
        <v>0.55000000000000004</v>
      </c>
      <c r="K886" s="12">
        <f t="shared" si="39"/>
        <v>3893.9264999999996</v>
      </c>
      <c r="L886" s="7" t="str">
        <f>IF(VLOOKUP(A886,'[1]LISTA ETIQUETAS'!O:AB,14,0)="","",(VLOOKUP(A886,'[1]LISTA ETIQUETAS'!O:AB,14,0)))</f>
        <v/>
      </c>
      <c r="M886" s="8">
        <f>VLOOKUP(A886,'[1]LISTA ETIQUETAS'!$O:$BR,56,0)</f>
        <v>0</v>
      </c>
      <c r="N886" s="9">
        <f t="shared" si="40"/>
        <v>274941</v>
      </c>
      <c r="S886" s="2">
        <f>_xlfn.XLOOKUP($A886,'[1]LISTA ETIQUETAS'!$O:$O,'[1]LISTA ETIQUETAS'!H:H,"",0)</f>
        <v>1</v>
      </c>
      <c r="T886" s="9">
        <f t="shared" si="41"/>
        <v>1</v>
      </c>
      <c r="U886" s="10" t="str">
        <f>IFERROR((VLOOKUP(A886,'links de acesso'!A:B,2,0)),"\\192.168.0.4\Produtos\PRODUTO_PRONTA_ENTREGA\static\IMAGENS_PRODUTOS\SEM IMAGEM.jpg")</f>
        <v>\\192.168.0.4\Produtos\PRODUTO_PRONTA_ENTREGA\static\IMAGENS_PRODUTOS\MESA CENTRO AYLA_274941.jpg</v>
      </c>
      <c r="V886" s="2"/>
    </row>
    <row r="887" spans="1:22" x14ac:dyDescent="0.25">
      <c r="A887" s="5">
        <v>274941</v>
      </c>
      <c r="B887" t="str">
        <f>IFERROR((VLOOKUP(A887,'[1]LISTA ETIQUETAS'!O:X,3,0)),"PRODUTO SEM ESTOQUE")</f>
        <v>EST MESA CENTRO AYLA H35 (SUP1 PT) (TP CRV PT/TS CORTEN) LT</v>
      </c>
      <c r="C887" s="10" t="str">
        <f>VLOOKUP(A887,'[1]LISTA ETIQUETAS'!$O:$BT,57,0)</f>
        <v>CLAMI MESA CENTRO</v>
      </c>
      <c r="D887" s="10" t="str">
        <f>VLOOKUP(A887,'[1]LISTA ETIQUETAS'!$O:$BT,58,0)</f>
        <v>MESA CENTRO AYLA (FL)</v>
      </c>
      <c r="E887" s="11">
        <f>IF(VLOOKUP(A887,'[1]LISTA ETIQUETAS'!O:W,4,0)="",(VLOOKUP(A887,'[1]LISTA ETIQUETAS'!O:W,6,0)),(VLOOKUP(A887,'[1]LISTA ETIQUETAS'!O:W,4,0)))</f>
        <v>1.6</v>
      </c>
      <c r="F887" s="11">
        <f>IF(VLOOKUP(A887,'[1]LISTA ETIQUETAS'!O:W,5,0)="",(VLOOKUP(A887,'[1]LISTA ETIQUETAS'!O:W,7,0)),(VLOOKUP(A887,'[1]LISTA ETIQUETAS'!O:W,5,0)))</f>
        <v>0.8</v>
      </c>
      <c r="G887" s="11">
        <f>IFERROR((VLOOKUP(A887,'[1]LISTA ETIQUETAS'!O:X,8,0)),"")</f>
        <v>0.35</v>
      </c>
      <c r="H887" s="11">
        <f>IFERROR((VLOOKUP(A887,'[1]LISTA ETIQUETAS'!O:X,9,0)),"")</f>
        <v>0</v>
      </c>
      <c r="I887" s="12">
        <f>IFERROR((VLOOKUP(A887,'[1]LISTA ETIQUETAS'!O:Y,11,0)),"")</f>
        <v>8653.17</v>
      </c>
      <c r="J887" s="6">
        <f>VLOOKUP(A887,'[1]LISTA ETIQUETAS'!$O:$Z,12,0)</f>
        <v>0.55000000000000004</v>
      </c>
      <c r="K887" s="12">
        <f t="shared" si="39"/>
        <v>3893.9264999999996</v>
      </c>
      <c r="L887" s="7" t="str">
        <f>IF(VLOOKUP(A887,'[1]LISTA ETIQUETAS'!O:AB,14,0)="","",(VLOOKUP(A887,'[1]LISTA ETIQUETAS'!O:AB,14,0)))</f>
        <v/>
      </c>
      <c r="M887" s="8">
        <f>VLOOKUP(A887,'[1]LISTA ETIQUETAS'!$O:$BR,56,0)</f>
        <v>0</v>
      </c>
      <c r="N887" s="9">
        <f t="shared" si="40"/>
        <v>274941</v>
      </c>
      <c r="S887" s="2">
        <f>_xlfn.XLOOKUP($A887,'[1]LISTA ETIQUETAS'!$O:$O,'[1]LISTA ETIQUETAS'!H:H,"",0)</f>
        <v>1</v>
      </c>
      <c r="T887" s="9">
        <f t="shared" si="41"/>
        <v>1</v>
      </c>
      <c r="U887" s="10" t="str">
        <f>IFERROR((VLOOKUP(A887,'links de acesso'!A:B,2,0)),"\\192.168.0.4\Produtos\PRODUTO_PRONTA_ENTREGA\static\IMAGENS_PRODUTOS\SEM IMAGEM.jpg")</f>
        <v>\\192.168.0.4\Produtos\PRODUTO_PRONTA_ENTREGA\static\IMAGENS_PRODUTOS\MESA CENTRO AYLA_274941.jpg</v>
      </c>
      <c r="V887" s="2"/>
    </row>
    <row r="888" spans="1:22" x14ac:dyDescent="0.25">
      <c r="A888" s="5">
        <v>328889</v>
      </c>
      <c r="B888" t="str">
        <f>IFERROR((VLOOKUP(A888,'[1]LISTA ETIQUETAS'!O:X,3,0)),"PRODUTO SEM ESTOQUE")</f>
        <v>EST MESA CENTRO BALLET II (FX5 SAARA FSC) (AUT SAND)</v>
      </c>
      <c r="C888" s="10" t="str">
        <f>VLOOKUP(A888,'[1]LISTA ETIQUETAS'!$O:$BT,57,0)</f>
        <v>CLAMI MESA CENTRO</v>
      </c>
      <c r="D888" s="10" t="str">
        <f>VLOOKUP(A888,'[1]LISTA ETIQUETAS'!$O:$BT,58,0)</f>
        <v>MESA CENTRO BALLET II</v>
      </c>
      <c r="E888" s="11">
        <f>IF(VLOOKUP(A888,'[1]LISTA ETIQUETAS'!O:W,4,0)="",(VLOOKUP(A888,'[1]LISTA ETIQUETAS'!O:W,6,0)),(VLOOKUP(A888,'[1]LISTA ETIQUETAS'!O:W,4,0)))</f>
        <v>1</v>
      </c>
      <c r="F888" s="11">
        <f>IF(VLOOKUP(A888,'[1]LISTA ETIQUETAS'!O:W,5,0)="",(VLOOKUP(A888,'[1]LISTA ETIQUETAS'!O:W,7,0)),(VLOOKUP(A888,'[1]LISTA ETIQUETAS'!O:W,5,0)))</f>
        <v>0</v>
      </c>
      <c r="G888" s="11">
        <f>IFERROR((VLOOKUP(A888,'[1]LISTA ETIQUETAS'!O:X,8,0)),"")</f>
        <v>0.35</v>
      </c>
      <c r="H888" s="11">
        <f>IFERROR((VLOOKUP(A888,'[1]LISTA ETIQUETAS'!O:X,9,0)),"")</f>
        <v>1</v>
      </c>
      <c r="I888" s="12">
        <f>IFERROR((VLOOKUP(A888,'[1]LISTA ETIQUETAS'!O:Y,11,0)),"")</f>
        <v>56312.26</v>
      </c>
      <c r="J888" s="6">
        <f>VLOOKUP(A888,'[1]LISTA ETIQUETAS'!$O:$Z,12,0)</f>
        <v>0.5</v>
      </c>
      <c r="K888" s="12">
        <f t="shared" si="39"/>
        <v>28156.13</v>
      </c>
      <c r="L888" s="7" t="str">
        <f>IF(VLOOKUP(A888,'[1]LISTA ETIQUETAS'!O:AB,14,0)="","",(VLOOKUP(A888,'[1]LISTA ETIQUETAS'!O:AB,14,0)))</f>
        <v/>
      </c>
      <c r="M888" s="8">
        <f>VLOOKUP(A888,'[1]LISTA ETIQUETAS'!$O:$BR,56,0)</f>
        <v>0</v>
      </c>
      <c r="N888" s="9">
        <f t="shared" si="40"/>
        <v>328889</v>
      </c>
      <c r="S888" s="2">
        <f>_xlfn.XLOOKUP($A888,'[1]LISTA ETIQUETAS'!$O:$O,'[1]LISTA ETIQUETAS'!H:H,"",0)</f>
        <v>1</v>
      </c>
      <c r="T888" s="9">
        <f t="shared" si="41"/>
        <v>1</v>
      </c>
      <c r="U888" s="10" t="str">
        <f>IFERROR((VLOOKUP(A888,'links de acesso'!A:B,2,0)),"\\192.168.0.4\Produtos\PRODUTO_PRONTA_ENTREGA\static\IMAGENS_PRODUTOS\SEM IMAGEM.jpg")</f>
        <v>\\192.168.0.4\Produtos\PRODUTO_PRONTA_ENTREGA\static\IMAGENS_PRODUTOS\MESA CENTRO BALLET_328889.jpg</v>
      </c>
      <c r="V888" s="2"/>
    </row>
    <row r="889" spans="1:22" x14ac:dyDescent="0.25">
      <c r="A889" s="5">
        <v>329026</v>
      </c>
      <c r="B889" t="str">
        <f>IFERROR((VLOOKUP(A889,'[1]LISTA ETIQUETAS'!O:X,3,0)),"PRODUTO SEM ESTOQUE")</f>
        <v>EST MESA CENTRO BALLET II (TP MAD PINT AUT SAND) (AUT SAND)</v>
      </c>
      <c r="C889" s="10" t="str">
        <f>VLOOKUP(A889,'[1]LISTA ETIQUETAS'!$O:$BT,57,0)</f>
        <v>CLAMI MESA CENTRO</v>
      </c>
      <c r="D889" s="10" t="str">
        <f>VLOOKUP(A889,'[1]LISTA ETIQUETAS'!$O:$BT,58,0)</f>
        <v>MESA CENTRO BALLET II</v>
      </c>
      <c r="E889" s="11">
        <f>IF(VLOOKUP(A889,'[1]LISTA ETIQUETAS'!O:W,4,0)="",(VLOOKUP(A889,'[1]LISTA ETIQUETAS'!O:W,6,0)),(VLOOKUP(A889,'[1]LISTA ETIQUETAS'!O:W,4,0)))</f>
        <v>1</v>
      </c>
      <c r="F889" s="11">
        <f>IF(VLOOKUP(A889,'[1]LISTA ETIQUETAS'!O:W,5,0)="",(VLOOKUP(A889,'[1]LISTA ETIQUETAS'!O:W,7,0)),(VLOOKUP(A889,'[1]LISTA ETIQUETAS'!O:W,5,0)))</f>
        <v>1</v>
      </c>
      <c r="G889" s="11">
        <f>IFERROR((VLOOKUP(A889,'[1]LISTA ETIQUETAS'!O:X,8,0)),"")</f>
        <v>0.3</v>
      </c>
      <c r="H889" s="11">
        <f>IFERROR((VLOOKUP(A889,'[1]LISTA ETIQUETAS'!O:X,9,0)),"")</f>
        <v>0</v>
      </c>
      <c r="I889" s="12">
        <f>IFERROR((VLOOKUP(A889,'[1]LISTA ETIQUETAS'!O:Y,11,0)),"")</f>
        <v>32350.84</v>
      </c>
      <c r="J889" s="6">
        <f>VLOOKUP(A889,'[1]LISTA ETIQUETAS'!$O:$Z,12,0)</f>
        <v>0.5</v>
      </c>
      <c r="K889" s="12">
        <f t="shared" si="39"/>
        <v>16175.42</v>
      </c>
      <c r="L889" s="7" t="str">
        <f>IF(VLOOKUP(A889,'[1]LISTA ETIQUETAS'!O:AB,14,0)="","",(VLOOKUP(A889,'[1]LISTA ETIQUETAS'!O:AB,14,0)))</f>
        <v/>
      </c>
      <c r="M889" s="8">
        <f>VLOOKUP(A889,'[1]LISTA ETIQUETAS'!$O:$BR,56,0)</f>
        <v>0</v>
      </c>
      <c r="N889" s="9">
        <f t="shared" si="40"/>
        <v>329026</v>
      </c>
      <c r="S889" s="2">
        <f>_xlfn.XLOOKUP($A889,'[1]LISTA ETIQUETAS'!$O:$O,'[1]LISTA ETIQUETAS'!H:H,"",0)</f>
        <v>1</v>
      </c>
      <c r="T889" s="9">
        <f t="shared" si="41"/>
        <v>1</v>
      </c>
      <c r="U889" s="10" t="str">
        <f>IFERROR((VLOOKUP(A889,'links de acesso'!A:B,2,0)),"\\192.168.0.4\Produtos\PRODUTO_PRONTA_ENTREGA\static\IMAGENS_PRODUTOS\SEM IMAGEM.jpg")</f>
        <v>\\192.168.0.4\Produtos\PRODUTO_PRONTA_ENTREGA\static\IMAGENS_PRODUTOS\MESA CENTRO BALLET II_329026.jpg</v>
      </c>
      <c r="V889" s="2"/>
    </row>
    <row r="890" spans="1:22" x14ac:dyDescent="0.25">
      <c r="A890" s="5">
        <v>334648</v>
      </c>
      <c r="B890" t="str">
        <f>IFERROR((VLOOKUP(A890,'[1]LISTA ETIQUETAS'!O:X,3,0)),"PRODUTO SEM ESTOQUE")</f>
        <v>EST MESA CENTRO BALLET II (FX4 CALACATA FSC) (AUT OXI)</v>
      </c>
      <c r="C890" s="10" t="str">
        <f>VLOOKUP(A890,'[1]LISTA ETIQUETAS'!$O:$BT,57,0)</f>
        <v>CLAMI MESA CENTRO</v>
      </c>
      <c r="D890" s="10" t="str">
        <f>VLOOKUP(A890,'[1]LISTA ETIQUETAS'!$O:$BT,58,0)</f>
        <v>MESA CENTRO BALLET II</v>
      </c>
      <c r="E890" s="11">
        <f>IF(VLOOKUP(A890,'[1]LISTA ETIQUETAS'!O:W,4,0)="",(VLOOKUP(A890,'[1]LISTA ETIQUETAS'!O:W,6,0)),(VLOOKUP(A890,'[1]LISTA ETIQUETAS'!O:W,4,0)))</f>
        <v>1.8</v>
      </c>
      <c r="F890" s="11">
        <f>IF(VLOOKUP(A890,'[1]LISTA ETIQUETAS'!O:W,5,0)="",(VLOOKUP(A890,'[1]LISTA ETIQUETAS'!O:W,7,0)),(VLOOKUP(A890,'[1]LISTA ETIQUETAS'!O:W,5,0)))</f>
        <v>0.8</v>
      </c>
      <c r="G890" s="11">
        <f>IFERROR((VLOOKUP(A890,'[1]LISTA ETIQUETAS'!O:X,8,0)),"")</f>
        <v>0.3</v>
      </c>
      <c r="H890" s="11">
        <f>IFERROR((VLOOKUP(A890,'[1]LISTA ETIQUETAS'!O:X,9,0)),"")</f>
        <v>0</v>
      </c>
      <c r="I890" s="12">
        <f>IFERROR((VLOOKUP(A890,'[1]LISTA ETIQUETAS'!O:Y,11,0)),"")</f>
        <v>56537.96</v>
      </c>
      <c r="J890" s="6">
        <f>VLOOKUP(A890,'[1]LISTA ETIQUETAS'!$O:$Z,12,0)</f>
        <v>0.5</v>
      </c>
      <c r="K890" s="12">
        <f t="shared" si="39"/>
        <v>28268.98</v>
      </c>
      <c r="L890" s="7" t="str">
        <f>IF(VLOOKUP(A890,'[1]LISTA ETIQUETAS'!O:AB,14,0)="","",(VLOOKUP(A890,'[1]LISTA ETIQUETAS'!O:AB,14,0)))</f>
        <v/>
      </c>
      <c r="M890" s="8">
        <f>VLOOKUP(A890,'[1]LISTA ETIQUETAS'!$O:$BR,56,0)</f>
        <v>0</v>
      </c>
      <c r="N890" s="9">
        <f t="shared" si="40"/>
        <v>334648</v>
      </c>
      <c r="S890" s="2">
        <f>_xlfn.XLOOKUP($A890,'[1]LISTA ETIQUETAS'!$O:$O,'[1]LISTA ETIQUETAS'!H:H,"",0)</f>
        <v>1</v>
      </c>
      <c r="T890" s="9">
        <f t="shared" si="41"/>
        <v>1</v>
      </c>
      <c r="U890" s="10" t="str">
        <f>IFERROR((VLOOKUP(A890,'links de acesso'!A:B,2,0)),"\\192.168.0.4\Produtos\PRODUTO_PRONTA_ENTREGA\static\IMAGENS_PRODUTOS\SEM IMAGEM.jpg")</f>
        <v>\\192.168.0.4\Produtos\PRODUTO_PRONTA_ENTREGA\static\IMAGENS_PRODUTOS\MESA CENTRO BALLET_334648.jpg</v>
      </c>
      <c r="V890" s="2"/>
    </row>
    <row r="891" spans="1:22" x14ac:dyDescent="0.25">
      <c r="A891" s="5">
        <v>361818</v>
      </c>
      <c r="B891" t="str">
        <f>IFERROR((VLOOKUP(A891,'[1]LISTA ETIQUETAS'!O:X,3,0)),"PRODUTO SEM ESTOQUE")</f>
        <v>EST MESA CENTRO CACAU (MARMORE 3 JADORE) (MTZ ONIX COBREADO)</v>
      </c>
      <c r="C891" s="10" t="str">
        <f>VLOOKUP(A891,'[1]LISTA ETIQUETAS'!$O:$BT,57,0)</f>
        <v>CLAMI MESA CENTRO</v>
      </c>
      <c r="D891" s="10" t="str">
        <f>VLOOKUP(A891,'[1]LISTA ETIQUETAS'!$O:$BT,58,0)</f>
        <v>MESA CENTRO CACAU</v>
      </c>
      <c r="E891" s="11">
        <f>IF(VLOOKUP(A891,'[1]LISTA ETIQUETAS'!O:W,4,0)="",(VLOOKUP(A891,'[1]LISTA ETIQUETAS'!O:W,6,0)),(VLOOKUP(A891,'[1]LISTA ETIQUETAS'!O:W,4,0)))</f>
        <v>1.3</v>
      </c>
      <c r="F891" s="11">
        <f>IF(VLOOKUP(A891,'[1]LISTA ETIQUETAS'!O:W,5,0)="",(VLOOKUP(A891,'[1]LISTA ETIQUETAS'!O:W,7,0)),(VLOOKUP(A891,'[1]LISTA ETIQUETAS'!O:W,5,0)))</f>
        <v>0.8</v>
      </c>
      <c r="G891" s="11">
        <f>IFERROR((VLOOKUP(A891,'[1]LISTA ETIQUETAS'!O:X,8,0)),"")</f>
        <v>0.3</v>
      </c>
      <c r="H891" s="11">
        <f>IFERROR((VLOOKUP(A891,'[1]LISTA ETIQUETAS'!O:X,9,0)),"")</f>
        <v>0</v>
      </c>
      <c r="I891" s="12">
        <f>IFERROR((VLOOKUP(A891,'[1]LISTA ETIQUETAS'!O:Y,11,0)),"")</f>
        <v>37546.92</v>
      </c>
      <c r="J891" s="6">
        <f>VLOOKUP(A891,'[1]LISTA ETIQUETAS'!$O:$Z,12,0)</f>
        <v>0.5</v>
      </c>
      <c r="K891" s="12">
        <f t="shared" si="39"/>
        <v>18773.46</v>
      </c>
      <c r="L891" s="7" t="str">
        <f>IF(VLOOKUP(A891,'[1]LISTA ETIQUETAS'!O:AB,14,0)="","",(VLOOKUP(A891,'[1]LISTA ETIQUETAS'!O:AB,14,0)))</f>
        <v/>
      </c>
      <c r="M891" s="8">
        <f>VLOOKUP(A891,'[1]LISTA ETIQUETAS'!$O:$BR,56,0)</f>
        <v>0</v>
      </c>
      <c r="N891" s="9">
        <f t="shared" si="40"/>
        <v>361818</v>
      </c>
      <c r="S891" s="2">
        <f>_xlfn.XLOOKUP($A891,'[1]LISTA ETIQUETAS'!$O:$O,'[1]LISTA ETIQUETAS'!H:H,"",0)</f>
        <v>2</v>
      </c>
      <c r="T891" s="9">
        <f t="shared" si="41"/>
        <v>2</v>
      </c>
      <c r="U891" s="10" t="str">
        <f>IFERROR((VLOOKUP(A891,'links de acesso'!A:B,2,0)),"\\192.168.0.4\Produtos\PRODUTO_PRONTA_ENTREGA\static\IMAGENS_PRODUTOS\SEM IMAGEM.jpg")</f>
        <v>\\192.168.0.4\Produtos\PRODUTO_PRONTA_ENTREGA\static\IMAGENS_PRODUTOS\MESA CENTRO CACAU_361818.jpg</v>
      </c>
      <c r="V891" s="2"/>
    </row>
    <row r="892" spans="1:22" x14ac:dyDescent="0.25">
      <c r="A892" s="5">
        <v>361818</v>
      </c>
      <c r="B892" t="str">
        <f>IFERROR((VLOOKUP(A892,'[1]LISTA ETIQUETAS'!O:X,3,0)),"PRODUTO SEM ESTOQUE")</f>
        <v>EST MESA CENTRO CACAU (MARMORE 3 JADORE) (MTZ ONIX COBREADO)</v>
      </c>
      <c r="C892" s="10" t="str">
        <f>VLOOKUP(A892,'[1]LISTA ETIQUETAS'!$O:$BT,57,0)</f>
        <v>CLAMI MESA CENTRO</v>
      </c>
      <c r="D892" s="10" t="str">
        <f>VLOOKUP(A892,'[1]LISTA ETIQUETAS'!$O:$BT,58,0)</f>
        <v>MESA CENTRO CACAU</v>
      </c>
      <c r="E892" s="11">
        <f>IF(VLOOKUP(A892,'[1]LISTA ETIQUETAS'!O:W,4,0)="",(VLOOKUP(A892,'[1]LISTA ETIQUETAS'!O:W,6,0)),(VLOOKUP(A892,'[1]LISTA ETIQUETAS'!O:W,4,0)))</f>
        <v>1.3</v>
      </c>
      <c r="F892" s="11">
        <f>IF(VLOOKUP(A892,'[1]LISTA ETIQUETAS'!O:W,5,0)="",(VLOOKUP(A892,'[1]LISTA ETIQUETAS'!O:W,7,0)),(VLOOKUP(A892,'[1]LISTA ETIQUETAS'!O:W,5,0)))</f>
        <v>0.8</v>
      </c>
      <c r="G892" s="11">
        <f>IFERROR((VLOOKUP(A892,'[1]LISTA ETIQUETAS'!O:X,8,0)),"")</f>
        <v>0.3</v>
      </c>
      <c r="H892" s="11">
        <f>IFERROR((VLOOKUP(A892,'[1]LISTA ETIQUETAS'!O:X,9,0)),"")</f>
        <v>0</v>
      </c>
      <c r="I892" s="12">
        <f>IFERROR((VLOOKUP(A892,'[1]LISTA ETIQUETAS'!O:Y,11,0)),"")</f>
        <v>37546.92</v>
      </c>
      <c r="J892" s="6">
        <f>VLOOKUP(A892,'[1]LISTA ETIQUETAS'!$O:$Z,12,0)</f>
        <v>0.5</v>
      </c>
      <c r="K892" s="12">
        <f t="shared" si="39"/>
        <v>18773.46</v>
      </c>
      <c r="L892" s="7" t="str">
        <f>IF(VLOOKUP(A892,'[1]LISTA ETIQUETAS'!O:AB,14,0)="","",(VLOOKUP(A892,'[1]LISTA ETIQUETAS'!O:AB,14,0)))</f>
        <v/>
      </c>
      <c r="M892" s="8">
        <f>VLOOKUP(A892,'[1]LISTA ETIQUETAS'!$O:$BR,56,0)</f>
        <v>0</v>
      </c>
      <c r="N892" s="9">
        <f t="shared" si="40"/>
        <v>361818</v>
      </c>
      <c r="S892" s="2">
        <f>_xlfn.XLOOKUP($A892,'[1]LISTA ETIQUETAS'!$O:$O,'[1]LISTA ETIQUETAS'!H:H,"",0)</f>
        <v>2</v>
      </c>
      <c r="T892" s="9">
        <f t="shared" si="41"/>
        <v>2</v>
      </c>
      <c r="U892" s="10" t="str">
        <f>IFERROR((VLOOKUP(A892,'links de acesso'!A:B,2,0)),"\\192.168.0.4\Produtos\PRODUTO_PRONTA_ENTREGA\static\IMAGENS_PRODUTOS\SEM IMAGEM.jpg")</f>
        <v>\\192.168.0.4\Produtos\PRODUTO_PRONTA_ENTREGA\static\IMAGENS_PRODUTOS\MESA CENTRO CACAU_361818.jpg</v>
      </c>
      <c r="V892" s="2"/>
    </row>
    <row r="893" spans="1:22" x14ac:dyDescent="0.25">
      <c r="A893" s="5">
        <v>361332</v>
      </c>
      <c r="B893" t="str">
        <f>IFERROR((VLOOKUP(A893,'[1]LISTA ETIQUETAS'!O:X,3,0)),"PRODUTO SEM ESTOQUE")</f>
        <v>EST MESA CENTRO CACAU (BAND MARM 5 SCARLAT) (MTZ MARROM COB)</v>
      </c>
      <c r="C893" s="10" t="str">
        <f>VLOOKUP(A893,'[1]LISTA ETIQUETAS'!$O:$BT,57,0)</f>
        <v>CLAMI MESA CENTRO</v>
      </c>
      <c r="D893" s="10" t="str">
        <f>VLOOKUP(A893,'[1]LISTA ETIQUETAS'!$O:$BT,58,0)</f>
        <v>MESA CENTRO CACAU</v>
      </c>
      <c r="E893" s="11">
        <f>IF(VLOOKUP(A893,'[1]LISTA ETIQUETAS'!O:W,4,0)="",(VLOOKUP(A893,'[1]LISTA ETIQUETAS'!O:W,6,0)),(VLOOKUP(A893,'[1]LISTA ETIQUETAS'!O:W,4,0)))</f>
        <v>1.3</v>
      </c>
      <c r="F893" s="11">
        <f>IF(VLOOKUP(A893,'[1]LISTA ETIQUETAS'!O:W,5,0)="",(VLOOKUP(A893,'[1]LISTA ETIQUETAS'!O:W,7,0)),(VLOOKUP(A893,'[1]LISTA ETIQUETAS'!O:W,5,0)))</f>
        <v>0.8</v>
      </c>
      <c r="G893" s="11">
        <f>IFERROR((VLOOKUP(A893,'[1]LISTA ETIQUETAS'!O:X,8,0)),"")</f>
        <v>0.3</v>
      </c>
      <c r="H893" s="11">
        <f>IFERROR((VLOOKUP(A893,'[1]LISTA ETIQUETAS'!O:X,9,0)),"")</f>
        <v>0</v>
      </c>
      <c r="I893" s="12">
        <f>IFERROR((VLOOKUP(A893,'[1]LISTA ETIQUETAS'!O:Y,11,0)),"")</f>
        <v>38764.36</v>
      </c>
      <c r="J893" s="6">
        <f>VLOOKUP(A893,'[1]LISTA ETIQUETAS'!$O:$Z,12,0)</f>
        <v>0.5</v>
      </c>
      <c r="K893" s="12">
        <f t="shared" si="39"/>
        <v>19382.18</v>
      </c>
      <c r="L893" s="7" t="str">
        <f>IF(VLOOKUP(A893,'[1]LISTA ETIQUETAS'!O:AB,14,0)="","",(VLOOKUP(A893,'[1]LISTA ETIQUETAS'!O:AB,14,0)))</f>
        <v/>
      </c>
      <c r="M893" s="8">
        <f>VLOOKUP(A893,'[1]LISTA ETIQUETAS'!$O:$BR,56,0)</f>
        <v>0</v>
      </c>
      <c r="N893" s="9">
        <f t="shared" si="40"/>
        <v>361332</v>
      </c>
      <c r="S893" s="2">
        <f>_xlfn.XLOOKUP($A893,'[1]LISTA ETIQUETAS'!$O:$O,'[1]LISTA ETIQUETAS'!H:H,"",0)</f>
        <v>1</v>
      </c>
      <c r="T893" s="9">
        <f t="shared" si="41"/>
        <v>1</v>
      </c>
      <c r="U893" s="10" t="str">
        <f>IFERROR((VLOOKUP(A893,'links de acesso'!A:B,2,0)),"\\192.168.0.4\Produtos\PRODUTO_PRONTA_ENTREGA\static\IMAGENS_PRODUTOS\SEM IMAGEM.jpg")</f>
        <v>\\192.168.0.4\Produtos\PRODUTO_PRONTA_ENTREGA\static\IMAGENS_PRODUTOS\MESA CENTRO CACAU_361332.jpg</v>
      </c>
      <c r="V893" s="2"/>
    </row>
    <row r="894" spans="1:22" x14ac:dyDescent="0.25">
      <c r="A894" s="5">
        <v>361331</v>
      </c>
      <c r="B894" t="str">
        <f>IFERROR((VLOOKUP(A894,'[1]LISTA ETIQUETAS'!O:X,3,0)),"PRODUTO SEM ESTOQUE")</f>
        <v>EST MESA CENTRO CACAU (BAND MARM 5 SCARLAT) (MTZ CHAMP ACIN)</v>
      </c>
      <c r="C894" s="10" t="str">
        <f>VLOOKUP(A894,'[1]LISTA ETIQUETAS'!$O:$BT,57,0)</f>
        <v>CLAMI MESA CENTRO</v>
      </c>
      <c r="D894" s="10" t="str">
        <f>VLOOKUP(A894,'[1]LISTA ETIQUETAS'!$O:$BT,58,0)</f>
        <v>MESA CENTRO CACAU</v>
      </c>
      <c r="E894" s="11">
        <f>IF(VLOOKUP(A894,'[1]LISTA ETIQUETAS'!O:W,4,0)="",(VLOOKUP(A894,'[1]LISTA ETIQUETAS'!O:W,6,0)),(VLOOKUP(A894,'[1]LISTA ETIQUETAS'!O:W,4,0)))</f>
        <v>1.3</v>
      </c>
      <c r="F894" s="11">
        <f>IF(VLOOKUP(A894,'[1]LISTA ETIQUETAS'!O:W,5,0)="",(VLOOKUP(A894,'[1]LISTA ETIQUETAS'!O:W,7,0)),(VLOOKUP(A894,'[1]LISTA ETIQUETAS'!O:W,5,0)))</f>
        <v>0.8</v>
      </c>
      <c r="G894" s="11">
        <f>IFERROR((VLOOKUP(A894,'[1]LISTA ETIQUETAS'!O:X,8,0)),"")</f>
        <v>0.3</v>
      </c>
      <c r="H894" s="11">
        <f>IFERROR((VLOOKUP(A894,'[1]LISTA ETIQUETAS'!O:X,9,0)),"")</f>
        <v>0</v>
      </c>
      <c r="I894" s="12">
        <f>IFERROR((VLOOKUP(A894,'[1]LISTA ETIQUETAS'!O:Y,11,0)),"")</f>
        <v>38764.36</v>
      </c>
      <c r="J894" s="6">
        <f>VLOOKUP(A894,'[1]LISTA ETIQUETAS'!$O:$Z,12,0)</f>
        <v>0.5</v>
      </c>
      <c r="K894" s="12">
        <f t="shared" si="39"/>
        <v>19382.18</v>
      </c>
      <c r="L894" s="7" t="str">
        <f>IF(VLOOKUP(A894,'[1]LISTA ETIQUETAS'!O:AB,14,0)="","",(VLOOKUP(A894,'[1]LISTA ETIQUETAS'!O:AB,14,0)))</f>
        <v/>
      </c>
      <c r="M894" s="8">
        <f>VLOOKUP(A894,'[1]LISTA ETIQUETAS'!$O:$BR,56,0)</f>
        <v>0</v>
      </c>
      <c r="N894" s="9">
        <f t="shared" si="40"/>
        <v>361331</v>
      </c>
      <c r="S894" s="2">
        <f>_xlfn.XLOOKUP($A894,'[1]LISTA ETIQUETAS'!$O:$O,'[1]LISTA ETIQUETAS'!H:H,"",0)</f>
        <v>1</v>
      </c>
      <c r="T894" s="9">
        <f t="shared" si="41"/>
        <v>1</v>
      </c>
      <c r="U894" s="10" t="str">
        <f>IFERROR((VLOOKUP(A894,'links de acesso'!A:B,2,0)),"\\192.168.0.4\Produtos\PRODUTO_PRONTA_ENTREGA\static\IMAGENS_PRODUTOS\SEM IMAGEM.jpg")</f>
        <v>\\192.168.0.4\Produtos\PRODUTO_PRONTA_ENTREGA\static\IMAGENS_PRODUTOS\MESA CENTRO CACAU_361331.jpg</v>
      </c>
      <c r="V894" s="2"/>
    </row>
    <row r="895" spans="1:22" x14ac:dyDescent="0.25">
      <c r="A895" s="5">
        <v>334240</v>
      </c>
      <c r="B895" t="str">
        <f>IFERROR((VLOOKUP(A895,'[1]LISTA ETIQUETAS'!O:X,3,0)),"PRODUTO SEM ESTOQUE")</f>
        <v>EST MESA CENTRO CANCUN (FX4 ALPI BRI) (AUT BRONW)</v>
      </c>
      <c r="C895" s="10" t="str">
        <f>VLOOKUP(A895,'[1]LISTA ETIQUETAS'!$O:$BT,57,0)</f>
        <v>CLAMI MESA CENTRO</v>
      </c>
      <c r="D895" s="10" t="str">
        <f>VLOOKUP(A895,'[1]LISTA ETIQUETAS'!$O:$BT,58,0)</f>
        <v>MESA CENTRO CANCUN</v>
      </c>
      <c r="E895" s="11">
        <f>IF(VLOOKUP(A895,'[1]LISTA ETIQUETAS'!O:W,4,0)="",(VLOOKUP(A895,'[1]LISTA ETIQUETAS'!O:W,6,0)),(VLOOKUP(A895,'[1]LISTA ETIQUETAS'!O:W,4,0)))</f>
        <v>1.1000000000000001</v>
      </c>
      <c r="F895" s="11">
        <f>IF(VLOOKUP(A895,'[1]LISTA ETIQUETAS'!O:W,5,0)="",(VLOOKUP(A895,'[1]LISTA ETIQUETAS'!O:W,7,0)),(VLOOKUP(A895,'[1]LISTA ETIQUETAS'!O:W,5,0)))</f>
        <v>0</v>
      </c>
      <c r="G895" s="11">
        <f>IFERROR((VLOOKUP(A895,'[1]LISTA ETIQUETAS'!O:X,8,0)),"")</f>
        <v>0.32</v>
      </c>
      <c r="H895" s="11">
        <f>IFERROR((VLOOKUP(A895,'[1]LISTA ETIQUETAS'!O:X,9,0)),"")</f>
        <v>1.1000000000000001</v>
      </c>
      <c r="I895" s="12">
        <f>IFERROR((VLOOKUP(A895,'[1]LISTA ETIQUETAS'!O:Y,11,0)),"")</f>
        <v>30567.08</v>
      </c>
      <c r="J895" s="6">
        <f>VLOOKUP(A895,'[1]LISTA ETIQUETAS'!$O:$Z,12,0)</f>
        <v>0.5</v>
      </c>
      <c r="K895" s="12">
        <f t="shared" si="39"/>
        <v>15283.54</v>
      </c>
      <c r="L895" s="7" t="str">
        <f>IF(VLOOKUP(A895,'[1]LISTA ETIQUETAS'!O:AB,14,0)="","",(VLOOKUP(A895,'[1]LISTA ETIQUETAS'!O:AB,14,0)))</f>
        <v/>
      </c>
      <c r="M895" s="8">
        <f>VLOOKUP(A895,'[1]LISTA ETIQUETAS'!$O:$BR,56,0)</f>
        <v>0</v>
      </c>
      <c r="N895" s="9">
        <f t="shared" si="40"/>
        <v>334240</v>
      </c>
      <c r="S895" s="2">
        <f>_xlfn.XLOOKUP($A895,'[1]LISTA ETIQUETAS'!$O:$O,'[1]LISTA ETIQUETAS'!H:H,"",0)</f>
        <v>1</v>
      </c>
      <c r="T895" s="9">
        <f t="shared" si="41"/>
        <v>1</v>
      </c>
      <c r="U895" s="10" t="str">
        <f>IFERROR((VLOOKUP(A895,'links de acesso'!A:B,2,0)),"\\192.168.0.4\Produtos\PRODUTO_PRONTA_ENTREGA\static\IMAGENS_PRODUTOS\SEM IMAGEM.jpg")</f>
        <v>\\192.168.0.4\Produtos\PRODUTO_PRONTA_ENTREGA\static\IMAGENS_PRODUTOS\SEM IMAGEM.jpg</v>
      </c>
      <c r="V895" s="2"/>
    </row>
    <row r="896" spans="1:22" x14ac:dyDescent="0.25">
      <c r="A896" s="5">
        <v>128450</v>
      </c>
      <c r="B896" t="str">
        <f>IFERROR((VLOOKUP(A896,'[1]LISTA ETIQUETAS'!O:X,3,0)),"PRODUTO SEM ESTOQUE")</f>
        <v>EST MESA CENTRO CASULO (LACA BRILHO AMARELA L272)</v>
      </c>
      <c r="C896" s="10" t="str">
        <f>VLOOKUP(A896,'[1]LISTA ETIQUETAS'!$O:$BT,57,0)</f>
        <v>CLAMI MESA CENTRO</v>
      </c>
      <c r="D896" s="10" t="str">
        <f>VLOOKUP(A896,'[1]LISTA ETIQUETAS'!$O:$BT,58,0)</f>
        <v>MESA CENTRO CASULO (FL)</v>
      </c>
      <c r="E896" s="11">
        <f>IF(VLOOKUP(A896,'[1]LISTA ETIQUETAS'!O:W,4,0)="",(VLOOKUP(A896,'[1]LISTA ETIQUETAS'!O:W,6,0)),(VLOOKUP(A896,'[1]LISTA ETIQUETAS'!O:W,4,0)))</f>
        <v>1.63</v>
      </c>
      <c r="F896" s="11">
        <f>IF(VLOOKUP(A896,'[1]LISTA ETIQUETAS'!O:W,5,0)="",(VLOOKUP(A896,'[1]LISTA ETIQUETAS'!O:W,7,0)),(VLOOKUP(A896,'[1]LISTA ETIQUETAS'!O:W,5,0)))</f>
        <v>0.45</v>
      </c>
      <c r="G896" s="11">
        <f>IFERROR((VLOOKUP(A896,'[1]LISTA ETIQUETAS'!O:X,8,0)),"")</f>
        <v>0.28000000000000003</v>
      </c>
      <c r="H896" s="11">
        <f>IFERROR((VLOOKUP(A896,'[1]LISTA ETIQUETAS'!O:X,9,0)),"")</f>
        <v>0</v>
      </c>
      <c r="I896" s="12">
        <f>IFERROR((VLOOKUP(A896,'[1]LISTA ETIQUETAS'!O:Y,11,0)),"")</f>
        <v>6469.54</v>
      </c>
      <c r="J896" s="6">
        <f>VLOOKUP(A896,'[1]LISTA ETIQUETAS'!$O:$Z,12,0)</f>
        <v>0.7</v>
      </c>
      <c r="K896" s="12">
        <f t="shared" si="39"/>
        <v>1940.8620000000001</v>
      </c>
      <c r="L896" s="7" t="str">
        <f>IF(VLOOKUP(A896,'[1]LISTA ETIQUETAS'!O:AB,14,0)="","",(VLOOKUP(A896,'[1]LISTA ETIQUETAS'!O:AB,14,0)))</f>
        <v/>
      </c>
      <c r="M896" s="8">
        <f>VLOOKUP(A896,'[1]LISTA ETIQUETAS'!$O:$BR,56,0)</f>
        <v>0</v>
      </c>
      <c r="N896" s="9">
        <f t="shared" si="40"/>
        <v>128450</v>
      </c>
      <c r="S896" s="2">
        <f>_xlfn.XLOOKUP($A896,'[1]LISTA ETIQUETAS'!$O:$O,'[1]LISTA ETIQUETAS'!H:H,"",0)</f>
        <v>1</v>
      </c>
      <c r="T896" s="9">
        <f t="shared" si="41"/>
        <v>1</v>
      </c>
      <c r="U896" s="10" t="str">
        <f>IFERROR((VLOOKUP(A896,'links de acesso'!A:B,2,0)),"\\192.168.0.4\Produtos\PRODUTO_PRONTA_ENTREGA\static\IMAGENS_PRODUTOS\SEM IMAGEM.jpg")</f>
        <v>\\192.168.0.4\Produtos\PRODUTO_PRONTA_ENTREGA\static\IMAGENS_PRODUTOS\MESA CENTRO CASULO_128450.jpg</v>
      </c>
      <c r="V896" s="2"/>
    </row>
    <row r="897" spans="1:22" x14ac:dyDescent="0.25">
      <c r="A897" s="5">
        <v>151430</v>
      </c>
      <c r="B897" t="str">
        <f>IFERROR((VLOOKUP(A897,'[1]LISTA ETIQUETAS'!O:X,3,0)),"PRODUTO SEM ESTOQUE")</f>
        <v>EST MESA CENTRO CATARINA (INOX) (LACA BRILHO PAINA)</v>
      </c>
      <c r="C897" s="10" t="str">
        <f>VLOOKUP(A897,'[1]LISTA ETIQUETAS'!$O:$BT,57,0)</f>
        <v>CLAMI MESA CENTRO</v>
      </c>
      <c r="D897" s="10" t="str">
        <f>VLOOKUP(A897,'[1]LISTA ETIQUETAS'!$O:$BT,58,0)</f>
        <v>MESA CENTRO CATARINA (FL)</v>
      </c>
      <c r="E897" s="11">
        <f>IF(VLOOKUP(A897,'[1]LISTA ETIQUETAS'!O:W,4,0)="",(VLOOKUP(A897,'[1]LISTA ETIQUETAS'!O:W,6,0)),(VLOOKUP(A897,'[1]LISTA ETIQUETAS'!O:W,4,0)))</f>
        <v>1.8</v>
      </c>
      <c r="F897" s="11">
        <f>IF(VLOOKUP(A897,'[1]LISTA ETIQUETAS'!O:W,5,0)="",(VLOOKUP(A897,'[1]LISTA ETIQUETAS'!O:W,7,0)),(VLOOKUP(A897,'[1]LISTA ETIQUETAS'!O:W,5,0)))</f>
        <v>0.9</v>
      </c>
      <c r="G897" s="11">
        <f>IFERROR((VLOOKUP(A897,'[1]LISTA ETIQUETAS'!O:X,8,0)),"")</f>
        <v>0.3</v>
      </c>
      <c r="H897" s="11">
        <f>IFERROR((VLOOKUP(A897,'[1]LISTA ETIQUETAS'!O:X,9,0)),"")</f>
        <v>0</v>
      </c>
      <c r="I897" s="12">
        <f>IFERROR((VLOOKUP(A897,'[1]LISTA ETIQUETAS'!O:Y,11,0)),"")</f>
        <v>17510.400000000001</v>
      </c>
      <c r="J897" s="6">
        <f>VLOOKUP(A897,'[1]LISTA ETIQUETAS'!$O:$Z,12,0)</f>
        <v>0.7</v>
      </c>
      <c r="K897" s="12">
        <f t="shared" si="39"/>
        <v>5253.1200000000008</v>
      </c>
      <c r="L897" s="7" t="str">
        <f>IF(VLOOKUP(A897,'[1]LISTA ETIQUETAS'!O:AB,14,0)="","",(VLOOKUP(A897,'[1]LISTA ETIQUETAS'!O:AB,14,0)))</f>
        <v/>
      </c>
      <c r="M897" s="8">
        <f>VLOOKUP(A897,'[1]LISTA ETIQUETAS'!$O:$BR,56,0)</f>
        <v>0</v>
      </c>
      <c r="N897" s="9">
        <f t="shared" si="40"/>
        <v>151430</v>
      </c>
      <c r="S897" s="2">
        <f>_xlfn.XLOOKUP($A897,'[1]LISTA ETIQUETAS'!$O:$O,'[1]LISTA ETIQUETAS'!H:H,"",0)</f>
        <v>1</v>
      </c>
      <c r="T897" s="9">
        <f t="shared" si="41"/>
        <v>1</v>
      </c>
      <c r="U897" s="10" t="str">
        <f>IFERROR((VLOOKUP(A897,'links de acesso'!A:B,2,0)),"\\192.168.0.4\Produtos\PRODUTO_PRONTA_ENTREGA\static\IMAGENS_PRODUTOS\SEM IMAGEM.jpg")</f>
        <v>\\192.168.0.4\Produtos\PRODUTO_PRONTA_ENTREGA\static\IMAGENS_PRODUTOS\MESA CENTRO CATARINA_151430.jpg</v>
      </c>
      <c r="V897" s="2"/>
    </row>
    <row r="898" spans="1:22" x14ac:dyDescent="0.25">
      <c r="A898" s="5">
        <v>180804</v>
      </c>
      <c r="B898" t="str">
        <f>IFERROR((VLOOKUP(A898,'[1]LISTA ETIQUETAS'!O:X,3,0)),"PRODUTO SEM ESTOQUE")</f>
        <v>EST MESA CENTRO CHINO MARROM CLARO</v>
      </c>
      <c r="C898" s="10" t="str">
        <f>VLOOKUP(A898,'[1]LISTA ETIQUETAS'!$O:$BT,57,0)</f>
        <v>CLAMI MESA CENTRO</v>
      </c>
      <c r="D898" s="10" t="str">
        <f>VLOOKUP(A898,'[1]LISTA ETIQUETAS'!$O:$BT,58,0)</f>
        <v>MESA CENTRO CHINO (FL)</v>
      </c>
      <c r="E898" s="11">
        <f>IF(VLOOKUP(A898,'[1]LISTA ETIQUETAS'!O:W,4,0)="",(VLOOKUP(A898,'[1]LISTA ETIQUETAS'!O:W,6,0)),(VLOOKUP(A898,'[1]LISTA ETIQUETAS'!O:W,4,0)))</f>
        <v>1.6</v>
      </c>
      <c r="F898" s="11">
        <f>IF(VLOOKUP(A898,'[1]LISTA ETIQUETAS'!O:W,5,0)="",(VLOOKUP(A898,'[1]LISTA ETIQUETAS'!O:W,7,0)),(VLOOKUP(A898,'[1]LISTA ETIQUETAS'!O:W,5,0)))</f>
        <v>0.45</v>
      </c>
      <c r="G898" s="11">
        <f>IFERROR((VLOOKUP(A898,'[1]LISTA ETIQUETAS'!O:X,8,0)),"")</f>
        <v>0.35</v>
      </c>
      <c r="H898" s="11">
        <f>IFERROR((VLOOKUP(A898,'[1]LISTA ETIQUETAS'!O:X,9,0)),"")</f>
        <v>0</v>
      </c>
      <c r="I898" s="12">
        <f>IFERROR((VLOOKUP(A898,'[1]LISTA ETIQUETAS'!O:Y,11,0)),"")</f>
        <v>4290.8100000000004</v>
      </c>
      <c r="J898" s="6">
        <f>VLOOKUP(A898,'[1]LISTA ETIQUETAS'!$O:$Z,12,0)</f>
        <v>0.7</v>
      </c>
      <c r="K898" s="12">
        <f t="shared" si="39"/>
        <v>1287.2430000000004</v>
      </c>
      <c r="L898" s="7" t="str">
        <f>IF(VLOOKUP(A898,'[1]LISTA ETIQUETAS'!O:AB,14,0)="","",(VLOOKUP(A898,'[1]LISTA ETIQUETAS'!O:AB,14,0)))</f>
        <v/>
      </c>
      <c r="M898" s="8">
        <f>VLOOKUP(A898,'[1]LISTA ETIQUETAS'!$O:$BR,56,0)</f>
        <v>0</v>
      </c>
      <c r="N898" s="9">
        <f t="shared" si="40"/>
        <v>180804</v>
      </c>
      <c r="S898" s="2">
        <f>_xlfn.XLOOKUP($A898,'[1]LISTA ETIQUETAS'!$O:$O,'[1]LISTA ETIQUETAS'!H:H,"",0)</f>
        <v>1</v>
      </c>
      <c r="T898" s="9">
        <f t="shared" si="41"/>
        <v>1</v>
      </c>
      <c r="U898" s="10" t="str">
        <f>IFERROR((VLOOKUP(A898,'links de acesso'!A:B,2,0)),"\\192.168.0.4\Produtos\PRODUTO_PRONTA_ENTREGA\static\IMAGENS_PRODUTOS\SEM IMAGEM.jpg")</f>
        <v>\\192.168.0.4\Produtos\PRODUTO_PRONTA_ENTREGA\static\IMAGENS_PRODUTOS\MESA CENTRO CHINO_180804.jpg</v>
      </c>
      <c r="V898" s="2"/>
    </row>
    <row r="899" spans="1:22" x14ac:dyDescent="0.25">
      <c r="A899" s="5">
        <v>219387</v>
      </c>
      <c r="B899" t="str">
        <f>IFERROR((VLOOKUP(A899,'[1]LISTA ETIQUETAS'!O:X,3,0)),"PRODUTO SEM ESTOQUE")</f>
        <v>EST MESA CENTRO CLOS (INOX JASPER) (LACA BRILHO H155)</v>
      </c>
      <c r="C899" s="10" t="str">
        <f>VLOOKUP(A899,'[1]LISTA ETIQUETAS'!$O:$BT,57,0)</f>
        <v>CLAMI MESA CENTRO</v>
      </c>
      <c r="D899" s="10" t="str">
        <f>VLOOKUP(A899,'[1]LISTA ETIQUETAS'!$O:$BT,58,0)</f>
        <v>MESA CENTRO CLOS (FL)</v>
      </c>
      <c r="E899" s="11">
        <f>IF(VLOOKUP(A899,'[1]LISTA ETIQUETAS'!O:W,4,0)="",(VLOOKUP(A899,'[1]LISTA ETIQUETAS'!O:W,6,0)),(VLOOKUP(A899,'[1]LISTA ETIQUETAS'!O:W,4,0)))</f>
        <v>1.6</v>
      </c>
      <c r="F899" s="11">
        <f>IF(VLOOKUP(A899,'[1]LISTA ETIQUETAS'!O:W,5,0)="",(VLOOKUP(A899,'[1]LISTA ETIQUETAS'!O:W,7,0)),(VLOOKUP(A899,'[1]LISTA ETIQUETAS'!O:W,5,0)))</f>
        <v>0.45</v>
      </c>
      <c r="G899" s="11">
        <f>IFERROR((VLOOKUP(A899,'[1]LISTA ETIQUETAS'!O:X,8,0)),"")</f>
        <v>0.3</v>
      </c>
      <c r="H899" s="11">
        <f>IFERROR((VLOOKUP(A899,'[1]LISTA ETIQUETAS'!O:X,9,0)),"")</f>
        <v>0</v>
      </c>
      <c r="I899" s="12">
        <f>IFERROR((VLOOKUP(A899,'[1]LISTA ETIQUETAS'!O:Y,11,0)),"")</f>
        <v>14540.76</v>
      </c>
      <c r="J899" s="6">
        <f>VLOOKUP(A899,'[1]LISTA ETIQUETAS'!$O:$Z,12,0)</f>
        <v>0.85</v>
      </c>
      <c r="K899" s="12">
        <f t="shared" ref="K899:K962" si="42">IFERROR(I899-I899*J899,"")</f>
        <v>2181.1139999999996</v>
      </c>
      <c r="L899" s="7" t="str">
        <f>IF(VLOOKUP(A899,'[1]LISTA ETIQUETAS'!O:AB,14,0)="","",(VLOOKUP(A899,'[1]LISTA ETIQUETAS'!O:AB,14,0)))</f>
        <v/>
      </c>
      <c r="M899" s="8">
        <f>VLOOKUP(A899,'[1]LISTA ETIQUETAS'!$O:$BR,56,0)</f>
        <v>0</v>
      </c>
      <c r="N899" s="9">
        <f t="shared" ref="N899:N962" si="43">IF(M899=0,A899,M899)</f>
        <v>219387</v>
      </c>
      <c r="S899" s="2">
        <f>_xlfn.XLOOKUP($A899,'[1]LISTA ETIQUETAS'!$O:$O,'[1]LISTA ETIQUETAS'!H:H,"",0)</f>
        <v>1</v>
      </c>
      <c r="T899" s="9">
        <f t="shared" ref="T899:T962" si="44">SUM(O899:S899)</f>
        <v>1</v>
      </c>
      <c r="U899" s="10" t="str">
        <f>IFERROR((VLOOKUP(A899,'links de acesso'!A:B,2,0)),"\\192.168.0.4\Produtos\PRODUTO_PRONTA_ENTREGA\static\IMAGENS_PRODUTOS\SEM IMAGEM.jpg")</f>
        <v>\\192.168.0.4\Produtos\PRODUTO_PRONTA_ENTREGA\static\IMAGENS_PRODUTOS\MESA CENTRO CLOS_219387.jpg</v>
      </c>
      <c r="V899" s="2"/>
    </row>
    <row r="900" spans="1:22" x14ac:dyDescent="0.25">
      <c r="A900" s="5">
        <v>223874</v>
      </c>
      <c r="B900" t="str">
        <f>IFERROR((VLOOKUP(A900,'[1]LISTA ETIQUETAS'!O:X,3,0)),"PRODUTO SEM ESTOQUE")</f>
        <v>EST MESA CENTRO CLOS (INOX JASPER) (LACA BRILHO H155)</v>
      </c>
      <c r="C900" s="10" t="str">
        <f>VLOOKUP(A900,'[1]LISTA ETIQUETAS'!$O:$BT,57,0)</f>
        <v>CLAMI MESA CENTRO</v>
      </c>
      <c r="D900" s="10" t="str">
        <f>VLOOKUP(A900,'[1]LISTA ETIQUETAS'!$O:$BT,58,0)</f>
        <v>MESA CENTRO CLOS (FL)</v>
      </c>
      <c r="E900" s="11">
        <f>IF(VLOOKUP(A900,'[1]LISTA ETIQUETAS'!O:W,4,0)="",(VLOOKUP(A900,'[1]LISTA ETIQUETAS'!O:W,6,0)),(VLOOKUP(A900,'[1]LISTA ETIQUETAS'!O:W,4,0)))</f>
        <v>1.8</v>
      </c>
      <c r="F900" s="11">
        <f>IF(VLOOKUP(A900,'[1]LISTA ETIQUETAS'!O:W,5,0)="",(VLOOKUP(A900,'[1]LISTA ETIQUETAS'!O:W,7,0)),(VLOOKUP(A900,'[1]LISTA ETIQUETAS'!O:W,5,0)))</f>
        <v>0.6</v>
      </c>
      <c r="G900" s="11">
        <f>IFERROR((VLOOKUP(A900,'[1]LISTA ETIQUETAS'!O:X,8,0)),"")</f>
        <v>0.3</v>
      </c>
      <c r="H900" s="11">
        <f>IFERROR((VLOOKUP(A900,'[1]LISTA ETIQUETAS'!O:X,9,0)),"")</f>
        <v>0</v>
      </c>
      <c r="I900" s="12">
        <f>IFERROR((VLOOKUP(A900,'[1]LISTA ETIQUETAS'!O:Y,11,0)),"")</f>
        <v>20570.28</v>
      </c>
      <c r="J900" s="6">
        <f>VLOOKUP(A900,'[1]LISTA ETIQUETAS'!$O:$Z,12,0)</f>
        <v>0.65</v>
      </c>
      <c r="K900" s="12">
        <f t="shared" si="42"/>
        <v>7199.598</v>
      </c>
      <c r="L900" s="7" t="str">
        <f>IF(VLOOKUP(A900,'[1]LISTA ETIQUETAS'!O:AB,14,0)="","",(VLOOKUP(A900,'[1]LISTA ETIQUETAS'!O:AB,14,0)))</f>
        <v/>
      </c>
      <c r="M900" s="8">
        <f>VLOOKUP(A900,'[1]LISTA ETIQUETAS'!$O:$BR,56,0)</f>
        <v>0</v>
      </c>
      <c r="N900" s="9">
        <f t="shared" si="43"/>
        <v>223874</v>
      </c>
      <c r="S900" s="2">
        <f>_xlfn.XLOOKUP($A900,'[1]LISTA ETIQUETAS'!$O:$O,'[1]LISTA ETIQUETAS'!H:H,"",0)</f>
        <v>1</v>
      </c>
      <c r="T900" s="9">
        <f t="shared" si="44"/>
        <v>1</v>
      </c>
      <c r="U900" s="10" t="str">
        <f>IFERROR((VLOOKUP(A900,'links de acesso'!A:B,2,0)),"\\192.168.0.4\Produtos\PRODUTO_PRONTA_ENTREGA\static\IMAGENS_PRODUTOS\SEM IMAGEM.jpg")</f>
        <v>\\192.168.0.4\Produtos\PRODUTO_PRONTA_ENTREGA\static\IMAGENS_PRODUTOS\MESA CENTRO CLOS_223874.jpg</v>
      </c>
      <c r="V900" s="2"/>
    </row>
    <row r="901" spans="1:22" x14ac:dyDescent="0.25">
      <c r="A901" s="5">
        <v>406929</v>
      </c>
      <c r="B901" t="str">
        <f>IFERROR((VLOOKUP(A901,'[1]LISTA ETIQUETAS'!O:X,3,0)),"PRODUTO SEM ESTOQUE")</f>
        <v>EST MESA CENTRO CRUX (DES) (LAM 2 FREIJO) (BS PTO FSC)</v>
      </c>
      <c r="C901" s="10" t="str">
        <f>VLOOKUP(A901,'[1]LISTA ETIQUETAS'!$O:$BT,57,0)</f>
        <v>CLAMI MESA CENTRO</v>
      </c>
      <c r="D901" s="10" t="str">
        <f>VLOOKUP(A901,'[1]LISTA ETIQUETAS'!$O:$BT,58,0)</f>
        <v>MESA CENTRO CRUX</v>
      </c>
      <c r="E901" s="11">
        <f>IF(VLOOKUP(A901,'[1]LISTA ETIQUETAS'!O:W,4,0)="",(VLOOKUP(A901,'[1]LISTA ETIQUETAS'!O:W,6,0)),(VLOOKUP(A901,'[1]LISTA ETIQUETAS'!O:W,4,0)))</f>
        <v>1.8</v>
      </c>
      <c r="F901" s="11">
        <f>IF(VLOOKUP(A901,'[1]LISTA ETIQUETAS'!O:W,5,0)="",(VLOOKUP(A901,'[1]LISTA ETIQUETAS'!O:W,7,0)),(VLOOKUP(A901,'[1]LISTA ETIQUETAS'!O:W,5,0)))</f>
        <v>1.1000000000000001</v>
      </c>
      <c r="G901" s="11">
        <f>IFERROR((VLOOKUP(A901,'[1]LISTA ETIQUETAS'!O:X,8,0)),"")</f>
        <v>0.35</v>
      </c>
      <c r="H901" s="11">
        <f>IFERROR((VLOOKUP(A901,'[1]LISTA ETIQUETAS'!O:X,9,0)),"")</f>
        <v>0</v>
      </c>
      <c r="I901" s="12">
        <f>IFERROR((VLOOKUP(A901,'[1]LISTA ETIQUETAS'!O:Y,11,0)),"")</f>
        <v>17835.64</v>
      </c>
      <c r="J901" s="6">
        <f>VLOOKUP(A901,'[1]LISTA ETIQUETAS'!$O:$Z,12,0)</f>
        <v>0.35</v>
      </c>
      <c r="K901" s="12">
        <f t="shared" si="42"/>
        <v>11593.166000000001</v>
      </c>
      <c r="L901" s="7" t="str">
        <f>IF(VLOOKUP(A901,'[1]LISTA ETIQUETAS'!O:AB,14,0)="","",(VLOOKUP(A901,'[1]LISTA ETIQUETAS'!O:AB,14,0)))</f>
        <v/>
      </c>
      <c r="M901" s="8">
        <f>VLOOKUP(A901,'[1]LISTA ETIQUETAS'!$O:$BR,56,0)</f>
        <v>0</v>
      </c>
      <c r="N901" s="9">
        <f t="shared" si="43"/>
        <v>406929</v>
      </c>
      <c r="S901" s="2">
        <f>_xlfn.XLOOKUP($A901,'[1]LISTA ETIQUETAS'!$O:$O,'[1]LISTA ETIQUETAS'!H:H,"",0)</f>
        <v>1</v>
      </c>
      <c r="T901" s="9">
        <f t="shared" si="44"/>
        <v>1</v>
      </c>
      <c r="U901" s="10" t="str">
        <f>IFERROR((VLOOKUP(A901,'links de acesso'!A:B,2,0)),"\\192.168.0.4\Produtos\PRODUTO_PRONTA_ENTREGA\static\IMAGENS_PRODUTOS\SEM IMAGEM.jpg")</f>
        <v>\\192.168.0.4\Produtos\PRODUTO_PRONTA_ENTREGA\static\IMAGENS_PRODUTOS\SEM IMAGEM.jpg</v>
      </c>
      <c r="V901" s="2"/>
    </row>
    <row r="902" spans="1:22" x14ac:dyDescent="0.25">
      <c r="A902" s="5">
        <v>276469</v>
      </c>
      <c r="B902" t="str">
        <f>IFERROR((VLOOKUP(A902,'[1]LISTA ETIQUETAS'!O:X,3,0)),"PRODUTO SEM ESTOQUE")</f>
        <v>EST MESA CENTRO CRUX (DES) (LAM 2 NOGUEIRA) (BS CHAMPAGNE)</v>
      </c>
      <c r="C902" s="10" t="str">
        <f>VLOOKUP(A902,'[1]LISTA ETIQUETAS'!$O:$BT,57,0)</f>
        <v>CLAMI MESA CENTRO</v>
      </c>
      <c r="D902" s="10" t="str">
        <f>VLOOKUP(A902,'[1]LISTA ETIQUETAS'!$O:$BT,58,0)</f>
        <v>MESA CENTRO CRUX</v>
      </c>
      <c r="E902" s="11">
        <f>IF(VLOOKUP(A902,'[1]LISTA ETIQUETAS'!O:W,4,0)="",(VLOOKUP(A902,'[1]LISTA ETIQUETAS'!O:W,6,0)),(VLOOKUP(A902,'[1]LISTA ETIQUETAS'!O:W,4,0)))</f>
        <v>1.8</v>
      </c>
      <c r="F902" s="11">
        <f>IF(VLOOKUP(A902,'[1]LISTA ETIQUETAS'!O:W,5,0)="",(VLOOKUP(A902,'[1]LISTA ETIQUETAS'!O:W,7,0)),(VLOOKUP(A902,'[1]LISTA ETIQUETAS'!O:W,5,0)))</f>
        <v>1.1000000000000001</v>
      </c>
      <c r="G902" s="11">
        <f>IFERROR((VLOOKUP(A902,'[1]LISTA ETIQUETAS'!O:X,8,0)),"")</f>
        <v>0.3</v>
      </c>
      <c r="H902" s="11">
        <f>IFERROR((VLOOKUP(A902,'[1]LISTA ETIQUETAS'!O:X,9,0)),"")</f>
        <v>0</v>
      </c>
      <c r="I902" s="12">
        <f>IFERROR((VLOOKUP(A902,'[1]LISTA ETIQUETAS'!O:Y,11,0)),"")</f>
        <v>17835.64</v>
      </c>
      <c r="J902" s="6">
        <f>VLOOKUP(A902,'[1]LISTA ETIQUETAS'!$O:$Z,12,0)</f>
        <v>0.35</v>
      </c>
      <c r="K902" s="12">
        <f t="shared" si="42"/>
        <v>11593.166000000001</v>
      </c>
      <c r="L902" s="7" t="str">
        <f>IF(VLOOKUP(A902,'[1]LISTA ETIQUETAS'!O:AB,14,0)="","",(VLOOKUP(A902,'[1]LISTA ETIQUETAS'!O:AB,14,0)))</f>
        <v/>
      </c>
      <c r="M902" s="8">
        <f>VLOOKUP(A902,'[1]LISTA ETIQUETAS'!$O:$BR,56,0)</f>
        <v>0</v>
      </c>
      <c r="N902" s="9">
        <f t="shared" si="43"/>
        <v>276469</v>
      </c>
      <c r="S902" s="2">
        <f>_xlfn.XLOOKUP($A902,'[1]LISTA ETIQUETAS'!$O:$O,'[1]LISTA ETIQUETAS'!H:H,"",0)</f>
        <v>1</v>
      </c>
      <c r="T902" s="9">
        <f t="shared" si="44"/>
        <v>1</v>
      </c>
      <c r="U902" s="10" t="str">
        <f>IFERROR((VLOOKUP(A902,'links de acesso'!A:B,2,0)),"\\192.168.0.4\Produtos\PRODUTO_PRONTA_ENTREGA\static\IMAGENS_PRODUTOS\SEM IMAGEM.jpg")</f>
        <v>\\192.168.0.4\Produtos\PRODUTO_PRONTA_ENTREGA\static\IMAGENS_PRODUTOS\MESA CENTRO CRUX_276469.jpg</v>
      </c>
      <c r="V902" s="2"/>
    </row>
    <row r="903" spans="1:22" x14ac:dyDescent="0.25">
      <c r="A903" s="5">
        <v>307934</v>
      </c>
      <c r="B903" t="str">
        <f>IFERROR((VLOOKUP(A903,'[1]LISTA ETIQUETAS'!O:X,3,0)),"PRODUTO SEM ESTOQUE")</f>
        <v>EST MESA CENTRO CRUX (DES) (LAM 2 FREIJO/OFF WHT) (BS LATAO)</v>
      </c>
      <c r="C903" s="10" t="str">
        <f>VLOOKUP(A903,'[1]LISTA ETIQUETAS'!$O:$BT,57,0)</f>
        <v>CLAMI MESA CENTRO</v>
      </c>
      <c r="D903" s="10" t="str">
        <f>VLOOKUP(A903,'[1]LISTA ETIQUETAS'!$O:$BT,58,0)</f>
        <v>MESA CENTRO CRUX</v>
      </c>
      <c r="E903" s="11">
        <f>IF(VLOOKUP(A903,'[1]LISTA ETIQUETAS'!O:W,4,0)="",(VLOOKUP(A903,'[1]LISTA ETIQUETAS'!O:W,6,0)),(VLOOKUP(A903,'[1]LISTA ETIQUETAS'!O:W,4,0)))</f>
        <v>1.6</v>
      </c>
      <c r="F903" s="11">
        <f>IF(VLOOKUP(A903,'[1]LISTA ETIQUETAS'!O:W,5,0)="",(VLOOKUP(A903,'[1]LISTA ETIQUETAS'!O:W,7,0)),(VLOOKUP(A903,'[1]LISTA ETIQUETAS'!O:W,5,0)))</f>
        <v>1</v>
      </c>
      <c r="G903" s="11">
        <f>IFERROR((VLOOKUP(A903,'[1]LISTA ETIQUETAS'!O:X,8,0)),"")</f>
        <v>0.35</v>
      </c>
      <c r="H903" s="11">
        <f>IFERROR((VLOOKUP(A903,'[1]LISTA ETIQUETAS'!O:X,9,0)),"")</f>
        <v>0</v>
      </c>
      <c r="I903" s="12">
        <f>IFERROR((VLOOKUP(A903,'[1]LISTA ETIQUETAS'!O:Y,11,0)),"")</f>
        <v>16385.64</v>
      </c>
      <c r="J903" s="6">
        <f>VLOOKUP(A903,'[1]LISTA ETIQUETAS'!$O:$Z,12,0)</f>
        <v>0.5</v>
      </c>
      <c r="K903" s="12">
        <f t="shared" si="42"/>
        <v>8192.82</v>
      </c>
      <c r="L903" s="7" t="str">
        <f>IF(VLOOKUP(A903,'[1]LISTA ETIQUETAS'!O:AB,14,0)="","",(VLOOKUP(A903,'[1]LISTA ETIQUETAS'!O:AB,14,0)))</f>
        <v/>
      </c>
      <c r="M903" s="8">
        <f>VLOOKUP(A903,'[1]LISTA ETIQUETAS'!$O:$BR,56,0)</f>
        <v>0</v>
      </c>
      <c r="N903" s="9">
        <f t="shared" si="43"/>
        <v>307934</v>
      </c>
      <c r="S903" s="2">
        <f>_xlfn.XLOOKUP($A903,'[1]LISTA ETIQUETAS'!$O:$O,'[1]LISTA ETIQUETAS'!H:H,"",0)</f>
        <v>1</v>
      </c>
      <c r="T903" s="9">
        <f t="shared" si="44"/>
        <v>1</v>
      </c>
      <c r="U903" s="10" t="str">
        <f>IFERROR((VLOOKUP(A903,'links de acesso'!A:B,2,0)),"\\192.168.0.4\Produtos\PRODUTO_PRONTA_ENTREGA\static\IMAGENS_PRODUTOS\SEM IMAGEM.jpg")</f>
        <v>\\192.168.0.4\Produtos\PRODUTO_PRONTA_ENTREGA\static\IMAGENS_PRODUTOS\MESA CENTRO CRUX_307934.jpg</v>
      </c>
      <c r="V903" s="2"/>
    </row>
    <row r="904" spans="1:22" x14ac:dyDescent="0.25">
      <c r="A904" s="5">
        <v>113267</v>
      </c>
      <c r="B904" t="str">
        <f>IFERROR((VLOOKUP(A904,'[1]LISTA ETIQUETAS'!O:X,3,0)),"PRODUTO SEM ESTOQUE")</f>
        <v>PRODUTO SEM ESTOQUE</v>
      </c>
      <c r="C904" s="10" t="str">
        <f>VLOOKUP(A904,'[1]LISTA ETIQUETAS'!$O:$BT,57,0)</f>
        <v>CLAMI MESA CENTRO</v>
      </c>
      <c r="D904" s="10" t="str">
        <f>VLOOKUP(A904,'[1]LISTA ETIQUETAS'!$O:$BT,58,0)</f>
        <v>MESA CENTRO DINN (FL)</v>
      </c>
      <c r="E904" s="11" t="e">
        <f>IF(VLOOKUP(A904,'[1]LISTA ETIQUETAS'!O:W,4,0)="",(VLOOKUP(A904,'[1]LISTA ETIQUETAS'!O:W,6,0)),(VLOOKUP(A904,'[1]LISTA ETIQUETAS'!O:W,4,0)))</f>
        <v>#N/A</v>
      </c>
      <c r="F904" s="11" t="e">
        <f>IF(VLOOKUP(A904,'[1]LISTA ETIQUETAS'!O:W,5,0)="",(VLOOKUP(A904,'[1]LISTA ETIQUETAS'!O:W,7,0)),(VLOOKUP(A904,'[1]LISTA ETIQUETAS'!O:W,5,0)))</f>
        <v>#N/A</v>
      </c>
      <c r="G904" s="11" t="str">
        <f>IFERROR((VLOOKUP(A904,'[1]LISTA ETIQUETAS'!O:X,8,0)),"")</f>
        <v/>
      </c>
      <c r="H904" s="11" t="str">
        <f>IFERROR((VLOOKUP(A904,'[1]LISTA ETIQUETAS'!O:X,9,0)),"")</f>
        <v/>
      </c>
      <c r="I904" s="12">
        <f>IFERROR((VLOOKUP(A904,'[1]LISTA ETIQUETAS'!O:Y,11,0)),"")</f>
        <v>9978.9699999999993</v>
      </c>
      <c r="J904" s="6">
        <f>VLOOKUP(A904,'[1]LISTA ETIQUETAS'!$O:$Z,12,0)</f>
        <v>0.5</v>
      </c>
      <c r="K904" s="12">
        <f t="shared" si="42"/>
        <v>4989.4849999999997</v>
      </c>
      <c r="L904" s="7" t="str">
        <f>IF(VLOOKUP(A904,'[1]LISTA ETIQUETAS'!O:AB,14,0)="","",(VLOOKUP(A904,'[1]LISTA ETIQUETAS'!O:AB,14,0)))</f>
        <v/>
      </c>
      <c r="M904" s="8">
        <f>VLOOKUP(A904,'[1]LISTA ETIQUETAS'!$O:$BR,56,0)</f>
        <v>0</v>
      </c>
      <c r="N904" s="9">
        <f t="shared" si="43"/>
        <v>113267</v>
      </c>
      <c r="S904" s="2" t="e">
        <f>_xlfn.XLOOKUP($A904,'[1]LISTA ETIQUETAS'!$O:$O,'[1]LISTA ETIQUETAS'!H:H,"",0)</f>
        <v>#N/A</v>
      </c>
      <c r="T904" s="9" t="e">
        <f t="shared" si="44"/>
        <v>#N/A</v>
      </c>
      <c r="U904" s="10" t="str">
        <f>IFERROR((VLOOKUP(A904,'links de acesso'!A:B,2,0)),"\\192.168.0.4\Produtos\PRODUTO_PRONTA_ENTREGA\static\IMAGENS_PRODUTOS\SEM IMAGEM.jpg")</f>
        <v>\\192.168.0.4\Produtos\PRODUTO_PRONTA_ENTREGA\static\IMAGENS_PRODUTOS\MESA CENTRO DINN _113267.jpg</v>
      </c>
      <c r="V904" s="2"/>
    </row>
    <row r="905" spans="1:22" x14ac:dyDescent="0.25">
      <c r="A905" s="5">
        <v>400396</v>
      </c>
      <c r="B905" t="str">
        <f>IFERROR((VLOOKUP(A905,'[1]LISTA ETIQUETAS'!O:X,3,0)),"PRODUTO SEM ESTOQUE")</f>
        <v>EST MESA CENTRO ECLIPSE (TPO LAMINA TABACO) (SUP BZE ARMANI)</v>
      </c>
      <c r="C905" s="10" t="str">
        <f>VLOOKUP(A905,'[1]LISTA ETIQUETAS'!$O:$BT,57,0)</f>
        <v>CLAMI MESA CENTRO</v>
      </c>
      <c r="D905" s="10" t="str">
        <f>VLOOKUP(A905,'[1]LISTA ETIQUETAS'!$O:$BT,58,0)</f>
        <v>MESA CENTRO ECLIPSE</v>
      </c>
      <c r="E905" s="11">
        <f>IF(VLOOKUP(A905,'[1]LISTA ETIQUETAS'!O:W,4,0)="",(VLOOKUP(A905,'[1]LISTA ETIQUETAS'!O:W,6,0)),(VLOOKUP(A905,'[1]LISTA ETIQUETAS'!O:W,4,0)))</f>
        <v>1.5</v>
      </c>
      <c r="F905" s="11">
        <f>IF(VLOOKUP(A905,'[1]LISTA ETIQUETAS'!O:W,5,0)="",(VLOOKUP(A905,'[1]LISTA ETIQUETAS'!O:W,7,0)),(VLOOKUP(A905,'[1]LISTA ETIQUETAS'!O:W,5,0)))</f>
        <v>1.1000000000000001</v>
      </c>
      <c r="G905" s="11">
        <f>IFERROR((VLOOKUP(A905,'[1]LISTA ETIQUETAS'!O:X,8,0)),"")</f>
        <v>0.35</v>
      </c>
      <c r="H905" s="11">
        <f>IFERROR((VLOOKUP(A905,'[1]LISTA ETIQUETAS'!O:X,9,0)),"")</f>
        <v>0</v>
      </c>
      <c r="I905" s="12">
        <f>IFERROR((VLOOKUP(A905,'[1]LISTA ETIQUETAS'!O:Y,11,0)),"")</f>
        <v>19514.66</v>
      </c>
      <c r="J905" s="6">
        <f>VLOOKUP(A905,'[1]LISTA ETIQUETAS'!$O:$Z,12,0)</f>
        <v>0.35</v>
      </c>
      <c r="K905" s="12">
        <f t="shared" si="42"/>
        <v>12684.529</v>
      </c>
      <c r="L905" s="7" t="str">
        <f>IF(VLOOKUP(A905,'[1]LISTA ETIQUETAS'!O:AB,14,0)="","",(VLOOKUP(A905,'[1]LISTA ETIQUETAS'!O:AB,14,0)))</f>
        <v/>
      </c>
      <c r="M905" s="8">
        <f>VLOOKUP(A905,'[1]LISTA ETIQUETAS'!$O:$BR,56,0)</f>
        <v>0</v>
      </c>
      <c r="N905" s="9">
        <f t="shared" si="43"/>
        <v>400396</v>
      </c>
      <c r="S905" s="2">
        <f>_xlfn.XLOOKUP($A905,'[1]LISTA ETIQUETAS'!$O:$O,'[1]LISTA ETIQUETAS'!H:H,"",0)</f>
        <v>1</v>
      </c>
      <c r="T905" s="9">
        <f t="shared" si="44"/>
        <v>1</v>
      </c>
      <c r="U905" s="10" t="str">
        <f>IFERROR((VLOOKUP(A905,'links de acesso'!A:B,2,0)),"\\192.168.0.4\Produtos\PRODUTO_PRONTA_ENTREGA\static\IMAGENS_PRODUTOS\SEM IMAGEM.jpg")</f>
        <v>\\192.168.0.4\Produtos\PRODUTO_PRONTA_ENTREGA\static\IMAGENS_PRODUTOS\SEM IMAGEM.jpg</v>
      </c>
      <c r="V905" s="2"/>
    </row>
    <row r="906" spans="1:22" x14ac:dyDescent="0.25">
      <c r="A906" s="5">
        <v>371595</v>
      </c>
      <c r="B906" t="str">
        <f>IFERROR((VLOOKUP(A906,'[1]LISTA ETIQUETAS'!O:X,3,0)),"PRODUTO SEM ESTOQUE")</f>
        <v>EST MESA CENTRO ECLIPSE (TP LAM NAT/LAM NAT) (MTZ CHAMP)</v>
      </c>
      <c r="C906" s="10" t="str">
        <f>VLOOKUP(A906,'[1]LISTA ETIQUETAS'!$O:$BT,57,0)</f>
        <v>CLAMI MESA CENTRO</v>
      </c>
      <c r="D906" s="10" t="str">
        <f>VLOOKUP(A906,'[1]LISTA ETIQUETAS'!$O:$BT,58,0)</f>
        <v>MESA CENTRO ECLIPSE</v>
      </c>
      <c r="E906" s="11">
        <f>IF(VLOOKUP(A906,'[1]LISTA ETIQUETAS'!O:W,4,0)="",(VLOOKUP(A906,'[1]LISTA ETIQUETAS'!O:W,6,0)),(VLOOKUP(A906,'[1]LISTA ETIQUETAS'!O:W,4,0)))</f>
        <v>1.6</v>
      </c>
      <c r="F906" s="11">
        <f>IF(VLOOKUP(A906,'[1]LISTA ETIQUETAS'!O:W,5,0)="",(VLOOKUP(A906,'[1]LISTA ETIQUETAS'!O:W,7,0)),(VLOOKUP(A906,'[1]LISTA ETIQUETAS'!O:W,5,0)))</f>
        <v>1.2</v>
      </c>
      <c r="G906" s="11">
        <f>IFERROR((VLOOKUP(A906,'[1]LISTA ETIQUETAS'!O:X,8,0)),"")</f>
        <v>0.35</v>
      </c>
      <c r="H906" s="11">
        <f>IFERROR((VLOOKUP(A906,'[1]LISTA ETIQUETAS'!O:X,9,0)),"")</f>
        <v>0</v>
      </c>
      <c r="I906" s="12">
        <f>IFERROR((VLOOKUP(A906,'[1]LISTA ETIQUETAS'!O:Y,11,0)),"")</f>
        <v>22094.33</v>
      </c>
      <c r="J906" s="6">
        <f>VLOOKUP(A906,'[1]LISTA ETIQUETAS'!$O:$Z,12,0)</f>
        <v>0.35</v>
      </c>
      <c r="K906" s="12">
        <f t="shared" si="42"/>
        <v>14361.3145</v>
      </c>
      <c r="L906" s="7" t="str">
        <f>IF(VLOOKUP(A906,'[1]LISTA ETIQUETAS'!O:AB,14,0)="","",(VLOOKUP(A906,'[1]LISTA ETIQUETAS'!O:AB,14,0)))</f>
        <v/>
      </c>
      <c r="M906" s="8">
        <f>VLOOKUP(A906,'[1]LISTA ETIQUETAS'!$O:$BR,56,0)</f>
        <v>0</v>
      </c>
      <c r="N906" s="9">
        <f t="shared" si="43"/>
        <v>371595</v>
      </c>
      <c r="S906" s="2">
        <f>_xlfn.XLOOKUP($A906,'[1]LISTA ETIQUETAS'!$O:$O,'[1]LISTA ETIQUETAS'!H:H,"",0)</f>
        <v>1</v>
      </c>
      <c r="T906" s="9">
        <f t="shared" si="44"/>
        <v>1</v>
      </c>
      <c r="U906" s="10" t="str">
        <f>IFERROR((VLOOKUP(A906,'links de acesso'!A:B,2,0)),"\\192.168.0.4\Produtos\PRODUTO_PRONTA_ENTREGA\static\IMAGENS_PRODUTOS\SEM IMAGEM.jpg")</f>
        <v>\\192.168.0.4\Produtos\PRODUTO_PRONTA_ENTREGA\static\IMAGENS_PRODUTOS\MESA CENTRO ECLIPSE_371595.jpg</v>
      </c>
      <c r="V906" s="2"/>
    </row>
    <row r="907" spans="1:22" x14ac:dyDescent="0.25">
      <c r="A907" s="5">
        <v>406769</v>
      </c>
      <c r="B907" t="str">
        <f>IFERROR((VLOOKUP(A907,'[1]LISTA ETIQUETAS'!O:X,3,0)),"PRODUTO SEM ESTOQUE")</f>
        <v>EST MESA CENTRO CLASSICA (4 BASES)</v>
      </c>
      <c r="C907" s="10" t="str">
        <f>VLOOKUP(A907,'[1]LISTA ETIQUETAS'!$O:$BT,57,0)</f>
        <v>CLAMI MESA CENTRO</v>
      </c>
      <c r="D907" s="10" t="str">
        <f>VLOOKUP(A907,'[1]LISTA ETIQUETAS'!$O:$BT,58,0)</f>
        <v>MESA CENTRO ESPECIAL</v>
      </c>
      <c r="E907" s="11">
        <f>IF(VLOOKUP(A907,'[1]LISTA ETIQUETAS'!O:W,4,0)="",(VLOOKUP(A907,'[1]LISTA ETIQUETAS'!O:W,6,0)),(VLOOKUP(A907,'[1]LISTA ETIQUETAS'!O:W,4,0)))</f>
        <v>1.5</v>
      </c>
      <c r="F907" s="11">
        <f>IF(VLOOKUP(A907,'[1]LISTA ETIQUETAS'!O:W,5,0)="",(VLOOKUP(A907,'[1]LISTA ETIQUETAS'!O:W,7,0)),(VLOOKUP(A907,'[1]LISTA ETIQUETAS'!O:W,5,0)))</f>
        <v>1</v>
      </c>
      <c r="G907" s="11">
        <f>IFERROR((VLOOKUP(A907,'[1]LISTA ETIQUETAS'!O:X,8,0)),"")</f>
        <v>0.4</v>
      </c>
      <c r="H907" s="11">
        <f>IFERROR((VLOOKUP(A907,'[1]LISTA ETIQUETAS'!O:X,9,0)),"")</f>
        <v>0</v>
      </c>
      <c r="I907" s="12">
        <f>IFERROR((VLOOKUP(A907,'[1]LISTA ETIQUETAS'!O:Y,11,0)),"")</f>
        <v>6719.99</v>
      </c>
      <c r="J907" s="6">
        <f>VLOOKUP(A907,'[1]LISTA ETIQUETAS'!$O:$Z,12,0)</f>
        <v>0.5</v>
      </c>
      <c r="K907" s="12">
        <f t="shared" si="42"/>
        <v>3359.9949999999999</v>
      </c>
      <c r="L907" s="7" t="str">
        <f>IF(VLOOKUP(A907,'[1]LISTA ETIQUETAS'!O:AB,14,0)="","",(VLOOKUP(A907,'[1]LISTA ETIQUETAS'!O:AB,14,0)))</f>
        <v/>
      </c>
      <c r="M907" s="8">
        <f>VLOOKUP(A907,'[1]LISTA ETIQUETAS'!$O:$BR,56,0)</f>
        <v>0</v>
      </c>
      <c r="N907" s="9">
        <f t="shared" si="43"/>
        <v>406769</v>
      </c>
      <c r="S907" s="2">
        <f>_xlfn.XLOOKUP($A907,'[1]LISTA ETIQUETAS'!$O:$O,'[1]LISTA ETIQUETAS'!H:H,"",0)</f>
        <v>1</v>
      </c>
      <c r="T907" s="9">
        <f t="shared" si="44"/>
        <v>1</v>
      </c>
      <c r="U907" s="10" t="str">
        <f>IFERROR((VLOOKUP(A907,'links de acesso'!A:B,2,0)),"\\192.168.0.4\Produtos\PRODUTO_PRONTA_ENTREGA\static\IMAGENS_PRODUTOS\SEM IMAGEM.jpg")</f>
        <v>\\192.168.0.4\Produtos\PRODUTO_PRONTA_ENTREGA\static\IMAGENS_PRODUTOS\SEM IMAGEM.jpg</v>
      </c>
      <c r="V907" s="2"/>
    </row>
    <row r="908" spans="1:22" x14ac:dyDescent="0.25">
      <c r="A908" s="5">
        <v>387536</v>
      </c>
      <c r="B908" t="str">
        <f>IFERROR((VLOOKUP(A908,'[1]LISTA ETIQUETAS'!O:X,3,0)),"PRODUTO SEM ESTOQUE")</f>
        <v>EST MESA CENTRO ESPECIAL (VIDRO INCOLOR 12MM)</v>
      </c>
      <c r="C908" s="10" t="str">
        <f>VLOOKUP(A908,'[1]LISTA ETIQUETAS'!$O:$BT,57,0)</f>
        <v>CLAMI MESA CENTRO</v>
      </c>
      <c r="D908" s="10" t="str">
        <f>VLOOKUP(A908,'[1]LISTA ETIQUETAS'!$O:$BT,58,0)</f>
        <v>MESA CENTRO ESPECIAL</v>
      </c>
      <c r="E908" s="11">
        <f>IF(VLOOKUP(A908,'[1]LISTA ETIQUETAS'!O:W,4,0)="",(VLOOKUP(A908,'[1]LISTA ETIQUETAS'!O:W,6,0)),(VLOOKUP(A908,'[1]LISTA ETIQUETAS'!O:W,4,0)))</f>
        <v>1.2</v>
      </c>
      <c r="F908" s="11">
        <f>IF(VLOOKUP(A908,'[1]LISTA ETIQUETAS'!O:W,5,0)="",(VLOOKUP(A908,'[1]LISTA ETIQUETAS'!O:W,7,0)),(VLOOKUP(A908,'[1]LISTA ETIQUETAS'!O:W,5,0)))</f>
        <v>0.8</v>
      </c>
      <c r="G908" s="11">
        <f>IFERROR((VLOOKUP(A908,'[1]LISTA ETIQUETAS'!O:X,8,0)),"")</f>
        <v>0.26</v>
      </c>
      <c r="H908" s="11">
        <f>IFERROR((VLOOKUP(A908,'[1]LISTA ETIQUETAS'!O:X,9,0)),"")</f>
        <v>0</v>
      </c>
      <c r="I908" s="12">
        <f>IFERROR((VLOOKUP(A908,'[1]LISTA ETIQUETAS'!O:Y,11,0)),"")</f>
        <v>9071</v>
      </c>
      <c r="J908" s="6">
        <f>VLOOKUP(A908,'[1]LISTA ETIQUETAS'!$O:$Z,12,0)</f>
        <v>0.5</v>
      </c>
      <c r="K908" s="12">
        <f t="shared" si="42"/>
        <v>4535.5</v>
      </c>
      <c r="L908" s="7" t="str">
        <f>IF(VLOOKUP(A908,'[1]LISTA ETIQUETAS'!O:AB,14,0)="","",(VLOOKUP(A908,'[1]LISTA ETIQUETAS'!O:AB,14,0)))</f>
        <v/>
      </c>
      <c r="M908" s="8">
        <f>VLOOKUP(A908,'[1]LISTA ETIQUETAS'!$O:$BR,56,0)</f>
        <v>0</v>
      </c>
      <c r="N908" s="9">
        <f t="shared" si="43"/>
        <v>387536</v>
      </c>
      <c r="S908" s="2">
        <f>_xlfn.XLOOKUP($A908,'[1]LISTA ETIQUETAS'!$O:$O,'[1]LISTA ETIQUETAS'!H:H,"",0)</f>
        <v>1</v>
      </c>
      <c r="T908" s="9">
        <f t="shared" si="44"/>
        <v>1</v>
      </c>
      <c r="U908" s="10" t="str">
        <f>IFERROR((VLOOKUP(A908,'links de acesso'!A:B,2,0)),"\\192.168.0.4\Produtos\PRODUTO_PRONTA_ENTREGA\static\IMAGENS_PRODUTOS\SEM IMAGEM.jpg")</f>
        <v>\\192.168.0.4\Produtos\PRODUTO_PRONTA_ENTREGA\static\IMAGENS_PRODUTOS\MESA CENTRO ESPECIAL _387536.jpg</v>
      </c>
      <c r="V908" s="2"/>
    </row>
    <row r="909" spans="1:22" x14ac:dyDescent="0.25">
      <c r="A909" s="5">
        <v>394928</v>
      </c>
      <c r="B909" t="str">
        <f>IFERROR((VLOOKUP(A909,'[1]LISTA ETIQUETAS'!O:X,3,0)),"PRODUTO SEM ESTOQUE")</f>
        <v>EST MESA CENTRO ESSENCE OBLONGO (MTZ GOLDEN) CLEAR/ESP CARV</v>
      </c>
      <c r="C909" s="10" t="str">
        <f>VLOOKUP(A909,'[1]LISTA ETIQUETAS'!$O:$BT,57,0)</f>
        <v>CLAMI MESA CENTRO</v>
      </c>
      <c r="D909" s="10" t="str">
        <f>VLOOKUP(A909,'[1]LISTA ETIQUETAS'!$O:$BT,58,0)</f>
        <v>MESA CENTRO ESSENCE</v>
      </c>
      <c r="E909" s="11">
        <f>IF(VLOOKUP(A909,'[1]LISTA ETIQUETAS'!O:W,4,0)="",(VLOOKUP(A909,'[1]LISTA ETIQUETAS'!O:W,6,0)),(VLOOKUP(A909,'[1]LISTA ETIQUETAS'!O:W,4,0)))</f>
        <v>1.58</v>
      </c>
      <c r="F909" s="11">
        <f>IF(VLOOKUP(A909,'[1]LISTA ETIQUETAS'!O:W,5,0)="",(VLOOKUP(A909,'[1]LISTA ETIQUETAS'!O:W,7,0)),(VLOOKUP(A909,'[1]LISTA ETIQUETAS'!O:W,5,0)))</f>
        <v>1.2</v>
      </c>
      <c r="G909" s="11">
        <f>IFERROR((VLOOKUP(A909,'[1]LISTA ETIQUETAS'!O:X,8,0)),"")</f>
        <v>0.3</v>
      </c>
      <c r="H909" s="11">
        <f>IFERROR((VLOOKUP(A909,'[1]LISTA ETIQUETAS'!O:X,9,0)),"")</f>
        <v>0</v>
      </c>
      <c r="I909" s="12">
        <f>IFERROR((VLOOKUP(A909,'[1]LISTA ETIQUETAS'!O:Y,11,0)),"")</f>
        <v>21664.34</v>
      </c>
      <c r="J909" s="6">
        <f>VLOOKUP(A909,'[1]LISTA ETIQUETAS'!$O:$Z,12,0)</f>
        <v>0.35</v>
      </c>
      <c r="K909" s="12">
        <f t="shared" si="42"/>
        <v>14081.821</v>
      </c>
      <c r="L909" s="7" t="str">
        <f>IF(VLOOKUP(A909,'[1]LISTA ETIQUETAS'!O:AB,14,0)="","",(VLOOKUP(A909,'[1]LISTA ETIQUETAS'!O:AB,14,0)))</f>
        <v/>
      </c>
      <c r="M909" s="8">
        <f>VLOOKUP(A909,'[1]LISTA ETIQUETAS'!$O:$BR,56,0)</f>
        <v>0</v>
      </c>
      <c r="N909" s="9">
        <f t="shared" si="43"/>
        <v>394928</v>
      </c>
      <c r="S909" s="2">
        <f>_xlfn.XLOOKUP($A909,'[1]LISTA ETIQUETAS'!$O:$O,'[1]LISTA ETIQUETAS'!H:H,"",0)</f>
        <v>1</v>
      </c>
      <c r="T909" s="9">
        <f t="shared" si="44"/>
        <v>1</v>
      </c>
      <c r="U909" s="10" t="str">
        <f>IFERROR((VLOOKUP(A909,'links de acesso'!A:B,2,0)),"\\192.168.0.4\Produtos\PRODUTO_PRONTA_ENTREGA\static\IMAGENS_PRODUTOS\SEM IMAGEM.jpg")</f>
        <v>\\192.168.0.4\Produtos\PRODUTO_PRONTA_ENTREGA\static\IMAGENS_PRODUTOS\SEM IMAGEM.jpg</v>
      </c>
      <c r="V909" s="2"/>
    </row>
    <row r="910" spans="1:22" x14ac:dyDescent="0.25">
      <c r="A910" s="5">
        <v>151663</v>
      </c>
      <c r="B910" t="str">
        <f>IFERROR((VLOOKUP(A910,'[1]LISTA ETIQUETAS'!O:X,3,0)),"PRODUTO SEM ESTOQUE")</f>
        <v>EST MESA CENTRO GALDI (INOX POLIDO) (TRAVERTINO ROMANO)</v>
      </c>
      <c r="C910" s="10" t="str">
        <f>VLOOKUP(A910,'[1]LISTA ETIQUETAS'!$O:$BT,57,0)</f>
        <v>CLAMI MESA CENTRO</v>
      </c>
      <c r="D910" s="10" t="str">
        <f>VLOOKUP(A910,'[1]LISTA ETIQUETAS'!$O:$BT,58,0)</f>
        <v>MESA CENTRO GALDI (FL)</v>
      </c>
      <c r="E910" s="11">
        <f>IF(VLOOKUP(A910,'[1]LISTA ETIQUETAS'!O:W,4,0)="",(VLOOKUP(A910,'[1]LISTA ETIQUETAS'!O:W,6,0)),(VLOOKUP(A910,'[1]LISTA ETIQUETAS'!O:W,4,0)))</f>
        <v>0.8</v>
      </c>
      <c r="F910" s="11">
        <f>IF(VLOOKUP(A910,'[1]LISTA ETIQUETAS'!O:W,5,0)="",(VLOOKUP(A910,'[1]LISTA ETIQUETAS'!O:W,7,0)),(VLOOKUP(A910,'[1]LISTA ETIQUETAS'!O:W,5,0)))</f>
        <v>0.8</v>
      </c>
      <c r="G910" s="11">
        <f>IFERROR((VLOOKUP(A910,'[1]LISTA ETIQUETAS'!O:X,8,0)),"")</f>
        <v>0.3</v>
      </c>
      <c r="H910" s="11">
        <f>IFERROR((VLOOKUP(A910,'[1]LISTA ETIQUETAS'!O:X,9,0)),"")</f>
        <v>0</v>
      </c>
      <c r="I910" s="12">
        <f>IFERROR((VLOOKUP(A910,'[1]LISTA ETIQUETAS'!O:Y,11,0)),"")</f>
        <v>19533.53</v>
      </c>
      <c r="J910" s="6">
        <f>VLOOKUP(A910,'[1]LISTA ETIQUETAS'!$O:$Z,12,0)</f>
        <v>0.7</v>
      </c>
      <c r="K910" s="12">
        <f t="shared" si="42"/>
        <v>5860.0590000000011</v>
      </c>
      <c r="L910" s="7" t="str">
        <f>IF(VLOOKUP(A910,'[1]LISTA ETIQUETAS'!O:AB,14,0)="","",(VLOOKUP(A910,'[1]LISTA ETIQUETAS'!O:AB,14,0)))</f>
        <v/>
      </c>
      <c r="M910" s="8">
        <f>VLOOKUP(A910,'[1]LISTA ETIQUETAS'!$O:$BR,56,0)</f>
        <v>0</v>
      </c>
      <c r="N910" s="9">
        <f t="shared" si="43"/>
        <v>151663</v>
      </c>
      <c r="S910" s="2">
        <f>_xlfn.XLOOKUP($A910,'[1]LISTA ETIQUETAS'!$O:$O,'[1]LISTA ETIQUETAS'!H:H,"",0)</f>
        <v>1</v>
      </c>
      <c r="T910" s="9">
        <f t="shared" si="44"/>
        <v>1</v>
      </c>
      <c r="U910" s="10" t="str">
        <f>IFERROR((VLOOKUP(A910,'links de acesso'!A:B,2,0)),"\\192.168.0.4\Produtos\PRODUTO_PRONTA_ENTREGA\static\IMAGENS_PRODUTOS\SEM IMAGEM.jpg")</f>
        <v>\\192.168.0.4\Produtos\PRODUTO_PRONTA_ENTREGA\static\IMAGENS_PRODUTOS\MESA CENTRO GALDI_151663.jpg</v>
      </c>
      <c r="V910" s="2"/>
    </row>
    <row r="911" spans="1:22" x14ac:dyDescent="0.25">
      <c r="A911" s="5">
        <v>378477</v>
      </c>
      <c r="B911" t="str">
        <f>IFERROR((VLOOKUP(A911,'[1]LISTA ETIQUETAS'!O:X,3,0)),"PRODUTO SEM ESTOQUE")</f>
        <v>EST MESA CENTRO HIMALAYA (CLAS) (TP MARM NEW ROME) (WALNUT)</v>
      </c>
      <c r="C911" s="10" t="str">
        <f>VLOOKUP(A911,'[1]LISTA ETIQUETAS'!$O:$BT,57,0)</f>
        <v>CLAMI MESA CENTRO</v>
      </c>
      <c r="D911" s="10" t="str">
        <f>VLOOKUP(A911,'[1]LISTA ETIQUETAS'!$O:$BT,58,0)</f>
        <v>MESA CENTRO HIMALAYA (F11395)</v>
      </c>
      <c r="E911" s="11">
        <f>IF(VLOOKUP(A911,'[1]LISTA ETIQUETAS'!O:W,4,0)="",(VLOOKUP(A911,'[1]LISTA ETIQUETAS'!O:W,6,0)),(VLOOKUP(A911,'[1]LISTA ETIQUETAS'!O:W,4,0)))</f>
        <v>1.2</v>
      </c>
      <c r="F911" s="11">
        <f>IF(VLOOKUP(A911,'[1]LISTA ETIQUETAS'!O:W,5,0)="",(VLOOKUP(A911,'[1]LISTA ETIQUETAS'!O:W,7,0)),(VLOOKUP(A911,'[1]LISTA ETIQUETAS'!O:W,5,0)))</f>
        <v>0</v>
      </c>
      <c r="G911" s="11">
        <f>IFERROR((VLOOKUP(A911,'[1]LISTA ETIQUETAS'!O:X,8,0)),"")</f>
        <v>0.35</v>
      </c>
      <c r="H911" s="11">
        <f>IFERROR((VLOOKUP(A911,'[1]LISTA ETIQUETAS'!O:X,9,0)),"")</f>
        <v>1.2</v>
      </c>
      <c r="I911" s="12">
        <f>IFERROR((VLOOKUP(A911,'[1]LISTA ETIQUETAS'!O:Y,11,0)),"")</f>
        <v>43885.41</v>
      </c>
      <c r="J911" s="6">
        <f>VLOOKUP(A911,'[1]LISTA ETIQUETAS'!$O:$Z,12,0)</f>
        <v>0.5</v>
      </c>
      <c r="K911" s="12">
        <f t="shared" si="42"/>
        <v>21942.705000000002</v>
      </c>
      <c r="L911" s="7" t="str">
        <f>IF(VLOOKUP(A911,'[1]LISTA ETIQUETAS'!O:AB,14,0)="","",(VLOOKUP(A911,'[1]LISTA ETIQUETAS'!O:AB,14,0)))</f>
        <v/>
      </c>
      <c r="M911" s="8">
        <f>VLOOKUP(A911,'[1]LISTA ETIQUETAS'!$O:$BR,56,0)</f>
        <v>0</v>
      </c>
      <c r="N911" s="9">
        <f t="shared" si="43"/>
        <v>378477</v>
      </c>
      <c r="S911" s="2">
        <f>_xlfn.XLOOKUP($A911,'[1]LISTA ETIQUETAS'!$O:$O,'[1]LISTA ETIQUETAS'!H:H,"",0)</f>
        <v>1</v>
      </c>
      <c r="T911" s="9">
        <f t="shared" si="44"/>
        <v>1</v>
      </c>
      <c r="U911" s="10" t="str">
        <f>IFERROR((VLOOKUP(A911,'links de acesso'!A:B,2,0)),"\\192.168.0.4\Produtos\PRODUTO_PRONTA_ENTREGA\static\IMAGENS_PRODUTOS\SEM IMAGEM.jpg")</f>
        <v>\\192.168.0.4\Produtos\PRODUTO_PRONTA_ENTREGA\static\IMAGENS_PRODUTOS\SEM IMAGEM.jpg</v>
      </c>
      <c r="V911" s="2"/>
    </row>
    <row r="912" spans="1:22" x14ac:dyDescent="0.25">
      <c r="A912" s="5">
        <v>334565</v>
      </c>
      <c r="B912" t="str">
        <f>IFERROR((VLOOKUP(A912,'[1]LISTA ETIQUETAS'!O:X,3,0)),"PRODUTO SEM ESTOQUE")</f>
        <v>EST MESA CENTRO IPANEMA (LACA BRILHO PRETA C/CRISTAL PRETO)</v>
      </c>
      <c r="C912" s="10" t="str">
        <f>VLOOKUP(A912,'[1]LISTA ETIQUETAS'!$O:$BT,57,0)</f>
        <v>CLAMI MESA CENTRO</v>
      </c>
      <c r="D912" s="10" t="str">
        <f>VLOOKUP(A912,'[1]LISTA ETIQUETAS'!$O:$BT,58,0)</f>
        <v>MESA CENTRO IPANEMA</v>
      </c>
      <c r="E912" s="11">
        <f>IF(VLOOKUP(A912,'[1]LISTA ETIQUETAS'!O:W,4,0)="",(VLOOKUP(A912,'[1]LISTA ETIQUETAS'!O:W,6,0)),(VLOOKUP(A912,'[1]LISTA ETIQUETAS'!O:W,4,0)))</f>
        <v>1</v>
      </c>
      <c r="F912" s="11">
        <f>IF(VLOOKUP(A912,'[1]LISTA ETIQUETAS'!O:W,5,0)="",(VLOOKUP(A912,'[1]LISTA ETIQUETAS'!O:W,7,0)),(VLOOKUP(A912,'[1]LISTA ETIQUETAS'!O:W,5,0)))</f>
        <v>0</v>
      </c>
      <c r="G912" s="11">
        <f>IFERROR((VLOOKUP(A912,'[1]LISTA ETIQUETAS'!O:X,8,0)),"")</f>
        <v>0.32</v>
      </c>
      <c r="H912" s="11">
        <f>IFERROR((VLOOKUP(A912,'[1]LISTA ETIQUETAS'!O:X,9,0)),"")</f>
        <v>1</v>
      </c>
      <c r="I912" s="12">
        <f>IFERROR((VLOOKUP(A912,'[1]LISTA ETIQUETAS'!O:Y,11,0)),"")</f>
        <v>11298.47</v>
      </c>
      <c r="J912" s="6">
        <f>VLOOKUP(A912,'[1]LISTA ETIQUETAS'!$O:$Z,12,0)</f>
        <v>0.5</v>
      </c>
      <c r="K912" s="12">
        <f t="shared" si="42"/>
        <v>5649.2349999999997</v>
      </c>
      <c r="L912" s="7" t="str">
        <f>IF(VLOOKUP(A912,'[1]LISTA ETIQUETAS'!O:AB,14,0)="","",(VLOOKUP(A912,'[1]LISTA ETIQUETAS'!O:AB,14,0)))</f>
        <v/>
      </c>
      <c r="M912" s="8">
        <f>VLOOKUP(A912,'[1]LISTA ETIQUETAS'!$O:$BR,56,0)</f>
        <v>0</v>
      </c>
      <c r="N912" s="9">
        <f t="shared" si="43"/>
        <v>334565</v>
      </c>
      <c r="S912" s="2">
        <f>_xlfn.XLOOKUP($A912,'[1]LISTA ETIQUETAS'!$O:$O,'[1]LISTA ETIQUETAS'!H:H,"",0)</f>
        <v>1</v>
      </c>
      <c r="T912" s="9">
        <f t="shared" si="44"/>
        <v>1</v>
      </c>
      <c r="U912" s="10" t="str">
        <f>IFERROR((VLOOKUP(A912,'links de acesso'!A:B,2,0)),"\\192.168.0.4\Produtos\PRODUTO_PRONTA_ENTREGA\static\IMAGENS_PRODUTOS\SEM IMAGEM.jpg")</f>
        <v>\\192.168.0.4\Produtos\PRODUTO_PRONTA_ENTREGA\static\IMAGENS_PRODUTOS\MESA CENTRO IPANEMA_334565.jpg</v>
      </c>
      <c r="V912" s="2"/>
    </row>
    <row r="913" spans="1:22" x14ac:dyDescent="0.25">
      <c r="A913" s="5">
        <v>372714</v>
      </c>
      <c r="B913" t="str">
        <f>IFERROR((VLOOKUP(A913,'[1]LISTA ETIQUETAS'!O:X,3,0)),"PRODUTO SEM ESTOQUE")</f>
        <v>EST MESA CENTRO IPANEMA (LACA PRETO BRILHO C/CRISTAL)</v>
      </c>
      <c r="C913" s="10" t="str">
        <f>VLOOKUP(A913,'[1]LISTA ETIQUETAS'!$O:$BT,57,0)</f>
        <v>CLAMI MESA CENTRO</v>
      </c>
      <c r="D913" s="10" t="str">
        <f>VLOOKUP(A913,'[1]LISTA ETIQUETAS'!$O:$BT,58,0)</f>
        <v>MESA CENTRO IPANEMA</v>
      </c>
      <c r="E913" s="11">
        <f>IF(VLOOKUP(A913,'[1]LISTA ETIQUETAS'!O:W,4,0)="",(VLOOKUP(A913,'[1]LISTA ETIQUETAS'!O:W,6,0)),(VLOOKUP(A913,'[1]LISTA ETIQUETAS'!O:W,4,0)))</f>
        <v>0.9</v>
      </c>
      <c r="F913" s="11">
        <f>IF(VLOOKUP(A913,'[1]LISTA ETIQUETAS'!O:W,5,0)="",(VLOOKUP(A913,'[1]LISTA ETIQUETAS'!O:W,7,0)),(VLOOKUP(A913,'[1]LISTA ETIQUETAS'!O:W,5,0)))</f>
        <v>0</v>
      </c>
      <c r="G913" s="11">
        <f>IFERROR((VLOOKUP(A913,'[1]LISTA ETIQUETAS'!O:X,8,0)),"")</f>
        <v>0.35</v>
      </c>
      <c r="H913" s="11">
        <f>IFERROR((VLOOKUP(A913,'[1]LISTA ETIQUETAS'!O:X,9,0)),"")</f>
        <v>0.9</v>
      </c>
      <c r="I913" s="12">
        <f>IFERROR((VLOOKUP(A913,'[1]LISTA ETIQUETAS'!O:Y,11,0)),"")</f>
        <v>10091.83</v>
      </c>
      <c r="J913" s="6">
        <f>VLOOKUP(A913,'[1]LISTA ETIQUETAS'!$O:$Z,12,0)</f>
        <v>0.5</v>
      </c>
      <c r="K913" s="12">
        <f t="shared" si="42"/>
        <v>5045.915</v>
      </c>
      <c r="L913" s="7" t="str">
        <f>IF(VLOOKUP(A913,'[1]LISTA ETIQUETAS'!O:AB,14,0)="","",(VLOOKUP(A913,'[1]LISTA ETIQUETAS'!O:AB,14,0)))</f>
        <v/>
      </c>
      <c r="M913" s="8">
        <f>VLOOKUP(A913,'[1]LISTA ETIQUETAS'!$O:$BR,56,0)</f>
        <v>0</v>
      </c>
      <c r="N913" s="9">
        <f t="shared" si="43"/>
        <v>372714</v>
      </c>
      <c r="S913" s="2">
        <f>_xlfn.XLOOKUP($A913,'[1]LISTA ETIQUETAS'!$O:$O,'[1]LISTA ETIQUETAS'!H:H,"",0)</f>
        <v>1</v>
      </c>
      <c r="T913" s="9">
        <f t="shared" si="44"/>
        <v>1</v>
      </c>
      <c r="U913" s="10" t="str">
        <f>IFERROR((VLOOKUP(A913,'links de acesso'!A:B,2,0)),"\\192.168.0.4\Produtos\PRODUTO_PRONTA_ENTREGA\static\IMAGENS_PRODUTOS\SEM IMAGEM.jpg")</f>
        <v>\\192.168.0.4\Produtos\PRODUTO_PRONTA_ENTREGA\static\IMAGENS_PRODUTOS\SEM IMAGEM.jpg</v>
      </c>
      <c r="V913" s="2"/>
    </row>
    <row r="914" spans="1:22" x14ac:dyDescent="0.25">
      <c r="A914" s="5">
        <v>372434</v>
      </c>
      <c r="B914" t="str">
        <f>IFERROR((VLOOKUP(A914,'[1]LISTA ETIQUETAS'!O:X,3,0)),"PRODUTO SEM ESTOQUE")</f>
        <v>EST MESA CENTRO JABUTI (EXT LACA BARCA INT FORMICA BRA</v>
      </c>
      <c r="C914" s="10" t="str">
        <f>VLOOKUP(A914,'[1]LISTA ETIQUETAS'!$O:$BT,57,0)</f>
        <v>CLAMI MESA CENTRO</v>
      </c>
      <c r="D914" s="10" t="str">
        <f>VLOOKUP(A914,'[1]LISTA ETIQUETAS'!$O:$BT,58,0)</f>
        <v>MESA CENTRO JABUTI (FL)</v>
      </c>
      <c r="E914" s="11">
        <f>IF(VLOOKUP(A914,'[1]LISTA ETIQUETAS'!O:W,4,0)="",(VLOOKUP(A914,'[1]LISTA ETIQUETAS'!O:W,6,0)),(VLOOKUP(A914,'[1]LISTA ETIQUETAS'!O:W,4,0)))</f>
        <v>1.1000000000000001</v>
      </c>
      <c r="F914" s="11">
        <f>IF(VLOOKUP(A914,'[1]LISTA ETIQUETAS'!O:W,5,0)="",(VLOOKUP(A914,'[1]LISTA ETIQUETAS'!O:W,7,0)),(VLOOKUP(A914,'[1]LISTA ETIQUETAS'!O:W,5,0)))</f>
        <v>1.1000000000000001</v>
      </c>
      <c r="G914" s="11">
        <f>IFERROR((VLOOKUP(A914,'[1]LISTA ETIQUETAS'!O:X,8,0)),"")</f>
        <v>0.25</v>
      </c>
      <c r="H914" s="11">
        <f>IFERROR((VLOOKUP(A914,'[1]LISTA ETIQUETAS'!O:X,9,0)),"")</f>
        <v>0</v>
      </c>
      <c r="I914" s="12">
        <f>IFERROR((VLOOKUP(A914,'[1]LISTA ETIQUETAS'!O:Y,11,0)),"")</f>
        <v>16936.2</v>
      </c>
      <c r="J914" s="6">
        <f>VLOOKUP(A914,'[1]LISTA ETIQUETAS'!$O:$Z,12,0)</f>
        <v>0.85</v>
      </c>
      <c r="K914" s="12">
        <f t="shared" si="42"/>
        <v>2540.4300000000003</v>
      </c>
      <c r="L914" s="7" t="str">
        <f>IF(VLOOKUP(A914,'[1]LISTA ETIQUETAS'!O:AB,14,0)="","",(VLOOKUP(A914,'[1]LISTA ETIQUETAS'!O:AB,14,0)))</f>
        <v/>
      </c>
      <c r="M914" s="8">
        <f>VLOOKUP(A914,'[1]LISTA ETIQUETAS'!$O:$BR,56,0)</f>
        <v>0</v>
      </c>
      <c r="N914" s="9">
        <f t="shared" si="43"/>
        <v>372434</v>
      </c>
      <c r="S914" s="2">
        <f>_xlfn.XLOOKUP($A914,'[1]LISTA ETIQUETAS'!$O:$O,'[1]LISTA ETIQUETAS'!H:H,"",0)</f>
        <v>2</v>
      </c>
      <c r="T914" s="9">
        <f t="shared" si="44"/>
        <v>2</v>
      </c>
      <c r="U914" s="10" t="str">
        <f>IFERROR((VLOOKUP(A914,'links de acesso'!A:B,2,0)),"\\192.168.0.4\Produtos\PRODUTO_PRONTA_ENTREGA\static\IMAGENS_PRODUTOS\SEM IMAGEM.jpg")</f>
        <v>\\192.168.0.4\Produtos\PRODUTO_PRONTA_ENTREGA\static\IMAGENS_PRODUTOS\MESA CENTRO JABUTI_372434.jpg</v>
      </c>
      <c r="V914" s="2"/>
    </row>
    <row r="915" spans="1:22" x14ac:dyDescent="0.25">
      <c r="A915" s="5">
        <v>372434</v>
      </c>
      <c r="B915" t="str">
        <f>IFERROR((VLOOKUP(A915,'[1]LISTA ETIQUETAS'!O:X,3,0)),"PRODUTO SEM ESTOQUE")</f>
        <v>EST MESA CENTRO JABUTI (EXT LACA BARCA INT FORMICA BRA</v>
      </c>
      <c r="C915" s="10" t="str">
        <f>VLOOKUP(A915,'[1]LISTA ETIQUETAS'!$O:$BT,57,0)</f>
        <v>CLAMI MESA CENTRO</v>
      </c>
      <c r="D915" s="10" t="str">
        <f>VLOOKUP(A915,'[1]LISTA ETIQUETAS'!$O:$BT,58,0)</f>
        <v>MESA CENTRO JABUTI (FL)</v>
      </c>
      <c r="E915" s="11">
        <f>IF(VLOOKUP(A915,'[1]LISTA ETIQUETAS'!O:W,4,0)="",(VLOOKUP(A915,'[1]LISTA ETIQUETAS'!O:W,6,0)),(VLOOKUP(A915,'[1]LISTA ETIQUETAS'!O:W,4,0)))</f>
        <v>1.1000000000000001</v>
      </c>
      <c r="F915" s="11">
        <f>IF(VLOOKUP(A915,'[1]LISTA ETIQUETAS'!O:W,5,0)="",(VLOOKUP(A915,'[1]LISTA ETIQUETAS'!O:W,7,0)),(VLOOKUP(A915,'[1]LISTA ETIQUETAS'!O:W,5,0)))</f>
        <v>1.1000000000000001</v>
      </c>
      <c r="G915" s="11">
        <f>IFERROR((VLOOKUP(A915,'[1]LISTA ETIQUETAS'!O:X,8,0)),"")</f>
        <v>0.25</v>
      </c>
      <c r="H915" s="11">
        <f>IFERROR((VLOOKUP(A915,'[1]LISTA ETIQUETAS'!O:X,9,0)),"")</f>
        <v>0</v>
      </c>
      <c r="I915" s="12">
        <f>IFERROR((VLOOKUP(A915,'[1]LISTA ETIQUETAS'!O:Y,11,0)),"")</f>
        <v>16936.2</v>
      </c>
      <c r="J915" s="6">
        <f>VLOOKUP(A915,'[1]LISTA ETIQUETAS'!$O:$Z,12,0)</f>
        <v>0.85</v>
      </c>
      <c r="K915" s="12">
        <f t="shared" si="42"/>
        <v>2540.4300000000003</v>
      </c>
      <c r="L915" s="7" t="str">
        <f>IF(VLOOKUP(A915,'[1]LISTA ETIQUETAS'!O:AB,14,0)="","",(VLOOKUP(A915,'[1]LISTA ETIQUETAS'!O:AB,14,0)))</f>
        <v/>
      </c>
      <c r="M915" s="8">
        <f>VLOOKUP(A915,'[1]LISTA ETIQUETAS'!$O:$BR,56,0)</f>
        <v>0</v>
      </c>
      <c r="N915" s="9">
        <f t="shared" si="43"/>
        <v>372434</v>
      </c>
      <c r="S915" s="2">
        <f>_xlfn.XLOOKUP($A915,'[1]LISTA ETIQUETAS'!$O:$O,'[1]LISTA ETIQUETAS'!H:H,"",0)</f>
        <v>2</v>
      </c>
      <c r="T915" s="9">
        <f t="shared" si="44"/>
        <v>2</v>
      </c>
      <c r="U915" s="10" t="str">
        <f>IFERROR((VLOOKUP(A915,'links de acesso'!A:B,2,0)),"\\192.168.0.4\Produtos\PRODUTO_PRONTA_ENTREGA\static\IMAGENS_PRODUTOS\SEM IMAGEM.jpg")</f>
        <v>\\192.168.0.4\Produtos\PRODUTO_PRONTA_ENTREGA\static\IMAGENS_PRODUTOS\MESA CENTRO JABUTI_372434.jpg</v>
      </c>
      <c r="V915" s="2"/>
    </row>
    <row r="916" spans="1:22" x14ac:dyDescent="0.25">
      <c r="A916" s="5">
        <v>205161</v>
      </c>
      <c r="B916" t="str">
        <f>IFERROR((VLOOKUP(A916,'[1]LISTA ETIQUETAS'!O:X,3,0)),"PRODUTO SEM ESTOQUE")</f>
        <v>EST MESA CENTRO KOBO (DUPLA) (LACA H155 | LEGNO)</v>
      </c>
      <c r="C916" s="10" t="str">
        <f>VLOOKUP(A916,'[1]LISTA ETIQUETAS'!$O:$BT,57,0)</f>
        <v>CLAMI MESA CENTRO</v>
      </c>
      <c r="D916" s="10" t="str">
        <f>VLOOKUP(A916,'[1]LISTA ETIQUETAS'!$O:$BT,58,0)</f>
        <v>MESA CENTRO KOBO (FL)</v>
      </c>
      <c r="E916" s="11">
        <f>IF(VLOOKUP(A916,'[1]LISTA ETIQUETAS'!O:W,4,0)="",(VLOOKUP(A916,'[1]LISTA ETIQUETAS'!O:W,6,0)),(VLOOKUP(A916,'[1]LISTA ETIQUETAS'!O:W,4,0)))</f>
        <v>1.9</v>
      </c>
      <c r="F916" s="11">
        <f>IF(VLOOKUP(A916,'[1]LISTA ETIQUETAS'!O:W,5,0)="",(VLOOKUP(A916,'[1]LISTA ETIQUETAS'!O:W,7,0)),(VLOOKUP(A916,'[1]LISTA ETIQUETAS'!O:W,5,0)))</f>
        <v>1</v>
      </c>
      <c r="G916" s="11">
        <f>IFERROR((VLOOKUP(A916,'[1]LISTA ETIQUETAS'!O:X,8,0)),"")</f>
        <v>0.34</v>
      </c>
      <c r="H916" s="11">
        <f>IFERROR((VLOOKUP(A916,'[1]LISTA ETIQUETAS'!O:X,9,0)),"")</f>
        <v>0</v>
      </c>
      <c r="I916" s="12">
        <f>IFERROR((VLOOKUP(A916,'[1]LISTA ETIQUETAS'!O:Y,11,0)),"")</f>
        <v>16427.71</v>
      </c>
      <c r="J916" s="6">
        <f>VLOOKUP(A916,'[1]LISTA ETIQUETAS'!$O:$Z,12,0)</f>
        <v>0.65</v>
      </c>
      <c r="K916" s="12">
        <f t="shared" si="42"/>
        <v>5749.6984999999986</v>
      </c>
      <c r="L916" s="7" t="str">
        <f>IF(VLOOKUP(A916,'[1]LISTA ETIQUETAS'!O:AB,14,0)="","",(VLOOKUP(A916,'[1]LISTA ETIQUETAS'!O:AB,14,0)))</f>
        <v/>
      </c>
      <c r="M916" s="8">
        <f>VLOOKUP(A916,'[1]LISTA ETIQUETAS'!$O:$BR,56,0)</f>
        <v>0</v>
      </c>
      <c r="N916" s="9">
        <f t="shared" si="43"/>
        <v>205161</v>
      </c>
      <c r="S916" s="2">
        <f>_xlfn.XLOOKUP($A916,'[1]LISTA ETIQUETAS'!$O:$O,'[1]LISTA ETIQUETAS'!H:H,"",0)</f>
        <v>1</v>
      </c>
      <c r="T916" s="9">
        <f t="shared" si="44"/>
        <v>1</v>
      </c>
      <c r="U916" s="10" t="str">
        <f>IFERROR((VLOOKUP(A916,'links de acesso'!A:B,2,0)),"\\192.168.0.4\Produtos\PRODUTO_PRONTA_ENTREGA\static\IMAGENS_PRODUTOS\SEM IMAGEM.jpg")</f>
        <v>\\192.168.0.4\Produtos\PRODUTO_PRONTA_ENTREGA\static\IMAGENS_PRODUTOS\MESA CENTRO KOBO_205161.jpg</v>
      </c>
      <c r="V916" s="2"/>
    </row>
    <row r="917" spans="1:22" x14ac:dyDescent="0.25">
      <c r="A917" s="5">
        <v>120998</v>
      </c>
      <c r="B917" t="str">
        <f>IFERROR((VLOOKUP(A917,'[1]LISTA ETIQUETAS'!O:X,3,0)),"PRODUTO SEM ESTOQUE")</f>
        <v>EST MESA CENTRO LEE (RESINA BRANCA)</v>
      </c>
      <c r="C917" s="10" t="str">
        <f>VLOOKUP(A917,'[1]LISTA ETIQUETAS'!$O:$BT,57,0)</f>
        <v>CLAMI MESA CENTRO</v>
      </c>
      <c r="D917" s="10" t="str">
        <f>VLOOKUP(A917,'[1]LISTA ETIQUETAS'!$O:$BT,58,0)</f>
        <v>MESA CENTRO LEE (FL)</v>
      </c>
      <c r="E917" s="11">
        <f>IF(VLOOKUP(A917,'[1]LISTA ETIQUETAS'!O:W,4,0)="",(VLOOKUP(A917,'[1]LISTA ETIQUETAS'!O:W,6,0)),(VLOOKUP(A917,'[1]LISTA ETIQUETAS'!O:W,4,0)))</f>
        <v>1.2</v>
      </c>
      <c r="F917" s="11">
        <f>IF(VLOOKUP(A917,'[1]LISTA ETIQUETAS'!O:W,5,0)="",(VLOOKUP(A917,'[1]LISTA ETIQUETAS'!O:W,7,0)),(VLOOKUP(A917,'[1]LISTA ETIQUETAS'!O:W,5,0)))</f>
        <v>1.2</v>
      </c>
      <c r="G917" s="11">
        <f>IFERROR((VLOOKUP(A917,'[1]LISTA ETIQUETAS'!O:X,8,0)),"")</f>
        <v>0.3</v>
      </c>
      <c r="H917" s="11">
        <f>IFERROR((VLOOKUP(A917,'[1]LISTA ETIQUETAS'!O:X,9,0)),"")</f>
        <v>0</v>
      </c>
      <c r="I917" s="12">
        <f>IFERROR((VLOOKUP(A917,'[1]LISTA ETIQUETAS'!O:Y,11,0)),"")</f>
        <v>12582.22</v>
      </c>
      <c r="J917" s="6">
        <f>VLOOKUP(A917,'[1]LISTA ETIQUETAS'!$O:$Z,12,0)</f>
        <v>0.5</v>
      </c>
      <c r="K917" s="12">
        <f t="shared" si="42"/>
        <v>6291.11</v>
      </c>
      <c r="L917" s="7" t="str">
        <f>IF(VLOOKUP(A917,'[1]LISTA ETIQUETAS'!O:AB,14,0)="","",(VLOOKUP(A917,'[1]LISTA ETIQUETAS'!O:AB,14,0)))</f>
        <v/>
      </c>
      <c r="M917" s="8">
        <f>VLOOKUP(A917,'[1]LISTA ETIQUETAS'!$O:$BR,56,0)</f>
        <v>0</v>
      </c>
      <c r="N917" s="9">
        <f t="shared" si="43"/>
        <v>120998</v>
      </c>
      <c r="S917" s="2">
        <f>_xlfn.XLOOKUP($A917,'[1]LISTA ETIQUETAS'!$O:$O,'[1]LISTA ETIQUETAS'!H:H,"",0)</f>
        <v>1</v>
      </c>
      <c r="T917" s="9">
        <f t="shared" si="44"/>
        <v>1</v>
      </c>
      <c r="U917" s="10" t="str">
        <f>IFERROR((VLOOKUP(A917,'links de acesso'!A:B,2,0)),"\\192.168.0.4\Produtos\PRODUTO_PRONTA_ENTREGA\static\IMAGENS_PRODUTOS\SEM IMAGEM.jpg")</f>
        <v>\\192.168.0.4\Produtos\PRODUTO_PRONTA_ENTREGA\static\IMAGENS_PRODUTOS\SEM IMAGEM.jpg</v>
      </c>
      <c r="V917" s="2"/>
    </row>
    <row r="918" spans="1:22" x14ac:dyDescent="0.25">
      <c r="A918" s="5">
        <v>157469</v>
      </c>
      <c r="B918" t="str">
        <f>IFERROR((VLOOKUP(A918,'[1]LISTA ETIQUETAS'!O:X,3,0)),"PRODUTO SEM ESTOQUE")</f>
        <v>EST MESA CENTRO LEE (LACA BRILHO BRANCA)</v>
      </c>
      <c r="C918" s="10" t="str">
        <f>VLOOKUP(A918,'[1]LISTA ETIQUETAS'!$O:$BT,57,0)</f>
        <v>CLAMI MESA CENTRO</v>
      </c>
      <c r="D918" s="10" t="str">
        <f>VLOOKUP(A918,'[1]LISTA ETIQUETAS'!$O:$BT,58,0)</f>
        <v>MESA CENTRO LEE (FL)</v>
      </c>
      <c r="E918" s="11">
        <f>IF(VLOOKUP(A918,'[1]LISTA ETIQUETAS'!O:W,4,0)="",(VLOOKUP(A918,'[1]LISTA ETIQUETAS'!O:W,6,0)),(VLOOKUP(A918,'[1]LISTA ETIQUETAS'!O:W,4,0)))</f>
        <v>0.8</v>
      </c>
      <c r="F918" s="11">
        <f>IF(VLOOKUP(A918,'[1]LISTA ETIQUETAS'!O:W,5,0)="",(VLOOKUP(A918,'[1]LISTA ETIQUETAS'!O:W,7,0)),(VLOOKUP(A918,'[1]LISTA ETIQUETAS'!O:W,5,0)))</f>
        <v>0.8</v>
      </c>
      <c r="G918" s="11">
        <f>IFERROR((VLOOKUP(A918,'[1]LISTA ETIQUETAS'!O:X,8,0)),"")</f>
        <v>0.3</v>
      </c>
      <c r="H918" s="11">
        <f>IFERROR((VLOOKUP(A918,'[1]LISTA ETIQUETAS'!O:X,9,0)),"")</f>
        <v>0</v>
      </c>
      <c r="I918" s="12">
        <f>IFERROR((VLOOKUP(A918,'[1]LISTA ETIQUETAS'!O:Y,11,0)),"")</f>
        <v>7362.3</v>
      </c>
      <c r="J918" s="6">
        <f>VLOOKUP(A918,'[1]LISTA ETIQUETAS'!$O:$Z,12,0)</f>
        <v>0.6</v>
      </c>
      <c r="K918" s="12">
        <f t="shared" si="42"/>
        <v>2944.92</v>
      </c>
      <c r="L918" s="7" t="str">
        <f>IF(VLOOKUP(A918,'[1]LISTA ETIQUETAS'!O:AB,14,0)="","",(VLOOKUP(A918,'[1]LISTA ETIQUETAS'!O:AB,14,0)))</f>
        <v/>
      </c>
      <c r="M918" s="8">
        <f>VLOOKUP(A918,'[1]LISTA ETIQUETAS'!$O:$BR,56,0)</f>
        <v>0</v>
      </c>
      <c r="N918" s="9">
        <f t="shared" si="43"/>
        <v>157469</v>
      </c>
      <c r="S918" s="2">
        <f>_xlfn.XLOOKUP($A918,'[1]LISTA ETIQUETAS'!$O:$O,'[1]LISTA ETIQUETAS'!H:H,"",0)</f>
        <v>1</v>
      </c>
      <c r="T918" s="9">
        <f t="shared" si="44"/>
        <v>1</v>
      </c>
      <c r="U918" s="10" t="str">
        <f>IFERROR((VLOOKUP(A918,'links de acesso'!A:B,2,0)),"\\192.168.0.4\Produtos\PRODUTO_PRONTA_ENTREGA\static\IMAGENS_PRODUTOS\SEM IMAGEM.jpg")</f>
        <v>\\192.168.0.4\Produtos\PRODUTO_PRONTA_ENTREGA\static\IMAGENS_PRODUTOS\MESA CENTRO LEE_157469.jpg</v>
      </c>
      <c r="V918" s="2"/>
    </row>
    <row r="919" spans="1:22" x14ac:dyDescent="0.25">
      <c r="A919" s="5">
        <v>88125</v>
      </c>
      <c r="B919" t="str">
        <f>IFERROR((VLOOKUP(A919,'[1]LISTA ETIQUETAS'!O:X,3,0)),"PRODUTO SEM ESTOQUE")</f>
        <v>EST MESA CENTRO LEE LACA BRANCA BRILHANTE</v>
      </c>
      <c r="C919" s="10" t="str">
        <f>VLOOKUP(A919,'[1]LISTA ETIQUETAS'!$O:$BT,57,0)</f>
        <v>CLAMI MESA CENTRO</v>
      </c>
      <c r="D919" s="10" t="str">
        <f>VLOOKUP(A919,'[1]LISTA ETIQUETAS'!$O:$BT,58,0)</f>
        <v>MESA CENTRO LEE (FL)</v>
      </c>
      <c r="E919" s="11">
        <f>IF(VLOOKUP(A919,'[1]LISTA ETIQUETAS'!O:W,4,0)="",(VLOOKUP(A919,'[1]LISTA ETIQUETAS'!O:W,6,0)),(VLOOKUP(A919,'[1]LISTA ETIQUETAS'!O:W,4,0)))</f>
        <v>1</v>
      </c>
      <c r="F919" s="11">
        <f>IF(VLOOKUP(A919,'[1]LISTA ETIQUETAS'!O:W,5,0)="",(VLOOKUP(A919,'[1]LISTA ETIQUETAS'!O:W,7,0)),(VLOOKUP(A919,'[1]LISTA ETIQUETAS'!O:W,5,0)))</f>
        <v>1</v>
      </c>
      <c r="G919" s="11">
        <f>IFERROR((VLOOKUP(A919,'[1]LISTA ETIQUETAS'!O:X,8,0)),"")</f>
        <v>0.24</v>
      </c>
      <c r="H919" s="11">
        <f>IFERROR((VLOOKUP(A919,'[1]LISTA ETIQUETAS'!O:X,9,0)),"")</f>
        <v>0</v>
      </c>
      <c r="I919" s="12">
        <f>IFERROR((VLOOKUP(A919,'[1]LISTA ETIQUETAS'!O:Y,11,0)),"")</f>
        <v>10200</v>
      </c>
      <c r="J919" s="6">
        <f>VLOOKUP(A919,'[1]LISTA ETIQUETAS'!$O:$Z,12,0)</f>
        <v>0.75</v>
      </c>
      <c r="K919" s="12">
        <f t="shared" si="42"/>
        <v>2550</v>
      </c>
      <c r="L919" s="7" t="str">
        <f>IF(VLOOKUP(A919,'[1]LISTA ETIQUETAS'!O:AB,14,0)="","",(VLOOKUP(A919,'[1]LISTA ETIQUETAS'!O:AB,14,0)))</f>
        <v/>
      </c>
      <c r="M919" s="8">
        <f>VLOOKUP(A919,'[1]LISTA ETIQUETAS'!$O:$BR,56,0)</f>
        <v>0</v>
      </c>
      <c r="N919" s="9">
        <f t="shared" si="43"/>
        <v>88125</v>
      </c>
      <c r="S919" s="2">
        <f>_xlfn.XLOOKUP($A919,'[1]LISTA ETIQUETAS'!$O:$O,'[1]LISTA ETIQUETAS'!H:H,"",0)</f>
        <v>1</v>
      </c>
      <c r="T919" s="9">
        <f t="shared" si="44"/>
        <v>1</v>
      </c>
      <c r="U919" s="10" t="str">
        <f>IFERROR((VLOOKUP(A919,'links de acesso'!A:B,2,0)),"\\192.168.0.4\Produtos\PRODUTO_PRONTA_ENTREGA\static\IMAGENS_PRODUTOS\SEM IMAGEM.jpg")</f>
        <v>\\192.168.0.4\Produtos\PRODUTO_PRONTA_ENTREGA\static\IMAGENS_PRODUTOS\MESA CENTRO LEE_88125.jpg</v>
      </c>
      <c r="V919" s="2"/>
    </row>
    <row r="920" spans="1:22" x14ac:dyDescent="0.25">
      <c r="A920" s="5">
        <v>176448</v>
      </c>
      <c r="B920" t="str">
        <f>IFERROR((VLOOKUP(A920,'[1]LISTA ETIQUETAS'!O:X,3,0)),"PRODUTO SEM ESTOQUE")</f>
        <v>EST MESA CENTRO LODD TP 2 (CARVALHO NT) (LACA PRETA FOSCA)</v>
      </c>
      <c r="C920" s="10" t="str">
        <f>VLOOKUP(A920,'[1]LISTA ETIQUETAS'!$O:$BT,57,0)</f>
        <v>CLAMI MESA CENTRO</v>
      </c>
      <c r="D920" s="10" t="str">
        <f>VLOOKUP(A920,'[1]LISTA ETIQUETAS'!$O:$BT,58,0)</f>
        <v>MESA CENTRO LODD (FL)</v>
      </c>
      <c r="E920" s="11">
        <f>IF(VLOOKUP(A920,'[1]LISTA ETIQUETAS'!O:W,4,0)="",(VLOOKUP(A920,'[1]LISTA ETIQUETAS'!O:W,6,0)),(VLOOKUP(A920,'[1]LISTA ETIQUETAS'!O:W,4,0)))</f>
        <v>0.8</v>
      </c>
      <c r="F920" s="11">
        <f>IF(VLOOKUP(A920,'[1]LISTA ETIQUETAS'!O:W,5,0)="",(VLOOKUP(A920,'[1]LISTA ETIQUETAS'!O:W,7,0)),(VLOOKUP(A920,'[1]LISTA ETIQUETAS'!O:W,5,0)))</f>
        <v>0.8</v>
      </c>
      <c r="G920" s="11">
        <f>IFERROR((VLOOKUP(A920,'[1]LISTA ETIQUETAS'!O:X,8,0)),"")</f>
        <v>0.3</v>
      </c>
      <c r="H920" s="11">
        <f>IFERROR((VLOOKUP(A920,'[1]LISTA ETIQUETAS'!O:X,9,0)),"")</f>
        <v>0</v>
      </c>
      <c r="I920" s="12">
        <f>IFERROR((VLOOKUP(A920,'[1]LISTA ETIQUETAS'!O:Y,11,0)),"")</f>
        <v>20209.38</v>
      </c>
      <c r="J920" s="6">
        <f>VLOOKUP(A920,'[1]LISTA ETIQUETAS'!$O:$Z,12,0)</f>
        <v>0.85</v>
      </c>
      <c r="K920" s="12">
        <f t="shared" si="42"/>
        <v>3031.4069999999992</v>
      </c>
      <c r="L920" s="7" t="str">
        <f>IF(VLOOKUP(A920,'[1]LISTA ETIQUETAS'!O:AB,14,0)="","",(VLOOKUP(A920,'[1]LISTA ETIQUETAS'!O:AB,14,0)))</f>
        <v/>
      </c>
      <c r="M920" s="8">
        <f>VLOOKUP(A920,'[1]LISTA ETIQUETAS'!$O:$BR,56,0)</f>
        <v>0</v>
      </c>
      <c r="N920" s="9">
        <f t="shared" si="43"/>
        <v>176448</v>
      </c>
      <c r="S920" s="2">
        <f>_xlfn.XLOOKUP($A920,'[1]LISTA ETIQUETAS'!$O:$O,'[1]LISTA ETIQUETAS'!H:H,"",0)</f>
        <v>1</v>
      </c>
      <c r="T920" s="9">
        <f t="shared" si="44"/>
        <v>1</v>
      </c>
      <c r="U920" s="10" t="str">
        <f>IFERROR((VLOOKUP(A920,'links de acesso'!A:B,2,0)),"\\192.168.0.4\Produtos\PRODUTO_PRONTA_ENTREGA\static\IMAGENS_PRODUTOS\SEM IMAGEM.jpg")</f>
        <v>\\192.168.0.4\Produtos\PRODUTO_PRONTA_ENTREGA\static\IMAGENS_PRODUTOS\MESA CENTRO LODD_176448.jpg</v>
      </c>
      <c r="V920" s="2"/>
    </row>
    <row r="921" spans="1:22" x14ac:dyDescent="0.25">
      <c r="A921" s="5">
        <v>234340</v>
      </c>
      <c r="B921" t="str">
        <f>IFERROR((VLOOKUP(A921,'[1]LISTA ETIQUETAS'!O:X,3,0)),"PRODUTO SEM ESTOQUE")</f>
        <v>EST MESA CENTRO LODD (MOD 4) TP VD FUME/HS/BS PRETO</v>
      </c>
      <c r="C921" s="10" t="str">
        <f>VLOOKUP(A921,'[1]LISTA ETIQUETAS'!$O:$BT,57,0)</f>
        <v>CLAMI MESA CENTRO</v>
      </c>
      <c r="D921" s="10" t="str">
        <f>VLOOKUP(A921,'[1]LISTA ETIQUETAS'!$O:$BT,58,0)</f>
        <v>MESA CENTRO LODD (FL)</v>
      </c>
      <c r="E921" s="11">
        <f>IF(VLOOKUP(A921,'[1]LISTA ETIQUETAS'!O:W,4,0)="",(VLOOKUP(A921,'[1]LISTA ETIQUETAS'!O:W,6,0)),(VLOOKUP(A921,'[1]LISTA ETIQUETAS'!O:W,4,0)))</f>
        <v>1</v>
      </c>
      <c r="F921" s="11">
        <f>IF(VLOOKUP(A921,'[1]LISTA ETIQUETAS'!O:W,5,0)="",(VLOOKUP(A921,'[1]LISTA ETIQUETAS'!O:W,7,0)),(VLOOKUP(A921,'[1]LISTA ETIQUETAS'!O:W,5,0)))</f>
        <v>0</v>
      </c>
      <c r="G921" s="11">
        <f>IFERROR((VLOOKUP(A921,'[1]LISTA ETIQUETAS'!O:X,8,0)),"")</f>
        <v>0.4</v>
      </c>
      <c r="H921" s="11">
        <f>IFERROR((VLOOKUP(A921,'[1]LISTA ETIQUETAS'!O:X,9,0)),"")</f>
        <v>1</v>
      </c>
      <c r="I921" s="12">
        <f>IFERROR((VLOOKUP(A921,'[1]LISTA ETIQUETAS'!O:Y,11,0)),"")</f>
        <v>23356.71</v>
      </c>
      <c r="J921" s="6">
        <f>VLOOKUP(A921,'[1]LISTA ETIQUETAS'!$O:$Z,12,0)</f>
        <v>0.6</v>
      </c>
      <c r="K921" s="12">
        <f t="shared" si="42"/>
        <v>9342.6839999999993</v>
      </c>
      <c r="L921" s="7" t="str">
        <f>IF(VLOOKUP(A921,'[1]LISTA ETIQUETAS'!O:AB,14,0)="","",(VLOOKUP(A921,'[1]LISTA ETIQUETAS'!O:AB,14,0)))</f>
        <v/>
      </c>
      <c r="M921" s="8">
        <f>VLOOKUP(A921,'[1]LISTA ETIQUETAS'!$O:$BR,56,0)</f>
        <v>0</v>
      </c>
      <c r="N921" s="9">
        <f t="shared" si="43"/>
        <v>234340</v>
      </c>
      <c r="S921" s="2">
        <f>_xlfn.XLOOKUP($A921,'[1]LISTA ETIQUETAS'!$O:$O,'[1]LISTA ETIQUETAS'!H:H,"",0)</f>
        <v>1</v>
      </c>
      <c r="T921" s="9">
        <f t="shared" si="44"/>
        <v>1</v>
      </c>
      <c r="U921" s="10" t="str">
        <f>IFERROR((VLOOKUP(A921,'links de acesso'!A:B,2,0)),"\\192.168.0.4\Produtos\PRODUTO_PRONTA_ENTREGA\static\IMAGENS_PRODUTOS\SEM IMAGEM.jpg")</f>
        <v>\\192.168.0.4\Produtos\PRODUTO_PRONTA_ENTREGA\static\IMAGENS_PRODUTOS\MESA CENTRO LODD_234340.jpg</v>
      </c>
      <c r="V921" s="2"/>
    </row>
    <row r="922" spans="1:22" x14ac:dyDescent="0.25">
      <c r="A922" s="5">
        <v>350007</v>
      </c>
      <c r="B922" t="str">
        <f>IFERROR((VLOOKUP(A922,'[1]LISTA ETIQUETAS'!O:X,3,0)),"PRODUTO SEM ESTOQUE")</f>
        <v>EST MESA CENTRO MATISSE (TP RIPADO GIOIA/NERO) (BS CINZA CH)</v>
      </c>
      <c r="C922" s="10" t="str">
        <f>VLOOKUP(A922,'[1]LISTA ETIQUETAS'!$O:$BT,57,0)</f>
        <v>CLAMI MESA CENTRO</v>
      </c>
      <c r="D922" s="10" t="str">
        <f>VLOOKUP(A922,'[1]LISTA ETIQUETAS'!$O:$BT,58,0)</f>
        <v>MESA CENTRO MATISSE (RBD)</v>
      </c>
      <c r="E922" s="11">
        <f>IF(VLOOKUP(A922,'[1]LISTA ETIQUETAS'!O:W,4,0)="",(VLOOKUP(A922,'[1]LISTA ETIQUETAS'!O:W,6,0)),(VLOOKUP(A922,'[1]LISTA ETIQUETAS'!O:W,4,0)))</f>
        <v>1.5</v>
      </c>
      <c r="F922" s="11">
        <f>IF(VLOOKUP(A922,'[1]LISTA ETIQUETAS'!O:W,5,0)="",(VLOOKUP(A922,'[1]LISTA ETIQUETAS'!O:W,7,0)),(VLOOKUP(A922,'[1]LISTA ETIQUETAS'!O:W,5,0)))</f>
        <v>0</v>
      </c>
      <c r="G922" s="11">
        <f>IFERROR((VLOOKUP(A922,'[1]LISTA ETIQUETAS'!O:X,8,0)),"")</f>
        <v>0.2</v>
      </c>
      <c r="H922" s="11">
        <f>IFERROR((VLOOKUP(A922,'[1]LISTA ETIQUETAS'!O:X,9,0)),"")</f>
        <v>1.5</v>
      </c>
      <c r="I922" s="12">
        <f>IFERROR((VLOOKUP(A922,'[1]LISTA ETIQUETAS'!O:Y,11,0)),"")</f>
        <v>49671.51</v>
      </c>
      <c r="J922" s="6">
        <f>VLOOKUP(A922,'[1]LISTA ETIQUETAS'!$O:$Z,12,0)</f>
        <v>0.4</v>
      </c>
      <c r="K922" s="12">
        <f t="shared" si="42"/>
        <v>29802.905999999999</v>
      </c>
      <c r="L922" s="7" t="str">
        <f>IF(VLOOKUP(A922,'[1]LISTA ETIQUETAS'!O:AB,14,0)="","",(VLOOKUP(A922,'[1]LISTA ETIQUETAS'!O:AB,14,0)))</f>
        <v/>
      </c>
      <c r="M922" s="8">
        <f>VLOOKUP(A922,'[1]LISTA ETIQUETAS'!$O:$BR,56,0)</f>
        <v>0</v>
      </c>
      <c r="N922" s="9">
        <f t="shared" si="43"/>
        <v>350007</v>
      </c>
      <c r="S922" s="2">
        <f>_xlfn.XLOOKUP($A922,'[1]LISTA ETIQUETAS'!$O:$O,'[1]LISTA ETIQUETAS'!H:H,"",0)</f>
        <v>1</v>
      </c>
      <c r="T922" s="9">
        <f t="shared" si="44"/>
        <v>1</v>
      </c>
      <c r="U922" s="10" t="str">
        <f>IFERROR((VLOOKUP(A922,'links de acesso'!A:B,2,0)),"\\192.168.0.4\Produtos\PRODUTO_PRONTA_ENTREGA\static\IMAGENS_PRODUTOS\SEM IMAGEM.jpg")</f>
        <v>\\192.168.0.4\Produtos\PRODUTO_PRONTA_ENTREGA\static\IMAGENS_PRODUTOS\SEM IMAGEM.jpg</v>
      </c>
      <c r="V922" s="2"/>
    </row>
    <row r="923" spans="1:22" x14ac:dyDescent="0.25">
      <c r="A923" s="5">
        <v>350005</v>
      </c>
      <c r="B923" t="str">
        <f>IFERROR((VLOOKUP(A923,'[1]LISTA ETIQUETAS'!O:X,3,0)),"PRODUTO SEM ESTOQUE")</f>
        <v>EST MESA CENTRO MATISSE ORGANICA (BS CARV GRI) (TP CARV GRI)</v>
      </c>
      <c r="C923" s="10" t="str">
        <f>VLOOKUP(A923,'[1]LISTA ETIQUETAS'!$O:$BT,57,0)</f>
        <v>CLAMI MESA CENTRO</v>
      </c>
      <c r="D923" s="10" t="str">
        <f>VLOOKUP(A923,'[1]LISTA ETIQUETAS'!$O:$BT,58,0)</f>
        <v>MESA CENTRO MATISSE ORGANICA (RBD)</v>
      </c>
      <c r="E923" s="11">
        <f>IF(VLOOKUP(A923,'[1]LISTA ETIQUETAS'!O:W,4,0)="",(VLOOKUP(A923,'[1]LISTA ETIQUETAS'!O:W,6,0)),(VLOOKUP(A923,'[1]LISTA ETIQUETAS'!O:W,4,0)))</f>
        <v>1.9</v>
      </c>
      <c r="F923" s="11">
        <f>IF(VLOOKUP(A923,'[1]LISTA ETIQUETAS'!O:W,5,0)="",(VLOOKUP(A923,'[1]LISTA ETIQUETAS'!O:W,7,0)),(VLOOKUP(A923,'[1]LISTA ETIQUETAS'!O:W,5,0)))</f>
        <v>1.8</v>
      </c>
      <c r="G923" s="11">
        <f>IFERROR((VLOOKUP(A923,'[1]LISTA ETIQUETAS'!O:X,8,0)),"")</f>
        <v>0.3</v>
      </c>
      <c r="H923" s="11">
        <f>IFERROR((VLOOKUP(A923,'[1]LISTA ETIQUETAS'!O:X,9,0)),"")</f>
        <v>0</v>
      </c>
      <c r="I923" s="12">
        <f>IFERROR((VLOOKUP(A923,'[1]LISTA ETIQUETAS'!O:Y,11,0)),"")</f>
        <v>35157.29</v>
      </c>
      <c r="J923" s="6">
        <f>VLOOKUP(A923,'[1]LISTA ETIQUETAS'!$O:$Z,12,0)</f>
        <v>0.4</v>
      </c>
      <c r="K923" s="12">
        <f t="shared" si="42"/>
        <v>21094.374</v>
      </c>
      <c r="L923" s="7" t="str">
        <f>IF(VLOOKUP(A923,'[1]LISTA ETIQUETAS'!O:AB,14,0)="","",(VLOOKUP(A923,'[1]LISTA ETIQUETAS'!O:AB,14,0)))</f>
        <v/>
      </c>
      <c r="M923" s="8">
        <f>VLOOKUP(A923,'[1]LISTA ETIQUETAS'!$O:$BR,56,0)</f>
        <v>0</v>
      </c>
      <c r="N923" s="9">
        <f t="shared" si="43"/>
        <v>350005</v>
      </c>
      <c r="S923" s="2">
        <f>_xlfn.XLOOKUP($A923,'[1]LISTA ETIQUETAS'!$O:$O,'[1]LISTA ETIQUETAS'!H:H,"",0)</f>
        <v>1</v>
      </c>
      <c r="T923" s="9">
        <f t="shared" si="44"/>
        <v>1</v>
      </c>
      <c r="U923" s="10" t="str">
        <f>IFERROR((VLOOKUP(A923,'links de acesso'!A:B,2,0)),"\\192.168.0.4\Produtos\PRODUTO_PRONTA_ENTREGA\static\IMAGENS_PRODUTOS\SEM IMAGEM.jpg")</f>
        <v>\\192.168.0.4\Produtos\PRODUTO_PRONTA_ENTREGA\static\IMAGENS_PRODUTOS\MESA CENTRO MATISSE_350005.jpg</v>
      </c>
      <c r="V923" s="2"/>
    </row>
    <row r="924" spans="1:22" x14ac:dyDescent="0.25">
      <c r="A924" s="5">
        <v>334173</v>
      </c>
      <c r="B924" t="str">
        <f>IFERROR((VLOOKUP(A924,'[1]LISTA ETIQUETAS'!O:X,3,0)),"PRODUTO SEM ESTOQUE")</f>
        <v>EST MESA CENTRO MATIZ (MOD 01) (CARRARA) (MAD A CINAM 05)</v>
      </c>
      <c r="C924" s="10" t="str">
        <f>VLOOKUP(A924,'[1]LISTA ETIQUETAS'!$O:$BT,57,0)</f>
        <v>CLAMI MESA CENTRO</v>
      </c>
      <c r="D924" s="10" t="str">
        <f>VLOOKUP(A924,'[1]LISTA ETIQUETAS'!$O:$BT,58,0)</f>
        <v>MESA CENTRO MATIZ</v>
      </c>
      <c r="E924" s="11">
        <f>IF(VLOOKUP(A924,'[1]LISTA ETIQUETAS'!O:W,4,0)="",(VLOOKUP(A924,'[1]LISTA ETIQUETAS'!O:W,6,0)),(VLOOKUP(A924,'[1]LISTA ETIQUETAS'!O:W,4,0)))</f>
        <v>1.63</v>
      </c>
      <c r="F924" s="11">
        <f>IF(VLOOKUP(A924,'[1]LISTA ETIQUETAS'!O:W,5,0)="",(VLOOKUP(A924,'[1]LISTA ETIQUETAS'!O:W,7,0)),(VLOOKUP(A924,'[1]LISTA ETIQUETAS'!O:W,5,0)))</f>
        <v>0.43</v>
      </c>
      <c r="G924" s="11">
        <f>IFERROR((VLOOKUP(A924,'[1]LISTA ETIQUETAS'!O:X,8,0)),"")</f>
        <v>0.25</v>
      </c>
      <c r="H924" s="11">
        <f>IFERROR((VLOOKUP(A924,'[1]LISTA ETIQUETAS'!O:X,9,0)),"")</f>
        <v>0</v>
      </c>
      <c r="I924" s="12">
        <f>IFERROR((VLOOKUP(A924,'[1]LISTA ETIQUETAS'!O:Y,11,0)),"")</f>
        <v>38703.75</v>
      </c>
      <c r="J924" s="6">
        <f>VLOOKUP(A924,'[1]LISTA ETIQUETAS'!$O:$Z,12,0)</f>
        <v>0.5</v>
      </c>
      <c r="K924" s="12">
        <f t="shared" si="42"/>
        <v>19351.875</v>
      </c>
      <c r="L924" s="7" t="str">
        <f>IF(VLOOKUP(A924,'[1]LISTA ETIQUETAS'!O:AB,14,0)="","",(VLOOKUP(A924,'[1]LISTA ETIQUETAS'!O:AB,14,0)))</f>
        <v/>
      </c>
      <c r="M924" s="8">
        <f>VLOOKUP(A924,'[1]LISTA ETIQUETAS'!$O:$BR,56,0)</f>
        <v>0</v>
      </c>
      <c r="N924" s="9">
        <f t="shared" si="43"/>
        <v>334173</v>
      </c>
      <c r="S924" s="2">
        <f>_xlfn.XLOOKUP($A924,'[1]LISTA ETIQUETAS'!$O:$O,'[1]LISTA ETIQUETAS'!H:H,"",0)</f>
        <v>1</v>
      </c>
      <c r="T924" s="9">
        <f t="shared" si="44"/>
        <v>1</v>
      </c>
      <c r="U924" s="10" t="str">
        <f>IFERROR((VLOOKUP(A924,'links de acesso'!A:B,2,0)),"\\192.168.0.4\Produtos\PRODUTO_PRONTA_ENTREGA\static\IMAGENS_PRODUTOS\SEM IMAGEM.jpg")</f>
        <v>\\192.168.0.4\Produtos\PRODUTO_PRONTA_ENTREGA\static\IMAGENS_PRODUTOS\SEM IMAGEM.jpg</v>
      </c>
      <c r="V924" s="2"/>
    </row>
    <row r="925" spans="1:22" x14ac:dyDescent="0.25">
      <c r="A925" s="5">
        <v>334174</v>
      </c>
      <c r="B925" t="str">
        <f>IFERROR((VLOOKUP(A925,'[1]LISTA ETIQUETAS'!O:X,3,0)),"PRODUTO SEM ESTOQUE")</f>
        <v>EST MESA CENTRO MATIZ (MOD 02) (MAD A CINAM 05) PT FSC</v>
      </c>
      <c r="C925" s="10" t="str">
        <f>VLOOKUP(A925,'[1]LISTA ETIQUETAS'!$O:$BT,57,0)</f>
        <v>CLAMI MESA CENTRO</v>
      </c>
      <c r="D925" s="10" t="str">
        <f>VLOOKUP(A925,'[1]LISTA ETIQUETAS'!$O:$BT,58,0)</f>
        <v>MESA CENTRO MATIZ</v>
      </c>
      <c r="E925" s="11">
        <f>IF(VLOOKUP(A925,'[1]LISTA ETIQUETAS'!O:W,4,0)="",(VLOOKUP(A925,'[1]LISTA ETIQUETAS'!O:W,6,0)),(VLOOKUP(A925,'[1]LISTA ETIQUETAS'!O:W,4,0)))</f>
        <v>1.63</v>
      </c>
      <c r="F925" s="11">
        <f>IF(VLOOKUP(A925,'[1]LISTA ETIQUETAS'!O:W,5,0)="",(VLOOKUP(A925,'[1]LISTA ETIQUETAS'!O:W,7,0)),(VLOOKUP(A925,'[1]LISTA ETIQUETAS'!O:W,5,0)))</f>
        <v>0.52</v>
      </c>
      <c r="G925" s="11">
        <f>IFERROR((VLOOKUP(A925,'[1]LISTA ETIQUETAS'!O:X,8,0)),"")</f>
        <v>0.25</v>
      </c>
      <c r="H925" s="11">
        <f>IFERROR((VLOOKUP(A925,'[1]LISTA ETIQUETAS'!O:X,9,0)),"")</f>
        <v>0</v>
      </c>
      <c r="I925" s="12">
        <f>IFERROR((VLOOKUP(A925,'[1]LISTA ETIQUETAS'!O:Y,11,0)),"")</f>
        <v>18130.78</v>
      </c>
      <c r="J925" s="6">
        <f>VLOOKUP(A925,'[1]LISTA ETIQUETAS'!$O:$Z,12,0)</f>
        <v>0.5</v>
      </c>
      <c r="K925" s="12">
        <f t="shared" si="42"/>
        <v>9065.39</v>
      </c>
      <c r="L925" s="7" t="str">
        <f>IF(VLOOKUP(A925,'[1]LISTA ETIQUETAS'!O:AB,14,0)="","",(VLOOKUP(A925,'[1]LISTA ETIQUETAS'!O:AB,14,0)))</f>
        <v/>
      </c>
      <c r="M925" s="8">
        <f>VLOOKUP(A925,'[1]LISTA ETIQUETAS'!$O:$BR,56,0)</f>
        <v>0</v>
      </c>
      <c r="N925" s="9">
        <f t="shared" si="43"/>
        <v>334174</v>
      </c>
      <c r="S925" s="2">
        <f>_xlfn.XLOOKUP($A925,'[1]LISTA ETIQUETAS'!$O:$O,'[1]LISTA ETIQUETAS'!H:H,"",0)</f>
        <v>1</v>
      </c>
      <c r="T925" s="9">
        <f t="shared" si="44"/>
        <v>1</v>
      </c>
      <c r="U925" s="10" t="str">
        <f>IFERROR((VLOOKUP(A925,'links de acesso'!A:B,2,0)),"\\192.168.0.4\Produtos\PRODUTO_PRONTA_ENTREGA\static\IMAGENS_PRODUTOS\SEM IMAGEM.jpg")</f>
        <v>\\192.168.0.4\Produtos\PRODUTO_PRONTA_ENTREGA\static\IMAGENS_PRODUTOS\MESA CENTRO MATIZ MOD 02_334174.jpg</v>
      </c>
      <c r="V925" s="2"/>
    </row>
    <row r="926" spans="1:22" x14ac:dyDescent="0.25">
      <c r="A926" s="5">
        <v>231142</v>
      </c>
      <c r="B926" t="str">
        <f>IFERROR((VLOOKUP(A926,'[1]LISTA ETIQUETAS'!O:X,3,0)),"PRODUTO SEM ESTOQUE")</f>
        <v>EST MESA CENTRO MATIZ (MOD 01) (NERO) (MAD B FREIJO NT)</v>
      </c>
      <c r="C926" s="10" t="str">
        <f>VLOOKUP(A926,'[1]LISTA ETIQUETAS'!$O:$BT,57,0)</f>
        <v>CLAMI MESA CENTRO</v>
      </c>
      <c r="D926" s="10" t="str">
        <f>VLOOKUP(A926,'[1]LISTA ETIQUETAS'!$O:$BT,58,0)</f>
        <v>MESA CENTRO MATIZ</v>
      </c>
      <c r="E926" s="11">
        <f>IF(VLOOKUP(A926,'[1]LISTA ETIQUETAS'!O:W,4,0)="",(VLOOKUP(A926,'[1]LISTA ETIQUETAS'!O:W,6,0)),(VLOOKUP(A926,'[1]LISTA ETIQUETAS'!O:W,4,0)))</f>
        <v>1.83</v>
      </c>
      <c r="F926" s="11">
        <f>IF(VLOOKUP(A926,'[1]LISTA ETIQUETAS'!O:W,5,0)="",(VLOOKUP(A926,'[1]LISTA ETIQUETAS'!O:W,7,0)),(VLOOKUP(A926,'[1]LISTA ETIQUETAS'!O:W,5,0)))</f>
        <v>0.43</v>
      </c>
      <c r="G926" s="11">
        <f>IFERROR((VLOOKUP(A926,'[1]LISTA ETIQUETAS'!O:X,8,0)),"")</f>
        <v>0.25</v>
      </c>
      <c r="H926" s="11">
        <f>IFERROR((VLOOKUP(A926,'[1]LISTA ETIQUETAS'!O:X,9,0)),"")</f>
        <v>0</v>
      </c>
      <c r="I926" s="12">
        <f>IFERROR((VLOOKUP(A926,'[1]LISTA ETIQUETAS'!O:Y,11,0)),"")</f>
        <v>45690.097999999998</v>
      </c>
      <c r="J926" s="6">
        <f>VLOOKUP(A926,'[1]LISTA ETIQUETAS'!$O:$Z,12,0)</f>
        <v>0.35</v>
      </c>
      <c r="K926" s="12">
        <f t="shared" si="42"/>
        <v>29698.563699999999</v>
      </c>
      <c r="L926" s="7" t="str">
        <f>IF(VLOOKUP(A926,'[1]LISTA ETIQUETAS'!O:AB,14,0)="","",(VLOOKUP(A926,'[1]LISTA ETIQUETAS'!O:AB,14,0)))</f>
        <v/>
      </c>
      <c r="M926" s="8">
        <f>VLOOKUP(A926,'[1]LISTA ETIQUETAS'!$O:$BR,56,0)</f>
        <v>0</v>
      </c>
      <c r="N926" s="9">
        <f t="shared" si="43"/>
        <v>231142</v>
      </c>
      <c r="S926" s="2">
        <f>_xlfn.XLOOKUP($A926,'[1]LISTA ETIQUETAS'!$O:$O,'[1]LISTA ETIQUETAS'!H:H,"",0)</f>
        <v>1</v>
      </c>
      <c r="T926" s="9">
        <f t="shared" si="44"/>
        <v>1</v>
      </c>
      <c r="U926" s="10" t="str">
        <f>IFERROR((VLOOKUP(A926,'links de acesso'!A:B,2,0)),"\\192.168.0.4\Produtos\PRODUTO_PRONTA_ENTREGA\static\IMAGENS_PRODUTOS\SEM IMAGEM.jpg")</f>
        <v>\\192.168.0.4\Produtos\PRODUTO_PRONTA_ENTREGA\static\IMAGENS_PRODUTOS\MESA CENTRO MATIZ MOD1_231142.jpg</v>
      </c>
      <c r="V926" s="2"/>
    </row>
    <row r="927" spans="1:22" x14ac:dyDescent="0.25">
      <c r="A927" s="5">
        <v>171836</v>
      </c>
      <c r="B927" t="str">
        <f>IFERROR((VLOOKUP(A927,'[1]LISTA ETIQUETAS'!O:X,3,0)),"PRODUTO SEM ESTOQUE")</f>
        <v>EST MESA CENTRO MATRIZ (LAMINA MAPLE EBANIZADA)</v>
      </c>
      <c r="C927" s="10" t="str">
        <f>VLOOKUP(A927,'[1]LISTA ETIQUETAS'!$O:$BT,57,0)</f>
        <v>CLAMI MESA CENTRO</v>
      </c>
      <c r="D927" s="10" t="str">
        <f>VLOOKUP(A927,'[1]LISTA ETIQUETAS'!$O:$BT,58,0)</f>
        <v>MESA CENTRO MATRIZ (FL)</v>
      </c>
      <c r="E927" s="11">
        <f>IF(VLOOKUP(A927,'[1]LISTA ETIQUETAS'!O:W,4,0)="",(VLOOKUP(A927,'[1]LISTA ETIQUETAS'!O:W,6,0)),(VLOOKUP(A927,'[1]LISTA ETIQUETAS'!O:W,4,0)))</f>
        <v>2.2999999999999998</v>
      </c>
      <c r="F927" s="11">
        <f>IF(VLOOKUP(A927,'[1]LISTA ETIQUETAS'!O:W,5,0)="",(VLOOKUP(A927,'[1]LISTA ETIQUETAS'!O:W,7,0)),(VLOOKUP(A927,'[1]LISTA ETIQUETAS'!O:W,5,0)))</f>
        <v>0.8</v>
      </c>
      <c r="G927" s="11">
        <f>IFERROR((VLOOKUP(A927,'[1]LISTA ETIQUETAS'!O:X,8,0)),"")</f>
        <v>0.3</v>
      </c>
      <c r="H927" s="11">
        <f>IFERROR((VLOOKUP(A927,'[1]LISTA ETIQUETAS'!O:X,9,0)),"")</f>
        <v>0</v>
      </c>
      <c r="I927" s="12">
        <f>IFERROR((VLOOKUP(A927,'[1]LISTA ETIQUETAS'!O:Y,11,0)),"")</f>
        <v>21148.25</v>
      </c>
      <c r="J927" s="6">
        <f>VLOOKUP(A927,'[1]LISTA ETIQUETAS'!$O:$Z,12,0)</f>
        <v>0.7</v>
      </c>
      <c r="K927" s="12">
        <f t="shared" si="42"/>
        <v>6344.4750000000004</v>
      </c>
      <c r="L927" s="7" t="str">
        <f>IF(VLOOKUP(A927,'[1]LISTA ETIQUETAS'!O:AB,14,0)="","",(VLOOKUP(A927,'[1]LISTA ETIQUETAS'!O:AB,14,0)))</f>
        <v/>
      </c>
      <c r="M927" s="8">
        <f>VLOOKUP(A927,'[1]LISTA ETIQUETAS'!$O:$BR,56,0)</f>
        <v>0</v>
      </c>
      <c r="N927" s="9">
        <f t="shared" si="43"/>
        <v>171836</v>
      </c>
      <c r="S927" s="2">
        <f>_xlfn.XLOOKUP($A927,'[1]LISTA ETIQUETAS'!$O:$O,'[1]LISTA ETIQUETAS'!H:H,"",0)</f>
        <v>1</v>
      </c>
      <c r="T927" s="9">
        <f t="shared" si="44"/>
        <v>1</v>
      </c>
      <c r="U927" s="10" t="str">
        <f>IFERROR((VLOOKUP(A927,'links de acesso'!A:B,2,0)),"\\192.168.0.4\Produtos\PRODUTO_PRONTA_ENTREGA\static\IMAGENS_PRODUTOS\SEM IMAGEM.jpg")</f>
        <v>\\192.168.0.4\Produtos\PRODUTO_PRONTA_ENTREGA\static\IMAGENS_PRODUTOS\MESA CENTRO MATRIZ_171836.jpg</v>
      </c>
      <c r="V927" s="2"/>
    </row>
    <row r="928" spans="1:22" x14ac:dyDescent="0.25">
      <c r="A928" s="5">
        <v>255008</v>
      </c>
      <c r="B928" t="str">
        <f>IFERROR((VLOOKUP(A928,'[1]LISTA ETIQUETAS'!O:X,3,0)),"PRODUTO SEM ESTOQUE")</f>
        <v>EST MESA CENTRO MATRIZ (LACA BRANCA BRILHO)</v>
      </c>
      <c r="C928" s="10" t="str">
        <f>VLOOKUP(A928,'[1]LISTA ETIQUETAS'!$O:$BT,57,0)</f>
        <v>CLAMI MESA CENTRO</v>
      </c>
      <c r="D928" s="10" t="str">
        <f>VLOOKUP(A928,'[1]LISTA ETIQUETAS'!$O:$BT,58,0)</f>
        <v>MESA CENTRO MATRIZ (FL)</v>
      </c>
      <c r="E928" s="11">
        <f>IF(VLOOKUP(A928,'[1]LISTA ETIQUETAS'!O:W,4,0)="",(VLOOKUP(A928,'[1]LISTA ETIQUETAS'!O:W,6,0)),(VLOOKUP(A928,'[1]LISTA ETIQUETAS'!O:W,4,0)))</f>
        <v>1.7</v>
      </c>
      <c r="F928" s="11">
        <f>IF(VLOOKUP(A928,'[1]LISTA ETIQUETAS'!O:W,5,0)="",(VLOOKUP(A928,'[1]LISTA ETIQUETAS'!O:W,7,0)),(VLOOKUP(A928,'[1]LISTA ETIQUETAS'!O:W,5,0)))</f>
        <v>0.5</v>
      </c>
      <c r="G928" s="11">
        <f>IFERROR((VLOOKUP(A928,'[1]LISTA ETIQUETAS'!O:X,8,0)),"")</f>
        <v>0.35</v>
      </c>
      <c r="H928" s="11">
        <f>IFERROR((VLOOKUP(A928,'[1]LISTA ETIQUETAS'!O:X,9,0)),"")</f>
        <v>0</v>
      </c>
      <c r="I928" s="12">
        <f>IFERROR((VLOOKUP(A928,'[1]LISTA ETIQUETAS'!O:Y,11,0)),"")</f>
        <v>13449.83</v>
      </c>
      <c r="J928" s="6">
        <f>VLOOKUP(A928,'[1]LISTA ETIQUETAS'!$O:$Z,12,0)</f>
        <v>0.6</v>
      </c>
      <c r="K928" s="12">
        <f t="shared" si="42"/>
        <v>5379.9320000000007</v>
      </c>
      <c r="L928" s="7" t="str">
        <f>IF(VLOOKUP(A928,'[1]LISTA ETIQUETAS'!O:AB,14,0)="","",(VLOOKUP(A928,'[1]LISTA ETIQUETAS'!O:AB,14,0)))</f>
        <v/>
      </c>
      <c r="M928" s="8">
        <f>VLOOKUP(A928,'[1]LISTA ETIQUETAS'!$O:$BR,56,0)</f>
        <v>0</v>
      </c>
      <c r="N928" s="9">
        <f t="shared" si="43"/>
        <v>255008</v>
      </c>
      <c r="S928" s="2">
        <f>_xlfn.XLOOKUP($A928,'[1]LISTA ETIQUETAS'!$O:$O,'[1]LISTA ETIQUETAS'!H:H,"",0)</f>
        <v>1</v>
      </c>
      <c r="T928" s="9">
        <f t="shared" si="44"/>
        <v>1</v>
      </c>
      <c r="U928" s="10" t="str">
        <f>IFERROR((VLOOKUP(A928,'links de acesso'!A:B,2,0)),"\\192.168.0.4\Produtos\PRODUTO_PRONTA_ENTREGA\static\IMAGENS_PRODUTOS\SEM IMAGEM.jpg")</f>
        <v>\\192.168.0.4\Produtos\PRODUTO_PRONTA_ENTREGA\static\IMAGENS_PRODUTOS\MESA CENTRO MATRIZ_255008.jpg</v>
      </c>
      <c r="V928" s="2"/>
    </row>
    <row r="929" spans="1:22" x14ac:dyDescent="0.25">
      <c r="A929" s="5">
        <v>128948</v>
      </c>
      <c r="B929" t="str">
        <f>IFERROR((VLOOKUP(A929,'[1]LISTA ETIQUETAS'!O:X,3,0)),"PRODUTO SEM ESTOQUE")</f>
        <v>EST MESA CENTRO MOENA (INOX) (ESPELHO PRATA)</v>
      </c>
      <c r="C929" s="10" t="str">
        <f>VLOOKUP(A929,'[1]LISTA ETIQUETAS'!$O:$BT,57,0)</f>
        <v>CLAMI MESA CENTRO</v>
      </c>
      <c r="D929" s="10" t="str">
        <f>VLOOKUP(A929,'[1]LISTA ETIQUETAS'!$O:$BT,58,0)</f>
        <v>MESA CENTRO MOENA (FL)</v>
      </c>
      <c r="E929" s="11">
        <f>IF(VLOOKUP(A929,'[1]LISTA ETIQUETAS'!O:W,4,0)="",(VLOOKUP(A929,'[1]LISTA ETIQUETAS'!O:W,6,0)),(VLOOKUP(A929,'[1]LISTA ETIQUETAS'!O:W,4,0)))</f>
        <v>1.26</v>
      </c>
      <c r="F929" s="11">
        <f>IF(VLOOKUP(A929,'[1]LISTA ETIQUETAS'!O:W,5,0)="",(VLOOKUP(A929,'[1]LISTA ETIQUETAS'!O:W,7,0)),(VLOOKUP(A929,'[1]LISTA ETIQUETAS'!O:W,5,0)))</f>
        <v>1.1000000000000001</v>
      </c>
      <c r="G929" s="11">
        <f>IFERROR((VLOOKUP(A929,'[1]LISTA ETIQUETAS'!O:X,8,0)),"")</f>
        <v>0.3</v>
      </c>
      <c r="H929" s="11">
        <f>IFERROR((VLOOKUP(A929,'[1]LISTA ETIQUETAS'!O:X,9,0)),"")</f>
        <v>0</v>
      </c>
      <c r="I929" s="12">
        <f>IFERROR((VLOOKUP(A929,'[1]LISTA ETIQUETAS'!O:Y,11,0)),"")</f>
        <v>14508.53</v>
      </c>
      <c r="J929" s="6">
        <f>VLOOKUP(A929,'[1]LISTA ETIQUETAS'!$O:$Z,12,0)</f>
        <v>0.7</v>
      </c>
      <c r="K929" s="12">
        <f t="shared" si="42"/>
        <v>4352.5590000000011</v>
      </c>
      <c r="L929" s="7" t="str">
        <f>IF(VLOOKUP(A929,'[1]LISTA ETIQUETAS'!O:AB,14,0)="","",(VLOOKUP(A929,'[1]LISTA ETIQUETAS'!O:AB,14,0)))</f>
        <v/>
      </c>
      <c r="M929" s="8">
        <f>VLOOKUP(A929,'[1]LISTA ETIQUETAS'!$O:$BR,56,0)</f>
        <v>0</v>
      </c>
      <c r="N929" s="9">
        <f t="shared" si="43"/>
        <v>128948</v>
      </c>
      <c r="S929" s="2">
        <f>_xlfn.XLOOKUP($A929,'[1]LISTA ETIQUETAS'!$O:$O,'[1]LISTA ETIQUETAS'!H:H,"",0)</f>
        <v>1</v>
      </c>
      <c r="T929" s="9">
        <f t="shared" si="44"/>
        <v>1</v>
      </c>
      <c r="U929" s="10" t="str">
        <f>IFERROR((VLOOKUP(A929,'links de acesso'!A:B,2,0)),"\\192.168.0.4\Produtos\PRODUTO_PRONTA_ENTREGA\static\IMAGENS_PRODUTOS\SEM IMAGEM.jpg")</f>
        <v>\\192.168.0.4\Produtos\PRODUTO_PRONTA_ENTREGA\static\IMAGENS_PRODUTOS\MESA CENTRO MOENA_128948.jpg</v>
      </c>
      <c r="V929" s="2"/>
    </row>
    <row r="930" spans="1:22" x14ac:dyDescent="0.25">
      <c r="A930" s="5">
        <v>379864</v>
      </c>
      <c r="B930" t="str">
        <f>IFERROR((VLOOKUP(A930,'[1]LISTA ETIQUETAS'!O:X,3,0)),"PRODUTO SEM ESTOQUE")</f>
        <v>EST BASE CENTRO MONDRIAN (LAMINA NOGUEIRA)</v>
      </c>
      <c r="C930" s="10" t="str">
        <f>VLOOKUP(A930,'[1]LISTA ETIQUETAS'!$O:$BT,57,0)</f>
        <v>CLAMI MESA CENTRO</v>
      </c>
      <c r="D930" s="10" t="str">
        <f>VLOOKUP(A930,'[1]LISTA ETIQUETAS'!$O:$BT,58,0)</f>
        <v>MESA CENTRO MONDRIAN (RBD)</v>
      </c>
      <c r="E930" s="11">
        <f>IF(VLOOKUP(A930,'[1]LISTA ETIQUETAS'!O:W,4,0)="",(VLOOKUP(A930,'[1]LISTA ETIQUETAS'!O:W,6,0)),(VLOOKUP(A930,'[1]LISTA ETIQUETAS'!O:W,4,0)))</f>
        <v>0.9</v>
      </c>
      <c r="F930" s="11">
        <f>IF(VLOOKUP(A930,'[1]LISTA ETIQUETAS'!O:W,5,0)="",(VLOOKUP(A930,'[1]LISTA ETIQUETAS'!O:W,7,0)),(VLOOKUP(A930,'[1]LISTA ETIQUETAS'!O:W,5,0)))</f>
        <v>0.9</v>
      </c>
      <c r="G930" s="11">
        <f>IFERROR((VLOOKUP(A930,'[1]LISTA ETIQUETAS'!O:X,8,0)),"")</f>
        <v>0.24</v>
      </c>
      <c r="H930" s="11">
        <f>IFERROR((VLOOKUP(A930,'[1]LISTA ETIQUETAS'!O:X,9,0)),"")</f>
        <v>0</v>
      </c>
      <c r="I930" s="12">
        <f>IFERROR((VLOOKUP(A930,'[1]LISTA ETIQUETAS'!O:Y,11,0)),"")</f>
        <v>22325.91</v>
      </c>
      <c r="J930" s="6">
        <f>VLOOKUP(A930,'[1]LISTA ETIQUETAS'!$O:$Z,12,0)</f>
        <v>0.35</v>
      </c>
      <c r="K930" s="12">
        <f t="shared" si="42"/>
        <v>14511.8415</v>
      </c>
      <c r="L930" s="7" t="str">
        <f>IF(VLOOKUP(A930,'[1]LISTA ETIQUETAS'!O:AB,14,0)="","",(VLOOKUP(A930,'[1]LISTA ETIQUETAS'!O:AB,14,0)))</f>
        <v>HU</v>
      </c>
      <c r="M930" s="8" t="str">
        <f>VLOOKUP(A930,'[1]LISTA ETIQUETAS'!$O:$BR,56,0)</f>
        <v>379866 | 379864</v>
      </c>
      <c r="N930" s="9" t="str">
        <f t="shared" si="43"/>
        <v>379866 | 379864</v>
      </c>
      <c r="S930" s="2">
        <f>_xlfn.XLOOKUP($A930,'[1]LISTA ETIQUETAS'!$O:$O,'[1]LISTA ETIQUETAS'!H:H,"",0)</f>
        <v>2</v>
      </c>
      <c r="T930" s="9">
        <f t="shared" si="44"/>
        <v>2</v>
      </c>
      <c r="U930" s="10" t="str">
        <f>IFERROR((VLOOKUP(A930,'links de acesso'!A:B,2,0)),"\\192.168.0.4\Produtos\PRODUTO_PRONTA_ENTREGA\static\IMAGENS_PRODUTOS\SEM IMAGEM.jpg")</f>
        <v>\\192.168.0.4\Produtos\PRODUTO_PRONTA_ENTREGA\static\IMAGENS_PRODUTOS\MESA CENTRO MONDRIAN_379864_379866.jpg</v>
      </c>
      <c r="V930" s="2"/>
    </row>
    <row r="931" spans="1:22" x14ac:dyDescent="0.25">
      <c r="A931" s="5">
        <v>379866</v>
      </c>
      <c r="B931" t="str">
        <f>IFERROR((VLOOKUP(A931,'[1]LISTA ETIQUETAS'!O:X,3,0)),"PRODUTO SEM ESTOQUE")</f>
        <v>EST TAMPO MONDRIAN (PEDRA 1) (BRANCO PARANA LEVIGADO)</v>
      </c>
      <c r="C931" s="10" t="str">
        <f>VLOOKUP(A931,'[1]LISTA ETIQUETAS'!$O:$BT,57,0)</f>
        <v>CLAMI MESA CENTRO</v>
      </c>
      <c r="D931" s="10" t="str">
        <f>VLOOKUP(A931,'[1]LISTA ETIQUETAS'!$O:$BT,58,0)</f>
        <v>MESA CENTRO MONDRIAN (RBD)</v>
      </c>
      <c r="E931" s="11">
        <f>IF(VLOOKUP(A931,'[1]LISTA ETIQUETAS'!O:W,4,0)="",(VLOOKUP(A931,'[1]LISTA ETIQUETAS'!O:W,6,0)),(VLOOKUP(A931,'[1]LISTA ETIQUETAS'!O:W,4,0)))</f>
        <v>0.9</v>
      </c>
      <c r="F931" s="11">
        <f>IF(VLOOKUP(A931,'[1]LISTA ETIQUETAS'!O:W,5,0)="",(VLOOKUP(A931,'[1]LISTA ETIQUETAS'!O:W,7,0)),(VLOOKUP(A931,'[1]LISTA ETIQUETAS'!O:W,5,0)))</f>
        <v>0.9</v>
      </c>
      <c r="G931" s="11">
        <f>IFERROR((VLOOKUP(A931,'[1]LISTA ETIQUETAS'!O:X,8,0)),"")</f>
        <v>0.02</v>
      </c>
      <c r="H931" s="11">
        <f>IFERROR((VLOOKUP(A931,'[1]LISTA ETIQUETAS'!O:X,9,0)),"")</f>
        <v>0</v>
      </c>
      <c r="I931" s="12">
        <f>IFERROR((VLOOKUP(A931,'[1]LISTA ETIQUETAS'!O:Y,11,0)),"")</f>
        <v>22325.91</v>
      </c>
      <c r="J931" s="6">
        <f>VLOOKUP(A931,'[1]LISTA ETIQUETAS'!$O:$Z,12,0)</f>
        <v>0.35</v>
      </c>
      <c r="K931" s="12">
        <f t="shared" si="42"/>
        <v>14511.8415</v>
      </c>
      <c r="L931" s="7" t="str">
        <f>IF(VLOOKUP(A931,'[1]LISTA ETIQUETAS'!O:AB,14,0)="","",(VLOOKUP(A931,'[1]LISTA ETIQUETAS'!O:AB,14,0)))</f>
        <v>HU</v>
      </c>
      <c r="M931" s="8" t="str">
        <f>VLOOKUP(A931,'[1]LISTA ETIQUETAS'!$O:$BR,56,0)</f>
        <v>379866 | 379864</v>
      </c>
      <c r="N931" s="9" t="str">
        <f t="shared" si="43"/>
        <v>379866 | 379864</v>
      </c>
      <c r="S931" s="2">
        <f>_xlfn.XLOOKUP($A931,'[1]LISTA ETIQUETAS'!$O:$O,'[1]LISTA ETIQUETAS'!H:H,"",0)</f>
        <v>1</v>
      </c>
      <c r="T931" s="9">
        <f t="shared" si="44"/>
        <v>1</v>
      </c>
      <c r="U931" s="10" t="str">
        <f>IFERROR((VLOOKUP(A931,'links de acesso'!A:B,2,0)),"\\192.168.0.4\Produtos\PRODUTO_PRONTA_ENTREGA\static\IMAGENS_PRODUTOS\SEM IMAGEM.jpg")</f>
        <v>\\192.168.0.4\Produtos\PRODUTO_PRONTA_ENTREGA\static\IMAGENS_PRODUTOS\MESA CENTRO MONDRIAN_379864_379866.jpg</v>
      </c>
      <c r="V931" s="2"/>
    </row>
    <row r="932" spans="1:22" x14ac:dyDescent="0.25">
      <c r="A932" s="5">
        <v>379864</v>
      </c>
      <c r="B932" t="str">
        <f>IFERROR((VLOOKUP(A932,'[1]LISTA ETIQUETAS'!O:X,3,0)),"PRODUTO SEM ESTOQUE")</f>
        <v>EST BASE CENTRO MONDRIAN (LAMINA NOGUEIRA)</v>
      </c>
      <c r="C932" s="10" t="str">
        <f>VLOOKUP(A932,'[1]LISTA ETIQUETAS'!$O:$BT,57,0)</f>
        <v>CLAMI MESA CENTRO</v>
      </c>
      <c r="D932" s="10" t="str">
        <f>VLOOKUP(A932,'[1]LISTA ETIQUETAS'!$O:$BT,58,0)</f>
        <v>MESA CENTRO MONDRIAN (RBD)</v>
      </c>
      <c r="E932" s="11">
        <f>IF(VLOOKUP(A932,'[1]LISTA ETIQUETAS'!O:W,4,0)="",(VLOOKUP(A932,'[1]LISTA ETIQUETAS'!O:W,6,0)),(VLOOKUP(A932,'[1]LISTA ETIQUETAS'!O:W,4,0)))</f>
        <v>0.9</v>
      </c>
      <c r="F932" s="11">
        <f>IF(VLOOKUP(A932,'[1]LISTA ETIQUETAS'!O:W,5,0)="",(VLOOKUP(A932,'[1]LISTA ETIQUETAS'!O:W,7,0)),(VLOOKUP(A932,'[1]LISTA ETIQUETAS'!O:W,5,0)))</f>
        <v>0.9</v>
      </c>
      <c r="G932" s="11">
        <f>IFERROR((VLOOKUP(A932,'[1]LISTA ETIQUETAS'!O:X,8,0)),"")</f>
        <v>0.24</v>
      </c>
      <c r="H932" s="11">
        <f>IFERROR((VLOOKUP(A932,'[1]LISTA ETIQUETAS'!O:X,9,0)),"")</f>
        <v>0</v>
      </c>
      <c r="I932" s="12">
        <f>IFERROR((VLOOKUP(A932,'[1]LISTA ETIQUETAS'!O:Y,11,0)),"")</f>
        <v>22325.91</v>
      </c>
      <c r="J932" s="6">
        <f>VLOOKUP(A932,'[1]LISTA ETIQUETAS'!$O:$Z,12,0)</f>
        <v>0.35</v>
      </c>
      <c r="K932" s="12">
        <f t="shared" si="42"/>
        <v>14511.8415</v>
      </c>
      <c r="L932" s="7" t="str">
        <f>IF(VLOOKUP(A932,'[1]LISTA ETIQUETAS'!O:AB,14,0)="","",(VLOOKUP(A932,'[1]LISTA ETIQUETAS'!O:AB,14,0)))</f>
        <v>HU</v>
      </c>
      <c r="M932" s="8" t="str">
        <f>VLOOKUP(A932,'[1]LISTA ETIQUETAS'!$O:$BR,56,0)</f>
        <v>379866 | 379864</v>
      </c>
      <c r="N932" s="9" t="str">
        <f t="shared" si="43"/>
        <v>379866 | 379864</v>
      </c>
      <c r="S932" s="2">
        <f>_xlfn.XLOOKUP($A932,'[1]LISTA ETIQUETAS'!$O:$O,'[1]LISTA ETIQUETAS'!H:H,"",0)</f>
        <v>2</v>
      </c>
      <c r="T932" s="9">
        <f t="shared" si="44"/>
        <v>2</v>
      </c>
      <c r="U932" s="10" t="str">
        <f>IFERROR((VLOOKUP(A932,'links de acesso'!A:B,2,0)),"\\192.168.0.4\Produtos\PRODUTO_PRONTA_ENTREGA\static\IMAGENS_PRODUTOS\SEM IMAGEM.jpg")</f>
        <v>\\192.168.0.4\Produtos\PRODUTO_PRONTA_ENTREGA\static\IMAGENS_PRODUTOS\MESA CENTRO MONDRIAN_379864_379866.jpg</v>
      </c>
      <c r="V932" s="2"/>
    </row>
    <row r="933" spans="1:22" x14ac:dyDescent="0.25">
      <c r="A933" s="5">
        <v>379866</v>
      </c>
      <c r="B933" t="str">
        <f>IFERROR((VLOOKUP(A933,'[1]LISTA ETIQUETAS'!O:X,3,0)),"PRODUTO SEM ESTOQUE")</f>
        <v>EST TAMPO MONDRIAN (PEDRA 1) (BRANCO PARANA LEVIGADO)</v>
      </c>
      <c r="C933" s="10" t="str">
        <f>VLOOKUP(A933,'[1]LISTA ETIQUETAS'!$O:$BT,57,0)</f>
        <v>CLAMI MESA CENTRO</v>
      </c>
      <c r="D933" s="10" t="str">
        <f>VLOOKUP(A933,'[1]LISTA ETIQUETAS'!$O:$BT,58,0)</f>
        <v>MESA CENTRO MONDRIAN (RBD)</v>
      </c>
      <c r="E933" s="11">
        <f>IF(VLOOKUP(A933,'[1]LISTA ETIQUETAS'!O:W,4,0)="",(VLOOKUP(A933,'[1]LISTA ETIQUETAS'!O:W,6,0)),(VLOOKUP(A933,'[1]LISTA ETIQUETAS'!O:W,4,0)))</f>
        <v>0.9</v>
      </c>
      <c r="F933" s="11">
        <f>IF(VLOOKUP(A933,'[1]LISTA ETIQUETAS'!O:W,5,0)="",(VLOOKUP(A933,'[1]LISTA ETIQUETAS'!O:W,7,0)),(VLOOKUP(A933,'[1]LISTA ETIQUETAS'!O:W,5,0)))</f>
        <v>0.9</v>
      </c>
      <c r="G933" s="11">
        <f>IFERROR((VLOOKUP(A933,'[1]LISTA ETIQUETAS'!O:X,8,0)),"")</f>
        <v>0.02</v>
      </c>
      <c r="H933" s="11">
        <f>IFERROR((VLOOKUP(A933,'[1]LISTA ETIQUETAS'!O:X,9,0)),"")</f>
        <v>0</v>
      </c>
      <c r="I933" s="12">
        <f>IFERROR((VLOOKUP(A933,'[1]LISTA ETIQUETAS'!O:Y,11,0)),"")</f>
        <v>22325.91</v>
      </c>
      <c r="J933" s="6">
        <f>VLOOKUP(A933,'[1]LISTA ETIQUETAS'!$O:$Z,12,0)</f>
        <v>0.35</v>
      </c>
      <c r="K933" s="12">
        <f t="shared" si="42"/>
        <v>14511.8415</v>
      </c>
      <c r="L933" s="7" t="str">
        <f>IF(VLOOKUP(A933,'[1]LISTA ETIQUETAS'!O:AB,14,0)="","",(VLOOKUP(A933,'[1]LISTA ETIQUETAS'!O:AB,14,0)))</f>
        <v>HU</v>
      </c>
      <c r="M933" s="8" t="str">
        <f>VLOOKUP(A933,'[1]LISTA ETIQUETAS'!$O:$BR,56,0)</f>
        <v>379866 | 379864</v>
      </c>
      <c r="N933" s="9" t="str">
        <f t="shared" si="43"/>
        <v>379866 | 379864</v>
      </c>
      <c r="S933" s="2">
        <f>_xlfn.XLOOKUP($A933,'[1]LISTA ETIQUETAS'!$O:$O,'[1]LISTA ETIQUETAS'!H:H,"",0)</f>
        <v>1</v>
      </c>
      <c r="T933" s="9">
        <f t="shared" si="44"/>
        <v>1</v>
      </c>
      <c r="U933" s="10" t="str">
        <f>IFERROR((VLOOKUP(A933,'links de acesso'!A:B,2,0)),"\\192.168.0.4\Produtos\PRODUTO_PRONTA_ENTREGA\static\IMAGENS_PRODUTOS\SEM IMAGEM.jpg")</f>
        <v>\\192.168.0.4\Produtos\PRODUTO_PRONTA_ENTREGA\static\IMAGENS_PRODUTOS\MESA CENTRO MONDRIAN_379864_379866.jpg</v>
      </c>
      <c r="V933" s="2"/>
    </row>
    <row r="934" spans="1:22" x14ac:dyDescent="0.25">
      <c r="A934" s="5">
        <v>379868</v>
      </c>
      <c r="B934" t="str">
        <f>IFERROR((VLOOKUP(A934,'[1]LISTA ETIQUETAS'!O:X,3,0)),"PRODUTO SEM ESTOQUE")</f>
        <v>EST BASE CENTRO MONDRIAN (LAMINA CARV BRANCO)</v>
      </c>
      <c r="C934" s="10" t="str">
        <f>VLOOKUP(A934,'[1]LISTA ETIQUETAS'!$O:$BT,57,0)</f>
        <v>CLAMI MESA CENTRO</v>
      </c>
      <c r="D934" s="10" t="str">
        <f>VLOOKUP(A934,'[1]LISTA ETIQUETAS'!$O:$BT,58,0)</f>
        <v>MESA CENTRO MONDRIAN (RBD)</v>
      </c>
      <c r="E934" s="11">
        <f>IF(VLOOKUP(A934,'[1]LISTA ETIQUETAS'!O:W,4,0)="",(VLOOKUP(A934,'[1]LISTA ETIQUETAS'!O:W,6,0)),(VLOOKUP(A934,'[1]LISTA ETIQUETAS'!O:W,4,0)))</f>
        <v>1.8</v>
      </c>
      <c r="F934" s="11">
        <f>IF(VLOOKUP(A934,'[1]LISTA ETIQUETAS'!O:W,5,0)="",(VLOOKUP(A934,'[1]LISTA ETIQUETAS'!O:W,7,0)),(VLOOKUP(A934,'[1]LISTA ETIQUETAS'!O:W,5,0)))</f>
        <v>0.45</v>
      </c>
      <c r="G934" s="11">
        <f>IFERROR((VLOOKUP(A934,'[1]LISTA ETIQUETAS'!O:X,8,0)),"")</f>
        <v>0.24</v>
      </c>
      <c r="H934" s="11">
        <f>IFERROR((VLOOKUP(A934,'[1]LISTA ETIQUETAS'!O:X,9,0)),"")</f>
        <v>0</v>
      </c>
      <c r="I934" s="12">
        <f>IFERROR((VLOOKUP(A934,'[1]LISTA ETIQUETAS'!O:Y,11,0)),"")</f>
        <v>23418.53</v>
      </c>
      <c r="J934" s="6">
        <f>VLOOKUP(A934,'[1]LISTA ETIQUETAS'!$O:$Z,12,0)</f>
        <v>0.5</v>
      </c>
      <c r="K934" s="12">
        <f t="shared" si="42"/>
        <v>11709.264999999999</v>
      </c>
      <c r="L934" s="7" t="str">
        <f>IF(VLOOKUP(A934,'[1]LISTA ETIQUETAS'!O:AB,14,0)="","",(VLOOKUP(A934,'[1]LISTA ETIQUETAS'!O:AB,14,0)))</f>
        <v>IS</v>
      </c>
      <c r="M934" s="8" t="str">
        <f>VLOOKUP(A934,'[1]LISTA ETIQUETAS'!$O:$BR,56,0)</f>
        <v>380411 | 379868</v>
      </c>
      <c r="N934" s="9" t="str">
        <f t="shared" si="43"/>
        <v>380411 | 379868</v>
      </c>
      <c r="S934" s="2">
        <f>_xlfn.XLOOKUP($A934,'[1]LISTA ETIQUETAS'!$O:$O,'[1]LISTA ETIQUETAS'!H:H,"",0)</f>
        <v>4</v>
      </c>
      <c r="T934" s="9">
        <f t="shared" si="44"/>
        <v>4</v>
      </c>
      <c r="U934" s="10" t="str">
        <f>IFERROR((VLOOKUP(A934,'links de acesso'!A:B,2,0)),"\\192.168.0.4\Produtos\PRODUTO_PRONTA_ENTREGA\static\IMAGENS_PRODUTOS\SEM IMAGEM.jpg")</f>
        <v>\\192.168.0.4\Produtos\PRODUTO_PRONTA_ENTREGA\static\IMAGENS_PRODUTOS\SEM IMAGEM.jpg</v>
      </c>
      <c r="V934" s="2"/>
    </row>
    <row r="935" spans="1:22" x14ac:dyDescent="0.25">
      <c r="A935" s="5">
        <v>380411</v>
      </c>
      <c r="B935" t="str">
        <f>IFERROR((VLOOKUP(A935,'[1]LISTA ETIQUETAS'!O:X,3,0)),"PRODUTO SEM ESTOQUE")</f>
        <v>EST TAMPO MONDRIAN (PEDRA 1) (BRANCO PARANA LEVIGADO)</v>
      </c>
      <c r="C935" s="10" t="str">
        <f>VLOOKUP(A935,'[1]LISTA ETIQUETAS'!$O:$BT,57,0)</f>
        <v>CLAMI MESA CENTRO</v>
      </c>
      <c r="D935" s="10" t="str">
        <f>VLOOKUP(A935,'[1]LISTA ETIQUETAS'!$O:$BT,58,0)</f>
        <v>MESA CENTRO MONDRIAN (RBD)</v>
      </c>
      <c r="E935" s="11">
        <f>IF(VLOOKUP(A935,'[1]LISTA ETIQUETAS'!O:W,4,0)="",(VLOOKUP(A935,'[1]LISTA ETIQUETAS'!O:W,6,0)),(VLOOKUP(A935,'[1]LISTA ETIQUETAS'!O:W,4,0)))</f>
        <v>1.8</v>
      </c>
      <c r="F935" s="11">
        <f>IF(VLOOKUP(A935,'[1]LISTA ETIQUETAS'!O:W,5,0)="",(VLOOKUP(A935,'[1]LISTA ETIQUETAS'!O:W,7,0)),(VLOOKUP(A935,'[1]LISTA ETIQUETAS'!O:W,5,0)))</f>
        <v>0.45</v>
      </c>
      <c r="G935" s="11">
        <f>IFERROR((VLOOKUP(A935,'[1]LISTA ETIQUETAS'!O:X,8,0)),"")</f>
        <v>0.02</v>
      </c>
      <c r="H935" s="11">
        <f>IFERROR((VLOOKUP(A935,'[1]LISTA ETIQUETAS'!O:X,9,0)),"")</f>
        <v>0</v>
      </c>
      <c r="I935" s="12">
        <f>IFERROR((VLOOKUP(A935,'[1]LISTA ETIQUETAS'!O:Y,11,0)),"")</f>
        <v>23418.53</v>
      </c>
      <c r="J935" s="6">
        <f>VLOOKUP(A935,'[1]LISTA ETIQUETAS'!$O:$Z,12,0)</f>
        <v>0.5</v>
      </c>
      <c r="K935" s="12">
        <f t="shared" si="42"/>
        <v>11709.264999999999</v>
      </c>
      <c r="L935" s="7" t="str">
        <f>IF(VLOOKUP(A935,'[1]LISTA ETIQUETAS'!O:AB,14,0)="","",(VLOOKUP(A935,'[1]LISTA ETIQUETAS'!O:AB,14,0)))</f>
        <v>IS</v>
      </c>
      <c r="M935" s="8" t="str">
        <f>VLOOKUP(A935,'[1]LISTA ETIQUETAS'!$O:$BR,56,0)</f>
        <v>380411 | 379868</v>
      </c>
      <c r="N935" s="9" t="str">
        <f t="shared" si="43"/>
        <v>380411 | 379868</v>
      </c>
      <c r="S935" s="2">
        <f>_xlfn.XLOOKUP($A935,'[1]LISTA ETIQUETAS'!$O:$O,'[1]LISTA ETIQUETAS'!H:H,"",0)</f>
        <v>1</v>
      </c>
      <c r="T935" s="9">
        <f t="shared" si="44"/>
        <v>1</v>
      </c>
      <c r="U935" s="10" t="str">
        <f>IFERROR((VLOOKUP(A935,'links de acesso'!A:B,2,0)),"\\192.168.0.4\Produtos\PRODUTO_PRONTA_ENTREGA\static\IMAGENS_PRODUTOS\SEM IMAGEM.jpg")</f>
        <v>\\192.168.0.4\Produtos\PRODUTO_PRONTA_ENTREGA\static\IMAGENS_PRODUTOS\SEM IMAGEM.jpg</v>
      </c>
      <c r="V935" s="2"/>
    </row>
    <row r="936" spans="1:22" x14ac:dyDescent="0.25">
      <c r="A936" s="5">
        <v>380411</v>
      </c>
      <c r="B936" t="str">
        <f>IFERROR((VLOOKUP(A936,'[1]LISTA ETIQUETAS'!O:X,3,0)),"PRODUTO SEM ESTOQUE")</f>
        <v>EST TAMPO MONDRIAN (PEDRA 1) (BRANCO PARANA LEVIGADO)</v>
      </c>
      <c r="C936" s="10" t="str">
        <f>VLOOKUP(A936,'[1]LISTA ETIQUETAS'!$O:$BT,57,0)</f>
        <v>CLAMI MESA CENTRO</v>
      </c>
      <c r="D936" s="10" t="str">
        <f>VLOOKUP(A936,'[1]LISTA ETIQUETAS'!$O:$BT,58,0)</f>
        <v>MESA CENTRO MONDRIAN (RBD)</v>
      </c>
      <c r="E936" s="11">
        <f>IF(VLOOKUP(A936,'[1]LISTA ETIQUETAS'!O:W,4,0)="",(VLOOKUP(A936,'[1]LISTA ETIQUETAS'!O:W,6,0)),(VLOOKUP(A936,'[1]LISTA ETIQUETAS'!O:W,4,0)))</f>
        <v>1.8</v>
      </c>
      <c r="F936" s="11">
        <f>IF(VLOOKUP(A936,'[1]LISTA ETIQUETAS'!O:W,5,0)="",(VLOOKUP(A936,'[1]LISTA ETIQUETAS'!O:W,7,0)),(VLOOKUP(A936,'[1]LISTA ETIQUETAS'!O:W,5,0)))</f>
        <v>0.45</v>
      </c>
      <c r="G936" s="11">
        <f>IFERROR((VLOOKUP(A936,'[1]LISTA ETIQUETAS'!O:X,8,0)),"")</f>
        <v>0.02</v>
      </c>
      <c r="H936" s="11">
        <f>IFERROR((VLOOKUP(A936,'[1]LISTA ETIQUETAS'!O:X,9,0)),"")</f>
        <v>0</v>
      </c>
      <c r="I936" s="12">
        <f>IFERROR((VLOOKUP(A936,'[1]LISTA ETIQUETAS'!O:Y,11,0)),"")</f>
        <v>23418.53</v>
      </c>
      <c r="J936" s="6">
        <f>VLOOKUP(A936,'[1]LISTA ETIQUETAS'!$O:$Z,12,0)</f>
        <v>0.5</v>
      </c>
      <c r="K936" s="12">
        <f t="shared" si="42"/>
        <v>11709.264999999999</v>
      </c>
      <c r="L936" s="7" t="str">
        <f>IF(VLOOKUP(A936,'[1]LISTA ETIQUETAS'!O:AB,14,0)="","",(VLOOKUP(A936,'[1]LISTA ETIQUETAS'!O:AB,14,0)))</f>
        <v>IS</v>
      </c>
      <c r="M936" s="8" t="str">
        <f>VLOOKUP(A936,'[1]LISTA ETIQUETAS'!$O:$BR,56,0)</f>
        <v>380411 | 379868</v>
      </c>
      <c r="N936" s="9" t="str">
        <f t="shared" si="43"/>
        <v>380411 | 379868</v>
      </c>
      <c r="S936" s="2">
        <f>_xlfn.XLOOKUP($A936,'[1]LISTA ETIQUETAS'!$O:$O,'[1]LISTA ETIQUETAS'!H:H,"",0)</f>
        <v>1</v>
      </c>
      <c r="T936" s="9">
        <f t="shared" si="44"/>
        <v>1</v>
      </c>
      <c r="U936" s="10" t="str">
        <f>IFERROR((VLOOKUP(A936,'links de acesso'!A:B,2,0)),"\\192.168.0.4\Produtos\PRODUTO_PRONTA_ENTREGA\static\IMAGENS_PRODUTOS\SEM IMAGEM.jpg")</f>
        <v>\\192.168.0.4\Produtos\PRODUTO_PRONTA_ENTREGA\static\IMAGENS_PRODUTOS\SEM IMAGEM.jpg</v>
      </c>
      <c r="V936" s="2"/>
    </row>
    <row r="937" spans="1:22" x14ac:dyDescent="0.25">
      <c r="A937" s="5">
        <v>379868</v>
      </c>
      <c r="B937" t="str">
        <f>IFERROR((VLOOKUP(A937,'[1]LISTA ETIQUETAS'!O:X,3,0)),"PRODUTO SEM ESTOQUE")</f>
        <v>EST BASE CENTRO MONDRIAN (LAMINA CARV BRANCO)</v>
      </c>
      <c r="C937" s="10" t="str">
        <f>VLOOKUP(A937,'[1]LISTA ETIQUETAS'!$O:$BT,57,0)</f>
        <v>CLAMI MESA CENTRO</v>
      </c>
      <c r="D937" s="10" t="str">
        <f>VLOOKUP(A937,'[1]LISTA ETIQUETAS'!$O:$BT,58,0)</f>
        <v>MESA CENTRO MONDRIAN (RBD)</v>
      </c>
      <c r="E937" s="11">
        <f>IF(VLOOKUP(A937,'[1]LISTA ETIQUETAS'!O:W,4,0)="",(VLOOKUP(A937,'[1]LISTA ETIQUETAS'!O:W,6,0)),(VLOOKUP(A937,'[1]LISTA ETIQUETAS'!O:W,4,0)))</f>
        <v>1.8</v>
      </c>
      <c r="F937" s="11">
        <f>IF(VLOOKUP(A937,'[1]LISTA ETIQUETAS'!O:W,5,0)="",(VLOOKUP(A937,'[1]LISTA ETIQUETAS'!O:W,7,0)),(VLOOKUP(A937,'[1]LISTA ETIQUETAS'!O:W,5,0)))</f>
        <v>0.45</v>
      </c>
      <c r="G937" s="11">
        <f>IFERROR((VLOOKUP(A937,'[1]LISTA ETIQUETAS'!O:X,8,0)),"")</f>
        <v>0.24</v>
      </c>
      <c r="H937" s="11">
        <f>IFERROR((VLOOKUP(A937,'[1]LISTA ETIQUETAS'!O:X,9,0)),"")</f>
        <v>0</v>
      </c>
      <c r="I937" s="12">
        <f>IFERROR((VLOOKUP(A937,'[1]LISTA ETIQUETAS'!O:Y,11,0)),"")</f>
        <v>23418.53</v>
      </c>
      <c r="J937" s="6">
        <f>VLOOKUP(A937,'[1]LISTA ETIQUETAS'!$O:$Z,12,0)</f>
        <v>0.5</v>
      </c>
      <c r="K937" s="12">
        <f t="shared" si="42"/>
        <v>11709.264999999999</v>
      </c>
      <c r="L937" s="7" t="str">
        <f>IF(VLOOKUP(A937,'[1]LISTA ETIQUETAS'!O:AB,14,0)="","",(VLOOKUP(A937,'[1]LISTA ETIQUETAS'!O:AB,14,0)))</f>
        <v>IS</v>
      </c>
      <c r="M937" s="8" t="str">
        <f>VLOOKUP(A937,'[1]LISTA ETIQUETAS'!$O:$BR,56,0)</f>
        <v>380411 | 379868</v>
      </c>
      <c r="N937" s="9" t="str">
        <f t="shared" si="43"/>
        <v>380411 | 379868</v>
      </c>
      <c r="S937" s="2">
        <f>_xlfn.XLOOKUP($A937,'[1]LISTA ETIQUETAS'!$O:$O,'[1]LISTA ETIQUETAS'!H:H,"",0)</f>
        <v>4</v>
      </c>
      <c r="T937" s="9">
        <f t="shared" si="44"/>
        <v>4</v>
      </c>
      <c r="U937" s="10" t="str">
        <f>IFERROR((VLOOKUP(A937,'links de acesso'!A:B,2,0)),"\\192.168.0.4\Produtos\PRODUTO_PRONTA_ENTREGA\static\IMAGENS_PRODUTOS\SEM IMAGEM.jpg")</f>
        <v>\\192.168.0.4\Produtos\PRODUTO_PRONTA_ENTREGA\static\IMAGENS_PRODUTOS\SEM IMAGEM.jpg</v>
      </c>
      <c r="V937" s="2"/>
    </row>
    <row r="938" spans="1:22" x14ac:dyDescent="0.25">
      <c r="A938" s="5">
        <v>379864</v>
      </c>
      <c r="B938" t="str">
        <f>IFERROR((VLOOKUP(A938,'[1]LISTA ETIQUETAS'!O:X,3,0)),"PRODUTO SEM ESTOQUE")</f>
        <v>EST BASE CENTRO MONDRIAN (LAMINA NOGUEIRA)</v>
      </c>
      <c r="C938" s="10" t="str">
        <f>VLOOKUP(A938,'[1]LISTA ETIQUETAS'!$O:$BT,57,0)</f>
        <v>CLAMI MESA CENTRO</v>
      </c>
      <c r="D938" s="10" t="str">
        <f>VLOOKUP(A938,'[1]LISTA ETIQUETAS'!$O:$BT,58,0)</f>
        <v>MESA CENTRO MONDRIAN (RBD)</v>
      </c>
      <c r="E938" s="11">
        <f>IF(VLOOKUP(A938,'[1]LISTA ETIQUETAS'!O:W,4,0)="",(VLOOKUP(A938,'[1]LISTA ETIQUETAS'!O:W,6,0)),(VLOOKUP(A938,'[1]LISTA ETIQUETAS'!O:W,4,0)))</f>
        <v>0.9</v>
      </c>
      <c r="F938" s="11">
        <f>IF(VLOOKUP(A938,'[1]LISTA ETIQUETAS'!O:W,5,0)="",(VLOOKUP(A938,'[1]LISTA ETIQUETAS'!O:W,7,0)),(VLOOKUP(A938,'[1]LISTA ETIQUETAS'!O:W,5,0)))</f>
        <v>0.9</v>
      </c>
      <c r="G938" s="11">
        <f>IFERROR((VLOOKUP(A938,'[1]LISTA ETIQUETAS'!O:X,8,0)),"")</f>
        <v>0.24</v>
      </c>
      <c r="H938" s="11">
        <f>IFERROR((VLOOKUP(A938,'[1]LISTA ETIQUETAS'!O:X,9,0)),"")</f>
        <v>0</v>
      </c>
      <c r="I938" s="12">
        <f>IFERROR((VLOOKUP(A938,'[1]LISTA ETIQUETAS'!O:Y,11,0)),"")</f>
        <v>22325.91</v>
      </c>
      <c r="J938" s="6">
        <f>VLOOKUP(A938,'[1]LISTA ETIQUETAS'!$O:$Z,12,0)</f>
        <v>0.35</v>
      </c>
      <c r="K938" s="12">
        <f t="shared" si="42"/>
        <v>14511.8415</v>
      </c>
      <c r="L938" s="7" t="str">
        <f>IF(VLOOKUP(A938,'[1]LISTA ETIQUETAS'!O:AB,14,0)="","",(VLOOKUP(A938,'[1]LISTA ETIQUETAS'!O:AB,14,0)))</f>
        <v>HU</v>
      </c>
      <c r="M938" s="8" t="str">
        <f>VLOOKUP(A938,'[1]LISTA ETIQUETAS'!$O:$BR,56,0)</f>
        <v>379866 | 379864</v>
      </c>
      <c r="N938" s="9" t="str">
        <f t="shared" si="43"/>
        <v>379866 | 379864</v>
      </c>
      <c r="S938" s="2">
        <f>_xlfn.XLOOKUP($A938,'[1]LISTA ETIQUETAS'!$O:$O,'[1]LISTA ETIQUETAS'!H:H,"",0)</f>
        <v>2</v>
      </c>
      <c r="T938" s="9">
        <f t="shared" si="44"/>
        <v>2</v>
      </c>
      <c r="U938" s="10" t="str">
        <f>IFERROR((VLOOKUP(A938,'links de acesso'!A:B,2,0)),"\\192.168.0.4\Produtos\PRODUTO_PRONTA_ENTREGA\static\IMAGENS_PRODUTOS\SEM IMAGEM.jpg")</f>
        <v>\\192.168.0.4\Produtos\PRODUTO_PRONTA_ENTREGA\static\IMAGENS_PRODUTOS\MESA CENTRO MONDRIAN_379864_379866.jpg</v>
      </c>
      <c r="V938" s="2"/>
    </row>
    <row r="939" spans="1:22" x14ac:dyDescent="0.25">
      <c r="A939" s="5">
        <v>381897</v>
      </c>
      <c r="B939" t="str">
        <f>IFERROR((VLOOKUP(A939,'[1]LISTA ETIQUETAS'!O:X,3,0)),"PRODUTO SEM ESTOQUE")</f>
        <v>EST TAMPO MONDRIAN (PEDRA 1) (BRANCO PARANA POLIDO)</v>
      </c>
      <c r="C939" s="10" t="str">
        <f>VLOOKUP(A939,'[1]LISTA ETIQUETAS'!$O:$BT,57,0)</f>
        <v>CLAMI MESA CENTRO</v>
      </c>
      <c r="D939" s="10" t="str">
        <f>VLOOKUP(A939,'[1]LISTA ETIQUETAS'!$O:$BT,58,0)</f>
        <v>MESA CENTRO MONDRIAN (RBD)</v>
      </c>
      <c r="E939" s="11">
        <f>IF(VLOOKUP(A939,'[1]LISTA ETIQUETAS'!O:W,4,0)="",(VLOOKUP(A939,'[1]LISTA ETIQUETAS'!O:W,6,0)),(VLOOKUP(A939,'[1]LISTA ETIQUETAS'!O:W,4,0)))</f>
        <v>0.9</v>
      </c>
      <c r="F939" s="11">
        <f>IF(VLOOKUP(A939,'[1]LISTA ETIQUETAS'!O:W,5,0)="",(VLOOKUP(A939,'[1]LISTA ETIQUETAS'!O:W,7,0)),(VLOOKUP(A939,'[1]LISTA ETIQUETAS'!O:W,5,0)))</f>
        <v>0.9</v>
      </c>
      <c r="G939" s="11">
        <f>IFERROR((VLOOKUP(A939,'[1]LISTA ETIQUETAS'!O:X,8,0)),"")</f>
        <v>0.02</v>
      </c>
      <c r="H939" s="11">
        <f>IFERROR((VLOOKUP(A939,'[1]LISTA ETIQUETAS'!O:X,9,0)),"")</f>
        <v>0</v>
      </c>
      <c r="I939" s="12">
        <f>IFERROR((VLOOKUP(A939,'[1]LISTA ETIQUETAS'!O:Y,11,0)),"")</f>
        <v>22325.91</v>
      </c>
      <c r="J939" s="6">
        <f>VLOOKUP(A939,'[1]LISTA ETIQUETAS'!$O:$Z,12,0)</f>
        <v>0.35</v>
      </c>
      <c r="K939" s="12">
        <f t="shared" si="42"/>
        <v>14511.8415</v>
      </c>
      <c r="L939" s="7" t="str">
        <f>IF(VLOOKUP(A939,'[1]LISTA ETIQUETAS'!O:AB,14,0)="","",(VLOOKUP(A939,'[1]LISTA ETIQUETAS'!O:AB,14,0)))</f>
        <v>HT</v>
      </c>
      <c r="M939" s="8" t="str">
        <f>VLOOKUP(A939,'[1]LISTA ETIQUETAS'!$O:$BR,56,0)</f>
        <v>381897 | 379864</v>
      </c>
      <c r="N939" s="9" t="str">
        <f t="shared" si="43"/>
        <v>381897 | 379864</v>
      </c>
      <c r="S939" s="2">
        <f>_xlfn.XLOOKUP($A939,'[1]LISTA ETIQUETAS'!$O:$O,'[1]LISTA ETIQUETAS'!H:H,"",0)</f>
        <v>1</v>
      </c>
      <c r="T939" s="9">
        <f t="shared" si="44"/>
        <v>1</v>
      </c>
      <c r="U939" s="10" t="str">
        <f>IFERROR((VLOOKUP(A939,'links de acesso'!A:B,2,0)),"\\192.168.0.4\Produtos\PRODUTO_PRONTA_ENTREGA\static\IMAGENS_PRODUTOS\SEM IMAGEM.jpg")</f>
        <v>\\192.168.0.4\Produtos\PRODUTO_PRONTA_ENTREGA\static\IMAGENS_PRODUTOS\SEM IMAGEM.jpg</v>
      </c>
      <c r="V939" s="2"/>
    </row>
    <row r="940" spans="1:22" x14ac:dyDescent="0.25">
      <c r="A940" s="5">
        <v>379864</v>
      </c>
      <c r="B940" t="str">
        <f>IFERROR((VLOOKUP(A940,'[1]LISTA ETIQUETAS'!O:X,3,0)),"PRODUTO SEM ESTOQUE")</f>
        <v>EST BASE CENTRO MONDRIAN (LAMINA NOGUEIRA)</v>
      </c>
      <c r="C940" s="10" t="str">
        <f>VLOOKUP(A940,'[1]LISTA ETIQUETAS'!$O:$BT,57,0)</f>
        <v>CLAMI MESA CENTRO</v>
      </c>
      <c r="D940" s="10" t="str">
        <f>VLOOKUP(A940,'[1]LISTA ETIQUETAS'!$O:$BT,58,0)</f>
        <v>MESA CENTRO MONDRIAN (RBD)</v>
      </c>
      <c r="E940" s="11">
        <f>IF(VLOOKUP(A940,'[1]LISTA ETIQUETAS'!O:W,4,0)="",(VLOOKUP(A940,'[1]LISTA ETIQUETAS'!O:W,6,0)),(VLOOKUP(A940,'[1]LISTA ETIQUETAS'!O:W,4,0)))</f>
        <v>0.9</v>
      </c>
      <c r="F940" s="11">
        <f>IF(VLOOKUP(A940,'[1]LISTA ETIQUETAS'!O:W,5,0)="",(VLOOKUP(A940,'[1]LISTA ETIQUETAS'!O:W,7,0)),(VLOOKUP(A940,'[1]LISTA ETIQUETAS'!O:W,5,0)))</f>
        <v>0.9</v>
      </c>
      <c r="G940" s="11">
        <f>IFERROR((VLOOKUP(A940,'[1]LISTA ETIQUETAS'!O:X,8,0)),"")</f>
        <v>0.24</v>
      </c>
      <c r="H940" s="11">
        <f>IFERROR((VLOOKUP(A940,'[1]LISTA ETIQUETAS'!O:X,9,0)),"")</f>
        <v>0</v>
      </c>
      <c r="I940" s="12">
        <f>IFERROR((VLOOKUP(A940,'[1]LISTA ETIQUETAS'!O:Y,11,0)),"")</f>
        <v>22325.91</v>
      </c>
      <c r="J940" s="6">
        <f>VLOOKUP(A940,'[1]LISTA ETIQUETAS'!$O:$Z,12,0)</f>
        <v>0.35</v>
      </c>
      <c r="K940" s="12">
        <f t="shared" si="42"/>
        <v>14511.8415</v>
      </c>
      <c r="L940" s="7" t="str">
        <f>IF(VLOOKUP(A940,'[1]LISTA ETIQUETAS'!O:AB,14,0)="","",(VLOOKUP(A940,'[1]LISTA ETIQUETAS'!O:AB,14,0)))</f>
        <v>HU</v>
      </c>
      <c r="M940" s="8" t="str">
        <f>VLOOKUP(A940,'[1]LISTA ETIQUETAS'!$O:$BR,56,0)</f>
        <v>379866 | 379864</v>
      </c>
      <c r="N940" s="9" t="str">
        <f t="shared" si="43"/>
        <v>379866 | 379864</v>
      </c>
      <c r="S940" s="2">
        <f>_xlfn.XLOOKUP($A940,'[1]LISTA ETIQUETAS'!$O:$O,'[1]LISTA ETIQUETAS'!H:H,"",0)</f>
        <v>2</v>
      </c>
      <c r="T940" s="9">
        <f t="shared" si="44"/>
        <v>2</v>
      </c>
      <c r="U940" s="10" t="str">
        <f>IFERROR((VLOOKUP(A940,'links de acesso'!A:B,2,0)),"\\192.168.0.4\Produtos\PRODUTO_PRONTA_ENTREGA\static\IMAGENS_PRODUTOS\SEM IMAGEM.jpg")</f>
        <v>\\192.168.0.4\Produtos\PRODUTO_PRONTA_ENTREGA\static\IMAGENS_PRODUTOS\MESA CENTRO MONDRIAN_379864_379866.jpg</v>
      </c>
      <c r="V940" s="2"/>
    </row>
    <row r="941" spans="1:22" x14ac:dyDescent="0.25">
      <c r="A941" s="5">
        <v>381897</v>
      </c>
      <c r="B941" t="str">
        <f>IFERROR((VLOOKUP(A941,'[1]LISTA ETIQUETAS'!O:X,3,0)),"PRODUTO SEM ESTOQUE")</f>
        <v>EST TAMPO MONDRIAN (PEDRA 1) (BRANCO PARANA POLIDO)</v>
      </c>
      <c r="C941" s="10" t="str">
        <f>VLOOKUP(A941,'[1]LISTA ETIQUETAS'!$O:$BT,57,0)</f>
        <v>CLAMI MESA CENTRO</v>
      </c>
      <c r="D941" s="10" t="str">
        <f>VLOOKUP(A941,'[1]LISTA ETIQUETAS'!$O:$BT,58,0)</f>
        <v>MESA CENTRO MONDRIAN (RBD)</v>
      </c>
      <c r="E941" s="11">
        <f>IF(VLOOKUP(A941,'[1]LISTA ETIQUETAS'!O:W,4,0)="",(VLOOKUP(A941,'[1]LISTA ETIQUETAS'!O:W,6,0)),(VLOOKUP(A941,'[1]LISTA ETIQUETAS'!O:W,4,0)))</f>
        <v>0.9</v>
      </c>
      <c r="F941" s="11">
        <f>IF(VLOOKUP(A941,'[1]LISTA ETIQUETAS'!O:W,5,0)="",(VLOOKUP(A941,'[1]LISTA ETIQUETAS'!O:W,7,0)),(VLOOKUP(A941,'[1]LISTA ETIQUETAS'!O:W,5,0)))</f>
        <v>0.9</v>
      </c>
      <c r="G941" s="11">
        <f>IFERROR((VLOOKUP(A941,'[1]LISTA ETIQUETAS'!O:X,8,0)),"")</f>
        <v>0.02</v>
      </c>
      <c r="H941" s="11">
        <f>IFERROR((VLOOKUP(A941,'[1]LISTA ETIQUETAS'!O:X,9,0)),"")</f>
        <v>0</v>
      </c>
      <c r="I941" s="12">
        <f>IFERROR((VLOOKUP(A941,'[1]LISTA ETIQUETAS'!O:Y,11,0)),"")</f>
        <v>22325.91</v>
      </c>
      <c r="J941" s="6">
        <f>VLOOKUP(A941,'[1]LISTA ETIQUETAS'!$O:$Z,12,0)</f>
        <v>0.35</v>
      </c>
      <c r="K941" s="12">
        <f t="shared" si="42"/>
        <v>14511.8415</v>
      </c>
      <c r="L941" s="7" t="str">
        <f>IF(VLOOKUP(A941,'[1]LISTA ETIQUETAS'!O:AB,14,0)="","",(VLOOKUP(A941,'[1]LISTA ETIQUETAS'!O:AB,14,0)))</f>
        <v>HT</v>
      </c>
      <c r="M941" s="8" t="str">
        <f>VLOOKUP(A941,'[1]LISTA ETIQUETAS'!$O:$BR,56,0)</f>
        <v>381897 | 379864</v>
      </c>
      <c r="N941" s="9" t="str">
        <f t="shared" si="43"/>
        <v>381897 | 379864</v>
      </c>
      <c r="S941" s="2">
        <f>_xlfn.XLOOKUP($A941,'[1]LISTA ETIQUETAS'!$O:$O,'[1]LISTA ETIQUETAS'!H:H,"",0)</f>
        <v>1</v>
      </c>
      <c r="T941" s="9">
        <f t="shared" si="44"/>
        <v>1</v>
      </c>
      <c r="U941" s="10" t="str">
        <f>IFERROR((VLOOKUP(A941,'links de acesso'!A:B,2,0)),"\\192.168.0.4\Produtos\PRODUTO_PRONTA_ENTREGA\static\IMAGENS_PRODUTOS\SEM IMAGEM.jpg")</f>
        <v>\\192.168.0.4\Produtos\PRODUTO_PRONTA_ENTREGA\static\IMAGENS_PRODUTOS\SEM IMAGEM.jpg</v>
      </c>
      <c r="V941" s="2"/>
    </row>
    <row r="942" spans="1:22" x14ac:dyDescent="0.25">
      <c r="A942" s="5">
        <v>379864</v>
      </c>
      <c r="B942" t="str">
        <f>IFERROR((VLOOKUP(A942,'[1]LISTA ETIQUETAS'!O:X,3,0)),"PRODUTO SEM ESTOQUE")</f>
        <v>EST BASE CENTRO MONDRIAN (LAMINA NOGUEIRA)</v>
      </c>
      <c r="C942" s="10" t="str">
        <f>VLOOKUP(A942,'[1]LISTA ETIQUETAS'!$O:$BT,57,0)</f>
        <v>CLAMI MESA CENTRO</v>
      </c>
      <c r="D942" s="10" t="str">
        <f>VLOOKUP(A942,'[1]LISTA ETIQUETAS'!$O:$BT,58,0)</f>
        <v>MESA CENTRO MONDRIAN (RBD)</v>
      </c>
      <c r="E942" s="11">
        <f>IF(VLOOKUP(A942,'[1]LISTA ETIQUETAS'!O:W,4,0)="",(VLOOKUP(A942,'[1]LISTA ETIQUETAS'!O:W,6,0)),(VLOOKUP(A942,'[1]LISTA ETIQUETAS'!O:W,4,0)))</f>
        <v>0.9</v>
      </c>
      <c r="F942" s="11">
        <f>IF(VLOOKUP(A942,'[1]LISTA ETIQUETAS'!O:W,5,0)="",(VLOOKUP(A942,'[1]LISTA ETIQUETAS'!O:W,7,0)),(VLOOKUP(A942,'[1]LISTA ETIQUETAS'!O:W,5,0)))</f>
        <v>0.9</v>
      </c>
      <c r="G942" s="11">
        <f>IFERROR((VLOOKUP(A942,'[1]LISTA ETIQUETAS'!O:X,8,0)),"")</f>
        <v>0.24</v>
      </c>
      <c r="H942" s="11">
        <f>IFERROR((VLOOKUP(A942,'[1]LISTA ETIQUETAS'!O:X,9,0)),"")</f>
        <v>0</v>
      </c>
      <c r="I942" s="12">
        <f>IFERROR((VLOOKUP(A942,'[1]LISTA ETIQUETAS'!O:Y,11,0)),"")</f>
        <v>22325.91</v>
      </c>
      <c r="J942" s="6">
        <f>VLOOKUP(A942,'[1]LISTA ETIQUETAS'!$O:$Z,12,0)</f>
        <v>0.35</v>
      </c>
      <c r="K942" s="12">
        <f t="shared" si="42"/>
        <v>14511.8415</v>
      </c>
      <c r="L942" s="7" t="str">
        <f>IF(VLOOKUP(A942,'[1]LISTA ETIQUETAS'!O:AB,14,0)="","",(VLOOKUP(A942,'[1]LISTA ETIQUETAS'!O:AB,14,0)))</f>
        <v>HU</v>
      </c>
      <c r="M942" s="8" t="str">
        <f>VLOOKUP(A942,'[1]LISTA ETIQUETAS'!$O:$BR,56,0)</f>
        <v>379866 | 379864</v>
      </c>
      <c r="N942" s="9" t="str">
        <f t="shared" si="43"/>
        <v>379866 | 379864</v>
      </c>
      <c r="S942" s="2">
        <f>_xlfn.XLOOKUP($A942,'[1]LISTA ETIQUETAS'!$O:$O,'[1]LISTA ETIQUETAS'!H:H,"",0)</f>
        <v>2</v>
      </c>
      <c r="T942" s="9">
        <f t="shared" si="44"/>
        <v>2</v>
      </c>
      <c r="U942" s="10" t="str">
        <f>IFERROR((VLOOKUP(A942,'links de acesso'!A:B,2,0)),"\\192.168.0.4\Produtos\PRODUTO_PRONTA_ENTREGA\static\IMAGENS_PRODUTOS\SEM IMAGEM.jpg")</f>
        <v>\\192.168.0.4\Produtos\PRODUTO_PRONTA_ENTREGA\static\IMAGENS_PRODUTOS\MESA CENTRO MONDRIAN_379864_379866.jpg</v>
      </c>
      <c r="V942" s="2"/>
    </row>
    <row r="943" spans="1:22" x14ac:dyDescent="0.25">
      <c r="A943" s="5">
        <v>379866</v>
      </c>
      <c r="B943" t="str">
        <f>IFERROR((VLOOKUP(A943,'[1]LISTA ETIQUETAS'!O:X,3,0)),"PRODUTO SEM ESTOQUE")</f>
        <v>EST TAMPO MONDRIAN (PEDRA 1) (BRANCO PARANA LEVIGADO)</v>
      </c>
      <c r="C943" s="10" t="str">
        <f>VLOOKUP(A943,'[1]LISTA ETIQUETAS'!$O:$BT,57,0)</f>
        <v>CLAMI MESA CENTRO</v>
      </c>
      <c r="D943" s="10" t="str">
        <f>VLOOKUP(A943,'[1]LISTA ETIQUETAS'!$O:$BT,58,0)</f>
        <v>MESA CENTRO MONDRIAN (RBD)</v>
      </c>
      <c r="E943" s="11">
        <f>IF(VLOOKUP(A943,'[1]LISTA ETIQUETAS'!O:W,4,0)="",(VLOOKUP(A943,'[1]LISTA ETIQUETAS'!O:W,6,0)),(VLOOKUP(A943,'[1]LISTA ETIQUETAS'!O:W,4,0)))</f>
        <v>0.9</v>
      </c>
      <c r="F943" s="11">
        <f>IF(VLOOKUP(A943,'[1]LISTA ETIQUETAS'!O:W,5,0)="",(VLOOKUP(A943,'[1]LISTA ETIQUETAS'!O:W,7,0)),(VLOOKUP(A943,'[1]LISTA ETIQUETAS'!O:W,5,0)))</f>
        <v>0.9</v>
      </c>
      <c r="G943" s="11">
        <f>IFERROR((VLOOKUP(A943,'[1]LISTA ETIQUETAS'!O:X,8,0)),"")</f>
        <v>0.02</v>
      </c>
      <c r="H943" s="11">
        <f>IFERROR((VLOOKUP(A943,'[1]LISTA ETIQUETAS'!O:X,9,0)),"")</f>
        <v>0</v>
      </c>
      <c r="I943" s="12">
        <f>IFERROR((VLOOKUP(A943,'[1]LISTA ETIQUETAS'!O:Y,11,0)),"")</f>
        <v>22325.91</v>
      </c>
      <c r="J943" s="6">
        <f>VLOOKUP(A943,'[1]LISTA ETIQUETAS'!$O:$Z,12,0)</f>
        <v>0.35</v>
      </c>
      <c r="K943" s="12">
        <f t="shared" si="42"/>
        <v>14511.8415</v>
      </c>
      <c r="L943" s="7" t="str">
        <f>IF(VLOOKUP(A943,'[1]LISTA ETIQUETAS'!O:AB,14,0)="","",(VLOOKUP(A943,'[1]LISTA ETIQUETAS'!O:AB,14,0)))</f>
        <v>HU</v>
      </c>
      <c r="M943" s="8" t="str">
        <f>VLOOKUP(A943,'[1]LISTA ETIQUETAS'!$O:$BR,56,0)</f>
        <v>379866 | 379864</v>
      </c>
      <c r="N943" s="9" t="str">
        <f t="shared" si="43"/>
        <v>379866 | 379864</v>
      </c>
      <c r="S943" s="2">
        <f>_xlfn.XLOOKUP($A943,'[1]LISTA ETIQUETAS'!$O:$O,'[1]LISTA ETIQUETAS'!H:H,"",0)</f>
        <v>1</v>
      </c>
      <c r="T943" s="9">
        <f t="shared" si="44"/>
        <v>1</v>
      </c>
      <c r="U943" s="10" t="str">
        <f>IFERROR((VLOOKUP(A943,'links de acesso'!A:B,2,0)),"\\192.168.0.4\Produtos\PRODUTO_PRONTA_ENTREGA\static\IMAGENS_PRODUTOS\SEM IMAGEM.jpg")</f>
        <v>\\192.168.0.4\Produtos\PRODUTO_PRONTA_ENTREGA\static\IMAGENS_PRODUTOS\MESA CENTRO MONDRIAN_379864_379866.jpg</v>
      </c>
      <c r="V943" s="2"/>
    </row>
    <row r="944" spans="1:22" x14ac:dyDescent="0.25">
      <c r="A944" s="5">
        <v>379868</v>
      </c>
      <c r="B944" t="str">
        <f>IFERROR((VLOOKUP(A944,'[1]LISTA ETIQUETAS'!O:X,3,0)),"PRODUTO SEM ESTOQUE")</f>
        <v>EST BASE CENTRO MONDRIAN (LAMINA CARV BRANCO)</v>
      </c>
      <c r="C944" s="10" t="str">
        <f>VLOOKUP(A944,'[1]LISTA ETIQUETAS'!$O:$BT,57,0)</f>
        <v>CLAMI MESA CENTRO</v>
      </c>
      <c r="D944" s="10" t="str">
        <f>VLOOKUP(A944,'[1]LISTA ETIQUETAS'!$O:$BT,58,0)</f>
        <v>MESA CENTRO MONDRIAN (RBD)</v>
      </c>
      <c r="E944" s="11">
        <f>IF(VLOOKUP(A944,'[1]LISTA ETIQUETAS'!O:W,4,0)="",(VLOOKUP(A944,'[1]LISTA ETIQUETAS'!O:W,6,0)),(VLOOKUP(A944,'[1]LISTA ETIQUETAS'!O:W,4,0)))</f>
        <v>1.8</v>
      </c>
      <c r="F944" s="11">
        <f>IF(VLOOKUP(A944,'[1]LISTA ETIQUETAS'!O:W,5,0)="",(VLOOKUP(A944,'[1]LISTA ETIQUETAS'!O:W,7,0)),(VLOOKUP(A944,'[1]LISTA ETIQUETAS'!O:W,5,0)))</f>
        <v>0.45</v>
      </c>
      <c r="G944" s="11">
        <f>IFERROR((VLOOKUP(A944,'[1]LISTA ETIQUETAS'!O:X,8,0)),"")</f>
        <v>0.24</v>
      </c>
      <c r="H944" s="11">
        <f>IFERROR((VLOOKUP(A944,'[1]LISTA ETIQUETAS'!O:X,9,0)),"")</f>
        <v>0</v>
      </c>
      <c r="I944" s="12">
        <f>IFERROR((VLOOKUP(A944,'[1]LISTA ETIQUETAS'!O:Y,11,0)),"")</f>
        <v>23418.53</v>
      </c>
      <c r="J944" s="6">
        <f>VLOOKUP(A944,'[1]LISTA ETIQUETAS'!$O:$Z,12,0)</f>
        <v>0.5</v>
      </c>
      <c r="K944" s="12">
        <f t="shared" si="42"/>
        <v>11709.264999999999</v>
      </c>
      <c r="L944" s="7" t="str">
        <f>IF(VLOOKUP(A944,'[1]LISTA ETIQUETAS'!O:AB,14,0)="","",(VLOOKUP(A944,'[1]LISTA ETIQUETAS'!O:AB,14,0)))</f>
        <v>IS</v>
      </c>
      <c r="M944" s="8" t="str">
        <f>VLOOKUP(A944,'[1]LISTA ETIQUETAS'!$O:$BR,56,0)</f>
        <v>380411 | 379868</v>
      </c>
      <c r="N944" s="9" t="str">
        <f t="shared" si="43"/>
        <v>380411 | 379868</v>
      </c>
      <c r="S944" s="2">
        <f>_xlfn.XLOOKUP($A944,'[1]LISTA ETIQUETAS'!$O:$O,'[1]LISTA ETIQUETAS'!H:H,"",0)</f>
        <v>4</v>
      </c>
      <c r="T944" s="9">
        <f t="shared" si="44"/>
        <v>4</v>
      </c>
      <c r="U944" s="10" t="str">
        <f>IFERROR((VLOOKUP(A944,'links de acesso'!A:B,2,0)),"\\192.168.0.4\Produtos\PRODUTO_PRONTA_ENTREGA\static\IMAGENS_PRODUTOS\SEM IMAGEM.jpg")</f>
        <v>\\192.168.0.4\Produtos\PRODUTO_PRONTA_ENTREGA\static\IMAGENS_PRODUTOS\SEM IMAGEM.jpg</v>
      </c>
      <c r="V944" s="2"/>
    </row>
    <row r="945" spans="1:22" x14ac:dyDescent="0.25">
      <c r="A945" s="5">
        <v>379870</v>
      </c>
      <c r="B945" t="str">
        <f>IFERROR((VLOOKUP(A945,'[1]LISTA ETIQUETAS'!O:X,3,0)),"PRODUTO SEM ESTOQUE")</f>
        <v>EST TAMPO MONDRIAN (PEDRA 1) (EMERALD GREEN)</v>
      </c>
      <c r="C945" s="10" t="str">
        <f>VLOOKUP(A945,'[1]LISTA ETIQUETAS'!$O:$BT,57,0)</f>
        <v>CLAMI MESA CENTRO</v>
      </c>
      <c r="D945" s="10" t="str">
        <f>VLOOKUP(A945,'[1]LISTA ETIQUETAS'!$O:$BT,58,0)</f>
        <v>MESA CENTRO MONDRIAN (RBD)</v>
      </c>
      <c r="E945" s="11">
        <f>IF(VLOOKUP(A945,'[1]LISTA ETIQUETAS'!O:W,4,0)="",(VLOOKUP(A945,'[1]LISTA ETIQUETAS'!O:W,6,0)),(VLOOKUP(A945,'[1]LISTA ETIQUETAS'!O:W,4,0)))</f>
        <v>1.8</v>
      </c>
      <c r="F945" s="11">
        <f>IF(VLOOKUP(A945,'[1]LISTA ETIQUETAS'!O:W,5,0)="",(VLOOKUP(A945,'[1]LISTA ETIQUETAS'!O:W,7,0)),(VLOOKUP(A945,'[1]LISTA ETIQUETAS'!O:W,5,0)))</f>
        <v>0.45</v>
      </c>
      <c r="G945" s="11">
        <f>IFERROR((VLOOKUP(A945,'[1]LISTA ETIQUETAS'!O:X,8,0)),"")</f>
        <v>0.02</v>
      </c>
      <c r="H945" s="11">
        <f>IFERROR((VLOOKUP(A945,'[1]LISTA ETIQUETAS'!O:X,9,0)),"")</f>
        <v>0</v>
      </c>
      <c r="I945" s="12">
        <f>IFERROR((VLOOKUP(A945,'[1]LISTA ETIQUETAS'!O:Y,11,0)),"")</f>
        <v>23418.53</v>
      </c>
      <c r="J945" s="6">
        <f>VLOOKUP(A945,'[1]LISTA ETIQUETAS'!$O:$Z,12,0)</f>
        <v>0.35</v>
      </c>
      <c r="K945" s="12">
        <f t="shared" si="42"/>
        <v>15222.0445</v>
      </c>
      <c r="L945" s="7" t="str">
        <f>IF(VLOOKUP(A945,'[1]LISTA ETIQUETAS'!O:AB,14,0)="","",(VLOOKUP(A945,'[1]LISTA ETIQUETAS'!O:AB,14,0)))</f>
        <v>HX</v>
      </c>
      <c r="M945" s="8" t="str">
        <f>VLOOKUP(A945,'[1]LISTA ETIQUETAS'!$O:$BR,56,0)</f>
        <v>379870 | 379868</v>
      </c>
      <c r="N945" s="9" t="str">
        <f t="shared" si="43"/>
        <v>379870 | 379868</v>
      </c>
      <c r="S945" s="2">
        <f>_xlfn.XLOOKUP($A945,'[1]LISTA ETIQUETAS'!$O:$O,'[1]LISTA ETIQUETAS'!H:H,"",0)</f>
        <v>2</v>
      </c>
      <c r="T945" s="9">
        <f t="shared" si="44"/>
        <v>2</v>
      </c>
      <c r="U945" s="10" t="str">
        <f>IFERROR((VLOOKUP(A945,'links de acesso'!A:B,2,0)),"\\192.168.0.4\Produtos\PRODUTO_PRONTA_ENTREGA\static\IMAGENS_PRODUTOS\SEM IMAGEM.jpg")</f>
        <v>\\192.168.0.4\Produtos\PRODUTO_PRONTA_ENTREGA\static\IMAGENS_PRODUTOS\SEM IMAGEM.jpg</v>
      </c>
      <c r="V945" s="2"/>
    </row>
    <row r="946" spans="1:22" x14ac:dyDescent="0.25">
      <c r="A946" s="5">
        <v>379868</v>
      </c>
      <c r="B946" t="str">
        <f>IFERROR((VLOOKUP(A946,'[1]LISTA ETIQUETAS'!O:X,3,0)),"PRODUTO SEM ESTOQUE")</f>
        <v>EST BASE CENTRO MONDRIAN (LAMINA CARV BRANCO)</v>
      </c>
      <c r="C946" s="10" t="str">
        <f>VLOOKUP(A946,'[1]LISTA ETIQUETAS'!$O:$BT,57,0)</f>
        <v>CLAMI MESA CENTRO</v>
      </c>
      <c r="D946" s="10" t="str">
        <f>VLOOKUP(A946,'[1]LISTA ETIQUETAS'!$O:$BT,58,0)</f>
        <v>MESA CENTRO MONDRIAN (RBD)</v>
      </c>
      <c r="E946" s="11">
        <f>IF(VLOOKUP(A946,'[1]LISTA ETIQUETAS'!O:W,4,0)="",(VLOOKUP(A946,'[1]LISTA ETIQUETAS'!O:W,6,0)),(VLOOKUP(A946,'[1]LISTA ETIQUETAS'!O:W,4,0)))</f>
        <v>1.8</v>
      </c>
      <c r="F946" s="11">
        <f>IF(VLOOKUP(A946,'[1]LISTA ETIQUETAS'!O:W,5,0)="",(VLOOKUP(A946,'[1]LISTA ETIQUETAS'!O:W,7,0)),(VLOOKUP(A946,'[1]LISTA ETIQUETAS'!O:W,5,0)))</f>
        <v>0.45</v>
      </c>
      <c r="G946" s="11">
        <f>IFERROR((VLOOKUP(A946,'[1]LISTA ETIQUETAS'!O:X,8,0)),"")</f>
        <v>0.24</v>
      </c>
      <c r="H946" s="11">
        <f>IFERROR((VLOOKUP(A946,'[1]LISTA ETIQUETAS'!O:X,9,0)),"")</f>
        <v>0</v>
      </c>
      <c r="I946" s="12">
        <f>IFERROR((VLOOKUP(A946,'[1]LISTA ETIQUETAS'!O:Y,11,0)),"")</f>
        <v>23418.53</v>
      </c>
      <c r="J946" s="6">
        <f>VLOOKUP(A946,'[1]LISTA ETIQUETAS'!$O:$Z,12,0)</f>
        <v>0.5</v>
      </c>
      <c r="K946" s="12">
        <f t="shared" si="42"/>
        <v>11709.264999999999</v>
      </c>
      <c r="L946" s="7" t="str">
        <f>IF(VLOOKUP(A946,'[1]LISTA ETIQUETAS'!O:AB,14,0)="","",(VLOOKUP(A946,'[1]LISTA ETIQUETAS'!O:AB,14,0)))</f>
        <v>IS</v>
      </c>
      <c r="M946" s="8" t="str">
        <f>VLOOKUP(A946,'[1]LISTA ETIQUETAS'!$O:$BR,56,0)</f>
        <v>380411 | 379868</v>
      </c>
      <c r="N946" s="9" t="str">
        <f t="shared" si="43"/>
        <v>380411 | 379868</v>
      </c>
      <c r="S946" s="2">
        <f>_xlfn.XLOOKUP($A946,'[1]LISTA ETIQUETAS'!$O:$O,'[1]LISTA ETIQUETAS'!H:H,"",0)</f>
        <v>4</v>
      </c>
      <c r="T946" s="9">
        <f t="shared" si="44"/>
        <v>4</v>
      </c>
      <c r="U946" s="10" t="str">
        <f>IFERROR((VLOOKUP(A946,'links de acesso'!A:B,2,0)),"\\192.168.0.4\Produtos\PRODUTO_PRONTA_ENTREGA\static\IMAGENS_PRODUTOS\SEM IMAGEM.jpg")</f>
        <v>\\192.168.0.4\Produtos\PRODUTO_PRONTA_ENTREGA\static\IMAGENS_PRODUTOS\SEM IMAGEM.jpg</v>
      </c>
      <c r="V946" s="2"/>
    </row>
    <row r="947" spans="1:22" x14ac:dyDescent="0.25">
      <c r="A947" s="5">
        <v>379870</v>
      </c>
      <c r="B947" t="str">
        <f>IFERROR((VLOOKUP(A947,'[1]LISTA ETIQUETAS'!O:X,3,0)),"PRODUTO SEM ESTOQUE")</f>
        <v>EST TAMPO MONDRIAN (PEDRA 1) (EMERALD GREEN)</v>
      </c>
      <c r="C947" s="10" t="str">
        <f>VLOOKUP(A947,'[1]LISTA ETIQUETAS'!$O:$BT,57,0)</f>
        <v>CLAMI MESA CENTRO</v>
      </c>
      <c r="D947" s="10" t="str">
        <f>VLOOKUP(A947,'[1]LISTA ETIQUETAS'!$O:$BT,58,0)</f>
        <v>MESA CENTRO MONDRIAN (RBD)</v>
      </c>
      <c r="E947" s="11">
        <f>IF(VLOOKUP(A947,'[1]LISTA ETIQUETAS'!O:W,4,0)="",(VLOOKUP(A947,'[1]LISTA ETIQUETAS'!O:W,6,0)),(VLOOKUP(A947,'[1]LISTA ETIQUETAS'!O:W,4,0)))</f>
        <v>1.8</v>
      </c>
      <c r="F947" s="11">
        <f>IF(VLOOKUP(A947,'[1]LISTA ETIQUETAS'!O:W,5,0)="",(VLOOKUP(A947,'[1]LISTA ETIQUETAS'!O:W,7,0)),(VLOOKUP(A947,'[1]LISTA ETIQUETAS'!O:W,5,0)))</f>
        <v>0.45</v>
      </c>
      <c r="G947" s="11">
        <f>IFERROR((VLOOKUP(A947,'[1]LISTA ETIQUETAS'!O:X,8,0)),"")</f>
        <v>0.02</v>
      </c>
      <c r="H947" s="11">
        <f>IFERROR((VLOOKUP(A947,'[1]LISTA ETIQUETAS'!O:X,9,0)),"")</f>
        <v>0</v>
      </c>
      <c r="I947" s="12">
        <f>IFERROR((VLOOKUP(A947,'[1]LISTA ETIQUETAS'!O:Y,11,0)),"")</f>
        <v>23418.53</v>
      </c>
      <c r="J947" s="6">
        <f>VLOOKUP(A947,'[1]LISTA ETIQUETAS'!$O:$Z,12,0)</f>
        <v>0.35</v>
      </c>
      <c r="K947" s="12">
        <f t="shared" si="42"/>
        <v>15222.0445</v>
      </c>
      <c r="L947" s="7" t="str">
        <f>IF(VLOOKUP(A947,'[1]LISTA ETIQUETAS'!O:AB,14,0)="","",(VLOOKUP(A947,'[1]LISTA ETIQUETAS'!O:AB,14,0)))</f>
        <v>HX</v>
      </c>
      <c r="M947" s="8" t="str">
        <f>VLOOKUP(A947,'[1]LISTA ETIQUETAS'!$O:$BR,56,0)</f>
        <v>379870 | 379868</v>
      </c>
      <c r="N947" s="9" t="str">
        <f t="shared" si="43"/>
        <v>379870 | 379868</v>
      </c>
      <c r="S947" s="2">
        <f>_xlfn.XLOOKUP($A947,'[1]LISTA ETIQUETAS'!$O:$O,'[1]LISTA ETIQUETAS'!H:H,"",0)</f>
        <v>2</v>
      </c>
      <c r="T947" s="9">
        <f t="shared" si="44"/>
        <v>2</v>
      </c>
      <c r="U947" s="10" t="str">
        <f>IFERROR((VLOOKUP(A947,'links de acesso'!A:B,2,0)),"\\192.168.0.4\Produtos\PRODUTO_PRONTA_ENTREGA\static\IMAGENS_PRODUTOS\SEM IMAGEM.jpg")</f>
        <v>\\192.168.0.4\Produtos\PRODUTO_PRONTA_ENTREGA\static\IMAGENS_PRODUTOS\SEM IMAGEM.jpg</v>
      </c>
      <c r="V947" s="2"/>
    </row>
    <row r="948" spans="1:22" x14ac:dyDescent="0.25">
      <c r="A948" s="5">
        <v>379866</v>
      </c>
      <c r="B948" t="str">
        <f>IFERROR((VLOOKUP(A948,'[1]LISTA ETIQUETAS'!O:X,3,0)),"PRODUTO SEM ESTOQUE")</f>
        <v>EST TAMPO MONDRIAN (PEDRA 1) (BRANCO PARANA LEVIGADO)</v>
      </c>
      <c r="C948" s="10" t="str">
        <f>VLOOKUP(A948,'[1]LISTA ETIQUETAS'!$O:$BT,57,0)</f>
        <v>CLAMI MESA CENTRO</v>
      </c>
      <c r="D948" s="10" t="str">
        <f>VLOOKUP(A948,'[1]LISTA ETIQUETAS'!$O:$BT,58,0)</f>
        <v>MESA CENTRO MONDRIAN (RBD)</v>
      </c>
      <c r="E948" s="11">
        <f>IF(VLOOKUP(A948,'[1]LISTA ETIQUETAS'!O:W,4,0)="",(VLOOKUP(A948,'[1]LISTA ETIQUETAS'!O:W,6,0)),(VLOOKUP(A948,'[1]LISTA ETIQUETAS'!O:W,4,0)))</f>
        <v>0.9</v>
      </c>
      <c r="F948" s="11">
        <f>IF(VLOOKUP(A948,'[1]LISTA ETIQUETAS'!O:W,5,0)="",(VLOOKUP(A948,'[1]LISTA ETIQUETAS'!O:W,7,0)),(VLOOKUP(A948,'[1]LISTA ETIQUETAS'!O:W,5,0)))</f>
        <v>0.9</v>
      </c>
      <c r="G948" s="11">
        <f>IFERROR((VLOOKUP(A948,'[1]LISTA ETIQUETAS'!O:X,8,0)),"")</f>
        <v>0.02</v>
      </c>
      <c r="H948" s="11">
        <f>IFERROR((VLOOKUP(A948,'[1]LISTA ETIQUETAS'!O:X,9,0)),"")</f>
        <v>0</v>
      </c>
      <c r="I948" s="12">
        <f>IFERROR((VLOOKUP(A948,'[1]LISTA ETIQUETAS'!O:Y,11,0)),"")</f>
        <v>22325.91</v>
      </c>
      <c r="J948" s="6">
        <f>VLOOKUP(A948,'[1]LISTA ETIQUETAS'!$O:$Z,12,0)</f>
        <v>0.35</v>
      </c>
      <c r="K948" s="12">
        <f t="shared" si="42"/>
        <v>14511.8415</v>
      </c>
      <c r="L948" s="7" t="str">
        <f>IF(VLOOKUP(A948,'[1]LISTA ETIQUETAS'!O:AB,14,0)="","",(VLOOKUP(A948,'[1]LISTA ETIQUETAS'!O:AB,14,0)))</f>
        <v>HU</v>
      </c>
      <c r="M948" s="8" t="str">
        <f>VLOOKUP(A948,'[1]LISTA ETIQUETAS'!$O:$BR,56,0)</f>
        <v>379866 | 379864</v>
      </c>
      <c r="N948" s="9" t="str">
        <f t="shared" si="43"/>
        <v>379866 | 379864</v>
      </c>
      <c r="S948" s="2">
        <f>_xlfn.XLOOKUP($A948,'[1]LISTA ETIQUETAS'!$O:$O,'[1]LISTA ETIQUETAS'!H:H,"",0)</f>
        <v>1</v>
      </c>
      <c r="T948" s="9">
        <f t="shared" si="44"/>
        <v>1</v>
      </c>
      <c r="U948" s="10" t="str">
        <f>IFERROR((VLOOKUP(A948,'links de acesso'!A:B,2,0)),"\\192.168.0.4\Produtos\PRODUTO_PRONTA_ENTREGA\static\IMAGENS_PRODUTOS\SEM IMAGEM.jpg")</f>
        <v>\\192.168.0.4\Produtos\PRODUTO_PRONTA_ENTREGA\static\IMAGENS_PRODUTOS\MESA CENTRO MONDRIAN_379864_379866.jpg</v>
      </c>
      <c r="V948" s="2"/>
    </row>
    <row r="949" spans="1:22" x14ac:dyDescent="0.25">
      <c r="A949" s="5">
        <v>193067</v>
      </c>
      <c r="B949" t="str">
        <f>IFERROR((VLOOKUP(A949,'[1]LISTA ETIQUETAS'!O:X,3,0)),"PRODUTO SEM ESTOQUE")</f>
        <v>EST MESA CENTRO MOOVE (INOX) (FREIJO) (LACA K155)</v>
      </c>
      <c r="C949" s="10" t="str">
        <f>VLOOKUP(A949,'[1]LISTA ETIQUETAS'!$O:$BT,57,0)</f>
        <v>CLAMI MESA CENTRO</v>
      </c>
      <c r="D949" s="10" t="str">
        <f>VLOOKUP(A949,'[1]LISTA ETIQUETAS'!$O:$BT,58,0)</f>
        <v>MESA CENTRO MOOVE (FL)</v>
      </c>
      <c r="E949" s="11">
        <f>IF(VLOOKUP(A949,'[1]LISTA ETIQUETAS'!O:W,4,0)="",(VLOOKUP(A949,'[1]LISTA ETIQUETAS'!O:W,6,0)),(VLOOKUP(A949,'[1]LISTA ETIQUETAS'!O:W,4,0)))</f>
        <v>1.4</v>
      </c>
      <c r="F949" s="11">
        <f>IF(VLOOKUP(A949,'[1]LISTA ETIQUETAS'!O:W,5,0)="",(VLOOKUP(A949,'[1]LISTA ETIQUETAS'!O:W,7,0)),(VLOOKUP(A949,'[1]LISTA ETIQUETAS'!O:W,5,0)))</f>
        <v>1.4</v>
      </c>
      <c r="G949" s="11">
        <f>IFERROR((VLOOKUP(A949,'[1]LISTA ETIQUETAS'!O:X,8,0)),"")</f>
        <v>0.34</v>
      </c>
      <c r="H949" s="11">
        <f>IFERROR((VLOOKUP(A949,'[1]LISTA ETIQUETAS'!O:X,9,0)),"")</f>
        <v>0</v>
      </c>
      <c r="I949" s="12">
        <f>IFERROR((VLOOKUP(A949,'[1]LISTA ETIQUETAS'!O:Y,11,0)),"")</f>
        <v>12064.5</v>
      </c>
      <c r="J949" s="6">
        <f>VLOOKUP(A949,'[1]LISTA ETIQUETAS'!$O:$Z,12,0)</f>
        <v>0.7</v>
      </c>
      <c r="K949" s="12">
        <f t="shared" si="42"/>
        <v>3619.3500000000004</v>
      </c>
      <c r="L949" s="7" t="str">
        <f>IF(VLOOKUP(A949,'[1]LISTA ETIQUETAS'!O:AB,14,0)="","",(VLOOKUP(A949,'[1]LISTA ETIQUETAS'!O:AB,14,0)))</f>
        <v/>
      </c>
      <c r="M949" s="8">
        <f>VLOOKUP(A949,'[1]LISTA ETIQUETAS'!$O:$BR,56,0)</f>
        <v>0</v>
      </c>
      <c r="N949" s="9">
        <f t="shared" si="43"/>
        <v>193067</v>
      </c>
      <c r="S949" s="2">
        <f>_xlfn.XLOOKUP($A949,'[1]LISTA ETIQUETAS'!$O:$O,'[1]LISTA ETIQUETAS'!H:H,"",0)</f>
        <v>1</v>
      </c>
      <c r="T949" s="9">
        <f t="shared" si="44"/>
        <v>1</v>
      </c>
      <c r="U949" s="10" t="str">
        <f>IFERROR((VLOOKUP(A949,'links de acesso'!A:B,2,0)),"\\192.168.0.4\Produtos\PRODUTO_PRONTA_ENTREGA\static\IMAGENS_PRODUTOS\SEM IMAGEM.jpg")</f>
        <v>\\192.168.0.4\Produtos\PRODUTO_PRONTA_ENTREGA\static\IMAGENS_PRODUTOS\MESA CENTRO MOOVE_193067.jpg</v>
      </c>
      <c r="V949" s="2"/>
    </row>
    <row r="950" spans="1:22" x14ac:dyDescent="0.25">
      <c r="A950" s="5">
        <v>151267</v>
      </c>
      <c r="B950" t="str">
        <f>IFERROR((VLOOKUP(A950,'[1]LISTA ETIQUETAS'!O:X,3,0)),"PRODUTO SEM ESTOQUE")</f>
        <v>EST MESA CENTRO MOSS (LACA BRILHO ARGILA)</v>
      </c>
      <c r="C950" s="10" t="str">
        <f>VLOOKUP(A950,'[1]LISTA ETIQUETAS'!$O:$BT,57,0)</f>
        <v>CLAMI MESA CENTRO</v>
      </c>
      <c r="D950" s="10" t="str">
        <f>VLOOKUP(A950,'[1]LISTA ETIQUETAS'!$O:$BT,58,0)</f>
        <v>MESA CENTRO MOSS (FL)</v>
      </c>
      <c r="E950" s="11">
        <f>IF(VLOOKUP(A950,'[1]LISTA ETIQUETAS'!O:W,4,0)="",(VLOOKUP(A950,'[1]LISTA ETIQUETAS'!O:W,6,0)),(VLOOKUP(A950,'[1]LISTA ETIQUETAS'!O:W,4,0)))</f>
        <v>2.25</v>
      </c>
      <c r="F950" s="11">
        <f>IF(VLOOKUP(A950,'[1]LISTA ETIQUETAS'!O:W,5,0)="",(VLOOKUP(A950,'[1]LISTA ETIQUETAS'!O:W,7,0)),(VLOOKUP(A950,'[1]LISTA ETIQUETAS'!O:W,5,0)))</f>
        <v>0.52</v>
      </c>
      <c r="G950" s="11">
        <f>IFERROR((VLOOKUP(A950,'[1]LISTA ETIQUETAS'!O:X,8,0)),"")</f>
        <v>0.25</v>
      </c>
      <c r="H950" s="11">
        <f>IFERROR((VLOOKUP(A950,'[1]LISTA ETIQUETAS'!O:X,9,0)),"")</f>
        <v>0</v>
      </c>
      <c r="I950" s="12">
        <f>IFERROR((VLOOKUP(A950,'[1]LISTA ETIQUETAS'!O:Y,11,0)),"")</f>
        <v>18892.87</v>
      </c>
      <c r="J950" s="6">
        <f>VLOOKUP(A950,'[1]LISTA ETIQUETAS'!$O:$Z,12,0)</f>
        <v>0.7</v>
      </c>
      <c r="K950" s="12">
        <f t="shared" si="42"/>
        <v>5667.8610000000008</v>
      </c>
      <c r="L950" s="7" t="str">
        <f>IF(VLOOKUP(A950,'[1]LISTA ETIQUETAS'!O:AB,14,0)="","",(VLOOKUP(A950,'[1]LISTA ETIQUETAS'!O:AB,14,0)))</f>
        <v/>
      </c>
      <c r="M950" s="8">
        <f>VLOOKUP(A950,'[1]LISTA ETIQUETAS'!$O:$BR,56,0)</f>
        <v>0</v>
      </c>
      <c r="N950" s="9">
        <f t="shared" si="43"/>
        <v>151267</v>
      </c>
      <c r="S950" s="2">
        <f>_xlfn.XLOOKUP($A950,'[1]LISTA ETIQUETAS'!$O:$O,'[1]LISTA ETIQUETAS'!H:H,"",0)</f>
        <v>1</v>
      </c>
      <c r="T950" s="9">
        <f t="shared" si="44"/>
        <v>1</v>
      </c>
      <c r="U950" s="10" t="str">
        <f>IFERROR((VLOOKUP(A950,'links de acesso'!A:B,2,0)),"\\192.168.0.4\Produtos\PRODUTO_PRONTA_ENTREGA\static\IMAGENS_PRODUTOS\SEM IMAGEM.jpg")</f>
        <v>\\192.168.0.4\Produtos\PRODUTO_PRONTA_ENTREGA\static\IMAGENS_PRODUTOS\MESA CENTRO MOSS_151267.jpg</v>
      </c>
      <c r="V950" s="2"/>
    </row>
    <row r="951" spans="1:22" x14ac:dyDescent="0.25">
      <c r="A951" s="5">
        <v>151361</v>
      </c>
      <c r="B951" t="str">
        <f>IFERROR((VLOOKUP(A951,'[1]LISTA ETIQUETAS'!O:X,3,0)),"PRODUTO SEM ESTOQUE")</f>
        <v>EST MESA CENTRO NEST (LC BRILHO OFFWHITE)</v>
      </c>
      <c r="C951" s="10" t="str">
        <f>VLOOKUP(A951,'[1]LISTA ETIQUETAS'!$O:$BT,57,0)</f>
        <v>CLAMI MESA CENTRO</v>
      </c>
      <c r="D951" s="10" t="str">
        <f>VLOOKUP(A951,'[1]LISTA ETIQUETAS'!$O:$BT,58,0)</f>
        <v>MESA CENTRO NEST (FL)</v>
      </c>
      <c r="E951" s="11">
        <f>IF(VLOOKUP(A951,'[1]LISTA ETIQUETAS'!O:W,4,0)="",(VLOOKUP(A951,'[1]LISTA ETIQUETAS'!O:W,6,0)),(VLOOKUP(A951,'[1]LISTA ETIQUETAS'!O:W,4,0)))</f>
        <v>1.63</v>
      </c>
      <c r="F951" s="11">
        <f>IF(VLOOKUP(A951,'[1]LISTA ETIQUETAS'!O:W,5,0)="",(VLOOKUP(A951,'[1]LISTA ETIQUETAS'!O:W,7,0)),(VLOOKUP(A951,'[1]LISTA ETIQUETAS'!O:W,5,0)))</f>
        <v>0.45</v>
      </c>
      <c r="G951" s="11">
        <f>IFERROR((VLOOKUP(A951,'[1]LISTA ETIQUETAS'!O:X,8,0)),"")</f>
        <v>0.28999999999999998</v>
      </c>
      <c r="H951" s="11">
        <f>IFERROR((VLOOKUP(A951,'[1]LISTA ETIQUETAS'!O:X,9,0)),"")</f>
        <v>0</v>
      </c>
      <c r="I951" s="12">
        <f>IFERROR((VLOOKUP(A951,'[1]LISTA ETIQUETAS'!O:Y,11,0)),"")</f>
        <v>5444.58</v>
      </c>
      <c r="J951" s="6">
        <f>VLOOKUP(A951,'[1]LISTA ETIQUETAS'!$O:$Z,12,0)</f>
        <v>0.7</v>
      </c>
      <c r="K951" s="12">
        <f t="shared" si="42"/>
        <v>1633.3740000000003</v>
      </c>
      <c r="L951" s="7" t="str">
        <f>IF(VLOOKUP(A951,'[1]LISTA ETIQUETAS'!O:AB,14,0)="","",(VLOOKUP(A951,'[1]LISTA ETIQUETAS'!O:AB,14,0)))</f>
        <v/>
      </c>
      <c r="M951" s="8">
        <f>VLOOKUP(A951,'[1]LISTA ETIQUETAS'!$O:$BR,56,0)</f>
        <v>0</v>
      </c>
      <c r="N951" s="9">
        <f t="shared" si="43"/>
        <v>151361</v>
      </c>
      <c r="S951" s="2">
        <f>_xlfn.XLOOKUP($A951,'[1]LISTA ETIQUETAS'!$O:$O,'[1]LISTA ETIQUETAS'!H:H,"",0)</f>
        <v>1</v>
      </c>
      <c r="T951" s="9">
        <f t="shared" si="44"/>
        <v>1</v>
      </c>
      <c r="U951" s="10" t="str">
        <f>IFERROR((VLOOKUP(A951,'links de acesso'!A:B,2,0)),"\\192.168.0.4\Produtos\PRODUTO_PRONTA_ENTREGA\static\IMAGENS_PRODUTOS\SEM IMAGEM.jpg")</f>
        <v>\\192.168.0.4\Produtos\PRODUTO_PRONTA_ENTREGA\static\IMAGENS_PRODUTOS\MESA CENTRO NEST_151361.jpg</v>
      </c>
      <c r="V951" s="2"/>
    </row>
    <row r="952" spans="1:22" x14ac:dyDescent="0.25">
      <c r="A952" s="5">
        <v>151374</v>
      </c>
      <c r="B952" t="str">
        <f>IFERROR((VLOOKUP(A952,'[1]LISTA ETIQUETAS'!O:X,3,0)),"PRODUTO SEM ESTOQUE")</f>
        <v>EST MESA CENTRO ODESSA MADEIRA CUMARU (BIPARTIDA)</v>
      </c>
      <c r="C952" s="10" t="str">
        <f>VLOOKUP(A952,'[1]LISTA ETIQUETAS'!$O:$BT,57,0)</f>
        <v>CLAMI MESA CENTRO</v>
      </c>
      <c r="D952" s="10" t="str">
        <f>VLOOKUP(A952,'[1]LISTA ETIQUETAS'!$O:$BT,58,0)</f>
        <v>MESA CENTRO ODESSA (FL)</v>
      </c>
      <c r="E952" s="11">
        <f>IF(VLOOKUP(A952,'[1]LISTA ETIQUETAS'!O:W,4,0)="",(VLOOKUP(A952,'[1]LISTA ETIQUETAS'!O:W,6,0)),(VLOOKUP(A952,'[1]LISTA ETIQUETAS'!O:W,4,0)))</f>
        <v>1</v>
      </c>
      <c r="F952" s="11">
        <f>IF(VLOOKUP(A952,'[1]LISTA ETIQUETAS'!O:W,5,0)="",(VLOOKUP(A952,'[1]LISTA ETIQUETAS'!O:W,7,0)),(VLOOKUP(A952,'[1]LISTA ETIQUETAS'!O:W,5,0)))</f>
        <v>1</v>
      </c>
      <c r="G952" s="11">
        <f>IFERROR((VLOOKUP(A952,'[1]LISTA ETIQUETAS'!O:X,8,0)),"")</f>
        <v>0.15</v>
      </c>
      <c r="H952" s="11">
        <f>IFERROR((VLOOKUP(A952,'[1]LISTA ETIQUETAS'!O:X,9,0)),"")</f>
        <v>0</v>
      </c>
      <c r="I952" s="12">
        <f>IFERROR((VLOOKUP(A952,'[1]LISTA ETIQUETAS'!O:Y,11,0)),"")</f>
        <v>10762.21</v>
      </c>
      <c r="J952" s="6">
        <f>VLOOKUP(A952,'[1]LISTA ETIQUETAS'!$O:$Z,12,0)</f>
        <v>0.7</v>
      </c>
      <c r="K952" s="12">
        <f t="shared" si="42"/>
        <v>3228.6630000000005</v>
      </c>
      <c r="L952" s="7" t="str">
        <f>IF(VLOOKUP(A952,'[1]LISTA ETIQUETAS'!O:AB,14,0)="","",(VLOOKUP(A952,'[1]LISTA ETIQUETAS'!O:AB,14,0)))</f>
        <v/>
      </c>
      <c r="M952" s="8">
        <f>VLOOKUP(A952,'[1]LISTA ETIQUETAS'!$O:$BR,56,0)</f>
        <v>0</v>
      </c>
      <c r="N952" s="9">
        <f t="shared" si="43"/>
        <v>151374</v>
      </c>
      <c r="S952" s="2">
        <f>_xlfn.XLOOKUP($A952,'[1]LISTA ETIQUETAS'!$O:$O,'[1]LISTA ETIQUETAS'!H:H,"",0)</f>
        <v>4</v>
      </c>
      <c r="T952" s="9">
        <f t="shared" si="44"/>
        <v>4</v>
      </c>
      <c r="U952" s="10" t="str">
        <f>IFERROR((VLOOKUP(A952,'links de acesso'!A:B,2,0)),"\\192.168.0.4\Produtos\PRODUTO_PRONTA_ENTREGA\static\IMAGENS_PRODUTOS\SEM IMAGEM.jpg")</f>
        <v>\\192.168.0.4\Produtos\PRODUTO_PRONTA_ENTREGA\static\IMAGENS_PRODUTOS\MESA CENTRO ODESSA_151374.jpg</v>
      </c>
      <c r="V952" s="2"/>
    </row>
    <row r="953" spans="1:22" x14ac:dyDescent="0.25">
      <c r="A953" s="5">
        <v>151374</v>
      </c>
      <c r="B953" t="str">
        <f>IFERROR((VLOOKUP(A953,'[1]LISTA ETIQUETAS'!O:X,3,0)),"PRODUTO SEM ESTOQUE")</f>
        <v>EST MESA CENTRO ODESSA MADEIRA CUMARU (BIPARTIDA)</v>
      </c>
      <c r="C953" s="10" t="str">
        <f>VLOOKUP(A953,'[1]LISTA ETIQUETAS'!$O:$BT,57,0)</f>
        <v>CLAMI MESA CENTRO</v>
      </c>
      <c r="D953" s="10" t="str">
        <f>VLOOKUP(A953,'[1]LISTA ETIQUETAS'!$O:$BT,58,0)</f>
        <v>MESA CENTRO ODESSA (FL)</v>
      </c>
      <c r="E953" s="11">
        <f>IF(VLOOKUP(A953,'[1]LISTA ETIQUETAS'!O:W,4,0)="",(VLOOKUP(A953,'[1]LISTA ETIQUETAS'!O:W,6,0)),(VLOOKUP(A953,'[1]LISTA ETIQUETAS'!O:W,4,0)))</f>
        <v>1</v>
      </c>
      <c r="F953" s="11">
        <f>IF(VLOOKUP(A953,'[1]LISTA ETIQUETAS'!O:W,5,0)="",(VLOOKUP(A953,'[1]LISTA ETIQUETAS'!O:W,7,0)),(VLOOKUP(A953,'[1]LISTA ETIQUETAS'!O:W,5,0)))</f>
        <v>1</v>
      </c>
      <c r="G953" s="11">
        <f>IFERROR((VLOOKUP(A953,'[1]LISTA ETIQUETAS'!O:X,8,0)),"")</f>
        <v>0.15</v>
      </c>
      <c r="H953" s="11">
        <f>IFERROR((VLOOKUP(A953,'[1]LISTA ETIQUETAS'!O:X,9,0)),"")</f>
        <v>0</v>
      </c>
      <c r="I953" s="12">
        <f>IFERROR((VLOOKUP(A953,'[1]LISTA ETIQUETAS'!O:Y,11,0)),"")</f>
        <v>10762.21</v>
      </c>
      <c r="J953" s="6">
        <f>VLOOKUP(A953,'[1]LISTA ETIQUETAS'!$O:$Z,12,0)</f>
        <v>0.7</v>
      </c>
      <c r="K953" s="12">
        <f t="shared" si="42"/>
        <v>3228.6630000000005</v>
      </c>
      <c r="L953" s="7" t="str">
        <f>IF(VLOOKUP(A953,'[1]LISTA ETIQUETAS'!O:AB,14,0)="","",(VLOOKUP(A953,'[1]LISTA ETIQUETAS'!O:AB,14,0)))</f>
        <v/>
      </c>
      <c r="M953" s="8">
        <f>VLOOKUP(A953,'[1]LISTA ETIQUETAS'!$O:$BR,56,0)</f>
        <v>0</v>
      </c>
      <c r="N953" s="9">
        <f t="shared" si="43"/>
        <v>151374</v>
      </c>
      <c r="S953" s="2">
        <f>_xlfn.XLOOKUP($A953,'[1]LISTA ETIQUETAS'!$O:$O,'[1]LISTA ETIQUETAS'!H:H,"",0)</f>
        <v>4</v>
      </c>
      <c r="T953" s="9">
        <f t="shared" si="44"/>
        <v>4</v>
      </c>
      <c r="U953" s="10" t="str">
        <f>IFERROR((VLOOKUP(A953,'links de acesso'!A:B,2,0)),"\\192.168.0.4\Produtos\PRODUTO_PRONTA_ENTREGA\static\IMAGENS_PRODUTOS\SEM IMAGEM.jpg")</f>
        <v>\\192.168.0.4\Produtos\PRODUTO_PRONTA_ENTREGA\static\IMAGENS_PRODUTOS\MESA CENTRO ODESSA_151374.jpg</v>
      </c>
      <c r="V953" s="2"/>
    </row>
    <row r="954" spans="1:22" x14ac:dyDescent="0.25">
      <c r="A954" s="5">
        <v>151374</v>
      </c>
      <c r="B954" t="str">
        <f>IFERROR((VLOOKUP(A954,'[1]LISTA ETIQUETAS'!O:X,3,0)),"PRODUTO SEM ESTOQUE")</f>
        <v>EST MESA CENTRO ODESSA MADEIRA CUMARU (BIPARTIDA)</v>
      </c>
      <c r="C954" s="10" t="str">
        <f>VLOOKUP(A954,'[1]LISTA ETIQUETAS'!$O:$BT,57,0)</f>
        <v>CLAMI MESA CENTRO</v>
      </c>
      <c r="D954" s="10" t="str">
        <f>VLOOKUP(A954,'[1]LISTA ETIQUETAS'!$O:$BT,58,0)</f>
        <v>MESA CENTRO ODESSA (FL)</v>
      </c>
      <c r="E954" s="11">
        <f>IF(VLOOKUP(A954,'[1]LISTA ETIQUETAS'!O:W,4,0)="",(VLOOKUP(A954,'[1]LISTA ETIQUETAS'!O:W,6,0)),(VLOOKUP(A954,'[1]LISTA ETIQUETAS'!O:W,4,0)))</f>
        <v>1</v>
      </c>
      <c r="F954" s="11">
        <f>IF(VLOOKUP(A954,'[1]LISTA ETIQUETAS'!O:W,5,0)="",(VLOOKUP(A954,'[1]LISTA ETIQUETAS'!O:W,7,0)),(VLOOKUP(A954,'[1]LISTA ETIQUETAS'!O:W,5,0)))</f>
        <v>1</v>
      </c>
      <c r="G954" s="11">
        <f>IFERROR((VLOOKUP(A954,'[1]LISTA ETIQUETAS'!O:X,8,0)),"")</f>
        <v>0.15</v>
      </c>
      <c r="H954" s="11">
        <f>IFERROR((VLOOKUP(A954,'[1]LISTA ETIQUETAS'!O:X,9,0)),"")</f>
        <v>0</v>
      </c>
      <c r="I954" s="12">
        <f>IFERROR((VLOOKUP(A954,'[1]LISTA ETIQUETAS'!O:Y,11,0)),"")</f>
        <v>10762.21</v>
      </c>
      <c r="J954" s="6">
        <f>VLOOKUP(A954,'[1]LISTA ETIQUETAS'!$O:$Z,12,0)</f>
        <v>0.7</v>
      </c>
      <c r="K954" s="12">
        <f t="shared" si="42"/>
        <v>3228.6630000000005</v>
      </c>
      <c r="L954" s="7" t="str">
        <f>IF(VLOOKUP(A954,'[1]LISTA ETIQUETAS'!O:AB,14,0)="","",(VLOOKUP(A954,'[1]LISTA ETIQUETAS'!O:AB,14,0)))</f>
        <v/>
      </c>
      <c r="M954" s="8">
        <f>VLOOKUP(A954,'[1]LISTA ETIQUETAS'!$O:$BR,56,0)</f>
        <v>0</v>
      </c>
      <c r="N954" s="9">
        <f t="shared" si="43"/>
        <v>151374</v>
      </c>
      <c r="S954" s="2">
        <f>_xlfn.XLOOKUP($A954,'[1]LISTA ETIQUETAS'!$O:$O,'[1]LISTA ETIQUETAS'!H:H,"",0)</f>
        <v>4</v>
      </c>
      <c r="T954" s="9">
        <f t="shared" si="44"/>
        <v>4</v>
      </c>
      <c r="U954" s="10" t="str">
        <f>IFERROR((VLOOKUP(A954,'links de acesso'!A:B,2,0)),"\\192.168.0.4\Produtos\PRODUTO_PRONTA_ENTREGA\static\IMAGENS_PRODUTOS\SEM IMAGEM.jpg")</f>
        <v>\\192.168.0.4\Produtos\PRODUTO_PRONTA_ENTREGA\static\IMAGENS_PRODUTOS\MESA CENTRO ODESSA_151374.jpg</v>
      </c>
      <c r="V954" s="2"/>
    </row>
    <row r="955" spans="1:22" x14ac:dyDescent="0.25">
      <c r="A955" s="5">
        <v>151374</v>
      </c>
      <c r="B955" t="str">
        <f>IFERROR((VLOOKUP(A955,'[1]LISTA ETIQUETAS'!O:X,3,0)),"PRODUTO SEM ESTOQUE")</f>
        <v>EST MESA CENTRO ODESSA MADEIRA CUMARU (BIPARTIDA)</v>
      </c>
      <c r="C955" s="10" t="str">
        <f>VLOOKUP(A955,'[1]LISTA ETIQUETAS'!$O:$BT,57,0)</f>
        <v>CLAMI MESA CENTRO</v>
      </c>
      <c r="D955" s="10" t="str">
        <f>VLOOKUP(A955,'[1]LISTA ETIQUETAS'!$O:$BT,58,0)</f>
        <v>MESA CENTRO ODESSA (FL)</v>
      </c>
      <c r="E955" s="11">
        <f>IF(VLOOKUP(A955,'[1]LISTA ETIQUETAS'!O:W,4,0)="",(VLOOKUP(A955,'[1]LISTA ETIQUETAS'!O:W,6,0)),(VLOOKUP(A955,'[1]LISTA ETIQUETAS'!O:W,4,0)))</f>
        <v>1</v>
      </c>
      <c r="F955" s="11">
        <f>IF(VLOOKUP(A955,'[1]LISTA ETIQUETAS'!O:W,5,0)="",(VLOOKUP(A955,'[1]LISTA ETIQUETAS'!O:W,7,0)),(VLOOKUP(A955,'[1]LISTA ETIQUETAS'!O:W,5,0)))</f>
        <v>1</v>
      </c>
      <c r="G955" s="11">
        <f>IFERROR((VLOOKUP(A955,'[1]LISTA ETIQUETAS'!O:X,8,0)),"")</f>
        <v>0.15</v>
      </c>
      <c r="H955" s="11">
        <f>IFERROR((VLOOKUP(A955,'[1]LISTA ETIQUETAS'!O:X,9,0)),"")</f>
        <v>0</v>
      </c>
      <c r="I955" s="12">
        <f>IFERROR((VLOOKUP(A955,'[1]LISTA ETIQUETAS'!O:Y,11,0)),"")</f>
        <v>10762.21</v>
      </c>
      <c r="J955" s="6">
        <f>VLOOKUP(A955,'[1]LISTA ETIQUETAS'!$O:$Z,12,0)</f>
        <v>0.7</v>
      </c>
      <c r="K955" s="12">
        <f t="shared" si="42"/>
        <v>3228.6630000000005</v>
      </c>
      <c r="L955" s="7" t="str">
        <f>IF(VLOOKUP(A955,'[1]LISTA ETIQUETAS'!O:AB,14,0)="","",(VLOOKUP(A955,'[1]LISTA ETIQUETAS'!O:AB,14,0)))</f>
        <v/>
      </c>
      <c r="M955" s="8">
        <f>VLOOKUP(A955,'[1]LISTA ETIQUETAS'!$O:$BR,56,0)</f>
        <v>0</v>
      </c>
      <c r="N955" s="9">
        <f t="shared" si="43"/>
        <v>151374</v>
      </c>
      <c r="S955" s="2">
        <f>_xlfn.XLOOKUP($A955,'[1]LISTA ETIQUETAS'!$O:$O,'[1]LISTA ETIQUETAS'!H:H,"",0)</f>
        <v>4</v>
      </c>
      <c r="T955" s="9">
        <f t="shared" si="44"/>
        <v>4</v>
      </c>
      <c r="U955" s="10" t="str">
        <f>IFERROR((VLOOKUP(A955,'links de acesso'!A:B,2,0)),"\\192.168.0.4\Produtos\PRODUTO_PRONTA_ENTREGA\static\IMAGENS_PRODUTOS\SEM IMAGEM.jpg")</f>
        <v>\\192.168.0.4\Produtos\PRODUTO_PRONTA_ENTREGA\static\IMAGENS_PRODUTOS\MESA CENTRO ODESSA_151374.jpg</v>
      </c>
      <c r="V955" s="2"/>
    </row>
    <row r="956" spans="1:22" x14ac:dyDescent="0.25">
      <c r="A956" s="5">
        <v>390794</v>
      </c>
      <c r="B956" t="str">
        <f>IFERROR((VLOOKUP(A956,'[1]LISTA ETIQUETAS'!O:X,3,0)),"PRODUTO SEM ESTOQUE")</f>
        <v>EST MESA CENTRO ORGAN (TP MARMORE TRAVERTINO/PES FREIJO)</v>
      </c>
      <c r="C956" s="10" t="str">
        <f>VLOOKUP(A956,'[1]LISTA ETIQUETAS'!$O:$BT,57,0)</f>
        <v>CLAMI MESA CENTRO</v>
      </c>
      <c r="D956" s="10" t="str">
        <f>VLOOKUP(A956,'[1]LISTA ETIQUETAS'!$O:$BT,58,0)</f>
        <v>MESA CENTRO ORGAN (FL)</v>
      </c>
      <c r="E956" s="11">
        <f>IF(VLOOKUP(A956,'[1]LISTA ETIQUETAS'!O:W,4,0)="",(VLOOKUP(A956,'[1]LISTA ETIQUETAS'!O:W,6,0)),(VLOOKUP(A956,'[1]LISTA ETIQUETAS'!O:W,4,0)))</f>
        <v>1.1000000000000001</v>
      </c>
      <c r="F956" s="11">
        <f>IF(VLOOKUP(A956,'[1]LISTA ETIQUETAS'!O:W,5,0)="",(VLOOKUP(A956,'[1]LISTA ETIQUETAS'!O:W,7,0)),(VLOOKUP(A956,'[1]LISTA ETIQUETAS'!O:W,5,0)))</f>
        <v>1.1000000000000001</v>
      </c>
      <c r="G956" s="11">
        <f>IFERROR((VLOOKUP(A956,'[1]LISTA ETIQUETAS'!O:X,8,0)),"")</f>
        <v>0.27</v>
      </c>
      <c r="H956" s="11">
        <f>IFERROR((VLOOKUP(A956,'[1]LISTA ETIQUETAS'!O:X,9,0)),"")</f>
        <v>0</v>
      </c>
      <c r="I956" s="12">
        <f>IFERROR((VLOOKUP(A956,'[1]LISTA ETIQUETAS'!O:Y,11,0)),"")</f>
        <v>44736.95</v>
      </c>
      <c r="J956" s="6">
        <f>VLOOKUP(A956,'[1]LISTA ETIQUETAS'!$O:$Z,12,0)</f>
        <v>0.5</v>
      </c>
      <c r="K956" s="12">
        <f t="shared" si="42"/>
        <v>22368.474999999999</v>
      </c>
      <c r="L956" s="7" t="str">
        <f>IF(VLOOKUP(A956,'[1]LISTA ETIQUETAS'!O:AB,14,0)="","",(VLOOKUP(A956,'[1]LISTA ETIQUETAS'!O:AB,14,0)))</f>
        <v/>
      </c>
      <c r="M956" s="8">
        <f>VLOOKUP(A956,'[1]LISTA ETIQUETAS'!$O:$BR,56,0)</f>
        <v>0</v>
      </c>
      <c r="N956" s="9">
        <f t="shared" si="43"/>
        <v>390794</v>
      </c>
      <c r="S956" s="2">
        <f>_xlfn.XLOOKUP($A956,'[1]LISTA ETIQUETAS'!$O:$O,'[1]LISTA ETIQUETAS'!H:H,"",0)</f>
        <v>1</v>
      </c>
      <c r="T956" s="9">
        <f t="shared" si="44"/>
        <v>1</v>
      </c>
      <c r="U956" s="10" t="str">
        <f>IFERROR((VLOOKUP(A956,'links de acesso'!A:B,2,0)),"\\192.168.0.4\Produtos\PRODUTO_PRONTA_ENTREGA\static\IMAGENS_PRODUTOS\SEM IMAGEM.jpg")</f>
        <v>\\192.168.0.4\Produtos\PRODUTO_PRONTA_ENTREGA\static\IMAGENS_PRODUTOS\SEM IMAGEM.jpg</v>
      </c>
      <c r="V956" s="2"/>
    </row>
    <row r="957" spans="1:22" x14ac:dyDescent="0.25">
      <c r="A957" s="5">
        <v>334261</v>
      </c>
      <c r="B957" t="str">
        <f>IFERROR((VLOOKUP(A957,'[1]LISTA ETIQUETAS'!O:X,3,0)),"PRODUTO SEM ESTOQUE")</f>
        <v>EST MESA CENTRO ORGAN (TP CALACATA/NOGUEIRA)</v>
      </c>
      <c r="C957" s="10" t="str">
        <f>VLOOKUP(A957,'[1]LISTA ETIQUETAS'!$O:$BT,57,0)</f>
        <v>CLAMI MESA CENTRO</v>
      </c>
      <c r="D957" s="10" t="str">
        <f>VLOOKUP(A957,'[1]LISTA ETIQUETAS'!$O:$BT,58,0)</f>
        <v>MESA CENTRO ORGAN (FL)</v>
      </c>
      <c r="E957" s="11">
        <f>IF(VLOOKUP(A957,'[1]LISTA ETIQUETAS'!O:W,4,0)="",(VLOOKUP(A957,'[1]LISTA ETIQUETAS'!O:W,6,0)),(VLOOKUP(A957,'[1]LISTA ETIQUETAS'!O:W,4,0)))</f>
        <v>1.1000000000000001</v>
      </c>
      <c r="F957" s="11">
        <f>IF(VLOOKUP(A957,'[1]LISTA ETIQUETAS'!O:W,5,0)="",(VLOOKUP(A957,'[1]LISTA ETIQUETAS'!O:W,7,0)),(VLOOKUP(A957,'[1]LISTA ETIQUETAS'!O:W,5,0)))</f>
        <v>1.1000000000000001</v>
      </c>
      <c r="G957" s="11">
        <f>IFERROR((VLOOKUP(A957,'[1]LISTA ETIQUETAS'!O:X,8,0)),"")</f>
        <v>0.27</v>
      </c>
      <c r="H957" s="11">
        <f>IFERROR((VLOOKUP(A957,'[1]LISTA ETIQUETAS'!O:X,9,0)),"")</f>
        <v>0</v>
      </c>
      <c r="I957" s="12">
        <f>IFERROR((VLOOKUP(A957,'[1]LISTA ETIQUETAS'!O:Y,11,0)),"")</f>
        <v>44736.95</v>
      </c>
      <c r="J957" s="6">
        <f>VLOOKUP(A957,'[1]LISTA ETIQUETAS'!$O:$Z,12,0)</f>
        <v>0.5</v>
      </c>
      <c r="K957" s="12">
        <f t="shared" si="42"/>
        <v>22368.474999999999</v>
      </c>
      <c r="L957" s="7" t="str">
        <f>IF(VLOOKUP(A957,'[1]LISTA ETIQUETAS'!O:AB,14,0)="","",(VLOOKUP(A957,'[1]LISTA ETIQUETAS'!O:AB,14,0)))</f>
        <v/>
      </c>
      <c r="M957" s="8">
        <f>VLOOKUP(A957,'[1]LISTA ETIQUETAS'!$O:$BR,56,0)</f>
        <v>0</v>
      </c>
      <c r="N957" s="9">
        <f t="shared" si="43"/>
        <v>334261</v>
      </c>
      <c r="S957" s="2">
        <f>_xlfn.XLOOKUP($A957,'[1]LISTA ETIQUETAS'!$O:$O,'[1]LISTA ETIQUETAS'!H:H,"",0)</f>
        <v>1</v>
      </c>
      <c r="T957" s="9">
        <f t="shared" si="44"/>
        <v>1</v>
      </c>
      <c r="U957" s="10" t="str">
        <f>IFERROR((VLOOKUP(A957,'links de acesso'!A:B,2,0)),"\\192.168.0.4\Produtos\PRODUTO_PRONTA_ENTREGA\static\IMAGENS_PRODUTOS\SEM IMAGEM.jpg")</f>
        <v>\\192.168.0.4\Produtos\PRODUTO_PRONTA_ENTREGA\static\IMAGENS_PRODUTOS\MESA CENTRO ORGAN_334261.jpg</v>
      </c>
      <c r="V957" s="2"/>
    </row>
    <row r="958" spans="1:22" x14ac:dyDescent="0.25">
      <c r="A958" s="5">
        <v>275019</v>
      </c>
      <c r="B958" t="str">
        <f>IFERROR((VLOOKUP(A958,'[1]LISTA ETIQUETAS'!O:X,3,0)),"PRODUTO SEM ESTOQUE")</f>
        <v>EST MESA CENTRO ORGAN (TP FREIJO MACICO/PES LAMINADO FREIJO)</v>
      </c>
      <c r="C958" s="10" t="str">
        <f>VLOOKUP(A958,'[1]LISTA ETIQUETAS'!$O:$BT,57,0)</f>
        <v>CLAMI MESA CENTRO</v>
      </c>
      <c r="D958" s="10" t="str">
        <f>VLOOKUP(A958,'[1]LISTA ETIQUETAS'!$O:$BT,58,0)</f>
        <v>MESA CENTRO ORGAN (FL)</v>
      </c>
      <c r="E958" s="11">
        <f>IF(VLOOKUP(A958,'[1]LISTA ETIQUETAS'!O:W,4,0)="",(VLOOKUP(A958,'[1]LISTA ETIQUETAS'!O:W,6,0)),(VLOOKUP(A958,'[1]LISTA ETIQUETAS'!O:W,4,0)))</f>
        <v>1.2</v>
      </c>
      <c r="F958" s="11">
        <f>IF(VLOOKUP(A958,'[1]LISTA ETIQUETAS'!O:W,5,0)="",(VLOOKUP(A958,'[1]LISTA ETIQUETAS'!O:W,7,0)),(VLOOKUP(A958,'[1]LISTA ETIQUETAS'!O:W,5,0)))</f>
        <v>1.2</v>
      </c>
      <c r="G958" s="11">
        <f>IFERROR((VLOOKUP(A958,'[1]LISTA ETIQUETAS'!O:X,8,0)),"")</f>
        <v>0.27</v>
      </c>
      <c r="H958" s="11">
        <f>IFERROR((VLOOKUP(A958,'[1]LISTA ETIQUETAS'!O:X,9,0)),"")</f>
        <v>0</v>
      </c>
      <c r="I958" s="12">
        <f>IFERROR((VLOOKUP(A958,'[1]LISTA ETIQUETAS'!O:Y,11,0)),"")</f>
        <v>27701.18</v>
      </c>
      <c r="J958" s="6">
        <f>VLOOKUP(A958,'[1]LISTA ETIQUETAS'!$O:$Z,12,0)</f>
        <v>0.7</v>
      </c>
      <c r="K958" s="12">
        <f t="shared" si="42"/>
        <v>8310.354000000003</v>
      </c>
      <c r="L958" s="7" t="str">
        <f>IF(VLOOKUP(A958,'[1]LISTA ETIQUETAS'!O:AB,14,0)="","",(VLOOKUP(A958,'[1]LISTA ETIQUETAS'!O:AB,14,0)))</f>
        <v/>
      </c>
      <c r="M958" s="8">
        <f>VLOOKUP(A958,'[1]LISTA ETIQUETAS'!$O:$BR,56,0)</f>
        <v>0</v>
      </c>
      <c r="N958" s="9">
        <f t="shared" si="43"/>
        <v>275019</v>
      </c>
      <c r="S958" s="2">
        <f>_xlfn.XLOOKUP($A958,'[1]LISTA ETIQUETAS'!$O:$O,'[1]LISTA ETIQUETAS'!H:H,"",0)</f>
        <v>2</v>
      </c>
      <c r="T958" s="9">
        <f t="shared" si="44"/>
        <v>2</v>
      </c>
      <c r="U958" s="10" t="str">
        <f>IFERROR((VLOOKUP(A958,'links de acesso'!A:B,2,0)),"\\192.168.0.4\Produtos\PRODUTO_PRONTA_ENTREGA\static\IMAGENS_PRODUTOS\SEM IMAGEM.jpg")</f>
        <v>\\192.168.0.4\Produtos\PRODUTO_PRONTA_ENTREGA\static\IMAGENS_PRODUTOS\MESA CENTRO ORGAN_275019.jpg</v>
      </c>
      <c r="V958" s="2"/>
    </row>
    <row r="959" spans="1:22" x14ac:dyDescent="0.25">
      <c r="A959" s="5">
        <v>275019</v>
      </c>
      <c r="B959" t="str">
        <f>IFERROR((VLOOKUP(A959,'[1]LISTA ETIQUETAS'!O:X,3,0)),"PRODUTO SEM ESTOQUE")</f>
        <v>EST MESA CENTRO ORGAN (TP FREIJO MACICO/PES LAMINADO FREIJO)</v>
      </c>
      <c r="C959" s="10" t="str">
        <f>VLOOKUP(A959,'[1]LISTA ETIQUETAS'!$O:$BT,57,0)</f>
        <v>CLAMI MESA CENTRO</v>
      </c>
      <c r="D959" s="10" t="str">
        <f>VLOOKUP(A959,'[1]LISTA ETIQUETAS'!$O:$BT,58,0)</f>
        <v>MESA CENTRO ORGAN (FL)</v>
      </c>
      <c r="E959" s="11">
        <f>IF(VLOOKUP(A959,'[1]LISTA ETIQUETAS'!O:W,4,0)="",(VLOOKUP(A959,'[1]LISTA ETIQUETAS'!O:W,6,0)),(VLOOKUP(A959,'[1]LISTA ETIQUETAS'!O:W,4,0)))</f>
        <v>1.2</v>
      </c>
      <c r="F959" s="11">
        <f>IF(VLOOKUP(A959,'[1]LISTA ETIQUETAS'!O:W,5,0)="",(VLOOKUP(A959,'[1]LISTA ETIQUETAS'!O:W,7,0)),(VLOOKUP(A959,'[1]LISTA ETIQUETAS'!O:W,5,0)))</f>
        <v>1.2</v>
      </c>
      <c r="G959" s="11">
        <f>IFERROR((VLOOKUP(A959,'[1]LISTA ETIQUETAS'!O:X,8,0)),"")</f>
        <v>0.27</v>
      </c>
      <c r="H959" s="11">
        <f>IFERROR((VLOOKUP(A959,'[1]LISTA ETIQUETAS'!O:X,9,0)),"")</f>
        <v>0</v>
      </c>
      <c r="I959" s="12">
        <f>IFERROR((VLOOKUP(A959,'[1]LISTA ETIQUETAS'!O:Y,11,0)),"")</f>
        <v>27701.18</v>
      </c>
      <c r="J959" s="6">
        <f>VLOOKUP(A959,'[1]LISTA ETIQUETAS'!$O:$Z,12,0)</f>
        <v>0.7</v>
      </c>
      <c r="K959" s="12">
        <f t="shared" si="42"/>
        <v>8310.354000000003</v>
      </c>
      <c r="L959" s="7" t="str">
        <f>IF(VLOOKUP(A959,'[1]LISTA ETIQUETAS'!O:AB,14,0)="","",(VLOOKUP(A959,'[1]LISTA ETIQUETAS'!O:AB,14,0)))</f>
        <v/>
      </c>
      <c r="M959" s="8">
        <f>VLOOKUP(A959,'[1]LISTA ETIQUETAS'!$O:$BR,56,0)</f>
        <v>0</v>
      </c>
      <c r="N959" s="9">
        <f t="shared" si="43"/>
        <v>275019</v>
      </c>
      <c r="S959" s="2">
        <f>_xlfn.XLOOKUP($A959,'[1]LISTA ETIQUETAS'!$O:$O,'[1]LISTA ETIQUETAS'!H:H,"",0)</f>
        <v>2</v>
      </c>
      <c r="T959" s="9">
        <f t="shared" si="44"/>
        <v>2</v>
      </c>
      <c r="U959" s="10" t="str">
        <f>IFERROR((VLOOKUP(A959,'links de acesso'!A:B,2,0)),"\\192.168.0.4\Produtos\PRODUTO_PRONTA_ENTREGA\static\IMAGENS_PRODUTOS\SEM IMAGEM.jpg")</f>
        <v>\\192.168.0.4\Produtos\PRODUTO_PRONTA_ENTREGA\static\IMAGENS_PRODUTOS\MESA CENTRO ORGAN_275019.jpg</v>
      </c>
      <c r="V959" s="2"/>
    </row>
    <row r="960" spans="1:22" x14ac:dyDescent="0.25">
      <c r="A960" s="5">
        <v>275020</v>
      </c>
      <c r="B960" t="str">
        <f>IFERROR((VLOOKUP(A960,'[1]LISTA ETIQUETAS'!O:X,3,0)),"PRODUTO SEM ESTOQUE")</f>
        <v>EST MESA CENTRO ORGAN (TP MARMORE TRAVERTINO/PES FREIJO)</v>
      </c>
      <c r="C960" s="10" t="str">
        <f>VLOOKUP(A960,'[1]LISTA ETIQUETAS'!$O:$BT,57,0)</f>
        <v>CLAMI MESA CENTRO</v>
      </c>
      <c r="D960" s="10" t="str">
        <f>VLOOKUP(A960,'[1]LISTA ETIQUETAS'!$O:$BT,58,0)</f>
        <v>MESA CENTRO ORGAN (FL)</v>
      </c>
      <c r="E960" s="11">
        <f>IF(VLOOKUP(A960,'[1]LISTA ETIQUETAS'!O:W,4,0)="",(VLOOKUP(A960,'[1]LISTA ETIQUETAS'!O:W,6,0)),(VLOOKUP(A960,'[1]LISTA ETIQUETAS'!O:W,4,0)))</f>
        <v>1.1000000000000001</v>
      </c>
      <c r="F960" s="11">
        <f>IF(VLOOKUP(A960,'[1]LISTA ETIQUETAS'!O:W,5,0)="",(VLOOKUP(A960,'[1]LISTA ETIQUETAS'!O:W,7,0)),(VLOOKUP(A960,'[1]LISTA ETIQUETAS'!O:W,5,0)))</f>
        <v>1.1000000000000001</v>
      </c>
      <c r="G960" s="11">
        <f>IFERROR((VLOOKUP(A960,'[1]LISTA ETIQUETAS'!O:X,8,0)),"")</f>
        <v>0.27</v>
      </c>
      <c r="H960" s="11">
        <f>IFERROR((VLOOKUP(A960,'[1]LISTA ETIQUETAS'!O:X,9,0)),"")</f>
        <v>0</v>
      </c>
      <c r="I960" s="12">
        <f>IFERROR((VLOOKUP(A960,'[1]LISTA ETIQUETAS'!O:Y,11,0)),"")</f>
        <v>42642.879999999997</v>
      </c>
      <c r="J960" s="6">
        <f>VLOOKUP(A960,'[1]LISTA ETIQUETAS'!$O:$Z,12,0)</f>
        <v>0.65</v>
      </c>
      <c r="K960" s="12">
        <f t="shared" si="42"/>
        <v>14925.007999999998</v>
      </c>
      <c r="L960" s="7" t="str">
        <f>IF(VLOOKUP(A960,'[1]LISTA ETIQUETAS'!O:AB,14,0)="","",(VLOOKUP(A960,'[1]LISTA ETIQUETAS'!O:AB,14,0)))</f>
        <v/>
      </c>
      <c r="M960" s="8">
        <f>VLOOKUP(A960,'[1]LISTA ETIQUETAS'!$O:$BR,56,0)</f>
        <v>0</v>
      </c>
      <c r="N960" s="9">
        <f t="shared" si="43"/>
        <v>275020</v>
      </c>
      <c r="S960" s="2">
        <f>_xlfn.XLOOKUP($A960,'[1]LISTA ETIQUETAS'!$O:$O,'[1]LISTA ETIQUETAS'!H:H,"",0)</f>
        <v>1</v>
      </c>
      <c r="T960" s="9">
        <f t="shared" si="44"/>
        <v>1</v>
      </c>
      <c r="U960" s="10" t="str">
        <f>IFERROR((VLOOKUP(A960,'links de acesso'!A:B,2,0)),"\\192.168.0.4\Produtos\PRODUTO_PRONTA_ENTREGA\static\IMAGENS_PRODUTOS\SEM IMAGEM.jpg")</f>
        <v>\\192.168.0.4\Produtos\PRODUTO_PRONTA_ENTREGA\static\IMAGENS_PRODUTOS\MESA CENTRO ORGAN_275020.jpg</v>
      </c>
      <c r="V960" s="2"/>
    </row>
    <row r="961" spans="1:22" x14ac:dyDescent="0.25">
      <c r="A961" s="5">
        <v>275020</v>
      </c>
      <c r="B961" t="str">
        <f>IFERROR((VLOOKUP(A961,'[1]LISTA ETIQUETAS'!O:X,3,0)),"PRODUTO SEM ESTOQUE")</f>
        <v>EST MESA CENTRO ORGAN (TP MARMORE TRAVERTINO/PES FREIJO)</v>
      </c>
      <c r="C961" s="10" t="str">
        <f>VLOOKUP(A961,'[1]LISTA ETIQUETAS'!$O:$BT,57,0)</f>
        <v>CLAMI MESA CENTRO</v>
      </c>
      <c r="D961" s="10" t="str">
        <f>VLOOKUP(A961,'[1]LISTA ETIQUETAS'!$O:$BT,58,0)</f>
        <v>MESA CENTRO ORGAN (FL)</v>
      </c>
      <c r="E961" s="11">
        <f>IF(VLOOKUP(A961,'[1]LISTA ETIQUETAS'!O:W,4,0)="",(VLOOKUP(A961,'[1]LISTA ETIQUETAS'!O:W,6,0)),(VLOOKUP(A961,'[1]LISTA ETIQUETAS'!O:W,4,0)))</f>
        <v>1.1000000000000001</v>
      </c>
      <c r="F961" s="11">
        <f>IF(VLOOKUP(A961,'[1]LISTA ETIQUETAS'!O:W,5,0)="",(VLOOKUP(A961,'[1]LISTA ETIQUETAS'!O:W,7,0)),(VLOOKUP(A961,'[1]LISTA ETIQUETAS'!O:W,5,0)))</f>
        <v>1.1000000000000001</v>
      </c>
      <c r="G961" s="11">
        <f>IFERROR((VLOOKUP(A961,'[1]LISTA ETIQUETAS'!O:X,8,0)),"")</f>
        <v>0.27</v>
      </c>
      <c r="H961" s="11">
        <f>IFERROR((VLOOKUP(A961,'[1]LISTA ETIQUETAS'!O:X,9,0)),"")</f>
        <v>0</v>
      </c>
      <c r="I961" s="12">
        <f>IFERROR((VLOOKUP(A961,'[1]LISTA ETIQUETAS'!O:Y,11,0)),"")</f>
        <v>42642.879999999997</v>
      </c>
      <c r="J961" s="6">
        <f>VLOOKUP(A961,'[1]LISTA ETIQUETAS'!$O:$Z,12,0)</f>
        <v>0.65</v>
      </c>
      <c r="K961" s="12">
        <f t="shared" si="42"/>
        <v>14925.007999999998</v>
      </c>
      <c r="L961" s="7" t="str">
        <f>IF(VLOOKUP(A961,'[1]LISTA ETIQUETAS'!O:AB,14,0)="","",(VLOOKUP(A961,'[1]LISTA ETIQUETAS'!O:AB,14,0)))</f>
        <v/>
      </c>
      <c r="M961" s="8">
        <f>VLOOKUP(A961,'[1]LISTA ETIQUETAS'!$O:$BR,56,0)</f>
        <v>0</v>
      </c>
      <c r="N961" s="9">
        <f t="shared" si="43"/>
        <v>275020</v>
      </c>
      <c r="S961" s="2">
        <f>_xlfn.XLOOKUP($A961,'[1]LISTA ETIQUETAS'!$O:$O,'[1]LISTA ETIQUETAS'!H:H,"",0)</f>
        <v>1</v>
      </c>
      <c r="T961" s="9">
        <f t="shared" si="44"/>
        <v>1</v>
      </c>
      <c r="U961" s="10" t="str">
        <f>IFERROR((VLOOKUP(A961,'links de acesso'!A:B,2,0)),"\\192.168.0.4\Produtos\PRODUTO_PRONTA_ENTREGA\static\IMAGENS_PRODUTOS\SEM IMAGEM.jpg")</f>
        <v>\\192.168.0.4\Produtos\PRODUTO_PRONTA_ENTREGA\static\IMAGENS_PRODUTOS\MESA CENTRO ORGAN_275020.jpg</v>
      </c>
      <c r="V961" s="2"/>
    </row>
    <row r="962" spans="1:22" x14ac:dyDescent="0.25">
      <c r="A962" s="5">
        <v>325537</v>
      </c>
      <c r="B962" t="str">
        <f>IFERROR((VLOOKUP(A962,'[1]LISTA ETIQUETAS'!O:X,3,0)),"PRODUTO SEM ESTOQUE")</f>
        <v>EST MESA CENTRO ORGAN (TP FREIJO MACICO/PES LAMINADO FREIJO)</v>
      </c>
      <c r="C962" s="10" t="str">
        <f>VLOOKUP(A962,'[1]LISTA ETIQUETAS'!$O:$BT,57,0)</f>
        <v>CLAMI MESA CENTRO</v>
      </c>
      <c r="D962" s="10" t="str">
        <f>VLOOKUP(A962,'[1]LISTA ETIQUETAS'!$O:$BT,58,0)</f>
        <v>MESA CENTRO ORGAN (FL)</v>
      </c>
      <c r="E962" s="11">
        <f>IF(VLOOKUP(A962,'[1]LISTA ETIQUETAS'!O:W,4,0)="",(VLOOKUP(A962,'[1]LISTA ETIQUETAS'!O:W,6,0)),(VLOOKUP(A962,'[1]LISTA ETIQUETAS'!O:W,4,0)))</f>
        <v>1.1000000000000001</v>
      </c>
      <c r="F962" s="11">
        <f>IF(VLOOKUP(A962,'[1]LISTA ETIQUETAS'!O:W,5,0)="",(VLOOKUP(A962,'[1]LISTA ETIQUETAS'!O:W,7,0)),(VLOOKUP(A962,'[1]LISTA ETIQUETAS'!O:W,5,0)))</f>
        <v>1.1000000000000001</v>
      </c>
      <c r="G962" s="11">
        <f>IFERROR((VLOOKUP(A962,'[1]LISTA ETIQUETAS'!O:X,8,0)),"")</f>
        <v>0.27</v>
      </c>
      <c r="H962" s="11">
        <f>IFERROR((VLOOKUP(A962,'[1]LISTA ETIQUETAS'!O:X,9,0)),"")</f>
        <v>0</v>
      </c>
      <c r="I962" s="12">
        <f>IFERROR((VLOOKUP(A962,'[1]LISTA ETIQUETAS'!O:Y,11,0)),"")</f>
        <v>26589.25</v>
      </c>
      <c r="J962" s="6">
        <f>VLOOKUP(A962,'[1]LISTA ETIQUETAS'!$O:$Z,12,0)</f>
        <v>0.55000000000000004</v>
      </c>
      <c r="K962" s="12">
        <f t="shared" si="42"/>
        <v>11965.162499999999</v>
      </c>
      <c r="L962" s="7" t="str">
        <f>IF(VLOOKUP(A962,'[1]LISTA ETIQUETAS'!O:AB,14,0)="","",(VLOOKUP(A962,'[1]LISTA ETIQUETAS'!O:AB,14,0)))</f>
        <v/>
      </c>
      <c r="M962" s="8">
        <f>VLOOKUP(A962,'[1]LISTA ETIQUETAS'!$O:$BR,56,0)</f>
        <v>0</v>
      </c>
      <c r="N962" s="9">
        <f t="shared" si="43"/>
        <v>325537</v>
      </c>
      <c r="S962" s="2">
        <f>_xlfn.XLOOKUP($A962,'[1]LISTA ETIQUETAS'!$O:$O,'[1]LISTA ETIQUETAS'!H:H,"",0)</f>
        <v>1</v>
      </c>
      <c r="T962" s="9">
        <f t="shared" si="44"/>
        <v>1</v>
      </c>
      <c r="U962" s="10" t="str">
        <f>IFERROR((VLOOKUP(A962,'links de acesso'!A:B,2,0)),"\\192.168.0.4\Produtos\PRODUTO_PRONTA_ENTREGA\static\IMAGENS_PRODUTOS\SEM IMAGEM.jpg")</f>
        <v>\\192.168.0.4\Produtos\PRODUTO_PRONTA_ENTREGA\static\IMAGENS_PRODUTOS\MESA CENTRO ORGAN_325537.jpg</v>
      </c>
      <c r="V962" s="2"/>
    </row>
    <row r="963" spans="1:22" x14ac:dyDescent="0.25">
      <c r="A963" s="5">
        <v>334262</v>
      </c>
      <c r="B963" t="str">
        <f>IFERROR((VLOOKUP(A963,'[1]LISTA ETIQUETAS'!O:X,3,0)),"PRODUTO SEM ESTOQUE")</f>
        <v>EST MESA CENTRO ORGAN (TP/BS LAMINADO NOGUEIRA)</v>
      </c>
      <c r="C963" s="10" t="str">
        <f>VLOOKUP(A963,'[1]LISTA ETIQUETAS'!$O:$BT,57,0)</f>
        <v>CLAMI MESA CENTRO</v>
      </c>
      <c r="D963" s="10" t="str">
        <f>VLOOKUP(A963,'[1]LISTA ETIQUETAS'!$O:$BT,58,0)</f>
        <v>MESA CENTRO ORGAN (FL)</v>
      </c>
      <c r="E963" s="11">
        <f>IF(VLOOKUP(A963,'[1]LISTA ETIQUETAS'!O:W,4,0)="",(VLOOKUP(A963,'[1]LISTA ETIQUETAS'!O:W,6,0)),(VLOOKUP(A963,'[1]LISTA ETIQUETAS'!O:W,4,0)))</f>
        <v>1.1000000000000001</v>
      </c>
      <c r="F963" s="11">
        <f>IF(VLOOKUP(A963,'[1]LISTA ETIQUETAS'!O:W,5,0)="",(VLOOKUP(A963,'[1]LISTA ETIQUETAS'!O:W,7,0)),(VLOOKUP(A963,'[1]LISTA ETIQUETAS'!O:W,5,0)))</f>
        <v>1.1000000000000001</v>
      </c>
      <c r="G963" s="11">
        <f>IFERROR((VLOOKUP(A963,'[1]LISTA ETIQUETAS'!O:X,8,0)),"")</f>
        <v>0.27</v>
      </c>
      <c r="H963" s="11">
        <f>IFERROR((VLOOKUP(A963,'[1]LISTA ETIQUETAS'!O:X,9,0)),"")</f>
        <v>0</v>
      </c>
      <c r="I963" s="12">
        <f>IFERROR((VLOOKUP(A963,'[1]LISTA ETIQUETAS'!O:Y,11,0)),"")</f>
        <v>20501.38</v>
      </c>
      <c r="J963" s="6">
        <f>VLOOKUP(A963,'[1]LISTA ETIQUETAS'!$O:$Z,12,0)</f>
        <v>0.5</v>
      </c>
      <c r="K963" s="12">
        <f t="shared" ref="K963:K1026" si="45">IFERROR(I963-I963*J963,"")</f>
        <v>10250.69</v>
      </c>
      <c r="L963" s="7" t="str">
        <f>IF(VLOOKUP(A963,'[1]LISTA ETIQUETAS'!O:AB,14,0)="","",(VLOOKUP(A963,'[1]LISTA ETIQUETAS'!O:AB,14,0)))</f>
        <v/>
      </c>
      <c r="M963" s="8">
        <f>VLOOKUP(A963,'[1]LISTA ETIQUETAS'!$O:$BR,56,0)</f>
        <v>0</v>
      </c>
      <c r="N963" s="9">
        <f t="shared" ref="N963:N1026" si="46">IF(M963=0,A963,M963)</f>
        <v>334262</v>
      </c>
      <c r="S963" s="2">
        <f>_xlfn.XLOOKUP($A963,'[1]LISTA ETIQUETAS'!$O:$O,'[1]LISTA ETIQUETAS'!H:H,"",0)</f>
        <v>1</v>
      </c>
      <c r="T963" s="9">
        <f t="shared" ref="T963:T1026" si="47">SUM(O963:S963)</f>
        <v>1</v>
      </c>
      <c r="U963" s="10" t="str">
        <f>IFERROR((VLOOKUP(A963,'links de acesso'!A:B,2,0)),"\\192.168.0.4\Produtos\PRODUTO_PRONTA_ENTREGA\static\IMAGENS_PRODUTOS\SEM IMAGEM.jpg")</f>
        <v>\\192.168.0.4\Produtos\PRODUTO_PRONTA_ENTREGA\static\IMAGENS_PRODUTOS\MESA CENTRO ORGAN_334262.jpg</v>
      </c>
      <c r="V963" s="2"/>
    </row>
    <row r="964" spans="1:22" x14ac:dyDescent="0.25">
      <c r="A964" s="5">
        <v>128967</v>
      </c>
      <c r="B964" t="str">
        <f>IFERROR((VLOOKUP(A964,'[1]LISTA ETIQUETAS'!O:X,3,0)),"PRODUTO SEM ESTOQUE")</f>
        <v>EST MESA CENTRO PASSAREDO (CRISTAL INCOLOR 12MM) (PRETO)</v>
      </c>
      <c r="C964" s="10" t="str">
        <f>VLOOKUP(A964,'[1]LISTA ETIQUETAS'!$O:$BT,57,0)</f>
        <v>CLAMI MESA CENTRO</v>
      </c>
      <c r="D964" s="10" t="str">
        <f>VLOOKUP(A964,'[1]LISTA ETIQUETAS'!$O:$BT,58,0)</f>
        <v>MESA CENTRO PASSAREDO (FL)</v>
      </c>
      <c r="E964" s="11">
        <f>IF(VLOOKUP(A964,'[1]LISTA ETIQUETAS'!O:W,4,0)="",(VLOOKUP(A964,'[1]LISTA ETIQUETAS'!O:W,6,0)),(VLOOKUP(A964,'[1]LISTA ETIQUETAS'!O:W,4,0)))</f>
        <v>1.4</v>
      </c>
      <c r="F964" s="11">
        <f>IF(VLOOKUP(A964,'[1]LISTA ETIQUETAS'!O:W,5,0)="",(VLOOKUP(A964,'[1]LISTA ETIQUETAS'!O:W,7,0)),(VLOOKUP(A964,'[1]LISTA ETIQUETAS'!O:W,5,0)))</f>
        <v>1.4</v>
      </c>
      <c r="G964" s="11">
        <f>IFERROR((VLOOKUP(A964,'[1]LISTA ETIQUETAS'!O:X,8,0)),"")</f>
        <v>0.32</v>
      </c>
      <c r="H964" s="11">
        <f>IFERROR((VLOOKUP(A964,'[1]LISTA ETIQUETAS'!O:X,9,0)),"")</f>
        <v>0</v>
      </c>
      <c r="I964" s="12">
        <f>IFERROR((VLOOKUP(A964,'[1]LISTA ETIQUETAS'!O:Y,11,0)),"")</f>
        <v>12382.05</v>
      </c>
      <c r="J964" s="6">
        <f>VLOOKUP(A964,'[1]LISTA ETIQUETAS'!$O:$Z,12,0)</f>
        <v>0.7</v>
      </c>
      <c r="K964" s="12">
        <f t="shared" si="45"/>
        <v>3714.6149999999998</v>
      </c>
      <c r="L964" s="7" t="str">
        <f>IF(VLOOKUP(A964,'[1]LISTA ETIQUETAS'!O:AB,14,0)="","",(VLOOKUP(A964,'[1]LISTA ETIQUETAS'!O:AB,14,0)))</f>
        <v/>
      </c>
      <c r="M964" s="8">
        <f>VLOOKUP(A964,'[1]LISTA ETIQUETAS'!$O:$BR,56,0)</f>
        <v>0</v>
      </c>
      <c r="N964" s="9">
        <f t="shared" si="46"/>
        <v>128967</v>
      </c>
      <c r="S964" s="2">
        <f>_xlfn.XLOOKUP($A964,'[1]LISTA ETIQUETAS'!$O:$O,'[1]LISTA ETIQUETAS'!H:H,"",0)</f>
        <v>1</v>
      </c>
      <c r="T964" s="9">
        <f t="shared" si="47"/>
        <v>1</v>
      </c>
      <c r="U964" s="10" t="str">
        <f>IFERROR((VLOOKUP(A964,'links de acesso'!A:B,2,0)),"\\192.168.0.4\Produtos\PRODUTO_PRONTA_ENTREGA\static\IMAGENS_PRODUTOS\SEM IMAGEM.jpg")</f>
        <v>\\192.168.0.4\Produtos\PRODUTO_PRONTA_ENTREGA\static\IMAGENS_PRODUTOS\MESA CENTRO PASSAREDO_128967.jpg</v>
      </c>
      <c r="V964" s="2"/>
    </row>
    <row r="965" spans="1:22" x14ac:dyDescent="0.25">
      <c r="A965" s="5">
        <v>63520</v>
      </c>
      <c r="B965" t="str">
        <f>IFERROR((VLOOKUP(A965,'[1]LISTA ETIQUETAS'!O:X,3,0)),"PRODUTO SEM ESTOQUE")</f>
        <v>EST MESA CENTRO PD 27 (CARVALHO CHOCOLATE)</v>
      </c>
      <c r="C965" s="10" t="str">
        <f>VLOOKUP(A965,'[1]LISTA ETIQUETAS'!$O:$BT,57,0)</f>
        <v>CLAMI MESA CENTRO</v>
      </c>
      <c r="D965" s="10" t="str">
        <f>VLOOKUP(A965,'[1]LISTA ETIQUETAS'!$O:$BT,58,0)</f>
        <v>MESA CENTRO PD 27 (FL)</v>
      </c>
      <c r="E965" s="11">
        <f>IF(VLOOKUP(A965,'[1]LISTA ETIQUETAS'!O:W,4,0)="",(VLOOKUP(A965,'[1]LISTA ETIQUETAS'!O:W,6,0)),(VLOOKUP(A965,'[1]LISTA ETIQUETAS'!O:W,4,0)))</f>
        <v>1.3</v>
      </c>
      <c r="F965" s="11">
        <f>IF(VLOOKUP(A965,'[1]LISTA ETIQUETAS'!O:W,5,0)="",(VLOOKUP(A965,'[1]LISTA ETIQUETAS'!O:W,7,0)),(VLOOKUP(A965,'[1]LISTA ETIQUETAS'!O:W,5,0)))</f>
        <v>0</v>
      </c>
      <c r="G965" s="11">
        <f>IFERROR((VLOOKUP(A965,'[1]LISTA ETIQUETAS'!O:X,8,0)),"")</f>
        <v>0.5</v>
      </c>
      <c r="H965" s="11">
        <f>IFERROR((VLOOKUP(A965,'[1]LISTA ETIQUETAS'!O:X,9,0)),"")</f>
        <v>1.3</v>
      </c>
      <c r="I965" s="12">
        <f>IFERROR((VLOOKUP(A965,'[1]LISTA ETIQUETAS'!O:Y,11,0)),"")</f>
        <v>20439.55</v>
      </c>
      <c r="J965" s="6">
        <f>VLOOKUP(A965,'[1]LISTA ETIQUETAS'!$O:$Z,12,0)</f>
        <v>0.75</v>
      </c>
      <c r="K965" s="12">
        <f t="shared" si="45"/>
        <v>5109.8875000000007</v>
      </c>
      <c r="L965" s="7" t="str">
        <f>IF(VLOOKUP(A965,'[1]LISTA ETIQUETAS'!O:AB,14,0)="","",(VLOOKUP(A965,'[1]LISTA ETIQUETAS'!O:AB,14,0)))</f>
        <v/>
      </c>
      <c r="M965" s="8">
        <f>VLOOKUP(A965,'[1]LISTA ETIQUETAS'!$O:$BR,56,0)</f>
        <v>0</v>
      </c>
      <c r="N965" s="9">
        <f t="shared" si="46"/>
        <v>63520</v>
      </c>
      <c r="S965" s="2">
        <f>_xlfn.XLOOKUP($A965,'[1]LISTA ETIQUETAS'!$O:$O,'[1]LISTA ETIQUETAS'!H:H,"",0)</f>
        <v>1</v>
      </c>
      <c r="T965" s="9">
        <f t="shared" si="47"/>
        <v>1</v>
      </c>
      <c r="U965" s="10" t="str">
        <f>IFERROR((VLOOKUP(A965,'links de acesso'!A:B,2,0)),"\\192.168.0.4\Produtos\PRODUTO_PRONTA_ENTREGA\static\IMAGENS_PRODUTOS\SEM IMAGEM.jpg")</f>
        <v>\\192.168.0.4\Produtos\PRODUTO_PRONTA_ENTREGA\static\IMAGENS_PRODUTOS\MESA CENTRO PD27_63520.jpg</v>
      </c>
      <c r="V965" s="2"/>
    </row>
    <row r="966" spans="1:22" x14ac:dyDescent="0.25">
      <c r="A966" s="5">
        <v>64228</v>
      </c>
      <c r="B966" t="str">
        <f>IFERROR((VLOOKUP(A966,'[1]LISTA ETIQUETAS'!O:X,3,0)),"PRODUTO SEM ESTOQUE")</f>
        <v>EST MESA CENTRO PD27 (CARVALHO CHOCOLATE)</v>
      </c>
      <c r="C966" s="10" t="str">
        <f>VLOOKUP(A966,'[1]LISTA ETIQUETAS'!$O:$BT,57,0)</f>
        <v>CLAMI MESA CENTRO</v>
      </c>
      <c r="D966" s="10" t="str">
        <f>VLOOKUP(A966,'[1]LISTA ETIQUETAS'!$O:$BT,58,0)</f>
        <v>MESA CENTRO PD27 (FL)</v>
      </c>
      <c r="E966" s="11">
        <f>IF(VLOOKUP(A966,'[1]LISTA ETIQUETAS'!O:W,4,0)="",(VLOOKUP(A966,'[1]LISTA ETIQUETAS'!O:W,6,0)),(VLOOKUP(A966,'[1]LISTA ETIQUETAS'!O:W,4,0)))</f>
        <v>1.5</v>
      </c>
      <c r="F966" s="11">
        <f>IF(VLOOKUP(A966,'[1]LISTA ETIQUETAS'!O:W,5,0)="",(VLOOKUP(A966,'[1]LISTA ETIQUETAS'!O:W,7,0)),(VLOOKUP(A966,'[1]LISTA ETIQUETAS'!O:W,5,0)))</f>
        <v>0.5</v>
      </c>
      <c r="G966" s="11">
        <f>IFERROR((VLOOKUP(A966,'[1]LISTA ETIQUETAS'!O:X,8,0)),"")</f>
        <v>0</v>
      </c>
      <c r="H966" s="11">
        <f>IFERROR((VLOOKUP(A966,'[1]LISTA ETIQUETAS'!O:X,9,0)),"")</f>
        <v>0</v>
      </c>
      <c r="I966" s="12">
        <f>IFERROR((VLOOKUP(A966,'[1]LISTA ETIQUETAS'!O:Y,11,0)),"")</f>
        <v>14565</v>
      </c>
      <c r="J966" s="6">
        <f>VLOOKUP(A966,'[1]LISTA ETIQUETAS'!$O:$Z,12,0)</f>
        <v>0.7</v>
      </c>
      <c r="K966" s="12">
        <f t="shared" si="45"/>
        <v>4369.5</v>
      </c>
      <c r="L966" s="7" t="str">
        <f>IF(VLOOKUP(A966,'[1]LISTA ETIQUETAS'!O:AB,14,0)="","",(VLOOKUP(A966,'[1]LISTA ETIQUETAS'!O:AB,14,0)))</f>
        <v/>
      </c>
      <c r="M966" s="8">
        <f>VLOOKUP(A966,'[1]LISTA ETIQUETAS'!$O:$BR,56,0)</f>
        <v>0</v>
      </c>
      <c r="N966" s="9">
        <f t="shared" si="46"/>
        <v>64228</v>
      </c>
      <c r="S966" s="2">
        <f>_xlfn.XLOOKUP($A966,'[1]LISTA ETIQUETAS'!$O:$O,'[1]LISTA ETIQUETAS'!H:H,"",0)</f>
        <v>1</v>
      </c>
      <c r="T966" s="9">
        <f t="shared" si="47"/>
        <v>1</v>
      </c>
      <c r="U966" s="10" t="str">
        <f>IFERROR((VLOOKUP(A966,'links de acesso'!A:B,2,0)),"\\192.168.0.4\Produtos\PRODUTO_PRONTA_ENTREGA\static\IMAGENS_PRODUTOS\SEM IMAGEM.jpg")</f>
        <v>\\192.168.0.4\Produtos\PRODUTO_PRONTA_ENTREGA\static\IMAGENS_PRODUTOS\MESA CENTRO PD27_64228.jpg</v>
      </c>
      <c r="V966" s="2"/>
    </row>
    <row r="967" spans="1:22" x14ac:dyDescent="0.25">
      <c r="A967" s="5">
        <v>191075</v>
      </c>
      <c r="B967" t="str">
        <f>IFERROR((VLOOKUP(A967,'[1]LISTA ETIQUETAS'!O:X,3,0)),"PRODUTO SEM ESTOQUE")</f>
        <v>EST MESA CENTRO PEAO BAND INF LAM NOGUEIR/MTX JH014</v>
      </c>
      <c r="C967" s="10" t="str">
        <f>VLOOKUP(A967,'[1]LISTA ETIQUETAS'!$O:$BT,57,0)</f>
        <v>CLAMI MESA CENTRO</v>
      </c>
      <c r="D967" s="10" t="str">
        <f>VLOOKUP(A967,'[1]LISTA ETIQUETAS'!$O:$BT,58,0)</f>
        <v>MESA CENTRO PEAO (FL)</v>
      </c>
      <c r="E967" s="11">
        <f>IF(VLOOKUP(A967,'[1]LISTA ETIQUETAS'!O:W,4,0)="",(VLOOKUP(A967,'[1]LISTA ETIQUETAS'!O:W,6,0)),(VLOOKUP(A967,'[1]LISTA ETIQUETAS'!O:W,4,0)))</f>
        <v>0.59</v>
      </c>
      <c r="F967" s="11">
        <f>IF(VLOOKUP(A967,'[1]LISTA ETIQUETAS'!O:W,5,0)="",(VLOOKUP(A967,'[1]LISTA ETIQUETAS'!O:W,7,0)),(VLOOKUP(A967,'[1]LISTA ETIQUETAS'!O:W,5,0)))</f>
        <v>0.59</v>
      </c>
      <c r="G967" s="11">
        <f>IFERROR((VLOOKUP(A967,'[1]LISTA ETIQUETAS'!O:X,8,0)),"")</f>
        <v>0.32</v>
      </c>
      <c r="H967" s="11">
        <f>IFERROR((VLOOKUP(A967,'[1]LISTA ETIQUETAS'!O:X,9,0)),"")</f>
        <v>0</v>
      </c>
      <c r="I967" s="12">
        <f>IFERROR((VLOOKUP(A967,'[1]LISTA ETIQUETAS'!O:Y,11,0)),"")</f>
        <v>5532.8</v>
      </c>
      <c r="J967" s="6">
        <f>VLOOKUP(A967,'[1]LISTA ETIQUETAS'!$O:$Z,12,0)</f>
        <v>0.65</v>
      </c>
      <c r="K967" s="12">
        <f t="shared" si="45"/>
        <v>1936.48</v>
      </c>
      <c r="L967" s="7" t="str">
        <f>IF(VLOOKUP(A967,'[1]LISTA ETIQUETAS'!O:AB,14,0)="","",(VLOOKUP(A967,'[1]LISTA ETIQUETAS'!O:AB,14,0)))</f>
        <v/>
      </c>
      <c r="M967" s="8">
        <f>VLOOKUP(A967,'[1]LISTA ETIQUETAS'!$O:$BR,56,0)</f>
        <v>0</v>
      </c>
      <c r="N967" s="9">
        <f t="shared" si="46"/>
        <v>191075</v>
      </c>
      <c r="S967" s="2">
        <f>_xlfn.XLOOKUP($A967,'[1]LISTA ETIQUETAS'!$O:$O,'[1]LISTA ETIQUETAS'!H:H,"",0)</f>
        <v>1</v>
      </c>
      <c r="T967" s="9">
        <f t="shared" si="47"/>
        <v>1</v>
      </c>
      <c r="U967" s="10" t="str">
        <f>IFERROR((VLOOKUP(A967,'links de acesso'!A:B,2,0)),"\\192.168.0.4\Produtos\PRODUTO_PRONTA_ENTREGA\static\IMAGENS_PRODUTOS\SEM IMAGEM.jpg")</f>
        <v>\\192.168.0.4\Produtos\PRODUTO_PRONTA_ENTREGA\static\IMAGENS_PRODUTOS\MESA CENTRO PEAO_191075.jpg</v>
      </c>
      <c r="V967" s="2"/>
    </row>
    <row r="968" spans="1:22" x14ac:dyDescent="0.25">
      <c r="A968" s="5">
        <v>191078</v>
      </c>
      <c r="B968" t="str">
        <f>IFERROR((VLOOKUP(A968,'[1]LISTA ETIQUETAS'!O:X,3,0)),"PRODUTO SEM ESTOQUE")</f>
        <v>EST MESA CENTRO PEAO CUBO LAM NOGUEIR/MTX JH014</v>
      </c>
      <c r="C968" s="10" t="str">
        <f>VLOOKUP(A968,'[1]LISTA ETIQUETAS'!$O:$BT,57,0)</f>
        <v>CLAMI MESA CENTRO</v>
      </c>
      <c r="D968" s="10" t="str">
        <f>VLOOKUP(A968,'[1]LISTA ETIQUETAS'!$O:$BT,58,0)</f>
        <v>MESA CENTRO PEAO (FL)</v>
      </c>
      <c r="E968" s="11">
        <f>IF(VLOOKUP(A968,'[1]LISTA ETIQUETAS'!O:W,4,0)="",(VLOOKUP(A968,'[1]LISTA ETIQUETAS'!O:W,6,0)),(VLOOKUP(A968,'[1]LISTA ETIQUETAS'!O:W,4,0)))</f>
        <v>0.6</v>
      </c>
      <c r="F968" s="11">
        <f>IF(VLOOKUP(A968,'[1]LISTA ETIQUETAS'!O:W,5,0)="",(VLOOKUP(A968,'[1]LISTA ETIQUETAS'!O:W,7,0)),(VLOOKUP(A968,'[1]LISTA ETIQUETAS'!O:W,5,0)))</f>
        <v>0.6</v>
      </c>
      <c r="G968" s="11">
        <f>IFERROR((VLOOKUP(A968,'[1]LISTA ETIQUETAS'!O:X,8,0)),"")</f>
        <v>0.32</v>
      </c>
      <c r="H968" s="11">
        <f>IFERROR((VLOOKUP(A968,'[1]LISTA ETIQUETAS'!O:X,9,0)),"")</f>
        <v>0</v>
      </c>
      <c r="I968" s="12">
        <f>IFERROR((VLOOKUP(A968,'[1]LISTA ETIQUETAS'!O:Y,11,0)),"")</f>
        <v>5640.32</v>
      </c>
      <c r="J968" s="6">
        <f>VLOOKUP(A968,'[1]LISTA ETIQUETAS'!$O:$Z,12,0)</f>
        <v>0.65</v>
      </c>
      <c r="K968" s="12">
        <f t="shared" si="45"/>
        <v>1974.1119999999996</v>
      </c>
      <c r="L968" s="7" t="str">
        <f>IF(VLOOKUP(A968,'[1]LISTA ETIQUETAS'!O:AB,14,0)="","",(VLOOKUP(A968,'[1]LISTA ETIQUETAS'!O:AB,14,0)))</f>
        <v/>
      </c>
      <c r="M968" s="8">
        <f>VLOOKUP(A968,'[1]LISTA ETIQUETAS'!$O:$BR,56,0)</f>
        <v>0</v>
      </c>
      <c r="N968" s="9">
        <f t="shared" si="46"/>
        <v>191078</v>
      </c>
      <c r="S968" s="2">
        <f>_xlfn.XLOOKUP($A968,'[1]LISTA ETIQUETAS'!$O:$O,'[1]LISTA ETIQUETAS'!H:H,"",0)</f>
        <v>1</v>
      </c>
      <c r="T968" s="9">
        <f t="shared" si="47"/>
        <v>1</v>
      </c>
      <c r="U968" s="10" t="str">
        <f>IFERROR((VLOOKUP(A968,'links de acesso'!A:B,2,0)),"\\192.168.0.4\Produtos\PRODUTO_PRONTA_ENTREGA\static\IMAGENS_PRODUTOS\SEM IMAGEM.jpg")</f>
        <v>\\192.168.0.4\Produtos\PRODUTO_PRONTA_ENTREGA\static\IMAGENS_PRODUTOS\MESA CENTRO PEAO_191078.jpg</v>
      </c>
      <c r="V968" s="2"/>
    </row>
    <row r="969" spans="1:22" x14ac:dyDescent="0.25">
      <c r="A969" s="5">
        <v>274746</v>
      </c>
      <c r="B969" t="str">
        <f>IFERROR((VLOOKUP(A969,'[1]LISTA ETIQUETAS'!O:X,3,0)),"PRODUTO SEM ESTOQUE")</f>
        <v>EST MESA CENTRO PISAC (RED) (MTZ CAPUCCINO) (LAMINA WALNUT)</v>
      </c>
      <c r="C969" s="10" t="str">
        <f>VLOOKUP(A969,'[1]LISTA ETIQUETAS'!$O:$BT,57,0)</f>
        <v>CLAMI MESA CENTRO</v>
      </c>
      <c r="D969" s="10" t="str">
        <f>VLOOKUP(A969,'[1]LISTA ETIQUETAS'!$O:$BT,58,0)</f>
        <v>MESA CENTRO PISAC</v>
      </c>
      <c r="E969" s="11">
        <f>IF(VLOOKUP(A969,'[1]LISTA ETIQUETAS'!O:W,4,0)="",(VLOOKUP(A969,'[1]LISTA ETIQUETAS'!O:W,6,0)),(VLOOKUP(A969,'[1]LISTA ETIQUETAS'!O:W,4,0)))</f>
        <v>0.9</v>
      </c>
      <c r="F969" s="11">
        <f>IF(VLOOKUP(A969,'[1]LISTA ETIQUETAS'!O:W,5,0)="",(VLOOKUP(A969,'[1]LISTA ETIQUETAS'!O:W,7,0)),(VLOOKUP(A969,'[1]LISTA ETIQUETAS'!O:W,5,0)))</f>
        <v>0</v>
      </c>
      <c r="G969" s="11">
        <f>IFERROR((VLOOKUP(A969,'[1]LISTA ETIQUETAS'!O:X,8,0)),"")</f>
        <v>0.3</v>
      </c>
      <c r="H969" s="11">
        <f>IFERROR((VLOOKUP(A969,'[1]LISTA ETIQUETAS'!O:X,9,0)),"")</f>
        <v>0.9</v>
      </c>
      <c r="I969" s="12">
        <f>IFERROR((VLOOKUP(A969,'[1]LISTA ETIQUETAS'!O:Y,11,0)),"")</f>
        <v>15007.73</v>
      </c>
      <c r="J969" s="6">
        <f>VLOOKUP(A969,'[1]LISTA ETIQUETAS'!$O:$Z,12,0)</f>
        <v>0.35</v>
      </c>
      <c r="K969" s="12">
        <f t="shared" si="45"/>
        <v>9755.0244999999995</v>
      </c>
      <c r="L969" s="7" t="str">
        <f>IF(VLOOKUP(A969,'[1]LISTA ETIQUETAS'!O:AB,14,0)="","",(VLOOKUP(A969,'[1]LISTA ETIQUETAS'!O:AB,14,0)))</f>
        <v/>
      </c>
      <c r="M969" s="8">
        <f>VLOOKUP(A969,'[1]LISTA ETIQUETAS'!$O:$BR,56,0)</f>
        <v>0</v>
      </c>
      <c r="N969" s="9">
        <f t="shared" si="46"/>
        <v>274746</v>
      </c>
      <c r="S969" s="2">
        <f>_xlfn.XLOOKUP($A969,'[1]LISTA ETIQUETAS'!$O:$O,'[1]LISTA ETIQUETAS'!H:H,"",0)</f>
        <v>1</v>
      </c>
      <c r="T969" s="9">
        <f t="shared" si="47"/>
        <v>1</v>
      </c>
      <c r="U969" s="10" t="str">
        <f>IFERROR((VLOOKUP(A969,'links de acesso'!A:B,2,0)),"\\192.168.0.4\Produtos\PRODUTO_PRONTA_ENTREGA\static\IMAGENS_PRODUTOS\SEM IMAGEM.jpg")</f>
        <v>\\192.168.0.4\Produtos\PRODUTO_PRONTA_ENTREGA\static\IMAGENS_PRODUTOS\SEM IMAGEM.jpg</v>
      </c>
      <c r="V969" s="2"/>
    </row>
    <row r="970" spans="1:22" x14ac:dyDescent="0.25">
      <c r="A970" s="5">
        <v>320804</v>
      </c>
      <c r="B970" t="str">
        <f>IFERROR((VLOOKUP(A970,'[1]LISTA ETIQUETAS'!O:X,3,0)),"PRODUTO SEM ESTOQUE")</f>
        <v>EST MESA CENTRO PISAC (RET) (MTZ CAPUCCINO) (LAMINA WALNUT)</v>
      </c>
      <c r="C970" s="10" t="str">
        <f>VLOOKUP(A970,'[1]LISTA ETIQUETAS'!$O:$BT,57,0)</f>
        <v>CLAMI MESA CENTRO</v>
      </c>
      <c r="D970" s="10" t="str">
        <f>VLOOKUP(A970,'[1]LISTA ETIQUETAS'!$O:$BT,58,0)</f>
        <v>MESA CENTRO PISAC</v>
      </c>
      <c r="E970" s="11">
        <f>IF(VLOOKUP(A970,'[1]LISTA ETIQUETAS'!O:W,4,0)="",(VLOOKUP(A970,'[1]LISTA ETIQUETAS'!O:W,6,0)),(VLOOKUP(A970,'[1]LISTA ETIQUETAS'!O:W,4,0)))</f>
        <v>1.4</v>
      </c>
      <c r="F970" s="11">
        <f>IF(VLOOKUP(A970,'[1]LISTA ETIQUETAS'!O:W,5,0)="",(VLOOKUP(A970,'[1]LISTA ETIQUETAS'!O:W,7,0)),(VLOOKUP(A970,'[1]LISTA ETIQUETAS'!O:W,5,0)))</f>
        <v>0.7</v>
      </c>
      <c r="G970" s="11">
        <f>IFERROR((VLOOKUP(A970,'[1]LISTA ETIQUETAS'!O:X,8,0)),"")</f>
        <v>0.4</v>
      </c>
      <c r="H970" s="11">
        <f>IFERROR((VLOOKUP(A970,'[1]LISTA ETIQUETAS'!O:X,9,0)),"")</f>
        <v>0</v>
      </c>
      <c r="I970" s="12">
        <f>IFERROR((VLOOKUP(A970,'[1]LISTA ETIQUETAS'!O:Y,11,0)),"")</f>
        <v>16851.34</v>
      </c>
      <c r="J970" s="6">
        <f>VLOOKUP(A970,'[1]LISTA ETIQUETAS'!$O:$Z,12,0)</f>
        <v>0.5</v>
      </c>
      <c r="K970" s="12">
        <f t="shared" si="45"/>
        <v>8425.67</v>
      </c>
      <c r="L970" s="7" t="str">
        <f>IF(VLOOKUP(A970,'[1]LISTA ETIQUETAS'!O:AB,14,0)="","",(VLOOKUP(A970,'[1]LISTA ETIQUETAS'!O:AB,14,0)))</f>
        <v/>
      </c>
      <c r="M970" s="8">
        <f>VLOOKUP(A970,'[1]LISTA ETIQUETAS'!$O:$BR,56,0)</f>
        <v>0</v>
      </c>
      <c r="N970" s="9">
        <f t="shared" si="46"/>
        <v>320804</v>
      </c>
      <c r="S970" s="2">
        <f>_xlfn.XLOOKUP($A970,'[1]LISTA ETIQUETAS'!$O:$O,'[1]LISTA ETIQUETAS'!H:H,"",0)</f>
        <v>1</v>
      </c>
      <c r="T970" s="9">
        <f t="shared" si="47"/>
        <v>1</v>
      </c>
      <c r="U970" s="10" t="str">
        <f>IFERROR((VLOOKUP(A970,'links de acesso'!A:B,2,0)),"\\192.168.0.4\Produtos\PRODUTO_PRONTA_ENTREGA\static\IMAGENS_PRODUTOS\SEM IMAGEM.jpg")</f>
        <v>\\192.168.0.4\Produtos\PRODUTO_PRONTA_ENTREGA\static\IMAGENS_PRODUTOS\MESA CENTRO PISAC_320804.jpg</v>
      </c>
      <c r="V970" s="2"/>
    </row>
    <row r="971" spans="1:22" x14ac:dyDescent="0.25">
      <c r="A971" s="5">
        <v>274745</v>
      </c>
      <c r="B971" t="str">
        <f>IFERROR((VLOOKUP(A971,'[1]LISTA ETIQUETAS'!O:X,3,0)),"PRODUTO SEM ESTOQUE")</f>
        <v>EST MESA CENTRO PISAC (RED) (MTZ CAPUCCINO) (MARM IMPERADOR)</v>
      </c>
      <c r="C971" s="10" t="str">
        <f>VLOOKUP(A971,'[1]LISTA ETIQUETAS'!$O:$BT,57,0)</f>
        <v>CLAMI MESA CENTRO</v>
      </c>
      <c r="D971" s="10" t="str">
        <f>VLOOKUP(A971,'[1]LISTA ETIQUETAS'!$O:$BT,58,0)</f>
        <v>MESA CENTRO PISAC</v>
      </c>
      <c r="E971" s="11">
        <f>IF(VLOOKUP(A971,'[1]LISTA ETIQUETAS'!O:W,4,0)="",(VLOOKUP(A971,'[1]LISTA ETIQUETAS'!O:W,6,0)),(VLOOKUP(A971,'[1]LISTA ETIQUETAS'!O:W,4,0)))</f>
        <v>0.9</v>
      </c>
      <c r="F971" s="11">
        <f>IF(VLOOKUP(A971,'[1]LISTA ETIQUETAS'!O:W,5,0)="",(VLOOKUP(A971,'[1]LISTA ETIQUETAS'!O:W,7,0)),(VLOOKUP(A971,'[1]LISTA ETIQUETAS'!O:W,5,0)))</f>
        <v>0</v>
      </c>
      <c r="G971" s="11">
        <f>IFERROR((VLOOKUP(A971,'[1]LISTA ETIQUETAS'!O:X,8,0)),"")</f>
        <v>0.4</v>
      </c>
      <c r="H971" s="11">
        <f>IFERROR((VLOOKUP(A971,'[1]LISTA ETIQUETAS'!O:X,9,0)),"")</f>
        <v>0.9</v>
      </c>
      <c r="I971" s="12">
        <f>IFERROR((VLOOKUP(A971,'[1]LISTA ETIQUETAS'!O:Y,11,0)),"")</f>
        <v>21627.599999999999</v>
      </c>
      <c r="J971" s="6">
        <f>VLOOKUP(A971,'[1]LISTA ETIQUETAS'!$O:$Z,12,0)</f>
        <v>0.35</v>
      </c>
      <c r="K971" s="12">
        <f t="shared" si="45"/>
        <v>14057.939999999999</v>
      </c>
      <c r="L971" s="7" t="str">
        <f>IF(VLOOKUP(A971,'[1]LISTA ETIQUETAS'!O:AB,14,0)="","",(VLOOKUP(A971,'[1]LISTA ETIQUETAS'!O:AB,14,0)))</f>
        <v/>
      </c>
      <c r="M971" s="8">
        <f>VLOOKUP(A971,'[1]LISTA ETIQUETAS'!$O:$BR,56,0)</f>
        <v>0</v>
      </c>
      <c r="N971" s="9">
        <f t="shared" si="46"/>
        <v>274745</v>
      </c>
      <c r="S971" s="2">
        <f>_xlfn.XLOOKUP($A971,'[1]LISTA ETIQUETAS'!$O:$O,'[1]LISTA ETIQUETAS'!H:H,"",0)</f>
        <v>1</v>
      </c>
      <c r="T971" s="9">
        <f t="shared" si="47"/>
        <v>1</v>
      </c>
      <c r="U971" s="10" t="str">
        <f>IFERROR((VLOOKUP(A971,'links de acesso'!A:B,2,0)),"\\192.168.0.4\Produtos\PRODUTO_PRONTA_ENTREGA\static\IMAGENS_PRODUTOS\SEM IMAGEM.jpg")</f>
        <v>\\192.168.0.4\Produtos\PRODUTO_PRONTA_ENTREGA\static\IMAGENS_PRODUTOS\SEM IMAGEM.jpg</v>
      </c>
      <c r="V971" s="2"/>
    </row>
    <row r="972" spans="1:22" x14ac:dyDescent="0.25">
      <c r="A972" s="5">
        <v>274746</v>
      </c>
      <c r="B972" t="str">
        <f>IFERROR((VLOOKUP(A972,'[1]LISTA ETIQUETAS'!O:X,3,0)),"PRODUTO SEM ESTOQUE")</f>
        <v>EST MESA CENTRO PISAC (RED) (MTZ CAPUCCINO) (LAMINA WALNUT)</v>
      </c>
      <c r="C972" s="10" t="str">
        <f>VLOOKUP(A972,'[1]LISTA ETIQUETAS'!$O:$BT,57,0)</f>
        <v>CLAMI MESA CENTRO</v>
      </c>
      <c r="D972" s="10" t="str">
        <f>VLOOKUP(A972,'[1]LISTA ETIQUETAS'!$O:$BT,58,0)</f>
        <v>MESA CENTRO PISAC</v>
      </c>
      <c r="E972" s="11">
        <f>IF(VLOOKUP(A972,'[1]LISTA ETIQUETAS'!O:W,4,0)="",(VLOOKUP(A972,'[1]LISTA ETIQUETAS'!O:W,6,0)),(VLOOKUP(A972,'[1]LISTA ETIQUETAS'!O:W,4,0)))</f>
        <v>0.9</v>
      </c>
      <c r="F972" s="11">
        <f>IF(VLOOKUP(A972,'[1]LISTA ETIQUETAS'!O:W,5,0)="",(VLOOKUP(A972,'[1]LISTA ETIQUETAS'!O:W,7,0)),(VLOOKUP(A972,'[1]LISTA ETIQUETAS'!O:W,5,0)))</f>
        <v>0</v>
      </c>
      <c r="G972" s="11">
        <f>IFERROR((VLOOKUP(A972,'[1]LISTA ETIQUETAS'!O:X,8,0)),"")</f>
        <v>0.3</v>
      </c>
      <c r="H972" s="11">
        <f>IFERROR((VLOOKUP(A972,'[1]LISTA ETIQUETAS'!O:X,9,0)),"")</f>
        <v>0.9</v>
      </c>
      <c r="I972" s="12">
        <f>IFERROR((VLOOKUP(A972,'[1]LISTA ETIQUETAS'!O:Y,11,0)),"")</f>
        <v>15007.73</v>
      </c>
      <c r="J972" s="6">
        <f>VLOOKUP(A972,'[1]LISTA ETIQUETAS'!$O:$Z,12,0)</f>
        <v>0.35</v>
      </c>
      <c r="K972" s="12">
        <f t="shared" si="45"/>
        <v>9755.0244999999995</v>
      </c>
      <c r="L972" s="7" t="str">
        <f>IF(VLOOKUP(A972,'[1]LISTA ETIQUETAS'!O:AB,14,0)="","",(VLOOKUP(A972,'[1]LISTA ETIQUETAS'!O:AB,14,0)))</f>
        <v/>
      </c>
      <c r="M972" s="8">
        <f>VLOOKUP(A972,'[1]LISTA ETIQUETAS'!$O:$BR,56,0)</f>
        <v>0</v>
      </c>
      <c r="N972" s="9">
        <f t="shared" si="46"/>
        <v>274746</v>
      </c>
      <c r="S972" s="2">
        <f>_xlfn.XLOOKUP($A972,'[1]LISTA ETIQUETAS'!$O:$O,'[1]LISTA ETIQUETAS'!H:H,"",0)</f>
        <v>1</v>
      </c>
      <c r="T972" s="9">
        <f t="shared" si="47"/>
        <v>1</v>
      </c>
      <c r="U972" s="10" t="str">
        <f>IFERROR((VLOOKUP(A972,'links de acesso'!A:B,2,0)),"\\192.168.0.4\Produtos\PRODUTO_PRONTA_ENTREGA\static\IMAGENS_PRODUTOS\SEM IMAGEM.jpg")</f>
        <v>\\192.168.0.4\Produtos\PRODUTO_PRONTA_ENTREGA\static\IMAGENS_PRODUTOS\SEM IMAGEM.jpg</v>
      </c>
      <c r="V972" s="2"/>
    </row>
    <row r="973" spans="1:22" x14ac:dyDescent="0.25">
      <c r="A973" s="5">
        <v>334631</v>
      </c>
      <c r="B973" t="str">
        <f>IFERROR((VLOOKUP(A973,'[1]LISTA ETIQUETAS'!O:X,3,0)),"PRODUTO SEM ESTOQUE")</f>
        <v>EST MESA CENTRO PISAC (RET) (MTX PRETA) (LAMINA WALNUT)</v>
      </c>
      <c r="C973" s="10" t="str">
        <f>VLOOKUP(A973,'[1]LISTA ETIQUETAS'!$O:$BT,57,0)</f>
        <v>CLAMI MESA CENTRO</v>
      </c>
      <c r="D973" s="10" t="str">
        <f>VLOOKUP(A973,'[1]LISTA ETIQUETAS'!$O:$BT,58,0)</f>
        <v>MESA CENTRO PISAC</v>
      </c>
      <c r="E973" s="11">
        <f>IF(VLOOKUP(A973,'[1]LISTA ETIQUETAS'!O:W,4,0)="",(VLOOKUP(A973,'[1]LISTA ETIQUETAS'!O:W,6,0)),(VLOOKUP(A973,'[1]LISTA ETIQUETAS'!O:W,4,0)))</f>
        <v>1.4</v>
      </c>
      <c r="F973" s="11">
        <f>IF(VLOOKUP(A973,'[1]LISTA ETIQUETAS'!O:W,5,0)="",(VLOOKUP(A973,'[1]LISTA ETIQUETAS'!O:W,7,0)),(VLOOKUP(A973,'[1]LISTA ETIQUETAS'!O:W,5,0)))</f>
        <v>0.7</v>
      </c>
      <c r="G973" s="11">
        <f>IFERROR((VLOOKUP(A973,'[1]LISTA ETIQUETAS'!O:X,8,0)),"")</f>
        <v>0.4</v>
      </c>
      <c r="H973" s="11">
        <f>IFERROR((VLOOKUP(A973,'[1]LISTA ETIQUETAS'!O:X,9,0)),"")</f>
        <v>0</v>
      </c>
      <c r="I973" s="12">
        <f>IFERROR((VLOOKUP(A973,'[1]LISTA ETIQUETAS'!O:Y,11,0)),"")</f>
        <v>16851.34</v>
      </c>
      <c r="J973" s="6">
        <f>VLOOKUP(A973,'[1]LISTA ETIQUETAS'!$O:$Z,12,0)</f>
        <v>0.5</v>
      </c>
      <c r="K973" s="12">
        <f t="shared" si="45"/>
        <v>8425.67</v>
      </c>
      <c r="L973" s="7" t="str">
        <f>IF(VLOOKUP(A973,'[1]LISTA ETIQUETAS'!O:AB,14,0)="","",(VLOOKUP(A973,'[1]LISTA ETIQUETAS'!O:AB,14,0)))</f>
        <v/>
      </c>
      <c r="M973" s="8">
        <f>VLOOKUP(A973,'[1]LISTA ETIQUETAS'!$O:$BR,56,0)</f>
        <v>0</v>
      </c>
      <c r="N973" s="9">
        <f t="shared" si="46"/>
        <v>334631</v>
      </c>
      <c r="S973" s="2">
        <f>_xlfn.XLOOKUP($A973,'[1]LISTA ETIQUETAS'!$O:$O,'[1]LISTA ETIQUETAS'!H:H,"",0)</f>
        <v>1</v>
      </c>
      <c r="T973" s="9">
        <f t="shared" si="47"/>
        <v>1</v>
      </c>
      <c r="U973" s="10" t="str">
        <f>IFERROR((VLOOKUP(A973,'links de acesso'!A:B,2,0)),"\\192.168.0.4\Produtos\PRODUTO_PRONTA_ENTREGA\static\IMAGENS_PRODUTOS\SEM IMAGEM.jpg")</f>
        <v>\\192.168.0.4\Produtos\PRODUTO_PRONTA_ENTREGA\static\IMAGENS_PRODUTOS\SEM IMAGEM.jpg</v>
      </c>
      <c r="V973" s="2"/>
    </row>
    <row r="974" spans="1:22" x14ac:dyDescent="0.25">
      <c r="A974" s="5">
        <v>387702</v>
      </c>
      <c r="B974" t="str">
        <f>IFERROR((VLOOKUP(A974,'[1]LISTA ETIQUETAS'!O:X,3,0)),"PRODUTO SEM ESTOQUE")</f>
        <v>EST MESA CENTRO PLANALTO (TP LAM LOURO) BS SEMI CAPUCCINO</v>
      </c>
      <c r="C974" s="10" t="str">
        <f>VLOOKUP(A974,'[1]LISTA ETIQUETAS'!$O:$BT,57,0)</f>
        <v>CLAMI MESA CENTRO</v>
      </c>
      <c r="D974" s="10" t="str">
        <f>VLOOKUP(A974,'[1]LISTA ETIQUETAS'!$O:$BT,58,0)</f>
        <v>MESA CENTRO PLANALTO</v>
      </c>
      <c r="E974" s="11">
        <f>IF(VLOOKUP(A974,'[1]LISTA ETIQUETAS'!O:W,4,0)="",(VLOOKUP(A974,'[1]LISTA ETIQUETAS'!O:W,6,0)),(VLOOKUP(A974,'[1]LISTA ETIQUETAS'!O:W,4,0)))</f>
        <v>0.95</v>
      </c>
      <c r="F974" s="11">
        <f>IF(VLOOKUP(A974,'[1]LISTA ETIQUETAS'!O:W,5,0)="",(VLOOKUP(A974,'[1]LISTA ETIQUETAS'!O:W,7,0)),(VLOOKUP(A974,'[1]LISTA ETIQUETAS'!O:W,5,0)))</f>
        <v>0.95</v>
      </c>
      <c r="G974" s="11">
        <f>IFERROR((VLOOKUP(A974,'[1]LISTA ETIQUETAS'!O:X,8,0)),"")</f>
        <v>0.3</v>
      </c>
      <c r="H974" s="11">
        <f>IFERROR((VLOOKUP(A974,'[1]LISTA ETIQUETAS'!O:X,9,0)),"")</f>
        <v>0</v>
      </c>
      <c r="I974" s="12">
        <f>IFERROR((VLOOKUP(A974,'[1]LISTA ETIQUETAS'!O:Y,11,0)),"")</f>
        <v>6913.98</v>
      </c>
      <c r="J974" s="6">
        <f>VLOOKUP(A974,'[1]LISTA ETIQUETAS'!$O:$Z,12,0)</f>
        <v>0.35</v>
      </c>
      <c r="K974" s="12">
        <f t="shared" si="45"/>
        <v>4494.0869999999995</v>
      </c>
      <c r="L974" s="7" t="str">
        <f>IF(VLOOKUP(A974,'[1]LISTA ETIQUETAS'!O:AB,14,0)="","",(VLOOKUP(A974,'[1]LISTA ETIQUETAS'!O:AB,14,0)))</f>
        <v/>
      </c>
      <c r="M974" s="8">
        <f>VLOOKUP(A974,'[1]LISTA ETIQUETAS'!$O:$BR,56,0)</f>
        <v>0</v>
      </c>
      <c r="N974" s="9">
        <f t="shared" si="46"/>
        <v>387702</v>
      </c>
      <c r="S974" s="2">
        <f>_xlfn.XLOOKUP($A974,'[1]LISTA ETIQUETAS'!$O:$O,'[1]LISTA ETIQUETAS'!H:H,"",0)</f>
        <v>1</v>
      </c>
      <c r="T974" s="9">
        <f t="shared" si="47"/>
        <v>1</v>
      </c>
      <c r="U974" s="10" t="str">
        <f>IFERROR((VLOOKUP(A974,'links de acesso'!A:B,2,0)),"\\192.168.0.4\Produtos\PRODUTO_PRONTA_ENTREGA\static\IMAGENS_PRODUTOS\SEM IMAGEM.jpg")</f>
        <v>\\192.168.0.4\Produtos\PRODUTO_PRONTA_ENTREGA\static\IMAGENS_PRODUTOS\SEM IMAGEM.jpg</v>
      </c>
      <c r="V974" s="2"/>
    </row>
    <row r="975" spans="1:22" x14ac:dyDescent="0.25">
      <c r="A975" s="5">
        <v>387708</v>
      </c>
      <c r="B975" t="str">
        <f>IFERROR((VLOOKUP(A975,'[1]LISTA ETIQUETAS'!O:X,3,0)),"PRODUTO SEM ESTOQUE")</f>
        <v>EST MESA CENTRO PLANALTO (TP LAM LOURO) BS SEMI CAPUCCINO</v>
      </c>
      <c r="C975" s="10" t="str">
        <f>VLOOKUP(A975,'[1]LISTA ETIQUETAS'!$O:$BT,57,0)</f>
        <v>CLAMI MESA CENTRO</v>
      </c>
      <c r="D975" s="10" t="str">
        <f>VLOOKUP(A975,'[1]LISTA ETIQUETAS'!$O:$BT,58,0)</f>
        <v>MESA CENTRO PLANALTO</v>
      </c>
      <c r="E975" s="11">
        <f>IF(VLOOKUP(A975,'[1]LISTA ETIQUETAS'!O:W,4,0)="",(VLOOKUP(A975,'[1]LISTA ETIQUETAS'!O:W,6,0)),(VLOOKUP(A975,'[1]LISTA ETIQUETAS'!O:W,4,0)))</f>
        <v>1.1499999999999999</v>
      </c>
      <c r="F975" s="11">
        <f>IF(VLOOKUP(A975,'[1]LISTA ETIQUETAS'!O:W,5,0)="",(VLOOKUP(A975,'[1]LISTA ETIQUETAS'!O:W,7,0)),(VLOOKUP(A975,'[1]LISTA ETIQUETAS'!O:W,5,0)))</f>
        <v>1.1499999999999999</v>
      </c>
      <c r="G975" s="11">
        <f>IFERROR((VLOOKUP(A975,'[1]LISTA ETIQUETAS'!O:X,8,0)),"")</f>
        <v>0.25</v>
      </c>
      <c r="H975" s="11">
        <f>IFERROR((VLOOKUP(A975,'[1]LISTA ETIQUETAS'!O:X,9,0)),"")</f>
        <v>0</v>
      </c>
      <c r="I975" s="12">
        <f>IFERROR((VLOOKUP(A975,'[1]LISTA ETIQUETAS'!O:Y,11,0)),"")</f>
        <v>7551.08</v>
      </c>
      <c r="J975" s="6">
        <f>VLOOKUP(A975,'[1]LISTA ETIQUETAS'!$O:$Z,12,0)</f>
        <v>0.35</v>
      </c>
      <c r="K975" s="12">
        <f t="shared" si="45"/>
        <v>4908.2020000000002</v>
      </c>
      <c r="L975" s="7" t="str">
        <f>IF(VLOOKUP(A975,'[1]LISTA ETIQUETAS'!O:AB,14,0)="","",(VLOOKUP(A975,'[1]LISTA ETIQUETAS'!O:AB,14,0)))</f>
        <v/>
      </c>
      <c r="M975" s="8">
        <f>VLOOKUP(A975,'[1]LISTA ETIQUETAS'!$O:$BR,56,0)</f>
        <v>0</v>
      </c>
      <c r="N975" s="9">
        <f t="shared" si="46"/>
        <v>387708</v>
      </c>
      <c r="S975" s="2">
        <f>_xlfn.XLOOKUP($A975,'[1]LISTA ETIQUETAS'!$O:$O,'[1]LISTA ETIQUETAS'!H:H,"",0)</f>
        <v>1</v>
      </c>
      <c r="T975" s="9">
        <f t="shared" si="47"/>
        <v>1</v>
      </c>
      <c r="U975" s="10" t="str">
        <f>IFERROR((VLOOKUP(A975,'links de acesso'!A:B,2,0)),"\\192.168.0.4\Produtos\PRODUTO_PRONTA_ENTREGA\static\IMAGENS_PRODUTOS\SEM IMAGEM.jpg")</f>
        <v>\\192.168.0.4\Produtos\PRODUTO_PRONTA_ENTREGA\static\IMAGENS_PRODUTOS\SEM IMAGEM.jpg</v>
      </c>
      <c r="V975" s="2"/>
    </row>
    <row r="976" spans="1:22" x14ac:dyDescent="0.25">
      <c r="A976" s="5">
        <v>256184</v>
      </c>
      <c r="B976" t="str">
        <f>IFERROR((VLOOKUP(A976,'[1]LISTA ETIQUETAS'!O:X,3,0)),"PRODUTO SEM ESTOQUE")</f>
        <v>EST MESA CENTRO POSH BD MROM MSC/CARV PALH/C CAMEL</v>
      </c>
      <c r="C976" s="10" t="str">
        <f>VLOOKUP(A976,'[1]LISTA ETIQUETAS'!$O:$BT,57,0)</f>
        <v>CLAMI MESA CENTRO</v>
      </c>
      <c r="D976" s="10" t="str">
        <f>VLOOKUP(A976,'[1]LISTA ETIQUETAS'!$O:$BT,58,0)</f>
        <v>MESA CENTRO POSH (FL)</v>
      </c>
      <c r="E976" s="11">
        <f>IF(VLOOKUP(A976,'[1]LISTA ETIQUETAS'!O:W,4,0)="",(VLOOKUP(A976,'[1]LISTA ETIQUETAS'!O:W,6,0)),(VLOOKUP(A976,'[1]LISTA ETIQUETAS'!O:W,4,0)))</f>
        <v>2</v>
      </c>
      <c r="F976" s="11">
        <f>IF(VLOOKUP(A976,'[1]LISTA ETIQUETAS'!O:W,5,0)="",(VLOOKUP(A976,'[1]LISTA ETIQUETAS'!O:W,7,0)),(VLOOKUP(A976,'[1]LISTA ETIQUETAS'!O:W,5,0)))</f>
        <v>0.45</v>
      </c>
      <c r="G976" s="11">
        <f>IFERROR((VLOOKUP(A976,'[1]LISTA ETIQUETAS'!O:X,8,0)),"")</f>
        <v>0.49</v>
      </c>
      <c r="H976" s="11">
        <f>IFERROR((VLOOKUP(A976,'[1]LISTA ETIQUETAS'!O:X,9,0)),"")</f>
        <v>0</v>
      </c>
      <c r="I976" s="12">
        <f>IFERROR((VLOOKUP(A976,'[1]LISTA ETIQUETAS'!O:Y,11,0)),"")</f>
        <v>12753.75</v>
      </c>
      <c r="J976" s="6">
        <f>VLOOKUP(A976,'[1]LISTA ETIQUETAS'!$O:$Z,12,0)</f>
        <v>0.85</v>
      </c>
      <c r="K976" s="12">
        <f t="shared" si="45"/>
        <v>1913.0625</v>
      </c>
      <c r="L976" s="7" t="str">
        <f>IF(VLOOKUP(A976,'[1]LISTA ETIQUETAS'!O:AB,14,0)="","",(VLOOKUP(A976,'[1]LISTA ETIQUETAS'!O:AB,14,0)))</f>
        <v/>
      </c>
      <c r="M976" s="8">
        <f>VLOOKUP(A976,'[1]LISTA ETIQUETAS'!$O:$BR,56,0)</f>
        <v>0</v>
      </c>
      <c r="N976" s="9">
        <f t="shared" si="46"/>
        <v>256184</v>
      </c>
      <c r="S976" s="2">
        <f>_xlfn.XLOOKUP($A976,'[1]LISTA ETIQUETAS'!$O:$O,'[1]LISTA ETIQUETAS'!H:H,"",0)</f>
        <v>1</v>
      </c>
      <c r="T976" s="9">
        <f t="shared" si="47"/>
        <v>1</v>
      </c>
      <c r="U976" s="10" t="str">
        <f>IFERROR((VLOOKUP(A976,'links de acesso'!A:B,2,0)),"\\192.168.0.4\Produtos\PRODUTO_PRONTA_ENTREGA\static\IMAGENS_PRODUTOS\SEM IMAGEM.jpg")</f>
        <v>\\192.168.0.4\Produtos\PRODUTO_PRONTA_ENTREGA\static\IMAGENS_PRODUTOS\MESA CENTRO POSH_256184.jpg</v>
      </c>
      <c r="V976" s="2"/>
    </row>
    <row r="977" spans="1:22" x14ac:dyDescent="0.25">
      <c r="A977" s="5">
        <v>256188</v>
      </c>
      <c r="B977" t="str">
        <f>IFERROR((VLOOKUP(A977,'[1]LISTA ETIQUETAS'!O:X,3,0)),"PRODUTO SEM ESTOQUE")</f>
        <v>EST MESA CENTRO POSH BD NOCE/CARV LIGHT/C CAMEL</v>
      </c>
      <c r="C977" s="10" t="str">
        <f>VLOOKUP(A977,'[1]LISTA ETIQUETAS'!$O:$BT,57,0)</f>
        <v>CLAMI MESA CENTRO</v>
      </c>
      <c r="D977" s="10" t="str">
        <f>VLOOKUP(A977,'[1]LISTA ETIQUETAS'!$O:$BT,58,0)</f>
        <v>MESA CENTRO POSH (FL)</v>
      </c>
      <c r="E977" s="11">
        <f>IF(VLOOKUP(A977,'[1]LISTA ETIQUETAS'!O:W,4,0)="",(VLOOKUP(A977,'[1]LISTA ETIQUETAS'!O:W,6,0)),(VLOOKUP(A977,'[1]LISTA ETIQUETAS'!O:W,4,0)))</f>
        <v>2</v>
      </c>
      <c r="F977" s="11">
        <f>IF(VLOOKUP(A977,'[1]LISTA ETIQUETAS'!O:W,5,0)="",(VLOOKUP(A977,'[1]LISTA ETIQUETAS'!O:W,7,0)),(VLOOKUP(A977,'[1]LISTA ETIQUETAS'!O:W,5,0)))</f>
        <v>0.45</v>
      </c>
      <c r="G977" s="11">
        <f>IFERROR((VLOOKUP(A977,'[1]LISTA ETIQUETAS'!O:X,8,0)),"")</f>
        <v>0.49</v>
      </c>
      <c r="H977" s="11">
        <f>IFERROR((VLOOKUP(A977,'[1]LISTA ETIQUETAS'!O:X,9,0)),"")</f>
        <v>0</v>
      </c>
      <c r="I977" s="12">
        <f>IFERROR((VLOOKUP(A977,'[1]LISTA ETIQUETAS'!O:Y,11,0)),"")</f>
        <v>13733.23</v>
      </c>
      <c r="J977" s="6">
        <f>VLOOKUP(A977,'[1]LISTA ETIQUETAS'!$O:$Z,12,0)</f>
        <v>0.85</v>
      </c>
      <c r="K977" s="12">
        <f t="shared" si="45"/>
        <v>2059.9845000000005</v>
      </c>
      <c r="L977" s="7" t="str">
        <f>IF(VLOOKUP(A977,'[1]LISTA ETIQUETAS'!O:AB,14,0)="","",(VLOOKUP(A977,'[1]LISTA ETIQUETAS'!O:AB,14,0)))</f>
        <v/>
      </c>
      <c r="M977" s="8">
        <f>VLOOKUP(A977,'[1]LISTA ETIQUETAS'!$O:$BR,56,0)</f>
        <v>0</v>
      </c>
      <c r="N977" s="9">
        <f t="shared" si="46"/>
        <v>256188</v>
      </c>
      <c r="S977" s="2">
        <f>_xlfn.XLOOKUP($A977,'[1]LISTA ETIQUETAS'!$O:$O,'[1]LISTA ETIQUETAS'!H:H,"",0)</f>
        <v>1</v>
      </c>
      <c r="T977" s="9">
        <f t="shared" si="47"/>
        <v>1</v>
      </c>
      <c r="U977" s="10" t="str">
        <f>IFERROR((VLOOKUP(A977,'links de acesso'!A:B,2,0)),"\\192.168.0.4\Produtos\PRODUTO_PRONTA_ENTREGA\static\IMAGENS_PRODUTOS\SEM IMAGEM.jpg")</f>
        <v>\\192.168.0.4\Produtos\PRODUTO_PRONTA_ENTREGA\static\IMAGENS_PRODUTOS\MESA CENTRO POSH_256188.jpg</v>
      </c>
      <c r="V977" s="2"/>
    </row>
    <row r="978" spans="1:22" x14ac:dyDescent="0.25">
      <c r="A978" s="5">
        <v>369543</v>
      </c>
      <c r="B978" t="str">
        <f>IFERROR((VLOOKUP(A978,'[1]LISTA ETIQUETAS'!O:X,3,0)),"PRODUTO SEM ESTOQUE")</f>
        <v>EST MESA CENTRO RUSTICA TORA RUSTICA</v>
      </c>
      <c r="C978" s="10" t="str">
        <f>VLOOKUP(A978,'[1]LISTA ETIQUETAS'!$O:$BT,57,0)</f>
        <v>CLAMI MESA CENTRO</v>
      </c>
      <c r="D978" s="10" t="str">
        <f>VLOOKUP(A978,'[1]LISTA ETIQUETAS'!$O:$BT,58,0)</f>
        <v>MESA CENTRO RUSTICA (FL)</v>
      </c>
      <c r="E978" s="11">
        <f>IF(VLOOKUP(A978,'[1]LISTA ETIQUETAS'!O:W,4,0)="",(VLOOKUP(A978,'[1]LISTA ETIQUETAS'!O:W,6,0)),(VLOOKUP(A978,'[1]LISTA ETIQUETAS'!O:W,4,0)))</f>
        <v>1.94</v>
      </c>
      <c r="F978" s="11">
        <f>IF(VLOOKUP(A978,'[1]LISTA ETIQUETAS'!O:W,5,0)="",(VLOOKUP(A978,'[1]LISTA ETIQUETAS'!O:W,7,0)),(VLOOKUP(A978,'[1]LISTA ETIQUETAS'!O:W,5,0)))</f>
        <v>0.45</v>
      </c>
      <c r="G978" s="11">
        <f>IFERROR((VLOOKUP(A978,'[1]LISTA ETIQUETAS'!O:X,8,0)),"")</f>
        <v>0.4</v>
      </c>
      <c r="H978" s="11">
        <f>IFERROR((VLOOKUP(A978,'[1]LISTA ETIQUETAS'!O:X,9,0)),"")</f>
        <v>0</v>
      </c>
      <c r="I978" s="12">
        <f>IFERROR((VLOOKUP(A978,'[1]LISTA ETIQUETAS'!O:Y,11,0)),"")</f>
        <v>12651.34</v>
      </c>
      <c r="J978" s="6">
        <f>VLOOKUP(A978,'[1]LISTA ETIQUETAS'!$O:$Z,12,0)</f>
        <v>0.5</v>
      </c>
      <c r="K978" s="12">
        <f t="shared" si="45"/>
        <v>6325.67</v>
      </c>
      <c r="L978" s="7" t="str">
        <f>IF(VLOOKUP(A978,'[1]LISTA ETIQUETAS'!O:AB,14,0)="","",(VLOOKUP(A978,'[1]LISTA ETIQUETAS'!O:AB,14,0)))</f>
        <v/>
      </c>
      <c r="M978" s="8">
        <f>VLOOKUP(A978,'[1]LISTA ETIQUETAS'!$O:$BR,56,0)</f>
        <v>0</v>
      </c>
      <c r="N978" s="9">
        <f t="shared" si="46"/>
        <v>369543</v>
      </c>
      <c r="S978" s="2">
        <f>_xlfn.XLOOKUP($A978,'[1]LISTA ETIQUETAS'!$O:$O,'[1]LISTA ETIQUETAS'!H:H,"",0)</f>
        <v>1</v>
      </c>
      <c r="T978" s="9">
        <f t="shared" si="47"/>
        <v>1</v>
      </c>
      <c r="U978" s="10" t="str">
        <f>IFERROR((VLOOKUP(A978,'links de acesso'!A:B,2,0)),"\\192.168.0.4\Produtos\PRODUTO_PRONTA_ENTREGA\static\IMAGENS_PRODUTOS\SEM IMAGEM.jpg")</f>
        <v>\\192.168.0.4\Produtos\PRODUTO_PRONTA_ENTREGA\static\IMAGENS_PRODUTOS\MESA CENTRO RUSTICA_369543.jpg</v>
      </c>
      <c r="V978" s="2"/>
    </row>
    <row r="979" spans="1:22" x14ac:dyDescent="0.25">
      <c r="A979" s="5">
        <v>334437</v>
      </c>
      <c r="B979" t="str">
        <f>IFERROR((VLOOKUP(A979,'[1]LISTA ETIQUETAS'!O:X,3,0)),"PRODUTO SEM ESTOQUE")</f>
        <v>EST MESA CENTRO SANTIAGO (TRI) (MTX MARROM) (MARM VERDE)</v>
      </c>
      <c r="C979" s="10" t="str">
        <f>VLOOKUP(A979,'[1]LISTA ETIQUETAS'!$O:$BT,57,0)</f>
        <v>CLAMI MESA CENTRO</v>
      </c>
      <c r="D979" s="10" t="str">
        <f>VLOOKUP(A979,'[1]LISTA ETIQUETAS'!$O:$BT,58,0)</f>
        <v>MESA CENTRO SANTIAGO</v>
      </c>
      <c r="E979" s="11">
        <f>IF(VLOOKUP(A979,'[1]LISTA ETIQUETAS'!O:W,4,0)="",(VLOOKUP(A979,'[1]LISTA ETIQUETAS'!O:W,6,0)),(VLOOKUP(A979,'[1]LISTA ETIQUETAS'!O:W,4,0)))</f>
        <v>1.4</v>
      </c>
      <c r="F979" s="11">
        <f>IF(VLOOKUP(A979,'[1]LISTA ETIQUETAS'!O:W,5,0)="",(VLOOKUP(A979,'[1]LISTA ETIQUETAS'!O:W,7,0)),(VLOOKUP(A979,'[1]LISTA ETIQUETAS'!O:W,5,0)))</f>
        <v>1.5</v>
      </c>
      <c r="G979" s="11">
        <f>IFERROR((VLOOKUP(A979,'[1]LISTA ETIQUETAS'!O:X,8,0)),"")</f>
        <v>0.32</v>
      </c>
      <c r="H979" s="11">
        <f>IFERROR((VLOOKUP(A979,'[1]LISTA ETIQUETAS'!O:X,9,0)),"")</f>
        <v>0</v>
      </c>
      <c r="I979" s="12">
        <f>IFERROR((VLOOKUP(A979,'[1]LISTA ETIQUETAS'!O:Y,11,0)),"")</f>
        <v>32533.31</v>
      </c>
      <c r="J979" s="6">
        <f>VLOOKUP(A979,'[1]LISTA ETIQUETAS'!$O:$Z,12,0)</f>
        <v>0.5</v>
      </c>
      <c r="K979" s="12">
        <f t="shared" si="45"/>
        <v>16266.655000000001</v>
      </c>
      <c r="L979" s="7" t="str">
        <f>IF(VLOOKUP(A979,'[1]LISTA ETIQUETAS'!O:AB,14,0)="","",(VLOOKUP(A979,'[1]LISTA ETIQUETAS'!O:AB,14,0)))</f>
        <v/>
      </c>
      <c r="M979" s="8">
        <f>VLOOKUP(A979,'[1]LISTA ETIQUETAS'!$O:$BR,56,0)</f>
        <v>0</v>
      </c>
      <c r="N979" s="9">
        <f t="shared" si="46"/>
        <v>334437</v>
      </c>
      <c r="S979" s="2">
        <f>_xlfn.XLOOKUP($A979,'[1]LISTA ETIQUETAS'!$O:$O,'[1]LISTA ETIQUETAS'!H:H,"",0)</f>
        <v>1</v>
      </c>
      <c r="T979" s="9">
        <f t="shared" si="47"/>
        <v>1</v>
      </c>
      <c r="U979" s="10" t="str">
        <f>IFERROR((VLOOKUP(A979,'links de acesso'!A:B,2,0)),"\\192.168.0.4\Produtos\PRODUTO_PRONTA_ENTREGA\static\IMAGENS_PRODUTOS\SEM IMAGEM.jpg")</f>
        <v>\\192.168.0.4\Produtos\PRODUTO_PRONTA_ENTREGA\static\IMAGENS_PRODUTOS\SEM IMAGEM.jpg</v>
      </c>
      <c r="V979" s="2"/>
    </row>
    <row r="980" spans="1:22" x14ac:dyDescent="0.25">
      <c r="A980" s="5">
        <v>327120</v>
      </c>
      <c r="B980" t="str">
        <f>IFERROR((VLOOKUP(A980,'[1]LISTA ETIQUETAS'!O:X,3,0)),"PRODUTO SEM ESTOQUE")</f>
        <v>EST MESA CENTRO SANTIAGO (TRI) (MTX MARROM) (MARM IMPERADOR)</v>
      </c>
      <c r="C980" s="10" t="str">
        <f>VLOOKUP(A980,'[1]LISTA ETIQUETAS'!$O:$BT,57,0)</f>
        <v>CLAMI MESA CENTRO</v>
      </c>
      <c r="D980" s="10" t="str">
        <f>VLOOKUP(A980,'[1]LISTA ETIQUETAS'!$O:$BT,58,0)</f>
        <v>MESA CENTRO SANTIAGO</v>
      </c>
      <c r="E980" s="11">
        <f>IF(VLOOKUP(A980,'[1]LISTA ETIQUETAS'!O:W,4,0)="",(VLOOKUP(A980,'[1]LISTA ETIQUETAS'!O:W,6,0)),(VLOOKUP(A980,'[1]LISTA ETIQUETAS'!O:W,4,0)))</f>
        <v>1.4</v>
      </c>
      <c r="F980" s="11">
        <f>IF(VLOOKUP(A980,'[1]LISTA ETIQUETAS'!O:W,5,0)="",(VLOOKUP(A980,'[1]LISTA ETIQUETAS'!O:W,7,0)),(VLOOKUP(A980,'[1]LISTA ETIQUETAS'!O:W,5,0)))</f>
        <v>1.5</v>
      </c>
      <c r="G980" s="11">
        <f>IFERROR((VLOOKUP(A980,'[1]LISTA ETIQUETAS'!O:X,8,0)),"")</f>
        <v>0.32</v>
      </c>
      <c r="H980" s="11">
        <f>IFERROR((VLOOKUP(A980,'[1]LISTA ETIQUETAS'!O:X,9,0)),"")</f>
        <v>0</v>
      </c>
      <c r="I980" s="12">
        <f>IFERROR((VLOOKUP(A980,'[1]LISTA ETIQUETAS'!O:Y,11,0)),"")</f>
        <v>32533.31</v>
      </c>
      <c r="J980" s="6">
        <f>VLOOKUP(A980,'[1]LISTA ETIQUETAS'!$O:$Z,12,0)</f>
        <v>0.35</v>
      </c>
      <c r="K980" s="12">
        <f t="shared" si="45"/>
        <v>21146.6515</v>
      </c>
      <c r="L980" s="7" t="str">
        <f>IF(VLOOKUP(A980,'[1]LISTA ETIQUETAS'!O:AB,14,0)="","",(VLOOKUP(A980,'[1]LISTA ETIQUETAS'!O:AB,14,0)))</f>
        <v/>
      </c>
      <c r="M980" s="8">
        <f>VLOOKUP(A980,'[1]LISTA ETIQUETAS'!$O:$BR,56,0)</f>
        <v>0</v>
      </c>
      <c r="N980" s="9">
        <f t="shared" si="46"/>
        <v>327120</v>
      </c>
      <c r="S980" s="2">
        <f>_xlfn.XLOOKUP($A980,'[1]LISTA ETIQUETAS'!$O:$O,'[1]LISTA ETIQUETAS'!H:H,"",0)</f>
        <v>1</v>
      </c>
      <c r="T980" s="9">
        <f t="shared" si="47"/>
        <v>1</v>
      </c>
      <c r="U980" s="10" t="str">
        <f>IFERROR((VLOOKUP(A980,'links de acesso'!A:B,2,0)),"\\192.168.0.4\Produtos\PRODUTO_PRONTA_ENTREGA\static\IMAGENS_PRODUTOS\SEM IMAGEM.jpg")</f>
        <v>\\192.168.0.4\Produtos\PRODUTO_PRONTA_ENTREGA\static\IMAGENS_PRODUTOS\MESA CENTRO SANTIAGO_327120.jpg</v>
      </c>
      <c r="V980" s="2"/>
    </row>
    <row r="981" spans="1:22" x14ac:dyDescent="0.25">
      <c r="A981" s="5">
        <v>327118</v>
      </c>
      <c r="B981" t="str">
        <f>IFERROR((VLOOKUP(A981,'[1]LISTA ETIQUETAS'!O:X,3,0)),"PRODUTO SEM ESTOQUE")</f>
        <v>EST MESA CENTRO SANTIAGO (TRI) (MTX PRETO) (MARM VERDE)</v>
      </c>
      <c r="C981" s="10" t="str">
        <f>VLOOKUP(A981,'[1]LISTA ETIQUETAS'!$O:$BT,57,0)</f>
        <v>CLAMI MESA CENTRO</v>
      </c>
      <c r="D981" s="10" t="str">
        <f>VLOOKUP(A981,'[1]LISTA ETIQUETAS'!$O:$BT,58,0)</f>
        <v>MESA CENTRO SANTIAGO</v>
      </c>
      <c r="E981" s="11">
        <f>IF(VLOOKUP(A981,'[1]LISTA ETIQUETAS'!O:W,4,0)="",(VLOOKUP(A981,'[1]LISTA ETIQUETAS'!O:W,6,0)),(VLOOKUP(A981,'[1]LISTA ETIQUETAS'!O:W,4,0)))</f>
        <v>1.4</v>
      </c>
      <c r="F981" s="11">
        <f>IF(VLOOKUP(A981,'[1]LISTA ETIQUETAS'!O:W,5,0)="",(VLOOKUP(A981,'[1]LISTA ETIQUETAS'!O:W,7,0)),(VLOOKUP(A981,'[1]LISTA ETIQUETAS'!O:W,5,0)))</f>
        <v>1.5</v>
      </c>
      <c r="G981" s="11">
        <f>IFERROR((VLOOKUP(A981,'[1]LISTA ETIQUETAS'!O:X,8,0)),"")</f>
        <v>0.32</v>
      </c>
      <c r="H981" s="11">
        <f>IFERROR((VLOOKUP(A981,'[1]LISTA ETIQUETAS'!O:X,9,0)),"")</f>
        <v>0</v>
      </c>
      <c r="I981" s="12">
        <f>IFERROR((VLOOKUP(A981,'[1]LISTA ETIQUETAS'!O:Y,11,0)),"")</f>
        <v>32533.31</v>
      </c>
      <c r="J981" s="6">
        <f>VLOOKUP(A981,'[1]LISTA ETIQUETAS'!$O:$Z,12,0)</f>
        <v>0.5</v>
      </c>
      <c r="K981" s="12">
        <f t="shared" si="45"/>
        <v>16266.655000000001</v>
      </c>
      <c r="L981" s="7" t="str">
        <f>IF(VLOOKUP(A981,'[1]LISTA ETIQUETAS'!O:AB,14,0)="","",(VLOOKUP(A981,'[1]LISTA ETIQUETAS'!O:AB,14,0)))</f>
        <v/>
      </c>
      <c r="M981" s="8">
        <f>VLOOKUP(A981,'[1]LISTA ETIQUETAS'!$O:$BR,56,0)</f>
        <v>0</v>
      </c>
      <c r="N981" s="9">
        <f t="shared" si="46"/>
        <v>327118</v>
      </c>
      <c r="S981" s="2">
        <f>_xlfn.XLOOKUP($A981,'[1]LISTA ETIQUETAS'!$O:$O,'[1]LISTA ETIQUETAS'!H:H,"",0)</f>
        <v>1</v>
      </c>
      <c r="T981" s="9">
        <f t="shared" si="47"/>
        <v>1</v>
      </c>
      <c r="U981" s="10" t="str">
        <f>IFERROR((VLOOKUP(A981,'links de acesso'!A:B,2,0)),"\\192.168.0.4\Produtos\PRODUTO_PRONTA_ENTREGA\static\IMAGENS_PRODUTOS\SEM IMAGEM.jpg")</f>
        <v>\\192.168.0.4\Produtos\PRODUTO_PRONTA_ENTREGA\static\IMAGENS_PRODUTOS\SEM IMAGEM.jpg</v>
      </c>
      <c r="V981" s="2"/>
    </row>
    <row r="982" spans="1:22" x14ac:dyDescent="0.25">
      <c r="A982" s="5">
        <v>270491</v>
      </c>
      <c r="B982" t="str">
        <f>IFERROR((VLOOKUP(A982,'[1]LISTA ETIQUETAS'!O:X,3,0)),"PRODUTO SEM ESTOQUE")</f>
        <v>EST MESA CENTRO SMITH (PINT ELETRO MARROM CORTEN/TP VD FUME)</v>
      </c>
      <c r="C982" s="10" t="str">
        <f>VLOOKUP(A982,'[1]LISTA ETIQUETAS'!$O:$BT,57,0)</f>
        <v>CLAMI MESA CENTRO</v>
      </c>
      <c r="D982" s="10" t="str">
        <f>VLOOKUP(A982,'[1]LISTA ETIQUETAS'!$O:$BT,58,0)</f>
        <v>MESA CENTRO SMITH (FL)</v>
      </c>
      <c r="E982" s="11">
        <f>IF(VLOOKUP(A982,'[1]LISTA ETIQUETAS'!O:W,4,0)="",(VLOOKUP(A982,'[1]LISTA ETIQUETAS'!O:W,6,0)),(VLOOKUP(A982,'[1]LISTA ETIQUETAS'!O:W,4,0)))</f>
        <v>0.9</v>
      </c>
      <c r="F982" s="11">
        <f>IF(VLOOKUP(A982,'[1]LISTA ETIQUETAS'!O:W,5,0)="",(VLOOKUP(A982,'[1]LISTA ETIQUETAS'!O:W,7,0)),(VLOOKUP(A982,'[1]LISTA ETIQUETAS'!O:W,5,0)))</f>
        <v>0</v>
      </c>
      <c r="G982" s="11">
        <f>IFERROR((VLOOKUP(A982,'[1]LISTA ETIQUETAS'!O:X,8,0)),"")</f>
        <v>0.32</v>
      </c>
      <c r="H982" s="11">
        <f>IFERROR((VLOOKUP(A982,'[1]LISTA ETIQUETAS'!O:X,9,0)),"")</f>
        <v>0.9</v>
      </c>
      <c r="I982" s="12">
        <f>IFERROR((VLOOKUP(A982,'[1]LISTA ETIQUETAS'!O:Y,11,0)),"")</f>
        <v>7756.43</v>
      </c>
      <c r="J982" s="6">
        <f>VLOOKUP(A982,'[1]LISTA ETIQUETAS'!$O:$Z,12,0)</f>
        <v>0.5</v>
      </c>
      <c r="K982" s="12">
        <f t="shared" si="45"/>
        <v>3878.2150000000001</v>
      </c>
      <c r="L982" s="7" t="str">
        <f>IF(VLOOKUP(A982,'[1]LISTA ETIQUETAS'!O:AB,14,0)="","",(VLOOKUP(A982,'[1]LISTA ETIQUETAS'!O:AB,14,0)))</f>
        <v/>
      </c>
      <c r="M982" s="8">
        <f>VLOOKUP(A982,'[1]LISTA ETIQUETAS'!$O:$BR,56,0)</f>
        <v>0</v>
      </c>
      <c r="N982" s="9">
        <f t="shared" si="46"/>
        <v>270491</v>
      </c>
      <c r="S982" s="2">
        <f>_xlfn.XLOOKUP($A982,'[1]LISTA ETIQUETAS'!$O:$O,'[1]LISTA ETIQUETAS'!H:H,"",0)</f>
        <v>1</v>
      </c>
      <c r="T982" s="9">
        <f t="shared" si="47"/>
        <v>1</v>
      </c>
      <c r="U982" s="10" t="str">
        <f>IFERROR((VLOOKUP(A982,'links de acesso'!A:B,2,0)),"\\192.168.0.4\Produtos\PRODUTO_PRONTA_ENTREGA\static\IMAGENS_PRODUTOS\SEM IMAGEM.jpg")</f>
        <v>\\192.168.0.4\Produtos\PRODUTO_PRONTA_ENTREGA\static\IMAGENS_PRODUTOS\SEM IMAGEM.jpg</v>
      </c>
      <c r="V982" s="2"/>
    </row>
    <row r="983" spans="1:22" x14ac:dyDescent="0.25">
      <c r="A983" s="5">
        <v>164378</v>
      </c>
      <c r="B983" t="str">
        <f>IFERROR((VLOOKUP(A983,'[1]LISTA ETIQUETAS'!O:X,3,0)),"PRODUTO SEM ESTOQUE")</f>
        <v>EST MESA CENTRO TRAVES MAIOR (LACA BRILHO BEGE)</v>
      </c>
      <c r="C983" s="10" t="str">
        <f>VLOOKUP(A983,'[1]LISTA ETIQUETAS'!$O:$BT,57,0)</f>
        <v>CLAMI MESA CENTRO</v>
      </c>
      <c r="D983" s="10" t="str">
        <f>VLOOKUP(A983,'[1]LISTA ETIQUETAS'!$O:$BT,58,0)</f>
        <v>MESA CENTRO TRAVES (FL)</v>
      </c>
      <c r="E983" s="11">
        <f>IF(VLOOKUP(A983,'[1]LISTA ETIQUETAS'!O:W,4,0)="",(VLOOKUP(A983,'[1]LISTA ETIQUETAS'!O:W,6,0)),(VLOOKUP(A983,'[1]LISTA ETIQUETAS'!O:W,4,0)))</f>
        <v>2.4</v>
      </c>
      <c r="F983" s="11">
        <f>IF(VLOOKUP(A983,'[1]LISTA ETIQUETAS'!O:W,5,0)="",(VLOOKUP(A983,'[1]LISTA ETIQUETAS'!O:W,7,0)),(VLOOKUP(A983,'[1]LISTA ETIQUETAS'!O:W,5,0)))</f>
        <v>0.7</v>
      </c>
      <c r="G983" s="11">
        <f>IFERROR((VLOOKUP(A983,'[1]LISTA ETIQUETAS'!O:X,8,0)),"")</f>
        <v>0.26</v>
      </c>
      <c r="H983" s="11">
        <f>IFERROR((VLOOKUP(A983,'[1]LISTA ETIQUETAS'!O:X,9,0)),"")</f>
        <v>0</v>
      </c>
      <c r="I983" s="12">
        <f>IFERROR((VLOOKUP(A983,'[1]LISTA ETIQUETAS'!O:Y,11,0)),"")</f>
        <v>15366.29</v>
      </c>
      <c r="J983" s="6">
        <f>VLOOKUP(A983,'[1]LISTA ETIQUETAS'!$O:$Z,12,0)</f>
        <v>0.7</v>
      </c>
      <c r="K983" s="12">
        <f t="shared" si="45"/>
        <v>4609.8870000000006</v>
      </c>
      <c r="L983" s="7" t="str">
        <f>IF(VLOOKUP(A983,'[1]LISTA ETIQUETAS'!O:AB,14,0)="","",(VLOOKUP(A983,'[1]LISTA ETIQUETAS'!O:AB,14,0)))</f>
        <v/>
      </c>
      <c r="M983" s="8">
        <f>VLOOKUP(A983,'[1]LISTA ETIQUETAS'!$O:$BR,56,0)</f>
        <v>0</v>
      </c>
      <c r="N983" s="9">
        <f t="shared" si="46"/>
        <v>164378</v>
      </c>
      <c r="S983" s="2">
        <f>_xlfn.XLOOKUP($A983,'[1]LISTA ETIQUETAS'!$O:$O,'[1]LISTA ETIQUETAS'!H:H,"",0)</f>
        <v>1</v>
      </c>
      <c r="T983" s="9">
        <f t="shared" si="47"/>
        <v>1</v>
      </c>
      <c r="U983" s="10" t="str">
        <f>IFERROR((VLOOKUP(A983,'links de acesso'!A:B,2,0)),"\\192.168.0.4\Produtos\PRODUTO_PRONTA_ENTREGA\static\IMAGENS_PRODUTOS\SEM IMAGEM.jpg")</f>
        <v>\\192.168.0.4\Produtos\PRODUTO_PRONTA_ENTREGA\static\IMAGENS_PRODUTOS\MESA CENTRO TRAVES_164378.jpg</v>
      </c>
      <c r="V983" s="2"/>
    </row>
    <row r="984" spans="1:22" x14ac:dyDescent="0.25">
      <c r="A984" s="5">
        <v>223328</v>
      </c>
      <c r="B984" t="str">
        <f>IFERROR((VLOOKUP(A984,'[1]LISTA ETIQUETAS'!O:X,3,0)),"PRODUTO SEM ESTOQUE")</f>
        <v>EST MESA CENTRO TUNIS (LACA POLIESTER BRILHO J155)</v>
      </c>
      <c r="C984" s="10" t="str">
        <f>VLOOKUP(A984,'[1]LISTA ETIQUETAS'!$O:$BT,57,0)</f>
        <v>CLAMI MESA CENTRO</v>
      </c>
      <c r="D984" s="10" t="str">
        <f>VLOOKUP(A984,'[1]LISTA ETIQUETAS'!$O:$BT,58,0)</f>
        <v>MESA CENTRO TUNIS (FL)</v>
      </c>
      <c r="E984" s="11">
        <f>IF(VLOOKUP(A984,'[1]LISTA ETIQUETAS'!O:W,4,0)="",(VLOOKUP(A984,'[1]LISTA ETIQUETAS'!O:W,6,0)),(VLOOKUP(A984,'[1]LISTA ETIQUETAS'!O:W,4,0)))</f>
        <v>2</v>
      </c>
      <c r="F984" s="11">
        <f>IF(VLOOKUP(A984,'[1]LISTA ETIQUETAS'!O:W,5,0)="",(VLOOKUP(A984,'[1]LISTA ETIQUETAS'!O:W,7,0)),(VLOOKUP(A984,'[1]LISTA ETIQUETAS'!O:W,5,0)))</f>
        <v>0.8</v>
      </c>
      <c r="G984" s="11">
        <f>IFERROR((VLOOKUP(A984,'[1]LISTA ETIQUETAS'!O:X,8,0)),"")</f>
        <v>0.23</v>
      </c>
      <c r="H984" s="11">
        <f>IFERROR((VLOOKUP(A984,'[1]LISTA ETIQUETAS'!O:X,9,0)),"")</f>
        <v>0</v>
      </c>
      <c r="I984" s="12">
        <f>IFERROR((VLOOKUP(A984,'[1]LISTA ETIQUETAS'!O:Y,11,0)),"")</f>
        <v>25452.63</v>
      </c>
      <c r="J984" s="6">
        <f>VLOOKUP(A984,'[1]LISTA ETIQUETAS'!$O:$Z,12,0)</f>
        <v>0.5</v>
      </c>
      <c r="K984" s="12">
        <f t="shared" si="45"/>
        <v>12726.315000000001</v>
      </c>
      <c r="L984" s="7" t="str">
        <f>IF(VLOOKUP(A984,'[1]LISTA ETIQUETAS'!O:AB,14,0)="","",(VLOOKUP(A984,'[1]LISTA ETIQUETAS'!O:AB,14,0)))</f>
        <v/>
      </c>
      <c r="M984" s="8">
        <f>VLOOKUP(A984,'[1]LISTA ETIQUETAS'!$O:$BR,56,0)</f>
        <v>0</v>
      </c>
      <c r="N984" s="9">
        <f t="shared" si="46"/>
        <v>223328</v>
      </c>
      <c r="S984" s="2">
        <f>_xlfn.XLOOKUP($A984,'[1]LISTA ETIQUETAS'!$O:$O,'[1]LISTA ETIQUETAS'!H:H,"",0)</f>
        <v>1</v>
      </c>
      <c r="T984" s="9">
        <f t="shared" si="47"/>
        <v>1</v>
      </c>
      <c r="U984" s="10" t="str">
        <f>IFERROR((VLOOKUP(A984,'links de acesso'!A:B,2,0)),"\\192.168.0.4\Produtos\PRODUTO_PRONTA_ENTREGA\static\IMAGENS_PRODUTOS\SEM IMAGEM.jpg")</f>
        <v>\\192.168.0.4\Produtos\PRODUTO_PRONTA_ENTREGA\static\IMAGENS_PRODUTOS\SEM IMAGEM.jpg</v>
      </c>
      <c r="V984" s="2"/>
    </row>
    <row r="985" spans="1:22" x14ac:dyDescent="0.25">
      <c r="A985" s="5">
        <v>223394</v>
      </c>
      <c r="B985" t="str">
        <f>IFERROR((VLOOKUP(A985,'[1]LISTA ETIQUETAS'!O:X,3,0)),"PRODUTO SEM ESTOQUE")</f>
        <v>EST MESA CENTRO TUNIS (LACA POLIESTER BRILHO J155)</v>
      </c>
      <c r="C985" s="10" t="str">
        <f>VLOOKUP(A985,'[1]LISTA ETIQUETAS'!$O:$BT,57,0)</f>
        <v>CLAMI MESA CENTRO</v>
      </c>
      <c r="D985" s="10" t="str">
        <f>VLOOKUP(A985,'[1]LISTA ETIQUETAS'!$O:$BT,58,0)</f>
        <v>MESA CENTRO TUNIS (FL)</v>
      </c>
      <c r="E985" s="11">
        <f>IF(VLOOKUP(A985,'[1]LISTA ETIQUETAS'!O:W,4,0)="",(VLOOKUP(A985,'[1]LISTA ETIQUETAS'!O:W,6,0)),(VLOOKUP(A985,'[1]LISTA ETIQUETAS'!O:W,4,0)))</f>
        <v>1.8</v>
      </c>
      <c r="F985" s="11">
        <f>IF(VLOOKUP(A985,'[1]LISTA ETIQUETAS'!O:W,5,0)="",(VLOOKUP(A985,'[1]LISTA ETIQUETAS'!O:W,7,0)),(VLOOKUP(A985,'[1]LISTA ETIQUETAS'!O:W,5,0)))</f>
        <v>0.7</v>
      </c>
      <c r="G985" s="11">
        <f>IFERROR((VLOOKUP(A985,'[1]LISTA ETIQUETAS'!O:X,8,0)),"")</f>
        <v>0.23</v>
      </c>
      <c r="H985" s="11">
        <f>IFERROR((VLOOKUP(A985,'[1]LISTA ETIQUETAS'!O:X,9,0)),"")</f>
        <v>0</v>
      </c>
      <c r="I985" s="12">
        <f>IFERROR((VLOOKUP(A985,'[1]LISTA ETIQUETAS'!O:Y,11,0)),"")</f>
        <v>16035.13</v>
      </c>
      <c r="J985" s="6">
        <f>VLOOKUP(A985,'[1]LISTA ETIQUETAS'!$O:$Z,12,0)</f>
        <v>0.65</v>
      </c>
      <c r="K985" s="12">
        <f t="shared" si="45"/>
        <v>5612.2955000000002</v>
      </c>
      <c r="L985" s="7" t="str">
        <f>IF(VLOOKUP(A985,'[1]LISTA ETIQUETAS'!O:AB,14,0)="","",(VLOOKUP(A985,'[1]LISTA ETIQUETAS'!O:AB,14,0)))</f>
        <v/>
      </c>
      <c r="M985" s="8">
        <f>VLOOKUP(A985,'[1]LISTA ETIQUETAS'!$O:$BR,56,0)</f>
        <v>0</v>
      </c>
      <c r="N985" s="9">
        <f t="shared" si="46"/>
        <v>223394</v>
      </c>
      <c r="S985" s="2">
        <f>_xlfn.XLOOKUP($A985,'[1]LISTA ETIQUETAS'!$O:$O,'[1]LISTA ETIQUETAS'!H:H,"",0)</f>
        <v>2</v>
      </c>
      <c r="T985" s="9">
        <f t="shared" si="47"/>
        <v>2</v>
      </c>
      <c r="U985" s="10" t="str">
        <f>IFERROR((VLOOKUP(A985,'links de acesso'!A:B,2,0)),"\\192.168.0.4\Produtos\PRODUTO_PRONTA_ENTREGA\static\IMAGENS_PRODUTOS\SEM IMAGEM.jpg")</f>
        <v>\\192.168.0.4\Produtos\PRODUTO_PRONTA_ENTREGA\static\IMAGENS_PRODUTOS\MESA CENTRO TUNIS_223394.jpg</v>
      </c>
      <c r="V985" s="2"/>
    </row>
    <row r="986" spans="1:22" x14ac:dyDescent="0.25">
      <c r="A986" s="5">
        <v>223394</v>
      </c>
      <c r="B986" t="str">
        <f>IFERROR((VLOOKUP(A986,'[1]LISTA ETIQUETAS'!O:X,3,0)),"PRODUTO SEM ESTOQUE")</f>
        <v>EST MESA CENTRO TUNIS (LACA POLIESTER BRILHO J155)</v>
      </c>
      <c r="C986" s="10" t="str">
        <f>VLOOKUP(A986,'[1]LISTA ETIQUETAS'!$O:$BT,57,0)</f>
        <v>CLAMI MESA CENTRO</v>
      </c>
      <c r="D986" s="10" t="str">
        <f>VLOOKUP(A986,'[1]LISTA ETIQUETAS'!$O:$BT,58,0)</f>
        <v>MESA CENTRO TUNIS (FL)</v>
      </c>
      <c r="E986" s="11">
        <f>IF(VLOOKUP(A986,'[1]LISTA ETIQUETAS'!O:W,4,0)="",(VLOOKUP(A986,'[1]LISTA ETIQUETAS'!O:W,6,0)),(VLOOKUP(A986,'[1]LISTA ETIQUETAS'!O:W,4,0)))</f>
        <v>1.8</v>
      </c>
      <c r="F986" s="11">
        <f>IF(VLOOKUP(A986,'[1]LISTA ETIQUETAS'!O:W,5,0)="",(VLOOKUP(A986,'[1]LISTA ETIQUETAS'!O:W,7,0)),(VLOOKUP(A986,'[1]LISTA ETIQUETAS'!O:W,5,0)))</f>
        <v>0.7</v>
      </c>
      <c r="G986" s="11">
        <f>IFERROR((VLOOKUP(A986,'[1]LISTA ETIQUETAS'!O:X,8,0)),"")</f>
        <v>0.23</v>
      </c>
      <c r="H986" s="11">
        <f>IFERROR((VLOOKUP(A986,'[1]LISTA ETIQUETAS'!O:X,9,0)),"")</f>
        <v>0</v>
      </c>
      <c r="I986" s="12">
        <f>IFERROR((VLOOKUP(A986,'[1]LISTA ETIQUETAS'!O:Y,11,0)),"")</f>
        <v>16035.13</v>
      </c>
      <c r="J986" s="6">
        <f>VLOOKUP(A986,'[1]LISTA ETIQUETAS'!$O:$Z,12,0)</f>
        <v>0.65</v>
      </c>
      <c r="K986" s="12">
        <f t="shared" si="45"/>
        <v>5612.2955000000002</v>
      </c>
      <c r="L986" s="7" t="str">
        <f>IF(VLOOKUP(A986,'[1]LISTA ETIQUETAS'!O:AB,14,0)="","",(VLOOKUP(A986,'[1]LISTA ETIQUETAS'!O:AB,14,0)))</f>
        <v/>
      </c>
      <c r="M986" s="8">
        <f>VLOOKUP(A986,'[1]LISTA ETIQUETAS'!$O:$BR,56,0)</f>
        <v>0</v>
      </c>
      <c r="N986" s="9">
        <f t="shared" si="46"/>
        <v>223394</v>
      </c>
      <c r="S986" s="2">
        <f>_xlfn.XLOOKUP($A986,'[1]LISTA ETIQUETAS'!$O:$O,'[1]LISTA ETIQUETAS'!H:H,"",0)</f>
        <v>2</v>
      </c>
      <c r="T986" s="9">
        <f t="shared" si="47"/>
        <v>2</v>
      </c>
      <c r="U986" s="10" t="str">
        <f>IFERROR((VLOOKUP(A986,'links de acesso'!A:B,2,0)),"\\192.168.0.4\Produtos\PRODUTO_PRONTA_ENTREGA\static\IMAGENS_PRODUTOS\SEM IMAGEM.jpg")</f>
        <v>\\192.168.0.4\Produtos\PRODUTO_PRONTA_ENTREGA\static\IMAGENS_PRODUTOS\MESA CENTRO TUNIS_223394.jpg</v>
      </c>
      <c r="V986" s="2"/>
    </row>
    <row r="987" spans="1:22" x14ac:dyDescent="0.25">
      <c r="A987" s="5">
        <v>234229</v>
      </c>
      <c r="B987" t="str">
        <f>IFERROR((VLOOKUP(A987,'[1]LISTA ETIQUETAS'!O:X,3,0)),"PRODUTO SEM ESTOQUE")</f>
        <v>EST MESA CENTRO VERSO (EBANIZADO) (PRETO FSC)</v>
      </c>
      <c r="C987" s="10" t="str">
        <f>VLOOKUP(A987,'[1]LISTA ETIQUETAS'!$O:$BT,57,0)</f>
        <v>CLAMI MESA CENTRO</v>
      </c>
      <c r="D987" s="10" t="str">
        <f>VLOOKUP(A987,'[1]LISTA ETIQUETAS'!$O:$BT,58,0)</f>
        <v>MESA CENTRO VERSO (FL)</v>
      </c>
      <c r="E987" s="11">
        <f>IF(VLOOKUP(A987,'[1]LISTA ETIQUETAS'!O:W,4,0)="",(VLOOKUP(A987,'[1]LISTA ETIQUETAS'!O:W,6,0)),(VLOOKUP(A987,'[1]LISTA ETIQUETAS'!O:W,4,0)))</f>
        <v>1.2</v>
      </c>
      <c r="F987" s="11">
        <f>IF(VLOOKUP(A987,'[1]LISTA ETIQUETAS'!O:W,5,0)="",(VLOOKUP(A987,'[1]LISTA ETIQUETAS'!O:W,7,0)),(VLOOKUP(A987,'[1]LISTA ETIQUETAS'!O:W,5,0)))</f>
        <v>0.4</v>
      </c>
      <c r="G987" s="11">
        <f>IFERROR((VLOOKUP(A987,'[1]LISTA ETIQUETAS'!O:X,8,0)),"")</f>
        <v>0.3</v>
      </c>
      <c r="H987" s="11">
        <f>IFERROR((VLOOKUP(A987,'[1]LISTA ETIQUETAS'!O:X,9,0)),"")</f>
        <v>0</v>
      </c>
      <c r="I987" s="12">
        <f>IFERROR((VLOOKUP(A987,'[1]LISTA ETIQUETAS'!O:Y,11,0)),"")</f>
        <v>8694</v>
      </c>
      <c r="J987" s="6">
        <f>VLOOKUP(A987,'[1]LISTA ETIQUETAS'!$O:$Z,12,0)</f>
        <v>0.6</v>
      </c>
      <c r="K987" s="12">
        <f t="shared" si="45"/>
        <v>3477.6000000000004</v>
      </c>
      <c r="L987" s="7" t="str">
        <f>IF(VLOOKUP(A987,'[1]LISTA ETIQUETAS'!O:AB,14,0)="","",(VLOOKUP(A987,'[1]LISTA ETIQUETAS'!O:AB,14,0)))</f>
        <v/>
      </c>
      <c r="M987" s="8">
        <f>VLOOKUP(A987,'[1]LISTA ETIQUETAS'!$O:$BR,56,0)</f>
        <v>0</v>
      </c>
      <c r="N987" s="9">
        <f t="shared" si="46"/>
        <v>234229</v>
      </c>
      <c r="S987" s="2">
        <f>_xlfn.XLOOKUP($A987,'[1]LISTA ETIQUETAS'!$O:$O,'[1]LISTA ETIQUETAS'!H:H,"",0)</f>
        <v>1</v>
      </c>
      <c r="T987" s="9">
        <f t="shared" si="47"/>
        <v>1</v>
      </c>
      <c r="U987" s="10" t="str">
        <f>IFERROR((VLOOKUP(A987,'links de acesso'!A:B,2,0)),"\\192.168.0.4\Produtos\PRODUTO_PRONTA_ENTREGA\static\IMAGENS_PRODUTOS\SEM IMAGEM.jpg")</f>
        <v>\\192.168.0.4\Produtos\PRODUTO_PRONTA_ENTREGA\static\IMAGENS_PRODUTOS\MESA CENTRO VERSO_234229.jpg</v>
      </c>
      <c r="V987" s="2"/>
    </row>
    <row r="988" spans="1:22" x14ac:dyDescent="0.25">
      <c r="A988" s="5">
        <v>64235</v>
      </c>
      <c r="B988" t="str">
        <f>IFERROR((VLOOKUP(A988,'[1]LISTA ETIQUETAS'!O:X,3,0)),"PRODUTO SEM ESTOQUE")</f>
        <v>EST MESA CENTRO VIENA (FIBRA) (MADEIRA)</v>
      </c>
      <c r="C988" s="10" t="str">
        <f>VLOOKUP(A988,'[1]LISTA ETIQUETAS'!$O:$BT,57,0)</f>
        <v>CLAMI MESA CENTRO</v>
      </c>
      <c r="D988" s="10" t="str">
        <f>VLOOKUP(A988,'[1]LISTA ETIQUETAS'!$O:$BT,58,0)</f>
        <v>MESA CENTRO VIENA (FL)</v>
      </c>
      <c r="E988" s="11">
        <f>IF(VLOOKUP(A988,'[1]LISTA ETIQUETAS'!O:W,4,0)="",(VLOOKUP(A988,'[1]LISTA ETIQUETAS'!O:W,6,0)),(VLOOKUP(A988,'[1]LISTA ETIQUETAS'!O:W,4,0)))</f>
        <v>1.5</v>
      </c>
      <c r="F988" s="11">
        <f>IF(VLOOKUP(A988,'[1]LISTA ETIQUETAS'!O:W,5,0)="",(VLOOKUP(A988,'[1]LISTA ETIQUETAS'!O:W,7,0)),(VLOOKUP(A988,'[1]LISTA ETIQUETAS'!O:W,5,0)))</f>
        <v>0.5</v>
      </c>
      <c r="G988" s="11">
        <f>IFERROR((VLOOKUP(A988,'[1]LISTA ETIQUETAS'!O:X,8,0)),"")</f>
        <v>0</v>
      </c>
      <c r="H988" s="11">
        <f>IFERROR((VLOOKUP(A988,'[1]LISTA ETIQUETAS'!O:X,9,0)),"")</f>
        <v>0</v>
      </c>
      <c r="I988" s="12">
        <f>IFERROR((VLOOKUP(A988,'[1]LISTA ETIQUETAS'!O:Y,11,0)),"")</f>
        <v>10700.42</v>
      </c>
      <c r="J988" s="6">
        <f>VLOOKUP(A988,'[1]LISTA ETIQUETAS'!$O:$Z,12,0)</f>
        <v>0.7</v>
      </c>
      <c r="K988" s="12">
        <f t="shared" si="45"/>
        <v>3210.1260000000002</v>
      </c>
      <c r="L988" s="7" t="str">
        <f>IF(VLOOKUP(A988,'[1]LISTA ETIQUETAS'!O:AB,14,0)="","",(VLOOKUP(A988,'[1]LISTA ETIQUETAS'!O:AB,14,0)))</f>
        <v/>
      </c>
      <c r="M988" s="8">
        <f>VLOOKUP(A988,'[1]LISTA ETIQUETAS'!$O:$BR,56,0)</f>
        <v>0</v>
      </c>
      <c r="N988" s="9">
        <f t="shared" si="46"/>
        <v>64235</v>
      </c>
      <c r="S988" s="2">
        <f>_xlfn.XLOOKUP($A988,'[1]LISTA ETIQUETAS'!$O:$O,'[1]LISTA ETIQUETAS'!H:H,"",0)</f>
        <v>1</v>
      </c>
      <c r="T988" s="9">
        <f t="shared" si="47"/>
        <v>1</v>
      </c>
      <c r="U988" s="10" t="str">
        <f>IFERROR((VLOOKUP(A988,'links de acesso'!A:B,2,0)),"\\192.168.0.4\Produtos\PRODUTO_PRONTA_ENTREGA\static\IMAGENS_PRODUTOS\SEM IMAGEM.jpg")</f>
        <v>\\192.168.0.4\Produtos\PRODUTO_PRONTA_ENTREGA\static\IMAGENS_PRODUTOS\MESA CENTRO VIENA_64235.jpg</v>
      </c>
      <c r="V988" s="2"/>
    </row>
    <row r="989" spans="1:22" x14ac:dyDescent="0.25">
      <c r="A989" s="5">
        <v>302827</v>
      </c>
      <c r="B989" t="str">
        <f>IFERROR((VLOOKUP(A989,'[1]LISTA ETIQUETAS'!O:X,3,0)),"PRODUTO SEM ESTOQUE")</f>
        <v>EST MESA CENTRO WHITE (PINT PX) (TC LISO LINHO PT) (TP CER)</v>
      </c>
      <c r="C989" s="10" t="str">
        <f>VLOOKUP(A989,'[1]LISTA ETIQUETAS'!$O:$BT,57,0)</f>
        <v>CLAMI MESA CENTRO</v>
      </c>
      <c r="D989" s="10" t="str">
        <f>VLOOKUP(A989,'[1]LISTA ETIQUETAS'!$O:$BT,58,0)</f>
        <v>MESA CENTRO WHITE (FL)</v>
      </c>
      <c r="E989" s="11">
        <f>IF(VLOOKUP(A989,'[1]LISTA ETIQUETAS'!O:W,4,0)="",(VLOOKUP(A989,'[1]LISTA ETIQUETAS'!O:W,6,0)),(VLOOKUP(A989,'[1]LISTA ETIQUETAS'!O:W,4,0)))</f>
        <v>1.4</v>
      </c>
      <c r="F989" s="11">
        <f>IF(VLOOKUP(A989,'[1]LISTA ETIQUETAS'!O:W,5,0)="",(VLOOKUP(A989,'[1]LISTA ETIQUETAS'!O:W,7,0)),(VLOOKUP(A989,'[1]LISTA ETIQUETAS'!O:W,5,0)))</f>
        <v>0.95</v>
      </c>
      <c r="G989" s="11">
        <f>IFERROR((VLOOKUP(A989,'[1]LISTA ETIQUETAS'!O:X,8,0)),"")</f>
        <v>0.34</v>
      </c>
      <c r="H989" s="11">
        <f>IFERROR((VLOOKUP(A989,'[1]LISTA ETIQUETAS'!O:X,9,0)),"")</f>
        <v>0</v>
      </c>
      <c r="I989" s="12">
        <f>IFERROR((VLOOKUP(A989,'[1]LISTA ETIQUETAS'!O:Y,11,0)),"")</f>
        <v>16598.400000000001</v>
      </c>
      <c r="J989" s="6">
        <f>VLOOKUP(A989,'[1]LISTA ETIQUETAS'!$O:$Z,12,0)</f>
        <v>0.55000000000000004</v>
      </c>
      <c r="K989" s="12">
        <f t="shared" si="45"/>
        <v>7469.2800000000007</v>
      </c>
      <c r="L989" s="7" t="str">
        <f>IF(VLOOKUP(A989,'[1]LISTA ETIQUETAS'!O:AB,14,0)="","",(VLOOKUP(A989,'[1]LISTA ETIQUETAS'!O:AB,14,0)))</f>
        <v/>
      </c>
      <c r="M989" s="8">
        <f>VLOOKUP(A989,'[1]LISTA ETIQUETAS'!$O:$BR,56,0)</f>
        <v>0</v>
      </c>
      <c r="N989" s="9">
        <f t="shared" si="46"/>
        <v>302827</v>
      </c>
      <c r="S989" s="2">
        <f>_xlfn.XLOOKUP($A989,'[1]LISTA ETIQUETAS'!$O:$O,'[1]LISTA ETIQUETAS'!H:H,"",0)</f>
        <v>1</v>
      </c>
      <c r="T989" s="9">
        <f t="shared" si="47"/>
        <v>1</v>
      </c>
      <c r="U989" s="10" t="str">
        <f>IFERROR((VLOOKUP(A989,'links de acesso'!A:B,2,0)),"\\192.168.0.4\Produtos\PRODUTO_PRONTA_ENTREGA\static\IMAGENS_PRODUTOS\SEM IMAGEM.jpg")</f>
        <v>\\192.168.0.4\Produtos\PRODUTO_PRONTA_ENTREGA\static\IMAGENS_PRODUTOS\MESA CENTRO WHITE_302827.jpg</v>
      </c>
      <c r="V989" s="2"/>
    </row>
    <row r="990" spans="1:22" x14ac:dyDescent="0.25">
      <c r="A990" s="5">
        <v>334438</v>
      </c>
      <c r="B990" t="str">
        <f>IFERROR((VLOOKUP(A990,'[1]LISTA ETIQUETAS'!O:X,3,0)),"PRODUTO SEM ESTOQUE")</f>
        <v>EST MESA CENTRO WHITE (PINT PM) (PREMIUM MARROM) (TP CER)</v>
      </c>
      <c r="C990" s="10" t="str">
        <f>VLOOKUP(A990,'[1]LISTA ETIQUETAS'!$O:$BT,57,0)</f>
        <v>CLAMI MESA CENTRO</v>
      </c>
      <c r="D990" s="10" t="str">
        <f>VLOOKUP(A990,'[1]LISTA ETIQUETAS'!$O:$BT,58,0)</f>
        <v>MESA CENTRO WHITE (FL)</v>
      </c>
      <c r="E990" s="11">
        <f>IF(VLOOKUP(A990,'[1]LISTA ETIQUETAS'!O:W,4,0)="",(VLOOKUP(A990,'[1]LISTA ETIQUETAS'!O:W,6,0)),(VLOOKUP(A990,'[1]LISTA ETIQUETAS'!O:W,4,0)))</f>
        <v>1.4</v>
      </c>
      <c r="F990" s="11">
        <f>IF(VLOOKUP(A990,'[1]LISTA ETIQUETAS'!O:W,5,0)="",(VLOOKUP(A990,'[1]LISTA ETIQUETAS'!O:W,7,0)),(VLOOKUP(A990,'[1]LISTA ETIQUETAS'!O:W,5,0)))</f>
        <v>0.95</v>
      </c>
      <c r="G990" s="11">
        <f>IFERROR((VLOOKUP(A990,'[1]LISTA ETIQUETAS'!O:X,8,0)),"")</f>
        <v>0.34</v>
      </c>
      <c r="H990" s="11">
        <f>IFERROR((VLOOKUP(A990,'[1]LISTA ETIQUETAS'!O:X,9,0)),"")</f>
        <v>0</v>
      </c>
      <c r="I990" s="12">
        <f>IFERROR((VLOOKUP(A990,'[1]LISTA ETIQUETAS'!O:Y,11,0)),"")</f>
        <v>18344.88</v>
      </c>
      <c r="J990" s="6">
        <f>VLOOKUP(A990,'[1]LISTA ETIQUETAS'!$O:$Z,12,0)</f>
        <v>0.5</v>
      </c>
      <c r="K990" s="12">
        <f t="shared" si="45"/>
        <v>9172.44</v>
      </c>
      <c r="L990" s="7" t="str">
        <f>IF(VLOOKUP(A990,'[1]LISTA ETIQUETAS'!O:AB,14,0)="","",(VLOOKUP(A990,'[1]LISTA ETIQUETAS'!O:AB,14,0)))</f>
        <v/>
      </c>
      <c r="M990" s="8">
        <f>VLOOKUP(A990,'[1]LISTA ETIQUETAS'!$O:$BR,56,0)</f>
        <v>0</v>
      </c>
      <c r="N990" s="9">
        <f t="shared" si="46"/>
        <v>334438</v>
      </c>
      <c r="S990" s="2">
        <f>_xlfn.XLOOKUP($A990,'[1]LISTA ETIQUETAS'!$O:$O,'[1]LISTA ETIQUETAS'!H:H,"",0)</f>
        <v>1</v>
      </c>
      <c r="T990" s="9">
        <f t="shared" si="47"/>
        <v>1</v>
      </c>
      <c r="U990" s="10" t="str">
        <f>IFERROR((VLOOKUP(A990,'links de acesso'!A:B,2,0)),"\\192.168.0.4\Produtos\PRODUTO_PRONTA_ENTREGA\static\IMAGENS_PRODUTOS\SEM IMAGEM.jpg")</f>
        <v>\\192.168.0.4\Produtos\PRODUTO_PRONTA_ENTREGA\static\IMAGENS_PRODUTOS\MESA CENTRO WHITE_334438.jpg</v>
      </c>
      <c r="V990" s="2"/>
    </row>
    <row r="991" spans="1:22" x14ac:dyDescent="0.25">
      <c r="A991" s="5">
        <v>404506</v>
      </c>
      <c r="B991" t="str">
        <f>IFERROR((VLOOKUP(A991,'[1]LISTA ETIQUETAS'!O:X,3,0)),"PRODUTO SEM ESTOQUE")</f>
        <v>EST MOVEL AUXILIAR ESPECIAL (CLASSICA)</v>
      </c>
      <c r="C991" s="10" t="str">
        <f>VLOOKUP(A991,'[1]LISTA ETIQUETAS'!$O:$BT,57,0)</f>
        <v>CLAMI MESA CENTRO</v>
      </c>
      <c r="D991" s="10" t="str">
        <f>VLOOKUP(A991,'[1]LISTA ETIQUETAS'!$O:$BT,58,0)</f>
        <v>MOVEL AUXILIAR ESPECIAL</v>
      </c>
      <c r="E991" s="11">
        <f>IF(VLOOKUP(A991,'[1]LISTA ETIQUETAS'!O:W,4,0)="",(VLOOKUP(A991,'[1]LISTA ETIQUETAS'!O:W,6,0)),(VLOOKUP(A991,'[1]LISTA ETIQUETAS'!O:W,4,0)))</f>
        <v>0</v>
      </c>
      <c r="F991" s="11">
        <f>IF(VLOOKUP(A991,'[1]LISTA ETIQUETAS'!O:W,5,0)="",(VLOOKUP(A991,'[1]LISTA ETIQUETAS'!O:W,7,0)),(VLOOKUP(A991,'[1]LISTA ETIQUETAS'!O:W,5,0)))</f>
        <v>0</v>
      </c>
      <c r="G991" s="11">
        <f>IFERROR((VLOOKUP(A991,'[1]LISTA ETIQUETAS'!O:X,8,0)),"")</f>
        <v>0</v>
      </c>
      <c r="H991" s="11">
        <f>IFERROR((VLOOKUP(A991,'[1]LISTA ETIQUETAS'!O:X,9,0)),"")</f>
        <v>0</v>
      </c>
      <c r="I991" s="12">
        <f>IFERROR((VLOOKUP(A991,'[1]LISTA ETIQUETAS'!O:Y,11,0)),"")</f>
        <v>12000</v>
      </c>
      <c r="J991" s="6">
        <f>VLOOKUP(A991,'[1]LISTA ETIQUETAS'!$O:$Z,12,0)</f>
        <v>0.5</v>
      </c>
      <c r="K991" s="12">
        <f t="shared" si="45"/>
        <v>6000</v>
      </c>
      <c r="L991" s="7" t="str">
        <f>IF(VLOOKUP(A991,'[1]LISTA ETIQUETAS'!O:AB,14,0)="","",(VLOOKUP(A991,'[1]LISTA ETIQUETAS'!O:AB,14,0)))</f>
        <v/>
      </c>
      <c r="M991" s="8">
        <f>VLOOKUP(A991,'[1]LISTA ETIQUETAS'!$O:$BR,56,0)</f>
        <v>0</v>
      </c>
      <c r="N991" s="9">
        <f t="shared" si="46"/>
        <v>404506</v>
      </c>
      <c r="S991" s="2">
        <f>_xlfn.XLOOKUP($A991,'[1]LISTA ETIQUETAS'!$O:$O,'[1]LISTA ETIQUETAS'!H:H,"",0)</f>
        <v>1</v>
      </c>
      <c r="T991" s="9">
        <f t="shared" si="47"/>
        <v>1</v>
      </c>
      <c r="U991" s="10" t="str">
        <f>IFERROR((VLOOKUP(A991,'links de acesso'!A:B,2,0)),"\\192.168.0.4\Produtos\PRODUTO_PRONTA_ENTREGA\static\IMAGENS_PRODUTOS\SEM IMAGEM.jpg")</f>
        <v>\\192.168.0.4\Produtos\PRODUTO_PRONTA_ENTREGA\static\IMAGENS_PRODUTOS\SEM IMAGEM.jpg</v>
      </c>
      <c r="V991" s="2"/>
    </row>
    <row r="992" spans="1:22" x14ac:dyDescent="0.25">
      <c r="A992" s="5">
        <v>378924</v>
      </c>
      <c r="B992" t="str">
        <f>IFERROR((VLOOKUP(A992,'[1]LISTA ETIQUETAS'!O:X,3,0)),"PRODUTO SEM ESTOQUE")</f>
        <v>EST MESA CENTRO HIMALAYA VITRINE (CLEAR) (LAM2 PFERRO) NOGAL</v>
      </c>
      <c r="C992" s="10" t="str">
        <f>VLOOKUP(A992,'[1]LISTA ETIQUETAS'!$O:$BT,57,0)</f>
        <v>CLAMI MESA CENTRO</v>
      </c>
      <c r="D992" s="10" t="str">
        <f>VLOOKUP(A992,'[1]LISTA ETIQUETAS'!$O:$BT,58,0)</f>
        <v>MESA CENTRO HIMALAYA VITRINE</v>
      </c>
      <c r="E992" s="11">
        <f>IF(VLOOKUP(A992,'[1]LISTA ETIQUETAS'!O:W,4,0)="",(VLOOKUP(A992,'[1]LISTA ETIQUETAS'!O:W,6,0)),(VLOOKUP(A992,'[1]LISTA ETIQUETAS'!O:W,4,0)))</f>
        <v>1.05</v>
      </c>
      <c r="F992" s="11">
        <f>IF(VLOOKUP(A992,'[1]LISTA ETIQUETAS'!O:W,5,0)="",(VLOOKUP(A992,'[1]LISTA ETIQUETAS'!O:W,7,0)),(VLOOKUP(A992,'[1]LISTA ETIQUETAS'!O:W,5,0)))</f>
        <v>1.05</v>
      </c>
      <c r="G992" s="11">
        <f>IFERROR((VLOOKUP(A992,'[1]LISTA ETIQUETAS'!O:X,8,0)),"")</f>
        <v>0.31</v>
      </c>
      <c r="H992" s="11">
        <f>IFERROR((VLOOKUP(A992,'[1]LISTA ETIQUETAS'!O:X,9,0)),"")</f>
        <v>0</v>
      </c>
      <c r="I992" s="12">
        <f>IFERROR((VLOOKUP(A992,'[1]LISTA ETIQUETAS'!O:Y,11,0)),"")</f>
        <v>39278.04</v>
      </c>
      <c r="J992" s="6">
        <f>VLOOKUP(A992,'[1]LISTA ETIQUETAS'!$O:$Z,12,0)</f>
        <v>0.35</v>
      </c>
      <c r="K992" s="12">
        <f t="shared" si="45"/>
        <v>25530.726000000002</v>
      </c>
      <c r="L992" s="7" t="str">
        <f>IF(VLOOKUP(A992,'[1]LISTA ETIQUETAS'!O:AB,14,0)="","",(VLOOKUP(A992,'[1]LISTA ETIQUETAS'!O:AB,14,0)))</f>
        <v/>
      </c>
      <c r="M992" s="8">
        <f>VLOOKUP(A992,'[1]LISTA ETIQUETAS'!$O:$BR,56,0)</f>
        <v>0</v>
      </c>
      <c r="N992" s="9">
        <f t="shared" si="46"/>
        <v>378924</v>
      </c>
      <c r="S992" s="2">
        <f>_xlfn.XLOOKUP($A992,'[1]LISTA ETIQUETAS'!$O:$O,'[1]LISTA ETIQUETAS'!H:H,"",0)</f>
        <v>1</v>
      </c>
      <c r="T992" s="9">
        <f t="shared" si="47"/>
        <v>1</v>
      </c>
      <c r="U992" s="10" t="str">
        <f>IFERROR((VLOOKUP(A992,'links de acesso'!A:B,2,0)),"\\192.168.0.4\Produtos\PRODUTO_PRONTA_ENTREGA\static\IMAGENS_PRODUTOS\SEM IMAGEM.jpg")</f>
        <v>\\192.168.0.4\Produtos\PRODUTO_PRONTA_ENTREGA\static\IMAGENS_PRODUTOS\SEM IMAGEM.jpg</v>
      </c>
      <c r="V992" s="2"/>
    </row>
    <row r="993" spans="1:22" x14ac:dyDescent="0.25">
      <c r="A993" s="5">
        <v>378923</v>
      </c>
      <c r="B993" t="str">
        <f>IFERROR((VLOOKUP(A993,'[1]LISTA ETIQUETAS'!O:X,3,0)),"PRODUTO SEM ESTOQUE")</f>
        <v>EST MESA CENTRO HIMALAYA VITRINE (CLEAR) (LAM1 EBANIZ) NOGAL</v>
      </c>
      <c r="C993" s="10" t="str">
        <f>VLOOKUP(A993,'[1]LISTA ETIQUETAS'!$O:$BT,57,0)</f>
        <v>CLAMI MESA CENTRO</v>
      </c>
      <c r="D993" s="10" t="str">
        <f>VLOOKUP(A993,'[1]LISTA ETIQUETAS'!$O:$BT,58,0)</f>
        <v>MESA CENTRO HIMALAYA VITRINE</v>
      </c>
      <c r="E993" s="11">
        <f>IF(VLOOKUP(A993,'[1]LISTA ETIQUETAS'!O:W,4,0)="",(VLOOKUP(A993,'[1]LISTA ETIQUETAS'!O:W,6,0)),(VLOOKUP(A993,'[1]LISTA ETIQUETAS'!O:W,4,0)))</f>
        <v>1.05</v>
      </c>
      <c r="F993" s="11">
        <f>IF(VLOOKUP(A993,'[1]LISTA ETIQUETAS'!O:W,5,0)="",(VLOOKUP(A993,'[1]LISTA ETIQUETAS'!O:W,7,0)),(VLOOKUP(A993,'[1]LISTA ETIQUETAS'!O:W,5,0)))</f>
        <v>1.05</v>
      </c>
      <c r="G993" s="11">
        <f>IFERROR((VLOOKUP(A993,'[1]LISTA ETIQUETAS'!O:X,8,0)),"")</f>
        <v>0.31</v>
      </c>
      <c r="H993" s="11">
        <f>IFERROR((VLOOKUP(A993,'[1]LISTA ETIQUETAS'!O:X,9,0)),"")</f>
        <v>0</v>
      </c>
      <c r="I993" s="12">
        <f>IFERROR((VLOOKUP(A993,'[1]LISTA ETIQUETAS'!O:Y,11,0)),"")</f>
        <v>37340.35</v>
      </c>
      <c r="J993" s="6">
        <f>VLOOKUP(A993,'[1]LISTA ETIQUETAS'!$O:$Z,12,0)</f>
        <v>0.35</v>
      </c>
      <c r="K993" s="12">
        <f t="shared" si="45"/>
        <v>24271.227500000001</v>
      </c>
      <c r="L993" s="7" t="str">
        <f>IF(VLOOKUP(A993,'[1]LISTA ETIQUETAS'!O:AB,14,0)="","",(VLOOKUP(A993,'[1]LISTA ETIQUETAS'!O:AB,14,0)))</f>
        <v/>
      </c>
      <c r="M993" s="8">
        <f>VLOOKUP(A993,'[1]LISTA ETIQUETAS'!$O:$BR,56,0)</f>
        <v>0</v>
      </c>
      <c r="N993" s="9">
        <f t="shared" si="46"/>
        <v>378923</v>
      </c>
      <c r="S993" s="2">
        <f>_xlfn.XLOOKUP($A993,'[1]LISTA ETIQUETAS'!$O:$O,'[1]LISTA ETIQUETAS'!H:H,"",0)</f>
        <v>1</v>
      </c>
      <c r="T993" s="9">
        <f t="shared" si="47"/>
        <v>1</v>
      </c>
      <c r="U993" s="10" t="str">
        <f>IFERROR((VLOOKUP(A993,'links de acesso'!A:B,2,0)),"\\192.168.0.4\Produtos\PRODUTO_PRONTA_ENTREGA\static\IMAGENS_PRODUTOS\SEM IMAGEM.jpg")</f>
        <v>\\192.168.0.4\Produtos\PRODUTO_PRONTA_ENTREGA\static\IMAGENS_PRODUTOS\SEM IMAGEM.jpg</v>
      </c>
      <c r="V993" s="2"/>
    </row>
    <row r="994" spans="1:22" x14ac:dyDescent="0.25">
      <c r="A994" s="5">
        <v>217873</v>
      </c>
      <c r="B994" t="str">
        <f>IFERROR((VLOOKUP(A994,'[1]LISTA ETIQUETAS'!O:X,3,0)),"PRODUTO SEM ESTOQUE")</f>
        <v>EST MESA JANTAR MATRIZ (INT LAMIANA NOGUEIRA) (EXT ACO CRU)</v>
      </c>
      <c r="C994" s="10" t="str">
        <f>VLOOKUP(A994,'[1]LISTA ETIQUETAS'!$O:$BT,57,0)</f>
        <v>CLAMI MESA JANTAR</v>
      </c>
      <c r="D994" s="10" t="str">
        <f>VLOOKUP(A994,'[1]LISTA ETIQUETAS'!$O:$BT,58,0)</f>
        <v>MESA JANTAR (FL)</v>
      </c>
      <c r="E994" s="11">
        <f>IF(VLOOKUP(A994,'[1]LISTA ETIQUETAS'!O:W,4,0)="",(VLOOKUP(A994,'[1]LISTA ETIQUETAS'!O:W,6,0)),(VLOOKUP(A994,'[1]LISTA ETIQUETAS'!O:W,4,0)))</f>
        <v>1.9</v>
      </c>
      <c r="F994" s="11">
        <f>IF(VLOOKUP(A994,'[1]LISTA ETIQUETAS'!O:W,5,0)="",(VLOOKUP(A994,'[1]LISTA ETIQUETAS'!O:W,7,0)),(VLOOKUP(A994,'[1]LISTA ETIQUETAS'!O:W,5,0)))</f>
        <v>0.7</v>
      </c>
      <c r="G994" s="11">
        <f>IFERROR((VLOOKUP(A994,'[1]LISTA ETIQUETAS'!O:X,8,0)),"")</f>
        <v>0.75</v>
      </c>
      <c r="H994" s="11">
        <f>IFERROR((VLOOKUP(A994,'[1]LISTA ETIQUETAS'!O:X,9,0)),"")</f>
        <v>0</v>
      </c>
      <c r="I994" s="12">
        <f>IFERROR((VLOOKUP(A994,'[1]LISTA ETIQUETAS'!O:Y,11,0)),"")</f>
        <v>43974.99</v>
      </c>
      <c r="J994" s="6">
        <f>VLOOKUP(A994,'[1]LISTA ETIQUETAS'!$O:$Z,12,0)</f>
        <v>0.65</v>
      </c>
      <c r="K994" s="12">
        <f t="shared" si="45"/>
        <v>15391.246499999997</v>
      </c>
      <c r="L994" s="7" t="str">
        <f>IF(VLOOKUP(A994,'[1]LISTA ETIQUETAS'!O:AB,14,0)="","",(VLOOKUP(A994,'[1]LISTA ETIQUETAS'!O:AB,14,0)))</f>
        <v/>
      </c>
      <c r="M994" s="8">
        <f>VLOOKUP(A994,'[1]LISTA ETIQUETAS'!$O:$BR,56,0)</f>
        <v>0</v>
      </c>
      <c r="N994" s="9">
        <f t="shared" si="46"/>
        <v>217873</v>
      </c>
      <c r="S994" s="2">
        <f>_xlfn.XLOOKUP($A994,'[1]LISTA ETIQUETAS'!$O:$O,'[1]LISTA ETIQUETAS'!H:H,"",0)</f>
        <v>1</v>
      </c>
      <c r="T994" s="9">
        <f t="shared" si="47"/>
        <v>1</v>
      </c>
      <c r="U994" s="10" t="str">
        <f>IFERROR((VLOOKUP(A994,'links de acesso'!A:B,2,0)),"\\192.168.0.4\Produtos\PRODUTO_PRONTA_ENTREGA\static\IMAGENS_PRODUTOS\SEM IMAGEM.jpg")</f>
        <v>\\192.168.0.4\Produtos\PRODUTO_PRONTA_ENTREGA\static\IMAGENS_PRODUTOS\MESA JANTAR MATRIZ_217873.jpg</v>
      </c>
      <c r="V994" s="2"/>
    </row>
    <row r="995" spans="1:22" x14ac:dyDescent="0.25">
      <c r="A995" s="5">
        <v>146214</v>
      </c>
      <c r="B995" t="str">
        <f>IFERROR((VLOOKUP(A995,'[1]LISTA ETIQUETAS'!O:X,3,0)),"PRODUTO SEM ESTOQUE")</f>
        <v>EST MESA JANTAR TEV (VIDRO LACA BRACO BRILHO/TAUARI NOG)</v>
      </c>
      <c r="C995" s="10" t="str">
        <f>VLOOKUP(A995,'[1]LISTA ETIQUETAS'!$O:$BT,57,0)</f>
        <v>CLAMI MESA JANTAR</v>
      </c>
      <c r="D995" s="10" t="str">
        <f>VLOOKUP(A995,'[1]LISTA ETIQUETAS'!$O:$BT,58,0)</f>
        <v>MESA JANTAR (FL)</v>
      </c>
      <c r="E995" s="11">
        <f>IF(VLOOKUP(A995,'[1]LISTA ETIQUETAS'!O:W,4,0)="",(VLOOKUP(A995,'[1]LISTA ETIQUETAS'!O:W,6,0)),(VLOOKUP(A995,'[1]LISTA ETIQUETAS'!O:W,4,0)))</f>
        <v>1.2</v>
      </c>
      <c r="F995" s="11">
        <f>IF(VLOOKUP(A995,'[1]LISTA ETIQUETAS'!O:W,5,0)="",(VLOOKUP(A995,'[1]LISTA ETIQUETAS'!O:W,7,0)),(VLOOKUP(A995,'[1]LISTA ETIQUETAS'!O:W,5,0)))</f>
        <v>1.2</v>
      </c>
      <c r="G995" s="11">
        <f>IFERROR((VLOOKUP(A995,'[1]LISTA ETIQUETAS'!O:X,8,0)),"")</f>
        <v>0.75</v>
      </c>
      <c r="H995" s="11">
        <f>IFERROR((VLOOKUP(A995,'[1]LISTA ETIQUETAS'!O:X,9,0)),"")</f>
        <v>0</v>
      </c>
      <c r="I995" s="12">
        <f>IFERROR((VLOOKUP(A995,'[1]LISTA ETIQUETAS'!O:Y,11,0)),"")</f>
        <v>53087.3</v>
      </c>
      <c r="J995" s="6">
        <f>VLOOKUP(A995,'[1]LISTA ETIQUETAS'!$O:$Z,12,0)</f>
        <v>0.7</v>
      </c>
      <c r="K995" s="12">
        <f t="shared" si="45"/>
        <v>15926.190000000002</v>
      </c>
      <c r="L995" s="7" t="str">
        <f>IF(VLOOKUP(A995,'[1]LISTA ETIQUETAS'!O:AB,14,0)="","",(VLOOKUP(A995,'[1]LISTA ETIQUETAS'!O:AB,14,0)))</f>
        <v/>
      </c>
      <c r="M995" s="8">
        <f>VLOOKUP(A995,'[1]LISTA ETIQUETAS'!$O:$BR,56,0)</f>
        <v>0</v>
      </c>
      <c r="N995" s="9">
        <f t="shared" si="46"/>
        <v>146214</v>
      </c>
      <c r="S995" s="2">
        <f>_xlfn.XLOOKUP($A995,'[1]LISTA ETIQUETAS'!$O:$O,'[1]LISTA ETIQUETAS'!H:H,"",0)</f>
        <v>1</v>
      </c>
      <c r="T995" s="9">
        <f t="shared" si="47"/>
        <v>1</v>
      </c>
      <c r="U995" s="10" t="str">
        <f>IFERROR((VLOOKUP(A995,'links de acesso'!A:B,2,0)),"\\192.168.0.4\Produtos\PRODUTO_PRONTA_ENTREGA\static\IMAGENS_PRODUTOS\SEM IMAGEM.jpg")</f>
        <v>\\192.168.0.4\Produtos\PRODUTO_PRONTA_ENTREGA\static\IMAGENS_PRODUTOS\MESA JANTAR TEV_146214.jpg</v>
      </c>
      <c r="V995" s="2"/>
    </row>
    <row r="996" spans="1:22" x14ac:dyDescent="0.25">
      <c r="A996" s="5">
        <v>299532</v>
      </c>
      <c r="B996" t="str">
        <f>IFERROR((VLOOKUP(A996,'[1]LISTA ETIQUETAS'!O:X,3,0)),"PRODUTO SEM ESTOQUE")</f>
        <v>EST MESA JANTAR ABACATE (PINT FSC PRETO) (MARM 1 MAORI)</v>
      </c>
      <c r="C996" s="10" t="str">
        <f>VLOOKUP(A996,'[1]LISTA ETIQUETAS'!$O:$BT,57,0)</f>
        <v>CLAMI MESA JANTAR</v>
      </c>
      <c r="D996" s="10" t="str">
        <f>VLOOKUP(A996,'[1]LISTA ETIQUETAS'!$O:$BT,58,0)</f>
        <v>MESA JANTAR ABACATE</v>
      </c>
      <c r="E996" s="11">
        <f>IF(VLOOKUP(A996,'[1]LISTA ETIQUETAS'!O:W,4,0)="",(VLOOKUP(A996,'[1]LISTA ETIQUETAS'!O:W,6,0)),(VLOOKUP(A996,'[1]LISTA ETIQUETAS'!O:W,4,0)))</f>
        <v>2.7</v>
      </c>
      <c r="F996" s="11">
        <f>IF(VLOOKUP(A996,'[1]LISTA ETIQUETAS'!O:W,5,0)="",(VLOOKUP(A996,'[1]LISTA ETIQUETAS'!O:W,7,0)),(VLOOKUP(A996,'[1]LISTA ETIQUETAS'!O:W,5,0)))</f>
        <v>1.6</v>
      </c>
      <c r="G996" s="11">
        <f>IFERROR((VLOOKUP(A996,'[1]LISTA ETIQUETAS'!O:X,8,0)),"")</f>
        <v>0.75</v>
      </c>
      <c r="H996" s="11">
        <f>IFERROR((VLOOKUP(A996,'[1]LISTA ETIQUETAS'!O:X,9,0)),"")</f>
        <v>0</v>
      </c>
      <c r="I996" s="12">
        <f>IFERROR((VLOOKUP(A996,'[1]LISTA ETIQUETAS'!O:Y,11,0)),"")</f>
        <v>119379.77</v>
      </c>
      <c r="J996" s="6">
        <f>VLOOKUP(A996,'[1]LISTA ETIQUETAS'!$O:$Z,12,0)</f>
        <v>0.35</v>
      </c>
      <c r="K996" s="12">
        <f t="shared" si="45"/>
        <v>77596.8505</v>
      </c>
      <c r="L996" s="7" t="str">
        <f>IF(VLOOKUP(A996,'[1]LISTA ETIQUETAS'!O:AB,14,0)="","",(VLOOKUP(A996,'[1]LISTA ETIQUETAS'!O:AB,14,0)))</f>
        <v/>
      </c>
      <c r="M996" s="8">
        <f>VLOOKUP(A996,'[1]LISTA ETIQUETAS'!$O:$BR,56,0)</f>
        <v>0</v>
      </c>
      <c r="N996" s="9">
        <f t="shared" si="46"/>
        <v>299532</v>
      </c>
      <c r="S996" s="2">
        <f>_xlfn.XLOOKUP($A996,'[1]LISTA ETIQUETAS'!$O:$O,'[1]LISTA ETIQUETAS'!H:H,"",0)</f>
        <v>1</v>
      </c>
      <c r="T996" s="9">
        <f t="shared" si="47"/>
        <v>1</v>
      </c>
      <c r="U996" s="10" t="str">
        <f>IFERROR((VLOOKUP(A996,'links de acesso'!A:B,2,0)),"\\192.168.0.4\Produtos\PRODUTO_PRONTA_ENTREGA\static\IMAGENS_PRODUTOS\SEM IMAGEM.jpg")</f>
        <v>\\192.168.0.4\Produtos\PRODUTO_PRONTA_ENTREGA\static\IMAGENS_PRODUTOS\SEM IMAGEM.jpg</v>
      </c>
      <c r="V996" s="2"/>
    </row>
    <row r="997" spans="1:22" x14ac:dyDescent="0.25">
      <c r="A997" s="5">
        <v>151722</v>
      </c>
      <c r="B997" t="str">
        <f>IFERROR((VLOOKUP(A997,'[1]LISTA ETIQUETAS'!O:X,3,0)),"PRODUTO SEM ESTOQUE")</f>
        <v>EST MESA JANTAR ALTAMIRA CARVALHO TITANIUM MTZ FOSCO</v>
      </c>
      <c r="C997" s="10" t="str">
        <f>VLOOKUP(A997,'[1]LISTA ETIQUETAS'!$O:$BT,57,0)</f>
        <v>CLAMI MESA JANTAR</v>
      </c>
      <c r="D997" s="10" t="str">
        <f>VLOOKUP(A997,'[1]LISTA ETIQUETAS'!$O:$BT,58,0)</f>
        <v>MESA JANTAR ALTAMIRA (FL)</v>
      </c>
      <c r="E997" s="11">
        <f>IF(VLOOKUP(A997,'[1]LISTA ETIQUETAS'!O:W,4,0)="",(VLOOKUP(A997,'[1]LISTA ETIQUETAS'!O:W,6,0)),(VLOOKUP(A997,'[1]LISTA ETIQUETAS'!O:W,4,0)))</f>
        <v>2.6</v>
      </c>
      <c r="F997" s="11">
        <f>IF(VLOOKUP(A997,'[1]LISTA ETIQUETAS'!O:W,5,0)="",(VLOOKUP(A997,'[1]LISTA ETIQUETAS'!O:W,7,0)),(VLOOKUP(A997,'[1]LISTA ETIQUETAS'!O:W,5,0)))</f>
        <v>1.2</v>
      </c>
      <c r="G997" s="11">
        <f>IFERROR((VLOOKUP(A997,'[1]LISTA ETIQUETAS'!O:X,8,0)),"")</f>
        <v>0.76</v>
      </c>
      <c r="H997" s="11">
        <f>IFERROR((VLOOKUP(A997,'[1]LISTA ETIQUETAS'!O:X,9,0)),"")</f>
        <v>0</v>
      </c>
      <c r="I997" s="12">
        <f>IFERROR((VLOOKUP(A997,'[1]LISTA ETIQUETAS'!O:Y,11,0)),"")</f>
        <v>48660.1</v>
      </c>
      <c r="J997" s="6">
        <f>VLOOKUP(A997,'[1]LISTA ETIQUETAS'!$O:$Z,12,0)</f>
        <v>0.7</v>
      </c>
      <c r="K997" s="12">
        <f t="shared" si="45"/>
        <v>14598.029999999999</v>
      </c>
      <c r="L997" s="7" t="str">
        <f>IF(VLOOKUP(A997,'[1]LISTA ETIQUETAS'!O:AB,14,0)="","",(VLOOKUP(A997,'[1]LISTA ETIQUETAS'!O:AB,14,0)))</f>
        <v/>
      </c>
      <c r="M997" s="8">
        <f>VLOOKUP(A997,'[1]LISTA ETIQUETAS'!$O:$BR,56,0)</f>
        <v>0</v>
      </c>
      <c r="N997" s="9">
        <f t="shared" si="46"/>
        <v>151722</v>
      </c>
      <c r="S997" s="2">
        <f>_xlfn.XLOOKUP($A997,'[1]LISTA ETIQUETAS'!$O:$O,'[1]LISTA ETIQUETAS'!H:H,"",0)</f>
        <v>2</v>
      </c>
      <c r="T997" s="9">
        <f t="shared" si="47"/>
        <v>2</v>
      </c>
      <c r="U997" s="10" t="str">
        <f>IFERROR((VLOOKUP(A997,'links de acesso'!A:B,2,0)),"\\192.168.0.4\Produtos\PRODUTO_PRONTA_ENTREGA\static\IMAGENS_PRODUTOS\SEM IMAGEM.jpg")</f>
        <v>\\192.168.0.4\Produtos\PRODUTO_PRONTA_ENTREGA\static\IMAGENS_PRODUTOS\MESA JANTAR ALTAMIRA_151722.jpg</v>
      </c>
      <c r="V997" s="2"/>
    </row>
    <row r="998" spans="1:22" x14ac:dyDescent="0.25">
      <c r="A998" s="5">
        <v>151722</v>
      </c>
      <c r="B998" t="str">
        <f>IFERROR((VLOOKUP(A998,'[1]LISTA ETIQUETAS'!O:X,3,0)),"PRODUTO SEM ESTOQUE")</f>
        <v>EST MESA JANTAR ALTAMIRA CARVALHO TITANIUM MTZ FOSCO</v>
      </c>
      <c r="C998" s="10" t="str">
        <f>VLOOKUP(A998,'[1]LISTA ETIQUETAS'!$O:$BT,57,0)</f>
        <v>CLAMI MESA JANTAR</v>
      </c>
      <c r="D998" s="10" t="str">
        <f>VLOOKUP(A998,'[1]LISTA ETIQUETAS'!$O:$BT,58,0)</f>
        <v>MESA JANTAR ALTAMIRA (FL)</v>
      </c>
      <c r="E998" s="11">
        <f>IF(VLOOKUP(A998,'[1]LISTA ETIQUETAS'!O:W,4,0)="",(VLOOKUP(A998,'[1]LISTA ETIQUETAS'!O:W,6,0)),(VLOOKUP(A998,'[1]LISTA ETIQUETAS'!O:W,4,0)))</f>
        <v>2.6</v>
      </c>
      <c r="F998" s="11">
        <f>IF(VLOOKUP(A998,'[1]LISTA ETIQUETAS'!O:W,5,0)="",(VLOOKUP(A998,'[1]LISTA ETIQUETAS'!O:W,7,0)),(VLOOKUP(A998,'[1]LISTA ETIQUETAS'!O:W,5,0)))</f>
        <v>1.2</v>
      </c>
      <c r="G998" s="11">
        <f>IFERROR((VLOOKUP(A998,'[1]LISTA ETIQUETAS'!O:X,8,0)),"")</f>
        <v>0.76</v>
      </c>
      <c r="H998" s="11">
        <f>IFERROR((VLOOKUP(A998,'[1]LISTA ETIQUETAS'!O:X,9,0)),"")</f>
        <v>0</v>
      </c>
      <c r="I998" s="12">
        <f>IFERROR((VLOOKUP(A998,'[1]LISTA ETIQUETAS'!O:Y,11,0)),"")</f>
        <v>48660.1</v>
      </c>
      <c r="J998" s="6">
        <f>VLOOKUP(A998,'[1]LISTA ETIQUETAS'!$O:$Z,12,0)</f>
        <v>0.7</v>
      </c>
      <c r="K998" s="12">
        <f t="shared" si="45"/>
        <v>14598.029999999999</v>
      </c>
      <c r="L998" s="7" t="str">
        <f>IF(VLOOKUP(A998,'[1]LISTA ETIQUETAS'!O:AB,14,0)="","",(VLOOKUP(A998,'[1]LISTA ETIQUETAS'!O:AB,14,0)))</f>
        <v/>
      </c>
      <c r="M998" s="8">
        <f>VLOOKUP(A998,'[1]LISTA ETIQUETAS'!$O:$BR,56,0)</f>
        <v>0</v>
      </c>
      <c r="N998" s="9">
        <f t="shared" si="46"/>
        <v>151722</v>
      </c>
      <c r="S998" s="2">
        <f>_xlfn.XLOOKUP($A998,'[1]LISTA ETIQUETAS'!$O:$O,'[1]LISTA ETIQUETAS'!H:H,"",0)</f>
        <v>2</v>
      </c>
      <c r="T998" s="9">
        <f t="shared" si="47"/>
        <v>2</v>
      </c>
      <c r="U998" s="10" t="str">
        <f>IFERROR((VLOOKUP(A998,'links de acesso'!A:B,2,0)),"\\192.168.0.4\Produtos\PRODUTO_PRONTA_ENTREGA\static\IMAGENS_PRODUTOS\SEM IMAGEM.jpg")</f>
        <v>\\192.168.0.4\Produtos\PRODUTO_PRONTA_ENTREGA\static\IMAGENS_PRODUTOS\MESA JANTAR ALTAMIRA_151722.jpg</v>
      </c>
      <c r="V998" s="2"/>
    </row>
    <row r="999" spans="1:22" x14ac:dyDescent="0.25">
      <c r="A999" s="5">
        <v>128623</v>
      </c>
      <c r="B999" t="str">
        <f>IFERROR((VLOOKUP(A999,'[1]LISTA ETIQUETAS'!O:X,3,0)),"PRODUTO SEM ESTOQUE")</f>
        <v>EST MESA JANTAR ALTAMIRA (LACA BRILHO POLIESTER LARANJA Y021</v>
      </c>
      <c r="C999" s="10" t="str">
        <f>VLOOKUP(A999,'[1]LISTA ETIQUETAS'!$O:$BT,57,0)</f>
        <v>CLAMI MESA JANTAR</v>
      </c>
      <c r="D999" s="10" t="str">
        <f>VLOOKUP(A999,'[1]LISTA ETIQUETAS'!$O:$BT,58,0)</f>
        <v>MESA JANTAR ALTAMIRA (FL)</v>
      </c>
      <c r="E999" s="11">
        <f>IF(VLOOKUP(A999,'[1]LISTA ETIQUETAS'!O:W,4,0)="",(VLOOKUP(A999,'[1]LISTA ETIQUETAS'!O:W,6,0)),(VLOOKUP(A999,'[1]LISTA ETIQUETAS'!O:W,4,0)))</f>
        <v>2.8</v>
      </c>
      <c r="F999" s="11">
        <f>IF(VLOOKUP(A999,'[1]LISTA ETIQUETAS'!O:W,5,0)="",(VLOOKUP(A999,'[1]LISTA ETIQUETAS'!O:W,7,0)),(VLOOKUP(A999,'[1]LISTA ETIQUETAS'!O:W,5,0)))</f>
        <v>1.3</v>
      </c>
      <c r="G999" s="11">
        <f>IFERROR((VLOOKUP(A999,'[1]LISTA ETIQUETAS'!O:X,8,0)),"")</f>
        <v>0.76</v>
      </c>
      <c r="H999" s="11">
        <f>IFERROR((VLOOKUP(A999,'[1]LISTA ETIQUETAS'!O:X,9,0)),"")</f>
        <v>0</v>
      </c>
      <c r="I999" s="12">
        <f>IFERROR((VLOOKUP(A999,'[1]LISTA ETIQUETAS'!O:Y,11,0)),"")</f>
        <v>54190.29</v>
      </c>
      <c r="J999" s="6">
        <f>VLOOKUP(A999,'[1]LISTA ETIQUETAS'!$O:$Z,12,0)</f>
        <v>0.7</v>
      </c>
      <c r="K999" s="12">
        <f t="shared" si="45"/>
        <v>16257.087</v>
      </c>
      <c r="L999" s="7" t="str">
        <f>IF(VLOOKUP(A999,'[1]LISTA ETIQUETAS'!O:AB,14,0)="","",(VLOOKUP(A999,'[1]LISTA ETIQUETAS'!O:AB,14,0)))</f>
        <v/>
      </c>
      <c r="M999" s="8">
        <f>VLOOKUP(A999,'[1]LISTA ETIQUETAS'!$O:$BR,56,0)</f>
        <v>0</v>
      </c>
      <c r="N999" s="9">
        <f t="shared" si="46"/>
        <v>128623</v>
      </c>
      <c r="S999" s="2">
        <f>_xlfn.XLOOKUP($A999,'[1]LISTA ETIQUETAS'!$O:$O,'[1]LISTA ETIQUETAS'!H:H,"",0)</f>
        <v>1</v>
      </c>
      <c r="T999" s="9">
        <f t="shared" si="47"/>
        <v>1</v>
      </c>
      <c r="U999" s="10" t="str">
        <f>IFERROR((VLOOKUP(A999,'links de acesso'!A:B,2,0)),"\\192.168.0.4\Produtos\PRODUTO_PRONTA_ENTREGA\static\IMAGENS_PRODUTOS\SEM IMAGEM.jpg")</f>
        <v>\\192.168.0.4\Produtos\PRODUTO_PRONTA_ENTREGA\static\IMAGENS_PRODUTOS\MESA JANTAR ALTAMIRA_128623.jpg</v>
      </c>
      <c r="V999" s="2"/>
    </row>
    <row r="1000" spans="1:22" x14ac:dyDescent="0.25">
      <c r="A1000" s="5">
        <v>234544</v>
      </c>
      <c r="B1000" t="str">
        <f>IFERROR((VLOOKUP(A1000,'[1]LISTA ETIQUETAS'!O:X,3,0)),"PRODUTO SEM ESTOQUE")</f>
        <v>EST MESA JANTAR ARIS (MARMORE NERO MARQUINA) (TAUARI)</v>
      </c>
      <c r="C1000" s="10" t="str">
        <f>VLOOKUP(A1000,'[1]LISTA ETIQUETAS'!$O:$BT,57,0)</f>
        <v>CLAMI MESA JANTAR</v>
      </c>
      <c r="D1000" s="10" t="str">
        <f>VLOOKUP(A1000,'[1]LISTA ETIQUETAS'!$O:$BT,58,0)</f>
        <v>MESA JANTAR ARIS (FL)</v>
      </c>
      <c r="E1000" s="11">
        <f>IF(VLOOKUP(A1000,'[1]LISTA ETIQUETAS'!O:W,4,0)="",(VLOOKUP(A1000,'[1]LISTA ETIQUETAS'!O:W,6,0)),(VLOOKUP(A1000,'[1]LISTA ETIQUETAS'!O:W,4,0)))</f>
        <v>1.3</v>
      </c>
      <c r="F1000" s="11">
        <f>IF(VLOOKUP(A1000,'[1]LISTA ETIQUETAS'!O:W,5,0)="",(VLOOKUP(A1000,'[1]LISTA ETIQUETAS'!O:W,7,0)),(VLOOKUP(A1000,'[1]LISTA ETIQUETAS'!O:W,5,0)))</f>
        <v>0</v>
      </c>
      <c r="G1000" s="11">
        <f>IFERROR((VLOOKUP(A1000,'[1]LISTA ETIQUETAS'!O:X,8,0)),"")</f>
        <v>0.75</v>
      </c>
      <c r="H1000" s="11">
        <f>IFERROR((VLOOKUP(A1000,'[1]LISTA ETIQUETAS'!O:X,9,0)),"")</f>
        <v>1.3</v>
      </c>
      <c r="I1000" s="12">
        <f>IFERROR((VLOOKUP(A1000,'[1]LISTA ETIQUETAS'!O:Y,11,0)),"")</f>
        <v>85679.99</v>
      </c>
      <c r="J1000" s="6">
        <f>VLOOKUP(A1000,'[1]LISTA ETIQUETAS'!$O:$Z,12,0)</f>
        <v>0.6</v>
      </c>
      <c r="K1000" s="12">
        <f t="shared" si="45"/>
        <v>34271.996000000006</v>
      </c>
      <c r="L1000" s="7" t="str">
        <f>IF(VLOOKUP(A1000,'[1]LISTA ETIQUETAS'!O:AB,14,0)="","",(VLOOKUP(A1000,'[1]LISTA ETIQUETAS'!O:AB,14,0)))</f>
        <v/>
      </c>
      <c r="M1000" s="8">
        <f>VLOOKUP(A1000,'[1]LISTA ETIQUETAS'!$O:$BR,56,0)</f>
        <v>0</v>
      </c>
      <c r="N1000" s="9">
        <f t="shared" si="46"/>
        <v>234544</v>
      </c>
      <c r="S1000" s="2">
        <f>_xlfn.XLOOKUP($A1000,'[1]LISTA ETIQUETAS'!$O:$O,'[1]LISTA ETIQUETAS'!H:H,"",0)</f>
        <v>1</v>
      </c>
      <c r="T1000" s="9">
        <f t="shared" si="47"/>
        <v>1</v>
      </c>
      <c r="U1000" s="10" t="str">
        <f>IFERROR((VLOOKUP(A1000,'links de acesso'!A:B,2,0)),"\\192.168.0.4\Produtos\PRODUTO_PRONTA_ENTREGA\static\IMAGENS_PRODUTOS\SEM IMAGEM.jpg")</f>
        <v>\\192.168.0.4\Produtos\PRODUTO_PRONTA_ENTREGA\static\IMAGENS_PRODUTOS\MESA JANTAR ARIS_234544.jpg</v>
      </c>
      <c r="V1000" s="2"/>
    </row>
    <row r="1001" spans="1:22" x14ac:dyDescent="0.25">
      <c r="A1001" s="5">
        <v>370332</v>
      </c>
      <c r="B1001" t="str">
        <f>IFERROR((VLOOKUP(A1001,'[1]LISTA ETIQUETAS'!O:X,3,0)),"PRODUTO SEM ESTOQUE")</f>
        <v>EST MESA JANTAR AYLA (SUP2 ROSE NAT) (TP CARV ROSE NT) LATAO</v>
      </c>
      <c r="C1001" s="10" t="str">
        <f>VLOOKUP(A1001,'[1]LISTA ETIQUETAS'!$O:$BT,57,0)</f>
        <v>CLAMI MESA JANTAR</v>
      </c>
      <c r="D1001" s="10" t="str">
        <f>VLOOKUP(A1001,'[1]LISTA ETIQUETAS'!$O:$BT,58,0)</f>
        <v>MESA JANTAR AYLA (FL)</v>
      </c>
      <c r="E1001" s="11">
        <f>IF(VLOOKUP(A1001,'[1]LISTA ETIQUETAS'!O:W,4,0)="",(VLOOKUP(A1001,'[1]LISTA ETIQUETAS'!O:W,6,0)),(VLOOKUP(A1001,'[1]LISTA ETIQUETAS'!O:W,4,0)))</f>
        <v>3</v>
      </c>
      <c r="F1001" s="11">
        <f>IF(VLOOKUP(A1001,'[1]LISTA ETIQUETAS'!O:W,5,0)="",(VLOOKUP(A1001,'[1]LISTA ETIQUETAS'!O:W,7,0)),(VLOOKUP(A1001,'[1]LISTA ETIQUETAS'!O:W,5,0)))</f>
        <v>1.24</v>
      </c>
      <c r="G1001" s="11">
        <f>IFERROR((VLOOKUP(A1001,'[1]LISTA ETIQUETAS'!O:X,8,0)),"")</f>
        <v>0.76</v>
      </c>
      <c r="H1001" s="11">
        <f>IFERROR((VLOOKUP(A1001,'[1]LISTA ETIQUETAS'!O:X,9,0)),"")</f>
        <v>0</v>
      </c>
      <c r="I1001" s="12">
        <f>IFERROR((VLOOKUP(A1001,'[1]LISTA ETIQUETAS'!O:Y,11,0)),"")</f>
        <v>21781.040000000001</v>
      </c>
      <c r="J1001" s="6">
        <f>VLOOKUP(A1001,'[1]LISTA ETIQUETAS'!$O:$Z,12,0)</f>
        <v>0.5</v>
      </c>
      <c r="K1001" s="12">
        <f t="shared" si="45"/>
        <v>10890.52</v>
      </c>
      <c r="L1001" s="7" t="str">
        <f>IF(VLOOKUP(A1001,'[1]LISTA ETIQUETAS'!O:AB,14,0)="","",(VLOOKUP(A1001,'[1]LISTA ETIQUETAS'!O:AB,14,0)))</f>
        <v/>
      </c>
      <c r="M1001" s="8">
        <f>VLOOKUP(A1001,'[1]LISTA ETIQUETAS'!$O:$BR,56,0)</f>
        <v>0</v>
      </c>
      <c r="N1001" s="9">
        <f t="shared" si="46"/>
        <v>370332</v>
      </c>
      <c r="S1001" s="2">
        <f>_xlfn.XLOOKUP($A1001,'[1]LISTA ETIQUETAS'!$O:$O,'[1]LISTA ETIQUETAS'!H:H,"",0)</f>
        <v>1</v>
      </c>
      <c r="T1001" s="9">
        <f t="shared" si="47"/>
        <v>1</v>
      </c>
      <c r="U1001" s="10" t="str">
        <f>IFERROR((VLOOKUP(A1001,'links de acesso'!A:B,2,0)),"\\192.168.0.4\Produtos\PRODUTO_PRONTA_ENTREGA\static\IMAGENS_PRODUTOS\SEM IMAGEM.jpg")</f>
        <v>\\192.168.0.4\Produtos\PRODUTO_PRONTA_ENTREGA\static\IMAGENS_PRODUTOS\SEM IMAGEM.jpg</v>
      </c>
      <c r="V1001" s="2"/>
    </row>
    <row r="1002" spans="1:22" x14ac:dyDescent="0.25">
      <c r="A1002" s="5">
        <v>270375</v>
      </c>
      <c r="B1002" t="str">
        <f>IFERROR((VLOOKUP(A1002,'[1]LISTA ETIQUETAS'!O:X,3,0)),"PRODUTO SEM ESTOQUE")</f>
        <v>EST MESA JANTAR BANK (INTEIRA LAMINA FREIJO NATURAL)</v>
      </c>
      <c r="C1002" s="10" t="str">
        <f>VLOOKUP(A1002,'[1]LISTA ETIQUETAS'!$O:$BT,57,0)</f>
        <v>CLAMI MESA JANTAR</v>
      </c>
      <c r="D1002" s="10" t="str">
        <f>VLOOKUP(A1002,'[1]LISTA ETIQUETAS'!$O:$BT,58,0)</f>
        <v>MESA JANTAR BANK (FL)</v>
      </c>
      <c r="E1002" s="11">
        <f>IF(VLOOKUP(A1002,'[1]LISTA ETIQUETAS'!O:W,4,0)="",(VLOOKUP(A1002,'[1]LISTA ETIQUETAS'!O:W,6,0)),(VLOOKUP(A1002,'[1]LISTA ETIQUETAS'!O:W,4,0)))</f>
        <v>3</v>
      </c>
      <c r="F1002" s="11">
        <f>IF(VLOOKUP(A1002,'[1]LISTA ETIQUETAS'!O:W,5,0)="",(VLOOKUP(A1002,'[1]LISTA ETIQUETAS'!O:W,7,0)),(VLOOKUP(A1002,'[1]LISTA ETIQUETAS'!O:W,5,0)))</f>
        <v>1.1000000000000001</v>
      </c>
      <c r="G1002" s="11">
        <f>IFERROR((VLOOKUP(A1002,'[1]LISTA ETIQUETAS'!O:X,8,0)),"")</f>
        <v>0.75</v>
      </c>
      <c r="H1002" s="11">
        <f>IFERROR((VLOOKUP(A1002,'[1]LISTA ETIQUETAS'!O:X,9,0)),"")</f>
        <v>0</v>
      </c>
      <c r="I1002" s="12">
        <f>IFERROR((VLOOKUP(A1002,'[1]LISTA ETIQUETAS'!O:Y,11,0)),"")</f>
        <v>81863.69</v>
      </c>
      <c r="J1002" s="6">
        <f>VLOOKUP(A1002,'[1]LISTA ETIQUETAS'!$O:$Z,12,0)</f>
        <v>0.6</v>
      </c>
      <c r="K1002" s="12">
        <f t="shared" si="45"/>
        <v>32745.476000000002</v>
      </c>
      <c r="L1002" s="7" t="str">
        <f>IF(VLOOKUP(A1002,'[1]LISTA ETIQUETAS'!O:AB,14,0)="","",(VLOOKUP(A1002,'[1]LISTA ETIQUETAS'!O:AB,14,0)))</f>
        <v/>
      </c>
      <c r="M1002" s="8">
        <f>VLOOKUP(A1002,'[1]LISTA ETIQUETAS'!$O:$BR,56,0)</f>
        <v>0</v>
      </c>
      <c r="N1002" s="9">
        <f t="shared" si="46"/>
        <v>270375</v>
      </c>
      <c r="S1002" s="2">
        <f>_xlfn.XLOOKUP($A1002,'[1]LISTA ETIQUETAS'!$O:$O,'[1]LISTA ETIQUETAS'!H:H,"",0)</f>
        <v>1</v>
      </c>
      <c r="T1002" s="9">
        <f t="shared" si="47"/>
        <v>1</v>
      </c>
      <c r="U1002" s="10" t="str">
        <f>IFERROR((VLOOKUP(A1002,'links de acesso'!A:B,2,0)),"\\192.168.0.4\Produtos\PRODUTO_PRONTA_ENTREGA\static\IMAGENS_PRODUTOS\SEM IMAGEM.jpg")</f>
        <v>\\192.168.0.4\Produtos\PRODUTO_PRONTA_ENTREGA\static\IMAGENS_PRODUTOS\SEM IMAGEM.jpg</v>
      </c>
      <c r="V1002" s="2"/>
    </row>
    <row r="1003" spans="1:22" x14ac:dyDescent="0.25">
      <c r="A1003" s="5">
        <v>250714</v>
      </c>
      <c r="B1003" t="str">
        <f>IFERROR((VLOOKUP(A1003,'[1]LISTA ETIQUETAS'!O:X,3,0)),"PRODUTO SEM ESTOQUE")</f>
        <v>EST MESA JANTAR BARCELONA (SAY JO20.7666.913H C/VD LOW IRON)</v>
      </c>
      <c r="C1003" s="10" t="str">
        <f>VLOOKUP(A1003,'[1]LISTA ETIQUETAS'!$O:$BT,57,0)</f>
        <v>CLAMI MESA JANTAR</v>
      </c>
      <c r="D1003" s="10" t="str">
        <f>VLOOKUP(A1003,'[1]LISTA ETIQUETAS'!$O:$BT,58,0)</f>
        <v>MESA JANTAR BARCELONA (FL)</v>
      </c>
      <c r="E1003" s="11">
        <f>IF(VLOOKUP(A1003,'[1]LISTA ETIQUETAS'!O:W,4,0)="",(VLOOKUP(A1003,'[1]LISTA ETIQUETAS'!O:W,6,0)),(VLOOKUP(A1003,'[1]LISTA ETIQUETAS'!O:W,4,0)))</f>
        <v>2.2000000000000002</v>
      </c>
      <c r="F1003" s="11">
        <f>IF(VLOOKUP(A1003,'[1]LISTA ETIQUETAS'!O:W,5,0)="",(VLOOKUP(A1003,'[1]LISTA ETIQUETAS'!O:W,7,0)),(VLOOKUP(A1003,'[1]LISTA ETIQUETAS'!O:W,5,0)))</f>
        <v>0</v>
      </c>
      <c r="G1003" s="11">
        <f>IFERROR((VLOOKUP(A1003,'[1]LISTA ETIQUETAS'!O:X,8,0)),"")</f>
        <v>0.75</v>
      </c>
      <c r="H1003" s="11">
        <f>IFERROR((VLOOKUP(A1003,'[1]LISTA ETIQUETAS'!O:X,9,0)),"")</f>
        <v>2.2000000000000002</v>
      </c>
      <c r="I1003" s="12">
        <f>IFERROR((VLOOKUP(A1003,'[1]LISTA ETIQUETAS'!O:Y,11,0)),"")</f>
        <v>45618.98</v>
      </c>
      <c r="J1003" s="6">
        <f>VLOOKUP(A1003,'[1]LISTA ETIQUETAS'!$O:$Z,12,0)</f>
        <v>0.55000000000000004</v>
      </c>
      <c r="K1003" s="12">
        <f t="shared" si="45"/>
        <v>20528.541000000001</v>
      </c>
      <c r="L1003" s="7" t="str">
        <f>IF(VLOOKUP(A1003,'[1]LISTA ETIQUETAS'!O:AB,14,0)="","",(VLOOKUP(A1003,'[1]LISTA ETIQUETAS'!O:AB,14,0)))</f>
        <v/>
      </c>
      <c r="M1003" s="8">
        <f>VLOOKUP(A1003,'[1]LISTA ETIQUETAS'!$O:$BR,56,0)</f>
        <v>0</v>
      </c>
      <c r="N1003" s="9">
        <f t="shared" si="46"/>
        <v>250714</v>
      </c>
      <c r="S1003" s="2">
        <f>_xlfn.XLOOKUP($A1003,'[1]LISTA ETIQUETAS'!$O:$O,'[1]LISTA ETIQUETAS'!H:H,"",0)</f>
        <v>1</v>
      </c>
      <c r="T1003" s="9">
        <f t="shared" si="47"/>
        <v>1</v>
      </c>
      <c r="U1003" s="10" t="str">
        <f>IFERROR((VLOOKUP(A1003,'links de acesso'!A:B,2,0)),"\\192.168.0.4\Produtos\PRODUTO_PRONTA_ENTREGA\static\IMAGENS_PRODUTOS\SEM IMAGEM.jpg")</f>
        <v>\\192.168.0.4\Produtos\PRODUTO_PRONTA_ENTREGA\static\IMAGENS_PRODUTOS\MESA JANTAR BARCELONA_250714.jpg</v>
      </c>
      <c r="V1003" s="2"/>
    </row>
    <row r="1004" spans="1:22" x14ac:dyDescent="0.25">
      <c r="A1004" s="5">
        <v>343998</v>
      </c>
      <c r="B1004" t="str">
        <f>IFERROR((VLOOKUP(A1004,'[1]LISTA ETIQUETAS'!O:X,3,0)),"PRODUTO SEM ESTOQUE")</f>
        <v>EST MESA JANTAR COOLER (TP LAM MATT BLACK) (PRETO FSC)</v>
      </c>
      <c r="C1004" s="10" t="str">
        <f>VLOOKUP(A1004,'[1]LISTA ETIQUETAS'!$O:$BT,57,0)</f>
        <v>CLAMI MESA JANTAR</v>
      </c>
      <c r="D1004" s="10" t="str">
        <f>VLOOKUP(A1004,'[1]LISTA ETIQUETAS'!$O:$BT,58,0)</f>
        <v>MESA JANTAR COOLER (FL)</v>
      </c>
      <c r="E1004" s="11">
        <f>IF(VLOOKUP(A1004,'[1]LISTA ETIQUETAS'!O:W,4,0)="",(VLOOKUP(A1004,'[1]LISTA ETIQUETAS'!O:W,6,0)),(VLOOKUP(A1004,'[1]LISTA ETIQUETAS'!O:W,4,0)))</f>
        <v>4</v>
      </c>
      <c r="F1004" s="11">
        <f>IF(VLOOKUP(A1004,'[1]LISTA ETIQUETAS'!O:W,5,0)="",(VLOOKUP(A1004,'[1]LISTA ETIQUETAS'!O:W,7,0)),(VLOOKUP(A1004,'[1]LISTA ETIQUETAS'!O:W,5,0)))</f>
        <v>1.2</v>
      </c>
      <c r="G1004" s="11">
        <f>IFERROR((VLOOKUP(A1004,'[1]LISTA ETIQUETAS'!O:X,8,0)),"")</f>
        <v>0.75</v>
      </c>
      <c r="H1004" s="11">
        <f>IFERROR((VLOOKUP(A1004,'[1]LISTA ETIQUETAS'!O:X,9,0)),"")</f>
        <v>0</v>
      </c>
      <c r="I1004" s="12">
        <f>IFERROR((VLOOKUP(A1004,'[1]LISTA ETIQUETAS'!O:Y,11,0)),"")</f>
        <v>39524.080000000002</v>
      </c>
      <c r="J1004" s="6">
        <f>VLOOKUP(A1004,'[1]LISTA ETIQUETAS'!$O:$Z,12,0)</f>
        <v>0.5</v>
      </c>
      <c r="K1004" s="12">
        <f t="shared" si="45"/>
        <v>19762.04</v>
      </c>
      <c r="L1004" s="7" t="str">
        <f>IF(VLOOKUP(A1004,'[1]LISTA ETIQUETAS'!O:AB,14,0)="","",(VLOOKUP(A1004,'[1]LISTA ETIQUETAS'!O:AB,14,0)))</f>
        <v/>
      </c>
      <c r="M1004" s="8">
        <f>VLOOKUP(A1004,'[1]LISTA ETIQUETAS'!$O:$BR,56,0)</f>
        <v>0</v>
      </c>
      <c r="N1004" s="9">
        <f t="shared" si="46"/>
        <v>343998</v>
      </c>
      <c r="S1004" s="2">
        <f>_xlfn.XLOOKUP($A1004,'[1]LISTA ETIQUETAS'!$O:$O,'[1]LISTA ETIQUETAS'!H:H,"",0)</f>
        <v>1</v>
      </c>
      <c r="T1004" s="9">
        <f t="shared" si="47"/>
        <v>1</v>
      </c>
      <c r="U1004" s="10" t="str">
        <f>IFERROR((VLOOKUP(A1004,'links de acesso'!A:B,2,0)),"\\192.168.0.4\Produtos\PRODUTO_PRONTA_ENTREGA\static\IMAGENS_PRODUTOS\SEM IMAGEM.jpg")</f>
        <v>\\192.168.0.4\Produtos\PRODUTO_PRONTA_ENTREGA\static\IMAGENS_PRODUTOS\SEM IMAGEM.jpg</v>
      </c>
      <c r="V1004" s="2"/>
    </row>
    <row r="1005" spans="1:22" x14ac:dyDescent="0.25">
      <c r="A1005" s="5">
        <v>181594</v>
      </c>
      <c r="B1005" t="str">
        <f>IFERROR((VLOOKUP(A1005,'[1]LISTA ETIQUETAS'!O:X,3,0)),"PRODUTO SEM ESTOQUE")</f>
        <v>EST BASE JANTAR COPACABANA (PINTURA PRETA)</v>
      </c>
      <c r="C1005" s="10" t="str">
        <f>VLOOKUP(A1005,'[1]LISTA ETIQUETAS'!$O:$BT,57,0)</f>
        <v>CLAMI MESA JANTAR</v>
      </c>
      <c r="D1005" s="10" t="str">
        <f>VLOOKUP(A1005,'[1]LISTA ETIQUETAS'!$O:$BT,58,0)</f>
        <v>MESA JANTAR COPACABANA (FL)</v>
      </c>
      <c r="E1005" s="11">
        <f>IF(VLOOKUP(A1005,'[1]LISTA ETIQUETAS'!O:W,4,0)="",(VLOOKUP(A1005,'[1]LISTA ETIQUETAS'!O:W,6,0)),(VLOOKUP(A1005,'[1]LISTA ETIQUETAS'!O:W,4,0)))</f>
        <v>1</v>
      </c>
      <c r="F1005" s="11">
        <f>IF(VLOOKUP(A1005,'[1]LISTA ETIQUETAS'!O:W,5,0)="",(VLOOKUP(A1005,'[1]LISTA ETIQUETAS'!O:W,7,0)),(VLOOKUP(A1005,'[1]LISTA ETIQUETAS'!O:W,5,0)))</f>
        <v>0.6</v>
      </c>
      <c r="G1005" s="11">
        <f>IFERROR((VLOOKUP(A1005,'[1]LISTA ETIQUETAS'!O:X,8,0)),"")</f>
        <v>0.7</v>
      </c>
      <c r="H1005" s="11">
        <f>IFERROR((VLOOKUP(A1005,'[1]LISTA ETIQUETAS'!O:X,9,0)),"")</f>
        <v>0</v>
      </c>
      <c r="I1005" s="12">
        <f>IFERROR((VLOOKUP(A1005,'[1]LISTA ETIQUETAS'!O:Y,11,0)),"")</f>
        <v>13265.43</v>
      </c>
      <c r="J1005" s="6">
        <f>VLOOKUP(A1005,'[1]LISTA ETIQUETAS'!$O:$Z,12,0)</f>
        <v>0.7</v>
      </c>
      <c r="K1005" s="12">
        <f t="shared" si="45"/>
        <v>3979.6290000000008</v>
      </c>
      <c r="L1005" s="7" t="str">
        <f>IF(VLOOKUP(A1005,'[1]LISTA ETIQUETAS'!O:AB,14,0)="","",(VLOOKUP(A1005,'[1]LISTA ETIQUETAS'!O:AB,14,0)))</f>
        <v/>
      </c>
      <c r="M1005" s="8">
        <f>VLOOKUP(A1005,'[1]LISTA ETIQUETAS'!$O:$BR,56,0)</f>
        <v>0</v>
      </c>
      <c r="N1005" s="9">
        <f t="shared" si="46"/>
        <v>181594</v>
      </c>
      <c r="S1005" s="2">
        <f>_xlfn.XLOOKUP($A1005,'[1]LISTA ETIQUETAS'!$O:$O,'[1]LISTA ETIQUETAS'!H:H,"",0)</f>
        <v>1</v>
      </c>
      <c r="T1005" s="9">
        <f t="shared" si="47"/>
        <v>1</v>
      </c>
      <c r="U1005" s="10" t="str">
        <f>IFERROR((VLOOKUP(A1005,'links de acesso'!A:B,2,0)),"\\192.168.0.4\Produtos\PRODUTO_PRONTA_ENTREGA\static\IMAGENS_PRODUTOS\SEM IMAGEM.jpg")</f>
        <v>\\192.168.0.4\Produtos\PRODUTO_PRONTA_ENTREGA\static\IMAGENS_PRODUTOS\MESA JANTAR (BASE) COPACABANA_181594.jpg</v>
      </c>
      <c r="V1005" s="2"/>
    </row>
    <row r="1006" spans="1:22" x14ac:dyDescent="0.25">
      <c r="A1006" s="5">
        <v>101791</v>
      </c>
      <c r="B1006" t="str">
        <f>IFERROR((VLOOKUP(A1006,'[1]LISTA ETIQUETAS'!O:X,3,0)),"PRODUTO SEM ESTOQUE")</f>
        <v>EST MESA JANTAR EIFFEL C/VIDRO (CUMARU)</v>
      </c>
      <c r="C1006" s="10" t="str">
        <f>VLOOKUP(A1006,'[1]LISTA ETIQUETAS'!$O:$BT,57,0)</f>
        <v>CLAMI MESA JANTAR</v>
      </c>
      <c r="D1006" s="10" t="str">
        <f>VLOOKUP(A1006,'[1]LISTA ETIQUETAS'!$O:$BT,58,0)</f>
        <v>MESA JANTAR EIFFEL (FL)</v>
      </c>
      <c r="E1006" s="11">
        <f>IF(VLOOKUP(A1006,'[1]LISTA ETIQUETAS'!O:W,4,0)="",(VLOOKUP(A1006,'[1]LISTA ETIQUETAS'!O:W,6,0)),(VLOOKUP(A1006,'[1]LISTA ETIQUETAS'!O:W,4,0)))</f>
        <v>1.4</v>
      </c>
      <c r="F1006" s="11">
        <f>IF(VLOOKUP(A1006,'[1]LISTA ETIQUETAS'!O:W,5,0)="",(VLOOKUP(A1006,'[1]LISTA ETIQUETAS'!O:W,7,0)),(VLOOKUP(A1006,'[1]LISTA ETIQUETAS'!O:W,5,0)))</f>
        <v>1.4</v>
      </c>
      <c r="G1006" s="11">
        <f>IFERROR((VLOOKUP(A1006,'[1]LISTA ETIQUETAS'!O:X,8,0)),"")</f>
        <v>0.75</v>
      </c>
      <c r="H1006" s="11">
        <f>IFERROR((VLOOKUP(A1006,'[1]LISTA ETIQUETAS'!O:X,9,0)),"")</f>
        <v>0</v>
      </c>
      <c r="I1006" s="12">
        <f>IFERROR((VLOOKUP(A1006,'[1]LISTA ETIQUETAS'!O:Y,11,0)),"")</f>
        <v>23154</v>
      </c>
      <c r="J1006" s="6">
        <f>VLOOKUP(A1006,'[1]LISTA ETIQUETAS'!$O:$Z,12,0)</f>
        <v>0.75</v>
      </c>
      <c r="K1006" s="12">
        <f t="shared" si="45"/>
        <v>5788.5</v>
      </c>
      <c r="L1006" s="7" t="str">
        <f>IF(VLOOKUP(A1006,'[1]LISTA ETIQUETAS'!O:AB,14,0)="","",(VLOOKUP(A1006,'[1]LISTA ETIQUETAS'!O:AB,14,0)))</f>
        <v/>
      </c>
      <c r="M1006" s="8">
        <f>VLOOKUP(A1006,'[1]LISTA ETIQUETAS'!$O:$BR,56,0)</f>
        <v>0</v>
      </c>
      <c r="N1006" s="9">
        <f t="shared" si="46"/>
        <v>101791</v>
      </c>
      <c r="S1006" s="2">
        <f>_xlfn.XLOOKUP($A1006,'[1]LISTA ETIQUETAS'!$O:$O,'[1]LISTA ETIQUETAS'!H:H,"",0)</f>
        <v>1</v>
      </c>
      <c r="T1006" s="9">
        <f t="shared" si="47"/>
        <v>1</v>
      </c>
      <c r="U1006" s="10" t="str">
        <f>IFERROR((VLOOKUP(A1006,'links de acesso'!A:B,2,0)),"\\192.168.0.4\Produtos\PRODUTO_PRONTA_ENTREGA\static\IMAGENS_PRODUTOS\SEM IMAGEM.jpg")</f>
        <v>\\192.168.0.4\Produtos\PRODUTO_PRONTA_ENTREGA\static\IMAGENS_PRODUTOS\MESA JANTAR EIFFEL C VIDRO_101791.jpg</v>
      </c>
      <c r="V1006" s="2"/>
    </row>
    <row r="1007" spans="1:22" x14ac:dyDescent="0.25">
      <c r="A1007" s="5">
        <v>274795</v>
      </c>
      <c r="B1007" t="str">
        <f>IFERROR((VLOOKUP(A1007,'[1]LISTA ETIQUETAS'!O:X,3,0)),"PRODUTO SEM ESTOQUE")</f>
        <v>EST MESA JANTAR ELISE (MTX OFF WHITE C/VD CLEAR 4MM/BS NOG)</v>
      </c>
      <c r="C1007" s="10" t="str">
        <f>VLOOKUP(A1007,'[1]LISTA ETIQUETAS'!$O:$BT,57,0)</f>
        <v>CLAMI MESA JANTAR</v>
      </c>
      <c r="D1007" s="10" t="str">
        <f>VLOOKUP(A1007,'[1]LISTA ETIQUETAS'!$O:$BT,58,0)</f>
        <v>MESA JANTAR ELISE</v>
      </c>
      <c r="E1007" s="11">
        <f>IF(VLOOKUP(A1007,'[1]LISTA ETIQUETAS'!O:W,4,0)="",(VLOOKUP(A1007,'[1]LISTA ETIQUETAS'!O:W,6,0)),(VLOOKUP(A1007,'[1]LISTA ETIQUETAS'!O:W,4,0)))</f>
        <v>2.6</v>
      </c>
      <c r="F1007" s="11">
        <f>IF(VLOOKUP(A1007,'[1]LISTA ETIQUETAS'!O:W,5,0)="",(VLOOKUP(A1007,'[1]LISTA ETIQUETAS'!O:W,7,0)),(VLOOKUP(A1007,'[1]LISTA ETIQUETAS'!O:W,5,0)))</f>
        <v>1.2</v>
      </c>
      <c r="G1007" s="11">
        <f>IFERROR((VLOOKUP(A1007,'[1]LISTA ETIQUETAS'!O:X,8,0)),"")</f>
        <v>0.75</v>
      </c>
      <c r="H1007" s="11">
        <f>IFERROR((VLOOKUP(A1007,'[1]LISTA ETIQUETAS'!O:X,9,0)),"")</f>
        <v>0</v>
      </c>
      <c r="I1007" s="12">
        <f>IFERROR((VLOOKUP(A1007,'[1]LISTA ETIQUETAS'!O:Y,11,0)),"")</f>
        <v>40011.550000000003</v>
      </c>
      <c r="J1007" s="6">
        <f>VLOOKUP(A1007,'[1]LISTA ETIQUETAS'!$O:$Z,12,0)</f>
        <v>0.35</v>
      </c>
      <c r="K1007" s="12">
        <f t="shared" si="45"/>
        <v>26007.507500000003</v>
      </c>
      <c r="L1007" s="7" t="str">
        <f>IF(VLOOKUP(A1007,'[1]LISTA ETIQUETAS'!O:AB,14,0)="","",(VLOOKUP(A1007,'[1]LISTA ETIQUETAS'!O:AB,14,0)))</f>
        <v/>
      </c>
      <c r="M1007" s="8">
        <f>VLOOKUP(A1007,'[1]LISTA ETIQUETAS'!$O:$BR,56,0)</f>
        <v>0</v>
      </c>
      <c r="N1007" s="9">
        <f t="shared" si="46"/>
        <v>274795</v>
      </c>
      <c r="S1007" s="2">
        <f>_xlfn.XLOOKUP($A1007,'[1]LISTA ETIQUETAS'!$O:$O,'[1]LISTA ETIQUETAS'!H:H,"",0)</f>
        <v>2</v>
      </c>
      <c r="T1007" s="9">
        <f t="shared" si="47"/>
        <v>2</v>
      </c>
      <c r="U1007" s="10" t="str">
        <f>IFERROR((VLOOKUP(A1007,'links de acesso'!A:B,2,0)),"\\192.168.0.4\Produtos\PRODUTO_PRONTA_ENTREGA\static\IMAGENS_PRODUTOS\SEM IMAGEM.jpg")</f>
        <v>\\192.168.0.4\Produtos\PRODUTO_PRONTA_ENTREGA\static\IMAGENS_PRODUTOS\MESA JANTAR ELISE_274795.jpg</v>
      </c>
      <c r="V1007" s="2"/>
    </row>
    <row r="1008" spans="1:22" x14ac:dyDescent="0.25">
      <c r="A1008" s="5">
        <v>274795</v>
      </c>
      <c r="B1008" t="str">
        <f>IFERROR((VLOOKUP(A1008,'[1]LISTA ETIQUETAS'!O:X,3,0)),"PRODUTO SEM ESTOQUE")</f>
        <v>EST MESA JANTAR ELISE (MTX OFF WHITE C/VD CLEAR 4MM/BS NOG)</v>
      </c>
      <c r="C1008" s="10" t="str">
        <f>VLOOKUP(A1008,'[1]LISTA ETIQUETAS'!$O:$BT,57,0)</f>
        <v>CLAMI MESA JANTAR</v>
      </c>
      <c r="D1008" s="10" t="str">
        <f>VLOOKUP(A1008,'[1]LISTA ETIQUETAS'!$O:$BT,58,0)</f>
        <v>MESA JANTAR ELISE</v>
      </c>
      <c r="E1008" s="11">
        <f>IF(VLOOKUP(A1008,'[1]LISTA ETIQUETAS'!O:W,4,0)="",(VLOOKUP(A1008,'[1]LISTA ETIQUETAS'!O:W,6,0)),(VLOOKUP(A1008,'[1]LISTA ETIQUETAS'!O:W,4,0)))</f>
        <v>2.6</v>
      </c>
      <c r="F1008" s="11">
        <f>IF(VLOOKUP(A1008,'[1]LISTA ETIQUETAS'!O:W,5,0)="",(VLOOKUP(A1008,'[1]LISTA ETIQUETAS'!O:W,7,0)),(VLOOKUP(A1008,'[1]LISTA ETIQUETAS'!O:W,5,0)))</f>
        <v>1.2</v>
      </c>
      <c r="G1008" s="11">
        <f>IFERROR((VLOOKUP(A1008,'[1]LISTA ETIQUETAS'!O:X,8,0)),"")</f>
        <v>0.75</v>
      </c>
      <c r="H1008" s="11">
        <f>IFERROR((VLOOKUP(A1008,'[1]LISTA ETIQUETAS'!O:X,9,0)),"")</f>
        <v>0</v>
      </c>
      <c r="I1008" s="12">
        <f>IFERROR((VLOOKUP(A1008,'[1]LISTA ETIQUETAS'!O:Y,11,0)),"")</f>
        <v>40011.550000000003</v>
      </c>
      <c r="J1008" s="6">
        <f>VLOOKUP(A1008,'[1]LISTA ETIQUETAS'!$O:$Z,12,0)</f>
        <v>0.35</v>
      </c>
      <c r="K1008" s="12">
        <f t="shared" si="45"/>
        <v>26007.507500000003</v>
      </c>
      <c r="L1008" s="7" t="str">
        <f>IF(VLOOKUP(A1008,'[1]LISTA ETIQUETAS'!O:AB,14,0)="","",(VLOOKUP(A1008,'[1]LISTA ETIQUETAS'!O:AB,14,0)))</f>
        <v/>
      </c>
      <c r="M1008" s="8">
        <f>VLOOKUP(A1008,'[1]LISTA ETIQUETAS'!$O:$BR,56,0)</f>
        <v>0</v>
      </c>
      <c r="N1008" s="9">
        <f t="shared" si="46"/>
        <v>274795</v>
      </c>
      <c r="S1008" s="2">
        <f>_xlfn.XLOOKUP($A1008,'[1]LISTA ETIQUETAS'!$O:$O,'[1]LISTA ETIQUETAS'!H:H,"",0)</f>
        <v>2</v>
      </c>
      <c r="T1008" s="9">
        <f t="shared" si="47"/>
        <v>2</v>
      </c>
      <c r="U1008" s="10" t="str">
        <f>IFERROR((VLOOKUP(A1008,'links de acesso'!A:B,2,0)),"\\192.168.0.4\Produtos\PRODUTO_PRONTA_ENTREGA\static\IMAGENS_PRODUTOS\SEM IMAGEM.jpg")</f>
        <v>\\192.168.0.4\Produtos\PRODUTO_PRONTA_ENTREGA\static\IMAGENS_PRODUTOS\MESA JANTAR ELISE_274795.jpg</v>
      </c>
      <c r="V1008" s="2"/>
    </row>
    <row r="1009" spans="1:22" x14ac:dyDescent="0.25">
      <c r="A1009" s="5">
        <v>190044</v>
      </c>
      <c r="B1009" t="str">
        <f>IFERROR((VLOOKUP(A1009,'[1]LISTA ETIQUETAS'!O:X,3,0)),"PRODUTO SEM ESTOQUE")</f>
        <v>EST BASE JANTAR ESPLANADA (LOURO FREIJO ENV)</v>
      </c>
      <c r="C1009" s="10" t="str">
        <f>VLOOKUP(A1009,'[1]LISTA ETIQUETAS'!$O:$BT,57,0)</f>
        <v>CLAMI MESA JANTAR</v>
      </c>
      <c r="D1009" s="10" t="str">
        <f>VLOOKUP(A1009,'[1]LISTA ETIQUETAS'!$O:$BT,58,0)</f>
        <v>MESA JANTAR ESPLANADA (FL)</v>
      </c>
      <c r="E1009" s="11">
        <f>IF(VLOOKUP(A1009,'[1]LISTA ETIQUETAS'!O:W,4,0)="",(VLOOKUP(A1009,'[1]LISTA ETIQUETAS'!O:W,6,0)),(VLOOKUP(A1009,'[1]LISTA ETIQUETAS'!O:W,4,0)))</f>
        <v>1.69</v>
      </c>
      <c r="F1009" s="11">
        <f>IF(VLOOKUP(A1009,'[1]LISTA ETIQUETAS'!O:W,5,0)="",(VLOOKUP(A1009,'[1]LISTA ETIQUETAS'!O:W,7,0)),(VLOOKUP(A1009,'[1]LISTA ETIQUETAS'!O:W,5,0)))</f>
        <v>0.99</v>
      </c>
      <c r="G1009" s="11">
        <f>IFERROR((VLOOKUP(A1009,'[1]LISTA ETIQUETAS'!O:X,8,0)),"")</f>
        <v>0.73</v>
      </c>
      <c r="H1009" s="11">
        <f>IFERROR((VLOOKUP(A1009,'[1]LISTA ETIQUETAS'!O:X,9,0)),"")</f>
        <v>0</v>
      </c>
      <c r="I1009" s="12">
        <f>IFERROR((VLOOKUP(A1009,'[1]LISTA ETIQUETAS'!O:Y,11,0)),"")</f>
        <v>20709.84</v>
      </c>
      <c r="J1009" s="6">
        <f>VLOOKUP(A1009,'[1]LISTA ETIQUETAS'!$O:$Z,12,0)</f>
        <v>0.7</v>
      </c>
      <c r="K1009" s="12">
        <f t="shared" si="45"/>
        <v>6212.9520000000011</v>
      </c>
      <c r="L1009" s="7" t="str">
        <f>IF(VLOOKUP(A1009,'[1]LISTA ETIQUETAS'!O:AB,14,0)="","",(VLOOKUP(A1009,'[1]LISTA ETIQUETAS'!O:AB,14,0)))</f>
        <v/>
      </c>
      <c r="M1009" s="8">
        <f>VLOOKUP(A1009,'[1]LISTA ETIQUETAS'!$O:$BR,56,0)</f>
        <v>0</v>
      </c>
      <c r="N1009" s="9">
        <f t="shared" si="46"/>
        <v>190044</v>
      </c>
      <c r="S1009" s="2">
        <f>_xlfn.XLOOKUP($A1009,'[1]LISTA ETIQUETAS'!$O:$O,'[1]LISTA ETIQUETAS'!H:H,"",0)</f>
        <v>1</v>
      </c>
      <c r="T1009" s="9">
        <f t="shared" si="47"/>
        <v>1</v>
      </c>
      <c r="U1009" s="10" t="str">
        <f>IFERROR((VLOOKUP(A1009,'links de acesso'!A:B,2,0)),"\\192.168.0.4\Produtos\PRODUTO_PRONTA_ENTREGA\static\IMAGENS_PRODUTOS\SEM IMAGEM.jpg")</f>
        <v>\\192.168.0.4\Produtos\PRODUTO_PRONTA_ENTREGA\static\IMAGENS_PRODUTOS\MESA JANTAR (BASE) ESPLANADA_190044.jpg</v>
      </c>
      <c r="V1009" s="2"/>
    </row>
    <row r="1010" spans="1:22" x14ac:dyDescent="0.25">
      <c r="A1010" s="5">
        <v>210425</v>
      </c>
      <c r="B1010" t="str">
        <f>IFERROR((VLOOKUP(A1010,'[1]LISTA ETIQUETAS'!O:X,3,0)),"PRODUTO SEM ESTOQUE")</f>
        <v>EST MESA JANTAR FLAT (ALUMINIO 10 CHAMPAGNE)</v>
      </c>
      <c r="C1010" s="10" t="str">
        <f>VLOOKUP(A1010,'[1]LISTA ETIQUETAS'!$O:$BT,57,0)</f>
        <v>CLAMI MESA JANTAR</v>
      </c>
      <c r="D1010" s="10" t="str">
        <f>VLOOKUP(A1010,'[1]LISTA ETIQUETAS'!$O:$BT,58,0)</f>
        <v>MESA JANTAR FLAT (FL)</v>
      </c>
      <c r="E1010" s="11">
        <f>IF(VLOOKUP(A1010,'[1]LISTA ETIQUETAS'!O:W,4,0)="",(VLOOKUP(A1010,'[1]LISTA ETIQUETAS'!O:W,6,0)),(VLOOKUP(A1010,'[1]LISTA ETIQUETAS'!O:W,4,0)))</f>
        <v>2.5</v>
      </c>
      <c r="F1010" s="11">
        <f>IF(VLOOKUP(A1010,'[1]LISTA ETIQUETAS'!O:W,5,0)="",(VLOOKUP(A1010,'[1]LISTA ETIQUETAS'!O:W,7,0)),(VLOOKUP(A1010,'[1]LISTA ETIQUETAS'!O:W,5,0)))</f>
        <v>1.1000000000000001</v>
      </c>
      <c r="G1010" s="11">
        <f>IFERROR((VLOOKUP(A1010,'[1]LISTA ETIQUETAS'!O:X,8,0)),"")</f>
        <v>0.72</v>
      </c>
      <c r="H1010" s="11">
        <f>IFERROR((VLOOKUP(A1010,'[1]LISTA ETIQUETAS'!O:X,9,0)),"")</f>
        <v>0</v>
      </c>
      <c r="I1010" s="12">
        <f>IFERROR((VLOOKUP(A1010,'[1]LISTA ETIQUETAS'!O:Y,11,0)),"")</f>
        <v>30552.61</v>
      </c>
      <c r="J1010" s="6">
        <f>VLOOKUP(A1010,'[1]LISTA ETIQUETAS'!$O:$Z,12,0)</f>
        <v>0.6</v>
      </c>
      <c r="K1010" s="12">
        <f t="shared" si="45"/>
        <v>12221.044000000002</v>
      </c>
      <c r="L1010" s="7" t="str">
        <f>IF(VLOOKUP(A1010,'[1]LISTA ETIQUETAS'!O:AB,14,0)="","",(VLOOKUP(A1010,'[1]LISTA ETIQUETAS'!O:AB,14,0)))</f>
        <v/>
      </c>
      <c r="M1010" s="8">
        <f>VLOOKUP(A1010,'[1]LISTA ETIQUETAS'!$O:$BR,56,0)</f>
        <v>0</v>
      </c>
      <c r="N1010" s="9">
        <f t="shared" si="46"/>
        <v>210425</v>
      </c>
      <c r="S1010" s="2">
        <f>_xlfn.XLOOKUP($A1010,'[1]LISTA ETIQUETAS'!$O:$O,'[1]LISTA ETIQUETAS'!H:H,"",0)</f>
        <v>1</v>
      </c>
      <c r="T1010" s="9">
        <f t="shared" si="47"/>
        <v>1</v>
      </c>
      <c r="U1010" s="10" t="str">
        <f>IFERROR((VLOOKUP(A1010,'links de acesso'!A:B,2,0)),"\\192.168.0.4\Produtos\PRODUTO_PRONTA_ENTREGA\static\IMAGENS_PRODUTOS\SEM IMAGEM.jpg")</f>
        <v>\\192.168.0.4\Produtos\PRODUTO_PRONTA_ENTREGA\static\IMAGENS_PRODUTOS\SEM IMAGEM.jpg</v>
      </c>
      <c r="V1010" s="2"/>
    </row>
    <row r="1011" spans="1:22" x14ac:dyDescent="0.25">
      <c r="A1011" s="5">
        <v>238164</v>
      </c>
      <c r="B1011" t="str">
        <f>IFERROR((VLOOKUP(A1011,'[1]LISTA ETIQUETAS'!O:X,3,0)),"PRODUTO SEM ESTOQUE")</f>
        <v>EST BASE JANTAR GRAZ (MAD B LOURO ESPECIAL) (INOX ENV)</v>
      </c>
      <c r="C1011" s="10" t="str">
        <f>VLOOKUP(A1011,'[1]LISTA ETIQUETAS'!$O:$BT,57,0)</f>
        <v>CLAMI MESA JANTAR</v>
      </c>
      <c r="D1011" s="10" t="str">
        <f>VLOOKUP(A1011,'[1]LISTA ETIQUETAS'!$O:$BT,58,0)</f>
        <v>MESA JANTAR GRAZ (FL)</v>
      </c>
      <c r="E1011" s="11">
        <f>IF(VLOOKUP(A1011,'[1]LISTA ETIQUETAS'!O:W,4,0)="",(VLOOKUP(A1011,'[1]LISTA ETIQUETAS'!O:W,6,0)),(VLOOKUP(A1011,'[1]LISTA ETIQUETAS'!O:W,4,0)))</f>
        <v>2.7</v>
      </c>
      <c r="F1011" s="11">
        <f>IF(VLOOKUP(A1011,'[1]LISTA ETIQUETAS'!O:W,5,0)="",(VLOOKUP(A1011,'[1]LISTA ETIQUETAS'!O:W,7,0)),(VLOOKUP(A1011,'[1]LISTA ETIQUETAS'!O:W,5,0)))</f>
        <v>1.2</v>
      </c>
      <c r="G1011" s="11">
        <f>IFERROR((VLOOKUP(A1011,'[1]LISTA ETIQUETAS'!O:X,8,0)),"")</f>
        <v>0.74</v>
      </c>
      <c r="H1011" s="11">
        <f>IFERROR((VLOOKUP(A1011,'[1]LISTA ETIQUETAS'!O:X,9,0)),"")</f>
        <v>0</v>
      </c>
      <c r="I1011" s="12">
        <f>IFERROR((VLOOKUP(A1011,'[1]LISTA ETIQUETAS'!O:Y,11,0)),"")</f>
        <v>62590.906399999993</v>
      </c>
      <c r="J1011" s="6">
        <f>VLOOKUP(A1011,'[1]LISTA ETIQUETAS'!$O:$Z,12,0)</f>
        <v>0.65</v>
      </c>
      <c r="K1011" s="12">
        <f t="shared" si="45"/>
        <v>21906.817239999997</v>
      </c>
      <c r="L1011" s="7" t="str">
        <f>IF(VLOOKUP(A1011,'[1]LISTA ETIQUETAS'!O:AB,14,0)="","",(VLOOKUP(A1011,'[1]LISTA ETIQUETAS'!O:AB,14,0)))</f>
        <v>DA</v>
      </c>
      <c r="M1011" s="8" t="str">
        <f>VLOOKUP(A1011,'[1]LISTA ETIQUETAS'!$O:$BR,56,0)</f>
        <v>128969 | 238164</v>
      </c>
      <c r="N1011" s="9" t="str">
        <f t="shared" si="46"/>
        <v>128969 | 238164</v>
      </c>
      <c r="S1011" s="2">
        <f>_xlfn.XLOOKUP($A1011,'[1]LISTA ETIQUETAS'!$O:$O,'[1]LISTA ETIQUETAS'!H:H,"",0)</f>
        <v>2</v>
      </c>
      <c r="T1011" s="9">
        <f t="shared" si="47"/>
        <v>2</v>
      </c>
      <c r="U1011" s="10" t="str">
        <f>IFERROR((VLOOKUP(A1011,'links de acesso'!A:B,2,0)),"\\192.168.0.4\Produtos\PRODUTO_PRONTA_ENTREGA\static\IMAGENS_PRODUTOS\SEM IMAGEM.jpg")</f>
        <v>\\192.168.0.4\Produtos\PRODUTO_PRONTA_ENTREGA\static\IMAGENS_PRODUTOS\MESA JANTAR (BASE) GRAZ_238164.jpg</v>
      </c>
      <c r="V1011" s="2"/>
    </row>
    <row r="1012" spans="1:22" x14ac:dyDescent="0.25">
      <c r="A1012" s="5">
        <v>238164</v>
      </c>
      <c r="B1012" t="str">
        <f>IFERROR((VLOOKUP(A1012,'[1]LISTA ETIQUETAS'!O:X,3,0)),"PRODUTO SEM ESTOQUE")</f>
        <v>EST BASE JANTAR GRAZ (MAD B LOURO ESPECIAL) (INOX ENV)</v>
      </c>
      <c r="C1012" s="10" t="str">
        <f>VLOOKUP(A1012,'[1]LISTA ETIQUETAS'!$O:$BT,57,0)</f>
        <v>CLAMI MESA JANTAR</v>
      </c>
      <c r="D1012" s="10" t="str">
        <f>VLOOKUP(A1012,'[1]LISTA ETIQUETAS'!$O:$BT,58,0)</f>
        <v>MESA JANTAR GRAZ (FL)</v>
      </c>
      <c r="E1012" s="11">
        <f>IF(VLOOKUP(A1012,'[1]LISTA ETIQUETAS'!O:W,4,0)="",(VLOOKUP(A1012,'[1]LISTA ETIQUETAS'!O:W,6,0)),(VLOOKUP(A1012,'[1]LISTA ETIQUETAS'!O:W,4,0)))</f>
        <v>2.7</v>
      </c>
      <c r="F1012" s="11">
        <f>IF(VLOOKUP(A1012,'[1]LISTA ETIQUETAS'!O:W,5,0)="",(VLOOKUP(A1012,'[1]LISTA ETIQUETAS'!O:W,7,0)),(VLOOKUP(A1012,'[1]LISTA ETIQUETAS'!O:W,5,0)))</f>
        <v>1.2</v>
      </c>
      <c r="G1012" s="11">
        <f>IFERROR((VLOOKUP(A1012,'[1]LISTA ETIQUETAS'!O:X,8,0)),"")</f>
        <v>0.74</v>
      </c>
      <c r="H1012" s="11">
        <f>IFERROR((VLOOKUP(A1012,'[1]LISTA ETIQUETAS'!O:X,9,0)),"")</f>
        <v>0</v>
      </c>
      <c r="I1012" s="12">
        <f>IFERROR((VLOOKUP(A1012,'[1]LISTA ETIQUETAS'!O:Y,11,0)),"")</f>
        <v>62590.906399999993</v>
      </c>
      <c r="J1012" s="6">
        <f>VLOOKUP(A1012,'[1]LISTA ETIQUETAS'!$O:$Z,12,0)</f>
        <v>0.65</v>
      </c>
      <c r="K1012" s="12">
        <f t="shared" si="45"/>
        <v>21906.817239999997</v>
      </c>
      <c r="L1012" s="7" t="str">
        <f>IF(VLOOKUP(A1012,'[1]LISTA ETIQUETAS'!O:AB,14,0)="","",(VLOOKUP(A1012,'[1]LISTA ETIQUETAS'!O:AB,14,0)))</f>
        <v>DA</v>
      </c>
      <c r="M1012" s="8" t="str">
        <f>VLOOKUP(A1012,'[1]LISTA ETIQUETAS'!$O:$BR,56,0)</f>
        <v>128969 | 238164</v>
      </c>
      <c r="N1012" s="9" t="str">
        <f t="shared" si="46"/>
        <v>128969 | 238164</v>
      </c>
      <c r="S1012" s="2">
        <f>_xlfn.XLOOKUP($A1012,'[1]LISTA ETIQUETAS'!$O:$O,'[1]LISTA ETIQUETAS'!H:H,"",0)</f>
        <v>2</v>
      </c>
      <c r="T1012" s="9">
        <f t="shared" si="47"/>
        <v>2</v>
      </c>
      <c r="U1012" s="10" t="str">
        <f>IFERROR((VLOOKUP(A1012,'links de acesso'!A:B,2,0)),"\\192.168.0.4\Produtos\PRODUTO_PRONTA_ENTREGA\static\IMAGENS_PRODUTOS\SEM IMAGEM.jpg")</f>
        <v>\\192.168.0.4\Produtos\PRODUTO_PRONTA_ENTREGA\static\IMAGENS_PRODUTOS\MESA JANTAR (BASE) GRAZ_238164.jpg</v>
      </c>
      <c r="V1012" s="2"/>
    </row>
    <row r="1013" spans="1:22" x14ac:dyDescent="0.25">
      <c r="A1013" s="5">
        <v>238164</v>
      </c>
      <c r="B1013" t="str">
        <f>IFERROR((VLOOKUP(A1013,'[1]LISTA ETIQUETAS'!O:X,3,0)),"PRODUTO SEM ESTOQUE")</f>
        <v>EST BASE JANTAR GRAZ (MAD B LOURO ESPECIAL) (INOX ENV)</v>
      </c>
      <c r="C1013" s="10" t="str">
        <f>VLOOKUP(A1013,'[1]LISTA ETIQUETAS'!$O:$BT,57,0)</f>
        <v>CLAMI MESA JANTAR</v>
      </c>
      <c r="D1013" s="10" t="str">
        <f>VLOOKUP(A1013,'[1]LISTA ETIQUETAS'!$O:$BT,58,0)</f>
        <v>MESA JANTAR GRAZ (FL)</v>
      </c>
      <c r="E1013" s="11">
        <f>IF(VLOOKUP(A1013,'[1]LISTA ETIQUETAS'!O:W,4,0)="",(VLOOKUP(A1013,'[1]LISTA ETIQUETAS'!O:W,6,0)),(VLOOKUP(A1013,'[1]LISTA ETIQUETAS'!O:W,4,0)))</f>
        <v>2.7</v>
      </c>
      <c r="F1013" s="11">
        <f>IF(VLOOKUP(A1013,'[1]LISTA ETIQUETAS'!O:W,5,0)="",(VLOOKUP(A1013,'[1]LISTA ETIQUETAS'!O:W,7,0)),(VLOOKUP(A1013,'[1]LISTA ETIQUETAS'!O:W,5,0)))</f>
        <v>1.2</v>
      </c>
      <c r="G1013" s="11">
        <f>IFERROR((VLOOKUP(A1013,'[1]LISTA ETIQUETAS'!O:X,8,0)),"")</f>
        <v>0.74</v>
      </c>
      <c r="H1013" s="11">
        <f>IFERROR((VLOOKUP(A1013,'[1]LISTA ETIQUETAS'!O:X,9,0)),"")</f>
        <v>0</v>
      </c>
      <c r="I1013" s="12">
        <f>IFERROR((VLOOKUP(A1013,'[1]LISTA ETIQUETAS'!O:Y,11,0)),"")</f>
        <v>62590.906399999993</v>
      </c>
      <c r="J1013" s="6">
        <f>VLOOKUP(A1013,'[1]LISTA ETIQUETAS'!$O:$Z,12,0)</f>
        <v>0.65</v>
      </c>
      <c r="K1013" s="12">
        <f t="shared" si="45"/>
        <v>21906.817239999997</v>
      </c>
      <c r="L1013" s="7" t="str">
        <f>IF(VLOOKUP(A1013,'[1]LISTA ETIQUETAS'!O:AB,14,0)="","",(VLOOKUP(A1013,'[1]LISTA ETIQUETAS'!O:AB,14,0)))</f>
        <v>DA</v>
      </c>
      <c r="M1013" s="8" t="str">
        <f>VLOOKUP(A1013,'[1]LISTA ETIQUETAS'!$O:$BR,56,0)</f>
        <v>128969 | 238164</v>
      </c>
      <c r="N1013" s="9" t="str">
        <f t="shared" si="46"/>
        <v>128969 | 238164</v>
      </c>
      <c r="S1013" s="2">
        <f>_xlfn.XLOOKUP($A1013,'[1]LISTA ETIQUETAS'!$O:$O,'[1]LISTA ETIQUETAS'!H:H,"",0)</f>
        <v>2</v>
      </c>
      <c r="T1013" s="9">
        <f t="shared" si="47"/>
        <v>2</v>
      </c>
      <c r="U1013" s="10" t="str">
        <f>IFERROR((VLOOKUP(A1013,'links de acesso'!A:B,2,0)),"\\192.168.0.4\Produtos\PRODUTO_PRONTA_ENTREGA\static\IMAGENS_PRODUTOS\SEM IMAGEM.jpg")</f>
        <v>\\192.168.0.4\Produtos\PRODUTO_PRONTA_ENTREGA\static\IMAGENS_PRODUTOS\MESA JANTAR (BASE) GRAZ_238164.jpg</v>
      </c>
      <c r="V1013" s="2"/>
    </row>
    <row r="1014" spans="1:22" x14ac:dyDescent="0.25">
      <c r="A1014" s="5">
        <v>276135</v>
      </c>
      <c r="B1014" t="str">
        <f>IFERROR((VLOOKUP(A1014,'[1]LISTA ETIQUETAS'!O:X,3,0)),"PRODUTO SEM ESTOQUE")</f>
        <v>EST BASE JANTAR GRAZ (MAD B FREIJO TING ENV) (INOX FSC)</v>
      </c>
      <c r="C1014" s="10" t="str">
        <f>VLOOKUP(A1014,'[1]LISTA ETIQUETAS'!$O:$BT,57,0)</f>
        <v>CLAMI MESA JANTAR</v>
      </c>
      <c r="D1014" s="10" t="str">
        <f>VLOOKUP(A1014,'[1]LISTA ETIQUETAS'!$O:$BT,58,0)</f>
        <v>MESA JANTAR GRAZ (FL)</v>
      </c>
      <c r="E1014" s="11">
        <f>IF(VLOOKUP(A1014,'[1]LISTA ETIQUETAS'!O:W,4,0)="",(VLOOKUP(A1014,'[1]LISTA ETIQUETAS'!O:W,6,0)),(VLOOKUP(A1014,'[1]LISTA ETIQUETAS'!O:W,4,0)))</f>
        <v>1.6</v>
      </c>
      <c r="F1014" s="11">
        <f>IF(VLOOKUP(A1014,'[1]LISTA ETIQUETAS'!O:W,5,0)="",(VLOOKUP(A1014,'[1]LISTA ETIQUETAS'!O:W,7,0)),(VLOOKUP(A1014,'[1]LISTA ETIQUETAS'!O:W,5,0)))</f>
        <v>1.6</v>
      </c>
      <c r="G1014" s="11">
        <f>IFERROR((VLOOKUP(A1014,'[1]LISTA ETIQUETAS'!O:X,8,0)),"")</f>
        <v>0.73</v>
      </c>
      <c r="H1014" s="11">
        <f>IFERROR((VLOOKUP(A1014,'[1]LISTA ETIQUETAS'!O:X,9,0)),"")</f>
        <v>0</v>
      </c>
      <c r="I1014" s="12">
        <f>IFERROR((VLOOKUP(A1014,'[1]LISTA ETIQUETAS'!O:Y,11,0)),"")</f>
        <v>35313.47</v>
      </c>
      <c r="J1014" s="6">
        <f>VLOOKUP(A1014,'[1]LISTA ETIQUETAS'!$O:$Z,12,0)</f>
        <v>0.55000000000000004</v>
      </c>
      <c r="K1014" s="12">
        <f t="shared" si="45"/>
        <v>15891.0615</v>
      </c>
      <c r="L1014" s="7" t="str">
        <f>IF(VLOOKUP(A1014,'[1]LISTA ETIQUETAS'!O:AB,14,0)="","",(VLOOKUP(A1014,'[1]LISTA ETIQUETAS'!O:AB,14,0)))</f>
        <v/>
      </c>
      <c r="M1014" s="8">
        <f>VLOOKUP(A1014,'[1]LISTA ETIQUETAS'!$O:$BR,56,0)</f>
        <v>0</v>
      </c>
      <c r="N1014" s="9">
        <f t="shared" si="46"/>
        <v>276135</v>
      </c>
      <c r="S1014" s="2">
        <f>_xlfn.XLOOKUP($A1014,'[1]LISTA ETIQUETAS'!$O:$O,'[1]LISTA ETIQUETAS'!H:H,"",0)</f>
        <v>1</v>
      </c>
      <c r="T1014" s="9">
        <f t="shared" si="47"/>
        <v>1</v>
      </c>
      <c r="U1014" s="10" t="str">
        <f>IFERROR((VLOOKUP(A1014,'links de acesso'!A:B,2,0)),"\\192.168.0.4\Produtos\PRODUTO_PRONTA_ENTREGA\static\IMAGENS_PRODUTOS\SEM IMAGEM.jpg")</f>
        <v>\\192.168.0.4\Produtos\PRODUTO_PRONTA_ENTREGA\static\IMAGENS_PRODUTOS\MESA JANTAR (BASE) ESPLANADA_276135.jpg</v>
      </c>
      <c r="V1014" s="2"/>
    </row>
    <row r="1015" spans="1:22" x14ac:dyDescent="0.25">
      <c r="A1015" s="5">
        <v>384056</v>
      </c>
      <c r="B1015" t="str">
        <f>IFERROR((VLOOKUP(A1015,'[1]LISTA ETIQUETAS'!O:X,3,0)),"PRODUTO SEM ESTOQUE")</f>
        <v>EST MESA JANTAR HIMALAYA (CONT) (MARM 1 ARMANI) (WALNUT)</v>
      </c>
      <c r="C1015" s="10" t="str">
        <f>VLOOKUP(A1015,'[1]LISTA ETIQUETAS'!$O:$BT,57,0)</f>
        <v>CLAMI MESA JANTAR</v>
      </c>
      <c r="D1015" s="10" t="str">
        <f>VLOOKUP(A1015,'[1]LISTA ETIQUETAS'!$O:$BT,58,0)</f>
        <v>MESA JANTAR HIMALAYA (F11395)</v>
      </c>
      <c r="E1015" s="11">
        <f>IF(VLOOKUP(A1015,'[1]LISTA ETIQUETAS'!O:W,4,0)="",(VLOOKUP(A1015,'[1]LISTA ETIQUETAS'!O:W,6,0)),(VLOOKUP(A1015,'[1]LISTA ETIQUETAS'!O:W,4,0)))</f>
        <v>1.4</v>
      </c>
      <c r="F1015" s="11">
        <f>IF(VLOOKUP(A1015,'[1]LISTA ETIQUETAS'!O:W,5,0)="",(VLOOKUP(A1015,'[1]LISTA ETIQUETAS'!O:W,7,0)),(VLOOKUP(A1015,'[1]LISTA ETIQUETAS'!O:W,5,0)))</f>
        <v>1.4</v>
      </c>
      <c r="G1015" s="11">
        <f>IFERROR((VLOOKUP(A1015,'[1]LISTA ETIQUETAS'!O:X,8,0)),"")</f>
        <v>0.75</v>
      </c>
      <c r="H1015" s="11">
        <f>IFERROR((VLOOKUP(A1015,'[1]LISTA ETIQUETAS'!O:X,9,0)),"")</f>
        <v>0</v>
      </c>
      <c r="I1015" s="12">
        <f>IFERROR((VLOOKUP(A1015,'[1]LISTA ETIQUETAS'!O:Y,11,0)),"")</f>
        <v>75250.47</v>
      </c>
      <c r="J1015" s="6">
        <f>VLOOKUP(A1015,'[1]LISTA ETIQUETAS'!$O:$Z,12,0)</f>
        <v>0.35</v>
      </c>
      <c r="K1015" s="12">
        <f t="shared" si="45"/>
        <v>48912.805500000002</v>
      </c>
      <c r="L1015" s="7" t="str">
        <f>IF(VLOOKUP(A1015,'[1]LISTA ETIQUETAS'!O:AB,14,0)="","",(VLOOKUP(A1015,'[1]LISTA ETIQUETAS'!O:AB,14,0)))</f>
        <v/>
      </c>
      <c r="M1015" s="8">
        <f>VLOOKUP(A1015,'[1]LISTA ETIQUETAS'!$O:$BR,56,0)</f>
        <v>0</v>
      </c>
      <c r="N1015" s="9">
        <f t="shared" si="46"/>
        <v>384056</v>
      </c>
      <c r="S1015" s="2">
        <f>_xlfn.XLOOKUP($A1015,'[1]LISTA ETIQUETAS'!$O:$O,'[1]LISTA ETIQUETAS'!H:H,"",0)</f>
        <v>2</v>
      </c>
      <c r="T1015" s="9">
        <f t="shared" si="47"/>
        <v>2</v>
      </c>
      <c r="U1015" s="10" t="str">
        <f>IFERROR((VLOOKUP(A1015,'links de acesso'!A:B,2,0)),"\\192.168.0.4\Produtos\PRODUTO_PRONTA_ENTREGA\static\IMAGENS_PRODUTOS\SEM IMAGEM.jpg")</f>
        <v>\\192.168.0.4\Produtos\PRODUTO_PRONTA_ENTREGA\static\IMAGENS_PRODUTOS\SEM IMAGEM.jpg</v>
      </c>
      <c r="V1015" s="2"/>
    </row>
    <row r="1016" spans="1:22" x14ac:dyDescent="0.25">
      <c r="A1016" s="5">
        <v>384056</v>
      </c>
      <c r="B1016" t="str">
        <f>IFERROR((VLOOKUP(A1016,'[1]LISTA ETIQUETAS'!O:X,3,0)),"PRODUTO SEM ESTOQUE")</f>
        <v>EST MESA JANTAR HIMALAYA (CONT) (MARM 1 ARMANI) (WALNUT)</v>
      </c>
      <c r="C1016" s="10" t="str">
        <f>VLOOKUP(A1016,'[1]LISTA ETIQUETAS'!$O:$BT,57,0)</f>
        <v>CLAMI MESA JANTAR</v>
      </c>
      <c r="D1016" s="10" t="str">
        <f>VLOOKUP(A1016,'[1]LISTA ETIQUETAS'!$O:$BT,58,0)</f>
        <v>MESA JANTAR HIMALAYA (F11395)</v>
      </c>
      <c r="E1016" s="11">
        <f>IF(VLOOKUP(A1016,'[1]LISTA ETIQUETAS'!O:W,4,0)="",(VLOOKUP(A1016,'[1]LISTA ETIQUETAS'!O:W,6,0)),(VLOOKUP(A1016,'[1]LISTA ETIQUETAS'!O:W,4,0)))</f>
        <v>1.4</v>
      </c>
      <c r="F1016" s="11">
        <f>IF(VLOOKUP(A1016,'[1]LISTA ETIQUETAS'!O:W,5,0)="",(VLOOKUP(A1016,'[1]LISTA ETIQUETAS'!O:W,7,0)),(VLOOKUP(A1016,'[1]LISTA ETIQUETAS'!O:W,5,0)))</f>
        <v>1.4</v>
      </c>
      <c r="G1016" s="11">
        <f>IFERROR((VLOOKUP(A1016,'[1]LISTA ETIQUETAS'!O:X,8,0)),"")</f>
        <v>0.75</v>
      </c>
      <c r="H1016" s="11">
        <f>IFERROR((VLOOKUP(A1016,'[1]LISTA ETIQUETAS'!O:X,9,0)),"")</f>
        <v>0</v>
      </c>
      <c r="I1016" s="12">
        <f>IFERROR((VLOOKUP(A1016,'[1]LISTA ETIQUETAS'!O:Y,11,0)),"")</f>
        <v>75250.47</v>
      </c>
      <c r="J1016" s="6">
        <f>VLOOKUP(A1016,'[1]LISTA ETIQUETAS'!$O:$Z,12,0)</f>
        <v>0.35</v>
      </c>
      <c r="K1016" s="12">
        <f t="shared" si="45"/>
        <v>48912.805500000002</v>
      </c>
      <c r="L1016" s="7" t="str">
        <f>IF(VLOOKUP(A1016,'[1]LISTA ETIQUETAS'!O:AB,14,0)="","",(VLOOKUP(A1016,'[1]LISTA ETIQUETAS'!O:AB,14,0)))</f>
        <v/>
      </c>
      <c r="M1016" s="8">
        <f>VLOOKUP(A1016,'[1]LISTA ETIQUETAS'!$O:$BR,56,0)</f>
        <v>0</v>
      </c>
      <c r="N1016" s="9">
        <f t="shared" si="46"/>
        <v>384056</v>
      </c>
      <c r="S1016" s="2">
        <f>_xlfn.XLOOKUP($A1016,'[1]LISTA ETIQUETAS'!$O:$O,'[1]LISTA ETIQUETAS'!H:H,"",0)</f>
        <v>2</v>
      </c>
      <c r="T1016" s="9">
        <f t="shared" si="47"/>
        <v>2</v>
      </c>
      <c r="U1016" s="10" t="str">
        <f>IFERROR((VLOOKUP(A1016,'links de acesso'!A:B,2,0)),"\\192.168.0.4\Produtos\PRODUTO_PRONTA_ENTREGA\static\IMAGENS_PRODUTOS\SEM IMAGEM.jpg")</f>
        <v>\\192.168.0.4\Produtos\PRODUTO_PRONTA_ENTREGA\static\IMAGENS_PRODUTOS\SEM IMAGEM.jpg</v>
      </c>
      <c r="V1016" s="2"/>
    </row>
    <row r="1017" spans="1:22" x14ac:dyDescent="0.25">
      <c r="A1017" s="5">
        <v>378493</v>
      </c>
      <c r="B1017" t="str">
        <f>IFERROR((VLOOKUP(A1017,'[1]LISTA ETIQUETAS'!O:X,3,0)),"PRODUTO SEM ESTOQUE")</f>
        <v>EST MESA JANTAR HIMALAYA (CONT) (TP MARM NUVOLA) (WALNUT)</v>
      </c>
      <c r="C1017" s="10" t="str">
        <f>VLOOKUP(A1017,'[1]LISTA ETIQUETAS'!$O:$BT,57,0)</f>
        <v>CLAMI MESA JANTAR</v>
      </c>
      <c r="D1017" s="10" t="str">
        <f>VLOOKUP(A1017,'[1]LISTA ETIQUETAS'!$O:$BT,58,0)</f>
        <v>MESA JANTAR HIMALAYA (F11395)</v>
      </c>
      <c r="E1017" s="11">
        <f>IF(VLOOKUP(A1017,'[1]LISTA ETIQUETAS'!O:W,4,0)="",(VLOOKUP(A1017,'[1]LISTA ETIQUETAS'!O:W,6,0)),(VLOOKUP(A1017,'[1]LISTA ETIQUETAS'!O:W,4,0)))</f>
        <v>1.8</v>
      </c>
      <c r="F1017" s="11">
        <f>IF(VLOOKUP(A1017,'[1]LISTA ETIQUETAS'!O:W,5,0)="",(VLOOKUP(A1017,'[1]LISTA ETIQUETAS'!O:W,7,0)),(VLOOKUP(A1017,'[1]LISTA ETIQUETAS'!O:W,5,0)))</f>
        <v>0</v>
      </c>
      <c r="G1017" s="11">
        <f>IFERROR((VLOOKUP(A1017,'[1]LISTA ETIQUETAS'!O:X,8,0)),"")</f>
        <v>0.75</v>
      </c>
      <c r="H1017" s="11">
        <f>IFERROR((VLOOKUP(A1017,'[1]LISTA ETIQUETAS'!O:X,9,0)),"")</f>
        <v>1.8</v>
      </c>
      <c r="I1017" s="12">
        <f>IFERROR((VLOOKUP(A1017,'[1]LISTA ETIQUETAS'!O:Y,11,0)),"")</f>
        <v>97143.6</v>
      </c>
      <c r="J1017" s="6">
        <f>VLOOKUP(A1017,'[1]LISTA ETIQUETAS'!$O:$Z,12,0)</f>
        <v>0.35</v>
      </c>
      <c r="K1017" s="12">
        <f t="shared" si="45"/>
        <v>63143.340000000004</v>
      </c>
      <c r="L1017" s="7" t="str">
        <f>IF(VLOOKUP(A1017,'[1]LISTA ETIQUETAS'!O:AB,14,0)="","",(VLOOKUP(A1017,'[1]LISTA ETIQUETAS'!O:AB,14,0)))</f>
        <v/>
      </c>
      <c r="M1017" s="8">
        <f>VLOOKUP(A1017,'[1]LISTA ETIQUETAS'!$O:$BR,56,0)</f>
        <v>0</v>
      </c>
      <c r="N1017" s="9">
        <f t="shared" si="46"/>
        <v>378493</v>
      </c>
      <c r="S1017" s="2">
        <f>_xlfn.XLOOKUP($A1017,'[1]LISTA ETIQUETAS'!$O:$O,'[1]LISTA ETIQUETAS'!H:H,"",0)</f>
        <v>1</v>
      </c>
      <c r="T1017" s="9">
        <f t="shared" si="47"/>
        <v>1</v>
      </c>
      <c r="U1017" s="10" t="str">
        <f>IFERROR((VLOOKUP(A1017,'links de acesso'!A:B,2,0)),"\\192.168.0.4\Produtos\PRODUTO_PRONTA_ENTREGA\static\IMAGENS_PRODUTOS\SEM IMAGEM.jpg")</f>
        <v>\\192.168.0.4\Produtos\PRODUTO_PRONTA_ENTREGA\static\IMAGENS_PRODUTOS\SEM IMAGEM.jpg</v>
      </c>
      <c r="V1017" s="2"/>
    </row>
    <row r="1018" spans="1:22" x14ac:dyDescent="0.25">
      <c r="A1018" s="5">
        <v>386032</v>
      </c>
      <c r="B1018" t="str">
        <f>IFERROR((VLOOKUP(A1018,'[1]LISTA ETIQUETAS'!O:X,3,0)),"PRODUTO SEM ESTOQUE")</f>
        <v>EST MESA JANTAR HIMALAYA (CONT) (TP MARM NUVOLA) (WALNUT)</v>
      </c>
      <c r="C1018" s="10" t="str">
        <f>VLOOKUP(A1018,'[1]LISTA ETIQUETAS'!$O:$BT,57,0)</f>
        <v>CLAMI MESA JANTAR</v>
      </c>
      <c r="D1018" s="10" t="str">
        <f>VLOOKUP(A1018,'[1]LISTA ETIQUETAS'!$O:$BT,58,0)</f>
        <v>MESA JANTAR HIMALAYA (F11395)</v>
      </c>
      <c r="E1018" s="11">
        <f>IF(VLOOKUP(A1018,'[1]LISTA ETIQUETAS'!O:W,4,0)="",(VLOOKUP(A1018,'[1]LISTA ETIQUETAS'!O:W,6,0)),(VLOOKUP(A1018,'[1]LISTA ETIQUETAS'!O:W,4,0)))</f>
        <v>1.8</v>
      </c>
      <c r="F1018" s="11">
        <f>IF(VLOOKUP(A1018,'[1]LISTA ETIQUETAS'!O:W,5,0)="",(VLOOKUP(A1018,'[1]LISTA ETIQUETAS'!O:W,7,0)),(VLOOKUP(A1018,'[1]LISTA ETIQUETAS'!O:W,5,0)))</f>
        <v>0</v>
      </c>
      <c r="G1018" s="11">
        <f>IFERROR((VLOOKUP(A1018,'[1]LISTA ETIQUETAS'!O:X,8,0)),"")</f>
        <v>0.75</v>
      </c>
      <c r="H1018" s="11">
        <f>IFERROR((VLOOKUP(A1018,'[1]LISTA ETIQUETAS'!O:X,9,0)),"")</f>
        <v>1.8</v>
      </c>
      <c r="I1018" s="12">
        <f>IFERROR((VLOOKUP(A1018,'[1]LISTA ETIQUETAS'!O:Y,11,0)),"")</f>
        <v>97143.6</v>
      </c>
      <c r="J1018" s="6">
        <f>VLOOKUP(A1018,'[1]LISTA ETIQUETAS'!$O:$Z,12,0)</f>
        <v>0.35</v>
      </c>
      <c r="K1018" s="12">
        <f t="shared" si="45"/>
        <v>63143.340000000004</v>
      </c>
      <c r="L1018" s="7" t="str">
        <f>IF(VLOOKUP(A1018,'[1]LISTA ETIQUETAS'!O:AB,14,0)="","",(VLOOKUP(A1018,'[1]LISTA ETIQUETAS'!O:AB,14,0)))</f>
        <v/>
      </c>
      <c r="M1018" s="8">
        <f>VLOOKUP(A1018,'[1]LISTA ETIQUETAS'!$O:$BR,56,0)</f>
        <v>0</v>
      </c>
      <c r="N1018" s="9">
        <f t="shared" si="46"/>
        <v>386032</v>
      </c>
      <c r="S1018" s="2">
        <f>_xlfn.XLOOKUP($A1018,'[1]LISTA ETIQUETAS'!$O:$O,'[1]LISTA ETIQUETAS'!H:H,"",0)</f>
        <v>1</v>
      </c>
      <c r="T1018" s="9">
        <f t="shared" si="47"/>
        <v>1</v>
      </c>
      <c r="U1018" s="10" t="str">
        <f>IFERROR((VLOOKUP(A1018,'links de acesso'!A:B,2,0)),"\\192.168.0.4\Produtos\PRODUTO_PRONTA_ENTREGA\static\IMAGENS_PRODUTOS\SEM IMAGEM.jpg")</f>
        <v>\\192.168.0.4\Produtos\PRODUTO_PRONTA_ENTREGA\static\IMAGENS_PRODUTOS\SEM IMAGEM.jpg</v>
      </c>
      <c r="V1018" s="2"/>
    </row>
    <row r="1019" spans="1:22" x14ac:dyDescent="0.25">
      <c r="A1019" s="5">
        <v>334159</v>
      </c>
      <c r="B1019" t="str">
        <f>IFERROR((VLOOKUP(A1019,'[1]LISTA ETIQUETAS'!O:X,3,0)),"PRODUTO SEM ESTOQUE")</f>
        <v>EST BASE JANTAR HOLG (JEQUITIBA TING DARK WALNUT)</v>
      </c>
      <c r="C1019" s="10" t="str">
        <f>VLOOKUP(A1019,'[1]LISTA ETIQUETAS'!$O:$BT,57,0)</f>
        <v>CLAMI MESA JANTAR</v>
      </c>
      <c r="D1019" s="10" t="str">
        <f>VLOOKUP(A1019,'[1]LISTA ETIQUETAS'!$O:$BT,58,0)</f>
        <v>MESA JANTAR HOLG (FL)</v>
      </c>
      <c r="E1019" s="11">
        <f>IF(VLOOKUP(A1019,'[1]LISTA ETIQUETAS'!O:W,4,0)="",(VLOOKUP(A1019,'[1]LISTA ETIQUETAS'!O:W,6,0)),(VLOOKUP(A1019,'[1]LISTA ETIQUETAS'!O:W,4,0)))</f>
        <v>1.5</v>
      </c>
      <c r="F1019" s="11">
        <f>IF(VLOOKUP(A1019,'[1]LISTA ETIQUETAS'!O:W,5,0)="",(VLOOKUP(A1019,'[1]LISTA ETIQUETAS'!O:W,7,0)),(VLOOKUP(A1019,'[1]LISTA ETIQUETAS'!O:W,5,0)))</f>
        <v>1.5</v>
      </c>
      <c r="G1019" s="11">
        <f>IFERROR((VLOOKUP(A1019,'[1]LISTA ETIQUETAS'!O:X,8,0)),"")</f>
        <v>0.76</v>
      </c>
      <c r="H1019" s="11">
        <f>IFERROR((VLOOKUP(A1019,'[1]LISTA ETIQUETAS'!O:X,9,0)),"")</f>
        <v>0</v>
      </c>
      <c r="I1019" s="12">
        <f>IFERROR((VLOOKUP(A1019,'[1]LISTA ETIQUETAS'!O:Y,11,0)),"")</f>
        <v>72182.334999999992</v>
      </c>
      <c r="J1019" s="6">
        <f>VLOOKUP(A1019,'[1]LISTA ETIQUETAS'!$O:$Z,12,0)</f>
        <v>0.5</v>
      </c>
      <c r="K1019" s="12">
        <f t="shared" si="45"/>
        <v>36091.167499999996</v>
      </c>
      <c r="L1019" s="7" t="str">
        <f>IF(VLOOKUP(A1019,'[1]LISTA ETIQUETAS'!O:AB,14,0)="","",(VLOOKUP(A1019,'[1]LISTA ETIQUETAS'!O:AB,14,0)))</f>
        <v>DX</v>
      </c>
      <c r="M1019" s="8" t="str">
        <f>VLOOKUP(A1019,'[1]LISTA ETIQUETAS'!$O:$BR,56,0)</f>
        <v>334172 | 334159</v>
      </c>
      <c r="N1019" s="9" t="str">
        <f t="shared" si="46"/>
        <v>334172 | 334159</v>
      </c>
      <c r="S1019" s="2">
        <f>_xlfn.XLOOKUP($A1019,'[1]LISTA ETIQUETAS'!$O:$O,'[1]LISTA ETIQUETAS'!H:H,"",0)</f>
        <v>1</v>
      </c>
      <c r="T1019" s="9">
        <f t="shared" si="47"/>
        <v>1</v>
      </c>
      <c r="U1019" s="10" t="str">
        <f>IFERROR((VLOOKUP(A1019,'links de acesso'!A:B,2,0)),"\\192.168.0.4\Produtos\PRODUTO_PRONTA_ENTREGA\static\IMAGENS_PRODUTOS\SEM IMAGEM.jpg")</f>
        <v>\\192.168.0.4\Produtos\PRODUTO_PRONTA_ENTREGA\static\IMAGENS_PRODUTOS\SEM IMAGEM.jpg</v>
      </c>
      <c r="V1019" s="2"/>
    </row>
    <row r="1020" spans="1:22" x14ac:dyDescent="0.25">
      <c r="A1020" s="5">
        <v>371916</v>
      </c>
      <c r="B1020" t="str">
        <f>IFERROR((VLOOKUP(A1020,'[1]LISTA ETIQUETAS'!O:X,3,0)),"PRODUTO SEM ESTOQUE")</f>
        <v>EST BASE JANTAR HOLG (JEQUITIBA TING NOGUEIRA)</v>
      </c>
      <c r="C1020" s="10" t="str">
        <f>VLOOKUP(A1020,'[1]LISTA ETIQUETAS'!$O:$BT,57,0)</f>
        <v>CLAMI MESA JANTAR</v>
      </c>
      <c r="D1020" s="10" t="str">
        <f>VLOOKUP(A1020,'[1]LISTA ETIQUETAS'!$O:$BT,58,0)</f>
        <v>MESA JANTAR HOLG (FL)</v>
      </c>
      <c r="E1020" s="11">
        <f>IF(VLOOKUP(A1020,'[1]LISTA ETIQUETAS'!O:W,4,0)="",(VLOOKUP(A1020,'[1]LISTA ETIQUETAS'!O:W,6,0)),(VLOOKUP(A1020,'[1]LISTA ETIQUETAS'!O:W,4,0)))</f>
        <v>2.7</v>
      </c>
      <c r="F1020" s="11">
        <f>IF(VLOOKUP(A1020,'[1]LISTA ETIQUETAS'!O:W,5,0)="",(VLOOKUP(A1020,'[1]LISTA ETIQUETAS'!O:W,7,0)),(VLOOKUP(A1020,'[1]LISTA ETIQUETAS'!O:W,5,0)))</f>
        <v>1.2</v>
      </c>
      <c r="G1020" s="11">
        <f>IFERROR((VLOOKUP(A1020,'[1]LISTA ETIQUETAS'!O:X,8,0)),"")</f>
        <v>0.76</v>
      </c>
      <c r="H1020" s="11">
        <f>IFERROR((VLOOKUP(A1020,'[1]LISTA ETIQUETAS'!O:X,9,0)),"")</f>
        <v>0</v>
      </c>
      <c r="I1020" s="12">
        <f>IFERROR((VLOOKUP(A1020,'[1]LISTA ETIQUETAS'!O:Y,11,0)),"")</f>
        <v>110895.16800000001</v>
      </c>
      <c r="J1020" s="6">
        <f>VLOOKUP(A1020,'[1]LISTA ETIQUETAS'!$O:$Z,12,0)</f>
        <v>0.5</v>
      </c>
      <c r="K1020" s="12">
        <f t="shared" si="45"/>
        <v>55447.584000000003</v>
      </c>
      <c r="L1020" s="7" t="str">
        <f>IF(VLOOKUP(A1020,'[1]LISTA ETIQUETAS'!O:AB,14,0)="","",(VLOOKUP(A1020,'[1]LISTA ETIQUETAS'!O:AB,14,0)))</f>
        <v>GW</v>
      </c>
      <c r="M1020" s="8" t="str">
        <f>VLOOKUP(A1020,'[1]LISTA ETIQUETAS'!$O:$BR,56,0)</f>
        <v>371917 | 371916</v>
      </c>
      <c r="N1020" s="9" t="str">
        <f t="shared" si="46"/>
        <v>371917 | 371916</v>
      </c>
      <c r="S1020" s="2">
        <f>_xlfn.XLOOKUP($A1020,'[1]LISTA ETIQUETAS'!$O:$O,'[1]LISTA ETIQUETAS'!H:H,"",0)</f>
        <v>1</v>
      </c>
      <c r="T1020" s="9">
        <f t="shared" si="47"/>
        <v>1</v>
      </c>
      <c r="U1020" s="10" t="str">
        <f>IFERROR((VLOOKUP(A1020,'links de acesso'!A:B,2,0)),"\\192.168.0.4\Produtos\PRODUTO_PRONTA_ENTREGA\static\IMAGENS_PRODUTOS\SEM IMAGEM.jpg")</f>
        <v>\\192.168.0.4\Produtos\PRODUTO_PRONTA_ENTREGA\static\IMAGENS_PRODUTOS\SEM IMAGEM.jpg</v>
      </c>
      <c r="V1020" s="2"/>
    </row>
    <row r="1021" spans="1:22" x14ac:dyDescent="0.25">
      <c r="A1021" s="5">
        <v>65039</v>
      </c>
      <c r="B1021" t="str">
        <f>IFERROR((VLOOKUP(A1021,'[1]LISTA ETIQUETAS'!O:X,3,0)),"PRODUTO SEM ESTOQUE")</f>
        <v>EST BASE JANTAR LEQUE (CARVALHO) (LACA BRILHO PRETA)</v>
      </c>
      <c r="C1021" s="10" t="str">
        <f>VLOOKUP(A1021,'[1]LISTA ETIQUETAS'!$O:$BT,57,0)</f>
        <v>CLAMI MESA JANTAR</v>
      </c>
      <c r="D1021" s="10" t="str">
        <f>VLOOKUP(A1021,'[1]LISTA ETIQUETAS'!$O:$BT,58,0)</f>
        <v>MESA JANTAR LEQUE (FL)</v>
      </c>
      <c r="E1021" s="11">
        <f>IF(VLOOKUP(A1021,'[1]LISTA ETIQUETAS'!O:W,4,0)="",(VLOOKUP(A1021,'[1]LISTA ETIQUETAS'!O:W,6,0)),(VLOOKUP(A1021,'[1]LISTA ETIQUETAS'!O:W,4,0)))</f>
        <v>1.1000000000000001</v>
      </c>
      <c r="F1021" s="11">
        <f>IF(VLOOKUP(A1021,'[1]LISTA ETIQUETAS'!O:W,5,0)="",(VLOOKUP(A1021,'[1]LISTA ETIQUETAS'!O:W,7,0)),(VLOOKUP(A1021,'[1]LISTA ETIQUETAS'!O:W,5,0)))</f>
        <v>0</v>
      </c>
      <c r="G1021" s="11">
        <f>IFERROR((VLOOKUP(A1021,'[1]LISTA ETIQUETAS'!O:X,8,0)),"")</f>
        <v>0.75</v>
      </c>
      <c r="H1021" s="11">
        <f>IFERROR((VLOOKUP(A1021,'[1]LISTA ETIQUETAS'!O:X,9,0)),"")</f>
        <v>1.1000000000000001</v>
      </c>
      <c r="I1021" s="12">
        <f>IFERROR((VLOOKUP(A1021,'[1]LISTA ETIQUETAS'!O:Y,11,0)),"")</f>
        <v>5783.4</v>
      </c>
      <c r="J1021" s="6">
        <f>VLOOKUP(A1021,'[1]LISTA ETIQUETAS'!$O:$Z,12,0)</f>
        <v>0.75</v>
      </c>
      <c r="K1021" s="12">
        <f t="shared" si="45"/>
        <v>1445.8500000000004</v>
      </c>
      <c r="L1021" s="7" t="str">
        <f>IF(VLOOKUP(A1021,'[1]LISTA ETIQUETAS'!O:AB,14,0)="","",(VLOOKUP(A1021,'[1]LISTA ETIQUETAS'!O:AB,14,0)))</f>
        <v/>
      </c>
      <c r="M1021" s="8">
        <f>VLOOKUP(A1021,'[1]LISTA ETIQUETAS'!$O:$BR,56,0)</f>
        <v>0</v>
      </c>
      <c r="N1021" s="9">
        <f t="shared" si="46"/>
        <v>65039</v>
      </c>
      <c r="S1021" s="2">
        <f>_xlfn.XLOOKUP($A1021,'[1]LISTA ETIQUETAS'!$O:$O,'[1]LISTA ETIQUETAS'!H:H,"",0)</f>
        <v>1</v>
      </c>
      <c r="T1021" s="9">
        <f t="shared" si="47"/>
        <v>1</v>
      </c>
      <c r="U1021" s="10" t="str">
        <f>IFERROR((VLOOKUP(A1021,'links de acesso'!A:B,2,0)),"\\192.168.0.4\Produtos\PRODUTO_PRONTA_ENTREGA\static\IMAGENS_PRODUTOS\SEM IMAGEM.jpg")</f>
        <v>\\192.168.0.4\Produtos\PRODUTO_PRONTA_ENTREGA\static\IMAGENS_PRODUTOS\MESA JANTAR (BASE) LEQUE_65039.jpg</v>
      </c>
      <c r="V1021" s="2"/>
    </row>
    <row r="1022" spans="1:22" x14ac:dyDescent="0.25">
      <c r="A1022" s="5">
        <v>335334</v>
      </c>
      <c r="B1022" t="str">
        <f>IFERROR((VLOOKUP(A1022,'[1]LISTA ETIQUETAS'!O:X,3,0)),"PRODUTO SEM ESTOQUE")</f>
        <v>EST MESA JANTAR LISBOA (MAD A CINAM NOG) INOX ENVELHECIDO</v>
      </c>
      <c r="C1022" s="10" t="str">
        <f>VLOOKUP(A1022,'[1]LISTA ETIQUETAS'!$O:$BT,57,0)</f>
        <v>CLAMI MESA JANTAR</v>
      </c>
      <c r="D1022" s="10" t="str">
        <f>VLOOKUP(A1022,'[1]LISTA ETIQUETAS'!$O:$BT,58,0)</f>
        <v>MESA JANTAR LISBOA (FL)</v>
      </c>
      <c r="E1022" s="11">
        <f>IF(VLOOKUP(A1022,'[1]LISTA ETIQUETAS'!O:W,4,0)="",(VLOOKUP(A1022,'[1]LISTA ETIQUETAS'!O:W,6,0)),(VLOOKUP(A1022,'[1]LISTA ETIQUETAS'!O:W,4,0)))</f>
        <v>2.8</v>
      </c>
      <c r="F1022" s="11">
        <f>IF(VLOOKUP(A1022,'[1]LISTA ETIQUETAS'!O:W,5,0)="",(VLOOKUP(A1022,'[1]LISTA ETIQUETAS'!O:W,7,0)),(VLOOKUP(A1022,'[1]LISTA ETIQUETAS'!O:W,5,0)))</f>
        <v>1.2</v>
      </c>
      <c r="G1022" s="11">
        <f>IFERROR((VLOOKUP(A1022,'[1]LISTA ETIQUETAS'!O:X,8,0)),"")</f>
        <v>0.75</v>
      </c>
      <c r="H1022" s="11">
        <f>IFERROR((VLOOKUP(A1022,'[1]LISTA ETIQUETAS'!O:X,9,0)),"")</f>
        <v>0</v>
      </c>
      <c r="I1022" s="12">
        <f>IFERROR((VLOOKUP(A1022,'[1]LISTA ETIQUETAS'!O:Y,11,0)),"")</f>
        <v>50435.23</v>
      </c>
      <c r="J1022" s="6">
        <f>VLOOKUP(A1022,'[1]LISTA ETIQUETAS'!$O:$Z,12,0)</f>
        <v>0.5</v>
      </c>
      <c r="K1022" s="12">
        <f t="shared" si="45"/>
        <v>25217.615000000002</v>
      </c>
      <c r="L1022" s="7" t="str">
        <f>IF(VLOOKUP(A1022,'[1]LISTA ETIQUETAS'!O:AB,14,0)="","",(VLOOKUP(A1022,'[1]LISTA ETIQUETAS'!O:AB,14,0)))</f>
        <v/>
      </c>
      <c r="M1022" s="8">
        <f>VLOOKUP(A1022,'[1]LISTA ETIQUETAS'!$O:$BR,56,0)</f>
        <v>0</v>
      </c>
      <c r="N1022" s="9">
        <f t="shared" si="46"/>
        <v>335334</v>
      </c>
      <c r="S1022" s="2">
        <f>_xlfn.XLOOKUP($A1022,'[1]LISTA ETIQUETAS'!$O:$O,'[1]LISTA ETIQUETAS'!H:H,"",0)</f>
        <v>1</v>
      </c>
      <c r="T1022" s="9">
        <f t="shared" si="47"/>
        <v>1</v>
      </c>
      <c r="U1022" s="10" t="str">
        <f>IFERROR((VLOOKUP(A1022,'links de acesso'!A:B,2,0)),"\\192.168.0.4\Produtos\PRODUTO_PRONTA_ENTREGA\static\IMAGENS_PRODUTOS\SEM IMAGEM.jpg")</f>
        <v>\\192.168.0.4\Produtos\PRODUTO_PRONTA_ENTREGA\static\IMAGENS_PRODUTOS\SEM IMAGEM.jpg</v>
      </c>
      <c r="V1022" s="2"/>
    </row>
    <row r="1023" spans="1:22" x14ac:dyDescent="0.25">
      <c r="A1023" s="5">
        <v>336697</v>
      </c>
      <c r="B1023" t="str">
        <f>IFERROR((VLOOKUP(A1023,'[1]LISTA ETIQUETAS'!O:X,3,0)),"PRODUTO SEM ESTOQUE")</f>
        <v>EST MESA JANTAR LISBOA (MAD A CINAM NOG) INOX ENVELHECIDO</v>
      </c>
      <c r="C1023" s="10" t="str">
        <f>VLOOKUP(A1023,'[1]LISTA ETIQUETAS'!$O:$BT,57,0)</f>
        <v>CLAMI MESA JANTAR</v>
      </c>
      <c r="D1023" s="10" t="str">
        <f>VLOOKUP(A1023,'[1]LISTA ETIQUETAS'!$O:$BT,58,0)</f>
        <v>MESA JANTAR LISBOA (FL)</v>
      </c>
      <c r="E1023" s="11">
        <f>IF(VLOOKUP(A1023,'[1]LISTA ETIQUETAS'!O:W,4,0)="",(VLOOKUP(A1023,'[1]LISTA ETIQUETAS'!O:W,6,0)),(VLOOKUP(A1023,'[1]LISTA ETIQUETAS'!O:W,4,0)))</f>
        <v>3</v>
      </c>
      <c r="F1023" s="11">
        <f>IF(VLOOKUP(A1023,'[1]LISTA ETIQUETAS'!O:W,5,0)="",(VLOOKUP(A1023,'[1]LISTA ETIQUETAS'!O:W,7,0)),(VLOOKUP(A1023,'[1]LISTA ETIQUETAS'!O:W,5,0)))</f>
        <v>1.2</v>
      </c>
      <c r="G1023" s="11">
        <f>IFERROR((VLOOKUP(A1023,'[1]LISTA ETIQUETAS'!O:X,8,0)),"")</f>
        <v>0.75</v>
      </c>
      <c r="H1023" s="11">
        <f>IFERROR((VLOOKUP(A1023,'[1]LISTA ETIQUETAS'!O:X,9,0)),"")</f>
        <v>0</v>
      </c>
      <c r="I1023" s="12">
        <f>IFERROR((VLOOKUP(A1023,'[1]LISTA ETIQUETAS'!O:Y,11,0)),"")</f>
        <v>54472.34</v>
      </c>
      <c r="J1023" s="6">
        <f>VLOOKUP(A1023,'[1]LISTA ETIQUETAS'!$O:$Z,12,0)</f>
        <v>0.5</v>
      </c>
      <c r="K1023" s="12">
        <f t="shared" si="45"/>
        <v>27236.17</v>
      </c>
      <c r="L1023" s="7" t="str">
        <f>IF(VLOOKUP(A1023,'[1]LISTA ETIQUETAS'!O:AB,14,0)="","",(VLOOKUP(A1023,'[1]LISTA ETIQUETAS'!O:AB,14,0)))</f>
        <v/>
      </c>
      <c r="M1023" s="8">
        <f>VLOOKUP(A1023,'[1]LISTA ETIQUETAS'!$O:$BR,56,0)</f>
        <v>0</v>
      </c>
      <c r="N1023" s="9">
        <f t="shared" si="46"/>
        <v>336697</v>
      </c>
      <c r="S1023" s="2">
        <f>_xlfn.XLOOKUP($A1023,'[1]LISTA ETIQUETAS'!$O:$O,'[1]LISTA ETIQUETAS'!H:H,"",0)</f>
        <v>1</v>
      </c>
      <c r="T1023" s="9">
        <f t="shared" si="47"/>
        <v>1</v>
      </c>
      <c r="U1023" s="10" t="str">
        <f>IFERROR((VLOOKUP(A1023,'links de acesso'!A:B,2,0)),"\\192.168.0.4\Produtos\PRODUTO_PRONTA_ENTREGA\static\IMAGENS_PRODUTOS\SEM IMAGEM.jpg")</f>
        <v>\\192.168.0.4\Produtos\PRODUTO_PRONTA_ENTREGA\static\IMAGENS_PRODUTOS\MESA JANTAR LISBOA_336697.jpg</v>
      </c>
      <c r="V1023" s="2"/>
    </row>
    <row r="1024" spans="1:22" x14ac:dyDescent="0.25">
      <c r="A1024" s="5">
        <v>377302</v>
      </c>
      <c r="B1024" t="str">
        <f>IFERROR((VLOOKUP(A1024,'[1]LISTA ETIQUETAS'!O:X,3,0)),"PRODUTO SEM ESTOQUE")</f>
        <v>EST MESA JANTAR LISBOA (MAD A TAUARI ENV) INOX ENV</v>
      </c>
      <c r="C1024" s="10" t="str">
        <f>VLOOKUP(A1024,'[1]LISTA ETIQUETAS'!$O:$BT,57,0)</f>
        <v>CLAMI MESA JANTAR</v>
      </c>
      <c r="D1024" s="10" t="str">
        <f>VLOOKUP(A1024,'[1]LISTA ETIQUETAS'!$O:$BT,58,0)</f>
        <v>MESA JANTAR LISBOA (FL)</v>
      </c>
      <c r="E1024" s="11">
        <f>IF(VLOOKUP(A1024,'[1]LISTA ETIQUETAS'!O:W,4,0)="",(VLOOKUP(A1024,'[1]LISTA ETIQUETAS'!O:W,6,0)),(VLOOKUP(A1024,'[1]LISTA ETIQUETAS'!O:W,4,0)))</f>
        <v>3</v>
      </c>
      <c r="F1024" s="11">
        <f>IF(VLOOKUP(A1024,'[1]LISTA ETIQUETAS'!O:W,5,0)="",(VLOOKUP(A1024,'[1]LISTA ETIQUETAS'!O:W,7,0)),(VLOOKUP(A1024,'[1]LISTA ETIQUETAS'!O:W,5,0)))</f>
        <v>1.2</v>
      </c>
      <c r="G1024" s="11">
        <f>IFERROR((VLOOKUP(A1024,'[1]LISTA ETIQUETAS'!O:X,8,0)),"")</f>
        <v>0.75</v>
      </c>
      <c r="H1024" s="11">
        <f>IFERROR((VLOOKUP(A1024,'[1]LISTA ETIQUETAS'!O:X,9,0)),"")</f>
        <v>0</v>
      </c>
      <c r="I1024" s="12">
        <f>IFERROR((VLOOKUP(A1024,'[1]LISTA ETIQUETAS'!O:Y,11,0)),"")</f>
        <v>54472.34</v>
      </c>
      <c r="J1024" s="6">
        <f>VLOOKUP(A1024,'[1]LISTA ETIQUETAS'!$O:$Z,12,0)</f>
        <v>0.5</v>
      </c>
      <c r="K1024" s="12">
        <f t="shared" si="45"/>
        <v>27236.17</v>
      </c>
      <c r="L1024" s="7" t="str">
        <f>IF(VLOOKUP(A1024,'[1]LISTA ETIQUETAS'!O:AB,14,0)="","",(VLOOKUP(A1024,'[1]LISTA ETIQUETAS'!O:AB,14,0)))</f>
        <v/>
      </c>
      <c r="M1024" s="8">
        <f>VLOOKUP(A1024,'[1]LISTA ETIQUETAS'!$O:$BR,56,0)</f>
        <v>0</v>
      </c>
      <c r="N1024" s="9">
        <f t="shared" si="46"/>
        <v>377302</v>
      </c>
      <c r="S1024" s="2">
        <f>_xlfn.XLOOKUP($A1024,'[1]LISTA ETIQUETAS'!$O:$O,'[1]LISTA ETIQUETAS'!H:H,"",0)</f>
        <v>1</v>
      </c>
      <c r="T1024" s="9">
        <f t="shared" si="47"/>
        <v>1</v>
      </c>
      <c r="U1024" s="10" t="str">
        <f>IFERROR((VLOOKUP(A1024,'links de acesso'!A:B,2,0)),"\\192.168.0.4\Produtos\PRODUTO_PRONTA_ENTREGA\static\IMAGENS_PRODUTOS\SEM IMAGEM.jpg")</f>
        <v>\\192.168.0.4\Produtos\PRODUTO_PRONTA_ENTREGA\static\IMAGENS_PRODUTOS\MESA JANTAR LISBOA_377302.jpg</v>
      </c>
      <c r="V1024" s="2"/>
    </row>
    <row r="1025" spans="1:22" x14ac:dyDescent="0.25">
      <c r="A1025" s="5">
        <v>260823</v>
      </c>
      <c r="B1025" t="str">
        <f>IFERROR((VLOOKUP(A1025,'[1]LISTA ETIQUETAS'!O:X,3,0)),"PRODUTO SEM ESTOQUE")</f>
        <v>EST MESA JANTAR MANZANA LIGHT (VD COMUM OXI/BS NOG/MTZ OXI)</v>
      </c>
      <c r="C1025" s="10" t="str">
        <f>VLOOKUP(A1025,'[1]LISTA ETIQUETAS'!$O:$BT,57,0)</f>
        <v>CLAMI MESA JANTAR</v>
      </c>
      <c r="D1025" s="10" t="str">
        <f>VLOOKUP(A1025,'[1]LISTA ETIQUETAS'!$O:$BT,58,0)</f>
        <v>MESA JANTAR MANZANA (FL)</v>
      </c>
      <c r="E1025" s="11">
        <f>IF(VLOOKUP(A1025,'[1]LISTA ETIQUETAS'!O:W,4,0)="",(VLOOKUP(A1025,'[1]LISTA ETIQUETAS'!O:W,6,0)),(VLOOKUP(A1025,'[1]LISTA ETIQUETAS'!O:W,4,0)))</f>
        <v>2.69</v>
      </c>
      <c r="F1025" s="11">
        <f>IF(VLOOKUP(A1025,'[1]LISTA ETIQUETAS'!O:W,5,0)="",(VLOOKUP(A1025,'[1]LISTA ETIQUETAS'!O:W,7,0)),(VLOOKUP(A1025,'[1]LISTA ETIQUETAS'!O:W,5,0)))</f>
        <v>1.18</v>
      </c>
      <c r="G1025" s="11">
        <f>IFERROR((VLOOKUP(A1025,'[1]LISTA ETIQUETAS'!O:X,8,0)),"")</f>
        <v>0.75</v>
      </c>
      <c r="H1025" s="11">
        <f>IFERROR((VLOOKUP(A1025,'[1]LISTA ETIQUETAS'!O:X,9,0)),"")</f>
        <v>0</v>
      </c>
      <c r="I1025" s="12">
        <f>IFERROR((VLOOKUP(A1025,'[1]LISTA ETIQUETAS'!O:Y,11,0)),"")</f>
        <v>50275.72</v>
      </c>
      <c r="J1025" s="6">
        <f>VLOOKUP(A1025,'[1]LISTA ETIQUETAS'!$O:$Z,12,0)</f>
        <v>0.75</v>
      </c>
      <c r="K1025" s="12">
        <f t="shared" si="45"/>
        <v>12568.93</v>
      </c>
      <c r="L1025" s="7" t="str">
        <f>IF(VLOOKUP(A1025,'[1]LISTA ETIQUETAS'!O:AB,14,0)="","",(VLOOKUP(A1025,'[1]LISTA ETIQUETAS'!O:AB,14,0)))</f>
        <v/>
      </c>
      <c r="M1025" s="8">
        <f>VLOOKUP(A1025,'[1]LISTA ETIQUETAS'!$O:$BR,56,0)</f>
        <v>0</v>
      </c>
      <c r="N1025" s="9">
        <f t="shared" si="46"/>
        <v>260823</v>
      </c>
      <c r="S1025" s="2">
        <f>_xlfn.XLOOKUP($A1025,'[1]LISTA ETIQUETAS'!$O:$O,'[1]LISTA ETIQUETAS'!H:H,"",0)</f>
        <v>1</v>
      </c>
      <c r="T1025" s="9">
        <f t="shared" si="47"/>
        <v>1</v>
      </c>
      <c r="U1025" s="10" t="str">
        <f>IFERROR((VLOOKUP(A1025,'links de acesso'!A:B,2,0)),"\\192.168.0.4\Produtos\PRODUTO_PRONTA_ENTREGA\static\IMAGENS_PRODUTOS\SEM IMAGEM.jpg")</f>
        <v>\\192.168.0.4\Produtos\PRODUTO_PRONTA_ENTREGA\static\IMAGENS_PRODUTOS\MESA JANTAR MANZANA_260823.jpg</v>
      </c>
      <c r="V1025" s="2"/>
    </row>
    <row r="1026" spans="1:22" x14ac:dyDescent="0.25">
      <c r="A1026" s="5">
        <v>254880</v>
      </c>
      <c r="B1026" t="str">
        <f>IFERROR((VLOOKUP(A1026,'[1]LISTA ETIQUETAS'!O:X,3,0)),"PRODUTO SEM ESTOQUE")</f>
        <v>EST MESA JANTAR MANZANA LIGHT (VD CLEAR OXI/BS NOG/MTZ OXI)</v>
      </c>
      <c r="C1026" s="10" t="str">
        <f>VLOOKUP(A1026,'[1]LISTA ETIQUETAS'!$O:$BT,57,0)</f>
        <v>CLAMI MESA JANTAR</v>
      </c>
      <c r="D1026" s="10" t="str">
        <f>VLOOKUP(A1026,'[1]LISTA ETIQUETAS'!$O:$BT,58,0)</f>
        <v>MESA JANTAR MANZANA (FL)</v>
      </c>
      <c r="E1026" s="11">
        <f>IF(VLOOKUP(A1026,'[1]LISTA ETIQUETAS'!O:W,4,0)="",(VLOOKUP(A1026,'[1]LISTA ETIQUETAS'!O:W,6,0)),(VLOOKUP(A1026,'[1]LISTA ETIQUETAS'!O:W,4,0)))</f>
        <v>2.69</v>
      </c>
      <c r="F1026" s="11">
        <f>IF(VLOOKUP(A1026,'[1]LISTA ETIQUETAS'!O:W,5,0)="",(VLOOKUP(A1026,'[1]LISTA ETIQUETAS'!O:W,7,0)),(VLOOKUP(A1026,'[1]LISTA ETIQUETAS'!O:W,5,0)))</f>
        <v>1.18</v>
      </c>
      <c r="G1026" s="11">
        <f>IFERROR((VLOOKUP(A1026,'[1]LISTA ETIQUETAS'!O:X,8,0)),"")</f>
        <v>0.75</v>
      </c>
      <c r="H1026" s="11">
        <f>IFERROR((VLOOKUP(A1026,'[1]LISTA ETIQUETAS'!O:X,9,0)),"")</f>
        <v>0</v>
      </c>
      <c r="I1026" s="12">
        <f>IFERROR((VLOOKUP(A1026,'[1]LISTA ETIQUETAS'!O:Y,11,0)),"")</f>
        <v>50284.3</v>
      </c>
      <c r="J1026" s="6">
        <f>VLOOKUP(A1026,'[1]LISTA ETIQUETAS'!$O:$Z,12,0)</f>
        <v>0.75</v>
      </c>
      <c r="K1026" s="12">
        <f t="shared" si="45"/>
        <v>12571.074999999997</v>
      </c>
      <c r="L1026" s="7" t="str">
        <f>IF(VLOOKUP(A1026,'[1]LISTA ETIQUETAS'!O:AB,14,0)="","",(VLOOKUP(A1026,'[1]LISTA ETIQUETAS'!O:AB,14,0)))</f>
        <v/>
      </c>
      <c r="M1026" s="8">
        <f>VLOOKUP(A1026,'[1]LISTA ETIQUETAS'!$O:$BR,56,0)</f>
        <v>0</v>
      </c>
      <c r="N1026" s="9">
        <f t="shared" si="46"/>
        <v>254880</v>
      </c>
      <c r="S1026" s="2">
        <f>_xlfn.XLOOKUP($A1026,'[1]LISTA ETIQUETAS'!$O:$O,'[1]LISTA ETIQUETAS'!H:H,"",0)</f>
        <v>2</v>
      </c>
      <c r="T1026" s="9">
        <f t="shared" si="47"/>
        <v>2</v>
      </c>
      <c r="U1026" s="10" t="str">
        <f>IFERROR((VLOOKUP(A1026,'links de acesso'!A:B,2,0)),"\\192.168.0.4\Produtos\PRODUTO_PRONTA_ENTREGA\static\IMAGENS_PRODUTOS\SEM IMAGEM.jpg")</f>
        <v>\\192.168.0.4\Produtos\PRODUTO_PRONTA_ENTREGA\static\IMAGENS_PRODUTOS\MESA JANTAR MANZANA_254880.jpg</v>
      </c>
      <c r="V1026" s="2"/>
    </row>
    <row r="1027" spans="1:22" x14ac:dyDescent="0.25">
      <c r="A1027" s="5">
        <v>254880</v>
      </c>
      <c r="B1027" t="str">
        <f>IFERROR((VLOOKUP(A1027,'[1]LISTA ETIQUETAS'!O:X,3,0)),"PRODUTO SEM ESTOQUE")</f>
        <v>EST MESA JANTAR MANZANA LIGHT (VD CLEAR OXI/BS NOG/MTZ OXI)</v>
      </c>
      <c r="C1027" s="10" t="str">
        <f>VLOOKUP(A1027,'[1]LISTA ETIQUETAS'!$O:$BT,57,0)</f>
        <v>CLAMI MESA JANTAR</v>
      </c>
      <c r="D1027" s="10" t="str">
        <f>VLOOKUP(A1027,'[1]LISTA ETIQUETAS'!$O:$BT,58,0)</f>
        <v>MESA JANTAR MANZANA (FL)</v>
      </c>
      <c r="E1027" s="11">
        <f>IF(VLOOKUP(A1027,'[1]LISTA ETIQUETAS'!O:W,4,0)="",(VLOOKUP(A1027,'[1]LISTA ETIQUETAS'!O:W,6,0)),(VLOOKUP(A1027,'[1]LISTA ETIQUETAS'!O:W,4,0)))</f>
        <v>2.69</v>
      </c>
      <c r="F1027" s="11">
        <f>IF(VLOOKUP(A1027,'[1]LISTA ETIQUETAS'!O:W,5,0)="",(VLOOKUP(A1027,'[1]LISTA ETIQUETAS'!O:W,7,0)),(VLOOKUP(A1027,'[1]LISTA ETIQUETAS'!O:W,5,0)))</f>
        <v>1.18</v>
      </c>
      <c r="G1027" s="11">
        <f>IFERROR((VLOOKUP(A1027,'[1]LISTA ETIQUETAS'!O:X,8,0)),"")</f>
        <v>0.75</v>
      </c>
      <c r="H1027" s="11">
        <f>IFERROR((VLOOKUP(A1027,'[1]LISTA ETIQUETAS'!O:X,9,0)),"")</f>
        <v>0</v>
      </c>
      <c r="I1027" s="12">
        <f>IFERROR((VLOOKUP(A1027,'[1]LISTA ETIQUETAS'!O:Y,11,0)),"")</f>
        <v>50284.3</v>
      </c>
      <c r="J1027" s="6">
        <f>VLOOKUP(A1027,'[1]LISTA ETIQUETAS'!$O:$Z,12,0)</f>
        <v>0.75</v>
      </c>
      <c r="K1027" s="12">
        <f t="shared" ref="K1027:K1090" si="48">IFERROR(I1027-I1027*J1027,"")</f>
        <v>12571.074999999997</v>
      </c>
      <c r="L1027" s="7" t="str">
        <f>IF(VLOOKUP(A1027,'[1]LISTA ETIQUETAS'!O:AB,14,0)="","",(VLOOKUP(A1027,'[1]LISTA ETIQUETAS'!O:AB,14,0)))</f>
        <v/>
      </c>
      <c r="M1027" s="8">
        <f>VLOOKUP(A1027,'[1]LISTA ETIQUETAS'!$O:$BR,56,0)</f>
        <v>0</v>
      </c>
      <c r="N1027" s="9">
        <f t="shared" ref="N1027:N1090" si="49">IF(M1027=0,A1027,M1027)</f>
        <v>254880</v>
      </c>
      <c r="S1027" s="2">
        <f>_xlfn.XLOOKUP($A1027,'[1]LISTA ETIQUETAS'!$O:$O,'[1]LISTA ETIQUETAS'!H:H,"",0)</f>
        <v>2</v>
      </c>
      <c r="T1027" s="9">
        <f t="shared" ref="T1027:T1090" si="50">SUM(O1027:S1027)</f>
        <v>2</v>
      </c>
      <c r="U1027" s="10" t="str">
        <f>IFERROR((VLOOKUP(A1027,'links de acesso'!A:B,2,0)),"\\192.168.0.4\Produtos\PRODUTO_PRONTA_ENTREGA\static\IMAGENS_PRODUTOS\SEM IMAGEM.jpg")</f>
        <v>\\192.168.0.4\Produtos\PRODUTO_PRONTA_ENTREGA\static\IMAGENS_PRODUTOS\MESA JANTAR MANZANA_254880.jpg</v>
      </c>
      <c r="V1027" s="2"/>
    </row>
    <row r="1028" spans="1:22" x14ac:dyDescent="0.25">
      <c r="A1028" s="5">
        <v>224528</v>
      </c>
      <c r="B1028" t="str">
        <f>IFERROR((VLOOKUP(A1028,'[1]LISTA ETIQUETAS'!O:X,3,0)),"PRODUTO SEM ESTOQUE")</f>
        <v>EST MESA JANTAR MANZANA (TP/BS LOURO PRETO/PILAR MTX PRETO)</v>
      </c>
      <c r="C1028" s="10" t="str">
        <f>VLOOKUP(A1028,'[1]LISTA ETIQUETAS'!$O:$BT,57,0)</f>
        <v>CLAMI MESA JANTAR</v>
      </c>
      <c r="D1028" s="10" t="str">
        <f>VLOOKUP(A1028,'[1]LISTA ETIQUETAS'!$O:$BT,58,0)</f>
        <v>MESA JANTAR MANZANA (FL)</v>
      </c>
      <c r="E1028" s="11">
        <f>IF(VLOOKUP(A1028,'[1]LISTA ETIQUETAS'!O:W,4,0)="",(VLOOKUP(A1028,'[1]LISTA ETIQUETAS'!O:W,6,0)),(VLOOKUP(A1028,'[1]LISTA ETIQUETAS'!O:W,4,0)))</f>
        <v>2.97</v>
      </c>
      <c r="F1028" s="11">
        <f>IF(VLOOKUP(A1028,'[1]LISTA ETIQUETAS'!O:W,5,0)="",(VLOOKUP(A1028,'[1]LISTA ETIQUETAS'!O:W,7,0)),(VLOOKUP(A1028,'[1]LISTA ETIQUETAS'!O:W,5,0)))</f>
        <v>1.18</v>
      </c>
      <c r="G1028" s="11">
        <f>IFERROR((VLOOKUP(A1028,'[1]LISTA ETIQUETAS'!O:X,8,0)),"")</f>
        <v>0.75</v>
      </c>
      <c r="H1028" s="11">
        <f>IFERROR((VLOOKUP(A1028,'[1]LISTA ETIQUETAS'!O:X,9,0)),"")</f>
        <v>0</v>
      </c>
      <c r="I1028" s="12">
        <f>IFERROR((VLOOKUP(A1028,'[1]LISTA ETIQUETAS'!O:Y,11,0)),"")</f>
        <v>53516.74</v>
      </c>
      <c r="J1028" s="6">
        <f>VLOOKUP(A1028,'[1]LISTA ETIQUETAS'!$O:$Z,12,0)</f>
        <v>0.7</v>
      </c>
      <c r="K1028" s="12">
        <f t="shared" si="48"/>
        <v>16055.022000000004</v>
      </c>
      <c r="L1028" s="7" t="str">
        <f>IF(VLOOKUP(A1028,'[1]LISTA ETIQUETAS'!O:AB,14,0)="","",(VLOOKUP(A1028,'[1]LISTA ETIQUETAS'!O:AB,14,0)))</f>
        <v/>
      </c>
      <c r="M1028" s="8">
        <f>VLOOKUP(A1028,'[1]LISTA ETIQUETAS'!$O:$BR,56,0)</f>
        <v>0</v>
      </c>
      <c r="N1028" s="9">
        <f t="shared" si="49"/>
        <v>224528</v>
      </c>
      <c r="S1028" s="2">
        <f>_xlfn.XLOOKUP($A1028,'[1]LISTA ETIQUETAS'!$O:$O,'[1]LISTA ETIQUETAS'!H:H,"",0)</f>
        <v>1</v>
      </c>
      <c r="T1028" s="9">
        <f t="shared" si="50"/>
        <v>1</v>
      </c>
      <c r="U1028" s="10" t="str">
        <f>IFERROR((VLOOKUP(A1028,'links de acesso'!A:B,2,0)),"\\192.168.0.4\Produtos\PRODUTO_PRONTA_ENTREGA\static\IMAGENS_PRODUTOS\SEM IMAGEM.jpg")</f>
        <v>\\192.168.0.4\Produtos\PRODUTO_PRONTA_ENTREGA\static\IMAGENS_PRODUTOS\MESA JANTAR MANZANA_224528.jpg</v>
      </c>
      <c r="V1028" s="2"/>
    </row>
    <row r="1029" spans="1:22" x14ac:dyDescent="0.25">
      <c r="A1029" s="5">
        <v>334356</v>
      </c>
      <c r="B1029" t="str">
        <f>IFERROR((VLOOKUP(A1029,'[1]LISTA ETIQUETAS'!O:X,3,0)),"PRODUTO SEM ESTOQUE")</f>
        <v>EST MESA JANTAR MAR ADENTRO (LAMINA 1 EBANIZADO/BS PRETA)</v>
      </c>
      <c r="C1029" s="10" t="str">
        <f>VLOOKUP(A1029,'[1]LISTA ETIQUETAS'!$O:$BT,57,0)</f>
        <v>CLAMI MESA JANTAR</v>
      </c>
      <c r="D1029" s="10" t="str">
        <f>VLOOKUP(A1029,'[1]LISTA ETIQUETAS'!$O:$BT,58,0)</f>
        <v>MESA JANTAR MAR ADENTRO</v>
      </c>
      <c r="E1029" s="11">
        <f>IF(VLOOKUP(A1029,'[1]LISTA ETIQUETAS'!O:W,4,0)="",(VLOOKUP(A1029,'[1]LISTA ETIQUETAS'!O:W,6,0)),(VLOOKUP(A1029,'[1]LISTA ETIQUETAS'!O:W,4,0)))</f>
        <v>3.5</v>
      </c>
      <c r="F1029" s="11">
        <f>IF(VLOOKUP(A1029,'[1]LISTA ETIQUETAS'!O:W,5,0)="",(VLOOKUP(A1029,'[1]LISTA ETIQUETAS'!O:W,7,0)),(VLOOKUP(A1029,'[1]LISTA ETIQUETAS'!O:W,5,0)))</f>
        <v>1.2</v>
      </c>
      <c r="G1029" s="11">
        <f>IFERROR((VLOOKUP(A1029,'[1]LISTA ETIQUETAS'!O:X,8,0)),"")</f>
        <v>0.75</v>
      </c>
      <c r="H1029" s="11">
        <f>IFERROR((VLOOKUP(A1029,'[1]LISTA ETIQUETAS'!O:X,9,0)),"")</f>
        <v>0</v>
      </c>
      <c r="I1029" s="12">
        <f>IFERROR((VLOOKUP(A1029,'[1]LISTA ETIQUETAS'!O:Y,11,0)),"")</f>
        <v>71290.42</v>
      </c>
      <c r="J1029" s="6">
        <f>VLOOKUP(A1029,'[1]LISTA ETIQUETAS'!$O:$Z,12,0)</f>
        <v>0.5</v>
      </c>
      <c r="K1029" s="12">
        <f t="shared" si="48"/>
        <v>35645.21</v>
      </c>
      <c r="L1029" s="7" t="str">
        <f>IF(VLOOKUP(A1029,'[1]LISTA ETIQUETAS'!O:AB,14,0)="","",(VLOOKUP(A1029,'[1]LISTA ETIQUETAS'!O:AB,14,0)))</f>
        <v/>
      </c>
      <c r="M1029" s="8">
        <f>VLOOKUP(A1029,'[1]LISTA ETIQUETAS'!$O:$BR,56,0)</f>
        <v>0</v>
      </c>
      <c r="N1029" s="9">
        <f t="shared" si="49"/>
        <v>334356</v>
      </c>
      <c r="S1029" s="2">
        <f>_xlfn.XLOOKUP($A1029,'[1]LISTA ETIQUETAS'!$O:$O,'[1]LISTA ETIQUETAS'!H:H,"",0)</f>
        <v>1</v>
      </c>
      <c r="T1029" s="9">
        <f t="shared" si="50"/>
        <v>1</v>
      </c>
      <c r="U1029" s="10" t="str">
        <f>IFERROR((VLOOKUP(A1029,'links de acesso'!A:B,2,0)),"\\192.168.0.4\Produtos\PRODUTO_PRONTA_ENTREGA\static\IMAGENS_PRODUTOS\SEM IMAGEM.jpg")</f>
        <v>\\192.168.0.4\Produtos\PRODUTO_PRONTA_ENTREGA\static\IMAGENS_PRODUTOS\SEM IMAGEM.jpg</v>
      </c>
      <c r="V1029" s="2"/>
    </row>
    <row r="1030" spans="1:22" x14ac:dyDescent="0.25">
      <c r="A1030" s="5">
        <v>350003</v>
      </c>
      <c r="B1030" t="str">
        <f>IFERROR((VLOOKUP(A1030,'[1]LISTA ETIQUETAS'!O:X,3,0)),"PRODUTO SEM ESTOQUE")</f>
        <v>EST MESA JANTAR MATISSE (TP CARV GRIS C/DET) (BS CINZA CH)</v>
      </c>
      <c r="C1030" s="10" t="str">
        <f>VLOOKUP(A1030,'[1]LISTA ETIQUETAS'!$O:$BT,57,0)</f>
        <v>CLAMI MESA JANTAR</v>
      </c>
      <c r="D1030" s="10" t="str">
        <f>VLOOKUP(A1030,'[1]LISTA ETIQUETAS'!$O:$BT,58,0)</f>
        <v>MESA JANTAR MATISSE (RBD)</v>
      </c>
      <c r="E1030" s="11">
        <f>IF(VLOOKUP(A1030,'[1]LISTA ETIQUETAS'!O:W,4,0)="",(VLOOKUP(A1030,'[1]LISTA ETIQUETAS'!O:W,6,0)),(VLOOKUP(A1030,'[1]LISTA ETIQUETAS'!O:W,4,0)))</f>
        <v>1.83</v>
      </c>
      <c r="F1030" s="11">
        <f>IF(VLOOKUP(A1030,'[1]LISTA ETIQUETAS'!O:W,5,0)="",(VLOOKUP(A1030,'[1]LISTA ETIQUETAS'!O:W,7,0)),(VLOOKUP(A1030,'[1]LISTA ETIQUETAS'!O:W,5,0)))</f>
        <v>0</v>
      </c>
      <c r="G1030" s="11">
        <f>IFERROR((VLOOKUP(A1030,'[1]LISTA ETIQUETAS'!O:X,8,0)),"")</f>
        <v>0.75</v>
      </c>
      <c r="H1030" s="11">
        <f>IFERROR((VLOOKUP(A1030,'[1]LISTA ETIQUETAS'!O:X,9,0)),"")</f>
        <v>1.83</v>
      </c>
      <c r="I1030" s="12">
        <f>IFERROR((VLOOKUP(A1030,'[1]LISTA ETIQUETAS'!O:Y,11,0)),"")</f>
        <v>51369.11</v>
      </c>
      <c r="J1030" s="6">
        <f>VLOOKUP(A1030,'[1]LISTA ETIQUETAS'!$O:$Z,12,0)</f>
        <v>0.5</v>
      </c>
      <c r="K1030" s="12">
        <f t="shared" si="48"/>
        <v>25684.555</v>
      </c>
      <c r="L1030" s="7" t="str">
        <f>IF(VLOOKUP(A1030,'[1]LISTA ETIQUETAS'!O:AB,14,0)="","",(VLOOKUP(A1030,'[1]LISTA ETIQUETAS'!O:AB,14,0)))</f>
        <v/>
      </c>
      <c r="M1030" s="8">
        <f>VLOOKUP(A1030,'[1]LISTA ETIQUETAS'!$O:$BR,56,0)</f>
        <v>0</v>
      </c>
      <c r="N1030" s="9">
        <f t="shared" si="49"/>
        <v>350003</v>
      </c>
      <c r="S1030" s="2">
        <f>_xlfn.XLOOKUP($A1030,'[1]LISTA ETIQUETAS'!$O:$O,'[1]LISTA ETIQUETAS'!H:H,"",0)</f>
        <v>1</v>
      </c>
      <c r="T1030" s="9">
        <f t="shared" si="50"/>
        <v>1</v>
      </c>
      <c r="U1030" s="10" t="str">
        <f>IFERROR((VLOOKUP(A1030,'links de acesso'!A:B,2,0)),"\\192.168.0.4\Produtos\PRODUTO_PRONTA_ENTREGA\static\IMAGENS_PRODUTOS\SEM IMAGEM.jpg")</f>
        <v>\\192.168.0.4\Produtos\PRODUTO_PRONTA_ENTREGA\static\IMAGENS_PRODUTOS\SEM IMAGEM.jpg</v>
      </c>
      <c r="V1030" s="2"/>
    </row>
    <row r="1031" spans="1:22" x14ac:dyDescent="0.25">
      <c r="A1031" s="5">
        <v>350004</v>
      </c>
      <c r="B1031" t="str">
        <f>IFERROR((VLOOKUP(A1031,'[1]LISTA ETIQUETAS'!O:X,3,0)),"PRODUTO SEM ESTOQUE")</f>
        <v>EST MESA JANTAR MATISSE (TP CINZA CH C/DET) (BS CARV CRIS)</v>
      </c>
      <c r="C1031" s="10" t="str">
        <f>VLOOKUP(A1031,'[1]LISTA ETIQUETAS'!$O:$BT,57,0)</f>
        <v>CLAMI MESA JANTAR</v>
      </c>
      <c r="D1031" s="10" t="str">
        <f>VLOOKUP(A1031,'[1]LISTA ETIQUETAS'!$O:$BT,58,0)</f>
        <v>MESA JANTAR MATISSE (RBD)</v>
      </c>
      <c r="E1031" s="11">
        <f>IF(VLOOKUP(A1031,'[1]LISTA ETIQUETAS'!O:W,4,0)="",(VLOOKUP(A1031,'[1]LISTA ETIQUETAS'!O:W,6,0)),(VLOOKUP(A1031,'[1]LISTA ETIQUETAS'!O:W,4,0)))</f>
        <v>1.83</v>
      </c>
      <c r="F1031" s="11">
        <f>IF(VLOOKUP(A1031,'[1]LISTA ETIQUETAS'!O:W,5,0)="",(VLOOKUP(A1031,'[1]LISTA ETIQUETAS'!O:W,7,0)),(VLOOKUP(A1031,'[1]LISTA ETIQUETAS'!O:W,5,0)))</f>
        <v>0</v>
      </c>
      <c r="G1031" s="11">
        <f>IFERROR((VLOOKUP(A1031,'[1]LISTA ETIQUETAS'!O:X,8,0)),"")</f>
        <v>0.75</v>
      </c>
      <c r="H1031" s="11">
        <f>IFERROR((VLOOKUP(A1031,'[1]LISTA ETIQUETAS'!O:X,9,0)),"")</f>
        <v>1.83</v>
      </c>
      <c r="I1031" s="12">
        <f>IFERROR((VLOOKUP(A1031,'[1]LISTA ETIQUETAS'!O:Y,11,0)),"")</f>
        <v>57574.85</v>
      </c>
      <c r="J1031" s="6">
        <f>VLOOKUP(A1031,'[1]LISTA ETIQUETAS'!$O:$Z,12,0)</f>
        <v>0.4</v>
      </c>
      <c r="K1031" s="12">
        <f t="shared" si="48"/>
        <v>34544.909999999996</v>
      </c>
      <c r="L1031" s="7" t="str">
        <f>IF(VLOOKUP(A1031,'[1]LISTA ETIQUETAS'!O:AB,14,0)="","",(VLOOKUP(A1031,'[1]LISTA ETIQUETAS'!O:AB,14,0)))</f>
        <v/>
      </c>
      <c r="M1031" s="8">
        <f>VLOOKUP(A1031,'[1]LISTA ETIQUETAS'!$O:$BR,56,0)</f>
        <v>0</v>
      </c>
      <c r="N1031" s="9">
        <f t="shared" si="49"/>
        <v>350004</v>
      </c>
      <c r="S1031" s="2">
        <f>_xlfn.XLOOKUP($A1031,'[1]LISTA ETIQUETAS'!$O:$O,'[1]LISTA ETIQUETAS'!H:H,"",0)</f>
        <v>1</v>
      </c>
      <c r="T1031" s="9">
        <f t="shared" si="50"/>
        <v>1</v>
      </c>
      <c r="U1031" s="10" t="str">
        <f>IFERROR((VLOOKUP(A1031,'links de acesso'!A:B,2,0)),"\\192.168.0.4\Produtos\PRODUTO_PRONTA_ENTREGA\static\IMAGENS_PRODUTOS\SEM IMAGEM.jpg")</f>
        <v>\\192.168.0.4\Produtos\PRODUTO_PRONTA_ENTREGA\static\IMAGENS_PRODUTOS\MESA JANTAR MATISSE_350004.jpg</v>
      </c>
      <c r="V1031" s="2"/>
    </row>
    <row r="1032" spans="1:22" x14ac:dyDescent="0.25">
      <c r="A1032" s="5">
        <v>402443</v>
      </c>
      <c r="B1032" t="str">
        <f>IFERROR((VLOOKUP(A1032,'[1]LISTA ETIQUETAS'!O:X,3,0)),"PRODUTO SEM ESTOQUE")</f>
        <v>EST MESA JANTAR MONIZ (C/GIR) (ESPINHADA D) (LAM 3 FREIJO)</v>
      </c>
      <c r="C1032" s="10" t="str">
        <f>VLOOKUP(A1032,'[1]LISTA ETIQUETAS'!$O:$BT,57,0)</f>
        <v>CLAMI MESA JANTAR</v>
      </c>
      <c r="D1032" s="10" t="str">
        <f>VLOOKUP(A1032,'[1]LISTA ETIQUETAS'!$O:$BT,58,0)</f>
        <v>MESA JANTAR MONIZ</v>
      </c>
      <c r="E1032" s="11">
        <f>IF(VLOOKUP(A1032,'[1]LISTA ETIQUETAS'!O:W,4,0)="",(VLOOKUP(A1032,'[1]LISTA ETIQUETAS'!O:W,6,0)),(VLOOKUP(A1032,'[1]LISTA ETIQUETAS'!O:W,4,0)))</f>
        <v>1.8</v>
      </c>
      <c r="F1032" s="11">
        <f>IF(VLOOKUP(A1032,'[1]LISTA ETIQUETAS'!O:W,5,0)="",(VLOOKUP(A1032,'[1]LISTA ETIQUETAS'!O:W,7,0)),(VLOOKUP(A1032,'[1]LISTA ETIQUETAS'!O:W,5,0)))</f>
        <v>0</v>
      </c>
      <c r="G1032" s="11">
        <f>IFERROR((VLOOKUP(A1032,'[1]LISTA ETIQUETAS'!O:X,8,0)),"")</f>
        <v>0.75</v>
      </c>
      <c r="H1032" s="11">
        <f>IFERROR((VLOOKUP(A1032,'[1]LISTA ETIQUETAS'!O:X,9,0)),"")</f>
        <v>1.8</v>
      </c>
      <c r="I1032" s="12">
        <f>IFERROR((VLOOKUP(A1032,'[1]LISTA ETIQUETAS'!O:Y,11,0)),"")</f>
        <v>49371.53</v>
      </c>
      <c r="J1032" s="6">
        <f>VLOOKUP(A1032,'[1]LISTA ETIQUETAS'!$O:$Z,12,0)</f>
        <v>0.35</v>
      </c>
      <c r="K1032" s="12">
        <f t="shared" si="48"/>
        <v>32091.494500000001</v>
      </c>
      <c r="L1032" s="7" t="str">
        <f>IF(VLOOKUP(A1032,'[1]LISTA ETIQUETAS'!O:AB,14,0)="","",(VLOOKUP(A1032,'[1]LISTA ETIQUETAS'!O:AB,14,0)))</f>
        <v/>
      </c>
      <c r="M1032" s="8">
        <f>VLOOKUP(A1032,'[1]LISTA ETIQUETAS'!$O:$BR,56,0)</f>
        <v>0</v>
      </c>
      <c r="N1032" s="9">
        <f t="shared" si="49"/>
        <v>402443</v>
      </c>
      <c r="S1032" s="2">
        <f>_xlfn.XLOOKUP($A1032,'[1]LISTA ETIQUETAS'!$O:$O,'[1]LISTA ETIQUETAS'!H:H,"",0)</f>
        <v>1</v>
      </c>
      <c r="T1032" s="9">
        <f t="shared" si="50"/>
        <v>1</v>
      </c>
      <c r="U1032" s="10" t="str">
        <f>IFERROR((VLOOKUP(A1032,'links de acesso'!A:B,2,0)),"\\192.168.0.4\Produtos\PRODUTO_PRONTA_ENTREGA\static\IMAGENS_PRODUTOS\SEM IMAGEM.jpg")</f>
        <v>\\192.168.0.4\Produtos\PRODUTO_PRONTA_ENTREGA\static\IMAGENS_PRODUTOS\SEM IMAGEM.jpg</v>
      </c>
      <c r="V1032" s="2"/>
    </row>
    <row r="1033" spans="1:22" x14ac:dyDescent="0.25">
      <c r="A1033" s="5">
        <v>411118</v>
      </c>
      <c r="B1033" t="str">
        <f>IFERROR((VLOOKUP(A1033,'[1]LISTA ETIQUETAS'!O:X,3,0)),"PRODUTO SEM ESTOQUE")</f>
        <v>EST MESA JANTAR MONIZ (C/GIR) (ESPINHADA D) (LAM 2 NOGUEIRA)</v>
      </c>
      <c r="C1033" s="10" t="str">
        <f>VLOOKUP(A1033,'[1]LISTA ETIQUETAS'!$O:$BT,57,0)</f>
        <v>CLAMI MESA JANTAR</v>
      </c>
      <c r="D1033" s="10" t="str">
        <f>VLOOKUP(A1033,'[1]LISTA ETIQUETAS'!$O:$BT,58,0)</f>
        <v>MESA JANTAR MONIZ</v>
      </c>
      <c r="E1033" s="11">
        <f>IF(VLOOKUP(A1033,'[1]LISTA ETIQUETAS'!O:W,4,0)="",(VLOOKUP(A1033,'[1]LISTA ETIQUETAS'!O:W,6,0)),(VLOOKUP(A1033,'[1]LISTA ETIQUETAS'!O:W,4,0)))</f>
        <v>1.8</v>
      </c>
      <c r="F1033" s="11">
        <f>IF(VLOOKUP(A1033,'[1]LISTA ETIQUETAS'!O:W,5,0)="",(VLOOKUP(A1033,'[1]LISTA ETIQUETAS'!O:W,7,0)),(VLOOKUP(A1033,'[1]LISTA ETIQUETAS'!O:W,5,0)))</f>
        <v>0</v>
      </c>
      <c r="G1033" s="11">
        <f>IFERROR((VLOOKUP(A1033,'[1]LISTA ETIQUETAS'!O:X,8,0)),"")</f>
        <v>0.75</v>
      </c>
      <c r="H1033" s="11">
        <f>IFERROR((VLOOKUP(A1033,'[1]LISTA ETIQUETAS'!O:X,9,0)),"")</f>
        <v>1.8</v>
      </c>
      <c r="I1033" s="12">
        <f>IFERROR((VLOOKUP(A1033,'[1]LISTA ETIQUETAS'!O:Y,11,0)),"")</f>
        <v>44771.28</v>
      </c>
      <c r="J1033" s="6">
        <f>VLOOKUP(A1033,'[1]LISTA ETIQUETAS'!$O:$Z,12,0)</f>
        <v>0.35</v>
      </c>
      <c r="K1033" s="12">
        <f t="shared" si="48"/>
        <v>29101.332000000002</v>
      </c>
      <c r="L1033" s="7" t="str">
        <f>IF(VLOOKUP(A1033,'[1]LISTA ETIQUETAS'!O:AB,14,0)="","",(VLOOKUP(A1033,'[1]LISTA ETIQUETAS'!O:AB,14,0)))</f>
        <v/>
      </c>
      <c r="M1033" s="8">
        <f>VLOOKUP(A1033,'[1]LISTA ETIQUETAS'!$O:$BR,56,0)</f>
        <v>0</v>
      </c>
      <c r="N1033" s="9">
        <f t="shared" si="49"/>
        <v>411118</v>
      </c>
      <c r="S1033" s="2">
        <f>_xlfn.XLOOKUP($A1033,'[1]LISTA ETIQUETAS'!$O:$O,'[1]LISTA ETIQUETAS'!H:H,"",0)</f>
        <v>1</v>
      </c>
      <c r="T1033" s="9">
        <f t="shared" si="50"/>
        <v>1</v>
      </c>
      <c r="U1033" s="10" t="str">
        <f>IFERROR((VLOOKUP(A1033,'links de acesso'!A:B,2,0)),"\\192.168.0.4\Produtos\PRODUTO_PRONTA_ENTREGA\static\IMAGENS_PRODUTOS\SEM IMAGEM.jpg")</f>
        <v>\\192.168.0.4\Produtos\PRODUTO_PRONTA_ENTREGA\static\IMAGENS_PRODUTOS\SEM IMAGEM.jpg</v>
      </c>
      <c r="V1033" s="2"/>
    </row>
    <row r="1034" spans="1:22" x14ac:dyDescent="0.25">
      <c r="A1034" s="5">
        <v>76865</v>
      </c>
      <c r="B1034" t="str">
        <f>IFERROR((VLOOKUP(A1034,'[1]LISTA ETIQUETAS'!O:X,3,0)),"PRODUTO SEM ESTOQUE")</f>
        <v>EST BASE JANTAR MULTILAMINADA (FREIJO NATURAL)</v>
      </c>
      <c r="C1034" s="10" t="str">
        <f>VLOOKUP(A1034,'[1]LISTA ETIQUETAS'!$O:$BT,57,0)</f>
        <v>CLAMI MESA JANTAR</v>
      </c>
      <c r="D1034" s="10" t="str">
        <f>VLOOKUP(A1034,'[1]LISTA ETIQUETAS'!$O:$BT,58,0)</f>
        <v>MESA JANTAR MULTILAMINADA (FL)</v>
      </c>
      <c r="E1034" s="11">
        <f>IF(VLOOKUP(A1034,'[1]LISTA ETIQUETAS'!O:W,4,0)="",(VLOOKUP(A1034,'[1]LISTA ETIQUETAS'!O:W,6,0)),(VLOOKUP(A1034,'[1]LISTA ETIQUETAS'!O:W,4,0)))</f>
        <v>0.75</v>
      </c>
      <c r="F1034" s="11">
        <f>IF(VLOOKUP(A1034,'[1]LISTA ETIQUETAS'!O:W,5,0)="",(VLOOKUP(A1034,'[1]LISTA ETIQUETAS'!O:W,7,0)),(VLOOKUP(A1034,'[1]LISTA ETIQUETAS'!O:W,5,0)))</f>
        <v>0</v>
      </c>
      <c r="G1034" s="11">
        <f>IFERROR((VLOOKUP(A1034,'[1]LISTA ETIQUETAS'!O:X,8,0)),"")</f>
        <v>0.75</v>
      </c>
      <c r="H1034" s="11">
        <f>IFERROR((VLOOKUP(A1034,'[1]LISTA ETIQUETAS'!O:X,9,0)),"")</f>
        <v>0.75</v>
      </c>
      <c r="I1034" s="12">
        <f>IFERROR((VLOOKUP(A1034,'[1]LISTA ETIQUETAS'!O:Y,11,0)),"")</f>
        <v>5398.76</v>
      </c>
      <c r="J1034" s="6">
        <f>VLOOKUP(A1034,'[1]LISTA ETIQUETAS'!$O:$Z,12,0)</f>
        <v>0.75</v>
      </c>
      <c r="K1034" s="12">
        <f t="shared" si="48"/>
        <v>1349.69</v>
      </c>
      <c r="L1034" s="7" t="str">
        <f>IF(VLOOKUP(A1034,'[1]LISTA ETIQUETAS'!O:AB,14,0)="","",(VLOOKUP(A1034,'[1]LISTA ETIQUETAS'!O:AB,14,0)))</f>
        <v/>
      </c>
      <c r="M1034" s="8">
        <f>VLOOKUP(A1034,'[1]LISTA ETIQUETAS'!$O:$BR,56,0)</f>
        <v>0</v>
      </c>
      <c r="N1034" s="9">
        <f t="shared" si="49"/>
        <v>76865</v>
      </c>
      <c r="S1034" s="2">
        <f>_xlfn.XLOOKUP($A1034,'[1]LISTA ETIQUETAS'!$O:$O,'[1]LISTA ETIQUETAS'!H:H,"",0)</f>
        <v>1</v>
      </c>
      <c r="T1034" s="9">
        <f t="shared" si="50"/>
        <v>1</v>
      </c>
      <c r="U1034" s="10" t="str">
        <f>IFERROR((VLOOKUP(A1034,'links de acesso'!A:B,2,0)),"\\192.168.0.4\Produtos\PRODUTO_PRONTA_ENTREGA\static\IMAGENS_PRODUTOS\SEM IMAGEM.jpg")</f>
        <v>\\192.168.0.4\Produtos\PRODUTO_PRONTA_ENTREGA\static\IMAGENS_PRODUTOS\MESA JANTAR (BASE) MULTILAMINADA_76865.jpg</v>
      </c>
      <c r="V1034" s="2"/>
    </row>
    <row r="1035" spans="1:22" x14ac:dyDescent="0.25">
      <c r="A1035" s="5">
        <v>387720</v>
      </c>
      <c r="B1035" t="str">
        <f>IFERROR((VLOOKUP(A1035,'[1]LISTA ETIQUETAS'!O:X,3,0)),"PRODUTO SEM ESTOQUE")</f>
        <v>EST MESA JANTAR ORIENTE TEKA (TP LAM NOG) BS NOG/MTZ PRETO</v>
      </c>
      <c r="C1035" s="10" t="str">
        <f>VLOOKUP(A1035,'[1]LISTA ETIQUETAS'!$O:$BT,57,0)</f>
        <v>CLAMI MESA JANTAR</v>
      </c>
      <c r="D1035" s="10" t="str">
        <f>VLOOKUP(A1035,'[1]LISTA ETIQUETAS'!$O:$BT,58,0)</f>
        <v>MESA JANTAR ORIENTE</v>
      </c>
      <c r="E1035" s="11">
        <f>IF(VLOOKUP(A1035,'[1]LISTA ETIQUETAS'!O:W,4,0)="",(VLOOKUP(A1035,'[1]LISTA ETIQUETAS'!O:W,6,0)),(VLOOKUP(A1035,'[1]LISTA ETIQUETAS'!O:W,4,0)))</f>
        <v>2.78</v>
      </c>
      <c r="F1035" s="11">
        <f>IF(VLOOKUP(A1035,'[1]LISTA ETIQUETAS'!O:W,5,0)="",(VLOOKUP(A1035,'[1]LISTA ETIQUETAS'!O:W,7,0)),(VLOOKUP(A1035,'[1]LISTA ETIQUETAS'!O:W,5,0)))</f>
        <v>1.2</v>
      </c>
      <c r="G1035" s="11">
        <f>IFERROR((VLOOKUP(A1035,'[1]LISTA ETIQUETAS'!O:X,8,0)),"")</f>
        <v>0.76</v>
      </c>
      <c r="H1035" s="11">
        <f>IFERROR((VLOOKUP(A1035,'[1]LISTA ETIQUETAS'!O:X,9,0)),"")</f>
        <v>0</v>
      </c>
      <c r="I1035" s="12">
        <f>IFERROR((VLOOKUP(A1035,'[1]LISTA ETIQUETAS'!O:Y,11,0)),"")</f>
        <v>26717.200000000001</v>
      </c>
      <c r="J1035" s="6">
        <f>VLOOKUP(A1035,'[1]LISTA ETIQUETAS'!$O:$Z,12,0)</f>
        <v>0.35</v>
      </c>
      <c r="K1035" s="12">
        <f t="shared" si="48"/>
        <v>17366.18</v>
      </c>
      <c r="L1035" s="7" t="str">
        <f>IF(VLOOKUP(A1035,'[1]LISTA ETIQUETAS'!O:AB,14,0)="","",(VLOOKUP(A1035,'[1]LISTA ETIQUETAS'!O:AB,14,0)))</f>
        <v/>
      </c>
      <c r="M1035" s="8">
        <f>VLOOKUP(A1035,'[1]LISTA ETIQUETAS'!$O:$BR,56,0)</f>
        <v>0</v>
      </c>
      <c r="N1035" s="9">
        <f t="shared" si="49"/>
        <v>387720</v>
      </c>
      <c r="S1035" s="2">
        <f>_xlfn.XLOOKUP($A1035,'[1]LISTA ETIQUETAS'!$O:$O,'[1]LISTA ETIQUETAS'!H:H,"",0)</f>
        <v>1</v>
      </c>
      <c r="T1035" s="9">
        <f t="shared" si="50"/>
        <v>1</v>
      </c>
      <c r="U1035" s="10" t="str">
        <f>IFERROR((VLOOKUP(A1035,'links de acesso'!A:B,2,0)),"\\192.168.0.4\Produtos\PRODUTO_PRONTA_ENTREGA\static\IMAGENS_PRODUTOS\SEM IMAGEM.jpg")</f>
        <v>\\192.168.0.4\Produtos\PRODUTO_PRONTA_ENTREGA\static\IMAGENS_PRODUTOS\SEM IMAGEM.jpg</v>
      </c>
      <c r="V1035" s="2"/>
    </row>
    <row r="1036" spans="1:22" x14ac:dyDescent="0.25">
      <c r="A1036" s="5">
        <v>307837</v>
      </c>
      <c r="B1036" t="str">
        <f>IFERROR((VLOOKUP(A1036,'[1]LISTA ETIQUETAS'!O:X,3,0)),"PRODUTO SEM ESTOQUE")</f>
        <v>EST TAMPO MARMORE (F9025) (RETO/CHANF) (G3 VITORIA R LEVIG)</v>
      </c>
      <c r="C1036" s="10" t="str">
        <f>VLOOKUP(A1036,'[1]LISTA ETIQUETAS'!$O:$BT,57,0)</f>
        <v>CLAMI MESA JANTAR</v>
      </c>
      <c r="D1036" s="10" t="str">
        <f>VLOOKUP(A1036,'[1]LISTA ETIQUETAS'!$O:$BT,58,0)</f>
        <v>MESA JANTAR PREMIUM</v>
      </c>
      <c r="E1036" s="11">
        <f>IF(VLOOKUP(A1036,'[1]LISTA ETIQUETAS'!O:W,4,0)="",(VLOOKUP(A1036,'[1]LISTA ETIQUETAS'!O:W,6,0)),(VLOOKUP(A1036,'[1]LISTA ETIQUETAS'!O:W,4,0)))</f>
        <v>3</v>
      </c>
      <c r="F1036" s="11">
        <f>IF(VLOOKUP(A1036,'[1]LISTA ETIQUETAS'!O:W,5,0)="",(VLOOKUP(A1036,'[1]LISTA ETIQUETAS'!O:W,7,0)),(VLOOKUP(A1036,'[1]LISTA ETIQUETAS'!O:W,5,0)))</f>
        <v>1.2</v>
      </c>
      <c r="G1036" s="11">
        <f>IFERROR((VLOOKUP(A1036,'[1]LISTA ETIQUETAS'!O:X,8,0)),"")</f>
        <v>0.02</v>
      </c>
      <c r="H1036" s="11">
        <f>IFERROR((VLOOKUP(A1036,'[1]LISTA ETIQUETAS'!O:X,9,0)),"")</f>
        <v>0</v>
      </c>
      <c r="I1036" s="12">
        <f>IFERROR((VLOOKUP(A1036,'[1]LISTA ETIQUETAS'!O:Y,11,0)),"")</f>
        <v>97654.11599999998</v>
      </c>
      <c r="J1036" s="6">
        <f>VLOOKUP(A1036,'[1]LISTA ETIQUETAS'!$O:$Z,12,0)</f>
        <v>0.35</v>
      </c>
      <c r="K1036" s="12">
        <f t="shared" si="48"/>
        <v>63475.175399999986</v>
      </c>
      <c r="L1036" s="7" t="str">
        <f>IF(VLOOKUP(A1036,'[1]LISTA ETIQUETAS'!O:AB,14,0)="","",(VLOOKUP(A1036,'[1]LISTA ETIQUETAS'!O:AB,14,0)))</f>
        <v>C</v>
      </c>
      <c r="M1036" s="8" t="str">
        <f>VLOOKUP(A1036,'[1]LISTA ETIQUETAS'!$O:$BR,56,0)</f>
        <v>307837 | 307836</v>
      </c>
      <c r="N1036" s="9" t="str">
        <f t="shared" si="49"/>
        <v>307837 | 307836</v>
      </c>
      <c r="S1036" s="2">
        <f>_xlfn.XLOOKUP($A1036,'[1]LISTA ETIQUETAS'!$O:$O,'[1]LISTA ETIQUETAS'!H:H,"",0)</f>
        <v>1</v>
      </c>
      <c r="T1036" s="9">
        <f t="shared" si="50"/>
        <v>1</v>
      </c>
      <c r="U1036" s="10" t="str">
        <f>IFERROR((VLOOKUP(A1036,'links de acesso'!A:B,2,0)),"\\192.168.0.4\Produtos\PRODUTO_PRONTA_ENTREGA\static\IMAGENS_PRODUTOS\SEM IMAGEM.jpg")</f>
        <v>\\192.168.0.4\Produtos\PRODUTO_PRONTA_ENTREGA\static\IMAGENS_PRODUTOS\SEM IMAGEM.jpg</v>
      </c>
      <c r="V1036" s="2"/>
    </row>
    <row r="1037" spans="1:22" x14ac:dyDescent="0.25">
      <c r="A1037" s="5">
        <v>307836</v>
      </c>
      <c r="B1037" t="str">
        <f>IFERROR((VLOOKUP(A1037,'[1]LISTA ETIQUETAS'!O:X,3,0)),"PRODUTO SEM ESTOQUE")</f>
        <v>EST BASE JANTAR PREMIUM (BASE PINTURA PRETO FOSCO)</v>
      </c>
      <c r="C1037" s="10" t="str">
        <f>VLOOKUP(A1037,'[1]LISTA ETIQUETAS'!$O:$BT,57,0)</f>
        <v>CLAMI MESA JANTAR</v>
      </c>
      <c r="D1037" s="10" t="str">
        <f>VLOOKUP(A1037,'[1]LISTA ETIQUETAS'!$O:$BT,58,0)</f>
        <v>MESA JANTAR PREMIUM</v>
      </c>
      <c r="E1037" s="11">
        <f>IF(VLOOKUP(A1037,'[1]LISTA ETIQUETAS'!O:W,4,0)="",(VLOOKUP(A1037,'[1]LISTA ETIQUETAS'!O:W,6,0)),(VLOOKUP(A1037,'[1]LISTA ETIQUETAS'!O:W,4,0)))</f>
        <v>3</v>
      </c>
      <c r="F1037" s="11">
        <f>IF(VLOOKUP(A1037,'[1]LISTA ETIQUETAS'!O:W,5,0)="",(VLOOKUP(A1037,'[1]LISTA ETIQUETAS'!O:W,7,0)),(VLOOKUP(A1037,'[1]LISTA ETIQUETAS'!O:W,5,0)))</f>
        <v>1.2</v>
      </c>
      <c r="G1037" s="11">
        <f>IFERROR((VLOOKUP(A1037,'[1]LISTA ETIQUETAS'!O:X,8,0)),"")</f>
        <v>0.76</v>
      </c>
      <c r="H1037" s="11">
        <f>IFERROR((VLOOKUP(A1037,'[1]LISTA ETIQUETAS'!O:X,9,0)),"")</f>
        <v>0</v>
      </c>
      <c r="I1037" s="12">
        <f>IFERROR((VLOOKUP(A1037,'[1]LISTA ETIQUETAS'!O:Y,11,0)),"")</f>
        <v>97654.11599999998</v>
      </c>
      <c r="J1037" s="6">
        <f>VLOOKUP(A1037,'[1]LISTA ETIQUETAS'!$O:$Z,12,0)</f>
        <v>0.35</v>
      </c>
      <c r="K1037" s="12">
        <f t="shared" si="48"/>
        <v>63475.175399999986</v>
      </c>
      <c r="L1037" s="7" t="str">
        <f>IF(VLOOKUP(A1037,'[1]LISTA ETIQUETAS'!O:AB,14,0)="","",(VLOOKUP(A1037,'[1]LISTA ETIQUETAS'!O:AB,14,0)))</f>
        <v>C</v>
      </c>
      <c r="M1037" s="8" t="str">
        <f>VLOOKUP(A1037,'[1]LISTA ETIQUETAS'!$O:$BR,56,0)</f>
        <v>307837 | 307836</v>
      </c>
      <c r="N1037" s="9" t="str">
        <f t="shared" si="49"/>
        <v>307837 | 307836</v>
      </c>
      <c r="S1037" s="2">
        <f>_xlfn.XLOOKUP($A1037,'[1]LISTA ETIQUETAS'!$O:$O,'[1]LISTA ETIQUETAS'!H:H,"",0)</f>
        <v>1</v>
      </c>
      <c r="T1037" s="9">
        <f t="shared" si="50"/>
        <v>1</v>
      </c>
      <c r="U1037" s="10" t="str">
        <f>IFERROR((VLOOKUP(A1037,'links de acesso'!A:B,2,0)),"\\192.168.0.4\Produtos\PRODUTO_PRONTA_ENTREGA\static\IMAGENS_PRODUTOS\SEM IMAGEM.jpg")</f>
        <v>\\192.168.0.4\Produtos\PRODUTO_PRONTA_ENTREGA\static\IMAGENS_PRODUTOS\SEM IMAGEM.jpg</v>
      </c>
      <c r="V1037" s="2"/>
    </row>
    <row r="1038" spans="1:22" x14ac:dyDescent="0.25">
      <c r="A1038" s="5">
        <v>261383</v>
      </c>
      <c r="B1038" t="str">
        <f>IFERROR((VLOOKUP(A1038,'[1]LISTA ETIQUETAS'!O:X,3,0)),"PRODUTO SEM ESTOQUE")</f>
        <v>EST MESA JANTAR PREMIUM (LAMINA A3 P FERRO COMP) BS PRET FSC</v>
      </c>
      <c r="C1038" s="10" t="str">
        <f>VLOOKUP(A1038,'[1]LISTA ETIQUETAS'!$O:$BT,57,0)</f>
        <v>CLAMI MESA JANTAR</v>
      </c>
      <c r="D1038" s="10" t="str">
        <f>VLOOKUP(A1038,'[1]LISTA ETIQUETAS'!$O:$BT,58,0)</f>
        <v>MESA JANTAR PREMIUM</v>
      </c>
      <c r="E1038" s="11">
        <f>IF(VLOOKUP(A1038,'[1]LISTA ETIQUETAS'!O:W,4,0)="",(VLOOKUP(A1038,'[1]LISTA ETIQUETAS'!O:W,6,0)),(VLOOKUP(A1038,'[1]LISTA ETIQUETAS'!O:W,4,0)))</f>
        <v>3</v>
      </c>
      <c r="F1038" s="11">
        <f>IF(VLOOKUP(A1038,'[1]LISTA ETIQUETAS'!O:W,5,0)="",(VLOOKUP(A1038,'[1]LISTA ETIQUETAS'!O:W,7,0)),(VLOOKUP(A1038,'[1]LISTA ETIQUETAS'!O:W,5,0)))</f>
        <v>1.2</v>
      </c>
      <c r="G1038" s="11">
        <f>IFERROR((VLOOKUP(A1038,'[1]LISTA ETIQUETAS'!O:X,8,0)),"")</f>
        <v>0.76</v>
      </c>
      <c r="H1038" s="11">
        <f>IFERROR((VLOOKUP(A1038,'[1]LISTA ETIQUETAS'!O:X,9,0)),"")</f>
        <v>0</v>
      </c>
      <c r="I1038" s="12">
        <f>IFERROR((VLOOKUP(A1038,'[1]LISTA ETIQUETAS'!O:Y,11,0)),"")</f>
        <v>59702.18</v>
      </c>
      <c r="J1038" s="6">
        <f>VLOOKUP(A1038,'[1]LISTA ETIQUETAS'!$O:$Z,12,0)</f>
        <v>0.5</v>
      </c>
      <c r="K1038" s="12">
        <f t="shared" si="48"/>
        <v>29851.09</v>
      </c>
      <c r="L1038" s="7" t="str">
        <f>IF(VLOOKUP(A1038,'[1]LISTA ETIQUETAS'!O:AB,14,0)="","",(VLOOKUP(A1038,'[1]LISTA ETIQUETAS'!O:AB,14,0)))</f>
        <v/>
      </c>
      <c r="M1038" s="8">
        <f>VLOOKUP(A1038,'[1]LISTA ETIQUETAS'!$O:$BR,56,0)</f>
        <v>0</v>
      </c>
      <c r="N1038" s="9">
        <f t="shared" si="49"/>
        <v>261383</v>
      </c>
      <c r="S1038" s="2">
        <f>_xlfn.XLOOKUP($A1038,'[1]LISTA ETIQUETAS'!$O:$O,'[1]LISTA ETIQUETAS'!H:H,"",0)</f>
        <v>1</v>
      </c>
      <c r="T1038" s="9">
        <f t="shared" si="50"/>
        <v>1</v>
      </c>
      <c r="U1038" s="10" t="str">
        <f>IFERROR((VLOOKUP(A1038,'links de acesso'!A:B,2,0)),"\\192.168.0.4\Produtos\PRODUTO_PRONTA_ENTREGA\static\IMAGENS_PRODUTOS\SEM IMAGEM.jpg")</f>
        <v>\\192.168.0.4\Produtos\PRODUTO_PRONTA_ENTREGA\static\IMAGENS_PRODUTOS\MESA JANTAR PREMIUM_261383.jpg</v>
      </c>
      <c r="V1038" s="2"/>
    </row>
    <row r="1039" spans="1:22" x14ac:dyDescent="0.25">
      <c r="A1039" s="5">
        <v>217341</v>
      </c>
      <c r="B1039" t="str">
        <f>IFERROR((VLOOKUP(A1039,'[1]LISTA ETIQUETAS'!O:X,3,0)),"PRODUTO SEM ESTOQUE")</f>
        <v>EST TAMPO MESA JANTAR QUADRATTA (MAD A CINAMOMO 03)</v>
      </c>
      <c r="C1039" s="10" t="str">
        <f>VLOOKUP(A1039,'[1]LISTA ETIQUETAS'!$O:$BT,57,0)</f>
        <v>CLAMI MESA JANTAR</v>
      </c>
      <c r="D1039" s="10" t="str">
        <f>VLOOKUP(A1039,'[1]LISTA ETIQUETAS'!$O:$BT,58,0)</f>
        <v>MESA JANTAR QUADRATTA (FL)</v>
      </c>
      <c r="E1039" s="11">
        <f>IF(VLOOKUP(A1039,'[1]LISTA ETIQUETAS'!O:W,4,0)="",(VLOOKUP(A1039,'[1]LISTA ETIQUETAS'!O:W,6,0)),(VLOOKUP(A1039,'[1]LISTA ETIQUETAS'!O:W,4,0)))</f>
        <v>1</v>
      </c>
      <c r="F1039" s="11">
        <f>IF(VLOOKUP(A1039,'[1]LISTA ETIQUETAS'!O:W,5,0)="",(VLOOKUP(A1039,'[1]LISTA ETIQUETAS'!O:W,7,0)),(VLOOKUP(A1039,'[1]LISTA ETIQUETAS'!O:W,5,0)))</f>
        <v>0</v>
      </c>
      <c r="G1039" s="11">
        <f>IFERROR((VLOOKUP(A1039,'[1]LISTA ETIQUETAS'!O:X,8,0)),"")</f>
        <v>0</v>
      </c>
      <c r="H1039" s="11">
        <f>IFERROR((VLOOKUP(A1039,'[1]LISTA ETIQUETAS'!O:X,9,0)),"")</f>
        <v>1</v>
      </c>
      <c r="I1039" s="12">
        <f>IFERROR((VLOOKUP(A1039,'[1]LISTA ETIQUETAS'!O:Y,11,0)),"")</f>
        <v>4722.28</v>
      </c>
      <c r="J1039" s="6">
        <f>VLOOKUP(A1039,'[1]LISTA ETIQUETAS'!$O:$Z,12,0)</f>
        <v>0.5</v>
      </c>
      <c r="K1039" s="12">
        <f t="shared" si="48"/>
        <v>2361.14</v>
      </c>
      <c r="L1039" s="7" t="str">
        <f>IF(VLOOKUP(A1039,'[1]LISTA ETIQUETAS'!O:AB,14,0)="","",(VLOOKUP(A1039,'[1]LISTA ETIQUETAS'!O:AB,14,0)))</f>
        <v/>
      </c>
      <c r="M1039" s="8">
        <f>VLOOKUP(A1039,'[1]LISTA ETIQUETAS'!$O:$BR,56,0)</f>
        <v>0</v>
      </c>
      <c r="N1039" s="9">
        <f t="shared" si="49"/>
        <v>217341</v>
      </c>
      <c r="S1039" s="2">
        <f>_xlfn.XLOOKUP($A1039,'[1]LISTA ETIQUETAS'!$O:$O,'[1]LISTA ETIQUETAS'!H:H,"",0)</f>
        <v>1</v>
      </c>
      <c r="T1039" s="9">
        <f t="shared" si="50"/>
        <v>1</v>
      </c>
      <c r="U1039" s="10" t="str">
        <f>IFERROR((VLOOKUP(A1039,'links de acesso'!A:B,2,0)),"\\192.168.0.4\Produtos\PRODUTO_PRONTA_ENTREGA\static\IMAGENS_PRODUTOS\SEM IMAGEM.jpg")</f>
        <v>\\192.168.0.4\Produtos\PRODUTO_PRONTA_ENTREGA\static\IMAGENS_PRODUTOS\SEM IMAGEM.jpg</v>
      </c>
      <c r="V1039" s="2"/>
    </row>
    <row r="1040" spans="1:22" x14ac:dyDescent="0.25">
      <c r="A1040" s="5">
        <v>154009</v>
      </c>
      <c r="B1040" t="str">
        <f>IFERROR((VLOOKUP(A1040,'[1]LISTA ETIQUETAS'!O:X,3,0)),"PRODUTO SEM ESTOQUE")</f>
        <v>EST MESA JANTAR RAIZES (CATUABA AVELUDADA) (PES LATAO)</v>
      </c>
      <c r="C1040" s="10" t="str">
        <f>VLOOKUP(A1040,'[1]LISTA ETIQUETAS'!$O:$BT,57,0)</f>
        <v>CLAMI MESA JANTAR</v>
      </c>
      <c r="D1040" s="10" t="str">
        <f>VLOOKUP(A1040,'[1]LISTA ETIQUETAS'!$O:$BT,58,0)</f>
        <v>MESA JANTAR RAIZES (FL)</v>
      </c>
      <c r="E1040" s="11">
        <f>IF(VLOOKUP(A1040,'[1]LISTA ETIQUETAS'!O:W,4,0)="",(VLOOKUP(A1040,'[1]LISTA ETIQUETAS'!O:W,6,0)),(VLOOKUP(A1040,'[1]LISTA ETIQUETAS'!O:W,4,0)))</f>
        <v>2.8</v>
      </c>
      <c r="F1040" s="11">
        <f>IF(VLOOKUP(A1040,'[1]LISTA ETIQUETAS'!O:W,5,0)="",(VLOOKUP(A1040,'[1]LISTA ETIQUETAS'!O:W,7,0)),(VLOOKUP(A1040,'[1]LISTA ETIQUETAS'!O:W,5,0)))</f>
        <v>1.2</v>
      </c>
      <c r="G1040" s="11">
        <f>IFERROR((VLOOKUP(A1040,'[1]LISTA ETIQUETAS'!O:X,8,0)),"")</f>
        <v>0.75</v>
      </c>
      <c r="H1040" s="11">
        <f>IFERROR((VLOOKUP(A1040,'[1]LISTA ETIQUETAS'!O:X,9,0)),"")</f>
        <v>0</v>
      </c>
      <c r="I1040" s="12">
        <f>IFERROR((VLOOKUP(A1040,'[1]LISTA ETIQUETAS'!O:Y,11,0)),"")</f>
        <v>44491.38</v>
      </c>
      <c r="J1040" s="6">
        <f>VLOOKUP(A1040,'[1]LISTA ETIQUETAS'!$O:$Z,12,0)</f>
        <v>0.7</v>
      </c>
      <c r="K1040" s="12">
        <f t="shared" si="48"/>
        <v>13347.414000000001</v>
      </c>
      <c r="L1040" s="7" t="str">
        <f>IF(VLOOKUP(A1040,'[1]LISTA ETIQUETAS'!O:AB,14,0)="","",(VLOOKUP(A1040,'[1]LISTA ETIQUETAS'!O:AB,14,0)))</f>
        <v/>
      </c>
      <c r="M1040" s="8">
        <f>VLOOKUP(A1040,'[1]LISTA ETIQUETAS'!$O:$BR,56,0)</f>
        <v>0</v>
      </c>
      <c r="N1040" s="9">
        <f t="shared" si="49"/>
        <v>154009</v>
      </c>
      <c r="S1040" s="2">
        <f>_xlfn.XLOOKUP($A1040,'[1]LISTA ETIQUETAS'!$O:$O,'[1]LISTA ETIQUETAS'!H:H,"",0)</f>
        <v>1</v>
      </c>
      <c r="T1040" s="9">
        <f t="shared" si="50"/>
        <v>1</v>
      </c>
      <c r="U1040" s="10" t="str">
        <f>IFERROR((VLOOKUP(A1040,'links de acesso'!A:B,2,0)),"\\192.168.0.4\Produtos\PRODUTO_PRONTA_ENTREGA\static\IMAGENS_PRODUTOS\SEM IMAGEM.jpg")</f>
        <v>\\192.168.0.4\Produtos\PRODUTO_PRONTA_ENTREGA\static\IMAGENS_PRODUTOS\MESA JANTAR RAIZES_154009.jpg</v>
      </c>
      <c r="V1040" s="2"/>
    </row>
    <row r="1041" spans="1:22" x14ac:dyDescent="0.25">
      <c r="A1041" s="5">
        <v>179265</v>
      </c>
      <c r="B1041" t="str">
        <f>IFERROR((VLOOKUP(A1041,'[1]LISTA ETIQUETAS'!O:X,3,0)),"PRODUTO SEM ESTOQUE")</f>
        <v>EST MESA JANTAR REDE (BASE POLISTER F100)</v>
      </c>
      <c r="C1041" s="10" t="str">
        <f>VLOOKUP(A1041,'[1]LISTA ETIQUETAS'!$O:$BT,57,0)</f>
        <v>CLAMI MESA JANTAR</v>
      </c>
      <c r="D1041" s="10" t="str">
        <f>VLOOKUP(A1041,'[1]LISTA ETIQUETAS'!$O:$BT,58,0)</f>
        <v>MESA JANTAR REDE (FL)</v>
      </c>
      <c r="E1041" s="11">
        <f>IF(VLOOKUP(A1041,'[1]LISTA ETIQUETAS'!O:W,4,0)="",(VLOOKUP(A1041,'[1]LISTA ETIQUETAS'!O:W,6,0)),(VLOOKUP(A1041,'[1]LISTA ETIQUETAS'!O:W,4,0)))</f>
        <v>2.0499999999999998</v>
      </c>
      <c r="F1041" s="11">
        <f>IF(VLOOKUP(A1041,'[1]LISTA ETIQUETAS'!O:W,5,0)="",(VLOOKUP(A1041,'[1]LISTA ETIQUETAS'!O:W,7,0)),(VLOOKUP(A1041,'[1]LISTA ETIQUETAS'!O:W,5,0)))</f>
        <v>0.5</v>
      </c>
      <c r="G1041" s="11">
        <f>IFERROR((VLOOKUP(A1041,'[1]LISTA ETIQUETAS'!O:X,8,0)),"")</f>
        <v>0.76</v>
      </c>
      <c r="H1041" s="11">
        <f>IFERROR((VLOOKUP(A1041,'[1]LISTA ETIQUETAS'!O:X,9,0)),"")</f>
        <v>0</v>
      </c>
      <c r="I1041" s="12">
        <f>IFERROR((VLOOKUP(A1041,'[1]LISTA ETIQUETAS'!O:Y,11,0)),"")</f>
        <v>24915.66</v>
      </c>
      <c r="J1041" s="6">
        <f>VLOOKUP(A1041,'[1]LISTA ETIQUETAS'!$O:$Z,12,0)</f>
        <v>0.85</v>
      </c>
      <c r="K1041" s="12">
        <f t="shared" si="48"/>
        <v>3737.349000000002</v>
      </c>
      <c r="L1041" s="7" t="str">
        <f>IF(VLOOKUP(A1041,'[1]LISTA ETIQUETAS'!O:AB,14,0)="","",(VLOOKUP(A1041,'[1]LISTA ETIQUETAS'!O:AB,14,0)))</f>
        <v/>
      </c>
      <c r="M1041" s="8">
        <f>VLOOKUP(A1041,'[1]LISTA ETIQUETAS'!$O:$BR,56,0)</f>
        <v>0</v>
      </c>
      <c r="N1041" s="9">
        <f t="shared" si="49"/>
        <v>179265</v>
      </c>
      <c r="S1041" s="2">
        <f>_xlfn.XLOOKUP($A1041,'[1]LISTA ETIQUETAS'!$O:$O,'[1]LISTA ETIQUETAS'!H:H,"",0)</f>
        <v>2</v>
      </c>
      <c r="T1041" s="9">
        <f t="shared" si="50"/>
        <v>2</v>
      </c>
      <c r="U1041" s="10" t="str">
        <f>IFERROR((VLOOKUP(A1041,'links de acesso'!A:B,2,0)),"\\192.168.0.4\Produtos\PRODUTO_PRONTA_ENTREGA\static\IMAGENS_PRODUTOS\SEM IMAGEM.jpg")</f>
        <v>\\192.168.0.4\Produtos\PRODUTO_PRONTA_ENTREGA\static\IMAGENS_PRODUTOS\MESA JANTAR (BASE) REDE_179265.jpg</v>
      </c>
      <c r="V1041" s="2"/>
    </row>
    <row r="1042" spans="1:22" x14ac:dyDescent="0.25">
      <c r="A1042" s="5">
        <v>129366</v>
      </c>
      <c r="B1042" t="str">
        <f>IFERROR((VLOOKUP(A1042,'[1]LISTA ETIQUETAS'!O:X,3,0)),"PRODUTO SEM ESTOQUE")</f>
        <v>EST MESA JANTAR SAARINEN (MARMOME CARRARA GIOIA) PINT BRANCA</v>
      </c>
      <c r="C1042" s="10" t="str">
        <f>VLOOKUP(A1042,'[1]LISTA ETIQUETAS'!$O:$BT,57,0)</f>
        <v>CLAMI MESA JANTAR</v>
      </c>
      <c r="D1042" s="10" t="str">
        <f>VLOOKUP(A1042,'[1]LISTA ETIQUETAS'!$O:$BT,58,0)</f>
        <v>MESA JANTAR SAARINEN</v>
      </c>
      <c r="E1042" s="11">
        <f>IF(VLOOKUP(A1042,'[1]LISTA ETIQUETAS'!O:W,4,0)="",(VLOOKUP(A1042,'[1]LISTA ETIQUETAS'!O:W,6,0)),(VLOOKUP(A1042,'[1]LISTA ETIQUETAS'!O:W,4,0)))</f>
        <v>0.9</v>
      </c>
      <c r="F1042" s="11">
        <f>IF(VLOOKUP(A1042,'[1]LISTA ETIQUETAS'!O:W,5,0)="",(VLOOKUP(A1042,'[1]LISTA ETIQUETAS'!O:W,7,0)),(VLOOKUP(A1042,'[1]LISTA ETIQUETAS'!O:W,5,0)))</f>
        <v>0</v>
      </c>
      <c r="G1042" s="11">
        <f>IFERROR((VLOOKUP(A1042,'[1]LISTA ETIQUETAS'!O:X,8,0)),"")</f>
        <v>0.75</v>
      </c>
      <c r="H1042" s="11">
        <f>IFERROR((VLOOKUP(A1042,'[1]LISTA ETIQUETAS'!O:X,9,0)),"")</f>
        <v>0.9</v>
      </c>
      <c r="I1042" s="12">
        <f>IFERROR((VLOOKUP(A1042,'[1]LISTA ETIQUETAS'!O:Y,11,0)),"")</f>
        <v>21610.799999999999</v>
      </c>
      <c r="J1042" s="6">
        <f>VLOOKUP(A1042,'[1]LISTA ETIQUETAS'!$O:$Z,12,0)</f>
        <v>0.5</v>
      </c>
      <c r="K1042" s="12">
        <f t="shared" si="48"/>
        <v>10805.4</v>
      </c>
      <c r="L1042" s="7" t="str">
        <f>IF(VLOOKUP(A1042,'[1]LISTA ETIQUETAS'!O:AB,14,0)="","",(VLOOKUP(A1042,'[1]LISTA ETIQUETAS'!O:AB,14,0)))</f>
        <v/>
      </c>
      <c r="M1042" s="8">
        <f>VLOOKUP(A1042,'[1]LISTA ETIQUETAS'!$O:$BR,56,0)</f>
        <v>0</v>
      </c>
      <c r="N1042" s="9">
        <f t="shared" si="49"/>
        <v>129366</v>
      </c>
      <c r="S1042" s="2">
        <f>_xlfn.XLOOKUP($A1042,'[1]LISTA ETIQUETAS'!$O:$O,'[1]LISTA ETIQUETAS'!H:H,"",0)</f>
        <v>1</v>
      </c>
      <c r="T1042" s="9">
        <f t="shared" si="50"/>
        <v>1</v>
      </c>
      <c r="U1042" s="10" t="str">
        <f>IFERROR((VLOOKUP(A1042,'links de acesso'!A:B,2,0)),"\\192.168.0.4\Produtos\PRODUTO_PRONTA_ENTREGA\static\IMAGENS_PRODUTOS\SEM IMAGEM.jpg")</f>
        <v>\\192.168.0.4\Produtos\PRODUTO_PRONTA_ENTREGA\static\IMAGENS_PRODUTOS\MESA JANTAR SAARINEN_129366.jpg</v>
      </c>
      <c r="V1042" s="2"/>
    </row>
    <row r="1043" spans="1:22" x14ac:dyDescent="0.25">
      <c r="A1043" s="5">
        <v>275021</v>
      </c>
      <c r="B1043" t="str">
        <f>IFERROR((VLOOKUP(A1043,'[1]LISTA ETIQUETAS'!O:X,3,0)),"PRODUTO SEM ESTOQUE")</f>
        <v>EST MESA JANTAR TRIBECA (TP/BS NOGUEIRA) DETALHE MTZ OXI</v>
      </c>
      <c r="C1043" s="10" t="str">
        <f>VLOOKUP(A1043,'[1]LISTA ETIQUETAS'!$O:$BT,57,0)</f>
        <v>CLAMI MESA JANTAR</v>
      </c>
      <c r="D1043" s="10" t="str">
        <f>VLOOKUP(A1043,'[1]LISTA ETIQUETAS'!$O:$BT,58,0)</f>
        <v>MESA JANTAR TRIBECA (FL)</v>
      </c>
      <c r="E1043" s="11">
        <f>IF(VLOOKUP(A1043,'[1]LISTA ETIQUETAS'!O:W,4,0)="",(VLOOKUP(A1043,'[1]LISTA ETIQUETAS'!O:W,6,0)),(VLOOKUP(A1043,'[1]LISTA ETIQUETAS'!O:W,4,0)))</f>
        <v>2.7</v>
      </c>
      <c r="F1043" s="11">
        <f>IF(VLOOKUP(A1043,'[1]LISTA ETIQUETAS'!O:W,5,0)="",(VLOOKUP(A1043,'[1]LISTA ETIQUETAS'!O:W,7,0)),(VLOOKUP(A1043,'[1]LISTA ETIQUETAS'!O:W,5,0)))</f>
        <v>1.2</v>
      </c>
      <c r="G1043" s="11">
        <f>IFERROR((VLOOKUP(A1043,'[1]LISTA ETIQUETAS'!O:X,8,0)),"")</f>
        <v>0.75</v>
      </c>
      <c r="H1043" s="11">
        <f>IFERROR((VLOOKUP(A1043,'[1]LISTA ETIQUETAS'!O:X,9,0)),"")</f>
        <v>0</v>
      </c>
      <c r="I1043" s="12">
        <f>IFERROR((VLOOKUP(A1043,'[1]LISTA ETIQUETAS'!O:Y,11,0)),"")</f>
        <v>53412.44</v>
      </c>
      <c r="J1043" s="6">
        <f>VLOOKUP(A1043,'[1]LISTA ETIQUETAS'!$O:$Z,12,0)</f>
        <v>0.65</v>
      </c>
      <c r="K1043" s="12">
        <f t="shared" si="48"/>
        <v>18694.353999999999</v>
      </c>
      <c r="L1043" s="7" t="str">
        <f>IF(VLOOKUP(A1043,'[1]LISTA ETIQUETAS'!O:AB,14,0)="","",(VLOOKUP(A1043,'[1]LISTA ETIQUETAS'!O:AB,14,0)))</f>
        <v/>
      </c>
      <c r="M1043" s="8">
        <f>VLOOKUP(A1043,'[1]LISTA ETIQUETAS'!$O:$BR,56,0)</f>
        <v>0</v>
      </c>
      <c r="N1043" s="9">
        <f t="shared" si="49"/>
        <v>275021</v>
      </c>
      <c r="S1043" s="2">
        <f>_xlfn.XLOOKUP($A1043,'[1]LISTA ETIQUETAS'!$O:$O,'[1]LISTA ETIQUETAS'!H:H,"",0)</f>
        <v>1</v>
      </c>
      <c r="T1043" s="9">
        <f t="shared" si="50"/>
        <v>1</v>
      </c>
      <c r="U1043" s="10" t="str">
        <f>IFERROR((VLOOKUP(A1043,'links de acesso'!A:B,2,0)),"\\192.168.0.4\Produtos\PRODUTO_PRONTA_ENTREGA\static\IMAGENS_PRODUTOS\SEM IMAGEM.jpg")</f>
        <v>\\192.168.0.4\Produtos\PRODUTO_PRONTA_ENTREGA\static\IMAGENS_PRODUTOS\MESA JANTAR TRIBECA_275021.jpg</v>
      </c>
      <c r="V1043" s="2"/>
    </row>
    <row r="1044" spans="1:22" x14ac:dyDescent="0.25">
      <c r="A1044" s="5">
        <v>275021</v>
      </c>
      <c r="B1044" t="str">
        <f>IFERROR((VLOOKUP(A1044,'[1]LISTA ETIQUETAS'!O:X,3,0)),"PRODUTO SEM ESTOQUE")</f>
        <v>EST MESA JANTAR TRIBECA (TP/BS NOGUEIRA) DETALHE MTZ OXI</v>
      </c>
      <c r="C1044" s="10" t="str">
        <f>VLOOKUP(A1044,'[1]LISTA ETIQUETAS'!$O:$BT,57,0)</f>
        <v>CLAMI MESA JANTAR</v>
      </c>
      <c r="D1044" s="10" t="str">
        <f>VLOOKUP(A1044,'[1]LISTA ETIQUETAS'!$O:$BT,58,0)</f>
        <v>MESA JANTAR TRIBECA (FL)</v>
      </c>
      <c r="E1044" s="11">
        <f>IF(VLOOKUP(A1044,'[1]LISTA ETIQUETAS'!O:W,4,0)="",(VLOOKUP(A1044,'[1]LISTA ETIQUETAS'!O:W,6,0)),(VLOOKUP(A1044,'[1]LISTA ETIQUETAS'!O:W,4,0)))</f>
        <v>2.7</v>
      </c>
      <c r="F1044" s="11">
        <f>IF(VLOOKUP(A1044,'[1]LISTA ETIQUETAS'!O:W,5,0)="",(VLOOKUP(A1044,'[1]LISTA ETIQUETAS'!O:W,7,0)),(VLOOKUP(A1044,'[1]LISTA ETIQUETAS'!O:W,5,0)))</f>
        <v>1.2</v>
      </c>
      <c r="G1044" s="11">
        <f>IFERROR((VLOOKUP(A1044,'[1]LISTA ETIQUETAS'!O:X,8,0)),"")</f>
        <v>0.75</v>
      </c>
      <c r="H1044" s="11">
        <f>IFERROR((VLOOKUP(A1044,'[1]LISTA ETIQUETAS'!O:X,9,0)),"")</f>
        <v>0</v>
      </c>
      <c r="I1044" s="12">
        <f>IFERROR((VLOOKUP(A1044,'[1]LISTA ETIQUETAS'!O:Y,11,0)),"")</f>
        <v>53412.44</v>
      </c>
      <c r="J1044" s="6">
        <f>VLOOKUP(A1044,'[1]LISTA ETIQUETAS'!$O:$Z,12,0)</f>
        <v>0.65</v>
      </c>
      <c r="K1044" s="12">
        <f t="shared" si="48"/>
        <v>18694.353999999999</v>
      </c>
      <c r="L1044" s="7" t="str">
        <f>IF(VLOOKUP(A1044,'[1]LISTA ETIQUETAS'!O:AB,14,0)="","",(VLOOKUP(A1044,'[1]LISTA ETIQUETAS'!O:AB,14,0)))</f>
        <v/>
      </c>
      <c r="M1044" s="8">
        <f>VLOOKUP(A1044,'[1]LISTA ETIQUETAS'!$O:$BR,56,0)</f>
        <v>0</v>
      </c>
      <c r="N1044" s="9">
        <f t="shared" si="49"/>
        <v>275021</v>
      </c>
      <c r="S1044" s="2">
        <f>_xlfn.XLOOKUP($A1044,'[1]LISTA ETIQUETAS'!$O:$O,'[1]LISTA ETIQUETAS'!H:H,"",0)</f>
        <v>1</v>
      </c>
      <c r="T1044" s="9">
        <f t="shared" si="50"/>
        <v>1</v>
      </c>
      <c r="U1044" s="10" t="str">
        <f>IFERROR((VLOOKUP(A1044,'links de acesso'!A:B,2,0)),"\\192.168.0.4\Produtos\PRODUTO_PRONTA_ENTREGA\static\IMAGENS_PRODUTOS\SEM IMAGEM.jpg")</f>
        <v>\\192.168.0.4\Produtos\PRODUTO_PRONTA_ENTREGA\static\IMAGENS_PRODUTOS\MESA JANTAR TRIBECA_275021.jpg</v>
      </c>
      <c r="V1044" s="2"/>
    </row>
    <row r="1045" spans="1:22" x14ac:dyDescent="0.25">
      <c r="A1045" s="5">
        <v>275022</v>
      </c>
      <c r="B1045" t="str">
        <f>IFERROR((VLOOKUP(A1045,'[1]LISTA ETIQUETAS'!O:X,3,0)),"PRODUTO SEM ESTOQUE")</f>
        <v>EST MESA JANTAR TRIBECA (TP/BASE FREIJO NAT) DET MTX M BLANC</v>
      </c>
      <c r="C1045" s="10" t="str">
        <f>VLOOKUP(A1045,'[1]LISTA ETIQUETAS'!$O:$BT,57,0)</f>
        <v>CLAMI MESA JANTAR</v>
      </c>
      <c r="D1045" s="10" t="str">
        <f>VLOOKUP(A1045,'[1]LISTA ETIQUETAS'!$O:$BT,58,0)</f>
        <v>MESA JANTAR TRIBECA (FL)</v>
      </c>
      <c r="E1045" s="11">
        <f>IF(VLOOKUP(A1045,'[1]LISTA ETIQUETAS'!O:W,4,0)="",(VLOOKUP(A1045,'[1]LISTA ETIQUETAS'!O:W,6,0)),(VLOOKUP(A1045,'[1]LISTA ETIQUETAS'!O:W,4,0)))</f>
        <v>2.7</v>
      </c>
      <c r="F1045" s="11">
        <f>IF(VLOOKUP(A1045,'[1]LISTA ETIQUETAS'!O:W,5,0)="",(VLOOKUP(A1045,'[1]LISTA ETIQUETAS'!O:W,7,0)),(VLOOKUP(A1045,'[1]LISTA ETIQUETAS'!O:W,5,0)))</f>
        <v>1.2</v>
      </c>
      <c r="G1045" s="11">
        <f>IFERROR((VLOOKUP(A1045,'[1]LISTA ETIQUETAS'!O:X,8,0)),"")</f>
        <v>0.75</v>
      </c>
      <c r="H1045" s="11">
        <f>IFERROR((VLOOKUP(A1045,'[1]LISTA ETIQUETAS'!O:X,9,0)),"")</f>
        <v>0</v>
      </c>
      <c r="I1045" s="12">
        <f>IFERROR((VLOOKUP(A1045,'[1]LISTA ETIQUETAS'!O:Y,11,0)),"")</f>
        <v>53412.44</v>
      </c>
      <c r="J1045" s="6">
        <f>VLOOKUP(A1045,'[1]LISTA ETIQUETAS'!$O:$Z,12,0)</f>
        <v>0.65</v>
      </c>
      <c r="K1045" s="12">
        <f t="shared" si="48"/>
        <v>18694.353999999999</v>
      </c>
      <c r="L1045" s="7" t="str">
        <f>IF(VLOOKUP(A1045,'[1]LISTA ETIQUETAS'!O:AB,14,0)="","",(VLOOKUP(A1045,'[1]LISTA ETIQUETAS'!O:AB,14,0)))</f>
        <v/>
      </c>
      <c r="M1045" s="8">
        <f>VLOOKUP(A1045,'[1]LISTA ETIQUETAS'!$O:$BR,56,0)</f>
        <v>0</v>
      </c>
      <c r="N1045" s="9">
        <f t="shared" si="49"/>
        <v>275022</v>
      </c>
      <c r="S1045" s="2">
        <f>_xlfn.XLOOKUP($A1045,'[1]LISTA ETIQUETAS'!$O:$O,'[1]LISTA ETIQUETAS'!H:H,"",0)</f>
        <v>1</v>
      </c>
      <c r="T1045" s="9">
        <f t="shared" si="50"/>
        <v>1</v>
      </c>
      <c r="U1045" s="10" t="str">
        <f>IFERROR((VLOOKUP(A1045,'links de acesso'!A:B,2,0)),"\\192.168.0.4\Produtos\PRODUTO_PRONTA_ENTREGA\static\IMAGENS_PRODUTOS\SEM IMAGEM.jpg")</f>
        <v>\\192.168.0.4\Produtos\PRODUTO_PRONTA_ENTREGA\static\IMAGENS_PRODUTOS\MESA JANTAR TRIBECA_275022.jpg</v>
      </c>
      <c r="V1045" s="2"/>
    </row>
    <row r="1046" spans="1:22" x14ac:dyDescent="0.25">
      <c r="A1046" s="5">
        <v>388738</v>
      </c>
      <c r="B1046" t="str">
        <f>IFERROR((VLOOKUP(A1046,'[1]LISTA ETIQUETAS'!O:X,3,0)),"PRODUTO SEM ESTOQUE")</f>
        <v>EST MESA JANTAR TWINS (DET LAMINA DIF TECA 2) (MAD A JEQ 5)</v>
      </c>
      <c r="C1046" s="10" t="str">
        <f>VLOOKUP(A1046,'[1]LISTA ETIQUETAS'!$O:$BT,57,0)</f>
        <v>CLAMI MESA JANTAR</v>
      </c>
      <c r="D1046" s="10" t="str">
        <f>VLOOKUP(A1046,'[1]LISTA ETIQUETAS'!$O:$BT,58,0)</f>
        <v>MESA JANTAR TWINS</v>
      </c>
      <c r="E1046" s="11">
        <f>IF(VLOOKUP(A1046,'[1]LISTA ETIQUETAS'!O:W,4,0)="",(VLOOKUP(A1046,'[1]LISTA ETIQUETAS'!O:W,6,0)),(VLOOKUP(A1046,'[1]LISTA ETIQUETAS'!O:W,4,0)))</f>
        <v>3</v>
      </c>
      <c r="F1046" s="11">
        <f>IF(VLOOKUP(A1046,'[1]LISTA ETIQUETAS'!O:W,5,0)="",(VLOOKUP(A1046,'[1]LISTA ETIQUETAS'!O:W,7,0)),(VLOOKUP(A1046,'[1]LISTA ETIQUETAS'!O:W,5,0)))</f>
        <v>1.1499999999999999</v>
      </c>
      <c r="G1046" s="11">
        <f>IFERROR((VLOOKUP(A1046,'[1]LISTA ETIQUETAS'!O:X,8,0)),"")</f>
        <v>0.75</v>
      </c>
      <c r="H1046" s="11">
        <f>IFERROR((VLOOKUP(A1046,'[1]LISTA ETIQUETAS'!O:X,9,0)),"")</f>
        <v>0</v>
      </c>
      <c r="I1046" s="12">
        <f>IFERROR((VLOOKUP(A1046,'[1]LISTA ETIQUETAS'!O:Y,11,0)),"")</f>
        <v>52204.72</v>
      </c>
      <c r="J1046" s="6">
        <f>VLOOKUP(A1046,'[1]LISTA ETIQUETAS'!$O:$Z,12,0)</f>
        <v>0.35</v>
      </c>
      <c r="K1046" s="12">
        <f t="shared" si="48"/>
        <v>33933.067999999999</v>
      </c>
      <c r="L1046" s="7" t="str">
        <f>IF(VLOOKUP(A1046,'[1]LISTA ETIQUETAS'!O:AB,14,0)="","",(VLOOKUP(A1046,'[1]LISTA ETIQUETAS'!O:AB,14,0)))</f>
        <v/>
      </c>
      <c r="M1046" s="8">
        <f>VLOOKUP(A1046,'[1]LISTA ETIQUETAS'!$O:$BR,56,0)</f>
        <v>0</v>
      </c>
      <c r="N1046" s="9">
        <f t="shared" si="49"/>
        <v>388738</v>
      </c>
      <c r="S1046" s="2">
        <f>_xlfn.XLOOKUP($A1046,'[1]LISTA ETIQUETAS'!$O:$O,'[1]LISTA ETIQUETAS'!H:H,"",0)</f>
        <v>1</v>
      </c>
      <c r="T1046" s="9">
        <f t="shared" si="50"/>
        <v>1</v>
      </c>
      <c r="U1046" s="10" t="str">
        <f>IFERROR((VLOOKUP(A1046,'links de acesso'!A:B,2,0)),"\\192.168.0.4\Produtos\PRODUTO_PRONTA_ENTREGA\static\IMAGENS_PRODUTOS\SEM IMAGEM.jpg")</f>
        <v>\\192.168.0.4\Produtos\PRODUTO_PRONTA_ENTREGA\static\IMAGENS_PRODUTOS\SEM IMAGEM.jpg</v>
      </c>
      <c r="V1046" s="2"/>
    </row>
    <row r="1047" spans="1:22" x14ac:dyDescent="0.25">
      <c r="A1047" s="5">
        <v>336563</v>
      </c>
      <c r="B1047" t="str">
        <f>IFERROR((VLOOKUP(A1047,'[1]LISTA ETIQUETAS'!O:X,3,0)),"PRODUTO SEM ESTOQUE")</f>
        <v>EST MESA JANTAR VELL (JEQ NOG) (TP CARV NOG) (MARROM PRZ)</v>
      </c>
      <c r="C1047" s="10" t="str">
        <f>VLOOKUP(A1047,'[1]LISTA ETIQUETAS'!$O:$BT,57,0)</f>
        <v>CLAMI MESA JANTAR</v>
      </c>
      <c r="D1047" s="10" t="str">
        <f>VLOOKUP(A1047,'[1]LISTA ETIQUETAS'!$O:$BT,58,0)</f>
        <v>MESA JANTAR VELL</v>
      </c>
      <c r="E1047" s="11">
        <f>IF(VLOOKUP(A1047,'[1]LISTA ETIQUETAS'!O:W,4,0)="",(VLOOKUP(A1047,'[1]LISTA ETIQUETAS'!O:W,6,0)),(VLOOKUP(A1047,'[1]LISTA ETIQUETAS'!O:W,4,0)))</f>
        <v>3</v>
      </c>
      <c r="F1047" s="11">
        <f>IF(VLOOKUP(A1047,'[1]LISTA ETIQUETAS'!O:W,5,0)="",(VLOOKUP(A1047,'[1]LISTA ETIQUETAS'!O:W,7,0)),(VLOOKUP(A1047,'[1]LISTA ETIQUETAS'!O:W,5,0)))</f>
        <v>1.2</v>
      </c>
      <c r="G1047" s="11">
        <f>IFERROR((VLOOKUP(A1047,'[1]LISTA ETIQUETAS'!O:X,8,0)),"")</f>
        <v>0.75</v>
      </c>
      <c r="H1047" s="11">
        <f>IFERROR((VLOOKUP(A1047,'[1]LISTA ETIQUETAS'!O:X,9,0)),"")</f>
        <v>0</v>
      </c>
      <c r="I1047" s="12">
        <f>IFERROR((VLOOKUP(A1047,'[1]LISTA ETIQUETAS'!O:Y,11,0)),"")</f>
        <v>47734.13</v>
      </c>
      <c r="J1047" s="6">
        <f>VLOOKUP(A1047,'[1]LISTA ETIQUETAS'!$O:$Z,12,0)</f>
        <v>0.35</v>
      </c>
      <c r="K1047" s="12">
        <f t="shared" si="48"/>
        <v>31027.184499999999</v>
      </c>
      <c r="L1047" s="7" t="str">
        <f>IF(VLOOKUP(A1047,'[1]LISTA ETIQUETAS'!O:AB,14,0)="","",(VLOOKUP(A1047,'[1]LISTA ETIQUETAS'!O:AB,14,0)))</f>
        <v/>
      </c>
      <c r="M1047" s="8">
        <f>VLOOKUP(A1047,'[1]LISTA ETIQUETAS'!$O:$BR,56,0)</f>
        <v>0</v>
      </c>
      <c r="N1047" s="9">
        <f t="shared" si="49"/>
        <v>336563</v>
      </c>
      <c r="S1047" s="2">
        <f>_xlfn.XLOOKUP($A1047,'[1]LISTA ETIQUETAS'!$O:$O,'[1]LISTA ETIQUETAS'!H:H,"",0)</f>
        <v>1</v>
      </c>
      <c r="T1047" s="9">
        <f t="shared" si="50"/>
        <v>1</v>
      </c>
      <c r="U1047" s="10" t="str">
        <f>IFERROR((VLOOKUP(A1047,'links de acesso'!A:B,2,0)),"\\192.168.0.4\Produtos\PRODUTO_PRONTA_ENTREGA\static\IMAGENS_PRODUTOS\SEM IMAGEM.jpg")</f>
        <v>\\192.168.0.4\Produtos\PRODUTO_PRONTA_ENTREGA\static\IMAGENS_PRODUTOS\SEM IMAGEM.jpg</v>
      </c>
      <c r="V1047" s="2"/>
    </row>
    <row r="1048" spans="1:22" x14ac:dyDescent="0.25">
      <c r="A1048" s="5">
        <v>151384</v>
      </c>
      <c r="B1048" t="str">
        <f>IFERROR((VLOOKUP(A1048,'[1]LISTA ETIQUETAS'!O:X,3,0)),"PRODUTO SEM ESTOQUE")</f>
        <v>EST MESA JANTAR VERMONT (FITA 10MM ARGILA RASPADO TP CUMARU)</v>
      </c>
      <c r="C1048" s="10" t="str">
        <f>VLOOKUP(A1048,'[1]LISTA ETIQUETAS'!$O:$BT,57,0)</f>
        <v>CLAMI MESA JANTAR</v>
      </c>
      <c r="D1048" s="10" t="str">
        <f>VLOOKUP(A1048,'[1]LISTA ETIQUETAS'!$O:$BT,58,0)</f>
        <v>MESA JANTAR VERMONT (FL)</v>
      </c>
      <c r="E1048" s="11">
        <f>IF(VLOOKUP(A1048,'[1]LISTA ETIQUETAS'!O:W,4,0)="",(VLOOKUP(A1048,'[1]LISTA ETIQUETAS'!O:W,6,0)),(VLOOKUP(A1048,'[1]LISTA ETIQUETAS'!O:W,4,0)))</f>
        <v>1.5</v>
      </c>
      <c r="F1048" s="11">
        <f>IF(VLOOKUP(A1048,'[1]LISTA ETIQUETAS'!O:W,5,0)="",(VLOOKUP(A1048,'[1]LISTA ETIQUETAS'!O:W,7,0)),(VLOOKUP(A1048,'[1]LISTA ETIQUETAS'!O:W,5,0)))</f>
        <v>1.5</v>
      </c>
      <c r="G1048" s="11">
        <f>IFERROR((VLOOKUP(A1048,'[1]LISTA ETIQUETAS'!O:X,8,0)),"")</f>
        <v>0.8</v>
      </c>
      <c r="H1048" s="11">
        <f>IFERROR((VLOOKUP(A1048,'[1]LISTA ETIQUETAS'!O:X,9,0)),"")</f>
        <v>0</v>
      </c>
      <c r="I1048" s="12">
        <f>IFERROR((VLOOKUP(A1048,'[1]LISTA ETIQUETAS'!O:Y,11,0)),"")</f>
        <v>21021.72</v>
      </c>
      <c r="J1048" s="6">
        <f>VLOOKUP(A1048,'[1]LISTA ETIQUETAS'!$O:$Z,12,0)</f>
        <v>0.7</v>
      </c>
      <c r="K1048" s="12">
        <f t="shared" si="48"/>
        <v>6306.5160000000014</v>
      </c>
      <c r="L1048" s="7" t="str">
        <f>IF(VLOOKUP(A1048,'[1]LISTA ETIQUETAS'!O:AB,14,0)="","",(VLOOKUP(A1048,'[1]LISTA ETIQUETAS'!O:AB,14,0)))</f>
        <v/>
      </c>
      <c r="M1048" s="8">
        <f>VLOOKUP(A1048,'[1]LISTA ETIQUETAS'!$O:$BR,56,0)</f>
        <v>0</v>
      </c>
      <c r="N1048" s="9">
        <f t="shared" si="49"/>
        <v>151384</v>
      </c>
      <c r="S1048" s="2">
        <f>_xlfn.XLOOKUP($A1048,'[1]LISTA ETIQUETAS'!$O:$O,'[1]LISTA ETIQUETAS'!H:H,"",0)</f>
        <v>1</v>
      </c>
      <c r="T1048" s="9">
        <f t="shared" si="50"/>
        <v>1</v>
      </c>
      <c r="U1048" s="10" t="str">
        <f>IFERROR((VLOOKUP(A1048,'links de acesso'!A:B,2,0)),"\\192.168.0.4\Produtos\PRODUTO_PRONTA_ENTREGA\static\IMAGENS_PRODUTOS\SEM IMAGEM.jpg")</f>
        <v>\\192.168.0.4\Produtos\PRODUTO_PRONTA_ENTREGA\static\IMAGENS_PRODUTOS\MESA JANTAR VERMONT_151384.jpg</v>
      </c>
      <c r="V1048" s="2"/>
    </row>
    <row r="1049" spans="1:22" x14ac:dyDescent="0.25">
      <c r="A1049" s="5">
        <v>151297</v>
      </c>
      <c r="B1049" t="str">
        <f>IFERROR((VLOOKUP(A1049,'[1]LISTA ETIQUETAS'!O:X,3,0)),"PRODUTO SEM ESTOQUE")</f>
        <v>EST MESA APOIO TULIPA (FIBRA NATURAL COR 76)</v>
      </c>
      <c r="C1049" s="10" t="str">
        <f>VLOOKUP(A1049,'[1]LISTA ETIQUETAS'!$O:$BT,57,0)</f>
        <v>CLAMI MESA LATERAL</v>
      </c>
      <c r="D1049" s="10" t="str">
        <f>VLOOKUP(A1049,'[1]LISTA ETIQUETAS'!$O:$BT,58,0)</f>
        <v>MESA APOIO TULIPA (FL)</v>
      </c>
      <c r="E1049" s="11">
        <f>IF(VLOOKUP(A1049,'[1]LISTA ETIQUETAS'!O:W,4,0)="",(VLOOKUP(A1049,'[1]LISTA ETIQUETAS'!O:W,6,0)),(VLOOKUP(A1049,'[1]LISTA ETIQUETAS'!O:W,4,0)))</f>
        <v>1</v>
      </c>
      <c r="F1049" s="11">
        <f>IF(VLOOKUP(A1049,'[1]LISTA ETIQUETAS'!O:W,5,0)="",(VLOOKUP(A1049,'[1]LISTA ETIQUETAS'!O:W,7,0)),(VLOOKUP(A1049,'[1]LISTA ETIQUETAS'!O:W,5,0)))</f>
        <v>0</v>
      </c>
      <c r="G1049" s="11">
        <f>IFERROR((VLOOKUP(A1049,'[1]LISTA ETIQUETAS'!O:X,8,0)),"")</f>
        <v>0.74</v>
      </c>
      <c r="H1049" s="11">
        <f>IFERROR((VLOOKUP(A1049,'[1]LISTA ETIQUETAS'!O:X,9,0)),"")</f>
        <v>1</v>
      </c>
      <c r="I1049" s="12">
        <f>IFERROR((VLOOKUP(A1049,'[1]LISTA ETIQUETAS'!O:Y,11,0)),"")</f>
        <v>11285.61</v>
      </c>
      <c r="J1049" s="6">
        <f>VLOOKUP(A1049,'[1]LISTA ETIQUETAS'!$O:$Z,12,0)</f>
        <v>0.5</v>
      </c>
      <c r="K1049" s="12">
        <f t="shared" si="48"/>
        <v>5642.8050000000003</v>
      </c>
      <c r="L1049" s="7" t="str">
        <f>IF(VLOOKUP(A1049,'[1]LISTA ETIQUETAS'!O:AB,14,0)="","",(VLOOKUP(A1049,'[1]LISTA ETIQUETAS'!O:AB,14,0)))</f>
        <v/>
      </c>
      <c r="M1049" s="8">
        <f>VLOOKUP(A1049,'[1]LISTA ETIQUETAS'!$O:$BR,56,0)</f>
        <v>0</v>
      </c>
      <c r="N1049" s="9">
        <f t="shared" si="49"/>
        <v>151297</v>
      </c>
      <c r="S1049" s="2">
        <f>_xlfn.XLOOKUP($A1049,'[1]LISTA ETIQUETAS'!$O:$O,'[1]LISTA ETIQUETAS'!H:H,"",0)</f>
        <v>1</v>
      </c>
      <c r="T1049" s="9">
        <f t="shared" si="50"/>
        <v>1</v>
      </c>
      <c r="U1049" s="10" t="str">
        <f>IFERROR((VLOOKUP(A1049,'links de acesso'!A:B,2,0)),"\\192.168.0.4\Produtos\PRODUTO_PRONTA_ENTREGA\static\IMAGENS_PRODUTOS\SEM IMAGEM.jpg")</f>
        <v>\\192.168.0.4\Produtos\PRODUTO_PRONTA_ENTREGA\static\IMAGENS_PRODUTOS\SEM IMAGEM.jpg</v>
      </c>
      <c r="V1049" s="2"/>
    </row>
    <row r="1050" spans="1:22" x14ac:dyDescent="0.25">
      <c r="A1050" s="5">
        <v>369133</v>
      </c>
      <c r="B1050" t="str">
        <f>IFERROR((VLOOKUP(A1050,'[1]LISTA ETIQUETAS'!O:X,3,0)),"PRODUTO SEM ESTOQUE")</f>
        <v>EST MESA LATERAL TRIBO (C) H66 (MAD A TAUARI CASTANHO)</v>
      </c>
      <c r="C1050" s="10" t="str">
        <f>VLOOKUP(A1050,'[1]LISTA ETIQUETAS'!$O:$BT,57,0)</f>
        <v>CLAMI MESA LATERAL</v>
      </c>
      <c r="D1050" s="10" t="str">
        <f>VLOOKUP(A1050,'[1]LISTA ETIQUETAS'!$O:$BT,58,0)</f>
        <v>MESA LAETRAL TRIBO (FL)</v>
      </c>
      <c r="E1050" s="11">
        <f>IF(VLOOKUP(A1050,'[1]LISTA ETIQUETAS'!O:W,4,0)="",(VLOOKUP(A1050,'[1]LISTA ETIQUETAS'!O:W,6,0)),(VLOOKUP(A1050,'[1]LISTA ETIQUETAS'!O:W,4,0)))</f>
        <v>0.33</v>
      </c>
      <c r="F1050" s="11">
        <f>IF(VLOOKUP(A1050,'[1]LISTA ETIQUETAS'!O:W,5,0)="",(VLOOKUP(A1050,'[1]LISTA ETIQUETAS'!O:W,7,0)),(VLOOKUP(A1050,'[1]LISTA ETIQUETAS'!O:W,5,0)))</f>
        <v>0</v>
      </c>
      <c r="G1050" s="11">
        <f>IFERROR((VLOOKUP(A1050,'[1]LISTA ETIQUETAS'!O:X,8,0)),"")</f>
        <v>0.66</v>
      </c>
      <c r="H1050" s="11">
        <f>IFERROR((VLOOKUP(A1050,'[1]LISTA ETIQUETAS'!O:X,9,0)),"")</f>
        <v>0.33</v>
      </c>
      <c r="I1050" s="12">
        <f>IFERROR((VLOOKUP(A1050,'[1]LISTA ETIQUETAS'!O:Y,11,0)),"")</f>
        <v>6331.94</v>
      </c>
      <c r="J1050" s="6">
        <f>VLOOKUP(A1050,'[1]LISTA ETIQUETAS'!$O:$Z,12,0)</f>
        <v>0.5</v>
      </c>
      <c r="K1050" s="12">
        <f t="shared" si="48"/>
        <v>3165.97</v>
      </c>
      <c r="L1050" s="7" t="str">
        <f>IF(VLOOKUP(A1050,'[1]LISTA ETIQUETAS'!O:AB,14,0)="","",(VLOOKUP(A1050,'[1]LISTA ETIQUETAS'!O:AB,14,0)))</f>
        <v/>
      </c>
      <c r="M1050" s="8">
        <f>VLOOKUP(A1050,'[1]LISTA ETIQUETAS'!$O:$BR,56,0)</f>
        <v>0</v>
      </c>
      <c r="N1050" s="9">
        <f t="shared" si="49"/>
        <v>369133</v>
      </c>
      <c r="S1050" s="2">
        <f>_xlfn.XLOOKUP($A1050,'[1]LISTA ETIQUETAS'!$O:$O,'[1]LISTA ETIQUETAS'!H:H,"",0)</f>
        <v>1</v>
      </c>
      <c r="T1050" s="9">
        <f t="shared" si="50"/>
        <v>1</v>
      </c>
      <c r="U1050" s="10" t="str">
        <f>IFERROR((VLOOKUP(A1050,'links de acesso'!A:B,2,0)),"\\192.168.0.4\Produtos\PRODUTO_PRONTA_ENTREGA\static\IMAGENS_PRODUTOS\SEM IMAGEM.jpg")</f>
        <v>\\192.168.0.4\Produtos\PRODUTO_PRONTA_ENTREGA\static\IMAGENS_PRODUTOS\MESA LATERAL TRIBO MOD C_369133.jpg</v>
      </c>
      <c r="V1050" s="2"/>
    </row>
    <row r="1051" spans="1:22" x14ac:dyDescent="0.25">
      <c r="A1051" s="5">
        <v>390920</v>
      </c>
      <c r="B1051" t="str">
        <f>IFERROR((VLOOKUP(A1051,'[1]LISTA ETIQUETAS'!O:X,3,0)),"PRODUTO SEM ESTOQUE")</f>
        <v>EST MESA LATERAL ARBOL (BS CAPICCINO/ TP PORCELANA BRANCA)</v>
      </c>
      <c r="C1051" s="10" t="str">
        <f>VLOOKUP(A1051,'[1]LISTA ETIQUETAS'!$O:$BT,57,0)</f>
        <v>CLAMI MESA LATERAL</v>
      </c>
      <c r="D1051" s="10" t="str">
        <f>VLOOKUP(A1051,'[1]LISTA ETIQUETAS'!$O:$BT,58,0)</f>
        <v>MESA LATERAL ARBOL (FL)</v>
      </c>
      <c r="E1051" s="11">
        <f>IF(VLOOKUP(A1051,'[1]LISTA ETIQUETAS'!O:W,4,0)="",(VLOOKUP(A1051,'[1]LISTA ETIQUETAS'!O:W,6,0)),(VLOOKUP(A1051,'[1]LISTA ETIQUETAS'!O:W,4,0)))</f>
        <v>0.61</v>
      </c>
      <c r="F1051" s="11">
        <f>IF(VLOOKUP(A1051,'[1]LISTA ETIQUETAS'!O:W,5,0)="",(VLOOKUP(A1051,'[1]LISTA ETIQUETAS'!O:W,7,0)),(VLOOKUP(A1051,'[1]LISTA ETIQUETAS'!O:W,5,0)))</f>
        <v>0.56999999999999995</v>
      </c>
      <c r="G1051" s="11">
        <f>IFERROR((VLOOKUP(A1051,'[1]LISTA ETIQUETAS'!O:X,8,0)),"")</f>
        <v>0.7</v>
      </c>
      <c r="H1051" s="11">
        <f>IFERROR((VLOOKUP(A1051,'[1]LISTA ETIQUETAS'!O:X,9,0)),"")</f>
        <v>0.3</v>
      </c>
      <c r="I1051" s="12">
        <f>IFERROR((VLOOKUP(A1051,'[1]LISTA ETIQUETAS'!O:Y,11,0)),"")</f>
        <v>7629.46</v>
      </c>
      <c r="J1051" s="6">
        <f>VLOOKUP(A1051,'[1]LISTA ETIQUETAS'!$O:$Z,12,0)</f>
        <v>0.5</v>
      </c>
      <c r="K1051" s="12">
        <f t="shared" si="48"/>
        <v>3814.73</v>
      </c>
      <c r="L1051" s="7" t="str">
        <f>IF(VLOOKUP(A1051,'[1]LISTA ETIQUETAS'!O:AB,14,0)="","",(VLOOKUP(A1051,'[1]LISTA ETIQUETAS'!O:AB,14,0)))</f>
        <v/>
      </c>
      <c r="M1051" s="8">
        <f>VLOOKUP(A1051,'[1]LISTA ETIQUETAS'!$O:$BR,56,0)</f>
        <v>0</v>
      </c>
      <c r="N1051" s="9">
        <f t="shared" si="49"/>
        <v>390920</v>
      </c>
      <c r="S1051" s="2">
        <f>_xlfn.XLOOKUP($A1051,'[1]LISTA ETIQUETAS'!$O:$O,'[1]LISTA ETIQUETAS'!H:H,"",0)</f>
        <v>1</v>
      </c>
      <c r="T1051" s="9">
        <f t="shared" si="50"/>
        <v>1</v>
      </c>
      <c r="U1051" s="10" t="str">
        <f>IFERROR((VLOOKUP(A1051,'links de acesso'!A:B,2,0)),"\\192.168.0.4\Produtos\PRODUTO_PRONTA_ENTREGA\static\IMAGENS_PRODUTOS\SEM IMAGEM.jpg")</f>
        <v>\\192.168.0.4\Produtos\PRODUTO_PRONTA_ENTREGA\static\IMAGENS_PRODUTOS\SEM IMAGEM.jpg</v>
      </c>
      <c r="V1051" s="2"/>
    </row>
    <row r="1052" spans="1:22" x14ac:dyDescent="0.25">
      <c r="A1052" s="5">
        <v>204485</v>
      </c>
      <c r="B1052" t="str">
        <f>IFERROR((VLOOKUP(A1052,'[1]LISTA ETIQUETAS'!O:X,3,0)),"PRODUTO SEM ESTOQUE")</f>
        <v>EST MESA LATERAL BUNI (GANE OURO ROSA BRILHO)</v>
      </c>
      <c r="C1052" s="10" t="str">
        <f>VLOOKUP(A1052,'[1]LISTA ETIQUETAS'!$O:$BT,57,0)</f>
        <v>CLAMI MESA LATERAL</v>
      </c>
      <c r="D1052" s="10" t="str">
        <f>VLOOKUP(A1052,'[1]LISTA ETIQUETAS'!$O:$BT,58,0)</f>
        <v>MESA LATERAL BUNI (FL)</v>
      </c>
      <c r="E1052" s="11">
        <f>IF(VLOOKUP(A1052,'[1]LISTA ETIQUETAS'!O:W,4,0)="",(VLOOKUP(A1052,'[1]LISTA ETIQUETAS'!O:W,6,0)),(VLOOKUP(A1052,'[1]LISTA ETIQUETAS'!O:W,4,0)))</f>
        <v>0.45</v>
      </c>
      <c r="F1052" s="11">
        <f>IF(VLOOKUP(A1052,'[1]LISTA ETIQUETAS'!O:W,5,0)="",(VLOOKUP(A1052,'[1]LISTA ETIQUETAS'!O:W,7,0)),(VLOOKUP(A1052,'[1]LISTA ETIQUETAS'!O:W,5,0)))</f>
        <v>0</v>
      </c>
      <c r="G1052" s="11">
        <f>IFERROR((VLOOKUP(A1052,'[1]LISTA ETIQUETAS'!O:X,8,0)),"")</f>
        <v>0.4</v>
      </c>
      <c r="H1052" s="11">
        <f>IFERROR((VLOOKUP(A1052,'[1]LISTA ETIQUETAS'!O:X,9,0)),"")</f>
        <v>0.45</v>
      </c>
      <c r="I1052" s="12">
        <f>IFERROR((VLOOKUP(A1052,'[1]LISTA ETIQUETAS'!O:Y,11,0)),"")</f>
        <v>8284.85</v>
      </c>
      <c r="J1052" s="6">
        <f>VLOOKUP(A1052,'[1]LISTA ETIQUETAS'!$O:$Z,12,0)</f>
        <v>0.65</v>
      </c>
      <c r="K1052" s="12">
        <f t="shared" si="48"/>
        <v>2899.6975000000002</v>
      </c>
      <c r="L1052" s="7" t="str">
        <f>IF(VLOOKUP(A1052,'[1]LISTA ETIQUETAS'!O:AB,14,0)="","",(VLOOKUP(A1052,'[1]LISTA ETIQUETAS'!O:AB,14,0)))</f>
        <v/>
      </c>
      <c r="M1052" s="8">
        <f>VLOOKUP(A1052,'[1]LISTA ETIQUETAS'!$O:$BR,56,0)</f>
        <v>0</v>
      </c>
      <c r="N1052" s="9">
        <f t="shared" si="49"/>
        <v>204485</v>
      </c>
      <c r="S1052" s="2">
        <f>_xlfn.XLOOKUP($A1052,'[1]LISTA ETIQUETAS'!$O:$O,'[1]LISTA ETIQUETAS'!H:H,"",0)</f>
        <v>1</v>
      </c>
      <c r="T1052" s="9">
        <f t="shared" si="50"/>
        <v>1</v>
      </c>
      <c r="U1052" s="10" t="str">
        <f>IFERROR((VLOOKUP(A1052,'links de acesso'!A:B,2,0)),"\\192.168.0.4\Produtos\PRODUTO_PRONTA_ENTREGA\static\IMAGENS_PRODUTOS\SEM IMAGEM.jpg")</f>
        <v>\\192.168.0.4\Produtos\PRODUTO_PRONTA_ENTREGA\static\IMAGENS_PRODUTOS\MESA LATERAL BUNI_204485.jpg</v>
      </c>
      <c r="V1052" s="2"/>
    </row>
    <row r="1053" spans="1:22" x14ac:dyDescent="0.25">
      <c r="A1053" s="5">
        <v>234557</v>
      </c>
      <c r="B1053" t="str">
        <f>IFERROR((VLOOKUP(A1053,'[1]LISTA ETIQUETAS'!O:X,3,0)),"PRODUTO SEM ESTOQUE")</f>
        <v>EST MESA LATERAL CILLI (MARMORE ROSA FOSCO)</v>
      </c>
      <c r="C1053" s="10" t="str">
        <f>VLOOKUP(A1053,'[1]LISTA ETIQUETAS'!$O:$BT,57,0)</f>
        <v>CLAMI MESA LATERAL</v>
      </c>
      <c r="D1053" s="10" t="str">
        <f>VLOOKUP(A1053,'[1]LISTA ETIQUETAS'!$O:$BT,58,0)</f>
        <v>MESA LATERAL CILLI (FL)</v>
      </c>
      <c r="E1053" s="11">
        <f>IF(VLOOKUP(A1053,'[1]LISTA ETIQUETAS'!O:W,4,0)="",(VLOOKUP(A1053,'[1]LISTA ETIQUETAS'!O:W,6,0)),(VLOOKUP(A1053,'[1]LISTA ETIQUETAS'!O:W,4,0)))</f>
        <v>0.8</v>
      </c>
      <c r="F1053" s="11">
        <f>IF(VLOOKUP(A1053,'[1]LISTA ETIQUETAS'!O:W,5,0)="",(VLOOKUP(A1053,'[1]LISTA ETIQUETAS'!O:W,7,0)),(VLOOKUP(A1053,'[1]LISTA ETIQUETAS'!O:W,5,0)))</f>
        <v>0</v>
      </c>
      <c r="G1053" s="11">
        <f>IFERROR((VLOOKUP(A1053,'[1]LISTA ETIQUETAS'!O:X,8,0)),"")</f>
        <v>0.6</v>
      </c>
      <c r="H1053" s="11">
        <f>IFERROR((VLOOKUP(A1053,'[1]LISTA ETIQUETAS'!O:X,9,0)),"")</f>
        <v>0.8</v>
      </c>
      <c r="I1053" s="12">
        <f>IFERROR((VLOOKUP(A1053,'[1]LISTA ETIQUETAS'!O:Y,11,0)),"")</f>
        <v>59977.35</v>
      </c>
      <c r="J1053" s="6">
        <f>VLOOKUP(A1053,'[1]LISTA ETIQUETAS'!$O:$Z,12,0)</f>
        <v>0.6</v>
      </c>
      <c r="K1053" s="12">
        <f t="shared" si="48"/>
        <v>23990.940000000002</v>
      </c>
      <c r="L1053" s="7" t="str">
        <f>IF(VLOOKUP(A1053,'[1]LISTA ETIQUETAS'!O:AB,14,0)="","",(VLOOKUP(A1053,'[1]LISTA ETIQUETAS'!O:AB,14,0)))</f>
        <v/>
      </c>
      <c r="M1053" s="8">
        <f>VLOOKUP(A1053,'[1]LISTA ETIQUETAS'!$O:$BR,56,0)</f>
        <v>0</v>
      </c>
      <c r="N1053" s="9">
        <f t="shared" si="49"/>
        <v>234557</v>
      </c>
      <c r="S1053" s="2">
        <f>_xlfn.XLOOKUP($A1053,'[1]LISTA ETIQUETAS'!$O:$O,'[1]LISTA ETIQUETAS'!H:H,"",0)</f>
        <v>1</v>
      </c>
      <c r="T1053" s="9">
        <f t="shared" si="50"/>
        <v>1</v>
      </c>
      <c r="U1053" s="10" t="str">
        <f>IFERROR((VLOOKUP(A1053,'links de acesso'!A:B,2,0)),"\\192.168.0.4\Produtos\PRODUTO_PRONTA_ENTREGA\static\IMAGENS_PRODUTOS\SEM IMAGEM.jpg")</f>
        <v>\\192.168.0.4\Produtos\PRODUTO_PRONTA_ENTREGA\static\IMAGENS_PRODUTOS\MESA LATERAL CILLI_234557.jpg</v>
      </c>
      <c r="V1053" s="2"/>
    </row>
    <row r="1054" spans="1:22" x14ac:dyDescent="0.25">
      <c r="A1054" s="5">
        <v>235158</v>
      </c>
      <c r="B1054" t="str">
        <f>IFERROR((VLOOKUP(A1054,'[1]LISTA ETIQUETAS'!O:X,3,0)),"PRODUTO SEM ESTOQUE")</f>
        <v>EST MESA LATERAL DOTY BISTRO MOD 1 (PRETO EPOXI)</v>
      </c>
      <c r="C1054" s="10" t="str">
        <f>VLOOKUP(A1054,'[1]LISTA ETIQUETAS'!$O:$BT,57,0)</f>
        <v>CLAMI MESA LATERAL</v>
      </c>
      <c r="D1054" s="10" t="str">
        <f>VLOOKUP(A1054,'[1]LISTA ETIQUETAS'!$O:$BT,58,0)</f>
        <v>MESA LATERAL DOTY BISTRO MOD 1 (FL)</v>
      </c>
      <c r="E1054" s="11">
        <f>IF(VLOOKUP(A1054,'[1]LISTA ETIQUETAS'!O:W,4,0)="",(VLOOKUP(A1054,'[1]LISTA ETIQUETAS'!O:W,6,0)),(VLOOKUP(A1054,'[1]LISTA ETIQUETAS'!O:W,4,0)))</f>
        <v>0.8</v>
      </c>
      <c r="F1054" s="11">
        <f>IF(VLOOKUP(A1054,'[1]LISTA ETIQUETAS'!O:W,5,0)="",(VLOOKUP(A1054,'[1]LISTA ETIQUETAS'!O:W,7,0)),(VLOOKUP(A1054,'[1]LISTA ETIQUETAS'!O:W,5,0)))</f>
        <v>0</v>
      </c>
      <c r="G1054" s="11">
        <f>IFERROR((VLOOKUP(A1054,'[1]LISTA ETIQUETAS'!O:X,8,0)),"")</f>
        <v>1.1000000000000001</v>
      </c>
      <c r="H1054" s="11">
        <f>IFERROR((VLOOKUP(A1054,'[1]LISTA ETIQUETAS'!O:X,9,0)),"")</f>
        <v>0.8</v>
      </c>
      <c r="I1054" s="12">
        <f>IFERROR((VLOOKUP(A1054,'[1]LISTA ETIQUETAS'!O:Y,11,0)),"")</f>
        <v>7689.36</v>
      </c>
      <c r="J1054" s="6">
        <f>VLOOKUP(A1054,'[1]LISTA ETIQUETAS'!$O:$Z,12,0)</f>
        <v>0.6</v>
      </c>
      <c r="K1054" s="12">
        <f t="shared" si="48"/>
        <v>3075.7439999999997</v>
      </c>
      <c r="L1054" s="7" t="str">
        <f>IF(VLOOKUP(A1054,'[1]LISTA ETIQUETAS'!O:AB,14,0)="","",(VLOOKUP(A1054,'[1]LISTA ETIQUETAS'!O:AB,14,0)))</f>
        <v/>
      </c>
      <c r="M1054" s="8">
        <f>VLOOKUP(A1054,'[1]LISTA ETIQUETAS'!$O:$BR,56,0)</f>
        <v>0</v>
      </c>
      <c r="N1054" s="9">
        <f t="shared" si="49"/>
        <v>235158</v>
      </c>
      <c r="S1054" s="2">
        <f>_xlfn.XLOOKUP($A1054,'[1]LISTA ETIQUETAS'!$O:$O,'[1]LISTA ETIQUETAS'!H:H,"",0)</f>
        <v>1</v>
      </c>
      <c r="T1054" s="9">
        <f t="shared" si="50"/>
        <v>1</v>
      </c>
      <c r="U1054" s="10" t="str">
        <f>IFERROR((VLOOKUP(A1054,'links de acesso'!A:B,2,0)),"\\192.168.0.4\Produtos\PRODUTO_PRONTA_ENTREGA\static\IMAGENS_PRODUTOS\SEM IMAGEM.jpg")</f>
        <v>\\192.168.0.4\Produtos\PRODUTO_PRONTA_ENTREGA\static\IMAGENS_PRODUTOS\MESA LATERAL DOTY_235158.jpg</v>
      </c>
      <c r="V1054" s="2"/>
    </row>
    <row r="1055" spans="1:22" x14ac:dyDescent="0.25">
      <c r="A1055" s="5">
        <v>97923</v>
      </c>
      <c r="B1055" t="str">
        <f>IFERROR((VLOOKUP(A1055,'[1]LISTA ETIQUETAS'!O:X,3,0)),"PRODUTO SEM ESTOQUE")</f>
        <v>EST MESA LATERAL DUOMO (LACA BRILHO G044 SAYERLACK)</v>
      </c>
      <c r="C1055" s="10" t="str">
        <f>VLOOKUP(A1055,'[1]LISTA ETIQUETAS'!$O:$BT,57,0)</f>
        <v>CLAMI MESA LATERAL</v>
      </c>
      <c r="D1055" s="10" t="str">
        <f>VLOOKUP(A1055,'[1]LISTA ETIQUETAS'!$O:$BT,58,0)</f>
        <v>MESA LATERAL DUOMO (FL)</v>
      </c>
      <c r="E1055" s="11">
        <f>IF(VLOOKUP(A1055,'[1]LISTA ETIQUETAS'!O:W,4,0)="",(VLOOKUP(A1055,'[1]LISTA ETIQUETAS'!O:W,6,0)),(VLOOKUP(A1055,'[1]LISTA ETIQUETAS'!O:W,4,0)))</f>
        <v>0.5</v>
      </c>
      <c r="F1055" s="11">
        <f>IF(VLOOKUP(A1055,'[1]LISTA ETIQUETAS'!O:W,5,0)="",(VLOOKUP(A1055,'[1]LISTA ETIQUETAS'!O:W,7,0)),(VLOOKUP(A1055,'[1]LISTA ETIQUETAS'!O:W,5,0)))</f>
        <v>0</v>
      </c>
      <c r="G1055" s="11">
        <f>IFERROR((VLOOKUP(A1055,'[1]LISTA ETIQUETAS'!O:X,8,0)),"")</f>
        <v>0.5</v>
      </c>
      <c r="H1055" s="11">
        <f>IFERROR((VLOOKUP(A1055,'[1]LISTA ETIQUETAS'!O:X,9,0)),"")</f>
        <v>0.5</v>
      </c>
      <c r="I1055" s="12">
        <f>IFERROR((VLOOKUP(A1055,'[1]LISTA ETIQUETAS'!O:Y,11,0)),"")</f>
        <v>10024.02</v>
      </c>
      <c r="J1055" s="6">
        <f>VLOOKUP(A1055,'[1]LISTA ETIQUETAS'!$O:$Z,12,0)</f>
        <v>0.85</v>
      </c>
      <c r="K1055" s="12">
        <f t="shared" si="48"/>
        <v>1503.603000000001</v>
      </c>
      <c r="L1055" s="7" t="str">
        <f>IF(VLOOKUP(A1055,'[1]LISTA ETIQUETAS'!O:AB,14,0)="","",(VLOOKUP(A1055,'[1]LISTA ETIQUETAS'!O:AB,14,0)))</f>
        <v/>
      </c>
      <c r="M1055" s="8">
        <f>VLOOKUP(A1055,'[1]LISTA ETIQUETAS'!$O:$BR,56,0)</f>
        <v>0</v>
      </c>
      <c r="N1055" s="9">
        <f t="shared" si="49"/>
        <v>97923</v>
      </c>
      <c r="S1055" s="2">
        <f>_xlfn.XLOOKUP($A1055,'[1]LISTA ETIQUETAS'!$O:$O,'[1]LISTA ETIQUETAS'!H:H,"",0)</f>
        <v>1</v>
      </c>
      <c r="T1055" s="9">
        <f t="shared" si="50"/>
        <v>1</v>
      </c>
      <c r="U1055" s="10" t="str">
        <f>IFERROR((VLOOKUP(A1055,'links de acesso'!A:B,2,0)),"\\192.168.0.4\Produtos\PRODUTO_PRONTA_ENTREGA\static\IMAGENS_PRODUTOS\SEM IMAGEM.jpg")</f>
        <v>\\192.168.0.4\Produtos\PRODUTO_PRONTA_ENTREGA\static\IMAGENS_PRODUTOS\MESA LATERAL DUOMO_97923.jpg</v>
      </c>
      <c r="V1055" s="2"/>
    </row>
    <row r="1056" spans="1:22" x14ac:dyDescent="0.25">
      <c r="A1056" s="5">
        <v>150024</v>
      </c>
      <c r="B1056" t="str">
        <f>IFERROR((VLOOKUP(A1056,'[1]LISTA ETIQUETAS'!O:X,3,0)),"PRODUTO SEM ESTOQUE")</f>
        <v>EST MESA LATERAL DUOMO (SOFT PURPLE 45)</v>
      </c>
      <c r="C1056" s="10" t="str">
        <f>VLOOKUP(A1056,'[1]LISTA ETIQUETAS'!$O:$BT,57,0)</f>
        <v>CLAMI MESA LATERAL</v>
      </c>
      <c r="D1056" s="10" t="str">
        <f>VLOOKUP(A1056,'[1]LISTA ETIQUETAS'!$O:$BT,58,0)</f>
        <v>MESA LATERAL DUOMO (FL)</v>
      </c>
      <c r="E1056" s="11">
        <f>IF(VLOOKUP(A1056,'[1]LISTA ETIQUETAS'!O:W,4,0)="",(VLOOKUP(A1056,'[1]LISTA ETIQUETAS'!O:W,6,0)),(VLOOKUP(A1056,'[1]LISTA ETIQUETAS'!O:W,4,0)))</f>
        <v>0.5</v>
      </c>
      <c r="F1056" s="11">
        <f>IF(VLOOKUP(A1056,'[1]LISTA ETIQUETAS'!O:W,5,0)="",(VLOOKUP(A1056,'[1]LISTA ETIQUETAS'!O:W,7,0)),(VLOOKUP(A1056,'[1]LISTA ETIQUETAS'!O:W,5,0)))</f>
        <v>0</v>
      </c>
      <c r="G1056" s="11">
        <f>IFERROR((VLOOKUP(A1056,'[1]LISTA ETIQUETAS'!O:X,8,0)),"")</f>
        <v>0.5</v>
      </c>
      <c r="H1056" s="11">
        <f>IFERROR((VLOOKUP(A1056,'[1]LISTA ETIQUETAS'!O:X,9,0)),"")</f>
        <v>0</v>
      </c>
      <c r="I1056" s="12">
        <f>IFERROR((VLOOKUP(A1056,'[1]LISTA ETIQUETAS'!O:Y,11,0)),"")</f>
        <v>10214.41</v>
      </c>
      <c r="J1056" s="6">
        <f>VLOOKUP(A1056,'[1]LISTA ETIQUETAS'!$O:$Z,12,0)</f>
        <v>0.75</v>
      </c>
      <c r="K1056" s="12">
        <f t="shared" si="48"/>
        <v>2553.6025</v>
      </c>
      <c r="L1056" s="7" t="str">
        <f>IF(VLOOKUP(A1056,'[1]LISTA ETIQUETAS'!O:AB,14,0)="","",(VLOOKUP(A1056,'[1]LISTA ETIQUETAS'!O:AB,14,0)))</f>
        <v/>
      </c>
      <c r="M1056" s="8">
        <f>VLOOKUP(A1056,'[1]LISTA ETIQUETAS'!$O:$BR,56,0)</f>
        <v>0</v>
      </c>
      <c r="N1056" s="9">
        <f t="shared" si="49"/>
        <v>150024</v>
      </c>
      <c r="S1056" s="2">
        <f>_xlfn.XLOOKUP($A1056,'[1]LISTA ETIQUETAS'!$O:$O,'[1]LISTA ETIQUETAS'!H:H,"",0)</f>
        <v>1</v>
      </c>
      <c r="T1056" s="9">
        <f t="shared" si="50"/>
        <v>1</v>
      </c>
      <c r="U1056" s="10" t="str">
        <f>IFERROR((VLOOKUP(A1056,'links de acesso'!A:B,2,0)),"\\192.168.0.4\Produtos\PRODUTO_PRONTA_ENTREGA\static\IMAGENS_PRODUTOS\SEM IMAGEM.jpg")</f>
        <v>\\192.168.0.4\Produtos\PRODUTO_PRONTA_ENTREGA\static\IMAGENS_PRODUTOS\MESA LATERAL DUOMO_150024.jpg</v>
      </c>
      <c r="V1056" s="2"/>
    </row>
    <row r="1057" spans="1:22" x14ac:dyDescent="0.25">
      <c r="A1057" s="5">
        <v>231951</v>
      </c>
      <c r="B1057" t="str">
        <f>IFERROR((VLOOKUP(A1057,'[1]LISTA ETIQUETAS'!O:X,3,0)),"PRODUTO SEM ESTOQUE")</f>
        <v>EST MESA LATERLA DUOMO (LACA BRILHO CORAL)</v>
      </c>
      <c r="C1057" s="10" t="str">
        <f>VLOOKUP(A1057,'[1]LISTA ETIQUETAS'!$O:$BT,57,0)</f>
        <v>CLAMI MESA LATERAL</v>
      </c>
      <c r="D1057" s="10" t="str">
        <f>VLOOKUP(A1057,'[1]LISTA ETIQUETAS'!$O:$BT,58,0)</f>
        <v>MESA LATERAL DUOMO (FL)</v>
      </c>
      <c r="E1057" s="11">
        <f>IF(VLOOKUP(A1057,'[1]LISTA ETIQUETAS'!O:W,4,0)="",(VLOOKUP(A1057,'[1]LISTA ETIQUETAS'!O:W,6,0)),(VLOOKUP(A1057,'[1]LISTA ETIQUETAS'!O:W,4,0)))</f>
        <v>0.65</v>
      </c>
      <c r="F1057" s="11">
        <f>IF(VLOOKUP(A1057,'[1]LISTA ETIQUETAS'!O:W,5,0)="",(VLOOKUP(A1057,'[1]LISTA ETIQUETAS'!O:W,7,0)),(VLOOKUP(A1057,'[1]LISTA ETIQUETAS'!O:W,5,0)))</f>
        <v>0</v>
      </c>
      <c r="G1057" s="11">
        <f>IFERROR((VLOOKUP(A1057,'[1]LISTA ETIQUETAS'!O:X,8,0)),"")</f>
        <v>0.65</v>
      </c>
      <c r="H1057" s="11">
        <f>IFERROR((VLOOKUP(A1057,'[1]LISTA ETIQUETAS'!O:X,9,0)),"")</f>
        <v>0.65</v>
      </c>
      <c r="I1057" s="12">
        <f>IFERROR((VLOOKUP(A1057,'[1]LISTA ETIQUETAS'!O:Y,11,0)),"")</f>
        <v>11200</v>
      </c>
      <c r="J1057" s="6">
        <f>VLOOKUP(A1057,'[1]LISTA ETIQUETAS'!$O:$Z,12,0)</f>
        <v>0.75</v>
      </c>
      <c r="K1057" s="12">
        <f t="shared" si="48"/>
        <v>2800</v>
      </c>
      <c r="L1057" s="7" t="str">
        <f>IF(VLOOKUP(A1057,'[1]LISTA ETIQUETAS'!O:AB,14,0)="","",(VLOOKUP(A1057,'[1]LISTA ETIQUETAS'!O:AB,14,0)))</f>
        <v/>
      </c>
      <c r="M1057" s="8">
        <f>VLOOKUP(A1057,'[1]LISTA ETIQUETAS'!$O:$BR,56,0)</f>
        <v>0</v>
      </c>
      <c r="N1057" s="9">
        <f t="shared" si="49"/>
        <v>231951</v>
      </c>
      <c r="S1057" s="2">
        <f>_xlfn.XLOOKUP($A1057,'[1]LISTA ETIQUETAS'!$O:$O,'[1]LISTA ETIQUETAS'!H:H,"",0)</f>
        <v>1</v>
      </c>
      <c r="T1057" s="9">
        <f t="shared" si="50"/>
        <v>1</v>
      </c>
      <c r="U1057" s="10" t="str">
        <f>IFERROR((VLOOKUP(A1057,'links de acesso'!A:B,2,0)),"\\192.168.0.4\Produtos\PRODUTO_PRONTA_ENTREGA\static\IMAGENS_PRODUTOS\SEM IMAGEM.jpg")</f>
        <v>\\192.168.0.4\Produtos\PRODUTO_PRONTA_ENTREGA\static\IMAGENS_PRODUTOS\MESA LATERAL DUOMO_231951.jpg</v>
      </c>
      <c r="V1057" s="2"/>
    </row>
    <row r="1058" spans="1:22" x14ac:dyDescent="0.25">
      <c r="A1058" s="5">
        <v>151668</v>
      </c>
      <c r="B1058" t="str">
        <f>IFERROR((VLOOKUP(A1058,'[1]LISTA ETIQUETAS'!O:X,3,0)),"PRODUTO SEM ESTOQUE")</f>
        <v>EST MESA LATERAL EROS (INOX POLIDO) (TP CARV GRAFITE BRILHO)</v>
      </c>
      <c r="C1058" s="10" t="str">
        <f>VLOOKUP(A1058,'[1]LISTA ETIQUETAS'!$O:$BT,57,0)</f>
        <v>CLAMI MESA LATERAL</v>
      </c>
      <c r="D1058" s="10" t="str">
        <f>VLOOKUP(A1058,'[1]LISTA ETIQUETAS'!$O:$BT,58,0)</f>
        <v>MESA LATERAL EROS (FL)</v>
      </c>
      <c r="E1058" s="11">
        <f>IF(VLOOKUP(A1058,'[1]LISTA ETIQUETAS'!O:W,4,0)="",(VLOOKUP(A1058,'[1]LISTA ETIQUETAS'!O:W,6,0)),(VLOOKUP(A1058,'[1]LISTA ETIQUETAS'!O:W,4,0)))</f>
        <v>0.56000000000000005</v>
      </c>
      <c r="F1058" s="11">
        <f>IF(VLOOKUP(A1058,'[1]LISTA ETIQUETAS'!O:W,5,0)="",(VLOOKUP(A1058,'[1]LISTA ETIQUETAS'!O:W,7,0)),(VLOOKUP(A1058,'[1]LISTA ETIQUETAS'!O:W,5,0)))</f>
        <v>0.4</v>
      </c>
      <c r="G1058" s="11">
        <f>IFERROR((VLOOKUP(A1058,'[1]LISTA ETIQUETAS'!O:X,8,0)),"")</f>
        <v>0.65</v>
      </c>
      <c r="H1058" s="11">
        <f>IFERROR((VLOOKUP(A1058,'[1]LISTA ETIQUETAS'!O:X,9,0)),"")</f>
        <v>0</v>
      </c>
      <c r="I1058" s="12">
        <f>IFERROR((VLOOKUP(A1058,'[1]LISTA ETIQUETAS'!O:Y,11,0)),"")</f>
        <v>6740.35</v>
      </c>
      <c r="J1058" s="6">
        <f>VLOOKUP(A1058,'[1]LISTA ETIQUETAS'!$O:$Z,12,0)</f>
        <v>0.7</v>
      </c>
      <c r="K1058" s="12">
        <f t="shared" si="48"/>
        <v>2022.1050000000005</v>
      </c>
      <c r="L1058" s="7" t="str">
        <f>IF(VLOOKUP(A1058,'[1]LISTA ETIQUETAS'!O:AB,14,0)="","",(VLOOKUP(A1058,'[1]LISTA ETIQUETAS'!O:AB,14,0)))</f>
        <v/>
      </c>
      <c r="M1058" s="8">
        <f>VLOOKUP(A1058,'[1]LISTA ETIQUETAS'!$O:$BR,56,0)</f>
        <v>0</v>
      </c>
      <c r="N1058" s="9">
        <f t="shared" si="49"/>
        <v>151668</v>
      </c>
      <c r="S1058" s="2">
        <f>_xlfn.XLOOKUP($A1058,'[1]LISTA ETIQUETAS'!$O:$O,'[1]LISTA ETIQUETAS'!H:H,"",0)</f>
        <v>2</v>
      </c>
      <c r="T1058" s="9">
        <f t="shared" si="50"/>
        <v>2</v>
      </c>
      <c r="U1058" s="10" t="str">
        <f>IFERROR((VLOOKUP(A1058,'links de acesso'!A:B,2,0)),"\\192.168.0.4\Produtos\PRODUTO_PRONTA_ENTREGA\static\IMAGENS_PRODUTOS\SEM IMAGEM.jpg")</f>
        <v>\\192.168.0.4\Produtos\PRODUTO_PRONTA_ENTREGA\static\IMAGENS_PRODUTOS\MESA LATERAL EROS_151668.jpg</v>
      </c>
      <c r="V1058" s="2"/>
    </row>
    <row r="1059" spans="1:22" x14ac:dyDescent="0.25">
      <c r="A1059" s="5">
        <v>124400</v>
      </c>
      <c r="B1059" t="str">
        <f>IFERROR((VLOOKUP(A1059,'[1]LISTA ETIQUETAS'!O:X,3,0)),"PRODUTO SEM ESTOQUE")</f>
        <v>EST MESA LATERAL FIX LACA BRILHANTE PLATINA</v>
      </c>
      <c r="C1059" s="10" t="str">
        <f>VLOOKUP(A1059,'[1]LISTA ETIQUETAS'!$O:$BT,57,0)</f>
        <v>CLAMI MESA LATERAL</v>
      </c>
      <c r="D1059" s="10" t="str">
        <f>VLOOKUP(A1059,'[1]LISTA ETIQUETAS'!$O:$BT,58,0)</f>
        <v>MESA LATERAL FIX (FL)</v>
      </c>
      <c r="E1059" s="11">
        <f>IF(VLOOKUP(A1059,'[1]LISTA ETIQUETAS'!O:W,4,0)="",(VLOOKUP(A1059,'[1]LISTA ETIQUETAS'!O:W,6,0)),(VLOOKUP(A1059,'[1]LISTA ETIQUETAS'!O:W,4,0)))</f>
        <v>0.3</v>
      </c>
      <c r="F1059" s="11">
        <f>IF(VLOOKUP(A1059,'[1]LISTA ETIQUETAS'!O:W,5,0)="",(VLOOKUP(A1059,'[1]LISTA ETIQUETAS'!O:W,7,0)),(VLOOKUP(A1059,'[1]LISTA ETIQUETAS'!O:W,5,0)))</f>
        <v>0.3</v>
      </c>
      <c r="G1059" s="11">
        <f>IFERROR((VLOOKUP(A1059,'[1]LISTA ETIQUETAS'!O:X,8,0)),"")</f>
        <v>0.3</v>
      </c>
      <c r="H1059" s="11">
        <f>IFERROR((VLOOKUP(A1059,'[1]LISTA ETIQUETAS'!O:X,9,0)),"")</f>
        <v>0</v>
      </c>
      <c r="I1059" s="12">
        <f>IFERROR((VLOOKUP(A1059,'[1]LISTA ETIQUETAS'!O:Y,11,0)),"")</f>
        <v>4320.95</v>
      </c>
      <c r="J1059" s="6">
        <f>VLOOKUP(A1059,'[1]LISTA ETIQUETAS'!$O:$Z,12,0)</f>
        <v>0.75</v>
      </c>
      <c r="K1059" s="12">
        <f t="shared" si="48"/>
        <v>1080.2375000000002</v>
      </c>
      <c r="L1059" s="7" t="str">
        <f>IF(VLOOKUP(A1059,'[1]LISTA ETIQUETAS'!O:AB,14,0)="","",(VLOOKUP(A1059,'[1]LISTA ETIQUETAS'!O:AB,14,0)))</f>
        <v/>
      </c>
      <c r="M1059" s="8">
        <f>VLOOKUP(A1059,'[1]LISTA ETIQUETAS'!$O:$BR,56,0)</f>
        <v>0</v>
      </c>
      <c r="N1059" s="9">
        <f t="shared" si="49"/>
        <v>124400</v>
      </c>
      <c r="S1059" s="2">
        <f>_xlfn.XLOOKUP($A1059,'[1]LISTA ETIQUETAS'!$O:$O,'[1]LISTA ETIQUETAS'!H:H,"",0)</f>
        <v>1</v>
      </c>
      <c r="T1059" s="9">
        <f t="shared" si="50"/>
        <v>1</v>
      </c>
      <c r="U1059" s="10" t="str">
        <f>IFERROR((VLOOKUP(A1059,'links de acesso'!A:B,2,0)),"\\192.168.0.4\Produtos\PRODUTO_PRONTA_ENTREGA\static\IMAGENS_PRODUTOS\SEM IMAGEM.jpg")</f>
        <v>\\192.168.0.4\Produtos\PRODUTO_PRONTA_ENTREGA\static\IMAGENS_PRODUTOS\MESA LATERAL FIX_124400.jpg</v>
      </c>
      <c r="V1059" s="2"/>
    </row>
    <row r="1060" spans="1:22" x14ac:dyDescent="0.25">
      <c r="A1060" s="5">
        <v>124405</v>
      </c>
      <c r="B1060" t="str">
        <f>IFERROR((VLOOKUP(A1060,'[1]LISTA ETIQUETAS'!O:X,3,0)),"PRODUTO SEM ESTOQUE")</f>
        <v>EST MESA LATERAL FIX LACA BRILHANTE CHUMBO</v>
      </c>
      <c r="C1060" s="10" t="str">
        <f>VLOOKUP(A1060,'[1]LISTA ETIQUETAS'!$O:$BT,57,0)</f>
        <v>CLAMI MESA LATERAL</v>
      </c>
      <c r="D1060" s="10" t="str">
        <f>VLOOKUP(A1060,'[1]LISTA ETIQUETAS'!$O:$BT,58,0)</f>
        <v>MESA LATERAL FIX (FL)</v>
      </c>
      <c r="E1060" s="11">
        <f>IF(VLOOKUP(A1060,'[1]LISTA ETIQUETAS'!O:W,4,0)="",(VLOOKUP(A1060,'[1]LISTA ETIQUETAS'!O:W,6,0)),(VLOOKUP(A1060,'[1]LISTA ETIQUETAS'!O:W,4,0)))</f>
        <v>0.5</v>
      </c>
      <c r="F1060" s="11">
        <f>IF(VLOOKUP(A1060,'[1]LISTA ETIQUETAS'!O:W,5,0)="",(VLOOKUP(A1060,'[1]LISTA ETIQUETAS'!O:W,7,0)),(VLOOKUP(A1060,'[1]LISTA ETIQUETAS'!O:W,5,0)))</f>
        <v>0.5</v>
      </c>
      <c r="G1060" s="11">
        <f>IFERROR((VLOOKUP(A1060,'[1]LISTA ETIQUETAS'!O:X,8,0)),"")</f>
        <v>0.5</v>
      </c>
      <c r="H1060" s="11">
        <f>IFERROR((VLOOKUP(A1060,'[1]LISTA ETIQUETAS'!O:X,9,0)),"")</f>
        <v>0</v>
      </c>
      <c r="I1060" s="12">
        <f>IFERROR((VLOOKUP(A1060,'[1]LISTA ETIQUETAS'!O:Y,11,0)),"")</f>
        <v>5214.2700000000004</v>
      </c>
      <c r="J1060" s="6">
        <f>VLOOKUP(A1060,'[1]LISTA ETIQUETAS'!$O:$Z,12,0)</f>
        <v>0.75</v>
      </c>
      <c r="K1060" s="12">
        <f t="shared" si="48"/>
        <v>1303.5675000000001</v>
      </c>
      <c r="L1060" s="7" t="str">
        <f>IF(VLOOKUP(A1060,'[1]LISTA ETIQUETAS'!O:AB,14,0)="","",(VLOOKUP(A1060,'[1]LISTA ETIQUETAS'!O:AB,14,0)))</f>
        <v/>
      </c>
      <c r="M1060" s="8">
        <f>VLOOKUP(A1060,'[1]LISTA ETIQUETAS'!$O:$BR,56,0)</f>
        <v>0</v>
      </c>
      <c r="N1060" s="9">
        <f t="shared" si="49"/>
        <v>124405</v>
      </c>
      <c r="S1060" s="2">
        <f>_xlfn.XLOOKUP($A1060,'[1]LISTA ETIQUETAS'!$O:$O,'[1]LISTA ETIQUETAS'!H:H,"",0)</f>
        <v>1</v>
      </c>
      <c r="T1060" s="9">
        <f t="shared" si="50"/>
        <v>1</v>
      </c>
      <c r="U1060" s="10" t="str">
        <f>IFERROR((VLOOKUP(A1060,'links de acesso'!A:B,2,0)),"\\192.168.0.4\Produtos\PRODUTO_PRONTA_ENTREGA\static\IMAGENS_PRODUTOS\SEM IMAGEM.jpg")</f>
        <v>\\192.168.0.4\Produtos\PRODUTO_PRONTA_ENTREGA\static\IMAGENS_PRODUTOS\MESA LATERAL FIX_124405.jpg</v>
      </c>
      <c r="V1060" s="2"/>
    </row>
    <row r="1061" spans="1:22" x14ac:dyDescent="0.25">
      <c r="A1061" s="5">
        <v>219074</v>
      </c>
      <c r="B1061" t="str">
        <f>IFERROR((VLOOKUP(A1061,'[1]LISTA ETIQUETAS'!O:X,3,0)),"PRODUTO SEM ESTOQUE")</f>
        <v>EST MESA LATERAL IPANEMA (CINAMOMO CASTANHO C/CRISTAL PRETO)</v>
      </c>
      <c r="C1061" s="10" t="str">
        <f>VLOOKUP(A1061,'[1]LISTA ETIQUETAS'!$O:$BT,57,0)</f>
        <v>CLAMI MESA LATERAL</v>
      </c>
      <c r="D1061" s="10" t="str">
        <f>VLOOKUP(A1061,'[1]LISTA ETIQUETAS'!$O:$BT,58,0)</f>
        <v>MESA LATERAL IPANEMA</v>
      </c>
      <c r="E1061" s="11">
        <f>IF(VLOOKUP(A1061,'[1]LISTA ETIQUETAS'!O:W,4,0)="",(VLOOKUP(A1061,'[1]LISTA ETIQUETAS'!O:W,6,0)),(VLOOKUP(A1061,'[1]LISTA ETIQUETAS'!O:W,4,0)))</f>
        <v>0.77</v>
      </c>
      <c r="F1061" s="11">
        <f>IF(VLOOKUP(A1061,'[1]LISTA ETIQUETAS'!O:W,5,0)="",(VLOOKUP(A1061,'[1]LISTA ETIQUETAS'!O:W,7,0)),(VLOOKUP(A1061,'[1]LISTA ETIQUETAS'!O:W,5,0)))</f>
        <v>0</v>
      </c>
      <c r="G1061" s="11">
        <f>IFERROR((VLOOKUP(A1061,'[1]LISTA ETIQUETAS'!O:X,8,0)),"")</f>
        <v>0.7</v>
      </c>
      <c r="H1061" s="11">
        <f>IFERROR((VLOOKUP(A1061,'[1]LISTA ETIQUETAS'!O:X,9,0)),"")</f>
        <v>0</v>
      </c>
      <c r="I1061" s="12">
        <f>IFERROR((VLOOKUP(A1061,'[1]LISTA ETIQUETAS'!O:Y,11,0)),"")</f>
        <v>7235.02</v>
      </c>
      <c r="J1061" s="6">
        <f>VLOOKUP(A1061,'[1]LISTA ETIQUETAS'!$O:$Z,12,0)</f>
        <v>0.5</v>
      </c>
      <c r="K1061" s="12">
        <f t="shared" si="48"/>
        <v>3617.51</v>
      </c>
      <c r="L1061" s="7" t="str">
        <f>IF(VLOOKUP(A1061,'[1]LISTA ETIQUETAS'!O:AB,14,0)="","",(VLOOKUP(A1061,'[1]LISTA ETIQUETAS'!O:AB,14,0)))</f>
        <v/>
      </c>
      <c r="M1061" s="8">
        <f>VLOOKUP(A1061,'[1]LISTA ETIQUETAS'!$O:$BR,56,0)</f>
        <v>0</v>
      </c>
      <c r="N1061" s="9">
        <f t="shared" si="49"/>
        <v>219074</v>
      </c>
      <c r="S1061" s="2">
        <f>_xlfn.XLOOKUP($A1061,'[1]LISTA ETIQUETAS'!$O:$O,'[1]LISTA ETIQUETAS'!H:H,"",0)</f>
        <v>1</v>
      </c>
      <c r="T1061" s="9">
        <f t="shared" si="50"/>
        <v>1</v>
      </c>
      <c r="U1061" s="10" t="str">
        <f>IFERROR((VLOOKUP(A1061,'links de acesso'!A:B,2,0)),"\\192.168.0.4\Produtos\PRODUTO_PRONTA_ENTREGA\static\IMAGENS_PRODUTOS\SEM IMAGEM.jpg")</f>
        <v>\\192.168.0.4\Produtos\PRODUTO_PRONTA_ENTREGA\static\IMAGENS_PRODUTOS\MESA LATERAL IPANEMA_219074.jpg</v>
      </c>
      <c r="V1061" s="2"/>
    </row>
    <row r="1062" spans="1:22" x14ac:dyDescent="0.25">
      <c r="A1062" s="5">
        <v>151501</v>
      </c>
      <c r="B1062" t="str">
        <f>IFERROR((VLOOKUP(A1062,'[1]LISTA ETIQUETAS'!O:X,3,0)),"PRODUTO SEM ESTOQUE")</f>
        <v>EST MESA LATERAL IPANEMA (AL 02/BRANCO FOSCO)</v>
      </c>
      <c r="C1062" s="10" t="str">
        <f>VLOOKUP(A1062,'[1]LISTA ETIQUETAS'!$O:$BT,57,0)</f>
        <v>CLAMI MESA LATERAL</v>
      </c>
      <c r="D1062" s="10" t="str">
        <f>VLOOKUP(A1062,'[1]LISTA ETIQUETAS'!$O:$BT,58,0)</f>
        <v>MESA LATERAL IPANEMA (FL)</v>
      </c>
      <c r="E1062" s="11">
        <f>IF(VLOOKUP(A1062,'[1]LISTA ETIQUETAS'!O:W,4,0)="",(VLOOKUP(A1062,'[1]LISTA ETIQUETAS'!O:W,6,0)),(VLOOKUP(A1062,'[1]LISTA ETIQUETAS'!O:W,4,0)))</f>
        <v>0.45</v>
      </c>
      <c r="F1062" s="11">
        <f>IF(VLOOKUP(A1062,'[1]LISTA ETIQUETAS'!O:W,5,0)="",(VLOOKUP(A1062,'[1]LISTA ETIQUETAS'!O:W,7,0)),(VLOOKUP(A1062,'[1]LISTA ETIQUETAS'!O:W,5,0)))</f>
        <v>0</v>
      </c>
      <c r="G1062" s="11">
        <f>IFERROR((VLOOKUP(A1062,'[1]LISTA ETIQUETAS'!O:X,8,0)),"")</f>
        <v>0.46</v>
      </c>
      <c r="H1062" s="11">
        <f>IFERROR((VLOOKUP(A1062,'[1]LISTA ETIQUETAS'!O:X,9,0)),"")</f>
        <v>0.45</v>
      </c>
      <c r="I1062" s="12">
        <f>IFERROR((VLOOKUP(A1062,'[1]LISTA ETIQUETAS'!O:Y,11,0)),"")</f>
        <v>2826.17</v>
      </c>
      <c r="J1062" s="6">
        <f>VLOOKUP(A1062,'[1]LISTA ETIQUETAS'!$O:$Z,12,0)</f>
        <v>0.6</v>
      </c>
      <c r="K1062" s="12">
        <f t="shared" si="48"/>
        <v>1130.4680000000001</v>
      </c>
      <c r="L1062" s="7" t="str">
        <f>IF(VLOOKUP(A1062,'[1]LISTA ETIQUETAS'!O:AB,14,0)="","",(VLOOKUP(A1062,'[1]LISTA ETIQUETAS'!O:AB,14,0)))</f>
        <v/>
      </c>
      <c r="M1062" s="8">
        <f>VLOOKUP(A1062,'[1]LISTA ETIQUETAS'!$O:$BR,56,0)</f>
        <v>0</v>
      </c>
      <c r="N1062" s="9">
        <f t="shared" si="49"/>
        <v>151501</v>
      </c>
      <c r="S1062" s="2">
        <f>_xlfn.XLOOKUP($A1062,'[1]LISTA ETIQUETAS'!$O:$O,'[1]LISTA ETIQUETAS'!H:H,"",0)</f>
        <v>2</v>
      </c>
      <c r="T1062" s="9">
        <f t="shared" si="50"/>
        <v>2</v>
      </c>
      <c r="U1062" s="10" t="str">
        <f>IFERROR((VLOOKUP(A1062,'links de acesso'!A:B,2,0)),"\\192.168.0.4\Produtos\PRODUTO_PRONTA_ENTREGA\static\IMAGENS_PRODUTOS\SEM IMAGEM.jpg")</f>
        <v>\\192.168.0.4\Produtos\PRODUTO_PRONTA_ENTREGA\static\IMAGENS_PRODUTOS\MESA LATERAL IPANEMA_151501.jpg</v>
      </c>
      <c r="V1062" s="2"/>
    </row>
    <row r="1063" spans="1:22" x14ac:dyDescent="0.25">
      <c r="A1063" s="5">
        <v>151501</v>
      </c>
      <c r="B1063" t="str">
        <f>IFERROR((VLOOKUP(A1063,'[1]LISTA ETIQUETAS'!O:X,3,0)),"PRODUTO SEM ESTOQUE")</f>
        <v>EST MESA LATERAL IPANEMA (AL 02/BRANCO FOSCO)</v>
      </c>
      <c r="C1063" s="10" t="str">
        <f>VLOOKUP(A1063,'[1]LISTA ETIQUETAS'!$O:$BT,57,0)</f>
        <v>CLAMI MESA LATERAL</v>
      </c>
      <c r="D1063" s="10" t="str">
        <f>VLOOKUP(A1063,'[1]LISTA ETIQUETAS'!$O:$BT,58,0)</f>
        <v>MESA LATERAL IPANEMA (FL)</v>
      </c>
      <c r="E1063" s="11">
        <f>IF(VLOOKUP(A1063,'[1]LISTA ETIQUETAS'!O:W,4,0)="",(VLOOKUP(A1063,'[1]LISTA ETIQUETAS'!O:W,6,0)),(VLOOKUP(A1063,'[1]LISTA ETIQUETAS'!O:W,4,0)))</f>
        <v>0.45</v>
      </c>
      <c r="F1063" s="11">
        <f>IF(VLOOKUP(A1063,'[1]LISTA ETIQUETAS'!O:W,5,0)="",(VLOOKUP(A1063,'[1]LISTA ETIQUETAS'!O:W,7,0)),(VLOOKUP(A1063,'[1]LISTA ETIQUETAS'!O:W,5,0)))</f>
        <v>0</v>
      </c>
      <c r="G1063" s="11">
        <f>IFERROR((VLOOKUP(A1063,'[1]LISTA ETIQUETAS'!O:X,8,0)),"")</f>
        <v>0.46</v>
      </c>
      <c r="H1063" s="11">
        <f>IFERROR((VLOOKUP(A1063,'[1]LISTA ETIQUETAS'!O:X,9,0)),"")</f>
        <v>0.45</v>
      </c>
      <c r="I1063" s="12">
        <f>IFERROR((VLOOKUP(A1063,'[1]LISTA ETIQUETAS'!O:Y,11,0)),"")</f>
        <v>2826.17</v>
      </c>
      <c r="J1063" s="6">
        <f>VLOOKUP(A1063,'[1]LISTA ETIQUETAS'!$O:$Z,12,0)</f>
        <v>0.6</v>
      </c>
      <c r="K1063" s="12">
        <f t="shared" si="48"/>
        <v>1130.4680000000001</v>
      </c>
      <c r="L1063" s="7" t="str">
        <f>IF(VLOOKUP(A1063,'[1]LISTA ETIQUETAS'!O:AB,14,0)="","",(VLOOKUP(A1063,'[1]LISTA ETIQUETAS'!O:AB,14,0)))</f>
        <v/>
      </c>
      <c r="M1063" s="8">
        <f>VLOOKUP(A1063,'[1]LISTA ETIQUETAS'!$O:$BR,56,0)</f>
        <v>0</v>
      </c>
      <c r="N1063" s="9">
        <f t="shared" si="49"/>
        <v>151501</v>
      </c>
      <c r="S1063" s="2">
        <f>_xlfn.XLOOKUP($A1063,'[1]LISTA ETIQUETAS'!$O:$O,'[1]LISTA ETIQUETAS'!H:H,"",0)</f>
        <v>2</v>
      </c>
      <c r="T1063" s="9">
        <f t="shared" si="50"/>
        <v>2</v>
      </c>
      <c r="U1063" s="10" t="str">
        <f>IFERROR((VLOOKUP(A1063,'links de acesso'!A:B,2,0)),"\\192.168.0.4\Produtos\PRODUTO_PRONTA_ENTREGA\static\IMAGENS_PRODUTOS\SEM IMAGEM.jpg")</f>
        <v>\\192.168.0.4\Produtos\PRODUTO_PRONTA_ENTREGA\static\IMAGENS_PRODUTOS\MESA LATERAL IPANEMA_151501.jpg</v>
      </c>
      <c r="V1063" s="2"/>
    </row>
    <row r="1064" spans="1:22" x14ac:dyDescent="0.25">
      <c r="A1064" s="5">
        <v>231135</v>
      </c>
      <c r="B1064" t="str">
        <f>IFERROR((VLOOKUP(A1064,'[1]LISTA ETIQUETAS'!O:X,3,0)),"PRODUTO SEM ESTOQUE")</f>
        <v>EST MESA LATERAL JOAQUINA (A) GOF RATO 242/BS PRETA</v>
      </c>
      <c r="C1064" s="10" t="str">
        <f>VLOOKUP(A1064,'[1]LISTA ETIQUETAS'!$O:$BT,57,0)</f>
        <v>CLAMI MESA LATERAL</v>
      </c>
      <c r="D1064" s="10" t="str">
        <f>VLOOKUP(A1064,'[1]LISTA ETIQUETAS'!$O:$BT,58,0)</f>
        <v>MESA LATERAL JOAQUINA (FL)</v>
      </c>
      <c r="E1064" s="11">
        <f>IF(VLOOKUP(A1064,'[1]LISTA ETIQUETAS'!O:W,4,0)="",(VLOOKUP(A1064,'[1]LISTA ETIQUETAS'!O:W,6,0)),(VLOOKUP(A1064,'[1]LISTA ETIQUETAS'!O:W,4,0)))</f>
        <v>0.55000000000000004</v>
      </c>
      <c r="F1064" s="11">
        <f>IF(VLOOKUP(A1064,'[1]LISTA ETIQUETAS'!O:W,5,0)="",(VLOOKUP(A1064,'[1]LISTA ETIQUETAS'!O:W,7,0)),(VLOOKUP(A1064,'[1]LISTA ETIQUETAS'!O:W,5,0)))</f>
        <v>0.45</v>
      </c>
      <c r="G1064" s="11">
        <f>IFERROR((VLOOKUP(A1064,'[1]LISTA ETIQUETAS'!O:X,8,0)),"")</f>
        <v>0.35</v>
      </c>
      <c r="H1064" s="11">
        <f>IFERROR((VLOOKUP(A1064,'[1]LISTA ETIQUETAS'!O:X,9,0)),"")</f>
        <v>0</v>
      </c>
      <c r="I1064" s="12">
        <f>IFERROR((VLOOKUP(A1064,'[1]LISTA ETIQUETAS'!O:Y,11,0)),"")</f>
        <v>6913.38</v>
      </c>
      <c r="J1064" s="6">
        <f>VLOOKUP(A1064,'[1]LISTA ETIQUETAS'!$O:$Z,12,0)</f>
        <v>0.65</v>
      </c>
      <c r="K1064" s="12">
        <f t="shared" si="48"/>
        <v>2419.683</v>
      </c>
      <c r="L1064" s="7" t="str">
        <f>IF(VLOOKUP(A1064,'[1]LISTA ETIQUETAS'!O:AB,14,0)="","",(VLOOKUP(A1064,'[1]LISTA ETIQUETAS'!O:AB,14,0)))</f>
        <v/>
      </c>
      <c r="M1064" s="8">
        <f>VLOOKUP(A1064,'[1]LISTA ETIQUETAS'!$O:$BR,56,0)</f>
        <v>0</v>
      </c>
      <c r="N1064" s="9">
        <f t="shared" si="49"/>
        <v>231135</v>
      </c>
      <c r="S1064" s="2">
        <f>_xlfn.XLOOKUP($A1064,'[1]LISTA ETIQUETAS'!$O:$O,'[1]LISTA ETIQUETAS'!H:H,"",0)</f>
        <v>1</v>
      </c>
      <c r="T1064" s="9">
        <f t="shared" si="50"/>
        <v>1</v>
      </c>
      <c r="U1064" s="10" t="str">
        <f>IFERROR((VLOOKUP(A1064,'links de acesso'!A:B,2,0)),"\\192.168.0.4\Produtos\PRODUTO_PRONTA_ENTREGA\static\IMAGENS_PRODUTOS\SEM IMAGEM.jpg")</f>
        <v>\\192.168.0.4\Produtos\PRODUTO_PRONTA_ENTREGA\static\IMAGENS_PRODUTOS\MESA LATERAL JOAQUINA_231135.jpg</v>
      </c>
      <c r="V1064" s="2"/>
    </row>
    <row r="1065" spans="1:22" x14ac:dyDescent="0.25">
      <c r="A1065" s="5">
        <v>231138</v>
      </c>
      <c r="B1065" t="str">
        <f>IFERROR((VLOOKUP(A1065,'[1]LISTA ETIQUETAS'!O:X,3,0)),"PRODUTO SEM ESTOQUE")</f>
        <v>EST MESA LATERAL JOAQUINA (C) GOF ARGI 240/BS PRETA</v>
      </c>
      <c r="C1065" s="10" t="str">
        <f>VLOOKUP(A1065,'[1]LISTA ETIQUETAS'!$O:$BT,57,0)</f>
        <v>CLAMI MESA LATERAL</v>
      </c>
      <c r="D1065" s="10" t="str">
        <f>VLOOKUP(A1065,'[1]LISTA ETIQUETAS'!$O:$BT,58,0)</f>
        <v>MESA LATERAL JOAQUINA (FL)</v>
      </c>
      <c r="E1065" s="11">
        <f>IF(VLOOKUP(A1065,'[1]LISTA ETIQUETAS'!O:W,4,0)="",(VLOOKUP(A1065,'[1]LISTA ETIQUETAS'!O:W,6,0)),(VLOOKUP(A1065,'[1]LISTA ETIQUETAS'!O:W,4,0)))</f>
        <v>0.4</v>
      </c>
      <c r="F1065" s="11">
        <f>IF(VLOOKUP(A1065,'[1]LISTA ETIQUETAS'!O:W,5,0)="",(VLOOKUP(A1065,'[1]LISTA ETIQUETAS'!O:W,7,0)),(VLOOKUP(A1065,'[1]LISTA ETIQUETAS'!O:W,5,0)))</f>
        <v>0.4</v>
      </c>
      <c r="G1065" s="11">
        <f>IFERROR((VLOOKUP(A1065,'[1]LISTA ETIQUETAS'!O:X,8,0)),"")</f>
        <v>0.55000000000000004</v>
      </c>
      <c r="H1065" s="11">
        <f>IFERROR((VLOOKUP(A1065,'[1]LISTA ETIQUETAS'!O:X,9,0)),"")</f>
        <v>0</v>
      </c>
      <c r="I1065" s="12">
        <f>IFERROR((VLOOKUP(A1065,'[1]LISTA ETIQUETAS'!O:Y,11,0)),"")</f>
        <v>6745.47</v>
      </c>
      <c r="J1065" s="6">
        <f>VLOOKUP(A1065,'[1]LISTA ETIQUETAS'!$O:$Z,12,0)</f>
        <v>0.65</v>
      </c>
      <c r="K1065" s="12">
        <f t="shared" si="48"/>
        <v>2360.9144999999999</v>
      </c>
      <c r="L1065" s="7" t="str">
        <f>IF(VLOOKUP(A1065,'[1]LISTA ETIQUETAS'!O:AB,14,0)="","",(VLOOKUP(A1065,'[1]LISTA ETIQUETAS'!O:AB,14,0)))</f>
        <v/>
      </c>
      <c r="M1065" s="8">
        <f>VLOOKUP(A1065,'[1]LISTA ETIQUETAS'!$O:$BR,56,0)</f>
        <v>0</v>
      </c>
      <c r="N1065" s="9">
        <f t="shared" si="49"/>
        <v>231138</v>
      </c>
      <c r="S1065" s="2">
        <f>_xlfn.XLOOKUP($A1065,'[1]LISTA ETIQUETAS'!$O:$O,'[1]LISTA ETIQUETAS'!H:H,"",0)</f>
        <v>1</v>
      </c>
      <c r="T1065" s="9">
        <f t="shared" si="50"/>
        <v>1</v>
      </c>
      <c r="U1065" s="10" t="str">
        <f>IFERROR((VLOOKUP(A1065,'links de acesso'!A:B,2,0)),"\\192.168.0.4\Produtos\PRODUTO_PRONTA_ENTREGA\static\IMAGENS_PRODUTOS\SEM IMAGEM.jpg")</f>
        <v>\\192.168.0.4\Produtos\PRODUTO_PRONTA_ENTREGA\static\IMAGENS_PRODUTOS\MESA LATERAL JOAQUINA_231138.jpg</v>
      </c>
      <c r="V1065" s="2"/>
    </row>
    <row r="1066" spans="1:22" x14ac:dyDescent="0.25">
      <c r="A1066" s="5">
        <v>334350</v>
      </c>
      <c r="B1066" t="str">
        <f>IFERROR((VLOOKUP(A1066,'[1]LISTA ETIQUETAS'!O:X,3,0)),"PRODUTO SEM ESTOQUE")</f>
        <v>EST MESA LATERAL LEED (LAMINADA NOGUEIRA)</v>
      </c>
      <c r="C1066" s="10" t="str">
        <f>VLOOKUP(A1066,'[1]LISTA ETIQUETAS'!$O:$BT,57,0)</f>
        <v>CLAMI MESA LATERAL</v>
      </c>
      <c r="D1066" s="10" t="str">
        <f>VLOOKUP(A1066,'[1]LISTA ETIQUETAS'!$O:$BT,58,0)</f>
        <v>MESA LATERAL LEED</v>
      </c>
      <c r="E1066" s="11">
        <f>IF(VLOOKUP(A1066,'[1]LISTA ETIQUETAS'!O:W,4,0)="",(VLOOKUP(A1066,'[1]LISTA ETIQUETAS'!O:W,6,0)),(VLOOKUP(A1066,'[1]LISTA ETIQUETAS'!O:W,4,0)))</f>
        <v>0.9</v>
      </c>
      <c r="F1066" s="11">
        <f>IF(VLOOKUP(A1066,'[1]LISTA ETIQUETAS'!O:W,5,0)="",(VLOOKUP(A1066,'[1]LISTA ETIQUETAS'!O:W,7,0)),(VLOOKUP(A1066,'[1]LISTA ETIQUETAS'!O:W,5,0)))</f>
        <v>0.9</v>
      </c>
      <c r="G1066" s="11">
        <f>IFERROR((VLOOKUP(A1066,'[1]LISTA ETIQUETAS'!O:X,8,0)),"")</f>
        <v>0.5</v>
      </c>
      <c r="H1066" s="11">
        <f>IFERROR((VLOOKUP(A1066,'[1]LISTA ETIQUETAS'!O:X,9,0)),"")</f>
        <v>0</v>
      </c>
      <c r="I1066" s="12">
        <f>IFERROR((VLOOKUP(A1066,'[1]LISTA ETIQUETAS'!O:Y,11,0)),"")</f>
        <v>16111.11</v>
      </c>
      <c r="J1066" s="6">
        <f>VLOOKUP(A1066,'[1]LISTA ETIQUETAS'!$O:$Z,12,0)</f>
        <v>0.5</v>
      </c>
      <c r="K1066" s="12">
        <f t="shared" si="48"/>
        <v>8055.5550000000003</v>
      </c>
      <c r="L1066" s="7" t="str">
        <f>IF(VLOOKUP(A1066,'[1]LISTA ETIQUETAS'!O:AB,14,0)="","",(VLOOKUP(A1066,'[1]LISTA ETIQUETAS'!O:AB,14,0)))</f>
        <v/>
      </c>
      <c r="M1066" s="8">
        <f>VLOOKUP(A1066,'[1]LISTA ETIQUETAS'!$O:$BR,56,0)</f>
        <v>0</v>
      </c>
      <c r="N1066" s="9">
        <f t="shared" si="49"/>
        <v>334350</v>
      </c>
      <c r="S1066" s="2">
        <f>_xlfn.XLOOKUP($A1066,'[1]LISTA ETIQUETAS'!$O:$O,'[1]LISTA ETIQUETAS'!H:H,"",0)</f>
        <v>1</v>
      </c>
      <c r="T1066" s="9">
        <f t="shared" si="50"/>
        <v>1</v>
      </c>
      <c r="U1066" s="10" t="str">
        <f>IFERROR((VLOOKUP(A1066,'links de acesso'!A:B,2,0)),"\\192.168.0.4\Produtos\PRODUTO_PRONTA_ENTREGA\static\IMAGENS_PRODUTOS\SEM IMAGEM.jpg")</f>
        <v>\\192.168.0.4\Produtos\PRODUTO_PRONTA_ENTREGA\static\IMAGENS_PRODUTOS\SEM IMAGEM.jpg</v>
      </c>
      <c r="V1066" s="2"/>
    </row>
    <row r="1067" spans="1:22" x14ac:dyDescent="0.25">
      <c r="A1067" s="5">
        <v>203124</v>
      </c>
      <c r="B1067" t="str">
        <f>IFERROR((VLOOKUP(A1067,'[1]LISTA ETIQUETAS'!O:X,3,0)),"PRODUTO SEM ESTOQUE")</f>
        <v>EST MESA LATERAL LOLA (FREIJO NATURAL)</v>
      </c>
      <c r="C1067" s="10" t="str">
        <f>VLOOKUP(A1067,'[1]LISTA ETIQUETAS'!$O:$BT,57,0)</f>
        <v>CLAMI MESA LATERAL</v>
      </c>
      <c r="D1067" s="10" t="str">
        <f>VLOOKUP(A1067,'[1]LISTA ETIQUETAS'!$O:$BT,58,0)</f>
        <v>MESA LATERAL LOLA (FL)</v>
      </c>
      <c r="E1067" s="11">
        <f>IF(VLOOKUP(A1067,'[1]LISTA ETIQUETAS'!O:W,4,0)="",(VLOOKUP(A1067,'[1]LISTA ETIQUETAS'!O:W,6,0)),(VLOOKUP(A1067,'[1]LISTA ETIQUETAS'!O:W,4,0)))</f>
        <v>0.6</v>
      </c>
      <c r="F1067" s="11">
        <f>IF(VLOOKUP(A1067,'[1]LISTA ETIQUETAS'!O:W,5,0)="",(VLOOKUP(A1067,'[1]LISTA ETIQUETAS'!O:W,7,0)),(VLOOKUP(A1067,'[1]LISTA ETIQUETAS'!O:W,5,0)))</f>
        <v>0.6</v>
      </c>
      <c r="G1067" s="11">
        <f>IFERROR((VLOOKUP(A1067,'[1]LISTA ETIQUETAS'!O:X,8,0)),"")</f>
        <v>0.6</v>
      </c>
      <c r="H1067" s="11">
        <f>IFERROR((VLOOKUP(A1067,'[1]LISTA ETIQUETAS'!O:X,9,0)),"")</f>
        <v>0</v>
      </c>
      <c r="I1067" s="12">
        <f>IFERROR((VLOOKUP(A1067,'[1]LISTA ETIQUETAS'!O:Y,11,0)),"")</f>
        <v>5672.9</v>
      </c>
      <c r="J1067" s="6">
        <f>VLOOKUP(A1067,'[1]LISTA ETIQUETAS'!$O:$Z,12,0)</f>
        <v>0.5</v>
      </c>
      <c r="K1067" s="12">
        <f t="shared" si="48"/>
        <v>2836.45</v>
      </c>
      <c r="L1067" s="7" t="str">
        <f>IF(VLOOKUP(A1067,'[1]LISTA ETIQUETAS'!O:AB,14,0)="","",(VLOOKUP(A1067,'[1]LISTA ETIQUETAS'!O:AB,14,0)))</f>
        <v/>
      </c>
      <c r="M1067" s="8">
        <f>VLOOKUP(A1067,'[1]LISTA ETIQUETAS'!$O:$BR,56,0)</f>
        <v>0</v>
      </c>
      <c r="N1067" s="9">
        <f t="shared" si="49"/>
        <v>203124</v>
      </c>
      <c r="S1067" s="2">
        <f>_xlfn.XLOOKUP($A1067,'[1]LISTA ETIQUETAS'!$O:$O,'[1]LISTA ETIQUETAS'!H:H,"",0)</f>
        <v>1</v>
      </c>
      <c r="T1067" s="9">
        <f t="shared" si="50"/>
        <v>1</v>
      </c>
      <c r="U1067" s="10" t="str">
        <f>IFERROR((VLOOKUP(A1067,'links de acesso'!A:B,2,0)),"\\192.168.0.4\Produtos\PRODUTO_PRONTA_ENTREGA\static\IMAGENS_PRODUTOS\SEM IMAGEM.jpg")</f>
        <v>\\192.168.0.4\Produtos\PRODUTO_PRONTA_ENTREGA\static\IMAGENS_PRODUTOS\MESA LATERAL LOLA_203124.jpg</v>
      </c>
      <c r="V1067" s="2"/>
    </row>
    <row r="1068" spans="1:22" x14ac:dyDescent="0.25">
      <c r="A1068" s="5">
        <v>335340</v>
      </c>
      <c r="B1068" t="str">
        <f>IFERROR((VLOOKUP(A1068,'[1]LISTA ETIQUETAS'!O:X,3,0)),"PRODUTO SEM ESTOQUE")</f>
        <v>EST MESA LATERAL LUSA (RED CER AZUL) (MAD A CINAM NOG)</v>
      </c>
      <c r="C1068" s="10" t="str">
        <f>VLOOKUP(A1068,'[1]LISTA ETIQUETAS'!$O:$BT,57,0)</f>
        <v>CLAMI MESA LATERAL</v>
      </c>
      <c r="D1068" s="10" t="str">
        <f>VLOOKUP(A1068,'[1]LISTA ETIQUETAS'!$O:$BT,58,0)</f>
        <v>MESA LATERAL LUSA</v>
      </c>
      <c r="E1068" s="11">
        <f>IF(VLOOKUP(A1068,'[1]LISTA ETIQUETAS'!O:W,4,0)="",(VLOOKUP(A1068,'[1]LISTA ETIQUETAS'!O:W,6,0)),(VLOOKUP(A1068,'[1]LISTA ETIQUETAS'!O:W,4,0)))</f>
        <v>0.4</v>
      </c>
      <c r="F1068" s="11">
        <f>IF(VLOOKUP(A1068,'[1]LISTA ETIQUETAS'!O:W,5,0)="",(VLOOKUP(A1068,'[1]LISTA ETIQUETAS'!O:W,7,0)),(VLOOKUP(A1068,'[1]LISTA ETIQUETAS'!O:W,5,0)))</f>
        <v>0</v>
      </c>
      <c r="G1068" s="11">
        <f>IFERROR((VLOOKUP(A1068,'[1]LISTA ETIQUETAS'!O:X,8,0)),"")</f>
        <v>0.72</v>
      </c>
      <c r="H1068" s="11">
        <f>IFERROR((VLOOKUP(A1068,'[1]LISTA ETIQUETAS'!O:X,9,0)),"")</f>
        <v>0.4</v>
      </c>
      <c r="I1068" s="12">
        <f>IFERROR((VLOOKUP(A1068,'[1]LISTA ETIQUETAS'!O:Y,11,0)),"")</f>
        <v>14060.66</v>
      </c>
      <c r="J1068" s="6">
        <f>VLOOKUP(A1068,'[1]LISTA ETIQUETAS'!$O:$Z,12,0)</f>
        <v>0.5</v>
      </c>
      <c r="K1068" s="12">
        <f t="shared" si="48"/>
        <v>7030.33</v>
      </c>
      <c r="L1068" s="7" t="str">
        <f>IF(VLOOKUP(A1068,'[1]LISTA ETIQUETAS'!O:AB,14,0)="","",(VLOOKUP(A1068,'[1]LISTA ETIQUETAS'!O:AB,14,0)))</f>
        <v/>
      </c>
      <c r="M1068" s="8">
        <f>VLOOKUP(A1068,'[1]LISTA ETIQUETAS'!$O:$BR,56,0)</f>
        <v>0</v>
      </c>
      <c r="N1068" s="9">
        <f t="shared" si="49"/>
        <v>335340</v>
      </c>
      <c r="S1068" s="2">
        <f>_xlfn.XLOOKUP($A1068,'[1]LISTA ETIQUETAS'!$O:$O,'[1]LISTA ETIQUETAS'!H:H,"",0)</f>
        <v>1</v>
      </c>
      <c r="T1068" s="9">
        <f t="shared" si="50"/>
        <v>1</v>
      </c>
      <c r="U1068" s="10" t="str">
        <f>IFERROR((VLOOKUP(A1068,'links de acesso'!A:B,2,0)),"\\192.168.0.4\Produtos\PRODUTO_PRONTA_ENTREGA\static\IMAGENS_PRODUTOS\SEM IMAGEM.jpg")</f>
        <v>\\192.168.0.4\Produtos\PRODUTO_PRONTA_ENTREGA\static\IMAGENS_PRODUTOS\SEM IMAGEM.jpg</v>
      </c>
      <c r="V1068" s="2"/>
    </row>
    <row r="1069" spans="1:22" x14ac:dyDescent="0.25">
      <c r="A1069" s="5">
        <v>335342</v>
      </c>
      <c r="B1069" t="str">
        <f>IFERROR((VLOOKUP(A1069,'[1]LISTA ETIQUETAS'!O:X,3,0)),"PRODUTO SEM ESTOQUE")</f>
        <v>EST MESA LATERAL LUSA (OBL CER BEGE) (MAD A CINAM NOG)</v>
      </c>
      <c r="C1069" s="10" t="str">
        <f>VLOOKUP(A1069,'[1]LISTA ETIQUETAS'!$O:$BT,57,0)</f>
        <v>CLAMI MESA LATERAL</v>
      </c>
      <c r="D1069" s="10" t="str">
        <f>VLOOKUP(A1069,'[1]LISTA ETIQUETAS'!$O:$BT,58,0)</f>
        <v>MESA LATERAL LUSA</v>
      </c>
      <c r="E1069" s="11">
        <f>IF(VLOOKUP(A1069,'[1]LISTA ETIQUETAS'!O:W,4,0)="",(VLOOKUP(A1069,'[1]LISTA ETIQUETAS'!O:W,6,0)),(VLOOKUP(A1069,'[1]LISTA ETIQUETAS'!O:W,4,0)))</f>
        <v>0.45</v>
      </c>
      <c r="F1069" s="11">
        <f>IF(VLOOKUP(A1069,'[1]LISTA ETIQUETAS'!O:W,5,0)="",(VLOOKUP(A1069,'[1]LISTA ETIQUETAS'!O:W,7,0)),(VLOOKUP(A1069,'[1]LISTA ETIQUETAS'!O:W,5,0)))</f>
        <v>0.28000000000000003</v>
      </c>
      <c r="G1069" s="11">
        <f>IFERROR((VLOOKUP(A1069,'[1]LISTA ETIQUETAS'!O:X,8,0)),"")</f>
        <v>0.62</v>
      </c>
      <c r="H1069" s="11">
        <f>IFERROR((VLOOKUP(A1069,'[1]LISTA ETIQUETAS'!O:X,9,0)),"")</f>
        <v>0</v>
      </c>
      <c r="I1069" s="12">
        <f>IFERROR((VLOOKUP(A1069,'[1]LISTA ETIQUETAS'!O:Y,11,0)),"")</f>
        <v>13292.88</v>
      </c>
      <c r="J1069" s="6">
        <f>VLOOKUP(A1069,'[1]LISTA ETIQUETAS'!$O:$Z,12,0)</f>
        <v>0.5</v>
      </c>
      <c r="K1069" s="12">
        <f t="shared" si="48"/>
        <v>6646.44</v>
      </c>
      <c r="L1069" s="7" t="str">
        <f>IF(VLOOKUP(A1069,'[1]LISTA ETIQUETAS'!O:AB,14,0)="","",(VLOOKUP(A1069,'[1]LISTA ETIQUETAS'!O:AB,14,0)))</f>
        <v/>
      </c>
      <c r="M1069" s="8">
        <f>VLOOKUP(A1069,'[1]LISTA ETIQUETAS'!$O:$BR,56,0)</f>
        <v>0</v>
      </c>
      <c r="N1069" s="9">
        <f t="shared" si="49"/>
        <v>335342</v>
      </c>
      <c r="S1069" s="2">
        <f>_xlfn.XLOOKUP($A1069,'[1]LISTA ETIQUETAS'!$O:$O,'[1]LISTA ETIQUETAS'!H:H,"",0)</f>
        <v>1</v>
      </c>
      <c r="T1069" s="9">
        <f t="shared" si="50"/>
        <v>1</v>
      </c>
      <c r="U1069" s="10" t="str">
        <f>IFERROR((VLOOKUP(A1069,'links de acesso'!A:B,2,0)),"\\192.168.0.4\Produtos\PRODUTO_PRONTA_ENTREGA\static\IMAGENS_PRODUTOS\SEM IMAGEM.jpg")</f>
        <v>\\192.168.0.4\Produtos\PRODUTO_PRONTA_ENTREGA\static\IMAGENS_PRODUTOS\MESA LATERAL LUSA (OBL CER BEGE)_335342.jpg</v>
      </c>
      <c r="V1069" s="2"/>
    </row>
    <row r="1070" spans="1:22" x14ac:dyDescent="0.25">
      <c r="A1070" s="5">
        <v>335343</v>
      </c>
      <c r="B1070" t="str">
        <f>IFERROR((VLOOKUP(A1070,'[1]LISTA ETIQUETAS'!O:X,3,0)),"PRODUTO SEM ESTOQUE")</f>
        <v>EST MESA LATERAL LUSA (OBL CER AZUL) (MAD A CINAM NOG)</v>
      </c>
      <c r="C1070" s="10" t="str">
        <f>VLOOKUP(A1070,'[1]LISTA ETIQUETAS'!$O:$BT,57,0)</f>
        <v>CLAMI MESA LATERAL</v>
      </c>
      <c r="D1070" s="10" t="str">
        <f>VLOOKUP(A1070,'[1]LISTA ETIQUETAS'!$O:$BT,58,0)</f>
        <v>MESA LATERAL LUSA</v>
      </c>
      <c r="E1070" s="11">
        <f>IF(VLOOKUP(A1070,'[1]LISTA ETIQUETAS'!O:W,4,0)="",(VLOOKUP(A1070,'[1]LISTA ETIQUETAS'!O:W,6,0)),(VLOOKUP(A1070,'[1]LISTA ETIQUETAS'!O:W,4,0)))</f>
        <v>0.45</v>
      </c>
      <c r="F1070" s="11">
        <f>IF(VLOOKUP(A1070,'[1]LISTA ETIQUETAS'!O:W,5,0)="",(VLOOKUP(A1070,'[1]LISTA ETIQUETAS'!O:W,7,0)),(VLOOKUP(A1070,'[1]LISTA ETIQUETAS'!O:W,5,0)))</f>
        <v>0.28000000000000003</v>
      </c>
      <c r="G1070" s="11">
        <f>IFERROR((VLOOKUP(A1070,'[1]LISTA ETIQUETAS'!O:X,8,0)),"")</f>
        <v>0.62</v>
      </c>
      <c r="H1070" s="11">
        <f>IFERROR((VLOOKUP(A1070,'[1]LISTA ETIQUETAS'!O:X,9,0)),"")</f>
        <v>0</v>
      </c>
      <c r="I1070" s="12">
        <f>IFERROR((VLOOKUP(A1070,'[1]LISTA ETIQUETAS'!O:Y,11,0)),"")</f>
        <v>13292.88</v>
      </c>
      <c r="J1070" s="6">
        <f>VLOOKUP(A1070,'[1]LISTA ETIQUETAS'!$O:$Z,12,0)</f>
        <v>0.5</v>
      </c>
      <c r="K1070" s="12">
        <f t="shared" si="48"/>
        <v>6646.44</v>
      </c>
      <c r="L1070" s="7" t="str">
        <f>IF(VLOOKUP(A1070,'[1]LISTA ETIQUETAS'!O:AB,14,0)="","",(VLOOKUP(A1070,'[1]LISTA ETIQUETAS'!O:AB,14,0)))</f>
        <v/>
      </c>
      <c r="M1070" s="8">
        <f>VLOOKUP(A1070,'[1]LISTA ETIQUETAS'!$O:$BR,56,0)</f>
        <v>0</v>
      </c>
      <c r="N1070" s="9">
        <f t="shared" si="49"/>
        <v>335343</v>
      </c>
      <c r="S1070" s="2">
        <f>_xlfn.XLOOKUP($A1070,'[1]LISTA ETIQUETAS'!$O:$O,'[1]LISTA ETIQUETAS'!H:H,"",0)</f>
        <v>1</v>
      </c>
      <c r="T1070" s="9">
        <f t="shared" si="50"/>
        <v>1</v>
      </c>
      <c r="U1070" s="10" t="str">
        <f>IFERROR((VLOOKUP(A1070,'links de acesso'!A:B,2,0)),"\\192.168.0.4\Produtos\PRODUTO_PRONTA_ENTREGA\static\IMAGENS_PRODUTOS\SEM IMAGEM.jpg")</f>
        <v>\\192.168.0.4\Produtos\PRODUTO_PRONTA_ENTREGA\static\IMAGENS_PRODUTOS\MESA LATERAL LUSA (OBL CER AZUL)_335343.jpg</v>
      </c>
      <c r="V1070" s="2"/>
    </row>
    <row r="1071" spans="1:22" x14ac:dyDescent="0.25">
      <c r="A1071" s="5">
        <v>336619</v>
      </c>
      <c r="B1071" t="str">
        <f>IFERROR((VLOOKUP(A1071,'[1]LISTA ETIQUETAS'!O:X,3,0)),"PRODUTO SEM ESTOQUE")</f>
        <v>EST MESA LATERAL LUSA (RED CER BEGE) (MAD A TAUAR ENV)</v>
      </c>
      <c r="C1071" s="10" t="str">
        <f>VLOOKUP(A1071,'[1]LISTA ETIQUETAS'!$O:$BT,57,0)</f>
        <v>CLAMI MESA LATERAL</v>
      </c>
      <c r="D1071" s="10" t="str">
        <f>VLOOKUP(A1071,'[1]LISTA ETIQUETAS'!$O:$BT,58,0)</f>
        <v>MESA LATERAL LUSA</v>
      </c>
      <c r="E1071" s="11">
        <f>IF(VLOOKUP(A1071,'[1]LISTA ETIQUETAS'!O:W,4,0)="",(VLOOKUP(A1071,'[1]LISTA ETIQUETAS'!O:W,6,0)),(VLOOKUP(A1071,'[1]LISTA ETIQUETAS'!O:W,4,0)))</f>
        <v>0.4</v>
      </c>
      <c r="F1071" s="11">
        <f>IF(VLOOKUP(A1071,'[1]LISTA ETIQUETAS'!O:W,5,0)="",(VLOOKUP(A1071,'[1]LISTA ETIQUETAS'!O:W,7,0)),(VLOOKUP(A1071,'[1]LISTA ETIQUETAS'!O:W,5,0)))</f>
        <v>0.45</v>
      </c>
      <c r="G1071" s="11">
        <f>IFERROR((VLOOKUP(A1071,'[1]LISTA ETIQUETAS'!O:X,8,0)),"")</f>
        <v>0.67</v>
      </c>
      <c r="H1071" s="11">
        <f>IFERROR((VLOOKUP(A1071,'[1]LISTA ETIQUETAS'!O:X,9,0)),"")</f>
        <v>0</v>
      </c>
      <c r="I1071" s="12">
        <f>IFERROR((VLOOKUP(A1071,'[1]LISTA ETIQUETAS'!O:Y,11,0)),"")</f>
        <v>13487.13</v>
      </c>
      <c r="J1071" s="6">
        <f>VLOOKUP(A1071,'[1]LISTA ETIQUETAS'!$O:$Z,12,0)</f>
        <v>0.5</v>
      </c>
      <c r="K1071" s="12">
        <f t="shared" si="48"/>
        <v>6743.5649999999996</v>
      </c>
      <c r="L1071" s="7" t="str">
        <f>IF(VLOOKUP(A1071,'[1]LISTA ETIQUETAS'!O:AB,14,0)="","",(VLOOKUP(A1071,'[1]LISTA ETIQUETAS'!O:AB,14,0)))</f>
        <v/>
      </c>
      <c r="M1071" s="8">
        <f>VLOOKUP(A1071,'[1]LISTA ETIQUETAS'!$O:$BR,56,0)</f>
        <v>0</v>
      </c>
      <c r="N1071" s="9">
        <f t="shared" si="49"/>
        <v>336619</v>
      </c>
      <c r="S1071" s="2">
        <f>_xlfn.XLOOKUP($A1071,'[1]LISTA ETIQUETAS'!$O:$O,'[1]LISTA ETIQUETAS'!H:H,"",0)</f>
        <v>1</v>
      </c>
      <c r="T1071" s="9">
        <f t="shared" si="50"/>
        <v>1</v>
      </c>
      <c r="U1071" s="10" t="str">
        <f>IFERROR((VLOOKUP(A1071,'links de acesso'!A:B,2,0)),"\\192.168.0.4\Produtos\PRODUTO_PRONTA_ENTREGA\static\IMAGENS_PRODUTOS\SEM IMAGEM.jpg")</f>
        <v>\\192.168.0.4\Produtos\PRODUTO_PRONTA_ENTREGA\static\IMAGENS_PRODUTOS\MESA LATERAL LUSA_336619.jpg</v>
      </c>
      <c r="V1071" s="2"/>
    </row>
    <row r="1072" spans="1:22" x14ac:dyDescent="0.25">
      <c r="A1072" s="5">
        <v>336699</v>
      </c>
      <c r="B1072" t="str">
        <f>IFERROR((VLOOKUP(A1072,'[1]LISTA ETIQUETAS'!O:X,3,0)),"PRODUTO SEM ESTOQUE")</f>
        <v>EST MESA LATERAL LUSA (OBL CER BEGE) (MAD B FREIJO NT)</v>
      </c>
      <c r="C1072" s="10" t="str">
        <f>VLOOKUP(A1072,'[1]LISTA ETIQUETAS'!$O:$BT,57,0)</f>
        <v>CLAMI MESA LATERAL</v>
      </c>
      <c r="D1072" s="10" t="str">
        <f>VLOOKUP(A1072,'[1]LISTA ETIQUETAS'!$O:$BT,58,0)</f>
        <v>MESA LATERAL LUSA</v>
      </c>
      <c r="E1072" s="11">
        <f>IF(VLOOKUP(A1072,'[1]LISTA ETIQUETAS'!O:W,4,0)="",(VLOOKUP(A1072,'[1]LISTA ETIQUETAS'!O:W,6,0)),(VLOOKUP(A1072,'[1]LISTA ETIQUETAS'!O:W,4,0)))</f>
        <v>0.51</v>
      </c>
      <c r="F1072" s="11">
        <f>IF(VLOOKUP(A1072,'[1]LISTA ETIQUETAS'!O:W,5,0)="",(VLOOKUP(A1072,'[1]LISTA ETIQUETAS'!O:W,7,0)),(VLOOKUP(A1072,'[1]LISTA ETIQUETAS'!O:W,5,0)))</f>
        <v>0.28000000000000003</v>
      </c>
      <c r="G1072" s="11">
        <f>IFERROR((VLOOKUP(A1072,'[1]LISTA ETIQUETAS'!O:X,8,0)),"")</f>
        <v>0.62</v>
      </c>
      <c r="H1072" s="11">
        <f>IFERROR((VLOOKUP(A1072,'[1]LISTA ETIQUETAS'!O:X,9,0)),"")</f>
        <v>0</v>
      </c>
      <c r="I1072" s="12">
        <f>IFERROR((VLOOKUP(A1072,'[1]LISTA ETIQUETAS'!O:Y,11,0)),"")</f>
        <v>15286.79</v>
      </c>
      <c r="J1072" s="6">
        <f>VLOOKUP(A1072,'[1]LISTA ETIQUETAS'!$O:$Z,12,0)</f>
        <v>0.5</v>
      </c>
      <c r="K1072" s="12">
        <f t="shared" si="48"/>
        <v>7643.3950000000004</v>
      </c>
      <c r="L1072" s="7" t="str">
        <f>IF(VLOOKUP(A1072,'[1]LISTA ETIQUETAS'!O:AB,14,0)="","",(VLOOKUP(A1072,'[1]LISTA ETIQUETAS'!O:AB,14,0)))</f>
        <v/>
      </c>
      <c r="M1072" s="8">
        <f>VLOOKUP(A1072,'[1]LISTA ETIQUETAS'!$O:$BR,56,0)</f>
        <v>0</v>
      </c>
      <c r="N1072" s="9">
        <f t="shared" si="49"/>
        <v>336699</v>
      </c>
      <c r="S1072" s="2">
        <f>_xlfn.XLOOKUP($A1072,'[1]LISTA ETIQUETAS'!$O:$O,'[1]LISTA ETIQUETAS'!H:H,"",0)</f>
        <v>1</v>
      </c>
      <c r="T1072" s="9">
        <f t="shared" si="50"/>
        <v>1</v>
      </c>
      <c r="U1072" s="10" t="str">
        <f>IFERROR((VLOOKUP(A1072,'links de acesso'!A:B,2,0)),"\\192.168.0.4\Produtos\PRODUTO_PRONTA_ENTREGA\static\IMAGENS_PRODUTOS\SEM IMAGEM.jpg")</f>
        <v>\\192.168.0.4\Produtos\PRODUTO_PRONTA_ENTREGA\static\IMAGENS_PRODUTOS\MESA LATERAL LUSA_336699.jpg</v>
      </c>
      <c r="V1072" s="2"/>
    </row>
    <row r="1073" spans="1:22" x14ac:dyDescent="0.25">
      <c r="A1073" s="5">
        <v>336701</v>
      </c>
      <c r="B1073" t="str">
        <f>IFERROR((VLOOKUP(A1073,'[1]LISTA ETIQUETAS'!O:X,3,0)),"PRODUTO SEM ESTOQUE")</f>
        <v>EST MESA LATERAL LUSA (RED CER AZUL) (MAD B FREIJO NT)</v>
      </c>
      <c r="C1073" s="10" t="str">
        <f>VLOOKUP(A1073,'[1]LISTA ETIQUETAS'!$O:$BT,57,0)</f>
        <v>CLAMI MESA LATERAL</v>
      </c>
      <c r="D1073" s="10" t="str">
        <f>VLOOKUP(A1073,'[1]LISTA ETIQUETAS'!$O:$BT,58,0)</f>
        <v>MESA LATERAL LUSA</v>
      </c>
      <c r="E1073" s="11">
        <f>IF(VLOOKUP(A1073,'[1]LISTA ETIQUETAS'!O:W,4,0)="",(VLOOKUP(A1073,'[1]LISTA ETIQUETAS'!O:W,6,0)),(VLOOKUP(A1073,'[1]LISTA ETIQUETAS'!O:W,4,0)))</f>
        <v>0.4</v>
      </c>
      <c r="F1073" s="11">
        <f>IF(VLOOKUP(A1073,'[1]LISTA ETIQUETAS'!O:W,5,0)="",(VLOOKUP(A1073,'[1]LISTA ETIQUETAS'!O:W,7,0)),(VLOOKUP(A1073,'[1]LISTA ETIQUETAS'!O:W,5,0)))</f>
        <v>0.45</v>
      </c>
      <c r="G1073" s="11">
        <f>IFERROR((VLOOKUP(A1073,'[1]LISTA ETIQUETAS'!O:X,8,0)),"")</f>
        <v>0.72</v>
      </c>
      <c r="H1073" s="11">
        <f>IFERROR((VLOOKUP(A1073,'[1]LISTA ETIQUETAS'!O:X,9,0)),"")</f>
        <v>0</v>
      </c>
      <c r="I1073" s="12">
        <f>IFERROR((VLOOKUP(A1073,'[1]LISTA ETIQUETAS'!O:Y,11,0)),"")</f>
        <v>16169.75</v>
      </c>
      <c r="J1073" s="6">
        <f>VLOOKUP(A1073,'[1]LISTA ETIQUETAS'!$O:$Z,12,0)</f>
        <v>0.5</v>
      </c>
      <c r="K1073" s="12">
        <f t="shared" si="48"/>
        <v>8084.875</v>
      </c>
      <c r="L1073" s="7" t="str">
        <f>IF(VLOOKUP(A1073,'[1]LISTA ETIQUETAS'!O:AB,14,0)="","",(VLOOKUP(A1073,'[1]LISTA ETIQUETAS'!O:AB,14,0)))</f>
        <v/>
      </c>
      <c r="M1073" s="8">
        <f>VLOOKUP(A1073,'[1]LISTA ETIQUETAS'!$O:$BR,56,0)</f>
        <v>0</v>
      </c>
      <c r="N1073" s="9">
        <f t="shared" si="49"/>
        <v>336701</v>
      </c>
      <c r="S1073" s="2">
        <f>_xlfn.XLOOKUP($A1073,'[1]LISTA ETIQUETAS'!$O:$O,'[1]LISTA ETIQUETAS'!H:H,"",0)</f>
        <v>1</v>
      </c>
      <c r="T1073" s="9">
        <f t="shared" si="50"/>
        <v>1</v>
      </c>
      <c r="U1073" s="10" t="str">
        <f>IFERROR((VLOOKUP(A1073,'links de acesso'!A:B,2,0)),"\\192.168.0.4\Produtos\PRODUTO_PRONTA_ENTREGA\static\IMAGENS_PRODUTOS\SEM IMAGEM.jpg")</f>
        <v>\\192.168.0.4\Produtos\PRODUTO_PRONTA_ENTREGA\static\IMAGENS_PRODUTOS\MESA LATERAL LUSA_336701.jpg</v>
      </c>
      <c r="V1073" s="2"/>
    </row>
    <row r="1074" spans="1:22" x14ac:dyDescent="0.25">
      <c r="A1074" s="5">
        <v>336551</v>
      </c>
      <c r="B1074" t="str">
        <f>IFERROR((VLOOKUP(A1074,'[1]LISTA ETIQUETAS'!O:X,3,0)),"PRODUTO SEM ESTOQUE")</f>
        <v>EST MESA LATERAL LUSA (RED CER AZUL) (MAD A TAUARI ENV)</v>
      </c>
      <c r="C1074" s="10" t="str">
        <f>VLOOKUP(A1074,'[1]LISTA ETIQUETAS'!$O:$BT,57,0)</f>
        <v>CLAMI MESA LATERAL</v>
      </c>
      <c r="D1074" s="10" t="str">
        <f>VLOOKUP(A1074,'[1]LISTA ETIQUETAS'!$O:$BT,58,0)</f>
        <v>MESA LATERAL LUSA</v>
      </c>
      <c r="E1074" s="11">
        <f>IF(VLOOKUP(A1074,'[1]LISTA ETIQUETAS'!O:W,4,0)="",(VLOOKUP(A1074,'[1]LISTA ETIQUETAS'!O:W,6,0)),(VLOOKUP(A1074,'[1]LISTA ETIQUETAS'!O:W,4,0)))</f>
        <v>0.4</v>
      </c>
      <c r="F1074" s="11">
        <f>IF(VLOOKUP(A1074,'[1]LISTA ETIQUETAS'!O:W,5,0)="",(VLOOKUP(A1074,'[1]LISTA ETIQUETAS'!O:W,7,0)),(VLOOKUP(A1074,'[1]LISTA ETIQUETAS'!O:W,5,0)))</f>
        <v>0.45</v>
      </c>
      <c r="G1074" s="11">
        <f>IFERROR((VLOOKUP(A1074,'[1]LISTA ETIQUETAS'!O:X,8,0)),"")</f>
        <v>0.72</v>
      </c>
      <c r="H1074" s="11">
        <f>IFERROR((VLOOKUP(A1074,'[1]LISTA ETIQUETAS'!O:X,9,0)),"")</f>
        <v>0</v>
      </c>
      <c r="I1074" s="12">
        <f>IFERROR((VLOOKUP(A1074,'[1]LISTA ETIQUETAS'!O:Y,11,0)),"")</f>
        <v>14060.66</v>
      </c>
      <c r="J1074" s="6">
        <f>VLOOKUP(A1074,'[1]LISTA ETIQUETAS'!$O:$Z,12,0)</f>
        <v>0.5</v>
      </c>
      <c r="K1074" s="12">
        <f t="shared" si="48"/>
        <v>7030.33</v>
      </c>
      <c r="L1074" s="7" t="str">
        <f>IF(VLOOKUP(A1074,'[1]LISTA ETIQUETAS'!O:AB,14,0)="","",(VLOOKUP(A1074,'[1]LISTA ETIQUETAS'!O:AB,14,0)))</f>
        <v/>
      </c>
      <c r="M1074" s="8">
        <f>VLOOKUP(A1074,'[1]LISTA ETIQUETAS'!$O:$BR,56,0)</f>
        <v>0</v>
      </c>
      <c r="N1074" s="9">
        <f t="shared" si="49"/>
        <v>336551</v>
      </c>
      <c r="S1074" s="2">
        <f>_xlfn.XLOOKUP($A1074,'[1]LISTA ETIQUETAS'!$O:$O,'[1]LISTA ETIQUETAS'!H:H,"",0)</f>
        <v>1</v>
      </c>
      <c r="T1074" s="9">
        <f t="shared" si="50"/>
        <v>1</v>
      </c>
      <c r="U1074" s="10" t="str">
        <f>IFERROR((VLOOKUP(A1074,'links de acesso'!A:B,2,0)),"\\192.168.0.4\Produtos\PRODUTO_PRONTA_ENTREGA\static\IMAGENS_PRODUTOS\SEM IMAGEM.jpg")</f>
        <v>\\192.168.0.4\Produtos\PRODUTO_PRONTA_ENTREGA\static\IMAGENS_PRODUTOS\SEM IMAGEM.jpg</v>
      </c>
      <c r="V1074" s="2"/>
    </row>
    <row r="1075" spans="1:22" x14ac:dyDescent="0.25">
      <c r="A1075" s="5">
        <v>336618</v>
      </c>
      <c r="B1075" t="str">
        <f>IFERROR((VLOOKUP(A1075,'[1]LISTA ETIQUETAS'!O:X,3,0)),"PRODUTO SEM ESTOQUE")</f>
        <v>EST MESA LATERAL LUSA (OBL CER BEGE) (MAD A TAUARI ENV)</v>
      </c>
      <c r="C1075" s="10" t="str">
        <f>VLOOKUP(A1075,'[1]LISTA ETIQUETAS'!$O:$BT,57,0)</f>
        <v>CLAMI MESA LATERAL</v>
      </c>
      <c r="D1075" s="10" t="str">
        <f>VLOOKUP(A1075,'[1]LISTA ETIQUETAS'!$O:$BT,58,0)</f>
        <v>MESA LATERAL LUSA</v>
      </c>
      <c r="E1075" s="11">
        <f>IF(VLOOKUP(A1075,'[1]LISTA ETIQUETAS'!O:W,4,0)="",(VLOOKUP(A1075,'[1]LISTA ETIQUETAS'!O:W,6,0)),(VLOOKUP(A1075,'[1]LISTA ETIQUETAS'!O:W,4,0)))</f>
        <v>0.51</v>
      </c>
      <c r="F1075" s="11">
        <f>IF(VLOOKUP(A1075,'[1]LISTA ETIQUETAS'!O:W,5,0)="",(VLOOKUP(A1075,'[1]LISTA ETIQUETAS'!O:W,7,0)),(VLOOKUP(A1075,'[1]LISTA ETIQUETAS'!O:W,5,0)))</f>
        <v>0.28000000000000003</v>
      </c>
      <c r="G1075" s="11">
        <f>IFERROR((VLOOKUP(A1075,'[1]LISTA ETIQUETAS'!O:X,8,0)),"")</f>
        <v>0.56999999999999995</v>
      </c>
      <c r="H1075" s="11">
        <f>IFERROR((VLOOKUP(A1075,'[1]LISTA ETIQUETAS'!O:X,9,0)),"")</f>
        <v>0</v>
      </c>
      <c r="I1075" s="12">
        <f>IFERROR((VLOOKUP(A1075,'[1]LISTA ETIQUETAS'!O:Y,11,0)),"")</f>
        <v>12756.35</v>
      </c>
      <c r="J1075" s="6">
        <f>VLOOKUP(A1075,'[1]LISTA ETIQUETAS'!$O:$Z,12,0)</f>
        <v>0.5</v>
      </c>
      <c r="K1075" s="12">
        <f t="shared" si="48"/>
        <v>6378.1750000000002</v>
      </c>
      <c r="L1075" s="7" t="str">
        <f>IF(VLOOKUP(A1075,'[1]LISTA ETIQUETAS'!O:AB,14,0)="","",(VLOOKUP(A1075,'[1]LISTA ETIQUETAS'!O:AB,14,0)))</f>
        <v/>
      </c>
      <c r="M1075" s="8">
        <f>VLOOKUP(A1075,'[1]LISTA ETIQUETAS'!$O:$BR,56,0)</f>
        <v>0</v>
      </c>
      <c r="N1075" s="9">
        <f t="shared" si="49"/>
        <v>336618</v>
      </c>
      <c r="S1075" s="2">
        <f>_xlfn.XLOOKUP($A1075,'[1]LISTA ETIQUETAS'!$O:$O,'[1]LISTA ETIQUETAS'!H:H,"",0)</f>
        <v>1</v>
      </c>
      <c r="T1075" s="9">
        <f t="shared" si="50"/>
        <v>1</v>
      </c>
      <c r="U1075" s="10" t="str">
        <f>IFERROR((VLOOKUP(A1075,'links de acesso'!A:B,2,0)),"\\192.168.0.4\Produtos\PRODUTO_PRONTA_ENTREGA\static\IMAGENS_PRODUTOS\SEM IMAGEM.jpg")</f>
        <v>\\192.168.0.4\Produtos\PRODUTO_PRONTA_ENTREGA\static\IMAGENS_PRODUTOS\SEM IMAGEM.jpg</v>
      </c>
      <c r="V1075" s="2"/>
    </row>
    <row r="1076" spans="1:22" x14ac:dyDescent="0.25">
      <c r="A1076" s="5">
        <v>336547</v>
      </c>
      <c r="B1076" t="str">
        <f>IFERROR((VLOOKUP(A1076,'[1]LISTA ETIQUETAS'!O:X,3,0)),"PRODUTO SEM ESTOQUE")</f>
        <v>EST MESA LATERAL LUSA (OBL CER BEGE) (TAUARI ENV) HST ENV</v>
      </c>
      <c r="C1076" s="10" t="str">
        <f>VLOOKUP(A1076,'[1]LISTA ETIQUETAS'!$O:$BT,57,0)</f>
        <v>CLAMI MESA LATERAL</v>
      </c>
      <c r="D1076" s="10" t="str">
        <f>VLOOKUP(A1076,'[1]LISTA ETIQUETAS'!$O:$BT,58,0)</f>
        <v>MESA LATERAL LUSA</v>
      </c>
      <c r="E1076" s="11">
        <f>IF(VLOOKUP(A1076,'[1]LISTA ETIQUETAS'!O:W,4,0)="",(VLOOKUP(A1076,'[1]LISTA ETIQUETAS'!O:W,6,0)),(VLOOKUP(A1076,'[1]LISTA ETIQUETAS'!O:W,4,0)))</f>
        <v>0.51</v>
      </c>
      <c r="F1076" s="11">
        <f>IF(VLOOKUP(A1076,'[1]LISTA ETIQUETAS'!O:W,5,0)="",(VLOOKUP(A1076,'[1]LISTA ETIQUETAS'!O:W,7,0)),(VLOOKUP(A1076,'[1]LISTA ETIQUETAS'!O:W,5,0)))</f>
        <v>0.28000000000000003</v>
      </c>
      <c r="G1076" s="11">
        <f>IFERROR((VLOOKUP(A1076,'[1]LISTA ETIQUETAS'!O:X,8,0)),"")</f>
        <v>0.62</v>
      </c>
      <c r="H1076" s="11">
        <f>IFERROR((VLOOKUP(A1076,'[1]LISTA ETIQUETAS'!O:X,9,0)),"")</f>
        <v>0</v>
      </c>
      <c r="I1076" s="12">
        <f>IFERROR((VLOOKUP(A1076,'[1]LISTA ETIQUETAS'!O:Y,11,0)),"")</f>
        <v>13292.88</v>
      </c>
      <c r="J1076" s="6">
        <f>VLOOKUP(A1076,'[1]LISTA ETIQUETAS'!$O:$Z,12,0)</f>
        <v>0.5</v>
      </c>
      <c r="K1076" s="12">
        <f t="shared" si="48"/>
        <v>6646.44</v>
      </c>
      <c r="L1076" s="7" t="str">
        <f>IF(VLOOKUP(A1076,'[1]LISTA ETIQUETAS'!O:AB,14,0)="","",(VLOOKUP(A1076,'[1]LISTA ETIQUETAS'!O:AB,14,0)))</f>
        <v/>
      </c>
      <c r="M1076" s="8">
        <f>VLOOKUP(A1076,'[1]LISTA ETIQUETAS'!$O:$BR,56,0)</f>
        <v>0</v>
      </c>
      <c r="N1076" s="9">
        <f t="shared" si="49"/>
        <v>336547</v>
      </c>
      <c r="S1076" s="2">
        <f>_xlfn.XLOOKUP($A1076,'[1]LISTA ETIQUETAS'!$O:$O,'[1]LISTA ETIQUETAS'!H:H,"",0)</f>
        <v>1</v>
      </c>
      <c r="T1076" s="9">
        <f t="shared" si="50"/>
        <v>1</v>
      </c>
      <c r="U1076" s="10" t="str">
        <f>IFERROR((VLOOKUP(A1076,'links de acesso'!A:B,2,0)),"\\192.168.0.4\Produtos\PRODUTO_PRONTA_ENTREGA\static\IMAGENS_PRODUTOS\SEM IMAGEM.jpg")</f>
        <v>\\192.168.0.4\Produtos\PRODUTO_PRONTA_ENTREGA\static\IMAGENS_PRODUTOS\SEM IMAGEM.jpg</v>
      </c>
      <c r="V1076" s="2"/>
    </row>
    <row r="1077" spans="1:22" x14ac:dyDescent="0.25">
      <c r="A1077" s="5">
        <v>336702</v>
      </c>
      <c r="B1077" t="str">
        <f>IFERROR((VLOOKUP(A1077,'[1]LISTA ETIQUETAS'!O:X,3,0)),"PRODUTO SEM ESTOQUE")</f>
        <v>EST MESA LATERAL LUSA (RED CER BEGE) (FREIJO NT) HAST ENV</v>
      </c>
      <c r="C1077" s="10" t="str">
        <f>VLOOKUP(A1077,'[1]LISTA ETIQUETAS'!$O:$BT,57,0)</f>
        <v>CLAMI MESA LATERAL</v>
      </c>
      <c r="D1077" s="10" t="str">
        <f>VLOOKUP(A1077,'[1]LISTA ETIQUETAS'!$O:$BT,58,0)</f>
        <v>MESA LATERAL LUSA</v>
      </c>
      <c r="E1077" s="11">
        <f>IF(VLOOKUP(A1077,'[1]LISTA ETIQUETAS'!O:W,4,0)="",(VLOOKUP(A1077,'[1]LISTA ETIQUETAS'!O:W,6,0)),(VLOOKUP(A1077,'[1]LISTA ETIQUETAS'!O:W,4,0)))</f>
        <v>0.4</v>
      </c>
      <c r="F1077" s="11">
        <f>IF(VLOOKUP(A1077,'[1]LISTA ETIQUETAS'!O:W,5,0)="",(VLOOKUP(A1077,'[1]LISTA ETIQUETAS'!O:W,7,0)),(VLOOKUP(A1077,'[1]LISTA ETIQUETAS'!O:W,5,0)))</f>
        <v>0.45</v>
      </c>
      <c r="G1077" s="11">
        <f>IFERROR((VLOOKUP(A1077,'[1]LISTA ETIQUETAS'!O:X,8,0)),"")</f>
        <v>0.67</v>
      </c>
      <c r="H1077" s="11">
        <f>IFERROR((VLOOKUP(A1077,'[1]LISTA ETIQUETAS'!O:X,9,0)),"")</f>
        <v>0</v>
      </c>
      <c r="I1077" s="12">
        <f>IFERROR((VLOOKUP(A1077,'[1]LISTA ETIQUETAS'!O:Y,11,0)),"")</f>
        <v>13366.66</v>
      </c>
      <c r="J1077" s="6">
        <f>VLOOKUP(A1077,'[1]LISTA ETIQUETAS'!$O:$Z,12,0)</f>
        <v>0.5</v>
      </c>
      <c r="K1077" s="12">
        <f t="shared" si="48"/>
        <v>6683.33</v>
      </c>
      <c r="L1077" s="7" t="str">
        <f>IF(VLOOKUP(A1077,'[1]LISTA ETIQUETAS'!O:AB,14,0)="","",(VLOOKUP(A1077,'[1]LISTA ETIQUETAS'!O:AB,14,0)))</f>
        <v/>
      </c>
      <c r="M1077" s="8">
        <f>VLOOKUP(A1077,'[1]LISTA ETIQUETAS'!$O:$BR,56,0)</f>
        <v>0</v>
      </c>
      <c r="N1077" s="9">
        <f t="shared" si="49"/>
        <v>336702</v>
      </c>
      <c r="S1077" s="2">
        <f>_xlfn.XLOOKUP($A1077,'[1]LISTA ETIQUETAS'!$O:$O,'[1]LISTA ETIQUETAS'!H:H,"",0)</f>
        <v>1</v>
      </c>
      <c r="T1077" s="9">
        <f t="shared" si="50"/>
        <v>1</v>
      </c>
      <c r="U1077" s="10" t="str">
        <f>IFERROR((VLOOKUP(A1077,'links de acesso'!A:B,2,0)),"\\192.168.0.4\Produtos\PRODUTO_PRONTA_ENTREGA\static\IMAGENS_PRODUTOS\SEM IMAGEM.jpg")</f>
        <v>\\192.168.0.4\Produtos\PRODUTO_PRONTA_ENTREGA\static\IMAGENS_PRODUTOS\SEM IMAGEM.jpg</v>
      </c>
      <c r="V1077" s="2"/>
    </row>
    <row r="1078" spans="1:22" x14ac:dyDescent="0.25">
      <c r="A1078" s="5">
        <v>233108</v>
      </c>
      <c r="B1078" t="str">
        <f>IFERROR((VLOOKUP(A1078,'[1]LISTA ETIQUETAS'!O:X,3,0)),"PRODUTO SEM ESTOQUE")</f>
        <v>EST MESA LATERAL MARI (SAYRELACK M524)</v>
      </c>
      <c r="C1078" s="10" t="str">
        <f>VLOOKUP(A1078,'[1]LISTA ETIQUETAS'!$O:$BT,57,0)</f>
        <v>CLAMI MESA LATERAL</v>
      </c>
      <c r="D1078" s="10" t="str">
        <f>VLOOKUP(A1078,'[1]LISTA ETIQUETAS'!$O:$BT,58,0)</f>
        <v>MESA LATERAL MARI (FL)</v>
      </c>
      <c r="E1078" s="11">
        <f>IF(VLOOKUP(A1078,'[1]LISTA ETIQUETAS'!O:W,4,0)="",(VLOOKUP(A1078,'[1]LISTA ETIQUETAS'!O:W,6,0)),(VLOOKUP(A1078,'[1]LISTA ETIQUETAS'!O:W,4,0)))</f>
        <v>0.32</v>
      </c>
      <c r="F1078" s="11">
        <f>IF(VLOOKUP(A1078,'[1]LISTA ETIQUETAS'!O:W,5,0)="",(VLOOKUP(A1078,'[1]LISTA ETIQUETAS'!O:W,7,0)),(VLOOKUP(A1078,'[1]LISTA ETIQUETAS'!O:W,5,0)))</f>
        <v>0</v>
      </c>
      <c r="G1078" s="11">
        <f>IFERROR((VLOOKUP(A1078,'[1]LISTA ETIQUETAS'!O:X,8,0)),"")</f>
        <v>0.5</v>
      </c>
      <c r="H1078" s="11">
        <f>IFERROR((VLOOKUP(A1078,'[1]LISTA ETIQUETAS'!O:X,9,0)),"")</f>
        <v>0.32</v>
      </c>
      <c r="I1078" s="12">
        <f>IFERROR((VLOOKUP(A1078,'[1]LISTA ETIQUETAS'!O:Y,11,0)),"")</f>
        <v>3588.99</v>
      </c>
      <c r="J1078" s="6">
        <f>VLOOKUP(A1078,'[1]LISTA ETIQUETAS'!$O:$Z,12,0)</f>
        <v>0.5</v>
      </c>
      <c r="K1078" s="12">
        <f t="shared" si="48"/>
        <v>1794.4949999999999</v>
      </c>
      <c r="L1078" s="7" t="str">
        <f>IF(VLOOKUP(A1078,'[1]LISTA ETIQUETAS'!O:AB,14,0)="","",(VLOOKUP(A1078,'[1]LISTA ETIQUETAS'!O:AB,14,0)))</f>
        <v/>
      </c>
      <c r="M1078" s="8">
        <f>VLOOKUP(A1078,'[1]LISTA ETIQUETAS'!$O:$BR,56,0)</f>
        <v>0</v>
      </c>
      <c r="N1078" s="9">
        <f t="shared" si="49"/>
        <v>233108</v>
      </c>
      <c r="S1078" s="2">
        <f>_xlfn.XLOOKUP($A1078,'[1]LISTA ETIQUETAS'!$O:$O,'[1]LISTA ETIQUETAS'!H:H,"",0)</f>
        <v>1</v>
      </c>
      <c r="T1078" s="9">
        <f t="shared" si="50"/>
        <v>1</v>
      </c>
      <c r="U1078" s="10" t="str">
        <f>IFERROR((VLOOKUP(A1078,'links de acesso'!A:B,2,0)),"\\192.168.0.4\Produtos\PRODUTO_PRONTA_ENTREGA\static\IMAGENS_PRODUTOS\SEM IMAGEM.jpg")</f>
        <v>\\192.168.0.4\Produtos\PRODUTO_PRONTA_ENTREGA\static\IMAGENS_PRODUTOS\MESA LATERAL MARI_233108.jpg</v>
      </c>
      <c r="V1078" s="2"/>
    </row>
    <row r="1079" spans="1:22" x14ac:dyDescent="0.25">
      <c r="A1079" s="5">
        <v>223337</v>
      </c>
      <c r="B1079" t="str">
        <f>IFERROR((VLOOKUP(A1079,'[1]LISTA ETIQUETAS'!O:X,3,0)),"PRODUTO SEM ESTOQUE")</f>
        <v>EST MESA LATERAL MARI (SAYERLACK M135 FOSCO)</v>
      </c>
      <c r="C1079" s="10" t="str">
        <f>VLOOKUP(A1079,'[1]LISTA ETIQUETAS'!$O:$BT,57,0)</f>
        <v>CLAMI MESA LATERAL</v>
      </c>
      <c r="D1079" s="10" t="str">
        <f>VLOOKUP(A1079,'[1]LISTA ETIQUETAS'!$O:$BT,58,0)</f>
        <v>MESA LATERAL MARI (FL)</v>
      </c>
      <c r="E1079" s="11">
        <f>IF(VLOOKUP(A1079,'[1]LISTA ETIQUETAS'!O:W,4,0)="",(VLOOKUP(A1079,'[1]LISTA ETIQUETAS'!O:W,6,0)),(VLOOKUP(A1079,'[1]LISTA ETIQUETAS'!O:W,4,0)))</f>
        <v>0.32</v>
      </c>
      <c r="F1079" s="11">
        <f>IF(VLOOKUP(A1079,'[1]LISTA ETIQUETAS'!O:W,5,0)="",(VLOOKUP(A1079,'[1]LISTA ETIQUETAS'!O:W,7,0)),(VLOOKUP(A1079,'[1]LISTA ETIQUETAS'!O:W,5,0)))</f>
        <v>0</v>
      </c>
      <c r="G1079" s="11">
        <f>IFERROR((VLOOKUP(A1079,'[1]LISTA ETIQUETAS'!O:X,8,0)),"")</f>
        <v>0.5</v>
      </c>
      <c r="H1079" s="11">
        <f>IFERROR((VLOOKUP(A1079,'[1]LISTA ETIQUETAS'!O:X,9,0)),"")</f>
        <v>0.32</v>
      </c>
      <c r="I1079" s="12">
        <f>IFERROR((VLOOKUP(A1079,'[1]LISTA ETIQUETAS'!O:Y,11,0)),"")</f>
        <v>5144.24</v>
      </c>
      <c r="J1079" s="6">
        <f>VLOOKUP(A1079,'[1]LISTA ETIQUETAS'!$O:$Z,12,0)</f>
        <v>0.65</v>
      </c>
      <c r="K1079" s="12">
        <f t="shared" si="48"/>
        <v>1800.4839999999999</v>
      </c>
      <c r="L1079" s="7" t="str">
        <f>IF(VLOOKUP(A1079,'[1]LISTA ETIQUETAS'!O:AB,14,0)="","",(VLOOKUP(A1079,'[1]LISTA ETIQUETAS'!O:AB,14,0)))</f>
        <v/>
      </c>
      <c r="M1079" s="8">
        <f>VLOOKUP(A1079,'[1]LISTA ETIQUETAS'!$O:$BR,56,0)</f>
        <v>0</v>
      </c>
      <c r="N1079" s="9">
        <f t="shared" si="49"/>
        <v>223337</v>
      </c>
      <c r="S1079" s="2">
        <f>_xlfn.XLOOKUP($A1079,'[1]LISTA ETIQUETAS'!$O:$O,'[1]LISTA ETIQUETAS'!H:H,"",0)</f>
        <v>1</v>
      </c>
      <c r="T1079" s="9">
        <f t="shared" si="50"/>
        <v>1</v>
      </c>
      <c r="U1079" s="10" t="str">
        <f>IFERROR((VLOOKUP(A1079,'links de acesso'!A:B,2,0)),"\\192.168.0.4\Produtos\PRODUTO_PRONTA_ENTREGA\static\IMAGENS_PRODUTOS\SEM IMAGEM.jpg")</f>
        <v>\\192.168.0.4\Produtos\PRODUTO_PRONTA_ENTREGA\static\IMAGENS_PRODUTOS\MESA LATERAL MARI_223337.jpg</v>
      </c>
      <c r="V1079" s="2"/>
    </row>
    <row r="1080" spans="1:22" x14ac:dyDescent="0.25">
      <c r="A1080" s="5">
        <v>260959</v>
      </c>
      <c r="B1080" t="str">
        <f>IFERROR((VLOOKUP(A1080,'[1]LISTA ETIQUETAS'!O:X,3,0)),"PRODUTO SEM ESTOQUE")</f>
        <v>EST MESA LATERAL MARINA (IMBUIA) CAMURCA AVELA 25/LT ENV</v>
      </c>
      <c r="C1080" s="10" t="str">
        <f>VLOOKUP(A1080,'[1]LISTA ETIQUETAS'!$O:$BT,57,0)</f>
        <v>CLAMI MESA LATERAL</v>
      </c>
      <c r="D1080" s="10" t="str">
        <f>VLOOKUP(A1080,'[1]LISTA ETIQUETAS'!$O:$BT,58,0)</f>
        <v>MESA LATERAL MARINA</v>
      </c>
      <c r="E1080" s="11">
        <f>IF(VLOOKUP(A1080,'[1]LISTA ETIQUETAS'!O:W,4,0)="",(VLOOKUP(A1080,'[1]LISTA ETIQUETAS'!O:W,6,0)),(VLOOKUP(A1080,'[1]LISTA ETIQUETAS'!O:W,4,0)))</f>
        <v>0.85</v>
      </c>
      <c r="F1080" s="11">
        <f>IF(VLOOKUP(A1080,'[1]LISTA ETIQUETAS'!O:W,5,0)="",(VLOOKUP(A1080,'[1]LISTA ETIQUETAS'!O:W,7,0)),(VLOOKUP(A1080,'[1]LISTA ETIQUETAS'!O:W,5,0)))</f>
        <v>0.5</v>
      </c>
      <c r="G1080" s="11">
        <f>IFERROR((VLOOKUP(A1080,'[1]LISTA ETIQUETAS'!O:X,8,0)),"")</f>
        <v>0.45</v>
      </c>
      <c r="H1080" s="11">
        <f>IFERROR((VLOOKUP(A1080,'[1]LISTA ETIQUETAS'!O:X,9,0)),"")</f>
        <v>0</v>
      </c>
      <c r="I1080" s="12">
        <f>IFERROR((VLOOKUP(A1080,'[1]LISTA ETIQUETAS'!O:Y,11,0)),"")</f>
        <v>15154.94</v>
      </c>
      <c r="J1080" s="6">
        <f>VLOOKUP(A1080,'[1]LISTA ETIQUETAS'!$O:$Z,12,0)</f>
        <v>0.5</v>
      </c>
      <c r="K1080" s="12">
        <f t="shared" si="48"/>
        <v>7577.47</v>
      </c>
      <c r="L1080" s="7" t="str">
        <f>IF(VLOOKUP(A1080,'[1]LISTA ETIQUETAS'!O:AB,14,0)="","",(VLOOKUP(A1080,'[1]LISTA ETIQUETAS'!O:AB,14,0)))</f>
        <v/>
      </c>
      <c r="M1080" s="8">
        <f>VLOOKUP(A1080,'[1]LISTA ETIQUETAS'!$O:$BR,56,0)</f>
        <v>0</v>
      </c>
      <c r="N1080" s="9">
        <f t="shared" si="49"/>
        <v>260959</v>
      </c>
      <c r="S1080" s="2">
        <f>_xlfn.XLOOKUP($A1080,'[1]LISTA ETIQUETAS'!$O:$O,'[1]LISTA ETIQUETAS'!H:H,"",0)</f>
        <v>1</v>
      </c>
      <c r="T1080" s="9">
        <f t="shared" si="50"/>
        <v>1</v>
      </c>
      <c r="U1080" s="10" t="str">
        <f>IFERROR((VLOOKUP(A1080,'links de acesso'!A:B,2,0)),"\\192.168.0.4\Produtos\PRODUTO_PRONTA_ENTREGA\static\IMAGENS_PRODUTOS\SEM IMAGEM.jpg")</f>
        <v>\\192.168.0.4\Produtos\PRODUTO_PRONTA_ENTREGA\static\IMAGENS_PRODUTOS\SEM IMAGEM.jpg</v>
      </c>
      <c r="V1080" s="2"/>
    </row>
    <row r="1081" spans="1:22" x14ac:dyDescent="0.25">
      <c r="A1081" s="5">
        <v>260959</v>
      </c>
      <c r="B1081" t="str">
        <f>IFERROR((VLOOKUP(A1081,'[1]LISTA ETIQUETAS'!O:X,3,0)),"PRODUTO SEM ESTOQUE")</f>
        <v>EST MESA LATERAL MARINA (IMBUIA) CAMURCA AVELA 25/LT ENV</v>
      </c>
      <c r="C1081" s="10" t="str">
        <f>VLOOKUP(A1081,'[1]LISTA ETIQUETAS'!$O:$BT,57,0)</f>
        <v>CLAMI MESA LATERAL</v>
      </c>
      <c r="D1081" s="10" t="str">
        <f>VLOOKUP(A1081,'[1]LISTA ETIQUETAS'!$O:$BT,58,0)</f>
        <v>MESA LATERAL MARINA</v>
      </c>
      <c r="E1081" s="11">
        <f>IF(VLOOKUP(A1081,'[1]LISTA ETIQUETAS'!O:W,4,0)="",(VLOOKUP(A1081,'[1]LISTA ETIQUETAS'!O:W,6,0)),(VLOOKUP(A1081,'[1]LISTA ETIQUETAS'!O:W,4,0)))</f>
        <v>0.85</v>
      </c>
      <c r="F1081" s="11">
        <f>IF(VLOOKUP(A1081,'[1]LISTA ETIQUETAS'!O:W,5,0)="",(VLOOKUP(A1081,'[1]LISTA ETIQUETAS'!O:W,7,0)),(VLOOKUP(A1081,'[1]LISTA ETIQUETAS'!O:W,5,0)))</f>
        <v>0.5</v>
      </c>
      <c r="G1081" s="11">
        <f>IFERROR((VLOOKUP(A1081,'[1]LISTA ETIQUETAS'!O:X,8,0)),"")</f>
        <v>0.45</v>
      </c>
      <c r="H1081" s="11">
        <f>IFERROR((VLOOKUP(A1081,'[1]LISTA ETIQUETAS'!O:X,9,0)),"")</f>
        <v>0</v>
      </c>
      <c r="I1081" s="12">
        <f>IFERROR((VLOOKUP(A1081,'[1]LISTA ETIQUETAS'!O:Y,11,0)),"")</f>
        <v>15154.94</v>
      </c>
      <c r="J1081" s="6">
        <f>VLOOKUP(A1081,'[1]LISTA ETIQUETAS'!$O:$Z,12,0)</f>
        <v>0.5</v>
      </c>
      <c r="K1081" s="12">
        <f t="shared" si="48"/>
        <v>7577.47</v>
      </c>
      <c r="L1081" s="7" t="str">
        <f>IF(VLOOKUP(A1081,'[1]LISTA ETIQUETAS'!O:AB,14,0)="","",(VLOOKUP(A1081,'[1]LISTA ETIQUETAS'!O:AB,14,0)))</f>
        <v/>
      </c>
      <c r="M1081" s="8">
        <f>VLOOKUP(A1081,'[1]LISTA ETIQUETAS'!$O:$BR,56,0)</f>
        <v>0</v>
      </c>
      <c r="N1081" s="9">
        <f t="shared" si="49"/>
        <v>260959</v>
      </c>
      <c r="S1081" s="2">
        <f>_xlfn.XLOOKUP($A1081,'[1]LISTA ETIQUETAS'!$O:$O,'[1]LISTA ETIQUETAS'!H:H,"",0)</f>
        <v>1</v>
      </c>
      <c r="T1081" s="9">
        <f t="shared" si="50"/>
        <v>1</v>
      </c>
      <c r="U1081" s="10" t="str">
        <f>IFERROR((VLOOKUP(A1081,'links de acesso'!A:B,2,0)),"\\192.168.0.4\Produtos\PRODUTO_PRONTA_ENTREGA\static\IMAGENS_PRODUTOS\SEM IMAGEM.jpg")</f>
        <v>\\192.168.0.4\Produtos\PRODUTO_PRONTA_ENTREGA\static\IMAGENS_PRODUTOS\SEM IMAGEM.jpg</v>
      </c>
      <c r="V1081" s="2"/>
    </row>
    <row r="1082" spans="1:22" x14ac:dyDescent="0.25">
      <c r="A1082" s="5">
        <v>223396</v>
      </c>
      <c r="B1082" t="str">
        <f>IFERROR((VLOOKUP(A1082,'[1]LISTA ETIQUETAS'!O:X,3,0)),"PRODUTO SEM ESTOQUE")</f>
        <v>EST MESA LATERAL MUD (PAU FERRO PRE COMP) (PRETO FSC)</v>
      </c>
      <c r="C1082" s="10" t="str">
        <f>VLOOKUP(A1082,'[1]LISTA ETIQUETAS'!$O:$BT,57,0)</f>
        <v>CLAMI MESA LATERAL</v>
      </c>
      <c r="D1082" s="10" t="str">
        <f>VLOOKUP(A1082,'[1]LISTA ETIQUETAS'!$O:$BT,58,0)</f>
        <v>MESA LATERAL MUD (FL)</v>
      </c>
      <c r="E1082" s="11">
        <f>IF(VLOOKUP(A1082,'[1]LISTA ETIQUETAS'!O:W,4,0)="",(VLOOKUP(A1082,'[1]LISTA ETIQUETAS'!O:W,6,0)),(VLOOKUP(A1082,'[1]LISTA ETIQUETAS'!O:W,4,0)))</f>
        <v>0.7</v>
      </c>
      <c r="F1082" s="11">
        <f>IF(VLOOKUP(A1082,'[1]LISTA ETIQUETAS'!O:W,5,0)="",(VLOOKUP(A1082,'[1]LISTA ETIQUETAS'!O:W,7,0)),(VLOOKUP(A1082,'[1]LISTA ETIQUETAS'!O:W,5,0)))</f>
        <v>0</v>
      </c>
      <c r="G1082" s="11">
        <f>IFERROR((VLOOKUP(A1082,'[1]LISTA ETIQUETAS'!O:X,8,0)),"")</f>
        <v>0.61</v>
      </c>
      <c r="H1082" s="11">
        <f>IFERROR((VLOOKUP(A1082,'[1]LISTA ETIQUETAS'!O:X,9,0)),"")</f>
        <v>0.7</v>
      </c>
      <c r="I1082" s="12">
        <f>IFERROR((VLOOKUP(A1082,'[1]LISTA ETIQUETAS'!O:Y,11,0)),"")</f>
        <v>8025.03</v>
      </c>
      <c r="J1082" s="6">
        <f>VLOOKUP(A1082,'[1]LISTA ETIQUETAS'!$O:$Z,12,0)</f>
        <v>0.65</v>
      </c>
      <c r="K1082" s="12">
        <f t="shared" si="48"/>
        <v>2808.7604999999994</v>
      </c>
      <c r="L1082" s="7" t="str">
        <f>IF(VLOOKUP(A1082,'[1]LISTA ETIQUETAS'!O:AB,14,0)="","",(VLOOKUP(A1082,'[1]LISTA ETIQUETAS'!O:AB,14,0)))</f>
        <v/>
      </c>
      <c r="M1082" s="8">
        <f>VLOOKUP(A1082,'[1]LISTA ETIQUETAS'!$O:$BR,56,0)</f>
        <v>0</v>
      </c>
      <c r="N1082" s="9">
        <f t="shared" si="49"/>
        <v>223396</v>
      </c>
      <c r="S1082" s="2">
        <f>_xlfn.XLOOKUP($A1082,'[1]LISTA ETIQUETAS'!$O:$O,'[1]LISTA ETIQUETAS'!H:H,"",0)</f>
        <v>1</v>
      </c>
      <c r="T1082" s="9">
        <f t="shared" si="50"/>
        <v>1</v>
      </c>
      <c r="U1082" s="10" t="str">
        <f>IFERROR((VLOOKUP(A1082,'links de acesso'!A:B,2,0)),"\\192.168.0.4\Produtos\PRODUTO_PRONTA_ENTREGA\static\IMAGENS_PRODUTOS\SEM IMAGEM.jpg")</f>
        <v>\\192.168.0.4\Produtos\PRODUTO_PRONTA_ENTREGA\static\IMAGENS_PRODUTOS\MESA LATERAL MUD_223396.jpg</v>
      </c>
      <c r="V1082" s="2"/>
    </row>
    <row r="1083" spans="1:22" x14ac:dyDescent="0.25">
      <c r="A1083" s="5">
        <v>232001</v>
      </c>
      <c r="B1083" t="str">
        <f>IFERROR((VLOOKUP(A1083,'[1]LISTA ETIQUETAS'!O:X,3,0)),"PRODUTO SEM ESTOQUE")</f>
        <v>EST MESA LATERAL MUD (PAU FERRO PRE COMP) (PRETO FSC)</v>
      </c>
      <c r="C1083" s="10" t="str">
        <f>VLOOKUP(A1083,'[1]LISTA ETIQUETAS'!$O:$BT,57,0)</f>
        <v>CLAMI MESA LATERAL</v>
      </c>
      <c r="D1083" s="10" t="str">
        <f>VLOOKUP(A1083,'[1]LISTA ETIQUETAS'!$O:$BT,58,0)</f>
        <v>MESA LATERAL MUD (FL)</v>
      </c>
      <c r="E1083" s="11">
        <f>IF(VLOOKUP(A1083,'[1]LISTA ETIQUETAS'!O:W,4,0)="",(VLOOKUP(A1083,'[1]LISTA ETIQUETAS'!O:W,6,0)),(VLOOKUP(A1083,'[1]LISTA ETIQUETAS'!O:W,4,0)))</f>
        <v>0.7</v>
      </c>
      <c r="F1083" s="11">
        <f>IF(VLOOKUP(A1083,'[1]LISTA ETIQUETAS'!O:W,5,0)="",(VLOOKUP(A1083,'[1]LISTA ETIQUETAS'!O:W,7,0)),(VLOOKUP(A1083,'[1]LISTA ETIQUETAS'!O:W,5,0)))</f>
        <v>0</v>
      </c>
      <c r="G1083" s="11">
        <f>IFERROR((VLOOKUP(A1083,'[1]LISTA ETIQUETAS'!O:X,8,0)),"")</f>
        <v>0.61</v>
      </c>
      <c r="H1083" s="11">
        <f>IFERROR((VLOOKUP(A1083,'[1]LISTA ETIQUETAS'!O:X,9,0)),"")</f>
        <v>0.7</v>
      </c>
      <c r="I1083" s="12">
        <f>IFERROR((VLOOKUP(A1083,'[1]LISTA ETIQUETAS'!O:Y,11,0)),"")</f>
        <v>7668.32</v>
      </c>
      <c r="J1083" s="6">
        <f>VLOOKUP(A1083,'[1]LISTA ETIQUETAS'!$O:$Z,12,0)</f>
        <v>0.6</v>
      </c>
      <c r="K1083" s="12">
        <f t="shared" si="48"/>
        <v>3067.3280000000004</v>
      </c>
      <c r="L1083" s="7" t="str">
        <f>IF(VLOOKUP(A1083,'[1]LISTA ETIQUETAS'!O:AB,14,0)="","",(VLOOKUP(A1083,'[1]LISTA ETIQUETAS'!O:AB,14,0)))</f>
        <v/>
      </c>
      <c r="M1083" s="8">
        <f>VLOOKUP(A1083,'[1]LISTA ETIQUETAS'!$O:$BR,56,0)</f>
        <v>0</v>
      </c>
      <c r="N1083" s="9">
        <f t="shared" si="49"/>
        <v>232001</v>
      </c>
      <c r="S1083" s="2">
        <f>_xlfn.XLOOKUP($A1083,'[1]LISTA ETIQUETAS'!$O:$O,'[1]LISTA ETIQUETAS'!H:H,"",0)</f>
        <v>1</v>
      </c>
      <c r="T1083" s="9">
        <f t="shared" si="50"/>
        <v>1</v>
      </c>
      <c r="U1083" s="10" t="str">
        <f>IFERROR((VLOOKUP(A1083,'links de acesso'!A:B,2,0)),"\\192.168.0.4\Produtos\PRODUTO_PRONTA_ENTREGA\static\IMAGENS_PRODUTOS\SEM IMAGEM.jpg")</f>
        <v>\\192.168.0.4\Produtos\PRODUTO_PRONTA_ENTREGA\static\IMAGENS_PRODUTOS\MESA LATERAL MUD_232001.jpg</v>
      </c>
      <c r="V1083" s="2"/>
    </row>
    <row r="1084" spans="1:22" x14ac:dyDescent="0.25">
      <c r="A1084" s="5">
        <v>232001</v>
      </c>
      <c r="B1084" t="str">
        <f>IFERROR((VLOOKUP(A1084,'[1]LISTA ETIQUETAS'!O:X,3,0)),"PRODUTO SEM ESTOQUE")</f>
        <v>EST MESA LATERAL MUD (PAU FERRO PRE COMP) (PRETO FSC)</v>
      </c>
      <c r="C1084" s="10" t="str">
        <f>VLOOKUP(A1084,'[1]LISTA ETIQUETAS'!$O:$BT,57,0)</f>
        <v>CLAMI MESA LATERAL</v>
      </c>
      <c r="D1084" s="10" t="str">
        <f>VLOOKUP(A1084,'[1]LISTA ETIQUETAS'!$O:$BT,58,0)</f>
        <v>MESA LATERAL MUD (FL)</v>
      </c>
      <c r="E1084" s="11">
        <f>IF(VLOOKUP(A1084,'[1]LISTA ETIQUETAS'!O:W,4,0)="",(VLOOKUP(A1084,'[1]LISTA ETIQUETAS'!O:W,6,0)),(VLOOKUP(A1084,'[1]LISTA ETIQUETAS'!O:W,4,0)))</f>
        <v>0.7</v>
      </c>
      <c r="F1084" s="11">
        <f>IF(VLOOKUP(A1084,'[1]LISTA ETIQUETAS'!O:W,5,0)="",(VLOOKUP(A1084,'[1]LISTA ETIQUETAS'!O:W,7,0)),(VLOOKUP(A1084,'[1]LISTA ETIQUETAS'!O:W,5,0)))</f>
        <v>0</v>
      </c>
      <c r="G1084" s="11">
        <f>IFERROR((VLOOKUP(A1084,'[1]LISTA ETIQUETAS'!O:X,8,0)),"")</f>
        <v>0.61</v>
      </c>
      <c r="H1084" s="11">
        <f>IFERROR((VLOOKUP(A1084,'[1]LISTA ETIQUETAS'!O:X,9,0)),"")</f>
        <v>0.7</v>
      </c>
      <c r="I1084" s="12">
        <f>IFERROR((VLOOKUP(A1084,'[1]LISTA ETIQUETAS'!O:Y,11,0)),"")</f>
        <v>7668.32</v>
      </c>
      <c r="J1084" s="6">
        <f>VLOOKUP(A1084,'[1]LISTA ETIQUETAS'!$O:$Z,12,0)</f>
        <v>0.6</v>
      </c>
      <c r="K1084" s="12">
        <f t="shared" si="48"/>
        <v>3067.3280000000004</v>
      </c>
      <c r="L1084" s="7" t="str">
        <f>IF(VLOOKUP(A1084,'[1]LISTA ETIQUETAS'!O:AB,14,0)="","",(VLOOKUP(A1084,'[1]LISTA ETIQUETAS'!O:AB,14,0)))</f>
        <v/>
      </c>
      <c r="M1084" s="8">
        <f>VLOOKUP(A1084,'[1]LISTA ETIQUETAS'!$O:$BR,56,0)</f>
        <v>0</v>
      </c>
      <c r="N1084" s="9">
        <f t="shared" si="49"/>
        <v>232001</v>
      </c>
      <c r="S1084" s="2">
        <f>_xlfn.XLOOKUP($A1084,'[1]LISTA ETIQUETAS'!$O:$O,'[1]LISTA ETIQUETAS'!H:H,"",0)</f>
        <v>1</v>
      </c>
      <c r="T1084" s="9">
        <f t="shared" si="50"/>
        <v>1</v>
      </c>
      <c r="U1084" s="10" t="str">
        <f>IFERROR((VLOOKUP(A1084,'links de acesso'!A:B,2,0)),"\\192.168.0.4\Produtos\PRODUTO_PRONTA_ENTREGA\static\IMAGENS_PRODUTOS\SEM IMAGEM.jpg")</f>
        <v>\\192.168.0.4\Produtos\PRODUTO_PRONTA_ENTREGA\static\IMAGENS_PRODUTOS\MESA LATERAL MUD_232001.jpg</v>
      </c>
      <c r="V1084" s="2"/>
    </row>
    <row r="1085" spans="1:22" x14ac:dyDescent="0.25">
      <c r="A1085" s="5">
        <v>113368</v>
      </c>
      <c r="B1085" t="str">
        <f>IFERROR((VLOOKUP(A1085,'[1]LISTA ETIQUETAS'!O:X,3,0)),"PRODUTO SEM ESTOQUE")</f>
        <v>EST MESA ONDA (INFANTIL) (PRETA)</v>
      </c>
      <c r="C1085" s="10" t="str">
        <f>VLOOKUP(A1085,'[1]LISTA ETIQUETAS'!$O:$BT,57,0)</f>
        <v>CLAMI MESA LATERAL</v>
      </c>
      <c r="D1085" s="10" t="str">
        <f>VLOOKUP(A1085,'[1]LISTA ETIQUETAS'!$O:$BT,58,0)</f>
        <v>MESA LATERAL ONDA (FL)</v>
      </c>
      <c r="E1085" s="11">
        <f>IF(VLOOKUP(A1085,'[1]LISTA ETIQUETAS'!O:W,4,0)="",(VLOOKUP(A1085,'[1]LISTA ETIQUETAS'!O:W,6,0)),(VLOOKUP(A1085,'[1]LISTA ETIQUETAS'!O:W,4,0)))</f>
        <v>0.35</v>
      </c>
      <c r="F1085" s="11">
        <f>IF(VLOOKUP(A1085,'[1]LISTA ETIQUETAS'!O:W,5,0)="",(VLOOKUP(A1085,'[1]LISTA ETIQUETAS'!O:W,7,0)),(VLOOKUP(A1085,'[1]LISTA ETIQUETAS'!O:W,5,0)))</f>
        <v>0.35</v>
      </c>
      <c r="G1085" s="11">
        <f>IFERROR((VLOOKUP(A1085,'[1]LISTA ETIQUETAS'!O:X,8,0)),"")</f>
        <v>0.3</v>
      </c>
      <c r="H1085" s="11">
        <f>IFERROR((VLOOKUP(A1085,'[1]LISTA ETIQUETAS'!O:X,9,0)),"")</f>
        <v>0</v>
      </c>
      <c r="I1085" s="12">
        <f>IFERROR((VLOOKUP(A1085,'[1]LISTA ETIQUETAS'!O:Y,11,0)),"")</f>
        <v>1640.99</v>
      </c>
      <c r="J1085" s="6">
        <f>VLOOKUP(A1085,'[1]LISTA ETIQUETAS'!$O:$Z,12,0)</f>
        <v>0.75</v>
      </c>
      <c r="K1085" s="12">
        <f t="shared" si="48"/>
        <v>410.24749999999995</v>
      </c>
      <c r="L1085" s="7" t="str">
        <f>IF(VLOOKUP(A1085,'[1]LISTA ETIQUETAS'!O:AB,14,0)="","",(VLOOKUP(A1085,'[1]LISTA ETIQUETAS'!O:AB,14,0)))</f>
        <v/>
      </c>
      <c r="M1085" s="8">
        <f>VLOOKUP(A1085,'[1]LISTA ETIQUETAS'!$O:$BR,56,0)</f>
        <v>0</v>
      </c>
      <c r="N1085" s="9">
        <f t="shared" si="49"/>
        <v>113368</v>
      </c>
      <c r="S1085" s="2">
        <f>_xlfn.XLOOKUP($A1085,'[1]LISTA ETIQUETAS'!$O:$O,'[1]LISTA ETIQUETAS'!H:H,"",0)</f>
        <v>3</v>
      </c>
      <c r="T1085" s="9">
        <f t="shared" si="50"/>
        <v>3</v>
      </c>
      <c r="U1085" s="10" t="str">
        <f>IFERROR((VLOOKUP(A1085,'links de acesso'!A:B,2,0)),"\\192.168.0.4\Produtos\PRODUTO_PRONTA_ENTREGA\static\IMAGENS_PRODUTOS\SEM IMAGEM.jpg")</f>
        <v>\\192.168.0.4\Produtos\PRODUTO_PRONTA_ENTREGA\static\IMAGENS_PRODUTOS\MESA LATERAL ONDA INFANTIL_113368.jpg</v>
      </c>
      <c r="V1085" s="2"/>
    </row>
    <row r="1086" spans="1:22" x14ac:dyDescent="0.25">
      <c r="A1086" s="5">
        <v>113368</v>
      </c>
      <c r="B1086" t="str">
        <f>IFERROR((VLOOKUP(A1086,'[1]LISTA ETIQUETAS'!O:X,3,0)),"PRODUTO SEM ESTOQUE")</f>
        <v>EST MESA ONDA (INFANTIL) (PRETA)</v>
      </c>
      <c r="C1086" s="10" t="str">
        <f>VLOOKUP(A1086,'[1]LISTA ETIQUETAS'!$O:$BT,57,0)</f>
        <v>CLAMI MESA LATERAL</v>
      </c>
      <c r="D1086" s="10" t="str">
        <f>VLOOKUP(A1086,'[1]LISTA ETIQUETAS'!$O:$BT,58,0)</f>
        <v>MESA LATERAL ONDA (FL)</v>
      </c>
      <c r="E1086" s="11">
        <f>IF(VLOOKUP(A1086,'[1]LISTA ETIQUETAS'!O:W,4,0)="",(VLOOKUP(A1086,'[1]LISTA ETIQUETAS'!O:W,6,0)),(VLOOKUP(A1086,'[1]LISTA ETIQUETAS'!O:W,4,0)))</f>
        <v>0.35</v>
      </c>
      <c r="F1086" s="11">
        <f>IF(VLOOKUP(A1086,'[1]LISTA ETIQUETAS'!O:W,5,0)="",(VLOOKUP(A1086,'[1]LISTA ETIQUETAS'!O:W,7,0)),(VLOOKUP(A1086,'[1]LISTA ETIQUETAS'!O:W,5,0)))</f>
        <v>0.35</v>
      </c>
      <c r="G1086" s="11">
        <f>IFERROR((VLOOKUP(A1086,'[1]LISTA ETIQUETAS'!O:X,8,0)),"")</f>
        <v>0.3</v>
      </c>
      <c r="H1086" s="11">
        <f>IFERROR((VLOOKUP(A1086,'[1]LISTA ETIQUETAS'!O:X,9,0)),"")</f>
        <v>0</v>
      </c>
      <c r="I1086" s="12">
        <f>IFERROR((VLOOKUP(A1086,'[1]LISTA ETIQUETAS'!O:Y,11,0)),"")</f>
        <v>1640.99</v>
      </c>
      <c r="J1086" s="6">
        <f>VLOOKUP(A1086,'[1]LISTA ETIQUETAS'!$O:$Z,12,0)</f>
        <v>0.75</v>
      </c>
      <c r="K1086" s="12">
        <f t="shared" si="48"/>
        <v>410.24749999999995</v>
      </c>
      <c r="L1086" s="7" t="str">
        <f>IF(VLOOKUP(A1086,'[1]LISTA ETIQUETAS'!O:AB,14,0)="","",(VLOOKUP(A1086,'[1]LISTA ETIQUETAS'!O:AB,14,0)))</f>
        <v/>
      </c>
      <c r="M1086" s="8">
        <f>VLOOKUP(A1086,'[1]LISTA ETIQUETAS'!$O:$BR,56,0)</f>
        <v>0</v>
      </c>
      <c r="N1086" s="9">
        <f t="shared" si="49"/>
        <v>113368</v>
      </c>
      <c r="S1086" s="2">
        <f>_xlfn.XLOOKUP($A1086,'[1]LISTA ETIQUETAS'!$O:$O,'[1]LISTA ETIQUETAS'!H:H,"",0)</f>
        <v>3</v>
      </c>
      <c r="T1086" s="9">
        <f t="shared" si="50"/>
        <v>3</v>
      </c>
      <c r="U1086" s="10" t="str">
        <f>IFERROR((VLOOKUP(A1086,'links de acesso'!A:B,2,0)),"\\192.168.0.4\Produtos\PRODUTO_PRONTA_ENTREGA\static\IMAGENS_PRODUTOS\SEM IMAGEM.jpg")</f>
        <v>\\192.168.0.4\Produtos\PRODUTO_PRONTA_ENTREGA\static\IMAGENS_PRODUTOS\MESA LATERAL ONDA INFANTIL_113368.jpg</v>
      </c>
      <c r="V1086" s="2"/>
    </row>
    <row r="1087" spans="1:22" x14ac:dyDescent="0.25">
      <c r="A1087" s="5">
        <v>113368</v>
      </c>
      <c r="B1087" t="str">
        <f>IFERROR((VLOOKUP(A1087,'[1]LISTA ETIQUETAS'!O:X,3,0)),"PRODUTO SEM ESTOQUE")</f>
        <v>EST MESA ONDA (INFANTIL) (PRETA)</v>
      </c>
      <c r="C1087" s="10" t="str">
        <f>VLOOKUP(A1087,'[1]LISTA ETIQUETAS'!$O:$BT,57,0)</f>
        <v>CLAMI MESA LATERAL</v>
      </c>
      <c r="D1087" s="10" t="str">
        <f>VLOOKUP(A1087,'[1]LISTA ETIQUETAS'!$O:$BT,58,0)</f>
        <v>MESA LATERAL ONDA (FL)</v>
      </c>
      <c r="E1087" s="11">
        <f>IF(VLOOKUP(A1087,'[1]LISTA ETIQUETAS'!O:W,4,0)="",(VLOOKUP(A1087,'[1]LISTA ETIQUETAS'!O:W,6,0)),(VLOOKUP(A1087,'[1]LISTA ETIQUETAS'!O:W,4,0)))</f>
        <v>0.35</v>
      </c>
      <c r="F1087" s="11">
        <f>IF(VLOOKUP(A1087,'[1]LISTA ETIQUETAS'!O:W,5,0)="",(VLOOKUP(A1087,'[1]LISTA ETIQUETAS'!O:W,7,0)),(VLOOKUP(A1087,'[1]LISTA ETIQUETAS'!O:W,5,0)))</f>
        <v>0.35</v>
      </c>
      <c r="G1087" s="11">
        <f>IFERROR((VLOOKUP(A1087,'[1]LISTA ETIQUETAS'!O:X,8,0)),"")</f>
        <v>0.3</v>
      </c>
      <c r="H1087" s="11">
        <f>IFERROR((VLOOKUP(A1087,'[1]LISTA ETIQUETAS'!O:X,9,0)),"")</f>
        <v>0</v>
      </c>
      <c r="I1087" s="12">
        <f>IFERROR((VLOOKUP(A1087,'[1]LISTA ETIQUETAS'!O:Y,11,0)),"")</f>
        <v>1640.99</v>
      </c>
      <c r="J1087" s="6">
        <f>VLOOKUP(A1087,'[1]LISTA ETIQUETAS'!$O:$Z,12,0)</f>
        <v>0.75</v>
      </c>
      <c r="K1087" s="12">
        <f t="shared" si="48"/>
        <v>410.24749999999995</v>
      </c>
      <c r="L1087" s="7" t="str">
        <f>IF(VLOOKUP(A1087,'[1]LISTA ETIQUETAS'!O:AB,14,0)="","",(VLOOKUP(A1087,'[1]LISTA ETIQUETAS'!O:AB,14,0)))</f>
        <v/>
      </c>
      <c r="M1087" s="8">
        <f>VLOOKUP(A1087,'[1]LISTA ETIQUETAS'!$O:$BR,56,0)</f>
        <v>0</v>
      </c>
      <c r="N1087" s="9">
        <f t="shared" si="49"/>
        <v>113368</v>
      </c>
      <c r="S1087" s="2">
        <f>_xlfn.XLOOKUP($A1087,'[1]LISTA ETIQUETAS'!$O:$O,'[1]LISTA ETIQUETAS'!H:H,"",0)</f>
        <v>3</v>
      </c>
      <c r="T1087" s="9">
        <f t="shared" si="50"/>
        <v>3</v>
      </c>
      <c r="U1087" s="10" t="str">
        <f>IFERROR((VLOOKUP(A1087,'links de acesso'!A:B,2,0)),"\\192.168.0.4\Produtos\PRODUTO_PRONTA_ENTREGA\static\IMAGENS_PRODUTOS\SEM IMAGEM.jpg")</f>
        <v>\\192.168.0.4\Produtos\PRODUTO_PRONTA_ENTREGA\static\IMAGENS_PRODUTOS\MESA LATERAL ONDA INFANTIL_113368.jpg</v>
      </c>
      <c r="V1087" s="2"/>
    </row>
    <row r="1088" spans="1:22" x14ac:dyDescent="0.25">
      <c r="A1088" s="5">
        <v>113368</v>
      </c>
      <c r="B1088" t="str">
        <f>IFERROR((VLOOKUP(A1088,'[1]LISTA ETIQUETAS'!O:X,3,0)),"PRODUTO SEM ESTOQUE")</f>
        <v>EST MESA ONDA (INFANTIL) (PRETA)</v>
      </c>
      <c r="C1088" s="10" t="str">
        <f>VLOOKUP(A1088,'[1]LISTA ETIQUETAS'!$O:$BT,57,0)</f>
        <v>CLAMI MESA LATERAL</v>
      </c>
      <c r="D1088" s="10" t="str">
        <f>VLOOKUP(A1088,'[1]LISTA ETIQUETAS'!$O:$BT,58,0)</f>
        <v>MESA LATERAL ONDA (FL)</v>
      </c>
      <c r="E1088" s="11">
        <f>IF(VLOOKUP(A1088,'[1]LISTA ETIQUETAS'!O:W,4,0)="",(VLOOKUP(A1088,'[1]LISTA ETIQUETAS'!O:W,6,0)),(VLOOKUP(A1088,'[1]LISTA ETIQUETAS'!O:W,4,0)))</f>
        <v>0.35</v>
      </c>
      <c r="F1088" s="11">
        <f>IF(VLOOKUP(A1088,'[1]LISTA ETIQUETAS'!O:W,5,0)="",(VLOOKUP(A1088,'[1]LISTA ETIQUETAS'!O:W,7,0)),(VLOOKUP(A1088,'[1]LISTA ETIQUETAS'!O:W,5,0)))</f>
        <v>0.35</v>
      </c>
      <c r="G1088" s="11">
        <f>IFERROR((VLOOKUP(A1088,'[1]LISTA ETIQUETAS'!O:X,8,0)),"")</f>
        <v>0.3</v>
      </c>
      <c r="H1088" s="11">
        <f>IFERROR((VLOOKUP(A1088,'[1]LISTA ETIQUETAS'!O:X,9,0)),"")</f>
        <v>0</v>
      </c>
      <c r="I1088" s="12">
        <f>IFERROR((VLOOKUP(A1088,'[1]LISTA ETIQUETAS'!O:Y,11,0)),"")</f>
        <v>1640.99</v>
      </c>
      <c r="J1088" s="6">
        <f>VLOOKUP(A1088,'[1]LISTA ETIQUETAS'!$O:$Z,12,0)</f>
        <v>0.75</v>
      </c>
      <c r="K1088" s="12">
        <f t="shared" si="48"/>
        <v>410.24749999999995</v>
      </c>
      <c r="L1088" s="7" t="str">
        <f>IF(VLOOKUP(A1088,'[1]LISTA ETIQUETAS'!O:AB,14,0)="","",(VLOOKUP(A1088,'[1]LISTA ETIQUETAS'!O:AB,14,0)))</f>
        <v/>
      </c>
      <c r="M1088" s="8">
        <f>VLOOKUP(A1088,'[1]LISTA ETIQUETAS'!$O:$BR,56,0)</f>
        <v>0</v>
      </c>
      <c r="N1088" s="9">
        <f t="shared" si="49"/>
        <v>113368</v>
      </c>
      <c r="S1088" s="2">
        <f>_xlfn.XLOOKUP($A1088,'[1]LISTA ETIQUETAS'!$O:$O,'[1]LISTA ETIQUETAS'!H:H,"",0)</f>
        <v>3</v>
      </c>
      <c r="T1088" s="9">
        <f t="shared" si="50"/>
        <v>3</v>
      </c>
      <c r="U1088" s="10" t="str">
        <f>IFERROR((VLOOKUP(A1088,'links de acesso'!A:B,2,0)),"\\192.168.0.4\Produtos\PRODUTO_PRONTA_ENTREGA\static\IMAGENS_PRODUTOS\SEM IMAGEM.jpg")</f>
        <v>\\192.168.0.4\Produtos\PRODUTO_PRONTA_ENTREGA\static\IMAGENS_PRODUTOS\MESA LATERAL ONDA INFANTIL_113368.jpg</v>
      </c>
      <c r="V1088" s="2"/>
    </row>
    <row r="1089" spans="1:22" x14ac:dyDescent="0.25">
      <c r="A1089" s="5">
        <v>257381</v>
      </c>
      <c r="B1089" t="str">
        <f>IFERROR((VLOOKUP(A1089,'[1]LISTA ETIQUETAS'!O:X,3,0)),"PRODUTO SEM ESTOQUE")</f>
        <v>EST MESA LATERAL PALITO (TP LACA CHAMPAGNE) (PES NOGUEIRA)</v>
      </c>
      <c r="C1089" s="10" t="str">
        <f>VLOOKUP(A1089,'[1]LISTA ETIQUETAS'!$O:$BT,57,0)</f>
        <v>CLAMI MESA LATERAL</v>
      </c>
      <c r="D1089" s="10" t="str">
        <f>VLOOKUP(A1089,'[1]LISTA ETIQUETAS'!$O:$BT,58,0)</f>
        <v>MESA LATERAL PALITO (FL)</v>
      </c>
      <c r="E1089" s="11">
        <f>IF(VLOOKUP(A1089,'[1]LISTA ETIQUETAS'!O:W,4,0)="",(VLOOKUP(A1089,'[1]LISTA ETIQUETAS'!O:W,6,0)),(VLOOKUP(A1089,'[1]LISTA ETIQUETAS'!O:W,4,0)))</f>
        <v>0.5</v>
      </c>
      <c r="F1089" s="11">
        <f>IF(VLOOKUP(A1089,'[1]LISTA ETIQUETAS'!O:W,5,0)="",(VLOOKUP(A1089,'[1]LISTA ETIQUETAS'!O:W,7,0)),(VLOOKUP(A1089,'[1]LISTA ETIQUETAS'!O:W,5,0)))</f>
        <v>0.5</v>
      </c>
      <c r="G1089" s="11">
        <f>IFERROR((VLOOKUP(A1089,'[1]LISTA ETIQUETAS'!O:X,8,0)),"")</f>
        <v>0.55000000000000004</v>
      </c>
      <c r="H1089" s="11">
        <f>IFERROR((VLOOKUP(A1089,'[1]LISTA ETIQUETAS'!O:X,9,0)),"")</f>
        <v>0</v>
      </c>
      <c r="I1089" s="12">
        <f>IFERROR((VLOOKUP(A1089,'[1]LISTA ETIQUETAS'!O:Y,11,0)),"")</f>
        <v>5156.13</v>
      </c>
      <c r="J1089" s="6">
        <f>VLOOKUP(A1089,'[1]LISTA ETIQUETAS'!$O:$Z,12,0)</f>
        <v>0.6</v>
      </c>
      <c r="K1089" s="12">
        <f t="shared" si="48"/>
        <v>2062.4520000000002</v>
      </c>
      <c r="L1089" s="7" t="str">
        <f>IF(VLOOKUP(A1089,'[1]LISTA ETIQUETAS'!O:AB,14,0)="","",(VLOOKUP(A1089,'[1]LISTA ETIQUETAS'!O:AB,14,0)))</f>
        <v/>
      </c>
      <c r="M1089" s="8">
        <f>VLOOKUP(A1089,'[1]LISTA ETIQUETAS'!$O:$BR,56,0)</f>
        <v>0</v>
      </c>
      <c r="N1089" s="9">
        <f t="shared" si="49"/>
        <v>257381</v>
      </c>
      <c r="S1089" s="2">
        <f>_xlfn.XLOOKUP($A1089,'[1]LISTA ETIQUETAS'!$O:$O,'[1]LISTA ETIQUETAS'!H:H,"",0)</f>
        <v>1</v>
      </c>
      <c r="T1089" s="9">
        <f t="shared" si="50"/>
        <v>1</v>
      </c>
      <c r="U1089" s="10" t="str">
        <f>IFERROR((VLOOKUP(A1089,'links de acesso'!A:B,2,0)),"\\192.168.0.4\Produtos\PRODUTO_PRONTA_ENTREGA\static\IMAGENS_PRODUTOS\SEM IMAGEM.jpg")</f>
        <v>\\192.168.0.4\Produtos\PRODUTO_PRONTA_ENTREGA\static\IMAGENS_PRODUTOS\MESA LATERAL PALITO_257381.jpg</v>
      </c>
      <c r="V1089" s="2"/>
    </row>
    <row r="1090" spans="1:22" x14ac:dyDescent="0.25">
      <c r="A1090" s="5">
        <v>257381</v>
      </c>
      <c r="B1090" t="str">
        <f>IFERROR((VLOOKUP(A1090,'[1]LISTA ETIQUETAS'!O:X,3,0)),"PRODUTO SEM ESTOQUE")</f>
        <v>EST MESA LATERAL PALITO (TP LACA CHAMPAGNE) (PES NOGUEIRA)</v>
      </c>
      <c r="C1090" s="10" t="str">
        <f>VLOOKUP(A1090,'[1]LISTA ETIQUETAS'!$O:$BT,57,0)</f>
        <v>CLAMI MESA LATERAL</v>
      </c>
      <c r="D1090" s="10" t="str">
        <f>VLOOKUP(A1090,'[1]LISTA ETIQUETAS'!$O:$BT,58,0)</f>
        <v>MESA LATERAL PALITO (FL)</v>
      </c>
      <c r="E1090" s="11">
        <f>IF(VLOOKUP(A1090,'[1]LISTA ETIQUETAS'!O:W,4,0)="",(VLOOKUP(A1090,'[1]LISTA ETIQUETAS'!O:W,6,0)),(VLOOKUP(A1090,'[1]LISTA ETIQUETAS'!O:W,4,0)))</f>
        <v>0.5</v>
      </c>
      <c r="F1090" s="11">
        <f>IF(VLOOKUP(A1090,'[1]LISTA ETIQUETAS'!O:W,5,0)="",(VLOOKUP(A1090,'[1]LISTA ETIQUETAS'!O:W,7,0)),(VLOOKUP(A1090,'[1]LISTA ETIQUETAS'!O:W,5,0)))</f>
        <v>0.5</v>
      </c>
      <c r="G1090" s="11">
        <f>IFERROR((VLOOKUP(A1090,'[1]LISTA ETIQUETAS'!O:X,8,0)),"")</f>
        <v>0.55000000000000004</v>
      </c>
      <c r="H1090" s="11">
        <f>IFERROR((VLOOKUP(A1090,'[1]LISTA ETIQUETAS'!O:X,9,0)),"")</f>
        <v>0</v>
      </c>
      <c r="I1090" s="12">
        <f>IFERROR((VLOOKUP(A1090,'[1]LISTA ETIQUETAS'!O:Y,11,0)),"")</f>
        <v>5156.13</v>
      </c>
      <c r="J1090" s="6">
        <f>VLOOKUP(A1090,'[1]LISTA ETIQUETAS'!$O:$Z,12,0)</f>
        <v>0.6</v>
      </c>
      <c r="K1090" s="12">
        <f t="shared" si="48"/>
        <v>2062.4520000000002</v>
      </c>
      <c r="L1090" s="7" t="str">
        <f>IF(VLOOKUP(A1090,'[1]LISTA ETIQUETAS'!O:AB,14,0)="","",(VLOOKUP(A1090,'[1]LISTA ETIQUETAS'!O:AB,14,0)))</f>
        <v/>
      </c>
      <c r="M1090" s="8">
        <f>VLOOKUP(A1090,'[1]LISTA ETIQUETAS'!$O:$BR,56,0)</f>
        <v>0</v>
      </c>
      <c r="N1090" s="9">
        <f t="shared" si="49"/>
        <v>257381</v>
      </c>
      <c r="S1090" s="2">
        <f>_xlfn.XLOOKUP($A1090,'[1]LISTA ETIQUETAS'!$O:$O,'[1]LISTA ETIQUETAS'!H:H,"",0)</f>
        <v>1</v>
      </c>
      <c r="T1090" s="9">
        <f t="shared" si="50"/>
        <v>1</v>
      </c>
      <c r="U1090" s="10" t="str">
        <f>IFERROR((VLOOKUP(A1090,'links de acesso'!A:B,2,0)),"\\192.168.0.4\Produtos\PRODUTO_PRONTA_ENTREGA\static\IMAGENS_PRODUTOS\SEM IMAGEM.jpg")</f>
        <v>\\192.168.0.4\Produtos\PRODUTO_PRONTA_ENTREGA\static\IMAGENS_PRODUTOS\MESA LATERAL PALITO_257381.jpg</v>
      </c>
      <c r="V1090" s="2"/>
    </row>
    <row r="1091" spans="1:22" x14ac:dyDescent="0.25">
      <c r="A1091" s="5">
        <v>278070</v>
      </c>
      <c r="B1091" t="str">
        <f>IFERROR((VLOOKUP(A1091,'[1]LISTA ETIQUETAS'!O:X,3,0)),"PRODUTO SEM ESTOQUE")</f>
        <v>EST MESA LATERAL PIN (NATURE MATT) (DET PINT CORTEN)</v>
      </c>
      <c r="C1091" s="10" t="str">
        <f>VLOOKUP(A1091,'[1]LISTA ETIQUETAS'!$O:$BT,57,0)</f>
        <v>CLAMI MESA LATERAL</v>
      </c>
      <c r="D1091" s="10" t="str">
        <f>VLOOKUP(A1091,'[1]LISTA ETIQUETAS'!$O:$BT,58,0)</f>
        <v>MESA LATERAL PIN</v>
      </c>
      <c r="E1091" s="11">
        <f>IF(VLOOKUP(A1091,'[1]LISTA ETIQUETAS'!O:W,4,0)="",(VLOOKUP(A1091,'[1]LISTA ETIQUETAS'!O:W,6,0)),(VLOOKUP(A1091,'[1]LISTA ETIQUETAS'!O:W,4,0)))</f>
        <v>0.35</v>
      </c>
      <c r="F1091" s="11">
        <f>IF(VLOOKUP(A1091,'[1]LISTA ETIQUETAS'!O:W,5,0)="",(VLOOKUP(A1091,'[1]LISTA ETIQUETAS'!O:W,7,0)),(VLOOKUP(A1091,'[1]LISTA ETIQUETAS'!O:W,5,0)))</f>
        <v>0</v>
      </c>
      <c r="G1091" s="11">
        <f>IFERROR((VLOOKUP(A1091,'[1]LISTA ETIQUETAS'!O:X,8,0)),"")</f>
        <v>0.52</v>
      </c>
      <c r="H1091" s="11">
        <f>IFERROR((VLOOKUP(A1091,'[1]LISTA ETIQUETAS'!O:X,9,0)),"")</f>
        <v>0.35</v>
      </c>
      <c r="I1091" s="12">
        <f>IFERROR((VLOOKUP(A1091,'[1]LISTA ETIQUETAS'!O:Y,11,0)),"")</f>
        <v>5384.51</v>
      </c>
      <c r="J1091" s="6">
        <f>VLOOKUP(A1091,'[1]LISTA ETIQUETAS'!$O:$Z,12,0)</f>
        <v>0.35</v>
      </c>
      <c r="K1091" s="12">
        <f t="shared" ref="K1091:K1154" si="51">IFERROR(I1091-I1091*J1091,"")</f>
        <v>3499.9315000000006</v>
      </c>
      <c r="L1091" s="7" t="str">
        <f>IF(VLOOKUP(A1091,'[1]LISTA ETIQUETAS'!O:AB,14,0)="","",(VLOOKUP(A1091,'[1]LISTA ETIQUETAS'!O:AB,14,0)))</f>
        <v/>
      </c>
      <c r="M1091" s="8">
        <f>VLOOKUP(A1091,'[1]LISTA ETIQUETAS'!$O:$BR,56,0)</f>
        <v>0</v>
      </c>
      <c r="N1091" s="9">
        <f t="shared" ref="N1091:N1154" si="52">IF(M1091=0,A1091,M1091)</f>
        <v>278070</v>
      </c>
      <c r="S1091" s="2">
        <f>_xlfn.XLOOKUP($A1091,'[1]LISTA ETIQUETAS'!$O:$O,'[1]LISTA ETIQUETAS'!H:H,"",0)</f>
        <v>1</v>
      </c>
      <c r="T1091" s="9">
        <f t="shared" ref="T1091:T1154" si="53">SUM(O1091:S1091)</f>
        <v>1</v>
      </c>
      <c r="U1091" s="10" t="str">
        <f>IFERROR((VLOOKUP(A1091,'links de acesso'!A:B,2,0)),"\\192.168.0.4\Produtos\PRODUTO_PRONTA_ENTREGA\static\IMAGENS_PRODUTOS\SEM IMAGEM.jpg")</f>
        <v>\\192.168.0.4\Produtos\PRODUTO_PRONTA_ENTREGA\static\IMAGENS_PRODUTOS\SEM IMAGEM.jpg</v>
      </c>
      <c r="V1091" s="2"/>
    </row>
    <row r="1092" spans="1:22" x14ac:dyDescent="0.25">
      <c r="A1092" s="5">
        <v>256172</v>
      </c>
      <c r="B1092" t="str">
        <f>IFERROR((VLOOKUP(A1092,'[1]LISTA ETIQUETAS'!O:X,3,0)),"PRODUTO SEM ESTOQUE")</f>
        <v>EST MESA LATERAL WINNIE TP CARVALHO EBZ/TP BRANCO MTX/EST PT</v>
      </c>
      <c r="C1092" s="10" t="str">
        <f>VLOOKUP(A1092,'[1]LISTA ETIQUETAS'!$O:$BT,57,0)</f>
        <v>CLAMI MESA LATERAL</v>
      </c>
      <c r="D1092" s="10" t="str">
        <f>VLOOKUP(A1092,'[1]LISTA ETIQUETAS'!$O:$BT,58,0)</f>
        <v>MESA LATERAL WINNIE (FL)</v>
      </c>
      <c r="E1092" s="11">
        <f>IF(VLOOKUP(A1092,'[1]LISTA ETIQUETAS'!O:W,4,0)="",(VLOOKUP(A1092,'[1]LISTA ETIQUETAS'!O:W,6,0)),(VLOOKUP(A1092,'[1]LISTA ETIQUETAS'!O:W,4,0)))</f>
        <v>0.62</v>
      </c>
      <c r="F1092" s="11">
        <f>IF(VLOOKUP(A1092,'[1]LISTA ETIQUETAS'!O:W,5,0)="",(VLOOKUP(A1092,'[1]LISTA ETIQUETAS'!O:W,7,0)),(VLOOKUP(A1092,'[1]LISTA ETIQUETAS'!O:W,5,0)))</f>
        <v>0.5</v>
      </c>
      <c r="G1092" s="11">
        <f>IFERROR((VLOOKUP(A1092,'[1]LISTA ETIQUETAS'!O:X,8,0)),"")</f>
        <v>0.6</v>
      </c>
      <c r="H1092" s="11">
        <f>IFERROR((VLOOKUP(A1092,'[1]LISTA ETIQUETAS'!O:X,9,0)),"")</f>
        <v>0</v>
      </c>
      <c r="I1092" s="12">
        <f>IFERROR((VLOOKUP(A1092,'[1]LISTA ETIQUETAS'!O:Y,11,0)),"")</f>
        <v>7501.2</v>
      </c>
      <c r="J1092" s="6">
        <f>VLOOKUP(A1092,'[1]LISTA ETIQUETAS'!$O:$Z,12,0)</f>
        <v>0.75</v>
      </c>
      <c r="K1092" s="12">
        <f t="shared" si="51"/>
        <v>1875.3000000000002</v>
      </c>
      <c r="L1092" s="7" t="str">
        <f>IF(VLOOKUP(A1092,'[1]LISTA ETIQUETAS'!O:AB,14,0)="","",(VLOOKUP(A1092,'[1]LISTA ETIQUETAS'!O:AB,14,0)))</f>
        <v/>
      </c>
      <c r="M1092" s="8">
        <f>VLOOKUP(A1092,'[1]LISTA ETIQUETAS'!$O:$BR,56,0)</f>
        <v>0</v>
      </c>
      <c r="N1092" s="9">
        <f t="shared" si="52"/>
        <v>256172</v>
      </c>
      <c r="S1092" s="2">
        <f>_xlfn.XLOOKUP($A1092,'[1]LISTA ETIQUETAS'!$O:$O,'[1]LISTA ETIQUETAS'!H:H,"",0)</f>
        <v>1</v>
      </c>
      <c r="T1092" s="9">
        <f t="shared" si="53"/>
        <v>1</v>
      </c>
      <c r="U1092" s="10" t="str">
        <f>IFERROR((VLOOKUP(A1092,'links de acesso'!A:B,2,0)),"\\192.168.0.4\Produtos\PRODUTO_PRONTA_ENTREGA\static\IMAGENS_PRODUTOS\SEM IMAGEM.jpg")</f>
        <v>\\192.168.0.4\Produtos\PRODUTO_PRONTA_ENTREGA\static\IMAGENS_PRODUTOS\MESA LATERAL WINNIE_256172.jpg</v>
      </c>
      <c r="V1092" s="2"/>
    </row>
    <row r="1093" spans="1:22" x14ac:dyDescent="0.25">
      <c r="A1093" s="5">
        <v>210569</v>
      </c>
      <c r="B1093" t="str">
        <f>IFERROR((VLOOKUP(A1093,'[1]LISTA ETIQUETAS'!O:X,3,0)),"PRODUTO SEM ESTOQUE")</f>
        <v>EST MESA LATERAL ZARA ESPELHO PRATA</v>
      </c>
      <c r="C1093" s="10" t="str">
        <f>VLOOKUP(A1093,'[1]LISTA ETIQUETAS'!$O:$BT,57,0)</f>
        <v>CLAMI MESA LATERAL</v>
      </c>
      <c r="D1093" s="10" t="str">
        <f>VLOOKUP(A1093,'[1]LISTA ETIQUETAS'!$O:$BT,58,0)</f>
        <v>MESA LATERAL ZARA (FL)</v>
      </c>
      <c r="E1093" s="11">
        <f>IF(VLOOKUP(A1093,'[1]LISTA ETIQUETAS'!O:W,4,0)="",(VLOOKUP(A1093,'[1]LISTA ETIQUETAS'!O:W,6,0)),(VLOOKUP(A1093,'[1]LISTA ETIQUETAS'!O:W,4,0)))</f>
        <v>0.6</v>
      </c>
      <c r="F1093" s="11">
        <f>IF(VLOOKUP(A1093,'[1]LISTA ETIQUETAS'!O:W,5,0)="",(VLOOKUP(A1093,'[1]LISTA ETIQUETAS'!O:W,7,0)),(VLOOKUP(A1093,'[1]LISTA ETIQUETAS'!O:W,5,0)))</f>
        <v>0.6</v>
      </c>
      <c r="G1093" s="11">
        <f>IFERROR((VLOOKUP(A1093,'[1]LISTA ETIQUETAS'!O:X,8,0)),"")</f>
        <v>0.6</v>
      </c>
      <c r="H1093" s="11">
        <f>IFERROR((VLOOKUP(A1093,'[1]LISTA ETIQUETAS'!O:X,9,0)),"")</f>
        <v>0</v>
      </c>
      <c r="I1093" s="12">
        <f>IFERROR((VLOOKUP(A1093,'[1]LISTA ETIQUETAS'!O:Y,11,0)),"")</f>
        <v>8751.5</v>
      </c>
      <c r="J1093" s="6">
        <f>VLOOKUP(A1093,'[1]LISTA ETIQUETAS'!$O:$Z,12,0)</f>
        <v>0.65</v>
      </c>
      <c r="K1093" s="12">
        <f t="shared" si="51"/>
        <v>3063.0249999999996</v>
      </c>
      <c r="L1093" s="7" t="str">
        <f>IF(VLOOKUP(A1093,'[1]LISTA ETIQUETAS'!O:AB,14,0)="","",(VLOOKUP(A1093,'[1]LISTA ETIQUETAS'!O:AB,14,0)))</f>
        <v/>
      </c>
      <c r="M1093" s="8">
        <f>VLOOKUP(A1093,'[1]LISTA ETIQUETAS'!$O:$BR,56,0)</f>
        <v>0</v>
      </c>
      <c r="N1093" s="9">
        <f t="shared" si="52"/>
        <v>210569</v>
      </c>
      <c r="S1093" s="2">
        <f>_xlfn.XLOOKUP($A1093,'[1]LISTA ETIQUETAS'!$O:$O,'[1]LISTA ETIQUETAS'!H:H,"",0)</f>
        <v>1</v>
      </c>
      <c r="T1093" s="9">
        <f t="shared" si="53"/>
        <v>1</v>
      </c>
      <c r="U1093" s="10" t="str">
        <f>IFERROR((VLOOKUP(A1093,'links de acesso'!A:B,2,0)),"\\192.168.0.4\Produtos\PRODUTO_PRONTA_ENTREGA\static\IMAGENS_PRODUTOS\SEM IMAGEM.jpg")</f>
        <v>\\192.168.0.4\Produtos\PRODUTO_PRONTA_ENTREGA\static\IMAGENS_PRODUTOS\MESA LATERAL ZARA_210569.jpg</v>
      </c>
      <c r="V1093" s="2"/>
    </row>
    <row r="1094" spans="1:22" x14ac:dyDescent="0.25">
      <c r="A1094" s="5">
        <v>179253</v>
      </c>
      <c r="B1094" t="str">
        <f>IFERROR((VLOOKUP(A1094,'[1]LISTA ETIQUETAS'!O:X,3,0)),"PRODUTO SEM ESTOQUE")</f>
        <v>EST MOVEL BAR BARTHO (LACA GRAFITE FSC) (VD PINTADO PRETO)</v>
      </c>
      <c r="C1094" s="10" t="str">
        <f>VLOOKUP(A1094,'[1]LISTA ETIQUETAS'!$O:$BT,57,0)</f>
        <v>CLAMI MOVEL BAR</v>
      </c>
      <c r="D1094" s="10" t="str">
        <f>VLOOKUP(A1094,'[1]LISTA ETIQUETAS'!$O:$BT,58,0)</f>
        <v>MOVEL BAR BARTHO (FL)</v>
      </c>
      <c r="E1094" s="11">
        <f>IF(VLOOKUP(A1094,'[1]LISTA ETIQUETAS'!O:W,4,0)="",(VLOOKUP(A1094,'[1]LISTA ETIQUETAS'!O:W,6,0)),(VLOOKUP(A1094,'[1]LISTA ETIQUETAS'!O:W,4,0)))</f>
        <v>1.1599999999999999</v>
      </c>
      <c r="F1094" s="11">
        <f>IF(VLOOKUP(A1094,'[1]LISTA ETIQUETAS'!O:W,5,0)="",(VLOOKUP(A1094,'[1]LISTA ETIQUETAS'!O:W,7,0)),(VLOOKUP(A1094,'[1]LISTA ETIQUETAS'!O:W,5,0)))</f>
        <v>0.46</v>
      </c>
      <c r="G1094" s="11">
        <f>IFERROR((VLOOKUP(A1094,'[1]LISTA ETIQUETAS'!O:X,8,0)),"")</f>
        <v>0.99</v>
      </c>
      <c r="H1094" s="11">
        <f>IFERROR((VLOOKUP(A1094,'[1]LISTA ETIQUETAS'!O:X,9,0)),"")</f>
        <v>0</v>
      </c>
      <c r="I1094" s="12">
        <f>IFERROR((VLOOKUP(A1094,'[1]LISTA ETIQUETAS'!O:Y,11,0)),"")</f>
        <v>23002.86</v>
      </c>
      <c r="J1094" s="6">
        <f>VLOOKUP(A1094,'[1]LISTA ETIQUETAS'!$O:$Z,12,0)</f>
        <v>0.7</v>
      </c>
      <c r="K1094" s="12">
        <f t="shared" si="51"/>
        <v>6900.858000000002</v>
      </c>
      <c r="L1094" s="7" t="str">
        <f>IF(VLOOKUP(A1094,'[1]LISTA ETIQUETAS'!O:AB,14,0)="","",(VLOOKUP(A1094,'[1]LISTA ETIQUETAS'!O:AB,14,0)))</f>
        <v/>
      </c>
      <c r="M1094" s="8">
        <f>VLOOKUP(A1094,'[1]LISTA ETIQUETAS'!$O:$BR,56,0)</f>
        <v>0</v>
      </c>
      <c r="N1094" s="9">
        <f t="shared" si="52"/>
        <v>179253</v>
      </c>
      <c r="S1094" s="2">
        <f>_xlfn.XLOOKUP($A1094,'[1]LISTA ETIQUETAS'!$O:$O,'[1]LISTA ETIQUETAS'!H:H,"",0)</f>
        <v>1</v>
      </c>
      <c r="T1094" s="9">
        <f t="shared" si="53"/>
        <v>1</v>
      </c>
      <c r="U1094" s="10" t="str">
        <f>IFERROR((VLOOKUP(A1094,'links de acesso'!A:B,2,0)),"\\192.168.0.4\Produtos\PRODUTO_PRONTA_ENTREGA\static\IMAGENS_PRODUTOS\SEM IMAGEM.jpg")</f>
        <v>\\192.168.0.4\Produtos\PRODUTO_PRONTA_ENTREGA\static\IMAGENS_PRODUTOS\MOVEL BAR BARTHO_179253.jpg</v>
      </c>
      <c r="V1094" s="2"/>
    </row>
    <row r="1095" spans="1:22" x14ac:dyDescent="0.25">
      <c r="A1095" s="5">
        <v>162905</v>
      </c>
      <c r="B1095" t="str">
        <f>IFERROR((VLOOKUP(A1095,'[1]LISTA ETIQUETAS'!O:X,3,0)),"PRODUTO SEM ESTOQUE")</f>
        <v>EST MOVEL BAR FORZATTO CARVALHO NAT/PORTAS BRINZE</v>
      </c>
      <c r="C1095" s="10" t="str">
        <f>VLOOKUP(A1095,'[1]LISTA ETIQUETAS'!$O:$BT,57,0)</f>
        <v>CLAMI MOVEL BAR</v>
      </c>
      <c r="D1095" s="10" t="str">
        <f>VLOOKUP(A1095,'[1]LISTA ETIQUETAS'!$O:$BT,58,0)</f>
        <v>MOVEL BAR FORZATTO (FL)</v>
      </c>
      <c r="E1095" s="11">
        <f>IF(VLOOKUP(A1095,'[1]LISTA ETIQUETAS'!O:W,4,0)="",(VLOOKUP(A1095,'[1]LISTA ETIQUETAS'!O:W,6,0)),(VLOOKUP(A1095,'[1]LISTA ETIQUETAS'!O:W,4,0)))</f>
        <v>1</v>
      </c>
      <c r="F1095" s="11">
        <f>IF(VLOOKUP(A1095,'[1]LISTA ETIQUETAS'!O:W,5,0)="",(VLOOKUP(A1095,'[1]LISTA ETIQUETAS'!O:W,7,0)),(VLOOKUP(A1095,'[1]LISTA ETIQUETAS'!O:W,5,0)))</f>
        <v>0.5</v>
      </c>
      <c r="G1095" s="11">
        <f>IFERROR((VLOOKUP(A1095,'[1]LISTA ETIQUETAS'!O:X,8,0)),"")</f>
        <v>0.9</v>
      </c>
      <c r="H1095" s="11">
        <f>IFERROR((VLOOKUP(A1095,'[1]LISTA ETIQUETAS'!O:X,9,0)),"")</f>
        <v>0</v>
      </c>
      <c r="I1095" s="12">
        <f>IFERROR((VLOOKUP(A1095,'[1]LISTA ETIQUETAS'!O:Y,11,0)),"")</f>
        <v>16813.62</v>
      </c>
      <c r="J1095" s="6">
        <f>VLOOKUP(A1095,'[1]LISTA ETIQUETAS'!$O:$Z,12,0)</f>
        <v>0.7</v>
      </c>
      <c r="K1095" s="12">
        <f t="shared" si="51"/>
        <v>5044.0860000000011</v>
      </c>
      <c r="L1095" s="7" t="str">
        <f>IF(VLOOKUP(A1095,'[1]LISTA ETIQUETAS'!O:AB,14,0)="","",(VLOOKUP(A1095,'[1]LISTA ETIQUETAS'!O:AB,14,0)))</f>
        <v/>
      </c>
      <c r="M1095" s="8">
        <f>VLOOKUP(A1095,'[1]LISTA ETIQUETAS'!$O:$BR,56,0)</f>
        <v>0</v>
      </c>
      <c r="N1095" s="9">
        <f t="shared" si="52"/>
        <v>162905</v>
      </c>
      <c r="S1095" s="2">
        <f>_xlfn.XLOOKUP($A1095,'[1]LISTA ETIQUETAS'!$O:$O,'[1]LISTA ETIQUETAS'!H:H,"",0)</f>
        <v>1</v>
      </c>
      <c r="T1095" s="9">
        <f t="shared" si="53"/>
        <v>1</v>
      </c>
      <c r="U1095" s="10" t="str">
        <f>IFERROR((VLOOKUP(A1095,'links de acesso'!A:B,2,0)),"\\192.168.0.4\Produtos\PRODUTO_PRONTA_ENTREGA\static\IMAGENS_PRODUTOS\SEM IMAGEM.jpg")</f>
        <v>\\192.168.0.4\Produtos\PRODUTO_PRONTA_ENTREGA\static\IMAGENS_PRODUTOS\MOVEL BAR FORZATTO_162905.jpg</v>
      </c>
      <c r="V1095" s="2"/>
    </row>
    <row r="1096" spans="1:22" x14ac:dyDescent="0.25">
      <c r="A1096" s="5">
        <v>174976</v>
      </c>
      <c r="B1096" t="str">
        <f>IFERROR((VLOOKUP(A1096,'[1]LISTA ETIQUETAS'!O:X,3,0)),"PRODUTO SEM ESTOQUE")</f>
        <v>EST POLTROMA COOL (INOX) TC BOUCLE PRETO</v>
      </c>
      <c r="C1096" s="10" t="str">
        <f>VLOOKUP(A1096,'[1]LISTA ETIQUETAS'!$O:$BT,57,0)</f>
        <v>CLAMI POLTRONA</v>
      </c>
      <c r="D1096" s="10" t="str">
        <f>VLOOKUP(A1096,'[1]LISTA ETIQUETAS'!$O:$BT,58,0)</f>
        <v>POLTROMA COOL (FL)</v>
      </c>
      <c r="E1096" s="11">
        <f>IF(VLOOKUP(A1096,'[1]LISTA ETIQUETAS'!O:W,4,0)="",(VLOOKUP(A1096,'[1]LISTA ETIQUETAS'!O:W,6,0)),(VLOOKUP(A1096,'[1]LISTA ETIQUETAS'!O:W,4,0)))</f>
        <v>0.8</v>
      </c>
      <c r="F1096" s="11">
        <f>IF(VLOOKUP(A1096,'[1]LISTA ETIQUETAS'!O:W,5,0)="",(VLOOKUP(A1096,'[1]LISTA ETIQUETAS'!O:W,7,0)),(VLOOKUP(A1096,'[1]LISTA ETIQUETAS'!O:W,5,0)))</f>
        <v>0.3</v>
      </c>
      <c r="G1096" s="11">
        <f>IFERROR((VLOOKUP(A1096,'[1]LISTA ETIQUETAS'!O:X,8,0)),"")</f>
        <v>0.68</v>
      </c>
      <c r="H1096" s="11">
        <f>IFERROR((VLOOKUP(A1096,'[1]LISTA ETIQUETAS'!O:X,9,0)),"")</f>
        <v>0</v>
      </c>
      <c r="I1096" s="12">
        <f>IFERROR((VLOOKUP(A1096,'[1]LISTA ETIQUETAS'!O:Y,11,0)),"")</f>
        <v>32637.1</v>
      </c>
      <c r="J1096" s="6">
        <f>VLOOKUP(A1096,'[1]LISTA ETIQUETAS'!$O:$Z,12,0)</f>
        <v>0.7</v>
      </c>
      <c r="K1096" s="12">
        <f t="shared" si="51"/>
        <v>9791.130000000001</v>
      </c>
      <c r="L1096" s="7" t="str">
        <f>IF(VLOOKUP(A1096,'[1]LISTA ETIQUETAS'!O:AB,14,0)="","",(VLOOKUP(A1096,'[1]LISTA ETIQUETAS'!O:AB,14,0)))</f>
        <v/>
      </c>
      <c r="M1096" s="8">
        <f>VLOOKUP(A1096,'[1]LISTA ETIQUETAS'!$O:$BR,56,0)</f>
        <v>0</v>
      </c>
      <c r="N1096" s="9">
        <f t="shared" si="52"/>
        <v>174976</v>
      </c>
      <c r="S1096" s="2">
        <f>_xlfn.XLOOKUP($A1096,'[1]LISTA ETIQUETAS'!$O:$O,'[1]LISTA ETIQUETAS'!H:H,"",0)</f>
        <v>2</v>
      </c>
      <c r="T1096" s="9">
        <f t="shared" si="53"/>
        <v>2</v>
      </c>
      <c r="U1096" s="10" t="str">
        <f>IFERROR((VLOOKUP(A1096,'links de acesso'!A:B,2,0)),"\\192.168.0.4\Produtos\PRODUTO_PRONTA_ENTREGA\static\IMAGENS_PRODUTOS\SEM IMAGEM.jpg")</f>
        <v>\\192.168.0.4\Produtos\PRODUTO_PRONTA_ENTREGA\static\IMAGENS_PRODUTOS\POLTRONA COOL_174976.jpg</v>
      </c>
      <c r="V1096" s="2"/>
    </row>
    <row r="1097" spans="1:22" x14ac:dyDescent="0.25">
      <c r="A1097" s="5">
        <v>248944</v>
      </c>
      <c r="B1097" t="str">
        <f>IFERROR((VLOOKUP(A1097,'[1]LISTA ETIQUETAS'!O:X,3,0)),"PRODUTO SEM ESTOQUE")</f>
        <v>EST POLTRONA 150 (TAUARI TING COR 01) (TC 169#4)</v>
      </c>
      <c r="C1097" s="10" t="str">
        <f>VLOOKUP(A1097,'[1]LISTA ETIQUETAS'!$O:$BT,57,0)</f>
        <v>CLAMI POLTRONA</v>
      </c>
      <c r="D1097" s="10" t="str">
        <f>VLOOKUP(A1097,'[1]LISTA ETIQUETAS'!$O:$BT,58,0)</f>
        <v>POLTRONA 150 (ESTRUTURA (FL)</v>
      </c>
      <c r="E1097" s="11">
        <f>IF(VLOOKUP(A1097,'[1]LISTA ETIQUETAS'!O:W,4,0)="",(VLOOKUP(A1097,'[1]LISTA ETIQUETAS'!O:W,6,0)),(VLOOKUP(A1097,'[1]LISTA ETIQUETAS'!O:W,4,0)))</f>
        <v>0.69</v>
      </c>
      <c r="F1097" s="11">
        <f>IF(VLOOKUP(A1097,'[1]LISTA ETIQUETAS'!O:W,5,0)="",(VLOOKUP(A1097,'[1]LISTA ETIQUETAS'!O:W,7,0)),(VLOOKUP(A1097,'[1]LISTA ETIQUETAS'!O:W,5,0)))</f>
        <v>0.72</v>
      </c>
      <c r="G1097" s="11">
        <f>IFERROR((VLOOKUP(A1097,'[1]LISTA ETIQUETAS'!O:X,8,0)),"")</f>
        <v>0.86</v>
      </c>
      <c r="H1097" s="11">
        <f>IFERROR((VLOOKUP(A1097,'[1]LISTA ETIQUETAS'!O:X,9,0)),"")</f>
        <v>0</v>
      </c>
      <c r="I1097" s="12">
        <f>IFERROR((VLOOKUP(A1097,'[1]LISTA ETIQUETAS'!O:Y,11,0)),"")</f>
        <v>11044.83</v>
      </c>
      <c r="J1097" s="6">
        <f>VLOOKUP(A1097,'[1]LISTA ETIQUETAS'!$O:$Z,12,0)</f>
        <v>0.6</v>
      </c>
      <c r="K1097" s="12">
        <f t="shared" si="51"/>
        <v>4417.9319999999998</v>
      </c>
      <c r="L1097" s="7" t="str">
        <f>IF(VLOOKUP(A1097,'[1]LISTA ETIQUETAS'!O:AB,14,0)="","",(VLOOKUP(A1097,'[1]LISTA ETIQUETAS'!O:AB,14,0)))</f>
        <v/>
      </c>
      <c r="M1097" s="8">
        <f>VLOOKUP(A1097,'[1]LISTA ETIQUETAS'!$O:$BR,56,0)</f>
        <v>0</v>
      </c>
      <c r="N1097" s="9">
        <f t="shared" si="52"/>
        <v>248944</v>
      </c>
      <c r="S1097" s="2">
        <f>_xlfn.XLOOKUP($A1097,'[1]LISTA ETIQUETAS'!$O:$O,'[1]LISTA ETIQUETAS'!H:H,"",0)</f>
        <v>1</v>
      </c>
      <c r="T1097" s="9">
        <f t="shared" si="53"/>
        <v>1</v>
      </c>
      <c r="U1097" s="10" t="str">
        <f>IFERROR((VLOOKUP(A1097,'links de acesso'!A:B,2,0)),"\\192.168.0.4\Produtos\PRODUTO_PRONTA_ENTREGA\static\IMAGENS_PRODUTOS\SEM IMAGEM.jpg")</f>
        <v>\\192.168.0.4\Produtos\PRODUTO_PRONTA_ENTREGA\static\IMAGENS_PRODUTOS\POLTRONA_BANQUETA 150_248944.jpg</v>
      </c>
      <c r="V1097" s="2"/>
    </row>
    <row r="1098" spans="1:22" x14ac:dyDescent="0.25">
      <c r="A1098" s="5">
        <v>316487</v>
      </c>
      <c r="B1098" t="str">
        <f>IFERROR((VLOOKUP(A1098,'[1]LISTA ETIQUETAS'!O:X,3,0)),"PRODUTO SEM ESTOQUE")</f>
        <v>EST POLTRONA 164 (ASS/ENC TELA SEXTAVADA) (FREIJO NATURAL)</v>
      </c>
      <c r="C1098" s="10" t="str">
        <f>VLOOKUP(A1098,'[1]LISTA ETIQUETAS'!$O:$BT,57,0)</f>
        <v>CLAMI POLTRONA</v>
      </c>
      <c r="D1098" s="10" t="str">
        <f>VLOOKUP(A1098,'[1]LISTA ETIQUETAS'!$O:$BT,58,0)</f>
        <v>POLTRONA 164 (FL)</v>
      </c>
      <c r="E1098" s="11">
        <f>IF(VLOOKUP(A1098,'[1]LISTA ETIQUETAS'!O:W,4,0)="",(VLOOKUP(A1098,'[1]LISTA ETIQUETAS'!O:W,6,0)),(VLOOKUP(A1098,'[1]LISTA ETIQUETAS'!O:W,4,0)))</f>
        <v>0.74</v>
      </c>
      <c r="F1098" s="11">
        <f>IF(VLOOKUP(A1098,'[1]LISTA ETIQUETAS'!O:W,5,0)="",(VLOOKUP(A1098,'[1]LISTA ETIQUETAS'!O:W,7,0)),(VLOOKUP(A1098,'[1]LISTA ETIQUETAS'!O:W,5,0)))</f>
        <v>0.72</v>
      </c>
      <c r="G1098" s="11">
        <f>IFERROR((VLOOKUP(A1098,'[1]LISTA ETIQUETAS'!O:X,8,0)),"")</f>
        <v>0.73</v>
      </c>
      <c r="H1098" s="11">
        <f>IFERROR((VLOOKUP(A1098,'[1]LISTA ETIQUETAS'!O:X,9,0)),"")</f>
        <v>0</v>
      </c>
      <c r="I1098" s="12">
        <f>IFERROR((VLOOKUP(A1098,'[1]LISTA ETIQUETAS'!O:Y,11,0)),"")</f>
        <v>15224.52</v>
      </c>
      <c r="J1098" s="6">
        <f>VLOOKUP(A1098,'[1]LISTA ETIQUETAS'!$O:$Z,12,0)</f>
        <v>0.5</v>
      </c>
      <c r="K1098" s="12">
        <f t="shared" si="51"/>
        <v>7612.26</v>
      </c>
      <c r="L1098" s="7" t="str">
        <f>IF(VLOOKUP(A1098,'[1]LISTA ETIQUETAS'!O:AB,14,0)="","",(VLOOKUP(A1098,'[1]LISTA ETIQUETAS'!O:AB,14,0)))</f>
        <v/>
      </c>
      <c r="M1098" s="8">
        <f>VLOOKUP(A1098,'[1]LISTA ETIQUETAS'!$O:$BR,56,0)</f>
        <v>0</v>
      </c>
      <c r="N1098" s="9">
        <f t="shared" si="52"/>
        <v>316487</v>
      </c>
      <c r="S1098" s="2">
        <f>_xlfn.XLOOKUP($A1098,'[1]LISTA ETIQUETAS'!$O:$O,'[1]LISTA ETIQUETAS'!H:H,"",0)</f>
        <v>3</v>
      </c>
      <c r="T1098" s="9">
        <f t="shared" si="53"/>
        <v>3</v>
      </c>
      <c r="U1098" s="10" t="str">
        <f>IFERROR((VLOOKUP(A1098,'links de acesso'!A:B,2,0)),"\\192.168.0.4\Produtos\PRODUTO_PRONTA_ENTREGA\static\IMAGENS_PRODUTOS\SEM IMAGEM.jpg")</f>
        <v>\\192.168.0.4\Produtos\PRODUTO_PRONTA_ENTREGA\static\IMAGENS_PRODUTOS\POLTRONA 164_316487.jpg</v>
      </c>
      <c r="V1098" s="2"/>
    </row>
    <row r="1099" spans="1:22" x14ac:dyDescent="0.25">
      <c r="A1099" s="5">
        <v>316487</v>
      </c>
      <c r="B1099" t="str">
        <f>IFERROR((VLOOKUP(A1099,'[1]LISTA ETIQUETAS'!O:X,3,0)),"PRODUTO SEM ESTOQUE")</f>
        <v>EST POLTRONA 164 (ASS/ENC TELA SEXTAVADA) (FREIJO NATURAL)</v>
      </c>
      <c r="C1099" s="10" t="str">
        <f>VLOOKUP(A1099,'[1]LISTA ETIQUETAS'!$O:$BT,57,0)</f>
        <v>CLAMI POLTRONA</v>
      </c>
      <c r="D1099" s="10" t="str">
        <f>VLOOKUP(A1099,'[1]LISTA ETIQUETAS'!$O:$BT,58,0)</f>
        <v>POLTRONA 164 (FL)</v>
      </c>
      <c r="E1099" s="11">
        <f>IF(VLOOKUP(A1099,'[1]LISTA ETIQUETAS'!O:W,4,0)="",(VLOOKUP(A1099,'[1]LISTA ETIQUETAS'!O:W,6,0)),(VLOOKUP(A1099,'[1]LISTA ETIQUETAS'!O:W,4,0)))</f>
        <v>0.74</v>
      </c>
      <c r="F1099" s="11">
        <f>IF(VLOOKUP(A1099,'[1]LISTA ETIQUETAS'!O:W,5,0)="",(VLOOKUP(A1099,'[1]LISTA ETIQUETAS'!O:W,7,0)),(VLOOKUP(A1099,'[1]LISTA ETIQUETAS'!O:W,5,0)))</f>
        <v>0.72</v>
      </c>
      <c r="G1099" s="11">
        <f>IFERROR((VLOOKUP(A1099,'[1]LISTA ETIQUETAS'!O:X,8,0)),"")</f>
        <v>0.73</v>
      </c>
      <c r="H1099" s="11">
        <f>IFERROR((VLOOKUP(A1099,'[1]LISTA ETIQUETAS'!O:X,9,0)),"")</f>
        <v>0</v>
      </c>
      <c r="I1099" s="12">
        <f>IFERROR((VLOOKUP(A1099,'[1]LISTA ETIQUETAS'!O:Y,11,0)),"")</f>
        <v>15224.52</v>
      </c>
      <c r="J1099" s="6">
        <f>VLOOKUP(A1099,'[1]LISTA ETIQUETAS'!$O:$Z,12,0)</f>
        <v>0.5</v>
      </c>
      <c r="K1099" s="12">
        <f t="shared" si="51"/>
        <v>7612.26</v>
      </c>
      <c r="L1099" s="7" t="str">
        <f>IF(VLOOKUP(A1099,'[1]LISTA ETIQUETAS'!O:AB,14,0)="","",(VLOOKUP(A1099,'[1]LISTA ETIQUETAS'!O:AB,14,0)))</f>
        <v/>
      </c>
      <c r="M1099" s="8">
        <f>VLOOKUP(A1099,'[1]LISTA ETIQUETAS'!$O:$BR,56,0)</f>
        <v>0</v>
      </c>
      <c r="N1099" s="9">
        <f t="shared" si="52"/>
        <v>316487</v>
      </c>
      <c r="S1099" s="2">
        <f>_xlfn.XLOOKUP($A1099,'[1]LISTA ETIQUETAS'!$O:$O,'[1]LISTA ETIQUETAS'!H:H,"",0)</f>
        <v>3</v>
      </c>
      <c r="T1099" s="9">
        <f t="shared" si="53"/>
        <v>3</v>
      </c>
      <c r="U1099" s="10" t="str">
        <f>IFERROR((VLOOKUP(A1099,'links de acesso'!A:B,2,0)),"\\192.168.0.4\Produtos\PRODUTO_PRONTA_ENTREGA\static\IMAGENS_PRODUTOS\SEM IMAGEM.jpg")</f>
        <v>\\192.168.0.4\Produtos\PRODUTO_PRONTA_ENTREGA\static\IMAGENS_PRODUTOS\POLTRONA 164_316487.jpg</v>
      </c>
      <c r="V1099" s="2"/>
    </row>
    <row r="1100" spans="1:22" x14ac:dyDescent="0.25">
      <c r="A1100" s="5">
        <v>316487</v>
      </c>
      <c r="B1100" t="str">
        <f>IFERROR((VLOOKUP(A1100,'[1]LISTA ETIQUETAS'!O:X,3,0)),"PRODUTO SEM ESTOQUE")</f>
        <v>EST POLTRONA 164 (ASS/ENC TELA SEXTAVADA) (FREIJO NATURAL)</v>
      </c>
      <c r="C1100" s="10" t="str">
        <f>VLOOKUP(A1100,'[1]LISTA ETIQUETAS'!$O:$BT,57,0)</f>
        <v>CLAMI POLTRONA</v>
      </c>
      <c r="D1100" s="10" t="str">
        <f>VLOOKUP(A1100,'[1]LISTA ETIQUETAS'!$O:$BT,58,0)</f>
        <v>POLTRONA 164 (FL)</v>
      </c>
      <c r="E1100" s="11">
        <f>IF(VLOOKUP(A1100,'[1]LISTA ETIQUETAS'!O:W,4,0)="",(VLOOKUP(A1100,'[1]LISTA ETIQUETAS'!O:W,6,0)),(VLOOKUP(A1100,'[1]LISTA ETIQUETAS'!O:W,4,0)))</f>
        <v>0.74</v>
      </c>
      <c r="F1100" s="11">
        <f>IF(VLOOKUP(A1100,'[1]LISTA ETIQUETAS'!O:W,5,0)="",(VLOOKUP(A1100,'[1]LISTA ETIQUETAS'!O:W,7,0)),(VLOOKUP(A1100,'[1]LISTA ETIQUETAS'!O:W,5,0)))</f>
        <v>0.72</v>
      </c>
      <c r="G1100" s="11">
        <f>IFERROR((VLOOKUP(A1100,'[1]LISTA ETIQUETAS'!O:X,8,0)),"")</f>
        <v>0.73</v>
      </c>
      <c r="H1100" s="11">
        <f>IFERROR((VLOOKUP(A1100,'[1]LISTA ETIQUETAS'!O:X,9,0)),"")</f>
        <v>0</v>
      </c>
      <c r="I1100" s="12">
        <f>IFERROR((VLOOKUP(A1100,'[1]LISTA ETIQUETAS'!O:Y,11,0)),"")</f>
        <v>15224.52</v>
      </c>
      <c r="J1100" s="6">
        <f>VLOOKUP(A1100,'[1]LISTA ETIQUETAS'!$O:$Z,12,0)</f>
        <v>0.5</v>
      </c>
      <c r="K1100" s="12">
        <f t="shared" si="51"/>
        <v>7612.26</v>
      </c>
      <c r="L1100" s="7" t="str">
        <f>IF(VLOOKUP(A1100,'[1]LISTA ETIQUETAS'!O:AB,14,0)="","",(VLOOKUP(A1100,'[1]LISTA ETIQUETAS'!O:AB,14,0)))</f>
        <v/>
      </c>
      <c r="M1100" s="8">
        <f>VLOOKUP(A1100,'[1]LISTA ETIQUETAS'!$O:$BR,56,0)</f>
        <v>0</v>
      </c>
      <c r="N1100" s="9">
        <f t="shared" si="52"/>
        <v>316487</v>
      </c>
      <c r="S1100" s="2">
        <f>_xlfn.XLOOKUP($A1100,'[1]LISTA ETIQUETAS'!$O:$O,'[1]LISTA ETIQUETAS'!H:H,"",0)</f>
        <v>3</v>
      </c>
      <c r="T1100" s="9">
        <f t="shared" si="53"/>
        <v>3</v>
      </c>
      <c r="U1100" s="10" t="str">
        <f>IFERROR((VLOOKUP(A1100,'links de acesso'!A:B,2,0)),"\\192.168.0.4\Produtos\PRODUTO_PRONTA_ENTREGA\static\IMAGENS_PRODUTOS\SEM IMAGEM.jpg")</f>
        <v>\\192.168.0.4\Produtos\PRODUTO_PRONTA_ENTREGA\static\IMAGENS_PRODUTOS\POLTRONA 164_316487.jpg</v>
      </c>
      <c r="V1100" s="2"/>
    </row>
    <row r="1101" spans="1:22" x14ac:dyDescent="0.25">
      <c r="A1101" s="5">
        <v>316487</v>
      </c>
      <c r="B1101" t="str">
        <f>IFERROR((VLOOKUP(A1101,'[1]LISTA ETIQUETAS'!O:X,3,0)),"PRODUTO SEM ESTOQUE")</f>
        <v>EST POLTRONA 164 (ASS/ENC TELA SEXTAVADA) (FREIJO NATURAL)</v>
      </c>
      <c r="C1101" s="10" t="str">
        <f>VLOOKUP(A1101,'[1]LISTA ETIQUETAS'!$O:$BT,57,0)</f>
        <v>CLAMI POLTRONA</v>
      </c>
      <c r="D1101" s="10" t="str">
        <f>VLOOKUP(A1101,'[1]LISTA ETIQUETAS'!$O:$BT,58,0)</f>
        <v>POLTRONA 164 (FL)</v>
      </c>
      <c r="E1101" s="11">
        <f>IF(VLOOKUP(A1101,'[1]LISTA ETIQUETAS'!O:W,4,0)="",(VLOOKUP(A1101,'[1]LISTA ETIQUETAS'!O:W,6,0)),(VLOOKUP(A1101,'[1]LISTA ETIQUETAS'!O:W,4,0)))</f>
        <v>0.74</v>
      </c>
      <c r="F1101" s="11">
        <f>IF(VLOOKUP(A1101,'[1]LISTA ETIQUETAS'!O:W,5,0)="",(VLOOKUP(A1101,'[1]LISTA ETIQUETAS'!O:W,7,0)),(VLOOKUP(A1101,'[1]LISTA ETIQUETAS'!O:W,5,0)))</f>
        <v>0.72</v>
      </c>
      <c r="G1101" s="11">
        <f>IFERROR((VLOOKUP(A1101,'[1]LISTA ETIQUETAS'!O:X,8,0)),"")</f>
        <v>0.73</v>
      </c>
      <c r="H1101" s="11">
        <f>IFERROR((VLOOKUP(A1101,'[1]LISTA ETIQUETAS'!O:X,9,0)),"")</f>
        <v>0</v>
      </c>
      <c r="I1101" s="12">
        <f>IFERROR((VLOOKUP(A1101,'[1]LISTA ETIQUETAS'!O:Y,11,0)),"")</f>
        <v>15224.52</v>
      </c>
      <c r="J1101" s="6">
        <f>VLOOKUP(A1101,'[1]LISTA ETIQUETAS'!$O:$Z,12,0)</f>
        <v>0.5</v>
      </c>
      <c r="K1101" s="12">
        <f t="shared" si="51"/>
        <v>7612.26</v>
      </c>
      <c r="L1101" s="7" t="str">
        <f>IF(VLOOKUP(A1101,'[1]LISTA ETIQUETAS'!O:AB,14,0)="","",(VLOOKUP(A1101,'[1]LISTA ETIQUETAS'!O:AB,14,0)))</f>
        <v/>
      </c>
      <c r="M1101" s="8">
        <f>VLOOKUP(A1101,'[1]LISTA ETIQUETAS'!$O:$BR,56,0)</f>
        <v>0</v>
      </c>
      <c r="N1101" s="9">
        <f t="shared" si="52"/>
        <v>316487</v>
      </c>
      <c r="S1101" s="2">
        <f>_xlfn.XLOOKUP($A1101,'[1]LISTA ETIQUETAS'!$O:$O,'[1]LISTA ETIQUETAS'!H:H,"",0)</f>
        <v>3</v>
      </c>
      <c r="T1101" s="9">
        <f t="shared" si="53"/>
        <v>3</v>
      </c>
      <c r="U1101" s="10" t="str">
        <f>IFERROR((VLOOKUP(A1101,'links de acesso'!A:B,2,0)),"\\192.168.0.4\Produtos\PRODUTO_PRONTA_ENTREGA\static\IMAGENS_PRODUTOS\SEM IMAGEM.jpg")</f>
        <v>\\192.168.0.4\Produtos\PRODUTO_PRONTA_ENTREGA\static\IMAGENS_PRODUTOS\POLTRONA 164_316487.jpg</v>
      </c>
      <c r="V1101" s="2"/>
    </row>
    <row r="1102" spans="1:22" x14ac:dyDescent="0.25">
      <c r="A1102" s="5">
        <v>334354</v>
      </c>
      <c r="B1102" t="str">
        <f>IFERROR((VLOOKUP(A1102,'[1]LISTA ETIQUETAS'!O:X,3,0)),"PRODUTO SEM ESTOQUE")</f>
        <v>EST POLTRONA 164 (ASS/ENC TELA RETA) (FREIJO ESCURO)</v>
      </c>
      <c r="C1102" s="10" t="str">
        <f>VLOOKUP(A1102,'[1]LISTA ETIQUETAS'!$O:$BT,57,0)</f>
        <v>CLAMI POLTRONA</v>
      </c>
      <c r="D1102" s="10" t="str">
        <f>VLOOKUP(A1102,'[1]LISTA ETIQUETAS'!$O:$BT,58,0)</f>
        <v>POLTRONA 164 (FL)</v>
      </c>
      <c r="E1102" s="11">
        <f>IF(VLOOKUP(A1102,'[1]LISTA ETIQUETAS'!O:W,4,0)="",(VLOOKUP(A1102,'[1]LISTA ETIQUETAS'!O:W,6,0)),(VLOOKUP(A1102,'[1]LISTA ETIQUETAS'!O:W,4,0)))</f>
        <v>0.74</v>
      </c>
      <c r="F1102" s="11">
        <f>IF(VLOOKUP(A1102,'[1]LISTA ETIQUETAS'!O:W,5,0)="",(VLOOKUP(A1102,'[1]LISTA ETIQUETAS'!O:W,7,0)),(VLOOKUP(A1102,'[1]LISTA ETIQUETAS'!O:W,5,0)))</f>
        <v>0.72</v>
      </c>
      <c r="G1102" s="11">
        <f>IFERROR((VLOOKUP(A1102,'[1]LISTA ETIQUETAS'!O:X,8,0)),"")</f>
        <v>0.73</v>
      </c>
      <c r="H1102" s="11">
        <f>IFERROR((VLOOKUP(A1102,'[1]LISTA ETIQUETAS'!O:X,9,0)),"")</f>
        <v>0</v>
      </c>
      <c r="I1102" s="12">
        <f>IFERROR((VLOOKUP(A1102,'[1]LISTA ETIQUETAS'!O:Y,11,0)),"")</f>
        <v>15224.52</v>
      </c>
      <c r="J1102" s="6">
        <f>VLOOKUP(A1102,'[1]LISTA ETIQUETAS'!$O:$Z,12,0)</f>
        <v>0.5</v>
      </c>
      <c r="K1102" s="12">
        <f t="shared" si="51"/>
        <v>7612.26</v>
      </c>
      <c r="L1102" s="7" t="str">
        <f>IF(VLOOKUP(A1102,'[1]LISTA ETIQUETAS'!O:AB,14,0)="","",(VLOOKUP(A1102,'[1]LISTA ETIQUETAS'!O:AB,14,0)))</f>
        <v/>
      </c>
      <c r="M1102" s="8">
        <f>VLOOKUP(A1102,'[1]LISTA ETIQUETAS'!$O:$BR,56,0)</f>
        <v>0</v>
      </c>
      <c r="N1102" s="9">
        <f t="shared" si="52"/>
        <v>334354</v>
      </c>
      <c r="S1102" s="2">
        <f>_xlfn.XLOOKUP($A1102,'[1]LISTA ETIQUETAS'!$O:$O,'[1]LISTA ETIQUETAS'!H:H,"",0)</f>
        <v>1</v>
      </c>
      <c r="T1102" s="9">
        <f t="shared" si="53"/>
        <v>1</v>
      </c>
      <c r="U1102" s="10" t="str">
        <f>IFERROR((VLOOKUP(A1102,'links de acesso'!A:B,2,0)),"\\192.168.0.4\Produtos\PRODUTO_PRONTA_ENTREGA\static\IMAGENS_PRODUTOS\SEM IMAGEM.jpg")</f>
        <v>\\192.168.0.4\Produtos\PRODUTO_PRONTA_ENTREGA\static\IMAGENS_PRODUTOS\SEM IMAGEM.jpg</v>
      </c>
      <c r="V1102" s="2"/>
    </row>
    <row r="1103" spans="1:22" x14ac:dyDescent="0.25">
      <c r="A1103" s="5">
        <v>316487</v>
      </c>
      <c r="B1103" t="str">
        <f>IFERROR((VLOOKUP(A1103,'[1]LISTA ETIQUETAS'!O:X,3,0)),"PRODUTO SEM ESTOQUE")</f>
        <v>EST POLTRONA 164 (ASS/ENC TELA SEXTAVADA) (FREIJO NATURAL)</v>
      </c>
      <c r="C1103" s="10" t="str">
        <f>VLOOKUP(A1103,'[1]LISTA ETIQUETAS'!$O:$BT,57,0)</f>
        <v>CLAMI POLTRONA</v>
      </c>
      <c r="D1103" s="10" t="str">
        <f>VLOOKUP(A1103,'[1]LISTA ETIQUETAS'!$O:$BT,58,0)</f>
        <v>POLTRONA 164 (FL)</v>
      </c>
      <c r="E1103" s="11">
        <f>IF(VLOOKUP(A1103,'[1]LISTA ETIQUETAS'!O:W,4,0)="",(VLOOKUP(A1103,'[1]LISTA ETIQUETAS'!O:W,6,0)),(VLOOKUP(A1103,'[1]LISTA ETIQUETAS'!O:W,4,0)))</f>
        <v>0.74</v>
      </c>
      <c r="F1103" s="11">
        <f>IF(VLOOKUP(A1103,'[1]LISTA ETIQUETAS'!O:W,5,0)="",(VLOOKUP(A1103,'[1]LISTA ETIQUETAS'!O:W,7,0)),(VLOOKUP(A1103,'[1]LISTA ETIQUETAS'!O:W,5,0)))</f>
        <v>0.72</v>
      </c>
      <c r="G1103" s="11">
        <f>IFERROR((VLOOKUP(A1103,'[1]LISTA ETIQUETAS'!O:X,8,0)),"")</f>
        <v>0.73</v>
      </c>
      <c r="H1103" s="11">
        <f>IFERROR((VLOOKUP(A1103,'[1]LISTA ETIQUETAS'!O:X,9,0)),"")</f>
        <v>0</v>
      </c>
      <c r="I1103" s="12">
        <f>IFERROR((VLOOKUP(A1103,'[1]LISTA ETIQUETAS'!O:Y,11,0)),"")</f>
        <v>15224.52</v>
      </c>
      <c r="J1103" s="6">
        <f>VLOOKUP(A1103,'[1]LISTA ETIQUETAS'!$O:$Z,12,0)</f>
        <v>0.5</v>
      </c>
      <c r="K1103" s="12">
        <f t="shared" si="51"/>
        <v>7612.26</v>
      </c>
      <c r="L1103" s="7" t="str">
        <f>IF(VLOOKUP(A1103,'[1]LISTA ETIQUETAS'!O:AB,14,0)="","",(VLOOKUP(A1103,'[1]LISTA ETIQUETAS'!O:AB,14,0)))</f>
        <v/>
      </c>
      <c r="M1103" s="8">
        <f>VLOOKUP(A1103,'[1]LISTA ETIQUETAS'!$O:$BR,56,0)</f>
        <v>0</v>
      </c>
      <c r="N1103" s="9">
        <f t="shared" si="52"/>
        <v>316487</v>
      </c>
      <c r="S1103" s="2">
        <f>_xlfn.XLOOKUP($A1103,'[1]LISTA ETIQUETAS'!$O:$O,'[1]LISTA ETIQUETAS'!H:H,"",0)</f>
        <v>3</v>
      </c>
      <c r="T1103" s="9">
        <f t="shared" si="53"/>
        <v>3</v>
      </c>
      <c r="U1103" s="10" t="str">
        <f>IFERROR((VLOOKUP(A1103,'links de acesso'!A:B,2,0)),"\\192.168.0.4\Produtos\PRODUTO_PRONTA_ENTREGA\static\IMAGENS_PRODUTOS\SEM IMAGEM.jpg")</f>
        <v>\\192.168.0.4\Produtos\PRODUTO_PRONTA_ENTREGA\static\IMAGENS_PRODUTOS\POLTRONA 164_316487.jpg</v>
      </c>
      <c r="V1103" s="2"/>
    </row>
    <row r="1104" spans="1:22" x14ac:dyDescent="0.25">
      <c r="A1104" s="5">
        <v>316487</v>
      </c>
      <c r="B1104" t="str">
        <f>IFERROR((VLOOKUP(A1104,'[1]LISTA ETIQUETAS'!O:X,3,0)),"PRODUTO SEM ESTOQUE")</f>
        <v>EST POLTRONA 164 (ASS/ENC TELA SEXTAVADA) (FREIJO NATURAL)</v>
      </c>
      <c r="C1104" s="10" t="str">
        <f>VLOOKUP(A1104,'[1]LISTA ETIQUETAS'!$O:$BT,57,0)</f>
        <v>CLAMI POLTRONA</v>
      </c>
      <c r="D1104" s="10" t="str">
        <f>VLOOKUP(A1104,'[1]LISTA ETIQUETAS'!$O:$BT,58,0)</f>
        <v>POLTRONA 164 (FL)</v>
      </c>
      <c r="E1104" s="11">
        <f>IF(VLOOKUP(A1104,'[1]LISTA ETIQUETAS'!O:W,4,0)="",(VLOOKUP(A1104,'[1]LISTA ETIQUETAS'!O:W,6,0)),(VLOOKUP(A1104,'[1]LISTA ETIQUETAS'!O:W,4,0)))</f>
        <v>0.74</v>
      </c>
      <c r="F1104" s="11">
        <f>IF(VLOOKUP(A1104,'[1]LISTA ETIQUETAS'!O:W,5,0)="",(VLOOKUP(A1104,'[1]LISTA ETIQUETAS'!O:W,7,0)),(VLOOKUP(A1104,'[1]LISTA ETIQUETAS'!O:W,5,0)))</f>
        <v>0.72</v>
      </c>
      <c r="G1104" s="11">
        <f>IFERROR((VLOOKUP(A1104,'[1]LISTA ETIQUETAS'!O:X,8,0)),"")</f>
        <v>0.73</v>
      </c>
      <c r="H1104" s="11">
        <f>IFERROR((VLOOKUP(A1104,'[1]LISTA ETIQUETAS'!O:X,9,0)),"")</f>
        <v>0</v>
      </c>
      <c r="I1104" s="12">
        <f>IFERROR((VLOOKUP(A1104,'[1]LISTA ETIQUETAS'!O:Y,11,0)),"")</f>
        <v>15224.52</v>
      </c>
      <c r="J1104" s="6">
        <f>VLOOKUP(A1104,'[1]LISTA ETIQUETAS'!$O:$Z,12,0)</f>
        <v>0.5</v>
      </c>
      <c r="K1104" s="12">
        <f t="shared" si="51"/>
        <v>7612.26</v>
      </c>
      <c r="L1104" s="7" t="str">
        <f>IF(VLOOKUP(A1104,'[1]LISTA ETIQUETAS'!O:AB,14,0)="","",(VLOOKUP(A1104,'[1]LISTA ETIQUETAS'!O:AB,14,0)))</f>
        <v/>
      </c>
      <c r="M1104" s="8">
        <f>VLOOKUP(A1104,'[1]LISTA ETIQUETAS'!$O:$BR,56,0)</f>
        <v>0</v>
      </c>
      <c r="N1104" s="9">
        <f t="shared" si="52"/>
        <v>316487</v>
      </c>
      <c r="S1104" s="2">
        <f>_xlfn.XLOOKUP($A1104,'[1]LISTA ETIQUETAS'!$O:$O,'[1]LISTA ETIQUETAS'!H:H,"",0)</f>
        <v>3</v>
      </c>
      <c r="T1104" s="9">
        <f t="shared" si="53"/>
        <v>3</v>
      </c>
      <c r="U1104" s="10" t="str">
        <f>IFERROR((VLOOKUP(A1104,'links de acesso'!A:B,2,0)),"\\192.168.0.4\Produtos\PRODUTO_PRONTA_ENTREGA\static\IMAGENS_PRODUTOS\SEM IMAGEM.jpg")</f>
        <v>\\192.168.0.4\Produtos\PRODUTO_PRONTA_ENTREGA\static\IMAGENS_PRODUTOS\POLTRONA 164_316487.jpg</v>
      </c>
      <c r="V1104" s="2"/>
    </row>
    <row r="1105" spans="1:22" x14ac:dyDescent="0.25">
      <c r="A1105" s="5">
        <v>334354</v>
      </c>
      <c r="B1105" t="str">
        <f>IFERROR((VLOOKUP(A1105,'[1]LISTA ETIQUETAS'!O:X,3,0)),"PRODUTO SEM ESTOQUE")</f>
        <v>EST POLTRONA 164 (ASS/ENC TELA RETA) (FREIJO ESCURO)</v>
      </c>
      <c r="C1105" s="10" t="str">
        <f>VLOOKUP(A1105,'[1]LISTA ETIQUETAS'!$O:$BT,57,0)</f>
        <v>CLAMI POLTRONA</v>
      </c>
      <c r="D1105" s="10" t="str">
        <f>VLOOKUP(A1105,'[1]LISTA ETIQUETAS'!$O:$BT,58,0)</f>
        <v>POLTRONA 164 (FL)</v>
      </c>
      <c r="E1105" s="11">
        <f>IF(VLOOKUP(A1105,'[1]LISTA ETIQUETAS'!O:W,4,0)="",(VLOOKUP(A1105,'[1]LISTA ETIQUETAS'!O:W,6,0)),(VLOOKUP(A1105,'[1]LISTA ETIQUETAS'!O:W,4,0)))</f>
        <v>0.74</v>
      </c>
      <c r="F1105" s="11">
        <f>IF(VLOOKUP(A1105,'[1]LISTA ETIQUETAS'!O:W,5,0)="",(VLOOKUP(A1105,'[1]LISTA ETIQUETAS'!O:W,7,0)),(VLOOKUP(A1105,'[1]LISTA ETIQUETAS'!O:W,5,0)))</f>
        <v>0.72</v>
      </c>
      <c r="G1105" s="11">
        <f>IFERROR((VLOOKUP(A1105,'[1]LISTA ETIQUETAS'!O:X,8,0)),"")</f>
        <v>0.73</v>
      </c>
      <c r="H1105" s="11">
        <f>IFERROR((VLOOKUP(A1105,'[1]LISTA ETIQUETAS'!O:X,9,0)),"")</f>
        <v>0</v>
      </c>
      <c r="I1105" s="12">
        <f>IFERROR((VLOOKUP(A1105,'[1]LISTA ETIQUETAS'!O:Y,11,0)),"")</f>
        <v>15224.52</v>
      </c>
      <c r="J1105" s="6">
        <f>VLOOKUP(A1105,'[1]LISTA ETIQUETAS'!$O:$Z,12,0)</f>
        <v>0.5</v>
      </c>
      <c r="K1105" s="12">
        <f t="shared" si="51"/>
        <v>7612.26</v>
      </c>
      <c r="L1105" s="7" t="str">
        <f>IF(VLOOKUP(A1105,'[1]LISTA ETIQUETAS'!O:AB,14,0)="","",(VLOOKUP(A1105,'[1]LISTA ETIQUETAS'!O:AB,14,0)))</f>
        <v/>
      </c>
      <c r="M1105" s="8">
        <f>VLOOKUP(A1105,'[1]LISTA ETIQUETAS'!$O:$BR,56,0)</f>
        <v>0</v>
      </c>
      <c r="N1105" s="9">
        <f t="shared" si="52"/>
        <v>334354</v>
      </c>
      <c r="S1105" s="2">
        <f>_xlfn.XLOOKUP($A1105,'[1]LISTA ETIQUETAS'!$O:$O,'[1]LISTA ETIQUETAS'!H:H,"",0)</f>
        <v>1</v>
      </c>
      <c r="T1105" s="9">
        <f t="shared" si="53"/>
        <v>1</v>
      </c>
      <c r="U1105" s="10" t="str">
        <f>IFERROR((VLOOKUP(A1105,'links de acesso'!A:B,2,0)),"\\192.168.0.4\Produtos\PRODUTO_PRONTA_ENTREGA\static\IMAGENS_PRODUTOS\SEM IMAGEM.jpg")</f>
        <v>\\192.168.0.4\Produtos\PRODUTO_PRONTA_ENTREGA\static\IMAGENS_PRODUTOS\SEM IMAGEM.jpg</v>
      </c>
      <c r="V1105" s="2"/>
    </row>
    <row r="1106" spans="1:22" x14ac:dyDescent="0.25">
      <c r="A1106" s="5">
        <v>63561</v>
      </c>
      <c r="B1106" t="str">
        <f>IFERROR((VLOOKUP(A1106,'[1]LISTA ETIQUETAS'!O:X,3,0)),"PRODUTO SEM ESTOQUE")</f>
        <v>EST POLTRONA 5003 (GIRATORIA) TC VERMELHO</v>
      </c>
      <c r="C1106" s="10" t="str">
        <f>VLOOKUP(A1106,'[1]LISTA ETIQUETAS'!$O:$BT,57,0)</f>
        <v>CLAMI POLTRONA</v>
      </c>
      <c r="D1106" s="10" t="str">
        <f>VLOOKUP(A1106,'[1]LISTA ETIQUETAS'!$O:$BT,58,0)</f>
        <v>POLTRONA 5003 (FL)</v>
      </c>
      <c r="E1106" s="11">
        <f>IF(VLOOKUP(A1106,'[1]LISTA ETIQUETAS'!O:W,4,0)="",(VLOOKUP(A1106,'[1]LISTA ETIQUETAS'!O:W,6,0)),(VLOOKUP(A1106,'[1]LISTA ETIQUETAS'!O:W,4,0)))</f>
        <v>0</v>
      </c>
      <c r="F1106" s="11">
        <f>IF(VLOOKUP(A1106,'[1]LISTA ETIQUETAS'!O:W,5,0)="",(VLOOKUP(A1106,'[1]LISTA ETIQUETAS'!O:W,7,0)),(VLOOKUP(A1106,'[1]LISTA ETIQUETAS'!O:W,5,0)))</f>
        <v>0</v>
      </c>
      <c r="G1106" s="11">
        <f>IFERROR((VLOOKUP(A1106,'[1]LISTA ETIQUETAS'!O:X,8,0)),"")</f>
        <v>0</v>
      </c>
      <c r="H1106" s="11">
        <f>IFERROR((VLOOKUP(A1106,'[1]LISTA ETIQUETAS'!O:X,9,0)),"")</f>
        <v>0</v>
      </c>
      <c r="I1106" s="12">
        <f>IFERROR((VLOOKUP(A1106,'[1]LISTA ETIQUETAS'!O:Y,11,0)),"")</f>
        <v>8864.56</v>
      </c>
      <c r="J1106" s="6">
        <f>VLOOKUP(A1106,'[1]LISTA ETIQUETAS'!$O:$Z,12,0)</f>
        <v>0.75</v>
      </c>
      <c r="K1106" s="12">
        <f t="shared" si="51"/>
        <v>2216.1399999999994</v>
      </c>
      <c r="L1106" s="7" t="str">
        <f>IF(VLOOKUP(A1106,'[1]LISTA ETIQUETAS'!O:AB,14,0)="","",(VLOOKUP(A1106,'[1]LISTA ETIQUETAS'!O:AB,14,0)))</f>
        <v/>
      </c>
      <c r="M1106" s="8">
        <f>VLOOKUP(A1106,'[1]LISTA ETIQUETAS'!$O:$BR,56,0)</f>
        <v>0</v>
      </c>
      <c r="N1106" s="9">
        <f t="shared" si="52"/>
        <v>63561</v>
      </c>
      <c r="S1106" s="2">
        <f>_xlfn.XLOOKUP($A1106,'[1]LISTA ETIQUETAS'!$O:$O,'[1]LISTA ETIQUETAS'!H:H,"",0)</f>
        <v>1</v>
      </c>
      <c r="T1106" s="9">
        <f t="shared" si="53"/>
        <v>1</v>
      </c>
      <c r="U1106" s="10" t="str">
        <f>IFERROR((VLOOKUP(A1106,'links de acesso'!A:B,2,0)),"\\192.168.0.4\Produtos\PRODUTO_PRONTA_ENTREGA\static\IMAGENS_PRODUTOS\SEM IMAGEM.jpg")</f>
        <v>\\192.168.0.4\Produtos\PRODUTO_PRONTA_ENTREGA\static\IMAGENS_PRODUTOS\POLTRONA REF_63561.jpg</v>
      </c>
      <c r="V1106" s="2"/>
    </row>
    <row r="1107" spans="1:22" x14ac:dyDescent="0.25">
      <c r="A1107" s="5">
        <v>232131</v>
      </c>
      <c r="B1107" t="str">
        <f>IFERROR((VLOOKUP(A1107,'[1]LISTA ETIQUETAS'!O:X,3,0)),"PRODUTO SEM ESTOQUE")</f>
        <v>EST POLTRONA ABAS (MAD B LOURO ESP) G11-11202300 AZ 907</v>
      </c>
      <c r="C1107" s="10" t="str">
        <f>VLOOKUP(A1107,'[1]LISTA ETIQUETAS'!$O:$BT,57,0)</f>
        <v>CLAMI POLTRONA</v>
      </c>
      <c r="D1107" s="10" t="str">
        <f>VLOOKUP(A1107,'[1]LISTA ETIQUETAS'!$O:$BT,58,0)</f>
        <v>POLTRONA ABAS (FL)</v>
      </c>
      <c r="E1107" s="11">
        <f>IF(VLOOKUP(A1107,'[1]LISTA ETIQUETAS'!O:W,4,0)="",(VLOOKUP(A1107,'[1]LISTA ETIQUETAS'!O:W,6,0)),(VLOOKUP(A1107,'[1]LISTA ETIQUETAS'!O:W,4,0)))</f>
        <v>0.9</v>
      </c>
      <c r="F1107" s="11">
        <f>IF(VLOOKUP(A1107,'[1]LISTA ETIQUETAS'!O:W,5,0)="",(VLOOKUP(A1107,'[1]LISTA ETIQUETAS'!O:W,7,0)),(VLOOKUP(A1107,'[1]LISTA ETIQUETAS'!O:W,5,0)))</f>
        <v>0.97</v>
      </c>
      <c r="G1107" s="11">
        <f>IFERROR((VLOOKUP(A1107,'[1]LISTA ETIQUETAS'!O:X,8,0)),"")</f>
        <v>0.61</v>
      </c>
      <c r="H1107" s="11">
        <f>IFERROR((VLOOKUP(A1107,'[1]LISTA ETIQUETAS'!O:X,9,0)),"")</f>
        <v>0</v>
      </c>
      <c r="I1107" s="12">
        <f>IFERROR((VLOOKUP(A1107,'[1]LISTA ETIQUETAS'!O:Y,11,0)),"")</f>
        <v>12445.81</v>
      </c>
      <c r="J1107" s="6">
        <f>VLOOKUP(A1107,'[1]LISTA ETIQUETAS'!$O:$Z,12,0)</f>
        <v>0.6</v>
      </c>
      <c r="K1107" s="12">
        <f t="shared" si="51"/>
        <v>4978.3240000000005</v>
      </c>
      <c r="L1107" s="7" t="str">
        <f>IF(VLOOKUP(A1107,'[1]LISTA ETIQUETAS'!O:AB,14,0)="","",(VLOOKUP(A1107,'[1]LISTA ETIQUETAS'!O:AB,14,0)))</f>
        <v/>
      </c>
      <c r="M1107" s="8">
        <f>VLOOKUP(A1107,'[1]LISTA ETIQUETAS'!$O:$BR,56,0)</f>
        <v>0</v>
      </c>
      <c r="N1107" s="9">
        <f t="shared" si="52"/>
        <v>232131</v>
      </c>
      <c r="S1107" s="2">
        <f>_xlfn.XLOOKUP($A1107,'[1]LISTA ETIQUETAS'!$O:$O,'[1]LISTA ETIQUETAS'!H:H,"",0)</f>
        <v>2</v>
      </c>
      <c r="T1107" s="9">
        <f t="shared" si="53"/>
        <v>2</v>
      </c>
      <c r="U1107" s="10" t="str">
        <f>IFERROR((VLOOKUP(A1107,'links de acesso'!A:B,2,0)),"\\192.168.0.4\Produtos\PRODUTO_PRONTA_ENTREGA\static\IMAGENS_PRODUTOS\SEM IMAGEM.jpg")</f>
        <v>\\192.168.0.4\Produtos\PRODUTO_PRONTA_ENTREGA\static\IMAGENS_PRODUTOS\POLTRONA ABAS_232131.jpg</v>
      </c>
      <c r="V1107" s="2"/>
    </row>
    <row r="1108" spans="1:22" x14ac:dyDescent="0.25">
      <c r="A1108" s="5">
        <v>232131</v>
      </c>
      <c r="B1108" t="str">
        <f>IFERROR((VLOOKUP(A1108,'[1]LISTA ETIQUETAS'!O:X,3,0)),"PRODUTO SEM ESTOQUE")</f>
        <v>EST POLTRONA ABAS (MAD B LOURO ESP) G11-11202300 AZ 907</v>
      </c>
      <c r="C1108" s="10" t="str">
        <f>VLOOKUP(A1108,'[1]LISTA ETIQUETAS'!$O:$BT,57,0)</f>
        <v>CLAMI POLTRONA</v>
      </c>
      <c r="D1108" s="10" t="str">
        <f>VLOOKUP(A1108,'[1]LISTA ETIQUETAS'!$O:$BT,58,0)</f>
        <v>POLTRONA ABAS (FL)</v>
      </c>
      <c r="E1108" s="11">
        <f>IF(VLOOKUP(A1108,'[1]LISTA ETIQUETAS'!O:W,4,0)="",(VLOOKUP(A1108,'[1]LISTA ETIQUETAS'!O:W,6,0)),(VLOOKUP(A1108,'[1]LISTA ETIQUETAS'!O:W,4,0)))</f>
        <v>0.9</v>
      </c>
      <c r="F1108" s="11">
        <f>IF(VLOOKUP(A1108,'[1]LISTA ETIQUETAS'!O:W,5,0)="",(VLOOKUP(A1108,'[1]LISTA ETIQUETAS'!O:W,7,0)),(VLOOKUP(A1108,'[1]LISTA ETIQUETAS'!O:W,5,0)))</f>
        <v>0.97</v>
      </c>
      <c r="G1108" s="11">
        <f>IFERROR((VLOOKUP(A1108,'[1]LISTA ETIQUETAS'!O:X,8,0)),"")</f>
        <v>0.61</v>
      </c>
      <c r="H1108" s="11">
        <f>IFERROR((VLOOKUP(A1108,'[1]LISTA ETIQUETAS'!O:X,9,0)),"")</f>
        <v>0</v>
      </c>
      <c r="I1108" s="12">
        <f>IFERROR((VLOOKUP(A1108,'[1]LISTA ETIQUETAS'!O:Y,11,0)),"")</f>
        <v>12445.81</v>
      </c>
      <c r="J1108" s="6">
        <f>VLOOKUP(A1108,'[1]LISTA ETIQUETAS'!$O:$Z,12,0)</f>
        <v>0.6</v>
      </c>
      <c r="K1108" s="12">
        <f t="shared" si="51"/>
        <v>4978.3240000000005</v>
      </c>
      <c r="L1108" s="7" t="str">
        <f>IF(VLOOKUP(A1108,'[1]LISTA ETIQUETAS'!O:AB,14,0)="","",(VLOOKUP(A1108,'[1]LISTA ETIQUETAS'!O:AB,14,0)))</f>
        <v/>
      </c>
      <c r="M1108" s="8">
        <f>VLOOKUP(A1108,'[1]LISTA ETIQUETAS'!$O:$BR,56,0)</f>
        <v>0</v>
      </c>
      <c r="N1108" s="9">
        <f t="shared" si="52"/>
        <v>232131</v>
      </c>
      <c r="S1108" s="2">
        <f>_xlfn.XLOOKUP($A1108,'[1]LISTA ETIQUETAS'!$O:$O,'[1]LISTA ETIQUETAS'!H:H,"",0)</f>
        <v>2</v>
      </c>
      <c r="T1108" s="9">
        <f t="shared" si="53"/>
        <v>2</v>
      </c>
      <c r="U1108" s="10" t="str">
        <f>IFERROR((VLOOKUP(A1108,'links de acesso'!A:B,2,0)),"\\192.168.0.4\Produtos\PRODUTO_PRONTA_ENTREGA\static\IMAGENS_PRODUTOS\SEM IMAGEM.jpg")</f>
        <v>\\192.168.0.4\Produtos\PRODUTO_PRONTA_ENTREGA\static\IMAGENS_PRODUTOS\POLTRONA ABAS_232131.jpg</v>
      </c>
      <c r="V1108" s="2"/>
    </row>
    <row r="1109" spans="1:22" x14ac:dyDescent="0.25">
      <c r="A1109" s="5">
        <v>164393</v>
      </c>
      <c r="B1109" t="str">
        <f>IFERROR((VLOOKUP(A1109,'[1]LISTA ETIQUETAS'!O:X,3,0)),"PRODUTO SEM ESTOQUE")</f>
        <v>EST POLTRONA ACCOR FX D4034</v>
      </c>
      <c r="C1109" s="10" t="str">
        <f>VLOOKUP(A1109,'[1]LISTA ETIQUETAS'!$O:$BT,57,0)</f>
        <v>CLAMI POLTRONA</v>
      </c>
      <c r="D1109" s="10" t="str">
        <f>VLOOKUP(A1109,'[1]LISTA ETIQUETAS'!$O:$BT,58,0)</f>
        <v>POLTRONA ACCOR (FL)</v>
      </c>
      <c r="E1109" s="11">
        <f>IF(VLOOKUP(A1109,'[1]LISTA ETIQUETAS'!O:W,4,0)="",(VLOOKUP(A1109,'[1]LISTA ETIQUETAS'!O:W,6,0)),(VLOOKUP(A1109,'[1]LISTA ETIQUETAS'!O:W,4,0)))</f>
        <v>0</v>
      </c>
      <c r="F1109" s="11">
        <f>IF(VLOOKUP(A1109,'[1]LISTA ETIQUETAS'!O:W,5,0)="",(VLOOKUP(A1109,'[1]LISTA ETIQUETAS'!O:W,7,0)),(VLOOKUP(A1109,'[1]LISTA ETIQUETAS'!O:W,5,0)))</f>
        <v>0</v>
      </c>
      <c r="G1109" s="11">
        <f>IFERROR((VLOOKUP(A1109,'[1]LISTA ETIQUETAS'!O:X,8,0)),"")</f>
        <v>0</v>
      </c>
      <c r="H1109" s="11">
        <f>IFERROR((VLOOKUP(A1109,'[1]LISTA ETIQUETAS'!O:X,9,0)),"")</f>
        <v>0</v>
      </c>
      <c r="I1109" s="12">
        <f>IFERROR((VLOOKUP(A1109,'[1]LISTA ETIQUETAS'!O:Y,11,0)),"")</f>
        <v>8140.31</v>
      </c>
      <c r="J1109" s="6">
        <f>VLOOKUP(A1109,'[1]LISTA ETIQUETAS'!$O:$Z,12,0)</f>
        <v>0.7</v>
      </c>
      <c r="K1109" s="12">
        <f t="shared" si="51"/>
        <v>2442.0930000000008</v>
      </c>
      <c r="L1109" s="7" t="str">
        <f>IF(VLOOKUP(A1109,'[1]LISTA ETIQUETAS'!O:AB,14,0)="","",(VLOOKUP(A1109,'[1]LISTA ETIQUETAS'!O:AB,14,0)))</f>
        <v/>
      </c>
      <c r="M1109" s="8">
        <f>VLOOKUP(A1109,'[1]LISTA ETIQUETAS'!$O:$BR,56,0)</f>
        <v>0</v>
      </c>
      <c r="N1109" s="9">
        <f t="shared" si="52"/>
        <v>164393</v>
      </c>
      <c r="S1109" s="2">
        <f>_xlfn.XLOOKUP($A1109,'[1]LISTA ETIQUETAS'!$O:$O,'[1]LISTA ETIQUETAS'!H:H,"",0)</f>
        <v>1</v>
      </c>
      <c r="T1109" s="9">
        <f t="shared" si="53"/>
        <v>1</v>
      </c>
      <c r="U1109" s="10" t="str">
        <f>IFERROR((VLOOKUP(A1109,'links de acesso'!A:B,2,0)),"\\192.168.0.4\Produtos\PRODUTO_PRONTA_ENTREGA\static\IMAGENS_PRODUTOS\SEM IMAGEM.jpg")</f>
        <v>\\192.168.0.4\Produtos\PRODUTO_PRONTA_ENTREGA\static\IMAGENS_PRODUTOS\POLTRONA ACCOR_164393.jpg</v>
      </c>
      <c r="V1109" s="2"/>
    </row>
    <row r="1110" spans="1:22" x14ac:dyDescent="0.25">
      <c r="A1110" s="5">
        <v>364605</v>
      </c>
      <c r="B1110" t="str">
        <f>IFERROR((VLOOKUP(A1110,'[1]LISTA ETIQUETAS'!O:X,3,0)),"PRODUTO SEM ESTOQUE")</f>
        <v>EST POLTRONA AGHATA PLUS (GIRATORIA) (MTX PRETO) FX F6069</v>
      </c>
      <c r="C1110" s="10" t="str">
        <f>VLOOKUP(A1110,'[1]LISTA ETIQUETAS'!$O:$BT,57,0)</f>
        <v>CLAMI POLTRONA</v>
      </c>
      <c r="D1110" s="10" t="str">
        <f>VLOOKUP(A1110,'[1]LISTA ETIQUETAS'!$O:$BT,58,0)</f>
        <v>POLTRONA AGHATA PLUS</v>
      </c>
      <c r="E1110" s="11">
        <f>IF(VLOOKUP(A1110,'[1]LISTA ETIQUETAS'!O:W,4,0)="",(VLOOKUP(A1110,'[1]LISTA ETIQUETAS'!O:W,6,0)),(VLOOKUP(A1110,'[1]LISTA ETIQUETAS'!O:W,4,0)))</f>
        <v>0.68</v>
      </c>
      <c r="F1110" s="11">
        <f>IF(VLOOKUP(A1110,'[1]LISTA ETIQUETAS'!O:W,5,0)="",(VLOOKUP(A1110,'[1]LISTA ETIQUETAS'!O:W,7,0)),(VLOOKUP(A1110,'[1]LISTA ETIQUETAS'!O:W,5,0)))</f>
        <v>0.8</v>
      </c>
      <c r="G1110" s="11">
        <f>IFERROR((VLOOKUP(A1110,'[1]LISTA ETIQUETAS'!O:X,8,0)),"")</f>
        <v>0.76</v>
      </c>
      <c r="H1110" s="11">
        <f>IFERROR((VLOOKUP(A1110,'[1]LISTA ETIQUETAS'!O:X,9,0)),"")</f>
        <v>0</v>
      </c>
      <c r="I1110" s="12">
        <f>IFERROR((VLOOKUP(A1110,'[1]LISTA ETIQUETAS'!O:Y,11,0)),"")</f>
        <v>10330.52</v>
      </c>
      <c r="J1110" s="6">
        <f>VLOOKUP(A1110,'[1]LISTA ETIQUETAS'!$O:$Z,12,0)</f>
        <v>0.35</v>
      </c>
      <c r="K1110" s="12">
        <f t="shared" si="51"/>
        <v>6714.8380000000006</v>
      </c>
      <c r="L1110" s="7" t="str">
        <f>IF(VLOOKUP(A1110,'[1]LISTA ETIQUETAS'!O:AB,14,0)="","",(VLOOKUP(A1110,'[1]LISTA ETIQUETAS'!O:AB,14,0)))</f>
        <v/>
      </c>
      <c r="M1110" s="8">
        <f>VLOOKUP(A1110,'[1]LISTA ETIQUETAS'!$O:$BR,56,0)</f>
        <v>0</v>
      </c>
      <c r="N1110" s="9">
        <f t="shared" si="52"/>
        <v>364605</v>
      </c>
      <c r="S1110" s="2">
        <f>_xlfn.XLOOKUP($A1110,'[1]LISTA ETIQUETAS'!$O:$O,'[1]LISTA ETIQUETAS'!H:H,"",0)</f>
        <v>1</v>
      </c>
      <c r="T1110" s="9">
        <f t="shared" si="53"/>
        <v>1</v>
      </c>
      <c r="U1110" s="10" t="str">
        <f>IFERROR((VLOOKUP(A1110,'links de acesso'!A:B,2,0)),"\\192.168.0.4\Produtos\PRODUTO_PRONTA_ENTREGA\static\IMAGENS_PRODUTOS\SEM IMAGEM.jpg")</f>
        <v>\\192.168.0.4\Produtos\PRODUTO_PRONTA_ENTREGA\static\IMAGENS_PRODUTOS\SEM IMAGEM.jpg</v>
      </c>
      <c r="V1110" s="2"/>
    </row>
    <row r="1111" spans="1:22" x14ac:dyDescent="0.25">
      <c r="A1111" s="5">
        <v>364605</v>
      </c>
      <c r="B1111" t="str">
        <f>IFERROR((VLOOKUP(A1111,'[1]LISTA ETIQUETAS'!O:X,3,0)),"PRODUTO SEM ESTOQUE")</f>
        <v>EST POLTRONA AGHATA PLUS (GIRATORIA) (MTX PRETO) FX F6069</v>
      </c>
      <c r="C1111" s="10" t="str">
        <f>VLOOKUP(A1111,'[1]LISTA ETIQUETAS'!$O:$BT,57,0)</f>
        <v>CLAMI POLTRONA</v>
      </c>
      <c r="D1111" s="10" t="str">
        <f>VLOOKUP(A1111,'[1]LISTA ETIQUETAS'!$O:$BT,58,0)</f>
        <v>POLTRONA AGHATA PLUS</v>
      </c>
      <c r="E1111" s="11">
        <f>IF(VLOOKUP(A1111,'[1]LISTA ETIQUETAS'!O:W,4,0)="",(VLOOKUP(A1111,'[1]LISTA ETIQUETAS'!O:W,6,0)),(VLOOKUP(A1111,'[1]LISTA ETIQUETAS'!O:W,4,0)))</f>
        <v>0.68</v>
      </c>
      <c r="F1111" s="11">
        <f>IF(VLOOKUP(A1111,'[1]LISTA ETIQUETAS'!O:W,5,0)="",(VLOOKUP(A1111,'[1]LISTA ETIQUETAS'!O:W,7,0)),(VLOOKUP(A1111,'[1]LISTA ETIQUETAS'!O:W,5,0)))</f>
        <v>0.8</v>
      </c>
      <c r="G1111" s="11">
        <f>IFERROR((VLOOKUP(A1111,'[1]LISTA ETIQUETAS'!O:X,8,0)),"")</f>
        <v>0.76</v>
      </c>
      <c r="H1111" s="11">
        <f>IFERROR((VLOOKUP(A1111,'[1]LISTA ETIQUETAS'!O:X,9,0)),"")</f>
        <v>0</v>
      </c>
      <c r="I1111" s="12">
        <f>IFERROR((VLOOKUP(A1111,'[1]LISTA ETIQUETAS'!O:Y,11,0)),"")</f>
        <v>10330.52</v>
      </c>
      <c r="J1111" s="6">
        <f>VLOOKUP(A1111,'[1]LISTA ETIQUETAS'!$O:$Z,12,0)</f>
        <v>0.35</v>
      </c>
      <c r="K1111" s="12">
        <f t="shared" si="51"/>
        <v>6714.8380000000006</v>
      </c>
      <c r="L1111" s="7" t="str">
        <f>IF(VLOOKUP(A1111,'[1]LISTA ETIQUETAS'!O:AB,14,0)="","",(VLOOKUP(A1111,'[1]LISTA ETIQUETAS'!O:AB,14,0)))</f>
        <v/>
      </c>
      <c r="M1111" s="8">
        <f>VLOOKUP(A1111,'[1]LISTA ETIQUETAS'!$O:$BR,56,0)</f>
        <v>0</v>
      </c>
      <c r="N1111" s="9">
        <f t="shared" si="52"/>
        <v>364605</v>
      </c>
      <c r="S1111" s="2">
        <f>_xlfn.XLOOKUP($A1111,'[1]LISTA ETIQUETAS'!$O:$O,'[1]LISTA ETIQUETAS'!H:H,"",0)</f>
        <v>1</v>
      </c>
      <c r="T1111" s="9">
        <f t="shared" si="53"/>
        <v>1</v>
      </c>
      <c r="U1111" s="10" t="str">
        <f>IFERROR((VLOOKUP(A1111,'links de acesso'!A:B,2,0)),"\\192.168.0.4\Produtos\PRODUTO_PRONTA_ENTREGA\static\IMAGENS_PRODUTOS\SEM IMAGEM.jpg")</f>
        <v>\\192.168.0.4\Produtos\PRODUTO_PRONTA_ENTREGA\static\IMAGENS_PRODUTOS\SEM IMAGEM.jpg</v>
      </c>
      <c r="V1111" s="2"/>
    </row>
    <row r="1112" spans="1:22" x14ac:dyDescent="0.25">
      <c r="A1112" s="5">
        <v>334436</v>
      </c>
      <c r="B1112" t="str">
        <f>IFERROR((VLOOKUP(A1112,'[1]LISTA ETIQUETAS'!O:X,3,0)),"PRODUTO SEM ESTOQUE")</f>
        <v>EST POLTRONA ALBA VERNIZ TABACO) FX G7092</v>
      </c>
      <c r="C1112" s="10" t="str">
        <f>VLOOKUP(A1112,'[1]LISTA ETIQUETAS'!$O:$BT,57,0)</f>
        <v>CLAMI POLTRONA</v>
      </c>
      <c r="D1112" s="10" t="str">
        <f>VLOOKUP(A1112,'[1]LISTA ETIQUETAS'!$O:$BT,58,0)</f>
        <v>POLTRONA ALBA (FL)</v>
      </c>
      <c r="E1112" s="11">
        <f>IF(VLOOKUP(A1112,'[1]LISTA ETIQUETAS'!O:W,4,0)="",(VLOOKUP(A1112,'[1]LISTA ETIQUETAS'!O:W,6,0)),(VLOOKUP(A1112,'[1]LISTA ETIQUETAS'!O:W,4,0)))</f>
        <v>0.63</v>
      </c>
      <c r="F1112" s="11">
        <f>IF(VLOOKUP(A1112,'[1]LISTA ETIQUETAS'!O:W,5,0)="",(VLOOKUP(A1112,'[1]LISTA ETIQUETAS'!O:W,7,0)),(VLOOKUP(A1112,'[1]LISTA ETIQUETAS'!O:W,5,0)))</f>
        <v>0.79</v>
      </c>
      <c r="G1112" s="11">
        <f>IFERROR((VLOOKUP(A1112,'[1]LISTA ETIQUETAS'!O:X,8,0)),"")</f>
        <v>0.76</v>
      </c>
      <c r="H1112" s="11">
        <f>IFERROR((VLOOKUP(A1112,'[1]LISTA ETIQUETAS'!O:X,9,0)),"")</f>
        <v>0</v>
      </c>
      <c r="I1112" s="12">
        <f>IFERROR((VLOOKUP(A1112,'[1]LISTA ETIQUETAS'!O:Y,11,0)),"")</f>
        <v>9853.4599999999991</v>
      </c>
      <c r="J1112" s="6">
        <f>VLOOKUP(A1112,'[1]LISTA ETIQUETAS'!$O:$Z,12,0)</f>
        <v>0.5</v>
      </c>
      <c r="K1112" s="12">
        <f t="shared" si="51"/>
        <v>4926.7299999999996</v>
      </c>
      <c r="L1112" s="7" t="str">
        <f>IF(VLOOKUP(A1112,'[1]LISTA ETIQUETAS'!O:AB,14,0)="","",(VLOOKUP(A1112,'[1]LISTA ETIQUETAS'!O:AB,14,0)))</f>
        <v/>
      </c>
      <c r="M1112" s="8">
        <f>VLOOKUP(A1112,'[1]LISTA ETIQUETAS'!$O:$BR,56,0)</f>
        <v>0</v>
      </c>
      <c r="N1112" s="9">
        <f t="shared" si="52"/>
        <v>334436</v>
      </c>
      <c r="S1112" s="2">
        <f>_xlfn.XLOOKUP($A1112,'[1]LISTA ETIQUETAS'!$O:$O,'[1]LISTA ETIQUETAS'!H:H,"",0)</f>
        <v>2</v>
      </c>
      <c r="T1112" s="9">
        <f t="shared" si="53"/>
        <v>2</v>
      </c>
      <c r="U1112" s="10" t="str">
        <f>IFERROR((VLOOKUP(A1112,'links de acesso'!A:B,2,0)),"\\192.168.0.4\Produtos\PRODUTO_PRONTA_ENTREGA\static\IMAGENS_PRODUTOS\SEM IMAGEM.jpg")</f>
        <v>\\192.168.0.4\Produtos\PRODUTO_PRONTA_ENTREGA\static\IMAGENS_PRODUTOS\POLTRONA ALBA_334436.jpg</v>
      </c>
      <c r="V1112" s="2"/>
    </row>
    <row r="1113" spans="1:22" x14ac:dyDescent="0.25">
      <c r="A1113" s="5">
        <v>334436</v>
      </c>
      <c r="B1113" t="str">
        <f>IFERROR((VLOOKUP(A1113,'[1]LISTA ETIQUETAS'!O:X,3,0)),"PRODUTO SEM ESTOQUE")</f>
        <v>EST POLTRONA ALBA VERNIZ TABACO) FX G7092</v>
      </c>
      <c r="C1113" s="10" t="str">
        <f>VLOOKUP(A1113,'[1]LISTA ETIQUETAS'!$O:$BT,57,0)</f>
        <v>CLAMI POLTRONA</v>
      </c>
      <c r="D1113" s="10" t="str">
        <f>VLOOKUP(A1113,'[1]LISTA ETIQUETAS'!$O:$BT,58,0)</f>
        <v>POLTRONA ALBA (FL)</v>
      </c>
      <c r="E1113" s="11">
        <f>IF(VLOOKUP(A1113,'[1]LISTA ETIQUETAS'!O:W,4,0)="",(VLOOKUP(A1113,'[1]LISTA ETIQUETAS'!O:W,6,0)),(VLOOKUP(A1113,'[1]LISTA ETIQUETAS'!O:W,4,0)))</f>
        <v>0.63</v>
      </c>
      <c r="F1113" s="11">
        <f>IF(VLOOKUP(A1113,'[1]LISTA ETIQUETAS'!O:W,5,0)="",(VLOOKUP(A1113,'[1]LISTA ETIQUETAS'!O:W,7,0)),(VLOOKUP(A1113,'[1]LISTA ETIQUETAS'!O:W,5,0)))</f>
        <v>0.79</v>
      </c>
      <c r="G1113" s="11">
        <f>IFERROR((VLOOKUP(A1113,'[1]LISTA ETIQUETAS'!O:X,8,0)),"")</f>
        <v>0.76</v>
      </c>
      <c r="H1113" s="11">
        <f>IFERROR((VLOOKUP(A1113,'[1]LISTA ETIQUETAS'!O:X,9,0)),"")</f>
        <v>0</v>
      </c>
      <c r="I1113" s="12">
        <f>IFERROR((VLOOKUP(A1113,'[1]LISTA ETIQUETAS'!O:Y,11,0)),"")</f>
        <v>9853.4599999999991</v>
      </c>
      <c r="J1113" s="6">
        <f>VLOOKUP(A1113,'[1]LISTA ETIQUETAS'!$O:$Z,12,0)</f>
        <v>0.5</v>
      </c>
      <c r="K1113" s="12">
        <f t="shared" si="51"/>
        <v>4926.7299999999996</v>
      </c>
      <c r="L1113" s="7" t="str">
        <f>IF(VLOOKUP(A1113,'[1]LISTA ETIQUETAS'!O:AB,14,0)="","",(VLOOKUP(A1113,'[1]LISTA ETIQUETAS'!O:AB,14,0)))</f>
        <v/>
      </c>
      <c r="M1113" s="8">
        <f>VLOOKUP(A1113,'[1]LISTA ETIQUETAS'!$O:$BR,56,0)</f>
        <v>0</v>
      </c>
      <c r="N1113" s="9">
        <f t="shared" si="52"/>
        <v>334436</v>
      </c>
      <c r="S1113" s="2">
        <f>_xlfn.XLOOKUP($A1113,'[1]LISTA ETIQUETAS'!$O:$O,'[1]LISTA ETIQUETAS'!H:H,"",0)</f>
        <v>2</v>
      </c>
      <c r="T1113" s="9">
        <f t="shared" si="53"/>
        <v>2</v>
      </c>
      <c r="U1113" s="10" t="str">
        <f>IFERROR((VLOOKUP(A1113,'links de acesso'!A:B,2,0)),"\\192.168.0.4\Produtos\PRODUTO_PRONTA_ENTREGA\static\IMAGENS_PRODUTOS\SEM IMAGEM.jpg")</f>
        <v>\\192.168.0.4\Produtos\PRODUTO_PRONTA_ENTREGA\static\IMAGENS_PRODUTOS\POLTRONA ALBA_334436.jpg</v>
      </c>
      <c r="V1113" s="2"/>
    </row>
    <row r="1114" spans="1:22" x14ac:dyDescent="0.25">
      <c r="A1114" s="5">
        <v>377429</v>
      </c>
      <c r="B1114" t="str">
        <f>IFERROR((VLOOKUP(A1114,'[1]LISTA ETIQUETAS'!O:X,3,0)),"PRODUTO SEM ESTOQUE")</f>
        <v>EST POLTRONA ALBA (PE VERNIZ) FX B</v>
      </c>
      <c r="C1114" s="10" t="str">
        <f>VLOOKUP(A1114,'[1]LISTA ETIQUETAS'!$O:$BT,57,0)</f>
        <v>CLAMI POLTRONA</v>
      </c>
      <c r="D1114" s="10" t="str">
        <f>VLOOKUP(A1114,'[1]LISTA ETIQUETAS'!$O:$BT,58,0)</f>
        <v>POLTRONA ALBA (FL)</v>
      </c>
      <c r="E1114" s="11">
        <f>IF(VLOOKUP(A1114,'[1]LISTA ETIQUETAS'!O:W,4,0)="",(VLOOKUP(A1114,'[1]LISTA ETIQUETAS'!O:W,6,0)),(VLOOKUP(A1114,'[1]LISTA ETIQUETAS'!O:W,4,0)))</f>
        <v>0.63</v>
      </c>
      <c r="F1114" s="11">
        <f>IF(VLOOKUP(A1114,'[1]LISTA ETIQUETAS'!O:W,5,0)="",(VLOOKUP(A1114,'[1]LISTA ETIQUETAS'!O:W,7,0)),(VLOOKUP(A1114,'[1]LISTA ETIQUETAS'!O:W,5,0)))</f>
        <v>0.79</v>
      </c>
      <c r="G1114" s="11">
        <f>IFERROR((VLOOKUP(A1114,'[1]LISTA ETIQUETAS'!O:X,8,0)),"")</f>
        <v>0.76</v>
      </c>
      <c r="H1114" s="11">
        <f>IFERROR((VLOOKUP(A1114,'[1]LISTA ETIQUETAS'!O:X,9,0)),"")</f>
        <v>0</v>
      </c>
      <c r="I1114" s="12">
        <f>IFERROR((VLOOKUP(A1114,'[1]LISTA ETIQUETAS'!O:Y,11,0)),"")</f>
        <v>8072.02</v>
      </c>
      <c r="J1114" s="6">
        <f>VLOOKUP(A1114,'[1]LISTA ETIQUETAS'!$O:$Z,12,0)</f>
        <v>0.5</v>
      </c>
      <c r="K1114" s="12">
        <f t="shared" si="51"/>
        <v>4036.01</v>
      </c>
      <c r="L1114" s="7" t="str">
        <f>IF(VLOOKUP(A1114,'[1]LISTA ETIQUETAS'!O:AB,14,0)="","",(VLOOKUP(A1114,'[1]LISTA ETIQUETAS'!O:AB,14,0)))</f>
        <v/>
      </c>
      <c r="M1114" s="8">
        <f>VLOOKUP(A1114,'[1]LISTA ETIQUETAS'!$O:$BR,56,0)</f>
        <v>0</v>
      </c>
      <c r="N1114" s="9">
        <f t="shared" si="52"/>
        <v>377429</v>
      </c>
      <c r="S1114" s="2">
        <f>_xlfn.XLOOKUP($A1114,'[1]LISTA ETIQUETAS'!$O:$O,'[1]LISTA ETIQUETAS'!H:H,"",0)</f>
        <v>1</v>
      </c>
      <c r="T1114" s="9">
        <f t="shared" si="53"/>
        <v>1</v>
      </c>
      <c r="U1114" s="10" t="str">
        <f>IFERROR((VLOOKUP(A1114,'links de acesso'!A:B,2,0)),"\\192.168.0.4\Produtos\PRODUTO_PRONTA_ENTREGA\static\IMAGENS_PRODUTOS\SEM IMAGEM.jpg")</f>
        <v>\\192.168.0.4\Produtos\PRODUTO_PRONTA_ENTREGA\static\IMAGENS_PRODUTOS\POLTRONA ALBA_377429.jpg</v>
      </c>
      <c r="V1114" s="2"/>
    </row>
    <row r="1115" spans="1:22" x14ac:dyDescent="0.25">
      <c r="A1115" s="5">
        <v>223320</v>
      </c>
      <c r="B1115" t="str">
        <f>IFERROR((VLOOKUP(A1115,'[1]LISTA ETIQUETAS'!O:X,3,0)),"PRODUTO SEM ESTOQUE")</f>
        <v>EST POLTRONA ALE (LAM CARV PT) (PREMIUM CARAM ENV) SOLETA PT</v>
      </c>
      <c r="C1115" s="10" t="str">
        <f>VLOOKUP(A1115,'[1]LISTA ETIQUETAS'!$O:$BT,57,0)</f>
        <v>CLAMI POLTRONA</v>
      </c>
      <c r="D1115" s="10" t="str">
        <f>VLOOKUP(A1115,'[1]LISTA ETIQUETAS'!$O:$BT,58,0)</f>
        <v>POLTRONA ALE</v>
      </c>
      <c r="E1115" s="11">
        <f>IF(VLOOKUP(A1115,'[1]LISTA ETIQUETAS'!O:W,4,0)="",(VLOOKUP(A1115,'[1]LISTA ETIQUETAS'!O:W,6,0)),(VLOOKUP(A1115,'[1]LISTA ETIQUETAS'!O:W,4,0)))</f>
        <v>0.72</v>
      </c>
      <c r="F1115" s="11">
        <f>IF(VLOOKUP(A1115,'[1]LISTA ETIQUETAS'!O:W,5,0)="",(VLOOKUP(A1115,'[1]LISTA ETIQUETAS'!O:W,7,0)),(VLOOKUP(A1115,'[1]LISTA ETIQUETAS'!O:W,5,0)))</f>
        <v>0.65</v>
      </c>
      <c r="G1115" s="11">
        <f>IFERROR((VLOOKUP(A1115,'[1]LISTA ETIQUETAS'!O:X,8,0)),"")</f>
        <v>0.73</v>
      </c>
      <c r="H1115" s="11">
        <f>IFERROR((VLOOKUP(A1115,'[1]LISTA ETIQUETAS'!O:X,9,0)),"")</f>
        <v>0</v>
      </c>
      <c r="I1115" s="12">
        <f>IFERROR((VLOOKUP(A1115,'[1]LISTA ETIQUETAS'!O:Y,11,0)),"")</f>
        <v>15141.37</v>
      </c>
      <c r="J1115" s="6">
        <f>VLOOKUP(A1115,'[1]LISTA ETIQUETAS'!$O:$Z,12,0)</f>
        <v>0.5</v>
      </c>
      <c r="K1115" s="12">
        <f t="shared" si="51"/>
        <v>7570.6850000000004</v>
      </c>
      <c r="L1115" s="7" t="str">
        <f>IF(VLOOKUP(A1115,'[1]LISTA ETIQUETAS'!O:AB,14,0)="","",(VLOOKUP(A1115,'[1]LISTA ETIQUETAS'!O:AB,14,0)))</f>
        <v/>
      </c>
      <c r="M1115" s="8">
        <f>VLOOKUP(A1115,'[1]LISTA ETIQUETAS'!$O:$BR,56,0)</f>
        <v>0</v>
      </c>
      <c r="N1115" s="9">
        <f t="shared" si="52"/>
        <v>223320</v>
      </c>
      <c r="S1115" s="2">
        <f>_xlfn.XLOOKUP($A1115,'[1]LISTA ETIQUETAS'!$O:$O,'[1]LISTA ETIQUETAS'!H:H,"",0)</f>
        <v>1</v>
      </c>
      <c r="T1115" s="9">
        <f t="shared" si="53"/>
        <v>1</v>
      </c>
      <c r="U1115" s="10" t="str">
        <f>IFERROR((VLOOKUP(A1115,'links de acesso'!A:B,2,0)),"\\192.168.0.4\Produtos\PRODUTO_PRONTA_ENTREGA\static\IMAGENS_PRODUTOS\SEM IMAGEM.jpg")</f>
        <v>\\192.168.0.4\Produtos\PRODUTO_PRONTA_ENTREGA\static\IMAGENS_PRODUTOS\POLTRONA ALE_223320.jpg</v>
      </c>
      <c r="V1115" s="2"/>
    </row>
    <row r="1116" spans="1:22" x14ac:dyDescent="0.25">
      <c r="A1116" s="5">
        <v>223320</v>
      </c>
      <c r="B1116" t="str">
        <f>IFERROR((VLOOKUP(A1116,'[1]LISTA ETIQUETAS'!O:X,3,0)),"PRODUTO SEM ESTOQUE")</f>
        <v>EST POLTRONA ALE (LAM CARV PT) (PREMIUM CARAM ENV) SOLETA PT</v>
      </c>
      <c r="C1116" s="10" t="str">
        <f>VLOOKUP(A1116,'[1]LISTA ETIQUETAS'!$O:$BT,57,0)</f>
        <v>CLAMI POLTRONA</v>
      </c>
      <c r="D1116" s="10" t="str">
        <f>VLOOKUP(A1116,'[1]LISTA ETIQUETAS'!$O:$BT,58,0)</f>
        <v>POLTRONA ALE</v>
      </c>
      <c r="E1116" s="11">
        <f>IF(VLOOKUP(A1116,'[1]LISTA ETIQUETAS'!O:W,4,0)="",(VLOOKUP(A1116,'[1]LISTA ETIQUETAS'!O:W,6,0)),(VLOOKUP(A1116,'[1]LISTA ETIQUETAS'!O:W,4,0)))</f>
        <v>0.72</v>
      </c>
      <c r="F1116" s="11">
        <f>IF(VLOOKUP(A1116,'[1]LISTA ETIQUETAS'!O:W,5,0)="",(VLOOKUP(A1116,'[1]LISTA ETIQUETAS'!O:W,7,0)),(VLOOKUP(A1116,'[1]LISTA ETIQUETAS'!O:W,5,0)))</f>
        <v>0.65</v>
      </c>
      <c r="G1116" s="11">
        <f>IFERROR((VLOOKUP(A1116,'[1]LISTA ETIQUETAS'!O:X,8,0)),"")</f>
        <v>0.73</v>
      </c>
      <c r="H1116" s="11">
        <f>IFERROR((VLOOKUP(A1116,'[1]LISTA ETIQUETAS'!O:X,9,0)),"")</f>
        <v>0</v>
      </c>
      <c r="I1116" s="12">
        <f>IFERROR((VLOOKUP(A1116,'[1]LISTA ETIQUETAS'!O:Y,11,0)),"")</f>
        <v>15141.37</v>
      </c>
      <c r="J1116" s="6">
        <f>VLOOKUP(A1116,'[1]LISTA ETIQUETAS'!$O:$Z,12,0)</f>
        <v>0.5</v>
      </c>
      <c r="K1116" s="12">
        <f t="shared" si="51"/>
        <v>7570.6850000000004</v>
      </c>
      <c r="L1116" s="7" t="str">
        <f>IF(VLOOKUP(A1116,'[1]LISTA ETIQUETAS'!O:AB,14,0)="","",(VLOOKUP(A1116,'[1]LISTA ETIQUETAS'!O:AB,14,0)))</f>
        <v/>
      </c>
      <c r="M1116" s="8">
        <f>VLOOKUP(A1116,'[1]LISTA ETIQUETAS'!$O:$BR,56,0)</f>
        <v>0</v>
      </c>
      <c r="N1116" s="9">
        <f t="shared" si="52"/>
        <v>223320</v>
      </c>
      <c r="S1116" s="2">
        <f>_xlfn.XLOOKUP($A1116,'[1]LISTA ETIQUETAS'!$O:$O,'[1]LISTA ETIQUETAS'!H:H,"",0)</f>
        <v>1</v>
      </c>
      <c r="T1116" s="9">
        <f t="shared" si="53"/>
        <v>1</v>
      </c>
      <c r="U1116" s="10" t="str">
        <f>IFERROR((VLOOKUP(A1116,'links de acesso'!A:B,2,0)),"\\192.168.0.4\Produtos\PRODUTO_PRONTA_ENTREGA\static\IMAGENS_PRODUTOS\SEM IMAGEM.jpg")</f>
        <v>\\192.168.0.4\Produtos\PRODUTO_PRONTA_ENTREGA\static\IMAGENS_PRODUTOS\POLTRONA ALE_223320.jpg</v>
      </c>
      <c r="V1116" s="2"/>
    </row>
    <row r="1117" spans="1:22" x14ac:dyDescent="0.25">
      <c r="A1117" s="5">
        <v>223320</v>
      </c>
      <c r="B1117" t="str">
        <f>IFERROR((VLOOKUP(A1117,'[1]LISTA ETIQUETAS'!O:X,3,0)),"PRODUTO SEM ESTOQUE")</f>
        <v>EST POLTRONA ALE (LAM CARV PT) (PREMIUM CARAM ENV) SOLETA PT</v>
      </c>
      <c r="C1117" s="10" t="str">
        <f>VLOOKUP(A1117,'[1]LISTA ETIQUETAS'!$O:$BT,57,0)</f>
        <v>CLAMI POLTRONA</v>
      </c>
      <c r="D1117" s="10" t="str">
        <f>VLOOKUP(A1117,'[1]LISTA ETIQUETAS'!$O:$BT,58,0)</f>
        <v>POLTRONA ALE</v>
      </c>
      <c r="E1117" s="11">
        <f>IF(VLOOKUP(A1117,'[1]LISTA ETIQUETAS'!O:W,4,0)="",(VLOOKUP(A1117,'[1]LISTA ETIQUETAS'!O:W,6,0)),(VLOOKUP(A1117,'[1]LISTA ETIQUETAS'!O:W,4,0)))</f>
        <v>0.72</v>
      </c>
      <c r="F1117" s="11">
        <f>IF(VLOOKUP(A1117,'[1]LISTA ETIQUETAS'!O:W,5,0)="",(VLOOKUP(A1117,'[1]LISTA ETIQUETAS'!O:W,7,0)),(VLOOKUP(A1117,'[1]LISTA ETIQUETAS'!O:W,5,0)))</f>
        <v>0.65</v>
      </c>
      <c r="G1117" s="11">
        <f>IFERROR((VLOOKUP(A1117,'[1]LISTA ETIQUETAS'!O:X,8,0)),"")</f>
        <v>0.73</v>
      </c>
      <c r="H1117" s="11">
        <f>IFERROR((VLOOKUP(A1117,'[1]LISTA ETIQUETAS'!O:X,9,0)),"")</f>
        <v>0</v>
      </c>
      <c r="I1117" s="12">
        <f>IFERROR((VLOOKUP(A1117,'[1]LISTA ETIQUETAS'!O:Y,11,0)),"")</f>
        <v>15141.37</v>
      </c>
      <c r="J1117" s="6">
        <f>VLOOKUP(A1117,'[1]LISTA ETIQUETAS'!$O:$Z,12,0)</f>
        <v>0.5</v>
      </c>
      <c r="K1117" s="12">
        <f t="shared" si="51"/>
        <v>7570.6850000000004</v>
      </c>
      <c r="L1117" s="7" t="str">
        <f>IF(VLOOKUP(A1117,'[1]LISTA ETIQUETAS'!O:AB,14,0)="","",(VLOOKUP(A1117,'[1]LISTA ETIQUETAS'!O:AB,14,0)))</f>
        <v/>
      </c>
      <c r="M1117" s="8">
        <f>VLOOKUP(A1117,'[1]LISTA ETIQUETAS'!$O:$BR,56,0)</f>
        <v>0</v>
      </c>
      <c r="N1117" s="9">
        <f t="shared" si="52"/>
        <v>223320</v>
      </c>
      <c r="S1117" s="2">
        <f>_xlfn.XLOOKUP($A1117,'[1]LISTA ETIQUETAS'!$O:$O,'[1]LISTA ETIQUETAS'!H:H,"",0)</f>
        <v>1</v>
      </c>
      <c r="T1117" s="9">
        <f t="shared" si="53"/>
        <v>1</v>
      </c>
      <c r="U1117" s="10" t="str">
        <f>IFERROR((VLOOKUP(A1117,'links de acesso'!A:B,2,0)),"\\192.168.0.4\Produtos\PRODUTO_PRONTA_ENTREGA\static\IMAGENS_PRODUTOS\SEM IMAGEM.jpg")</f>
        <v>\\192.168.0.4\Produtos\PRODUTO_PRONTA_ENTREGA\static\IMAGENS_PRODUTOS\POLTRONA ALE_223320.jpg</v>
      </c>
      <c r="V1117" s="2"/>
    </row>
    <row r="1118" spans="1:22" x14ac:dyDescent="0.25">
      <c r="A1118" s="5">
        <v>334342</v>
      </c>
      <c r="B1118" t="str">
        <f>IFERROR((VLOOKUP(A1118,'[1]LISTA ETIQUETAS'!O:X,3,0)),"PRODUTO SEM ESTOQUE")</f>
        <v>EST POLTRONA ALE (LAM CARV PT) (TC LISO BRUN GELO) SOLETA PT</v>
      </c>
      <c r="C1118" s="10" t="str">
        <f>VLOOKUP(A1118,'[1]LISTA ETIQUETAS'!$O:$BT,57,0)</f>
        <v>CLAMI POLTRONA</v>
      </c>
      <c r="D1118" s="10" t="str">
        <f>VLOOKUP(A1118,'[1]LISTA ETIQUETAS'!$O:$BT,58,0)</f>
        <v>POLTRONA ALE</v>
      </c>
      <c r="E1118" s="11">
        <f>IF(VLOOKUP(A1118,'[1]LISTA ETIQUETAS'!O:W,4,0)="",(VLOOKUP(A1118,'[1]LISTA ETIQUETAS'!O:W,6,0)),(VLOOKUP(A1118,'[1]LISTA ETIQUETAS'!O:W,4,0)))</f>
        <v>0.72</v>
      </c>
      <c r="F1118" s="11">
        <f>IF(VLOOKUP(A1118,'[1]LISTA ETIQUETAS'!O:W,5,0)="",(VLOOKUP(A1118,'[1]LISTA ETIQUETAS'!O:W,7,0)),(VLOOKUP(A1118,'[1]LISTA ETIQUETAS'!O:W,5,0)))</f>
        <v>0.65</v>
      </c>
      <c r="G1118" s="11">
        <f>IFERROR((VLOOKUP(A1118,'[1]LISTA ETIQUETAS'!O:X,8,0)),"")</f>
        <v>0.73</v>
      </c>
      <c r="H1118" s="11">
        <f>IFERROR((VLOOKUP(A1118,'[1]LISTA ETIQUETAS'!O:X,9,0)),"")</f>
        <v>0</v>
      </c>
      <c r="I1118" s="12">
        <f>IFERROR((VLOOKUP(A1118,'[1]LISTA ETIQUETAS'!O:Y,11,0)),"")</f>
        <v>12498.48</v>
      </c>
      <c r="J1118" s="6">
        <f>VLOOKUP(A1118,'[1]LISTA ETIQUETAS'!$O:$Z,12,0)</f>
        <v>0.35</v>
      </c>
      <c r="K1118" s="12">
        <f t="shared" si="51"/>
        <v>8124.0119999999997</v>
      </c>
      <c r="L1118" s="7" t="str">
        <f>IF(VLOOKUP(A1118,'[1]LISTA ETIQUETAS'!O:AB,14,0)="","",(VLOOKUP(A1118,'[1]LISTA ETIQUETAS'!O:AB,14,0)))</f>
        <v/>
      </c>
      <c r="M1118" s="8">
        <f>VLOOKUP(A1118,'[1]LISTA ETIQUETAS'!$O:$BR,56,0)</f>
        <v>0</v>
      </c>
      <c r="N1118" s="9">
        <f t="shared" si="52"/>
        <v>334342</v>
      </c>
      <c r="S1118" s="2">
        <f>_xlfn.XLOOKUP($A1118,'[1]LISTA ETIQUETAS'!$O:$O,'[1]LISTA ETIQUETAS'!H:H,"",0)</f>
        <v>2</v>
      </c>
      <c r="T1118" s="9">
        <f t="shared" si="53"/>
        <v>2</v>
      </c>
      <c r="U1118" s="10" t="str">
        <f>IFERROR((VLOOKUP(A1118,'links de acesso'!A:B,2,0)),"\\192.168.0.4\Produtos\PRODUTO_PRONTA_ENTREGA\static\IMAGENS_PRODUTOS\SEM IMAGEM.jpg")</f>
        <v>\\192.168.0.4\Produtos\PRODUTO_PRONTA_ENTREGA\static\IMAGENS_PRODUTOS\SEM IMAGEM.jpg</v>
      </c>
      <c r="V1118" s="2"/>
    </row>
    <row r="1119" spans="1:22" x14ac:dyDescent="0.25">
      <c r="A1119" s="5">
        <v>334342</v>
      </c>
      <c r="B1119" t="str">
        <f>IFERROR((VLOOKUP(A1119,'[1]LISTA ETIQUETAS'!O:X,3,0)),"PRODUTO SEM ESTOQUE")</f>
        <v>EST POLTRONA ALE (LAM CARV PT) (TC LISO BRUN GELO) SOLETA PT</v>
      </c>
      <c r="C1119" s="10" t="str">
        <f>VLOOKUP(A1119,'[1]LISTA ETIQUETAS'!$O:$BT,57,0)</f>
        <v>CLAMI POLTRONA</v>
      </c>
      <c r="D1119" s="10" t="str">
        <f>VLOOKUP(A1119,'[1]LISTA ETIQUETAS'!$O:$BT,58,0)</f>
        <v>POLTRONA ALE</v>
      </c>
      <c r="E1119" s="11">
        <f>IF(VLOOKUP(A1119,'[1]LISTA ETIQUETAS'!O:W,4,0)="",(VLOOKUP(A1119,'[1]LISTA ETIQUETAS'!O:W,6,0)),(VLOOKUP(A1119,'[1]LISTA ETIQUETAS'!O:W,4,0)))</f>
        <v>0.72</v>
      </c>
      <c r="F1119" s="11">
        <f>IF(VLOOKUP(A1119,'[1]LISTA ETIQUETAS'!O:W,5,0)="",(VLOOKUP(A1119,'[1]LISTA ETIQUETAS'!O:W,7,0)),(VLOOKUP(A1119,'[1]LISTA ETIQUETAS'!O:W,5,0)))</f>
        <v>0.65</v>
      </c>
      <c r="G1119" s="11">
        <f>IFERROR((VLOOKUP(A1119,'[1]LISTA ETIQUETAS'!O:X,8,0)),"")</f>
        <v>0.73</v>
      </c>
      <c r="H1119" s="11">
        <f>IFERROR((VLOOKUP(A1119,'[1]LISTA ETIQUETAS'!O:X,9,0)),"")</f>
        <v>0</v>
      </c>
      <c r="I1119" s="12">
        <f>IFERROR((VLOOKUP(A1119,'[1]LISTA ETIQUETAS'!O:Y,11,0)),"")</f>
        <v>12498.48</v>
      </c>
      <c r="J1119" s="6">
        <f>VLOOKUP(A1119,'[1]LISTA ETIQUETAS'!$O:$Z,12,0)</f>
        <v>0.35</v>
      </c>
      <c r="K1119" s="12">
        <f t="shared" si="51"/>
        <v>8124.0119999999997</v>
      </c>
      <c r="L1119" s="7" t="str">
        <f>IF(VLOOKUP(A1119,'[1]LISTA ETIQUETAS'!O:AB,14,0)="","",(VLOOKUP(A1119,'[1]LISTA ETIQUETAS'!O:AB,14,0)))</f>
        <v/>
      </c>
      <c r="M1119" s="8">
        <f>VLOOKUP(A1119,'[1]LISTA ETIQUETAS'!$O:$BR,56,0)</f>
        <v>0</v>
      </c>
      <c r="N1119" s="9">
        <f t="shared" si="52"/>
        <v>334342</v>
      </c>
      <c r="S1119" s="2">
        <f>_xlfn.XLOOKUP($A1119,'[1]LISTA ETIQUETAS'!$O:$O,'[1]LISTA ETIQUETAS'!H:H,"",0)</f>
        <v>2</v>
      </c>
      <c r="T1119" s="9">
        <f t="shared" si="53"/>
        <v>2</v>
      </c>
      <c r="U1119" s="10" t="str">
        <f>IFERROR((VLOOKUP(A1119,'links de acesso'!A:B,2,0)),"\\192.168.0.4\Produtos\PRODUTO_PRONTA_ENTREGA\static\IMAGENS_PRODUTOS\SEM IMAGEM.jpg")</f>
        <v>\\192.168.0.4\Produtos\PRODUTO_PRONTA_ENTREGA\static\IMAGENS_PRODUTOS\SEM IMAGEM.jpg</v>
      </c>
      <c r="V1119" s="2"/>
    </row>
    <row r="1120" spans="1:22" x14ac:dyDescent="0.25">
      <c r="A1120" s="5">
        <v>270599</v>
      </c>
      <c r="B1120" t="str">
        <f>IFERROR((VLOOKUP(A1120,'[1]LISTA ETIQUETAS'!O:X,3,0)),"PRODUTO SEM ESTOQUE")</f>
        <v>EST POLTRONA AMBURANA (LAMINA NOGUEIRA) TC 851036</v>
      </c>
      <c r="C1120" s="10" t="str">
        <f>VLOOKUP(A1120,'[1]LISTA ETIQUETAS'!$O:$BT,57,0)</f>
        <v>CLAMI POLTRONA</v>
      </c>
      <c r="D1120" s="10" t="str">
        <f>VLOOKUP(A1120,'[1]LISTA ETIQUETAS'!$O:$BT,58,0)</f>
        <v>POLTRONA AMBURANA (FL)</v>
      </c>
      <c r="E1120" s="11">
        <f>IF(VLOOKUP(A1120,'[1]LISTA ETIQUETAS'!O:W,4,0)="",(VLOOKUP(A1120,'[1]LISTA ETIQUETAS'!O:W,6,0)),(VLOOKUP(A1120,'[1]LISTA ETIQUETAS'!O:W,4,0)))</f>
        <v>0.93</v>
      </c>
      <c r="F1120" s="11">
        <f>IF(VLOOKUP(A1120,'[1]LISTA ETIQUETAS'!O:W,5,0)="",(VLOOKUP(A1120,'[1]LISTA ETIQUETAS'!O:W,7,0)),(VLOOKUP(A1120,'[1]LISTA ETIQUETAS'!O:W,5,0)))</f>
        <v>0.79</v>
      </c>
      <c r="G1120" s="11">
        <f>IFERROR((VLOOKUP(A1120,'[1]LISTA ETIQUETAS'!O:X,8,0)),"")</f>
        <v>0.7</v>
      </c>
      <c r="H1120" s="11">
        <f>IFERROR((VLOOKUP(A1120,'[1]LISTA ETIQUETAS'!O:X,9,0)),"")</f>
        <v>0</v>
      </c>
      <c r="I1120" s="12">
        <f>IFERROR((VLOOKUP(A1120,'[1]LISTA ETIQUETAS'!O:Y,11,0)),"")</f>
        <v>19617.46</v>
      </c>
      <c r="J1120" s="6">
        <f>VLOOKUP(A1120,'[1]LISTA ETIQUETAS'!$O:$Z,12,0)</f>
        <v>0.6</v>
      </c>
      <c r="K1120" s="12">
        <f t="shared" si="51"/>
        <v>7846.9840000000004</v>
      </c>
      <c r="L1120" s="7" t="str">
        <f>IF(VLOOKUP(A1120,'[1]LISTA ETIQUETAS'!O:AB,14,0)="","",(VLOOKUP(A1120,'[1]LISTA ETIQUETAS'!O:AB,14,0)))</f>
        <v/>
      </c>
      <c r="M1120" s="8">
        <f>VLOOKUP(A1120,'[1]LISTA ETIQUETAS'!$O:$BR,56,0)</f>
        <v>0</v>
      </c>
      <c r="N1120" s="9">
        <f t="shared" si="52"/>
        <v>270599</v>
      </c>
      <c r="S1120" s="2">
        <f>_xlfn.XLOOKUP($A1120,'[1]LISTA ETIQUETAS'!$O:$O,'[1]LISTA ETIQUETAS'!H:H,"",0)</f>
        <v>1</v>
      </c>
      <c r="T1120" s="9">
        <f t="shared" si="53"/>
        <v>1</v>
      </c>
      <c r="U1120" s="10" t="str">
        <f>IFERROR((VLOOKUP(A1120,'links de acesso'!A:B,2,0)),"\\192.168.0.4\Produtos\PRODUTO_PRONTA_ENTREGA\static\IMAGENS_PRODUTOS\SEM IMAGEM.jpg")</f>
        <v>\\192.168.0.4\Produtos\PRODUTO_PRONTA_ENTREGA\static\IMAGENS_PRODUTOS\POLTRONA AMBURANA_270599.jpg</v>
      </c>
      <c r="V1120" s="2"/>
    </row>
    <row r="1121" spans="1:22" x14ac:dyDescent="0.25">
      <c r="A1121" s="5">
        <v>270480</v>
      </c>
      <c r="B1121" t="str">
        <f>IFERROR((VLOOKUP(A1121,'[1]LISTA ETIQUETAS'!O:X,3,0)),"PRODUTO SEM ESTOQUE")</f>
        <v>EST POLTRONA APOLLO PELE (ELETROST PRETA) C700/8/COURO PT</v>
      </c>
      <c r="C1121" s="10" t="str">
        <f>VLOOKUP(A1121,'[1]LISTA ETIQUETAS'!$O:$BT,57,0)</f>
        <v>CLAMI POLTRONA</v>
      </c>
      <c r="D1121" s="10" t="str">
        <f>VLOOKUP(A1121,'[1]LISTA ETIQUETAS'!$O:$BT,58,0)</f>
        <v>POLTRONA APOLLO (FL)</v>
      </c>
      <c r="E1121" s="11">
        <f>IF(VLOOKUP(A1121,'[1]LISTA ETIQUETAS'!O:W,4,0)="",(VLOOKUP(A1121,'[1]LISTA ETIQUETAS'!O:W,6,0)),(VLOOKUP(A1121,'[1]LISTA ETIQUETAS'!O:W,4,0)))</f>
        <v>0.75</v>
      </c>
      <c r="F1121" s="11">
        <f>IF(VLOOKUP(A1121,'[1]LISTA ETIQUETAS'!O:W,5,0)="",(VLOOKUP(A1121,'[1]LISTA ETIQUETAS'!O:W,7,0)),(VLOOKUP(A1121,'[1]LISTA ETIQUETAS'!O:W,5,0)))</f>
        <v>0.62</v>
      </c>
      <c r="G1121" s="11">
        <f>IFERROR((VLOOKUP(A1121,'[1]LISTA ETIQUETAS'!O:X,8,0)),"")</f>
        <v>0.7</v>
      </c>
      <c r="H1121" s="11">
        <f>IFERROR((VLOOKUP(A1121,'[1]LISTA ETIQUETAS'!O:X,9,0)),"")</f>
        <v>0</v>
      </c>
      <c r="I1121" s="12">
        <f>IFERROR((VLOOKUP(A1121,'[1]LISTA ETIQUETAS'!O:Y,11,0)),"")</f>
        <v>23439.67</v>
      </c>
      <c r="J1121" s="6">
        <f>VLOOKUP(A1121,'[1]LISTA ETIQUETAS'!$O:$Z,12,0)</f>
        <v>0.75</v>
      </c>
      <c r="K1121" s="12">
        <f t="shared" si="51"/>
        <v>5859.9174999999996</v>
      </c>
      <c r="L1121" s="7" t="str">
        <f>IF(VLOOKUP(A1121,'[1]LISTA ETIQUETAS'!O:AB,14,0)="","",(VLOOKUP(A1121,'[1]LISTA ETIQUETAS'!O:AB,14,0)))</f>
        <v/>
      </c>
      <c r="M1121" s="8">
        <f>VLOOKUP(A1121,'[1]LISTA ETIQUETAS'!$O:$BR,56,0)</f>
        <v>0</v>
      </c>
      <c r="N1121" s="9">
        <f t="shared" si="52"/>
        <v>270480</v>
      </c>
      <c r="S1121" s="2">
        <f>_xlfn.XLOOKUP($A1121,'[1]LISTA ETIQUETAS'!$O:$O,'[1]LISTA ETIQUETAS'!H:H,"",0)</f>
        <v>2</v>
      </c>
      <c r="T1121" s="9">
        <f t="shared" si="53"/>
        <v>2</v>
      </c>
      <c r="U1121" s="10" t="str">
        <f>IFERROR((VLOOKUP(A1121,'links de acesso'!A:B,2,0)),"\\192.168.0.4\Produtos\PRODUTO_PRONTA_ENTREGA\static\IMAGENS_PRODUTOS\SEM IMAGEM.jpg")</f>
        <v>\\192.168.0.4\Produtos\PRODUTO_PRONTA_ENTREGA\static\IMAGENS_PRODUTOS\POLTRONA APOLLO_270480.jpg</v>
      </c>
      <c r="V1121" s="2"/>
    </row>
    <row r="1122" spans="1:22" x14ac:dyDescent="0.25">
      <c r="A1122" s="5">
        <v>270480</v>
      </c>
      <c r="B1122" t="str">
        <f>IFERROR((VLOOKUP(A1122,'[1]LISTA ETIQUETAS'!O:X,3,0)),"PRODUTO SEM ESTOQUE")</f>
        <v>EST POLTRONA APOLLO PELE (ELETROST PRETA) C700/8/COURO PT</v>
      </c>
      <c r="C1122" s="10" t="str">
        <f>VLOOKUP(A1122,'[1]LISTA ETIQUETAS'!$O:$BT,57,0)</f>
        <v>CLAMI POLTRONA</v>
      </c>
      <c r="D1122" s="10" t="str">
        <f>VLOOKUP(A1122,'[1]LISTA ETIQUETAS'!$O:$BT,58,0)</f>
        <v>POLTRONA APOLLO (FL)</v>
      </c>
      <c r="E1122" s="11">
        <f>IF(VLOOKUP(A1122,'[1]LISTA ETIQUETAS'!O:W,4,0)="",(VLOOKUP(A1122,'[1]LISTA ETIQUETAS'!O:W,6,0)),(VLOOKUP(A1122,'[1]LISTA ETIQUETAS'!O:W,4,0)))</f>
        <v>0.75</v>
      </c>
      <c r="F1122" s="11">
        <f>IF(VLOOKUP(A1122,'[1]LISTA ETIQUETAS'!O:W,5,0)="",(VLOOKUP(A1122,'[1]LISTA ETIQUETAS'!O:W,7,0)),(VLOOKUP(A1122,'[1]LISTA ETIQUETAS'!O:W,5,0)))</f>
        <v>0.62</v>
      </c>
      <c r="G1122" s="11">
        <f>IFERROR((VLOOKUP(A1122,'[1]LISTA ETIQUETAS'!O:X,8,0)),"")</f>
        <v>0.7</v>
      </c>
      <c r="H1122" s="11">
        <f>IFERROR((VLOOKUP(A1122,'[1]LISTA ETIQUETAS'!O:X,9,0)),"")</f>
        <v>0</v>
      </c>
      <c r="I1122" s="12">
        <f>IFERROR((VLOOKUP(A1122,'[1]LISTA ETIQUETAS'!O:Y,11,0)),"")</f>
        <v>23439.67</v>
      </c>
      <c r="J1122" s="6">
        <f>VLOOKUP(A1122,'[1]LISTA ETIQUETAS'!$O:$Z,12,0)</f>
        <v>0.75</v>
      </c>
      <c r="K1122" s="12">
        <f t="shared" si="51"/>
        <v>5859.9174999999996</v>
      </c>
      <c r="L1122" s="7" t="str">
        <f>IF(VLOOKUP(A1122,'[1]LISTA ETIQUETAS'!O:AB,14,0)="","",(VLOOKUP(A1122,'[1]LISTA ETIQUETAS'!O:AB,14,0)))</f>
        <v/>
      </c>
      <c r="M1122" s="8">
        <f>VLOOKUP(A1122,'[1]LISTA ETIQUETAS'!$O:$BR,56,0)</f>
        <v>0</v>
      </c>
      <c r="N1122" s="9">
        <f t="shared" si="52"/>
        <v>270480</v>
      </c>
      <c r="S1122" s="2">
        <f>_xlfn.XLOOKUP($A1122,'[1]LISTA ETIQUETAS'!$O:$O,'[1]LISTA ETIQUETAS'!H:H,"",0)</f>
        <v>2</v>
      </c>
      <c r="T1122" s="9">
        <f t="shared" si="53"/>
        <v>2</v>
      </c>
      <c r="U1122" s="10" t="str">
        <f>IFERROR((VLOOKUP(A1122,'links de acesso'!A:B,2,0)),"\\192.168.0.4\Produtos\PRODUTO_PRONTA_ENTREGA\static\IMAGENS_PRODUTOS\SEM IMAGEM.jpg")</f>
        <v>\\192.168.0.4\Produtos\PRODUTO_PRONTA_ENTREGA\static\IMAGENS_PRODUTOS\POLTRONA APOLLO_270480.jpg</v>
      </c>
      <c r="V1122" s="2"/>
    </row>
    <row r="1123" spans="1:22" x14ac:dyDescent="0.25">
      <c r="A1123" s="5">
        <v>270480</v>
      </c>
      <c r="B1123" t="str">
        <f>IFERROR((VLOOKUP(A1123,'[1]LISTA ETIQUETAS'!O:X,3,0)),"PRODUTO SEM ESTOQUE")</f>
        <v>EST POLTRONA APOLLO PELE (ELETROST PRETA) C700/8/COURO PT</v>
      </c>
      <c r="C1123" s="10" t="str">
        <f>VLOOKUP(A1123,'[1]LISTA ETIQUETAS'!$O:$BT,57,0)</f>
        <v>CLAMI POLTRONA</v>
      </c>
      <c r="D1123" s="10" t="str">
        <f>VLOOKUP(A1123,'[1]LISTA ETIQUETAS'!$O:$BT,58,0)</f>
        <v>POLTRONA APOLLO (FL)</v>
      </c>
      <c r="E1123" s="11">
        <f>IF(VLOOKUP(A1123,'[1]LISTA ETIQUETAS'!O:W,4,0)="",(VLOOKUP(A1123,'[1]LISTA ETIQUETAS'!O:W,6,0)),(VLOOKUP(A1123,'[1]LISTA ETIQUETAS'!O:W,4,0)))</f>
        <v>0.75</v>
      </c>
      <c r="F1123" s="11">
        <f>IF(VLOOKUP(A1123,'[1]LISTA ETIQUETAS'!O:W,5,0)="",(VLOOKUP(A1123,'[1]LISTA ETIQUETAS'!O:W,7,0)),(VLOOKUP(A1123,'[1]LISTA ETIQUETAS'!O:W,5,0)))</f>
        <v>0.62</v>
      </c>
      <c r="G1123" s="11">
        <f>IFERROR((VLOOKUP(A1123,'[1]LISTA ETIQUETAS'!O:X,8,0)),"")</f>
        <v>0.7</v>
      </c>
      <c r="H1123" s="11">
        <f>IFERROR((VLOOKUP(A1123,'[1]LISTA ETIQUETAS'!O:X,9,0)),"")</f>
        <v>0</v>
      </c>
      <c r="I1123" s="12">
        <f>IFERROR((VLOOKUP(A1123,'[1]LISTA ETIQUETAS'!O:Y,11,0)),"")</f>
        <v>23439.67</v>
      </c>
      <c r="J1123" s="6">
        <f>VLOOKUP(A1123,'[1]LISTA ETIQUETAS'!$O:$Z,12,0)</f>
        <v>0.75</v>
      </c>
      <c r="K1123" s="12">
        <f t="shared" si="51"/>
        <v>5859.9174999999996</v>
      </c>
      <c r="L1123" s="7" t="str">
        <f>IF(VLOOKUP(A1123,'[1]LISTA ETIQUETAS'!O:AB,14,0)="","",(VLOOKUP(A1123,'[1]LISTA ETIQUETAS'!O:AB,14,0)))</f>
        <v/>
      </c>
      <c r="M1123" s="8">
        <f>VLOOKUP(A1123,'[1]LISTA ETIQUETAS'!$O:$BR,56,0)</f>
        <v>0</v>
      </c>
      <c r="N1123" s="9">
        <f t="shared" si="52"/>
        <v>270480</v>
      </c>
      <c r="S1123" s="2">
        <f>_xlfn.XLOOKUP($A1123,'[1]LISTA ETIQUETAS'!$O:$O,'[1]LISTA ETIQUETAS'!H:H,"",0)</f>
        <v>2</v>
      </c>
      <c r="T1123" s="9">
        <f t="shared" si="53"/>
        <v>2</v>
      </c>
      <c r="U1123" s="10" t="str">
        <f>IFERROR((VLOOKUP(A1123,'links de acesso'!A:B,2,0)),"\\192.168.0.4\Produtos\PRODUTO_PRONTA_ENTREGA\static\IMAGENS_PRODUTOS\SEM IMAGEM.jpg")</f>
        <v>\\192.168.0.4\Produtos\PRODUTO_PRONTA_ENTREGA\static\IMAGENS_PRODUTOS\POLTRONA APOLLO_270480.jpg</v>
      </c>
      <c r="V1123" s="2"/>
    </row>
    <row r="1124" spans="1:22" x14ac:dyDescent="0.25">
      <c r="A1124" s="5">
        <v>270480</v>
      </c>
      <c r="B1124" t="str">
        <f>IFERROR((VLOOKUP(A1124,'[1]LISTA ETIQUETAS'!O:X,3,0)),"PRODUTO SEM ESTOQUE")</f>
        <v>EST POLTRONA APOLLO PELE (ELETROST PRETA) C700/8/COURO PT</v>
      </c>
      <c r="C1124" s="10" t="str">
        <f>VLOOKUP(A1124,'[1]LISTA ETIQUETAS'!$O:$BT,57,0)</f>
        <v>CLAMI POLTRONA</v>
      </c>
      <c r="D1124" s="10" t="str">
        <f>VLOOKUP(A1124,'[1]LISTA ETIQUETAS'!$O:$BT,58,0)</f>
        <v>POLTRONA APOLLO (FL)</v>
      </c>
      <c r="E1124" s="11">
        <f>IF(VLOOKUP(A1124,'[1]LISTA ETIQUETAS'!O:W,4,0)="",(VLOOKUP(A1124,'[1]LISTA ETIQUETAS'!O:W,6,0)),(VLOOKUP(A1124,'[1]LISTA ETIQUETAS'!O:W,4,0)))</f>
        <v>0.75</v>
      </c>
      <c r="F1124" s="11">
        <f>IF(VLOOKUP(A1124,'[1]LISTA ETIQUETAS'!O:W,5,0)="",(VLOOKUP(A1124,'[1]LISTA ETIQUETAS'!O:W,7,0)),(VLOOKUP(A1124,'[1]LISTA ETIQUETAS'!O:W,5,0)))</f>
        <v>0.62</v>
      </c>
      <c r="G1124" s="11">
        <f>IFERROR((VLOOKUP(A1124,'[1]LISTA ETIQUETAS'!O:X,8,0)),"")</f>
        <v>0.7</v>
      </c>
      <c r="H1124" s="11">
        <f>IFERROR((VLOOKUP(A1124,'[1]LISTA ETIQUETAS'!O:X,9,0)),"")</f>
        <v>0</v>
      </c>
      <c r="I1124" s="12">
        <f>IFERROR((VLOOKUP(A1124,'[1]LISTA ETIQUETAS'!O:Y,11,0)),"")</f>
        <v>23439.67</v>
      </c>
      <c r="J1124" s="6">
        <f>VLOOKUP(A1124,'[1]LISTA ETIQUETAS'!$O:$Z,12,0)</f>
        <v>0.75</v>
      </c>
      <c r="K1124" s="12">
        <f t="shared" si="51"/>
        <v>5859.9174999999996</v>
      </c>
      <c r="L1124" s="7" t="str">
        <f>IF(VLOOKUP(A1124,'[1]LISTA ETIQUETAS'!O:AB,14,0)="","",(VLOOKUP(A1124,'[1]LISTA ETIQUETAS'!O:AB,14,0)))</f>
        <v/>
      </c>
      <c r="M1124" s="8">
        <f>VLOOKUP(A1124,'[1]LISTA ETIQUETAS'!$O:$BR,56,0)</f>
        <v>0</v>
      </c>
      <c r="N1124" s="9">
        <f t="shared" si="52"/>
        <v>270480</v>
      </c>
      <c r="S1124" s="2">
        <f>_xlfn.XLOOKUP($A1124,'[1]LISTA ETIQUETAS'!$O:$O,'[1]LISTA ETIQUETAS'!H:H,"",0)</f>
        <v>2</v>
      </c>
      <c r="T1124" s="9">
        <f t="shared" si="53"/>
        <v>2</v>
      </c>
      <c r="U1124" s="10" t="str">
        <f>IFERROR((VLOOKUP(A1124,'links de acesso'!A:B,2,0)),"\\192.168.0.4\Produtos\PRODUTO_PRONTA_ENTREGA\static\IMAGENS_PRODUTOS\SEM IMAGEM.jpg")</f>
        <v>\\192.168.0.4\Produtos\PRODUTO_PRONTA_ENTREGA\static\IMAGENS_PRODUTOS\POLTRONA APOLLO_270480.jpg</v>
      </c>
      <c r="V1124" s="2"/>
    </row>
    <row r="1125" spans="1:22" x14ac:dyDescent="0.25">
      <c r="A1125" s="5">
        <v>151312</v>
      </c>
      <c r="B1125" t="str">
        <f>IFERROR((VLOOKUP(A1125,'[1]LISTA ETIQUETAS'!O:X,3,0)),"PRODUTO SEM ESTOQUE")</f>
        <v>EST POLTRONA ARENA (FIBRA NATURAL CASTANHO) TC LINHO 10711</v>
      </c>
      <c r="C1125" s="10" t="str">
        <f>VLOOKUP(A1125,'[1]LISTA ETIQUETAS'!$O:$BT,57,0)</f>
        <v>CLAMI POLTRONA</v>
      </c>
      <c r="D1125" s="10" t="str">
        <f>VLOOKUP(A1125,'[1]LISTA ETIQUETAS'!$O:$BT,58,0)</f>
        <v>POLTRONA ARENA (FL)</v>
      </c>
      <c r="E1125" s="11">
        <f>IF(VLOOKUP(A1125,'[1]LISTA ETIQUETAS'!O:W,4,0)="",(VLOOKUP(A1125,'[1]LISTA ETIQUETAS'!O:W,6,0)),(VLOOKUP(A1125,'[1]LISTA ETIQUETAS'!O:W,4,0)))</f>
        <v>0.9</v>
      </c>
      <c r="F1125" s="11">
        <f>IF(VLOOKUP(A1125,'[1]LISTA ETIQUETAS'!O:W,5,0)="",(VLOOKUP(A1125,'[1]LISTA ETIQUETAS'!O:W,7,0)),(VLOOKUP(A1125,'[1]LISTA ETIQUETAS'!O:W,5,0)))</f>
        <v>0.78</v>
      </c>
      <c r="G1125" s="11">
        <f>IFERROR((VLOOKUP(A1125,'[1]LISTA ETIQUETAS'!O:X,8,0)),"")</f>
        <v>0.73</v>
      </c>
      <c r="H1125" s="11">
        <f>IFERROR((VLOOKUP(A1125,'[1]LISTA ETIQUETAS'!O:X,9,0)),"")</f>
        <v>0</v>
      </c>
      <c r="I1125" s="12">
        <f>IFERROR((VLOOKUP(A1125,'[1]LISTA ETIQUETAS'!O:Y,11,0)),"")</f>
        <v>17926.939999999999</v>
      </c>
      <c r="J1125" s="6">
        <f>VLOOKUP(A1125,'[1]LISTA ETIQUETAS'!$O:$Z,12,0)</f>
        <v>0.7</v>
      </c>
      <c r="K1125" s="12">
        <f t="shared" si="51"/>
        <v>5378.0820000000003</v>
      </c>
      <c r="L1125" s="7" t="str">
        <f>IF(VLOOKUP(A1125,'[1]LISTA ETIQUETAS'!O:AB,14,0)="","",(VLOOKUP(A1125,'[1]LISTA ETIQUETAS'!O:AB,14,0)))</f>
        <v/>
      </c>
      <c r="M1125" s="8">
        <f>VLOOKUP(A1125,'[1]LISTA ETIQUETAS'!$O:$BR,56,0)</f>
        <v>0</v>
      </c>
      <c r="N1125" s="9">
        <f t="shared" si="52"/>
        <v>151312</v>
      </c>
      <c r="S1125" s="2">
        <f>_xlfn.XLOOKUP($A1125,'[1]LISTA ETIQUETAS'!$O:$O,'[1]LISTA ETIQUETAS'!H:H,"",0)</f>
        <v>2</v>
      </c>
      <c r="T1125" s="9">
        <f t="shared" si="53"/>
        <v>2</v>
      </c>
      <c r="U1125" s="10" t="str">
        <f>IFERROR((VLOOKUP(A1125,'links de acesso'!A:B,2,0)),"\\192.168.0.4\Produtos\PRODUTO_PRONTA_ENTREGA\static\IMAGENS_PRODUTOS\SEM IMAGEM.jpg")</f>
        <v>\\192.168.0.4\Produtos\PRODUTO_PRONTA_ENTREGA\static\IMAGENS_PRODUTOS\POLTRONA ARENA_151312.jpg</v>
      </c>
      <c r="V1125" s="2"/>
    </row>
    <row r="1126" spans="1:22" x14ac:dyDescent="0.25">
      <c r="A1126" s="5">
        <v>379909</v>
      </c>
      <c r="B1126" t="str">
        <f>IFERROR((VLOOKUP(A1126,'[1]LISTA ETIQUETAS'!O:X,3,0)),"PRODUTO SEM ESTOQUE")</f>
        <v>EST POLTRONA BARISTA (COURO TP3 SAFARI) COCOA/NOZES</v>
      </c>
      <c r="C1126" s="10" t="str">
        <f>VLOOKUP(A1126,'[1]LISTA ETIQUETAS'!$O:$BT,57,0)</f>
        <v>CLAMI POLTRONA</v>
      </c>
      <c r="D1126" s="10" t="str">
        <f>VLOOKUP(A1126,'[1]LISTA ETIQUETAS'!$O:$BT,58,0)</f>
        <v>POLTRONA BARISTA</v>
      </c>
      <c r="E1126" s="11">
        <f>IF(VLOOKUP(A1126,'[1]LISTA ETIQUETAS'!O:W,4,0)="",(VLOOKUP(A1126,'[1]LISTA ETIQUETAS'!O:W,6,0)),(VLOOKUP(A1126,'[1]LISTA ETIQUETAS'!O:W,4,0)))</f>
        <v>1</v>
      </c>
      <c r="F1126" s="11">
        <f>IF(VLOOKUP(A1126,'[1]LISTA ETIQUETAS'!O:W,5,0)="",(VLOOKUP(A1126,'[1]LISTA ETIQUETAS'!O:W,7,0)),(VLOOKUP(A1126,'[1]LISTA ETIQUETAS'!O:W,5,0)))</f>
        <v>0.81</v>
      </c>
      <c r="G1126" s="11">
        <f>IFERROR((VLOOKUP(A1126,'[1]LISTA ETIQUETAS'!O:X,8,0)),"")</f>
        <v>0.69</v>
      </c>
      <c r="H1126" s="11">
        <f>IFERROR((VLOOKUP(A1126,'[1]LISTA ETIQUETAS'!O:X,9,0)),"")</f>
        <v>0</v>
      </c>
      <c r="I1126" s="12">
        <f>IFERROR((VLOOKUP(A1126,'[1]LISTA ETIQUETAS'!O:Y,11,0)),"")</f>
        <v>20192.62</v>
      </c>
      <c r="J1126" s="6">
        <f>VLOOKUP(A1126,'[1]LISTA ETIQUETAS'!$O:$Z,12,0)</f>
        <v>0.5</v>
      </c>
      <c r="K1126" s="12">
        <f t="shared" si="51"/>
        <v>10096.31</v>
      </c>
      <c r="L1126" s="7" t="str">
        <f>IF(VLOOKUP(A1126,'[1]LISTA ETIQUETAS'!O:AB,14,0)="","",(VLOOKUP(A1126,'[1]LISTA ETIQUETAS'!O:AB,14,0)))</f>
        <v/>
      </c>
      <c r="M1126" s="8">
        <f>VLOOKUP(A1126,'[1]LISTA ETIQUETAS'!$O:$BR,56,0)</f>
        <v>0</v>
      </c>
      <c r="N1126" s="9">
        <f t="shared" si="52"/>
        <v>379909</v>
      </c>
      <c r="S1126" s="2">
        <f>_xlfn.XLOOKUP($A1126,'[1]LISTA ETIQUETAS'!$O:$O,'[1]LISTA ETIQUETAS'!H:H,"",0)</f>
        <v>2</v>
      </c>
      <c r="T1126" s="9">
        <f t="shared" si="53"/>
        <v>2</v>
      </c>
      <c r="U1126" s="10" t="str">
        <f>IFERROR((VLOOKUP(A1126,'links de acesso'!A:B,2,0)),"\\192.168.0.4\Produtos\PRODUTO_PRONTA_ENTREGA\static\IMAGENS_PRODUTOS\SEM IMAGEM.jpg")</f>
        <v>\\192.168.0.4\Produtos\PRODUTO_PRONTA_ENTREGA\static\IMAGENS_PRODUTOS\SEM IMAGEM.jpg</v>
      </c>
      <c r="V1126" s="2"/>
    </row>
    <row r="1127" spans="1:22" x14ac:dyDescent="0.25">
      <c r="A1127" s="5">
        <v>379909</v>
      </c>
      <c r="B1127" t="str">
        <f>IFERROR((VLOOKUP(A1127,'[1]LISTA ETIQUETAS'!O:X,3,0)),"PRODUTO SEM ESTOQUE")</f>
        <v>EST POLTRONA BARISTA (COURO TP3 SAFARI) COCOA/NOZES</v>
      </c>
      <c r="C1127" s="10" t="str">
        <f>VLOOKUP(A1127,'[1]LISTA ETIQUETAS'!$O:$BT,57,0)</f>
        <v>CLAMI POLTRONA</v>
      </c>
      <c r="D1127" s="10" t="str">
        <f>VLOOKUP(A1127,'[1]LISTA ETIQUETAS'!$O:$BT,58,0)</f>
        <v>POLTRONA BARISTA</v>
      </c>
      <c r="E1127" s="11">
        <f>IF(VLOOKUP(A1127,'[1]LISTA ETIQUETAS'!O:W,4,0)="",(VLOOKUP(A1127,'[1]LISTA ETIQUETAS'!O:W,6,0)),(VLOOKUP(A1127,'[1]LISTA ETIQUETAS'!O:W,4,0)))</f>
        <v>1</v>
      </c>
      <c r="F1127" s="11">
        <f>IF(VLOOKUP(A1127,'[1]LISTA ETIQUETAS'!O:W,5,0)="",(VLOOKUP(A1127,'[1]LISTA ETIQUETAS'!O:W,7,0)),(VLOOKUP(A1127,'[1]LISTA ETIQUETAS'!O:W,5,0)))</f>
        <v>0.81</v>
      </c>
      <c r="G1127" s="11">
        <f>IFERROR((VLOOKUP(A1127,'[1]LISTA ETIQUETAS'!O:X,8,0)),"")</f>
        <v>0.69</v>
      </c>
      <c r="H1127" s="11">
        <f>IFERROR((VLOOKUP(A1127,'[1]LISTA ETIQUETAS'!O:X,9,0)),"")</f>
        <v>0</v>
      </c>
      <c r="I1127" s="12">
        <f>IFERROR((VLOOKUP(A1127,'[1]LISTA ETIQUETAS'!O:Y,11,0)),"")</f>
        <v>20192.62</v>
      </c>
      <c r="J1127" s="6">
        <f>VLOOKUP(A1127,'[1]LISTA ETIQUETAS'!$O:$Z,12,0)</f>
        <v>0.5</v>
      </c>
      <c r="K1127" s="12">
        <f t="shared" si="51"/>
        <v>10096.31</v>
      </c>
      <c r="L1127" s="7" t="str">
        <f>IF(VLOOKUP(A1127,'[1]LISTA ETIQUETAS'!O:AB,14,0)="","",(VLOOKUP(A1127,'[1]LISTA ETIQUETAS'!O:AB,14,0)))</f>
        <v/>
      </c>
      <c r="M1127" s="8">
        <f>VLOOKUP(A1127,'[1]LISTA ETIQUETAS'!$O:$BR,56,0)</f>
        <v>0</v>
      </c>
      <c r="N1127" s="9">
        <f t="shared" si="52"/>
        <v>379909</v>
      </c>
      <c r="S1127" s="2">
        <f>_xlfn.XLOOKUP($A1127,'[1]LISTA ETIQUETAS'!$O:$O,'[1]LISTA ETIQUETAS'!H:H,"",0)</f>
        <v>2</v>
      </c>
      <c r="T1127" s="9">
        <f t="shared" si="53"/>
        <v>2</v>
      </c>
      <c r="U1127" s="10" t="str">
        <f>IFERROR((VLOOKUP(A1127,'links de acesso'!A:B,2,0)),"\\192.168.0.4\Produtos\PRODUTO_PRONTA_ENTREGA\static\IMAGENS_PRODUTOS\SEM IMAGEM.jpg")</f>
        <v>\\192.168.0.4\Produtos\PRODUTO_PRONTA_ENTREGA\static\IMAGENS_PRODUTOS\SEM IMAGEM.jpg</v>
      </c>
      <c r="V1127" s="2"/>
    </row>
    <row r="1128" spans="1:22" x14ac:dyDescent="0.25">
      <c r="A1128" s="5">
        <v>379907</v>
      </c>
      <c r="B1128" t="str">
        <f>IFERROR((VLOOKUP(A1128,'[1]LISTA ETIQUETAS'!O:X,3,0)),"PRODUTO SEM ESTOQUE")</f>
        <v>EST POLTRONA BARISTA (COURO T4 COGNAC) PRETO/PRETO</v>
      </c>
      <c r="C1128" s="10" t="str">
        <f>VLOOKUP(A1128,'[1]LISTA ETIQUETAS'!$O:$BT,57,0)</f>
        <v>CLAMI POLTRONA</v>
      </c>
      <c r="D1128" s="10" t="str">
        <f>VLOOKUP(A1128,'[1]LISTA ETIQUETAS'!$O:$BT,58,0)</f>
        <v>POLTRONA BARISTA</v>
      </c>
      <c r="E1128" s="11">
        <f>IF(VLOOKUP(A1128,'[1]LISTA ETIQUETAS'!O:W,4,0)="",(VLOOKUP(A1128,'[1]LISTA ETIQUETAS'!O:W,6,0)),(VLOOKUP(A1128,'[1]LISTA ETIQUETAS'!O:W,4,0)))</f>
        <v>1</v>
      </c>
      <c r="F1128" s="11">
        <f>IF(VLOOKUP(A1128,'[1]LISTA ETIQUETAS'!O:W,5,0)="",(VLOOKUP(A1128,'[1]LISTA ETIQUETAS'!O:W,7,0)),(VLOOKUP(A1128,'[1]LISTA ETIQUETAS'!O:W,5,0)))</f>
        <v>0.81</v>
      </c>
      <c r="G1128" s="11">
        <f>IFERROR((VLOOKUP(A1128,'[1]LISTA ETIQUETAS'!O:X,8,0)),"")</f>
        <v>0.69</v>
      </c>
      <c r="H1128" s="11">
        <f>IFERROR((VLOOKUP(A1128,'[1]LISTA ETIQUETAS'!O:X,9,0)),"")</f>
        <v>0</v>
      </c>
      <c r="I1128" s="12">
        <f>IFERROR((VLOOKUP(A1128,'[1]LISTA ETIQUETAS'!O:Y,11,0)),"")</f>
        <v>21001.52</v>
      </c>
      <c r="J1128" s="6">
        <f>VLOOKUP(A1128,'[1]LISTA ETIQUETAS'!$O:$Z,12,0)</f>
        <v>0.5</v>
      </c>
      <c r="K1128" s="12">
        <f t="shared" si="51"/>
        <v>10500.76</v>
      </c>
      <c r="L1128" s="7" t="str">
        <f>IF(VLOOKUP(A1128,'[1]LISTA ETIQUETAS'!O:AB,14,0)="","",(VLOOKUP(A1128,'[1]LISTA ETIQUETAS'!O:AB,14,0)))</f>
        <v/>
      </c>
      <c r="M1128" s="8">
        <f>VLOOKUP(A1128,'[1]LISTA ETIQUETAS'!$O:$BR,56,0)</f>
        <v>0</v>
      </c>
      <c r="N1128" s="9">
        <f t="shared" si="52"/>
        <v>379907</v>
      </c>
      <c r="S1128" s="2">
        <f>_xlfn.XLOOKUP($A1128,'[1]LISTA ETIQUETAS'!$O:$O,'[1]LISTA ETIQUETAS'!H:H,"",0)</f>
        <v>2</v>
      </c>
      <c r="T1128" s="9">
        <f t="shared" si="53"/>
        <v>2</v>
      </c>
      <c r="U1128" s="10" t="str">
        <f>IFERROR((VLOOKUP(A1128,'links de acesso'!A:B,2,0)),"\\192.168.0.4\Produtos\PRODUTO_PRONTA_ENTREGA\static\IMAGENS_PRODUTOS\SEM IMAGEM.jpg")</f>
        <v>\\192.168.0.4\Produtos\PRODUTO_PRONTA_ENTREGA\static\IMAGENS_PRODUTOS\SEM IMAGEM.jpg</v>
      </c>
      <c r="V1128" s="2"/>
    </row>
    <row r="1129" spans="1:22" x14ac:dyDescent="0.25">
      <c r="A1129" s="5">
        <v>379907</v>
      </c>
      <c r="B1129" t="str">
        <f>IFERROR((VLOOKUP(A1129,'[1]LISTA ETIQUETAS'!O:X,3,0)),"PRODUTO SEM ESTOQUE")</f>
        <v>EST POLTRONA BARISTA (COURO T4 COGNAC) PRETO/PRETO</v>
      </c>
      <c r="C1129" s="10" t="str">
        <f>VLOOKUP(A1129,'[1]LISTA ETIQUETAS'!$O:$BT,57,0)</f>
        <v>CLAMI POLTRONA</v>
      </c>
      <c r="D1129" s="10" t="str">
        <f>VLOOKUP(A1129,'[1]LISTA ETIQUETAS'!$O:$BT,58,0)</f>
        <v>POLTRONA BARISTA</v>
      </c>
      <c r="E1129" s="11">
        <f>IF(VLOOKUP(A1129,'[1]LISTA ETIQUETAS'!O:W,4,0)="",(VLOOKUP(A1129,'[1]LISTA ETIQUETAS'!O:W,6,0)),(VLOOKUP(A1129,'[1]LISTA ETIQUETAS'!O:W,4,0)))</f>
        <v>1</v>
      </c>
      <c r="F1129" s="11">
        <f>IF(VLOOKUP(A1129,'[1]LISTA ETIQUETAS'!O:W,5,0)="",(VLOOKUP(A1129,'[1]LISTA ETIQUETAS'!O:W,7,0)),(VLOOKUP(A1129,'[1]LISTA ETIQUETAS'!O:W,5,0)))</f>
        <v>0.81</v>
      </c>
      <c r="G1129" s="11">
        <f>IFERROR((VLOOKUP(A1129,'[1]LISTA ETIQUETAS'!O:X,8,0)),"")</f>
        <v>0.69</v>
      </c>
      <c r="H1129" s="11">
        <f>IFERROR((VLOOKUP(A1129,'[1]LISTA ETIQUETAS'!O:X,9,0)),"")</f>
        <v>0</v>
      </c>
      <c r="I1129" s="12">
        <f>IFERROR((VLOOKUP(A1129,'[1]LISTA ETIQUETAS'!O:Y,11,0)),"")</f>
        <v>21001.52</v>
      </c>
      <c r="J1129" s="6">
        <f>VLOOKUP(A1129,'[1]LISTA ETIQUETAS'!$O:$Z,12,0)</f>
        <v>0.5</v>
      </c>
      <c r="K1129" s="12">
        <f t="shared" si="51"/>
        <v>10500.76</v>
      </c>
      <c r="L1129" s="7" t="str">
        <f>IF(VLOOKUP(A1129,'[1]LISTA ETIQUETAS'!O:AB,14,0)="","",(VLOOKUP(A1129,'[1]LISTA ETIQUETAS'!O:AB,14,0)))</f>
        <v/>
      </c>
      <c r="M1129" s="8">
        <f>VLOOKUP(A1129,'[1]LISTA ETIQUETAS'!$O:$BR,56,0)</f>
        <v>0</v>
      </c>
      <c r="N1129" s="9">
        <f t="shared" si="52"/>
        <v>379907</v>
      </c>
      <c r="S1129" s="2">
        <f>_xlfn.XLOOKUP($A1129,'[1]LISTA ETIQUETAS'!$O:$O,'[1]LISTA ETIQUETAS'!H:H,"",0)</f>
        <v>2</v>
      </c>
      <c r="T1129" s="9">
        <f t="shared" si="53"/>
        <v>2</v>
      </c>
      <c r="U1129" s="10" t="str">
        <f>IFERROR((VLOOKUP(A1129,'links de acesso'!A:B,2,0)),"\\192.168.0.4\Produtos\PRODUTO_PRONTA_ENTREGA\static\IMAGENS_PRODUTOS\SEM IMAGEM.jpg")</f>
        <v>\\192.168.0.4\Produtos\PRODUTO_PRONTA_ENTREGA\static\IMAGENS_PRODUTOS\SEM IMAGEM.jpg</v>
      </c>
      <c r="V1129" s="2"/>
    </row>
    <row r="1130" spans="1:22" x14ac:dyDescent="0.25">
      <c r="A1130" s="5">
        <v>379908</v>
      </c>
      <c r="B1130" t="str">
        <f>IFERROR((VLOOKUP(A1130,'[1]LISTA ETIQUETAS'!O:X,3,0)),"PRODUTO SEM ESTOQUE")</f>
        <v>EST POLTRONA BARISTA (COURO TP2 OPALA) PRETO/NOGUEIRA</v>
      </c>
      <c r="C1130" s="10" t="str">
        <f>VLOOKUP(A1130,'[1]LISTA ETIQUETAS'!$O:$BT,57,0)</f>
        <v>CLAMI POLTRONA</v>
      </c>
      <c r="D1130" s="10" t="str">
        <f>VLOOKUP(A1130,'[1]LISTA ETIQUETAS'!$O:$BT,58,0)</f>
        <v>POLTRONA BARISTA</v>
      </c>
      <c r="E1130" s="11">
        <f>IF(VLOOKUP(A1130,'[1]LISTA ETIQUETAS'!O:W,4,0)="",(VLOOKUP(A1130,'[1]LISTA ETIQUETAS'!O:W,6,0)),(VLOOKUP(A1130,'[1]LISTA ETIQUETAS'!O:W,4,0)))</f>
        <v>1</v>
      </c>
      <c r="F1130" s="11">
        <f>IF(VLOOKUP(A1130,'[1]LISTA ETIQUETAS'!O:W,5,0)="",(VLOOKUP(A1130,'[1]LISTA ETIQUETAS'!O:W,7,0)),(VLOOKUP(A1130,'[1]LISTA ETIQUETAS'!O:W,5,0)))</f>
        <v>0.81</v>
      </c>
      <c r="G1130" s="11">
        <f>IFERROR((VLOOKUP(A1130,'[1]LISTA ETIQUETAS'!O:X,8,0)),"")</f>
        <v>0.69</v>
      </c>
      <c r="H1130" s="11">
        <f>IFERROR((VLOOKUP(A1130,'[1]LISTA ETIQUETAS'!O:X,9,0)),"")</f>
        <v>0</v>
      </c>
      <c r="I1130" s="12">
        <f>IFERROR((VLOOKUP(A1130,'[1]LISTA ETIQUETAS'!O:Y,11,0)),"")</f>
        <v>19488</v>
      </c>
      <c r="J1130" s="6">
        <f>VLOOKUP(A1130,'[1]LISTA ETIQUETAS'!$O:$Z,12,0)</f>
        <v>0.5</v>
      </c>
      <c r="K1130" s="12">
        <f t="shared" si="51"/>
        <v>9744</v>
      </c>
      <c r="L1130" s="7" t="str">
        <f>IF(VLOOKUP(A1130,'[1]LISTA ETIQUETAS'!O:AB,14,0)="","",(VLOOKUP(A1130,'[1]LISTA ETIQUETAS'!O:AB,14,0)))</f>
        <v/>
      </c>
      <c r="M1130" s="8">
        <f>VLOOKUP(A1130,'[1]LISTA ETIQUETAS'!$O:$BR,56,0)</f>
        <v>0</v>
      </c>
      <c r="N1130" s="9">
        <f t="shared" si="52"/>
        <v>379908</v>
      </c>
      <c r="S1130" s="2">
        <f>_xlfn.XLOOKUP($A1130,'[1]LISTA ETIQUETAS'!$O:$O,'[1]LISTA ETIQUETAS'!H:H,"",0)</f>
        <v>2</v>
      </c>
      <c r="T1130" s="9">
        <f t="shared" si="53"/>
        <v>2</v>
      </c>
      <c r="U1130" s="10" t="str">
        <f>IFERROR((VLOOKUP(A1130,'links de acesso'!A:B,2,0)),"\\192.168.0.4\Produtos\PRODUTO_PRONTA_ENTREGA\static\IMAGENS_PRODUTOS\SEM IMAGEM.jpg")</f>
        <v>\\192.168.0.4\Produtos\PRODUTO_PRONTA_ENTREGA\static\IMAGENS_PRODUTOS\SEM IMAGEM.jpg</v>
      </c>
      <c r="V1130" s="2"/>
    </row>
    <row r="1131" spans="1:22" x14ac:dyDescent="0.25">
      <c r="A1131" s="5">
        <v>379908</v>
      </c>
      <c r="B1131" t="str">
        <f>IFERROR((VLOOKUP(A1131,'[1]LISTA ETIQUETAS'!O:X,3,0)),"PRODUTO SEM ESTOQUE")</f>
        <v>EST POLTRONA BARISTA (COURO TP2 OPALA) PRETO/NOGUEIRA</v>
      </c>
      <c r="C1131" s="10" t="str">
        <f>VLOOKUP(A1131,'[1]LISTA ETIQUETAS'!$O:$BT,57,0)</f>
        <v>CLAMI POLTRONA</v>
      </c>
      <c r="D1131" s="10" t="str">
        <f>VLOOKUP(A1131,'[1]LISTA ETIQUETAS'!$O:$BT,58,0)</f>
        <v>POLTRONA BARISTA</v>
      </c>
      <c r="E1131" s="11">
        <f>IF(VLOOKUP(A1131,'[1]LISTA ETIQUETAS'!O:W,4,0)="",(VLOOKUP(A1131,'[1]LISTA ETIQUETAS'!O:W,6,0)),(VLOOKUP(A1131,'[1]LISTA ETIQUETAS'!O:W,4,0)))</f>
        <v>1</v>
      </c>
      <c r="F1131" s="11">
        <f>IF(VLOOKUP(A1131,'[1]LISTA ETIQUETAS'!O:W,5,0)="",(VLOOKUP(A1131,'[1]LISTA ETIQUETAS'!O:W,7,0)),(VLOOKUP(A1131,'[1]LISTA ETIQUETAS'!O:W,5,0)))</f>
        <v>0.81</v>
      </c>
      <c r="G1131" s="11">
        <f>IFERROR((VLOOKUP(A1131,'[1]LISTA ETIQUETAS'!O:X,8,0)),"")</f>
        <v>0.69</v>
      </c>
      <c r="H1131" s="11">
        <f>IFERROR((VLOOKUP(A1131,'[1]LISTA ETIQUETAS'!O:X,9,0)),"")</f>
        <v>0</v>
      </c>
      <c r="I1131" s="12">
        <f>IFERROR((VLOOKUP(A1131,'[1]LISTA ETIQUETAS'!O:Y,11,0)),"")</f>
        <v>19488</v>
      </c>
      <c r="J1131" s="6">
        <f>VLOOKUP(A1131,'[1]LISTA ETIQUETAS'!$O:$Z,12,0)</f>
        <v>0.5</v>
      </c>
      <c r="K1131" s="12">
        <f t="shared" si="51"/>
        <v>9744</v>
      </c>
      <c r="L1131" s="7" t="str">
        <f>IF(VLOOKUP(A1131,'[1]LISTA ETIQUETAS'!O:AB,14,0)="","",(VLOOKUP(A1131,'[1]LISTA ETIQUETAS'!O:AB,14,0)))</f>
        <v/>
      </c>
      <c r="M1131" s="8">
        <f>VLOOKUP(A1131,'[1]LISTA ETIQUETAS'!$O:$BR,56,0)</f>
        <v>0</v>
      </c>
      <c r="N1131" s="9">
        <f t="shared" si="52"/>
        <v>379908</v>
      </c>
      <c r="S1131" s="2">
        <f>_xlfn.XLOOKUP($A1131,'[1]LISTA ETIQUETAS'!$O:$O,'[1]LISTA ETIQUETAS'!H:H,"",0)</f>
        <v>2</v>
      </c>
      <c r="T1131" s="9">
        <f t="shared" si="53"/>
        <v>2</v>
      </c>
      <c r="U1131" s="10" t="str">
        <f>IFERROR((VLOOKUP(A1131,'links de acesso'!A:B,2,0)),"\\192.168.0.4\Produtos\PRODUTO_PRONTA_ENTREGA\static\IMAGENS_PRODUTOS\SEM IMAGEM.jpg")</f>
        <v>\\192.168.0.4\Produtos\PRODUTO_PRONTA_ENTREGA\static\IMAGENS_PRODUTOS\SEM IMAGEM.jpg</v>
      </c>
      <c r="V1131" s="2"/>
    </row>
    <row r="1132" spans="1:22" x14ac:dyDescent="0.25">
      <c r="A1132" s="5">
        <v>113384</v>
      </c>
      <c r="B1132" t="str">
        <f>IFERROR((VLOOKUP(A1132,'[1]LISTA ETIQUETAS'!O:X,3,0)),"PRODUTO SEM ESTOQUE")</f>
        <v>EST POLTRONA BEBELA INOX POLIDO/CORDA BEGE/CRU TC4588 ESC07</v>
      </c>
      <c r="C1132" s="10" t="str">
        <f>VLOOKUP(A1132,'[1]LISTA ETIQUETAS'!$O:$BT,57,0)</f>
        <v>CLAMI POLTRONA</v>
      </c>
      <c r="D1132" s="10" t="str">
        <f>VLOOKUP(A1132,'[1]LISTA ETIQUETAS'!$O:$BT,58,0)</f>
        <v>POLTRONA BEBELA (FL)</v>
      </c>
      <c r="E1132" s="11">
        <f>IF(VLOOKUP(A1132,'[1]LISTA ETIQUETAS'!O:W,4,0)="",(VLOOKUP(A1132,'[1]LISTA ETIQUETAS'!O:W,6,0)),(VLOOKUP(A1132,'[1]LISTA ETIQUETAS'!O:W,4,0)))</f>
        <v>0.74</v>
      </c>
      <c r="F1132" s="11">
        <f>IF(VLOOKUP(A1132,'[1]LISTA ETIQUETAS'!O:W,5,0)="",(VLOOKUP(A1132,'[1]LISTA ETIQUETAS'!O:W,7,0)),(VLOOKUP(A1132,'[1]LISTA ETIQUETAS'!O:W,5,0)))</f>
        <v>0.78</v>
      </c>
      <c r="G1132" s="11">
        <f>IFERROR((VLOOKUP(A1132,'[1]LISTA ETIQUETAS'!O:X,8,0)),"")</f>
        <v>0.85</v>
      </c>
      <c r="H1132" s="11">
        <f>IFERROR((VLOOKUP(A1132,'[1]LISTA ETIQUETAS'!O:X,9,0)),"")</f>
        <v>0</v>
      </c>
      <c r="I1132" s="12">
        <f>IFERROR((VLOOKUP(A1132,'[1]LISTA ETIQUETAS'!O:Y,11,0)),"")</f>
        <v>17468.29</v>
      </c>
      <c r="J1132" s="6">
        <f>VLOOKUP(A1132,'[1]LISTA ETIQUETAS'!$O:$Z,12,0)</f>
        <v>0.75</v>
      </c>
      <c r="K1132" s="12">
        <f t="shared" si="51"/>
        <v>4367.0725000000002</v>
      </c>
      <c r="L1132" s="7" t="str">
        <f>IF(VLOOKUP(A1132,'[1]LISTA ETIQUETAS'!O:AB,14,0)="","",(VLOOKUP(A1132,'[1]LISTA ETIQUETAS'!O:AB,14,0)))</f>
        <v/>
      </c>
      <c r="M1132" s="8">
        <f>VLOOKUP(A1132,'[1]LISTA ETIQUETAS'!$O:$BR,56,0)</f>
        <v>0</v>
      </c>
      <c r="N1132" s="9">
        <f t="shared" si="52"/>
        <v>113384</v>
      </c>
      <c r="S1132" s="2">
        <f>_xlfn.XLOOKUP($A1132,'[1]LISTA ETIQUETAS'!$O:$O,'[1]LISTA ETIQUETAS'!H:H,"",0)</f>
        <v>1</v>
      </c>
      <c r="T1132" s="9">
        <f t="shared" si="53"/>
        <v>1</v>
      </c>
      <c r="U1132" s="10" t="str">
        <f>IFERROR((VLOOKUP(A1132,'links de acesso'!A:B,2,0)),"\\192.168.0.4\Produtos\PRODUTO_PRONTA_ENTREGA\static\IMAGENS_PRODUTOS\SEM IMAGEM.jpg")</f>
        <v>\\192.168.0.4\Produtos\PRODUTO_PRONTA_ENTREGA\static\IMAGENS_PRODUTOS\POLTRONA BEBELA_113384.jpg</v>
      </c>
      <c r="V1132" s="2"/>
    </row>
    <row r="1133" spans="1:22" x14ac:dyDescent="0.25">
      <c r="A1133" s="5">
        <v>120615</v>
      </c>
      <c r="B1133" t="str">
        <f>IFERROR((VLOOKUP(A1133,'[1]LISTA ETIQUETAS'!O:X,3,0)),"PRODUTO SEM ESTOQUE")</f>
        <v>EST POLTRONA BEBELA ACO INOX PINT M017/CORDA AZUL/TC11202263</v>
      </c>
      <c r="C1133" s="10" t="str">
        <f>VLOOKUP(A1133,'[1]LISTA ETIQUETAS'!$O:$BT,57,0)</f>
        <v>CLAMI POLTRONA</v>
      </c>
      <c r="D1133" s="10" t="str">
        <f>VLOOKUP(A1133,'[1]LISTA ETIQUETAS'!$O:$BT,58,0)</f>
        <v>POLTRONA BEBELA (FL)</v>
      </c>
      <c r="E1133" s="11">
        <f>IF(VLOOKUP(A1133,'[1]LISTA ETIQUETAS'!O:W,4,0)="",(VLOOKUP(A1133,'[1]LISTA ETIQUETAS'!O:W,6,0)),(VLOOKUP(A1133,'[1]LISTA ETIQUETAS'!O:W,4,0)))</f>
        <v>0.74</v>
      </c>
      <c r="F1133" s="11">
        <f>IF(VLOOKUP(A1133,'[1]LISTA ETIQUETAS'!O:W,5,0)="",(VLOOKUP(A1133,'[1]LISTA ETIQUETAS'!O:W,7,0)),(VLOOKUP(A1133,'[1]LISTA ETIQUETAS'!O:W,5,0)))</f>
        <v>0.78</v>
      </c>
      <c r="G1133" s="11">
        <f>IFERROR((VLOOKUP(A1133,'[1]LISTA ETIQUETAS'!O:X,8,0)),"")</f>
        <v>0.85</v>
      </c>
      <c r="H1133" s="11">
        <f>IFERROR((VLOOKUP(A1133,'[1]LISTA ETIQUETAS'!O:X,9,0)),"")</f>
        <v>0</v>
      </c>
      <c r="I1133" s="12">
        <f>IFERROR((VLOOKUP(A1133,'[1]LISTA ETIQUETAS'!O:Y,11,0)),"")</f>
        <v>16526.419999999998</v>
      </c>
      <c r="J1133" s="6">
        <f>VLOOKUP(A1133,'[1]LISTA ETIQUETAS'!$O:$Z,12,0)</f>
        <v>0.75</v>
      </c>
      <c r="K1133" s="12">
        <f t="shared" si="51"/>
        <v>4131.6049999999996</v>
      </c>
      <c r="L1133" s="7" t="str">
        <f>IF(VLOOKUP(A1133,'[1]LISTA ETIQUETAS'!O:AB,14,0)="","",(VLOOKUP(A1133,'[1]LISTA ETIQUETAS'!O:AB,14,0)))</f>
        <v/>
      </c>
      <c r="M1133" s="8">
        <f>VLOOKUP(A1133,'[1]LISTA ETIQUETAS'!$O:$BR,56,0)</f>
        <v>0</v>
      </c>
      <c r="N1133" s="9">
        <f t="shared" si="52"/>
        <v>120615</v>
      </c>
      <c r="S1133" s="2">
        <f>_xlfn.XLOOKUP($A1133,'[1]LISTA ETIQUETAS'!$O:$O,'[1]LISTA ETIQUETAS'!H:H,"",0)</f>
        <v>1</v>
      </c>
      <c r="T1133" s="9">
        <f t="shared" si="53"/>
        <v>1</v>
      </c>
      <c r="U1133" s="10" t="str">
        <f>IFERROR((VLOOKUP(A1133,'links de acesso'!A:B,2,0)),"\\192.168.0.4\Produtos\PRODUTO_PRONTA_ENTREGA\static\IMAGENS_PRODUTOS\SEM IMAGEM.jpg")</f>
        <v>\\192.168.0.4\Produtos\PRODUTO_PRONTA_ENTREGA\static\IMAGENS_PRODUTOS\POLTRONA BEBELA_120615.jpg</v>
      </c>
      <c r="V1133" s="2"/>
    </row>
    <row r="1134" spans="1:22" x14ac:dyDescent="0.25">
      <c r="A1134" s="5">
        <v>362425</v>
      </c>
      <c r="B1134" t="str">
        <f>IFERROR((VLOOKUP(A1134,'[1]LISTA ETIQUETAS'!O:X,3,0)),"PRODUTO SEM ESTOQUE")</f>
        <v>EST POLTRONA BUBA (TC CURATOR 136195 COR 166)</v>
      </c>
      <c r="C1134" s="10" t="str">
        <f>VLOOKUP(A1134,'[1]LISTA ETIQUETAS'!$O:$BT,57,0)</f>
        <v>CLAMI POLTRONA</v>
      </c>
      <c r="D1134" s="10" t="str">
        <f>VLOOKUP(A1134,'[1]LISTA ETIQUETAS'!$O:$BT,58,0)</f>
        <v>POLTRONA BUBA</v>
      </c>
      <c r="E1134" s="11">
        <f>IF(VLOOKUP(A1134,'[1]LISTA ETIQUETAS'!O:W,4,0)="",(VLOOKUP(A1134,'[1]LISTA ETIQUETAS'!O:W,6,0)),(VLOOKUP(A1134,'[1]LISTA ETIQUETAS'!O:W,4,0)))</f>
        <v>1.05</v>
      </c>
      <c r="F1134" s="11">
        <f>IF(VLOOKUP(A1134,'[1]LISTA ETIQUETAS'!O:W,5,0)="",(VLOOKUP(A1134,'[1]LISTA ETIQUETAS'!O:W,7,0)),(VLOOKUP(A1134,'[1]LISTA ETIQUETAS'!O:W,5,0)))</f>
        <v>1</v>
      </c>
      <c r="G1134" s="11">
        <f>IFERROR((VLOOKUP(A1134,'[1]LISTA ETIQUETAS'!O:X,8,0)),"")</f>
        <v>0.74</v>
      </c>
      <c r="H1134" s="11">
        <f>IFERROR((VLOOKUP(A1134,'[1]LISTA ETIQUETAS'!O:X,9,0)),"")</f>
        <v>0</v>
      </c>
      <c r="I1134" s="12">
        <f>IFERROR((VLOOKUP(A1134,'[1]LISTA ETIQUETAS'!O:Y,11,0)),"")</f>
        <v>29586.37</v>
      </c>
      <c r="J1134" s="6">
        <f>VLOOKUP(A1134,'[1]LISTA ETIQUETAS'!$O:$Z,12,0)</f>
        <v>0.35</v>
      </c>
      <c r="K1134" s="12">
        <f t="shared" si="51"/>
        <v>19231.140500000001</v>
      </c>
      <c r="L1134" s="7" t="str">
        <f>IF(VLOOKUP(A1134,'[1]LISTA ETIQUETAS'!O:AB,14,0)="","",(VLOOKUP(A1134,'[1]LISTA ETIQUETAS'!O:AB,14,0)))</f>
        <v/>
      </c>
      <c r="M1134" s="8">
        <f>VLOOKUP(A1134,'[1]LISTA ETIQUETAS'!$O:$BR,56,0)</f>
        <v>0</v>
      </c>
      <c r="N1134" s="9">
        <f t="shared" si="52"/>
        <v>362425</v>
      </c>
      <c r="S1134" s="2">
        <f>_xlfn.XLOOKUP($A1134,'[1]LISTA ETIQUETAS'!$O:$O,'[1]LISTA ETIQUETAS'!H:H,"",0)</f>
        <v>1</v>
      </c>
      <c r="T1134" s="9">
        <f t="shared" si="53"/>
        <v>1</v>
      </c>
      <c r="U1134" s="10" t="str">
        <f>IFERROR((VLOOKUP(A1134,'links de acesso'!A:B,2,0)),"\\192.168.0.4\Produtos\PRODUTO_PRONTA_ENTREGA\static\IMAGENS_PRODUTOS\SEM IMAGEM.jpg")</f>
        <v>\\192.168.0.4\Produtos\PRODUTO_PRONTA_ENTREGA\static\IMAGENS_PRODUTOS\POLTRONA BUBA_362425.jpg</v>
      </c>
      <c r="V1134" s="2"/>
    </row>
    <row r="1135" spans="1:22" x14ac:dyDescent="0.25">
      <c r="A1135" s="5">
        <v>362425</v>
      </c>
      <c r="B1135" t="str">
        <f>IFERROR((VLOOKUP(A1135,'[1]LISTA ETIQUETAS'!O:X,3,0)),"PRODUTO SEM ESTOQUE")</f>
        <v>EST POLTRONA BUBA (TC CURATOR 136195 COR 166)</v>
      </c>
      <c r="C1135" s="10" t="str">
        <f>VLOOKUP(A1135,'[1]LISTA ETIQUETAS'!$O:$BT,57,0)</f>
        <v>CLAMI POLTRONA</v>
      </c>
      <c r="D1135" s="10" t="str">
        <f>VLOOKUP(A1135,'[1]LISTA ETIQUETAS'!$O:$BT,58,0)</f>
        <v>POLTRONA BUBA</v>
      </c>
      <c r="E1135" s="11">
        <f>IF(VLOOKUP(A1135,'[1]LISTA ETIQUETAS'!O:W,4,0)="",(VLOOKUP(A1135,'[1]LISTA ETIQUETAS'!O:W,6,0)),(VLOOKUP(A1135,'[1]LISTA ETIQUETAS'!O:W,4,0)))</f>
        <v>1.05</v>
      </c>
      <c r="F1135" s="11">
        <f>IF(VLOOKUP(A1135,'[1]LISTA ETIQUETAS'!O:W,5,0)="",(VLOOKUP(A1135,'[1]LISTA ETIQUETAS'!O:W,7,0)),(VLOOKUP(A1135,'[1]LISTA ETIQUETAS'!O:W,5,0)))</f>
        <v>1</v>
      </c>
      <c r="G1135" s="11">
        <f>IFERROR((VLOOKUP(A1135,'[1]LISTA ETIQUETAS'!O:X,8,0)),"")</f>
        <v>0.74</v>
      </c>
      <c r="H1135" s="11">
        <f>IFERROR((VLOOKUP(A1135,'[1]LISTA ETIQUETAS'!O:X,9,0)),"")</f>
        <v>0</v>
      </c>
      <c r="I1135" s="12">
        <f>IFERROR((VLOOKUP(A1135,'[1]LISTA ETIQUETAS'!O:Y,11,0)),"")</f>
        <v>29586.37</v>
      </c>
      <c r="J1135" s="6">
        <f>VLOOKUP(A1135,'[1]LISTA ETIQUETAS'!$O:$Z,12,0)</f>
        <v>0.35</v>
      </c>
      <c r="K1135" s="12">
        <f t="shared" si="51"/>
        <v>19231.140500000001</v>
      </c>
      <c r="L1135" s="7" t="str">
        <f>IF(VLOOKUP(A1135,'[1]LISTA ETIQUETAS'!O:AB,14,0)="","",(VLOOKUP(A1135,'[1]LISTA ETIQUETAS'!O:AB,14,0)))</f>
        <v/>
      </c>
      <c r="M1135" s="8">
        <f>VLOOKUP(A1135,'[1]LISTA ETIQUETAS'!$O:$BR,56,0)</f>
        <v>0</v>
      </c>
      <c r="N1135" s="9">
        <f t="shared" si="52"/>
        <v>362425</v>
      </c>
      <c r="S1135" s="2">
        <f>_xlfn.XLOOKUP($A1135,'[1]LISTA ETIQUETAS'!$O:$O,'[1]LISTA ETIQUETAS'!H:H,"",0)</f>
        <v>1</v>
      </c>
      <c r="T1135" s="9">
        <f t="shared" si="53"/>
        <v>1</v>
      </c>
      <c r="U1135" s="10" t="str">
        <f>IFERROR((VLOOKUP(A1135,'links de acesso'!A:B,2,0)),"\\192.168.0.4\Produtos\PRODUTO_PRONTA_ENTREGA\static\IMAGENS_PRODUTOS\SEM IMAGEM.jpg")</f>
        <v>\\192.168.0.4\Produtos\PRODUTO_PRONTA_ENTREGA\static\IMAGENS_PRODUTOS\POLTRONA BUBA_362425.jpg</v>
      </c>
      <c r="V1135" s="2"/>
    </row>
    <row r="1136" spans="1:22" x14ac:dyDescent="0.25">
      <c r="A1136" s="5">
        <v>365801</v>
      </c>
      <c r="B1136" t="str">
        <f>IFERROR((VLOOKUP(A1136,'[1]LISTA ETIQUETAS'!O:X,3,0)),"PRODUTO SEM ESTOQUE")</f>
        <v>EST POLTRONA CACAU TC V8001 (BRACO LADO DIREITO)</v>
      </c>
      <c r="C1136" s="10" t="str">
        <f>VLOOKUP(A1136,'[1]LISTA ETIQUETAS'!$O:$BT,57,0)</f>
        <v>CLAMI POLTRONA</v>
      </c>
      <c r="D1136" s="10" t="str">
        <f>VLOOKUP(A1136,'[1]LISTA ETIQUETAS'!$O:$BT,58,0)</f>
        <v>POLTRONA CACAU</v>
      </c>
      <c r="E1136" s="11">
        <f>IF(VLOOKUP(A1136,'[1]LISTA ETIQUETAS'!O:W,4,0)="",(VLOOKUP(A1136,'[1]LISTA ETIQUETAS'!O:W,6,0)),(VLOOKUP(A1136,'[1]LISTA ETIQUETAS'!O:W,4,0)))</f>
        <v>1.27</v>
      </c>
      <c r="F1136" s="11">
        <f>IF(VLOOKUP(A1136,'[1]LISTA ETIQUETAS'!O:W,5,0)="",(VLOOKUP(A1136,'[1]LISTA ETIQUETAS'!O:W,7,0)),(VLOOKUP(A1136,'[1]LISTA ETIQUETAS'!O:W,5,0)))</f>
        <v>0.93</v>
      </c>
      <c r="G1136" s="11">
        <f>IFERROR((VLOOKUP(A1136,'[1]LISTA ETIQUETAS'!O:X,8,0)),"")</f>
        <v>0.74</v>
      </c>
      <c r="H1136" s="11">
        <f>IFERROR((VLOOKUP(A1136,'[1]LISTA ETIQUETAS'!O:X,9,0)),"")</f>
        <v>0</v>
      </c>
      <c r="I1136" s="12">
        <f>IFERROR((VLOOKUP(A1136,'[1]LISTA ETIQUETAS'!O:Y,11,0)),"")</f>
        <v>23254.07</v>
      </c>
      <c r="J1136" s="6">
        <f>VLOOKUP(A1136,'[1]LISTA ETIQUETAS'!$O:$Z,12,0)</f>
        <v>0.35</v>
      </c>
      <c r="K1136" s="12">
        <f t="shared" si="51"/>
        <v>15115.145500000001</v>
      </c>
      <c r="L1136" s="7" t="str">
        <f>IF(VLOOKUP(A1136,'[1]LISTA ETIQUETAS'!O:AB,14,0)="","",(VLOOKUP(A1136,'[1]LISTA ETIQUETAS'!O:AB,14,0)))</f>
        <v/>
      </c>
      <c r="M1136" s="8">
        <f>VLOOKUP(A1136,'[1]LISTA ETIQUETAS'!$O:$BR,56,0)</f>
        <v>0</v>
      </c>
      <c r="N1136" s="9">
        <f t="shared" si="52"/>
        <v>365801</v>
      </c>
      <c r="S1136" s="2">
        <f>_xlfn.XLOOKUP($A1136,'[1]LISTA ETIQUETAS'!$O:$O,'[1]LISTA ETIQUETAS'!H:H,"",0)</f>
        <v>1</v>
      </c>
      <c r="T1136" s="9">
        <f t="shared" si="53"/>
        <v>1</v>
      </c>
      <c r="U1136" s="10" t="str">
        <f>IFERROR((VLOOKUP(A1136,'links de acesso'!A:B,2,0)),"\\192.168.0.4\Produtos\PRODUTO_PRONTA_ENTREGA\static\IMAGENS_PRODUTOS\SEM IMAGEM.jpg")</f>
        <v>\\192.168.0.4\Produtos\PRODUTO_PRONTA_ENTREGA\static\IMAGENS_PRODUTOS\SEM IMAGEM.jpg</v>
      </c>
      <c r="V1136" s="2"/>
    </row>
    <row r="1137" spans="1:22" x14ac:dyDescent="0.25">
      <c r="A1137" s="5">
        <v>308171</v>
      </c>
      <c r="B1137" t="str">
        <f>IFERROR((VLOOKUP(A1137,'[1]LISTA ETIQUETAS'!O:X,3,0)),"PRODUTO SEM ESTOQUE")</f>
        <v>EST POLTRONA CACAU TC N2021 (BRACO LADO DIREITO)</v>
      </c>
      <c r="C1137" s="10" t="str">
        <f>VLOOKUP(A1137,'[1]LISTA ETIQUETAS'!$O:$BT,57,0)</f>
        <v>CLAMI POLTRONA</v>
      </c>
      <c r="D1137" s="10" t="str">
        <f>VLOOKUP(A1137,'[1]LISTA ETIQUETAS'!$O:$BT,58,0)</f>
        <v>POLTRONA CACAU</v>
      </c>
      <c r="E1137" s="11">
        <f>IF(VLOOKUP(A1137,'[1]LISTA ETIQUETAS'!O:W,4,0)="",(VLOOKUP(A1137,'[1]LISTA ETIQUETAS'!O:W,6,0)),(VLOOKUP(A1137,'[1]LISTA ETIQUETAS'!O:W,4,0)))</f>
        <v>1.27</v>
      </c>
      <c r="F1137" s="11">
        <f>IF(VLOOKUP(A1137,'[1]LISTA ETIQUETAS'!O:W,5,0)="",(VLOOKUP(A1137,'[1]LISTA ETIQUETAS'!O:W,7,0)),(VLOOKUP(A1137,'[1]LISTA ETIQUETAS'!O:W,5,0)))</f>
        <v>0.93</v>
      </c>
      <c r="G1137" s="11">
        <f>IFERROR((VLOOKUP(A1137,'[1]LISTA ETIQUETAS'!O:X,8,0)),"")</f>
        <v>0.74</v>
      </c>
      <c r="H1137" s="11">
        <f>IFERROR((VLOOKUP(A1137,'[1]LISTA ETIQUETAS'!O:X,9,0)),"")</f>
        <v>0</v>
      </c>
      <c r="I1137" s="12">
        <f>IFERROR((VLOOKUP(A1137,'[1]LISTA ETIQUETAS'!O:Y,11,0)),"")</f>
        <v>21825.040000000001</v>
      </c>
      <c r="J1137" s="6">
        <f>VLOOKUP(A1137,'[1]LISTA ETIQUETAS'!$O:$Z,12,0)</f>
        <v>0.5</v>
      </c>
      <c r="K1137" s="12">
        <f t="shared" si="51"/>
        <v>10912.52</v>
      </c>
      <c r="L1137" s="7" t="str">
        <f>IF(VLOOKUP(A1137,'[1]LISTA ETIQUETAS'!O:AB,14,0)="","",(VLOOKUP(A1137,'[1]LISTA ETIQUETAS'!O:AB,14,0)))</f>
        <v/>
      </c>
      <c r="M1137" s="8">
        <f>VLOOKUP(A1137,'[1]LISTA ETIQUETAS'!$O:$BR,56,0)</f>
        <v>0</v>
      </c>
      <c r="N1137" s="9">
        <f t="shared" si="52"/>
        <v>308171</v>
      </c>
      <c r="S1137" s="2">
        <f>_xlfn.XLOOKUP($A1137,'[1]LISTA ETIQUETAS'!$O:$O,'[1]LISTA ETIQUETAS'!H:H,"",0)</f>
        <v>1</v>
      </c>
      <c r="T1137" s="9">
        <f t="shared" si="53"/>
        <v>1</v>
      </c>
      <c r="U1137" s="10" t="str">
        <f>IFERROR((VLOOKUP(A1137,'links de acesso'!A:B,2,0)),"\\192.168.0.4\Produtos\PRODUTO_PRONTA_ENTREGA\static\IMAGENS_PRODUTOS\SEM IMAGEM.jpg")</f>
        <v>\\192.168.0.4\Produtos\PRODUTO_PRONTA_ENTREGA\static\IMAGENS_PRODUTOS\POLTRONA_BANQUETA CACAU_308171_308172.jpg</v>
      </c>
      <c r="V1137" s="2"/>
    </row>
    <row r="1138" spans="1:22" x14ac:dyDescent="0.25">
      <c r="A1138" s="5">
        <v>308175</v>
      </c>
      <c r="B1138" t="str">
        <f>IFERROR((VLOOKUP(A1138,'[1]LISTA ETIQUETAS'!O:X,3,0)),"PRODUTO SEM ESTOQUE")</f>
        <v>EST POLTRONA CACAU TC N2008 (BRACO LADO DIREITO)</v>
      </c>
      <c r="C1138" s="10" t="str">
        <f>VLOOKUP(A1138,'[1]LISTA ETIQUETAS'!$O:$BT,57,0)</f>
        <v>CLAMI POLTRONA</v>
      </c>
      <c r="D1138" s="10" t="str">
        <f>VLOOKUP(A1138,'[1]LISTA ETIQUETAS'!$O:$BT,58,0)</f>
        <v>POLTRONA CACAU</v>
      </c>
      <c r="E1138" s="11">
        <f>IF(VLOOKUP(A1138,'[1]LISTA ETIQUETAS'!O:W,4,0)="",(VLOOKUP(A1138,'[1]LISTA ETIQUETAS'!O:W,6,0)),(VLOOKUP(A1138,'[1]LISTA ETIQUETAS'!O:W,4,0)))</f>
        <v>1.27</v>
      </c>
      <c r="F1138" s="11">
        <f>IF(VLOOKUP(A1138,'[1]LISTA ETIQUETAS'!O:W,5,0)="",(VLOOKUP(A1138,'[1]LISTA ETIQUETAS'!O:W,7,0)),(VLOOKUP(A1138,'[1]LISTA ETIQUETAS'!O:W,5,0)))</f>
        <v>0.93</v>
      </c>
      <c r="G1138" s="11">
        <f>IFERROR((VLOOKUP(A1138,'[1]LISTA ETIQUETAS'!O:X,8,0)),"")</f>
        <v>0.74</v>
      </c>
      <c r="H1138" s="11">
        <f>IFERROR((VLOOKUP(A1138,'[1]LISTA ETIQUETAS'!O:X,9,0)),"")</f>
        <v>0</v>
      </c>
      <c r="I1138" s="12">
        <f>IFERROR((VLOOKUP(A1138,'[1]LISTA ETIQUETAS'!O:Y,11,0)),"")</f>
        <v>21825.040000000001</v>
      </c>
      <c r="J1138" s="6">
        <f>VLOOKUP(A1138,'[1]LISTA ETIQUETAS'!$O:$Z,12,0)</f>
        <v>0.5</v>
      </c>
      <c r="K1138" s="12">
        <f t="shared" si="51"/>
        <v>10912.52</v>
      </c>
      <c r="L1138" s="7" t="str">
        <f>IF(VLOOKUP(A1138,'[1]LISTA ETIQUETAS'!O:AB,14,0)="","",(VLOOKUP(A1138,'[1]LISTA ETIQUETAS'!O:AB,14,0)))</f>
        <v/>
      </c>
      <c r="M1138" s="8">
        <f>VLOOKUP(A1138,'[1]LISTA ETIQUETAS'!$O:$BR,56,0)</f>
        <v>0</v>
      </c>
      <c r="N1138" s="9">
        <f t="shared" si="52"/>
        <v>308175</v>
      </c>
      <c r="S1138" s="2">
        <f>_xlfn.XLOOKUP($A1138,'[1]LISTA ETIQUETAS'!$O:$O,'[1]LISTA ETIQUETAS'!H:H,"",0)</f>
        <v>1</v>
      </c>
      <c r="T1138" s="9">
        <f t="shared" si="53"/>
        <v>1</v>
      </c>
      <c r="U1138" s="10" t="str">
        <f>IFERROR((VLOOKUP(A1138,'links de acesso'!A:B,2,0)),"\\192.168.0.4\Produtos\PRODUTO_PRONTA_ENTREGA\static\IMAGENS_PRODUTOS\SEM IMAGEM.jpg")</f>
        <v>\\192.168.0.4\Produtos\PRODUTO_PRONTA_ENTREGA\static\IMAGENS_PRODUTOS\POLTRONA_BANQUETA CACAU_308175_308176.jpg</v>
      </c>
      <c r="V1138" s="2"/>
    </row>
    <row r="1139" spans="1:22" x14ac:dyDescent="0.25">
      <c r="A1139" s="5">
        <v>330635</v>
      </c>
      <c r="B1139" t="str">
        <f>IFERROR((VLOOKUP(A1139,'[1]LISTA ETIQUETAS'!O:X,3,0)),"PRODUTO SEM ESTOQUE")</f>
        <v>EST POLTRONA CACAU TC N2063 (BRACO LADO DIREITO)</v>
      </c>
      <c r="C1139" s="10" t="str">
        <f>VLOOKUP(A1139,'[1]LISTA ETIQUETAS'!$O:$BT,57,0)</f>
        <v>CLAMI POLTRONA</v>
      </c>
      <c r="D1139" s="10" t="str">
        <f>VLOOKUP(A1139,'[1]LISTA ETIQUETAS'!$O:$BT,58,0)</f>
        <v>POLTRONA CACAU</v>
      </c>
      <c r="E1139" s="11">
        <f>IF(VLOOKUP(A1139,'[1]LISTA ETIQUETAS'!O:W,4,0)="",(VLOOKUP(A1139,'[1]LISTA ETIQUETAS'!O:W,6,0)),(VLOOKUP(A1139,'[1]LISTA ETIQUETAS'!O:W,4,0)))</f>
        <v>1.27</v>
      </c>
      <c r="F1139" s="11">
        <f>IF(VLOOKUP(A1139,'[1]LISTA ETIQUETAS'!O:W,5,0)="",(VLOOKUP(A1139,'[1]LISTA ETIQUETAS'!O:W,7,0)),(VLOOKUP(A1139,'[1]LISTA ETIQUETAS'!O:W,5,0)))</f>
        <v>0.93</v>
      </c>
      <c r="G1139" s="11">
        <f>IFERROR((VLOOKUP(A1139,'[1]LISTA ETIQUETAS'!O:X,8,0)),"")</f>
        <v>0.74</v>
      </c>
      <c r="H1139" s="11">
        <f>IFERROR((VLOOKUP(A1139,'[1]LISTA ETIQUETAS'!O:X,9,0)),"")</f>
        <v>0</v>
      </c>
      <c r="I1139" s="12">
        <f>IFERROR((VLOOKUP(A1139,'[1]LISTA ETIQUETAS'!O:Y,11,0)),"")</f>
        <v>21825.040000000001</v>
      </c>
      <c r="J1139" s="6">
        <f>VLOOKUP(A1139,'[1]LISTA ETIQUETAS'!$O:$Z,12,0)</f>
        <v>0.5</v>
      </c>
      <c r="K1139" s="12">
        <f t="shared" si="51"/>
        <v>10912.52</v>
      </c>
      <c r="L1139" s="7" t="str">
        <f>IF(VLOOKUP(A1139,'[1]LISTA ETIQUETAS'!O:AB,14,0)="","",(VLOOKUP(A1139,'[1]LISTA ETIQUETAS'!O:AB,14,0)))</f>
        <v/>
      </c>
      <c r="M1139" s="8">
        <f>VLOOKUP(A1139,'[1]LISTA ETIQUETAS'!$O:$BR,56,0)</f>
        <v>0</v>
      </c>
      <c r="N1139" s="9">
        <f t="shared" si="52"/>
        <v>330635</v>
      </c>
      <c r="S1139" s="2">
        <f>_xlfn.XLOOKUP($A1139,'[1]LISTA ETIQUETAS'!$O:$O,'[1]LISTA ETIQUETAS'!H:H,"",0)</f>
        <v>1</v>
      </c>
      <c r="T1139" s="9">
        <f t="shared" si="53"/>
        <v>1</v>
      </c>
      <c r="U1139" s="10" t="str">
        <f>IFERROR((VLOOKUP(A1139,'links de acesso'!A:B,2,0)),"\\192.168.0.4\Produtos\PRODUTO_PRONTA_ENTREGA\static\IMAGENS_PRODUTOS\SEM IMAGEM.jpg")</f>
        <v>\\192.168.0.4\Produtos\PRODUTO_PRONTA_ENTREGA\static\IMAGENS_PRODUTOS\POLTRONA_BANQUETA CACAU_330635_330637.jpg</v>
      </c>
      <c r="V1139" s="2"/>
    </row>
    <row r="1140" spans="1:22" x14ac:dyDescent="0.25">
      <c r="A1140" s="5">
        <v>334190</v>
      </c>
      <c r="B1140" t="str">
        <f>IFERROR((VLOOKUP(A1140,'[1]LISTA ETIQUETAS'!O:X,3,0)),"PRODUTO SEM ESTOQUE")</f>
        <v>EST POLTRONA CACAU TC V8002 (BRACO LADO ESQUERDO)</v>
      </c>
      <c r="C1140" s="10" t="str">
        <f>VLOOKUP(A1140,'[1]LISTA ETIQUETAS'!$O:$BT,57,0)</f>
        <v>CLAMI POLTRONA</v>
      </c>
      <c r="D1140" s="10" t="str">
        <f>VLOOKUP(A1140,'[1]LISTA ETIQUETAS'!$O:$BT,58,0)</f>
        <v>POLTRONA CACAU</v>
      </c>
      <c r="E1140" s="11">
        <f>IF(VLOOKUP(A1140,'[1]LISTA ETIQUETAS'!O:W,4,0)="",(VLOOKUP(A1140,'[1]LISTA ETIQUETAS'!O:W,6,0)),(VLOOKUP(A1140,'[1]LISTA ETIQUETAS'!O:W,4,0)))</f>
        <v>1.27</v>
      </c>
      <c r="F1140" s="11">
        <f>IF(VLOOKUP(A1140,'[1]LISTA ETIQUETAS'!O:W,5,0)="",(VLOOKUP(A1140,'[1]LISTA ETIQUETAS'!O:W,7,0)),(VLOOKUP(A1140,'[1]LISTA ETIQUETAS'!O:W,5,0)))</f>
        <v>0.93</v>
      </c>
      <c r="G1140" s="11">
        <f>IFERROR((VLOOKUP(A1140,'[1]LISTA ETIQUETAS'!O:X,8,0)),"")</f>
        <v>0.74</v>
      </c>
      <c r="H1140" s="11">
        <f>IFERROR((VLOOKUP(A1140,'[1]LISTA ETIQUETAS'!O:X,9,0)),"")</f>
        <v>0</v>
      </c>
      <c r="I1140" s="12">
        <f>IFERROR((VLOOKUP(A1140,'[1]LISTA ETIQUETAS'!O:Y,11,0)),"")</f>
        <v>23254.07</v>
      </c>
      <c r="J1140" s="6">
        <f>VLOOKUP(A1140,'[1]LISTA ETIQUETAS'!$O:$Z,12,0)</f>
        <v>0.5</v>
      </c>
      <c r="K1140" s="12">
        <f t="shared" si="51"/>
        <v>11627.035</v>
      </c>
      <c r="L1140" s="7" t="str">
        <f>IF(VLOOKUP(A1140,'[1]LISTA ETIQUETAS'!O:AB,14,0)="","",(VLOOKUP(A1140,'[1]LISTA ETIQUETAS'!O:AB,14,0)))</f>
        <v/>
      </c>
      <c r="M1140" s="8">
        <f>VLOOKUP(A1140,'[1]LISTA ETIQUETAS'!$O:$BR,56,0)</f>
        <v>0</v>
      </c>
      <c r="N1140" s="9">
        <f t="shared" si="52"/>
        <v>334190</v>
      </c>
      <c r="S1140" s="2">
        <f>_xlfn.XLOOKUP($A1140,'[1]LISTA ETIQUETAS'!$O:$O,'[1]LISTA ETIQUETAS'!H:H,"",0)</f>
        <v>1</v>
      </c>
      <c r="T1140" s="9">
        <f t="shared" si="53"/>
        <v>1</v>
      </c>
      <c r="U1140" s="10" t="str">
        <f>IFERROR((VLOOKUP(A1140,'links de acesso'!A:B,2,0)),"\\192.168.0.4\Produtos\PRODUTO_PRONTA_ENTREGA\static\IMAGENS_PRODUTOS\SEM IMAGEM.jpg")</f>
        <v>\\192.168.0.4\Produtos\PRODUTO_PRONTA_ENTREGA\static\IMAGENS_PRODUTOS\POLTRONA_BANQUETA CACAU_334189_334190.jpg</v>
      </c>
      <c r="V1140" s="2"/>
    </row>
    <row r="1141" spans="1:22" x14ac:dyDescent="0.25">
      <c r="A1141" s="5">
        <v>275032</v>
      </c>
      <c r="B1141" t="str">
        <f>IFERROR((VLOOKUP(A1141,'[1]LISTA ETIQUETAS'!O:X,3,0)),"PRODUTO SEM ESTOQUE")</f>
        <v>EST POLTRONA CAIOBA GIRATORIA (TECIDO LINHO MISTO BEGE)</v>
      </c>
      <c r="C1141" s="10" t="str">
        <f>VLOOKUP(A1141,'[1]LISTA ETIQUETAS'!$O:$BT,57,0)</f>
        <v>CLAMI POLTRONA</v>
      </c>
      <c r="D1141" s="10" t="str">
        <f>VLOOKUP(A1141,'[1]LISTA ETIQUETAS'!$O:$BT,58,0)</f>
        <v>POLTRONA CAIOBA (FL)</v>
      </c>
      <c r="E1141" s="11">
        <f>IF(VLOOKUP(A1141,'[1]LISTA ETIQUETAS'!O:W,4,0)="",(VLOOKUP(A1141,'[1]LISTA ETIQUETAS'!O:W,6,0)),(VLOOKUP(A1141,'[1]LISTA ETIQUETAS'!O:W,4,0)))</f>
        <v>0.64</v>
      </c>
      <c r="F1141" s="11">
        <f>IF(VLOOKUP(A1141,'[1]LISTA ETIQUETAS'!O:W,5,0)="",(VLOOKUP(A1141,'[1]LISTA ETIQUETAS'!O:W,7,0)),(VLOOKUP(A1141,'[1]LISTA ETIQUETAS'!O:W,5,0)))</f>
        <v>0.63</v>
      </c>
      <c r="G1141" s="11">
        <f>IFERROR((VLOOKUP(A1141,'[1]LISTA ETIQUETAS'!O:X,8,0)),"")</f>
        <v>0.83</v>
      </c>
      <c r="H1141" s="11">
        <f>IFERROR((VLOOKUP(A1141,'[1]LISTA ETIQUETAS'!O:X,9,0)),"")</f>
        <v>0</v>
      </c>
      <c r="I1141" s="12">
        <f>IFERROR((VLOOKUP(A1141,'[1]LISTA ETIQUETAS'!O:Y,11,0)),"")</f>
        <v>10240.91</v>
      </c>
      <c r="J1141" s="6">
        <f>VLOOKUP(A1141,'[1]LISTA ETIQUETAS'!$O:$Z,12,0)</f>
        <v>0.55000000000000004</v>
      </c>
      <c r="K1141" s="12">
        <f t="shared" si="51"/>
        <v>4608.4094999999998</v>
      </c>
      <c r="L1141" s="7" t="str">
        <f>IF(VLOOKUP(A1141,'[1]LISTA ETIQUETAS'!O:AB,14,0)="","",(VLOOKUP(A1141,'[1]LISTA ETIQUETAS'!O:AB,14,0)))</f>
        <v/>
      </c>
      <c r="M1141" s="8">
        <f>VLOOKUP(A1141,'[1]LISTA ETIQUETAS'!$O:$BR,56,0)</f>
        <v>0</v>
      </c>
      <c r="N1141" s="9">
        <f t="shared" si="52"/>
        <v>275032</v>
      </c>
      <c r="S1141" s="2">
        <f>_xlfn.XLOOKUP($A1141,'[1]LISTA ETIQUETAS'!$O:$O,'[1]LISTA ETIQUETAS'!H:H,"",0)</f>
        <v>2</v>
      </c>
      <c r="T1141" s="9">
        <f t="shared" si="53"/>
        <v>2</v>
      </c>
      <c r="U1141" s="10" t="str">
        <f>IFERROR((VLOOKUP(A1141,'links de acesso'!A:B,2,0)),"\\192.168.0.4\Produtos\PRODUTO_PRONTA_ENTREGA\static\IMAGENS_PRODUTOS\SEM IMAGEM.jpg")</f>
        <v>\\192.168.0.4\Produtos\PRODUTO_PRONTA_ENTREGA\static\IMAGENS_PRODUTOS\POLTRONA CAIOBA_275032.jpg</v>
      </c>
      <c r="V1141" s="2"/>
    </row>
    <row r="1142" spans="1:22" x14ac:dyDescent="0.25">
      <c r="A1142" s="5">
        <v>275032</v>
      </c>
      <c r="B1142" t="str">
        <f>IFERROR((VLOOKUP(A1142,'[1]LISTA ETIQUETAS'!O:X,3,0)),"PRODUTO SEM ESTOQUE")</f>
        <v>EST POLTRONA CAIOBA GIRATORIA (TECIDO LINHO MISTO BEGE)</v>
      </c>
      <c r="C1142" s="10" t="str">
        <f>VLOOKUP(A1142,'[1]LISTA ETIQUETAS'!$O:$BT,57,0)</f>
        <v>CLAMI POLTRONA</v>
      </c>
      <c r="D1142" s="10" t="str">
        <f>VLOOKUP(A1142,'[1]LISTA ETIQUETAS'!$O:$BT,58,0)</f>
        <v>POLTRONA CAIOBA (FL)</v>
      </c>
      <c r="E1142" s="11">
        <f>IF(VLOOKUP(A1142,'[1]LISTA ETIQUETAS'!O:W,4,0)="",(VLOOKUP(A1142,'[1]LISTA ETIQUETAS'!O:W,6,0)),(VLOOKUP(A1142,'[1]LISTA ETIQUETAS'!O:W,4,0)))</f>
        <v>0.64</v>
      </c>
      <c r="F1142" s="11">
        <f>IF(VLOOKUP(A1142,'[1]LISTA ETIQUETAS'!O:W,5,0)="",(VLOOKUP(A1142,'[1]LISTA ETIQUETAS'!O:W,7,0)),(VLOOKUP(A1142,'[1]LISTA ETIQUETAS'!O:W,5,0)))</f>
        <v>0.63</v>
      </c>
      <c r="G1142" s="11">
        <f>IFERROR((VLOOKUP(A1142,'[1]LISTA ETIQUETAS'!O:X,8,0)),"")</f>
        <v>0.83</v>
      </c>
      <c r="H1142" s="11">
        <f>IFERROR((VLOOKUP(A1142,'[1]LISTA ETIQUETAS'!O:X,9,0)),"")</f>
        <v>0</v>
      </c>
      <c r="I1142" s="12">
        <f>IFERROR((VLOOKUP(A1142,'[1]LISTA ETIQUETAS'!O:Y,11,0)),"")</f>
        <v>10240.91</v>
      </c>
      <c r="J1142" s="6">
        <f>VLOOKUP(A1142,'[1]LISTA ETIQUETAS'!$O:$Z,12,0)</f>
        <v>0.55000000000000004</v>
      </c>
      <c r="K1142" s="12">
        <f t="shared" si="51"/>
        <v>4608.4094999999998</v>
      </c>
      <c r="L1142" s="7" t="str">
        <f>IF(VLOOKUP(A1142,'[1]LISTA ETIQUETAS'!O:AB,14,0)="","",(VLOOKUP(A1142,'[1]LISTA ETIQUETAS'!O:AB,14,0)))</f>
        <v/>
      </c>
      <c r="M1142" s="8">
        <f>VLOOKUP(A1142,'[1]LISTA ETIQUETAS'!$O:$BR,56,0)</f>
        <v>0</v>
      </c>
      <c r="N1142" s="9">
        <f t="shared" si="52"/>
        <v>275032</v>
      </c>
      <c r="S1142" s="2">
        <f>_xlfn.XLOOKUP($A1142,'[1]LISTA ETIQUETAS'!$O:$O,'[1]LISTA ETIQUETAS'!H:H,"",0)</f>
        <v>2</v>
      </c>
      <c r="T1142" s="9">
        <f t="shared" si="53"/>
        <v>2</v>
      </c>
      <c r="U1142" s="10" t="str">
        <f>IFERROR((VLOOKUP(A1142,'links de acesso'!A:B,2,0)),"\\192.168.0.4\Produtos\PRODUTO_PRONTA_ENTREGA\static\IMAGENS_PRODUTOS\SEM IMAGEM.jpg")</f>
        <v>\\192.168.0.4\Produtos\PRODUTO_PRONTA_ENTREGA\static\IMAGENS_PRODUTOS\POLTRONA CAIOBA_275032.jpg</v>
      </c>
      <c r="V1142" s="2"/>
    </row>
    <row r="1143" spans="1:22" x14ac:dyDescent="0.25">
      <c r="A1143" s="5">
        <v>275032</v>
      </c>
      <c r="B1143" t="str">
        <f>IFERROR((VLOOKUP(A1143,'[1]LISTA ETIQUETAS'!O:X,3,0)),"PRODUTO SEM ESTOQUE")</f>
        <v>EST POLTRONA CAIOBA GIRATORIA (TECIDO LINHO MISTO BEGE)</v>
      </c>
      <c r="C1143" s="10" t="str">
        <f>VLOOKUP(A1143,'[1]LISTA ETIQUETAS'!$O:$BT,57,0)</f>
        <v>CLAMI POLTRONA</v>
      </c>
      <c r="D1143" s="10" t="str">
        <f>VLOOKUP(A1143,'[1]LISTA ETIQUETAS'!$O:$BT,58,0)</f>
        <v>POLTRONA CAIOBA (FL)</v>
      </c>
      <c r="E1143" s="11">
        <f>IF(VLOOKUP(A1143,'[1]LISTA ETIQUETAS'!O:W,4,0)="",(VLOOKUP(A1143,'[1]LISTA ETIQUETAS'!O:W,6,0)),(VLOOKUP(A1143,'[1]LISTA ETIQUETAS'!O:W,4,0)))</f>
        <v>0.64</v>
      </c>
      <c r="F1143" s="11">
        <f>IF(VLOOKUP(A1143,'[1]LISTA ETIQUETAS'!O:W,5,0)="",(VLOOKUP(A1143,'[1]LISTA ETIQUETAS'!O:W,7,0)),(VLOOKUP(A1143,'[1]LISTA ETIQUETAS'!O:W,5,0)))</f>
        <v>0.63</v>
      </c>
      <c r="G1143" s="11">
        <f>IFERROR((VLOOKUP(A1143,'[1]LISTA ETIQUETAS'!O:X,8,0)),"")</f>
        <v>0.83</v>
      </c>
      <c r="H1143" s="11">
        <f>IFERROR((VLOOKUP(A1143,'[1]LISTA ETIQUETAS'!O:X,9,0)),"")</f>
        <v>0</v>
      </c>
      <c r="I1143" s="12">
        <f>IFERROR((VLOOKUP(A1143,'[1]LISTA ETIQUETAS'!O:Y,11,0)),"")</f>
        <v>10240.91</v>
      </c>
      <c r="J1143" s="6">
        <f>VLOOKUP(A1143,'[1]LISTA ETIQUETAS'!$O:$Z,12,0)</f>
        <v>0.55000000000000004</v>
      </c>
      <c r="K1143" s="12">
        <f t="shared" si="51"/>
        <v>4608.4094999999998</v>
      </c>
      <c r="L1143" s="7" t="str">
        <f>IF(VLOOKUP(A1143,'[1]LISTA ETIQUETAS'!O:AB,14,0)="","",(VLOOKUP(A1143,'[1]LISTA ETIQUETAS'!O:AB,14,0)))</f>
        <v/>
      </c>
      <c r="M1143" s="8">
        <f>VLOOKUP(A1143,'[1]LISTA ETIQUETAS'!$O:$BR,56,0)</f>
        <v>0</v>
      </c>
      <c r="N1143" s="9">
        <f t="shared" si="52"/>
        <v>275032</v>
      </c>
      <c r="S1143" s="2">
        <f>_xlfn.XLOOKUP($A1143,'[1]LISTA ETIQUETAS'!$O:$O,'[1]LISTA ETIQUETAS'!H:H,"",0)</f>
        <v>2</v>
      </c>
      <c r="T1143" s="9">
        <f t="shared" si="53"/>
        <v>2</v>
      </c>
      <c r="U1143" s="10" t="str">
        <f>IFERROR((VLOOKUP(A1143,'links de acesso'!A:B,2,0)),"\\192.168.0.4\Produtos\PRODUTO_PRONTA_ENTREGA\static\IMAGENS_PRODUTOS\SEM IMAGEM.jpg")</f>
        <v>\\192.168.0.4\Produtos\PRODUTO_PRONTA_ENTREGA\static\IMAGENS_PRODUTOS\POLTRONA CAIOBA_275032.jpg</v>
      </c>
      <c r="V1143" s="2"/>
    </row>
    <row r="1144" spans="1:22" x14ac:dyDescent="0.25">
      <c r="A1144" s="5">
        <v>275032</v>
      </c>
      <c r="B1144" t="str">
        <f>IFERROR((VLOOKUP(A1144,'[1]LISTA ETIQUETAS'!O:X,3,0)),"PRODUTO SEM ESTOQUE")</f>
        <v>EST POLTRONA CAIOBA GIRATORIA (TECIDO LINHO MISTO BEGE)</v>
      </c>
      <c r="C1144" s="10" t="str">
        <f>VLOOKUP(A1144,'[1]LISTA ETIQUETAS'!$O:$BT,57,0)</f>
        <v>CLAMI POLTRONA</v>
      </c>
      <c r="D1144" s="10" t="str">
        <f>VLOOKUP(A1144,'[1]LISTA ETIQUETAS'!$O:$BT,58,0)</f>
        <v>POLTRONA CAIOBA (FL)</v>
      </c>
      <c r="E1144" s="11">
        <f>IF(VLOOKUP(A1144,'[1]LISTA ETIQUETAS'!O:W,4,0)="",(VLOOKUP(A1144,'[1]LISTA ETIQUETAS'!O:W,6,0)),(VLOOKUP(A1144,'[1]LISTA ETIQUETAS'!O:W,4,0)))</f>
        <v>0.64</v>
      </c>
      <c r="F1144" s="11">
        <f>IF(VLOOKUP(A1144,'[1]LISTA ETIQUETAS'!O:W,5,0)="",(VLOOKUP(A1144,'[1]LISTA ETIQUETAS'!O:W,7,0)),(VLOOKUP(A1144,'[1]LISTA ETIQUETAS'!O:W,5,0)))</f>
        <v>0.63</v>
      </c>
      <c r="G1144" s="11">
        <f>IFERROR((VLOOKUP(A1144,'[1]LISTA ETIQUETAS'!O:X,8,0)),"")</f>
        <v>0.83</v>
      </c>
      <c r="H1144" s="11">
        <f>IFERROR((VLOOKUP(A1144,'[1]LISTA ETIQUETAS'!O:X,9,0)),"")</f>
        <v>0</v>
      </c>
      <c r="I1144" s="12">
        <f>IFERROR((VLOOKUP(A1144,'[1]LISTA ETIQUETAS'!O:Y,11,0)),"")</f>
        <v>10240.91</v>
      </c>
      <c r="J1144" s="6">
        <f>VLOOKUP(A1144,'[1]LISTA ETIQUETAS'!$O:$Z,12,0)</f>
        <v>0.55000000000000004</v>
      </c>
      <c r="K1144" s="12">
        <f t="shared" si="51"/>
        <v>4608.4094999999998</v>
      </c>
      <c r="L1144" s="7" t="str">
        <f>IF(VLOOKUP(A1144,'[1]LISTA ETIQUETAS'!O:AB,14,0)="","",(VLOOKUP(A1144,'[1]LISTA ETIQUETAS'!O:AB,14,0)))</f>
        <v/>
      </c>
      <c r="M1144" s="8">
        <f>VLOOKUP(A1144,'[1]LISTA ETIQUETAS'!$O:$BR,56,0)</f>
        <v>0</v>
      </c>
      <c r="N1144" s="9">
        <f t="shared" si="52"/>
        <v>275032</v>
      </c>
      <c r="S1144" s="2">
        <f>_xlfn.XLOOKUP($A1144,'[1]LISTA ETIQUETAS'!$O:$O,'[1]LISTA ETIQUETAS'!H:H,"",0)</f>
        <v>2</v>
      </c>
      <c r="T1144" s="9">
        <f t="shared" si="53"/>
        <v>2</v>
      </c>
      <c r="U1144" s="10" t="str">
        <f>IFERROR((VLOOKUP(A1144,'links de acesso'!A:B,2,0)),"\\192.168.0.4\Produtos\PRODUTO_PRONTA_ENTREGA\static\IMAGENS_PRODUTOS\SEM IMAGEM.jpg")</f>
        <v>\\192.168.0.4\Produtos\PRODUTO_PRONTA_ENTREGA\static\IMAGENS_PRODUTOS\POLTRONA CAIOBA_275032.jpg</v>
      </c>
      <c r="V1144" s="2"/>
    </row>
    <row r="1145" spans="1:22" x14ac:dyDescent="0.25">
      <c r="A1145" s="5">
        <v>65456</v>
      </c>
      <c r="B1145" t="str">
        <f>IFERROR((VLOOKUP(A1145,'[1]LISTA ETIQUETAS'!O:X,3,0)),"PRODUTO SEM ESTOQUE")</f>
        <v>EST POLTRONA CANADA (FIBRA CHOCOLATE MESCLA) TC CRU</v>
      </c>
      <c r="C1145" s="10" t="str">
        <f>VLOOKUP(A1145,'[1]LISTA ETIQUETAS'!$O:$BT,57,0)</f>
        <v>CLAMI POLTRONA</v>
      </c>
      <c r="D1145" s="10" t="str">
        <f>VLOOKUP(A1145,'[1]LISTA ETIQUETAS'!$O:$BT,58,0)</f>
        <v>POLTRONA CANADA (FL)</v>
      </c>
      <c r="E1145" s="11">
        <f>IF(VLOOKUP(A1145,'[1]LISTA ETIQUETAS'!O:W,4,0)="",(VLOOKUP(A1145,'[1]LISTA ETIQUETAS'!O:W,6,0)),(VLOOKUP(A1145,'[1]LISTA ETIQUETAS'!O:W,4,0)))</f>
        <v>0.7</v>
      </c>
      <c r="F1145" s="11">
        <f>IF(VLOOKUP(A1145,'[1]LISTA ETIQUETAS'!O:W,5,0)="",(VLOOKUP(A1145,'[1]LISTA ETIQUETAS'!O:W,7,0)),(VLOOKUP(A1145,'[1]LISTA ETIQUETAS'!O:W,5,0)))</f>
        <v>0.9</v>
      </c>
      <c r="G1145" s="11">
        <f>IFERROR((VLOOKUP(A1145,'[1]LISTA ETIQUETAS'!O:X,8,0)),"")</f>
        <v>0.93</v>
      </c>
      <c r="H1145" s="11">
        <f>IFERROR((VLOOKUP(A1145,'[1]LISTA ETIQUETAS'!O:X,9,0)),"")</f>
        <v>0</v>
      </c>
      <c r="I1145" s="12">
        <f>IFERROR((VLOOKUP(A1145,'[1]LISTA ETIQUETAS'!O:Y,11,0)),"")</f>
        <v>19420</v>
      </c>
      <c r="J1145" s="6">
        <f>VLOOKUP(A1145,'[1]LISTA ETIQUETAS'!$O:$Z,12,0)</f>
        <v>0.75</v>
      </c>
      <c r="K1145" s="12">
        <f t="shared" si="51"/>
        <v>4855</v>
      </c>
      <c r="L1145" s="7" t="str">
        <f>IF(VLOOKUP(A1145,'[1]LISTA ETIQUETAS'!O:AB,14,0)="","",(VLOOKUP(A1145,'[1]LISTA ETIQUETAS'!O:AB,14,0)))</f>
        <v/>
      </c>
      <c r="M1145" s="8">
        <f>VLOOKUP(A1145,'[1]LISTA ETIQUETAS'!$O:$BR,56,0)</f>
        <v>0</v>
      </c>
      <c r="N1145" s="9">
        <f t="shared" si="52"/>
        <v>65456</v>
      </c>
      <c r="S1145" s="2">
        <f>_xlfn.XLOOKUP($A1145,'[1]LISTA ETIQUETAS'!$O:$O,'[1]LISTA ETIQUETAS'!H:H,"",0)</f>
        <v>1</v>
      </c>
      <c r="T1145" s="9">
        <f t="shared" si="53"/>
        <v>1</v>
      </c>
      <c r="U1145" s="10" t="str">
        <f>IFERROR((VLOOKUP(A1145,'links de acesso'!A:B,2,0)),"\\192.168.0.4\Produtos\PRODUTO_PRONTA_ENTREGA\static\IMAGENS_PRODUTOS\SEM IMAGEM.jpg")</f>
        <v>\\192.168.0.4\Produtos\PRODUTO_PRONTA_ENTREGA\static\IMAGENS_PRODUTOS\POLTRONA CANADA_65456.jpg</v>
      </c>
      <c r="V1145" s="2"/>
    </row>
    <row r="1146" spans="1:22" x14ac:dyDescent="0.25">
      <c r="A1146" s="5">
        <v>187162</v>
      </c>
      <c r="B1146" t="str">
        <f>IFERROR((VLOOKUP(A1146,'[1]LISTA ETIQUETAS'!O:X,3,0)),"PRODUTO SEM ESTOQUE")</f>
        <v>EST POLTRONA CAPITU MEL CLARO/TELA NOG/TC521</v>
      </c>
      <c r="C1146" s="10" t="str">
        <f>VLOOKUP(A1146,'[1]LISTA ETIQUETAS'!$O:$BT,57,0)</f>
        <v>CLAMI POLTRONA</v>
      </c>
      <c r="D1146" s="10" t="str">
        <f>VLOOKUP(A1146,'[1]LISTA ETIQUETAS'!$O:$BT,58,0)</f>
        <v>POLTRONA CAPITU (FL)</v>
      </c>
      <c r="E1146" s="11">
        <f>IF(VLOOKUP(A1146,'[1]LISTA ETIQUETAS'!O:W,4,0)="",(VLOOKUP(A1146,'[1]LISTA ETIQUETAS'!O:W,6,0)),(VLOOKUP(A1146,'[1]LISTA ETIQUETAS'!O:W,4,0)))</f>
        <v>0.8</v>
      </c>
      <c r="F1146" s="11">
        <f>IF(VLOOKUP(A1146,'[1]LISTA ETIQUETAS'!O:W,5,0)="",(VLOOKUP(A1146,'[1]LISTA ETIQUETAS'!O:W,7,0)),(VLOOKUP(A1146,'[1]LISTA ETIQUETAS'!O:W,5,0)))</f>
        <v>0.76</v>
      </c>
      <c r="G1146" s="11">
        <f>IFERROR((VLOOKUP(A1146,'[1]LISTA ETIQUETAS'!O:X,8,0)),"")</f>
        <v>0.76</v>
      </c>
      <c r="H1146" s="11">
        <f>IFERROR((VLOOKUP(A1146,'[1]LISTA ETIQUETAS'!O:X,9,0)),"")</f>
        <v>0</v>
      </c>
      <c r="I1146" s="12">
        <f>IFERROR((VLOOKUP(A1146,'[1]LISTA ETIQUETAS'!O:Y,11,0)),"")</f>
        <v>17872.43</v>
      </c>
      <c r="J1146" s="6">
        <f>VLOOKUP(A1146,'[1]LISTA ETIQUETAS'!$O:$Z,12,0)</f>
        <v>0.7</v>
      </c>
      <c r="K1146" s="12">
        <f t="shared" si="51"/>
        <v>5361.7290000000012</v>
      </c>
      <c r="L1146" s="7" t="str">
        <f>IF(VLOOKUP(A1146,'[1]LISTA ETIQUETAS'!O:AB,14,0)="","",(VLOOKUP(A1146,'[1]LISTA ETIQUETAS'!O:AB,14,0)))</f>
        <v/>
      </c>
      <c r="M1146" s="8">
        <f>VLOOKUP(A1146,'[1]LISTA ETIQUETAS'!$O:$BR,56,0)</f>
        <v>0</v>
      </c>
      <c r="N1146" s="9">
        <f t="shared" si="52"/>
        <v>187162</v>
      </c>
      <c r="S1146" s="2">
        <f>_xlfn.XLOOKUP($A1146,'[1]LISTA ETIQUETAS'!$O:$O,'[1]LISTA ETIQUETAS'!H:H,"",0)</f>
        <v>1</v>
      </c>
      <c r="T1146" s="9">
        <f t="shared" si="53"/>
        <v>1</v>
      </c>
      <c r="U1146" s="10" t="str">
        <f>IFERROR((VLOOKUP(A1146,'links de acesso'!A:B,2,0)),"\\192.168.0.4\Produtos\PRODUTO_PRONTA_ENTREGA\static\IMAGENS_PRODUTOS\SEM IMAGEM.jpg")</f>
        <v>\\192.168.0.4\Produtos\PRODUTO_PRONTA_ENTREGA\static\IMAGENS_PRODUTOS\POLTRONA CAPITU_187162.jpg</v>
      </c>
      <c r="V1146" s="2"/>
    </row>
    <row r="1147" spans="1:22" x14ac:dyDescent="0.25">
      <c r="A1147" s="5">
        <v>163878</v>
      </c>
      <c r="B1147" t="str">
        <f>IFERROR((VLOOKUP(A1147,'[1]LISTA ETIQUETAS'!O:X,3,0)),"PRODUTO SEM ESTOQUE")</f>
        <v>EST POLTRONA CENA (JEQUITIBA EBANO) TC 11202-280 LINHO</v>
      </c>
      <c r="C1147" s="10" t="str">
        <f>VLOOKUP(A1147,'[1]LISTA ETIQUETAS'!$O:$BT,57,0)</f>
        <v>CLAMI POLTRONA</v>
      </c>
      <c r="D1147" s="10" t="str">
        <f>VLOOKUP(A1147,'[1]LISTA ETIQUETAS'!$O:$BT,58,0)</f>
        <v>POLTRONA CENA (FL)</v>
      </c>
      <c r="E1147" s="11">
        <f>IF(VLOOKUP(A1147,'[1]LISTA ETIQUETAS'!O:W,4,0)="",(VLOOKUP(A1147,'[1]LISTA ETIQUETAS'!O:W,6,0)),(VLOOKUP(A1147,'[1]LISTA ETIQUETAS'!O:W,4,0)))</f>
        <v>0.79</v>
      </c>
      <c r="F1147" s="11">
        <f>IF(VLOOKUP(A1147,'[1]LISTA ETIQUETAS'!O:W,5,0)="",(VLOOKUP(A1147,'[1]LISTA ETIQUETAS'!O:W,7,0)),(VLOOKUP(A1147,'[1]LISTA ETIQUETAS'!O:W,5,0)))</f>
        <v>0.93</v>
      </c>
      <c r="G1147" s="11">
        <f>IFERROR((VLOOKUP(A1147,'[1]LISTA ETIQUETAS'!O:X,8,0)),"")</f>
        <v>1.1000000000000001</v>
      </c>
      <c r="H1147" s="11">
        <f>IFERROR((VLOOKUP(A1147,'[1]LISTA ETIQUETAS'!O:X,9,0)),"")</f>
        <v>0</v>
      </c>
      <c r="I1147" s="12">
        <f>IFERROR((VLOOKUP(A1147,'[1]LISTA ETIQUETAS'!O:Y,11,0)),"")</f>
        <v>27580.59</v>
      </c>
      <c r="J1147" s="6">
        <f>VLOOKUP(A1147,'[1]LISTA ETIQUETAS'!$O:$Z,12,0)</f>
        <v>0.7</v>
      </c>
      <c r="K1147" s="12">
        <f t="shared" si="51"/>
        <v>8274.1769999999997</v>
      </c>
      <c r="L1147" s="7" t="str">
        <f>IF(VLOOKUP(A1147,'[1]LISTA ETIQUETAS'!O:AB,14,0)="","",(VLOOKUP(A1147,'[1]LISTA ETIQUETAS'!O:AB,14,0)))</f>
        <v/>
      </c>
      <c r="M1147" s="8">
        <f>VLOOKUP(A1147,'[1]LISTA ETIQUETAS'!$O:$BR,56,0)</f>
        <v>0</v>
      </c>
      <c r="N1147" s="9">
        <f t="shared" si="52"/>
        <v>163878</v>
      </c>
      <c r="S1147" s="2">
        <f>_xlfn.XLOOKUP($A1147,'[1]LISTA ETIQUETAS'!$O:$O,'[1]LISTA ETIQUETAS'!H:H,"",0)</f>
        <v>1</v>
      </c>
      <c r="T1147" s="9">
        <f t="shared" si="53"/>
        <v>1</v>
      </c>
      <c r="U1147" s="10" t="str">
        <f>IFERROR((VLOOKUP(A1147,'links de acesso'!A:B,2,0)),"\\192.168.0.4\Produtos\PRODUTO_PRONTA_ENTREGA\static\IMAGENS_PRODUTOS\SEM IMAGEM.jpg")</f>
        <v>\\192.168.0.4\Produtos\PRODUTO_PRONTA_ENTREGA\static\IMAGENS_PRODUTOS\POLTRONA CENA_163878.jpg</v>
      </c>
      <c r="V1147" s="2"/>
    </row>
    <row r="1148" spans="1:22" x14ac:dyDescent="0.25">
      <c r="A1148" s="5">
        <v>250021</v>
      </c>
      <c r="B1148" t="str">
        <f>IFERROR((VLOOKUP(A1148,'[1]LISTA ETIQUETAS'!O:X,3,0)),"PRODUTO SEM ESTOQUE")</f>
        <v>EST POLTRONA COLLANA GIR MEL ENV/EX BEGE/INT TC310</v>
      </c>
      <c r="C1148" s="10" t="str">
        <f>VLOOKUP(A1148,'[1]LISTA ETIQUETAS'!$O:$BT,57,0)</f>
        <v>CLAMI POLTRONA</v>
      </c>
      <c r="D1148" s="10" t="str">
        <f>VLOOKUP(A1148,'[1]LISTA ETIQUETAS'!$O:$BT,58,0)</f>
        <v>POLTRONA COLLANA (FL)</v>
      </c>
      <c r="E1148" s="11">
        <f>IF(VLOOKUP(A1148,'[1]LISTA ETIQUETAS'!O:W,4,0)="",(VLOOKUP(A1148,'[1]LISTA ETIQUETAS'!O:W,6,0)),(VLOOKUP(A1148,'[1]LISTA ETIQUETAS'!O:W,4,0)))</f>
        <v>0.91</v>
      </c>
      <c r="F1148" s="11">
        <f>IF(VLOOKUP(A1148,'[1]LISTA ETIQUETAS'!O:W,5,0)="",(VLOOKUP(A1148,'[1]LISTA ETIQUETAS'!O:W,7,0)),(VLOOKUP(A1148,'[1]LISTA ETIQUETAS'!O:W,5,0)))</f>
        <v>0.8</v>
      </c>
      <c r="G1148" s="11">
        <f>IFERROR((VLOOKUP(A1148,'[1]LISTA ETIQUETAS'!O:X,8,0)),"")</f>
        <v>0.78</v>
      </c>
      <c r="H1148" s="11">
        <f>IFERROR((VLOOKUP(A1148,'[1]LISTA ETIQUETAS'!O:X,9,0)),"")</f>
        <v>0</v>
      </c>
      <c r="I1148" s="12">
        <f>IFERROR((VLOOKUP(A1148,'[1]LISTA ETIQUETAS'!O:Y,11,0)),"")</f>
        <v>16960.96</v>
      </c>
      <c r="J1148" s="6">
        <f>VLOOKUP(A1148,'[1]LISTA ETIQUETAS'!$O:$Z,12,0)</f>
        <v>0.7</v>
      </c>
      <c r="K1148" s="12">
        <f t="shared" si="51"/>
        <v>5088.2880000000005</v>
      </c>
      <c r="L1148" s="7" t="str">
        <f>IF(VLOOKUP(A1148,'[1]LISTA ETIQUETAS'!O:AB,14,0)="","",(VLOOKUP(A1148,'[1]LISTA ETIQUETAS'!O:AB,14,0)))</f>
        <v/>
      </c>
      <c r="M1148" s="8">
        <f>VLOOKUP(A1148,'[1]LISTA ETIQUETAS'!$O:$BR,56,0)</f>
        <v>0</v>
      </c>
      <c r="N1148" s="9">
        <f t="shared" si="52"/>
        <v>250021</v>
      </c>
      <c r="S1148" s="2">
        <f>_xlfn.XLOOKUP($A1148,'[1]LISTA ETIQUETAS'!$O:$O,'[1]LISTA ETIQUETAS'!H:H,"",0)</f>
        <v>1</v>
      </c>
      <c r="T1148" s="9">
        <f t="shared" si="53"/>
        <v>1</v>
      </c>
      <c r="U1148" s="10" t="str">
        <f>IFERROR((VLOOKUP(A1148,'links de acesso'!A:B,2,0)),"\\192.168.0.4\Produtos\PRODUTO_PRONTA_ENTREGA\static\IMAGENS_PRODUTOS\SEM IMAGEM.jpg")</f>
        <v>\\192.168.0.4\Produtos\PRODUTO_PRONTA_ENTREGA\static\IMAGENS_PRODUTOS\POLTRONA COLLANA GIR_250021.jpg</v>
      </c>
      <c r="V1148" s="2"/>
    </row>
    <row r="1149" spans="1:22" x14ac:dyDescent="0.25">
      <c r="A1149" s="5">
        <v>80044</v>
      </c>
      <c r="B1149" t="str">
        <f>IFERROR((VLOOKUP(A1149,'[1]LISTA ETIQUETAS'!O:X,3,0)),"PRODUTO SEM ESTOQUE")</f>
        <v>EST POLTRONA CROCCO (CATUABA AVELUDADA) TC SARJA</v>
      </c>
      <c r="C1149" s="10" t="str">
        <f>VLOOKUP(A1149,'[1]LISTA ETIQUETAS'!$O:$BT,57,0)</f>
        <v>CLAMI POLTRONA</v>
      </c>
      <c r="D1149" s="10" t="str">
        <f>VLOOKUP(A1149,'[1]LISTA ETIQUETAS'!$O:$BT,58,0)</f>
        <v>POLTRONA CROCCO (FL)</v>
      </c>
      <c r="E1149" s="11">
        <f>IF(VLOOKUP(A1149,'[1]LISTA ETIQUETAS'!O:W,4,0)="",(VLOOKUP(A1149,'[1]LISTA ETIQUETAS'!O:W,6,0)),(VLOOKUP(A1149,'[1]LISTA ETIQUETAS'!O:W,4,0)))</f>
        <v>0.74</v>
      </c>
      <c r="F1149" s="11">
        <f>IF(VLOOKUP(A1149,'[1]LISTA ETIQUETAS'!O:W,5,0)="",(VLOOKUP(A1149,'[1]LISTA ETIQUETAS'!O:W,7,0)),(VLOOKUP(A1149,'[1]LISTA ETIQUETAS'!O:W,5,0)))</f>
        <v>0.72</v>
      </c>
      <c r="G1149" s="11">
        <f>IFERROR((VLOOKUP(A1149,'[1]LISTA ETIQUETAS'!O:X,8,0)),"")</f>
        <v>0.81</v>
      </c>
      <c r="H1149" s="11">
        <f>IFERROR((VLOOKUP(A1149,'[1]LISTA ETIQUETAS'!O:X,9,0)),"")</f>
        <v>0</v>
      </c>
      <c r="I1149" s="12">
        <f>IFERROR((VLOOKUP(A1149,'[1]LISTA ETIQUETAS'!O:Y,11,0)),"")</f>
        <v>14512.05</v>
      </c>
      <c r="J1149" s="6">
        <f>VLOOKUP(A1149,'[1]LISTA ETIQUETAS'!$O:$Z,12,0)</f>
        <v>0.75</v>
      </c>
      <c r="K1149" s="12">
        <f t="shared" si="51"/>
        <v>3628.0125000000007</v>
      </c>
      <c r="L1149" s="7" t="str">
        <f>IF(VLOOKUP(A1149,'[1]LISTA ETIQUETAS'!O:AB,14,0)="","",(VLOOKUP(A1149,'[1]LISTA ETIQUETAS'!O:AB,14,0)))</f>
        <v/>
      </c>
      <c r="M1149" s="8">
        <f>VLOOKUP(A1149,'[1]LISTA ETIQUETAS'!$O:$BR,56,0)</f>
        <v>0</v>
      </c>
      <c r="N1149" s="9">
        <f t="shared" si="52"/>
        <v>80044</v>
      </c>
      <c r="S1149" s="2">
        <f>_xlfn.XLOOKUP($A1149,'[1]LISTA ETIQUETAS'!$O:$O,'[1]LISTA ETIQUETAS'!H:H,"",0)</f>
        <v>2</v>
      </c>
      <c r="T1149" s="9">
        <f t="shared" si="53"/>
        <v>2</v>
      </c>
      <c r="U1149" s="10" t="str">
        <f>IFERROR((VLOOKUP(A1149,'links de acesso'!A:B,2,0)),"\\192.168.0.4\Produtos\PRODUTO_PRONTA_ENTREGA\static\IMAGENS_PRODUTOS\SEM IMAGEM.jpg")</f>
        <v>\\192.168.0.4\Produtos\PRODUTO_PRONTA_ENTREGA\static\IMAGENS_PRODUTOS\POLTRONA CROCCO_80044.jpg</v>
      </c>
      <c r="V1149" s="2"/>
    </row>
    <row r="1150" spans="1:22" x14ac:dyDescent="0.25">
      <c r="A1150" s="5">
        <v>178920</v>
      </c>
      <c r="B1150" t="str">
        <f>IFERROR((VLOOKUP(A1150,'[1]LISTA ETIQUETAS'!O:X,3,0)),"PRODUTO SEM ESTOQUE")</f>
        <v>EST POLTRONA CUBO ECO (C/ASS MOVEL) TC 12830</v>
      </c>
      <c r="C1150" s="10" t="str">
        <f>VLOOKUP(A1150,'[1]LISTA ETIQUETAS'!$O:$BT,57,0)</f>
        <v>CLAMI POLTRONA</v>
      </c>
      <c r="D1150" s="10" t="str">
        <f>VLOOKUP(A1150,'[1]LISTA ETIQUETAS'!$O:$BT,58,0)</f>
        <v>POLTRONA CUBO (FL)</v>
      </c>
      <c r="E1150" s="11">
        <f>IF(VLOOKUP(A1150,'[1]LISTA ETIQUETAS'!O:W,4,0)="",(VLOOKUP(A1150,'[1]LISTA ETIQUETAS'!O:W,6,0)),(VLOOKUP(A1150,'[1]LISTA ETIQUETAS'!O:W,4,0)))</f>
        <v>1.28</v>
      </c>
      <c r="F1150" s="11">
        <f>IF(VLOOKUP(A1150,'[1]LISTA ETIQUETAS'!O:W,5,0)="",(VLOOKUP(A1150,'[1]LISTA ETIQUETAS'!O:W,7,0)),(VLOOKUP(A1150,'[1]LISTA ETIQUETAS'!O:W,5,0)))</f>
        <v>1.08</v>
      </c>
      <c r="G1150" s="11">
        <f>IFERROR((VLOOKUP(A1150,'[1]LISTA ETIQUETAS'!O:X,8,0)),"")</f>
        <v>0.85</v>
      </c>
      <c r="H1150" s="11">
        <f>IFERROR((VLOOKUP(A1150,'[1]LISTA ETIQUETAS'!O:X,9,0)),"")</f>
        <v>0</v>
      </c>
      <c r="I1150" s="12">
        <f>IFERROR((VLOOKUP(A1150,'[1]LISTA ETIQUETAS'!O:Y,11,0)),"")</f>
        <v>18402.29</v>
      </c>
      <c r="J1150" s="6">
        <f>VLOOKUP(A1150,'[1]LISTA ETIQUETAS'!$O:$Z,12,0)</f>
        <v>0.7</v>
      </c>
      <c r="K1150" s="12">
        <f t="shared" si="51"/>
        <v>5520.6870000000017</v>
      </c>
      <c r="L1150" s="7" t="str">
        <f>IF(VLOOKUP(A1150,'[1]LISTA ETIQUETAS'!O:AB,14,0)="","",(VLOOKUP(A1150,'[1]LISTA ETIQUETAS'!O:AB,14,0)))</f>
        <v/>
      </c>
      <c r="M1150" s="8">
        <f>VLOOKUP(A1150,'[1]LISTA ETIQUETAS'!$O:$BR,56,0)</f>
        <v>0</v>
      </c>
      <c r="N1150" s="9">
        <f t="shared" si="52"/>
        <v>178920</v>
      </c>
      <c r="S1150" s="2">
        <f>_xlfn.XLOOKUP($A1150,'[1]LISTA ETIQUETAS'!$O:$O,'[1]LISTA ETIQUETAS'!H:H,"",0)</f>
        <v>2</v>
      </c>
      <c r="T1150" s="9">
        <f t="shared" si="53"/>
        <v>2</v>
      </c>
      <c r="U1150" s="10" t="str">
        <f>IFERROR((VLOOKUP(A1150,'links de acesso'!A:B,2,0)),"\\192.168.0.4\Produtos\PRODUTO_PRONTA_ENTREGA\static\IMAGENS_PRODUTOS\SEM IMAGEM.jpg")</f>
        <v>\\192.168.0.4\Produtos\PRODUTO_PRONTA_ENTREGA\static\IMAGENS_PRODUTOS\POLTRONA CUBO ECO_178920.jpg</v>
      </c>
      <c r="V1150" s="2"/>
    </row>
    <row r="1151" spans="1:22" x14ac:dyDescent="0.25">
      <c r="A1151" s="5">
        <v>190129</v>
      </c>
      <c r="B1151" t="str">
        <f>IFERROR((VLOOKUP(A1151,'[1]LISTA ETIQUETAS'!O:X,3,0)),"PRODUTO SEM ESTOQUE")</f>
        <v>EST POLTRONA CUBO ECO (C/ASS MOVEL) TC 14830</v>
      </c>
      <c r="C1151" s="10" t="str">
        <f>VLOOKUP(A1151,'[1]LISTA ETIQUETAS'!$O:$BT,57,0)</f>
        <v>CLAMI POLTRONA</v>
      </c>
      <c r="D1151" s="10" t="str">
        <f>VLOOKUP(A1151,'[1]LISTA ETIQUETAS'!$O:$BT,58,0)</f>
        <v>POLTRONA CUBO (FL)</v>
      </c>
      <c r="E1151" s="11">
        <f>IF(VLOOKUP(A1151,'[1]LISTA ETIQUETAS'!O:W,4,0)="",(VLOOKUP(A1151,'[1]LISTA ETIQUETAS'!O:W,6,0)),(VLOOKUP(A1151,'[1]LISTA ETIQUETAS'!O:W,4,0)))</f>
        <v>1.28</v>
      </c>
      <c r="F1151" s="11">
        <f>IF(VLOOKUP(A1151,'[1]LISTA ETIQUETAS'!O:W,5,0)="",(VLOOKUP(A1151,'[1]LISTA ETIQUETAS'!O:W,7,0)),(VLOOKUP(A1151,'[1]LISTA ETIQUETAS'!O:W,5,0)))</f>
        <v>1.08</v>
      </c>
      <c r="G1151" s="11">
        <f>IFERROR((VLOOKUP(A1151,'[1]LISTA ETIQUETAS'!O:X,8,0)),"")</f>
        <v>0.85</v>
      </c>
      <c r="H1151" s="11">
        <f>IFERROR((VLOOKUP(A1151,'[1]LISTA ETIQUETAS'!O:X,9,0)),"")</f>
        <v>0</v>
      </c>
      <c r="I1151" s="12">
        <f>IFERROR((VLOOKUP(A1151,'[1]LISTA ETIQUETAS'!O:Y,11,0)),"")</f>
        <v>16648.68</v>
      </c>
      <c r="J1151" s="6">
        <f>VLOOKUP(A1151,'[1]LISTA ETIQUETAS'!$O:$Z,12,0)</f>
        <v>0.65</v>
      </c>
      <c r="K1151" s="12">
        <f t="shared" si="51"/>
        <v>5827.0380000000005</v>
      </c>
      <c r="L1151" s="7" t="str">
        <f>IF(VLOOKUP(A1151,'[1]LISTA ETIQUETAS'!O:AB,14,0)="","",(VLOOKUP(A1151,'[1]LISTA ETIQUETAS'!O:AB,14,0)))</f>
        <v/>
      </c>
      <c r="M1151" s="8">
        <f>VLOOKUP(A1151,'[1]LISTA ETIQUETAS'!$O:$BR,56,0)</f>
        <v>0</v>
      </c>
      <c r="N1151" s="9">
        <f t="shared" si="52"/>
        <v>190129</v>
      </c>
      <c r="S1151" s="2">
        <f>_xlfn.XLOOKUP($A1151,'[1]LISTA ETIQUETAS'!$O:$O,'[1]LISTA ETIQUETAS'!H:H,"",0)</f>
        <v>1</v>
      </c>
      <c r="T1151" s="9">
        <f t="shared" si="53"/>
        <v>1</v>
      </c>
      <c r="U1151" s="10" t="str">
        <f>IFERROR((VLOOKUP(A1151,'links de acesso'!A:B,2,0)),"\\192.168.0.4\Produtos\PRODUTO_PRONTA_ENTREGA\static\IMAGENS_PRODUTOS\SEM IMAGEM.jpg")</f>
        <v>\\192.168.0.4\Produtos\PRODUTO_PRONTA_ENTREGA\static\IMAGENS_PRODUTOS\POLTRONA CUBO ECO_190129.jpg</v>
      </c>
      <c r="V1151" s="2"/>
    </row>
    <row r="1152" spans="1:22" x14ac:dyDescent="0.25">
      <c r="A1152" s="5">
        <v>128711</v>
      </c>
      <c r="B1152" t="str">
        <f>IFERROR((VLOOKUP(A1152,'[1]LISTA ETIQUETAS'!O:X,3,0)),"PRODUTO SEM ESTOQUE")</f>
        <v>EST POLTRONA CUSCO (CATUABA PU) LINHO BELGICA NAT17 COSTURA</v>
      </c>
      <c r="C1152" s="10" t="str">
        <f>VLOOKUP(A1152,'[1]LISTA ETIQUETAS'!$O:$BT,57,0)</f>
        <v>CLAMI POLTRONA</v>
      </c>
      <c r="D1152" s="10" t="str">
        <f>VLOOKUP(A1152,'[1]LISTA ETIQUETAS'!$O:$BT,58,0)</f>
        <v>POLTRONA CUSCO (FL)</v>
      </c>
      <c r="E1152" s="11">
        <f>IF(VLOOKUP(A1152,'[1]LISTA ETIQUETAS'!O:W,4,0)="",(VLOOKUP(A1152,'[1]LISTA ETIQUETAS'!O:W,6,0)),(VLOOKUP(A1152,'[1]LISTA ETIQUETAS'!O:W,4,0)))</f>
        <v>1</v>
      </c>
      <c r="F1152" s="11">
        <f>IF(VLOOKUP(A1152,'[1]LISTA ETIQUETAS'!O:W,5,0)="",(VLOOKUP(A1152,'[1]LISTA ETIQUETAS'!O:W,7,0)),(VLOOKUP(A1152,'[1]LISTA ETIQUETAS'!O:W,5,0)))</f>
        <v>0.82</v>
      </c>
      <c r="G1152" s="11">
        <f>IFERROR((VLOOKUP(A1152,'[1]LISTA ETIQUETAS'!O:X,8,0)),"")</f>
        <v>0.72</v>
      </c>
      <c r="H1152" s="11">
        <f>IFERROR((VLOOKUP(A1152,'[1]LISTA ETIQUETAS'!O:X,9,0)),"")</f>
        <v>0</v>
      </c>
      <c r="I1152" s="12">
        <f>IFERROR((VLOOKUP(A1152,'[1]LISTA ETIQUETAS'!O:Y,11,0)),"")</f>
        <v>17575</v>
      </c>
      <c r="J1152" s="6">
        <f>VLOOKUP(A1152,'[1]LISTA ETIQUETAS'!$O:$Z,12,0)</f>
        <v>0.7</v>
      </c>
      <c r="K1152" s="12">
        <f t="shared" si="51"/>
        <v>5272.5</v>
      </c>
      <c r="L1152" s="7" t="str">
        <f>IF(VLOOKUP(A1152,'[1]LISTA ETIQUETAS'!O:AB,14,0)="","",(VLOOKUP(A1152,'[1]LISTA ETIQUETAS'!O:AB,14,0)))</f>
        <v/>
      </c>
      <c r="M1152" s="8">
        <f>VLOOKUP(A1152,'[1]LISTA ETIQUETAS'!$O:$BR,56,0)</f>
        <v>0</v>
      </c>
      <c r="N1152" s="9">
        <f t="shared" si="52"/>
        <v>128711</v>
      </c>
      <c r="S1152" s="2">
        <f>_xlfn.XLOOKUP($A1152,'[1]LISTA ETIQUETAS'!$O:$O,'[1]LISTA ETIQUETAS'!H:H,"",0)</f>
        <v>1</v>
      </c>
      <c r="T1152" s="9">
        <f t="shared" si="53"/>
        <v>1</v>
      </c>
      <c r="U1152" s="10" t="str">
        <f>IFERROR((VLOOKUP(A1152,'links de acesso'!A:B,2,0)),"\\192.168.0.4\Produtos\PRODUTO_PRONTA_ENTREGA\static\IMAGENS_PRODUTOS\SEM IMAGEM.jpg")</f>
        <v>\\192.168.0.4\Produtos\PRODUTO_PRONTA_ENTREGA\static\IMAGENS_PRODUTOS\POLTRONA CUSCO_128711.jpg</v>
      </c>
      <c r="V1152" s="2"/>
    </row>
    <row r="1153" spans="1:22" x14ac:dyDescent="0.25">
      <c r="A1153" s="5">
        <v>210392</v>
      </c>
      <c r="B1153" t="str">
        <f>IFERROR((VLOOKUP(A1153,'[1]LISTA ETIQUETAS'!O:X,3,0)),"PRODUTO SEM ESTOQUE")</f>
        <v>EST POLTRONA CUSCO (CINAMOMO COLONIAL) TC11202-317/11202-335</v>
      </c>
      <c r="C1153" s="10" t="str">
        <f>VLOOKUP(A1153,'[1]LISTA ETIQUETAS'!$O:$BT,57,0)</f>
        <v>CLAMI POLTRONA</v>
      </c>
      <c r="D1153" s="10" t="str">
        <f>VLOOKUP(A1153,'[1]LISTA ETIQUETAS'!$O:$BT,58,0)</f>
        <v>POLTRONA CUSCO (FL)</v>
      </c>
      <c r="E1153" s="11">
        <f>IF(VLOOKUP(A1153,'[1]LISTA ETIQUETAS'!O:W,4,0)="",(VLOOKUP(A1153,'[1]LISTA ETIQUETAS'!O:W,6,0)),(VLOOKUP(A1153,'[1]LISTA ETIQUETAS'!O:W,4,0)))</f>
        <v>1</v>
      </c>
      <c r="F1153" s="11">
        <f>IF(VLOOKUP(A1153,'[1]LISTA ETIQUETAS'!O:W,5,0)="",(VLOOKUP(A1153,'[1]LISTA ETIQUETAS'!O:W,7,0)),(VLOOKUP(A1153,'[1]LISTA ETIQUETAS'!O:W,5,0)))</f>
        <v>0.82</v>
      </c>
      <c r="G1153" s="11">
        <f>IFERROR((VLOOKUP(A1153,'[1]LISTA ETIQUETAS'!O:X,8,0)),"")</f>
        <v>0.72</v>
      </c>
      <c r="H1153" s="11">
        <f>IFERROR((VLOOKUP(A1153,'[1]LISTA ETIQUETAS'!O:X,9,0)),"")</f>
        <v>0</v>
      </c>
      <c r="I1153" s="12">
        <f>IFERROR((VLOOKUP(A1153,'[1]LISTA ETIQUETAS'!O:Y,11,0)),"")</f>
        <v>24842.92</v>
      </c>
      <c r="J1153" s="6">
        <f>VLOOKUP(A1153,'[1]LISTA ETIQUETAS'!$O:$Z,12,0)</f>
        <v>0.65</v>
      </c>
      <c r="K1153" s="12">
        <f t="shared" si="51"/>
        <v>8695.021999999999</v>
      </c>
      <c r="L1153" s="7" t="str">
        <f>IF(VLOOKUP(A1153,'[1]LISTA ETIQUETAS'!O:AB,14,0)="","",(VLOOKUP(A1153,'[1]LISTA ETIQUETAS'!O:AB,14,0)))</f>
        <v/>
      </c>
      <c r="M1153" s="8">
        <f>VLOOKUP(A1153,'[1]LISTA ETIQUETAS'!$O:$BR,56,0)</f>
        <v>0</v>
      </c>
      <c r="N1153" s="9">
        <f t="shared" si="52"/>
        <v>210392</v>
      </c>
      <c r="S1153" s="2">
        <f>_xlfn.XLOOKUP($A1153,'[1]LISTA ETIQUETAS'!$O:$O,'[1]LISTA ETIQUETAS'!H:H,"",0)</f>
        <v>2</v>
      </c>
      <c r="T1153" s="9">
        <f t="shared" si="53"/>
        <v>2</v>
      </c>
      <c r="U1153" s="10" t="str">
        <f>IFERROR((VLOOKUP(A1153,'links de acesso'!A:B,2,0)),"\\192.168.0.4\Produtos\PRODUTO_PRONTA_ENTREGA\static\IMAGENS_PRODUTOS\SEM IMAGEM.jpg")</f>
        <v>\\192.168.0.4\Produtos\PRODUTO_PRONTA_ENTREGA\static\IMAGENS_PRODUTOS\POLTRONA CUSCO_210392.jpg</v>
      </c>
      <c r="V1153" s="2"/>
    </row>
    <row r="1154" spans="1:22" x14ac:dyDescent="0.25">
      <c r="A1154" s="5">
        <v>210392</v>
      </c>
      <c r="B1154" t="str">
        <f>IFERROR((VLOOKUP(A1154,'[1]LISTA ETIQUETAS'!O:X,3,0)),"PRODUTO SEM ESTOQUE")</f>
        <v>EST POLTRONA CUSCO (CINAMOMO COLONIAL) TC11202-317/11202-335</v>
      </c>
      <c r="C1154" s="10" t="str">
        <f>VLOOKUP(A1154,'[1]LISTA ETIQUETAS'!$O:$BT,57,0)</f>
        <v>CLAMI POLTRONA</v>
      </c>
      <c r="D1154" s="10" t="str">
        <f>VLOOKUP(A1154,'[1]LISTA ETIQUETAS'!$O:$BT,58,0)</f>
        <v>POLTRONA CUSCO (FL)</v>
      </c>
      <c r="E1154" s="11">
        <f>IF(VLOOKUP(A1154,'[1]LISTA ETIQUETAS'!O:W,4,0)="",(VLOOKUP(A1154,'[1]LISTA ETIQUETAS'!O:W,6,0)),(VLOOKUP(A1154,'[1]LISTA ETIQUETAS'!O:W,4,0)))</f>
        <v>1</v>
      </c>
      <c r="F1154" s="11">
        <f>IF(VLOOKUP(A1154,'[1]LISTA ETIQUETAS'!O:W,5,0)="",(VLOOKUP(A1154,'[1]LISTA ETIQUETAS'!O:W,7,0)),(VLOOKUP(A1154,'[1]LISTA ETIQUETAS'!O:W,5,0)))</f>
        <v>0.82</v>
      </c>
      <c r="G1154" s="11">
        <f>IFERROR((VLOOKUP(A1154,'[1]LISTA ETIQUETAS'!O:X,8,0)),"")</f>
        <v>0.72</v>
      </c>
      <c r="H1154" s="11">
        <f>IFERROR((VLOOKUP(A1154,'[1]LISTA ETIQUETAS'!O:X,9,0)),"")</f>
        <v>0</v>
      </c>
      <c r="I1154" s="12">
        <f>IFERROR((VLOOKUP(A1154,'[1]LISTA ETIQUETAS'!O:Y,11,0)),"")</f>
        <v>24842.92</v>
      </c>
      <c r="J1154" s="6">
        <f>VLOOKUP(A1154,'[1]LISTA ETIQUETAS'!$O:$Z,12,0)</f>
        <v>0.65</v>
      </c>
      <c r="K1154" s="12">
        <f t="shared" si="51"/>
        <v>8695.021999999999</v>
      </c>
      <c r="L1154" s="7" t="str">
        <f>IF(VLOOKUP(A1154,'[1]LISTA ETIQUETAS'!O:AB,14,0)="","",(VLOOKUP(A1154,'[1]LISTA ETIQUETAS'!O:AB,14,0)))</f>
        <v/>
      </c>
      <c r="M1154" s="8">
        <f>VLOOKUP(A1154,'[1]LISTA ETIQUETAS'!$O:$BR,56,0)</f>
        <v>0</v>
      </c>
      <c r="N1154" s="9">
        <f t="shared" si="52"/>
        <v>210392</v>
      </c>
      <c r="S1154" s="2">
        <f>_xlfn.XLOOKUP($A1154,'[1]LISTA ETIQUETAS'!$O:$O,'[1]LISTA ETIQUETAS'!H:H,"",0)</f>
        <v>2</v>
      </c>
      <c r="T1154" s="9">
        <f t="shared" si="53"/>
        <v>2</v>
      </c>
      <c r="U1154" s="10" t="str">
        <f>IFERROR((VLOOKUP(A1154,'links de acesso'!A:B,2,0)),"\\192.168.0.4\Produtos\PRODUTO_PRONTA_ENTREGA\static\IMAGENS_PRODUTOS\SEM IMAGEM.jpg")</f>
        <v>\\192.168.0.4\Produtos\PRODUTO_PRONTA_ENTREGA\static\IMAGENS_PRODUTOS\POLTRONA CUSCO_210392.jpg</v>
      </c>
      <c r="V1154" s="2"/>
    </row>
    <row r="1155" spans="1:22" x14ac:dyDescent="0.25">
      <c r="A1155" s="5">
        <v>191066</v>
      </c>
      <c r="B1155" t="str">
        <f>IFERROR((VLOOKUP(A1155,'[1]LISTA ETIQUETAS'!O:X,3,0)),"PRODUTO SEM ESTOQUE")</f>
        <v>EST POLTRONA DIONE (PES REVESTIDOS) TC 647-B4</v>
      </c>
      <c r="C1155" s="10" t="str">
        <f>VLOOKUP(A1155,'[1]LISTA ETIQUETAS'!$O:$BT,57,0)</f>
        <v>CLAMI POLTRONA</v>
      </c>
      <c r="D1155" s="10" t="str">
        <f>VLOOKUP(A1155,'[1]LISTA ETIQUETAS'!$O:$BT,58,0)</f>
        <v>POLTRONA DIONE (FL)</v>
      </c>
      <c r="E1155" s="11">
        <f>IF(VLOOKUP(A1155,'[1]LISTA ETIQUETAS'!O:W,4,0)="",(VLOOKUP(A1155,'[1]LISTA ETIQUETAS'!O:W,6,0)),(VLOOKUP(A1155,'[1]LISTA ETIQUETAS'!O:W,4,0)))</f>
        <v>1.2</v>
      </c>
      <c r="F1155" s="11">
        <f>IF(VLOOKUP(A1155,'[1]LISTA ETIQUETAS'!O:W,5,0)="",(VLOOKUP(A1155,'[1]LISTA ETIQUETAS'!O:W,7,0)),(VLOOKUP(A1155,'[1]LISTA ETIQUETAS'!O:W,5,0)))</f>
        <v>0.98</v>
      </c>
      <c r="G1155" s="11">
        <f>IFERROR((VLOOKUP(A1155,'[1]LISTA ETIQUETAS'!O:X,8,0)),"")</f>
        <v>0.85</v>
      </c>
      <c r="H1155" s="11">
        <f>IFERROR((VLOOKUP(A1155,'[1]LISTA ETIQUETAS'!O:X,9,0)),"")</f>
        <v>0</v>
      </c>
      <c r="I1155" s="12">
        <f>IFERROR((VLOOKUP(A1155,'[1]LISTA ETIQUETAS'!O:Y,11,0)),"")</f>
        <v>14776.39</v>
      </c>
      <c r="J1155" s="6">
        <f>VLOOKUP(A1155,'[1]LISTA ETIQUETAS'!$O:$Z,12,0)</f>
        <v>0.65</v>
      </c>
      <c r="K1155" s="12">
        <f t="shared" ref="K1155:K1218" si="54">IFERROR(I1155-I1155*J1155,"")</f>
        <v>5171.7364999999991</v>
      </c>
      <c r="L1155" s="7" t="str">
        <f>IF(VLOOKUP(A1155,'[1]LISTA ETIQUETAS'!O:AB,14,0)="","",(VLOOKUP(A1155,'[1]LISTA ETIQUETAS'!O:AB,14,0)))</f>
        <v/>
      </c>
      <c r="M1155" s="8">
        <f>VLOOKUP(A1155,'[1]LISTA ETIQUETAS'!$O:$BR,56,0)</f>
        <v>0</v>
      </c>
      <c r="N1155" s="9">
        <f t="shared" ref="N1155:N1218" si="55">IF(M1155=0,A1155,M1155)</f>
        <v>191066</v>
      </c>
      <c r="S1155" s="2">
        <f>_xlfn.XLOOKUP($A1155,'[1]LISTA ETIQUETAS'!$O:$O,'[1]LISTA ETIQUETAS'!H:H,"",0)</f>
        <v>1</v>
      </c>
      <c r="T1155" s="9">
        <f t="shared" ref="T1155:T1218" si="56">SUM(O1155:S1155)</f>
        <v>1</v>
      </c>
      <c r="U1155" s="10" t="str">
        <f>IFERROR((VLOOKUP(A1155,'links de acesso'!A:B,2,0)),"\\192.168.0.4\Produtos\PRODUTO_PRONTA_ENTREGA\static\IMAGENS_PRODUTOS\SEM IMAGEM.jpg")</f>
        <v>\\192.168.0.4\Produtos\PRODUTO_PRONTA_ENTREGA\static\IMAGENS_PRODUTOS\POLTRONA DIONE_191066.jpg</v>
      </c>
      <c r="V1155" s="2"/>
    </row>
    <row r="1156" spans="1:22" x14ac:dyDescent="0.25">
      <c r="A1156" s="5">
        <v>223340</v>
      </c>
      <c r="B1156" t="str">
        <f>IFERROR((VLOOKUP(A1156,'[1]LISTA ETIQUETAS'!O:X,3,0)),"PRODUTO SEM ESTOQUE")</f>
        <v>EST POLTRONA DIX MEL CLARO TC607A</v>
      </c>
      <c r="C1156" s="10" t="str">
        <f>VLOOKUP(A1156,'[1]LISTA ETIQUETAS'!$O:$BT,57,0)</f>
        <v>CLAMI POLTRONA</v>
      </c>
      <c r="D1156" s="10" t="str">
        <f>VLOOKUP(A1156,'[1]LISTA ETIQUETAS'!$O:$BT,58,0)</f>
        <v>POLTRONA DIX (FL)</v>
      </c>
      <c r="E1156" s="11">
        <f>IF(VLOOKUP(A1156,'[1]LISTA ETIQUETAS'!O:W,4,0)="",(VLOOKUP(A1156,'[1]LISTA ETIQUETAS'!O:W,6,0)),(VLOOKUP(A1156,'[1]LISTA ETIQUETAS'!O:W,4,0)))</f>
        <v>0.72</v>
      </c>
      <c r="F1156" s="11">
        <f>IF(VLOOKUP(A1156,'[1]LISTA ETIQUETAS'!O:W,5,0)="",(VLOOKUP(A1156,'[1]LISTA ETIQUETAS'!O:W,7,0)),(VLOOKUP(A1156,'[1]LISTA ETIQUETAS'!O:W,5,0)))</f>
        <v>0.65</v>
      </c>
      <c r="G1156" s="11">
        <f>IFERROR((VLOOKUP(A1156,'[1]LISTA ETIQUETAS'!O:X,8,0)),"")</f>
        <v>0.74</v>
      </c>
      <c r="H1156" s="11">
        <f>IFERROR((VLOOKUP(A1156,'[1]LISTA ETIQUETAS'!O:X,9,0)),"")</f>
        <v>0</v>
      </c>
      <c r="I1156" s="12">
        <f>IFERROR((VLOOKUP(A1156,'[1]LISTA ETIQUETAS'!O:Y,11,0)),"")</f>
        <v>8960</v>
      </c>
      <c r="J1156" s="6">
        <f>VLOOKUP(A1156,'[1]LISTA ETIQUETAS'!$O:$Z,12,0)</f>
        <v>0.65</v>
      </c>
      <c r="K1156" s="12">
        <f t="shared" si="54"/>
        <v>3136</v>
      </c>
      <c r="L1156" s="7" t="str">
        <f>IF(VLOOKUP(A1156,'[1]LISTA ETIQUETAS'!O:AB,14,0)="","",(VLOOKUP(A1156,'[1]LISTA ETIQUETAS'!O:AB,14,0)))</f>
        <v/>
      </c>
      <c r="M1156" s="8">
        <f>VLOOKUP(A1156,'[1]LISTA ETIQUETAS'!$O:$BR,56,0)</f>
        <v>0</v>
      </c>
      <c r="N1156" s="9">
        <f t="shared" si="55"/>
        <v>223340</v>
      </c>
      <c r="S1156" s="2">
        <f>_xlfn.XLOOKUP($A1156,'[1]LISTA ETIQUETAS'!$O:$O,'[1]LISTA ETIQUETAS'!H:H,"",0)</f>
        <v>1</v>
      </c>
      <c r="T1156" s="9">
        <f t="shared" si="56"/>
        <v>1</v>
      </c>
      <c r="U1156" s="10" t="str">
        <f>IFERROR((VLOOKUP(A1156,'links de acesso'!A:B,2,0)),"\\192.168.0.4\Produtos\PRODUTO_PRONTA_ENTREGA\static\IMAGENS_PRODUTOS\SEM IMAGEM.jpg")</f>
        <v>\\192.168.0.4\Produtos\PRODUTO_PRONTA_ENTREGA\static\IMAGENS_PRODUTOS\POLTRONA DIX_223340.jpg</v>
      </c>
      <c r="V1156" s="2"/>
    </row>
    <row r="1157" spans="1:22" x14ac:dyDescent="0.25">
      <c r="A1157" s="5">
        <v>201241</v>
      </c>
      <c r="B1157" t="str">
        <f>IFERROR((VLOOKUP(A1157,'[1]LISTA ETIQUETAS'!O:X,3,0)),"PRODUTO SEM ESTOQUE")</f>
        <v>EST POLTRONA DONNA (IMBUIA) TC 0116 D</v>
      </c>
      <c r="C1157" s="10" t="str">
        <f>VLOOKUP(A1157,'[1]LISTA ETIQUETAS'!$O:$BT,57,0)</f>
        <v>CLAMI POLTRONA</v>
      </c>
      <c r="D1157" s="10" t="str">
        <f>VLOOKUP(A1157,'[1]LISTA ETIQUETAS'!$O:$BT,58,0)</f>
        <v>POLTRONA DONNA (FL)</v>
      </c>
      <c r="E1157" s="11">
        <f>IF(VLOOKUP(A1157,'[1]LISTA ETIQUETAS'!O:W,4,0)="",(VLOOKUP(A1157,'[1]LISTA ETIQUETAS'!O:W,6,0)),(VLOOKUP(A1157,'[1]LISTA ETIQUETAS'!O:W,4,0)))</f>
        <v>0.9</v>
      </c>
      <c r="F1157" s="11">
        <f>IF(VLOOKUP(A1157,'[1]LISTA ETIQUETAS'!O:W,5,0)="",(VLOOKUP(A1157,'[1]LISTA ETIQUETAS'!O:W,7,0)),(VLOOKUP(A1157,'[1]LISTA ETIQUETAS'!O:W,5,0)))</f>
        <v>0.84</v>
      </c>
      <c r="G1157" s="11">
        <f>IFERROR((VLOOKUP(A1157,'[1]LISTA ETIQUETAS'!O:X,8,0)),"")</f>
        <v>0.85</v>
      </c>
      <c r="H1157" s="11">
        <f>IFERROR((VLOOKUP(A1157,'[1]LISTA ETIQUETAS'!O:X,9,0)),"")</f>
        <v>0</v>
      </c>
      <c r="I1157" s="12">
        <f>IFERROR((VLOOKUP(A1157,'[1]LISTA ETIQUETAS'!O:Y,11,0)),"")</f>
        <v>11685.22</v>
      </c>
      <c r="J1157" s="6">
        <f>VLOOKUP(A1157,'[1]LISTA ETIQUETAS'!$O:$Z,12,0)</f>
        <v>0.7</v>
      </c>
      <c r="K1157" s="12">
        <f t="shared" si="54"/>
        <v>3505.5660000000007</v>
      </c>
      <c r="L1157" s="7" t="str">
        <f>IF(VLOOKUP(A1157,'[1]LISTA ETIQUETAS'!O:AB,14,0)="","",(VLOOKUP(A1157,'[1]LISTA ETIQUETAS'!O:AB,14,0)))</f>
        <v/>
      </c>
      <c r="M1157" s="8">
        <f>VLOOKUP(A1157,'[1]LISTA ETIQUETAS'!$O:$BR,56,0)</f>
        <v>0</v>
      </c>
      <c r="N1157" s="9">
        <f t="shared" si="55"/>
        <v>201241</v>
      </c>
      <c r="S1157" s="2">
        <f>_xlfn.XLOOKUP($A1157,'[1]LISTA ETIQUETAS'!$O:$O,'[1]LISTA ETIQUETAS'!H:H,"",0)</f>
        <v>1</v>
      </c>
      <c r="T1157" s="9">
        <f t="shared" si="56"/>
        <v>1</v>
      </c>
      <c r="U1157" s="10" t="str">
        <f>IFERROR((VLOOKUP(A1157,'links de acesso'!A:B,2,0)),"\\192.168.0.4\Produtos\PRODUTO_PRONTA_ENTREGA\static\IMAGENS_PRODUTOS\SEM IMAGEM.jpg")</f>
        <v>\\192.168.0.4\Produtos\PRODUTO_PRONTA_ENTREGA\static\IMAGENS_PRODUTOS\POLTRONA DONNA_201241.jpg</v>
      </c>
      <c r="V1157" s="2"/>
    </row>
    <row r="1158" spans="1:22" x14ac:dyDescent="0.25">
      <c r="A1158" s="5">
        <v>176798</v>
      </c>
      <c r="B1158" t="str">
        <f>IFERROR((VLOOKUP(A1158,'[1]LISTA ETIQUETAS'!O:X,3,0)),"PRODUTO SEM ESTOQUE")</f>
        <v>EST POLTRONA DORA (BAIXA) CAMURCA CARAMELO</v>
      </c>
      <c r="C1158" s="10" t="str">
        <f>VLOOKUP(A1158,'[1]LISTA ETIQUETAS'!$O:$BT,57,0)</f>
        <v>CLAMI POLTRONA</v>
      </c>
      <c r="D1158" s="10" t="str">
        <f>VLOOKUP(A1158,'[1]LISTA ETIQUETAS'!$O:$BT,58,0)</f>
        <v>POLTRONA DORA (FL)</v>
      </c>
      <c r="E1158" s="11">
        <f>IF(VLOOKUP(A1158,'[1]LISTA ETIQUETAS'!O:W,4,0)="",(VLOOKUP(A1158,'[1]LISTA ETIQUETAS'!O:W,6,0)),(VLOOKUP(A1158,'[1]LISTA ETIQUETAS'!O:W,4,0)))</f>
        <v>0.76</v>
      </c>
      <c r="F1158" s="11">
        <f>IF(VLOOKUP(A1158,'[1]LISTA ETIQUETAS'!O:W,5,0)="",(VLOOKUP(A1158,'[1]LISTA ETIQUETAS'!O:W,7,0)),(VLOOKUP(A1158,'[1]LISTA ETIQUETAS'!O:W,5,0)))</f>
        <v>0.83</v>
      </c>
      <c r="G1158" s="11">
        <f>IFERROR((VLOOKUP(A1158,'[1]LISTA ETIQUETAS'!O:X,8,0)),"")</f>
        <v>0.7</v>
      </c>
      <c r="H1158" s="11">
        <f>IFERROR((VLOOKUP(A1158,'[1]LISTA ETIQUETAS'!O:X,9,0)),"")</f>
        <v>0</v>
      </c>
      <c r="I1158" s="12">
        <f>IFERROR((VLOOKUP(A1158,'[1]LISTA ETIQUETAS'!O:Y,11,0)),"")</f>
        <v>30669.39</v>
      </c>
      <c r="J1158" s="6">
        <f>VLOOKUP(A1158,'[1]LISTA ETIQUETAS'!$O:$Z,12,0)</f>
        <v>0.7</v>
      </c>
      <c r="K1158" s="12">
        <f t="shared" si="54"/>
        <v>9200.8170000000027</v>
      </c>
      <c r="L1158" s="7" t="str">
        <f>IF(VLOOKUP(A1158,'[1]LISTA ETIQUETAS'!O:AB,14,0)="","",(VLOOKUP(A1158,'[1]LISTA ETIQUETAS'!O:AB,14,0)))</f>
        <v/>
      </c>
      <c r="M1158" s="8">
        <f>VLOOKUP(A1158,'[1]LISTA ETIQUETAS'!$O:$BR,56,0)</f>
        <v>0</v>
      </c>
      <c r="N1158" s="9">
        <f t="shared" si="55"/>
        <v>176798</v>
      </c>
      <c r="S1158" s="2">
        <f>_xlfn.XLOOKUP($A1158,'[1]LISTA ETIQUETAS'!$O:$O,'[1]LISTA ETIQUETAS'!H:H,"",0)</f>
        <v>1</v>
      </c>
      <c r="T1158" s="9">
        <f t="shared" si="56"/>
        <v>1</v>
      </c>
      <c r="U1158" s="10" t="str">
        <f>IFERROR((VLOOKUP(A1158,'links de acesso'!A:B,2,0)),"\\192.168.0.4\Produtos\PRODUTO_PRONTA_ENTREGA\static\IMAGENS_PRODUTOS\SEM IMAGEM.jpg")</f>
        <v>\\192.168.0.4\Produtos\PRODUTO_PRONTA_ENTREGA\static\IMAGENS_PRODUTOS\POLTRONA DORA_176798.jpg</v>
      </c>
      <c r="V1158" s="2"/>
    </row>
    <row r="1159" spans="1:22" x14ac:dyDescent="0.25">
      <c r="A1159" s="5">
        <v>157358</v>
      </c>
      <c r="B1159" t="str">
        <f>IFERROR((VLOOKUP(A1159,'[1]LISTA ETIQUETAS'!O:X,3,0)),"PRODUTO SEM ESTOQUE")</f>
        <v>EST POLTRONA DORA (BAIXA) TC IMPORT DIVINA COR01</v>
      </c>
      <c r="C1159" s="10" t="str">
        <f>VLOOKUP(A1159,'[1]LISTA ETIQUETAS'!$O:$BT,57,0)</f>
        <v>CLAMI POLTRONA</v>
      </c>
      <c r="D1159" s="10" t="str">
        <f>VLOOKUP(A1159,'[1]LISTA ETIQUETAS'!$O:$BT,58,0)</f>
        <v>POLTRONA DORA (FL)</v>
      </c>
      <c r="E1159" s="11">
        <f>IF(VLOOKUP(A1159,'[1]LISTA ETIQUETAS'!O:W,4,0)="",(VLOOKUP(A1159,'[1]LISTA ETIQUETAS'!O:W,6,0)),(VLOOKUP(A1159,'[1]LISTA ETIQUETAS'!O:W,4,0)))</f>
        <v>0.76</v>
      </c>
      <c r="F1159" s="11">
        <f>IF(VLOOKUP(A1159,'[1]LISTA ETIQUETAS'!O:W,5,0)="",(VLOOKUP(A1159,'[1]LISTA ETIQUETAS'!O:W,7,0)),(VLOOKUP(A1159,'[1]LISTA ETIQUETAS'!O:W,5,0)))</f>
        <v>0.83</v>
      </c>
      <c r="G1159" s="11">
        <f>IFERROR((VLOOKUP(A1159,'[1]LISTA ETIQUETAS'!O:X,8,0)),"")</f>
        <v>0.7</v>
      </c>
      <c r="H1159" s="11">
        <f>IFERROR((VLOOKUP(A1159,'[1]LISTA ETIQUETAS'!O:X,9,0)),"")</f>
        <v>0</v>
      </c>
      <c r="I1159" s="12">
        <f>IFERROR((VLOOKUP(A1159,'[1]LISTA ETIQUETAS'!O:Y,11,0)),"")</f>
        <v>52734</v>
      </c>
      <c r="J1159" s="6">
        <f>VLOOKUP(A1159,'[1]LISTA ETIQUETAS'!$O:$Z,12,0)</f>
        <v>0.65</v>
      </c>
      <c r="K1159" s="12">
        <f t="shared" si="54"/>
        <v>18456.900000000001</v>
      </c>
      <c r="L1159" s="7" t="str">
        <f>IF(VLOOKUP(A1159,'[1]LISTA ETIQUETAS'!O:AB,14,0)="","",(VLOOKUP(A1159,'[1]LISTA ETIQUETAS'!O:AB,14,0)))</f>
        <v/>
      </c>
      <c r="M1159" s="8">
        <f>VLOOKUP(A1159,'[1]LISTA ETIQUETAS'!$O:$BR,56,0)</f>
        <v>0</v>
      </c>
      <c r="N1159" s="9">
        <f t="shared" si="55"/>
        <v>157358</v>
      </c>
      <c r="S1159" s="2">
        <f>_xlfn.XLOOKUP($A1159,'[1]LISTA ETIQUETAS'!$O:$O,'[1]LISTA ETIQUETAS'!H:H,"",0)</f>
        <v>1</v>
      </c>
      <c r="T1159" s="9">
        <f t="shared" si="56"/>
        <v>1</v>
      </c>
      <c r="U1159" s="10" t="str">
        <f>IFERROR((VLOOKUP(A1159,'links de acesso'!A:B,2,0)),"\\192.168.0.4\Produtos\PRODUTO_PRONTA_ENTREGA\static\IMAGENS_PRODUTOS\SEM IMAGEM.jpg")</f>
        <v>\\192.168.0.4\Produtos\PRODUTO_PRONTA_ENTREGA\static\IMAGENS_PRODUTOS\POLTRONA DORA_157358.jpg</v>
      </c>
      <c r="V1159" s="2"/>
    </row>
    <row r="1160" spans="1:22" x14ac:dyDescent="0.25">
      <c r="A1160" s="5">
        <v>151023</v>
      </c>
      <c r="B1160" t="str">
        <f>IFERROR((VLOOKUP(A1160,'[1]LISTA ETIQUETAS'!O:X,3,0)),"PRODUTO SEM ESTOQUE")</f>
        <v>EST POLTRONA DORA (BAIXA) TC SEDA 259 ECO</v>
      </c>
      <c r="C1160" s="10" t="str">
        <f>VLOOKUP(A1160,'[1]LISTA ETIQUETAS'!$O:$BT,57,0)</f>
        <v>CLAMI POLTRONA</v>
      </c>
      <c r="D1160" s="10" t="str">
        <f>VLOOKUP(A1160,'[1]LISTA ETIQUETAS'!$O:$BT,58,0)</f>
        <v>POLTRONA DORA (FL)</v>
      </c>
      <c r="E1160" s="11">
        <f>IF(VLOOKUP(A1160,'[1]LISTA ETIQUETAS'!O:W,4,0)="",(VLOOKUP(A1160,'[1]LISTA ETIQUETAS'!O:W,6,0)),(VLOOKUP(A1160,'[1]LISTA ETIQUETAS'!O:W,4,0)))</f>
        <v>0.76</v>
      </c>
      <c r="F1160" s="11">
        <f>IF(VLOOKUP(A1160,'[1]LISTA ETIQUETAS'!O:W,5,0)="",(VLOOKUP(A1160,'[1]LISTA ETIQUETAS'!O:W,7,0)),(VLOOKUP(A1160,'[1]LISTA ETIQUETAS'!O:W,5,0)))</f>
        <v>0.83</v>
      </c>
      <c r="G1160" s="11">
        <f>IFERROR((VLOOKUP(A1160,'[1]LISTA ETIQUETAS'!O:X,8,0)),"")</f>
        <v>0.7</v>
      </c>
      <c r="H1160" s="11">
        <f>IFERROR((VLOOKUP(A1160,'[1]LISTA ETIQUETAS'!O:X,9,0)),"")</f>
        <v>0</v>
      </c>
      <c r="I1160" s="12">
        <f>IFERROR((VLOOKUP(A1160,'[1]LISTA ETIQUETAS'!O:Y,11,0)),"")</f>
        <v>29568</v>
      </c>
      <c r="J1160" s="6">
        <f>VLOOKUP(A1160,'[1]LISTA ETIQUETAS'!$O:$Z,12,0)</f>
        <v>0.7</v>
      </c>
      <c r="K1160" s="12">
        <f t="shared" si="54"/>
        <v>8870.4000000000015</v>
      </c>
      <c r="L1160" s="7" t="str">
        <f>IF(VLOOKUP(A1160,'[1]LISTA ETIQUETAS'!O:AB,14,0)="","",(VLOOKUP(A1160,'[1]LISTA ETIQUETAS'!O:AB,14,0)))</f>
        <v/>
      </c>
      <c r="M1160" s="8">
        <f>VLOOKUP(A1160,'[1]LISTA ETIQUETAS'!$O:$BR,56,0)</f>
        <v>0</v>
      </c>
      <c r="N1160" s="9">
        <f t="shared" si="55"/>
        <v>151023</v>
      </c>
      <c r="S1160" s="2">
        <f>_xlfn.XLOOKUP($A1160,'[1]LISTA ETIQUETAS'!$O:$O,'[1]LISTA ETIQUETAS'!H:H,"",0)</f>
        <v>1</v>
      </c>
      <c r="T1160" s="9">
        <f t="shared" si="56"/>
        <v>1</v>
      </c>
      <c r="U1160" s="10" t="str">
        <f>IFERROR((VLOOKUP(A1160,'links de acesso'!A:B,2,0)),"\\192.168.0.4\Produtos\PRODUTO_PRONTA_ENTREGA\static\IMAGENS_PRODUTOS\SEM IMAGEM.jpg")</f>
        <v>\\192.168.0.4\Produtos\PRODUTO_PRONTA_ENTREGA\static\IMAGENS_PRODUTOS\POLTRONA DORA_151023.jpg</v>
      </c>
      <c r="V1160" s="2"/>
    </row>
    <row r="1161" spans="1:22" x14ac:dyDescent="0.25">
      <c r="A1161" s="5">
        <v>223331</v>
      </c>
      <c r="B1161" t="str">
        <f>IFERROR((VLOOKUP(A1161,'[1]LISTA ETIQUETAS'!O:X,3,0)),"PRODUTO SEM ESTOQUE")</f>
        <v>EST POLTRONA DORA TC 835 VELUDO VINHO</v>
      </c>
      <c r="C1161" s="10" t="str">
        <f>VLOOKUP(A1161,'[1]LISTA ETIQUETAS'!$O:$BT,57,0)</f>
        <v>CLAMI POLTRONA</v>
      </c>
      <c r="D1161" s="10" t="str">
        <f>VLOOKUP(A1161,'[1]LISTA ETIQUETAS'!$O:$BT,58,0)</f>
        <v>POLTRONA DORA (FL)</v>
      </c>
      <c r="E1161" s="11">
        <f>IF(VLOOKUP(A1161,'[1]LISTA ETIQUETAS'!O:W,4,0)="",(VLOOKUP(A1161,'[1]LISTA ETIQUETAS'!O:W,6,0)),(VLOOKUP(A1161,'[1]LISTA ETIQUETAS'!O:W,4,0)))</f>
        <v>0.76</v>
      </c>
      <c r="F1161" s="11">
        <f>IF(VLOOKUP(A1161,'[1]LISTA ETIQUETAS'!O:W,5,0)="",(VLOOKUP(A1161,'[1]LISTA ETIQUETAS'!O:W,7,0)),(VLOOKUP(A1161,'[1]LISTA ETIQUETAS'!O:W,5,0)))</f>
        <v>0.87</v>
      </c>
      <c r="G1161" s="11">
        <f>IFERROR((VLOOKUP(A1161,'[1]LISTA ETIQUETAS'!O:X,8,0)),"")</f>
        <v>0.71</v>
      </c>
      <c r="H1161" s="11">
        <f>IFERROR((VLOOKUP(A1161,'[1]LISTA ETIQUETAS'!O:X,9,0)),"")</f>
        <v>0</v>
      </c>
      <c r="I1161" s="12">
        <f>IFERROR((VLOOKUP(A1161,'[1]LISTA ETIQUETAS'!O:Y,11,0)),"")</f>
        <v>17726.02</v>
      </c>
      <c r="J1161" s="6">
        <f>VLOOKUP(A1161,'[1]LISTA ETIQUETAS'!$O:$Z,12,0)</f>
        <v>0.7</v>
      </c>
      <c r="K1161" s="12">
        <f t="shared" si="54"/>
        <v>5317.8060000000005</v>
      </c>
      <c r="L1161" s="7" t="str">
        <f>IF(VLOOKUP(A1161,'[1]LISTA ETIQUETAS'!O:AB,14,0)="","",(VLOOKUP(A1161,'[1]LISTA ETIQUETAS'!O:AB,14,0)))</f>
        <v/>
      </c>
      <c r="M1161" s="8">
        <f>VLOOKUP(A1161,'[1]LISTA ETIQUETAS'!$O:$BR,56,0)</f>
        <v>0</v>
      </c>
      <c r="N1161" s="9">
        <f t="shared" si="55"/>
        <v>223331</v>
      </c>
      <c r="S1161" s="2">
        <f>_xlfn.XLOOKUP($A1161,'[1]LISTA ETIQUETAS'!$O:$O,'[1]LISTA ETIQUETAS'!H:H,"",0)</f>
        <v>2</v>
      </c>
      <c r="T1161" s="9">
        <f t="shared" si="56"/>
        <v>2</v>
      </c>
      <c r="U1161" s="10" t="str">
        <f>IFERROR((VLOOKUP(A1161,'links de acesso'!A:B,2,0)),"\\192.168.0.4\Produtos\PRODUTO_PRONTA_ENTREGA\static\IMAGENS_PRODUTOS\SEM IMAGEM.jpg")</f>
        <v>\\192.168.0.4\Produtos\PRODUTO_PRONTA_ENTREGA\static\IMAGENS_PRODUTOS\POLTRONA DORA_223331.jpg</v>
      </c>
      <c r="V1161" s="2"/>
    </row>
    <row r="1162" spans="1:22" x14ac:dyDescent="0.25">
      <c r="A1162" s="5">
        <v>223331</v>
      </c>
      <c r="B1162" t="str">
        <f>IFERROR((VLOOKUP(A1162,'[1]LISTA ETIQUETAS'!O:X,3,0)),"PRODUTO SEM ESTOQUE")</f>
        <v>EST POLTRONA DORA TC 835 VELUDO VINHO</v>
      </c>
      <c r="C1162" s="10" t="str">
        <f>VLOOKUP(A1162,'[1]LISTA ETIQUETAS'!$O:$BT,57,0)</f>
        <v>CLAMI POLTRONA</v>
      </c>
      <c r="D1162" s="10" t="str">
        <f>VLOOKUP(A1162,'[1]LISTA ETIQUETAS'!$O:$BT,58,0)</f>
        <v>POLTRONA DORA (FL)</v>
      </c>
      <c r="E1162" s="11">
        <f>IF(VLOOKUP(A1162,'[1]LISTA ETIQUETAS'!O:W,4,0)="",(VLOOKUP(A1162,'[1]LISTA ETIQUETAS'!O:W,6,0)),(VLOOKUP(A1162,'[1]LISTA ETIQUETAS'!O:W,4,0)))</f>
        <v>0.76</v>
      </c>
      <c r="F1162" s="11">
        <f>IF(VLOOKUP(A1162,'[1]LISTA ETIQUETAS'!O:W,5,0)="",(VLOOKUP(A1162,'[1]LISTA ETIQUETAS'!O:W,7,0)),(VLOOKUP(A1162,'[1]LISTA ETIQUETAS'!O:W,5,0)))</f>
        <v>0.87</v>
      </c>
      <c r="G1162" s="11">
        <f>IFERROR((VLOOKUP(A1162,'[1]LISTA ETIQUETAS'!O:X,8,0)),"")</f>
        <v>0.71</v>
      </c>
      <c r="H1162" s="11">
        <f>IFERROR((VLOOKUP(A1162,'[1]LISTA ETIQUETAS'!O:X,9,0)),"")</f>
        <v>0</v>
      </c>
      <c r="I1162" s="12">
        <f>IFERROR((VLOOKUP(A1162,'[1]LISTA ETIQUETAS'!O:Y,11,0)),"")</f>
        <v>17726.02</v>
      </c>
      <c r="J1162" s="6">
        <f>VLOOKUP(A1162,'[1]LISTA ETIQUETAS'!$O:$Z,12,0)</f>
        <v>0.7</v>
      </c>
      <c r="K1162" s="12">
        <f t="shared" si="54"/>
        <v>5317.8060000000005</v>
      </c>
      <c r="L1162" s="7" t="str">
        <f>IF(VLOOKUP(A1162,'[1]LISTA ETIQUETAS'!O:AB,14,0)="","",(VLOOKUP(A1162,'[1]LISTA ETIQUETAS'!O:AB,14,0)))</f>
        <v/>
      </c>
      <c r="M1162" s="8">
        <f>VLOOKUP(A1162,'[1]LISTA ETIQUETAS'!$O:$BR,56,0)</f>
        <v>0</v>
      </c>
      <c r="N1162" s="9">
        <f t="shared" si="55"/>
        <v>223331</v>
      </c>
      <c r="S1162" s="2">
        <f>_xlfn.XLOOKUP($A1162,'[1]LISTA ETIQUETAS'!$O:$O,'[1]LISTA ETIQUETAS'!H:H,"",0)</f>
        <v>2</v>
      </c>
      <c r="T1162" s="9">
        <f t="shared" si="56"/>
        <v>2</v>
      </c>
      <c r="U1162" s="10" t="str">
        <f>IFERROR((VLOOKUP(A1162,'links de acesso'!A:B,2,0)),"\\192.168.0.4\Produtos\PRODUTO_PRONTA_ENTREGA\static\IMAGENS_PRODUTOS\SEM IMAGEM.jpg")</f>
        <v>\\192.168.0.4\Produtos\PRODUTO_PRONTA_ENTREGA\static\IMAGENS_PRODUTOS\POLTRONA DORA_223331.jpg</v>
      </c>
      <c r="V1162" s="2"/>
    </row>
    <row r="1163" spans="1:22" x14ac:dyDescent="0.25">
      <c r="A1163" s="5">
        <v>196058</v>
      </c>
      <c r="B1163" t="str">
        <f>IFERROR((VLOOKUP(A1163,'[1]LISTA ETIQUETAS'!O:X,3,0)),"PRODUTO SEM ESTOQUE")</f>
        <v>EST POLTRONA EIXO (CAPUCCINO) (FB44/FB42) TC Q151</v>
      </c>
      <c r="C1163" s="10" t="str">
        <f>VLOOKUP(A1163,'[1]LISTA ETIQUETAS'!$O:$BT,57,0)</f>
        <v>CLAMI POLTRONA</v>
      </c>
      <c r="D1163" s="10" t="str">
        <f>VLOOKUP(A1163,'[1]LISTA ETIQUETAS'!$O:$BT,58,0)</f>
        <v>POLTRONA EIXO (FL)</v>
      </c>
      <c r="E1163" s="11">
        <f>IF(VLOOKUP(A1163,'[1]LISTA ETIQUETAS'!O:W,4,0)="",(VLOOKUP(A1163,'[1]LISTA ETIQUETAS'!O:W,6,0)),(VLOOKUP(A1163,'[1]LISTA ETIQUETAS'!O:W,4,0)))</f>
        <v>0.7</v>
      </c>
      <c r="F1163" s="11">
        <f>IF(VLOOKUP(A1163,'[1]LISTA ETIQUETAS'!O:W,5,0)="",(VLOOKUP(A1163,'[1]LISTA ETIQUETAS'!O:W,7,0)),(VLOOKUP(A1163,'[1]LISTA ETIQUETAS'!O:W,5,0)))</f>
        <v>0.7</v>
      </c>
      <c r="G1163" s="11">
        <f>IFERROR((VLOOKUP(A1163,'[1]LISTA ETIQUETAS'!O:X,8,0)),"")</f>
        <v>0.78</v>
      </c>
      <c r="H1163" s="11">
        <f>IFERROR((VLOOKUP(A1163,'[1]LISTA ETIQUETAS'!O:X,9,0)),"")</f>
        <v>0</v>
      </c>
      <c r="I1163" s="12">
        <f>IFERROR((VLOOKUP(A1163,'[1]LISTA ETIQUETAS'!O:Y,11,0)),"")</f>
        <v>9178.99</v>
      </c>
      <c r="J1163" s="6">
        <f>VLOOKUP(A1163,'[1]LISTA ETIQUETAS'!$O:$Z,12,0)</f>
        <v>0.65</v>
      </c>
      <c r="K1163" s="12">
        <f t="shared" si="54"/>
        <v>3212.6464999999998</v>
      </c>
      <c r="L1163" s="7" t="str">
        <f>IF(VLOOKUP(A1163,'[1]LISTA ETIQUETAS'!O:AB,14,0)="","",(VLOOKUP(A1163,'[1]LISTA ETIQUETAS'!O:AB,14,0)))</f>
        <v/>
      </c>
      <c r="M1163" s="8">
        <f>VLOOKUP(A1163,'[1]LISTA ETIQUETAS'!$O:$BR,56,0)</f>
        <v>0</v>
      </c>
      <c r="N1163" s="9">
        <f t="shared" si="55"/>
        <v>196058</v>
      </c>
      <c r="S1163" s="2">
        <f>_xlfn.XLOOKUP($A1163,'[1]LISTA ETIQUETAS'!$O:$O,'[1]LISTA ETIQUETAS'!H:H,"",0)</f>
        <v>1</v>
      </c>
      <c r="T1163" s="9">
        <f t="shared" si="56"/>
        <v>1</v>
      </c>
      <c r="U1163" s="10" t="str">
        <f>IFERROR((VLOOKUP(A1163,'links de acesso'!A:B,2,0)),"\\192.168.0.4\Produtos\PRODUTO_PRONTA_ENTREGA\static\IMAGENS_PRODUTOS\SEM IMAGEM.jpg")</f>
        <v>\\192.168.0.4\Produtos\PRODUTO_PRONTA_ENTREGA\static\IMAGENS_PRODUTOS\POLTRONA EIXO_196058.jpg</v>
      </c>
      <c r="V1163" s="2"/>
    </row>
    <row r="1164" spans="1:22" x14ac:dyDescent="0.25">
      <c r="A1164" s="5">
        <v>253546</v>
      </c>
      <c r="B1164" t="str">
        <f>IFERROR((VLOOKUP(A1164,'[1]LISTA ETIQUETAS'!O:X,3,0)),"PRODUTO SEM ESTOQUE")</f>
        <v>EST POLTRONA EOS TC673 VERDE/PRETO</v>
      </c>
      <c r="C1164" s="10" t="str">
        <f>VLOOKUP(A1164,'[1]LISTA ETIQUETAS'!$O:$BT,57,0)</f>
        <v>CLAMI POLTRONA</v>
      </c>
      <c r="D1164" s="10" t="str">
        <f>VLOOKUP(A1164,'[1]LISTA ETIQUETAS'!$O:$BT,58,0)</f>
        <v>POLTRONA EOS (FL)</v>
      </c>
      <c r="E1164" s="11">
        <f>IF(VLOOKUP(A1164,'[1]LISTA ETIQUETAS'!O:W,4,0)="",(VLOOKUP(A1164,'[1]LISTA ETIQUETAS'!O:W,6,0)),(VLOOKUP(A1164,'[1]LISTA ETIQUETAS'!O:W,4,0)))</f>
        <v>0.84</v>
      </c>
      <c r="F1164" s="11">
        <f>IF(VLOOKUP(A1164,'[1]LISTA ETIQUETAS'!O:W,5,0)="",(VLOOKUP(A1164,'[1]LISTA ETIQUETAS'!O:W,7,0)),(VLOOKUP(A1164,'[1]LISTA ETIQUETAS'!O:W,5,0)))</f>
        <v>0.74</v>
      </c>
      <c r="G1164" s="11">
        <f>IFERROR((VLOOKUP(A1164,'[1]LISTA ETIQUETAS'!O:X,8,0)),"")</f>
        <v>0.68</v>
      </c>
      <c r="H1164" s="11">
        <f>IFERROR((VLOOKUP(A1164,'[1]LISTA ETIQUETAS'!O:X,9,0)),"")</f>
        <v>0</v>
      </c>
      <c r="I1164" s="12">
        <f>IFERROR((VLOOKUP(A1164,'[1]LISTA ETIQUETAS'!O:Y,11,0)),"")</f>
        <v>10621.17</v>
      </c>
      <c r="J1164" s="6">
        <f>VLOOKUP(A1164,'[1]LISTA ETIQUETAS'!$O:$Z,12,0)</f>
        <v>0.6</v>
      </c>
      <c r="K1164" s="12">
        <f t="shared" si="54"/>
        <v>4248.4679999999998</v>
      </c>
      <c r="L1164" s="7" t="str">
        <f>IF(VLOOKUP(A1164,'[1]LISTA ETIQUETAS'!O:AB,14,0)="","",(VLOOKUP(A1164,'[1]LISTA ETIQUETAS'!O:AB,14,0)))</f>
        <v/>
      </c>
      <c r="M1164" s="8">
        <f>VLOOKUP(A1164,'[1]LISTA ETIQUETAS'!$O:$BR,56,0)</f>
        <v>0</v>
      </c>
      <c r="N1164" s="9">
        <f t="shared" si="55"/>
        <v>253546</v>
      </c>
      <c r="S1164" s="2">
        <f>_xlfn.XLOOKUP($A1164,'[1]LISTA ETIQUETAS'!$O:$O,'[1]LISTA ETIQUETAS'!H:H,"",0)</f>
        <v>2</v>
      </c>
      <c r="T1164" s="9">
        <f t="shared" si="56"/>
        <v>2</v>
      </c>
      <c r="U1164" s="10" t="str">
        <f>IFERROR((VLOOKUP(A1164,'links de acesso'!A:B,2,0)),"\\192.168.0.4\Produtos\PRODUTO_PRONTA_ENTREGA\static\IMAGENS_PRODUTOS\SEM IMAGEM.jpg")</f>
        <v>\\192.168.0.4\Produtos\PRODUTO_PRONTA_ENTREGA\static\IMAGENS_PRODUTOS\POLTRONA EOS_253546.jpg</v>
      </c>
      <c r="V1164" s="2"/>
    </row>
    <row r="1165" spans="1:22" x14ac:dyDescent="0.25">
      <c r="A1165" s="5">
        <v>253546</v>
      </c>
      <c r="B1165" t="str">
        <f>IFERROR((VLOOKUP(A1165,'[1]LISTA ETIQUETAS'!O:X,3,0)),"PRODUTO SEM ESTOQUE")</f>
        <v>EST POLTRONA EOS TC673 VERDE/PRETO</v>
      </c>
      <c r="C1165" s="10" t="str">
        <f>VLOOKUP(A1165,'[1]LISTA ETIQUETAS'!$O:$BT,57,0)</f>
        <v>CLAMI POLTRONA</v>
      </c>
      <c r="D1165" s="10" t="str">
        <f>VLOOKUP(A1165,'[1]LISTA ETIQUETAS'!$O:$BT,58,0)</f>
        <v>POLTRONA EOS (FL)</v>
      </c>
      <c r="E1165" s="11">
        <f>IF(VLOOKUP(A1165,'[1]LISTA ETIQUETAS'!O:W,4,0)="",(VLOOKUP(A1165,'[1]LISTA ETIQUETAS'!O:W,6,0)),(VLOOKUP(A1165,'[1]LISTA ETIQUETAS'!O:W,4,0)))</f>
        <v>0.84</v>
      </c>
      <c r="F1165" s="11">
        <f>IF(VLOOKUP(A1165,'[1]LISTA ETIQUETAS'!O:W,5,0)="",(VLOOKUP(A1165,'[1]LISTA ETIQUETAS'!O:W,7,0)),(VLOOKUP(A1165,'[1]LISTA ETIQUETAS'!O:W,5,0)))</f>
        <v>0.74</v>
      </c>
      <c r="G1165" s="11">
        <f>IFERROR((VLOOKUP(A1165,'[1]LISTA ETIQUETAS'!O:X,8,0)),"")</f>
        <v>0.68</v>
      </c>
      <c r="H1165" s="11">
        <f>IFERROR((VLOOKUP(A1165,'[1]LISTA ETIQUETAS'!O:X,9,0)),"")</f>
        <v>0</v>
      </c>
      <c r="I1165" s="12">
        <f>IFERROR((VLOOKUP(A1165,'[1]LISTA ETIQUETAS'!O:Y,11,0)),"")</f>
        <v>10621.17</v>
      </c>
      <c r="J1165" s="6">
        <f>VLOOKUP(A1165,'[1]LISTA ETIQUETAS'!$O:$Z,12,0)</f>
        <v>0.6</v>
      </c>
      <c r="K1165" s="12">
        <f t="shared" si="54"/>
        <v>4248.4679999999998</v>
      </c>
      <c r="L1165" s="7" t="str">
        <f>IF(VLOOKUP(A1165,'[1]LISTA ETIQUETAS'!O:AB,14,0)="","",(VLOOKUP(A1165,'[1]LISTA ETIQUETAS'!O:AB,14,0)))</f>
        <v/>
      </c>
      <c r="M1165" s="8">
        <f>VLOOKUP(A1165,'[1]LISTA ETIQUETAS'!$O:$BR,56,0)</f>
        <v>0</v>
      </c>
      <c r="N1165" s="9">
        <f t="shared" si="55"/>
        <v>253546</v>
      </c>
      <c r="S1165" s="2">
        <f>_xlfn.XLOOKUP($A1165,'[1]LISTA ETIQUETAS'!$O:$O,'[1]LISTA ETIQUETAS'!H:H,"",0)</f>
        <v>2</v>
      </c>
      <c r="T1165" s="9">
        <f t="shared" si="56"/>
        <v>2</v>
      </c>
      <c r="U1165" s="10" t="str">
        <f>IFERROR((VLOOKUP(A1165,'links de acesso'!A:B,2,0)),"\\192.168.0.4\Produtos\PRODUTO_PRONTA_ENTREGA\static\IMAGENS_PRODUTOS\SEM IMAGEM.jpg")</f>
        <v>\\192.168.0.4\Produtos\PRODUTO_PRONTA_ENTREGA\static\IMAGENS_PRODUTOS\POLTRONA EOS_253546.jpg</v>
      </c>
      <c r="V1165" s="2"/>
    </row>
    <row r="1166" spans="1:22" x14ac:dyDescent="0.25">
      <c r="A1166" s="5">
        <v>299328</v>
      </c>
      <c r="B1166" t="str">
        <f>IFERROR((VLOOKUP(A1166,'[1]LISTA ETIQUETAS'!O:X,3,0)),"PRODUTO SEM ESTOQUE")</f>
        <v>EST POLTRONA ETTRO (BC RECOURO 2562) F8027/REC 2562/2584</v>
      </c>
      <c r="C1166" s="10" t="str">
        <f>VLOOKUP(A1166,'[1]LISTA ETIQUETAS'!$O:$BT,57,0)</f>
        <v>CLAMI POLTRONA</v>
      </c>
      <c r="D1166" s="10" t="str">
        <f>VLOOKUP(A1166,'[1]LISTA ETIQUETAS'!$O:$BT,58,0)</f>
        <v>POLTRONA ETTRO</v>
      </c>
      <c r="E1166" s="11">
        <f>IF(VLOOKUP(A1166,'[1]LISTA ETIQUETAS'!O:W,4,0)="",(VLOOKUP(A1166,'[1]LISTA ETIQUETAS'!O:W,6,0)),(VLOOKUP(A1166,'[1]LISTA ETIQUETAS'!O:W,4,0)))</f>
        <v>0.87</v>
      </c>
      <c r="F1166" s="11">
        <f>IF(VLOOKUP(A1166,'[1]LISTA ETIQUETAS'!O:W,5,0)="",(VLOOKUP(A1166,'[1]LISTA ETIQUETAS'!O:W,7,0)),(VLOOKUP(A1166,'[1]LISTA ETIQUETAS'!O:W,5,0)))</f>
        <v>0.9</v>
      </c>
      <c r="G1166" s="11">
        <f>IFERROR((VLOOKUP(A1166,'[1]LISTA ETIQUETAS'!O:X,8,0)),"")</f>
        <v>0.74</v>
      </c>
      <c r="H1166" s="11">
        <f>IFERROR((VLOOKUP(A1166,'[1]LISTA ETIQUETAS'!O:X,9,0)),"")</f>
        <v>0</v>
      </c>
      <c r="I1166" s="12">
        <f>IFERROR((VLOOKUP(A1166,'[1]LISTA ETIQUETAS'!O:Y,11,0)),"")</f>
        <v>18471.04</v>
      </c>
      <c r="J1166" s="6">
        <f>VLOOKUP(A1166,'[1]LISTA ETIQUETAS'!$O:$Z,12,0)</f>
        <v>0.5</v>
      </c>
      <c r="K1166" s="12">
        <f t="shared" si="54"/>
        <v>9235.52</v>
      </c>
      <c r="L1166" s="7" t="str">
        <f>IF(VLOOKUP(A1166,'[1]LISTA ETIQUETAS'!O:AB,14,0)="","",(VLOOKUP(A1166,'[1]LISTA ETIQUETAS'!O:AB,14,0)))</f>
        <v/>
      </c>
      <c r="M1166" s="8">
        <f>VLOOKUP(A1166,'[1]LISTA ETIQUETAS'!$O:$BR,56,0)</f>
        <v>0</v>
      </c>
      <c r="N1166" s="9">
        <f t="shared" si="55"/>
        <v>299328</v>
      </c>
      <c r="S1166" s="2">
        <f>_xlfn.XLOOKUP($A1166,'[1]LISTA ETIQUETAS'!$O:$O,'[1]LISTA ETIQUETAS'!H:H,"",0)</f>
        <v>1</v>
      </c>
      <c r="T1166" s="9">
        <f t="shared" si="56"/>
        <v>1</v>
      </c>
      <c r="U1166" s="10" t="str">
        <f>IFERROR((VLOOKUP(A1166,'links de acesso'!A:B,2,0)),"\\192.168.0.4\Produtos\PRODUTO_PRONTA_ENTREGA\static\IMAGENS_PRODUTOS\SEM IMAGEM.jpg")</f>
        <v>\\192.168.0.4\Produtos\PRODUTO_PRONTA_ENTREGA\static\IMAGENS_PRODUTOS\SEM IMAGEM.jpg</v>
      </c>
      <c r="V1166" s="2"/>
    </row>
    <row r="1167" spans="1:22" x14ac:dyDescent="0.25">
      <c r="A1167" s="5">
        <v>151327</v>
      </c>
      <c r="B1167" t="str">
        <f>IFERROR((VLOOKUP(A1167,'[1]LISTA ETIQUETAS'!O:X,3,0)),"PRODUTO SEM ESTOQUE")</f>
        <v>EST POLTRONA FIBRA NATURAL TC 603 LINHO</v>
      </c>
      <c r="C1167" s="10" t="str">
        <f>VLOOKUP(A1167,'[1]LISTA ETIQUETAS'!$O:$BT,57,0)</f>
        <v>CLAMI POLTRONA</v>
      </c>
      <c r="D1167" s="10" t="str">
        <f>VLOOKUP(A1167,'[1]LISTA ETIQUETAS'!$O:$BT,58,0)</f>
        <v>POLTRONA FIBRA FL)</v>
      </c>
      <c r="E1167" s="11">
        <f>IF(VLOOKUP(A1167,'[1]LISTA ETIQUETAS'!O:W,4,0)="",(VLOOKUP(A1167,'[1]LISTA ETIQUETAS'!O:W,6,0)),(VLOOKUP(A1167,'[1]LISTA ETIQUETAS'!O:W,4,0)))</f>
        <v>0.8</v>
      </c>
      <c r="F1167" s="11">
        <f>IF(VLOOKUP(A1167,'[1]LISTA ETIQUETAS'!O:W,5,0)="",(VLOOKUP(A1167,'[1]LISTA ETIQUETAS'!O:W,7,0)),(VLOOKUP(A1167,'[1]LISTA ETIQUETAS'!O:W,5,0)))</f>
        <v>0.85</v>
      </c>
      <c r="G1167" s="11">
        <f>IFERROR((VLOOKUP(A1167,'[1]LISTA ETIQUETAS'!O:X,8,0)),"")</f>
        <v>0.72</v>
      </c>
      <c r="H1167" s="11">
        <f>IFERROR((VLOOKUP(A1167,'[1]LISTA ETIQUETAS'!O:X,9,0)),"")</f>
        <v>0</v>
      </c>
      <c r="I1167" s="12">
        <f>IFERROR((VLOOKUP(A1167,'[1]LISTA ETIQUETAS'!O:Y,11,0)),"")</f>
        <v>18457.39</v>
      </c>
      <c r="J1167" s="6">
        <f>VLOOKUP(A1167,'[1]LISTA ETIQUETAS'!$O:$Z,12,0)</f>
        <v>0.7</v>
      </c>
      <c r="K1167" s="12">
        <f t="shared" si="54"/>
        <v>5537.2170000000006</v>
      </c>
      <c r="L1167" s="7" t="str">
        <f>IF(VLOOKUP(A1167,'[1]LISTA ETIQUETAS'!O:AB,14,0)="","",(VLOOKUP(A1167,'[1]LISTA ETIQUETAS'!O:AB,14,0)))</f>
        <v/>
      </c>
      <c r="M1167" s="8">
        <f>VLOOKUP(A1167,'[1]LISTA ETIQUETAS'!$O:$BR,56,0)</f>
        <v>0</v>
      </c>
      <c r="N1167" s="9">
        <f t="shared" si="55"/>
        <v>151327</v>
      </c>
      <c r="S1167" s="2">
        <f>_xlfn.XLOOKUP($A1167,'[1]LISTA ETIQUETAS'!$O:$O,'[1]LISTA ETIQUETAS'!H:H,"",0)</f>
        <v>4</v>
      </c>
      <c r="T1167" s="9">
        <f t="shared" si="56"/>
        <v>4</v>
      </c>
      <c r="U1167" s="10" t="str">
        <f>IFERROR((VLOOKUP(A1167,'links de acesso'!A:B,2,0)),"\\192.168.0.4\Produtos\PRODUTO_PRONTA_ENTREGA\static\IMAGENS_PRODUTOS\SEM IMAGEM.jpg")</f>
        <v>\\192.168.0.4\Produtos\PRODUTO_PRONTA_ENTREGA\static\IMAGENS_PRODUTOS\POLTRONA FIBRA_151327.jpg</v>
      </c>
      <c r="V1167" s="2"/>
    </row>
    <row r="1168" spans="1:22" x14ac:dyDescent="0.25">
      <c r="A1168" s="5">
        <v>179149</v>
      </c>
      <c r="B1168" t="str">
        <f>IFERROR((VLOOKUP(A1168,'[1]LISTA ETIQUETAS'!O:X,3,0)),"PRODUTO SEM ESTOQUE")</f>
        <v>EST POLTRONA FLEX (BC 20CM) PES LC BRANC FSC/TC 10945</v>
      </c>
      <c r="C1168" s="10" t="str">
        <f>VLOOKUP(A1168,'[1]LISTA ETIQUETAS'!$O:$BT,57,0)</f>
        <v>CLAMI POLTRONA</v>
      </c>
      <c r="D1168" s="10" t="str">
        <f>VLOOKUP(A1168,'[1]LISTA ETIQUETAS'!$O:$BT,58,0)</f>
        <v>POLTRONA FLEX (FL)</v>
      </c>
      <c r="E1168" s="11">
        <f>IF(VLOOKUP(A1168,'[1]LISTA ETIQUETAS'!O:W,4,0)="",(VLOOKUP(A1168,'[1]LISTA ETIQUETAS'!O:W,6,0)),(VLOOKUP(A1168,'[1]LISTA ETIQUETAS'!O:W,4,0)))</f>
        <v>0.8</v>
      </c>
      <c r="F1168" s="11">
        <f>IF(VLOOKUP(A1168,'[1]LISTA ETIQUETAS'!O:W,5,0)="",(VLOOKUP(A1168,'[1]LISTA ETIQUETAS'!O:W,7,0)),(VLOOKUP(A1168,'[1]LISTA ETIQUETAS'!O:W,5,0)))</f>
        <v>1.03</v>
      </c>
      <c r="G1168" s="11">
        <f>IFERROR((VLOOKUP(A1168,'[1]LISTA ETIQUETAS'!O:X,8,0)),"")</f>
        <v>0.83</v>
      </c>
      <c r="H1168" s="11">
        <f>IFERROR((VLOOKUP(A1168,'[1]LISTA ETIQUETAS'!O:X,9,0)),"")</f>
        <v>0</v>
      </c>
      <c r="I1168" s="12">
        <f>IFERROR((VLOOKUP(A1168,'[1]LISTA ETIQUETAS'!O:Y,11,0)),"")</f>
        <v>14043.85</v>
      </c>
      <c r="J1168" s="6">
        <f>VLOOKUP(A1168,'[1]LISTA ETIQUETAS'!$O:$Z,12,0)</f>
        <v>0.7</v>
      </c>
      <c r="K1168" s="12">
        <f t="shared" si="54"/>
        <v>4213.1550000000007</v>
      </c>
      <c r="L1168" s="7" t="str">
        <f>IF(VLOOKUP(A1168,'[1]LISTA ETIQUETAS'!O:AB,14,0)="","",(VLOOKUP(A1168,'[1]LISTA ETIQUETAS'!O:AB,14,0)))</f>
        <v/>
      </c>
      <c r="M1168" s="8">
        <f>VLOOKUP(A1168,'[1]LISTA ETIQUETAS'!$O:$BR,56,0)</f>
        <v>0</v>
      </c>
      <c r="N1168" s="9">
        <f t="shared" si="55"/>
        <v>179149</v>
      </c>
      <c r="S1168" s="2">
        <f>_xlfn.XLOOKUP($A1168,'[1]LISTA ETIQUETAS'!$O:$O,'[1]LISTA ETIQUETAS'!H:H,"",0)</f>
        <v>2</v>
      </c>
      <c r="T1168" s="9">
        <f t="shared" si="56"/>
        <v>2</v>
      </c>
      <c r="U1168" s="10" t="str">
        <f>IFERROR((VLOOKUP(A1168,'links de acesso'!A:B,2,0)),"\\192.168.0.4\Produtos\PRODUTO_PRONTA_ENTREGA\static\IMAGENS_PRODUTOS\SEM IMAGEM.jpg")</f>
        <v>\\192.168.0.4\Produtos\PRODUTO_PRONTA_ENTREGA\static\IMAGENS_PRODUTOS\POLTRONA FLEX_179149.jpg</v>
      </c>
      <c r="V1168" s="2"/>
    </row>
    <row r="1169" spans="1:22" x14ac:dyDescent="0.25">
      <c r="A1169" s="5">
        <v>196059</v>
      </c>
      <c r="B1169" t="str">
        <f>IFERROR((VLOOKUP(A1169,'[1]LISTA ETIQUETAS'!O:X,3,0)),"PRODUTO SEM ESTOQUE")</f>
        <v>EST POLTRONA FLY (CAPUCCINO) (FIBRA FB42) TC Q135</v>
      </c>
      <c r="C1169" s="10" t="str">
        <f>VLOOKUP(A1169,'[1]LISTA ETIQUETAS'!$O:$BT,57,0)</f>
        <v>CLAMI POLTRONA</v>
      </c>
      <c r="D1169" s="10" t="str">
        <f>VLOOKUP(A1169,'[1]LISTA ETIQUETAS'!$O:$BT,58,0)</f>
        <v>POLTRONA FLY (CAPUCCINO) (FL)</v>
      </c>
      <c r="E1169" s="11">
        <f>IF(VLOOKUP(A1169,'[1]LISTA ETIQUETAS'!O:W,4,0)="",(VLOOKUP(A1169,'[1]LISTA ETIQUETAS'!O:W,6,0)),(VLOOKUP(A1169,'[1]LISTA ETIQUETAS'!O:W,4,0)))</f>
        <v>0.7</v>
      </c>
      <c r="F1169" s="11">
        <f>IF(VLOOKUP(A1169,'[1]LISTA ETIQUETAS'!O:W,5,0)="",(VLOOKUP(A1169,'[1]LISTA ETIQUETAS'!O:W,7,0)),(VLOOKUP(A1169,'[1]LISTA ETIQUETAS'!O:W,5,0)))</f>
        <v>0.69</v>
      </c>
      <c r="G1169" s="11">
        <f>IFERROR((VLOOKUP(A1169,'[1]LISTA ETIQUETAS'!O:X,8,0)),"")</f>
        <v>0.81</v>
      </c>
      <c r="H1169" s="11">
        <f>IFERROR((VLOOKUP(A1169,'[1]LISTA ETIQUETAS'!O:X,9,0)),"")</f>
        <v>0</v>
      </c>
      <c r="I1169" s="12">
        <f>IFERROR((VLOOKUP(A1169,'[1]LISTA ETIQUETAS'!O:Y,11,0)),"")</f>
        <v>11927.39</v>
      </c>
      <c r="J1169" s="6">
        <f>VLOOKUP(A1169,'[1]LISTA ETIQUETAS'!$O:$Z,12,0)</f>
        <v>0.7</v>
      </c>
      <c r="K1169" s="12">
        <f t="shared" si="54"/>
        <v>3578.2170000000006</v>
      </c>
      <c r="L1169" s="7" t="str">
        <f>IF(VLOOKUP(A1169,'[1]LISTA ETIQUETAS'!O:AB,14,0)="","",(VLOOKUP(A1169,'[1]LISTA ETIQUETAS'!O:AB,14,0)))</f>
        <v/>
      </c>
      <c r="M1169" s="8">
        <f>VLOOKUP(A1169,'[1]LISTA ETIQUETAS'!$O:$BR,56,0)</f>
        <v>0</v>
      </c>
      <c r="N1169" s="9">
        <f t="shared" si="55"/>
        <v>196059</v>
      </c>
      <c r="S1169" s="2">
        <f>_xlfn.XLOOKUP($A1169,'[1]LISTA ETIQUETAS'!$O:$O,'[1]LISTA ETIQUETAS'!H:H,"",0)</f>
        <v>2</v>
      </c>
      <c r="T1169" s="9">
        <f t="shared" si="56"/>
        <v>2</v>
      </c>
      <c r="U1169" s="10" t="str">
        <f>IFERROR((VLOOKUP(A1169,'links de acesso'!A:B,2,0)),"\\192.168.0.4\Produtos\PRODUTO_PRONTA_ENTREGA\static\IMAGENS_PRODUTOS\SEM IMAGEM.jpg")</f>
        <v>\\192.168.0.4\Produtos\PRODUTO_PRONTA_ENTREGA\static\IMAGENS_PRODUTOS\POLTRONA FLY_196059.jpg</v>
      </c>
      <c r="V1169" s="2"/>
    </row>
    <row r="1170" spans="1:22" x14ac:dyDescent="0.25">
      <c r="A1170" s="5">
        <v>379022</v>
      </c>
      <c r="B1170" t="str">
        <f>IFERROR((VLOOKUP(A1170,'[1]LISTA ETIQUETAS'!O:X,3,0)),"PRODUTO SEM ESTOQUE")</f>
        <v>EST POLTRONA GALAPAGOS (MST) (TP2 G SILVESTRE) (TP4 C MUSGO)</v>
      </c>
      <c r="C1170" s="10" t="str">
        <f>VLOOKUP(A1170,'[1]LISTA ETIQUETAS'!$O:$BT,57,0)</f>
        <v>CLAMI POLTRONA</v>
      </c>
      <c r="D1170" s="10" t="str">
        <f>VLOOKUP(A1170,'[1]LISTA ETIQUETAS'!$O:$BT,58,0)</f>
        <v>POLTRONA GALAPAGOS</v>
      </c>
      <c r="E1170" s="11">
        <f>IF(VLOOKUP(A1170,'[1]LISTA ETIQUETAS'!O:W,4,0)="",(VLOOKUP(A1170,'[1]LISTA ETIQUETAS'!O:W,6,0)),(VLOOKUP(A1170,'[1]LISTA ETIQUETAS'!O:W,4,0)))</f>
        <v>0.85</v>
      </c>
      <c r="F1170" s="11">
        <f>IF(VLOOKUP(A1170,'[1]LISTA ETIQUETAS'!O:W,5,0)="",(VLOOKUP(A1170,'[1]LISTA ETIQUETAS'!O:W,7,0)),(VLOOKUP(A1170,'[1]LISTA ETIQUETAS'!O:W,5,0)))</f>
        <v>0.92</v>
      </c>
      <c r="G1170" s="11">
        <f>IFERROR((VLOOKUP(A1170,'[1]LISTA ETIQUETAS'!O:X,8,0)),"")</f>
        <v>0.8</v>
      </c>
      <c r="H1170" s="11">
        <f>IFERROR((VLOOKUP(A1170,'[1]LISTA ETIQUETAS'!O:X,9,0)),"")</f>
        <v>0</v>
      </c>
      <c r="I1170" s="12">
        <f>IFERROR((VLOOKUP(A1170,'[1]LISTA ETIQUETAS'!O:Y,11,0)),"")</f>
        <v>25108.43</v>
      </c>
      <c r="J1170" s="6">
        <f>VLOOKUP(A1170,'[1]LISTA ETIQUETAS'!$O:$Z,12,0)</f>
        <v>0.5</v>
      </c>
      <c r="K1170" s="12">
        <f t="shared" si="54"/>
        <v>12554.215</v>
      </c>
      <c r="L1170" s="7" t="str">
        <f>IF(VLOOKUP(A1170,'[1]LISTA ETIQUETAS'!O:AB,14,0)="","",(VLOOKUP(A1170,'[1]LISTA ETIQUETAS'!O:AB,14,0)))</f>
        <v/>
      </c>
      <c r="M1170" s="8">
        <f>VLOOKUP(A1170,'[1]LISTA ETIQUETAS'!$O:$BR,56,0)</f>
        <v>0</v>
      </c>
      <c r="N1170" s="9">
        <f t="shared" si="55"/>
        <v>379022</v>
      </c>
      <c r="S1170" s="2">
        <f>_xlfn.XLOOKUP($A1170,'[1]LISTA ETIQUETAS'!$O:$O,'[1]LISTA ETIQUETAS'!H:H,"",0)</f>
        <v>1</v>
      </c>
      <c r="T1170" s="9">
        <f t="shared" si="56"/>
        <v>1</v>
      </c>
      <c r="U1170" s="10" t="str">
        <f>IFERROR((VLOOKUP(A1170,'links de acesso'!A:B,2,0)),"\\192.168.0.4\Produtos\PRODUTO_PRONTA_ENTREGA\static\IMAGENS_PRODUTOS\SEM IMAGEM.jpg")</f>
        <v>\\192.168.0.4\Produtos\PRODUTO_PRONTA_ENTREGA\static\IMAGENS_PRODUTOS\SEM IMAGEM.jpg</v>
      </c>
      <c r="V1170" s="2"/>
    </row>
    <row r="1171" spans="1:22" x14ac:dyDescent="0.25">
      <c r="A1171" s="5">
        <v>379023</v>
      </c>
      <c r="B1171" t="str">
        <f>IFERROR((VLOOKUP(A1171,'[1]LISTA ETIQUETAS'!O:X,3,0)),"PRODUTO SEM ESTOQUE")</f>
        <v>EST POLTRONA GALAPAGOS (MST) (TP3 E COGNAC) (TP4 C TABACO)</v>
      </c>
      <c r="C1171" s="10" t="str">
        <f>VLOOKUP(A1171,'[1]LISTA ETIQUETAS'!$O:$BT,57,0)</f>
        <v>CLAMI POLTRONA</v>
      </c>
      <c r="D1171" s="10" t="str">
        <f>VLOOKUP(A1171,'[1]LISTA ETIQUETAS'!$O:$BT,58,0)</f>
        <v>POLTRONA GALAPAGOS</v>
      </c>
      <c r="E1171" s="11">
        <f>IF(VLOOKUP(A1171,'[1]LISTA ETIQUETAS'!O:W,4,0)="",(VLOOKUP(A1171,'[1]LISTA ETIQUETAS'!O:W,6,0)),(VLOOKUP(A1171,'[1]LISTA ETIQUETAS'!O:W,4,0)))</f>
        <v>0.85</v>
      </c>
      <c r="F1171" s="11">
        <f>IF(VLOOKUP(A1171,'[1]LISTA ETIQUETAS'!O:W,5,0)="",(VLOOKUP(A1171,'[1]LISTA ETIQUETAS'!O:W,7,0)),(VLOOKUP(A1171,'[1]LISTA ETIQUETAS'!O:W,5,0)))</f>
        <v>0.92</v>
      </c>
      <c r="G1171" s="11">
        <f>IFERROR((VLOOKUP(A1171,'[1]LISTA ETIQUETAS'!O:X,8,0)),"")</f>
        <v>0.8</v>
      </c>
      <c r="H1171" s="11">
        <f>IFERROR((VLOOKUP(A1171,'[1]LISTA ETIQUETAS'!O:X,9,0)),"")</f>
        <v>0</v>
      </c>
      <c r="I1171" s="12">
        <f>IFERROR((VLOOKUP(A1171,'[1]LISTA ETIQUETAS'!O:Y,11,0)),"")</f>
        <v>25108.43</v>
      </c>
      <c r="J1171" s="6">
        <f>VLOOKUP(A1171,'[1]LISTA ETIQUETAS'!$O:$Z,12,0)</f>
        <v>0.5</v>
      </c>
      <c r="K1171" s="12">
        <f t="shared" si="54"/>
        <v>12554.215</v>
      </c>
      <c r="L1171" s="7" t="str">
        <f>IF(VLOOKUP(A1171,'[1]LISTA ETIQUETAS'!O:AB,14,0)="","",(VLOOKUP(A1171,'[1]LISTA ETIQUETAS'!O:AB,14,0)))</f>
        <v/>
      </c>
      <c r="M1171" s="8">
        <f>VLOOKUP(A1171,'[1]LISTA ETIQUETAS'!$O:$BR,56,0)</f>
        <v>0</v>
      </c>
      <c r="N1171" s="9">
        <f t="shared" si="55"/>
        <v>379023</v>
      </c>
      <c r="S1171" s="2">
        <f>_xlfn.XLOOKUP($A1171,'[1]LISTA ETIQUETAS'!$O:$O,'[1]LISTA ETIQUETAS'!H:H,"",0)</f>
        <v>2</v>
      </c>
      <c r="T1171" s="9">
        <f t="shared" si="56"/>
        <v>2</v>
      </c>
      <c r="U1171" s="10" t="str">
        <f>IFERROR((VLOOKUP(A1171,'links de acesso'!A:B,2,0)),"\\192.168.0.4\Produtos\PRODUTO_PRONTA_ENTREGA\static\IMAGENS_PRODUTOS\SEM IMAGEM.jpg")</f>
        <v>\\192.168.0.4\Produtos\PRODUTO_PRONTA_ENTREGA\static\IMAGENS_PRODUTOS\POLTRONA GALAPAGOS_379023.jpg</v>
      </c>
      <c r="V1171" s="2"/>
    </row>
    <row r="1172" spans="1:22" x14ac:dyDescent="0.25">
      <c r="A1172" s="5">
        <v>379023</v>
      </c>
      <c r="B1172" t="str">
        <f>IFERROR((VLOOKUP(A1172,'[1]LISTA ETIQUETAS'!O:X,3,0)),"PRODUTO SEM ESTOQUE")</f>
        <v>EST POLTRONA GALAPAGOS (MST) (TP3 E COGNAC) (TP4 C TABACO)</v>
      </c>
      <c r="C1172" s="10" t="str">
        <f>VLOOKUP(A1172,'[1]LISTA ETIQUETAS'!$O:$BT,57,0)</f>
        <v>CLAMI POLTRONA</v>
      </c>
      <c r="D1172" s="10" t="str">
        <f>VLOOKUP(A1172,'[1]LISTA ETIQUETAS'!$O:$BT,58,0)</f>
        <v>POLTRONA GALAPAGOS</v>
      </c>
      <c r="E1172" s="11">
        <f>IF(VLOOKUP(A1172,'[1]LISTA ETIQUETAS'!O:W,4,0)="",(VLOOKUP(A1172,'[1]LISTA ETIQUETAS'!O:W,6,0)),(VLOOKUP(A1172,'[1]LISTA ETIQUETAS'!O:W,4,0)))</f>
        <v>0.85</v>
      </c>
      <c r="F1172" s="11">
        <f>IF(VLOOKUP(A1172,'[1]LISTA ETIQUETAS'!O:W,5,0)="",(VLOOKUP(A1172,'[1]LISTA ETIQUETAS'!O:W,7,0)),(VLOOKUP(A1172,'[1]LISTA ETIQUETAS'!O:W,5,0)))</f>
        <v>0.92</v>
      </c>
      <c r="G1172" s="11">
        <f>IFERROR((VLOOKUP(A1172,'[1]LISTA ETIQUETAS'!O:X,8,0)),"")</f>
        <v>0.8</v>
      </c>
      <c r="H1172" s="11">
        <f>IFERROR((VLOOKUP(A1172,'[1]LISTA ETIQUETAS'!O:X,9,0)),"")</f>
        <v>0</v>
      </c>
      <c r="I1172" s="12">
        <f>IFERROR((VLOOKUP(A1172,'[1]LISTA ETIQUETAS'!O:Y,11,0)),"")</f>
        <v>25108.43</v>
      </c>
      <c r="J1172" s="6">
        <f>VLOOKUP(A1172,'[1]LISTA ETIQUETAS'!$O:$Z,12,0)</f>
        <v>0.5</v>
      </c>
      <c r="K1172" s="12">
        <f t="shared" si="54"/>
        <v>12554.215</v>
      </c>
      <c r="L1172" s="7" t="str">
        <f>IF(VLOOKUP(A1172,'[1]LISTA ETIQUETAS'!O:AB,14,0)="","",(VLOOKUP(A1172,'[1]LISTA ETIQUETAS'!O:AB,14,0)))</f>
        <v/>
      </c>
      <c r="M1172" s="8">
        <f>VLOOKUP(A1172,'[1]LISTA ETIQUETAS'!$O:$BR,56,0)</f>
        <v>0</v>
      </c>
      <c r="N1172" s="9">
        <f t="shared" si="55"/>
        <v>379023</v>
      </c>
      <c r="S1172" s="2">
        <f>_xlfn.XLOOKUP($A1172,'[1]LISTA ETIQUETAS'!$O:$O,'[1]LISTA ETIQUETAS'!H:H,"",0)</f>
        <v>2</v>
      </c>
      <c r="T1172" s="9">
        <f t="shared" si="56"/>
        <v>2</v>
      </c>
      <c r="U1172" s="10" t="str">
        <f>IFERROR((VLOOKUP(A1172,'links de acesso'!A:B,2,0)),"\\192.168.0.4\Produtos\PRODUTO_PRONTA_ENTREGA\static\IMAGENS_PRODUTOS\SEM IMAGEM.jpg")</f>
        <v>\\192.168.0.4\Produtos\PRODUTO_PRONTA_ENTREGA\static\IMAGENS_PRODUTOS\POLTRONA GALAPAGOS_379023.jpg</v>
      </c>
      <c r="V1172" s="2"/>
    </row>
    <row r="1173" spans="1:22" x14ac:dyDescent="0.25">
      <c r="A1173" s="5">
        <v>379020</v>
      </c>
      <c r="B1173" t="str">
        <f>IFERROR((VLOOKUP(A1173,'[1]LISTA ETIQUETAS'!O:X,3,0)),"PRODUTO SEM ESTOQUE")</f>
        <v>EST POLTRONA GALAPAGOS (COURO TP2 PROMO GRANO SANDSTORM)</v>
      </c>
      <c r="C1173" s="10" t="str">
        <f>VLOOKUP(A1173,'[1]LISTA ETIQUETAS'!$O:$BT,57,0)</f>
        <v>CLAMI POLTRONA</v>
      </c>
      <c r="D1173" s="10" t="str">
        <f>VLOOKUP(A1173,'[1]LISTA ETIQUETAS'!$O:$BT,58,0)</f>
        <v>POLTRONA GALAPAGOS</v>
      </c>
      <c r="E1173" s="11">
        <f>IF(VLOOKUP(A1173,'[1]LISTA ETIQUETAS'!O:W,4,0)="",(VLOOKUP(A1173,'[1]LISTA ETIQUETAS'!O:W,6,0)),(VLOOKUP(A1173,'[1]LISTA ETIQUETAS'!O:W,4,0)))</f>
        <v>0.85</v>
      </c>
      <c r="F1173" s="11">
        <f>IF(VLOOKUP(A1173,'[1]LISTA ETIQUETAS'!O:W,5,0)="",(VLOOKUP(A1173,'[1]LISTA ETIQUETAS'!O:W,7,0)),(VLOOKUP(A1173,'[1]LISTA ETIQUETAS'!O:W,5,0)))</f>
        <v>0.92</v>
      </c>
      <c r="G1173" s="11">
        <f>IFERROR((VLOOKUP(A1173,'[1]LISTA ETIQUETAS'!O:X,8,0)),"")</f>
        <v>0.8</v>
      </c>
      <c r="H1173" s="11">
        <f>IFERROR((VLOOKUP(A1173,'[1]LISTA ETIQUETAS'!O:X,9,0)),"")</f>
        <v>0</v>
      </c>
      <c r="I1173" s="12">
        <f>IFERROR((VLOOKUP(A1173,'[1]LISTA ETIQUETAS'!O:Y,11,0)),"")</f>
        <v>21164.1</v>
      </c>
      <c r="J1173" s="6">
        <f>VLOOKUP(A1173,'[1]LISTA ETIQUETAS'!$O:$Z,12,0)</f>
        <v>0.5</v>
      </c>
      <c r="K1173" s="12">
        <f t="shared" si="54"/>
        <v>10582.05</v>
      </c>
      <c r="L1173" s="7" t="str">
        <f>IF(VLOOKUP(A1173,'[1]LISTA ETIQUETAS'!O:AB,14,0)="","",(VLOOKUP(A1173,'[1]LISTA ETIQUETAS'!O:AB,14,0)))</f>
        <v/>
      </c>
      <c r="M1173" s="8">
        <f>VLOOKUP(A1173,'[1]LISTA ETIQUETAS'!$O:$BR,56,0)</f>
        <v>0</v>
      </c>
      <c r="N1173" s="9">
        <f t="shared" si="55"/>
        <v>379020</v>
      </c>
      <c r="S1173" s="2">
        <f>_xlfn.XLOOKUP($A1173,'[1]LISTA ETIQUETAS'!$O:$O,'[1]LISTA ETIQUETAS'!H:H,"",0)</f>
        <v>1</v>
      </c>
      <c r="T1173" s="9">
        <f t="shared" si="56"/>
        <v>1</v>
      </c>
      <c r="U1173" s="10" t="str">
        <f>IFERROR((VLOOKUP(A1173,'links de acesso'!A:B,2,0)),"\\192.168.0.4\Produtos\PRODUTO_PRONTA_ENTREGA\static\IMAGENS_PRODUTOS\SEM IMAGEM.jpg")</f>
        <v>\\192.168.0.4\Produtos\PRODUTO_PRONTA_ENTREGA\static\IMAGENS_PRODUTOS\SEM IMAGEM.jpg</v>
      </c>
      <c r="V1173" s="2"/>
    </row>
    <row r="1174" spans="1:22" x14ac:dyDescent="0.25">
      <c r="A1174" s="5">
        <v>151317</v>
      </c>
      <c r="B1174" t="str">
        <f>IFERROR((VLOOKUP(A1174,'[1]LISTA ETIQUETAS'!O:X,3,0)),"PRODUTO SEM ESTOQUE")</f>
        <v>EST POLTRONA GAVEA (CASTANHO PATIN) (COR 63) (TC 10711)</v>
      </c>
      <c r="C1174" s="10" t="str">
        <f>VLOOKUP(A1174,'[1]LISTA ETIQUETAS'!$O:$BT,57,0)</f>
        <v>CLAMI POLTRONA</v>
      </c>
      <c r="D1174" s="10" t="str">
        <f>VLOOKUP(A1174,'[1]LISTA ETIQUETAS'!$O:$BT,58,0)</f>
        <v>POLTRONA GAVEA (FL)</v>
      </c>
      <c r="E1174" s="11">
        <f>IF(VLOOKUP(A1174,'[1]LISTA ETIQUETAS'!O:W,4,0)="",(VLOOKUP(A1174,'[1]LISTA ETIQUETAS'!O:W,6,0)),(VLOOKUP(A1174,'[1]LISTA ETIQUETAS'!O:W,4,0)))</f>
        <v>0.8</v>
      </c>
      <c r="F1174" s="11">
        <f>IF(VLOOKUP(A1174,'[1]LISTA ETIQUETAS'!O:W,5,0)="",(VLOOKUP(A1174,'[1]LISTA ETIQUETAS'!O:W,7,0)),(VLOOKUP(A1174,'[1]LISTA ETIQUETAS'!O:W,5,0)))</f>
        <v>0.76</v>
      </c>
      <c r="G1174" s="11">
        <f>IFERROR((VLOOKUP(A1174,'[1]LISTA ETIQUETAS'!O:X,8,0)),"")</f>
        <v>0.7</v>
      </c>
      <c r="H1174" s="11">
        <f>IFERROR((VLOOKUP(A1174,'[1]LISTA ETIQUETAS'!O:X,9,0)),"")</f>
        <v>0</v>
      </c>
      <c r="I1174" s="12">
        <f>IFERROR((VLOOKUP(A1174,'[1]LISTA ETIQUETAS'!O:Y,11,0)),"")</f>
        <v>15660.39</v>
      </c>
      <c r="J1174" s="6">
        <f>VLOOKUP(A1174,'[1]LISTA ETIQUETAS'!$O:$Z,12,0)</f>
        <v>0.7</v>
      </c>
      <c r="K1174" s="12">
        <f t="shared" si="54"/>
        <v>4698.1170000000002</v>
      </c>
      <c r="L1174" s="7" t="str">
        <f>IF(VLOOKUP(A1174,'[1]LISTA ETIQUETAS'!O:AB,14,0)="","",(VLOOKUP(A1174,'[1]LISTA ETIQUETAS'!O:AB,14,0)))</f>
        <v/>
      </c>
      <c r="M1174" s="8">
        <f>VLOOKUP(A1174,'[1]LISTA ETIQUETAS'!$O:$BR,56,0)</f>
        <v>0</v>
      </c>
      <c r="N1174" s="9">
        <f t="shared" si="55"/>
        <v>151317</v>
      </c>
      <c r="S1174" s="2">
        <f>_xlfn.XLOOKUP($A1174,'[1]LISTA ETIQUETAS'!$O:$O,'[1]LISTA ETIQUETAS'!H:H,"",0)</f>
        <v>1</v>
      </c>
      <c r="T1174" s="9">
        <f t="shared" si="56"/>
        <v>1</v>
      </c>
      <c r="U1174" s="10" t="str">
        <f>IFERROR((VLOOKUP(A1174,'links de acesso'!A:B,2,0)),"\\192.168.0.4\Produtos\PRODUTO_PRONTA_ENTREGA\static\IMAGENS_PRODUTOS\SEM IMAGEM.jpg")</f>
        <v>\\192.168.0.4\Produtos\PRODUTO_PRONTA_ENTREGA\static\IMAGENS_PRODUTOS\POLTRONA GAVEA_151317.jpg</v>
      </c>
      <c r="V1174" s="2"/>
    </row>
    <row r="1175" spans="1:22" x14ac:dyDescent="0.25">
      <c r="A1175" s="5">
        <v>151224</v>
      </c>
      <c r="B1175" t="str">
        <f>IFERROR((VLOOKUP(A1175,'[1]LISTA ETIQUETAS'!O:X,3,0)),"PRODUTO SEM ESTOQUE")</f>
        <v>EST POLTRONA HAPI (ANEL INOX) (CINAM NERO)/TC 11202-260#05</v>
      </c>
      <c r="C1175" s="10" t="str">
        <f>VLOOKUP(A1175,'[1]LISTA ETIQUETAS'!$O:$BT,57,0)</f>
        <v>CLAMI POLTRONA</v>
      </c>
      <c r="D1175" s="10" t="str">
        <f>VLOOKUP(A1175,'[1]LISTA ETIQUETAS'!$O:$BT,58,0)</f>
        <v>POLTRONA HAPI (FL)</v>
      </c>
      <c r="E1175" s="11">
        <f>IF(VLOOKUP(A1175,'[1]LISTA ETIQUETAS'!O:W,4,0)="",(VLOOKUP(A1175,'[1]LISTA ETIQUETAS'!O:W,6,0)),(VLOOKUP(A1175,'[1]LISTA ETIQUETAS'!O:W,4,0)))</f>
        <v>0.96</v>
      </c>
      <c r="F1175" s="11">
        <f>IF(VLOOKUP(A1175,'[1]LISTA ETIQUETAS'!O:W,5,0)="",(VLOOKUP(A1175,'[1]LISTA ETIQUETAS'!O:W,7,0)),(VLOOKUP(A1175,'[1]LISTA ETIQUETAS'!O:W,5,0)))</f>
        <v>0.84</v>
      </c>
      <c r="G1175" s="11">
        <f>IFERROR((VLOOKUP(A1175,'[1]LISTA ETIQUETAS'!O:X,8,0)),"")</f>
        <v>0.96</v>
      </c>
      <c r="H1175" s="11">
        <f>IFERROR((VLOOKUP(A1175,'[1]LISTA ETIQUETAS'!O:X,9,0)),"")</f>
        <v>0</v>
      </c>
      <c r="I1175" s="12">
        <f>IFERROR((VLOOKUP(A1175,'[1]LISTA ETIQUETAS'!O:Y,11,0)),"")</f>
        <v>24604.48</v>
      </c>
      <c r="J1175" s="6">
        <f>VLOOKUP(A1175,'[1]LISTA ETIQUETAS'!$O:$Z,12,0)</f>
        <v>0.7</v>
      </c>
      <c r="K1175" s="12">
        <f t="shared" si="54"/>
        <v>7381.344000000001</v>
      </c>
      <c r="L1175" s="7" t="str">
        <f>IF(VLOOKUP(A1175,'[1]LISTA ETIQUETAS'!O:AB,14,0)="","",(VLOOKUP(A1175,'[1]LISTA ETIQUETAS'!O:AB,14,0)))</f>
        <v/>
      </c>
      <c r="M1175" s="8">
        <f>VLOOKUP(A1175,'[1]LISTA ETIQUETAS'!$O:$BR,56,0)</f>
        <v>0</v>
      </c>
      <c r="N1175" s="9">
        <f t="shared" si="55"/>
        <v>151224</v>
      </c>
      <c r="S1175" s="2">
        <f>_xlfn.XLOOKUP($A1175,'[1]LISTA ETIQUETAS'!$O:$O,'[1]LISTA ETIQUETAS'!H:H,"",0)</f>
        <v>1</v>
      </c>
      <c r="T1175" s="9">
        <f t="shared" si="56"/>
        <v>1</v>
      </c>
      <c r="U1175" s="10" t="str">
        <f>IFERROR((VLOOKUP(A1175,'links de acesso'!A:B,2,0)),"\\192.168.0.4\Produtos\PRODUTO_PRONTA_ENTREGA\static\IMAGENS_PRODUTOS\SEM IMAGEM.jpg")</f>
        <v>\\192.168.0.4\Produtos\PRODUTO_PRONTA_ENTREGA\static\IMAGENS_PRODUTOS\POLTRONA HAPI_151224.jpg</v>
      </c>
      <c r="V1175" s="2"/>
    </row>
    <row r="1176" spans="1:22" x14ac:dyDescent="0.25">
      <c r="A1176" s="5">
        <v>252276</v>
      </c>
      <c r="B1176" t="str">
        <f>IFERROR((VLOOKUP(A1176,'[1]LISTA ETIQUETAS'!O:X,3,0)),"PRODUTO SEM ESTOQUE")</f>
        <v>EST POLTRONA HARRY (GIRATORIA) FX C3091</v>
      </c>
      <c r="C1176" s="10" t="str">
        <f>VLOOKUP(A1176,'[1]LISTA ETIQUETAS'!$O:$BT,57,0)</f>
        <v>CLAMI POLTRONA</v>
      </c>
      <c r="D1176" s="10" t="str">
        <f>VLOOKUP(A1176,'[1]LISTA ETIQUETAS'!$O:$BT,58,0)</f>
        <v>POLTRONA HARRY</v>
      </c>
      <c r="E1176" s="11">
        <f>IF(VLOOKUP(A1176,'[1]LISTA ETIQUETAS'!O:W,4,0)="",(VLOOKUP(A1176,'[1]LISTA ETIQUETAS'!O:W,6,0)),(VLOOKUP(A1176,'[1]LISTA ETIQUETAS'!O:W,4,0)))</f>
        <v>0.89</v>
      </c>
      <c r="F1176" s="11">
        <f>IF(VLOOKUP(A1176,'[1]LISTA ETIQUETAS'!O:W,5,0)="",(VLOOKUP(A1176,'[1]LISTA ETIQUETAS'!O:W,7,0)),(VLOOKUP(A1176,'[1]LISTA ETIQUETAS'!O:W,5,0)))</f>
        <v>0.83</v>
      </c>
      <c r="G1176" s="11">
        <f>IFERROR((VLOOKUP(A1176,'[1]LISTA ETIQUETAS'!O:X,8,0)),"")</f>
        <v>0.72</v>
      </c>
      <c r="H1176" s="11">
        <f>IFERROR((VLOOKUP(A1176,'[1]LISTA ETIQUETAS'!O:X,9,0)),"")</f>
        <v>0</v>
      </c>
      <c r="I1176" s="12">
        <f>IFERROR((VLOOKUP(A1176,'[1]LISTA ETIQUETAS'!O:Y,11,0)),"")</f>
        <v>9054.89</v>
      </c>
      <c r="J1176" s="6">
        <f>VLOOKUP(A1176,'[1]LISTA ETIQUETAS'!$O:$Z,12,0)</f>
        <v>0.5</v>
      </c>
      <c r="K1176" s="12">
        <f t="shared" si="54"/>
        <v>4527.4449999999997</v>
      </c>
      <c r="L1176" s="7" t="str">
        <f>IF(VLOOKUP(A1176,'[1]LISTA ETIQUETAS'!O:AB,14,0)="","",(VLOOKUP(A1176,'[1]LISTA ETIQUETAS'!O:AB,14,0)))</f>
        <v/>
      </c>
      <c r="M1176" s="8">
        <f>VLOOKUP(A1176,'[1]LISTA ETIQUETAS'!$O:$BR,56,0)</f>
        <v>0</v>
      </c>
      <c r="N1176" s="9">
        <f t="shared" si="55"/>
        <v>252276</v>
      </c>
      <c r="S1176" s="2">
        <f>_xlfn.XLOOKUP($A1176,'[1]LISTA ETIQUETAS'!$O:$O,'[1]LISTA ETIQUETAS'!H:H,"",0)</f>
        <v>1</v>
      </c>
      <c r="T1176" s="9">
        <f t="shared" si="56"/>
        <v>1</v>
      </c>
      <c r="U1176" s="10" t="str">
        <f>IFERROR((VLOOKUP(A1176,'links de acesso'!A:B,2,0)),"\\192.168.0.4\Produtos\PRODUTO_PRONTA_ENTREGA\static\IMAGENS_PRODUTOS\SEM IMAGEM.jpg")</f>
        <v>\\192.168.0.4\Produtos\PRODUTO_PRONTA_ENTREGA\static\IMAGENS_PRODUTOS\SEM IMAGEM.jpg</v>
      </c>
      <c r="V1176" s="2"/>
    </row>
    <row r="1177" spans="1:22" x14ac:dyDescent="0.25">
      <c r="A1177" s="5">
        <v>335325</v>
      </c>
      <c r="B1177" t="str">
        <f>IFERROR((VLOOKUP(A1177,'[1]LISTA ETIQUETAS'!O:X,3,0)),"PRODUTO SEM ESTOQUE")</f>
        <v>EST POLTRONA HARRY (GIRATORIA) FX B2171</v>
      </c>
      <c r="C1177" s="10" t="str">
        <f>VLOOKUP(A1177,'[1]LISTA ETIQUETAS'!$O:$BT,57,0)</f>
        <v>CLAMI POLTRONA</v>
      </c>
      <c r="D1177" s="10" t="str">
        <f>VLOOKUP(A1177,'[1]LISTA ETIQUETAS'!$O:$BT,58,0)</f>
        <v>POLTRONA HARRY</v>
      </c>
      <c r="E1177" s="11">
        <f>IF(VLOOKUP(A1177,'[1]LISTA ETIQUETAS'!O:W,4,0)="",(VLOOKUP(A1177,'[1]LISTA ETIQUETAS'!O:W,6,0)),(VLOOKUP(A1177,'[1]LISTA ETIQUETAS'!O:W,4,0)))</f>
        <v>0.89</v>
      </c>
      <c r="F1177" s="11">
        <f>IF(VLOOKUP(A1177,'[1]LISTA ETIQUETAS'!O:W,5,0)="",(VLOOKUP(A1177,'[1]LISTA ETIQUETAS'!O:W,7,0)),(VLOOKUP(A1177,'[1]LISTA ETIQUETAS'!O:W,5,0)))</f>
        <v>0.83</v>
      </c>
      <c r="G1177" s="11">
        <f>IFERROR((VLOOKUP(A1177,'[1]LISTA ETIQUETAS'!O:X,8,0)),"")</f>
        <v>0.72</v>
      </c>
      <c r="H1177" s="11">
        <f>IFERROR((VLOOKUP(A1177,'[1]LISTA ETIQUETAS'!O:X,9,0)),"")</f>
        <v>0</v>
      </c>
      <c r="I1177" s="12">
        <f>IFERROR((VLOOKUP(A1177,'[1]LISTA ETIQUETAS'!O:Y,11,0)),"")</f>
        <v>8599.4</v>
      </c>
      <c r="J1177" s="6">
        <f>VLOOKUP(A1177,'[1]LISTA ETIQUETAS'!$O:$Z,12,0)</f>
        <v>0.5</v>
      </c>
      <c r="K1177" s="12">
        <f t="shared" si="54"/>
        <v>4299.7</v>
      </c>
      <c r="L1177" s="7" t="str">
        <f>IF(VLOOKUP(A1177,'[1]LISTA ETIQUETAS'!O:AB,14,0)="","",(VLOOKUP(A1177,'[1]LISTA ETIQUETAS'!O:AB,14,0)))</f>
        <v/>
      </c>
      <c r="M1177" s="8">
        <f>VLOOKUP(A1177,'[1]LISTA ETIQUETAS'!$O:$BR,56,0)</f>
        <v>0</v>
      </c>
      <c r="N1177" s="9">
        <f t="shared" si="55"/>
        <v>335325</v>
      </c>
      <c r="S1177" s="2">
        <f>_xlfn.XLOOKUP($A1177,'[1]LISTA ETIQUETAS'!$O:$O,'[1]LISTA ETIQUETAS'!H:H,"",0)</f>
        <v>1</v>
      </c>
      <c r="T1177" s="9">
        <f t="shared" si="56"/>
        <v>1</v>
      </c>
      <c r="U1177" s="10" t="str">
        <f>IFERROR((VLOOKUP(A1177,'links de acesso'!A:B,2,0)),"\\192.168.0.4\Produtos\PRODUTO_PRONTA_ENTREGA\static\IMAGENS_PRODUTOS\SEM IMAGEM.jpg")</f>
        <v>\\192.168.0.4\Produtos\PRODUTO_PRONTA_ENTREGA\static\IMAGENS_PRODUTOS\SEM IMAGEM.jpg</v>
      </c>
      <c r="V1177" s="2"/>
    </row>
    <row r="1178" spans="1:22" x14ac:dyDescent="0.25">
      <c r="A1178" s="5">
        <v>210383</v>
      </c>
      <c r="B1178" t="str">
        <f>IFERROR((VLOOKUP(A1178,'[1]LISTA ETIQUETAS'!O:X,3,0)),"PRODUTO SEM ESTOQUE")</f>
        <v>EST POLTRONA IRIS TC600 C/3 VIVO 580 C4/ PES CINZA 95X80X90</v>
      </c>
      <c r="C1178" s="10" t="str">
        <f>VLOOKUP(A1178,'[1]LISTA ETIQUETAS'!$O:$BT,57,0)</f>
        <v>CLAMI POLTRONA</v>
      </c>
      <c r="D1178" s="10" t="str">
        <f>VLOOKUP(A1178,'[1]LISTA ETIQUETAS'!$O:$BT,58,0)</f>
        <v>POLTRONA IRIS (FL)</v>
      </c>
      <c r="E1178" s="11">
        <f>IF(VLOOKUP(A1178,'[1]LISTA ETIQUETAS'!O:W,4,0)="",(VLOOKUP(A1178,'[1]LISTA ETIQUETAS'!O:W,6,0)),(VLOOKUP(A1178,'[1]LISTA ETIQUETAS'!O:W,4,0)))</f>
        <v>0</v>
      </c>
      <c r="F1178" s="11">
        <f>IF(VLOOKUP(A1178,'[1]LISTA ETIQUETAS'!O:W,5,0)="",(VLOOKUP(A1178,'[1]LISTA ETIQUETAS'!O:W,7,0)),(VLOOKUP(A1178,'[1]LISTA ETIQUETAS'!O:W,5,0)))</f>
        <v>0</v>
      </c>
      <c r="G1178" s="11">
        <f>IFERROR((VLOOKUP(A1178,'[1]LISTA ETIQUETAS'!O:X,8,0)),"")</f>
        <v>0</v>
      </c>
      <c r="H1178" s="11">
        <f>IFERROR((VLOOKUP(A1178,'[1]LISTA ETIQUETAS'!O:X,9,0)),"")</f>
        <v>0</v>
      </c>
      <c r="I1178" s="12">
        <f>IFERROR((VLOOKUP(A1178,'[1]LISTA ETIQUETAS'!O:Y,11,0)),"")</f>
        <v>15031.27</v>
      </c>
      <c r="J1178" s="6">
        <f>VLOOKUP(A1178,'[1]LISTA ETIQUETAS'!$O:$Z,12,0)</f>
        <v>0.65</v>
      </c>
      <c r="K1178" s="12">
        <f t="shared" si="54"/>
        <v>5260.9444999999996</v>
      </c>
      <c r="L1178" s="7" t="str">
        <f>IF(VLOOKUP(A1178,'[1]LISTA ETIQUETAS'!O:AB,14,0)="","",(VLOOKUP(A1178,'[1]LISTA ETIQUETAS'!O:AB,14,0)))</f>
        <v/>
      </c>
      <c r="M1178" s="8">
        <f>VLOOKUP(A1178,'[1]LISTA ETIQUETAS'!$O:$BR,56,0)</f>
        <v>0</v>
      </c>
      <c r="N1178" s="9">
        <f t="shared" si="55"/>
        <v>210383</v>
      </c>
      <c r="S1178" s="2">
        <f>_xlfn.XLOOKUP($A1178,'[1]LISTA ETIQUETAS'!$O:$O,'[1]LISTA ETIQUETAS'!H:H,"",0)</f>
        <v>2</v>
      </c>
      <c r="T1178" s="9">
        <f t="shared" si="56"/>
        <v>2</v>
      </c>
      <c r="U1178" s="10" t="str">
        <f>IFERROR((VLOOKUP(A1178,'links de acesso'!A:B,2,0)),"\\192.168.0.4\Produtos\PRODUTO_PRONTA_ENTREGA\static\IMAGENS_PRODUTOS\SEM IMAGEM.jpg")</f>
        <v>\\192.168.0.4\Produtos\PRODUTO_PRONTA_ENTREGA\static\IMAGENS_PRODUTOS\POLTRONA IRIS_210383.jpg</v>
      </c>
      <c r="V1178" s="2"/>
    </row>
    <row r="1179" spans="1:22" x14ac:dyDescent="0.25">
      <c r="A1179" s="5">
        <v>210383</v>
      </c>
      <c r="B1179" t="str">
        <f>IFERROR((VLOOKUP(A1179,'[1]LISTA ETIQUETAS'!O:X,3,0)),"PRODUTO SEM ESTOQUE")</f>
        <v>EST POLTRONA IRIS TC600 C/3 VIVO 580 C4/ PES CINZA 95X80X90</v>
      </c>
      <c r="C1179" s="10" t="str">
        <f>VLOOKUP(A1179,'[1]LISTA ETIQUETAS'!$O:$BT,57,0)</f>
        <v>CLAMI POLTRONA</v>
      </c>
      <c r="D1179" s="10" t="str">
        <f>VLOOKUP(A1179,'[1]LISTA ETIQUETAS'!$O:$BT,58,0)</f>
        <v>POLTRONA IRIS (FL)</v>
      </c>
      <c r="E1179" s="11">
        <f>IF(VLOOKUP(A1179,'[1]LISTA ETIQUETAS'!O:W,4,0)="",(VLOOKUP(A1179,'[1]LISTA ETIQUETAS'!O:W,6,0)),(VLOOKUP(A1179,'[1]LISTA ETIQUETAS'!O:W,4,0)))</f>
        <v>0</v>
      </c>
      <c r="F1179" s="11">
        <f>IF(VLOOKUP(A1179,'[1]LISTA ETIQUETAS'!O:W,5,0)="",(VLOOKUP(A1179,'[1]LISTA ETIQUETAS'!O:W,7,0)),(VLOOKUP(A1179,'[1]LISTA ETIQUETAS'!O:W,5,0)))</f>
        <v>0</v>
      </c>
      <c r="G1179" s="11">
        <f>IFERROR((VLOOKUP(A1179,'[1]LISTA ETIQUETAS'!O:X,8,0)),"")</f>
        <v>0</v>
      </c>
      <c r="H1179" s="11">
        <f>IFERROR((VLOOKUP(A1179,'[1]LISTA ETIQUETAS'!O:X,9,0)),"")</f>
        <v>0</v>
      </c>
      <c r="I1179" s="12">
        <f>IFERROR((VLOOKUP(A1179,'[1]LISTA ETIQUETAS'!O:Y,11,0)),"")</f>
        <v>15031.27</v>
      </c>
      <c r="J1179" s="6">
        <f>VLOOKUP(A1179,'[1]LISTA ETIQUETAS'!$O:$Z,12,0)</f>
        <v>0.65</v>
      </c>
      <c r="K1179" s="12">
        <f t="shared" si="54"/>
        <v>5260.9444999999996</v>
      </c>
      <c r="L1179" s="7" t="str">
        <f>IF(VLOOKUP(A1179,'[1]LISTA ETIQUETAS'!O:AB,14,0)="","",(VLOOKUP(A1179,'[1]LISTA ETIQUETAS'!O:AB,14,0)))</f>
        <v/>
      </c>
      <c r="M1179" s="8">
        <f>VLOOKUP(A1179,'[1]LISTA ETIQUETAS'!$O:$BR,56,0)</f>
        <v>0</v>
      </c>
      <c r="N1179" s="9">
        <f t="shared" si="55"/>
        <v>210383</v>
      </c>
      <c r="S1179" s="2">
        <f>_xlfn.XLOOKUP($A1179,'[1]LISTA ETIQUETAS'!$O:$O,'[1]LISTA ETIQUETAS'!H:H,"",0)</f>
        <v>2</v>
      </c>
      <c r="T1179" s="9">
        <f t="shared" si="56"/>
        <v>2</v>
      </c>
      <c r="U1179" s="10" t="str">
        <f>IFERROR((VLOOKUP(A1179,'links de acesso'!A:B,2,0)),"\\192.168.0.4\Produtos\PRODUTO_PRONTA_ENTREGA\static\IMAGENS_PRODUTOS\SEM IMAGEM.jpg")</f>
        <v>\\192.168.0.4\Produtos\PRODUTO_PRONTA_ENTREGA\static\IMAGENS_PRODUTOS\POLTRONA IRIS_210383.jpg</v>
      </c>
      <c r="V1179" s="2"/>
    </row>
    <row r="1180" spans="1:22" x14ac:dyDescent="0.25">
      <c r="A1180" s="5">
        <v>76776</v>
      </c>
      <c r="B1180" t="str">
        <f>IFERROR((VLOOKUP(A1180,'[1]LISTA ETIQUETAS'!O:X,3,0)),"PRODUTO SEM ESTOQUE")</f>
        <v>EST POLTRONA ITA TC 5268</v>
      </c>
      <c r="C1180" s="10" t="str">
        <f>VLOOKUP(A1180,'[1]LISTA ETIQUETAS'!$O:$BT,57,0)</f>
        <v>CLAMI POLTRONA</v>
      </c>
      <c r="D1180" s="10" t="str">
        <f>VLOOKUP(A1180,'[1]LISTA ETIQUETAS'!$O:$BT,58,0)</f>
        <v>POLTRONA ITA (FL)</v>
      </c>
      <c r="E1180" s="11">
        <f>IF(VLOOKUP(A1180,'[1]LISTA ETIQUETAS'!O:W,4,0)="",(VLOOKUP(A1180,'[1]LISTA ETIQUETAS'!O:W,6,0)),(VLOOKUP(A1180,'[1]LISTA ETIQUETAS'!O:W,4,0)))</f>
        <v>0</v>
      </c>
      <c r="F1180" s="11">
        <f>IF(VLOOKUP(A1180,'[1]LISTA ETIQUETAS'!O:W,5,0)="",(VLOOKUP(A1180,'[1]LISTA ETIQUETAS'!O:W,7,0)),(VLOOKUP(A1180,'[1]LISTA ETIQUETAS'!O:W,5,0)))</f>
        <v>0</v>
      </c>
      <c r="G1180" s="11">
        <f>IFERROR((VLOOKUP(A1180,'[1]LISTA ETIQUETAS'!O:X,8,0)),"")</f>
        <v>0</v>
      </c>
      <c r="H1180" s="11">
        <f>IFERROR((VLOOKUP(A1180,'[1]LISTA ETIQUETAS'!O:X,9,0)),"")</f>
        <v>0</v>
      </c>
      <c r="I1180" s="12">
        <f>IFERROR((VLOOKUP(A1180,'[1]LISTA ETIQUETAS'!O:Y,11,0)),"")</f>
        <v>9079.7199999999993</v>
      </c>
      <c r="J1180" s="6">
        <f>VLOOKUP(A1180,'[1]LISTA ETIQUETAS'!$O:$Z,12,0)</f>
        <v>0.75</v>
      </c>
      <c r="K1180" s="12">
        <f t="shared" si="54"/>
        <v>2269.9300000000003</v>
      </c>
      <c r="L1180" s="7" t="str">
        <f>IF(VLOOKUP(A1180,'[1]LISTA ETIQUETAS'!O:AB,14,0)="","",(VLOOKUP(A1180,'[1]LISTA ETIQUETAS'!O:AB,14,0)))</f>
        <v/>
      </c>
      <c r="M1180" s="8">
        <f>VLOOKUP(A1180,'[1]LISTA ETIQUETAS'!$O:$BR,56,0)</f>
        <v>0</v>
      </c>
      <c r="N1180" s="9">
        <f t="shared" si="55"/>
        <v>76776</v>
      </c>
      <c r="S1180" s="2">
        <f>_xlfn.XLOOKUP($A1180,'[1]LISTA ETIQUETAS'!$O:$O,'[1]LISTA ETIQUETAS'!H:H,"",0)</f>
        <v>1</v>
      </c>
      <c r="T1180" s="9">
        <f t="shared" si="56"/>
        <v>1</v>
      </c>
      <c r="U1180" s="10" t="str">
        <f>IFERROR((VLOOKUP(A1180,'links de acesso'!A:B,2,0)),"\\192.168.0.4\Produtos\PRODUTO_PRONTA_ENTREGA\static\IMAGENS_PRODUTOS\SEM IMAGEM.jpg")</f>
        <v>\\192.168.0.4\Produtos\PRODUTO_PRONTA_ENTREGA\static\IMAGENS_PRODUTOS\POLTRONA ITA_76776.jpg</v>
      </c>
      <c r="V1180" s="2"/>
    </row>
    <row r="1181" spans="1:22" x14ac:dyDescent="0.25">
      <c r="A1181" s="5">
        <v>117364</v>
      </c>
      <c r="B1181" t="str">
        <f>IFERROR((VLOOKUP(A1181,'[1]LISTA ETIQUETAS'!O:X,3,0)),"PRODUTO SEM ESTOQUE")</f>
        <v>EST POLTRONA JOB (LACA PRETA BRILHO) TC 10717/001</v>
      </c>
      <c r="C1181" s="10" t="str">
        <f>VLOOKUP(A1181,'[1]LISTA ETIQUETAS'!$O:$BT,57,0)</f>
        <v>CLAMI POLTRONA</v>
      </c>
      <c r="D1181" s="10" t="str">
        <f>VLOOKUP(A1181,'[1]LISTA ETIQUETAS'!$O:$BT,58,0)</f>
        <v>POLTRONA JOB (FL)</v>
      </c>
      <c r="E1181" s="11">
        <f>IF(VLOOKUP(A1181,'[1]LISTA ETIQUETAS'!O:W,4,0)="",(VLOOKUP(A1181,'[1]LISTA ETIQUETAS'!O:W,6,0)),(VLOOKUP(A1181,'[1]LISTA ETIQUETAS'!O:W,4,0)))</f>
        <v>0.74</v>
      </c>
      <c r="F1181" s="11">
        <f>IF(VLOOKUP(A1181,'[1]LISTA ETIQUETAS'!O:W,5,0)="",(VLOOKUP(A1181,'[1]LISTA ETIQUETAS'!O:W,7,0)),(VLOOKUP(A1181,'[1]LISTA ETIQUETAS'!O:W,5,0)))</f>
        <v>0.84</v>
      </c>
      <c r="G1181" s="11">
        <f>IFERROR((VLOOKUP(A1181,'[1]LISTA ETIQUETAS'!O:X,8,0)),"")</f>
        <v>0.73</v>
      </c>
      <c r="H1181" s="11">
        <f>IFERROR((VLOOKUP(A1181,'[1]LISTA ETIQUETAS'!O:X,9,0)),"")</f>
        <v>0</v>
      </c>
      <c r="I1181" s="12">
        <f>IFERROR((VLOOKUP(A1181,'[1]LISTA ETIQUETAS'!O:Y,11,0)),"")</f>
        <v>14337.4</v>
      </c>
      <c r="J1181" s="6">
        <f>VLOOKUP(A1181,'[1]LISTA ETIQUETAS'!$O:$Z,12,0)</f>
        <v>0.85</v>
      </c>
      <c r="K1181" s="12">
        <f t="shared" si="54"/>
        <v>2150.6100000000006</v>
      </c>
      <c r="L1181" s="7" t="str">
        <f>IF(VLOOKUP(A1181,'[1]LISTA ETIQUETAS'!O:AB,14,0)="","",(VLOOKUP(A1181,'[1]LISTA ETIQUETAS'!O:AB,14,0)))</f>
        <v/>
      </c>
      <c r="M1181" s="8">
        <f>VLOOKUP(A1181,'[1]LISTA ETIQUETAS'!$O:$BR,56,0)</f>
        <v>0</v>
      </c>
      <c r="N1181" s="9">
        <f t="shared" si="55"/>
        <v>117364</v>
      </c>
      <c r="S1181" s="2">
        <f>_xlfn.XLOOKUP($A1181,'[1]LISTA ETIQUETAS'!$O:$O,'[1]LISTA ETIQUETAS'!H:H,"",0)</f>
        <v>1</v>
      </c>
      <c r="T1181" s="9">
        <f t="shared" si="56"/>
        <v>1</v>
      </c>
      <c r="U1181" s="10" t="str">
        <f>IFERROR((VLOOKUP(A1181,'links de acesso'!A:B,2,0)),"\\192.168.0.4\Produtos\PRODUTO_PRONTA_ENTREGA\static\IMAGENS_PRODUTOS\SEM IMAGEM.jpg")</f>
        <v>\\192.168.0.4\Produtos\PRODUTO_PRONTA_ENTREGA\static\IMAGENS_PRODUTOS\POLTRONA JOBS_117364_117365.jpg</v>
      </c>
      <c r="V1181" s="2"/>
    </row>
    <row r="1182" spans="1:22" x14ac:dyDescent="0.25">
      <c r="A1182" s="5">
        <v>151468</v>
      </c>
      <c r="B1182" t="str">
        <f>IFERROR((VLOOKUP(A1182,'[1]LISTA ETIQUETAS'!O:X,3,0)),"PRODUTO SEM ESTOQUE")</f>
        <v>EST POLTRONA JULIA II (JUNCO COR 10) (TC 47/C)</v>
      </c>
      <c r="C1182" s="10" t="str">
        <f>VLOOKUP(A1182,'[1]LISTA ETIQUETAS'!$O:$BT,57,0)</f>
        <v>CLAMI POLTRONA</v>
      </c>
      <c r="D1182" s="10" t="str">
        <f>VLOOKUP(A1182,'[1]LISTA ETIQUETAS'!$O:$BT,58,0)</f>
        <v>POLTRONA JULIA (FL)</v>
      </c>
      <c r="E1182" s="11">
        <f>IF(VLOOKUP(A1182,'[1]LISTA ETIQUETAS'!O:W,4,0)="",(VLOOKUP(A1182,'[1]LISTA ETIQUETAS'!O:W,6,0)),(VLOOKUP(A1182,'[1]LISTA ETIQUETAS'!O:W,4,0)))</f>
        <v>0.6</v>
      </c>
      <c r="F1182" s="11">
        <f>IF(VLOOKUP(A1182,'[1]LISTA ETIQUETAS'!O:W,5,0)="",(VLOOKUP(A1182,'[1]LISTA ETIQUETAS'!O:W,7,0)),(VLOOKUP(A1182,'[1]LISTA ETIQUETAS'!O:W,5,0)))</f>
        <v>0.6</v>
      </c>
      <c r="G1182" s="11">
        <f>IFERROR((VLOOKUP(A1182,'[1]LISTA ETIQUETAS'!O:X,8,0)),"")</f>
        <v>0.75</v>
      </c>
      <c r="H1182" s="11">
        <f>IFERROR((VLOOKUP(A1182,'[1]LISTA ETIQUETAS'!O:X,9,0)),"")</f>
        <v>0</v>
      </c>
      <c r="I1182" s="12">
        <f>IFERROR((VLOOKUP(A1182,'[1]LISTA ETIQUETAS'!O:Y,11,0)),"")</f>
        <v>13949.49</v>
      </c>
      <c r="J1182" s="6">
        <f>VLOOKUP(A1182,'[1]LISTA ETIQUETAS'!$O:$Z,12,0)</f>
        <v>0.7</v>
      </c>
      <c r="K1182" s="12">
        <f t="shared" si="54"/>
        <v>4184.8469999999998</v>
      </c>
      <c r="L1182" s="7" t="str">
        <f>IF(VLOOKUP(A1182,'[1]LISTA ETIQUETAS'!O:AB,14,0)="","",(VLOOKUP(A1182,'[1]LISTA ETIQUETAS'!O:AB,14,0)))</f>
        <v/>
      </c>
      <c r="M1182" s="8">
        <f>VLOOKUP(A1182,'[1]LISTA ETIQUETAS'!$O:$BR,56,0)</f>
        <v>0</v>
      </c>
      <c r="N1182" s="9">
        <f t="shared" si="55"/>
        <v>151468</v>
      </c>
      <c r="S1182" s="2">
        <f>_xlfn.XLOOKUP($A1182,'[1]LISTA ETIQUETAS'!$O:$O,'[1]LISTA ETIQUETAS'!H:H,"",0)</f>
        <v>10</v>
      </c>
      <c r="T1182" s="9">
        <f t="shared" si="56"/>
        <v>10</v>
      </c>
      <c r="U1182" s="10" t="str">
        <f>IFERROR((VLOOKUP(A1182,'links de acesso'!A:B,2,0)),"\\192.168.0.4\Produtos\PRODUTO_PRONTA_ENTREGA\static\IMAGENS_PRODUTOS\SEM IMAGEM.jpg")</f>
        <v>\\192.168.0.4\Produtos\PRODUTO_PRONTA_ENTREGA\static\IMAGENS_PRODUTOS\POLTRONA JULIA_151468.jpg</v>
      </c>
      <c r="V1182" s="2"/>
    </row>
    <row r="1183" spans="1:22" x14ac:dyDescent="0.25">
      <c r="A1183" s="5">
        <v>221178</v>
      </c>
      <c r="B1183" t="str">
        <f>IFERROR((VLOOKUP(A1183,'[1]LISTA ETIQUETAS'!O:X,3,0)),"PRODUTO SEM ESTOQUE")</f>
        <v>EST POLTRONA KAZZ FX E5007/REC 2562/ESTRUTURA PRETA</v>
      </c>
      <c r="C1183" s="10" t="str">
        <f>VLOOKUP(A1183,'[1]LISTA ETIQUETAS'!$O:$BT,57,0)</f>
        <v>CLAMI POLTRONA</v>
      </c>
      <c r="D1183" s="10" t="str">
        <f>VLOOKUP(A1183,'[1]LISTA ETIQUETAS'!$O:$BT,58,0)</f>
        <v>POLTRONA KAZZ</v>
      </c>
      <c r="E1183" s="11">
        <f>IF(VLOOKUP(A1183,'[1]LISTA ETIQUETAS'!O:W,4,0)="",(VLOOKUP(A1183,'[1]LISTA ETIQUETAS'!O:W,6,0)),(VLOOKUP(A1183,'[1]LISTA ETIQUETAS'!O:W,4,0)))</f>
        <v>0.85</v>
      </c>
      <c r="F1183" s="11">
        <f>IF(VLOOKUP(A1183,'[1]LISTA ETIQUETAS'!O:W,5,0)="",(VLOOKUP(A1183,'[1]LISTA ETIQUETAS'!O:W,7,0)),(VLOOKUP(A1183,'[1]LISTA ETIQUETAS'!O:W,5,0)))</f>
        <v>0.85</v>
      </c>
      <c r="G1183" s="11">
        <f>IFERROR((VLOOKUP(A1183,'[1]LISTA ETIQUETAS'!O:X,8,0)),"")</f>
        <v>0.75</v>
      </c>
      <c r="H1183" s="11">
        <f>IFERROR((VLOOKUP(A1183,'[1]LISTA ETIQUETAS'!O:X,9,0)),"")</f>
        <v>0</v>
      </c>
      <c r="I1183" s="12">
        <f>IFERROR((VLOOKUP(A1183,'[1]LISTA ETIQUETAS'!O:Y,11,0)),"")</f>
        <v>18609.61</v>
      </c>
      <c r="J1183" s="6">
        <f>VLOOKUP(A1183,'[1]LISTA ETIQUETAS'!$O:$Z,12,0)</f>
        <v>0.5</v>
      </c>
      <c r="K1183" s="12">
        <f t="shared" si="54"/>
        <v>9304.8050000000003</v>
      </c>
      <c r="L1183" s="7" t="str">
        <f>IF(VLOOKUP(A1183,'[1]LISTA ETIQUETAS'!O:AB,14,0)="","",(VLOOKUP(A1183,'[1]LISTA ETIQUETAS'!O:AB,14,0)))</f>
        <v/>
      </c>
      <c r="M1183" s="8">
        <f>VLOOKUP(A1183,'[1]LISTA ETIQUETAS'!$O:$BR,56,0)</f>
        <v>0</v>
      </c>
      <c r="N1183" s="9">
        <f t="shared" si="55"/>
        <v>221178</v>
      </c>
      <c r="S1183" s="2">
        <f>_xlfn.XLOOKUP($A1183,'[1]LISTA ETIQUETAS'!$O:$O,'[1]LISTA ETIQUETAS'!H:H,"",0)</f>
        <v>1</v>
      </c>
      <c r="T1183" s="9">
        <f t="shared" si="56"/>
        <v>1</v>
      </c>
      <c r="U1183" s="10" t="str">
        <f>IFERROR((VLOOKUP(A1183,'links de acesso'!A:B,2,0)),"\\192.168.0.4\Produtos\PRODUTO_PRONTA_ENTREGA\static\IMAGENS_PRODUTOS\SEM IMAGEM.jpg")</f>
        <v>\\192.168.0.4\Produtos\PRODUTO_PRONTA_ENTREGA\static\IMAGENS_PRODUTOS\SEM IMAGEM.jpg</v>
      </c>
      <c r="V1183" s="2"/>
    </row>
    <row r="1184" spans="1:22" x14ac:dyDescent="0.25">
      <c r="A1184" s="5">
        <v>328005</v>
      </c>
      <c r="B1184" t="str">
        <f>IFERROR((VLOOKUP(A1184,'[1]LISTA ETIQUETAS'!O:X,3,0)),"PRODUTO SEM ESTOQUE")</f>
        <v>EST POLTRONA KAZZ TC C3016/REC 2562/ESTRUTURA MARROM CLARO</v>
      </c>
      <c r="C1184" s="10" t="str">
        <f>VLOOKUP(A1184,'[1]LISTA ETIQUETAS'!$O:$BT,57,0)</f>
        <v>CLAMI POLTRONA</v>
      </c>
      <c r="D1184" s="10" t="str">
        <f>VLOOKUP(A1184,'[1]LISTA ETIQUETAS'!$O:$BT,58,0)</f>
        <v>POLTRONA KAZZ</v>
      </c>
      <c r="E1184" s="11">
        <f>IF(VLOOKUP(A1184,'[1]LISTA ETIQUETAS'!O:W,4,0)="",(VLOOKUP(A1184,'[1]LISTA ETIQUETAS'!O:W,6,0)),(VLOOKUP(A1184,'[1]LISTA ETIQUETAS'!O:W,4,0)))</f>
        <v>0.85</v>
      </c>
      <c r="F1184" s="11">
        <f>IF(VLOOKUP(A1184,'[1]LISTA ETIQUETAS'!O:W,5,0)="",(VLOOKUP(A1184,'[1]LISTA ETIQUETAS'!O:W,7,0)),(VLOOKUP(A1184,'[1]LISTA ETIQUETAS'!O:W,5,0)))</f>
        <v>0.85</v>
      </c>
      <c r="G1184" s="11">
        <f>IFERROR((VLOOKUP(A1184,'[1]LISTA ETIQUETAS'!O:X,8,0)),"")</f>
        <v>0.75</v>
      </c>
      <c r="H1184" s="11">
        <f>IFERROR((VLOOKUP(A1184,'[1]LISTA ETIQUETAS'!O:X,9,0)),"")</f>
        <v>0</v>
      </c>
      <c r="I1184" s="12">
        <f>IFERROR((VLOOKUP(A1184,'[1]LISTA ETIQUETAS'!O:Y,11,0)),"")</f>
        <v>18360.2</v>
      </c>
      <c r="J1184" s="6">
        <f>VLOOKUP(A1184,'[1]LISTA ETIQUETAS'!$O:$Z,12,0)</f>
        <v>0.35</v>
      </c>
      <c r="K1184" s="12">
        <f t="shared" si="54"/>
        <v>11934.130000000001</v>
      </c>
      <c r="L1184" s="7" t="str">
        <f>IF(VLOOKUP(A1184,'[1]LISTA ETIQUETAS'!O:AB,14,0)="","",(VLOOKUP(A1184,'[1]LISTA ETIQUETAS'!O:AB,14,0)))</f>
        <v/>
      </c>
      <c r="M1184" s="8">
        <f>VLOOKUP(A1184,'[1]LISTA ETIQUETAS'!$O:$BR,56,0)</f>
        <v>0</v>
      </c>
      <c r="N1184" s="9">
        <f t="shared" si="55"/>
        <v>328005</v>
      </c>
      <c r="S1184" s="2">
        <f>_xlfn.XLOOKUP($A1184,'[1]LISTA ETIQUETAS'!$O:$O,'[1]LISTA ETIQUETAS'!H:H,"",0)</f>
        <v>1</v>
      </c>
      <c r="T1184" s="9">
        <f t="shared" si="56"/>
        <v>1</v>
      </c>
      <c r="U1184" s="10" t="str">
        <f>IFERROR((VLOOKUP(A1184,'links de acesso'!A:B,2,0)),"\\192.168.0.4\Produtos\PRODUTO_PRONTA_ENTREGA\static\IMAGENS_PRODUTOS\SEM IMAGEM.jpg")</f>
        <v>\\192.168.0.4\Produtos\PRODUTO_PRONTA_ENTREGA\static\IMAGENS_PRODUTOS\POLTRONA KAZZ_328005.jpg</v>
      </c>
      <c r="V1184" s="2"/>
    </row>
    <row r="1185" spans="1:22" x14ac:dyDescent="0.25">
      <c r="A1185" s="5">
        <v>328005</v>
      </c>
      <c r="B1185" t="str">
        <f>IFERROR((VLOOKUP(A1185,'[1]LISTA ETIQUETAS'!O:X,3,0)),"PRODUTO SEM ESTOQUE")</f>
        <v>EST POLTRONA KAZZ TC C3016/REC 2562/ESTRUTURA MARROM CLARO</v>
      </c>
      <c r="C1185" s="10" t="str">
        <f>VLOOKUP(A1185,'[1]LISTA ETIQUETAS'!$O:$BT,57,0)</f>
        <v>CLAMI POLTRONA</v>
      </c>
      <c r="D1185" s="10" t="str">
        <f>VLOOKUP(A1185,'[1]LISTA ETIQUETAS'!$O:$BT,58,0)</f>
        <v>POLTRONA KAZZ</v>
      </c>
      <c r="E1185" s="11">
        <f>IF(VLOOKUP(A1185,'[1]LISTA ETIQUETAS'!O:W,4,0)="",(VLOOKUP(A1185,'[1]LISTA ETIQUETAS'!O:W,6,0)),(VLOOKUP(A1185,'[1]LISTA ETIQUETAS'!O:W,4,0)))</f>
        <v>0.85</v>
      </c>
      <c r="F1185" s="11">
        <f>IF(VLOOKUP(A1185,'[1]LISTA ETIQUETAS'!O:W,5,0)="",(VLOOKUP(A1185,'[1]LISTA ETIQUETAS'!O:W,7,0)),(VLOOKUP(A1185,'[1]LISTA ETIQUETAS'!O:W,5,0)))</f>
        <v>0.85</v>
      </c>
      <c r="G1185" s="11">
        <f>IFERROR((VLOOKUP(A1185,'[1]LISTA ETIQUETAS'!O:X,8,0)),"")</f>
        <v>0.75</v>
      </c>
      <c r="H1185" s="11">
        <f>IFERROR((VLOOKUP(A1185,'[1]LISTA ETIQUETAS'!O:X,9,0)),"")</f>
        <v>0</v>
      </c>
      <c r="I1185" s="12">
        <f>IFERROR((VLOOKUP(A1185,'[1]LISTA ETIQUETAS'!O:Y,11,0)),"")</f>
        <v>18360.2</v>
      </c>
      <c r="J1185" s="6">
        <f>VLOOKUP(A1185,'[1]LISTA ETIQUETAS'!$O:$Z,12,0)</f>
        <v>0.35</v>
      </c>
      <c r="K1185" s="12">
        <f t="shared" si="54"/>
        <v>11934.130000000001</v>
      </c>
      <c r="L1185" s="7" t="str">
        <f>IF(VLOOKUP(A1185,'[1]LISTA ETIQUETAS'!O:AB,14,0)="","",(VLOOKUP(A1185,'[1]LISTA ETIQUETAS'!O:AB,14,0)))</f>
        <v/>
      </c>
      <c r="M1185" s="8">
        <f>VLOOKUP(A1185,'[1]LISTA ETIQUETAS'!$O:$BR,56,0)</f>
        <v>0</v>
      </c>
      <c r="N1185" s="9">
        <f t="shared" si="55"/>
        <v>328005</v>
      </c>
      <c r="S1185" s="2">
        <f>_xlfn.XLOOKUP($A1185,'[1]LISTA ETIQUETAS'!$O:$O,'[1]LISTA ETIQUETAS'!H:H,"",0)</f>
        <v>1</v>
      </c>
      <c r="T1185" s="9">
        <f t="shared" si="56"/>
        <v>1</v>
      </c>
      <c r="U1185" s="10" t="str">
        <f>IFERROR((VLOOKUP(A1185,'links de acesso'!A:B,2,0)),"\\192.168.0.4\Produtos\PRODUTO_PRONTA_ENTREGA\static\IMAGENS_PRODUTOS\SEM IMAGEM.jpg")</f>
        <v>\\192.168.0.4\Produtos\PRODUTO_PRONTA_ENTREGA\static\IMAGENS_PRODUTOS\POLTRONA KAZZ_328005.jpg</v>
      </c>
      <c r="V1185" s="2"/>
    </row>
    <row r="1186" spans="1:22" x14ac:dyDescent="0.25">
      <c r="A1186" s="5">
        <v>151611</v>
      </c>
      <c r="B1186" t="str">
        <f>IFERROR((VLOOKUP(A1186,'[1]LISTA ETIQUETAS'!O:X,3,0)),"PRODUTO SEM ESTOQUE")</f>
        <v>EST POLTRONA KORINA (APUI) TC PRISMA BELLA AQUA</v>
      </c>
      <c r="C1186" s="10" t="str">
        <f>VLOOKUP(A1186,'[1]LISTA ETIQUETAS'!$O:$BT,57,0)</f>
        <v>CLAMI POLTRONA</v>
      </c>
      <c r="D1186" s="10" t="str">
        <f>VLOOKUP(A1186,'[1]LISTA ETIQUETAS'!$O:$BT,58,0)</f>
        <v>POLTRONA KORINA (FL)</v>
      </c>
      <c r="E1186" s="11">
        <f>IF(VLOOKUP(A1186,'[1]LISTA ETIQUETAS'!O:W,4,0)="",(VLOOKUP(A1186,'[1]LISTA ETIQUETAS'!O:W,6,0)),(VLOOKUP(A1186,'[1]LISTA ETIQUETAS'!O:W,4,0)))</f>
        <v>0.74</v>
      </c>
      <c r="F1186" s="11">
        <f>IF(VLOOKUP(A1186,'[1]LISTA ETIQUETAS'!O:W,5,0)="",(VLOOKUP(A1186,'[1]LISTA ETIQUETAS'!O:W,7,0)),(VLOOKUP(A1186,'[1]LISTA ETIQUETAS'!O:W,5,0)))</f>
        <v>0.87</v>
      </c>
      <c r="G1186" s="11">
        <f>IFERROR((VLOOKUP(A1186,'[1]LISTA ETIQUETAS'!O:X,8,0)),"")</f>
        <v>0.9</v>
      </c>
      <c r="H1186" s="11">
        <f>IFERROR((VLOOKUP(A1186,'[1]LISTA ETIQUETAS'!O:X,9,0)),"")</f>
        <v>0</v>
      </c>
      <c r="I1186" s="12">
        <f>IFERROR((VLOOKUP(A1186,'[1]LISTA ETIQUETAS'!O:Y,11,0)),"")</f>
        <v>7858.52</v>
      </c>
      <c r="J1186" s="6">
        <f>VLOOKUP(A1186,'[1]LISTA ETIQUETAS'!$O:$Z,12,0)</f>
        <v>0.7</v>
      </c>
      <c r="K1186" s="12">
        <f t="shared" si="54"/>
        <v>2357.5560000000005</v>
      </c>
      <c r="L1186" s="7" t="str">
        <f>IF(VLOOKUP(A1186,'[1]LISTA ETIQUETAS'!O:AB,14,0)="","",(VLOOKUP(A1186,'[1]LISTA ETIQUETAS'!O:AB,14,0)))</f>
        <v/>
      </c>
      <c r="M1186" s="8">
        <f>VLOOKUP(A1186,'[1]LISTA ETIQUETAS'!$O:$BR,56,0)</f>
        <v>0</v>
      </c>
      <c r="N1186" s="9">
        <f t="shared" si="55"/>
        <v>151611</v>
      </c>
      <c r="S1186" s="2">
        <f>_xlfn.XLOOKUP($A1186,'[1]LISTA ETIQUETAS'!$O:$O,'[1]LISTA ETIQUETAS'!H:H,"",0)</f>
        <v>3</v>
      </c>
      <c r="T1186" s="9">
        <f t="shared" si="56"/>
        <v>3</v>
      </c>
      <c r="U1186" s="10" t="str">
        <f>IFERROR((VLOOKUP(A1186,'links de acesso'!A:B,2,0)),"\\192.168.0.4\Produtos\PRODUTO_PRONTA_ENTREGA\static\IMAGENS_PRODUTOS\SEM IMAGEM.jpg")</f>
        <v>\\192.168.0.4\Produtos\PRODUTO_PRONTA_ENTREGA\static\IMAGENS_PRODUTOS\POLTRONA KORINA_151611.jpg</v>
      </c>
      <c r="V1186" s="2"/>
    </row>
    <row r="1187" spans="1:22" x14ac:dyDescent="0.25">
      <c r="A1187" s="5">
        <v>270701</v>
      </c>
      <c r="B1187" t="str">
        <f>IFERROR((VLOOKUP(A1187,'[1]LISTA ETIQUETAS'!O:X,3,0)),"PRODUTO SEM ESTOQUE")</f>
        <v>EST POLTRONA LEYVA FX C3130/BS GIR ACO CARB PIN MTZ PRETO</v>
      </c>
      <c r="C1187" s="10" t="str">
        <f>VLOOKUP(A1187,'[1]LISTA ETIQUETAS'!$O:$BT,57,0)</f>
        <v>CLAMI POLTRONA</v>
      </c>
      <c r="D1187" s="10" t="str">
        <f>VLOOKUP(A1187,'[1]LISTA ETIQUETAS'!$O:$BT,58,0)</f>
        <v>POLTRONA LEYVA (FL)</v>
      </c>
      <c r="E1187" s="11">
        <f>IF(VLOOKUP(A1187,'[1]LISTA ETIQUETAS'!O:W,4,0)="",(VLOOKUP(A1187,'[1]LISTA ETIQUETAS'!O:W,6,0)),(VLOOKUP(A1187,'[1]LISTA ETIQUETAS'!O:W,4,0)))</f>
        <v>0.8</v>
      </c>
      <c r="F1187" s="11">
        <f>IF(VLOOKUP(A1187,'[1]LISTA ETIQUETAS'!O:W,5,0)="",(VLOOKUP(A1187,'[1]LISTA ETIQUETAS'!O:W,7,0)),(VLOOKUP(A1187,'[1]LISTA ETIQUETAS'!O:W,5,0)))</f>
        <v>0.83</v>
      </c>
      <c r="G1187" s="11">
        <f>IFERROR((VLOOKUP(A1187,'[1]LISTA ETIQUETAS'!O:X,8,0)),"")</f>
        <v>0.86</v>
      </c>
      <c r="H1187" s="11">
        <f>IFERROR((VLOOKUP(A1187,'[1]LISTA ETIQUETAS'!O:X,9,0)),"")</f>
        <v>0</v>
      </c>
      <c r="I1187" s="12">
        <f>IFERROR((VLOOKUP(A1187,'[1]LISTA ETIQUETAS'!O:Y,11,0)),"")</f>
        <v>12735.16</v>
      </c>
      <c r="J1187" s="6">
        <f>VLOOKUP(A1187,'[1]LISTA ETIQUETAS'!$O:$Z,12,0)</f>
        <v>0.65</v>
      </c>
      <c r="K1187" s="12">
        <f t="shared" si="54"/>
        <v>4457.3060000000005</v>
      </c>
      <c r="L1187" s="7" t="str">
        <f>IF(VLOOKUP(A1187,'[1]LISTA ETIQUETAS'!O:AB,14,0)="","",(VLOOKUP(A1187,'[1]LISTA ETIQUETAS'!O:AB,14,0)))</f>
        <v/>
      </c>
      <c r="M1187" s="8">
        <f>VLOOKUP(A1187,'[1]LISTA ETIQUETAS'!$O:$BR,56,0)</f>
        <v>0</v>
      </c>
      <c r="N1187" s="9">
        <f t="shared" si="55"/>
        <v>270701</v>
      </c>
      <c r="S1187" s="2">
        <f>_xlfn.XLOOKUP($A1187,'[1]LISTA ETIQUETAS'!$O:$O,'[1]LISTA ETIQUETAS'!H:H,"",0)</f>
        <v>1</v>
      </c>
      <c r="T1187" s="9">
        <f t="shared" si="56"/>
        <v>1</v>
      </c>
      <c r="U1187" s="10" t="str">
        <f>IFERROR((VLOOKUP(A1187,'links de acesso'!A:B,2,0)),"\\192.168.0.4\Produtos\PRODUTO_PRONTA_ENTREGA\static\IMAGENS_PRODUTOS\SEM IMAGEM.jpg")</f>
        <v>\\192.168.0.4\Produtos\PRODUTO_PRONTA_ENTREGA\static\IMAGENS_PRODUTOS\POLTRONA LEYVA_270701.jpg</v>
      </c>
      <c r="V1187" s="2"/>
    </row>
    <row r="1188" spans="1:22" x14ac:dyDescent="0.25">
      <c r="A1188" s="5">
        <v>77886</v>
      </c>
      <c r="B1188" t="str">
        <f>IFERROR((VLOOKUP(A1188,'[1]LISTA ETIQUETAS'!O:X,3,0)),"PRODUTO SEM ESTOQUE")</f>
        <v>EST POLTRONA LILAH C/BRACO (COR UNICA)</v>
      </c>
      <c r="C1188" s="10" t="str">
        <f>VLOOKUP(A1188,'[1]LISTA ETIQUETAS'!$O:$BT,57,0)</f>
        <v>CLAMI POLTRONA</v>
      </c>
      <c r="D1188" s="10" t="str">
        <f>VLOOKUP(A1188,'[1]LISTA ETIQUETAS'!$O:$BT,58,0)</f>
        <v>POLTRONA LILAH (FL)</v>
      </c>
      <c r="E1188" s="11">
        <f>IF(VLOOKUP(A1188,'[1]LISTA ETIQUETAS'!O:W,4,0)="",(VLOOKUP(A1188,'[1]LISTA ETIQUETAS'!O:W,6,0)),(VLOOKUP(A1188,'[1]LISTA ETIQUETAS'!O:W,4,0)))</f>
        <v>0.65</v>
      </c>
      <c r="F1188" s="11">
        <f>IF(VLOOKUP(A1188,'[1]LISTA ETIQUETAS'!O:W,5,0)="",(VLOOKUP(A1188,'[1]LISTA ETIQUETAS'!O:W,7,0)),(VLOOKUP(A1188,'[1]LISTA ETIQUETAS'!O:W,5,0)))</f>
        <v>0.65</v>
      </c>
      <c r="G1188" s="11">
        <f>IFERROR((VLOOKUP(A1188,'[1]LISTA ETIQUETAS'!O:X,8,0)),"")</f>
        <v>0.8</v>
      </c>
      <c r="H1188" s="11">
        <f>IFERROR((VLOOKUP(A1188,'[1]LISTA ETIQUETAS'!O:X,9,0)),"")</f>
        <v>0</v>
      </c>
      <c r="I1188" s="12">
        <f>IFERROR((VLOOKUP(A1188,'[1]LISTA ETIQUETAS'!O:Y,11,0)),"")</f>
        <v>6007.02</v>
      </c>
      <c r="J1188" s="6">
        <f>VLOOKUP(A1188,'[1]LISTA ETIQUETAS'!$O:$Z,12,0)</f>
        <v>0.75</v>
      </c>
      <c r="K1188" s="12">
        <f t="shared" si="54"/>
        <v>1501.7550000000001</v>
      </c>
      <c r="L1188" s="7" t="str">
        <f>IF(VLOOKUP(A1188,'[1]LISTA ETIQUETAS'!O:AB,14,0)="","",(VLOOKUP(A1188,'[1]LISTA ETIQUETAS'!O:AB,14,0)))</f>
        <v/>
      </c>
      <c r="M1188" s="8">
        <f>VLOOKUP(A1188,'[1]LISTA ETIQUETAS'!$O:$BR,56,0)</f>
        <v>0</v>
      </c>
      <c r="N1188" s="9">
        <f t="shared" si="55"/>
        <v>77886</v>
      </c>
      <c r="S1188" s="2">
        <f>_xlfn.XLOOKUP($A1188,'[1]LISTA ETIQUETAS'!$O:$O,'[1]LISTA ETIQUETAS'!H:H,"",0)</f>
        <v>1</v>
      </c>
      <c r="T1188" s="9">
        <f t="shared" si="56"/>
        <v>1</v>
      </c>
      <c r="U1188" s="10" t="str">
        <f>IFERROR((VLOOKUP(A1188,'links de acesso'!A:B,2,0)),"\\192.168.0.4\Produtos\PRODUTO_PRONTA_ENTREGA\static\IMAGENS_PRODUTOS\SEM IMAGEM.jpg")</f>
        <v>\\192.168.0.4\Produtos\PRODUTO_PRONTA_ENTREGA\static\IMAGENS_PRODUTOS\POLTRONA LILAH_77886.jpg</v>
      </c>
      <c r="V1188" s="2"/>
    </row>
    <row r="1189" spans="1:22" x14ac:dyDescent="0.25">
      <c r="A1189" s="5">
        <v>186330</v>
      </c>
      <c r="B1189" t="str">
        <f>IFERROR((VLOOKUP(A1189,'[1]LISTA ETIQUETAS'!O:X,3,0)),"PRODUTO SEM ESTOQUE")</f>
        <v>EST POLTRONA LIVEA (ALUMINIO FENDI) TC 200031 C/VIVOS 3007</v>
      </c>
      <c r="C1189" s="10" t="str">
        <f>VLOOKUP(A1189,'[1]LISTA ETIQUETAS'!$O:$BT,57,0)</f>
        <v>CLAMI POLTRONA</v>
      </c>
      <c r="D1189" s="10" t="str">
        <f>VLOOKUP(A1189,'[1]LISTA ETIQUETAS'!$O:$BT,58,0)</f>
        <v>POLTRONA LIVEA (FL)</v>
      </c>
      <c r="E1189" s="11">
        <f>IF(VLOOKUP(A1189,'[1]LISTA ETIQUETAS'!O:W,4,0)="",(VLOOKUP(A1189,'[1]LISTA ETIQUETAS'!O:W,6,0)),(VLOOKUP(A1189,'[1]LISTA ETIQUETAS'!O:W,4,0)))</f>
        <v>0.88</v>
      </c>
      <c r="F1189" s="11">
        <f>IF(VLOOKUP(A1189,'[1]LISTA ETIQUETAS'!O:W,5,0)="",(VLOOKUP(A1189,'[1]LISTA ETIQUETAS'!O:W,7,0)),(VLOOKUP(A1189,'[1]LISTA ETIQUETAS'!O:W,5,0)))</f>
        <v>1.1499999999999999</v>
      </c>
      <c r="G1189" s="11">
        <f>IFERROR((VLOOKUP(A1189,'[1]LISTA ETIQUETAS'!O:X,8,0)),"")</f>
        <v>0.98</v>
      </c>
      <c r="H1189" s="11">
        <f>IFERROR((VLOOKUP(A1189,'[1]LISTA ETIQUETAS'!O:X,9,0)),"")</f>
        <v>0</v>
      </c>
      <c r="I1189" s="12">
        <f>IFERROR((VLOOKUP(A1189,'[1]LISTA ETIQUETAS'!O:Y,11,0)),"")</f>
        <v>11200</v>
      </c>
      <c r="J1189" s="6">
        <f>VLOOKUP(A1189,'[1]LISTA ETIQUETAS'!$O:$Z,12,0)</f>
        <v>0.75</v>
      </c>
      <c r="K1189" s="12">
        <f t="shared" si="54"/>
        <v>2800</v>
      </c>
      <c r="L1189" s="7" t="str">
        <f>IF(VLOOKUP(A1189,'[1]LISTA ETIQUETAS'!O:AB,14,0)="","",(VLOOKUP(A1189,'[1]LISTA ETIQUETAS'!O:AB,14,0)))</f>
        <v/>
      </c>
      <c r="M1189" s="8">
        <f>VLOOKUP(A1189,'[1]LISTA ETIQUETAS'!$O:$BR,56,0)</f>
        <v>0</v>
      </c>
      <c r="N1189" s="9">
        <f t="shared" si="55"/>
        <v>186330</v>
      </c>
      <c r="S1189" s="2">
        <f>_xlfn.XLOOKUP($A1189,'[1]LISTA ETIQUETAS'!$O:$O,'[1]LISTA ETIQUETAS'!H:H,"",0)</f>
        <v>1</v>
      </c>
      <c r="T1189" s="9">
        <f t="shared" si="56"/>
        <v>1</v>
      </c>
      <c r="U1189" s="10" t="str">
        <f>IFERROR((VLOOKUP(A1189,'links de acesso'!A:B,2,0)),"\\192.168.0.4\Produtos\PRODUTO_PRONTA_ENTREGA\static\IMAGENS_PRODUTOS\SEM IMAGEM.jpg")</f>
        <v>\\192.168.0.4\Produtos\PRODUTO_PRONTA_ENTREGA\static\IMAGENS_PRODUTOS\POLTRONA LIVEA_186330.jpg</v>
      </c>
      <c r="V1189" s="2"/>
    </row>
    <row r="1190" spans="1:22" x14ac:dyDescent="0.25">
      <c r="A1190" s="5">
        <v>252100</v>
      </c>
      <c r="B1190" t="str">
        <f>IFERROR((VLOOKUP(A1190,'[1]LISTA ETIQUETAS'!O:X,3,0)),"PRODUTO SEM ESTOQUE")</f>
        <v>EST POLTRONA LUNA ESTOFADA TC1118 MTZ MARROM FOSCO</v>
      </c>
      <c r="C1190" s="10" t="str">
        <f>VLOOKUP(A1190,'[1]LISTA ETIQUETAS'!$O:$BT,57,0)</f>
        <v>CLAMI POLTRONA</v>
      </c>
      <c r="D1190" s="10" t="str">
        <f>VLOOKUP(A1190,'[1]LISTA ETIQUETAS'!$O:$BT,58,0)</f>
        <v>POLTRONA LUNA (FL)</v>
      </c>
      <c r="E1190" s="11">
        <f>IF(VLOOKUP(A1190,'[1]LISTA ETIQUETAS'!O:W,4,0)="",(VLOOKUP(A1190,'[1]LISTA ETIQUETAS'!O:W,6,0)),(VLOOKUP(A1190,'[1]LISTA ETIQUETAS'!O:W,4,0)))</f>
        <v>0.71</v>
      </c>
      <c r="F1190" s="11">
        <f>IF(VLOOKUP(A1190,'[1]LISTA ETIQUETAS'!O:W,5,0)="",(VLOOKUP(A1190,'[1]LISTA ETIQUETAS'!O:W,7,0)),(VLOOKUP(A1190,'[1]LISTA ETIQUETAS'!O:W,5,0)))</f>
        <v>0.78</v>
      </c>
      <c r="G1190" s="11">
        <f>IFERROR((VLOOKUP(A1190,'[1]LISTA ETIQUETAS'!O:X,8,0)),"")</f>
        <v>0.9</v>
      </c>
      <c r="H1190" s="11">
        <f>IFERROR((VLOOKUP(A1190,'[1]LISTA ETIQUETAS'!O:X,9,0)),"")</f>
        <v>0</v>
      </c>
      <c r="I1190" s="12">
        <f>IFERROR((VLOOKUP(A1190,'[1]LISTA ETIQUETAS'!O:Y,11,0)),"")</f>
        <v>13294.14</v>
      </c>
      <c r="J1190" s="6">
        <f>VLOOKUP(A1190,'[1]LISTA ETIQUETAS'!$O:$Z,12,0)</f>
        <v>0.85</v>
      </c>
      <c r="K1190" s="12">
        <f t="shared" si="54"/>
        <v>1994.121000000001</v>
      </c>
      <c r="L1190" s="7" t="str">
        <f>IF(VLOOKUP(A1190,'[1]LISTA ETIQUETAS'!O:AB,14,0)="","",(VLOOKUP(A1190,'[1]LISTA ETIQUETAS'!O:AB,14,0)))</f>
        <v/>
      </c>
      <c r="M1190" s="8">
        <f>VLOOKUP(A1190,'[1]LISTA ETIQUETAS'!$O:$BR,56,0)</f>
        <v>0</v>
      </c>
      <c r="N1190" s="9">
        <f t="shared" si="55"/>
        <v>252100</v>
      </c>
      <c r="S1190" s="2">
        <f>_xlfn.XLOOKUP($A1190,'[1]LISTA ETIQUETAS'!$O:$O,'[1]LISTA ETIQUETAS'!H:H,"",0)</f>
        <v>2</v>
      </c>
      <c r="T1190" s="9">
        <f t="shared" si="56"/>
        <v>2</v>
      </c>
      <c r="U1190" s="10" t="str">
        <f>IFERROR((VLOOKUP(A1190,'links de acesso'!A:B,2,0)),"\\192.168.0.4\Produtos\PRODUTO_PRONTA_ENTREGA\static\IMAGENS_PRODUTOS\SEM IMAGEM.jpg")</f>
        <v>\\192.168.0.4\Produtos\PRODUTO_PRONTA_ENTREGA\static\IMAGENS_PRODUTOS\POLTRONA LUNA_252100.jpg</v>
      </c>
      <c r="V1190" s="2"/>
    </row>
    <row r="1191" spans="1:22" x14ac:dyDescent="0.25">
      <c r="A1191" s="5">
        <v>252100</v>
      </c>
      <c r="B1191" t="str">
        <f>IFERROR((VLOOKUP(A1191,'[1]LISTA ETIQUETAS'!O:X,3,0)),"PRODUTO SEM ESTOQUE")</f>
        <v>EST POLTRONA LUNA ESTOFADA TC1118 MTZ MARROM FOSCO</v>
      </c>
      <c r="C1191" s="10" t="str">
        <f>VLOOKUP(A1191,'[1]LISTA ETIQUETAS'!$O:$BT,57,0)</f>
        <v>CLAMI POLTRONA</v>
      </c>
      <c r="D1191" s="10" t="str">
        <f>VLOOKUP(A1191,'[1]LISTA ETIQUETAS'!$O:$BT,58,0)</f>
        <v>POLTRONA LUNA (FL)</v>
      </c>
      <c r="E1191" s="11">
        <f>IF(VLOOKUP(A1191,'[1]LISTA ETIQUETAS'!O:W,4,0)="",(VLOOKUP(A1191,'[1]LISTA ETIQUETAS'!O:W,6,0)),(VLOOKUP(A1191,'[1]LISTA ETIQUETAS'!O:W,4,0)))</f>
        <v>0.71</v>
      </c>
      <c r="F1191" s="11">
        <f>IF(VLOOKUP(A1191,'[1]LISTA ETIQUETAS'!O:W,5,0)="",(VLOOKUP(A1191,'[1]LISTA ETIQUETAS'!O:W,7,0)),(VLOOKUP(A1191,'[1]LISTA ETIQUETAS'!O:W,5,0)))</f>
        <v>0.78</v>
      </c>
      <c r="G1191" s="11">
        <f>IFERROR((VLOOKUP(A1191,'[1]LISTA ETIQUETAS'!O:X,8,0)),"")</f>
        <v>0.9</v>
      </c>
      <c r="H1191" s="11">
        <f>IFERROR((VLOOKUP(A1191,'[1]LISTA ETIQUETAS'!O:X,9,0)),"")</f>
        <v>0</v>
      </c>
      <c r="I1191" s="12">
        <f>IFERROR((VLOOKUP(A1191,'[1]LISTA ETIQUETAS'!O:Y,11,0)),"")</f>
        <v>13294.14</v>
      </c>
      <c r="J1191" s="6">
        <f>VLOOKUP(A1191,'[1]LISTA ETIQUETAS'!$O:$Z,12,0)</f>
        <v>0.85</v>
      </c>
      <c r="K1191" s="12">
        <f t="shared" si="54"/>
        <v>1994.121000000001</v>
      </c>
      <c r="L1191" s="7" t="str">
        <f>IF(VLOOKUP(A1191,'[1]LISTA ETIQUETAS'!O:AB,14,0)="","",(VLOOKUP(A1191,'[1]LISTA ETIQUETAS'!O:AB,14,0)))</f>
        <v/>
      </c>
      <c r="M1191" s="8">
        <f>VLOOKUP(A1191,'[1]LISTA ETIQUETAS'!$O:$BR,56,0)</f>
        <v>0</v>
      </c>
      <c r="N1191" s="9">
        <f t="shared" si="55"/>
        <v>252100</v>
      </c>
      <c r="S1191" s="2">
        <f>_xlfn.XLOOKUP($A1191,'[1]LISTA ETIQUETAS'!$O:$O,'[1]LISTA ETIQUETAS'!H:H,"",0)</f>
        <v>2</v>
      </c>
      <c r="T1191" s="9">
        <f t="shared" si="56"/>
        <v>2</v>
      </c>
      <c r="U1191" s="10" t="str">
        <f>IFERROR((VLOOKUP(A1191,'links de acesso'!A:B,2,0)),"\\192.168.0.4\Produtos\PRODUTO_PRONTA_ENTREGA\static\IMAGENS_PRODUTOS\SEM IMAGEM.jpg")</f>
        <v>\\192.168.0.4\Produtos\PRODUTO_PRONTA_ENTREGA\static\IMAGENS_PRODUTOS\POLTRONA LUNA_252100.jpg</v>
      </c>
      <c r="V1191" s="2"/>
    </row>
    <row r="1192" spans="1:22" x14ac:dyDescent="0.25">
      <c r="A1192" s="5">
        <v>252101</v>
      </c>
      <c r="B1192" t="str">
        <f>IFERROR((VLOOKUP(A1192,'[1]LISTA ETIQUETAS'!O:X,3,0)),"PRODUTO SEM ESTOQUE")</f>
        <v>EST POLTRONA LUNA LAMINA 37 TC3305 MTZ MARROM FOSCO</v>
      </c>
      <c r="C1192" s="10" t="str">
        <f>VLOOKUP(A1192,'[1]LISTA ETIQUETAS'!$O:$BT,57,0)</f>
        <v>CLAMI POLTRONA</v>
      </c>
      <c r="D1192" s="10" t="str">
        <f>VLOOKUP(A1192,'[1]LISTA ETIQUETAS'!$O:$BT,58,0)</f>
        <v>POLTRONA LUNA (FL)</v>
      </c>
      <c r="E1192" s="11">
        <f>IF(VLOOKUP(A1192,'[1]LISTA ETIQUETAS'!O:W,4,0)="",(VLOOKUP(A1192,'[1]LISTA ETIQUETAS'!O:W,6,0)),(VLOOKUP(A1192,'[1]LISTA ETIQUETAS'!O:W,4,0)))</f>
        <v>0.71</v>
      </c>
      <c r="F1192" s="11">
        <f>IF(VLOOKUP(A1192,'[1]LISTA ETIQUETAS'!O:W,5,0)="",(VLOOKUP(A1192,'[1]LISTA ETIQUETAS'!O:W,7,0)),(VLOOKUP(A1192,'[1]LISTA ETIQUETAS'!O:W,5,0)))</f>
        <v>0.78</v>
      </c>
      <c r="G1192" s="11">
        <f>IFERROR((VLOOKUP(A1192,'[1]LISTA ETIQUETAS'!O:X,8,0)),"")</f>
        <v>0.9</v>
      </c>
      <c r="H1192" s="11">
        <f>IFERROR((VLOOKUP(A1192,'[1]LISTA ETIQUETAS'!O:X,9,0)),"")</f>
        <v>0</v>
      </c>
      <c r="I1192" s="12">
        <f>IFERROR((VLOOKUP(A1192,'[1]LISTA ETIQUETAS'!O:Y,11,0)),"")</f>
        <v>12700.8</v>
      </c>
      <c r="J1192" s="6">
        <f>VLOOKUP(A1192,'[1]LISTA ETIQUETAS'!$O:$Z,12,0)</f>
        <v>0.7</v>
      </c>
      <c r="K1192" s="12">
        <f t="shared" si="54"/>
        <v>3810.24</v>
      </c>
      <c r="L1192" s="7" t="str">
        <f>IF(VLOOKUP(A1192,'[1]LISTA ETIQUETAS'!O:AB,14,0)="","",(VLOOKUP(A1192,'[1]LISTA ETIQUETAS'!O:AB,14,0)))</f>
        <v/>
      </c>
      <c r="M1192" s="8">
        <f>VLOOKUP(A1192,'[1]LISTA ETIQUETAS'!$O:$BR,56,0)</f>
        <v>0</v>
      </c>
      <c r="N1192" s="9">
        <f t="shared" si="55"/>
        <v>252101</v>
      </c>
      <c r="S1192" s="2">
        <f>_xlfn.XLOOKUP($A1192,'[1]LISTA ETIQUETAS'!$O:$O,'[1]LISTA ETIQUETAS'!H:H,"",0)</f>
        <v>4</v>
      </c>
      <c r="T1192" s="9">
        <f t="shared" si="56"/>
        <v>4</v>
      </c>
      <c r="U1192" s="10" t="str">
        <f>IFERROR((VLOOKUP(A1192,'links de acesso'!A:B,2,0)),"\\192.168.0.4\Produtos\PRODUTO_PRONTA_ENTREGA\static\IMAGENS_PRODUTOS\SEM IMAGEM.jpg")</f>
        <v>\\192.168.0.4\Produtos\PRODUTO_PRONTA_ENTREGA\static\IMAGENS_PRODUTOS\POLTRONA LUNA_252101.jpg</v>
      </c>
      <c r="V1192" s="2"/>
    </row>
    <row r="1193" spans="1:22" x14ac:dyDescent="0.25">
      <c r="A1193" s="5">
        <v>252101</v>
      </c>
      <c r="B1193" t="str">
        <f>IFERROR((VLOOKUP(A1193,'[1]LISTA ETIQUETAS'!O:X,3,0)),"PRODUTO SEM ESTOQUE")</f>
        <v>EST POLTRONA LUNA LAMINA 37 TC3305 MTZ MARROM FOSCO</v>
      </c>
      <c r="C1193" s="10" t="str">
        <f>VLOOKUP(A1193,'[1]LISTA ETIQUETAS'!$O:$BT,57,0)</f>
        <v>CLAMI POLTRONA</v>
      </c>
      <c r="D1193" s="10" t="str">
        <f>VLOOKUP(A1193,'[1]LISTA ETIQUETAS'!$O:$BT,58,0)</f>
        <v>POLTRONA LUNA (FL)</v>
      </c>
      <c r="E1193" s="11">
        <f>IF(VLOOKUP(A1193,'[1]LISTA ETIQUETAS'!O:W,4,0)="",(VLOOKUP(A1193,'[1]LISTA ETIQUETAS'!O:W,6,0)),(VLOOKUP(A1193,'[1]LISTA ETIQUETAS'!O:W,4,0)))</f>
        <v>0.71</v>
      </c>
      <c r="F1193" s="11">
        <f>IF(VLOOKUP(A1193,'[1]LISTA ETIQUETAS'!O:W,5,0)="",(VLOOKUP(A1193,'[1]LISTA ETIQUETAS'!O:W,7,0)),(VLOOKUP(A1193,'[1]LISTA ETIQUETAS'!O:W,5,0)))</f>
        <v>0.78</v>
      </c>
      <c r="G1193" s="11">
        <f>IFERROR((VLOOKUP(A1193,'[1]LISTA ETIQUETAS'!O:X,8,0)),"")</f>
        <v>0.9</v>
      </c>
      <c r="H1193" s="11">
        <f>IFERROR((VLOOKUP(A1193,'[1]LISTA ETIQUETAS'!O:X,9,0)),"")</f>
        <v>0</v>
      </c>
      <c r="I1193" s="12">
        <f>IFERROR((VLOOKUP(A1193,'[1]LISTA ETIQUETAS'!O:Y,11,0)),"")</f>
        <v>12700.8</v>
      </c>
      <c r="J1193" s="6">
        <f>VLOOKUP(A1193,'[1]LISTA ETIQUETAS'!$O:$Z,12,0)</f>
        <v>0.7</v>
      </c>
      <c r="K1193" s="12">
        <f t="shared" si="54"/>
        <v>3810.24</v>
      </c>
      <c r="L1193" s="7" t="str">
        <f>IF(VLOOKUP(A1193,'[1]LISTA ETIQUETAS'!O:AB,14,0)="","",(VLOOKUP(A1193,'[1]LISTA ETIQUETAS'!O:AB,14,0)))</f>
        <v/>
      </c>
      <c r="M1193" s="8">
        <f>VLOOKUP(A1193,'[1]LISTA ETIQUETAS'!$O:$BR,56,0)</f>
        <v>0</v>
      </c>
      <c r="N1193" s="9">
        <f t="shared" si="55"/>
        <v>252101</v>
      </c>
      <c r="S1193" s="2">
        <f>_xlfn.XLOOKUP($A1193,'[1]LISTA ETIQUETAS'!$O:$O,'[1]LISTA ETIQUETAS'!H:H,"",0)</f>
        <v>4</v>
      </c>
      <c r="T1193" s="9">
        <f t="shared" si="56"/>
        <v>4</v>
      </c>
      <c r="U1193" s="10" t="str">
        <f>IFERROR((VLOOKUP(A1193,'links de acesso'!A:B,2,0)),"\\192.168.0.4\Produtos\PRODUTO_PRONTA_ENTREGA\static\IMAGENS_PRODUTOS\SEM IMAGEM.jpg")</f>
        <v>\\192.168.0.4\Produtos\PRODUTO_PRONTA_ENTREGA\static\IMAGENS_PRODUTOS\POLTRONA LUNA_252101.jpg</v>
      </c>
      <c r="V1193" s="2"/>
    </row>
    <row r="1194" spans="1:22" x14ac:dyDescent="0.25">
      <c r="A1194" s="5">
        <v>252101</v>
      </c>
      <c r="B1194" t="str">
        <f>IFERROR((VLOOKUP(A1194,'[1]LISTA ETIQUETAS'!O:X,3,0)),"PRODUTO SEM ESTOQUE")</f>
        <v>EST POLTRONA LUNA LAMINA 37 TC3305 MTZ MARROM FOSCO</v>
      </c>
      <c r="C1194" s="10" t="str">
        <f>VLOOKUP(A1194,'[1]LISTA ETIQUETAS'!$O:$BT,57,0)</f>
        <v>CLAMI POLTRONA</v>
      </c>
      <c r="D1194" s="10" t="str">
        <f>VLOOKUP(A1194,'[1]LISTA ETIQUETAS'!$O:$BT,58,0)</f>
        <v>POLTRONA LUNA (FL)</v>
      </c>
      <c r="E1194" s="11">
        <f>IF(VLOOKUP(A1194,'[1]LISTA ETIQUETAS'!O:W,4,0)="",(VLOOKUP(A1194,'[1]LISTA ETIQUETAS'!O:W,6,0)),(VLOOKUP(A1194,'[1]LISTA ETIQUETAS'!O:W,4,0)))</f>
        <v>0.71</v>
      </c>
      <c r="F1194" s="11">
        <f>IF(VLOOKUP(A1194,'[1]LISTA ETIQUETAS'!O:W,5,0)="",(VLOOKUP(A1194,'[1]LISTA ETIQUETAS'!O:W,7,0)),(VLOOKUP(A1194,'[1]LISTA ETIQUETAS'!O:W,5,0)))</f>
        <v>0.78</v>
      </c>
      <c r="G1194" s="11">
        <f>IFERROR((VLOOKUP(A1194,'[1]LISTA ETIQUETAS'!O:X,8,0)),"")</f>
        <v>0.9</v>
      </c>
      <c r="H1194" s="11">
        <f>IFERROR((VLOOKUP(A1194,'[1]LISTA ETIQUETAS'!O:X,9,0)),"")</f>
        <v>0</v>
      </c>
      <c r="I1194" s="12">
        <f>IFERROR((VLOOKUP(A1194,'[1]LISTA ETIQUETAS'!O:Y,11,0)),"")</f>
        <v>12700.8</v>
      </c>
      <c r="J1194" s="6">
        <f>VLOOKUP(A1194,'[1]LISTA ETIQUETAS'!$O:$Z,12,0)</f>
        <v>0.7</v>
      </c>
      <c r="K1194" s="12">
        <f t="shared" si="54"/>
        <v>3810.24</v>
      </c>
      <c r="L1194" s="7" t="str">
        <f>IF(VLOOKUP(A1194,'[1]LISTA ETIQUETAS'!O:AB,14,0)="","",(VLOOKUP(A1194,'[1]LISTA ETIQUETAS'!O:AB,14,0)))</f>
        <v/>
      </c>
      <c r="M1194" s="8">
        <f>VLOOKUP(A1194,'[1]LISTA ETIQUETAS'!$O:$BR,56,0)</f>
        <v>0</v>
      </c>
      <c r="N1194" s="9">
        <f t="shared" si="55"/>
        <v>252101</v>
      </c>
      <c r="S1194" s="2">
        <f>_xlfn.XLOOKUP($A1194,'[1]LISTA ETIQUETAS'!$O:$O,'[1]LISTA ETIQUETAS'!H:H,"",0)</f>
        <v>4</v>
      </c>
      <c r="T1194" s="9">
        <f t="shared" si="56"/>
        <v>4</v>
      </c>
      <c r="U1194" s="10" t="str">
        <f>IFERROR((VLOOKUP(A1194,'links de acesso'!A:B,2,0)),"\\192.168.0.4\Produtos\PRODUTO_PRONTA_ENTREGA\static\IMAGENS_PRODUTOS\SEM IMAGEM.jpg")</f>
        <v>\\192.168.0.4\Produtos\PRODUTO_PRONTA_ENTREGA\static\IMAGENS_PRODUTOS\POLTRONA LUNA_252101.jpg</v>
      </c>
      <c r="V1194" s="2"/>
    </row>
    <row r="1195" spans="1:22" x14ac:dyDescent="0.25">
      <c r="A1195" s="5">
        <v>252101</v>
      </c>
      <c r="B1195" t="str">
        <f>IFERROR((VLOOKUP(A1195,'[1]LISTA ETIQUETAS'!O:X,3,0)),"PRODUTO SEM ESTOQUE")</f>
        <v>EST POLTRONA LUNA LAMINA 37 TC3305 MTZ MARROM FOSCO</v>
      </c>
      <c r="C1195" s="10" t="str">
        <f>VLOOKUP(A1195,'[1]LISTA ETIQUETAS'!$O:$BT,57,0)</f>
        <v>CLAMI POLTRONA</v>
      </c>
      <c r="D1195" s="10" t="str">
        <f>VLOOKUP(A1195,'[1]LISTA ETIQUETAS'!$O:$BT,58,0)</f>
        <v>POLTRONA LUNA (FL)</v>
      </c>
      <c r="E1195" s="11">
        <f>IF(VLOOKUP(A1195,'[1]LISTA ETIQUETAS'!O:W,4,0)="",(VLOOKUP(A1195,'[1]LISTA ETIQUETAS'!O:W,6,0)),(VLOOKUP(A1195,'[1]LISTA ETIQUETAS'!O:W,4,0)))</f>
        <v>0.71</v>
      </c>
      <c r="F1195" s="11">
        <f>IF(VLOOKUP(A1195,'[1]LISTA ETIQUETAS'!O:W,5,0)="",(VLOOKUP(A1195,'[1]LISTA ETIQUETAS'!O:W,7,0)),(VLOOKUP(A1195,'[1]LISTA ETIQUETAS'!O:W,5,0)))</f>
        <v>0.78</v>
      </c>
      <c r="G1195" s="11">
        <f>IFERROR((VLOOKUP(A1195,'[1]LISTA ETIQUETAS'!O:X,8,0)),"")</f>
        <v>0.9</v>
      </c>
      <c r="H1195" s="11">
        <f>IFERROR((VLOOKUP(A1195,'[1]LISTA ETIQUETAS'!O:X,9,0)),"")</f>
        <v>0</v>
      </c>
      <c r="I1195" s="12">
        <f>IFERROR((VLOOKUP(A1195,'[1]LISTA ETIQUETAS'!O:Y,11,0)),"")</f>
        <v>12700.8</v>
      </c>
      <c r="J1195" s="6">
        <f>VLOOKUP(A1195,'[1]LISTA ETIQUETAS'!$O:$Z,12,0)</f>
        <v>0.7</v>
      </c>
      <c r="K1195" s="12">
        <f t="shared" si="54"/>
        <v>3810.24</v>
      </c>
      <c r="L1195" s="7" t="str">
        <f>IF(VLOOKUP(A1195,'[1]LISTA ETIQUETAS'!O:AB,14,0)="","",(VLOOKUP(A1195,'[1]LISTA ETIQUETAS'!O:AB,14,0)))</f>
        <v/>
      </c>
      <c r="M1195" s="8">
        <f>VLOOKUP(A1195,'[1]LISTA ETIQUETAS'!$O:$BR,56,0)</f>
        <v>0</v>
      </c>
      <c r="N1195" s="9">
        <f t="shared" si="55"/>
        <v>252101</v>
      </c>
      <c r="S1195" s="2">
        <f>_xlfn.XLOOKUP($A1195,'[1]LISTA ETIQUETAS'!$O:$O,'[1]LISTA ETIQUETAS'!H:H,"",0)</f>
        <v>4</v>
      </c>
      <c r="T1195" s="9">
        <f t="shared" si="56"/>
        <v>4</v>
      </c>
      <c r="U1195" s="10" t="str">
        <f>IFERROR((VLOOKUP(A1195,'links de acesso'!A:B,2,0)),"\\192.168.0.4\Produtos\PRODUTO_PRONTA_ENTREGA\static\IMAGENS_PRODUTOS\SEM IMAGEM.jpg")</f>
        <v>\\192.168.0.4\Produtos\PRODUTO_PRONTA_ENTREGA\static\IMAGENS_PRODUTOS\POLTRONA LUNA_252101.jpg</v>
      </c>
      <c r="V1195" s="2"/>
    </row>
    <row r="1196" spans="1:22" x14ac:dyDescent="0.25">
      <c r="A1196" s="5">
        <v>334447</v>
      </c>
      <c r="B1196" t="str">
        <f>IFERROR((VLOOKUP(A1196,'[1]LISTA ETIQUETAS'!O:X,3,0)),"PRODUTO SEM ESTOQUE")</f>
        <v>EST POLTRONA MARE COURO TP3 LA PAZ VERDE/MARROM</v>
      </c>
      <c r="C1196" s="10" t="str">
        <f>VLOOKUP(A1196,'[1]LISTA ETIQUETAS'!$O:$BT,57,0)</f>
        <v>CLAMI POLTRONA</v>
      </c>
      <c r="D1196" s="10" t="str">
        <f>VLOOKUP(A1196,'[1]LISTA ETIQUETAS'!$O:$BT,58,0)</f>
        <v>POLTRONA MARE (FL)</v>
      </c>
      <c r="E1196" s="11">
        <f>IF(VLOOKUP(A1196,'[1]LISTA ETIQUETAS'!O:W,4,0)="",(VLOOKUP(A1196,'[1]LISTA ETIQUETAS'!O:W,6,0)),(VLOOKUP(A1196,'[1]LISTA ETIQUETAS'!O:W,4,0)))</f>
        <v>0.93</v>
      </c>
      <c r="F1196" s="11">
        <f>IF(VLOOKUP(A1196,'[1]LISTA ETIQUETAS'!O:W,5,0)="",(VLOOKUP(A1196,'[1]LISTA ETIQUETAS'!O:W,7,0)),(VLOOKUP(A1196,'[1]LISTA ETIQUETAS'!O:W,5,0)))</f>
        <v>1.06</v>
      </c>
      <c r="G1196" s="11">
        <f>IFERROR((VLOOKUP(A1196,'[1]LISTA ETIQUETAS'!O:X,8,0)),"")</f>
        <v>0.83</v>
      </c>
      <c r="H1196" s="11">
        <f>IFERROR((VLOOKUP(A1196,'[1]LISTA ETIQUETAS'!O:X,9,0)),"")</f>
        <v>0</v>
      </c>
      <c r="I1196" s="12">
        <f>IFERROR((VLOOKUP(A1196,'[1]LISTA ETIQUETAS'!O:Y,11,0)),"")</f>
        <v>24086.09</v>
      </c>
      <c r="J1196" s="6">
        <f>VLOOKUP(A1196,'[1]LISTA ETIQUETAS'!$O:$Z,12,0)</f>
        <v>0.5</v>
      </c>
      <c r="K1196" s="12">
        <f t="shared" si="54"/>
        <v>12043.045</v>
      </c>
      <c r="L1196" s="7" t="str">
        <f>IF(VLOOKUP(A1196,'[1]LISTA ETIQUETAS'!O:AB,14,0)="","",(VLOOKUP(A1196,'[1]LISTA ETIQUETAS'!O:AB,14,0)))</f>
        <v/>
      </c>
      <c r="M1196" s="8">
        <f>VLOOKUP(A1196,'[1]LISTA ETIQUETAS'!$O:$BR,56,0)</f>
        <v>0</v>
      </c>
      <c r="N1196" s="9">
        <f t="shared" si="55"/>
        <v>334447</v>
      </c>
      <c r="S1196" s="2">
        <f>_xlfn.XLOOKUP($A1196,'[1]LISTA ETIQUETAS'!$O:$O,'[1]LISTA ETIQUETAS'!H:H,"",0)</f>
        <v>1</v>
      </c>
      <c r="T1196" s="9">
        <f t="shared" si="56"/>
        <v>1</v>
      </c>
      <c r="U1196" s="10" t="str">
        <f>IFERROR((VLOOKUP(A1196,'links de acesso'!A:B,2,0)),"\\192.168.0.4\Produtos\PRODUTO_PRONTA_ENTREGA\static\IMAGENS_PRODUTOS\SEM IMAGEM.jpg")</f>
        <v>\\192.168.0.4\Produtos\PRODUTO_PRONTA_ENTREGA\static\IMAGENS_PRODUTOS\POLTRONA_BANQUETA MARE_334447_334446.jpg</v>
      </c>
      <c r="V1196" s="2"/>
    </row>
    <row r="1197" spans="1:22" x14ac:dyDescent="0.25">
      <c r="A1197" s="5">
        <v>277919</v>
      </c>
      <c r="B1197" t="str">
        <f>IFERROR((VLOOKUP(A1197,'[1]LISTA ETIQUETAS'!O:X,3,0)),"PRODUTO SEM ESTOQUE")</f>
        <v>EST POLTRONA MARE COURO TP2 (PROMO) GRANO SANDSTORM/CHAMPAG</v>
      </c>
      <c r="C1197" s="10" t="str">
        <f>VLOOKUP(A1197,'[1]LISTA ETIQUETAS'!$O:$BT,57,0)</f>
        <v>CLAMI POLTRONA</v>
      </c>
      <c r="D1197" s="10" t="str">
        <f>VLOOKUP(A1197,'[1]LISTA ETIQUETAS'!$O:$BT,58,0)</f>
        <v>POLTRONA MARE (FL)</v>
      </c>
      <c r="E1197" s="11">
        <f>IF(VLOOKUP(A1197,'[1]LISTA ETIQUETAS'!O:W,4,0)="",(VLOOKUP(A1197,'[1]LISTA ETIQUETAS'!O:W,6,0)),(VLOOKUP(A1197,'[1]LISTA ETIQUETAS'!O:W,4,0)))</f>
        <v>0.93</v>
      </c>
      <c r="F1197" s="11">
        <f>IF(VLOOKUP(A1197,'[1]LISTA ETIQUETAS'!O:W,5,0)="",(VLOOKUP(A1197,'[1]LISTA ETIQUETAS'!O:W,7,0)),(VLOOKUP(A1197,'[1]LISTA ETIQUETAS'!O:W,5,0)))</f>
        <v>1.06</v>
      </c>
      <c r="G1197" s="11">
        <f>IFERROR((VLOOKUP(A1197,'[1]LISTA ETIQUETAS'!O:X,8,0)),"")</f>
        <v>0.83</v>
      </c>
      <c r="H1197" s="11">
        <f>IFERROR((VLOOKUP(A1197,'[1]LISTA ETIQUETAS'!O:X,9,0)),"")</f>
        <v>0</v>
      </c>
      <c r="I1197" s="12">
        <f>IFERROR((VLOOKUP(A1197,'[1]LISTA ETIQUETAS'!O:Y,11,0)),"")</f>
        <v>20456.93</v>
      </c>
      <c r="J1197" s="6">
        <f>VLOOKUP(A1197,'[1]LISTA ETIQUETAS'!$O:$Z,12,0)</f>
        <v>0.6</v>
      </c>
      <c r="K1197" s="12">
        <f t="shared" si="54"/>
        <v>8182.7720000000008</v>
      </c>
      <c r="L1197" s="7" t="str">
        <f>IF(VLOOKUP(A1197,'[1]LISTA ETIQUETAS'!O:AB,14,0)="","",(VLOOKUP(A1197,'[1]LISTA ETIQUETAS'!O:AB,14,0)))</f>
        <v/>
      </c>
      <c r="M1197" s="8">
        <f>VLOOKUP(A1197,'[1]LISTA ETIQUETAS'!$O:$BR,56,0)</f>
        <v>0</v>
      </c>
      <c r="N1197" s="9">
        <f t="shared" si="55"/>
        <v>277919</v>
      </c>
      <c r="S1197" s="2">
        <f>_xlfn.XLOOKUP($A1197,'[1]LISTA ETIQUETAS'!$O:$O,'[1]LISTA ETIQUETAS'!H:H,"",0)</f>
        <v>1</v>
      </c>
      <c r="T1197" s="9">
        <f t="shared" si="56"/>
        <v>1</v>
      </c>
      <c r="U1197" s="10" t="str">
        <f>IFERROR((VLOOKUP(A1197,'links de acesso'!A:B,2,0)),"\\192.168.0.4\Produtos\PRODUTO_PRONTA_ENTREGA\static\IMAGENS_PRODUTOS\SEM IMAGEM.jpg")</f>
        <v>\\192.168.0.4\Produtos\PRODUTO_PRONTA_ENTREGA\static\IMAGENS_PRODUTOS\POLTRONA_BANQUETA MARE_277919_277922.jpg</v>
      </c>
      <c r="V1197" s="2"/>
    </row>
    <row r="1198" spans="1:22" x14ac:dyDescent="0.25">
      <c r="A1198" s="5">
        <v>277920</v>
      </c>
      <c r="B1198" t="str">
        <f>IFERROR((VLOOKUP(A1198,'[1]LISTA ETIQUETAS'!O:X,3,0)),"PRODUTO SEM ESTOQUE")</f>
        <v>EST POLTRONA MARE (COURO TP2 MATTE GREY) PRETO</v>
      </c>
      <c r="C1198" s="10" t="str">
        <f>VLOOKUP(A1198,'[1]LISTA ETIQUETAS'!$O:$BT,57,0)</f>
        <v>CLAMI POLTRONA</v>
      </c>
      <c r="D1198" s="10" t="str">
        <f>VLOOKUP(A1198,'[1]LISTA ETIQUETAS'!$O:$BT,58,0)</f>
        <v>POLTRONA MARE (FL)</v>
      </c>
      <c r="E1198" s="11">
        <f>IF(VLOOKUP(A1198,'[1]LISTA ETIQUETAS'!O:W,4,0)="",(VLOOKUP(A1198,'[1]LISTA ETIQUETAS'!O:W,6,0)),(VLOOKUP(A1198,'[1]LISTA ETIQUETAS'!O:W,4,0)))</f>
        <v>0.93</v>
      </c>
      <c r="F1198" s="11">
        <f>IF(VLOOKUP(A1198,'[1]LISTA ETIQUETAS'!O:W,5,0)="",(VLOOKUP(A1198,'[1]LISTA ETIQUETAS'!O:W,7,0)),(VLOOKUP(A1198,'[1]LISTA ETIQUETAS'!O:W,5,0)))</f>
        <v>1.06</v>
      </c>
      <c r="G1198" s="11">
        <f>IFERROR((VLOOKUP(A1198,'[1]LISTA ETIQUETAS'!O:X,8,0)),"")</f>
        <v>0.83</v>
      </c>
      <c r="H1198" s="11">
        <f>IFERROR((VLOOKUP(A1198,'[1]LISTA ETIQUETAS'!O:X,9,0)),"")</f>
        <v>0</v>
      </c>
      <c r="I1198" s="12">
        <f>IFERROR((VLOOKUP(A1198,'[1]LISTA ETIQUETAS'!O:Y,11,0)),"")</f>
        <v>22036.58</v>
      </c>
      <c r="J1198" s="6">
        <f>VLOOKUP(A1198,'[1]LISTA ETIQUETAS'!$O:$Z,12,0)</f>
        <v>0.55000000000000004</v>
      </c>
      <c r="K1198" s="12">
        <f t="shared" si="54"/>
        <v>9916.4609999999993</v>
      </c>
      <c r="L1198" s="7" t="str">
        <f>IF(VLOOKUP(A1198,'[1]LISTA ETIQUETAS'!O:AB,14,0)="","",(VLOOKUP(A1198,'[1]LISTA ETIQUETAS'!O:AB,14,0)))</f>
        <v/>
      </c>
      <c r="M1198" s="8">
        <f>VLOOKUP(A1198,'[1]LISTA ETIQUETAS'!$O:$BR,56,0)</f>
        <v>0</v>
      </c>
      <c r="N1198" s="9">
        <f t="shared" si="55"/>
        <v>277920</v>
      </c>
      <c r="S1198" s="2">
        <f>_xlfn.XLOOKUP($A1198,'[1]LISTA ETIQUETAS'!$O:$O,'[1]LISTA ETIQUETAS'!H:H,"",0)</f>
        <v>1</v>
      </c>
      <c r="T1198" s="9">
        <f t="shared" si="56"/>
        <v>1</v>
      </c>
      <c r="U1198" s="10" t="str">
        <f>IFERROR((VLOOKUP(A1198,'links de acesso'!A:B,2,0)),"\\192.168.0.4\Produtos\PRODUTO_PRONTA_ENTREGA\static\IMAGENS_PRODUTOS\SEM IMAGEM.jpg")</f>
        <v>\\192.168.0.4\Produtos\PRODUTO_PRONTA_ENTREGA\static\IMAGENS_PRODUTOS\POLTRONA_BANQUETA MARE_277923_277920.jpg</v>
      </c>
      <c r="V1198" s="2"/>
    </row>
    <row r="1199" spans="1:22" x14ac:dyDescent="0.25">
      <c r="A1199" s="5">
        <v>113370</v>
      </c>
      <c r="B1199" t="str">
        <f>IFERROR((VLOOKUP(A1199,'[1]LISTA ETIQUETAS'!O:X,3,0)),"PRODUTO SEM ESTOQUE")</f>
        <v>EST POLTRONA MARIA TC NEVOA</v>
      </c>
      <c r="C1199" s="10" t="str">
        <f>VLOOKUP(A1199,'[1]LISTA ETIQUETAS'!$O:$BT,57,0)</f>
        <v>CLAMI POLTRONA</v>
      </c>
      <c r="D1199" s="10" t="str">
        <f>VLOOKUP(A1199,'[1]LISTA ETIQUETAS'!$O:$BT,58,0)</f>
        <v>POLTRONA MARIA (FL)</v>
      </c>
      <c r="E1199" s="11">
        <f>IF(VLOOKUP(A1199,'[1]LISTA ETIQUETAS'!O:W,4,0)="",(VLOOKUP(A1199,'[1]LISTA ETIQUETAS'!O:W,6,0)),(VLOOKUP(A1199,'[1]LISTA ETIQUETAS'!O:W,4,0)))</f>
        <v>0.6</v>
      </c>
      <c r="F1199" s="11">
        <f>IF(VLOOKUP(A1199,'[1]LISTA ETIQUETAS'!O:W,5,0)="",(VLOOKUP(A1199,'[1]LISTA ETIQUETAS'!O:W,7,0)),(VLOOKUP(A1199,'[1]LISTA ETIQUETAS'!O:W,5,0)))</f>
        <v>0.97</v>
      </c>
      <c r="G1199" s="11">
        <f>IFERROR((VLOOKUP(A1199,'[1]LISTA ETIQUETAS'!O:X,8,0)),"")</f>
        <v>0.63</v>
      </c>
      <c r="H1199" s="11">
        <f>IFERROR((VLOOKUP(A1199,'[1]LISTA ETIQUETAS'!O:X,9,0)),"")</f>
        <v>0</v>
      </c>
      <c r="I1199" s="12">
        <f>IFERROR((VLOOKUP(A1199,'[1]LISTA ETIQUETAS'!O:Y,11,0)),"")</f>
        <v>11496.64</v>
      </c>
      <c r="J1199" s="6">
        <f>VLOOKUP(A1199,'[1]LISTA ETIQUETAS'!$O:$Z,12,0)</f>
        <v>0.7</v>
      </c>
      <c r="K1199" s="12">
        <f t="shared" si="54"/>
        <v>3448.9920000000002</v>
      </c>
      <c r="L1199" s="7" t="str">
        <f>IF(VLOOKUP(A1199,'[1]LISTA ETIQUETAS'!O:AB,14,0)="","",(VLOOKUP(A1199,'[1]LISTA ETIQUETAS'!O:AB,14,0)))</f>
        <v/>
      </c>
      <c r="M1199" s="8">
        <f>VLOOKUP(A1199,'[1]LISTA ETIQUETAS'!$O:$BR,56,0)</f>
        <v>0</v>
      </c>
      <c r="N1199" s="9">
        <f t="shared" si="55"/>
        <v>113370</v>
      </c>
      <c r="S1199" s="2">
        <f>_xlfn.XLOOKUP($A1199,'[1]LISTA ETIQUETAS'!$O:$O,'[1]LISTA ETIQUETAS'!H:H,"",0)</f>
        <v>2</v>
      </c>
      <c r="T1199" s="9">
        <f t="shared" si="56"/>
        <v>2</v>
      </c>
      <c r="U1199" s="10" t="str">
        <f>IFERROR((VLOOKUP(A1199,'links de acesso'!A:B,2,0)),"\\192.168.0.4\Produtos\PRODUTO_PRONTA_ENTREGA\static\IMAGENS_PRODUTOS\SEM IMAGEM.jpg")</f>
        <v>\\192.168.0.4\Produtos\PRODUTO_PRONTA_ENTREGA\static\IMAGENS_PRODUTOS\POLTRONA MARIA_113370.jpg</v>
      </c>
      <c r="V1199" s="2"/>
    </row>
    <row r="1200" spans="1:22" x14ac:dyDescent="0.25">
      <c r="A1200" s="5">
        <v>257362</v>
      </c>
      <c r="B1200" t="str">
        <f>IFERROR((VLOOKUP(A1200,'[1]LISTA ETIQUETAS'!O:X,3,0)),"PRODUTO SEM ESTOQUE")</f>
        <v>EST POLTRONA MARTHA COURISSIMO MARROM 214/PRETO</v>
      </c>
      <c r="C1200" s="10" t="str">
        <f>VLOOKUP(A1200,'[1]LISTA ETIQUETAS'!$O:$BT,57,0)</f>
        <v>CLAMI POLTRONA</v>
      </c>
      <c r="D1200" s="10" t="str">
        <f>VLOOKUP(A1200,'[1]LISTA ETIQUETAS'!$O:$BT,58,0)</f>
        <v>POLTRONA MARTHA (FL)</v>
      </c>
      <c r="E1200" s="11">
        <f>IF(VLOOKUP(A1200,'[1]LISTA ETIQUETAS'!O:W,4,0)="",(VLOOKUP(A1200,'[1]LISTA ETIQUETAS'!O:W,6,0)),(VLOOKUP(A1200,'[1]LISTA ETIQUETAS'!O:W,4,0)))</f>
        <v>0.88</v>
      </c>
      <c r="F1200" s="11">
        <f>IF(VLOOKUP(A1200,'[1]LISTA ETIQUETAS'!O:W,5,0)="",(VLOOKUP(A1200,'[1]LISTA ETIQUETAS'!O:W,7,0)),(VLOOKUP(A1200,'[1]LISTA ETIQUETAS'!O:W,5,0)))</f>
        <v>0.88</v>
      </c>
      <c r="G1200" s="11">
        <f>IFERROR((VLOOKUP(A1200,'[1]LISTA ETIQUETAS'!O:X,8,0)),"")</f>
        <v>0.84</v>
      </c>
      <c r="H1200" s="11">
        <f>IFERROR((VLOOKUP(A1200,'[1]LISTA ETIQUETAS'!O:X,9,0)),"")</f>
        <v>0</v>
      </c>
      <c r="I1200" s="12">
        <f>IFERROR((VLOOKUP(A1200,'[1]LISTA ETIQUETAS'!O:Y,11,0)),"")</f>
        <v>9171.9500000000007</v>
      </c>
      <c r="J1200" s="6">
        <f>VLOOKUP(A1200,'[1]LISTA ETIQUETAS'!$O:$Z,12,0)</f>
        <v>0.6</v>
      </c>
      <c r="K1200" s="12">
        <f t="shared" si="54"/>
        <v>3668.7800000000007</v>
      </c>
      <c r="L1200" s="7" t="str">
        <f>IF(VLOOKUP(A1200,'[1]LISTA ETIQUETAS'!O:AB,14,0)="","",(VLOOKUP(A1200,'[1]LISTA ETIQUETAS'!O:AB,14,0)))</f>
        <v/>
      </c>
      <c r="M1200" s="8">
        <f>VLOOKUP(A1200,'[1]LISTA ETIQUETAS'!$O:$BR,56,0)</f>
        <v>0</v>
      </c>
      <c r="N1200" s="9">
        <f t="shared" si="55"/>
        <v>257362</v>
      </c>
      <c r="S1200" s="2">
        <f>_xlfn.XLOOKUP($A1200,'[1]LISTA ETIQUETAS'!$O:$O,'[1]LISTA ETIQUETAS'!H:H,"",0)</f>
        <v>2</v>
      </c>
      <c r="T1200" s="9">
        <f t="shared" si="56"/>
        <v>2</v>
      </c>
      <c r="U1200" s="10" t="str">
        <f>IFERROR((VLOOKUP(A1200,'links de acesso'!A:B,2,0)),"\\192.168.0.4\Produtos\PRODUTO_PRONTA_ENTREGA\static\IMAGENS_PRODUTOS\SEM IMAGEM.jpg")</f>
        <v>\\192.168.0.4\Produtos\PRODUTO_PRONTA_ENTREGA\static\IMAGENS_PRODUTOS\POLTRONA MARTHA_257362.jpg</v>
      </c>
      <c r="V1200" s="2"/>
    </row>
    <row r="1201" spans="1:22" x14ac:dyDescent="0.25">
      <c r="A1201" s="5">
        <v>151504</v>
      </c>
      <c r="B1201" t="str">
        <f>IFERROR((VLOOKUP(A1201,'[1]LISTA ETIQUETAS'!O:X,3,0)),"PRODUTO SEM ESTOQUE")</f>
        <v>EST POLTRONA MENTARI (TC 4280) (BOULDER C/ALM DECORATIVA)</v>
      </c>
      <c r="C1201" s="10" t="str">
        <f>VLOOKUP(A1201,'[1]LISTA ETIQUETAS'!$O:$BT,57,0)</f>
        <v>CLAMI POLTRONA</v>
      </c>
      <c r="D1201" s="10" t="str">
        <f>VLOOKUP(A1201,'[1]LISTA ETIQUETAS'!$O:$BT,58,0)</f>
        <v>POLTRONA MENTARI (FL)</v>
      </c>
      <c r="E1201" s="11">
        <f>IF(VLOOKUP(A1201,'[1]LISTA ETIQUETAS'!O:W,4,0)="",(VLOOKUP(A1201,'[1]LISTA ETIQUETAS'!O:W,6,0)),(VLOOKUP(A1201,'[1]LISTA ETIQUETAS'!O:W,4,0)))</f>
        <v>0.73</v>
      </c>
      <c r="F1201" s="11">
        <f>IF(VLOOKUP(A1201,'[1]LISTA ETIQUETAS'!O:W,5,0)="",(VLOOKUP(A1201,'[1]LISTA ETIQUETAS'!O:W,7,0)),(VLOOKUP(A1201,'[1]LISTA ETIQUETAS'!O:W,5,0)))</f>
        <v>0.77</v>
      </c>
      <c r="G1201" s="11">
        <f>IFERROR((VLOOKUP(A1201,'[1]LISTA ETIQUETAS'!O:X,8,0)),"")</f>
        <v>0.77</v>
      </c>
      <c r="H1201" s="11">
        <f>IFERROR((VLOOKUP(A1201,'[1]LISTA ETIQUETAS'!O:X,9,0)),"")</f>
        <v>0</v>
      </c>
      <c r="I1201" s="12">
        <f>IFERROR((VLOOKUP(A1201,'[1]LISTA ETIQUETAS'!O:Y,11,0)),"")</f>
        <v>8096.53</v>
      </c>
      <c r="J1201" s="6">
        <f>VLOOKUP(A1201,'[1]LISTA ETIQUETAS'!$O:$Z,12,0)</f>
        <v>0.6</v>
      </c>
      <c r="K1201" s="12">
        <f t="shared" si="54"/>
        <v>3238.6120000000001</v>
      </c>
      <c r="L1201" s="7" t="str">
        <f>IF(VLOOKUP(A1201,'[1]LISTA ETIQUETAS'!O:AB,14,0)="","",(VLOOKUP(A1201,'[1]LISTA ETIQUETAS'!O:AB,14,0)))</f>
        <v/>
      </c>
      <c r="M1201" s="8">
        <f>VLOOKUP(A1201,'[1]LISTA ETIQUETAS'!$O:$BR,56,0)</f>
        <v>0</v>
      </c>
      <c r="N1201" s="9">
        <f t="shared" si="55"/>
        <v>151504</v>
      </c>
      <c r="S1201" s="2">
        <f>_xlfn.XLOOKUP($A1201,'[1]LISTA ETIQUETAS'!$O:$O,'[1]LISTA ETIQUETAS'!H:H,"",0)</f>
        <v>2</v>
      </c>
      <c r="T1201" s="9">
        <f t="shared" si="56"/>
        <v>2</v>
      </c>
      <c r="U1201" s="10" t="str">
        <f>IFERROR((VLOOKUP(A1201,'links de acesso'!A:B,2,0)),"\\192.168.0.4\Produtos\PRODUTO_PRONTA_ENTREGA\static\IMAGENS_PRODUTOS\SEM IMAGEM.jpg")</f>
        <v>\\192.168.0.4\Produtos\PRODUTO_PRONTA_ENTREGA\static\IMAGENS_PRODUTOS\POLTRONA MENTARI_151504.jpg</v>
      </c>
      <c r="V1201" s="2"/>
    </row>
    <row r="1202" spans="1:22" x14ac:dyDescent="0.25">
      <c r="A1202" s="5">
        <v>151504</v>
      </c>
      <c r="B1202" t="str">
        <f>IFERROR((VLOOKUP(A1202,'[1]LISTA ETIQUETAS'!O:X,3,0)),"PRODUTO SEM ESTOQUE")</f>
        <v>EST POLTRONA MENTARI (TC 4280) (BOULDER C/ALM DECORATIVA)</v>
      </c>
      <c r="C1202" s="10" t="str">
        <f>VLOOKUP(A1202,'[1]LISTA ETIQUETAS'!$O:$BT,57,0)</f>
        <v>CLAMI POLTRONA</v>
      </c>
      <c r="D1202" s="10" t="str">
        <f>VLOOKUP(A1202,'[1]LISTA ETIQUETAS'!$O:$BT,58,0)</f>
        <v>POLTRONA MENTARI (FL)</v>
      </c>
      <c r="E1202" s="11">
        <f>IF(VLOOKUP(A1202,'[1]LISTA ETIQUETAS'!O:W,4,0)="",(VLOOKUP(A1202,'[1]LISTA ETIQUETAS'!O:W,6,0)),(VLOOKUP(A1202,'[1]LISTA ETIQUETAS'!O:W,4,0)))</f>
        <v>0.73</v>
      </c>
      <c r="F1202" s="11">
        <f>IF(VLOOKUP(A1202,'[1]LISTA ETIQUETAS'!O:W,5,0)="",(VLOOKUP(A1202,'[1]LISTA ETIQUETAS'!O:W,7,0)),(VLOOKUP(A1202,'[1]LISTA ETIQUETAS'!O:W,5,0)))</f>
        <v>0.77</v>
      </c>
      <c r="G1202" s="11">
        <f>IFERROR((VLOOKUP(A1202,'[1]LISTA ETIQUETAS'!O:X,8,0)),"")</f>
        <v>0.77</v>
      </c>
      <c r="H1202" s="11">
        <f>IFERROR((VLOOKUP(A1202,'[1]LISTA ETIQUETAS'!O:X,9,0)),"")</f>
        <v>0</v>
      </c>
      <c r="I1202" s="12">
        <f>IFERROR((VLOOKUP(A1202,'[1]LISTA ETIQUETAS'!O:Y,11,0)),"")</f>
        <v>8096.53</v>
      </c>
      <c r="J1202" s="6">
        <f>VLOOKUP(A1202,'[1]LISTA ETIQUETAS'!$O:$Z,12,0)</f>
        <v>0.6</v>
      </c>
      <c r="K1202" s="12">
        <f t="shared" si="54"/>
        <v>3238.6120000000001</v>
      </c>
      <c r="L1202" s="7" t="str">
        <f>IF(VLOOKUP(A1202,'[1]LISTA ETIQUETAS'!O:AB,14,0)="","",(VLOOKUP(A1202,'[1]LISTA ETIQUETAS'!O:AB,14,0)))</f>
        <v/>
      </c>
      <c r="M1202" s="8">
        <f>VLOOKUP(A1202,'[1]LISTA ETIQUETAS'!$O:$BR,56,0)</f>
        <v>0</v>
      </c>
      <c r="N1202" s="9">
        <f t="shared" si="55"/>
        <v>151504</v>
      </c>
      <c r="S1202" s="2">
        <f>_xlfn.XLOOKUP($A1202,'[1]LISTA ETIQUETAS'!$O:$O,'[1]LISTA ETIQUETAS'!H:H,"",0)</f>
        <v>2</v>
      </c>
      <c r="T1202" s="9">
        <f t="shared" si="56"/>
        <v>2</v>
      </c>
      <c r="U1202" s="10" t="str">
        <f>IFERROR((VLOOKUP(A1202,'links de acesso'!A:B,2,0)),"\\192.168.0.4\Produtos\PRODUTO_PRONTA_ENTREGA\static\IMAGENS_PRODUTOS\SEM IMAGEM.jpg")</f>
        <v>\\192.168.0.4\Produtos\PRODUTO_PRONTA_ENTREGA\static\IMAGENS_PRODUTOS\POLTRONA MENTARI_151504.jpg</v>
      </c>
      <c r="V1202" s="2"/>
    </row>
    <row r="1203" spans="1:22" x14ac:dyDescent="0.25">
      <c r="A1203" s="5">
        <v>63557</v>
      </c>
      <c r="B1203" t="str">
        <f>IFERROR((VLOOKUP(A1203,'[1]LISTA ETIQUETAS'!O:X,3,0)),"PRODUTO SEM ESTOQUE")</f>
        <v>EST POLTRONA MILAO (MESCLADO AVELA) TC FORN</v>
      </c>
      <c r="C1203" s="10" t="str">
        <f>VLOOKUP(A1203,'[1]LISTA ETIQUETAS'!$O:$BT,57,0)</f>
        <v>CLAMI POLTRONA</v>
      </c>
      <c r="D1203" s="10" t="str">
        <f>VLOOKUP(A1203,'[1]LISTA ETIQUETAS'!$O:$BT,58,0)</f>
        <v>POLTRONA MILAO (FL)</v>
      </c>
      <c r="E1203" s="11">
        <f>IF(VLOOKUP(A1203,'[1]LISTA ETIQUETAS'!O:W,4,0)="",(VLOOKUP(A1203,'[1]LISTA ETIQUETAS'!O:W,6,0)),(VLOOKUP(A1203,'[1]LISTA ETIQUETAS'!O:W,4,0)))</f>
        <v>1</v>
      </c>
      <c r="F1203" s="11">
        <f>IF(VLOOKUP(A1203,'[1]LISTA ETIQUETAS'!O:W,5,0)="",(VLOOKUP(A1203,'[1]LISTA ETIQUETAS'!O:W,7,0)),(VLOOKUP(A1203,'[1]LISTA ETIQUETAS'!O:W,5,0)))</f>
        <v>0.7</v>
      </c>
      <c r="G1203" s="11">
        <f>IFERROR((VLOOKUP(A1203,'[1]LISTA ETIQUETAS'!O:X,8,0)),"")</f>
        <v>0.75</v>
      </c>
      <c r="H1203" s="11">
        <f>IFERROR((VLOOKUP(A1203,'[1]LISTA ETIQUETAS'!O:X,9,0)),"")</f>
        <v>0</v>
      </c>
      <c r="I1203" s="12">
        <f>IFERROR((VLOOKUP(A1203,'[1]LISTA ETIQUETAS'!O:Y,11,0)),"")</f>
        <v>19420</v>
      </c>
      <c r="J1203" s="6">
        <f>VLOOKUP(A1203,'[1]LISTA ETIQUETAS'!$O:$Z,12,0)</f>
        <v>0.75</v>
      </c>
      <c r="K1203" s="12">
        <f t="shared" si="54"/>
        <v>4855</v>
      </c>
      <c r="L1203" s="7" t="str">
        <f>IF(VLOOKUP(A1203,'[1]LISTA ETIQUETAS'!O:AB,14,0)="","",(VLOOKUP(A1203,'[1]LISTA ETIQUETAS'!O:AB,14,0)))</f>
        <v/>
      </c>
      <c r="M1203" s="8">
        <f>VLOOKUP(A1203,'[1]LISTA ETIQUETAS'!$O:$BR,56,0)</f>
        <v>0</v>
      </c>
      <c r="N1203" s="9">
        <f t="shared" si="55"/>
        <v>63557</v>
      </c>
      <c r="S1203" s="2">
        <f>_xlfn.XLOOKUP($A1203,'[1]LISTA ETIQUETAS'!$O:$O,'[1]LISTA ETIQUETAS'!H:H,"",0)</f>
        <v>1</v>
      </c>
      <c r="T1203" s="9">
        <f t="shared" si="56"/>
        <v>1</v>
      </c>
      <c r="U1203" s="10" t="str">
        <f>IFERROR((VLOOKUP(A1203,'links de acesso'!A:B,2,0)),"\\192.168.0.4\Produtos\PRODUTO_PRONTA_ENTREGA\static\IMAGENS_PRODUTOS\SEM IMAGEM.jpg")</f>
        <v>\\192.168.0.4\Produtos\PRODUTO_PRONTA_ENTREGA\static\IMAGENS_PRODUTOS\POLTRONA MILAO_63557.jpg</v>
      </c>
      <c r="V1203" s="2"/>
    </row>
    <row r="1204" spans="1:22" x14ac:dyDescent="0.25">
      <c r="A1204" s="5">
        <v>124936</v>
      </c>
      <c r="B1204" t="str">
        <f>IFERROR((VLOOKUP(A1204,'[1]LISTA ETIQUETAS'!O:X,3,0)),"PRODUTO SEM ESTOQUE")</f>
        <v>EST POLTRONA MIRAH ESTOFADA (TAUARI IMBUIA MEL) TC 115#05</v>
      </c>
      <c r="C1204" s="10" t="str">
        <f>VLOOKUP(A1204,'[1]LISTA ETIQUETAS'!$O:$BT,57,0)</f>
        <v>CLAMI POLTRONA</v>
      </c>
      <c r="D1204" s="10" t="str">
        <f>VLOOKUP(A1204,'[1]LISTA ETIQUETAS'!$O:$BT,58,0)</f>
        <v>POLTRONA MIRAH (FL)</v>
      </c>
      <c r="E1204" s="11">
        <f>IF(VLOOKUP(A1204,'[1]LISTA ETIQUETAS'!O:W,4,0)="",(VLOOKUP(A1204,'[1]LISTA ETIQUETAS'!O:W,6,0)),(VLOOKUP(A1204,'[1]LISTA ETIQUETAS'!O:W,4,0)))</f>
        <v>0.75</v>
      </c>
      <c r="F1204" s="11">
        <f>IF(VLOOKUP(A1204,'[1]LISTA ETIQUETAS'!O:W,5,0)="",(VLOOKUP(A1204,'[1]LISTA ETIQUETAS'!O:W,7,0)),(VLOOKUP(A1204,'[1]LISTA ETIQUETAS'!O:W,5,0)))</f>
        <v>0.8</v>
      </c>
      <c r="G1204" s="11">
        <f>IFERROR((VLOOKUP(A1204,'[1]LISTA ETIQUETAS'!O:X,8,0)),"")</f>
        <v>0.68</v>
      </c>
      <c r="H1204" s="11">
        <f>IFERROR((VLOOKUP(A1204,'[1]LISTA ETIQUETAS'!O:X,9,0)),"")</f>
        <v>0</v>
      </c>
      <c r="I1204" s="12">
        <f>IFERROR((VLOOKUP(A1204,'[1]LISTA ETIQUETAS'!O:Y,11,0)),"")</f>
        <v>24429</v>
      </c>
      <c r="J1204" s="6">
        <f>VLOOKUP(A1204,'[1]LISTA ETIQUETAS'!$O:$Z,12,0)</f>
        <v>0.85</v>
      </c>
      <c r="K1204" s="12">
        <f t="shared" si="54"/>
        <v>3664.3500000000022</v>
      </c>
      <c r="L1204" s="7" t="str">
        <f>IF(VLOOKUP(A1204,'[1]LISTA ETIQUETAS'!O:AB,14,0)="","",(VLOOKUP(A1204,'[1]LISTA ETIQUETAS'!O:AB,14,0)))</f>
        <v/>
      </c>
      <c r="M1204" s="8">
        <f>VLOOKUP(A1204,'[1]LISTA ETIQUETAS'!$O:$BR,56,0)</f>
        <v>0</v>
      </c>
      <c r="N1204" s="9">
        <f t="shared" si="55"/>
        <v>124936</v>
      </c>
      <c r="S1204" s="2">
        <f>_xlfn.XLOOKUP($A1204,'[1]LISTA ETIQUETAS'!$O:$O,'[1]LISTA ETIQUETAS'!H:H,"",0)</f>
        <v>1</v>
      </c>
      <c r="T1204" s="9">
        <f t="shared" si="56"/>
        <v>1</v>
      </c>
      <c r="U1204" s="10" t="str">
        <f>IFERROR((VLOOKUP(A1204,'links de acesso'!A:B,2,0)),"\\192.168.0.4\Produtos\PRODUTO_PRONTA_ENTREGA\static\IMAGENS_PRODUTOS\SEM IMAGEM.jpg")</f>
        <v>\\192.168.0.4\Produtos\PRODUTO_PRONTA_ENTREGA\static\IMAGENS_PRODUTOS\POLTRONA MIRAH_124936.jpg</v>
      </c>
      <c r="V1204" s="2"/>
    </row>
    <row r="1205" spans="1:22" x14ac:dyDescent="0.25">
      <c r="A1205" s="5">
        <v>334203</v>
      </c>
      <c r="B1205" t="str">
        <f>IFERROR((VLOOKUP(A1205,'[1]LISTA ETIQUETAS'!O:X,3,0)),"PRODUTO SEM ESTOQUE")</f>
        <v>EST POLTRONA MOI (PINTURA PJ) (REC CARAMELO)</v>
      </c>
      <c r="C1205" s="10" t="str">
        <f>VLOOKUP(A1205,'[1]LISTA ETIQUETAS'!$O:$BT,57,0)</f>
        <v>CLAMI POLTRONA</v>
      </c>
      <c r="D1205" s="10" t="str">
        <f>VLOOKUP(A1205,'[1]LISTA ETIQUETAS'!$O:$BT,58,0)</f>
        <v>POLTRONA MOI</v>
      </c>
      <c r="E1205" s="11">
        <f>IF(VLOOKUP(A1205,'[1]LISTA ETIQUETAS'!O:W,4,0)="",(VLOOKUP(A1205,'[1]LISTA ETIQUETAS'!O:W,6,0)),(VLOOKUP(A1205,'[1]LISTA ETIQUETAS'!O:W,4,0)))</f>
        <v>0.69</v>
      </c>
      <c r="F1205" s="11">
        <f>IF(VLOOKUP(A1205,'[1]LISTA ETIQUETAS'!O:W,5,0)="",(VLOOKUP(A1205,'[1]LISTA ETIQUETAS'!O:W,7,0)),(VLOOKUP(A1205,'[1]LISTA ETIQUETAS'!O:W,5,0)))</f>
        <v>0.77</v>
      </c>
      <c r="G1205" s="11">
        <f>IFERROR((VLOOKUP(A1205,'[1]LISTA ETIQUETAS'!O:X,8,0)),"")</f>
        <v>0.8</v>
      </c>
      <c r="H1205" s="11">
        <f>IFERROR((VLOOKUP(A1205,'[1]LISTA ETIQUETAS'!O:X,9,0)),"")</f>
        <v>0</v>
      </c>
      <c r="I1205" s="12">
        <f>IFERROR((VLOOKUP(A1205,'[1]LISTA ETIQUETAS'!O:Y,11,0)),"")</f>
        <v>13346.46</v>
      </c>
      <c r="J1205" s="6">
        <f>VLOOKUP(A1205,'[1]LISTA ETIQUETAS'!$O:$Z,12,0)</f>
        <v>0.5</v>
      </c>
      <c r="K1205" s="12">
        <f t="shared" si="54"/>
        <v>6673.23</v>
      </c>
      <c r="L1205" s="7" t="str">
        <f>IF(VLOOKUP(A1205,'[1]LISTA ETIQUETAS'!O:AB,14,0)="","",(VLOOKUP(A1205,'[1]LISTA ETIQUETAS'!O:AB,14,0)))</f>
        <v/>
      </c>
      <c r="M1205" s="8">
        <f>VLOOKUP(A1205,'[1]LISTA ETIQUETAS'!$O:$BR,56,0)</f>
        <v>0</v>
      </c>
      <c r="N1205" s="9">
        <f t="shared" si="55"/>
        <v>334203</v>
      </c>
      <c r="S1205" s="2">
        <f>_xlfn.XLOOKUP($A1205,'[1]LISTA ETIQUETAS'!$O:$O,'[1]LISTA ETIQUETAS'!H:H,"",0)</f>
        <v>1</v>
      </c>
      <c r="T1205" s="9">
        <f t="shared" si="56"/>
        <v>1</v>
      </c>
      <c r="U1205" s="10" t="str">
        <f>IFERROR((VLOOKUP(A1205,'links de acesso'!A:B,2,0)),"\\192.168.0.4\Produtos\PRODUTO_PRONTA_ENTREGA\static\IMAGENS_PRODUTOS\SEM IMAGEM.jpg")</f>
        <v>\\192.168.0.4\Produtos\PRODUTO_PRONTA_ENTREGA\static\IMAGENS_PRODUTOS\SEM IMAGEM.jpg</v>
      </c>
      <c r="V1205" s="2"/>
    </row>
    <row r="1206" spans="1:22" x14ac:dyDescent="0.25">
      <c r="A1206" s="5">
        <v>334203</v>
      </c>
      <c r="B1206" t="str">
        <f>IFERROR((VLOOKUP(A1206,'[1]LISTA ETIQUETAS'!O:X,3,0)),"PRODUTO SEM ESTOQUE")</f>
        <v>EST POLTRONA MOI (PINTURA PJ) (REC CARAMELO)</v>
      </c>
      <c r="C1206" s="10" t="str">
        <f>VLOOKUP(A1206,'[1]LISTA ETIQUETAS'!$O:$BT,57,0)</f>
        <v>CLAMI POLTRONA</v>
      </c>
      <c r="D1206" s="10" t="str">
        <f>VLOOKUP(A1206,'[1]LISTA ETIQUETAS'!$O:$BT,58,0)</f>
        <v>POLTRONA MOI</v>
      </c>
      <c r="E1206" s="11">
        <f>IF(VLOOKUP(A1206,'[1]LISTA ETIQUETAS'!O:W,4,0)="",(VLOOKUP(A1206,'[1]LISTA ETIQUETAS'!O:W,6,0)),(VLOOKUP(A1206,'[1]LISTA ETIQUETAS'!O:W,4,0)))</f>
        <v>0.69</v>
      </c>
      <c r="F1206" s="11">
        <f>IF(VLOOKUP(A1206,'[1]LISTA ETIQUETAS'!O:W,5,0)="",(VLOOKUP(A1206,'[1]LISTA ETIQUETAS'!O:W,7,0)),(VLOOKUP(A1206,'[1]LISTA ETIQUETAS'!O:W,5,0)))</f>
        <v>0.77</v>
      </c>
      <c r="G1206" s="11">
        <f>IFERROR((VLOOKUP(A1206,'[1]LISTA ETIQUETAS'!O:X,8,0)),"")</f>
        <v>0.8</v>
      </c>
      <c r="H1206" s="11">
        <f>IFERROR((VLOOKUP(A1206,'[1]LISTA ETIQUETAS'!O:X,9,0)),"")</f>
        <v>0</v>
      </c>
      <c r="I1206" s="12">
        <f>IFERROR((VLOOKUP(A1206,'[1]LISTA ETIQUETAS'!O:Y,11,0)),"")</f>
        <v>13346.46</v>
      </c>
      <c r="J1206" s="6">
        <f>VLOOKUP(A1206,'[1]LISTA ETIQUETAS'!$O:$Z,12,0)</f>
        <v>0.5</v>
      </c>
      <c r="K1206" s="12">
        <f t="shared" si="54"/>
        <v>6673.23</v>
      </c>
      <c r="L1206" s="7" t="str">
        <f>IF(VLOOKUP(A1206,'[1]LISTA ETIQUETAS'!O:AB,14,0)="","",(VLOOKUP(A1206,'[1]LISTA ETIQUETAS'!O:AB,14,0)))</f>
        <v/>
      </c>
      <c r="M1206" s="8">
        <f>VLOOKUP(A1206,'[1]LISTA ETIQUETAS'!$O:$BR,56,0)</f>
        <v>0</v>
      </c>
      <c r="N1206" s="9">
        <f t="shared" si="55"/>
        <v>334203</v>
      </c>
      <c r="S1206" s="2">
        <f>_xlfn.XLOOKUP($A1206,'[1]LISTA ETIQUETAS'!$O:$O,'[1]LISTA ETIQUETAS'!H:H,"",0)</f>
        <v>1</v>
      </c>
      <c r="T1206" s="9">
        <f t="shared" si="56"/>
        <v>1</v>
      </c>
      <c r="U1206" s="10" t="str">
        <f>IFERROR((VLOOKUP(A1206,'links de acesso'!A:B,2,0)),"\\192.168.0.4\Produtos\PRODUTO_PRONTA_ENTREGA\static\IMAGENS_PRODUTOS\SEM IMAGEM.jpg")</f>
        <v>\\192.168.0.4\Produtos\PRODUTO_PRONTA_ENTREGA\static\IMAGENS_PRODUTOS\SEM IMAGEM.jpg</v>
      </c>
      <c r="V1206" s="2"/>
    </row>
    <row r="1207" spans="1:22" x14ac:dyDescent="0.25">
      <c r="A1207" s="5">
        <v>234735</v>
      </c>
      <c r="B1207" t="str">
        <f>IFERROR((VLOOKUP(A1207,'[1]LISTA ETIQUETAS'!O:X,3,0)),"PRODUTO SEM ESTOQUE")</f>
        <v>EST POLTRONA MOI (LAM FREIJO MEL) (TC LISO LINHO CINZA)</v>
      </c>
      <c r="C1207" s="10" t="str">
        <f>VLOOKUP(A1207,'[1]LISTA ETIQUETAS'!$O:$BT,57,0)</f>
        <v>CLAMI POLTRONA</v>
      </c>
      <c r="D1207" s="10" t="str">
        <f>VLOOKUP(A1207,'[1]LISTA ETIQUETAS'!$O:$BT,58,0)</f>
        <v>POLTRONA MOI</v>
      </c>
      <c r="E1207" s="11">
        <f>IF(VLOOKUP(A1207,'[1]LISTA ETIQUETAS'!O:W,4,0)="",(VLOOKUP(A1207,'[1]LISTA ETIQUETAS'!O:W,6,0)),(VLOOKUP(A1207,'[1]LISTA ETIQUETAS'!O:W,4,0)))</f>
        <v>0.69</v>
      </c>
      <c r="F1207" s="11">
        <f>IF(VLOOKUP(A1207,'[1]LISTA ETIQUETAS'!O:W,5,0)="",(VLOOKUP(A1207,'[1]LISTA ETIQUETAS'!O:W,7,0)),(VLOOKUP(A1207,'[1]LISTA ETIQUETAS'!O:W,5,0)))</f>
        <v>0.77</v>
      </c>
      <c r="G1207" s="11">
        <f>IFERROR((VLOOKUP(A1207,'[1]LISTA ETIQUETAS'!O:X,8,0)),"")</f>
        <v>0.8</v>
      </c>
      <c r="H1207" s="11">
        <f>IFERROR((VLOOKUP(A1207,'[1]LISTA ETIQUETAS'!O:X,9,0)),"")</f>
        <v>0</v>
      </c>
      <c r="I1207" s="12">
        <f>IFERROR((VLOOKUP(A1207,'[1]LISTA ETIQUETAS'!O:Y,11,0)),"")</f>
        <v>13223.97</v>
      </c>
      <c r="J1207" s="6">
        <f>VLOOKUP(A1207,'[1]LISTA ETIQUETAS'!$O:$Z,12,0)</f>
        <v>0.5</v>
      </c>
      <c r="K1207" s="12">
        <f t="shared" si="54"/>
        <v>6611.9849999999997</v>
      </c>
      <c r="L1207" s="7" t="str">
        <f>IF(VLOOKUP(A1207,'[1]LISTA ETIQUETAS'!O:AB,14,0)="","",(VLOOKUP(A1207,'[1]LISTA ETIQUETAS'!O:AB,14,0)))</f>
        <v/>
      </c>
      <c r="M1207" s="8">
        <f>VLOOKUP(A1207,'[1]LISTA ETIQUETAS'!$O:$BR,56,0)</f>
        <v>0</v>
      </c>
      <c r="N1207" s="9">
        <f t="shared" si="55"/>
        <v>234735</v>
      </c>
      <c r="S1207" s="2">
        <f>_xlfn.XLOOKUP($A1207,'[1]LISTA ETIQUETAS'!$O:$O,'[1]LISTA ETIQUETAS'!H:H,"",0)</f>
        <v>1</v>
      </c>
      <c r="T1207" s="9">
        <f t="shared" si="56"/>
        <v>1</v>
      </c>
      <c r="U1207" s="10" t="str">
        <f>IFERROR((VLOOKUP(A1207,'links de acesso'!A:B,2,0)),"\\192.168.0.4\Produtos\PRODUTO_PRONTA_ENTREGA\static\IMAGENS_PRODUTOS\SEM IMAGEM.jpg")</f>
        <v>\\192.168.0.4\Produtos\PRODUTO_PRONTA_ENTREGA\static\IMAGENS_PRODUTOS\POLTRONA MOI_234735.jpg</v>
      </c>
      <c r="V1207" s="2"/>
    </row>
    <row r="1208" spans="1:22" x14ac:dyDescent="0.25">
      <c r="A1208" s="5">
        <v>379528</v>
      </c>
      <c r="B1208" t="str">
        <f>IFERROR((VLOOKUP(A1208,'[1]LISTA ETIQUETAS'!O:X,3,0)),"PRODUTO SEM ESTOQUE")</f>
        <v>EST POLTRONA MONDRIAN (MISTO) (C2 KURK/CARV BR) (C1 CREME)</v>
      </c>
      <c r="C1208" s="10" t="str">
        <f>VLOOKUP(A1208,'[1]LISTA ETIQUETAS'!$O:$BT,57,0)</f>
        <v>CLAMI POLTRONA</v>
      </c>
      <c r="D1208" s="10" t="str">
        <f>VLOOKUP(A1208,'[1]LISTA ETIQUETAS'!$O:$BT,58,0)</f>
        <v>POLTRONA MONDRIAN (RBD)</v>
      </c>
      <c r="E1208" s="11">
        <f>IF(VLOOKUP(A1208,'[1]LISTA ETIQUETAS'!O:W,4,0)="",(VLOOKUP(A1208,'[1]LISTA ETIQUETAS'!O:W,6,0)),(VLOOKUP(A1208,'[1]LISTA ETIQUETAS'!O:W,4,0)))</f>
        <v>0.98</v>
      </c>
      <c r="F1208" s="11">
        <f>IF(VLOOKUP(A1208,'[1]LISTA ETIQUETAS'!O:W,5,0)="",(VLOOKUP(A1208,'[1]LISTA ETIQUETAS'!O:W,7,0)),(VLOOKUP(A1208,'[1]LISTA ETIQUETAS'!O:W,5,0)))</f>
        <v>1.05</v>
      </c>
      <c r="G1208" s="11">
        <f>IFERROR((VLOOKUP(A1208,'[1]LISTA ETIQUETAS'!O:X,8,0)),"")</f>
        <v>0.81</v>
      </c>
      <c r="H1208" s="11">
        <f>IFERROR((VLOOKUP(A1208,'[1]LISTA ETIQUETAS'!O:X,9,0)),"")</f>
        <v>0</v>
      </c>
      <c r="I1208" s="12">
        <f>IFERROR((VLOOKUP(A1208,'[1]LISTA ETIQUETAS'!O:Y,11,0)),"")</f>
        <v>72154.3</v>
      </c>
      <c r="J1208" s="6">
        <f>VLOOKUP(A1208,'[1]LISTA ETIQUETAS'!$O:$Z,12,0)</f>
        <v>0.35</v>
      </c>
      <c r="K1208" s="12">
        <f t="shared" si="54"/>
        <v>46900.294999999998</v>
      </c>
      <c r="L1208" s="7" t="str">
        <f>IF(VLOOKUP(A1208,'[1]LISTA ETIQUETAS'!O:AB,14,0)="","",(VLOOKUP(A1208,'[1]LISTA ETIQUETAS'!O:AB,14,0)))</f>
        <v/>
      </c>
      <c r="M1208" s="8">
        <f>VLOOKUP(A1208,'[1]LISTA ETIQUETAS'!$O:$BR,56,0)</f>
        <v>0</v>
      </c>
      <c r="N1208" s="9">
        <f t="shared" si="55"/>
        <v>379528</v>
      </c>
      <c r="S1208" s="2">
        <f>_xlfn.XLOOKUP($A1208,'[1]LISTA ETIQUETAS'!$O:$O,'[1]LISTA ETIQUETAS'!H:H,"",0)</f>
        <v>1</v>
      </c>
      <c r="T1208" s="9">
        <f t="shared" si="56"/>
        <v>1</v>
      </c>
      <c r="U1208" s="10" t="str">
        <f>IFERROR((VLOOKUP(A1208,'links de acesso'!A:B,2,0)),"\\192.168.0.4\Produtos\PRODUTO_PRONTA_ENTREGA\static\IMAGENS_PRODUTOS\SEM IMAGEM.jpg")</f>
        <v>\\192.168.0.4\Produtos\PRODUTO_PRONTA_ENTREGA\static\IMAGENS_PRODUTOS\POLTRONA MONDRIAN_379528.jpg</v>
      </c>
      <c r="V1208" s="2"/>
    </row>
    <row r="1209" spans="1:22" x14ac:dyDescent="0.25">
      <c r="A1209" s="5">
        <v>379893</v>
      </c>
      <c r="B1209" t="str">
        <f>IFERROR((VLOOKUP(A1209,'[1]LISTA ETIQUETAS'!O:X,3,0)),"PRODUTO SEM ESTOQUE")</f>
        <v>EST POLTRONA MONDRIAN (ESTOF) (C2 MAMMUT/NOG) (C1 SEPIA)</v>
      </c>
      <c r="C1209" s="10" t="str">
        <f>VLOOKUP(A1209,'[1]LISTA ETIQUETAS'!$O:$BT,57,0)</f>
        <v>CLAMI POLTRONA</v>
      </c>
      <c r="D1209" s="10" t="str">
        <f>VLOOKUP(A1209,'[1]LISTA ETIQUETAS'!$O:$BT,58,0)</f>
        <v>POLTRONA MONDRIAN (RBD)</v>
      </c>
      <c r="E1209" s="11">
        <f>IF(VLOOKUP(A1209,'[1]LISTA ETIQUETAS'!O:W,4,0)="",(VLOOKUP(A1209,'[1]LISTA ETIQUETAS'!O:W,6,0)),(VLOOKUP(A1209,'[1]LISTA ETIQUETAS'!O:W,4,0)))</f>
        <v>1.18</v>
      </c>
      <c r="F1209" s="11">
        <f>IF(VLOOKUP(A1209,'[1]LISTA ETIQUETAS'!O:W,5,0)="",(VLOOKUP(A1209,'[1]LISTA ETIQUETAS'!O:W,7,0)),(VLOOKUP(A1209,'[1]LISTA ETIQUETAS'!O:W,5,0)))</f>
        <v>1.05</v>
      </c>
      <c r="G1209" s="11">
        <f>IFERROR((VLOOKUP(A1209,'[1]LISTA ETIQUETAS'!O:X,8,0)),"")</f>
        <v>0.71</v>
      </c>
      <c r="H1209" s="11">
        <f>IFERROR((VLOOKUP(A1209,'[1]LISTA ETIQUETAS'!O:X,9,0)),"")</f>
        <v>0</v>
      </c>
      <c r="I1209" s="12">
        <f>IFERROR((VLOOKUP(A1209,'[1]LISTA ETIQUETAS'!O:Y,11,0)),"")</f>
        <v>72635.72</v>
      </c>
      <c r="J1209" s="6">
        <f>VLOOKUP(A1209,'[1]LISTA ETIQUETAS'!$O:$Z,12,0)</f>
        <v>0.35</v>
      </c>
      <c r="K1209" s="12">
        <f t="shared" si="54"/>
        <v>47213.218000000001</v>
      </c>
      <c r="L1209" s="7" t="str">
        <f>IF(VLOOKUP(A1209,'[1]LISTA ETIQUETAS'!O:AB,14,0)="","",(VLOOKUP(A1209,'[1]LISTA ETIQUETAS'!O:AB,14,0)))</f>
        <v/>
      </c>
      <c r="M1209" s="8">
        <f>VLOOKUP(A1209,'[1]LISTA ETIQUETAS'!$O:$BR,56,0)</f>
        <v>0</v>
      </c>
      <c r="N1209" s="9">
        <f t="shared" si="55"/>
        <v>379893</v>
      </c>
      <c r="S1209" s="2">
        <f>_xlfn.XLOOKUP($A1209,'[1]LISTA ETIQUETAS'!$O:$O,'[1]LISTA ETIQUETAS'!H:H,"",0)</f>
        <v>1</v>
      </c>
      <c r="T1209" s="9">
        <f t="shared" si="56"/>
        <v>1</v>
      </c>
      <c r="U1209" s="10" t="str">
        <f>IFERROR((VLOOKUP(A1209,'links de acesso'!A:B,2,0)),"\\192.168.0.4\Produtos\PRODUTO_PRONTA_ENTREGA\static\IMAGENS_PRODUTOS\SEM IMAGEM.jpg")</f>
        <v>\\192.168.0.4\Produtos\PRODUTO_PRONTA_ENTREGA\static\IMAGENS_PRODUTOS\SEM IMAGEM.jpg</v>
      </c>
      <c r="V1209" s="2"/>
    </row>
    <row r="1210" spans="1:22" x14ac:dyDescent="0.25">
      <c r="A1210" s="5">
        <v>233539</v>
      </c>
      <c r="B1210" t="str">
        <f>IFERROR((VLOOKUP(A1210,'[1]LISTA ETIQUETAS'!O:X,3,0)),"PRODUTO SEM ESTOQUE")</f>
        <v>EST POLTRONA MOON (COURO) (TC INTRICATE WHIT MIX) (ONIX)</v>
      </c>
      <c r="C1210" s="10" t="str">
        <f>VLOOKUP(A1210,'[1]LISTA ETIQUETAS'!$O:$BT,57,0)</f>
        <v>CLAMI POLTRONA</v>
      </c>
      <c r="D1210" s="10" t="str">
        <f>VLOOKUP(A1210,'[1]LISTA ETIQUETAS'!$O:$BT,58,0)</f>
        <v>POLTRONA MOON (FL)</v>
      </c>
      <c r="E1210" s="11">
        <f>IF(VLOOKUP(A1210,'[1]LISTA ETIQUETAS'!O:W,4,0)="",(VLOOKUP(A1210,'[1]LISTA ETIQUETAS'!O:W,6,0)),(VLOOKUP(A1210,'[1]LISTA ETIQUETAS'!O:W,4,0)))</f>
        <v>0.78</v>
      </c>
      <c r="F1210" s="11">
        <f>IF(VLOOKUP(A1210,'[1]LISTA ETIQUETAS'!O:W,5,0)="",(VLOOKUP(A1210,'[1]LISTA ETIQUETAS'!O:W,7,0)),(VLOOKUP(A1210,'[1]LISTA ETIQUETAS'!O:W,5,0)))</f>
        <v>0.94</v>
      </c>
      <c r="G1210" s="11">
        <f>IFERROR((VLOOKUP(A1210,'[1]LISTA ETIQUETAS'!O:X,8,0)),"")</f>
        <v>0.71</v>
      </c>
      <c r="H1210" s="11">
        <f>IFERROR((VLOOKUP(A1210,'[1]LISTA ETIQUETAS'!O:X,9,0)),"")</f>
        <v>0</v>
      </c>
      <c r="I1210" s="12">
        <f>IFERROR((VLOOKUP(A1210,'[1]LISTA ETIQUETAS'!O:Y,11,0)),"")</f>
        <v>34129.68</v>
      </c>
      <c r="J1210" s="6">
        <f>VLOOKUP(A1210,'[1]LISTA ETIQUETAS'!$O:$Z,12,0)</f>
        <v>0.6</v>
      </c>
      <c r="K1210" s="12">
        <f t="shared" si="54"/>
        <v>13651.871999999999</v>
      </c>
      <c r="L1210" s="7" t="str">
        <f>IF(VLOOKUP(A1210,'[1]LISTA ETIQUETAS'!O:AB,14,0)="","",(VLOOKUP(A1210,'[1]LISTA ETIQUETAS'!O:AB,14,0)))</f>
        <v/>
      </c>
      <c r="M1210" s="8">
        <f>VLOOKUP(A1210,'[1]LISTA ETIQUETAS'!$O:$BR,56,0)</f>
        <v>0</v>
      </c>
      <c r="N1210" s="9">
        <f t="shared" si="55"/>
        <v>233539</v>
      </c>
      <c r="S1210" s="2">
        <f>_xlfn.XLOOKUP($A1210,'[1]LISTA ETIQUETAS'!$O:$O,'[1]LISTA ETIQUETAS'!H:H,"",0)</f>
        <v>1</v>
      </c>
      <c r="T1210" s="9">
        <f t="shared" si="56"/>
        <v>1</v>
      </c>
      <c r="U1210" s="10" t="str">
        <f>IFERROR((VLOOKUP(A1210,'links de acesso'!A:B,2,0)),"\\192.168.0.4\Produtos\PRODUTO_PRONTA_ENTREGA\static\IMAGENS_PRODUTOS\SEM IMAGEM.jpg")</f>
        <v>\\192.168.0.4\Produtos\PRODUTO_PRONTA_ENTREGA\static\IMAGENS_PRODUTOS\POLTRONA MOON_233539.jpg</v>
      </c>
      <c r="V1210" s="2"/>
    </row>
    <row r="1211" spans="1:22" x14ac:dyDescent="0.25">
      <c r="A1211" s="5">
        <v>63559</v>
      </c>
      <c r="B1211" t="str">
        <f>IFERROR((VLOOKUP(A1211,'[1]LISTA ETIQUETAS'!O:X,3,0)),"PRODUTO SEM ESTOQUE")</f>
        <v>EST POLTRONA MOON (FIBERGLASS BRANCA) TC PLUMBEO GRAPE</v>
      </c>
      <c r="C1211" s="10" t="str">
        <f>VLOOKUP(A1211,'[1]LISTA ETIQUETAS'!$O:$BT,57,0)</f>
        <v>CLAMI POLTRONA</v>
      </c>
      <c r="D1211" s="10" t="str">
        <f>VLOOKUP(A1211,'[1]LISTA ETIQUETAS'!$O:$BT,58,0)</f>
        <v>POLTRONA MOON (FL)</v>
      </c>
      <c r="E1211" s="11">
        <f>IF(VLOOKUP(A1211,'[1]LISTA ETIQUETAS'!O:W,4,0)="",(VLOOKUP(A1211,'[1]LISTA ETIQUETAS'!O:W,6,0)),(VLOOKUP(A1211,'[1]LISTA ETIQUETAS'!O:W,4,0)))</f>
        <v>0</v>
      </c>
      <c r="F1211" s="11">
        <f>IF(VLOOKUP(A1211,'[1]LISTA ETIQUETAS'!O:W,5,0)="",(VLOOKUP(A1211,'[1]LISTA ETIQUETAS'!O:W,7,0)),(VLOOKUP(A1211,'[1]LISTA ETIQUETAS'!O:W,5,0)))</f>
        <v>0</v>
      </c>
      <c r="G1211" s="11">
        <f>IFERROR((VLOOKUP(A1211,'[1]LISTA ETIQUETAS'!O:X,8,0)),"")</f>
        <v>0</v>
      </c>
      <c r="H1211" s="11">
        <f>IFERROR((VLOOKUP(A1211,'[1]LISTA ETIQUETAS'!O:X,9,0)),"")</f>
        <v>0</v>
      </c>
      <c r="I1211" s="12">
        <f>IFERROR((VLOOKUP(A1211,'[1]LISTA ETIQUETAS'!O:Y,11,0)),"")</f>
        <v>29130</v>
      </c>
      <c r="J1211" s="6">
        <f>VLOOKUP(A1211,'[1]LISTA ETIQUETAS'!$O:$Z,12,0)</f>
        <v>0.7</v>
      </c>
      <c r="K1211" s="12">
        <f t="shared" si="54"/>
        <v>8739</v>
      </c>
      <c r="L1211" s="7" t="str">
        <f>IF(VLOOKUP(A1211,'[1]LISTA ETIQUETAS'!O:AB,14,0)="","",(VLOOKUP(A1211,'[1]LISTA ETIQUETAS'!O:AB,14,0)))</f>
        <v/>
      </c>
      <c r="M1211" s="8">
        <f>VLOOKUP(A1211,'[1]LISTA ETIQUETAS'!$O:$BR,56,0)</f>
        <v>0</v>
      </c>
      <c r="N1211" s="9">
        <f t="shared" si="55"/>
        <v>63559</v>
      </c>
      <c r="S1211" s="2">
        <f>_xlfn.XLOOKUP($A1211,'[1]LISTA ETIQUETAS'!$O:$O,'[1]LISTA ETIQUETAS'!H:H,"",0)</f>
        <v>1</v>
      </c>
      <c r="T1211" s="9">
        <f t="shared" si="56"/>
        <v>1</v>
      </c>
      <c r="U1211" s="10" t="str">
        <f>IFERROR((VLOOKUP(A1211,'links de acesso'!A:B,2,0)),"\\192.168.0.4\Produtos\PRODUTO_PRONTA_ENTREGA\static\IMAGENS_PRODUTOS\SEM IMAGEM.jpg")</f>
        <v>\\192.168.0.4\Produtos\PRODUTO_PRONTA_ENTREGA\static\IMAGENS_PRODUTOS\POLTRONA MOON_63559.jpg</v>
      </c>
      <c r="V1211" s="2"/>
    </row>
    <row r="1212" spans="1:22" x14ac:dyDescent="0.25">
      <c r="A1212" s="5">
        <v>388726</v>
      </c>
      <c r="B1212" t="str">
        <f>IFERROR((VLOOKUP(A1212,'[1]LISTA ETIQUETAS'!O:X,3,0)),"PRODUTO SEM ESTOQUE")</f>
        <v>EST POLTRONA MUXA (MAD A MUIRACATIARA PU) TC ANGOLA BEIGE</v>
      </c>
      <c r="C1212" s="10" t="str">
        <f>VLOOKUP(A1212,'[1]LISTA ETIQUETAS'!$O:$BT,57,0)</f>
        <v>CLAMI POLTRONA</v>
      </c>
      <c r="D1212" s="10" t="str">
        <f>VLOOKUP(A1212,'[1]LISTA ETIQUETAS'!$O:$BT,58,0)</f>
        <v>POLTRONA MUXA</v>
      </c>
      <c r="E1212" s="11">
        <f>IF(VLOOKUP(A1212,'[1]LISTA ETIQUETAS'!O:W,4,0)="",(VLOOKUP(A1212,'[1]LISTA ETIQUETAS'!O:W,6,0)),(VLOOKUP(A1212,'[1]LISTA ETIQUETAS'!O:W,4,0)))</f>
        <v>0.97</v>
      </c>
      <c r="F1212" s="11">
        <f>IF(VLOOKUP(A1212,'[1]LISTA ETIQUETAS'!O:W,5,0)="",(VLOOKUP(A1212,'[1]LISTA ETIQUETAS'!O:W,7,0)),(VLOOKUP(A1212,'[1]LISTA ETIQUETAS'!O:W,5,0)))</f>
        <v>0.93</v>
      </c>
      <c r="G1212" s="11">
        <f>IFERROR((VLOOKUP(A1212,'[1]LISTA ETIQUETAS'!O:X,8,0)),"")</f>
        <v>0.69</v>
      </c>
      <c r="H1212" s="11">
        <f>IFERROR((VLOOKUP(A1212,'[1]LISTA ETIQUETAS'!O:X,9,0)),"")</f>
        <v>0</v>
      </c>
      <c r="I1212" s="12">
        <f>IFERROR((VLOOKUP(A1212,'[1]LISTA ETIQUETAS'!O:Y,11,0)),"")</f>
        <v>41830.182000000001</v>
      </c>
      <c r="J1212" s="6">
        <f>VLOOKUP(A1212,'[1]LISTA ETIQUETAS'!$O:$Z,12,0)</f>
        <v>0.35</v>
      </c>
      <c r="K1212" s="12">
        <f t="shared" si="54"/>
        <v>27189.618300000002</v>
      </c>
      <c r="L1212" s="7" t="str">
        <f>IF(VLOOKUP(A1212,'[1]LISTA ETIQUETAS'!O:AB,14,0)="","",(VLOOKUP(A1212,'[1]LISTA ETIQUETAS'!O:AB,14,0)))</f>
        <v/>
      </c>
      <c r="M1212" s="8">
        <f>VLOOKUP(A1212,'[1]LISTA ETIQUETAS'!$O:$BR,56,0)</f>
        <v>0</v>
      </c>
      <c r="N1212" s="9">
        <f t="shared" si="55"/>
        <v>388726</v>
      </c>
      <c r="S1212" s="2">
        <f>_xlfn.XLOOKUP($A1212,'[1]LISTA ETIQUETAS'!$O:$O,'[1]LISTA ETIQUETAS'!H:H,"",0)</f>
        <v>2</v>
      </c>
      <c r="T1212" s="9">
        <f t="shared" si="56"/>
        <v>2</v>
      </c>
      <c r="U1212" s="10" t="str">
        <f>IFERROR((VLOOKUP(A1212,'links de acesso'!A:B,2,0)),"\\192.168.0.4\Produtos\PRODUTO_PRONTA_ENTREGA\static\IMAGENS_PRODUTOS\SEM IMAGEM.jpg")</f>
        <v>\\192.168.0.4\Produtos\PRODUTO_PRONTA_ENTREGA\static\IMAGENS_PRODUTOS\SEM IMAGEM.jpg</v>
      </c>
      <c r="V1212" s="2"/>
    </row>
    <row r="1213" spans="1:22" x14ac:dyDescent="0.25">
      <c r="A1213" s="5">
        <v>388726</v>
      </c>
      <c r="B1213" t="str">
        <f>IFERROR((VLOOKUP(A1213,'[1]LISTA ETIQUETAS'!O:X,3,0)),"PRODUTO SEM ESTOQUE")</f>
        <v>EST POLTRONA MUXA (MAD A MUIRACATIARA PU) TC ANGOLA BEIGE</v>
      </c>
      <c r="C1213" s="10" t="str">
        <f>VLOOKUP(A1213,'[1]LISTA ETIQUETAS'!$O:$BT,57,0)</f>
        <v>CLAMI POLTRONA</v>
      </c>
      <c r="D1213" s="10" t="str">
        <f>VLOOKUP(A1213,'[1]LISTA ETIQUETAS'!$O:$BT,58,0)</f>
        <v>POLTRONA MUXA</v>
      </c>
      <c r="E1213" s="11">
        <f>IF(VLOOKUP(A1213,'[1]LISTA ETIQUETAS'!O:W,4,0)="",(VLOOKUP(A1213,'[1]LISTA ETIQUETAS'!O:W,6,0)),(VLOOKUP(A1213,'[1]LISTA ETIQUETAS'!O:W,4,0)))</f>
        <v>0.97</v>
      </c>
      <c r="F1213" s="11">
        <f>IF(VLOOKUP(A1213,'[1]LISTA ETIQUETAS'!O:W,5,0)="",(VLOOKUP(A1213,'[1]LISTA ETIQUETAS'!O:W,7,0)),(VLOOKUP(A1213,'[1]LISTA ETIQUETAS'!O:W,5,0)))</f>
        <v>0.93</v>
      </c>
      <c r="G1213" s="11">
        <f>IFERROR((VLOOKUP(A1213,'[1]LISTA ETIQUETAS'!O:X,8,0)),"")</f>
        <v>0.69</v>
      </c>
      <c r="H1213" s="11">
        <f>IFERROR((VLOOKUP(A1213,'[1]LISTA ETIQUETAS'!O:X,9,0)),"")</f>
        <v>0</v>
      </c>
      <c r="I1213" s="12">
        <f>IFERROR((VLOOKUP(A1213,'[1]LISTA ETIQUETAS'!O:Y,11,0)),"")</f>
        <v>41830.182000000001</v>
      </c>
      <c r="J1213" s="6">
        <f>VLOOKUP(A1213,'[1]LISTA ETIQUETAS'!$O:$Z,12,0)</f>
        <v>0.35</v>
      </c>
      <c r="K1213" s="12">
        <f t="shared" si="54"/>
        <v>27189.618300000002</v>
      </c>
      <c r="L1213" s="7" t="str">
        <f>IF(VLOOKUP(A1213,'[1]LISTA ETIQUETAS'!O:AB,14,0)="","",(VLOOKUP(A1213,'[1]LISTA ETIQUETAS'!O:AB,14,0)))</f>
        <v/>
      </c>
      <c r="M1213" s="8">
        <f>VLOOKUP(A1213,'[1]LISTA ETIQUETAS'!$O:$BR,56,0)</f>
        <v>0</v>
      </c>
      <c r="N1213" s="9">
        <f t="shared" si="55"/>
        <v>388726</v>
      </c>
      <c r="S1213" s="2">
        <f>_xlfn.XLOOKUP($A1213,'[1]LISTA ETIQUETAS'!$O:$O,'[1]LISTA ETIQUETAS'!H:H,"",0)</f>
        <v>2</v>
      </c>
      <c r="T1213" s="9">
        <f t="shared" si="56"/>
        <v>2</v>
      </c>
      <c r="U1213" s="10" t="str">
        <f>IFERROR((VLOOKUP(A1213,'links de acesso'!A:B,2,0)),"\\192.168.0.4\Produtos\PRODUTO_PRONTA_ENTREGA\static\IMAGENS_PRODUTOS\SEM IMAGEM.jpg")</f>
        <v>\\192.168.0.4\Produtos\PRODUTO_PRONTA_ENTREGA\static\IMAGENS_PRODUTOS\SEM IMAGEM.jpg</v>
      </c>
      <c r="V1213" s="2"/>
    </row>
    <row r="1214" spans="1:22" x14ac:dyDescent="0.25">
      <c r="A1214" s="5">
        <v>173863</v>
      </c>
      <c r="B1214" t="str">
        <f>IFERROR((VLOOKUP(A1214,'[1]LISTA ETIQUETAS'!O:X,3,0)),"PRODUTO SEM ESTOQUE")</f>
        <v>EST POLTRONA NADI (TC 147#5) (EBANIZADA)</v>
      </c>
      <c r="C1214" s="10" t="str">
        <f>VLOOKUP(A1214,'[1]LISTA ETIQUETAS'!$O:$BT,57,0)</f>
        <v>CLAMI POLTRONA</v>
      </c>
      <c r="D1214" s="10" t="str">
        <f>VLOOKUP(A1214,'[1]LISTA ETIQUETAS'!$O:$BT,58,0)</f>
        <v>POLTRONA NADI (FL)</v>
      </c>
      <c r="E1214" s="11">
        <f>IF(VLOOKUP(A1214,'[1]LISTA ETIQUETAS'!O:W,4,0)="",(VLOOKUP(A1214,'[1]LISTA ETIQUETAS'!O:W,6,0)),(VLOOKUP(A1214,'[1]LISTA ETIQUETAS'!O:W,4,0)))</f>
        <v>0.74</v>
      </c>
      <c r="F1214" s="11">
        <f>IF(VLOOKUP(A1214,'[1]LISTA ETIQUETAS'!O:W,5,0)="",(VLOOKUP(A1214,'[1]LISTA ETIQUETAS'!O:W,7,0)),(VLOOKUP(A1214,'[1]LISTA ETIQUETAS'!O:W,5,0)))</f>
        <v>0.75</v>
      </c>
      <c r="G1214" s="11">
        <f>IFERROR((VLOOKUP(A1214,'[1]LISTA ETIQUETAS'!O:X,8,0)),"")</f>
        <v>0.67</v>
      </c>
      <c r="H1214" s="11">
        <f>IFERROR((VLOOKUP(A1214,'[1]LISTA ETIQUETAS'!O:X,9,0)),"")</f>
        <v>0</v>
      </c>
      <c r="I1214" s="12">
        <f>IFERROR((VLOOKUP(A1214,'[1]LISTA ETIQUETAS'!O:Y,11,0)),"")</f>
        <v>15602.72</v>
      </c>
      <c r="J1214" s="6">
        <f>VLOOKUP(A1214,'[1]LISTA ETIQUETAS'!$O:$Z,12,0)</f>
        <v>0.7</v>
      </c>
      <c r="K1214" s="12">
        <f t="shared" si="54"/>
        <v>4680.8160000000007</v>
      </c>
      <c r="L1214" s="7" t="str">
        <f>IF(VLOOKUP(A1214,'[1]LISTA ETIQUETAS'!O:AB,14,0)="","",(VLOOKUP(A1214,'[1]LISTA ETIQUETAS'!O:AB,14,0)))</f>
        <v/>
      </c>
      <c r="M1214" s="8">
        <f>VLOOKUP(A1214,'[1]LISTA ETIQUETAS'!$O:$BR,56,0)</f>
        <v>0</v>
      </c>
      <c r="N1214" s="9">
        <f t="shared" si="55"/>
        <v>173863</v>
      </c>
      <c r="S1214" s="2">
        <f>_xlfn.XLOOKUP($A1214,'[1]LISTA ETIQUETAS'!$O:$O,'[1]LISTA ETIQUETAS'!H:H,"",0)</f>
        <v>1</v>
      </c>
      <c r="T1214" s="9">
        <f t="shared" si="56"/>
        <v>1</v>
      </c>
      <c r="U1214" s="10" t="str">
        <f>IFERROR((VLOOKUP(A1214,'links de acesso'!A:B,2,0)),"\\192.168.0.4\Produtos\PRODUTO_PRONTA_ENTREGA\static\IMAGENS_PRODUTOS\SEM IMAGEM.jpg")</f>
        <v>\\192.168.0.4\Produtos\PRODUTO_PRONTA_ENTREGA\static\IMAGENS_PRODUTOS\POLTRONA NADI_173863.jpg</v>
      </c>
      <c r="V1214" s="2"/>
    </row>
    <row r="1215" spans="1:22" x14ac:dyDescent="0.25">
      <c r="A1215" s="5">
        <v>178083</v>
      </c>
      <c r="B1215" t="str">
        <f>IFERROR((VLOOKUP(A1215,'[1]LISTA ETIQUETAS'!O:X,3,0)),"PRODUTO SEM ESTOQUE")</f>
        <v>EST POLTRONA NANA (MEL CLARO) (TELA NATURAL)</v>
      </c>
      <c r="C1215" s="10" t="str">
        <f>VLOOKUP(A1215,'[1]LISTA ETIQUETAS'!$O:$BT,57,0)</f>
        <v>CLAMI POLTRONA</v>
      </c>
      <c r="D1215" s="10" t="str">
        <f>VLOOKUP(A1215,'[1]LISTA ETIQUETAS'!$O:$BT,58,0)</f>
        <v>POLTRONA NANA (FL)</v>
      </c>
      <c r="E1215" s="11">
        <f>IF(VLOOKUP(A1215,'[1]LISTA ETIQUETAS'!O:W,4,0)="",(VLOOKUP(A1215,'[1]LISTA ETIQUETAS'!O:W,6,0)),(VLOOKUP(A1215,'[1]LISTA ETIQUETAS'!O:W,4,0)))</f>
        <v>0</v>
      </c>
      <c r="F1215" s="11">
        <f>IF(VLOOKUP(A1215,'[1]LISTA ETIQUETAS'!O:W,5,0)="",(VLOOKUP(A1215,'[1]LISTA ETIQUETAS'!O:W,7,0)),(VLOOKUP(A1215,'[1]LISTA ETIQUETAS'!O:W,5,0)))</f>
        <v>0</v>
      </c>
      <c r="G1215" s="11">
        <f>IFERROR((VLOOKUP(A1215,'[1]LISTA ETIQUETAS'!O:X,8,0)),"")</f>
        <v>0</v>
      </c>
      <c r="H1215" s="11">
        <f>IFERROR((VLOOKUP(A1215,'[1]LISTA ETIQUETAS'!O:X,9,0)),"")</f>
        <v>0</v>
      </c>
      <c r="I1215" s="12">
        <f>IFERROR((VLOOKUP(A1215,'[1]LISTA ETIQUETAS'!O:Y,11,0)),"")</f>
        <v>13440</v>
      </c>
      <c r="J1215" s="6">
        <f>VLOOKUP(A1215,'[1]LISTA ETIQUETAS'!$O:$Z,12,0)</f>
        <v>0.75</v>
      </c>
      <c r="K1215" s="12">
        <f t="shared" si="54"/>
        <v>3360</v>
      </c>
      <c r="L1215" s="7" t="str">
        <f>IF(VLOOKUP(A1215,'[1]LISTA ETIQUETAS'!O:AB,14,0)="","",(VLOOKUP(A1215,'[1]LISTA ETIQUETAS'!O:AB,14,0)))</f>
        <v/>
      </c>
      <c r="M1215" s="8">
        <f>VLOOKUP(A1215,'[1]LISTA ETIQUETAS'!$O:$BR,56,0)</f>
        <v>0</v>
      </c>
      <c r="N1215" s="9">
        <f t="shared" si="55"/>
        <v>178083</v>
      </c>
      <c r="S1215" s="2">
        <f>_xlfn.XLOOKUP($A1215,'[1]LISTA ETIQUETAS'!$O:$O,'[1]LISTA ETIQUETAS'!H:H,"",0)</f>
        <v>1</v>
      </c>
      <c r="T1215" s="9">
        <f t="shared" si="56"/>
        <v>1</v>
      </c>
      <c r="U1215" s="10" t="str">
        <f>IFERROR((VLOOKUP(A1215,'links de acesso'!A:B,2,0)),"\\192.168.0.4\Produtos\PRODUTO_PRONTA_ENTREGA\static\IMAGENS_PRODUTOS\SEM IMAGEM.jpg")</f>
        <v>\\192.168.0.4\Produtos\PRODUTO_PRONTA_ENTREGA\static\IMAGENS_PRODUTOS\POLTRONA NANA_178083.jpg</v>
      </c>
      <c r="V1215" s="2"/>
    </row>
    <row r="1216" spans="1:22" x14ac:dyDescent="0.25">
      <c r="A1216" s="5">
        <v>344043</v>
      </c>
      <c r="B1216" t="str">
        <f>IFERROR((VLOOKUP(A1216,'[1]LISTA ETIQUETAS'!O:X,3,0)),"PRODUTO SEM ESTOQUE")</f>
        <v>EST POLTRONA ONDAS (BASE ELETROS PRETO FSC) COURO PIG 101</v>
      </c>
      <c r="C1216" s="10" t="str">
        <f>VLOOKUP(A1216,'[1]LISTA ETIQUETAS'!$O:$BT,57,0)</f>
        <v>CLAMI POLTRONA</v>
      </c>
      <c r="D1216" s="10" t="str">
        <f>VLOOKUP(A1216,'[1]LISTA ETIQUETAS'!$O:$BT,58,0)</f>
        <v>POLTRONA ONDAS (FL)</v>
      </c>
      <c r="E1216" s="11">
        <f>IF(VLOOKUP(A1216,'[1]LISTA ETIQUETAS'!O:W,4,0)="",(VLOOKUP(A1216,'[1]LISTA ETIQUETAS'!O:W,6,0)),(VLOOKUP(A1216,'[1]LISTA ETIQUETAS'!O:W,4,0)))</f>
        <v>0.83</v>
      </c>
      <c r="F1216" s="11">
        <f>IF(VLOOKUP(A1216,'[1]LISTA ETIQUETAS'!O:W,5,0)="",(VLOOKUP(A1216,'[1]LISTA ETIQUETAS'!O:W,7,0)),(VLOOKUP(A1216,'[1]LISTA ETIQUETAS'!O:W,5,0)))</f>
        <v>0.67</v>
      </c>
      <c r="G1216" s="11">
        <f>IFERROR((VLOOKUP(A1216,'[1]LISTA ETIQUETAS'!O:X,8,0)),"")</f>
        <v>0.83</v>
      </c>
      <c r="H1216" s="11">
        <f>IFERROR((VLOOKUP(A1216,'[1]LISTA ETIQUETAS'!O:X,9,0)),"")</f>
        <v>0</v>
      </c>
      <c r="I1216" s="12">
        <f>IFERROR((VLOOKUP(A1216,'[1]LISTA ETIQUETAS'!O:Y,11,0)),"")</f>
        <v>25139.08</v>
      </c>
      <c r="J1216" s="6">
        <f>VLOOKUP(A1216,'[1]LISTA ETIQUETAS'!$O:$Z,12,0)</f>
        <v>0.5</v>
      </c>
      <c r="K1216" s="12">
        <f t="shared" si="54"/>
        <v>12569.54</v>
      </c>
      <c r="L1216" s="7" t="str">
        <f>IF(VLOOKUP(A1216,'[1]LISTA ETIQUETAS'!O:AB,14,0)="","",(VLOOKUP(A1216,'[1]LISTA ETIQUETAS'!O:AB,14,0)))</f>
        <v/>
      </c>
      <c r="M1216" s="8">
        <f>VLOOKUP(A1216,'[1]LISTA ETIQUETAS'!$O:$BR,56,0)</f>
        <v>0</v>
      </c>
      <c r="N1216" s="9">
        <f t="shared" si="55"/>
        <v>344043</v>
      </c>
      <c r="S1216" s="2">
        <f>_xlfn.XLOOKUP($A1216,'[1]LISTA ETIQUETAS'!$O:$O,'[1]LISTA ETIQUETAS'!H:H,"",0)</f>
        <v>1</v>
      </c>
      <c r="T1216" s="9">
        <f t="shared" si="56"/>
        <v>1</v>
      </c>
      <c r="U1216" s="10" t="str">
        <f>IFERROR((VLOOKUP(A1216,'links de acesso'!A:B,2,0)),"\\192.168.0.4\Produtos\PRODUTO_PRONTA_ENTREGA\static\IMAGENS_PRODUTOS\SEM IMAGEM.jpg")</f>
        <v>\\192.168.0.4\Produtos\PRODUTO_PRONTA_ENTREGA\static\IMAGENS_PRODUTOS\POLTRONA ONDAS_344043.jpg</v>
      </c>
      <c r="V1216" s="2"/>
    </row>
    <row r="1217" spans="1:22" x14ac:dyDescent="0.25">
      <c r="A1217" s="5">
        <v>344044</v>
      </c>
      <c r="B1217" t="str">
        <f>IFERROR((VLOOKUP(A1217,'[1]LISTA ETIQUETAS'!O:X,3,0)),"PRODUTO SEM ESTOQUE")</f>
        <v>EST POLTRONA ONDAS (BASE ELETROS PRETO FSC) COURO PIG 259</v>
      </c>
      <c r="C1217" s="10" t="str">
        <f>VLOOKUP(A1217,'[1]LISTA ETIQUETAS'!$O:$BT,57,0)</f>
        <v>CLAMI POLTRONA</v>
      </c>
      <c r="D1217" s="10" t="str">
        <f>VLOOKUP(A1217,'[1]LISTA ETIQUETAS'!$O:$BT,58,0)</f>
        <v>POLTRONA ONDAS (FL)</v>
      </c>
      <c r="E1217" s="11">
        <f>IF(VLOOKUP(A1217,'[1]LISTA ETIQUETAS'!O:W,4,0)="",(VLOOKUP(A1217,'[1]LISTA ETIQUETAS'!O:W,6,0)),(VLOOKUP(A1217,'[1]LISTA ETIQUETAS'!O:W,4,0)))</f>
        <v>0.83</v>
      </c>
      <c r="F1217" s="11">
        <f>IF(VLOOKUP(A1217,'[1]LISTA ETIQUETAS'!O:W,5,0)="",(VLOOKUP(A1217,'[1]LISTA ETIQUETAS'!O:W,7,0)),(VLOOKUP(A1217,'[1]LISTA ETIQUETAS'!O:W,5,0)))</f>
        <v>0.67</v>
      </c>
      <c r="G1217" s="11">
        <f>IFERROR((VLOOKUP(A1217,'[1]LISTA ETIQUETAS'!O:X,8,0)),"")</f>
        <v>0.83</v>
      </c>
      <c r="H1217" s="11">
        <f>IFERROR((VLOOKUP(A1217,'[1]LISTA ETIQUETAS'!O:X,9,0)),"")</f>
        <v>0</v>
      </c>
      <c r="I1217" s="12">
        <f>IFERROR((VLOOKUP(A1217,'[1]LISTA ETIQUETAS'!O:Y,11,0)),"")</f>
        <v>24913.48</v>
      </c>
      <c r="J1217" s="6">
        <f>VLOOKUP(A1217,'[1]LISTA ETIQUETAS'!$O:$Z,12,0)</f>
        <v>0.5</v>
      </c>
      <c r="K1217" s="12">
        <f t="shared" si="54"/>
        <v>12456.74</v>
      </c>
      <c r="L1217" s="7" t="str">
        <f>IF(VLOOKUP(A1217,'[1]LISTA ETIQUETAS'!O:AB,14,0)="","",(VLOOKUP(A1217,'[1]LISTA ETIQUETAS'!O:AB,14,0)))</f>
        <v/>
      </c>
      <c r="M1217" s="8">
        <f>VLOOKUP(A1217,'[1]LISTA ETIQUETAS'!$O:$BR,56,0)</f>
        <v>0</v>
      </c>
      <c r="N1217" s="9">
        <f t="shared" si="55"/>
        <v>344044</v>
      </c>
      <c r="S1217" s="2">
        <f>_xlfn.XLOOKUP($A1217,'[1]LISTA ETIQUETAS'!$O:$O,'[1]LISTA ETIQUETAS'!H:H,"",0)</f>
        <v>1</v>
      </c>
      <c r="T1217" s="9">
        <f t="shared" si="56"/>
        <v>1</v>
      </c>
      <c r="U1217" s="10" t="str">
        <f>IFERROR((VLOOKUP(A1217,'links de acesso'!A:B,2,0)),"\\192.168.0.4\Produtos\PRODUTO_PRONTA_ENTREGA\static\IMAGENS_PRODUTOS\SEM IMAGEM.jpg")</f>
        <v>\\192.168.0.4\Produtos\PRODUTO_PRONTA_ENTREGA\static\IMAGENS_PRODUTOS\SEM IMAGEM.jpg</v>
      </c>
      <c r="V1217" s="2"/>
    </row>
    <row r="1218" spans="1:22" x14ac:dyDescent="0.25">
      <c r="A1218" s="5">
        <v>344045</v>
      </c>
      <c r="B1218" t="str">
        <f>IFERROR((VLOOKUP(A1218,'[1]LISTA ETIQUETAS'!O:X,3,0)),"PRODUTO SEM ESTOQUE")</f>
        <v>EST POLTRONA ONDAS (MTZ MARROM) COURO FIRENZE 500</v>
      </c>
      <c r="C1218" s="10" t="str">
        <f>VLOOKUP(A1218,'[1]LISTA ETIQUETAS'!$O:$BT,57,0)</f>
        <v>CLAMI POLTRONA</v>
      </c>
      <c r="D1218" s="10" t="str">
        <f>VLOOKUP(A1218,'[1]LISTA ETIQUETAS'!$O:$BT,58,0)</f>
        <v>POLTRONA ONDAS (FL)</v>
      </c>
      <c r="E1218" s="11">
        <f>IF(VLOOKUP(A1218,'[1]LISTA ETIQUETAS'!O:W,4,0)="",(VLOOKUP(A1218,'[1]LISTA ETIQUETAS'!O:W,6,0)),(VLOOKUP(A1218,'[1]LISTA ETIQUETAS'!O:W,4,0)))</f>
        <v>0.83</v>
      </c>
      <c r="F1218" s="11">
        <f>IF(VLOOKUP(A1218,'[1]LISTA ETIQUETAS'!O:W,5,0)="",(VLOOKUP(A1218,'[1]LISTA ETIQUETAS'!O:W,7,0)),(VLOOKUP(A1218,'[1]LISTA ETIQUETAS'!O:W,5,0)))</f>
        <v>0.67</v>
      </c>
      <c r="G1218" s="11">
        <f>IFERROR((VLOOKUP(A1218,'[1]LISTA ETIQUETAS'!O:X,8,0)),"")</f>
        <v>0.83</v>
      </c>
      <c r="H1218" s="11">
        <f>IFERROR((VLOOKUP(A1218,'[1]LISTA ETIQUETAS'!O:X,9,0)),"")</f>
        <v>0</v>
      </c>
      <c r="I1218" s="12">
        <f>IFERROR((VLOOKUP(A1218,'[1]LISTA ETIQUETAS'!O:Y,11,0)),"")</f>
        <v>28339.78</v>
      </c>
      <c r="J1218" s="6">
        <f>VLOOKUP(A1218,'[1]LISTA ETIQUETAS'!$O:$Z,12,0)</f>
        <v>0.5</v>
      </c>
      <c r="K1218" s="12">
        <f t="shared" si="54"/>
        <v>14169.89</v>
      </c>
      <c r="L1218" s="7" t="str">
        <f>IF(VLOOKUP(A1218,'[1]LISTA ETIQUETAS'!O:AB,14,0)="","",(VLOOKUP(A1218,'[1]LISTA ETIQUETAS'!O:AB,14,0)))</f>
        <v/>
      </c>
      <c r="M1218" s="8">
        <f>VLOOKUP(A1218,'[1]LISTA ETIQUETAS'!$O:$BR,56,0)</f>
        <v>0</v>
      </c>
      <c r="N1218" s="9">
        <f t="shared" si="55"/>
        <v>344045</v>
      </c>
      <c r="S1218" s="2">
        <f>_xlfn.XLOOKUP($A1218,'[1]LISTA ETIQUETAS'!$O:$O,'[1]LISTA ETIQUETAS'!H:H,"",0)</f>
        <v>1</v>
      </c>
      <c r="T1218" s="9">
        <f t="shared" si="56"/>
        <v>1</v>
      </c>
      <c r="U1218" s="10" t="str">
        <f>IFERROR((VLOOKUP(A1218,'links de acesso'!A:B,2,0)),"\\192.168.0.4\Produtos\PRODUTO_PRONTA_ENTREGA\static\IMAGENS_PRODUTOS\SEM IMAGEM.jpg")</f>
        <v>\\192.168.0.4\Produtos\PRODUTO_PRONTA_ENTREGA\static\IMAGENS_PRODUTOS\POLTRONA_BANQUETA ONDA_344048_344045.jpg</v>
      </c>
      <c r="V1218" s="2"/>
    </row>
    <row r="1219" spans="1:22" x14ac:dyDescent="0.25">
      <c r="A1219" s="5">
        <v>364785</v>
      </c>
      <c r="B1219" t="str">
        <f>IFERROR((VLOOKUP(A1219,'[1]LISTA ETIQUETAS'!O:X,3,0)),"PRODUTO SEM ESTOQUE")</f>
        <v>EST POLTRONA ORION (INTERNA) (TC ALT COR 907) MARROM/DOURADA</v>
      </c>
      <c r="C1219" s="10" t="str">
        <f>VLOOKUP(A1219,'[1]LISTA ETIQUETAS'!$O:$BT,57,0)</f>
        <v>CLAMI POLTRONA</v>
      </c>
      <c r="D1219" s="10" t="str">
        <f>VLOOKUP(A1219,'[1]LISTA ETIQUETAS'!$O:$BT,58,0)</f>
        <v>POLTRONA ORION (FL)</v>
      </c>
      <c r="E1219" s="11">
        <f>IF(VLOOKUP(A1219,'[1]LISTA ETIQUETAS'!O:W,4,0)="",(VLOOKUP(A1219,'[1]LISTA ETIQUETAS'!O:W,6,0)),(VLOOKUP(A1219,'[1]LISTA ETIQUETAS'!O:W,4,0)))</f>
        <v>1</v>
      </c>
      <c r="F1219" s="11">
        <f>IF(VLOOKUP(A1219,'[1]LISTA ETIQUETAS'!O:W,5,0)="",(VLOOKUP(A1219,'[1]LISTA ETIQUETAS'!O:W,7,0)),(VLOOKUP(A1219,'[1]LISTA ETIQUETAS'!O:W,5,0)))</f>
        <v>0</v>
      </c>
      <c r="G1219" s="11">
        <f>IFERROR((VLOOKUP(A1219,'[1]LISTA ETIQUETAS'!O:X,8,0)),"")</f>
        <v>0.45</v>
      </c>
      <c r="H1219" s="11">
        <f>IFERROR((VLOOKUP(A1219,'[1]LISTA ETIQUETAS'!O:X,9,0)),"")</f>
        <v>1</v>
      </c>
      <c r="I1219" s="12">
        <f>IFERROR((VLOOKUP(A1219,'[1]LISTA ETIQUETAS'!O:Y,11,0)),"")</f>
        <v>25924.73</v>
      </c>
      <c r="J1219" s="6">
        <f>VLOOKUP(A1219,'[1]LISTA ETIQUETAS'!$O:$Z,12,0)</f>
        <v>0.6</v>
      </c>
      <c r="K1219" s="12">
        <f t="shared" ref="K1219:K1282" si="57">IFERROR(I1219-I1219*J1219,"")</f>
        <v>10369.892</v>
      </c>
      <c r="L1219" s="7" t="str">
        <f>IF(VLOOKUP(A1219,'[1]LISTA ETIQUETAS'!O:AB,14,0)="","",(VLOOKUP(A1219,'[1]LISTA ETIQUETAS'!O:AB,14,0)))</f>
        <v/>
      </c>
      <c r="M1219" s="8">
        <f>VLOOKUP(A1219,'[1]LISTA ETIQUETAS'!$O:$BR,56,0)</f>
        <v>0</v>
      </c>
      <c r="N1219" s="9">
        <f t="shared" ref="N1219:N1282" si="58">IF(M1219=0,A1219,M1219)</f>
        <v>364785</v>
      </c>
      <c r="S1219" s="2">
        <f>_xlfn.XLOOKUP($A1219,'[1]LISTA ETIQUETAS'!$O:$O,'[1]LISTA ETIQUETAS'!H:H,"",0)</f>
        <v>1</v>
      </c>
      <c r="T1219" s="9">
        <f t="shared" ref="T1219:T1282" si="59">SUM(O1219:S1219)</f>
        <v>1</v>
      </c>
      <c r="U1219" s="10" t="str">
        <f>IFERROR((VLOOKUP(A1219,'links de acesso'!A:B,2,0)),"\\192.168.0.4\Produtos\PRODUTO_PRONTA_ENTREGA\static\IMAGENS_PRODUTOS\SEM IMAGEM.jpg")</f>
        <v>\\192.168.0.4\Produtos\PRODUTO_PRONTA_ENTREGA\static\IMAGENS_PRODUTOS\POLTRONA ORION_364785.jpg</v>
      </c>
      <c r="V1219" s="2"/>
    </row>
    <row r="1220" spans="1:22" x14ac:dyDescent="0.25">
      <c r="A1220" s="5">
        <v>354545</v>
      </c>
      <c r="B1220" t="str">
        <f>IFERROR((VLOOKUP(A1220,'[1]LISTA ETIQUETAS'!O:X,3,0)),"PRODUTO SEM ESTOQUE")</f>
        <v>EST MESA LATERAL PACO (MAD A TAUARI ENV) INOX ENV</v>
      </c>
      <c r="C1220" s="10" t="str">
        <f>VLOOKUP(A1220,'[1]LISTA ETIQUETAS'!$O:$BT,57,0)</f>
        <v>CLAMI MESA LATERAL</v>
      </c>
      <c r="D1220" s="10" t="str">
        <f>VLOOKUP(A1220,'[1]LISTA ETIQUETAS'!$O:$BT,58,0)</f>
        <v>POLTRONA PACO (FL)</v>
      </c>
      <c r="E1220" s="11">
        <f>IF(VLOOKUP(A1220,'[1]LISTA ETIQUETAS'!O:W,4,0)="",(VLOOKUP(A1220,'[1]LISTA ETIQUETAS'!O:W,6,0)),(VLOOKUP(A1220,'[1]LISTA ETIQUETAS'!O:W,4,0)))</f>
        <v>1.05</v>
      </c>
      <c r="F1220" s="11">
        <f>IF(VLOOKUP(A1220,'[1]LISTA ETIQUETAS'!O:W,5,0)="",(VLOOKUP(A1220,'[1]LISTA ETIQUETAS'!O:W,7,0)),(VLOOKUP(A1220,'[1]LISTA ETIQUETAS'!O:W,5,0)))</f>
        <v>1.04</v>
      </c>
      <c r="G1220" s="11">
        <f>IFERROR((VLOOKUP(A1220,'[1]LISTA ETIQUETAS'!O:X,8,0)),"")</f>
        <v>0.52</v>
      </c>
      <c r="H1220" s="11">
        <f>IFERROR((VLOOKUP(A1220,'[1]LISTA ETIQUETAS'!O:X,9,0)),"")</f>
        <v>0.25</v>
      </c>
      <c r="I1220" s="12">
        <f>IFERROR((VLOOKUP(A1220,'[1]LISTA ETIQUETAS'!O:Y,11,0)),"")</f>
        <v>46965.24</v>
      </c>
      <c r="J1220" s="6">
        <f>VLOOKUP(A1220,'[1]LISTA ETIQUETAS'!$O:$Z,12,0)</f>
        <v>0.5</v>
      </c>
      <c r="K1220" s="12">
        <f t="shared" si="57"/>
        <v>23482.62</v>
      </c>
      <c r="L1220" s="7" t="str">
        <f>IF(VLOOKUP(A1220,'[1]LISTA ETIQUETAS'!O:AB,14,0)="","",(VLOOKUP(A1220,'[1]LISTA ETIQUETAS'!O:AB,14,0)))</f>
        <v>FD</v>
      </c>
      <c r="M1220" s="8" t="str">
        <f>VLOOKUP(A1220,'[1]LISTA ETIQUETAS'!$O:$BR,56,0)</f>
        <v>354545 | 336696</v>
      </c>
      <c r="N1220" s="9" t="str">
        <f t="shared" si="58"/>
        <v>354545 | 336696</v>
      </c>
      <c r="S1220" s="2">
        <f>_xlfn.XLOOKUP($A1220,'[1]LISTA ETIQUETAS'!$O:$O,'[1]LISTA ETIQUETAS'!H:H,"",0)</f>
        <v>1</v>
      </c>
      <c r="T1220" s="9">
        <f t="shared" si="59"/>
        <v>1</v>
      </c>
      <c r="U1220" s="10" t="str">
        <f>IFERROR((VLOOKUP(A1220,'links de acesso'!A:B,2,0)),"\\192.168.0.4\Produtos\PRODUTO_PRONTA_ENTREGA\static\IMAGENS_PRODUTOS\SEM IMAGEM.jpg")</f>
        <v>\\192.168.0.4\Produtos\PRODUTO_PRONTA_ENTREGA\static\IMAGENS_PRODUTOS\SEM IMAGEM.jpg</v>
      </c>
      <c r="V1220" s="2"/>
    </row>
    <row r="1221" spans="1:22" x14ac:dyDescent="0.25">
      <c r="A1221" s="5">
        <v>336696</v>
      </c>
      <c r="B1221" t="str">
        <f>IFERROR((VLOOKUP(A1221,'[1]LISTA ETIQUETAS'!O:X,3,0)),"PRODUTO SEM ESTOQUE")</f>
        <v>EST POLTRONA PACO (MAD A TAUARI ENV) TC G10-11202-343</v>
      </c>
      <c r="C1221" s="10" t="str">
        <f>VLOOKUP(A1221,'[1]LISTA ETIQUETAS'!$O:$BT,57,0)</f>
        <v>CLAMI POLTRONA</v>
      </c>
      <c r="D1221" s="10" t="str">
        <f>VLOOKUP(A1221,'[1]LISTA ETIQUETAS'!$O:$BT,58,0)</f>
        <v>POLTRONA PACO (FL)</v>
      </c>
      <c r="E1221" s="11">
        <f>IF(VLOOKUP(A1221,'[1]LISTA ETIQUETAS'!O:W,4,0)="",(VLOOKUP(A1221,'[1]LISTA ETIQUETAS'!O:W,6,0)),(VLOOKUP(A1221,'[1]LISTA ETIQUETAS'!O:W,4,0)))</f>
        <v>0.88</v>
      </c>
      <c r="F1221" s="11">
        <f>IF(VLOOKUP(A1221,'[1]LISTA ETIQUETAS'!O:W,5,0)="",(VLOOKUP(A1221,'[1]LISTA ETIQUETAS'!O:W,7,0)),(VLOOKUP(A1221,'[1]LISTA ETIQUETAS'!O:W,5,0)))</f>
        <v>1.04</v>
      </c>
      <c r="G1221" s="11">
        <f>IFERROR((VLOOKUP(A1221,'[1]LISTA ETIQUETAS'!O:X,8,0)),"")</f>
        <v>0.81</v>
      </c>
      <c r="H1221" s="11">
        <f>IFERROR((VLOOKUP(A1221,'[1]LISTA ETIQUETAS'!O:X,9,0)),"")</f>
        <v>0</v>
      </c>
      <c r="I1221" s="12">
        <f>IFERROR((VLOOKUP(A1221,'[1]LISTA ETIQUETAS'!O:Y,11,0)),"")</f>
        <v>46965.24</v>
      </c>
      <c r="J1221" s="6">
        <f>VLOOKUP(A1221,'[1]LISTA ETIQUETAS'!$O:$Z,12,0)</f>
        <v>0.5</v>
      </c>
      <c r="K1221" s="12">
        <f t="shared" si="57"/>
        <v>23482.62</v>
      </c>
      <c r="L1221" s="7" t="str">
        <f>IF(VLOOKUP(A1221,'[1]LISTA ETIQUETAS'!O:AB,14,0)="","",(VLOOKUP(A1221,'[1]LISTA ETIQUETAS'!O:AB,14,0)))</f>
        <v>FD</v>
      </c>
      <c r="M1221" s="8" t="str">
        <f>VLOOKUP(A1221,'[1]LISTA ETIQUETAS'!$O:$BR,56,0)</f>
        <v>354545 | 336696</v>
      </c>
      <c r="N1221" s="9" t="str">
        <f t="shared" si="58"/>
        <v>354545 | 336696</v>
      </c>
      <c r="S1221" s="2">
        <f>_xlfn.XLOOKUP($A1221,'[1]LISTA ETIQUETAS'!$O:$O,'[1]LISTA ETIQUETAS'!H:H,"",0)</f>
        <v>1</v>
      </c>
      <c r="T1221" s="9">
        <f t="shared" si="59"/>
        <v>1</v>
      </c>
      <c r="U1221" s="10" t="str">
        <f>IFERROR((VLOOKUP(A1221,'links de acesso'!A:B,2,0)),"\\192.168.0.4\Produtos\PRODUTO_PRONTA_ENTREGA\static\IMAGENS_PRODUTOS\SEM IMAGEM.jpg")</f>
        <v>\\192.168.0.4\Produtos\PRODUTO_PRONTA_ENTREGA\static\IMAGENS_PRODUTOS\POLTRONA PACO_336696.jpg</v>
      </c>
      <c r="V1221" s="2"/>
    </row>
    <row r="1222" spans="1:22" x14ac:dyDescent="0.25">
      <c r="A1222" s="5">
        <v>354545</v>
      </c>
      <c r="B1222" t="str">
        <f>IFERROR((VLOOKUP(A1222,'[1]LISTA ETIQUETAS'!O:X,3,0)),"PRODUTO SEM ESTOQUE")</f>
        <v>EST MESA LATERAL PACO (MAD A TAUARI ENV) INOX ENV</v>
      </c>
      <c r="C1222" s="10" t="str">
        <f>VLOOKUP(A1222,'[1]LISTA ETIQUETAS'!$O:$BT,57,0)</f>
        <v>CLAMI MESA LATERAL</v>
      </c>
      <c r="D1222" s="10" t="str">
        <f>VLOOKUP(A1222,'[1]LISTA ETIQUETAS'!$O:$BT,58,0)</f>
        <v>POLTRONA PACO (FL)</v>
      </c>
      <c r="E1222" s="11">
        <f>IF(VLOOKUP(A1222,'[1]LISTA ETIQUETAS'!O:W,4,0)="",(VLOOKUP(A1222,'[1]LISTA ETIQUETAS'!O:W,6,0)),(VLOOKUP(A1222,'[1]LISTA ETIQUETAS'!O:W,4,0)))</f>
        <v>1.05</v>
      </c>
      <c r="F1222" s="11">
        <f>IF(VLOOKUP(A1222,'[1]LISTA ETIQUETAS'!O:W,5,0)="",(VLOOKUP(A1222,'[1]LISTA ETIQUETAS'!O:W,7,0)),(VLOOKUP(A1222,'[1]LISTA ETIQUETAS'!O:W,5,0)))</f>
        <v>1.04</v>
      </c>
      <c r="G1222" s="11">
        <f>IFERROR((VLOOKUP(A1222,'[1]LISTA ETIQUETAS'!O:X,8,0)),"")</f>
        <v>0.52</v>
      </c>
      <c r="H1222" s="11">
        <f>IFERROR((VLOOKUP(A1222,'[1]LISTA ETIQUETAS'!O:X,9,0)),"")</f>
        <v>0.25</v>
      </c>
      <c r="I1222" s="12">
        <f>IFERROR((VLOOKUP(A1222,'[1]LISTA ETIQUETAS'!O:Y,11,0)),"")</f>
        <v>46965.24</v>
      </c>
      <c r="J1222" s="6">
        <f>VLOOKUP(A1222,'[1]LISTA ETIQUETAS'!$O:$Z,12,0)</f>
        <v>0.5</v>
      </c>
      <c r="K1222" s="12">
        <f t="shared" si="57"/>
        <v>23482.62</v>
      </c>
      <c r="L1222" s="7" t="str">
        <f>IF(VLOOKUP(A1222,'[1]LISTA ETIQUETAS'!O:AB,14,0)="","",(VLOOKUP(A1222,'[1]LISTA ETIQUETAS'!O:AB,14,0)))</f>
        <v>FD</v>
      </c>
      <c r="M1222" s="8" t="str">
        <f>VLOOKUP(A1222,'[1]LISTA ETIQUETAS'!$O:$BR,56,0)</f>
        <v>354545 | 336696</v>
      </c>
      <c r="N1222" s="9" t="str">
        <f t="shared" si="58"/>
        <v>354545 | 336696</v>
      </c>
      <c r="S1222" s="2">
        <f>_xlfn.XLOOKUP($A1222,'[1]LISTA ETIQUETAS'!$O:$O,'[1]LISTA ETIQUETAS'!H:H,"",0)</f>
        <v>1</v>
      </c>
      <c r="T1222" s="9">
        <f t="shared" si="59"/>
        <v>1</v>
      </c>
      <c r="U1222" s="10" t="str">
        <f>IFERROR((VLOOKUP(A1222,'links de acesso'!A:B,2,0)),"\\192.168.0.4\Produtos\PRODUTO_PRONTA_ENTREGA\static\IMAGENS_PRODUTOS\SEM IMAGEM.jpg")</f>
        <v>\\192.168.0.4\Produtos\PRODUTO_PRONTA_ENTREGA\static\IMAGENS_PRODUTOS\SEM IMAGEM.jpg</v>
      </c>
      <c r="V1222" s="2"/>
    </row>
    <row r="1223" spans="1:22" x14ac:dyDescent="0.25">
      <c r="A1223" s="5">
        <v>336696</v>
      </c>
      <c r="B1223" t="str">
        <f>IFERROR((VLOOKUP(A1223,'[1]LISTA ETIQUETAS'!O:X,3,0)),"PRODUTO SEM ESTOQUE")</f>
        <v>EST POLTRONA PACO (MAD A TAUARI ENV) TC G10-11202-343</v>
      </c>
      <c r="C1223" s="10" t="str">
        <f>VLOOKUP(A1223,'[1]LISTA ETIQUETAS'!$O:$BT,57,0)</f>
        <v>CLAMI POLTRONA</v>
      </c>
      <c r="D1223" s="10" t="str">
        <f>VLOOKUP(A1223,'[1]LISTA ETIQUETAS'!$O:$BT,58,0)</f>
        <v>POLTRONA PACO (FL)</v>
      </c>
      <c r="E1223" s="11">
        <f>IF(VLOOKUP(A1223,'[1]LISTA ETIQUETAS'!O:W,4,0)="",(VLOOKUP(A1223,'[1]LISTA ETIQUETAS'!O:W,6,0)),(VLOOKUP(A1223,'[1]LISTA ETIQUETAS'!O:W,4,0)))</f>
        <v>0.88</v>
      </c>
      <c r="F1223" s="11">
        <f>IF(VLOOKUP(A1223,'[1]LISTA ETIQUETAS'!O:W,5,0)="",(VLOOKUP(A1223,'[1]LISTA ETIQUETAS'!O:W,7,0)),(VLOOKUP(A1223,'[1]LISTA ETIQUETAS'!O:W,5,0)))</f>
        <v>1.04</v>
      </c>
      <c r="G1223" s="11">
        <f>IFERROR((VLOOKUP(A1223,'[1]LISTA ETIQUETAS'!O:X,8,0)),"")</f>
        <v>0.81</v>
      </c>
      <c r="H1223" s="11">
        <f>IFERROR((VLOOKUP(A1223,'[1]LISTA ETIQUETAS'!O:X,9,0)),"")</f>
        <v>0</v>
      </c>
      <c r="I1223" s="12">
        <f>IFERROR((VLOOKUP(A1223,'[1]LISTA ETIQUETAS'!O:Y,11,0)),"")</f>
        <v>46965.24</v>
      </c>
      <c r="J1223" s="6">
        <f>VLOOKUP(A1223,'[1]LISTA ETIQUETAS'!$O:$Z,12,0)</f>
        <v>0.5</v>
      </c>
      <c r="K1223" s="12">
        <f t="shared" si="57"/>
        <v>23482.62</v>
      </c>
      <c r="L1223" s="7" t="str">
        <f>IF(VLOOKUP(A1223,'[1]LISTA ETIQUETAS'!O:AB,14,0)="","",(VLOOKUP(A1223,'[1]LISTA ETIQUETAS'!O:AB,14,0)))</f>
        <v>FD</v>
      </c>
      <c r="M1223" s="8" t="str">
        <f>VLOOKUP(A1223,'[1]LISTA ETIQUETAS'!$O:$BR,56,0)</f>
        <v>354545 | 336696</v>
      </c>
      <c r="N1223" s="9" t="str">
        <f t="shared" si="58"/>
        <v>354545 | 336696</v>
      </c>
      <c r="S1223" s="2">
        <f>_xlfn.XLOOKUP($A1223,'[1]LISTA ETIQUETAS'!$O:$O,'[1]LISTA ETIQUETAS'!H:H,"",0)</f>
        <v>1</v>
      </c>
      <c r="T1223" s="9">
        <f t="shared" si="59"/>
        <v>1</v>
      </c>
      <c r="U1223" s="10" t="str">
        <f>IFERROR((VLOOKUP(A1223,'links de acesso'!A:B,2,0)),"\\192.168.0.4\Produtos\PRODUTO_PRONTA_ENTREGA\static\IMAGENS_PRODUTOS\SEM IMAGEM.jpg")</f>
        <v>\\192.168.0.4\Produtos\PRODUTO_PRONTA_ENTREGA\static\IMAGENS_PRODUTOS\POLTRONA PACO_336696.jpg</v>
      </c>
      <c r="V1223" s="2"/>
    </row>
    <row r="1224" spans="1:22" x14ac:dyDescent="0.25">
      <c r="A1224" s="5">
        <v>336696</v>
      </c>
      <c r="B1224" t="str">
        <f>IFERROR((VLOOKUP(A1224,'[1]LISTA ETIQUETAS'!O:X,3,0)),"PRODUTO SEM ESTOQUE")</f>
        <v>EST POLTRONA PACO (MAD A TAUARI ENV) TC G10-11202-343</v>
      </c>
      <c r="C1224" s="10" t="str">
        <f>VLOOKUP(A1224,'[1]LISTA ETIQUETAS'!$O:$BT,57,0)</f>
        <v>CLAMI POLTRONA</v>
      </c>
      <c r="D1224" s="10" t="str">
        <f>VLOOKUP(A1224,'[1]LISTA ETIQUETAS'!$O:$BT,58,0)</f>
        <v>POLTRONA PACO (FL)</v>
      </c>
      <c r="E1224" s="11">
        <f>IF(VLOOKUP(A1224,'[1]LISTA ETIQUETAS'!O:W,4,0)="",(VLOOKUP(A1224,'[1]LISTA ETIQUETAS'!O:W,6,0)),(VLOOKUP(A1224,'[1]LISTA ETIQUETAS'!O:W,4,0)))</f>
        <v>0.88</v>
      </c>
      <c r="F1224" s="11">
        <f>IF(VLOOKUP(A1224,'[1]LISTA ETIQUETAS'!O:W,5,0)="",(VLOOKUP(A1224,'[1]LISTA ETIQUETAS'!O:W,7,0)),(VLOOKUP(A1224,'[1]LISTA ETIQUETAS'!O:W,5,0)))</f>
        <v>1.04</v>
      </c>
      <c r="G1224" s="11">
        <f>IFERROR((VLOOKUP(A1224,'[1]LISTA ETIQUETAS'!O:X,8,0)),"")</f>
        <v>0.81</v>
      </c>
      <c r="H1224" s="11">
        <f>IFERROR((VLOOKUP(A1224,'[1]LISTA ETIQUETAS'!O:X,9,0)),"")</f>
        <v>0</v>
      </c>
      <c r="I1224" s="12">
        <f>IFERROR((VLOOKUP(A1224,'[1]LISTA ETIQUETAS'!O:Y,11,0)),"")</f>
        <v>46965.24</v>
      </c>
      <c r="J1224" s="6">
        <f>VLOOKUP(A1224,'[1]LISTA ETIQUETAS'!$O:$Z,12,0)</f>
        <v>0.5</v>
      </c>
      <c r="K1224" s="12">
        <f t="shared" si="57"/>
        <v>23482.62</v>
      </c>
      <c r="L1224" s="7" t="str">
        <f>IF(VLOOKUP(A1224,'[1]LISTA ETIQUETAS'!O:AB,14,0)="","",(VLOOKUP(A1224,'[1]LISTA ETIQUETAS'!O:AB,14,0)))</f>
        <v>FD</v>
      </c>
      <c r="M1224" s="8" t="str">
        <f>VLOOKUP(A1224,'[1]LISTA ETIQUETAS'!$O:$BR,56,0)</f>
        <v>354545 | 336696</v>
      </c>
      <c r="N1224" s="9" t="str">
        <f t="shared" si="58"/>
        <v>354545 | 336696</v>
      </c>
      <c r="S1224" s="2">
        <f>_xlfn.XLOOKUP($A1224,'[1]LISTA ETIQUETAS'!$O:$O,'[1]LISTA ETIQUETAS'!H:H,"",0)</f>
        <v>1</v>
      </c>
      <c r="T1224" s="9">
        <f t="shared" si="59"/>
        <v>1</v>
      </c>
      <c r="U1224" s="10" t="str">
        <f>IFERROR((VLOOKUP(A1224,'links de acesso'!A:B,2,0)),"\\192.168.0.4\Produtos\PRODUTO_PRONTA_ENTREGA\static\IMAGENS_PRODUTOS\SEM IMAGEM.jpg")</f>
        <v>\\192.168.0.4\Produtos\PRODUTO_PRONTA_ENTREGA\static\IMAGENS_PRODUTOS\POLTRONA PACO_336696.jpg</v>
      </c>
      <c r="V1224" s="2"/>
    </row>
    <row r="1225" spans="1:22" x14ac:dyDescent="0.25">
      <c r="A1225" s="5">
        <v>336696</v>
      </c>
      <c r="B1225" t="str">
        <f>IFERROR((VLOOKUP(A1225,'[1]LISTA ETIQUETAS'!O:X,3,0)),"PRODUTO SEM ESTOQUE")</f>
        <v>EST POLTRONA PACO (MAD A TAUARI ENV) TC G10-11202-343</v>
      </c>
      <c r="C1225" s="10" t="str">
        <f>VLOOKUP(A1225,'[1]LISTA ETIQUETAS'!$O:$BT,57,0)</f>
        <v>CLAMI POLTRONA</v>
      </c>
      <c r="D1225" s="10" t="str">
        <f>VLOOKUP(A1225,'[1]LISTA ETIQUETAS'!$O:$BT,58,0)</f>
        <v>POLTRONA PACO (FL)</v>
      </c>
      <c r="E1225" s="11">
        <f>IF(VLOOKUP(A1225,'[1]LISTA ETIQUETAS'!O:W,4,0)="",(VLOOKUP(A1225,'[1]LISTA ETIQUETAS'!O:W,6,0)),(VLOOKUP(A1225,'[1]LISTA ETIQUETAS'!O:W,4,0)))</f>
        <v>0.88</v>
      </c>
      <c r="F1225" s="11">
        <f>IF(VLOOKUP(A1225,'[1]LISTA ETIQUETAS'!O:W,5,0)="",(VLOOKUP(A1225,'[1]LISTA ETIQUETAS'!O:W,7,0)),(VLOOKUP(A1225,'[1]LISTA ETIQUETAS'!O:W,5,0)))</f>
        <v>1.04</v>
      </c>
      <c r="G1225" s="11">
        <f>IFERROR((VLOOKUP(A1225,'[1]LISTA ETIQUETAS'!O:X,8,0)),"")</f>
        <v>0.81</v>
      </c>
      <c r="H1225" s="11">
        <f>IFERROR((VLOOKUP(A1225,'[1]LISTA ETIQUETAS'!O:X,9,0)),"")</f>
        <v>0</v>
      </c>
      <c r="I1225" s="12">
        <f>IFERROR((VLOOKUP(A1225,'[1]LISTA ETIQUETAS'!O:Y,11,0)),"")</f>
        <v>46965.24</v>
      </c>
      <c r="J1225" s="6">
        <f>VLOOKUP(A1225,'[1]LISTA ETIQUETAS'!$O:$Z,12,0)</f>
        <v>0.5</v>
      </c>
      <c r="K1225" s="12">
        <f t="shared" si="57"/>
        <v>23482.62</v>
      </c>
      <c r="L1225" s="7" t="str">
        <f>IF(VLOOKUP(A1225,'[1]LISTA ETIQUETAS'!O:AB,14,0)="","",(VLOOKUP(A1225,'[1]LISTA ETIQUETAS'!O:AB,14,0)))</f>
        <v>FD</v>
      </c>
      <c r="M1225" s="8" t="str">
        <f>VLOOKUP(A1225,'[1]LISTA ETIQUETAS'!$O:$BR,56,0)</f>
        <v>354545 | 336696</v>
      </c>
      <c r="N1225" s="9" t="str">
        <f t="shared" si="58"/>
        <v>354545 | 336696</v>
      </c>
      <c r="S1225" s="2">
        <f>_xlfn.XLOOKUP($A1225,'[1]LISTA ETIQUETAS'!$O:$O,'[1]LISTA ETIQUETAS'!H:H,"",0)</f>
        <v>1</v>
      </c>
      <c r="T1225" s="9">
        <f t="shared" si="59"/>
        <v>1</v>
      </c>
      <c r="U1225" s="10" t="str">
        <f>IFERROR((VLOOKUP(A1225,'links de acesso'!A:B,2,0)),"\\192.168.0.4\Produtos\PRODUTO_PRONTA_ENTREGA\static\IMAGENS_PRODUTOS\SEM IMAGEM.jpg")</f>
        <v>\\192.168.0.4\Produtos\PRODUTO_PRONTA_ENTREGA\static\IMAGENS_PRODUTOS\POLTRONA PACO_336696.jpg</v>
      </c>
      <c r="V1225" s="2"/>
    </row>
    <row r="1226" spans="1:22" x14ac:dyDescent="0.25">
      <c r="A1226" s="5">
        <v>354547</v>
      </c>
      <c r="B1226" t="str">
        <f>IFERROR((VLOOKUP(A1226,'[1]LISTA ETIQUETAS'!O:X,3,0)),"PRODUTO SEM ESTOQUE")</f>
        <v>EST MESA LATERAL PACO (TAMPO CERAMICA BEGE) INOX ENV</v>
      </c>
      <c r="C1226" s="10" t="str">
        <f>VLOOKUP(A1226,'[1]LISTA ETIQUETAS'!$O:$BT,57,0)</f>
        <v>CLAMI POLTRONA</v>
      </c>
      <c r="D1226" s="10" t="str">
        <f>VLOOKUP(A1226,'[1]LISTA ETIQUETAS'!$O:$BT,58,0)</f>
        <v>POLTRONA PACO (FL)</v>
      </c>
      <c r="E1226" s="11">
        <f>IF(VLOOKUP(A1226,'[1]LISTA ETIQUETAS'!O:W,4,0)="",(VLOOKUP(A1226,'[1]LISTA ETIQUETAS'!O:W,6,0)),(VLOOKUP(A1226,'[1]LISTA ETIQUETAS'!O:W,4,0)))</f>
        <v>1.05</v>
      </c>
      <c r="F1226" s="11">
        <f>IF(VLOOKUP(A1226,'[1]LISTA ETIQUETAS'!O:W,5,0)="",(VLOOKUP(A1226,'[1]LISTA ETIQUETAS'!O:W,7,0)),(VLOOKUP(A1226,'[1]LISTA ETIQUETAS'!O:W,5,0)))</f>
        <v>1.04</v>
      </c>
      <c r="G1226" s="11">
        <f>IFERROR((VLOOKUP(A1226,'[1]LISTA ETIQUETAS'!O:X,8,0)),"")</f>
        <v>0.52</v>
      </c>
      <c r="H1226" s="11">
        <f>IFERROR((VLOOKUP(A1226,'[1]LISTA ETIQUETAS'!O:X,9,0)),"")</f>
        <v>0.25</v>
      </c>
      <c r="I1226" s="12">
        <f>IFERROR((VLOOKUP(A1226,'[1]LISTA ETIQUETAS'!O:Y,11,0)),"")</f>
        <v>51254.2</v>
      </c>
      <c r="J1226" s="6">
        <f>VLOOKUP(A1226,'[1]LISTA ETIQUETAS'!$O:$Z,12,0)</f>
        <v>0.5</v>
      </c>
      <c r="K1226" s="12">
        <f t="shared" si="57"/>
        <v>25627.1</v>
      </c>
      <c r="L1226" s="7" t="str">
        <f>IF(VLOOKUP(A1226,'[1]LISTA ETIQUETAS'!O:AB,14,0)="","",(VLOOKUP(A1226,'[1]LISTA ETIQUETAS'!O:AB,14,0)))</f>
        <v>ET</v>
      </c>
      <c r="M1226" s="8" t="str">
        <f>VLOOKUP(A1226,'[1]LISTA ETIQUETAS'!$O:$BR,56,0)</f>
        <v>354547 | 336696</v>
      </c>
      <c r="N1226" s="9" t="str">
        <f t="shared" si="58"/>
        <v>354547 | 336696</v>
      </c>
      <c r="S1226" s="2">
        <f>_xlfn.XLOOKUP($A1226,'[1]LISTA ETIQUETAS'!$O:$O,'[1]LISTA ETIQUETAS'!H:H,"",0)</f>
        <v>2</v>
      </c>
      <c r="T1226" s="9">
        <f t="shared" si="59"/>
        <v>2</v>
      </c>
      <c r="U1226" s="10" t="str">
        <f>IFERROR((VLOOKUP(A1226,'links de acesso'!A:B,2,0)),"\\192.168.0.4\Produtos\PRODUTO_PRONTA_ENTREGA\static\IMAGENS_PRODUTOS\SEM IMAGEM.jpg")</f>
        <v>\\192.168.0.4\Produtos\PRODUTO_PRONTA_ENTREGA\static\IMAGENS_PRODUTOS\SEM IMAGEM.jpg</v>
      </c>
      <c r="V1226" s="2"/>
    </row>
    <row r="1227" spans="1:22" x14ac:dyDescent="0.25">
      <c r="A1227" s="5">
        <v>354548</v>
      </c>
      <c r="B1227" t="str">
        <f>IFERROR((VLOOKUP(A1227,'[1]LISTA ETIQUETAS'!O:X,3,0)),"PRODUTO SEM ESTOQUE")</f>
        <v>EST MESA LATERAL PACO (MAD A TAUARI POA) INOX ENV</v>
      </c>
      <c r="C1227" s="10" t="str">
        <f>VLOOKUP(A1227,'[1]LISTA ETIQUETAS'!$O:$BT,57,0)</f>
        <v>CLAMI POLTRONA</v>
      </c>
      <c r="D1227" s="10" t="str">
        <f>VLOOKUP(A1227,'[1]LISTA ETIQUETAS'!$O:$BT,58,0)</f>
        <v>POLTRONA PACO (FL)</v>
      </c>
      <c r="E1227" s="11">
        <f>IF(VLOOKUP(A1227,'[1]LISTA ETIQUETAS'!O:W,4,0)="",(VLOOKUP(A1227,'[1]LISTA ETIQUETAS'!O:W,6,0)),(VLOOKUP(A1227,'[1]LISTA ETIQUETAS'!O:W,4,0)))</f>
        <v>1.05</v>
      </c>
      <c r="F1227" s="11">
        <f>IF(VLOOKUP(A1227,'[1]LISTA ETIQUETAS'!O:W,5,0)="",(VLOOKUP(A1227,'[1]LISTA ETIQUETAS'!O:W,7,0)),(VLOOKUP(A1227,'[1]LISTA ETIQUETAS'!O:W,5,0)))</f>
        <v>1.04</v>
      </c>
      <c r="G1227" s="11">
        <f>IFERROR((VLOOKUP(A1227,'[1]LISTA ETIQUETAS'!O:X,8,0)),"")</f>
        <v>0.52</v>
      </c>
      <c r="H1227" s="11">
        <f>IFERROR((VLOOKUP(A1227,'[1]LISTA ETIQUETAS'!O:X,9,0)),"")</f>
        <v>0.25</v>
      </c>
      <c r="I1227" s="12">
        <f>IFERROR((VLOOKUP(A1227,'[1]LISTA ETIQUETAS'!O:Y,11,0)),"")</f>
        <v>38837.549999999996</v>
      </c>
      <c r="J1227" s="6">
        <f>VLOOKUP(A1227,'[1]LISTA ETIQUETAS'!$O:$Z,12,0)</f>
        <v>0.5</v>
      </c>
      <c r="K1227" s="12">
        <f t="shared" si="57"/>
        <v>19418.774999999998</v>
      </c>
      <c r="L1227" s="7" t="str">
        <f>IF(VLOOKUP(A1227,'[1]LISTA ETIQUETAS'!O:AB,14,0)="","",(VLOOKUP(A1227,'[1]LISTA ETIQUETAS'!O:AB,14,0)))</f>
        <v>EZ</v>
      </c>
      <c r="M1227" s="8" t="str">
        <f>VLOOKUP(A1227,'[1]LISTA ETIQUETAS'!$O:$BR,56,0)</f>
        <v>354548 | 336556</v>
      </c>
      <c r="N1227" s="9" t="str">
        <f t="shared" si="58"/>
        <v>354548 | 336556</v>
      </c>
      <c r="S1227" s="2">
        <f>_xlfn.XLOOKUP($A1227,'[1]LISTA ETIQUETAS'!$O:$O,'[1]LISTA ETIQUETAS'!H:H,"",0)</f>
        <v>1</v>
      </c>
      <c r="T1227" s="9">
        <f t="shared" si="59"/>
        <v>1</v>
      </c>
      <c r="U1227" s="10" t="str">
        <f>IFERROR((VLOOKUP(A1227,'links de acesso'!A:B,2,0)),"\\192.168.0.4\Produtos\PRODUTO_PRONTA_ENTREGA\static\IMAGENS_PRODUTOS\SEM IMAGEM.jpg")</f>
        <v>\\192.168.0.4\Produtos\PRODUTO_PRONTA_ENTREGA\static\IMAGENS_PRODUTOS\SEM IMAGEM.jpg</v>
      </c>
      <c r="V1227" s="2"/>
    </row>
    <row r="1228" spans="1:22" x14ac:dyDescent="0.25">
      <c r="A1228" s="5">
        <v>336556</v>
      </c>
      <c r="B1228" t="str">
        <f>IFERROR((VLOOKUP(A1228,'[1]LISTA ETIQUETAS'!O:X,3,0)),"PRODUTO SEM ESTOQUE")</f>
        <v>EST POLTRONA PACO (MAD A TAUARI POA) TC RUST BRUN 5230/231</v>
      </c>
      <c r="C1228" s="10" t="str">
        <f>VLOOKUP(A1228,'[1]LISTA ETIQUETAS'!$O:$BT,57,0)</f>
        <v>CLAMI POLTRONA</v>
      </c>
      <c r="D1228" s="10" t="str">
        <f>VLOOKUP(A1228,'[1]LISTA ETIQUETAS'!$O:$BT,58,0)</f>
        <v>POLTRONA PACO (FL)</v>
      </c>
      <c r="E1228" s="11">
        <f>IF(VLOOKUP(A1228,'[1]LISTA ETIQUETAS'!O:W,4,0)="",(VLOOKUP(A1228,'[1]LISTA ETIQUETAS'!O:W,6,0)),(VLOOKUP(A1228,'[1]LISTA ETIQUETAS'!O:W,4,0)))</f>
        <v>1.05</v>
      </c>
      <c r="F1228" s="11">
        <f>IF(VLOOKUP(A1228,'[1]LISTA ETIQUETAS'!O:W,5,0)="",(VLOOKUP(A1228,'[1]LISTA ETIQUETAS'!O:W,7,0)),(VLOOKUP(A1228,'[1]LISTA ETIQUETAS'!O:W,5,0)))</f>
        <v>1.04</v>
      </c>
      <c r="G1228" s="11">
        <f>IFERROR((VLOOKUP(A1228,'[1]LISTA ETIQUETAS'!O:X,8,0)),"")</f>
        <v>0.81</v>
      </c>
      <c r="H1228" s="11">
        <f>IFERROR((VLOOKUP(A1228,'[1]LISTA ETIQUETAS'!O:X,9,0)),"")</f>
        <v>0</v>
      </c>
      <c r="I1228" s="12">
        <f>IFERROR((VLOOKUP(A1228,'[1]LISTA ETIQUETAS'!O:Y,11,0)),"")</f>
        <v>38837.549999999996</v>
      </c>
      <c r="J1228" s="6">
        <f>VLOOKUP(A1228,'[1]LISTA ETIQUETAS'!$O:$Z,12,0)</f>
        <v>0.5</v>
      </c>
      <c r="K1228" s="12">
        <f t="shared" si="57"/>
        <v>19418.774999999998</v>
      </c>
      <c r="L1228" s="7" t="str">
        <f>IF(VLOOKUP(A1228,'[1]LISTA ETIQUETAS'!O:AB,14,0)="","",(VLOOKUP(A1228,'[1]LISTA ETIQUETAS'!O:AB,14,0)))</f>
        <v>EZ</v>
      </c>
      <c r="M1228" s="8" t="str">
        <f>VLOOKUP(A1228,'[1]LISTA ETIQUETAS'!$O:$BR,56,0)</f>
        <v>354548 | 336556</v>
      </c>
      <c r="N1228" s="9" t="str">
        <f t="shared" si="58"/>
        <v>354548 | 336556</v>
      </c>
      <c r="S1228" s="2">
        <f>_xlfn.XLOOKUP($A1228,'[1]LISTA ETIQUETAS'!$O:$O,'[1]LISTA ETIQUETAS'!H:H,"",0)</f>
        <v>1</v>
      </c>
      <c r="T1228" s="9">
        <f t="shared" si="59"/>
        <v>1</v>
      </c>
      <c r="U1228" s="10" t="str">
        <f>IFERROR((VLOOKUP(A1228,'links de acesso'!A:B,2,0)),"\\192.168.0.4\Produtos\PRODUTO_PRONTA_ENTREGA\static\IMAGENS_PRODUTOS\SEM IMAGEM.jpg")</f>
        <v>\\192.168.0.4\Produtos\PRODUTO_PRONTA_ENTREGA\static\IMAGENS_PRODUTOS\POLTRONA PACO_336556.jpg</v>
      </c>
      <c r="V1228" s="2"/>
    </row>
    <row r="1229" spans="1:22" x14ac:dyDescent="0.25">
      <c r="A1229" s="5">
        <v>336556</v>
      </c>
      <c r="B1229" t="str">
        <f>IFERROR((VLOOKUP(A1229,'[1]LISTA ETIQUETAS'!O:X,3,0)),"PRODUTO SEM ESTOQUE")</f>
        <v>EST POLTRONA PACO (MAD A TAUARI POA) TC RUST BRUN 5230/231</v>
      </c>
      <c r="C1229" s="10" t="str">
        <f>VLOOKUP(A1229,'[1]LISTA ETIQUETAS'!$O:$BT,57,0)</f>
        <v>CLAMI POLTRONA</v>
      </c>
      <c r="D1229" s="10" t="str">
        <f>VLOOKUP(A1229,'[1]LISTA ETIQUETAS'!$O:$BT,58,0)</f>
        <v>POLTRONA PACO (FL)</v>
      </c>
      <c r="E1229" s="11">
        <f>IF(VLOOKUP(A1229,'[1]LISTA ETIQUETAS'!O:W,4,0)="",(VLOOKUP(A1229,'[1]LISTA ETIQUETAS'!O:W,6,0)),(VLOOKUP(A1229,'[1]LISTA ETIQUETAS'!O:W,4,0)))</f>
        <v>1.05</v>
      </c>
      <c r="F1229" s="11">
        <f>IF(VLOOKUP(A1229,'[1]LISTA ETIQUETAS'!O:W,5,0)="",(VLOOKUP(A1229,'[1]LISTA ETIQUETAS'!O:W,7,0)),(VLOOKUP(A1229,'[1]LISTA ETIQUETAS'!O:W,5,0)))</f>
        <v>1.04</v>
      </c>
      <c r="G1229" s="11">
        <f>IFERROR((VLOOKUP(A1229,'[1]LISTA ETIQUETAS'!O:X,8,0)),"")</f>
        <v>0.81</v>
      </c>
      <c r="H1229" s="11">
        <f>IFERROR((VLOOKUP(A1229,'[1]LISTA ETIQUETAS'!O:X,9,0)),"")</f>
        <v>0</v>
      </c>
      <c r="I1229" s="12">
        <f>IFERROR((VLOOKUP(A1229,'[1]LISTA ETIQUETAS'!O:Y,11,0)),"")</f>
        <v>38837.549999999996</v>
      </c>
      <c r="J1229" s="6">
        <f>VLOOKUP(A1229,'[1]LISTA ETIQUETAS'!$O:$Z,12,0)</f>
        <v>0.5</v>
      </c>
      <c r="K1229" s="12">
        <f t="shared" si="57"/>
        <v>19418.774999999998</v>
      </c>
      <c r="L1229" s="7" t="str">
        <f>IF(VLOOKUP(A1229,'[1]LISTA ETIQUETAS'!O:AB,14,0)="","",(VLOOKUP(A1229,'[1]LISTA ETIQUETAS'!O:AB,14,0)))</f>
        <v>EZ</v>
      </c>
      <c r="M1229" s="8" t="str">
        <f>VLOOKUP(A1229,'[1]LISTA ETIQUETAS'!$O:$BR,56,0)</f>
        <v>354548 | 336556</v>
      </c>
      <c r="N1229" s="9" t="str">
        <f t="shared" si="58"/>
        <v>354548 | 336556</v>
      </c>
      <c r="S1229" s="2">
        <f>_xlfn.XLOOKUP($A1229,'[1]LISTA ETIQUETAS'!$O:$O,'[1]LISTA ETIQUETAS'!H:H,"",0)</f>
        <v>1</v>
      </c>
      <c r="T1229" s="9">
        <f t="shared" si="59"/>
        <v>1</v>
      </c>
      <c r="U1229" s="10" t="str">
        <f>IFERROR((VLOOKUP(A1229,'links de acesso'!A:B,2,0)),"\\192.168.0.4\Produtos\PRODUTO_PRONTA_ENTREGA\static\IMAGENS_PRODUTOS\SEM IMAGEM.jpg")</f>
        <v>\\192.168.0.4\Produtos\PRODUTO_PRONTA_ENTREGA\static\IMAGENS_PRODUTOS\POLTRONA PACO_336556.jpg</v>
      </c>
      <c r="V1229" s="2"/>
    </row>
    <row r="1230" spans="1:22" x14ac:dyDescent="0.25">
      <c r="A1230" s="5">
        <v>203130</v>
      </c>
      <c r="B1230" t="str">
        <f>IFERROR((VLOOKUP(A1230,'[1]LISTA ETIQUETAS'!O:X,3,0)),"PRODUTO SEM ESTOQUE")</f>
        <v>EST POLTRONA PAETE (C/CAPA) (FIXA) TC 10030113</v>
      </c>
      <c r="C1230" s="10" t="str">
        <f>VLOOKUP(A1230,'[1]LISTA ETIQUETAS'!$O:$BT,57,0)</f>
        <v>CLAMI POLTRONA</v>
      </c>
      <c r="D1230" s="10" t="str">
        <f>VLOOKUP(A1230,'[1]LISTA ETIQUETAS'!$O:$BT,58,0)</f>
        <v>POLTRONA PAETE (FL)</v>
      </c>
      <c r="E1230" s="11">
        <f>IF(VLOOKUP(A1230,'[1]LISTA ETIQUETAS'!O:W,4,0)="",(VLOOKUP(A1230,'[1]LISTA ETIQUETAS'!O:W,6,0)),(VLOOKUP(A1230,'[1]LISTA ETIQUETAS'!O:W,4,0)))</f>
        <v>0.9</v>
      </c>
      <c r="F1230" s="11">
        <f>IF(VLOOKUP(A1230,'[1]LISTA ETIQUETAS'!O:W,5,0)="",(VLOOKUP(A1230,'[1]LISTA ETIQUETAS'!O:W,7,0)),(VLOOKUP(A1230,'[1]LISTA ETIQUETAS'!O:W,5,0)))</f>
        <v>0.87</v>
      </c>
      <c r="G1230" s="11">
        <f>IFERROR((VLOOKUP(A1230,'[1]LISTA ETIQUETAS'!O:X,8,0)),"")</f>
        <v>0.86</v>
      </c>
      <c r="H1230" s="11">
        <f>IFERROR((VLOOKUP(A1230,'[1]LISTA ETIQUETAS'!O:X,9,0)),"")</f>
        <v>0</v>
      </c>
      <c r="I1230" s="12">
        <f>IFERROR((VLOOKUP(A1230,'[1]LISTA ETIQUETAS'!O:Y,11,0)),"")</f>
        <v>9153.76</v>
      </c>
      <c r="J1230" s="6">
        <f>VLOOKUP(A1230,'[1]LISTA ETIQUETAS'!$O:$Z,12,0)</f>
        <v>0.75</v>
      </c>
      <c r="K1230" s="12">
        <f t="shared" si="57"/>
        <v>2288.4400000000005</v>
      </c>
      <c r="L1230" s="7" t="str">
        <f>IF(VLOOKUP(A1230,'[1]LISTA ETIQUETAS'!O:AB,14,0)="","",(VLOOKUP(A1230,'[1]LISTA ETIQUETAS'!O:AB,14,0)))</f>
        <v/>
      </c>
      <c r="M1230" s="8">
        <f>VLOOKUP(A1230,'[1]LISTA ETIQUETAS'!$O:$BR,56,0)</f>
        <v>0</v>
      </c>
      <c r="N1230" s="9">
        <f t="shared" si="58"/>
        <v>203130</v>
      </c>
      <c r="S1230" s="2">
        <f>_xlfn.XLOOKUP($A1230,'[1]LISTA ETIQUETAS'!$O:$O,'[1]LISTA ETIQUETAS'!H:H,"",0)</f>
        <v>1</v>
      </c>
      <c r="T1230" s="9">
        <f t="shared" si="59"/>
        <v>1</v>
      </c>
      <c r="U1230" s="10" t="str">
        <f>IFERROR((VLOOKUP(A1230,'links de acesso'!A:B,2,0)),"\\192.168.0.4\Produtos\PRODUTO_PRONTA_ENTREGA\static\IMAGENS_PRODUTOS\SEM IMAGEM.jpg")</f>
        <v>\\192.168.0.4\Produtos\PRODUTO_PRONTA_ENTREGA\static\IMAGENS_PRODUTOS\POLTRONA PAETA_203130.jpg</v>
      </c>
      <c r="V1230" s="2"/>
    </row>
    <row r="1231" spans="1:22" x14ac:dyDescent="0.25">
      <c r="A1231" s="5">
        <v>182607</v>
      </c>
      <c r="B1231" t="str">
        <f>IFERROR((VLOOKUP(A1231,'[1]LISTA ETIQUETAS'!O:X,3,0)),"PRODUTO SEM ESTOQUE")</f>
        <v>EST POLTRONA PAINEIRAS (FIBRA FB43 - ESTONADO CRU TC Q151)</v>
      </c>
      <c r="C1231" s="10" t="str">
        <f>VLOOKUP(A1231,'[1]LISTA ETIQUETAS'!$O:$BT,57,0)</f>
        <v>CLAMI POLTRONA</v>
      </c>
      <c r="D1231" s="10" t="str">
        <f>VLOOKUP(A1231,'[1]LISTA ETIQUETAS'!$O:$BT,58,0)</f>
        <v>POLTRONA PAINEIRAS (FL)</v>
      </c>
      <c r="E1231" s="11">
        <f>IF(VLOOKUP(A1231,'[1]LISTA ETIQUETAS'!O:W,4,0)="",(VLOOKUP(A1231,'[1]LISTA ETIQUETAS'!O:W,6,0)),(VLOOKUP(A1231,'[1]LISTA ETIQUETAS'!O:W,4,0)))</f>
        <v>0.92</v>
      </c>
      <c r="F1231" s="11">
        <f>IF(VLOOKUP(A1231,'[1]LISTA ETIQUETAS'!O:W,5,0)="",(VLOOKUP(A1231,'[1]LISTA ETIQUETAS'!O:W,7,0)),(VLOOKUP(A1231,'[1]LISTA ETIQUETAS'!O:W,5,0)))</f>
        <v>0.8</v>
      </c>
      <c r="G1231" s="11">
        <f>IFERROR((VLOOKUP(A1231,'[1]LISTA ETIQUETAS'!O:X,8,0)),"")</f>
        <v>0.8</v>
      </c>
      <c r="H1231" s="11">
        <f>IFERROR((VLOOKUP(A1231,'[1]LISTA ETIQUETAS'!O:X,9,0)),"")</f>
        <v>0</v>
      </c>
      <c r="I1231" s="12">
        <f>IFERROR((VLOOKUP(A1231,'[1]LISTA ETIQUETAS'!O:Y,11,0)),"")</f>
        <v>19008.72</v>
      </c>
      <c r="J1231" s="6">
        <f>VLOOKUP(A1231,'[1]LISTA ETIQUETAS'!$O:$Z,12,0)</f>
        <v>0.7</v>
      </c>
      <c r="K1231" s="12">
        <f t="shared" si="57"/>
        <v>5702.6160000000018</v>
      </c>
      <c r="L1231" s="7" t="str">
        <f>IF(VLOOKUP(A1231,'[1]LISTA ETIQUETAS'!O:AB,14,0)="","",(VLOOKUP(A1231,'[1]LISTA ETIQUETAS'!O:AB,14,0)))</f>
        <v/>
      </c>
      <c r="M1231" s="8">
        <f>VLOOKUP(A1231,'[1]LISTA ETIQUETAS'!$O:$BR,56,0)</f>
        <v>0</v>
      </c>
      <c r="N1231" s="9">
        <f t="shared" si="58"/>
        <v>182607</v>
      </c>
      <c r="S1231" s="2">
        <f>_xlfn.XLOOKUP($A1231,'[1]LISTA ETIQUETAS'!$O:$O,'[1]LISTA ETIQUETAS'!H:H,"",0)</f>
        <v>2</v>
      </c>
      <c r="T1231" s="9">
        <f t="shared" si="59"/>
        <v>2</v>
      </c>
      <c r="U1231" s="10" t="str">
        <f>IFERROR((VLOOKUP(A1231,'links de acesso'!A:B,2,0)),"\\192.168.0.4\Produtos\PRODUTO_PRONTA_ENTREGA\static\IMAGENS_PRODUTOS\SEM IMAGEM.jpg")</f>
        <v>\\192.168.0.4\Produtos\PRODUTO_PRONTA_ENTREGA\static\IMAGENS_PRODUTOS\POLTRONA PAINEIRAS_182607.jpg</v>
      </c>
      <c r="V1231" s="2"/>
    </row>
    <row r="1232" spans="1:22" x14ac:dyDescent="0.25">
      <c r="A1232" s="5">
        <v>182607</v>
      </c>
      <c r="B1232" t="str">
        <f>IFERROR((VLOOKUP(A1232,'[1]LISTA ETIQUETAS'!O:X,3,0)),"PRODUTO SEM ESTOQUE")</f>
        <v>EST POLTRONA PAINEIRAS (FIBRA FB43 - ESTONADO CRU TC Q151)</v>
      </c>
      <c r="C1232" s="10" t="str">
        <f>VLOOKUP(A1232,'[1]LISTA ETIQUETAS'!$O:$BT,57,0)</f>
        <v>CLAMI POLTRONA</v>
      </c>
      <c r="D1232" s="10" t="str">
        <f>VLOOKUP(A1232,'[1]LISTA ETIQUETAS'!$O:$BT,58,0)</f>
        <v>POLTRONA PAINEIRAS (FL)</v>
      </c>
      <c r="E1232" s="11">
        <f>IF(VLOOKUP(A1232,'[1]LISTA ETIQUETAS'!O:W,4,0)="",(VLOOKUP(A1232,'[1]LISTA ETIQUETAS'!O:W,6,0)),(VLOOKUP(A1232,'[1]LISTA ETIQUETAS'!O:W,4,0)))</f>
        <v>0.92</v>
      </c>
      <c r="F1232" s="11">
        <f>IF(VLOOKUP(A1232,'[1]LISTA ETIQUETAS'!O:W,5,0)="",(VLOOKUP(A1232,'[1]LISTA ETIQUETAS'!O:W,7,0)),(VLOOKUP(A1232,'[1]LISTA ETIQUETAS'!O:W,5,0)))</f>
        <v>0.8</v>
      </c>
      <c r="G1232" s="11">
        <f>IFERROR((VLOOKUP(A1232,'[1]LISTA ETIQUETAS'!O:X,8,0)),"")</f>
        <v>0.8</v>
      </c>
      <c r="H1232" s="11">
        <f>IFERROR((VLOOKUP(A1232,'[1]LISTA ETIQUETAS'!O:X,9,0)),"")</f>
        <v>0</v>
      </c>
      <c r="I1232" s="12">
        <f>IFERROR((VLOOKUP(A1232,'[1]LISTA ETIQUETAS'!O:Y,11,0)),"")</f>
        <v>19008.72</v>
      </c>
      <c r="J1232" s="6">
        <f>VLOOKUP(A1232,'[1]LISTA ETIQUETAS'!$O:$Z,12,0)</f>
        <v>0.7</v>
      </c>
      <c r="K1232" s="12">
        <f t="shared" si="57"/>
        <v>5702.6160000000018</v>
      </c>
      <c r="L1232" s="7" t="str">
        <f>IF(VLOOKUP(A1232,'[1]LISTA ETIQUETAS'!O:AB,14,0)="","",(VLOOKUP(A1232,'[1]LISTA ETIQUETAS'!O:AB,14,0)))</f>
        <v/>
      </c>
      <c r="M1232" s="8">
        <f>VLOOKUP(A1232,'[1]LISTA ETIQUETAS'!$O:$BR,56,0)</f>
        <v>0</v>
      </c>
      <c r="N1232" s="9">
        <f t="shared" si="58"/>
        <v>182607</v>
      </c>
      <c r="S1232" s="2">
        <f>_xlfn.XLOOKUP($A1232,'[1]LISTA ETIQUETAS'!$O:$O,'[1]LISTA ETIQUETAS'!H:H,"",0)</f>
        <v>2</v>
      </c>
      <c r="T1232" s="9">
        <f t="shared" si="59"/>
        <v>2</v>
      </c>
      <c r="U1232" s="10" t="str">
        <f>IFERROR((VLOOKUP(A1232,'links de acesso'!A:B,2,0)),"\\192.168.0.4\Produtos\PRODUTO_PRONTA_ENTREGA\static\IMAGENS_PRODUTOS\SEM IMAGEM.jpg")</f>
        <v>\\192.168.0.4\Produtos\PRODUTO_PRONTA_ENTREGA\static\IMAGENS_PRODUTOS\POLTRONA PAINEIRAS_182607.jpg</v>
      </c>
      <c r="V1232" s="2"/>
    </row>
    <row r="1233" spans="1:22" x14ac:dyDescent="0.25">
      <c r="A1233" s="5">
        <v>402454</v>
      </c>
      <c r="B1233" t="str">
        <f>IFERROR((VLOOKUP(A1233,'[1]LISTA ETIQUETAS'!O:X,3,0)),"PRODUTO SEM ESTOQUE")</f>
        <v>EST POLTRONA PATER (JEQUITIBA) COURO 1 SEPIA/ALMOF FX8560</v>
      </c>
      <c r="C1233" s="10" t="str">
        <f>VLOOKUP(A1233,'[1]LISTA ETIQUETAS'!$O:$BT,57,0)</f>
        <v>CLAMI POLTRONA</v>
      </c>
      <c r="D1233" s="10" t="str">
        <f>VLOOKUP(A1233,'[1]LISTA ETIQUETAS'!$O:$BT,58,0)</f>
        <v>POLTRONA PATER</v>
      </c>
      <c r="E1233" s="11">
        <f>IF(VLOOKUP(A1233,'[1]LISTA ETIQUETAS'!O:W,4,0)="",(VLOOKUP(A1233,'[1]LISTA ETIQUETAS'!O:W,6,0)),(VLOOKUP(A1233,'[1]LISTA ETIQUETAS'!O:W,4,0)))</f>
        <v>0.82</v>
      </c>
      <c r="F1233" s="11">
        <f>IF(VLOOKUP(A1233,'[1]LISTA ETIQUETAS'!O:W,5,0)="",(VLOOKUP(A1233,'[1]LISTA ETIQUETAS'!O:W,7,0)),(VLOOKUP(A1233,'[1]LISTA ETIQUETAS'!O:W,5,0)))</f>
        <v>0.94</v>
      </c>
      <c r="G1233" s="11">
        <f>IFERROR((VLOOKUP(A1233,'[1]LISTA ETIQUETAS'!O:X,8,0)),"")</f>
        <v>0.83</v>
      </c>
      <c r="H1233" s="11">
        <f>IFERROR((VLOOKUP(A1233,'[1]LISTA ETIQUETAS'!O:X,9,0)),"")</f>
        <v>0</v>
      </c>
      <c r="I1233" s="12">
        <f>IFERROR((VLOOKUP(A1233,'[1]LISTA ETIQUETAS'!O:Y,11,0)),"")</f>
        <v>33633.96</v>
      </c>
      <c r="J1233" s="6">
        <f>VLOOKUP(A1233,'[1]LISTA ETIQUETAS'!$O:$Z,12,0)</f>
        <v>0.35</v>
      </c>
      <c r="K1233" s="12">
        <f t="shared" si="57"/>
        <v>21862.074000000001</v>
      </c>
      <c r="L1233" s="7" t="str">
        <f>IF(VLOOKUP(A1233,'[1]LISTA ETIQUETAS'!O:AB,14,0)="","",(VLOOKUP(A1233,'[1]LISTA ETIQUETAS'!O:AB,14,0)))</f>
        <v/>
      </c>
      <c r="M1233" s="8">
        <f>VLOOKUP(A1233,'[1]LISTA ETIQUETAS'!$O:$BR,56,0)</f>
        <v>0</v>
      </c>
      <c r="N1233" s="9">
        <f t="shared" si="58"/>
        <v>402454</v>
      </c>
      <c r="S1233" s="2">
        <f>_xlfn.XLOOKUP($A1233,'[1]LISTA ETIQUETAS'!$O:$O,'[1]LISTA ETIQUETAS'!H:H,"",0)</f>
        <v>1</v>
      </c>
      <c r="T1233" s="9">
        <f t="shared" si="59"/>
        <v>1</v>
      </c>
      <c r="U1233" s="10" t="str">
        <f>IFERROR((VLOOKUP(A1233,'links de acesso'!A:B,2,0)),"\\192.168.0.4\Produtos\PRODUTO_PRONTA_ENTREGA\static\IMAGENS_PRODUTOS\SEM IMAGEM.jpg")</f>
        <v>\\192.168.0.4\Produtos\PRODUTO_PRONTA_ENTREGA\static\IMAGENS_PRODUTOS\SEM IMAGEM.jpg</v>
      </c>
      <c r="V1233" s="2"/>
    </row>
    <row r="1234" spans="1:22" x14ac:dyDescent="0.25">
      <c r="A1234" s="5">
        <v>402454</v>
      </c>
      <c r="B1234" t="str">
        <f>IFERROR((VLOOKUP(A1234,'[1]LISTA ETIQUETAS'!O:X,3,0)),"PRODUTO SEM ESTOQUE")</f>
        <v>EST POLTRONA PATER (JEQUITIBA) COURO 1 SEPIA/ALMOF FX8560</v>
      </c>
      <c r="C1234" s="10" t="str">
        <f>VLOOKUP(A1234,'[1]LISTA ETIQUETAS'!$O:$BT,57,0)</f>
        <v>CLAMI POLTRONA</v>
      </c>
      <c r="D1234" s="10" t="str">
        <f>VLOOKUP(A1234,'[1]LISTA ETIQUETAS'!$O:$BT,58,0)</f>
        <v>POLTRONA PATER</v>
      </c>
      <c r="E1234" s="11">
        <f>IF(VLOOKUP(A1234,'[1]LISTA ETIQUETAS'!O:W,4,0)="",(VLOOKUP(A1234,'[1]LISTA ETIQUETAS'!O:W,6,0)),(VLOOKUP(A1234,'[1]LISTA ETIQUETAS'!O:W,4,0)))</f>
        <v>0.82</v>
      </c>
      <c r="F1234" s="11">
        <f>IF(VLOOKUP(A1234,'[1]LISTA ETIQUETAS'!O:W,5,0)="",(VLOOKUP(A1234,'[1]LISTA ETIQUETAS'!O:W,7,0)),(VLOOKUP(A1234,'[1]LISTA ETIQUETAS'!O:W,5,0)))</f>
        <v>0.94</v>
      </c>
      <c r="G1234" s="11">
        <f>IFERROR((VLOOKUP(A1234,'[1]LISTA ETIQUETAS'!O:X,8,0)),"")</f>
        <v>0.83</v>
      </c>
      <c r="H1234" s="11">
        <f>IFERROR((VLOOKUP(A1234,'[1]LISTA ETIQUETAS'!O:X,9,0)),"")</f>
        <v>0</v>
      </c>
      <c r="I1234" s="12">
        <f>IFERROR((VLOOKUP(A1234,'[1]LISTA ETIQUETAS'!O:Y,11,0)),"")</f>
        <v>33633.96</v>
      </c>
      <c r="J1234" s="6">
        <f>VLOOKUP(A1234,'[1]LISTA ETIQUETAS'!$O:$Z,12,0)</f>
        <v>0.35</v>
      </c>
      <c r="K1234" s="12">
        <f t="shared" si="57"/>
        <v>21862.074000000001</v>
      </c>
      <c r="L1234" s="7" t="str">
        <f>IF(VLOOKUP(A1234,'[1]LISTA ETIQUETAS'!O:AB,14,0)="","",(VLOOKUP(A1234,'[1]LISTA ETIQUETAS'!O:AB,14,0)))</f>
        <v/>
      </c>
      <c r="M1234" s="8">
        <f>VLOOKUP(A1234,'[1]LISTA ETIQUETAS'!$O:$BR,56,0)</f>
        <v>0</v>
      </c>
      <c r="N1234" s="9">
        <f t="shared" si="58"/>
        <v>402454</v>
      </c>
      <c r="S1234" s="2">
        <f>_xlfn.XLOOKUP($A1234,'[1]LISTA ETIQUETAS'!$O:$O,'[1]LISTA ETIQUETAS'!H:H,"",0)</f>
        <v>1</v>
      </c>
      <c r="T1234" s="9">
        <f t="shared" si="59"/>
        <v>1</v>
      </c>
      <c r="U1234" s="10" t="str">
        <f>IFERROR((VLOOKUP(A1234,'links de acesso'!A:B,2,0)),"\\192.168.0.4\Produtos\PRODUTO_PRONTA_ENTREGA\static\IMAGENS_PRODUTOS\SEM IMAGEM.jpg")</f>
        <v>\\192.168.0.4\Produtos\PRODUTO_PRONTA_ENTREGA\static\IMAGENS_PRODUTOS\SEM IMAGEM.jpg</v>
      </c>
      <c r="V1234" s="2"/>
    </row>
    <row r="1235" spans="1:22" x14ac:dyDescent="0.25">
      <c r="A1235" s="5">
        <v>334175</v>
      </c>
      <c r="B1235" t="str">
        <f>IFERROR((VLOOKUP(A1235,'[1]LISTA ETIQUETAS'!O:X,3,0)),"PRODUTO SEM ESTOQUE")</f>
        <v>EST POLTRONA PATER (IMBUIA) TAURUS 30/ALMOF FX10008</v>
      </c>
      <c r="C1235" s="10" t="str">
        <f>VLOOKUP(A1235,'[1]LISTA ETIQUETAS'!$O:$BT,57,0)</f>
        <v>CLAMI POLTRONA</v>
      </c>
      <c r="D1235" s="10" t="str">
        <f>VLOOKUP(A1235,'[1]LISTA ETIQUETAS'!$O:$BT,58,0)</f>
        <v>POLTRONA PATER</v>
      </c>
      <c r="E1235" s="11">
        <f>IF(VLOOKUP(A1235,'[1]LISTA ETIQUETAS'!O:W,4,0)="",(VLOOKUP(A1235,'[1]LISTA ETIQUETAS'!O:W,6,0)),(VLOOKUP(A1235,'[1]LISTA ETIQUETAS'!O:W,4,0)))</f>
        <v>0.82</v>
      </c>
      <c r="F1235" s="11">
        <f>IF(VLOOKUP(A1235,'[1]LISTA ETIQUETAS'!O:W,5,0)="",(VLOOKUP(A1235,'[1]LISTA ETIQUETAS'!O:W,7,0)),(VLOOKUP(A1235,'[1]LISTA ETIQUETAS'!O:W,5,0)))</f>
        <v>0.94</v>
      </c>
      <c r="G1235" s="11">
        <f>IFERROR((VLOOKUP(A1235,'[1]LISTA ETIQUETAS'!O:X,8,0)),"")</f>
        <v>0.83</v>
      </c>
      <c r="H1235" s="11">
        <f>IFERROR((VLOOKUP(A1235,'[1]LISTA ETIQUETAS'!O:X,9,0)),"")</f>
        <v>0</v>
      </c>
      <c r="I1235" s="12">
        <f>IFERROR((VLOOKUP(A1235,'[1]LISTA ETIQUETAS'!O:Y,11,0)),"")</f>
        <v>32157.17</v>
      </c>
      <c r="J1235" s="6">
        <f>VLOOKUP(A1235,'[1]LISTA ETIQUETAS'!$O:$Z,12,0)</f>
        <v>0.5</v>
      </c>
      <c r="K1235" s="12">
        <f t="shared" si="57"/>
        <v>16078.584999999999</v>
      </c>
      <c r="L1235" s="7" t="str">
        <f>IF(VLOOKUP(A1235,'[1]LISTA ETIQUETAS'!O:AB,14,0)="","",(VLOOKUP(A1235,'[1]LISTA ETIQUETAS'!O:AB,14,0)))</f>
        <v/>
      </c>
      <c r="M1235" s="8">
        <f>VLOOKUP(A1235,'[1]LISTA ETIQUETAS'!$O:$BR,56,0)</f>
        <v>0</v>
      </c>
      <c r="N1235" s="9">
        <f t="shared" si="58"/>
        <v>334175</v>
      </c>
      <c r="S1235" s="2">
        <f>_xlfn.XLOOKUP($A1235,'[1]LISTA ETIQUETAS'!$O:$O,'[1]LISTA ETIQUETAS'!H:H,"",0)</f>
        <v>2</v>
      </c>
      <c r="T1235" s="9">
        <f t="shared" si="59"/>
        <v>2</v>
      </c>
      <c r="U1235" s="10" t="str">
        <f>IFERROR((VLOOKUP(A1235,'links de acesso'!A:B,2,0)),"\\192.168.0.4\Produtos\PRODUTO_PRONTA_ENTREGA\static\IMAGENS_PRODUTOS\SEM IMAGEM.jpg")</f>
        <v>\\192.168.0.4\Produtos\PRODUTO_PRONTA_ENTREGA\static\IMAGENS_PRODUTOS\POLTRONA PATER _334175.jpg</v>
      </c>
      <c r="V1235" s="2"/>
    </row>
    <row r="1236" spans="1:22" x14ac:dyDescent="0.25">
      <c r="A1236" s="5">
        <v>320759</v>
      </c>
      <c r="B1236" t="str">
        <f>IFERROR((VLOOKUP(A1236,'[1]LISTA ETIQUETAS'!O:X,3,0)),"PRODUTO SEM ESTOQUE")</f>
        <v>EST POLTRONA PATER (IMBUIA) TAURUS 30/ALMOF FX6363</v>
      </c>
      <c r="C1236" s="10" t="str">
        <f>VLOOKUP(A1236,'[1]LISTA ETIQUETAS'!$O:$BT,57,0)</f>
        <v>CLAMI POLTRONA</v>
      </c>
      <c r="D1236" s="10" t="str">
        <f>VLOOKUP(A1236,'[1]LISTA ETIQUETAS'!$O:$BT,58,0)</f>
        <v>POLTRONA PATER</v>
      </c>
      <c r="E1236" s="11">
        <f>IF(VLOOKUP(A1236,'[1]LISTA ETIQUETAS'!O:W,4,0)="",(VLOOKUP(A1236,'[1]LISTA ETIQUETAS'!O:W,6,0)),(VLOOKUP(A1236,'[1]LISTA ETIQUETAS'!O:W,4,0)))</f>
        <v>0.82</v>
      </c>
      <c r="F1236" s="11">
        <f>IF(VLOOKUP(A1236,'[1]LISTA ETIQUETAS'!O:W,5,0)="",(VLOOKUP(A1236,'[1]LISTA ETIQUETAS'!O:W,7,0)),(VLOOKUP(A1236,'[1]LISTA ETIQUETAS'!O:W,5,0)))</f>
        <v>0.94</v>
      </c>
      <c r="G1236" s="11">
        <f>IFERROR((VLOOKUP(A1236,'[1]LISTA ETIQUETAS'!O:X,8,0)),"")</f>
        <v>0.83</v>
      </c>
      <c r="H1236" s="11">
        <f>IFERROR((VLOOKUP(A1236,'[1]LISTA ETIQUETAS'!O:X,9,0)),"")</f>
        <v>0</v>
      </c>
      <c r="I1236" s="12">
        <f>IFERROR((VLOOKUP(A1236,'[1]LISTA ETIQUETAS'!O:Y,11,0)),"")</f>
        <v>30546.75</v>
      </c>
      <c r="J1236" s="6">
        <f>VLOOKUP(A1236,'[1]LISTA ETIQUETAS'!$O:$Z,12,0)</f>
        <v>0.5</v>
      </c>
      <c r="K1236" s="12">
        <f t="shared" si="57"/>
        <v>15273.375</v>
      </c>
      <c r="L1236" s="7" t="str">
        <f>IF(VLOOKUP(A1236,'[1]LISTA ETIQUETAS'!O:AB,14,0)="","",(VLOOKUP(A1236,'[1]LISTA ETIQUETAS'!O:AB,14,0)))</f>
        <v/>
      </c>
      <c r="M1236" s="8">
        <f>VLOOKUP(A1236,'[1]LISTA ETIQUETAS'!$O:$BR,56,0)</f>
        <v>0</v>
      </c>
      <c r="N1236" s="9">
        <f t="shared" si="58"/>
        <v>320759</v>
      </c>
      <c r="S1236" s="2">
        <f>_xlfn.XLOOKUP($A1236,'[1]LISTA ETIQUETAS'!$O:$O,'[1]LISTA ETIQUETAS'!H:H,"",0)</f>
        <v>1</v>
      </c>
      <c r="T1236" s="9">
        <f t="shared" si="59"/>
        <v>1</v>
      </c>
      <c r="U1236" s="10" t="str">
        <f>IFERROR((VLOOKUP(A1236,'links de acesso'!A:B,2,0)),"\\192.168.0.4\Produtos\PRODUTO_PRONTA_ENTREGA\static\IMAGENS_PRODUTOS\SEM IMAGEM.jpg")</f>
        <v>\\192.168.0.4\Produtos\PRODUTO_PRONTA_ENTREGA\static\IMAGENS_PRODUTOS\POLTRONA_BANQUETA PATER_320759_337717.jpg</v>
      </c>
      <c r="V1236" s="2"/>
    </row>
    <row r="1237" spans="1:22" x14ac:dyDescent="0.25">
      <c r="A1237" s="5">
        <v>320759</v>
      </c>
      <c r="B1237" t="str">
        <f>IFERROR((VLOOKUP(A1237,'[1]LISTA ETIQUETAS'!O:X,3,0)),"PRODUTO SEM ESTOQUE")</f>
        <v>EST POLTRONA PATER (IMBUIA) TAURUS 30/ALMOF FX6363</v>
      </c>
      <c r="C1237" s="10" t="str">
        <f>VLOOKUP(A1237,'[1]LISTA ETIQUETAS'!$O:$BT,57,0)</f>
        <v>CLAMI POLTRONA</v>
      </c>
      <c r="D1237" s="10" t="str">
        <f>VLOOKUP(A1237,'[1]LISTA ETIQUETAS'!$O:$BT,58,0)</f>
        <v>POLTRONA PATER</v>
      </c>
      <c r="E1237" s="11">
        <f>IF(VLOOKUP(A1237,'[1]LISTA ETIQUETAS'!O:W,4,0)="",(VLOOKUP(A1237,'[1]LISTA ETIQUETAS'!O:W,6,0)),(VLOOKUP(A1237,'[1]LISTA ETIQUETAS'!O:W,4,0)))</f>
        <v>0.82</v>
      </c>
      <c r="F1237" s="11">
        <f>IF(VLOOKUP(A1237,'[1]LISTA ETIQUETAS'!O:W,5,0)="",(VLOOKUP(A1237,'[1]LISTA ETIQUETAS'!O:W,7,0)),(VLOOKUP(A1237,'[1]LISTA ETIQUETAS'!O:W,5,0)))</f>
        <v>0.94</v>
      </c>
      <c r="G1237" s="11">
        <f>IFERROR((VLOOKUP(A1237,'[1]LISTA ETIQUETAS'!O:X,8,0)),"")</f>
        <v>0.83</v>
      </c>
      <c r="H1237" s="11">
        <f>IFERROR((VLOOKUP(A1237,'[1]LISTA ETIQUETAS'!O:X,9,0)),"")</f>
        <v>0</v>
      </c>
      <c r="I1237" s="12">
        <f>IFERROR((VLOOKUP(A1237,'[1]LISTA ETIQUETAS'!O:Y,11,0)),"")</f>
        <v>30546.75</v>
      </c>
      <c r="J1237" s="6">
        <f>VLOOKUP(A1237,'[1]LISTA ETIQUETAS'!$O:$Z,12,0)</f>
        <v>0.5</v>
      </c>
      <c r="K1237" s="12">
        <f t="shared" si="57"/>
        <v>15273.375</v>
      </c>
      <c r="L1237" s="7" t="str">
        <f>IF(VLOOKUP(A1237,'[1]LISTA ETIQUETAS'!O:AB,14,0)="","",(VLOOKUP(A1237,'[1]LISTA ETIQUETAS'!O:AB,14,0)))</f>
        <v/>
      </c>
      <c r="M1237" s="8">
        <f>VLOOKUP(A1237,'[1]LISTA ETIQUETAS'!$O:$BR,56,0)</f>
        <v>0</v>
      </c>
      <c r="N1237" s="9">
        <f t="shared" si="58"/>
        <v>320759</v>
      </c>
      <c r="S1237" s="2">
        <f>_xlfn.XLOOKUP($A1237,'[1]LISTA ETIQUETAS'!$O:$O,'[1]LISTA ETIQUETAS'!H:H,"",0)</f>
        <v>1</v>
      </c>
      <c r="T1237" s="9">
        <f t="shared" si="59"/>
        <v>1</v>
      </c>
      <c r="U1237" s="10" t="str">
        <f>IFERROR((VLOOKUP(A1237,'links de acesso'!A:B,2,0)),"\\192.168.0.4\Produtos\PRODUTO_PRONTA_ENTREGA\static\IMAGENS_PRODUTOS\SEM IMAGEM.jpg")</f>
        <v>\\192.168.0.4\Produtos\PRODUTO_PRONTA_ENTREGA\static\IMAGENS_PRODUTOS\POLTRONA_BANQUETA PATER_320759_337717.jpg</v>
      </c>
      <c r="V1237" s="2"/>
    </row>
    <row r="1238" spans="1:22" x14ac:dyDescent="0.25">
      <c r="A1238" s="5">
        <v>320759</v>
      </c>
      <c r="B1238" t="str">
        <f>IFERROR((VLOOKUP(A1238,'[1]LISTA ETIQUETAS'!O:X,3,0)),"PRODUTO SEM ESTOQUE")</f>
        <v>EST POLTRONA PATER (IMBUIA) TAURUS 30/ALMOF FX6363</v>
      </c>
      <c r="C1238" s="10" t="str">
        <f>VLOOKUP(A1238,'[1]LISTA ETIQUETAS'!$O:$BT,57,0)</f>
        <v>CLAMI POLTRONA</v>
      </c>
      <c r="D1238" s="10" t="str">
        <f>VLOOKUP(A1238,'[1]LISTA ETIQUETAS'!$O:$BT,58,0)</f>
        <v>POLTRONA PATER</v>
      </c>
      <c r="E1238" s="11">
        <f>IF(VLOOKUP(A1238,'[1]LISTA ETIQUETAS'!O:W,4,0)="",(VLOOKUP(A1238,'[1]LISTA ETIQUETAS'!O:W,6,0)),(VLOOKUP(A1238,'[1]LISTA ETIQUETAS'!O:W,4,0)))</f>
        <v>0.82</v>
      </c>
      <c r="F1238" s="11">
        <f>IF(VLOOKUP(A1238,'[1]LISTA ETIQUETAS'!O:W,5,0)="",(VLOOKUP(A1238,'[1]LISTA ETIQUETAS'!O:W,7,0)),(VLOOKUP(A1238,'[1]LISTA ETIQUETAS'!O:W,5,0)))</f>
        <v>0.94</v>
      </c>
      <c r="G1238" s="11">
        <f>IFERROR((VLOOKUP(A1238,'[1]LISTA ETIQUETAS'!O:X,8,0)),"")</f>
        <v>0.83</v>
      </c>
      <c r="H1238" s="11">
        <f>IFERROR((VLOOKUP(A1238,'[1]LISTA ETIQUETAS'!O:X,9,0)),"")</f>
        <v>0</v>
      </c>
      <c r="I1238" s="12">
        <f>IFERROR((VLOOKUP(A1238,'[1]LISTA ETIQUETAS'!O:Y,11,0)),"")</f>
        <v>30546.75</v>
      </c>
      <c r="J1238" s="6">
        <f>VLOOKUP(A1238,'[1]LISTA ETIQUETAS'!$O:$Z,12,0)</f>
        <v>0.5</v>
      </c>
      <c r="K1238" s="12">
        <f t="shared" si="57"/>
        <v>15273.375</v>
      </c>
      <c r="L1238" s="7" t="str">
        <f>IF(VLOOKUP(A1238,'[1]LISTA ETIQUETAS'!O:AB,14,0)="","",(VLOOKUP(A1238,'[1]LISTA ETIQUETAS'!O:AB,14,0)))</f>
        <v/>
      </c>
      <c r="M1238" s="8">
        <f>VLOOKUP(A1238,'[1]LISTA ETIQUETAS'!$O:$BR,56,0)</f>
        <v>0</v>
      </c>
      <c r="N1238" s="9">
        <f t="shared" si="58"/>
        <v>320759</v>
      </c>
      <c r="S1238" s="2">
        <f>_xlfn.XLOOKUP($A1238,'[1]LISTA ETIQUETAS'!$O:$O,'[1]LISTA ETIQUETAS'!H:H,"",0)</f>
        <v>1</v>
      </c>
      <c r="T1238" s="9">
        <f t="shared" si="59"/>
        <v>1</v>
      </c>
      <c r="U1238" s="10" t="str">
        <f>IFERROR((VLOOKUP(A1238,'links de acesso'!A:B,2,0)),"\\192.168.0.4\Produtos\PRODUTO_PRONTA_ENTREGA\static\IMAGENS_PRODUTOS\SEM IMAGEM.jpg")</f>
        <v>\\192.168.0.4\Produtos\PRODUTO_PRONTA_ENTREGA\static\IMAGENS_PRODUTOS\POLTRONA_BANQUETA PATER_320759_337717.jpg</v>
      </c>
      <c r="V1238" s="2"/>
    </row>
    <row r="1239" spans="1:22" x14ac:dyDescent="0.25">
      <c r="A1239" s="5">
        <v>320759</v>
      </c>
      <c r="B1239" t="str">
        <f>IFERROR((VLOOKUP(A1239,'[1]LISTA ETIQUETAS'!O:X,3,0)),"PRODUTO SEM ESTOQUE")</f>
        <v>EST POLTRONA PATER (IMBUIA) TAURUS 30/ALMOF FX6363</v>
      </c>
      <c r="C1239" s="10" t="str">
        <f>VLOOKUP(A1239,'[1]LISTA ETIQUETAS'!$O:$BT,57,0)</f>
        <v>CLAMI POLTRONA</v>
      </c>
      <c r="D1239" s="10" t="str">
        <f>VLOOKUP(A1239,'[1]LISTA ETIQUETAS'!$O:$BT,58,0)</f>
        <v>POLTRONA PATER</v>
      </c>
      <c r="E1239" s="11">
        <f>IF(VLOOKUP(A1239,'[1]LISTA ETIQUETAS'!O:W,4,0)="",(VLOOKUP(A1239,'[1]LISTA ETIQUETAS'!O:W,6,0)),(VLOOKUP(A1239,'[1]LISTA ETIQUETAS'!O:W,4,0)))</f>
        <v>0.82</v>
      </c>
      <c r="F1239" s="11">
        <f>IF(VLOOKUP(A1239,'[1]LISTA ETIQUETAS'!O:W,5,0)="",(VLOOKUP(A1239,'[1]LISTA ETIQUETAS'!O:W,7,0)),(VLOOKUP(A1239,'[1]LISTA ETIQUETAS'!O:W,5,0)))</f>
        <v>0.94</v>
      </c>
      <c r="G1239" s="11">
        <f>IFERROR((VLOOKUP(A1239,'[1]LISTA ETIQUETAS'!O:X,8,0)),"")</f>
        <v>0.83</v>
      </c>
      <c r="H1239" s="11">
        <f>IFERROR((VLOOKUP(A1239,'[1]LISTA ETIQUETAS'!O:X,9,0)),"")</f>
        <v>0</v>
      </c>
      <c r="I1239" s="12">
        <f>IFERROR((VLOOKUP(A1239,'[1]LISTA ETIQUETAS'!O:Y,11,0)),"")</f>
        <v>30546.75</v>
      </c>
      <c r="J1239" s="6">
        <f>VLOOKUP(A1239,'[1]LISTA ETIQUETAS'!$O:$Z,12,0)</f>
        <v>0.5</v>
      </c>
      <c r="K1239" s="12">
        <f t="shared" si="57"/>
        <v>15273.375</v>
      </c>
      <c r="L1239" s="7" t="str">
        <f>IF(VLOOKUP(A1239,'[1]LISTA ETIQUETAS'!O:AB,14,0)="","",(VLOOKUP(A1239,'[1]LISTA ETIQUETAS'!O:AB,14,0)))</f>
        <v/>
      </c>
      <c r="M1239" s="8">
        <f>VLOOKUP(A1239,'[1]LISTA ETIQUETAS'!$O:$BR,56,0)</f>
        <v>0</v>
      </c>
      <c r="N1239" s="9">
        <f t="shared" si="58"/>
        <v>320759</v>
      </c>
      <c r="S1239" s="2">
        <f>_xlfn.XLOOKUP($A1239,'[1]LISTA ETIQUETAS'!$O:$O,'[1]LISTA ETIQUETAS'!H:H,"",0)</f>
        <v>1</v>
      </c>
      <c r="T1239" s="9">
        <f t="shared" si="59"/>
        <v>1</v>
      </c>
      <c r="U1239" s="10" t="str">
        <f>IFERROR((VLOOKUP(A1239,'links de acesso'!A:B,2,0)),"\\192.168.0.4\Produtos\PRODUTO_PRONTA_ENTREGA\static\IMAGENS_PRODUTOS\SEM IMAGEM.jpg")</f>
        <v>\\192.168.0.4\Produtos\PRODUTO_PRONTA_ENTREGA\static\IMAGENS_PRODUTOS\POLTRONA_BANQUETA PATER_320759_337717.jpg</v>
      </c>
      <c r="V1239" s="2"/>
    </row>
    <row r="1240" spans="1:22" x14ac:dyDescent="0.25">
      <c r="A1240" s="5">
        <v>379646</v>
      </c>
      <c r="B1240" t="str">
        <f>IFERROR((VLOOKUP(A1240,'[1]LISTA ETIQUETAS'!O:X,3,0)),"PRODUTO SEM ESTOQUE")</f>
        <v>EST POLTRONA PATER (IMBUIA) COURO 1 SEPIA/ALMOF FX7560</v>
      </c>
      <c r="C1240" s="10" t="str">
        <f>VLOOKUP(A1240,'[1]LISTA ETIQUETAS'!$O:$BT,57,0)</f>
        <v>CLAMI POLTRONA</v>
      </c>
      <c r="D1240" s="10" t="str">
        <f>VLOOKUP(A1240,'[1]LISTA ETIQUETAS'!$O:$BT,58,0)</f>
        <v>POLTRONA PATER</v>
      </c>
      <c r="E1240" s="11">
        <f>IF(VLOOKUP(A1240,'[1]LISTA ETIQUETAS'!O:W,4,0)="",(VLOOKUP(A1240,'[1]LISTA ETIQUETAS'!O:W,6,0)),(VLOOKUP(A1240,'[1]LISTA ETIQUETAS'!O:W,4,0)))</f>
        <v>0.82</v>
      </c>
      <c r="F1240" s="11">
        <f>IF(VLOOKUP(A1240,'[1]LISTA ETIQUETAS'!O:W,5,0)="",(VLOOKUP(A1240,'[1]LISTA ETIQUETAS'!O:W,7,0)),(VLOOKUP(A1240,'[1]LISTA ETIQUETAS'!O:W,5,0)))</f>
        <v>0.94</v>
      </c>
      <c r="G1240" s="11">
        <f>IFERROR((VLOOKUP(A1240,'[1]LISTA ETIQUETAS'!O:X,8,0)),"")</f>
        <v>0.83</v>
      </c>
      <c r="H1240" s="11">
        <f>IFERROR((VLOOKUP(A1240,'[1]LISTA ETIQUETAS'!O:X,9,0)),"")</f>
        <v>0</v>
      </c>
      <c r="I1240" s="12">
        <f>IFERROR((VLOOKUP(A1240,'[1]LISTA ETIQUETAS'!O:Y,11,0)),"")</f>
        <v>34077.97</v>
      </c>
      <c r="J1240" s="6">
        <f>VLOOKUP(A1240,'[1]LISTA ETIQUETAS'!$O:$Z,12,0)</f>
        <v>0.5</v>
      </c>
      <c r="K1240" s="12">
        <f t="shared" si="57"/>
        <v>17038.985000000001</v>
      </c>
      <c r="L1240" s="7" t="str">
        <f>IF(VLOOKUP(A1240,'[1]LISTA ETIQUETAS'!O:AB,14,0)="","",(VLOOKUP(A1240,'[1]LISTA ETIQUETAS'!O:AB,14,0)))</f>
        <v/>
      </c>
      <c r="M1240" s="8">
        <f>VLOOKUP(A1240,'[1]LISTA ETIQUETAS'!$O:$BR,56,0)</f>
        <v>0</v>
      </c>
      <c r="N1240" s="9">
        <f t="shared" si="58"/>
        <v>379646</v>
      </c>
      <c r="S1240" s="2">
        <f>_xlfn.XLOOKUP($A1240,'[1]LISTA ETIQUETAS'!$O:$O,'[1]LISTA ETIQUETAS'!H:H,"",0)</f>
        <v>2</v>
      </c>
      <c r="T1240" s="9">
        <f t="shared" si="59"/>
        <v>2</v>
      </c>
      <c r="U1240" s="10" t="str">
        <f>IFERROR((VLOOKUP(A1240,'links de acesso'!A:B,2,0)),"\\192.168.0.4\Produtos\PRODUTO_PRONTA_ENTREGA\static\IMAGENS_PRODUTOS\SEM IMAGEM.jpg")</f>
        <v>\\192.168.0.4\Produtos\PRODUTO_PRONTA_ENTREGA\static\IMAGENS_PRODUTOS\SEM IMAGEM.jpg</v>
      </c>
      <c r="V1240" s="2"/>
    </row>
    <row r="1241" spans="1:22" x14ac:dyDescent="0.25">
      <c r="A1241" s="5">
        <v>334175</v>
      </c>
      <c r="B1241" t="str">
        <f>IFERROR((VLOOKUP(A1241,'[1]LISTA ETIQUETAS'!O:X,3,0)),"PRODUTO SEM ESTOQUE")</f>
        <v>EST POLTRONA PATER (IMBUIA) TAURUS 30/ALMOF FX10008</v>
      </c>
      <c r="C1241" s="10" t="str">
        <f>VLOOKUP(A1241,'[1]LISTA ETIQUETAS'!$O:$BT,57,0)</f>
        <v>CLAMI POLTRONA</v>
      </c>
      <c r="D1241" s="10" t="str">
        <f>VLOOKUP(A1241,'[1]LISTA ETIQUETAS'!$O:$BT,58,0)</f>
        <v>POLTRONA PATER</v>
      </c>
      <c r="E1241" s="11">
        <f>IF(VLOOKUP(A1241,'[1]LISTA ETIQUETAS'!O:W,4,0)="",(VLOOKUP(A1241,'[1]LISTA ETIQUETAS'!O:W,6,0)),(VLOOKUP(A1241,'[1]LISTA ETIQUETAS'!O:W,4,0)))</f>
        <v>0.82</v>
      </c>
      <c r="F1241" s="11">
        <f>IF(VLOOKUP(A1241,'[1]LISTA ETIQUETAS'!O:W,5,0)="",(VLOOKUP(A1241,'[1]LISTA ETIQUETAS'!O:W,7,0)),(VLOOKUP(A1241,'[1]LISTA ETIQUETAS'!O:W,5,0)))</f>
        <v>0.94</v>
      </c>
      <c r="G1241" s="11">
        <f>IFERROR((VLOOKUP(A1241,'[1]LISTA ETIQUETAS'!O:X,8,0)),"")</f>
        <v>0.83</v>
      </c>
      <c r="H1241" s="11">
        <f>IFERROR((VLOOKUP(A1241,'[1]LISTA ETIQUETAS'!O:X,9,0)),"")</f>
        <v>0</v>
      </c>
      <c r="I1241" s="12">
        <f>IFERROR((VLOOKUP(A1241,'[1]LISTA ETIQUETAS'!O:Y,11,0)),"")</f>
        <v>32157.17</v>
      </c>
      <c r="J1241" s="6">
        <f>VLOOKUP(A1241,'[1]LISTA ETIQUETAS'!$O:$Z,12,0)</f>
        <v>0.5</v>
      </c>
      <c r="K1241" s="12">
        <f t="shared" si="57"/>
        <v>16078.584999999999</v>
      </c>
      <c r="L1241" s="7" t="str">
        <f>IF(VLOOKUP(A1241,'[1]LISTA ETIQUETAS'!O:AB,14,0)="","",(VLOOKUP(A1241,'[1]LISTA ETIQUETAS'!O:AB,14,0)))</f>
        <v/>
      </c>
      <c r="M1241" s="8">
        <f>VLOOKUP(A1241,'[1]LISTA ETIQUETAS'!$O:$BR,56,0)</f>
        <v>0</v>
      </c>
      <c r="N1241" s="9">
        <f t="shared" si="58"/>
        <v>334175</v>
      </c>
      <c r="S1241" s="2">
        <f>_xlfn.XLOOKUP($A1241,'[1]LISTA ETIQUETAS'!$O:$O,'[1]LISTA ETIQUETAS'!H:H,"",0)</f>
        <v>2</v>
      </c>
      <c r="T1241" s="9">
        <f t="shared" si="59"/>
        <v>2</v>
      </c>
      <c r="U1241" s="10" t="str">
        <f>IFERROR((VLOOKUP(A1241,'links de acesso'!A:B,2,0)),"\\192.168.0.4\Produtos\PRODUTO_PRONTA_ENTREGA\static\IMAGENS_PRODUTOS\SEM IMAGEM.jpg")</f>
        <v>\\192.168.0.4\Produtos\PRODUTO_PRONTA_ENTREGA\static\IMAGENS_PRODUTOS\POLTRONA PATER _334175.jpg</v>
      </c>
      <c r="V1241" s="2"/>
    </row>
    <row r="1242" spans="1:22" x14ac:dyDescent="0.25">
      <c r="A1242" s="5">
        <v>379646</v>
      </c>
      <c r="B1242" t="str">
        <f>IFERROR((VLOOKUP(A1242,'[1]LISTA ETIQUETAS'!O:X,3,0)),"PRODUTO SEM ESTOQUE")</f>
        <v>EST POLTRONA PATER (IMBUIA) COURO 1 SEPIA/ALMOF FX7560</v>
      </c>
      <c r="C1242" s="10" t="str">
        <f>VLOOKUP(A1242,'[1]LISTA ETIQUETAS'!$O:$BT,57,0)</f>
        <v>CLAMI POLTRONA</v>
      </c>
      <c r="D1242" s="10" t="str">
        <f>VLOOKUP(A1242,'[1]LISTA ETIQUETAS'!$O:$BT,58,0)</f>
        <v>POLTRONA PATER</v>
      </c>
      <c r="E1242" s="11">
        <f>IF(VLOOKUP(A1242,'[1]LISTA ETIQUETAS'!O:W,4,0)="",(VLOOKUP(A1242,'[1]LISTA ETIQUETAS'!O:W,6,0)),(VLOOKUP(A1242,'[1]LISTA ETIQUETAS'!O:W,4,0)))</f>
        <v>0.82</v>
      </c>
      <c r="F1242" s="11">
        <f>IF(VLOOKUP(A1242,'[1]LISTA ETIQUETAS'!O:W,5,0)="",(VLOOKUP(A1242,'[1]LISTA ETIQUETAS'!O:W,7,0)),(VLOOKUP(A1242,'[1]LISTA ETIQUETAS'!O:W,5,0)))</f>
        <v>0.94</v>
      </c>
      <c r="G1242" s="11">
        <f>IFERROR((VLOOKUP(A1242,'[1]LISTA ETIQUETAS'!O:X,8,0)),"")</f>
        <v>0.83</v>
      </c>
      <c r="H1242" s="11">
        <f>IFERROR((VLOOKUP(A1242,'[1]LISTA ETIQUETAS'!O:X,9,0)),"")</f>
        <v>0</v>
      </c>
      <c r="I1242" s="12">
        <f>IFERROR((VLOOKUP(A1242,'[1]LISTA ETIQUETAS'!O:Y,11,0)),"")</f>
        <v>34077.97</v>
      </c>
      <c r="J1242" s="6">
        <f>VLOOKUP(A1242,'[1]LISTA ETIQUETAS'!$O:$Z,12,0)</f>
        <v>0.5</v>
      </c>
      <c r="K1242" s="12">
        <f t="shared" si="57"/>
        <v>17038.985000000001</v>
      </c>
      <c r="L1242" s="7" t="str">
        <f>IF(VLOOKUP(A1242,'[1]LISTA ETIQUETAS'!O:AB,14,0)="","",(VLOOKUP(A1242,'[1]LISTA ETIQUETAS'!O:AB,14,0)))</f>
        <v/>
      </c>
      <c r="M1242" s="8">
        <f>VLOOKUP(A1242,'[1]LISTA ETIQUETAS'!$O:$BR,56,0)</f>
        <v>0</v>
      </c>
      <c r="N1242" s="9">
        <f t="shared" si="58"/>
        <v>379646</v>
      </c>
      <c r="S1242" s="2">
        <f>_xlfn.XLOOKUP($A1242,'[1]LISTA ETIQUETAS'!$O:$O,'[1]LISTA ETIQUETAS'!H:H,"",0)</f>
        <v>2</v>
      </c>
      <c r="T1242" s="9">
        <f t="shared" si="59"/>
        <v>2</v>
      </c>
      <c r="U1242" s="10" t="str">
        <f>IFERROR((VLOOKUP(A1242,'links de acesso'!A:B,2,0)),"\\192.168.0.4\Produtos\PRODUTO_PRONTA_ENTREGA\static\IMAGENS_PRODUTOS\SEM IMAGEM.jpg")</f>
        <v>\\192.168.0.4\Produtos\PRODUTO_PRONTA_ENTREGA\static\IMAGENS_PRODUTOS\SEM IMAGEM.jpg</v>
      </c>
      <c r="V1242" s="2"/>
    </row>
    <row r="1243" spans="1:22" x14ac:dyDescent="0.25">
      <c r="A1243" s="5">
        <v>270723</v>
      </c>
      <c r="B1243" t="str">
        <f>IFERROR((VLOOKUP(A1243,'[1]LISTA ETIQUETAS'!O:X,3,0)),"PRODUTO SEM ESTOQUE")</f>
        <v>EST POLTRONA PIAF FX B2199 (MTX PRETO)</v>
      </c>
      <c r="C1243" s="10" t="str">
        <f>VLOOKUP(A1243,'[1]LISTA ETIQUETAS'!$O:$BT,57,0)</f>
        <v>CLAMI POLTRONA</v>
      </c>
      <c r="D1243" s="10" t="str">
        <f>VLOOKUP(A1243,'[1]LISTA ETIQUETAS'!$O:$BT,58,0)</f>
        <v>POLTRONA PIAF (FL)</v>
      </c>
      <c r="E1243" s="11">
        <f>IF(VLOOKUP(A1243,'[1]LISTA ETIQUETAS'!O:W,4,0)="",(VLOOKUP(A1243,'[1]LISTA ETIQUETAS'!O:W,6,0)),(VLOOKUP(A1243,'[1]LISTA ETIQUETAS'!O:W,4,0)))</f>
        <v>0.75</v>
      </c>
      <c r="F1243" s="11">
        <f>IF(VLOOKUP(A1243,'[1]LISTA ETIQUETAS'!O:W,5,0)="",(VLOOKUP(A1243,'[1]LISTA ETIQUETAS'!O:W,7,0)),(VLOOKUP(A1243,'[1]LISTA ETIQUETAS'!O:W,5,0)))</f>
        <v>0.74</v>
      </c>
      <c r="G1243" s="11">
        <f>IFERROR((VLOOKUP(A1243,'[1]LISTA ETIQUETAS'!O:X,8,0)),"")</f>
        <v>0.75</v>
      </c>
      <c r="H1243" s="11">
        <f>IFERROR((VLOOKUP(A1243,'[1]LISTA ETIQUETAS'!O:X,9,0)),"")</f>
        <v>0</v>
      </c>
      <c r="I1243" s="12">
        <f>IFERROR((VLOOKUP(A1243,'[1]LISTA ETIQUETAS'!O:Y,11,0)),"")</f>
        <v>7270.5</v>
      </c>
      <c r="J1243" s="6">
        <f>VLOOKUP(A1243,'[1]LISTA ETIQUETAS'!$O:$Z,12,0)</f>
        <v>0.7</v>
      </c>
      <c r="K1243" s="12">
        <f t="shared" si="57"/>
        <v>2181.1500000000005</v>
      </c>
      <c r="L1243" s="7" t="str">
        <f>IF(VLOOKUP(A1243,'[1]LISTA ETIQUETAS'!O:AB,14,0)="","",(VLOOKUP(A1243,'[1]LISTA ETIQUETAS'!O:AB,14,0)))</f>
        <v/>
      </c>
      <c r="M1243" s="8">
        <f>VLOOKUP(A1243,'[1]LISTA ETIQUETAS'!$O:$BR,56,0)</f>
        <v>0</v>
      </c>
      <c r="N1243" s="9">
        <f t="shared" si="58"/>
        <v>270723</v>
      </c>
      <c r="S1243" s="2">
        <f>_xlfn.XLOOKUP($A1243,'[1]LISTA ETIQUETAS'!$O:$O,'[1]LISTA ETIQUETAS'!H:H,"",0)</f>
        <v>1</v>
      </c>
      <c r="T1243" s="9">
        <f t="shared" si="59"/>
        <v>1</v>
      </c>
      <c r="U1243" s="10" t="str">
        <f>IFERROR((VLOOKUP(A1243,'links de acesso'!A:B,2,0)),"\\192.168.0.4\Produtos\PRODUTO_PRONTA_ENTREGA\static\IMAGENS_PRODUTOS\SEM IMAGEM.jpg")</f>
        <v>\\192.168.0.4\Produtos\PRODUTO_PRONTA_ENTREGA\static\IMAGENS_PRODUTOS\POLTRONA PIAF_270723.jpg</v>
      </c>
      <c r="V1243" s="2"/>
    </row>
    <row r="1244" spans="1:22" x14ac:dyDescent="0.25">
      <c r="A1244" s="5">
        <v>270723</v>
      </c>
      <c r="B1244" t="str">
        <f>IFERROR((VLOOKUP(A1244,'[1]LISTA ETIQUETAS'!O:X,3,0)),"PRODUTO SEM ESTOQUE")</f>
        <v>EST POLTRONA PIAF FX B2199 (MTX PRETO)</v>
      </c>
      <c r="C1244" s="10" t="str">
        <f>VLOOKUP(A1244,'[1]LISTA ETIQUETAS'!$O:$BT,57,0)</f>
        <v>CLAMI POLTRONA</v>
      </c>
      <c r="D1244" s="10" t="str">
        <f>VLOOKUP(A1244,'[1]LISTA ETIQUETAS'!$O:$BT,58,0)</f>
        <v>POLTRONA PIAF (FL)</v>
      </c>
      <c r="E1244" s="11">
        <f>IF(VLOOKUP(A1244,'[1]LISTA ETIQUETAS'!O:W,4,0)="",(VLOOKUP(A1244,'[1]LISTA ETIQUETAS'!O:W,6,0)),(VLOOKUP(A1244,'[1]LISTA ETIQUETAS'!O:W,4,0)))</f>
        <v>0.75</v>
      </c>
      <c r="F1244" s="11">
        <f>IF(VLOOKUP(A1244,'[1]LISTA ETIQUETAS'!O:W,5,0)="",(VLOOKUP(A1244,'[1]LISTA ETIQUETAS'!O:W,7,0)),(VLOOKUP(A1244,'[1]LISTA ETIQUETAS'!O:W,5,0)))</f>
        <v>0.74</v>
      </c>
      <c r="G1244" s="11">
        <f>IFERROR((VLOOKUP(A1244,'[1]LISTA ETIQUETAS'!O:X,8,0)),"")</f>
        <v>0.75</v>
      </c>
      <c r="H1244" s="11">
        <f>IFERROR((VLOOKUP(A1244,'[1]LISTA ETIQUETAS'!O:X,9,0)),"")</f>
        <v>0</v>
      </c>
      <c r="I1244" s="12">
        <f>IFERROR((VLOOKUP(A1244,'[1]LISTA ETIQUETAS'!O:Y,11,0)),"")</f>
        <v>7270.5</v>
      </c>
      <c r="J1244" s="6">
        <f>VLOOKUP(A1244,'[1]LISTA ETIQUETAS'!$O:$Z,12,0)</f>
        <v>0.7</v>
      </c>
      <c r="K1244" s="12">
        <f t="shared" si="57"/>
        <v>2181.1500000000005</v>
      </c>
      <c r="L1244" s="7" t="str">
        <f>IF(VLOOKUP(A1244,'[1]LISTA ETIQUETAS'!O:AB,14,0)="","",(VLOOKUP(A1244,'[1]LISTA ETIQUETAS'!O:AB,14,0)))</f>
        <v/>
      </c>
      <c r="M1244" s="8">
        <f>VLOOKUP(A1244,'[1]LISTA ETIQUETAS'!$O:$BR,56,0)</f>
        <v>0</v>
      </c>
      <c r="N1244" s="9">
        <f t="shared" si="58"/>
        <v>270723</v>
      </c>
      <c r="S1244" s="2">
        <f>_xlfn.XLOOKUP($A1244,'[1]LISTA ETIQUETAS'!$O:$O,'[1]LISTA ETIQUETAS'!H:H,"",0)</f>
        <v>1</v>
      </c>
      <c r="T1244" s="9">
        <f t="shared" si="59"/>
        <v>1</v>
      </c>
      <c r="U1244" s="10" t="str">
        <f>IFERROR((VLOOKUP(A1244,'links de acesso'!A:B,2,0)),"\\192.168.0.4\Produtos\PRODUTO_PRONTA_ENTREGA\static\IMAGENS_PRODUTOS\SEM IMAGEM.jpg")</f>
        <v>\\192.168.0.4\Produtos\PRODUTO_PRONTA_ENTREGA\static\IMAGENS_PRODUTOS\POLTRONA PIAF_270723.jpg</v>
      </c>
      <c r="V1244" s="2"/>
    </row>
    <row r="1245" spans="1:22" x14ac:dyDescent="0.25">
      <c r="A1245" s="5">
        <v>353120</v>
      </c>
      <c r="B1245" t="str">
        <f>IFERROR((VLOOKUP(A1245,'[1]LISTA ETIQUETAS'!O:X,3,0)),"PRODUTO SEM ESTOQUE")</f>
        <v>EST POLTRONA PIAF FX E5118 (MTX PRETO)</v>
      </c>
      <c r="C1245" s="10" t="str">
        <f>VLOOKUP(A1245,'[1]LISTA ETIQUETAS'!$O:$BT,57,0)</f>
        <v>CLAMI POLTRONA</v>
      </c>
      <c r="D1245" s="10" t="str">
        <f>VLOOKUP(A1245,'[1]LISTA ETIQUETAS'!$O:$BT,58,0)</f>
        <v>POLTRONA PIAF (FL)</v>
      </c>
      <c r="E1245" s="11">
        <f>IF(VLOOKUP(A1245,'[1]LISTA ETIQUETAS'!O:W,4,0)="",(VLOOKUP(A1245,'[1]LISTA ETIQUETAS'!O:W,6,0)),(VLOOKUP(A1245,'[1]LISTA ETIQUETAS'!O:W,4,0)))</f>
        <v>0.75</v>
      </c>
      <c r="F1245" s="11">
        <f>IF(VLOOKUP(A1245,'[1]LISTA ETIQUETAS'!O:W,5,0)="",(VLOOKUP(A1245,'[1]LISTA ETIQUETAS'!O:W,7,0)),(VLOOKUP(A1245,'[1]LISTA ETIQUETAS'!O:W,5,0)))</f>
        <v>0.74</v>
      </c>
      <c r="G1245" s="11">
        <f>IFERROR((VLOOKUP(A1245,'[1]LISTA ETIQUETAS'!O:X,8,0)),"")</f>
        <v>0.75</v>
      </c>
      <c r="H1245" s="11">
        <f>IFERROR((VLOOKUP(A1245,'[1]LISTA ETIQUETAS'!O:X,9,0)),"")</f>
        <v>0</v>
      </c>
      <c r="I1245" s="12">
        <f>IFERROR((VLOOKUP(A1245,'[1]LISTA ETIQUETAS'!O:Y,11,0)),"")</f>
        <v>8576.51</v>
      </c>
      <c r="J1245" s="6">
        <f>VLOOKUP(A1245,'[1]LISTA ETIQUETAS'!$O:$Z,12,0)</f>
        <v>0.5</v>
      </c>
      <c r="K1245" s="12">
        <f t="shared" si="57"/>
        <v>4288.2550000000001</v>
      </c>
      <c r="L1245" s="7" t="str">
        <f>IF(VLOOKUP(A1245,'[1]LISTA ETIQUETAS'!O:AB,14,0)="","",(VLOOKUP(A1245,'[1]LISTA ETIQUETAS'!O:AB,14,0)))</f>
        <v/>
      </c>
      <c r="M1245" s="8">
        <f>VLOOKUP(A1245,'[1]LISTA ETIQUETAS'!$O:$BR,56,0)</f>
        <v>0</v>
      </c>
      <c r="N1245" s="9">
        <f t="shared" si="58"/>
        <v>353120</v>
      </c>
      <c r="S1245" s="2">
        <f>_xlfn.XLOOKUP($A1245,'[1]LISTA ETIQUETAS'!$O:$O,'[1]LISTA ETIQUETAS'!H:H,"",0)</f>
        <v>1</v>
      </c>
      <c r="T1245" s="9">
        <f t="shared" si="59"/>
        <v>1</v>
      </c>
      <c r="U1245" s="10" t="str">
        <f>IFERROR((VLOOKUP(A1245,'links de acesso'!A:B,2,0)),"\\192.168.0.4\Produtos\PRODUTO_PRONTA_ENTREGA\static\IMAGENS_PRODUTOS\SEM IMAGEM.jpg")</f>
        <v>\\192.168.0.4\Produtos\PRODUTO_PRONTA_ENTREGA\static\IMAGENS_PRODUTOS\POLTRONA PIAF_353120.jpg</v>
      </c>
      <c r="V1245" s="2"/>
    </row>
    <row r="1246" spans="1:22" x14ac:dyDescent="0.25">
      <c r="A1246" s="5">
        <v>353120</v>
      </c>
      <c r="B1246" t="str">
        <f>IFERROR((VLOOKUP(A1246,'[1]LISTA ETIQUETAS'!O:X,3,0)),"PRODUTO SEM ESTOQUE")</f>
        <v>EST POLTRONA PIAF FX E5118 (MTX PRETO)</v>
      </c>
      <c r="C1246" s="10" t="str">
        <f>VLOOKUP(A1246,'[1]LISTA ETIQUETAS'!$O:$BT,57,0)</f>
        <v>CLAMI POLTRONA</v>
      </c>
      <c r="D1246" s="10" t="str">
        <f>VLOOKUP(A1246,'[1]LISTA ETIQUETAS'!$O:$BT,58,0)</f>
        <v>POLTRONA PIAF (FL)</v>
      </c>
      <c r="E1246" s="11">
        <f>IF(VLOOKUP(A1246,'[1]LISTA ETIQUETAS'!O:W,4,0)="",(VLOOKUP(A1246,'[1]LISTA ETIQUETAS'!O:W,6,0)),(VLOOKUP(A1246,'[1]LISTA ETIQUETAS'!O:W,4,0)))</f>
        <v>0.75</v>
      </c>
      <c r="F1246" s="11">
        <f>IF(VLOOKUP(A1246,'[1]LISTA ETIQUETAS'!O:W,5,0)="",(VLOOKUP(A1246,'[1]LISTA ETIQUETAS'!O:W,7,0)),(VLOOKUP(A1246,'[1]LISTA ETIQUETAS'!O:W,5,0)))</f>
        <v>0.74</v>
      </c>
      <c r="G1246" s="11">
        <f>IFERROR((VLOOKUP(A1246,'[1]LISTA ETIQUETAS'!O:X,8,0)),"")</f>
        <v>0.75</v>
      </c>
      <c r="H1246" s="11">
        <f>IFERROR((VLOOKUP(A1246,'[1]LISTA ETIQUETAS'!O:X,9,0)),"")</f>
        <v>0</v>
      </c>
      <c r="I1246" s="12">
        <f>IFERROR((VLOOKUP(A1246,'[1]LISTA ETIQUETAS'!O:Y,11,0)),"")</f>
        <v>8576.51</v>
      </c>
      <c r="J1246" s="6">
        <f>VLOOKUP(A1246,'[1]LISTA ETIQUETAS'!$O:$Z,12,0)</f>
        <v>0.5</v>
      </c>
      <c r="K1246" s="12">
        <f t="shared" si="57"/>
        <v>4288.2550000000001</v>
      </c>
      <c r="L1246" s="7" t="str">
        <f>IF(VLOOKUP(A1246,'[1]LISTA ETIQUETAS'!O:AB,14,0)="","",(VLOOKUP(A1246,'[1]LISTA ETIQUETAS'!O:AB,14,0)))</f>
        <v/>
      </c>
      <c r="M1246" s="8">
        <f>VLOOKUP(A1246,'[1]LISTA ETIQUETAS'!$O:$BR,56,0)</f>
        <v>0</v>
      </c>
      <c r="N1246" s="9">
        <f t="shared" si="58"/>
        <v>353120</v>
      </c>
      <c r="S1246" s="2">
        <f>_xlfn.XLOOKUP($A1246,'[1]LISTA ETIQUETAS'!$O:$O,'[1]LISTA ETIQUETAS'!H:H,"",0)</f>
        <v>1</v>
      </c>
      <c r="T1246" s="9">
        <f t="shared" si="59"/>
        <v>1</v>
      </c>
      <c r="U1246" s="10" t="str">
        <f>IFERROR((VLOOKUP(A1246,'links de acesso'!A:B,2,0)),"\\192.168.0.4\Produtos\PRODUTO_PRONTA_ENTREGA\static\IMAGENS_PRODUTOS\SEM IMAGEM.jpg")</f>
        <v>\\192.168.0.4\Produtos\PRODUTO_PRONTA_ENTREGA\static\IMAGENS_PRODUTOS\POLTRONA PIAF_353120.jpg</v>
      </c>
      <c r="V1246" s="2"/>
    </row>
    <row r="1247" spans="1:22" x14ac:dyDescent="0.25">
      <c r="A1247" s="5">
        <v>65397</v>
      </c>
      <c r="B1247" t="str">
        <f>IFERROR((VLOOKUP(A1247,'[1]LISTA ETIQUETAS'!O:X,3,0)),"PRODUTO SEM ESTOQUE")</f>
        <v>EST POLTRONA POLTRONETE TC SARJA CRU</v>
      </c>
      <c r="C1247" s="10" t="str">
        <f>VLOOKUP(A1247,'[1]LISTA ETIQUETAS'!$O:$BT,57,0)</f>
        <v>CLAMI POLTRONA</v>
      </c>
      <c r="D1247" s="10" t="str">
        <f>VLOOKUP(A1247,'[1]LISTA ETIQUETAS'!$O:$BT,58,0)</f>
        <v>POLTRONA POLTRONETE (FL)</v>
      </c>
      <c r="E1247" s="11">
        <f>IF(VLOOKUP(A1247,'[1]LISTA ETIQUETAS'!O:W,4,0)="",(VLOOKUP(A1247,'[1]LISTA ETIQUETAS'!O:W,6,0)),(VLOOKUP(A1247,'[1]LISTA ETIQUETAS'!O:W,4,0)))</f>
        <v>0</v>
      </c>
      <c r="F1247" s="11">
        <f>IF(VLOOKUP(A1247,'[1]LISTA ETIQUETAS'!O:W,5,0)="",(VLOOKUP(A1247,'[1]LISTA ETIQUETAS'!O:W,7,0)),(VLOOKUP(A1247,'[1]LISTA ETIQUETAS'!O:W,5,0)))</f>
        <v>0</v>
      </c>
      <c r="G1247" s="11">
        <f>IFERROR((VLOOKUP(A1247,'[1]LISTA ETIQUETAS'!O:X,8,0)),"")</f>
        <v>0</v>
      </c>
      <c r="H1247" s="11">
        <f>IFERROR((VLOOKUP(A1247,'[1]LISTA ETIQUETAS'!O:X,9,0)),"")</f>
        <v>0</v>
      </c>
      <c r="I1247" s="12">
        <f>IFERROR((VLOOKUP(A1247,'[1]LISTA ETIQUETAS'!O:Y,11,0)),"")</f>
        <v>18287.43</v>
      </c>
      <c r="J1247" s="6">
        <f>VLOOKUP(A1247,'[1]LISTA ETIQUETAS'!$O:$Z,12,0)</f>
        <v>0.75</v>
      </c>
      <c r="K1247" s="12">
        <f t="shared" si="57"/>
        <v>4571.8575000000001</v>
      </c>
      <c r="L1247" s="7" t="str">
        <f>IF(VLOOKUP(A1247,'[1]LISTA ETIQUETAS'!O:AB,14,0)="","",(VLOOKUP(A1247,'[1]LISTA ETIQUETAS'!O:AB,14,0)))</f>
        <v/>
      </c>
      <c r="M1247" s="8">
        <f>VLOOKUP(A1247,'[1]LISTA ETIQUETAS'!$O:$BR,56,0)</f>
        <v>0</v>
      </c>
      <c r="N1247" s="9">
        <f t="shared" si="58"/>
        <v>65397</v>
      </c>
      <c r="S1247" s="2">
        <f>_xlfn.XLOOKUP($A1247,'[1]LISTA ETIQUETAS'!$O:$O,'[1]LISTA ETIQUETAS'!H:H,"",0)</f>
        <v>1</v>
      </c>
      <c r="T1247" s="9">
        <f t="shared" si="59"/>
        <v>1</v>
      </c>
      <c r="U1247" s="10" t="str">
        <f>IFERROR((VLOOKUP(A1247,'links de acesso'!A:B,2,0)),"\\192.168.0.4\Produtos\PRODUTO_PRONTA_ENTREGA\static\IMAGENS_PRODUTOS\SEM IMAGEM.jpg")</f>
        <v>\\192.168.0.4\Produtos\PRODUTO_PRONTA_ENTREGA\static\IMAGENS_PRODUTOS\POLTRONA POLTRONETE_65397.jpg</v>
      </c>
      <c r="V1247" s="2"/>
    </row>
    <row r="1248" spans="1:22" x14ac:dyDescent="0.25">
      <c r="A1248" s="5">
        <v>273339</v>
      </c>
      <c r="B1248" t="str">
        <f>IFERROR((VLOOKUP(A1248,'[1]LISTA ETIQUETAS'!O:X,3,0)),"PRODUTO SEM ESTOQUE")</f>
        <v>EST POLTRONA RAMONA (COURO BOUT COURO PRETO) PINT PRETA</v>
      </c>
      <c r="C1248" s="10" t="str">
        <f>VLOOKUP(A1248,'[1]LISTA ETIQUETAS'!$O:$BT,57,0)</f>
        <v>CLAMI POLTRONA</v>
      </c>
      <c r="D1248" s="10" t="str">
        <f>VLOOKUP(A1248,'[1]LISTA ETIQUETAS'!$O:$BT,58,0)</f>
        <v>POLTRONA RAMONA</v>
      </c>
      <c r="E1248" s="11">
        <f>IF(VLOOKUP(A1248,'[1]LISTA ETIQUETAS'!O:W,4,0)="",(VLOOKUP(A1248,'[1]LISTA ETIQUETAS'!O:W,6,0)),(VLOOKUP(A1248,'[1]LISTA ETIQUETAS'!O:W,4,0)))</f>
        <v>0.63</v>
      </c>
      <c r="F1248" s="11">
        <f>IF(VLOOKUP(A1248,'[1]LISTA ETIQUETAS'!O:W,5,0)="",(VLOOKUP(A1248,'[1]LISTA ETIQUETAS'!O:W,7,0)),(VLOOKUP(A1248,'[1]LISTA ETIQUETAS'!O:W,5,0)))</f>
        <v>0.77</v>
      </c>
      <c r="G1248" s="11">
        <f>IFERROR((VLOOKUP(A1248,'[1]LISTA ETIQUETAS'!O:X,8,0)),"")</f>
        <v>0.66</v>
      </c>
      <c r="H1248" s="11">
        <f>IFERROR((VLOOKUP(A1248,'[1]LISTA ETIQUETAS'!O:X,9,0)),"")</f>
        <v>0</v>
      </c>
      <c r="I1248" s="12">
        <f>IFERROR((VLOOKUP(A1248,'[1]LISTA ETIQUETAS'!O:Y,11,0)),"")</f>
        <v>20720.990000000002</v>
      </c>
      <c r="J1248" s="6">
        <f>VLOOKUP(A1248,'[1]LISTA ETIQUETAS'!$O:$Z,12,0)</f>
        <v>0.35</v>
      </c>
      <c r="K1248" s="12">
        <f t="shared" si="57"/>
        <v>13468.643500000002</v>
      </c>
      <c r="L1248" s="7" t="str">
        <f>IF(VLOOKUP(A1248,'[1]LISTA ETIQUETAS'!O:AB,14,0)="","",(VLOOKUP(A1248,'[1]LISTA ETIQUETAS'!O:AB,14,0)))</f>
        <v/>
      </c>
      <c r="M1248" s="8">
        <f>VLOOKUP(A1248,'[1]LISTA ETIQUETAS'!$O:$BR,56,0)</f>
        <v>0</v>
      </c>
      <c r="N1248" s="9">
        <f t="shared" si="58"/>
        <v>273339</v>
      </c>
      <c r="S1248" s="2">
        <f>_xlfn.XLOOKUP($A1248,'[1]LISTA ETIQUETAS'!$O:$O,'[1]LISTA ETIQUETAS'!H:H,"",0)</f>
        <v>1</v>
      </c>
      <c r="T1248" s="9">
        <f t="shared" si="59"/>
        <v>1</v>
      </c>
      <c r="U1248" s="10" t="str">
        <f>IFERROR((VLOOKUP(A1248,'links de acesso'!A:B,2,0)),"\\192.168.0.4\Produtos\PRODUTO_PRONTA_ENTREGA\static\IMAGENS_PRODUTOS\SEM IMAGEM.jpg")</f>
        <v>\\192.168.0.4\Produtos\PRODUTO_PRONTA_ENTREGA\static\IMAGENS_PRODUTOS\SEM IMAGEM.jpg</v>
      </c>
      <c r="V1248" s="2"/>
    </row>
    <row r="1249" spans="1:22" x14ac:dyDescent="0.25">
      <c r="A1249" s="5">
        <v>273339</v>
      </c>
      <c r="B1249" t="str">
        <f>IFERROR((VLOOKUP(A1249,'[1]LISTA ETIQUETAS'!O:X,3,0)),"PRODUTO SEM ESTOQUE")</f>
        <v>EST POLTRONA RAMONA (COURO BOUT COURO PRETO) PINT PRETA</v>
      </c>
      <c r="C1249" s="10" t="str">
        <f>VLOOKUP(A1249,'[1]LISTA ETIQUETAS'!$O:$BT,57,0)</f>
        <v>CLAMI POLTRONA</v>
      </c>
      <c r="D1249" s="10" t="str">
        <f>VLOOKUP(A1249,'[1]LISTA ETIQUETAS'!$O:$BT,58,0)</f>
        <v>POLTRONA RAMONA</v>
      </c>
      <c r="E1249" s="11">
        <f>IF(VLOOKUP(A1249,'[1]LISTA ETIQUETAS'!O:W,4,0)="",(VLOOKUP(A1249,'[1]LISTA ETIQUETAS'!O:W,6,0)),(VLOOKUP(A1249,'[1]LISTA ETIQUETAS'!O:W,4,0)))</f>
        <v>0.63</v>
      </c>
      <c r="F1249" s="11">
        <f>IF(VLOOKUP(A1249,'[1]LISTA ETIQUETAS'!O:W,5,0)="",(VLOOKUP(A1249,'[1]LISTA ETIQUETAS'!O:W,7,0)),(VLOOKUP(A1249,'[1]LISTA ETIQUETAS'!O:W,5,0)))</f>
        <v>0.77</v>
      </c>
      <c r="G1249" s="11">
        <f>IFERROR((VLOOKUP(A1249,'[1]LISTA ETIQUETAS'!O:X,8,0)),"")</f>
        <v>0.66</v>
      </c>
      <c r="H1249" s="11">
        <f>IFERROR((VLOOKUP(A1249,'[1]LISTA ETIQUETAS'!O:X,9,0)),"")</f>
        <v>0</v>
      </c>
      <c r="I1249" s="12">
        <f>IFERROR((VLOOKUP(A1249,'[1]LISTA ETIQUETAS'!O:Y,11,0)),"")</f>
        <v>20720.990000000002</v>
      </c>
      <c r="J1249" s="6">
        <f>VLOOKUP(A1249,'[1]LISTA ETIQUETAS'!$O:$Z,12,0)</f>
        <v>0.35</v>
      </c>
      <c r="K1249" s="12">
        <f t="shared" si="57"/>
        <v>13468.643500000002</v>
      </c>
      <c r="L1249" s="7" t="str">
        <f>IF(VLOOKUP(A1249,'[1]LISTA ETIQUETAS'!O:AB,14,0)="","",(VLOOKUP(A1249,'[1]LISTA ETIQUETAS'!O:AB,14,0)))</f>
        <v/>
      </c>
      <c r="M1249" s="8">
        <f>VLOOKUP(A1249,'[1]LISTA ETIQUETAS'!$O:$BR,56,0)</f>
        <v>0</v>
      </c>
      <c r="N1249" s="9">
        <f t="shared" si="58"/>
        <v>273339</v>
      </c>
      <c r="S1249" s="2">
        <f>_xlfn.XLOOKUP($A1249,'[1]LISTA ETIQUETAS'!$O:$O,'[1]LISTA ETIQUETAS'!H:H,"",0)</f>
        <v>1</v>
      </c>
      <c r="T1249" s="9">
        <f t="shared" si="59"/>
        <v>1</v>
      </c>
      <c r="U1249" s="10" t="str">
        <f>IFERROR((VLOOKUP(A1249,'links de acesso'!A:B,2,0)),"\\192.168.0.4\Produtos\PRODUTO_PRONTA_ENTREGA\static\IMAGENS_PRODUTOS\SEM IMAGEM.jpg")</f>
        <v>\\192.168.0.4\Produtos\PRODUTO_PRONTA_ENTREGA\static\IMAGENS_PRODUTOS\SEM IMAGEM.jpg</v>
      </c>
      <c r="V1249" s="2"/>
    </row>
    <row r="1250" spans="1:22" x14ac:dyDescent="0.25">
      <c r="A1250" s="5">
        <v>273340</v>
      </c>
      <c r="B1250" t="str">
        <f>IFERROR((VLOOKUP(A1250,'[1]LISTA ETIQUETAS'!O:X,3,0)),"PRODUTO SEM ESTOQUE")</f>
        <v>EST POLTRONA RAMONA (COURO BOUT LA PAZ CAMEL) PINT PRETA</v>
      </c>
      <c r="C1250" s="10" t="str">
        <f>VLOOKUP(A1250,'[1]LISTA ETIQUETAS'!$O:$BT,57,0)</f>
        <v>CLAMI POLTRONA</v>
      </c>
      <c r="D1250" s="10" t="str">
        <f>VLOOKUP(A1250,'[1]LISTA ETIQUETAS'!$O:$BT,58,0)</f>
        <v>POLTRONA RAMONA</v>
      </c>
      <c r="E1250" s="11">
        <f>IF(VLOOKUP(A1250,'[1]LISTA ETIQUETAS'!O:W,4,0)="",(VLOOKUP(A1250,'[1]LISTA ETIQUETAS'!O:W,6,0)),(VLOOKUP(A1250,'[1]LISTA ETIQUETAS'!O:W,4,0)))</f>
        <v>0.63</v>
      </c>
      <c r="F1250" s="11">
        <f>IF(VLOOKUP(A1250,'[1]LISTA ETIQUETAS'!O:W,5,0)="",(VLOOKUP(A1250,'[1]LISTA ETIQUETAS'!O:W,7,0)),(VLOOKUP(A1250,'[1]LISTA ETIQUETAS'!O:W,5,0)))</f>
        <v>0.77</v>
      </c>
      <c r="G1250" s="11">
        <f>IFERROR((VLOOKUP(A1250,'[1]LISTA ETIQUETAS'!O:X,8,0)),"")</f>
        <v>0.66</v>
      </c>
      <c r="H1250" s="11">
        <f>IFERROR((VLOOKUP(A1250,'[1]LISTA ETIQUETAS'!O:X,9,0)),"")</f>
        <v>0</v>
      </c>
      <c r="I1250" s="12">
        <f>IFERROR((VLOOKUP(A1250,'[1]LISTA ETIQUETAS'!O:Y,11,0)),"")</f>
        <v>20720.990000000002</v>
      </c>
      <c r="J1250" s="6">
        <f>VLOOKUP(A1250,'[1]LISTA ETIQUETAS'!$O:$Z,12,0)</f>
        <v>0.5</v>
      </c>
      <c r="K1250" s="12">
        <f t="shared" si="57"/>
        <v>10360.495000000001</v>
      </c>
      <c r="L1250" s="7" t="str">
        <f>IF(VLOOKUP(A1250,'[1]LISTA ETIQUETAS'!O:AB,14,0)="","",(VLOOKUP(A1250,'[1]LISTA ETIQUETAS'!O:AB,14,0)))</f>
        <v/>
      </c>
      <c r="M1250" s="8">
        <f>VLOOKUP(A1250,'[1]LISTA ETIQUETAS'!$O:$BR,56,0)</f>
        <v>0</v>
      </c>
      <c r="N1250" s="9">
        <f t="shared" si="58"/>
        <v>273340</v>
      </c>
      <c r="S1250" s="2">
        <f>_xlfn.XLOOKUP($A1250,'[1]LISTA ETIQUETAS'!$O:$O,'[1]LISTA ETIQUETAS'!H:H,"",0)</f>
        <v>1</v>
      </c>
      <c r="T1250" s="9">
        <f t="shared" si="59"/>
        <v>1</v>
      </c>
      <c r="U1250" s="10" t="str">
        <f>IFERROR((VLOOKUP(A1250,'links de acesso'!A:B,2,0)),"\\192.168.0.4\Produtos\PRODUTO_PRONTA_ENTREGA\static\IMAGENS_PRODUTOS\SEM IMAGEM.jpg")</f>
        <v>\\192.168.0.4\Produtos\PRODUTO_PRONTA_ENTREGA\static\IMAGENS_PRODUTOS\SEM IMAGEM.jpg</v>
      </c>
      <c r="V1250" s="2"/>
    </row>
    <row r="1251" spans="1:22" x14ac:dyDescent="0.25">
      <c r="A1251" s="5">
        <v>273340</v>
      </c>
      <c r="B1251" t="str">
        <f>IFERROR((VLOOKUP(A1251,'[1]LISTA ETIQUETAS'!O:X,3,0)),"PRODUTO SEM ESTOQUE")</f>
        <v>EST POLTRONA RAMONA (COURO BOUT LA PAZ CAMEL) PINT PRETA</v>
      </c>
      <c r="C1251" s="10" t="str">
        <f>VLOOKUP(A1251,'[1]LISTA ETIQUETAS'!$O:$BT,57,0)</f>
        <v>CLAMI POLTRONA</v>
      </c>
      <c r="D1251" s="10" t="str">
        <f>VLOOKUP(A1251,'[1]LISTA ETIQUETAS'!$O:$BT,58,0)</f>
        <v>POLTRONA RAMONA</v>
      </c>
      <c r="E1251" s="11">
        <f>IF(VLOOKUP(A1251,'[1]LISTA ETIQUETAS'!O:W,4,0)="",(VLOOKUP(A1251,'[1]LISTA ETIQUETAS'!O:W,6,0)),(VLOOKUP(A1251,'[1]LISTA ETIQUETAS'!O:W,4,0)))</f>
        <v>0.63</v>
      </c>
      <c r="F1251" s="11">
        <f>IF(VLOOKUP(A1251,'[1]LISTA ETIQUETAS'!O:W,5,0)="",(VLOOKUP(A1251,'[1]LISTA ETIQUETAS'!O:W,7,0)),(VLOOKUP(A1251,'[1]LISTA ETIQUETAS'!O:W,5,0)))</f>
        <v>0.77</v>
      </c>
      <c r="G1251" s="11">
        <f>IFERROR((VLOOKUP(A1251,'[1]LISTA ETIQUETAS'!O:X,8,0)),"")</f>
        <v>0.66</v>
      </c>
      <c r="H1251" s="11">
        <f>IFERROR((VLOOKUP(A1251,'[1]LISTA ETIQUETAS'!O:X,9,0)),"")</f>
        <v>0</v>
      </c>
      <c r="I1251" s="12">
        <f>IFERROR((VLOOKUP(A1251,'[1]LISTA ETIQUETAS'!O:Y,11,0)),"")</f>
        <v>20720.990000000002</v>
      </c>
      <c r="J1251" s="6">
        <f>VLOOKUP(A1251,'[1]LISTA ETIQUETAS'!$O:$Z,12,0)</f>
        <v>0.5</v>
      </c>
      <c r="K1251" s="12">
        <f t="shared" si="57"/>
        <v>10360.495000000001</v>
      </c>
      <c r="L1251" s="7" t="str">
        <f>IF(VLOOKUP(A1251,'[1]LISTA ETIQUETAS'!O:AB,14,0)="","",(VLOOKUP(A1251,'[1]LISTA ETIQUETAS'!O:AB,14,0)))</f>
        <v/>
      </c>
      <c r="M1251" s="8">
        <f>VLOOKUP(A1251,'[1]LISTA ETIQUETAS'!$O:$BR,56,0)</f>
        <v>0</v>
      </c>
      <c r="N1251" s="9">
        <f t="shared" si="58"/>
        <v>273340</v>
      </c>
      <c r="S1251" s="2">
        <f>_xlfn.XLOOKUP($A1251,'[1]LISTA ETIQUETAS'!$O:$O,'[1]LISTA ETIQUETAS'!H:H,"",0)</f>
        <v>1</v>
      </c>
      <c r="T1251" s="9">
        <f t="shared" si="59"/>
        <v>1</v>
      </c>
      <c r="U1251" s="10" t="str">
        <f>IFERROR((VLOOKUP(A1251,'links de acesso'!A:B,2,0)),"\\192.168.0.4\Produtos\PRODUTO_PRONTA_ENTREGA\static\IMAGENS_PRODUTOS\SEM IMAGEM.jpg")</f>
        <v>\\192.168.0.4\Produtos\PRODUTO_PRONTA_ENTREGA\static\IMAGENS_PRODUTOS\SEM IMAGEM.jpg</v>
      </c>
      <c r="V1251" s="2"/>
    </row>
    <row r="1252" spans="1:22" x14ac:dyDescent="0.25">
      <c r="A1252" s="5">
        <v>150911</v>
      </c>
      <c r="B1252" t="str">
        <f>IFERROR((VLOOKUP(A1252,'[1]LISTA ETIQUETAS'!O:X,3,0)),"PRODUTO SEM ESTOQUE")</f>
        <v>EST POLTRONA REVERE (CONCRETO BRILHO) TC 397-D</v>
      </c>
      <c r="C1252" s="10" t="str">
        <f>VLOOKUP(A1252,'[1]LISTA ETIQUETAS'!$O:$BT,57,0)</f>
        <v>CLAMI POLTRONA</v>
      </c>
      <c r="D1252" s="10" t="str">
        <f>VLOOKUP(A1252,'[1]LISTA ETIQUETAS'!$O:$BT,58,0)</f>
        <v>POLTRONA REVERE (FL)</v>
      </c>
      <c r="E1252" s="11">
        <f>IF(VLOOKUP(A1252,'[1]LISTA ETIQUETAS'!O:W,4,0)="",(VLOOKUP(A1252,'[1]LISTA ETIQUETAS'!O:W,6,0)),(VLOOKUP(A1252,'[1]LISTA ETIQUETAS'!O:W,4,0)))</f>
        <v>1.2</v>
      </c>
      <c r="F1252" s="11">
        <f>IF(VLOOKUP(A1252,'[1]LISTA ETIQUETAS'!O:W,5,0)="",(VLOOKUP(A1252,'[1]LISTA ETIQUETAS'!O:W,7,0)),(VLOOKUP(A1252,'[1]LISTA ETIQUETAS'!O:W,5,0)))</f>
        <v>0.86</v>
      </c>
      <c r="G1252" s="11">
        <f>IFERROR((VLOOKUP(A1252,'[1]LISTA ETIQUETAS'!O:X,8,0)),"")</f>
        <v>0.76</v>
      </c>
      <c r="H1252" s="11">
        <f>IFERROR((VLOOKUP(A1252,'[1]LISTA ETIQUETAS'!O:X,9,0)),"")</f>
        <v>0</v>
      </c>
      <c r="I1252" s="12">
        <f>IFERROR((VLOOKUP(A1252,'[1]LISTA ETIQUETAS'!O:Y,11,0)),"")</f>
        <v>18275.64</v>
      </c>
      <c r="J1252" s="6">
        <f>VLOOKUP(A1252,'[1]LISTA ETIQUETAS'!$O:$Z,12,0)</f>
        <v>0.7</v>
      </c>
      <c r="K1252" s="12">
        <f t="shared" si="57"/>
        <v>5482.6920000000009</v>
      </c>
      <c r="L1252" s="7" t="str">
        <f>IF(VLOOKUP(A1252,'[1]LISTA ETIQUETAS'!O:AB,14,0)="","",(VLOOKUP(A1252,'[1]LISTA ETIQUETAS'!O:AB,14,0)))</f>
        <v/>
      </c>
      <c r="M1252" s="8">
        <f>VLOOKUP(A1252,'[1]LISTA ETIQUETAS'!$O:$BR,56,0)</f>
        <v>0</v>
      </c>
      <c r="N1252" s="9">
        <f t="shared" si="58"/>
        <v>150911</v>
      </c>
      <c r="S1252" s="2">
        <f>_xlfn.XLOOKUP($A1252,'[1]LISTA ETIQUETAS'!$O:$O,'[1]LISTA ETIQUETAS'!H:H,"",0)</f>
        <v>1</v>
      </c>
      <c r="T1252" s="9">
        <f t="shared" si="59"/>
        <v>1</v>
      </c>
      <c r="U1252" s="10" t="str">
        <f>IFERROR((VLOOKUP(A1252,'links de acesso'!A:B,2,0)),"\\192.168.0.4\Produtos\PRODUTO_PRONTA_ENTREGA\static\IMAGENS_PRODUTOS\SEM IMAGEM.jpg")</f>
        <v>\\192.168.0.4\Produtos\PRODUTO_PRONTA_ENTREGA\static\IMAGENS_PRODUTOS\POLTRONA ROVERE_150911.jpg</v>
      </c>
      <c r="V1252" s="2"/>
    </row>
    <row r="1253" spans="1:22" x14ac:dyDescent="0.25">
      <c r="A1253" s="5">
        <v>377309</v>
      </c>
      <c r="B1253" t="str">
        <f>IFERROR((VLOOKUP(A1253,'[1]LISTA ETIQUETAS'!O:X,3,0)),"PRODUTO SEM ESTOQUE")</f>
        <v>PRODUTO SEM ESTOQUE</v>
      </c>
      <c r="C1253" s="10" t="str">
        <f>VLOOKUP(A1253,'[1]LISTA ETIQUETAS'!$O:$BT,57,0)</f>
        <v>CLAMI POLTRONA</v>
      </c>
      <c r="D1253" s="10" t="str">
        <f>VLOOKUP(A1253,'[1]LISTA ETIQUETAS'!$O:$BT,58,0)</f>
        <v>POLTRONA SALVADOR</v>
      </c>
      <c r="E1253" s="11" t="e">
        <f>IF(VLOOKUP(A1253,'[1]LISTA ETIQUETAS'!O:W,4,0)="",(VLOOKUP(A1253,'[1]LISTA ETIQUETAS'!O:W,6,0)),(VLOOKUP(A1253,'[1]LISTA ETIQUETAS'!O:W,4,0)))</f>
        <v>#N/A</v>
      </c>
      <c r="F1253" s="11" t="e">
        <f>IF(VLOOKUP(A1253,'[1]LISTA ETIQUETAS'!O:W,5,0)="",(VLOOKUP(A1253,'[1]LISTA ETIQUETAS'!O:W,7,0)),(VLOOKUP(A1253,'[1]LISTA ETIQUETAS'!O:W,5,0)))</f>
        <v>#N/A</v>
      </c>
      <c r="G1253" s="11" t="str">
        <f>IFERROR((VLOOKUP(A1253,'[1]LISTA ETIQUETAS'!O:X,8,0)),"")</f>
        <v/>
      </c>
      <c r="H1253" s="11" t="str">
        <f>IFERROR((VLOOKUP(A1253,'[1]LISTA ETIQUETAS'!O:X,9,0)),"")</f>
        <v/>
      </c>
      <c r="I1253" s="12">
        <f>IFERROR((VLOOKUP(A1253,'[1]LISTA ETIQUETAS'!O:Y,11,0)),"")</f>
        <v>19650.62</v>
      </c>
      <c r="J1253" s="6">
        <f>VLOOKUP(A1253,'[1]LISTA ETIQUETAS'!$O:$Z,12,0)</f>
        <v>0.5</v>
      </c>
      <c r="K1253" s="12">
        <f t="shared" si="57"/>
        <v>9825.31</v>
      </c>
      <c r="L1253" s="7" t="str">
        <f>IF(VLOOKUP(A1253,'[1]LISTA ETIQUETAS'!O:AB,14,0)="","",(VLOOKUP(A1253,'[1]LISTA ETIQUETAS'!O:AB,14,0)))</f>
        <v/>
      </c>
      <c r="M1253" s="8">
        <f>VLOOKUP(A1253,'[1]LISTA ETIQUETAS'!$O:$BR,56,0)</f>
        <v>0</v>
      </c>
      <c r="N1253" s="9">
        <f t="shared" si="58"/>
        <v>377309</v>
      </c>
      <c r="S1253" s="2" t="e">
        <f>_xlfn.XLOOKUP($A1253,'[1]LISTA ETIQUETAS'!$O:$O,'[1]LISTA ETIQUETAS'!H:H,"",0)</f>
        <v>#N/A</v>
      </c>
      <c r="T1253" s="9" t="e">
        <f t="shared" si="59"/>
        <v>#N/A</v>
      </c>
      <c r="U1253" s="10" t="str">
        <f>IFERROR((VLOOKUP(A1253,'links de acesso'!A:B,2,0)),"\\192.168.0.4\Produtos\PRODUTO_PRONTA_ENTREGA\static\IMAGENS_PRODUTOS\SEM IMAGEM.jpg")</f>
        <v>\\192.168.0.4\Produtos\PRODUTO_PRONTA_ENTREGA\static\IMAGENS_PRODUTOS\POLTRONA SALVADOR_377309.jpg</v>
      </c>
      <c r="V1253" s="2"/>
    </row>
    <row r="1254" spans="1:22" x14ac:dyDescent="0.25">
      <c r="A1254" s="5">
        <v>377309</v>
      </c>
      <c r="B1254" t="str">
        <f>IFERROR((VLOOKUP(A1254,'[1]LISTA ETIQUETAS'!O:X,3,0)),"PRODUTO SEM ESTOQUE")</f>
        <v>PRODUTO SEM ESTOQUE</v>
      </c>
      <c r="C1254" s="10" t="str">
        <f>VLOOKUP(A1254,'[1]LISTA ETIQUETAS'!$O:$BT,57,0)</f>
        <v>CLAMI POLTRONA</v>
      </c>
      <c r="D1254" s="10" t="str">
        <f>VLOOKUP(A1254,'[1]LISTA ETIQUETAS'!$O:$BT,58,0)</f>
        <v>POLTRONA SALVADOR</v>
      </c>
      <c r="E1254" s="11" t="e">
        <f>IF(VLOOKUP(A1254,'[1]LISTA ETIQUETAS'!O:W,4,0)="",(VLOOKUP(A1254,'[1]LISTA ETIQUETAS'!O:W,6,0)),(VLOOKUP(A1254,'[1]LISTA ETIQUETAS'!O:W,4,0)))</f>
        <v>#N/A</v>
      </c>
      <c r="F1254" s="11" t="e">
        <f>IF(VLOOKUP(A1254,'[1]LISTA ETIQUETAS'!O:W,5,0)="",(VLOOKUP(A1254,'[1]LISTA ETIQUETAS'!O:W,7,0)),(VLOOKUP(A1254,'[1]LISTA ETIQUETAS'!O:W,5,0)))</f>
        <v>#N/A</v>
      </c>
      <c r="G1254" s="11" t="str">
        <f>IFERROR((VLOOKUP(A1254,'[1]LISTA ETIQUETAS'!O:X,8,0)),"")</f>
        <v/>
      </c>
      <c r="H1254" s="11" t="str">
        <f>IFERROR((VLOOKUP(A1254,'[1]LISTA ETIQUETAS'!O:X,9,0)),"")</f>
        <v/>
      </c>
      <c r="I1254" s="12">
        <f>IFERROR((VLOOKUP(A1254,'[1]LISTA ETIQUETAS'!O:Y,11,0)),"")</f>
        <v>19650.62</v>
      </c>
      <c r="J1254" s="6">
        <f>VLOOKUP(A1254,'[1]LISTA ETIQUETAS'!$O:$Z,12,0)</f>
        <v>0.5</v>
      </c>
      <c r="K1254" s="12">
        <f t="shared" si="57"/>
        <v>9825.31</v>
      </c>
      <c r="L1254" s="7" t="str">
        <f>IF(VLOOKUP(A1254,'[1]LISTA ETIQUETAS'!O:AB,14,0)="","",(VLOOKUP(A1254,'[1]LISTA ETIQUETAS'!O:AB,14,0)))</f>
        <v/>
      </c>
      <c r="M1254" s="8">
        <f>VLOOKUP(A1254,'[1]LISTA ETIQUETAS'!$O:$BR,56,0)</f>
        <v>0</v>
      </c>
      <c r="N1254" s="9">
        <f t="shared" si="58"/>
        <v>377309</v>
      </c>
      <c r="S1254" s="2" t="e">
        <f>_xlfn.XLOOKUP($A1254,'[1]LISTA ETIQUETAS'!$O:$O,'[1]LISTA ETIQUETAS'!H:H,"",0)</f>
        <v>#N/A</v>
      </c>
      <c r="T1254" s="9" t="e">
        <f t="shared" si="59"/>
        <v>#N/A</v>
      </c>
      <c r="U1254" s="10" t="str">
        <f>IFERROR((VLOOKUP(A1254,'links de acesso'!A:B,2,0)),"\\192.168.0.4\Produtos\PRODUTO_PRONTA_ENTREGA\static\IMAGENS_PRODUTOS\SEM IMAGEM.jpg")</f>
        <v>\\192.168.0.4\Produtos\PRODUTO_PRONTA_ENTREGA\static\IMAGENS_PRODUTOS\POLTRONA SALVADOR_377309.jpg</v>
      </c>
      <c r="V1254" s="2"/>
    </row>
    <row r="1255" spans="1:22" x14ac:dyDescent="0.25">
      <c r="A1255" s="5">
        <v>328748</v>
      </c>
      <c r="B1255" t="str">
        <f>IFERROR((VLOOKUP(A1255,'[1]LISTA ETIQUETAS'!O:X,3,0)),"PRODUTO SEM ESTOQUE")</f>
        <v>EST POLTRONA SOFT (BS ELET CORTEN) B0707-024/SOL MARFIM</v>
      </c>
      <c r="C1255" s="10" t="str">
        <f>VLOOKUP(A1255,'[1]LISTA ETIQUETAS'!$O:$BT,57,0)</f>
        <v>CLAMI POLTRONA</v>
      </c>
      <c r="D1255" s="10" t="str">
        <f>VLOOKUP(A1255,'[1]LISTA ETIQUETAS'!$O:$BT,58,0)</f>
        <v>POLTRONA SOFT</v>
      </c>
      <c r="E1255" s="11">
        <f>IF(VLOOKUP(A1255,'[1]LISTA ETIQUETAS'!O:W,4,0)="",(VLOOKUP(A1255,'[1]LISTA ETIQUETAS'!O:W,6,0)),(VLOOKUP(A1255,'[1]LISTA ETIQUETAS'!O:W,4,0)))</f>
        <v>0.87</v>
      </c>
      <c r="F1255" s="11">
        <f>IF(VLOOKUP(A1255,'[1]LISTA ETIQUETAS'!O:W,5,0)="",(VLOOKUP(A1255,'[1]LISTA ETIQUETAS'!O:W,7,0)),(VLOOKUP(A1255,'[1]LISTA ETIQUETAS'!O:W,5,0)))</f>
        <v>1.02</v>
      </c>
      <c r="G1255" s="11">
        <f>IFERROR((VLOOKUP(A1255,'[1]LISTA ETIQUETAS'!O:X,8,0)),"")</f>
        <v>0.8</v>
      </c>
      <c r="H1255" s="11">
        <f>IFERROR((VLOOKUP(A1255,'[1]LISTA ETIQUETAS'!O:X,9,0)),"")</f>
        <v>0</v>
      </c>
      <c r="I1255" s="12">
        <f>IFERROR((VLOOKUP(A1255,'[1]LISTA ETIQUETAS'!O:Y,11,0)),"")</f>
        <v>30356.12</v>
      </c>
      <c r="J1255" s="6">
        <f>VLOOKUP(A1255,'[1]LISTA ETIQUETAS'!$O:$Z,12,0)</f>
        <v>0.35</v>
      </c>
      <c r="K1255" s="12">
        <f t="shared" si="57"/>
        <v>19731.477999999999</v>
      </c>
      <c r="L1255" s="7" t="str">
        <f>IF(VLOOKUP(A1255,'[1]LISTA ETIQUETAS'!O:AB,14,0)="","",(VLOOKUP(A1255,'[1]LISTA ETIQUETAS'!O:AB,14,0)))</f>
        <v/>
      </c>
      <c r="M1255" s="8">
        <f>VLOOKUP(A1255,'[1]LISTA ETIQUETAS'!$O:$BR,56,0)</f>
        <v>0</v>
      </c>
      <c r="N1255" s="9">
        <f t="shared" si="58"/>
        <v>328748</v>
      </c>
      <c r="S1255" s="2">
        <f>_xlfn.XLOOKUP($A1255,'[1]LISTA ETIQUETAS'!$O:$O,'[1]LISTA ETIQUETAS'!H:H,"",0)</f>
        <v>1</v>
      </c>
      <c r="T1255" s="9">
        <f t="shared" si="59"/>
        <v>1</v>
      </c>
      <c r="U1255" s="10" t="str">
        <f>IFERROR((VLOOKUP(A1255,'links de acesso'!A:B,2,0)),"\\192.168.0.4\Produtos\PRODUTO_PRONTA_ENTREGA\static\IMAGENS_PRODUTOS\SEM IMAGEM.jpg")</f>
        <v>\\192.168.0.4\Produtos\PRODUTO_PRONTA_ENTREGA\static\IMAGENS_PRODUTOS\SEM IMAGEM.jpg</v>
      </c>
      <c r="V1255" s="2"/>
    </row>
    <row r="1256" spans="1:22" x14ac:dyDescent="0.25">
      <c r="A1256" s="5">
        <v>270478</v>
      </c>
      <c r="B1256" t="str">
        <f>IFERROR((VLOOKUP(A1256,'[1]LISTA ETIQUETAS'!O:X,3,0)),"PRODUTO SEM ESTOQUE")</f>
        <v>EST POLTRONA SOFT (BS ELET CORTEN) C0700-1/SOL NATURAL</v>
      </c>
      <c r="C1256" s="10" t="str">
        <f>VLOOKUP(A1256,'[1]LISTA ETIQUETAS'!$O:$BT,57,0)</f>
        <v>CLAMI POLTRONA</v>
      </c>
      <c r="D1256" s="10" t="str">
        <f>VLOOKUP(A1256,'[1]LISTA ETIQUETAS'!$O:$BT,58,0)</f>
        <v>POLTRONA SOFT</v>
      </c>
      <c r="E1256" s="11">
        <f>IF(VLOOKUP(A1256,'[1]LISTA ETIQUETAS'!O:W,4,0)="",(VLOOKUP(A1256,'[1]LISTA ETIQUETAS'!O:W,6,0)),(VLOOKUP(A1256,'[1]LISTA ETIQUETAS'!O:W,4,0)))</f>
        <v>0.87</v>
      </c>
      <c r="F1256" s="11">
        <f>IF(VLOOKUP(A1256,'[1]LISTA ETIQUETAS'!O:W,5,0)="",(VLOOKUP(A1256,'[1]LISTA ETIQUETAS'!O:W,7,0)),(VLOOKUP(A1256,'[1]LISTA ETIQUETAS'!O:W,5,0)))</f>
        <v>1.02</v>
      </c>
      <c r="G1256" s="11">
        <f>IFERROR((VLOOKUP(A1256,'[1]LISTA ETIQUETAS'!O:X,8,0)),"")</f>
        <v>0.8</v>
      </c>
      <c r="H1256" s="11">
        <f>IFERROR((VLOOKUP(A1256,'[1]LISTA ETIQUETAS'!O:X,9,0)),"")</f>
        <v>0</v>
      </c>
      <c r="I1256" s="12">
        <f>IFERROR((VLOOKUP(A1256,'[1]LISTA ETIQUETAS'!O:Y,11,0)),"")</f>
        <v>30886.22</v>
      </c>
      <c r="J1256" s="6">
        <f>VLOOKUP(A1256,'[1]LISTA ETIQUETAS'!$O:$Z,12,0)</f>
        <v>0.35</v>
      </c>
      <c r="K1256" s="12">
        <f t="shared" si="57"/>
        <v>20076.043000000001</v>
      </c>
      <c r="L1256" s="7" t="str">
        <f>IF(VLOOKUP(A1256,'[1]LISTA ETIQUETAS'!O:AB,14,0)="","",(VLOOKUP(A1256,'[1]LISTA ETIQUETAS'!O:AB,14,0)))</f>
        <v/>
      </c>
      <c r="M1256" s="8">
        <f>VLOOKUP(A1256,'[1]LISTA ETIQUETAS'!$O:$BR,56,0)</f>
        <v>0</v>
      </c>
      <c r="N1256" s="9">
        <f t="shared" si="58"/>
        <v>270478</v>
      </c>
      <c r="S1256" s="2">
        <f>_xlfn.XLOOKUP($A1256,'[1]LISTA ETIQUETAS'!$O:$O,'[1]LISTA ETIQUETAS'!H:H,"",0)</f>
        <v>2</v>
      </c>
      <c r="T1256" s="9">
        <f t="shared" si="59"/>
        <v>2</v>
      </c>
      <c r="U1256" s="10" t="str">
        <f>IFERROR((VLOOKUP(A1256,'links de acesso'!A:B,2,0)),"\\192.168.0.4\Produtos\PRODUTO_PRONTA_ENTREGA\static\IMAGENS_PRODUTOS\SEM IMAGEM.jpg")</f>
        <v>\\192.168.0.4\Produtos\PRODUTO_PRONTA_ENTREGA\static\IMAGENS_PRODUTOS\SEM IMAGEM.jpg</v>
      </c>
      <c r="V1256" s="2"/>
    </row>
    <row r="1257" spans="1:22" x14ac:dyDescent="0.25">
      <c r="A1257" s="5">
        <v>270478</v>
      </c>
      <c r="B1257" t="str">
        <f>IFERROR((VLOOKUP(A1257,'[1]LISTA ETIQUETAS'!O:X,3,0)),"PRODUTO SEM ESTOQUE")</f>
        <v>EST POLTRONA SOFT (BS ELET CORTEN) C0700-1/SOL NATURAL</v>
      </c>
      <c r="C1257" s="10" t="str">
        <f>VLOOKUP(A1257,'[1]LISTA ETIQUETAS'!$O:$BT,57,0)</f>
        <v>CLAMI POLTRONA</v>
      </c>
      <c r="D1257" s="10" t="str">
        <f>VLOOKUP(A1257,'[1]LISTA ETIQUETAS'!$O:$BT,58,0)</f>
        <v>POLTRONA SOFT</v>
      </c>
      <c r="E1257" s="11">
        <f>IF(VLOOKUP(A1257,'[1]LISTA ETIQUETAS'!O:W,4,0)="",(VLOOKUP(A1257,'[1]LISTA ETIQUETAS'!O:W,6,0)),(VLOOKUP(A1257,'[1]LISTA ETIQUETAS'!O:W,4,0)))</f>
        <v>0.87</v>
      </c>
      <c r="F1257" s="11">
        <f>IF(VLOOKUP(A1257,'[1]LISTA ETIQUETAS'!O:W,5,0)="",(VLOOKUP(A1257,'[1]LISTA ETIQUETAS'!O:W,7,0)),(VLOOKUP(A1257,'[1]LISTA ETIQUETAS'!O:W,5,0)))</f>
        <v>1.02</v>
      </c>
      <c r="G1257" s="11">
        <f>IFERROR((VLOOKUP(A1257,'[1]LISTA ETIQUETAS'!O:X,8,0)),"")</f>
        <v>0.8</v>
      </c>
      <c r="H1257" s="11">
        <f>IFERROR((VLOOKUP(A1257,'[1]LISTA ETIQUETAS'!O:X,9,0)),"")</f>
        <v>0</v>
      </c>
      <c r="I1257" s="12">
        <f>IFERROR((VLOOKUP(A1257,'[1]LISTA ETIQUETAS'!O:Y,11,0)),"")</f>
        <v>30886.22</v>
      </c>
      <c r="J1257" s="6">
        <f>VLOOKUP(A1257,'[1]LISTA ETIQUETAS'!$O:$Z,12,0)</f>
        <v>0.35</v>
      </c>
      <c r="K1257" s="12">
        <f t="shared" si="57"/>
        <v>20076.043000000001</v>
      </c>
      <c r="L1257" s="7" t="str">
        <f>IF(VLOOKUP(A1257,'[1]LISTA ETIQUETAS'!O:AB,14,0)="","",(VLOOKUP(A1257,'[1]LISTA ETIQUETAS'!O:AB,14,0)))</f>
        <v/>
      </c>
      <c r="M1257" s="8">
        <f>VLOOKUP(A1257,'[1]LISTA ETIQUETAS'!$O:$BR,56,0)</f>
        <v>0</v>
      </c>
      <c r="N1257" s="9">
        <f t="shared" si="58"/>
        <v>270478</v>
      </c>
      <c r="S1257" s="2">
        <f>_xlfn.XLOOKUP($A1257,'[1]LISTA ETIQUETAS'!$O:$O,'[1]LISTA ETIQUETAS'!H:H,"",0)</f>
        <v>2</v>
      </c>
      <c r="T1257" s="9">
        <f t="shared" si="59"/>
        <v>2</v>
      </c>
      <c r="U1257" s="10" t="str">
        <f>IFERROR((VLOOKUP(A1257,'links de acesso'!A:B,2,0)),"\\192.168.0.4\Produtos\PRODUTO_PRONTA_ENTREGA\static\IMAGENS_PRODUTOS\SEM IMAGEM.jpg")</f>
        <v>\\192.168.0.4\Produtos\PRODUTO_PRONTA_ENTREGA\static\IMAGENS_PRODUTOS\SEM IMAGEM.jpg</v>
      </c>
      <c r="V1257" s="2"/>
    </row>
    <row r="1258" spans="1:22" x14ac:dyDescent="0.25">
      <c r="A1258" s="5">
        <v>328748</v>
      </c>
      <c r="B1258" t="str">
        <f>IFERROR((VLOOKUP(A1258,'[1]LISTA ETIQUETAS'!O:X,3,0)),"PRODUTO SEM ESTOQUE")</f>
        <v>EST POLTRONA SOFT (BS ELET CORTEN) B0707-024/SOL MARFIM</v>
      </c>
      <c r="C1258" s="10" t="str">
        <f>VLOOKUP(A1258,'[1]LISTA ETIQUETAS'!$O:$BT,57,0)</f>
        <v>CLAMI POLTRONA</v>
      </c>
      <c r="D1258" s="10" t="str">
        <f>VLOOKUP(A1258,'[1]LISTA ETIQUETAS'!$O:$BT,58,0)</f>
        <v>POLTRONA SOFT</v>
      </c>
      <c r="E1258" s="11">
        <f>IF(VLOOKUP(A1258,'[1]LISTA ETIQUETAS'!O:W,4,0)="",(VLOOKUP(A1258,'[1]LISTA ETIQUETAS'!O:W,6,0)),(VLOOKUP(A1258,'[1]LISTA ETIQUETAS'!O:W,4,0)))</f>
        <v>0.87</v>
      </c>
      <c r="F1258" s="11">
        <f>IF(VLOOKUP(A1258,'[1]LISTA ETIQUETAS'!O:W,5,0)="",(VLOOKUP(A1258,'[1]LISTA ETIQUETAS'!O:W,7,0)),(VLOOKUP(A1258,'[1]LISTA ETIQUETAS'!O:W,5,0)))</f>
        <v>1.02</v>
      </c>
      <c r="G1258" s="11">
        <f>IFERROR((VLOOKUP(A1258,'[1]LISTA ETIQUETAS'!O:X,8,0)),"")</f>
        <v>0.8</v>
      </c>
      <c r="H1258" s="11">
        <f>IFERROR((VLOOKUP(A1258,'[1]LISTA ETIQUETAS'!O:X,9,0)),"")</f>
        <v>0</v>
      </c>
      <c r="I1258" s="12">
        <f>IFERROR((VLOOKUP(A1258,'[1]LISTA ETIQUETAS'!O:Y,11,0)),"")</f>
        <v>30356.12</v>
      </c>
      <c r="J1258" s="6">
        <f>VLOOKUP(A1258,'[1]LISTA ETIQUETAS'!$O:$Z,12,0)</f>
        <v>0.35</v>
      </c>
      <c r="K1258" s="12">
        <f t="shared" si="57"/>
        <v>19731.477999999999</v>
      </c>
      <c r="L1258" s="7" t="str">
        <f>IF(VLOOKUP(A1258,'[1]LISTA ETIQUETAS'!O:AB,14,0)="","",(VLOOKUP(A1258,'[1]LISTA ETIQUETAS'!O:AB,14,0)))</f>
        <v/>
      </c>
      <c r="M1258" s="8">
        <f>VLOOKUP(A1258,'[1]LISTA ETIQUETAS'!$O:$BR,56,0)</f>
        <v>0</v>
      </c>
      <c r="N1258" s="9">
        <f t="shared" si="58"/>
        <v>328748</v>
      </c>
      <c r="S1258" s="2">
        <f>_xlfn.XLOOKUP($A1258,'[1]LISTA ETIQUETAS'!$O:$O,'[1]LISTA ETIQUETAS'!H:H,"",0)</f>
        <v>1</v>
      </c>
      <c r="T1258" s="9">
        <f t="shared" si="59"/>
        <v>1</v>
      </c>
      <c r="U1258" s="10" t="str">
        <f>IFERROR((VLOOKUP(A1258,'links de acesso'!A:B,2,0)),"\\192.168.0.4\Produtos\PRODUTO_PRONTA_ENTREGA\static\IMAGENS_PRODUTOS\SEM IMAGEM.jpg")</f>
        <v>\\192.168.0.4\Produtos\PRODUTO_PRONTA_ENTREGA\static\IMAGENS_PRODUTOS\SEM IMAGEM.jpg</v>
      </c>
      <c r="V1258" s="2"/>
    </row>
    <row r="1259" spans="1:22" x14ac:dyDescent="0.25">
      <c r="A1259" s="5">
        <v>221623</v>
      </c>
      <c r="B1259" t="str">
        <f>IFERROR((VLOOKUP(A1259,'[1]LISTA ETIQUETAS'!O:X,3,0)),"PRODUTO SEM ESTOQUE")</f>
        <v>EST POLTRONA SOHO (COURO TP2 MATTE SAFARI/MATTE FENDI) PRETO</v>
      </c>
      <c r="C1259" s="10" t="str">
        <f>VLOOKUP(A1259,'[1]LISTA ETIQUETAS'!$O:$BT,57,0)</f>
        <v>CLAMI POLTRONA</v>
      </c>
      <c r="D1259" s="10" t="str">
        <f>VLOOKUP(A1259,'[1]LISTA ETIQUETAS'!$O:$BT,58,0)</f>
        <v>POLTRONA SOHO (FL)</v>
      </c>
      <c r="E1259" s="11">
        <f>IF(VLOOKUP(A1259,'[1]LISTA ETIQUETAS'!O:W,4,0)="",(VLOOKUP(A1259,'[1]LISTA ETIQUETAS'!O:W,6,0)),(VLOOKUP(A1259,'[1]LISTA ETIQUETAS'!O:W,4,0)))</f>
        <v>0.85</v>
      </c>
      <c r="F1259" s="11">
        <f>IF(VLOOKUP(A1259,'[1]LISTA ETIQUETAS'!O:W,5,0)="",(VLOOKUP(A1259,'[1]LISTA ETIQUETAS'!O:W,7,0)),(VLOOKUP(A1259,'[1]LISTA ETIQUETAS'!O:W,5,0)))</f>
        <v>0.85</v>
      </c>
      <c r="G1259" s="11">
        <f>IFERROR((VLOOKUP(A1259,'[1]LISTA ETIQUETAS'!O:X,8,0)),"")</f>
        <v>0.79</v>
      </c>
      <c r="H1259" s="11">
        <f>IFERROR((VLOOKUP(A1259,'[1]LISTA ETIQUETAS'!O:X,9,0)),"")</f>
        <v>0</v>
      </c>
      <c r="I1259" s="12">
        <f>IFERROR((VLOOKUP(A1259,'[1]LISTA ETIQUETAS'!O:Y,11,0)),"")</f>
        <v>17434.02</v>
      </c>
      <c r="J1259" s="6">
        <f>VLOOKUP(A1259,'[1]LISTA ETIQUETAS'!$O:$Z,12,0)</f>
        <v>0.65</v>
      </c>
      <c r="K1259" s="12">
        <f t="shared" si="57"/>
        <v>6101.9069999999992</v>
      </c>
      <c r="L1259" s="7" t="str">
        <f>IF(VLOOKUP(A1259,'[1]LISTA ETIQUETAS'!O:AB,14,0)="","",(VLOOKUP(A1259,'[1]LISTA ETIQUETAS'!O:AB,14,0)))</f>
        <v/>
      </c>
      <c r="M1259" s="8">
        <f>VLOOKUP(A1259,'[1]LISTA ETIQUETAS'!$O:$BR,56,0)</f>
        <v>0</v>
      </c>
      <c r="N1259" s="9">
        <f t="shared" si="58"/>
        <v>221623</v>
      </c>
      <c r="S1259" s="2">
        <f>_xlfn.XLOOKUP($A1259,'[1]LISTA ETIQUETAS'!$O:$O,'[1]LISTA ETIQUETAS'!H:H,"",0)</f>
        <v>1</v>
      </c>
      <c r="T1259" s="9">
        <f t="shared" si="59"/>
        <v>1</v>
      </c>
      <c r="U1259" s="10" t="str">
        <f>IFERROR((VLOOKUP(A1259,'links de acesso'!A:B,2,0)),"\\192.168.0.4\Produtos\PRODUTO_PRONTA_ENTREGA\static\IMAGENS_PRODUTOS\SEM IMAGEM.jpg")</f>
        <v>\\192.168.0.4\Produtos\PRODUTO_PRONTA_ENTREGA\static\IMAGENS_PRODUTOS\POLTRONA SOHO_221623.jpg</v>
      </c>
      <c r="V1259" s="2"/>
    </row>
    <row r="1260" spans="1:22" x14ac:dyDescent="0.25">
      <c r="A1260" s="5">
        <v>151467</v>
      </c>
      <c r="B1260" t="str">
        <f>IFERROR((VLOOKUP(A1260,'[1]LISTA ETIQUETAS'!O:X,3,0)),"PRODUTO SEM ESTOQUE")</f>
        <v>EST POLTRONA SOLAR (APUI COR 6) TC 41</v>
      </c>
      <c r="C1260" s="10" t="str">
        <f>VLOOKUP(A1260,'[1]LISTA ETIQUETAS'!$O:$BT,57,0)</f>
        <v>CLAMI POLTRONA</v>
      </c>
      <c r="D1260" s="10" t="str">
        <f>VLOOKUP(A1260,'[1]LISTA ETIQUETAS'!$O:$BT,58,0)</f>
        <v>POLTRONA SOLAR (FL)</v>
      </c>
      <c r="E1260" s="11">
        <f>IF(VLOOKUP(A1260,'[1]LISTA ETIQUETAS'!O:W,4,0)="",(VLOOKUP(A1260,'[1]LISTA ETIQUETAS'!O:W,6,0)),(VLOOKUP(A1260,'[1]LISTA ETIQUETAS'!O:W,4,0)))</f>
        <v>0.9</v>
      </c>
      <c r="F1260" s="11">
        <f>IF(VLOOKUP(A1260,'[1]LISTA ETIQUETAS'!O:W,5,0)="",(VLOOKUP(A1260,'[1]LISTA ETIQUETAS'!O:W,7,0)),(VLOOKUP(A1260,'[1]LISTA ETIQUETAS'!O:W,5,0)))</f>
        <v>0.85</v>
      </c>
      <c r="G1260" s="11">
        <f>IFERROR((VLOOKUP(A1260,'[1]LISTA ETIQUETAS'!O:X,8,0)),"")</f>
        <v>0.65</v>
      </c>
      <c r="H1260" s="11">
        <f>IFERROR((VLOOKUP(A1260,'[1]LISTA ETIQUETAS'!O:X,9,0)),"")</f>
        <v>0</v>
      </c>
      <c r="I1260" s="12">
        <f>IFERROR((VLOOKUP(A1260,'[1]LISTA ETIQUETAS'!O:Y,11,0)),"")</f>
        <v>14866.26</v>
      </c>
      <c r="J1260" s="6">
        <f>VLOOKUP(A1260,'[1]LISTA ETIQUETAS'!$O:$Z,12,0)</f>
        <v>0.7</v>
      </c>
      <c r="K1260" s="12">
        <f t="shared" si="57"/>
        <v>4459.8780000000006</v>
      </c>
      <c r="L1260" s="7" t="str">
        <f>IF(VLOOKUP(A1260,'[1]LISTA ETIQUETAS'!O:AB,14,0)="","",(VLOOKUP(A1260,'[1]LISTA ETIQUETAS'!O:AB,14,0)))</f>
        <v/>
      </c>
      <c r="M1260" s="8">
        <f>VLOOKUP(A1260,'[1]LISTA ETIQUETAS'!$O:$BR,56,0)</f>
        <v>0</v>
      </c>
      <c r="N1260" s="9">
        <f t="shared" si="58"/>
        <v>151467</v>
      </c>
      <c r="S1260" s="2">
        <f>_xlfn.XLOOKUP($A1260,'[1]LISTA ETIQUETAS'!$O:$O,'[1]LISTA ETIQUETAS'!H:H,"",0)</f>
        <v>1</v>
      </c>
      <c r="T1260" s="9">
        <f t="shared" si="59"/>
        <v>1</v>
      </c>
      <c r="U1260" s="10" t="str">
        <f>IFERROR((VLOOKUP(A1260,'links de acesso'!A:B,2,0)),"\\192.168.0.4\Produtos\PRODUTO_PRONTA_ENTREGA\static\IMAGENS_PRODUTOS\SEM IMAGEM.jpg")</f>
        <v>\\192.168.0.4\Produtos\PRODUTO_PRONTA_ENTREGA\static\IMAGENS_PRODUTOS\POLTRONA SOLAR_151467.jpg</v>
      </c>
      <c r="V1260" s="2"/>
    </row>
    <row r="1261" spans="1:22" x14ac:dyDescent="0.25">
      <c r="A1261" s="5">
        <v>151548</v>
      </c>
      <c r="B1261" t="str">
        <f>IFERROR((VLOOKUP(A1261,'[1]LISTA ETIQUETAS'!O:X,3,0)),"PRODUTO SEM ESTOQUE")</f>
        <v>EST POLTRONA STUART TC OFFWHITE</v>
      </c>
      <c r="C1261" s="10" t="str">
        <f>VLOOKUP(A1261,'[1]LISTA ETIQUETAS'!$O:$BT,57,0)</f>
        <v>CLAMI POLTRONA</v>
      </c>
      <c r="D1261" s="10" t="str">
        <f>VLOOKUP(A1261,'[1]LISTA ETIQUETAS'!$O:$BT,58,0)</f>
        <v>POLTRONA STUART (FL)</v>
      </c>
      <c r="E1261" s="11">
        <f>IF(VLOOKUP(A1261,'[1]LISTA ETIQUETAS'!O:W,4,0)="",(VLOOKUP(A1261,'[1]LISTA ETIQUETAS'!O:W,6,0)),(VLOOKUP(A1261,'[1]LISTA ETIQUETAS'!O:W,4,0)))</f>
        <v>0.85</v>
      </c>
      <c r="F1261" s="11">
        <f>IF(VLOOKUP(A1261,'[1]LISTA ETIQUETAS'!O:W,5,0)="",(VLOOKUP(A1261,'[1]LISTA ETIQUETAS'!O:W,7,0)),(VLOOKUP(A1261,'[1]LISTA ETIQUETAS'!O:W,5,0)))</f>
        <v>0.95</v>
      </c>
      <c r="G1261" s="11">
        <f>IFERROR((VLOOKUP(A1261,'[1]LISTA ETIQUETAS'!O:X,8,0)),"")</f>
        <v>0.73</v>
      </c>
      <c r="H1261" s="11">
        <f>IFERROR((VLOOKUP(A1261,'[1]LISTA ETIQUETAS'!O:X,9,0)),"")</f>
        <v>0</v>
      </c>
      <c r="I1261" s="12">
        <f>IFERROR((VLOOKUP(A1261,'[1]LISTA ETIQUETAS'!O:Y,11,0)),"")</f>
        <v>18366.38</v>
      </c>
      <c r="J1261" s="6">
        <f>VLOOKUP(A1261,'[1]LISTA ETIQUETAS'!$O:$Z,12,0)</f>
        <v>0.7</v>
      </c>
      <c r="K1261" s="12">
        <f t="shared" si="57"/>
        <v>5509.9140000000007</v>
      </c>
      <c r="L1261" s="7" t="str">
        <f>IF(VLOOKUP(A1261,'[1]LISTA ETIQUETAS'!O:AB,14,0)="","",(VLOOKUP(A1261,'[1]LISTA ETIQUETAS'!O:AB,14,0)))</f>
        <v/>
      </c>
      <c r="M1261" s="8">
        <f>VLOOKUP(A1261,'[1]LISTA ETIQUETAS'!$O:$BR,56,0)</f>
        <v>0</v>
      </c>
      <c r="N1261" s="9">
        <f t="shared" si="58"/>
        <v>151548</v>
      </c>
      <c r="S1261" s="2">
        <f>_xlfn.XLOOKUP($A1261,'[1]LISTA ETIQUETAS'!$O:$O,'[1]LISTA ETIQUETAS'!H:H,"",0)</f>
        <v>1</v>
      </c>
      <c r="T1261" s="9">
        <f t="shared" si="59"/>
        <v>1</v>
      </c>
      <c r="U1261" s="10" t="str">
        <f>IFERROR((VLOOKUP(A1261,'links de acesso'!A:B,2,0)),"\\192.168.0.4\Produtos\PRODUTO_PRONTA_ENTREGA\static\IMAGENS_PRODUTOS\SEM IMAGEM.jpg")</f>
        <v>\\192.168.0.4\Produtos\PRODUTO_PRONTA_ENTREGA\static\IMAGENS_PRODUTOS\POLTRONA STUART_151548.jpg</v>
      </c>
      <c r="V1261" s="2"/>
    </row>
    <row r="1262" spans="1:22" x14ac:dyDescent="0.25">
      <c r="A1262" s="5">
        <v>69099</v>
      </c>
      <c r="B1262" t="str">
        <f>IFERROR((VLOOKUP(A1262,'[1]LISTA ETIQUETAS'!O:X,3,0)),"PRODUTO SEM ESTOQUE")</f>
        <v>EST POLTRONA SU (INOX) TC 0190177</v>
      </c>
      <c r="C1262" s="10" t="str">
        <f>VLOOKUP(A1262,'[1]LISTA ETIQUETAS'!$O:$BT,57,0)</f>
        <v>CLAMI POLTRONA</v>
      </c>
      <c r="D1262" s="10" t="str">
        <f>VLOOKUP(A1262,'[1]LISTA ETIQUETAS'!$O:$BT,58,0)</f>
        <v>POLTRONA SU (FL)</v>
      </c>
      <c r="E1262" s="11">
        <f>IF(VLOOKUP(A1262,'[1]LISTA ETIQUETAS'!O:W,4,0)="",(VLOOKUP(A1262,'[1]LISTA ETIQUETAS'!O:W,6,0)),(VLOOKUP(A1262,'[1]LISTA ETIQUETAS'!O:W,4,0)))</f>
        <v>0.71</v>
      </c>
      <c r="F1262" s="11">
        <f>IF(VLOOKUP(A1262,'[1]LISTA ETIQUETAS'!O:W,5,0)="",(VLOOKUP(A1262,'[1]LISTA ETIQUETAS'!O:W,7,0)),(VLOOKUP(A1262,'[1]LISTA ETIQUETAS'!O:W,5,0)))</f>
        <v>0.72</v>
      </c>
      <c r="G1262" s="11">
        <f>IFERROR((VLOOKUP(A1262,'[1]LISTA ETIQUETAS'!O:X,8,0)),"")</f>
        <v>0.99</v>
      </c>
      <c r="H1262" s="11">
        <f>IFERROR((VLOOKUP(A1262,'[1]LISTA ETIQUETAS'!O:X,9,0)),"")</f>
        <v>0</v>
      </c>
      <c r="I1262" s="12">
        <f>IFERROR((VLOOKUP(A1262,'[1]LISTA ETIQUETAS'!O:Y,11,0)),"")</f>
        <v>9950.23</v>
      </c>
      <c r="J1262" s="6">
        <f>VLOOKUP(A1262,'[1]LISTA ETIQUETAS'!$O:$Z,12,0)</f>
        <v>0.75</v>
      </c>
      <c r="K1262" s="12">
        <f t="shared" si="57"/>
        <v>2487.5574999999999</v>
      </c>
      <c r="L1262" s="7" t="str">
        <f>IF(VLOOKUP(A1262,'[1]LISTA ETIQUETAS'!O:AB,14,0)="","",(VLOOKUP(A1262,'[1]LISTA ETIQUETAS'!O:AB,14,0)))</f>
        <v/>
      </c>
      <c r="M1262" s="8">
        <f>VLOOKUP(A1262,'[1]LISTA ETIQUETAS'!$O:$BR,56,0)</f>
        <v>0</v>
      </c>
      <c r="N1262" s="9">
        <f t="shared" si="58"/>
        <v>69099</v>
      </c>
      <c r="S1262" s="2">
        <f>_xlfn.XLOOKUP($A1262,'[1]LISTA ETIQUETAS'!$O:$O,'[1]LISTA ETIQUETAS'!H:H,"",0)</f>
        <v>1</v>
      </c>
      <c r="T1262" s="9">
        <f t="shared" si="59"/>
        <v>1</v>
      </c>
      <c r="U1262" s="10" t="str">
        <f>IFERROR((VLOOKUP(A1262,'links de acesso'!A:B,2,0)),"\\192.168.0.4\Produtos\PRODUTO_PRONTA_ENTREGA\static\IMAGENS_PRODUTOS\SEM IMAGEM.jpg")</f>
        <v>\\192.168.0.4\Produtos\PRODUTO_PRONTA_ENTREGA\static\IMAGENS_PRODUTOS\POLTRONA SU (MILA)_69099.jpg</v>
      </c>
      <c r="V1262" s="2"/>
    </row>
    <row r="1263" spans="1:22" x14ac:dyDescent="0.25">
      <c r="A1263" s="5">
        <v>82950</v>
      </c>
      <c r="B1263" t="str">
        <f>IFERROR((VLOOKUP(A1263,'[1]LISTA ETIQUETAS'!O:X,3,0)),"PRODUTO SEM ESTOQUE")</f>
        <v>EST POLTRONA TOLEDO (C/ALM) LINHO NAT/DET INT ALG VERDE</v>
      </c>
      <c r="C1263" s="10" t="str">
        <f>VLOOKUP(A1263,'[1]LISTA ETIQUETAS'!$O:$BT,57,0)</f>
        <v>CLAMI POLTRONA</v>
      </c>
      <c r="D1263" s="10" t="str">
        <f>VLOOKUP(A1263,'[1]LISTA ETIQUETAS'!$O:$BT,58,0)</f>
        <v>POLTRONA TOLEDO (FL)</v>
      </c>
      <c r="E1263" s="11">
        <f>IF(VLOOKUP(A1263,'[1]LISTA ETIQUETAS'!O:W,4,0)="",(VLOOKUP(A1263,'[1]LISTA ETIQUETAS'!O:W,6,0)),(VLOOKUP(A1263,'[1]LISTA ETIQUETAS'!O:W,4,0)))</f>
        <v>0.7</v>
      </c>
      <c r="F1263" s="11">
        <f>IF(VLOOKUP(A1263,'[1]LISTA ETIQUETAS'!O:W,5,0)="",(VLOOKUP(A1263,'[1]LISTA ETIQUETAS'!O:W,7,0)),(VLOOKUP(A1263,'[1]LISTA ETIQUETAS'!O:W,5,0)))</f>
        <v>0.66</v>
      </c>
      <c r="G1263" s="11">
        <f>IFERROR((VLOOKUP(A1263,'[1]LISTA ETIQUETAS'!O:X,8,0)),"")</f>
        <v>0.66</v>
      </c>
      <c r="H1263" s="11">
        <f>IFERROR((VLOOKUP(A1263,'[1]LISTA ETIQUETAS'!O:X,9,0)),"")</f>
        <v>0</v>
      </c>
      <c r="I1263" s="12">
        <f>IFERROR((VLOOKUP(A1263,'[1]LISTA ETIQUETAS'!O:Y,11,0)),"")</f>
        <v>7818.3</v>
      </c>
      <c r="J1263" s="6">
        <f>VLOOKUP(A1263,'[1]LISTA ETIQUETAS'!$O:$Z,12,0)</f>
        <v>0.75</v>
      </c>
      <c r="K1263" s="12">
        <f t="shared" si="57"/>
        <v>1954.5749999999998</v>
      </c>
      <c r="L1263" s="7" t="str">
        <f>IF(VLOOKUP(A1263,'[1]LISTA ETIQUETAS'!O:AB,14,0)="","",(VLOOKUP(A1263,'[1]LISTA ETIQUETAS'!O:AB,14,0)))</f>
        <v/>
      </c>
      <c r="M1263" s="8">
        <f>VLOOKUP(A1263,'[1]LISTA ETIQUETAS'!$O:$BR,56,0)</f>
        <v>0</v>
      </c>
      <c r="N1263" s="9">
        <f t="shared" si="58"/>
        <v>82950</v>
      </c>
      <c r="S1263" s="2">
        <f>_xlfn.XLOOKUP($A1263,'[1]LISTA ETIQUETAS'!$O:$O,'[1]LISTA ETIQUETAS'!H:H,"",0)</f>
        <v>1</v>
      </c>
      <c r="T1263" s="9">
        <f t="shared" si="59"/>
        <v>1</v>
      </c>
      <c r="U1263" s="10" t="str">
        <f>IFERROR((VLOOKUP(A1263,'links de acesso'!A:B,2,0)),"\\192.168.0.4\Produtos\PRODUTO_PRONTA_ENTREGA\static\IMAGENS_PRODUTOS\SEM IMAGEM.jpg")</f>
        <v>\\192.168.0.4\Produtos\PRODUTO_PRONTA_ENTREGA\static\IMAGENS_PRODUTOS\POLTRONA TOLEDO_82950.jpg</v>
      </c>
      <c r="V1263" s="2"/>
    </row>
    <row r="1264" spans="1:22" x14ac:dyDescent="0.25">
      <c r="A1264" s="5">
        <v>123299</v>
      </c>
      <c r="B1264" t="str">
        <f>IFERROR((VLOOKUP(A1264,'[1]LISTA ETIQUETAS'!O:X,3,0)),"PRODUTO SEM ESTOQUE")</f>
        <v>EST POLTRONA TOLEDO (C/ALM) LINHO NAT/DET INT ALG VERDE</v>
      </c>
      <c r="C1264" s="10" t="str">
        <f>VLOOKUP(A1264,'[1]LISTA ETIQUETAS'!$O:$BT,57,0)</f>
        <v>CLAMI POLTRONA</v>
      </c>
      <c r="D1264" s="10" t="str">
        <f>VLOOKUP(A1264,'[1]LISTA ETIQUETAS'!$O:$BT,58,0)</f>
        <v>POLTRONA TOLEDO (FL)</v>
      </c>
      <c r="E1264" s="11">
        <f>IF(VLOOKUP(A1264,'[1]LISTA ETIQUETAS'!O:W,4,0)="",(VLOOKUP(A1264,'[1]LISTA ETIQUETAS'!O:W,6,0)),(VLOOKUP(A1264,'[1]LISTA ETIQUETAS'!O:W,4,0)))</f>
        <v>0.7</v>
      </c>
      <c r="F1264" s="11">
        <f>IF(VLOOKUP(A1264,'[1]LISTA ETIQUETAS'!O:W,5,0)="",(VLOOKUP(A1264,'[1]LISTA ETIQUETAS'!O:W,7,0)),(VLOOKUP(A1264,'[1]LISTA ETIQUETAS'!O:W,5,0)))</f>
        <v>0.66</v>
      </c>
      <c r="G1264" s="11">
        <f>IFERROR((VLOOKUP(A1264,'[1]LISTA ETIQUETAS'!O:X,8,0)),"")</f>
        <v>0.66</v>
      </c>
      <c r="H1264" s="11">
        <f>IFERROR((VLOOKUP(A1264,'[1]LISTA ETIQUETAS'!O:X,9,0)),"")</f>
        <v>0</v>
      </c>
      <c r="I1264" s="12">
        <f>IFERROR((VLOOKUP(A1264,'[1]LISTA ETIQUETAS'!O:Y,11,0)),"")</f>
        <v>19672.46</v>
      </c>
      <c r="J1264" s="6">
        <f>VLOOKUP(A1264,'[1]LISTA ETIQUETAS'!$O:$Z,12,0)</f>
        <v>0.75</v>
      </c>
      <c r="K1264" s="12">
        <f t="shared" si="57"/>
        <v>4918.1149999999998</v>
      </c>
      <c r="L1264" s="7" t="str">
        <f>IF(VLOOKUP(A1264,'[1]LISTA ETIQUETAS'!O:AB,14,0)="","",(VLOOKUP(A1264,'[1]LISTA ETIQUETAS'!O:AB,14,0)))</f>
        <v/>
      </c>
      <c r="M1264" s="8">
        <f>VLOOKUP(A1264,'[1]LISTA ETIQUETAS'!$O:$BR,56,0)</f>
        <v>0</v>
      </c>
      <c r="N1264" s="9">
        <f t="shared" si="58"/>
        <v>123299</v>
      </c>
      <c r="S1264" s="2">
        <f>_xlfn.XLOOKUP($A1264,'[1]LISTA ETIQUETAS'!$O:$O,'[1]LISTA ETIQUETAS'!H:H,"",0)</f>
        <v>1</v>
      </c>
      <c r="T1264" s="9">
        <f t="shared" si="59"/>
        <v>1</v>
      </c>
      <c r="U1264" s="10" t="str">
        <f>IFERROR((VLOOKUP(A1264,'links de acesso'!A:B,2,0)),"\\192.168.0.4\Produtos\PRODUTO_PRONTA_ENTREGA\static\IMAGENS_PRODUTOS\SEM IMAGEM.jpg")</f>
        <v>\\192.168.0.4\Produtos\PRODUTO_PRONTA_ENTREGA\static\IMAGENS_PRODUTOS\POLTRONA TOLEDO_123299.jpg</v>
      </c>
      <c r="V1264" s="2"/>
    </row>
    <row r="1265" spans="1:22" x14ac:dyDescent="0.25">
      <c r="A1265" s="5">
        <v>151612</v>
      </c>
      <c r="B1265" t="str">
        <f>IFERROR((VLOOKUP(A1265,'[1]LISTA ETIQUETAS'!O:X,3,0)),"PRODUTO SEM ESTOQUE")</f>
        <v>EST POLTRONA VEGA (TABOA TRANCADA NATURAL) TC FOLEY/AQUA</v>
      </c>
      <c r="C1265" s="10" t="str">
        <f>VLOOKUP(A1265,'[1]LISTA ETIQUETAS'!$O:$BT,57,0)</f>
        <v>CLAMI POLTRONA</v>
      </c>
      <c r="D1265" s="10" t="str">
        <f>VLOOKUP(A1265,'[1]LISTA ETIQUETAS'!$O:$BT,58,0)</f>
        <v>POLTRONA VEGA (FL)</v>
      </c>
      <c r="E1265" s="11">
        <f>IF(VLOOKUP(A1265,'[1]LISTA ETIQUETAS'!O:W,4,0)="",(VLOOKUP(A1265,'[1]LISTA ETIQUETAS'!O:W,6,0)),(VLOOKUP(A1265,'[1]LISTA ETIQUETAS'!O:W,4,0)))</f>
        <v>0.77</v>
      </c>
      <c r="F1265" s="11">
        <f>IF(VLOOKUP(A1265,'[1]LISTA ETIQUETAS'!O:W,5,0)="",(VLOOKUP(A1265,'[1]LISTA ETIQUETAS'!O:W,7,0)),(VLOOKUP(A1265,'[1]LISTA ETIQUETAS'!O:W,5,0)))</f>
        <v>0.88</v>
      </c>
      <c r="G1265" s="11">
        <f>IFERROR((VLOOKUP(A1265,'[1]LISTA ETIQUETAS'!O:X,8,0)),"")</f>
        <v>0.88</v>
      </c>
      <c r="H1265" s="11">
        <f>IFERROR((VLOOKUP(A1265,'[1]LISTA ETIQUETAS'!O:X,9,0)),"")</f>
        <v>0</v>
      </c>
      <c r="I1265" s="12">
        <f>IFERROR((VLOOKUP(A1265,'[1]LISTA ETIQUETAS'!O:Y,11,0)),"")</f>
        <v>13946.23</v>
      </c>
      <c r="J1265" s="6">
        <f>VLOOKUP(A1265,'[1]LISTA ETIQUETAS'!$O:$Z,12,0)</f>
        <v>0.7</v>
      </c>
      <c r="K1265" s="12">
        <f t="shared" si="57"/>
        <v>4183.8690000000006</v>
      </c>
      <c r="L1265" s="7" t="str">
        <f>IF(VLOOKUP(A1265,'[1]LISTA ETIQUETAS'!O:AB,14,0)="","",(VLOOKUP(A1265,'[1]LISTA ETIQUETAS'!O:AB,14,0)))</f>
        <v/>
      </c>
      <c r="M1265" s="8">
        <f>VLOOKUP(A1265,'[1]LISTA ETIQUETAS'!$O:$BR,56,0)</f>
        <v>0</v>
      </c>
      <c r="N1265" s="9">
        <f t="shared" si="58"/>
        <v>151612</v>
      </c>
      <c r="S1265" s="2">
        <f>_xlfn.XLOOKUP($A1265,'[1]LISTA ETIQUETAS'!$O:$O,'[1]LISTA ETIQUETAS'!H:H,"",0)</f>
        <v>4</v>
      </c>
      <c r="T1265" s="9">
        <f t="shared" si="59"/>
        <v>4</v>
      </c>
      <c r="U1265" s="10" t="str">
        <f>IFERROR((VLOOKUP(A1265,'links de acesso'!A:B,2,0)),"\\192.168.0.4\Produtos\PRODUTO_PRONTA_ENTREGA\static\IMAGENS_PRODUTOS\SEM IMAGEM.jpg")</f>
        <v>\\192.168.0.4\Produtos\PRODUTO_PRONTA_ENTREGA\static\IMAGENS_PRODUTOS\POLTRONA VEGA_151612.jpg</v>
      </c>
      <c r="V1265" s="2"/>
    </row>
    <row r="1266" spans="1:22" x14ac:dyDescent="0.25">
      <c r="A1266" s="5">
        <v>203139</v>
      </c>
      <c r="B1266" t="str">
        <f>IFERROR((VLOOKUP(A1266,'[1]LISTA ETIQUETAS'!O:X,3,0)),"PRODUTO SEM ESTOQUE")</f>
        <v>EST POLTRONA VOGUE (MADEIRA MEL) TC P3321</v>
      </c>
      <c r="C1266" s="10" t="str">
        <f>VLOOKUP(A1266,'[1]LISTA ETIQUETAS'!$O:$BT,57,0)</f>
        <v>CLAMI POLTRONA</v>
      </c>
      <c r="D1266" s="10" t="str">
        <f>VLOOKUP(A1266,'[1]LISTA ETIQUETAS'!$O:$BT,58,0)</f>
        <v>POLTRONA VOGUE (FL)</v>
      </c>
      <c r="E1266" s="11">
        <f>IF(VLOOKUP(A1266,'[1]LISTA ETIQUETAS'!O:W,4,0)="",(VLOOKUP(A1266,'[1]LISTA ETIQUETAS'!O:W,6,0)),(VLOOKUP(A1266,'[1]LISTA ETIQUETAS'!O:W,4,0)))</f>
        <v>0.55000000000000004</v>
      </c>
      <c r="F1266" s="11">
        <f>IF(VLOOKUP(A1266,'[1]LISTA ETIQUETAS'!O:W,5,0)="",(VLOOKUP(A1266,'[1]LISTA ETIQUETAS'!O:W,7,0)),(VLOOKUP(A1266,'[1]LISTA ETIQUETAS'!O:W,5,0)))</f>
        <v>0.51</v>
      </c>
      <c r="G1266" s="11">
        <f>IFERROR((VLOOKUP(A1266,'[1]LISTA ETIQUETAS'!O:X,8,0)),"")</f>
        <v>0.91</v>
      </c>
      <c r="H1266" s="11">
        <f>IFERROR((VLOOKUP(A1266,'[1]LISTA ETIQUETAS'!O:X,9,0)),"")</f>
        <v>0</v>
      </c>
      <c r="I1266" s="12">
        <f>IFERROR((VLOOKUP(A1266,'[1]LISTA ETIQUETAS'!O:Y,11,0)),"")</f>
        <v>4928</v>
      </c>
      <c r="J1266" s="6">
        <f>VLOOKUP(A1266,'[1]LISTA ETIQUETAS'!$O:$Z,12,0)</f>
        <v>0.75</v>
      </c>
      <c r="K1266" s="12">
        <f t="shared" si="57"/>
        <v>1232</v>
      </c>
      <c r="L1266" s="7" t="str">
        <f>IF(VLOOKUP(A1266,'[1]LISTA ETIQUETAS'!O:AB,14,0)="","",(VLOOKUP(A1266,'[1]LISTA ETIQUETAS'!O:AB,14,0)))</f>
        <v/>
      </c>
      <c r="M1266" s="8">
        <f>VLOOKUP(A1266,'[1]LISTA ETIQUETAS'!$O:$BR,56,0)</f>
        <v>0</v>
      </c>
      <c r="N1266" s="9">
        <f t="shared" si="58"/>
        <v>203139</v>
      </c>
      <c r="S1266" s="2">
        <f>_xlfn.XLOOKUP($A1266,'[1]LISTA ETIQUETAS'!$O:$O,'[1]LISTA ETIQUETAS'!H:H,"",0)</f>
        <v>1</v>
      </c>
      <c r="T1266" s="9">
        <f t="shared" si="59"/>
        <v>1</v>
      </c>
      <c r="U1266" s="10" t="str">
        <f>IFERROR((VLOOKUP(A1266,'links de acesso'!A:B,2,0)),"\\192.168.0.4\Produtos\PRODUTO_PRONTA_ENTREGA\static\IMAGENS_PRODUTOS\SEM IMAGEM.jpg")</f>
        <v>\\192.168.0.4\Produtos\PRODUTO_PRONTA_ENTREGA\static\IMAGENS_PRODUTOS\POLTRONA VOGUE_203139.jpg</v>
      </c>
      <c r="V1266" s="2"/>
    </row>
    <row r="1267" spans="1:22" x14ac:dyDescent="0.25">
      <c r="A1267" s="5">
        <v>203140</v>
      </c>
      <c r="B1267" t="str">
        <f>IFERROR((VLOOKUP(A1267,'[1]LISTA ETIQUETAS'!O:X,3,0)),"PRODUTO SEM ESTOQUE")</f>
        <v>EST POLTRONA VOGUE (MADEIRA IMBUIA MEL) TC G2228</v>
      </c>
      <c r="C1267" s="10" t="str">
        <f>VLOOKUP(A1267,'[1]LISTA ETIQUETAS'!$O:$BT,57,0)</f>
        <v>CLAMI POLTRONA</v>
      </c>
      <c r="D1267" s="10" t="str">
        <f>VLOOKUP(A1267,'[1]LISTA ETIQUETAS'!$O:$BT,58,0)</f>
        <v>POLTRONA VOGUE (FL)</v>
      </c>
      <c r="E1267" s="11">
        <f>IF(VLOOKUP(A1267,'[1]LISTA ETIQUETAS'!O:W,4,0)="",(VLOOKUP(A1267,'[1]LISTA ETIQUETAS'!O:W,6,0)),(VLOOKUP(A1267,'[1]LISTA ETIQUETAS'!O:W,4,0)))</f>
        <v>0.55000000000000004</v>
      </c>
      <c r="F1267" s="11">
        <f>IF(VLOOKUP(A1267,'[1]LISTA ETIQUETAS'!O:W,5,0)="",(VLOOKUP(A1267,'[1]LISTA ETIQUETAS'!O:W,7,0)),(VLOOKUP(A1267,'[1]LISTA ETIQUETAS'!O:W,5,0)))</f>
        <v>0.51</v>
      </c>
      <c r="G1267" s="11">
        <f>IFERROR((VLOOKUP(A1267,'[1]LISTA ETIQUETAS'!O:X,8,0)),"")</f>
        <v>0.91</v>
      </c>
      <c r="H1267" s="11">
        <f>IFERROR((VLOOKUP(A1267,'[1]LISTA ETIQUETAS'!O:X,9,0)),"")</f>
        <v>0</v>
      </c>
      <c r="I1267" s="12">
        <f>IFERROR((VLOOKUP(A1267,'[1]LISTA ETIQUETAS'!O:Y,11,0)),"")</f>
        <v>3652.8</v>
      </c>
      <c r="J1267" s="6">
        <f>VLOOKUP(A1267,'[1]LISTA ETIQUETAS'!$O:$Z,12,0)</f>
        <v>0.65</v>
      </c>
      <c r="K1267" s="12">
        <f t="shared" si="57"/>
        <v>1278.48</v>
      </c>
      <c r="L1267" s="7" t="str">
        <f>IF(VLOOKUP(A1267,'[1]LISTA ETIQUETAS'!O:AB,14,0)="","",(VLOOKUP(A1267,'[1]LISTA ETIQUETAS'!O:AB,14,0)))</f>
        <v/>
      </c>
      <c r="M1267" s="8">
        <f>VLOOKUP(A1267,'[1]LISTA ETIQUETAS'!$O:$BR,56,0)</f>
        <v>0</v>
      </c>
      <c r="N1267" s="9">
        <f t="shared" si="58"/>
        <v>203140</v>
      </c>
      <c r="S1267" s="2">
        <f>_xlfn.XLOOKUP($A1267,'[1]LISTA ETIQUETAS'!$O:$O,'[1]LISTA ETIQUETAS'!H:H,"",0)</f>
        <v>1</v>
      </c>
      <c r="T1267" s="9">
        <f t="shared" si="59"/>
        <v>1</v>
      </c>
      <c r="U1267" s="10" t="str">
        <f>IFERROR((VLOOKUP(A1267,'links de acesso'!A:B,2,0)),"\\192.168.0.4\Produtos\PRODUTO_PRONTA_ENTREGA\static\IMAGENS_PRODUTOS\SEM IMAGEM.jpg")</f>
        <v>\\192.168.0.4\Produtos\PRODUTO_PRONTA_ENTREGA\static\IMAGENS_PRODUTOS\SEM IMAGEM.jpg</v>
      </c>
      <c r="V1267" s="2"/>
    </row>
    <row r="1268" spans="1:22" x14ac:dyDescent="0.25">
      <c r="A1268" s="5">
        <v>151546</v>
      </c>
      <c r="B1268" t="str">
        <f>IFERROR((VLOOKUP(A1268,'[1]LISTA ETIQUETAS'!O:X,3,0)),"PRODUTO SEM ESTOQUE")</f>
        <v>EST POLTRONA FIRENZE (PRETA) TC NBX0092 COR002 CRU</v>
      </c>
      <c r="C1268" s="10" t="str">
        <f>VLOOKUP(A1268,'[1]LISTA ETIQUETAS'!$O:$BT,57,0)</f>
        <v>CLAMI POLTRONA</v>
      </c>
      <c r="D1268" s="10" t="str">
        <f>VLOOKUP(A1268,'[1]LISTA ETIQUETAS'!$O:$BT,58,0)</f>
        <v>POLTRONA FIRENZE (FL)</v>
      </c>
      <c r="E1268" s="11">
        <f>IF(VLOOKUP(A1268,'[1]LISTA ETIQUETAS'!O:W,4,0)="",(VLOOKUP(A1268,'[1]LISTA ETIQUETAS'!O:W,6,0)),(VLOOKUP(A1268,'[1]LISTA ETIQUETAS'!O:W,4,0)))</f>
        <v>0.8</v>
      </c>
      <c r="F1268" s="11">
        <f>IF(VLOOKUP(A1268,'[1]LISTA ETIQUETAS'!O:W,5,0)="",(VLOOKUP(A1268,'[1]LISTA ETIQUETAS'!O:W,7,0)),(VLOOKUP(A1268,'[1]LISTA ETIQUETAS'!O:W,5,0)))</f>
        <v>0.8</v>
      </c>
      <c r="G1268" s="11">
        <f>IFERROR((VLOOKUP(A1268,'[1]LISTA ETIQUETAS'!O:X,8,0)),"")</f>
        <v>0.9</v>
      </c>
      <c r="H1268" s="11">
        <f>IFERROR((VLOOKUP(A1268,'[1]LISTA ETIQUETAS'!O:X,9,0)),"")</f>
        <v>0</v>
      </c>
      <c r="I1268" s="12">
        <f>IFERROR((VLOOKUP(A1268,'[1]LISTA ETIQUETAS'!O:Y,11,0)),"")</f>
        <v>17385.650000000001</v>
      </c>
      <c r="J1268" s="6">
        <f>VLOOKUP(A1268,'[1]LISTA ETIQUETAS'!$O:$Z,12,0)</f>
        <v>0.7</v>
      </c>
      <c r="K1268" s="12">
        <f t="shared" si="57"/>
        <v>5215.6950000000015</v>
      </c>
      <c r="L1268" s="7" t="str">
        <f>IF(VLOOKUP(A1268,'[1]LISTA ETIQUETAS'!O:AB,14,0)="","",(VLOOKUP(A1268,'[1]LISTA ETIQUETAS'!O:AB,14,0)))</f>
        <v/>
      </c>
      <c r="M1268" s="8">
        <f>VLOOKUP(A1268,'[1]LISTA ETIQUETAS'!$O:$BR,56,0)</f>
        <v>0</v>
      </c>
      <c r="N1268" s="9">
        <f t="shared" si="58"/>
        <v>151546</v>
      </c>
      <c r="S1268" s="2">
        <f>_xlfn.XLOOKUP($A1268,'[1]LISTA ETIQUETAS'!$O:$O,'[1]LISTA ETIQUETAS'!H:H,"",0)</f>
        <v>1</v>
      </c>
      <c r="T1268" s="9">
        <f t="shared" si="59"/>
        <v>1</v>
      </c>
      <c r="U1268" s="10" t="str">
        <f>IFERROR((VLOOKUP(A1268,'links de acesso'!A:B,2,0)),"\\192.168.0.4\Produtos\PRODUTO_PRONTA_ENTREGA\static\IMAGENS_PRODUTOS\SEM IMAGEM.jpg")</f>
        <v>\\192.168.0.4\Produtos\PRODUTO_PRONTA_ENTREGA\static\IMAGENS_PRODUTOS\POLTRONA FIRENZE_151546.jpg</v>
      </c>
      <c r="V1268" s="2"/>
    </row>
    <row r="1269" spans="1:22" x14ac:dyDescent="0.25">
      <c r="A1269" s="5">
        <v>151503</v>
      </c>
      <c r="B1269" t="str">
        <f>IFERROR((VLOOKUP(A1269,'[1]LISTA ETIQUETAS'!O:X,3,0)),"PRODUTO SEM ESTOQUE")</f>
        <v>EST MODULO PUFF AUSTIN (BRANCO) TC GH6K AZUL</v>
      </c>
      <c r="C1269" s="10" t="str">
        <f>VLOOKUP(A1269,'[1]LISTA ETIQUETAS'!$O:$BT,57,0)</f>
        <v>CLAMI PUFF</v>
      </c>
      <c r="D1269" s="10" t="str">
        <f>VLOOKUP(A1269,'[1]LISTA ETIQUETAS'!$O:$BT,58,0)</f>
        <v>MODULO PUFF AUSTIN (FL)</v>
      </c>
      <c r="E1269" s="11">
        <f>IF(VLOOKUP(A1269,'[1]LISTA ETIQUETAS'!O:W,4,0)="",(VLOOKUP(A1269,'[1]LISTA ETIQUETAS'!O:W,6,0)),(VLOOKUP(A1269,'[1]LISTA ETIQUETAS'!O:W,4,0)))</f>
        <v>1.5</v>
      </c>
      <c r="F1269" s="11">
        <f>IF(VLOOKUP(A1269,'[1]LISTA ETIQUETAS'!O:W,5,0)="",(VLOOKUP(A1269,'[1]LISTA ETIQUETAS'!O:W,7,0)),(VLOOKUP(A1269,'[1]LISTA ETIQUETAS'!O:W,5,0)))</f>
        <v>0.89</v>
      </c>
      <c r="G1269" s="11">
        <f>IFERROR((VLOOKUP(A1269,'[1]LISTA ETIQUETAS'!O:X,8,0)),"")</f>
        <v>0.4</v>
      </c>
      <c r="H1269" s="11">
        <f>IFERROR((VLOOKUP(A1269,'[1]LISTA ETIQUETAS'!O:X,9,0)),"")</f>
        <v>0</v>
      </c>
      <c r="I1269" s="12">
        <f>IFERROR((VLOOKUP(A1269,'[1]LISTA ETIQUETAS'!O:Y,11,0)),"")</f>
        <v>8683.17</v>
      </c>
      <c r="J1269" s="6">
        <f>VLOOKUP(A1269,'[1]LISTA ETIQUETAS'!$O:$Z,12,0)</f>
        <v>0.6</v>
      </c>
      <c r="K1269" s="12">
        <f t="shared" si="57"/>
        <v>3473.268</v>
      </c>
      <c r="L1269" s="7" t="str">
        <f>IF(VLOOKUP(A1269,'[1]LISTA ETIQUETAS'!O:AB,14,0)="","",(VLOOKUP(A1269,'[1]LISTA ETIQUETAS'!O:AB,14,0)))</f>
        <v/>
      </c>
      <c r="M1269" s="8">
        <f>VLOOKUP(A1269,'[1]LISTA ETIQUETAS'!$O:$BR,56,0)</f>
        <v>0</v>
      </c>
      <c r="N1269" s="9">
        <f t="shared" si="58"/>
        <v>151503</v>
      </c>
      <c r="S1269" s="2">
        <f>_xlfn.XLOOKUP($A1269,'[1]LISTA ETIQUETAS'!$O:$O,'[1]LISTA ETIQUETAS'!H:H,"",0)</f>
        <v>1</v>
      </c>
      <c r="T1269" s="9">
        <f t="shared" si="59"/>
        <v>1</v>
      </c>
      <c r="U1269" s="10" t="str">
        <f>IFERROR((VLOOKUP(A1269,'links de acesso'!A:B,2,0)),"\\192.168.0.4\Produtos\PRODUTO_PRONTA_ENTREGA\static\IMAGENS_PRODUTOS\SEM IMAGEM.jpg")</f>
        <v>\\192.168.0.4\Produtos\PRODUTO_PRONTA_ENTREGA\static\IMAGENS_PRODUTOS\SOFA AUSTIN_151503.jpg</v>
      </c>
      <c r="V1269" s="2"/>
    </row>
    <row r="1270" spans="1:22" x14ac:dyDescent="0.25">
      <c r="A1270" s="5">
        <v>184969</v>
      </c>
      <c r="B1270" t="str">
        <f>IFERROR((VLOOKUP(A1270,'[1]LISTA ETIQUETAS'!O:X,3,0)),"PRODUTO SEM ESTOQUE")</f>
        <v>EST BANQUETA 150 (TAUARI TING NOGUEIRA) (TC 122#5)</v>
      </c>
      <c r="C1270" s="10" t="str">
        <f>VLOOKUP(A1270,'[1]LISTA ETIQUETAS'!$O:$BT,57,0)</f>
        <v>CLAMI PUFF</v>
      </c>
      <c r="D1270" s="10" t="str">
        <f>VLOOKUP(A1270,'[1]LISTA ETIQUETAS'!$O:$BT,58,0)</f>
        <v>PUFF 150 (TAUARI (FL)</v>
      </c>
      <c r="E1270" s="11">
        <f>IF(VLOOKUP(A1270,'[1]LISTA ETIQUETAS'!O:W,4,0)="",(VLOOKUP(A1270,'[1]LISTA ETIQUETAS'!O:W,6,0)),(VLOOKUP(A1270,'[1]LISTA ETIQUETAS'!O:W,4,0)))</f>
        <v>0.66</v>
      </c>
      <c r="F1270" s="11">
        <f>IF(VLOOKUP(A1270,'[1]LISTA ETIQUETAS'!O:W,5,0)="",(VLOOKUP(A1270,'[1]LISTA ETIQUETAS'!O:W,7,0)),(VLOOKUP(A1270,'[1]LISTA ETIQUETAS'!O:W,5,0)))</f>
        <v>0.5</v>
      </c>
      <c r="G1270" s="11">
        <f>IFERROR((VLOOKUP(A1270,'[1]LISTA ETIQUETAS'!O:X,8,0)),"")</f>
        <v>0.41</v>
      </c>
      <c r="H1270" s="11">
        <f>IFERROR((VLOOKUP(A1270,'[1]LISTA ETIQUETAS'!O:X,9,0)),"")</f>
        <v>0</v>
      </c>
      <c r="I1270" s="12">
        <f>IFERROR((VLOOKUP(A1270,'[1]LISTA ETIQUETAS'!O:Y,11,0)),"")</f>
        <v>5593</v>
      </c>
      <c r="J1270" s="6">
        <f>VLOOKUP(A1270,'[1]LISTA ETIQUETAS'!$O:$Z,12,0)</f>
        <v>0.65</v>
      </c>
      <c r="K1270" s="12">
        <f t="shared" si="57"/>
        <v>1957.5499999999997</v>
      </c>
      <c r="L1270" s="7" t="str">
        <f>IF(VLOOKUP(A1270,'[1]LISTA ETIQUETAS'!O:AB,14,0)="","",(VLOOKUP(A1270,'[1]LISTA ETIQUETAS'!O:AB,14,0)))</f>
        <v/>
      </c>
      <c r="M1270" s="8">
        <f>VLOOKUP(A1270,'[1]LISTA ETIQUETAS'!$O:$BR,56,0)</f>
        <v>0</v>
      </c>
      <c r="N1270" s="9">
        <f t="shared" si="58"/>
        <v>184969</v>
      </c>
      <c r="S1270" s="2">
        <f>_xlfn.XLOOKUP($A1270,'[1]LISTA ETIQUETAS'!$O:$O,'[1]LISTA ETIQUETAS'!H:H,"",0)</f>
        <v>1</v>
      </c>
      <c r="T1270" s="9">
        <f t="shared" si="59"/>
        <v>1</v>
      </c>
      <c r="U1270" s="10" t="str">
        <f>IFERROR((VLOOKUP(A1270,'links de acesso'!A:B,2,0)),"\\192.168.0.4\Produtos\PRODUTO_PRONTA_ENTREGA\static\IMAGENS_PRODUTOS\SEM IMAGEM.jpg")</f>
        <v>\\192.168.0.4\Produtos\PRODUTO_PRONTA_ENTREGA\static\IMAGENS_PRODUTOS\PUFF 150 _184969.jpg</v>
      </c>
      <c r="V1270" s="2"/>
    </row>
    <row r="1271" spans="1:22" x14ac:dyDescent="0.25">
      <c r="A1271" s="5">
        <v>361893</v>
      </c>
      <c r="B1271" t="str">
        <f>IFERROR((VLOOKUP(A1271,'[1]LISTA ETIQUETAS'!O:X,3,0)),"PRODUTO SEM ESTOQUE")</f>
        <v>EST PUFF ALCALA (DET CENTRAL VERNIZ JEQ NATURAL) FX G7128</v>
      </c>
      <c r="C1271" s="10" t="str">
        <f>VLOOKUP(A1271,'[1]LISTA ETIQUETAS'!$O:$BT,57,0)</f>
        <v>CLAMI PUFF</v>
      </c>
      <c r="D1271" s="10" t="str">
        <f>VLOOKUP(A1271,'[1]LISTA ETIQUETAS'!$O:$BT,58,0)</f>
        <v>PUFF ALCALA</v>
      </c>
      <c r="E1271" s="11">
        <f>IF(VLOOKUP(A1271,'[1]LISTA ETIQUETAS'!O:W,4,0)="",(VLOOKUP(A1271,'[1]LISTA ETIQUETAS'!O:W,6,0)),(VLOOKUP(A1271,'[1]LISTA ETIQUETAS'!O:W,4,0)))</f>
        <v>0.42</v>
      </c>
      <c r="F1271" s="11">
        <f>IF(VLOOKUP(A1271,'[1]LISTA ETIQUETAS'!O:W,5,0)="",(VLOOKUP(A1271,'[1]LISTA ETIQUETAS'!O:W,7,0)),(VLOOKUP(A1271,'[1]LISTA ETIQUETAS'!O:W,5,0)))</f>
        <v>0</v>
      </c>
      <c r="G1271" s="11">
        <f>IFERROR((VLOOKUP(A1271,'[1]LISTA ETIQUETAS'!O:X,8,0)),"")</f>
        <v>0.45</v>
      </c>
      <c r="H1271" s="11">
        <f>IFERROR((VLOOKUP(A1271,'[1]LISTA ETIQUETAS'!O:X,9,0)),"")</f>
        <v>0.42</v>
      </c>
      <c r="I1271" s="12">
        <f>IFERROR((VLOOKUP(A1271,'[1]LISTA ETIQUETAS'!O:Y,11,0)),"")</f>
        <v>8194.64</v>
      </c>
      <c r="J1271" s="6">
        <f>VLOOKUP(A1271,'[1]LISTA ETIQUETAS'!$O:$Z,12,0)</f>
        <v>0.5</v>
      </c>
      <c r="K1271" s="12">
        <f t="shared" si="57"/>
        <v>4097.32</v>
      </c>
      <c r="L1271" s="7" t="str">
        <f>IF(VLOOKUP(A1271,'[1]LISTA ETIQUETAS'!O:AB,14,0)="","",(VLOOKUP(A1271,'[1]LISTA ETIQUETAS'!O:AB,14,0)))</f>
        <v/>
      </c>
      <c r="M1271" s="8">
        <f>VLOOKUP(A1271,'[1]LISTA ETIQUETAS'!$O:$BR,56,0)</f>
        <v>0</v>
      </c>
      <c r="N1271" s="9">
        <f t="shared" si="58"/>
        <v>361893</v>
      </c>
      <c r="S1271" s="2">
        <f>_xlfn.XLOOKUP($A1271,'[1]LISTA ETIQUETAS'!$O:$O,'[1]LISTA ETIQUETAS'!H:H,"",0)</f>
        <v>1</v>
      </c>
      <c r="T1271" s="9">
        <f t="shared" si="59"/>
        <v>1</v>
      </c>
      <c r="U1271" s="10" t="str">
        <f>IFERROR((VLOOKUP(A1271,'links de acesso'!A:B,2,0)),"\\192.168.0.4\Produtos\PRODUTO_PRONTA_ENTREGA\static\IMAGENS_PRODUTOS\SEM IMAGEM.jpg")</f>
        <v>\\192.168.0.4\Produtos\PRODUTO_PRONTA_ENTREGA\static\IMAGENS_PRODUTOS\PUFF ALCALA_361893.jpg</v>
      </c>
      <c r="V1271" s="2"/>
    </row>
    <row r="1272" spans="1:22" x14ac:dyDescent="0.25">
      <c r="A1272" s="5">
        <v>274740</v>
      </c>
      <c r="B1272" t="str">
        <f>IFERROR((VLOOKUP(A1272,'[1]LISTA ETIQUETAS'!O:X,3,0)),"PRODUTO SEM ESTOQUE")</f>
        <v>EST PUFF ALCALA (BASE LAMINADA EBONY PT) FX C3079</v>
      </c>
      <c r="C1272" s="10" t="str">
        <f>VLOOKUP(A1272,'[1]LISTA ETIQUETAS'!$O:$BT,57,0)</f>
        <v>CLAMI PUFF</v>
      </c>
      <c r="D1272" s="10" t="str">
        <f>VLOOKUP(A1272,'[1]LISTA ETIQUETAS'!$O:$BT,58,0)</f>
        <v>PUFF ALCALA (FL)</v>
      </c>
      <c r="E1272" s="11">
        <f>IF(VLOOKUP(A1272,'[1]LISTA ETIQUETAS'!O:W,4,0)="",(VLOOKUP(A1272,'[1]LISTA ETIQUETAS'!O:W,6,0)),(VLOOKUP(A1272,'[1]LISTA ETIQUETAS'!O:W,4,0)))</f>
        <v>1</v>
      </c>
      <c r="F1272" s="11">
        <f>IF(VLOOKUP(A1272,'[1]LISTA ETIQUETAS'!O:W,5,0)="",(VLOOKUP(A1272,'[1]LISTA ETIQUETAS'!O:W,7,0)),(VLOOKUP(A1272,'[1]LISTA ETIQUETAS'!O:W,5,0)))</f>
        <v>1</v>
      </c>
      <c r="G1272" s="11">
        <f>IFERROR((VLOOKUP(A1272,'[1]LISTA ETIQUETAS'!O:X,8,0)),"")</f>
        <v>0.4</v>
      </c>
      <c r="H1272" s="11">
        <f>IFERROR((VLOOKUP(A1272,'[1]LISTA ETIQUETAS'!O:X,9,0)),"")</f>
        <v>0</v>
      </c>
      <c r="I1272" s="12">
        <f>IFERROR((VLOOKUP(A1272,'[1]LISTA ETIQUETAS'!O:Y,11,0)),"")</f>
        <v>11735.58</v>
      </c>
      <c r="J1272" s="6">
        <f>VLOOKUP(A1272,'[1]LISTA ETIQUETAS'!$O:$Z,12,0)</f>
        <v>0.5</v>
      </c>
      <c r="K1272" s="12">
        <f t="shared" si="57"/>
        <v>5867.79</v>
      </c>
      <c r="L1272" s="7" t="str">
        <f>IF(VLOOKUP(A1272,'[1]LISTA ETIQUETAS'!O:AB,14,0)="","",(VLOOKUP(A1272,'[1]LISTA ETIQUETAS'!O:AB,14,0)))</f>
        <v/>
      </c>
      <c r="M1272" s="8">
        <f>VLOOKUP(A1272,'[1]LISTA ETIQUETAS'!$O:$BR,56,0)</f>
        <v>0</v>
      </c>
      <c r="N1272" s="9">
        <f t="shared" si="58"/>
        <v>274740</v>
      </c>
      <c r="S1272" s="2">
        <f>_xlfn.XLOOKUP($A1272,'[1]LISTA ETIQUETAS'!$O:$O,'[1]LISTA ETIQUETAS'!H:H,"",0)</f>
        <v>3</v>
      </c>
      <c r="T1272" s="9">
        <f t="shared" si="59"/>
        <v>3</v>
      </c>
      <c r="U1272" s="10" t="str">
        <f>IFERROR((VLOOKUP(A1272,'links de acesso'!A:B,2,0)),"\\192.168.0.4\Produtos\PRODUTO_PRONTA_ENTREGA\static\IMAGENS_PRODUTOS\SEM IMAGEM.jpg")</f>
        <v>\\192.168.0.4\Produtos\PRODUTO_PRONTA_ENTREGA\static\IMAGENS_PRODUTOS\PUFF ALCALA_274740.jpg</v>
      </c>
      <c r="V1272" s="2"/>
    </row>
    <row r="1273" spans="1:22" x14ac:dyDescent="0.25">
      <c r="A1273" s="5">
        <v>274740</v>
      </c>
      <c r="B1273" t="str">
        <f>IFERROR((VLOOKUP(A1273,'[1]LISTA ETIQUETAS'!O:X,3,0)),"PRODUTO SEM ESTOQUE")</f>
        <v>EST PUFF ALCALA (BASE LAMINADA EBONY PT) FX C3079</v>
      </c>
      <c r="C1273" s="10" t="str">
        <f>VLOOKUP(A1273,'[1]LISTA ETIQUETAS'!$O:$BT,57,0)</f>
        <v>CLAMI PUFF</v>
      </c>
      <c r="D1273" s="10" t="str">
        <f>VLOOKUP(A1273,'[1]LISTA ETIQUETAS'!$O:$BT,58,0)</f>
        <v>PUFF ALCALA (FL)</v>
      </c>
      <c r="E1273" s="11">
        <f>IF(VLOOKUP(A1273,'[1]LISTA ETIQUETAS'!O:W,4,0)="",(VLOOKUP(A1273,'[1]LISTA ETIQUETAS'!O:W,6,0)),(VLOOKUP(A1273,'[1]LISTA ETIQUETAS'!O:W,4,0)))</f>
        <v>1</v>
      </c>
      <c r="F1273" s="11">
        <f>IF(VLOOKUP(A1273,'[1]LISTA ETIQUETAS'!O:W,5,0)="",(VLOOKUP(A1273,'[1]LISTA ETIQUETAS'!O:W,7,0)),(VLOOKUP(A1273,'[1]LISTA ETIQUETAS'!O:W,5,0)))</f>
        <v>1</v>
      </c>
      <c r="G1273" s="11">
        <f>IFERROR((VLOOKUP(A1273,'[1]LISTA ETIQUETAS'!O:X,8,0)),"")</f>
        <v>0.4</v>
      </c>
      <c r="H1273" s="11">
        <f>IFERROR((VLOOKUP(A1273,'[1]LISTA ETIQUETAS'!O:X,9,0)),"")</f>
        <v>0</v>
      </c>
      <c r="I1273" s="12">
        <f>IFERROR((VLOOKUP(A1273,'[1]LISTA ETIQUETAS'!O:Y,11,0)),"")</f>
        <v>11735.58</v>
      </c>
      <c r="J1273" s="6">
        <f>VLOOKUP(A1273,'[1]LISTA ETIQUETAS'!$O:$Z,12,0)</f>
        <v>0.5</v>
      </c>
      <c r="K1273" s="12">
        <f t="shared" si="57"/>
        <v>5867.79</v>
      </c>
      <c r="L1273" s="7" t="str">
        <f>IF(VLOOKUP(A1273,'[1]LISTA ETIQUETAS'!O:AB,14,0)="","",(VLOOKUP(A1273,'[1]LISTA ETIQUETAS'!O:AB,14,0)))</f>
        <v/>
      </c>
      <c r="M1273" s="8">
        <f>VLOOKUP(A1273,'[1]LISTA ETIQUETAS'!$O:$BR,56,0)</f>
        <v>0</v>
      </c>
      <c r="N1273" s="9">
        <f t="shared" si="58"/>
        <v>274740</v>
      </c>
      <c r="S1273" s="2">
        <f>_xlfn.XLOOKUP($A1273,'[1]LISTA ETIQUETAS'!$O:$O,'[1]LISTA ETIQUETAS'!H:H,"",0)</f>
        <v>3</v>
      </c>
      <c r="T1273" s="9">
        <f t="shared" si="59"/>
        <v>3</v>
      </c>
      <c r="U1273" s="10" t="str">
        <f>IFERROR((VLOOKUP(A1273,'links de acesso'!A:B,2,0)),"\\192.168.0.4\Produtos\PRODUTO_PRONTA_ENTREGA\static\IMAGENS_PRODUTOS\SEM IMAGEM.jpg")</f>
        <v>\\192.168.0.4\Produtos\PRODUTO_PRONTA_ENTREGA\static\IMAGENS_PRODUTOS\PUFF ALCALA_274740.jpg</v>
      </c>
      <c r="V1273" s="2"/>
    </row>
    <row r="1274" spans="1:22" x14ac:dyDescent="0.25">
      <c r="A1274" s="5">
        <v>274740</v>
      </c>
      <c r="B1274" t="str">
        <f>IFERROR((VLOOKUP(A1274,'[1]LISTA ETIQUETAS'!O:X,3,0)),"PRODUTO SEM ESTOQUE")</f>
        <v>EST PUFF ALCALA (BASE LAMINADA EBONY PT) FX C3079</v>
      </c>
      <c r="C1274" s="10" t="str">
        <f>VLOOKUP(A1274,'[1]LISTA ETIQUETAS'!$O:$BT,57,0)</f>
        <v>CLAMI PUFF</v>
      </c>
      <c r="D1274" s="10" t="str">
        <f>VLOOKUP(A1274,'[1]LISTA ETIQUETAS'!$O:$BT,58,0)</f>
        <v>PUFF ALCALA (FL)</v>
      </c>
      <c r="E1274" s="11">
        <f>IF(VLOOKUP(A1274,'[1]LISTA ETIQUETAS'!O:W,4,0)="",(VLOOKUP(A1274,'[1]LISTA ETIQUETAS'!O:W,6,0)),(VLOOKUP(A1274,'[1]LISTA ETIQUETAS'!O:W,4,0)))</f>
        <v>1</v>
      </c>
      <c r="F1274" s="11">
        <f>IF(VLOOKUP(A1274,'[1]LISTA ETIQUETAS'!O:W,5,0)="",(VLOOKUP(A1274,'[1]LISTA ETIQUETAS'!O:W,7,0)),(VLOOKUP(A1274,'[1]LISTA ETIQUETAS'!O:W,5,0)))</f>
        <v>1</v>
      </c>
      <c r="G1274" s="11">
        <f>IFERROR((VLOOKUP(A1274,'[1]LISTA ETIQUETAS'!O:X,8,0)),"")</f>
        <v>0.4</v>
      </c>
      <c r="H1274" s="11">
        <f>IFERROR((VLOOKUP(A1274,'[1]LISTA ETIQUETAS'!O:X,9,0)),"")</f>
        <v>0</v>
      </c>
      <c r="I1274" s="12">
        <f>IFERROR((VLOOKUP(A1274,'[1]LISTA ETIQUETAS'!O:Y,11,0)),"")</f>
        <v>11735.58</v>
      </c>
      <c r="J1274" s="6">
        <f>VLOOKUP(A1274,'[1]LISTA ETIQUETAS'!$O:$Z,12,0)</f>
        <v>0.5</v>
      </c>
      <c r="K1274" s="12">
        <f t="shared" si="57"/>
        <v>5867.79</v>
      </c>
      <c r="L1274" s="7" t="str">
        <f>IF(VLOOKUP(A1274,'[1]LISTA ETIQUETAS'!O:AB,14,0)="","",(VLOOKUP(A1274,'[1]LISTA ETIQUETAS'!O:AB,14,0)))</f>
        <v/>
      </c>
      <c r="M1274" s="8">
        <f>VLOOKUP(A1274,'[1]LISTA ETIQUETAS'!$O:$BR,56,0)</f>
        <v>0</v>
      </c>
      <c r="N1274" s="9">
        <f t="shared" si="58"/>
        <v>274740</v>
      </c>
      <c r="S1274" s="2">
        <f>_xlfn.XLOOKUP($A1274,'[1]LISTA ETIQUETAS'!$O:$O,'[1]LISTA ETIQUETAS'!H:H,"",0)</f>
        <v>3</v>
      </c>
      <c r="T1274" s="9">
        <f t="shared" si="59"/>
        <v>3</v>
      </c>
      <c r="U1274" s="10" t="str">
        <f>IFERROR((VLOOKUP(A1274,'links de acesso'!A:B,2,0)),"\\192.168.0.4\Produtos\PRODUTO_PRONTA_ENTREGA\static\IMAGENS_PRODUTOS\SEM IMAGEM.jpg")</f>
        <v>\\192.168.0.4\Produtos\PRODUTO_PRONTA_ENTREGA\static\IMAGENS_PRODUTOS\PUFF ALCALA_274740.jpg</v>
      </c>
      <c r="V1274" s="2"/>
    </row>
    <row r="1275" spans="1:22" x14ac:dyDescent="0.25">
      <c r="A1275" s="5">
        <v>328653</v>
      </c>
      <c r="B1275" t="str">
        <f>IFERROR((VLOOKUP(A1275,'[1]LISTA ETIQUETAS'!O:X,3,0)),"PRODUTO SEM ESTOQUE")</f>
        <v>EST PUFF ALCALA (BASE LAMINADA WALNUT) FX C3092</v>
      </c>
      <c r="C1275" s="10" t="str">
        <f>VLOOKUP(A1275,'[1]LISTA ETIQUETAS'!$O:$BT,57,0)</f>
        <v>CLAMI PUFF</v>
      </c>
      <c r="D1275" s="10" t="str">
        <f>VLOOKUP(A1275,'[1]LISTA ETIQUETAS'!$O:$BT,58,0)</f>
        <v>PUFF ALCALA (FL)</v>
      </c>
      <c r="E1275" s="11">
        <f>IF(VLOOKUP(A1275,'[1]LISTA ETIQUETAS'!O:W,4,0)="",(VLOOKUP(A1275,'[1]LISTA ETIQUETAS'!O:W,6,0)),(VLOOKUP(A1275,'[1]LISTA ETIQUETAS'!O:W,4,0)))</f>
        <v>1</v>
      </c>
      <c r="F1275" s="11">
        <f>IF(VLOOKUP(A1275,'[1]LISTA ETIQUETAS'!O:W,5,0)="",(VLOOKUP(A1275,'[1]LISTA ETIQUETAS'!O:W,7,0)),(VLOOKUP(A1275,'[1]LISTA ETIQUETAS'!O:W,5,0)))</f>
        <v>1</v>
      </c>
      <c r="G1275" s="11">
        <f>IFERROR((VLOOKUP(A1275,'[1]LISTA ETIQUETAS'!O:X,8,0)),"")</f>
        <v>0.4</v>
      </c>
      <c r="H1275" s="11">
        <f>IFERROR((VLOOKUP(A1275,'[1]LISTA ETIQUETAS'!O:X,9,0)),"")</f>
        <v>0</v>
      </c>
      <c r="I1275" s="12">
        <f>IFERROR((VLOOKUP(A1275,'[1]LISTA ETIQUETAS'!O:Y,11,0)),"")</f>
        <v>11735.58</v>
      </c>
      <c r="J1275" s="6">
        <f>VLOOKUP(A1275,'[1]LISTA ETIQUETAS'!$O:$Z,12,0)</f>
        <v>0.5</v>
      </c>
      <c r="K1275" s="12">
        <f t="shared" si="57"/>
        <v>5867.79</v>
      </c>
      <c r="L1275" s="7" t="str">
        <f>IF(VLOOKUP(A1275,'[1]LISTA ETIQUETAS'!O:AB,14,0)="","",(VLOOKUP(A1275,'[1]LISTA ETIQUETAS'!O:AB,14,0)))</f>
        <v/>
      </c>
      <c r="M1275" s="8">
        <f>VLOOKUP(A1275,'[1]LISTA ETIQUETAS'!$O:$BR,56,0)</f>
        <v>0</v>
      </c>
      <c r="N1275" s="9">
        <f t="shared" si="58"/>
        <v>328653</v>
      </c>
      <c r="S1275" s="2">
        <f>_xlfn.XLOOKUP($A1275,'[1]LISTA ETIQUETAS'!$O:$O,'[1]LISTA ETIQUETAS'!H:H,"",0)</f>
        <v>1</v>
      </c>
      <c r="T1275" s="9">
        <f t="shared" si="59"/>
        <v>1</v>
      </c>
      <c r="U1275" s="10" t="str">
        <f>IFERROR((VLOOKUP(A1275,'links de acesso'!A:B,2,0)),"\\192.168.0.4\Produtos\PRODUTO_PRONTA_ENTREGA\static\IMAGENS_PRODUTOS\SEM IMAGEM.jpg")</f>
        <v>\\192.168.0.4\Produtos\PRODUTO_PRONTA_ENTREGA\static\IMAGENS_PRODUTOS\PUFF ALCALA_328653.jpg</v>
      </c>
      <c r="V1275" s="2"/>
    </row>
    <row r="1276" spans="1:22" x14ac:dyDescent="0.25">
      <c r="A1276" s="5">
        <v>334161</v>
      </c>
      <c r="B1276" t="str">
        <f>IFERROR((VLOOKUP(A1276,'[1]LISTA ETIQUETAS'!O:X,3,0)),"PRODUTO SEM ESTOQUE")</f>
        <v>EST PUFF ALCALA (BASE VERNIZ EBANO) FX D4144</v>
      </c>
      <c r="C1276" s="10" t="str">
        <f>VLOOKUP(A1276,'[1]LISTA ETIQUETAS'!$O:$BT,57,0)</f>
        <v>CLAMI PUFF</v>
      </c>
      <c r="D1276" s="10" t="str">
        <f>VLOOKUP(A1276,'[1]LISTA ETIQUETAS'!$O:$BT,58,0)</f>
        <v>PUFF ALCALA (FL)</v>
      </c>
      <c r="E1276" s="11">
        <f>IF(VLOOKUP(A1276,'[1]LISTA ETIQUETAS'!O:W,4,0)="",(VLOOKUP(A1276,'[1]LISTA ETIQUETAS'!O:W,6,0)),(VLOOKUP(A1276,'[1]LISTA ETIQUETAS'!O:W,4,0)))</f>
        <v>1</v>
      </c>
      <c r="F1276" s="11">
        <f>IF(VLOOKUP(A1276,'[1]LISTA ETIQUETAS'!O:W,5,0)="",(VLOOKUP(A1276,'[1]LISTA ETIQUETAS'!O:W,7,0)),(VLOOKUP(A1276,'[1]LISTA ETIQUETAS'!O:W,5,0)))</f>
        <v>1</v>
      </c>
      <c r="G1276" s="11">
        <f>IFERROR((VLOOKUP(A1276,'[1]LISTA ETIQUETAS'!O:X,8,0)),"")</f>
        <v>0.4</v>
      </c>
      <c r="H1276" s="11">
        <f>IFERROR((VLOOKUP(A1276,'[1]LISTA ETIQUETAS'!O:X,9,0)),"")</f>
        <v>0</v>
      </c>
      <c r="I1276" s="12">
        <f>IFERROR((VLOOKUP(A1276,'[1]LISTA ETIQUETAS'!O:Y,11,0)),"")</f>
        <v>12023.2</v>
      </c>
      <c r="J1276" s="6">
        <f>VLOOKUP(A1276,'[1]LISTA ETIQUETAS'!$O:$Z,12,0)</f>
        <v>0.5</v>
      </c>
      <c r="K1276" s="12">
        <f t="shared" si="57"/>
        <v>6011.6</v>
      </c>
      <c r="L1276" s="7" t="str">
        <f>IF(VLOOKUP(A1276,'[1]LISTA ETIQUETAS'!O:AB,14,0)="","",(VLOOKUP(A1276,'[1]LISTA ETIQUETAS'!O:AB,14,0)))</f>
        <v/>
      </c>
      <c r="M1276" s="8">
        <f>VLOOKUP(A1276,'[1]LISTA ETIQUETAS'!$O:$BR,56,0)</f>
        <v>0</v>
      </c>
      <c r="N1276" s="9">
        <f t="shared" si="58"/>
        <v>334161</v>
      </c>
      <c r="S1276" s="2">
        <f>_xlfn.XLOOKUP($A1276,'[1]LISTA ETIQUETAS'!$O:$O,'[1]LISTA ETIQUETAS'!H:H,"",0)</f>
        <v>1</v>
      </c>
      <c r="T1276" s="9">
        <f t="shared" si="59"/>
        <v>1</v>
      </c>
      <c r="U1276" s="10" t="str">
        <f>IFERROR((VLOOKUP(A1276,'links de acesso'!A:B,2,0)),"\\192.168.0.4\Produtos\PRODUTO_PRONTA_ENTREGA\static\IMAGENS_PRODUTOS\SEM IMAGEM.jpg")</f>
        <v>\\192.168.0.4\Produtos\PRODUTO_PRONTA_ENTREGA\static\IMAGENS_PRODUTOS\SEM IMAGEM.jpg</v>
      </c>
      <c r="V1276" s="2"/>
    </row>
    <row r="1277" spans="1:22" x14ac:dyDescent="0.25">
      <c r="A1277" s="5">
        <v>252251</v>
      </c>
      <c r="B1277" t="str">
        <f>IFERROR((VLOOKUP(A1277,'[1]LISTA ETIQUETAS'!O:X,3,0)),"PRODUTO SEM ESTOQUE")</f>
        <v>EST PUFF BABI TC 95029 (PES PRETO)</v>
      </c>
      <c r="C1277" s="10" t="str">
        <f>VLOOKUP(A1277,'[1]LISTA ETIQUETAS'!$O:$BT,57,0)</f>
        <v>CLAMI PUFF</v>
      </c>
      <c r="D1277" s="10" t="str">
        <f>VLOOKUP(A1277,'[1]LISTA ETIQUETAS'!$O:$BT,58,0)</f>
        <v>PUFF BABI (FL)</v>
      </c>
      <c r="E1277" s="11">
        <f>IF(VLOOKUP(A1277,'[1]LISTA ETIQUETAS'!O:W,4,0)="",(VLOOKUP(A1277,'[1]LISTA ETIQUETAS'!O:W,6,0)),(VLOOKUP(A1277,'[1]LISTA ETIQUETAS'!O:W,4,0)))</f>
        <v>0.46</v>
      </c>
      <c r="F1277" s="11">
        <f>IF(VLOOKUP(A1277,'[1]LISTA ETIQUETAS'!O:W,5,0)="",(VLOOKUP(A1277,'[1]LISTA ETIQUETAS'!O:W,7,0)),(VLOOKUP(A1277,'[1]LISTA ETIQUETAS'!O:W,5,0)))</f>
        <v>0.46</v>
      </c>
      <c r="G1277" s="11">
        <f>IFERROR((VLOOKUP(A1277,'[1]LISTA ETIQUETAS'!O:X,8,0)),"")</f>
        <v>0.47</v>
      </c>
      <c r="H1277" s="11">
        <f>IFERROR((VLOOKUP(A1277,'[1]LISTA ETIQUETAS'!O:X,9,0)),"")</f>
        <v>0</v>
      </c>
      <c r="I1277" s="12">
        <f>IFERROR((VLOOKUP(A1277,'[1]LISTA ETIQUETAS'!O:Y,11,0)),"")</f>
        <v>1832.32</v>
      </c>
      <c r="J1277" s="6">
        <f>VLOOKUP(A1277,'[1]LISTA ETIQUETAS'!$O:$Z,12,0)</f>
        <v>0.6</v>
      </c>
      <c r="K1277" s="12">
        <f t="shared" si="57"/>
        <v>732.92800000000011</v>
      </c>
      <c r="L1277" s="7" t="str">
        <f>IF(VLOOKUP(A1277,'[1]LISTA ETIQUETAS'!O:AB,14,0)="","",(VLOOKUP(A1277,'[1]LISTA ETIQUETAS'!O:AB,14,0)))</f>
        <v/>
      </c>
      <c r="M1277" s="8">
        <f>VLOOKUP(A1277,'[1]LISTA ETIQUETAS'!$O:$BR,56,0)</f>
        <v>0</v>
      </c>
      <c r="N1277" s="9">
        <f t="shared" si="58"/>
        <v>252251</v>
      </c>
      <c r="S1277" s="2">
        <f>_xlfn.XLOOKUP($A1277,'[1]LISTA ETIQUETAS'!$O:$O,'[1]LISTA ETIQUETAS'!H:H,"",0)</f>
        <v>1</v>
      </c>
      <c r="T1277" s="9">
        <f t="shared" si="59"/>
        <v>1</v>
      </c>
      <c r="U1277" s="10" t="str">
        <f>IFERROR((VLOOKUP(A1277,'links de acesso'!A:B,2,0)),"\\192.168.0.4\Produtos\PRODUTO_PRONTA_ENTREGA\static\IMAGENS_PRODUTOS\SEM IMAGEM.jpg")</f>
        <v>\\192.168.0.4\Produtos\PRODUTO_PRONTA_ENTREGA\static\IMAGENS_PRODUTOS\PUFF BABI_252251.jpg</v>
      </c>
      <c r="V1277" s="2"/>
    </row>
    <row r="1278" spans="1:22" x14ac:dyDescent="0.25">
      <c r="A1278" s="5">
        <v>151387</v>
      </c>
      <c r="B1278" t="str">
        <f>IFERROR((VLOOKUP(A1278,'[1]LISTA ETIQUETAS'!O:X,3,0)),"PRODUTO SEM ESTOQUE")</f>
        <v>EST PUFF BRISTOL (C/ALCA) (FIBRA 10MM) OURO PRETO RASPADO</v>
      </c>
      <c r="C1278" s="10" t="str">
        <f>VLOOKUP(A1278,'[1]LISTA ETIQUETAS'!$O:$BT,57,0)</f>
        <v>CLAMI PUFF</v>
      </c>
      <c r="D1278" s="10" t="str">
        <f>VLOOKUP(A1278,'[1]LISTA ETIQUETAS'!$O:$BT,58,0)</f>
        <v>PUFF BRISTOL (FL)</v>
      </c>
      <c r="E1278" s="11">
        <f>IF(VLOOKUP(A1278,'[1]LISTA ETIQUETAS'!O:W,4,0)="",(VLOOKUP(A1278,'[1]LISTA ETIQUETAS'!O:W,6,0)),(VLOOKUP(A1278,'[1]LISTA ETIQUETAS'!O:W,4,0)))</f>
        <v>0.4</v>
      </c>
      <c r="F1278" s="11">
        <f>IF(VLOOKUP(A1278,'[1]LISTA ETIQUETAS'!O:W,5,0)="",(VLOOKUP(A1278,'[1]LISTA ETIQUETAS'!O:W,7,0)),(VLOOKUP(A1278,'[1]LISTA ETIQUETAS'!O:W,5,0)))</f>
        <v>0.4</v>
      </c>
      <c r="G1278" s="11">
        <f>IFERROR((VLOOKUP(A1278,'[1]LISTA ETIQUETAS'!O:X,8,0)),"")</f>
        <v>0.4</v>
      </c>
      <c r="H1278" s="11">
        <f>IFERROR((VLOOKUP(A1278,'[1]LISTA ETIQUETAS'!O:X,9,0)),"")</f>
        <v>0</v>
      </c>
      <c r="I1278" s="12">
        <f>IFERROR((VLOOKUP(A1278,'[1]LISTA ETIQUETAS'!O:Y,11,0)),"")</f>
        <v>2641.85</v>
      </c>
      <c r="J1278" s="6">
        <f>VLOOKUP(A1278,'[1]LISTA ETIQUETAS'!$O:$Z,12,0)</f>
        <v>0.7</v>
      </c>
      <c r="K1278" s="12">
        <f t="shared" si="57"/>
        <v>792.55500000000006</v>
      </c>
      <c r="L1278" s="7" t="str">
        <f>IF(VLOOKUP(A1278,'[1]LISTA ETIQUETAS'!O:AB,14,0)="","",(VLOOKUP(A1278,'[1]LISTA ETIQUETAS'!O:AB,14,0)))</f>
        <v/>
      </c>
      <c r="M1278" s="8">
        <f>VLOOKUP(A1278,'[1]LISTA ETIQUETAS'!$O:$BR,56,0)</f>
        <v>0</v>
      </c>
      <c r="N1278" s="9">
        <f t="shared" si="58"/>
        <v>151387</v>
      </c>
      <c r="S1278" s="2">
        <f>_xlfn.XLOOKUP($A1278,'[1]LISTA ETIQUETAS'!$O:$O,'[1]LISTA ETIQUETAS'!H:H,"",0)</f>
        <v>2</v>
      </c>
      <c r="T1278" s="9">
        <f t="shared" si="59"/>
        <v>2</v>
      </c>
      <c r="U1278" s="10" t="str">
        <f>IFERROR((VLOOKUP(A1278,'links de acesso'!A:B,2,0)),"\\192.168.0.4\Produtos\PRODUTO_PRONTA_ENTREGA\static\IMAGENS_PRODUTOS\SEM IMAGEM.jpg")</f>
        <v>\\192.168.0.4\Produtos\PRODUTO_PRONTA_ENTREGA\static\IMAGENS_PRODUTOS\PUFF BISTROL_151387.jpg</v>
      </c>
      <c r="V1278" s="2"/>
    </row>
    <row r="1279" spans="1:22" x14ac:dyDescent="0.25">
      <c r="A1279" s="5">
        <v>151387</v>
      </c>
      <c r="B1279" t="str">
        <f>IFERROR((VLOOKUP(A1279,'[1]LISTA ETIQUETAS'!O:X,3,0)),"PRODUTO SEM ESTOQUE")</f>
        <v>EST PUFF BRISTOL (C/ALCA) (FIBRA 10MM) OURO PRETO RASPADO</v>
      </c>
      <c r="C1279" s="10" t="str">
        <f>VLOOKUP(A1279,'[1]LISTA ETIQUETAS'!$O:$BT,57,0)</f>
        <v>CLAMI PUFF</v>
      </c>
      <c r="D1279" s="10" t="str">
        <f>VLOOKUP(A1279,'[1]LISTA ETIQUETAS'!$O:$BT,58,0)</f>
        <v>PUFF BRISTOL (FL)</v>
      </c>
      <c r="E1279" s="11">
        <f>IF(VLOOKUP(A1279,'[1]LISTA ETIQUETAS'!O:W,4,0)="",(VLOOKUP(A1279,'[1]LISTA ETIQUETAS'!O:W,6,0)),(VLOOKUP(A1279,'[1]LISTA ETIQUETAS'!O:W,4,0)))</f>
        <v>0.4</v>
      </c>
      <c r="F1279" s="11">
        <f>IF(VLOOKUP(A1279,'[1]LISTA ETIQUETAS'!O:W,5,0)="",(VLOOKUP(A1279,'[1]LISTA ETIQUETAS'!O:W,7,0)),(VLOOKUP(A1279,'[1]LISTA ETIQUETAS'!O:W,5,0)))</f>
        <v>0.4</v>
      </c>
      <c r="G1279" s="11">
        <f>IFERROR((VLOOKUP(A1279,'[1]LISTA ETIQUETAS'!O:X,8,0)),"")</f>
        <v>0.4</v>
      </c>
      <c r="H1279" s="11">
        <f>IFERROR((VLOOKUP(A1279,'[1]LISTA ETIQUETAS'!O:X,9,0)),"")</f>
        <v>0</v>
      </c>
      <c r="I1279" s="12">
        <f>IFERROR((VLOOKUP(A1279,'[1]LISTA ETIQUETAS'!O:Y,11,0)),"")</f>
        <v>2641.85</v>
      </c>
      <c r="J1279" s="6">
        <f>VLOOKUP(A1279,'[1]LISTA ETIQUETAS'!$O:$Z,12,0)</f>
        <v>0.7</v>
      </c>
      <c r="K1279" s="12">
        <f t="shared" si="57"/>
        <v>792.55500000000006</v>
      </c>
      <c r="L1279" s="7" t="str">
        <f>IF(VLOOKUP(A1279,'[1]LISTA ETIQUETAS'!O:AB,14,0)="","",(VLOOKUP(A1279,'[1]LISTA ETIQUETAS'!O:AB,14,0)))</f>
        <v/>
      </c>
      <c r="M1279" s="8">
        <f>VLOOKUP(A1279,'[1]LISTA ETIQUETAS'!$O:$BR,56,0)</f>
        <v>0</v>
      </c>
      <c r="N1279" s="9">
        <f t="shared" si="58"/>
        <v>151387</v>
      </c>
      <c r="S1279" s="2">
        <f>_xlfn.XLOOKUP($A1279,'[1]LISTA ETIQUETAS'!$O:$O,'[1]LISTA ETIQUETAS'!H:H,"",0)</f>
        <v>2</v>
      </c>
      <c r="T1279" s="9">
        <f t="shared" si="59"/>
        <v>2</v>
      </c>
      <c r="U1279" s="10" t="str">
        <f>IFERROR((VLOOKUP(A1279,'links de acesso'!A:B,2,0)),"\\192.168.0.4\Produtos\PRODUTO_PRONTA_ENTREGA\static\IMAGENS_PRODUTOS\SEM IMAGEM.jpg")</f>
        <v>\\192.168.0.4\Produtos\PRODUTO_PRONTA_ENTREGA\static\IMAGENS_PRODUTOS\PUFF BISTROL_151387.jpg</v>
      </c>
      <c r="V1279" s="2"/>
    </row>
    <row r="1280" spans="1:22" x14ac:dyDescent="0.25">
      <c r="A1280" s="5">
        <v>151387</v>
      </c>
      <c r="B1280" t="str">
        <f>IFERROR((VLOOKUP(A1280,'[1]LISTA ETIQUETAS'!O:X,3,0)),"PRODUTO SEM ESTOQUE")</f>
        <v>EST PUFF BRISTOL (C/ALCA) (FIBRA 10MM) OURO PRETO RASPADO</v>
      </c>
      <c r="C1280" s="10" t="str">
        <f>VLOOKUP(A1280,'[1]LISTA ETIQUETAS'!$O:$BT,57,0)</f>
        <v>CLAMI PUFF</v>
      </c>
      <c r="D1280" s="10" t="str">
        <f>VLOOKUP(A1280,'[1]LISTA ETIQUETAS'!$O:$BT,58,0)</f>
        <v>PUFF BRISTOL (FL)</v>
      </c>
      <c r="E1280" s="11">
        <f>IF(VLOOKUP(A1280,'[1]LISTA ETIQUETAS'!O:W,4,0)="",(VLOOKUP(A1280,'[1]LISTA ETIQUETAS'!O:W,6,0)),(VLOOKUP(A1280,'[1]LISTA ETIQUETAS'!O:W,4,0)))</f>
        <v>0.4</v>
      </c>
      <c r="F1280" s="11">
        <f>IF(VLOOKUP(A1280,'[1]LISTA ETIQUETAS'!O:W,5,0)="",(VLOOKUP(A1280,'[1]LISTA ETIQUETAS'!O:W,7,0)),(VLOOKUP(A1280,'[1]LISTA ETIQUETAS'!O:W,5,0)))</f>
        <v>0.4</v>
      </c>
      <c r="G1280" s="11">
        <f>IFERROR((VLOOKUP(A1280,'[1]LISTA ETIQUETAS'!O:X,8,0)),"")</f>
        <v>0.4</v>
      </c>
      <c r="H1280" s="11">
        <f>IFERROR((VLOOKUP(A1280,'[1]LISTA ETIQUETAS'!O:X,9,0)),"")</f>
        <v>0</v>
      </c>
      <c r="I1280" s="12">
        <f>IFERROR((VLOOKUP(A1280,'[1]LISTA ETIQUETAS'!O:Y,11,0)),"")</f>
        <v>2641.85</v>
      </c>
      <c r="J1280" s="6">
        <f>VLOOKUP(A1280,'[1]LISTA ETIQUETAS'!$O:$Z,12,0)</f>
        <v>0.7</v>
      </c>
      <c r="K1280" s="12">
        <f t="shared" si="57"/>
        <v>792.55500000000006</v>
      </c>
      <c r="L1280" s="7" t="str">
        <f>IF(VLOOKUP(A1280,'[1]LISTA ETIQUETAS'!O:AB,14,0)="","",(VLOOKUP(A1280,'[1]LISTA ETIQUETAS'!O:AB,14,0)))</f>
        <v/>
      </c>
      <c r="M1280" s="8">
        <f>VLOOKUP(A1280,'[1]LISTA ETIQUETAS'!$O:$BR,56,0)</f>
        <v>0</v>
      </c>
      <c r="N1280" s="9">
        <f t="shared" si="58"/>
        <v>151387</v>
      </c>
      <c r="S1280" s="2">
        <f>_xlfn.XLOOKUP($A1280,'[1]LISTA ETIQUETAS'!$O:$O,'[1]LISTA ETIQUETAS'!H:H,"",0)</f>
        <v>2</v>
      </c>
      <c r="T1280" s="9">
        <f t="shared" si="59"/>
        <v>2</v>
      </c>
      <c r="U1280" s="10" t="str">
        <f>IFERROR((VLOOKUP(A1280,'links de acesso'!A:B,2,0)),"\\192.168.0.4\Produtos\PRODUTO_PRONTA_ENTREGA\static\IMAGENS_PRODUTOS\SEM IMAGEM.jpg")</f>
        <v>\\192.168.0.4\Produtos\PRODUTO_PRONTA_ENTREGA\static\IMAGENS_PRODUTOS\PUFF BISTROL_151387.jpg</v>
      </c>
      <c r="V1280" s="2"/>
    </row>
    <row r="1281" spans="1:22" x14ac:dyDescent="0.25">
      <c r="A1281" s="5">
        <v>191239</v>
      </c>
      <c r="B1281" t="str">
        <f>IFERROR((VLOOKUP(A1281,'[1]LISTA ETIQUETAS'!O:X,3,0)),"PRODUTO SEM ESTOQUE")</f>
        <v>EST PUFF CHEIG (INTERNO REVESTIDO TC VCANDY COTON MINK #06)</v>
      </c>
      <c r="C1281" s="10" t="str">
        <f>VLOOKUP(A1281,'[1]LISTA ETIQUETAS'!$O:$BT,57,0)</f>
        <v>CLAMI PUFF</v>
      </c>
      <c r="D1281" s="10" t="str">
        <f>VLOOKUP(A1281,'[1]LISTA ETIQUETAS'!$O:$BT,58,0)</f>
        <v>PUFF CHEIG (FL)</v>
      </c>
      <c r="E1281" s="11">
        <f>IF(VLOOKUP(A1281,'[1]LISTA ETIQUETAS'!O:W,4,0)="",(VLOOKUP(A1281,'[1]LISTA ETIQUETAS'!O:W,6,0)),(VLOOKUP(A1281,'[1]LISTA ETIQUETAS'!O:W,4,0)))</f>
        <v>0.75</v>
      </c>
      <c r="F1281" s="11">
        <f>IF(VLOOKUP(A1281,'[1]LISTA ETIQUETAS'!O:W,5,0)="",(VLOOKUP(A1281,'[1]LISTA ETIQUETAS'!O:W,7,0)),(VLOOKUP(A1281,'[1]LISTA ETIQUETAS'!O:W,5,0)))</f>
        <v>0.5</v>
      </c>
      <c r="G1281" s="11">
        <f>IFERROR((VLOOKUP(A1281,'[1]LISTA ETIQUETAS'!O:X,8,0)),"")</f>
        <v>0.45</v>
      </c>
      <c r="H1281" s="11">
        <f>IFERROR((VLOOKUP(A1281,'[1]LISTA ETIQUETAS'!O:X,9,0)),"")</f>
        <v>0</v>
      </c>
      <c r="I1281" s="12">
        <f>IFERROR((VLOOKUP(A1281,'[1]LISTA ETIQUETAS'!O:Y,11,0)),"")</f>
        <v>15592.56</v>
      </c>
      <c r="J1281" s="6">
        <f>VLOOKUP(A1281,'[1]LISTA ETIQUETAS'!$O:$Z,12,0)</f>
        <v>0.65</v>
      </c>
      <c r="K1281" s="12">
        <f t="shared" si="57"/>
        <v>5457.3959999999988</v>
      </c>
      <c r="L1281" s="7" t="str">
        <f>IF(VLOOKUP(A1281,'[1]LISTA ETIQUETAS'!O:AB,14,0)="","",(VLOOKUP(A1281,'[1]LISTA ETIQUETAS'!O:AB,14,0)))</f>
        <v/>
      </c>
      <c r="M1281" s="8">
        <f>VLOOKUP(A1281,'[1]LISTA ETIQUETAS'!$O:$BR,56,0)</f>
        <v>0</v>
      </c>
      <c r="N1281" s="9">
        <f t="shared" si="58"/>
        <v>191239</v>
      </c>
      <c r="S1281" s="2">
        <f>_xlfn.XLOOKUP($A1281,'[1]LISTA ETIQUETAS'!$O:$O,'[1]LISTA ETIQUETAS'!H:H,"",0)</f>
        <v>2</v>
      </c>
      <c r="T1281" s="9">
        <f t="shared" si="59"/>
        <v>2</v>
      </c>
      <c r="U1281" s="10" t="str">
        <f>IFERROR((VLOOKUP(A1281,'links de acesso'!A:B,2,0)),"\\192.168.0.4\Produtos\PRODUTO_PRONTA_ENTREGA\static\IMAGENS_PRODUTOS\SEM IMAGEM.jpg")</f>
        <v>\\192.168.0.4\Produtos\PRODUTO_PRONTA_ENTREGA\static\IMAGENS_PRODUTOS\PUFF CHEIG_191239.jpg</v>
      </c>
      <c r="V1281" s="2"/>
    </row>
    <row r="1282" spans="1:22" x14ac:dyDescent="0.25">
      <c r="A1282" s="5">
        <v>191239</v>
      </c>
      <c r="B1282" t="str">
        <f>IFERROR((VLOOKUP(A1282,'[1]LISTA ETIQUETAS'!O:X,3,0)),"PRODUTO SEM ESTOQUE")</f>
        <v>EST PUFF CHEIG (INTERNO REVESTIDO TC VCANDY COTON MINK #06)</v>
      </c>
      <c r="C1282" s="10" t="str">
        <f>VLOOKUP(A1282,'[1]LISTA ETIQUETAS'!$O:$BT,57,0)</f>
        <v>CLAMI PUFF</v>
      </c>
      <c r="D1282" s="10" t="str">
        <f>VLOOKUP(A1282,'[1]LISTA ETIQUETAS'!$O:$BT,58,0)</f>
        <v>PUFF CHEIG (FL)</v>
      </c>
      <c r="E1282" s="11">
        <f>IF(VLOOKUP(A1282,'[1]LISTA ETIQUETAS'!O:W,4,0)="",(VLOOKUP(A1282,'[1]LISTA ETIQUETAS'!O:W,6,0)),(VLOOKUP(A1282,'[1]LISTA ETIQUETAS'!O:W,4,0)))</f>
        <v>0.75</v>
      </c>
      <c r="F1282" s="11">
        <f>IF(VLOOKUP(A1282,'[1]LISTA ETIQUETAS'!O:W,5,0)="",(VLOOKUP(A1282,'[1]LISTA ETIQUETAS'!O:W,7,0)),(VLOOKUP(A1282,'[1]LISTA ETIQUETAS'!O:W,5,0)))</f>
        <v>0.5</v>
      </c>
      <c r="G1282" s="11">
        <f>IFERROR((VLOOKUP(A1282,'[1]LISTA ETIQUETAS'!O:X,8,0)),"")</f>
        <v>0.45</v>
      </c>
      <c r="H1282" s="11">
        <f>IFERROR((VLOOKUP(A1282,'[1]LISTA ETIQUETAS'!O:X,9,0)),"")</f>
        <v>0</v>
      </c>
      <c r="I1282" s="12">
        <f>IFERROR((VLOOKUP(A1282,'[1]LISTA ETIQUETAS'!O:Y,11,0)),"")</f>
        <v>15592.56</v>
      </c>
      <c r="J1282" s="6">
        <f>VLOOKUP(A1282,'[1]LISTA ETIQUETAS'!$O:$Z,12,0)</f>
        <v>0.65</v>
      </c>
      <c r="K1282" s="12">
        <f t="shared" si="57"/>
        <v>5457.3959999999988</v>
      </c>
      <c r="L1282" s="7" t="str">
        <f>IF(VLOOKUP(A1282,'[1]LISTA ETIQUETAS'!O:AB,14,0)="","",(VLOOKUP(A1282,'[1]LISTA ETIQUETAS'!O:AB,14,0)))</f>
        <v/>
      </c>
      <c r="M1282" s="8">
        <f>VLOOKUP(A1282,'[1]LISTA ETIQUETAS'!$O:$BR,56,0)</f>
        <v>0</v>
      </c>
      <c r="N1282" s="9">
        <f t="shared" si="58"/>
        <v>191239</v>
      </c>
      <c r="S1282" s="2">
        <f>_xlfn.XLOOKUP($A1282,'[1]LISTA ETIQUETAS'!$O:$O,'[1]LISTA ETIQUETAS'!H:H,"",0)</f>
        <v>2</v>
      </c>
      <c r="T1282" s="9">
        <f t="shared" si="59"/>
        <v>2</v>
      </c>
      <c r="U1282" s="10" t="str">
        <f>IFERROR((VLOOKUP(A1282,'links de acesso'!A:B,2,0)),"\\192.168.0.4\Produtos\PRODUTO_PRONTA_ENTREGA\static\IMAGENS_PRODUTOS\SEM IMAGEM.jpg")</f>
        <v>\\192.168.0.4\Produtos\PRODUTO_PRONTA_ENTREGA\static\IMAGENS_PRODUTOS\PUFF CHEIG_191239.jpg</v>
      </c>
      <c r="V1282" s="2"/>
    </row>
    <row r="1283" spans="1:22" x14ac:dyDescent="0.25">
      <c r="A1283" s="5">
        <v>182204</v>
      </c>
      <c r="B1283" t="str">
        <f>IFERROR((VLOOKUP(A1283,'[1]LISTA ETIQUETAS'!O:X,3,0)),"PRODUTO SEM ESTOQUE")</f>
        <v>EST PUFF CLOUD (PESPONTO 8975) TC NBX00094-003</v>
      </c>
      <c r="C1283" s="10" t="str">
        <f>VLOOKUP(A1283,'[1]LISTA ETIQUETAS'!$O:$BT,57,0)</f>
        <v>CLAMI PUFF</v>
      </c>
      <c r="D1283" s="10" t="str">
        <f>VLOOKUP(A1283,'[1]LISTA ETIQUETAS'!$O:$BT,58,0)</f>
        <v>PUFF CLOUD (FL)</v>
      </c>
      <c r="E1283" s="11">
        <f>IF(VLOOKUP(A1283,'[1]LISTA ETIQUETAS'!O:W,4,0)="",(VLOOKUP(A1283,'[1]LISTA ETIQUETAS'!O:W,6,0)),(VLOOKUP(A1283,'[1]LISTA ETIQUETAS'!O:W,4,0)))</f>
        <v>1</v>
      </c>
      <c r="F1283" s="11">
        <f>IF(VLOOKUP(A1283,'[1]LISTA ETIQUETAS'!O:W,5,0)="",(VLOOKUP(A1283,'[1]LISTA ETIQUETAS'!O:W,7,0)),(VLOOKUP(A1283,'[1]LISTA ETIQUETAS'!O:W,5,0)))</f>
        <v>1</v>
      </c>
      <c r="G1283" s="11">
        <f>IFERROR((VLOOKUP(A1283,'[1]LISTA ETIQUETAS'!O:X,8,0)),"")</f>
        <v>0.44</v>
      </c>
      <c r="H1283" s="11">
        <f>IFERROR((VLOOKUP(A1283,'[1]LISTA ETIQUETAS'!O:X,9,0)),"")</f>
        <v>0</v>
      </c>
      <c r="I1283" s="12">
        <f>IFERROR((VLOOKUP(A1283,'[1]LISTA ETIQUETAS'!O:Y,11,0)),"")</f>
        <v>11318.28</v>
      </c>
      <c r="J1283" s="6">
        <f>VLOOKUP(A1283,'[1]LISTA ETIQUETAS'!$O:$Z,12,0)</f>
        <v>0.7</v>
      </c>
      <c r="K1283" s="12">
        <f t="shared" ref="K1283:K1346" si="60">IFERROR(I1283-I1283*J1283,"")</f>
        <v>3395.4840000000004</v>
      </c>
      <c r="L1283" s="7" t="str">
        <f>IF(VLOOKUP(A1283,'[1]LISTA ETIQUETAS'!O:AB,14,0)="","",(VLOOKUP(A1283,'[1]LISTA ETIQUETAS'!O:AB,14,0)))</f>
        <v/>
      </c>
      <c r="M1283" s="8">
        <f>VLOOKUP(A1283,'[1]LISTA ETIQUETAS'!$O:$BR,56,0)</f>
        <v>0</v>
      </c>
      <c r="N1283" s="9">
        <f t="shared" ref="N1283:N1346" si="61">IF(M1283=0,A1283,M1283)</f>
        <v>182204</v>
      </c>
      <c r="S1283" s="2">
        <f>_xlfn.XLOOKUP($A1283,'[1]LISTA ETIQUETAS'!$O:$O,'[1]LISTA ETIQUETAS'!H:H,"",0)</f>
        <v>1</v>
      </c>
      <c r="T1283" s="9">
        <f t="shared" ref="T1283:T1346" si="62">SUM(O1283:S1283)</f>
        <v>1</v>
      </c>
      <c r="U1283" s="10" t="str">
        <f>IFERROR((VLOOKUP(A1283,'links de acesso'!A:B,2,0)),"\\192.168.0.4\Produtos\PRODUTO_PRONTA_ENTREGA\static\IMAGENS_PRODUTOS\SEM IMAGEM.jpg")</f>
        <v>\\192.168.0.4\Produtos\PRODUTO_PRONTA_ENTREGA\static\IMAGENS_PRODUTOS\SEM IMAGEM.jpg</v>
      </c>
      <c r="V1283" s="2"/>
    </row>
    <row r="1284" spans="1:22" x14ac:dyDescent="0.25">
      <c r="A1284" s="5">
        <v>223242</v>
      </c>
      <c r="B1284" t="str">
        <f>IFERROR((VLOOKUP(A1284,'[1]LISTA ETIQUETAS'!O:X,3,0)),"PRODUTO SEM ESTOQUE")</f>
        <v>EST PUFF DINN (LATAO POLIDO) TC 175</v>
      </c>
      <c r="C1284" s="10" t="str">
        <f>VLOOKUP(A1284,'[1]LISTA ETIQUETAS'!$O:$BT,57,0)</f>
        <v>CLAMI PUFF</v>
      </c>
      <c r="D1284" s="10" t="str">
        <f>VLOOKUP(A1284,'[1]LISTA ETIQUETAS'!$O:$BT,58,0)</f>
        <v>PUFF DINN (FL)</v>
      </c>
      <c r="E1284" s="11">
        <f>IF(VLOOKUP(A1284,'[1]LISTA ETIQUETAS'!O:W,4,0)="",(VLOOKUP(A1284,'[1]LISTA ETIQUETAS'!O:W,6,0)),(VLOOKUP(A1284,'[1]LISTA ETIQUETAS'!O:W,4,0)))</f>
        <v>1.5</v>
      </c>
      <c r="F1284" s="11">
        <f>IF(VLOOKUP(A1284,'[1]LISTA ETIQUETAS'!O:W,5,0)="",(VLOOKUP(A1284,'[1]LISTA ETIQUETAS'!O:W,7,0)),(VLOOKUP(A1284,'[1]LISTA ETIQUETAS'!O:W,5,0)))</f>
        <v>0.7</v>
      </c>
      <c r="G1284" s="11">
        <f>IFERROR((VLOOKUP(A1284,'[1]LISTA ETIQUETAS'!O:X,8,0)),"")</f>
        <v>0.35</v>
      </c>
      <c r="H1284" s="11">
        <f>IFERROR((VLOOKUP(A1284,'[1]LISTA ETIQUETAS'!O:X,9,0)),"")</f>
        <v>0</v>
      </c>
      <c r="I1284" s="12">
        <f>IFERROR((VLOOKUP(A1284,'[1]LISTA ETIQUETAS'!O:Y,11,0)),"")</f>
        <v>27948.39</v>
      </c>
      <c r="J1284" s="6">
        <f>VLOOKUP(A1284,'[1]LISTA ETIQUETAS'!$O:$Z,12,0)</f>
        <v>0.65</v>
      </c>
      <c r="K1284" s="12">
        <f t="shared" si="60"/>
        <v>9781.9364999999998</v>
      </c>
      <c r="L1284" s="7" t="str">
        <f>IF(VLOOKUP(A1284,'[1]LISTA ETIQUETAS'!O:AB,14,0)="","",(VLOOKUP(A1284,'[1]LISTA ETIQUETAS'!O:AB,14,0)))</f>
        <v/>
      </c>
      <c r="M1284" s="8">
        <f>VLOOKUP(A1284,'[1]LISTA ETIQUETAS'!$O:$BR,56,0)</f>
        <v>0</v>
      </c>
      <c r="N1284" s="9">
        <f t="shared" si="61"/>
        <v>223242</v>
      </c>
      <c r="S1284" s="2">
        <f>_xlfn.XLOOKUP($A1284,'[1]LISTA ETIQUETAS'!$O:$O,'[1]LISTA ETIQUETAS'!H:H,"",0)</f>
        <v>1</v>
      </c>
      <c r="T1284" s="9">
        <f t="shared" si="62"/>
        <v>1</v>
      </c>
      <c r="U1284" s="10" t="str">
        <f>IFERROR((VLOOKUP(A1284,'links de acesso'!A:B,2,0)),"\\192.168.0.4\Produtos\PRODUTO_PRONTA_ENTREGA\static\IMAGENS_PRODUTOS\SEM IMAGEM.jpg")</f>
        <v>\\192.168.0.4\Produtos\PRODUTO_PRONTA_ENTREGA\static\IMAGENS_PRODUTOS\PUFF DINN_223242.jpg</v>
      </c>
      <c r="V1284" s="2"/>
    </row>
    <row r="1285" spans="1:22" x14ac:dyDescent="0.25">
      <c r="A1285" s="5">
        <v>233669</v>
      </c>
      <c r="B1285" t="str">
        <f>IFERROR((VLOOKUP(A1285,'[1]LISTA ETIQUETAS'!O:X,3,0)),"PRODUTO SEM ESTOQUE")</f>
        <v>EST PUFF DINN (CARVALHO CARBONO) COURO BLACK 7</v>
      </c>
      <c r="C1285" s="10" t="str">
        <f>VLOOKUP(A1285,'[1]LISTA ETIQUETAS'!$O:$BT,57,0)</f>
        <v>CLAMI PUFF</v>
      </c>
      <c r="D1285" s="10" t="str">
        <f>VLOOKUP(A1285,'[1]LISTA ETIQUETAS'!$O:$BT,58,0)</f>
        <v>PUFF DINN (FL)</v>
      </c>
      <c r="E1285" s="11">
        <f>IF(VLOOKUP(A1285,'[1]LISTA ETIQUETAS'!O:W,4,0)="",(VLOOKUP(A1285,'[1]LISTA ETIQUETAS'!O:W,6,0)),(VLOOKUP(A1285,'[1]LISTA ETIQUETAS'!O:W,4,0)))</f>
        <v>1.5</v>
      </c>
      <c r="F1285" s="11">
        <f>IF(VLOOKUP(A1285,'[1]LISTA ETIQUETAS'!O:W,5,0)="",(VLOOKUP(A1285,'[1]LISTA ETIQUETAS'!O:W,7,0)),(VLOOKUP(A1285,'[1]LISTA ETIQUETAS'!O:W,5,0)))</f>
        <v>0.7</v>
      </c>
      <c r="G1285" s="11">
        <f>IFERROR((VLOOKUP(A1285,'[1]LISTA ETIQUETAS'!O:X,8,0)),"")</f>
        <v>0.4</v>
      </c>
      <c r="H1285" s="11">
        <f>IFERROR((VLOOKUP(A1285,'[1]LISTA ETIQUETAS'!O:X,9,0)),"")</f>
        <v>0</v>
      </c>
      <c r="I1285" s="12">
        <f>IFERROR((VLOOKUP(A1285,'[1]LISTA ETIQUETAS'!O:Y,11,0)),"")</f>
        <v>26930.560000000001</v>
      </c>
      <c r="J1285" s="6">
        <f>VLOOKUP(A1285,'[1]LISTA ETIQUETAS'!$O:$Z,12,0)</f>
        <v>0.6</v>
      </c>
      <c r="K1285" s="12">
        <f t="shared" si="60"/>
        <v>10772.224000000002</v>
      </c>
      <c r="L1285" s="7" t="str">
        <f>IF(VLOOKUP(A1285,'[1]LISTA ETIQUETAS'!O:AB,14,0)="","",(VLOOKUP(A1285,'[1]LISTA ETIQUETAS'!O:AB,14,0)))</f>
        <v/>
      </c>
      <c r="M1285" s="8">
        <f>VLOOKUP(A1285,'[1]LISTA ETIQUETAS'!$O:$BR,56,0)</f>
        <v>0</v>
      </c>
      <c r="N1285" s="9">
        <f t="shared" si="61"/>
        <v>233669</v>
      </c>
      <c r="S1285" s="2">
        <f>_xlfn.XLOOKUP($A1285,'[1]LISTA ETIQUETAS'!$O:$O,'[1]LISTA ETIQUETAS'!H:H,"",0)</f>
        <v>1</v>
      </c>
      <c r="T1285" s="9">
        <f t="shared" si="62"/>
        <v>1</v>
      </c>
      <c r="U1285" s="10" t="str">
        <f>IFERROR((VLOOKUP(A1285,'links de acesso'!A:B,2,0)),"\\192.168.0.4\Produtos\PRODUTO_PRONTA_ENTREGA\static\IMAGENS_PRODUTOS\SEM IMAGEM.jpg")</f>
        <v>\\192.168.0.4\Produtos\PRODUTO_PRONTA_ENTREGA\static\IMAGENS_PRODUTOS\PUFF DINN_233669.jpg</v>
      </c>
      <c r="V1285" s="2"/>
    </row>
    <row r="1286" spans="1:22" x14ac:dyDescent="0.25">
      <c r="A1286" s="5">
        <v>233669</v>
      </c>
      <c r="B1286" t="str">
        <f>IFERROR((VLOOKUP(A1286,'[1]LISTA ETIQUETAS'!O:X,3,0)),"PRODUTO SEM ESTOQUE")</f>
        <v>EST PUFF DINN (CARVALHO CARBONO) COURO BLACK 7</v>
      </c>
      <c r="C1286" s="10" t="str">
        <f>VLOOKUP(A1286,'[1]LISTA ETIQUETAS'!$O:$BT,57,0)</f>
        <v>CLAMI PUFF</v>
      </c>
      <c r="D1286" s="10" t="str">
        <f>VLOOKUP(A1286,'[1]LISTA ETIQUETAS'!$O:$BT,58,0)</f>
        <v>PUFF DINN (FL)</v>
      </c>
      <c r="E1286" s="11">
        <f>IF(VLOOKUP(A1286,'[1]LISTA ETIQUETAS'!O:W,4,0)="",(VLOOKUP(A1286,'[1]LISTA ETIQUETAS'!O:W,6,0)),(VLOOKUP(A1286,'[1]LISTA ETIQUETAS'!O:W,4,0)))</f>
        <v>1.5</v>
      </c>
      <c r="F1286" s="11">
        <f>IF(VLOOKUP(A1286,'[1]LISTA ETIQUETAS'!O:W,5,0)="",(VLOOKUP(A1286,'[1]LISTA ETIQUETAS'!O:W,7,0)),(VLOOKUP(A1286,'[1]LISTA ETIQUETAS'!O:W,5,0)))</f>
        <v>0.7</v>
      </c>
      <c r="G1286" s="11">
        <f>IFERROR((VLOOKUP(A1286,'[1]LISTA ETIQUETAS'!O:X,8,0)),"")</f>
        <v>0.4</v>
      </c>
      <c r="H1286" s="11">
        <f>IFERROR((VLOOKUP(A1286,'[1]LISTA ETIQUETAS'!O:X,9,0)),"")</f>
        <v>0</v>
      </c>
      <c r="I1286" s="12">
        <f>IFERROR((VLOOKUP(A1286,'[1]LISTA ETIQUETAS'!O:Y,11,0)),"")</f>
        <v>26930.560000000001</v>
      </c>
      <c r="J1286" s="6">
        <f>VLOOKUP(A1286,'[1]LISTA ETIQUETAS'!$O:$Z,12,0)</f>
        <v>0.6</v>
      </c>
      <c r="K1286" s="12">
        <f t="shared" si="60"/>
        <v>10772.224000000002</v>
      </c>
      <c r="L1286" s="7" t="str">
        <f>IF(VLOOKUP(A1286,'[1]LISTA ETIQUETAS'!O:AB,14,0)="","",(VLOOKUP(A1286,'[1]LISTA ETIQUETAS'!O:AB,14,0)))</f>
        <v/>
      </c>
      <c r="M1286" s="8">
        <f>VLOOKUP(A1286,'[1]LISTA ETIQUETAS'!$O:$BR,56,0)</f>
        <v>0</v>
      </c>
      <c r="N1286" s="9">
        <f t="shared" si="61"/>
        <v>233669</v>
      </c>
      <c r="S1286" s="2">
        <f>_xlfn.XLOOKUP($A1286,'[1]LISTA ETIQUETAS'!$O:$O,'[1]LISTA ETIQUETAS'!H:H,"",0)</f>
        <v>1</v>
      </c>
      <c r="T1286" s="9">
        <f t="shared" si="62"/>
        <v>1</v>
      </c>
      <c r="U1286" s="10" t="str">
        <f>IFERROR((VLOOKUP(A1286,'links de acesso'!A:B,2,0)),"\\192.168.0.4\Produtos\PRODUTO_PRONTA_ENTREGA\static\IMAGENS_PRODUTOS\SEM IMAGEM.jpg")</f>
        <v>\\192.168.0.4\Produtos\PRODUTO_PRONTA_ENTREGA\static\IMAGENS_PRODUTOS\PUFF DINN_233669.jpg</v>
      </c>
      <c r="V1286" s="2"/>
    </row>
    <row r="1287" spans="1:22" x14ac:dyDescent="0.25">
      <c r="A1287" s="5">
        <v>174077</v>
      </c>
      <c r="B1287" t="str">
        <f>IFERROR((VLOOKUP(A1287,'[1]LISTA ETIQUETAS'!O:X,3,0)),"PRODUTO SEM ESTOQUE")</f>
        <v>EST PUFF ELLUS (C/RODIZIOS) COURO CINZA CLARO</v>
      </c>
      <c r="C1287" s="10" t="str">
        <f>VLOOKUP(A1287,'[1]LISTA ETIQUETAS'!$O:$BT,57,0)</f>
        <v>CLAMI PUFF</v>
      </c>
      <c r="D1287" s="10" t="str">
        <f>VLOOKUP(A1287,'[1]LISTA ETIQUETAS'!$O:$BT,58,0)</f>
        <v>PUFF ELLUS</v>
      </c>
      <c r="E1287" s="11">
        <f>IF(VLOOKUP(A1287,'[1]LISTA ETIQUETAS'!O:W,4,0)="",(VLOOKUP(A1287,'[1]LISTA ETIQUETAS'!O:W,6,0)),(VLOOKUP(A1287,'[1]LISTA ETIQUETAS'!O:W,4,0)))</f>
        <v>0.86</v>
      </c>
      <c r="F1287" s="11">
        <f>IF(VLOOKUP(A1287,'[1]LISTA ETIQUETAS'!O:W,5,0)="",(VLOOKUP(A1287,'[1]LISTA ETIQUETAS'!O:W,7,0)),(VLOOKUP(A1287,'[1]LISTA ETIQUETAS'!O:W,5,0)))</f>
        <v>0.6</v>
      </c>
      <c r="G1287" s="11">
        <f>IFERROR((VLOOKUP(A1287,'[1]LISTA ETIQUETAS'!O:X,8,0)),"")</f>
        <v>0.42</v>
      </c>
      <c r="H1287" s="11">
        <f>IFERROR((VLOOKUP(A1287,'[1]LISTA ETIQUETAS'!O:X,9,0)),"")</f>
        <v>0</v>
      </c>
      <c r="I1287" s="12">
        <f>IFERROR((VLOOKUP(A1287,'[1]LISTA ETIQUETAS'!O:Y,11,0)),"")</f>
        <v>12417.13</v>
      </c>
      <c r="J1287" s="6">
        <f>VLOOKUP(A1287,'[1]LISTA ETIQUETAS'!$O:$Z,12,0)</f>
        <v>0.5</v>
      </c>
      <c r="K1287" s="12">
        <f t="shared" si="60"/>
        <v>6208.5649999999996</v>
      </c>
      <c r="L1287" s="7" t="str">
        <f>IF(VLOOKUP(A1287,'[1]LISTA ETIQUETAS'!O:AB,14,0)="","",(VLOOKUP(A1287,'[1]LISTA ETIQUETAS'!O:AB,14,0)))</f>
        <v/>
      </c>
      <c r="M1287" s="8">
        <f>VLOOKUP(A1287,'[1]LISTA ETIQUETAS'!$O:$BR,56,0)</f>
        <v>0</v>
      </c>
      <c r="N1287" s="9">
        <f t="shared" si="61"/>
        <v>174077</v>
      </c>
      <c r="S1287" s="2">
        <f>_xlfn.XLOOKUP($A1287,'[1]LISTA ETIQUETAS'!$O:$O,'[1]LISTA ETIQUETAS'!H:H,"",0)</f>
        <v>2</v>
      </c>
      <c r="T1287" s="9">
        <f t="shared" si="62"/>
        <v>2</v>
      </c>
      <c r="U1287" s="10" t="str">
        <f>IFERROR((VLOOKUP(A1287,'links de acesso'!A:B,2,0)),"\\192.168.0.4\Produtos\PRODUTO_PRONTA_ENTREGA\static\IMAGENS_PRODUTOS\SEM IMAGEM.jpg")</f>
        <v>\\192.168.0.4\Produtos\PRODUTO_PRONTA_ENTREGA\static\IMAGENS_PRODUTOS\PUFF ELLUS_174077.jpg</v>
      </c>
      <c r="V1287" s="2"/>
    </row>
    <row r="1288" spans="1:22" x14ac:dyDescent="0.25">
      <c r="A1288" s="5">
        <v>174077</v>
      </c>
      <c r="B1288" t="str">
        <f>IFERROR((VLOOKUP(A1288,'[1]LISTA ETIQUETAS'!O:X,3,0)),"PRODUTO SEM ESTOQUE")</f>
        <v>EST PUFF ELLUS (C/RODIZIOS) COURO CINZA CLARO</v>
      </c>
      <c r="C1288" s="10" t="str">
        <f>VLOOKUP(A1288,'[1]LISTA ETIQUETAS'!$O:$BT,57,0)</f>
        <v>CLAMI PUFF</v>
      </c>
      <c r="D1288" s="10" t="str">
        <f>VLOOKUP(A1288,'[1]LISTA ETIQUETAS'!$O:$BT,58,0)</f>
        <v>PUFF ELLUS</v>
      </c>
      <c r="E1288" s="11">
        <f>IF(VLOOKUP(A1288,'[1]LISTA ETIQUETAS'!O:W,4,0)="",(VLOOKUP(A1288,'[1]LISTA ETIQUETAS'!O:W,6,0)),(VLOOKUP(A1288,'[1]LISTA ETIQUETAS'!O:W,4,0)))</f>
        <v>0.86</v>
      </c>
      <c r="F1288" s="11">
        <f>IF(VLOOKUP(A1288,'[1]LISTA ETIQUETAS'!O:W,5,0)="",(VLOOKUP(A1288,'[1]LISTA ETIQUETAS'!O:W,7,0)),(VLOOKUP(A1288,'[1]LISTA ETIQUETAS'!O:W,5,0)))</f>
        <v>0.6</v>
      </c>
      <c r="G1288" s="11">
        <f>IFERROR((VLOOKUP(A1288,'[1]LISTA ETIQUETAS'!O:X,8,0)),"")</f>
        <v>0.42</v>
      </c>
      <c r="H1288" s="11">
        <f>IFERROR((VLOOKUP(A1288,'[1]LISTA ETIQUETAS'!O:X,9,0)),"")</f>
        <v>0</v>
      </c>
      <c r="I1288" s="12">
        <f>IFERROR((VLOOKUP(A1288,'[1]LISTA ETIQUETAS'!O:Y,11,0)),"")</f>
        <v>12417.13</v>
      </c>
      <c r="J1288" s="6">
        <f>VLOOKUP(A1288,'[1]LISTA ETIQUETAS'!$O:$Z,12,0)</f>
        <v>0.5</v>
      </c>
      <c r="K1288" s="12">
        <f t="shared" si="60"/>
        <v>6208.5649999999996</v>
      </c>
      <c r="L1288" s="7" t="str">
        <f>IF(VLOOKUP(A1288,'[1]LISTA ETIQUETAS'!O:AB,14,0)="","",(VLOOKUP(A1288,'[1]LISTA ETIQUETAS'!O:AB,14,0)))</f>
        <v/>
      </c>
      <c r="M1288" s="8">
        <f>VLOOKUP(A1288,'[1]LISTA ETIQUETAS'!$O:$BR,56,0)</f>
        <v>0</v>
      </c>
      <c r="N1288" s="9">
        <f t="shared" si="61"/>
        <v>174077</v>
      </c>
      <c r="S1288" s="2">
        <f>_xlfn.XLOOKUP($A1288,'[1]LISTA ETIQUETAS'!$O:$O,'[1]LISTA ETIQUETAS'!H:H,"",0)</f>
        <v>2</v>
      </c>
      <c r="T1288" s="9">
        <f t="shared" si="62"/>
        <v>2</v>
      </c>
      <c r="U1288" s="10" t="str">
        <f>IFERROR((VLOOKUP(A1288,'links de acesso'!A:B,2,0)),"\\192.168.0.4\Produtos\PRODUTO_PRONTA_ENTREGA\static\IMAGENS_PRODUTOS\SEM IMAGEM.jpg")</f>
        <v>\\192.168.0.4\Produtos\PRODUTO_PRONTA_ENTREGA\static\IMAGENS_PRODUTOS\PUFF ELLUS_174077.jpg</v>
      </c>
      <c r="V1288" s="2"/>
    </row>
    <row r="1289" spans="1:22" x14ac:dyDescent="0.25">
      <c r="A1289" s="5">
        <v>203621</v>
      </c>
      <c r="B1289" t="str">
        <f>IFERROR((VLOOKUP(A1289,'[1]LISTA ETIQUETAS'!O:X,3,0)),"PRODUTO SEM ESTOQUE")</f>
        <v>EST PUFF FREMONT (TC D4073)</v>
      </c>
      <c r="C1289" s="10" t="str">
        <f>VLOOKUP(A1289,'[1]LISTA ETIQUETAS'!$O:$BT,57,0)</f>
        <v>CLAMI PUFF</v>
      </c>
      <c r="D1289" s="10" t="str">
        <f>VLOOKUP(A1289,'[1]LISTA ETIQUETAS'!$O:$BT,58,0)</f>
        <v>PUFF FREMONT (FL)</v>
      </c>
      <c r="E1289" s="11">
        <f>IF(VLOOKUP(A1289,'[1]LISTA ETIQUETAS'!O:W,4,0)="",(VLOOKUP(A1289,'[1]LISTA ETIQUETAS'!O:W,6,0)),(VLOOKUP(A1289,'[1]LISTA ETIQUETAS'!O:W,4,0)))</f>
        <v>0.7</v>
      </c>
      <c r="F1289" s="11">
        <f>IF(VLOOKUP(A1289,'[1]LISTA ETIQUETAS'!O:W,5,0)="",(VLOOKUP(A1289,'[1]LISTA ETIQUETAS'!O:W,7,0)),(VLOOKUP(A1289,'[1]LISTA ETIQUETAS'!O:W,5,0)))</f>
        <v>0.7</v>
      </c>
      <c r="G1289" s="11">
        <f>IFERROR((VLOOKUP(A1289,'[1]LISTA ETIQUETAS'!O:X,8,0)),"")</f>
        <v>0.45</v>
      </c>
      <c r="H1289" s="11">
        <f>IFERROR((VLOOKUP(A1289,'[1]LISTA ETIQUETAS'!O:X,9,0)),"")</f>
        <v>0</v>
      </c>
      <c r="I1289" s="12">
        <f>IFERROR((VLOOKUP(A1289,'[1]LISTA ETIQUETAS'!O:Y,11,0)),"")</f>
        <v>4175.3599999999997</v>
      </c>
      <c r="J1289" s="6">
        <f>VLOOKUP(A1289,'[1]LISTA ETIQUETAS'!$O:$Z,12,0)</f>
        <v>0.7</v>
      </c>
      <c r="K1289" s="12">
        <f t="shared" si="60"/>
        <v>1252.6080000000002</v>
      </c>
      <c r="L1289" s="7" t="str">
        <f>IF(VLOOKUP(A1289,'[1]LISTA ETIQUETAS'!O:AB,14,0)="","",(VLOOKUP(A1289,'[1]LISTA ETIQUETAS'!O:AB,14,0)))</f>
        <v/>
      </c>
      <c r="M1289" s="8">
        <f>VLOOKUP(A1289,'[1]LISTA ETIQUETAS'!$O:$BR,56,0)</f>
        <v>0</v>
      </c>
      <c r="N1289" s="9">
        <f t="shared" si="61"/>
        <v>203621</v>
      </c>
      <c r="S1289" s="2">
        <f>_xlfn.XLOOKUP($A1289,'[1]LISTA ETIQUETAS'!$O:$O,'[1]LISTA ETIQUETAS'!H:H,"",0)</f>
        <v>2</v>
      </c>
      <c r="T1289" s="9">
        <f t="shared" si="62"/>
        <v>2</v>
      </c>
      <c r="U1289" s="10" t="str">
        <f>IFERROR((VLOOKUP(A1289,'links de acesso'!A:B,2,0)),"\\192.168.0.4\Produtos\PRODUTO_PRONTA_ENTREGA\static\IMAGENS_PRODUTOS\SEM IMAGEM.jpg")</f>
        <v>\\192.168.0.4\Produtos\PRODUTO_PRONTA_ENTREGA\static\IMAGENS_PRODUTOS\PUFF FREMONT_203621.jpg</v>
      </c>
      <c r="V1289" s="2"/>
    </row>
    <row r="1290" spans="1:22" x14ac:dyDescent="0.25">
      <c r="A1290" s="5">
        <v>203621</v>
      </c>
      <c r="B1290" t="str">
        <f>IFERROR((VLOOKUP(A1290,'[1]LISTA ETIQUETAS'!O:X,3,0)),"PRODUTO SEM ESTOQUE")</f>
        <v>EST PUFF FREMONT (TC D4073)</v>
      </c>
      <c r="C1290" s="10" t="str">
        <f>VLOOKUP(A1290,'[1]LISTA ETIQUETAS'!$O:$BT,57,0)</f>
        <v>CLAMI PUFF</v>
      </c>
      <c r="D1290" s="10" t="str">
        <f>VLOOKUP(A1290,'[1]LISTA ETIQUETAS'!$O:$BT,58,0)</f>
        <v>PUFF FREMONT (FL)</v>
      </c>
      <c r="E1290" s="11">
        <f>IF(VLOOKUP(A1290,'[1]LISTA ETIQUETAS'!O:W,4,0)="",(VLOOKUP(A1290,'[1]LISTA ETIQUETAS'!O:W,6,0)),(VLOOKUP(A1290,'[1]LISTA ETIQUETAS'!O:W,4,0)))</f>
        <v>0.7</v>
      </c>
      <c r="F1290" s="11">
        <f>IF(VLOOKUP(A1290,'[1]LISTA ETIQUETAS'!O:W,5,0)="",(VLOOKUP(A1290,'[1]LISTA ETIQUETAS'!O:W,7,0)),(VLOOKUP(A1290,'[1]LISTA ETIQUETAS'!O:W,5,0)))</f>
        <v>0.7</v>
      </c>
      <c r="G1290" s="11">
        <f>IFERROR((VLOOKUP(A1290,'[1]LISTA ETIQUETAS'!O:X,8,0)),"")</f>
        <v>0.45</v>
      </c>
      <c r="H1290" s="11">
        <f>IFERROR((VLOOKUP(A1290,'[1]LISTA ETIQUETAS'!O:X,9,0)),"")</f>
        <v>0</v>
      </c>
      <c r="I1290" s="12">
        <f>IFERROR((VLOOKUP(A1290,'[1]LISTA ETIQUETAS'!O:Y,11,0)),"")</f>
        <v>4175.3599999999997</v>
      </c>
      <c r="J1290" s="6">
        <f>VLOOKUP(A1290,'[1]LISTA ETIQUETAS'!$O:$Z,12,0)</f>
        <v>0.7</v>
      </c>
      <c r="K1290" s="12">
        <f t="shared" si="60"/>
        <v>1252.6080000000002</v>
      </c>
      <c r="L1290" s="7" t="str">
        <f>IF(VLOOKUP(A1290,'[1]LISTA ETIQUETAS'!O:AB,14,0)="","",(VLOOKUP(A1290,'[1]LISTA ETIQUETAS'!O:AB,14,0)))</f>
        <v/>
      </c>
      <c r="M1290" s="8">
        <f>VLOOKUP(A1290,'[1]LISTA ETIQUETAS'!$O:$BR,56,0)</f>
        <v>0</v>
      </c>
      <c r="N1290" s="9">
        <f t="shared" si="61"/>
        <v>203621</v>
      </c>
      <c r="S1290" s="2">
        <f>_xlfn.XLOOKUP($A1290,'[1]LISTA ETIQUETAS'!$O:$O,'[1]LISTA ETIQUETAS'!H:H,"",0)</f>
        <v>2</v>
      </c>
      <c r="T1290" s="9">
        <f t="shared" si="62"/>
        <v>2</v>
      </c>
      <c r="U1290" s="10" t="str">
        <f>IFERROR((VLOOKUP(A1290,'links de acesso'!A:B,2,0)),"\\192.168.0.4\Produtos\PRODUTO_PRONTA_ENTREGA\static\IMAGENS_PRODUTOS\SEM IMAGEM.jpg")</f>
        <v>\\192.168.0.4\Produtos\PRODUTO_PRONTA_ENTREGA\static\IMAGENS_PRODUTOS\PUFF FREMONT_203621.jpg</v>
      </c>
      <c r="V1290" s="2"/>
    </row>
    <row r="1291" spans="1:22" x14ac:dyDescent="0.25">
      <c r="A1291" s="5">
        <v>374359</v>
      </c>
      <c r="B1291" t="str">
        <f>IFERROR((VLOOKUP(A1291,'[1]LISTA ETIQUETAS'!O:X,3,0)),"PRODUTO SEM ESTOQUE")</f>
        <v>EST PUFF HIMALAYA (CON) (FX PET 02) NOG</v>
      </c>
      <c r="C1291" s="10" t="str">
        <f>VLOOKUP(A1291,'[1]LISTA ETIQUETAS'!$O:$BT,57,0)</f>
        <v>CLAMI PUFF</v>
      </c>
      <c r="D1291" s="10" t="str">
        <f>VLOOKUP(A1291,'[1]LISTA ETIQUETAS'!$O:$BT,58,0)</f>
        <v>PUFF HIMALAYA (RBD)</v>
      </c>
      <c r="E1291" s="11">
        <f>IF(VLOOKUP(A1291,'[1]LISTA ETIQUETAS'!O:W,4,0)="",(VLOOKUP(A1291,'[1]LISTA ETIQUETAS'!O:W,6,0)),(VLOOKUP(A1291,'[1]LISTA ETIQUETAS'!O:W,4,0)))</f>
        <v>1.6</v>
      </c>
      <c r="F1291" s="11">
        <f>IF(VLOOKUP(A1291,'[1]LISTA ETIQUETAS'!O:W,5,0)="",(VLOOKUP(A1291,'[1]LISTA ETIQUETAS'!O:W,7,0)),(VLOOKUP(A1291,'[1]LISTA ETIQUETAS'!O:W,5,0)))</f>
        <v>0</v>
      </c>
      <c r="G1291" s="11">
        <f>IFERROR((VLOOKUP(A1291,'[1]LISTA ETIQUETAS'!O:X,8,0)),"")</f>
        <v>0.42</v>
      </c>
      <c r="H1291" s="11">
        <f>IFERROR((VLOOKUP(A1291,'[1]LISTA ETIQUETAS'!O:X,9,0)),"")</f>
        <v>0</v>
      </c>
      <c r="I1291" s="12">
        <f>IFERROR((VLOOKUP(A1291,'[1]LISTA ETIQUETAS'!O:Y,11,0)),"")</f>
        <v>27884.15</v>
      </c>
      <c r="J1291" s="6">
        <f>VLOOKUP(A1291,'[1]LISTA ETIQUETAS'!$O:$Z,12,0)</f>
        <v>0.35</v>
      </c>
      <c r="K1291" s="12">
        <f t="shared" si="60"/>
        <v>18124.697500000002</v>
      </c>
      <c r="L1291" s="7" t="str">
        <f>IF(VLOOKUP(A1291,'[1]LISTA ETIQUETAS'!O:AB,14,0)="","",(VLOOKUP(A1291,'[1]LISTA ETIQUETAS'!O:AB,14,0)))</f>
        <v/>
      </c>
      <c r="M1291" s="8">
        <f>VLOOKUP(A1291,'[1]LISTA ETIQUETAS'!$O:$BR,56,0)</f>
        <v>0</v>
      </c>
      <c r="N1291" s="9">
        <f t="shared" si="61"/>
        <v>374359</v>
      </c>
      <c r="S1291" s="2">
        <f>_xlfn.XLOOKUP($A1291,'[1]LISTA ETIQUETAS'!$O:$O,'[1]LISTA ETIQUETAS'!H:H,"",0)</f>
        <v>1</v>
      </c>
      <c r="T1291" s="9">
        <f t="shared" si="62"/>
        <v>1</v>
      </c>
      <c r="U1291" s="10" t="str">
        <f>IFERROR((VLOOKUP(A1291,'links de acesso'!A:B,2,0)),"\\192.168.0.4\Produtos\PRODUTO_PRONTA_ENTREGA\static\IMAGENS_PRODUTOS\SEM IMAGEM.jpg")</f>
        <v>\\192.168.0.4\Produtos\PRODUTO_PRONTA_ENTREGA\static\IMAGENS_PRODUTOS\SEM IMAGEM.jpg</v>
      </c>
      <c r="V1291" s="2"/>
    </row>
    <row r="1292" spans="1:22" x14ac:dyDescent="0.25">
      <c r="A1292" s="5">
        <v>250143</v>
      </c>
      <c r="B1292" t="str">
        <f>IFERROR((VLOOKUP(A1292,'[1]LISTA ETIQUETAS'!O:X,3,0)),"PRODUTO SEM ESTOQUE")</f>
        <v>EST PUFF MAFALDA TERRACOTA M2 AVESSA COD 4042</v>
      </c>
      <c r="C1292" s="10" t="str">
        <f>VLOOKUP(A1292,'[1]LISTA ETIQUETAS'!$O:$BT,57,0)</f>
        <v>CLAMI PUFF</v>
      </c>
      <c r="D1292" s="10" t="str">
        <f>VLOOKUP(A1292,'[1]LISTA ETIQUETAS'!$O:$BT,58,0)</f>
        <v>PUFF MAFALDA (FL)</v>
      </c>
      <c r="E1292" s="11">
        <f>IF(VLOOKUP(A1292,'[1]LISTA ETIQUETAS'!O:W,4,0)="",(VLOOKUP(A1292,'[1]LISTA ETIQUETAS'!O:W,6,0)),(VLOOKUP(A1292,'[1]LISTA ETIQUETAS'!O:W,4,0)))</f>
        <v>0.6</v>
      </c>
      <c r="F1292" s="11">
        <f>IF(VLOOKUP(A1292,'[1]LISTA ETIQUETAS'!O:W,5,0)="",(VLOOKUP(A1292,'[1]LISTA ETIQUETAS'!O:W,7,0)),(VLOOKUP(A1292,'[1]LISTA ETIQUETAS'!O:W,5,0)))</f>
        <v>0</v>
      </c>
      <c r="G1292" s="11">
        <f>IFERROR((VLOOKUP(A1292,'[1]LISTA ETIQUETAS'!O:X,8,0)),"")</f>
        <v>0.5</v>
      </c>
      <c r="H1292" s="11">
        <f>IFERROR((VLOOKUP(A1292,'[1]LISTA ETIQUETAS'!O:X,9,0)),"")</f>
        <v>0.6</v>
      </c>
      <c r="I1292" s="12">
        <f>IFERROR((VLOOKUP(A1292,'[1]LISTA ETIQUETAS'!O:Y,11,0)),"")</f>
        <v>4016.63</v>
      </c>
      <c r="J1292" s="6">
        <f>VLOOKUP(A1292,'[1]LISTA ETIQUETAS'!$O:$Z,12,0)</f>
        <v>0.6</v>
      </c>
      <c r="K1292" s="12">
        <f t="shared" si="60"/>
        <v>1606.652</v>
      </c>
      <c r="L1292" s="7" t="str">
        <f>IF(VLOOKUP(A1292,'[1]LISTA ETIQUETAS'!O:AB,14,0)="","",(VLOOKUP(A1292,'[1]LISTA ETIQUETAS'!O:AB,14,0)))</f>
        <v/>
      </c>
      <c r="M1292" s="8">
        <f>VLOOKUP(A1292,'[1]LISTA ETIQUETAS'!$O:$BR,56,0)</f>
        <v>0</v>
      </c>
      <c r="N1292" s="9">
        <f t="shared" si="61"/>
        <v>250143</v>
      </c>
      <c r="S1292" s="2">
        <f>_xlfn.XLOOKUP($A1292,'[1]LISTA ETIQUETAS'!$O:$O,'[1]LISTA ETIQUETAS'!H:H,"",0)</f>
        <v>1</v>
      </c>
      <c r="T1292" s="9">
        <f t="shared" si="62"/>
        <v>1</v>
      </c>
      <c r="U1292" s="10" t="str">
        <f>IFERROR((VLOOKUP(A1292,'links de acesso'!A:B,2,0)),"\\192.168.0.4\Produtos\PRODUTO_PRONTA_ENTREGA\static\IMAGENS_PRODUTOS\SEM IMAGEM.jpg")</f>
        <v>\\192.168.0.4\Produtos\PRODUTO_PRONTA_ENTREGA\static\IMAGENS_PRODUTOS\PUFF MAFALDA_250143.jpg</v>
      </c>
      <c r="V1292" s="2"/>
    </row>
    <row r="1293" spans="1:22" x14ac:dyDescent="0.25">
      <c r="A1293" s="5">
        <v>250144</v>
      </c>
      <c r="B1293" t="str">
        <f>IFERROR((VLOOKUP(A1293,'[1]LISTA ETIQUETAS'!O:X,3,0)),"PRODUTO SEM ESTOQUE")</f>
        <v>EST PUFF MAFALDA NATURAL M3 TRANCA LARGA COD 4041</v>
      </c>
      <c r="C1293" s="10" t="str">
        <f>VLOOKUP(A1293,'[1]LISTA ETIQUETAS'!$O:$BT,57,0)</f>
        <v>CLAMI PUFF</v>
      </c>
      <c r="D1293" s="10" t="str">
        <f>VLOOKUP(A1293,'[1]LISTA ETIQUETAS'!$O:$BT,58,0)</f>
        <v>PUFF MAFALDA (FL)</v>
      </c>
      <c r="E1293" s="11">
        <f>IF(VLOOKUP(A1293,'[1]LISTA ETIQUETAS'!O:W,4,0)="",(VLOOKUP(A1293,'[1]LISTA ETIQUETAS'!O:W,6,0)),(VLOOKUP(A1293,'[1]LISTA ETIQUETAS'!O:W,4,0)))</f>
        <v>0.5</v>
      </c>
      <c r="F1293" s="11">
        <f>IF(VLOOKUP(A1293,'[1]LISTA ETIQUETAS'!O:W,5,0)="",(VLOOKUP(A1293,'[1]LISTA ETIQUETAS'!O:W,7,0)),(VLOOKUP(A1293,'[1]LISTA ETIQUETAS'!O:W,5,0)))</f>
        <v>0</v>
      </c>
      <c r="G1293" s="11">
        <f>IFERROR((VLOOKUP(A1293,'[1]LISTA ETIQUETAS'!O:X,8,0)),"")</f>
        <v>0.45</v>
      </c>
      <c r="H1293" s="11">
        <f>IFERROR((VLOOKUP(A1293,'[1]LISTA ETIQUETAS'!O:X,9,0)),"")</f>
        <v>0.5</v>
      </c>
      <c r="I1293" s="12">
        <f>IFERROR((VLOOKUP(A1293,'[1]LISTA ETIQUETAS'!O:Y,11,0)),"")</f>
        <v>3494.99</v>
      </c>
      <c r="J1293" s="6">
        <f>VLOOKUP(A1293,'[1]LISTA ETIQUETAS'!$O:$Z,12,0)</f>
        <v>0.6</v>
      </c>
      <c r="K1293" s="12">
        <f t="shared" si="60"/>
        <v>1397.9960000000001</v>
      </c>
      <c r="L1293" s="7" t="str">
        <f>IF(VLOOKUP(A1293,'[1]LISTA ETIQUETAS'!O:AB,14,0)="","",(VLOOKUP(A1293,'[1]LISTA ETIQUETAS'!O:AB,14,0)))</f>
        <v/>
      </c>
      <c r="M1293" s="8">
        <f>VLOOKUP(A1293,'[1]LISTA ETIQUETAS'!$O:$BR,56,0)</f>
        <v>0</v>
      </c>
      <c r="N1293" s="9">
        <f t="shared" si="61"/>
        <v>250144</v>
      </c>
      <c r="S1293" s="2">
        <f>_xlfn.XLOOKUP($A1293,'[1]LISTA ETIQUETAS'!$O:$O,'[1]LISTA ETIQUETAS'!H:H,"",0)</f>
        <v>2</v>
      </c>
      <c r="T1293" s="9">
        <f t="shared" si="62"/>
        <v>2</v>
      </c>
      <c r="U1293" s="10" t="str">
        <f>IFERROR((VLOOKUP(A1293,'links de acesso'!A:B,2,0)),"\\192.168.0.4\Produtos\PRODUTO_PRONTA_ENTREGA\static\IMAGENS_PRODUTOS\SEM IMAGEM.jpg")</f>
        <v>\\192.168.0.4\Produtos\PRODUTO_PRONTA_ENTREGA\static\IMAGENS_PRODUTOS\PUFF MAFALDA_250144.jpg</v>
      </c>
      <c r="V1293" s="2"/>
    </row>
    <row r="1294" spans="1:22" x14ac:dyDescent="0.25">
      <c r="A1294" s="5">
        <v>250144</v>
      </c>
      <c r="B1294" t="str">
        <f>IFERROR((VLOOKUP(A1294,'[1]LISTA ETIQUETAS'!O:X,3,0)),"PRODUTO SEM ESTOQUE")</f>
        <v>EST PUFF MAFALDA NATURAL M3 TRANCA LARGA COD 4041</v>
      </c>
      <c r="C1294" s="10" t="str">
        <f>VLOOKUP(A1294,'[1]LISTA ETIQUETAS'!$O:$BT,57,0)</f>
        <v>CLAMI PUFF</v>
      </c>
      <c r="D1294" s="10" t="str">
        <f>VLOOKUP(A1294,'[1]LISTA ETIQUETAS'!$O:$BT,58,0)</f>
        <v>PUFF MAFALDA (FL)</v>
      </c>
      <c r="E1294" s="11">
        <f>IF(VLOOKUP(A1294,'[1]LISTA ETIQUETAS'!O:W,4,0)="",(VLOOKUP(A1294,'[1]LISTA ETIQUETAS'!O:W,6,0)),(VLOOKUP(A1294,'[1]LISTA ETIQUETAS'!O:W,4,0)))</f>
        <v>0.5</v>
      </c>
      <c r="F1294" s="11">
        <f>IF(VLOOKUP(A1294,'[1]LISTA ETIQUETAS'!O:W,5,0)="",(VLOOKUP(A1294,'[1]LISTA ETIQUETAS'!O:W,7,0)),(VLOOKUP(A1294,'[1]LISTA ETIQUETAS'!O:W,5,0)))</f>
        <v>0</v>
      </c>
      <c r="G1294" s="11">
        <f>IFERROR((VLOOKUP(A1294,'[1]LISTA ETIQUETAS'!O:X,8,0)),"")</f>
        <v>0.45</v>
      </c>
      <c r="H1294" s="11">
        <f>IFERROR((VLOOKUP(A1294,'[1]LISTA ETIQUETAS'!O:X,9,0)),"")</f>
        <v>0.5</v>
      </c>
      <c r="I1294" s="12">
        <f>IFERROR((VLOOKUP(A1294,'[1]LISTA ETIQUETAS'!O:Y,11,0)),"")</f>
        <v>3494.99</v>
      </c>
      <c r="J1294" s="6">
        <f>VLOOKUP(A1294,'[1]LISTA ETIQUETAS'!$O:$Z,12,0)</f>
        <v>0.6</v>
      </c>
      <c r="K1294" s="12">
        <f t="shared" si="60"/>
        <v>1397.9960000000001</v>
      </c>
      <c r="L1294" s="7" t="str">
        <f>IF(VLOOKUP(A1294,'[1]LISTA ETIQUETAS'!O:AB,14,0)="","",(VLOOKUP(A1294,'[1]LISTA ETIQUETAS'!O:AB,14,0)))</f>
        <v/>
      </c>
      <c r="M1294" s="8">
        <f>VLOOKUP(A1294,'[1]LISTA ETIQUETAS'!$O:$BR,56,0)</f>
        <v>0</v>
      </c>
      <c r="N1294" s="9">
        <f t="shared" si="61"/>
        <v>250144</v>
      </c>
      <c r="S1294" s="2">
        <f>_xlfn.XLOOKUP($A1294,'[1]LISTA ETIQUETAS'!$O:$O,'[1]LISTA ETIQUETAS'!H:H,"",0)</f>
        <v>2</v>
      </c>
      <c r="T1294" s="9">
        <f t="shared" si="62"/>
        <v>2</v>
      </c>
      <c r="U1294" s="10" t="str">
        <f>IFERROR((VLOOKUP(A1294,'links de acesso'!A:B,2,0)),"\\192.168.0.4\Produtos\PRODUTO_PRONTA_ENTREGA\static\IMAGENS_PRODUTOS\SEM IMAGEM.jpg")</f>
        <v>\\192.168.0.4\Produtos\PRODUTO_PRONTA_ENTREGA\static\IMAGENS_PRODUTOS\PUFF MAFALDA_250144.jpg</v>
      </c>
      <c r="V1294" s="2"/>
    </row>
    <row r="1295" spans="1:22" x14ac:dyDescent="0.25">
      <c r="A1295" s="5">
        <v>379894</v>
      </c>
      <c r="B1295" t="str">
        <f>IFERROR((VLOOKUP(A1295,'[1]LISTA ETIQUETAS'!O:X,3,0)),"PRODUTO SEM ESTOQUE")</f>
        <v>EST PUFF MONDRIAN (C2 MAMMUT/NOG) (C1 SEPIA)</v>
      </c>
      <c r="C1295" s="10" t="str">
        <f>VLOOKUP(A1295,'[1]LISTA ETIQUETAS'!$O:$BT,57,0)</f>
        <v>CLAMI PUFF</v>
      </c>
      <c r="D1295" s="10" t="str">
        <f>VLOOKUP(A1295,'[1]LISTA ETIQUETAS'!$O:$BT,58,0)</f>
        <v>PUFF MONDRIAN (RBD)</v>
      </c>
      <c r="E1295" s="11">
        <f>IF(VLOOKUP(A1295,'[1]LISTA ETIQUETAS'!O:W,4,0)="",(VLOOKUP(A1295,'[1]LISTA ETIQUETAS'!O:W,6,0)),(VLOOKUP(A1295,'[1]LISTA ETIQUETAS'!O:W,4,0)))</f>
        <v>0.9</v>
      </c>
      <c r="F1295" s="11">
        <f>IF(VLOOKUP(A1295,'[1]LISTA ETIQUETAS'!O:W,5,0)="",(VLOOKUP(A1295,'[1]LISTA ETIQUETAS'!O:W,7,0)),(VLOOKUP(A1295,'[1]LISTA ETIQUETAS'!O:W,5,0)))</f>
        <v>0.6</v>
      </c>
      <c r="G1295" s="11">
        <f>IFERROR((VLOOKUP(A1295,'[1]LISTA ETIQUETAS'!O:X,8,0)),"")</f>
        <v>0.43</v>
      </c>
      <c r="H1295" s="11">
        <f>IFERROR((VLOOKUP(A1295,'[1]LISTA ETIQUETAS'!O:X,9,0)),"")</f>
        <v>0</v>
      </c>
      <c r="I1295" s="12">
        <f>IFERROR((VLOOKUP(A1295,'[1]LISTA ETIQUETAS'!O:Y,11,0)),"")</f>
        <v>22600.79</v>
      </c>
      <c r="J1295" s="6">
        <f>VLOOKUP(A1295,'[1]LISTA ETIQUETAS'!$O:$Z,12,0)</f>
        <v>0.35</v>
      </c>
      <c r="K1295" s="12">
        <f t="shared" si="60"/>
        <v>14690.513500000001</v>
      </c>
      <c r="L1295" s="7" t="str">
        <f>IF(VLOOKUP(A1295,'[1]LISTA ETIQUETAS'!O:AB,14,0)="","",(VLOOKUP(A1295,'[1]LISTA ETIQUETAS'!O:AB,14,0)))</f>
        <v/>
      </c>
      <c r="M1295" s="8">
        <f>VLOOKUP(A1295,'[1]LISTA ETIQUETAS'!$O:$BR,56,0)</f>
        <v>0</v>
      </c>
      <c r="N1295" s="9">
        <f t="shared" si="61"/>
        <v>379894</v>
      </c>
      <c r="S1295" s="2">
        <f>_xlfn.XLOOKUP($A1295,'[1]LISTA ETIQUETAS'!$O:$O,'[1]LISTA ETIQUETAS'!H:H,"",0)</f>
        <v>1</v>
      </c>
      <c r="T1295" s="9">
        <f t="shared" si="62"/>
        <v>1</v>
      </c>
      <c r="U1295" s="10" t="str">
        <f>IFERROR((VLOOKUP(A1295,'links de acesso'!A:B,2,0)),"\\192.168.0.4\Produtos\PRODUTO_PRONTA_ENTREGA\static\IMAGENS_PRODUTOS\SEM IMAGEM.jpg")</f>
        <v>\\192.168.0.4\Produtos\PRODUTO_PRONTA_ENTREGA\static\IMAGENS_PRODUTOS\SEM IMAGEM.jpg</v>
      </c>
      <c r="V1295" s="2"/>
    </row>
    <row r="1296" spans="1:22" x14ac:dyDescent="0.25">
      <c r="A1296" s="5">
        <v>379525</v>
      </c>
      <c r="B1296" t="str">
        <f>IFERROR((VLOOKUP(A1296,'[1]LISTA ETIQUETAS'!O:X,3,0)),"PRODUTO SEM ESTOQUE")</f>
        <v>EST PUFF MONDRIAN (C1 SEPIA/NOG) (C2 KURKUMA)</v>
      </c>
      <c r="C1296" s="10" t="str">
        <f>VLOOKUP(A1296,'[1]LISTA ETIQUETAS'!$O:$BT,57,0)</f>
        <v>CLAMI PUFF</v>
      </c>
      <c r="D1296" s="10" t="str">
        <f>VLOOKUP(A1296,'[1]LISTA ETIQUETAS'!$O:$BT,58,0)</f>
        <v>PUFF MONDRIAN (RBD)</v>
      </c>
      <c r="E1296" s="11">
        <f>IF(VLOOKUP(A1296,'[1]LISTA ETIQUETAS'!O:W,4,0)="",(VLOOKUP(A1296,'[1]LISTA ETIQUETAS'!O:W,6,0)),(VLOOKUP(A1296,'[1]LISTA ETIQUETAS'!O:W,4,0)))</f>
        <v>0.9</v>
      </c>
      <c r="F1296" s="11">
        <f>IF(VLOOKUP(A1296,'[1]LISTA ETIQUETAS'!O:W,5,0)="",(VLOOKUP(A1296,'[1]LISTA ETIQUETAS'!O:W,7,0)),(VLOOKUP(A1296,'[1]LISTA ETIQUETAS'!O:W,5,0)))</f>
        <v>0.6</v>
      </c>
      <c r="G1296" s="11">
        <f>IFERROR((VLOOKUP(A1296,'[1]LISTA ETIQUETAS'!O:X,8,0)),"")</f>
        <v>0.43</v>
      </c>
      <c r="H1296" s="11">
        <f>IFERROR((VLOOKUP(A1296,'[1]LISTA ETIQUETAS'!O:X,9,0)),"")</f>
        <v>0</v>
      </c>
      <c r="I1296" s="12">
        <f>IFERROR((VLOOKUP(A1296,'[1]LISTA ETIQUETAS'!O:Y,11,0)),"")</f>
        <v>23383.67</v>
      </c>
      <c r="J1296" s="6">
        <f>VLOOKUP(A1296,'[1]LISTA ETIQUETAS'!$O:$Z,12,0)</f>
        <v>0.5</v>
      </c>
      <c r="K1296" s="12">
        <f t="shared" si="60"/>
        <v>11691.834999999999</v>
      </c>
      <c r="L1296" s="7" t="str">
        <f>IF(VLOOKUP(A1296,'[1]LISTA ETIQUETAS'!O:AB,14,0)="","",(VLOOKUP(A1296,'[1]LISTA ETIQUETAS'!O:AB,14,0)))</f>
        <v/>
      </c>
      <c r="M1296" s="8">
        <f>VLOOKUP(A1296,'[1]LISTA ETIQUETAS'!$O:$BR,56,0)</f>
        <v>0</v>
      </c>
      <c r="N1296" s="9">
        <f t="shared" si="61"/>
        <v>379525</v>
      </c>
      <c r="S1296" s="2">
        <f>_xlfn.XLOOKUP($A1296,'[1]LISTA ETIQUETAS'!$O:$O,'[1]LISTA ETIQUETAS'!H:H,"",0)</f>
        <v>2</v>
      </c>
      <c r="T1296" s="9">
        <f t="shared" si="62"/>
        <v>2</v>
      </c>
      <c r="U1296" s="10" t="str">
        <f>IFERROR((VLOOKUP(A1296,'links de acesso'!A:B,2,0)),"\\192.168.0.4\Produtos\PRODUTO_PRONTA_ENTREGA\static\IMAGENS_PRODUTOS\SEM IMAGEM.jpg")</f>
        <v>\\192.168.0.4\Produtos\PRODUTO_PRONTA_ENTREGA\static\IMAGENS_PRODUTOS\SEM IMAGEM.jpg</v>
      </c>
      <c r="V1296" s="2"/>
    </row>
    <row r="1297" spans="1:22" x14ac:dyDescent="0.25">
      <c r="A1297" s="5">
        <v>379525</v>
      </c>
      <c r="B1297" t="str">
        <f>IFERROR((VLOOKUP(A1297,'[1]LISTA ETIQUETAS'!O:X,3,0)),"PRODUTO SEM ESTOQUE")</f>
        <v>EST PUFF MONDRIAN (C1 SEPIA/NOG) (C2 KURKUMA)</v>
      </c>
      <c r="C1297" s="10" t="str">
        <f>VLOOKUP(A1297,'[1]LISTA ETIQUETAS'!$O:$BT,57,0)</f>
        <v>CLAMI PUFF</v>
      </c>
      <c r="D1297" s="10" t="str">
        <f>VLOOKUP(A1297,'[1]LISTA ETIQUETAS'!$O:$BT,58,0)</f>
        <v>PUFF MONDRIAN (RBD)</v>
      </c>
      <c r="E1297" s="11">
        <f>IF(VLOOKUP(A1297,'[1]LISTA ETIQUETAS'!O:W,4,0)="",(VLOOKUP(A1297,'[1]LISTA ETIQUETAS'!O:W,6,0)),(VLOOKUP(A1297,'[1]LISTA ETIQUETAS'!O:W,4,0)))</f>
        <v>0.9</v>
      </c>
      <c r="F1297" s="11">
        <f>IF(VLOOKUP(A1297,'[1]LISTA ETIQUETAS'!O:W,5,0)="",(VLOOKUP(A1297,'[1]LISTA ETIQUETAS'!O:W,7,0)),(VLOOKUP(A1297,'[1]LISTA ETIQUETAS'!O:W,5,0)))</f>
        <v>0.6</v>
      </c>
      <c r="G1297" s="11">
        <f>IFERROR((VLOOKUP(A1297,'[1]LISTA ETIQUETAS'!O:X,8,0)),"")</f>
        <v>0.43</v>
      </c>
      <c r="H1297" s="11">
        <f>IFERROR((VLOOKUP(A1297,'[1]LISTA ETIQUETAS'!O:X,9,0)),"")</f>
        <v>0</v>
      </c>
      <c r="I1297" s="12">
        <f>IFERROR((VLOOKUP(A1297,'[1]LISTA ETIQUETAS'!O:Y,11,0)),"")</f>
        <v>23383.67</v>
      </c>
      <c r="J1297" s="6">
        <f>VLOOKUP(A1297,'[1]LISTA ETIQUETAS'!$O:$Z,12,0)</f>
        <v>0.5</v>
      </c>
      <c r="K1297" s="12">
        <f t="shared" si="60"/>
        <v>11691.834999999999</v>
      </c>
      <c r="L1297" s="7" t="str">
        <f>IF(VLOOKUP(A1297,'[1]LISTA ETIQUETAS'!O:AB,14,0)="","",(VLOOKUP(A1297,'[1]LISTA ETIQUETAS'!O:AB,14,0)))</f>
        <v/>
      </c>
      <c r="M1297" s="8">
        <f>VLOOKUP(A1297,'[1]LISTA ETIQUETAS'!$O:$BR,56,0)</f>
        <v>0</v>
      </c>
      <c r="N1297" s="9">
        <f t="shared" si="61"/>
        <v>379525</v>
      </c>
      <c r="S1297" s="2">
        <f>_xlfn.XLOOKUP($A1297,'[1]LISTA ETIQUETAS'!$O:$O,'[1]LISTA ETIQUETAS'!H:H,"",0)</f>
        <v>2</v>
      </c>
      <c r="T1297" s="9">
        <f t="shared" si="62"/>
        <v>2</v>
      </c>
      <c r="U1297" s="10" t="str">
        <f>IFERROR((VLOOKUP(A1297,'links de acesso'!A:B,2,0)),"\\192.168.0.4\Produtos\PRODUTO_PRONTA_ENTREGA\static\IMAGENS_PRODUTOS\SEM IMAGEM.jpg")</f>
        <v>\\192.168.0.4\Produtos\PRODUTO_PRONTA_ENTREGA\static\IMAGENS_PRODUTOS\SEM IMAGEM.jpg</v>
      </c>
      <c r="V1297" s="2"/>
    </row>
    <row r="1298" spans="1:22" x14ac:dyDescent="0.25">
      <c r="A1298" s="5">
        <v>379892</v>
      </c>
      <c r="B1298" t="str">
        <f>IFERROR((VLOOKUP(A1298,'[1]LISTA ETIQUETAS'!O:X,3,0)),"PRODUTO SEM ESTOQUE")</f>
        <v>EST PUFF MONDRIAN (C1 CREME/CARV) (TC 6649)</v>
      </c>
      <c r="C1298" s="10" t="str">
        <f>VLOOKUP(A1298,'[1]LISTA ETIQUETAS'!$O:$BT,57,0)</f>
        <v>CLAMI PUFF</v>
      </c>
      <c r="D1298" s="10" t="str">
        <f>VLOOKUP(A1298,'[1]LISTA ETIQUETAS'!$O:$BT,58,0)</f>
        <v>PUFF MONDRIAN (RBD)</v>
      </c>
      <c r="E1298" s="11">
        <f>IF(VLOOKUP(A1298,'[1]LISTA ETIQUETAS'!O:W,4,0)="",(VLOOKUP(A1298,'[1]LISTA ETIQUETAS'!O:W,6,0)),(VLOOKUP(A1298,'[1]LISTA ETIQUETAS'!O:W,4,0)))</f>
        <v>0.9</v>
      </c>
      <c r="F1298" s="11">
        <f>IF(VLOOKUP(A1298,'[1]LISTA ETIQUETAS'!O:W,5,0)="",(VLOOKUP(A1298,'[1]LISTA ETIQUETAS'!O:W,7,0)),(VLOOKUP(A1298,'[1]LISTA ETIQUETAS'!O:W,5,0)))</f>
        <v>0.6</v>
      </c>
      <c r="G1298" s="11">
        <f>IFERROR((VLOOKUP(A1298,'[1]LISTA ETIQUETAS'!O:X,8,0)),"")</f>
        <v>0.43</v>
      </c>
      <c r="H1298" s="11">
        <f>IFERROR((VLOOKUP(A1298,'[1]LISTA ETIQUETAS'!O:X,9,0)),"")</f>
        <v>0</v>
      </c>
      <c r="I1298" s="12">
        <f>IFERROR((VLOOKUP(A1298,'[1]LISTA ETIQUETAS'!O:Y,11,0)),"")</f>
        <v>17198.59</v>
      </c>
      <c r="J1298" s="6">
        <f>VLOOKUP(A1298,'[1]LISTA ETIQUETAS'!$O:$Z,12,0)</f>
        <v>0.35</v>
      </c>
      <c r="K1298" s="12">
        <f t="shared" si="60"/>
        <v>11179.083500000001</v>
      </c>
      <c r="L1298" s="7" t="str">
        <f>IF(VLOOKUP(A1298,'[1]LISTA ETIQUETAS'!O:AB,14,0)="","",(VLOOKUP(A1298,'[1]LISTA ETIQUETAS'!O:AB,14,0)))</f>
        <v/>
      </c>
      <c r="M1298" s="8">
        <f>VLOOKUP(A1298,'[1]LISTA ETIQUETAS'!$O:$BR,56,0)</f>
        <v>0</v>
      </c>
      <c r="N1298" s="9">
        <f t="shared" si="61"/>
        <v>379892</v>
      </c>
      <c r="S1298" s="2">
        <f>_xlfn.XLOOKUP($A1298,'[1]LISTA ETIQUETAS'!$O:$O,'[1]LISTA ETIQUETAS'!H:H,"",0)</f>
        <v>1</v>
      </c>
      <c r="T1298" s="9">
        <f t="shared" si="62"/>
        <v>1</v>
      </c>
      <c r="U1298" s="10" t="str">
        <f>IFERROR((VLOOKUP(A1298,'links de acesso'!A:B,2,0)),"\\192.168.0.4\Produtos\PRODUTO_PRONTA_ENTREGA\static\IMAGENS_PRODUTOS\SEM IMAGEM.jpg")</f>
        <v>\\192.168.0.4\Produtos\PRODUTO_PRONTA_ENTREGA\static\IMAGENS_PRODUTOS\SEM IMAGEM.jpg</v>
      </c>
      <c r="V1298" s="2"/>
    </row>
    <row r="1299" spans="1:22" x14ac:dyDescent="0.25">
      <c r="A1299" s="5">
        <v>299525</v>
      </c>
      <c r="B1299" t="str">
        <f>IFERROR((VLOOKUP(A1299,'[1]LISTA ETIQUETAS'!O:X,3,0)),"PRODUTO SEM ESTOQUE")</f>
        <v>EST PUFF OLY H45 FX E7120/HASTE METAL 2415</v>
      </c>
      <c r="C1299" s="10" t="str">
        <f>VLOOKUP(A1299,'[1]LISTA ETIQUETAS'!$O:$BT,57,0)</f>
        <v>CLAMI PUFF</v>
      </c>
      <c r="D1299" s="10" t="str">
        <f>VLOOKUP(A1299,'[1]LISTA ETIQUETAS'!$O:$BT,58,0)</f>
        <v>PUFF OLY</v>
      </c>
      <c r="E1299" s="11">
        <f>IF(VLOOKUP(A1299,'[1]LISTA ETIQUETAS'!O:W,4,0)="",(VLOOKUP(A1299,'[1]LISTA ETIQUETAS'!O:W,6,0)),(VLOOKUP(A1299,'[1]LISTA ETIQUETAS'!O:W,4,0)))</f>
        <v>0.6</v>
      </c>
      <c r="F1299" s="11">
        <f>IF(VLOOKUP(A1299,'[1]LISTA ETIQUETAS'!O:W,5,0)="",(VLOOKUP(A1299,'[1]LISTA ETIQUETAS'!O:W,7,0)),(VLOOKUP(A1299,'[1]LISTA ETIQUETAS'!O:W,5,0)))</f>
        <v>0</v>
      </c>
      <c r="G1299" s="11">
        <f>IFERROR((VLOOKUP(A1299,'[1]LISTA ETIQUETAS'!O:X,8,0)),"")</f>
        <v>0.45</v>
      </c>
      <c r="H1299" s="11">
        <f>IFERROR((VLOOKUP(A1299,'[1]LISTA ETIQUETAS'!O:X,9,0)),"")</f>
        <v>0.6</v>
      </c>
      <c r="I1299" s="12">
        <f>IFERROR((VLOOKUP(A1299,'[1]LISTA ETIQUETAS'!O:Y,11,0)),"")</f>
        <v>7411.49</v>
      </c>
      <c r="J1299" s="6">
        <f>VLOOKUP(A1299,'[1]LISTA ETIQUETAS'!$O:$Z,12,0)</f>
        <v>0.5</v>
      </c>
      <c r="K1299" s="12">
        <f t="shared" si="60"/>
        <v>3705.7449999999999</v>
      </c>
      <c r="L1299" s="7" t="str">
        <f>IF(VLOOKUP(A1299,'[1]LISTA ETIQUETAS'!O:AB,14,0)="","",(VLOOKUP(A1299,'[1]LISTA ETIQUETAS'!O:AB,14,0)))</f>
        <v/>
      </c>
      <c r="M1299" s="8">
        <f>VLOOKUP(A1299,'[1]LISTA ETIQUETAS'!$O:$BR,56,0)</f>
        <v>0</v>
      </c>
      <c r="N1299" s="9">
        <f t="shared" si="61"/>
        <v>299525</v>
      </c>
      <c r="S1299" s="2">
        <f>_xlfn.XLOOKUP($A1299,'[1]LISTA ETIQUETAS'!$O:$O,'[1]LISTA ETIQUETAS'!H:H,"",0)</f>
        <v>2</v>
      </c>
      <c r="T1299" s="9">
        <f t="shared" si="62"/>
        <v>2</v>
      </c>
      <c r="U1299" s="10" t="str">
        <f>IFERROR((VLOOKUP(A1299,'links de acesso'!A:B,2,0)),"\\192.168.0.4\Produtos\PRODUTO_PRONTA_ENTREGA\static\IMAGENS_PRODUTOS\SEM IMAGEM.jpg")</f>
        <v>\\192.168.0.4\Produtos\PRODUTO_PRONTA_ENTREGA\static\IMAGENS_PRODUTOS\PUFF OLY_299525.jpg</v>
      </c>
      <c r="V1299" s="2"/>
    </row>
    <row r="1300" spans="1:22" x14ac:dyDescent="0.25">
      <c r="A1300" s="5">
        <v>299525</v>
      </c>
      <c r="B1300" t="str">
        <f>IFERROR((VLOOKUP(A1300,'[1]LISTA ETIQUETAS'!O:X,3,0)),"PRODUTO SEM ESTOQUE")</f>
        <v>EST PUFF OLY H45 FX E7120/HASTE METAL 2415</v>
      </c>
      <c r="C1300" s="10" t="str">
        <f>VLOOKUP(A1300,'[1]LISTA ETIQUETAS'!$O:$BT,57,0)</f>
        <v>CLAMI PUFF</v>
      </c>
      <c r="D1300" s="10" t="str">
        <f>VLOOKUP(A1300,'[1]LISTA ETIQUETAS'!$O:$BT,58,0)</f>
        <v>PUFF OLY</v>
      </c>
      <c r="E1300" s="11">
        <f>IF(VLOOKUP(A1300,'[1]LISTA ETIQUETAS'!O:W,4,0)="",(VLOOKUP(A1300,'[1]LISTA ETIQUETAS'!O:W,6,0)),(VLOOKUP(A1300,'[1]LISTA ETIQUETAS'!O:W,4,0)))</f>
        <v>0.6</v>
      </c>
      <c r="F1300" s="11">
        <f>IF(VLOOKUP(A1300,'[1]LISTA ETIQUETAS'!O:W,5,0)="",(VLOOKUP(A1300,'[1]LISTA ETIQUETAS'!O:W,7,0)),(VLOOKUP(A1300,'[1]LISTA ETIQUETAS'!O:W,5,0)))</f>
        <v>0</v>
      </c>
      <c r="G1300" s="11">
        <f>IFERROR((VLOOKUP(A1300,'[1]LISTA ETIQUETAS'!O:X,8,0)),"")</f>
        <v>0.45</v>
      </c>
      <c r="H1300" s="11">
        <f>IFERROR((VLOOKUP(A1300,'[1]LISTA ETIQUETAS'!O:X,9,0)),"")</f>
        <v>0.6</v>
      </c>
      <c r="I1300" s="12">
        <f>IFERROR((VLOOKUP(A1300,'[1]LISTA ETIQUETAS'!O:Y,11,0)),"")</f>
        <v>7411.49</v>
      </c>
      <c r="J1300" s="6">
        <f>VLOOKUP(A1300,'[1]LISTA ETIQUETAS'!$O:$Z,12,0)</f>
        <v>0.5</v>
      </c>
      <c r="K1300" s="12">
        <f t="shared" si="60"/>
        <v>3705.7449999999999</v>
      </c>
      <c r="L1300" s="7" t="str">
        <f>IF(VLOOKUP(A1300,'[1]LISTA ETIQUETAS'!O:AB,14,0)="","",(VLOOKUP(A1300,'[1]LISTA ETIQUETAS'!O:AB,14,0)))</f>
        <v/>
      </c>
      <c r="M1300" s="8">
        <f>VLOOKUP(A1300,'[1]LISTA ETIQUETAS'!$O:$BR,56,0)</f>
        <v>0</v>
      </c>
      <c r="N1300" s="9">
        <f t="shared" si="61"/>
        <v>299525</v>
      </c>
      <c r="S1300" s="2">
        <f>_xlfn.XLOOKUP($A1300,'[1]LISTA ETIQUETAS'!$O:$O,'[1]LISTA ETIQUETAS'!H:H,"",0)</f>
        <v>2</v>
      </c>
      <c r="T1300" s="9">
        <f t="shared" si="62"/>
        <v>2</v>
      </c>
      <c r="U1300" s="10" t="str">
        <f>IFERROR((VLOOKUP(A1300,'links de acesso'!A:B,2,0)),"\\192.168.0.4\Produtos\PRODUTO_PRONTA_ENTREGA\static\IMAGENS_PRODUTOS\SEM IMAGEM.jpg")</f>
        <v>\\192.168.0.4\Produtos\PRODUTO_PRONTA_ENTREGA\static\IMAGENS_PRODUTOS\PUFF OLY_299525.jpg</v>
      </c>
      <c r="V1300" s="2"/>
    </row>
    <row r="1301" spans="1:22" x14ac:dyDescent="0.25">
      <c r="A1301" s="5">
        <v>334521</v>
      </c>
      <c r="B1301" t="str">
        <f>IFERROR((VLOOKUP(A1301,'[1]LISTA ETIQUETAS'!O:X,3,0)),"PRODUTO SEM ESTOQUE")</f>
        <v>EST PUFF OLY H45 FX F8027 HASTE METAL MARROM CLARO</v>
      </c>
      <c r="C1301" s="10" t="str">
        <f>VLOOKUP(A1301,'[1]LISTA ETIQUETAS'!$O:$BT,57,0)</f>
        <v>CLAMI PUFF</v>
      </c>
      <c r="D1301" s="10" t="str">
        <f>VLOOKUP(A1301,'[1]LISTA ETIQUETAS'!$O:$BT,58,0)</f>
        <v>PUFF OLY</v>
      </c>
      <c r="E1301" s="11">
        <f>IF(VLOOKUP(A1301,'[1]LISTA ETIQUETAS'!O:W,4,0)="",(VLOOKUP(A1301,'[1]LISTA ETIQUETAS'!O:W,6,0)),(VLOOKUP(A1301,'[1]LISTA ETIQUETAS'!O:W,4,0)))</f>
        <v>0.6</v>
      </c>
      <c r="F1301" s="11">
        <f>IF(VLOOKUP(A1301,'[1]LISTA ETIQUETAS'!O:W,5,0)="",(VLOOKUP(A1301,'[1]LISTA ETIQUETAS'!O:W,7,0)),(VLOOKUP(A1301,'[1]LISTA ETIQUETAS'!O:W,5,0)))</f>
        <v>0</v>
      </c>
      <c r="G1301" s="11">
        <f>IFERROR((VLOOKUP(A1301,'[1]LISTA ETIQUETAS'!O:X,8,0)),"")</f>
        <v>0.45</v>
      </c>
      <c r="H1301" s="11">
        <f>IFERROR((VLOOKUP(A1301,'[1]LISTA ETIQUETAS'!O:X,9,0)),"")</f>
        <v>0.6</v>
      </c>
      <c r="I1301" s="12">
        <f>IFERROR((VLOOKUP(A1301,'[1]LISTA ETIQUETAS'!O:Y,11,0)),"")</f>
        <v>7494.64</v>
      </c>
      <c r="J1301" s="6">
        <f>VLOOKUP(A1301,'[1]LISTA ETIQUETAS'!$O:$Z,12,0)</f>
        <v>0.5</v>
      </c>
      <c r="K1301" s="12">
        <f t="shared" si="60"/>
        <v>3747.32</v>
      </c>
      <c r="L1301" s="7" t="str">
        <f>IF(VLOOKUP(A1301,'[1]LISTA ETIQUETAS'!O:AB,14,0)="","",(VLOOKUP(A1301,'[1]LISTA ETIQUETAS'!O:AB,14,0)))</f>
        <v/>
      </c>
      <c r="M1301" s="8">
        <f>VLOOKUP(A1301,'[1]LISTA ETIQUETAS'!$O:$BR,56,0)</f>
        <v>0</v>
      </c>
      <c r="N1301" s="9">
        <f t="shared" si="61"/>
        <v>334521</v>
      </c>
      <c r="S1301" s="2">
        <f>_xlfn.XLOOKUP($A1301,'[1]LISTA ETIQUETAS'!$O:$O,'[1]LISTA ETIQUETAS'!H:H,"",0)</f>
        <v>2</v>
      </c>
      <c r="T1301" s="9">
        <f t="shared" si="62"/>
        <v>2</v>
      </c>
      <c r="U1301" s="10" t="str">
        <f>IFERROR((VLOOKUP(A1301,'links de acesso'!A:B,2,0)),"\\192.168.0.4\Produtos\PRODUTO_PRONTA_ENTREGA\static\IMAGENS_PRODUTOS\SEM IMAGEM.jpg")</f>
        <v>\\192.168.0.4\Produtos\PRODUTO_PRONTA_ENTREGA\static\IMAGENS_PRODUTOS\PUFF OLY_334521.jpg</v>
      </c>
      <c r="V1301" s="2"/>
    </row>
    <row r="1302" spans="1:22" x14ac:dyDescent="0.25">
      <c r="A1302" s="5">
        <v>299553</v>
      </c>
      <c r="B1302" t="str">
        <f>IFERROR((VLOOKUP(A1302,'[1]LISTA ETIQUETAS'!O:X,3,0)),"PRODUTO SEM ESTOQUE")</f>
        <v>EST PUFF OLY H38 FX B2062/HASTE METAL 2415</v>
      </c>
      <c r="C1302" s="10" t="str">
        <f>VLOOKUP(A1302,'[1]LISTA ETIQUETAS'!$O:$BT,57,0)</f>
        <v>CLAMI PUFF</v>
      </c>
      <c r="D1302" s="10" t="str">
        <f>VLOOKUP(A1302,'[1]LISTA ETIQUETAS'!$O:$BT,58,0)</f>
        <v>PUFF OLY</v>
      </c>
      <c r="E1302" s="11">
        <f>IF(VLOOKUP(A1302,'[1]LISTA ETIQUETAS'!O:W,4,0)="",(VLOOKUP(A1302,'[1]LISTA ETIQUETAS'!O:W,6,0)),(VLOOKUP(A1302,'[1]LISTA ETIQUETAS'!O:W,4,0)))</f>
        <v>0.5</v>
      </c>
      <c r="F1302" s="11">
        <f>IF(VLOOKUP(A1302,'[1]LISTA ETIQUETAS'!O:W,5,0)="",(VLOOKUP(A1302,'[1]LISTA ETIQUETAS'!O:W,7,0)),(VLOOKUP(A1302,'[1]LISTA ETIQUETAS'!O:W,5,0)))</f>
        <v>0</v>
      </c>
      <c r="G1302" s="11">
        <f>IFERROR((VLOOKUP(A1302,'[1]LISTA ETIQUETAS'!O:X,8,0)),"")</f>
        <v>0.38</v>
      </c>
      <c r="H1302" s="11">
        <f>IFERROR((VLOOKUP(A1302,'[1]LISTA ETIQUETAS'!O:X,9,0)),"")</f>
        <v>0.5</v>
      </c>
      <c r="I1302" s="12">
        <f>IFERROR((VLOOKUP(A1302,'[1]LISTA ETIQUETAS'!O:Y,11,0)),"")</f>
        <v>6575.7</v>
      </c>
      <c r="J1302" s="6">
        <f>VLOOKUP(A1302,'[1]LISTA ETIQUETAS'!$O:$Z,12,0)</f>
        <v>0.5</v>
      </c>
      <c r="K1302" s="12">
        <f t="shared" si="60"/>
        <v>3287.85</v>
      </c>
      <c r="L1302" s="7" t="str">
        <f>IF(VLOOKUP(A1302,'[1]LISTA ETIQUETAS'!O:AB,14,0)="","",(VLOOKUP(A1302,'[1]LISTA ETIQUETAS'!O:AB,14,0)))</f>
        <v/>
      </c>
      <c r="M1302" s="8">
        <f>VLOOKUP(A1302,'[1]LISTA ETIQUETAS'!$O:$BR,56,0)</f>
        <v>0</v>
      </c>
      <c r="N1302" s="9">
        <f t="shared" si="61"/>
        <v>299553</v>
      </c>
      <c r="S1302" s="2">
        <f>_xlfn.XLOOKUP($A1302,'[1]LISTA ETIQUETAS'!$O:$O,'[1]LISTA ETIQUETAS'!H:H,"",0)</f>
        <v>1</v>
      </c>
      <c r="T1302" s="9">
        <f t="shared" si="62"/>
        <v>1</v>
      </c>
      <c r="U1302" s="10" t="str">
        <f>IFERROR((VLOOKUP(A1302,'links de acesso'!A:B,2,0)),"\\192.168.0.4\Produtos\PRODUTO_PRONTA_ENTREGA\static\IMAGENS_PRODUTOS\SEM IMAGEM.jpg")</f>
        <v>\\192.168.0.4\Produtos\PRODUTO_PRONTA_ENTREGA\static\IMAGENS_PRODUTOS\SEM IMAGEM.jpg</v>
      </c>
      <c r="V1302" s="2"/>
    </row>
    <row r="1303" spans="1:22" x14ac:dyDescent="0.25">
      <c r="A1303" s="5">
        <v>299554</v>
      </c>
      <c r="B1303" t="str">
        <f>IFERROR((VLOOKUP(A1303,'[1]LISTA ETIQUETAS'!O:X,3,0)),"PRODUTO SEM ESTOQUE")</f>
        <v>EST PUFF OLY H45 FX B2062/HASTE METAL 2415</v>
      </c>
      <c r="C1303" s="10" t="str">
        <f>VLOOKUP(A1303,'[1]LISTA ETIQUETAS'!$O:$BT,57,0)</f>
        <v>CLAMI PUFF</v>
      </c>
      <c r="D1303" s="10" t="str">
        <f>VLOOKUP(A1303,'[1]LISTA ETIQUETAS'!$O:$BT,58,0)</f>
        <v>PUFF OLY</v>
      </c>
      <c r="E1303" s="11">
        <f>IF(VLOOKUP(A1303,'[1]LISTA ETIQUETAS'!O:W,4,0)="",(VLOOKUP(A1303,'[1]LISTA ETIQUETAS'!O:W,6,0)),(VLOOKUP(A1303,'[1]LISTA ETIQUETAS'!O:W,4,0)))</f>
        <v>0.6</v>
      </c>
      <c r="F1303" s="11">
        <f>IF(VLOOKUP(A1303,'[1]LISTA ETIQUETAS'!O:W,5,0)="",(VLOOKUP(A1303,'[1]LISTA ETIQUETAS'!O:W,7,0)),(VLOOKUP(A1303,'[1]LISTA ETIQUETAS'!O:W,5,0)))</f>
        <v>0</v>
      </c>
      <c r="G1303" s="11">
        <f>IFERROR((VLOOKUP(A1303,'[1]LISTA ETIQUETAS'!O:X,8,0)),"")</f>
        <v>0.45</v>
      </c>
      <c r="H1303" s="11">
        <f>IFERROR((VLOOKUP(A1303,'[1]LISTA ETIQUETAS'!O:X,9,0)),"")</f>
        <v>0.6</v>
      </c>
      <c r="I1303" s="12">
        <f>IFERROR((VLOOKUP(A1303,'[1]LISTA ETIQUETAS'!O:Y,11,0)),"")</f>
        <v>7194.48</v>
      </c>
      <c r="J1303" s="6">
        <f>VLOOKUP(A1303,'[1]LISTA ETIQUETAS'!$O:$Z,12,0)</f>
        <v>0.5</v>
      </c>
      <c r="K1303" s="12">
        <f t="shared" si="60"/>
        <v>3597.24</v>
      </c>
      <c r="L1303" s="7" t="str">
        <f>IF(VLOOKUP(A1303,'[1]LISTA ETIQUETAS'!O:AB,14,0)="","",(VLOOKUP(A1303,'[1]LISTA ETIQUETAS'!O:AB,14,0)))</f>
        <v/>
      </c>
      <c r="M1303" s="8">
        <f>VLOOKUP(A1303,'[1]LISTA ETIQUETAS'!$O:$BR,56,0)</f>
        <v>0</v>
      </c>
      <c r="N1303" s="9">
        <f t="shared" si="61"/>
        <v>299554</v>
      </c>
      <c r="S1303" s="2">
        <f>_xlfn.XLOOKUP($A1303,'[1]LISTA ETIQUETAS'!$O:$O,'[1]LISTA ETIQUETAS'!H:H,"",0)</f>
        <v>1</v>
      </c>
      <c r="T1303" s="9">
        <f t="shared" si="62"/>
        <v>1</v>
      </c>
      <c r="U1303" s="10" t="str">
        <f>IFERROR((VLOOKUP(A1303,'links de acesso'!A:B,2,0)),"\\192.168.0.4\Produtos\PRODUTO_PRONTA_ENTREGA\static\IMAGENS_PRODUTOS\SEM IMAGEM.jpg")</f>
        <v>\\192.168.0.4\Produtos\PRODUTO_PRONTA_ENTREGA\static\IMAGENS_PRODUTOS\SEM IMAGEM.jpg</v>
      </c>
      <c r="V1303" s="2"/>
    </row>
    <row r="1304" spans="1:22" x14ac:dyDescent="0.25">
      <c r="A1304" s="5">
        <v>334521</v>
      </c>
      <c r="B1304" t="str">
        <f>IFERROR((VLOOKUP(A1304,'[1]LISTA ETIQUETAS'!O:X,3,0)),"PRODUTO SEM ESTOQUE")</f>
        <v>EST PUFF OLY H45 FX F8027 HASTE METAL MARROM CLARO</v>
      </c>
      <c r="C1304" s="10" t="str">
        <f>VLOOKUP(A1304,'[1]LISTA ETIQUETAS'!$O:$BT,57,0)</f>
        <v>CLAMI PUFF</v>
      </c>
      <c r="D1304" s="10" t="str">
        <f>VLOOKUP(A1304,'[1]LISTA ETIQUETAS'!$O:$BT,58,0)</f>
        <v>PUFF OLY</v>
      </c>
      <c r="E1304" s="11">
        <f>IF(VLOOKUP(A1304,'[1]LISTA ETIQUETAS'!O:W,4,0)="",(VLOOKUP(A1304,'[1]LISTA ETIQUETAS'!O:W,6,0)),(VLOOKUP(A1304,'[1]LISTA ETIQUETAS'!O:W,4,0)))</f>
        <v>0.6</v>
      </c>
      <c r="F1304" s="11">
        <f>IF(VLOOKUP(A1304,'[1]LISTA ETIQUETAS'!O:W,5,0)="",(VLOOKUP(A1304,'[1]LISTA ETIQUETAS'!O:W,7,0)),(VLOOKUP(A1304,'[1]LISTA ETIQUETAS'!O:W,5,0)))</f>
        <v>0</v>
      </c>
      <c r="G1304" s="11">
        <f>IFERROR((VLOOKUP(A1304,'[1]LISTA ETIQUETAS'!O:X,8,0)),"")</f>
        <v>0.45</v>
      </c>
      <c r="H1304" s="11">
        <f>IFERROR((VLOOKUP(A1304,'[1]LISTA ETIQUETAS'!O:X,9,0)),"")</f>
        <v>0.6</v>
      </c>
      <c r="I1304" s="12">
        <f>IFERROR((VLOOKUP(A1304,'[1]LISTA ETIQUETAS'!O:Y,11,0)),"")</f>
        <v>7494.64</v>
      </c>
      <c r="J1304" s="6">
        <f>VLOOKUP(A1304,'[1]LISTA ETIQUETAS'!$O:$Z,12,0)</f>
        <v>0.5</v>
      </c>
      <c r="K1304" s="12">
        <f t="shared" si="60"/>
        <v>3747.32</v>
      </c>
      <c r="L1304" s="7" t="str">
        <f>IF(VLOOKUP(A1304,'[1]LISTA ETIQUETAS'!O:AB,14,0)="","",(VLOOKUP(A1304,'[1]LISTA ETIQUETAS'!O:AB,14,0)))</f>
        <v/>
      </c>
      <c r="M1304" s="8">
        <f>VLOOKUP(A1304,'[1]LISTA ETIQUETAS'!$O:$BR,56,0)</f>
        <v>0</v>
      </c>
      <c r="N1304" s="9">
        <f t="shared" si="61"/>
        <v>334521</v>
      </c>
      <c r="S1304" s="2">
        <f>_xlfn.XLOOKUP($A1304,'[1]LISTA ETIQUETAS'!$O:$O,'[1]LISTA ETIQUETAS'!H:H,"",0)</f>
        <v>2</v>
      </c>
      <c r="T1304" s="9">
        <f t="shared" si="62"/>
        <v>2</v>
      </c>
      <c r="U1304" s="10" t="str">
        <f>IFERROR((VLOOKUP(A1304,'links de acesso'!A:B,2,0)),"\\192.168.0.4\Produtos\PRODUTO_PRONTA_ENTREGA\static\IMAGENS_PRODUTOS\SEM IMAGEM.jpg")</f>
        <v>\\192.168.0.4\Produtos\PRODUTO_PRONTA_ENTREGA\static\IMAGENS_PRODUTOS\PUFF OLY_334521.jpg</v>
      </c>
      <c r="V1304" s="2"/>
    </row>
    <row r="1305" spans="1:22" x14ac:dyDescent="0.25">
      <c r="A1305" s="5">
        <v>151462</v>
      </c>
      <c r="B1305" t="str">
        <f>IFERROR((VLOOKUP(A1305,'[1]LISTA ETIQUETAS'!O:X,3,0)),"PRODUTO SEM ESTOQUE")</f>
        <v>EST PUFF RAVENNA (FIBRA BANANEIRA) PES MADEIRA MACICA</v>
      </c>
      <c r="C1305" s="10" t="str">
        <f>VLOOKUP(A1305,'[1]LISTA ETIQUETAS'!$O:$BT,57,0)</f>
        <v>CLAMI PUFF</v>
      </c>
      <c r="D1305" s="10" t="str">
        <f>VLOOKUP(A1305,'[1]LISTA ETIQUETAS'!$O:$BT,58,0)</f>
        <v>PUFF RAVENNA (FL)</v>
      </c>
      <c r="E1305" s="11">
        <f>IF(VLOOKUP(A1305,'[1]LISTA ETIQUETAS'!O:W,4,0)="",(VLOOKUP(A1305,'[1]LISTA ETIQUETAS'!O:W,6,0)),(VLOOKUP(A1305,'[1]LISTA ETIQUETAS'!O:W,4,0)))</f>
        <v>0.8</v>
      </c>
      <c r="F1305" s="11">
        <f>IF(VLOOKUP(A1305,'[1]LISTA ETIQUETAS'!O:W,5,0)="",(VLOOKUP(A1305,'[1]LISTA ETIQUETAS'!O:W,7,0)),(VLOOKUP(A1305,'[1]LISTA ETIQUETAS'!O:W,5,0)))</f>
        <v>0.8</v>
      </c>
      <c r="G1305" s="11">
        <f>IFERROR((VLOOKUP(A1305,'[1]LISTA ETIQUETAS'!O:X,8,0)),"")</f>
        <v>0.45</v>
      </c>
      <c r="H1305" s="11">
        <f>IFERROR((VLOOKUP(A1305,'[1]LISTA ETIQUETAS'!O:X,9,0)),"")</f>
        <v>0</v>
      </c>
      <c r="I1305" s="12">
        <f>IFERROR((VLOOKUP(A1305,'[1]LISTA ETIQUETAS'!O:Y,11,0)),"")</f>
        <v>14670.32</v>
      </c>
      <c r="J1305" s="6">
        <f>VLOOKUP(A1305,'[1]LISTA ETIQUETAS'!$O:$Z,12,0)</f>
        <v>0.7</v>
      </c>
      <c r="K1305" s="12">
        <f t="shared" si="60"/>
        <v>4401.0960000000014</v>
      </c>
      <c r="L1305" s="7" t="str">
        <f>IF(VLOOKUP(A1305,'[1]LISTA ETIQUETAS'!O:AB,14,0)="","",(VLOOKUP(A1305,'[1]LISTA ETIQUETAS'!O:AB,14,0)))</f>
        <v/>
      </c>
      <c r="M1305" s="8">
        <f>VLOOKUP(A1305,'[1]LISTA ETIQUETAS'!$O:$BR,56,0)</f>
        <v>0</v>
      </c>
      <c r="N1305" s="9">
        <f t="shared" si="61"/>
        <v>151462</v>
      </c>
      <c r="S1305" s="2">
        <f>_xlfn.XLOOKUP($A1305,'[1]LISTA ETIQUETAS'!$O:$O,'[1]LISTA ETIQUETAS'!H:H,"",0)</f>
        <v>1</v>
      </c>
      <c r="T1305" s="9">
        <f t="shared" si="62"/>
        <v>1</v>
      </c>
      <c r="U1305" s="10" t="str">
        <f>IFERROR((VLOOKUP(A1305,'links de acesso'!A:B,2,0)),"\\192.168.0.4\Produtos\PRODUTO_PRONTA_ENTREGA\static\IMAGENS_PRODUTOS\SEM IMAGEM.jpg")</f>
        <v>\\192.168.0.4\Produtos\PRODUTO_PRONTA_ENTREGA\static\IMAGENS_PRODUTOS\PUFF RAVENNA_151462.jpg</v>
      </c>
      <c r="V1305" s="2"/>
    </row>
    <row r="1306" spans="1:22" x14ac:dyDescent="0.25">
      <c r="A1306" s="5">
        <v>252391</v>
      </c>
      <c r="B1306" t="str">
        <f>IFERROR((VLOOKUP(A1306,'[1]LISTA ETIQUETAS'!O:X,3,0)),"PRODUTO SEM ESTOQUE")</f>
        <v>EST PUFF REED (ACO PRETO) TC C3113</v>
      </c>
      <c r="C1306" s="10" t="str">
        <f>VLOOKUP(A1306,'[1]LISTA ETIQUETAS'!$O:$BT,57,0)</f>
        <v>CLAMI PUFF</v>
      </c>
      <c r="D1306" s="10" t="str">
        <f>VLOOKUP(A1306,'[1]LISTA ETIQUETAS'!$O:$BT,58,0)</f>
        <v>PUFF REED (FL)</v>
      </c>
      <c r="E1306" s="11">
        <f>IF(VLOOKUP(A1306,'[1]LISTA ETIQUETAS'!O:W,4,0)="",(VLOOKUP(A1306,'[1]LISTA ETIQUETAS'!O:W,6,0)),(VLOOKUP(A1306,'[1]LISTA ETIQUETAS'!O:W,4,0)))</f>
        <v>0.42</v>
      </c>
      <c r="F1306" s="11">
        <f>IF(VLOOKUP(A1306,'[1]LISTA ETIQUETAS'!O:W,5,0)="",(VLOOKUP(A1306,'[1]LISTA ETIQUETAS'!O:W,7,0)),(VLOOKUP(A1306,'[1]LISTA ETIQUETAS'!O:W,5,0)))</f>
        <v>0.42</v>
      </c>
      <c r="G1306" s="11">
        <f>IFERROR((VLOOKUP(A1306,'[1]LISTA ETIQUETAS'!O:X,8,0)),"")</f>
        <v>0.48</v>
      </c>
      <c r="H1306" s="11">
        <f>IFERROR((VLOOKUP(A1306,'[1]LISTA ETIQUETAS'!O:X,9,0)),"")</f>
        <v>0</v>
      </c>
      <c r="I1306" s="12">
        <f>IFERROR((VLOOKUP(A1306,'[1]LISTA ETIQUETAS'!O:Y,11,0)),"")</f>
        <v>4480</v>
      </c>
      <c r="J1306" s="6">
        <f>VLOOKUP(A1306,'[1]LISTA ETIQUETAS'!$O:$Z,12,0)</f>
        <v>0.7</v>
      </c>
      <c r="K1306" s="12">
        <f t="shared" si="60"/>
        <v>1344</v>
      </c>
      <c r="L1306" s="7" t="str">
        <f>IF(VLOOKUP(A1306,'[1]LISTA ETIQUETAS'!O:AB,14,0)="","",(VLOOKUP(A1306,'[1]LISTA ETIQUETAS'!O:AB,14,0)))</f>
        <v/>
      </c>
      <c r="M1306" s="8">
        <f>VLOOKUP(A1306,'[1]LISTA ETIQUETAS'!$O:$BR,56,0)</f>
        <v>0</v>
      </c>
      <c r="N1306" s="9">
        <f t="shared" si="61"/>
        <v>252391</v>
      </c>
      <c r="S1306" s="2">
        <f>_xlfn.XLOOKUP($A1306,'[1]LISTA ETIQUETAS'!$O:$O,'[1]LISTA ETIQUETAS'!H:H,"",0)</f>
        <v>1</v>
      </c>
      <c r="T1306" s="9">
        <f t="shared" si="62"/>
        <v>1</v>
      </c>
      <c r="U1306" s="10" t="str">
        <f>IFERROR((VLOOKUP(A1306,'links de acesso'!A:B,2,0)),"\\192.168.0.4\Produtos\PRODUTO_PRONTA_ENTREGA\static\IMAGENS_PRODUTOS\SEM IMAGEM.jpg")</f>
        <v>\\192.168.0.4\Produtos\PRODUTO_PRONTA_ENTREGA\static\IMAGENS_PRODUTOS\PUFF RED_252391.jpg</v>
      </c>
      <c r="V1306" s="2"/>
    </row>
    <row r="1307" spans="1:22" x14ac:dyDescent="0.25">
      <c r="A1307" s="5">
        <v>217687</v>
      </c>
      <c r="B1307" t="str">
        <f>IFERROR((VLOOKUP(A1307,'[1]LISTA ETIQUETAS'!O:X,3,0)),"PRODUTO SEM ESTOQUE")</f>
        <v>EST PUFF SOHO (FX F8160) (TING IMBUIA)</v>
      </c>
      <c r="C1307" s="10" t="str">
        <f>VLOOKUP(A1307,'[1]LISTA ETIQUETAS'!$O:$BT,57,0)</f>
        <v>CLAMI PUFF</v>
      </c>
      <c r="D1307" s="10" t="str">
        <f>VLOOKUP(A1307,'[1]LISTA ETIQUETAS'!$O:$BT,58,0)</f>
        <v>PUFF SOHO</v>
      </c>
      <c r="E1307" s="11">
        <f>IF(VLOOKUP(A1307,'[1]LISTA ETIQUETAS'!O:W,4,0)="",(VLOOKUP(A1307,'[1]LISTA ETIQUETAS'!O:W,6,0)),(VLOOKUP(A1307,'[1]LISTA ETIQUETAS'!O:W,4,0)))</f>
        <v>1.1000000000000001</v>
      </c>
      <c r="F1307" s="11">
        <f>IF(VLOOKUP(A1307,'[1]LISTA ETIQUETAS'!O:W,5,0)="",(VLOOKUP(A1307,'[1]LISTA ETIQUETAS'!O:W,7,0)),(VLOOKUP(A1307,'[1]LISTA ETIQUETAS'!O:W,5,0)))</f>
        <v>0</v>
      </c>
      <c r="G1307" s="11">
        <f>IFERROR((VLOOKUP(A1307,'[1]LISTA ETIQUETAS'!O:X,8,0)),"")</f>
        <v>0.3</v>
      </c>
      <c r="H1307" s="11">
        <f>IFERROR((VLOOKUP(A1307,'[1]LISTA ETIQUETAS'!O:X,9,0)),"")</f>
        <v>1.1000000000000001</v>
      </c>
      <c r="I1307" s="12">
        <f>IFERROR((VLOOKUP(A1307,'[1]LISTA ETIQUETAS'!O:Y,11,0)),"")</f>
        <v>7874.14</v>
      </c>
      <c r="J1307" s="6">
        <f>VLOOKUP(A1307,'[1]LISTA ETIQUETAS'!$O:$Z,12,0)</f>
        <v>0.5</v>
      </c>
      <c r="K1307" s="12">
        <f t="shared" si="60"/>
        <v>3937.07</v>
      </c>
      <c r="L1307" s="7" t="str">
        <f>IF(VLOOKUP(A1307,'[1]LISTA ETIQUETAS'!O:AB,14,0)="","",(VLOOKUP(A1307,'[1]LISTA ETIQUETAS'!O:AB,14,0)))</f>
        <v/>
      </c>
      <c r="M1307" s="8">
        <f>VLOOKUP(A1307,'[1]LISTA ETIQUETAS'!$O:$BR,56,0)</f>
        <v>0</v>
      </c>
      <c r="N1307" s="9">
        <f t="shared" si="61"/>
        <v>217687</v>
      </c>
      <c r="S1307" s="2">
        <f>_xlfn.XLOOKUP($A1307,'[1]LISTA ETIQUETAS'!$O:$O,'[1]LISTA ETIQUETAS'!H:H,"",0)</f>
        <v>2</v>
      </c>
      <c r="T1307" s="9">
        <f t="shared" si="62"/>
        <v>2</v>
      </c>
      <c r="U1307" s="10" t="str">
        <f>IFERROR((VLOOKUP(A1307,'links de acesso'!A:B,2,0)),"\\192.168.0.4\Produtos\PRODUTO_PRONTA_ENTREGA\static\IMAGENS_PRODUTOS\SEM IMAGEM.jpg")</f>
        <v>\\192.168.0.4\Produtos\PRODUTO_PRONTA_ENTREGA\static\IMAGENS_PRODUTOS\PUFF SOHO_217687.jpg</v>
      </c>
      <c r="V1307" s="2"/>
    </row>
    <row r="1308" spans="1:22" x14ac:dyDescent="0.25">
      <c r="A1308" s="5">
        <v>179135</v>
      </c>
      <c r="B1308" t="str">
        <f>IFERROR((VLOOKUP(A1308,'[1]LISTA ETIQUETAS'!O:X,3,0)),"PRODUTO SEM ESTOQUE")</f>
        <v>EST PUFF THOR (NEW FINE) TC CAIRO BASIC</v>
      </c>
      <c r="C1308" s="10" t="str">
        <f>VLOOKUP(A1308,'[1]LISTA ETIQUETAS'!$O:$BT,57,0)</f>
        <v>CLAMI PUFF</v>
      </c>
      <c r="D1308" s="10" t="str">
        <f>VLOOKUP(A1308,'[1]LISTA ETIQUETAS'!$O:$BT,58,0)</f>
        <v>PUFF THOR (FL)</v>
      </c>
      <c r="E1308" s="11">
        <f>IF(VLOOKUP(A1308,'[1]LISTA ETIQUETAS'!O:W,4,0)="",(VLOOKUP(A1308,'[1]LISTA ETIQUETAS'!O:W,6,0)),(VLOOKUP(A1308,'[1]LISTA ETIQUETAS'!O:W,4,0)))</f>
        <v>0.5</v>
      </c>
      <c r="F1308" s="11">
        <f>IF(VLOOKUP(A1308,'[1]LISTA ETIQUETAS'!O:W,5,0)="",(VLOOKUP(A1308,'[1]LISTA ETIQUETAS'!O:W,7,0)),(VLOOKUP(A1308,'[1]LISTA ETIQUETAS'!O:W,5,0)))</f>
        <v>0.5</v>
      </c>
      <c r="G1308" s="11">
        <f>IFERROR((VLOOKUP(A1308,'[1]LISTA ETIQUETAS'!O:X,8,0)),"")</f>
        <v>0.45</v>
      </c>
      <c r="H1308" s="11">
        <f>IFERROR((VLOOKUP(A1308,'[1]LISTA ETIQUETAS'!O:X,9,0)),"")</f>
        <v>0</v>
      </c>
      <c r="I1308" s="12">
        <f>IFERROR((VLOOKUP(A1308,'[1]LISTA ETIQUETAS'!O:Y,11,0)),"")</f>
        <v>4756.96</v>
      </c>
      <c r="J1308" s="6">
        <f>VLOOKUP(A1308,'[1]LISTA ETIQUETAS'!$O:$Z,12,0)</f>
        <v>0.7</v>
      </c>
      <c r="K1308" s="12">
        <f t="shared" si="60"/>
        <v>1427.0880000000002</v>
      </c>
      <c r="L1308" s="7" t="str">
        <f>IF(VLOOKUP(A1308,'[1]LISTA ETIQUETAS'!O:AB,14,0)="","",(VLOOKUP(A1308,'[1]LISTA ETIQUETAS'!O:AB,14,0)))</f>
        <v/>
      </c>
      <c r="M1308" s="8">
        <f>VLOOKUP(A1308,'[1]LISTA ETIQUETAS'!$O:$BR,56,0)</f>
        <v>0</v>
      </c>
      <c r="N1308" s="9">
        <f t="shared" si="61"/>
        <v>179135</v>
      </c>
      <c r="S1308" s="2">
        <f>_xlfn.XLOOKUP($A1308,'[1]LISTA ETIQUETAS'!$O:$O,'[1]LISTA ETIQUETAS'!H:H,"",0)</f>
        <v>1</v>
      </c>
      <c r="T1308" s="9">
        <f t="shared" si="62"/>
        <v>1</v>
      </c>
      <c r="U1308" s="10" t="str">
        <f>IFERROR((VLOOKUP(A1308,'links de acesso'!A:B,2,0)),"\\192.168.0.4\Produtos\PRODUTO_PRONTA_ENTREGA\static\IMAGENS_PRODUTOS\SEM IMAGEM.jpg")</f>
        <v>\\192.168.0.4\Produtos\PRODUTO_PRONTA_ENTREGA\static\IMAGENS_PRODUTOS\SEM IMAGEM.jpg</v>
      </c>
      <c r="V1308" s="2"/>
    </row>
    <row r="1309" spans="1:22" x14ac:dyDescent="0.25">
      <c r="A1309" s="5">
        <v>120867</v>
      </c>
      <c r="B1309" t="str">
        <f>IFERROR((VLOOKUP(A1309,'[1]LISTA ETIQUETAS'!O:X,3,0)),"PRODUTO SEM ESTOQUE")</f>
        <v>EST PUFF TOPOGRAFIA H41 (CATUABA AVEL) TC11202-258</v>
      </c>
      <c r="C1309" s="10" t="str">
        <f>VLOOKUP(A1309,'[1]LISTA ETIQUETAS'!$O:$BT,57,0)</f>
        <v>CLAMI PUFF</v>
      </c>
      <c r="D1309" s="10" t="str">
        <f>VLOOKUP(A1309,'[1]LISTA ETIQUETAS'!$O:$BT,58,0)</f>
        <v>PUFF TOPOGRAFIA (FL)</v>
      </c>
      <c r="E1309" s="11">
        <f>IF(VLOOKUP(A1309,'[1]LISTA ETIQUETAS'!O:W,4,0)="",(VLOOKUP(A1309,'[1]LISTA ETIQUETAS'!O:W,6,0)),(VLOOKUP(A1309,'[1]LISTA ETIQUETAS'!O:W,4,0)))</f>
        <v>0.45</v>
      </c>
      <c r="F1309" s="11">
        <f>IF(VLOOKUP(A1309,'[1]LISTA ETIQUETAS'!O:W,5,0)="",(VLOOKUP(A1309,'[1]LISTA ETIQUETAS'!O:W,7,0)),(VLOOKUP(A1309,'[1]LISTA ETIQUETAS'!O:W,5,0)))</f>
        <v>0</v>
      </c>
      <c r="G1309" s="11">
        <f>IFERROR((VLOOKUP(A1309,'[1]LISTA ETIQUETAS'!O:X,8,0)),"")</f>
        <v>0.41</v>
      </c>
      <c r="H1309" s="11">
        <f>IFERROR((VLOOKUP(A1309,'[1]LISTA ETIQUETAS'!O:X,9,0)),"")</f>
        <v>0.45</v>
      </c>
      <c r="I1309" s="12">
        <f>IFERROR((VLOOKUP(A1309,'[1]LISTA ETIQUETAS'!O:Y,11,0)),"")</f>
        <v>4097.62</v>
      </c>
      <c r="J1309" s="6">
        <f>VLOOKUP(A1309,'[1]LISTA ETIQUETAS'!$O:$Z,12,0)</f>
        <v>0.75</v>
      </c>
      <c r="K1309" s="12">
        <f t="shared" si="60"/>
        <v>1024.4049999999997</v>
      </c>
      <c r="L1309" s="7" t="str">
        <f>IF(VLOOKUP(A1309,'[1]LISTA ETIQUETAS'!O:AB,14,0)="","",(VLOOKUP(A1309,'[1]LISTA ETIQUETAS'!O:AB,14,0)))</f>
        <v/>
      </c>
      <c r="M1309" s="8">
        <f>VLOOKUP(A1309,'[1]LISTA ETIQUETAS'!$O:$BR,56,0)</f>
        <v>0</v>
      </c>
      <c r="N1309" s="9">
        <f t="shared" si="61"/>
        <v>120867</v>
      </c>
      <c r="S1309" s="2">
        <f>_xlfn.XLOOKUP($A1309,'[1]LISTA ETIQUETAS'!$O:$O,'[1]LISTA ETIQUETAS'!H:H,"",0)</f>
        <v>1</v>
      </c>
      <c r="T1309" s="9">
        <f t="shared" si="62"/>
        <v>1</v>
      </c>
      <c r="U1309" s="10" t="str">
        <f>IFERROR((VLOOKUP(A1309,'links de acesso'!A:B,2,0)),"\\192.168.0.4\Produtos\PRODUTO_PRONTA_ENTREGA\static\IMAGENS_PRODUTOS\SEM IMAGEM.jpg")</f>
        <v>\\192.168.0.4\Produtos\PRODUTO_PRONTA_ENTREGA\static\IMAGENS_PRODUTOS\PUFF TOPOGRAFIA_120867.jpg</v>
      </c>
      <c r="V1309" s="2"/>
    </row>
    <row r="1310" spans="1:22" x14ac:dyDescent="0.25">
      <c r="A1310" s="5">
        <v>178949</v>
      </c>
      <c r="B1310" t="str">
        <f>IFERROR((VLOOKUP(A1310,'[1]LISTA ETIQUETAS'!O:X,3,0)),"PRODUTO SEM ESTOQUE")</f>
        <v>EST PUFF TOPOGRAFIA H41 (LC H155 FSC) VELVET BAMBOO AQ 4027</v>
      </c>
      <c r="C1310" s="10" t="str">
        <f>VLOOKUP(A1310,'[1]LISTA ETIQUETAS'!$O:$BT,57,0)</f>
        <v>CLAMI PUFF</v>
      </c>
      <c r="D1310" s="10" t="str">
        <f>VLOOKUP(A1310,'[1]LISTA ETIQUETAS'!$O:$BT,58,0)</f>
        <v>PUFF TOPOGRAFIA (FL)</v>
      </c>
      <c r="E1310" s="11">
        <f>IF(VLOOKUP(A1310,'[1]LISTA ETIQUETAS'!O:W,4,0)="",(VLOOKUP(A1310,'[1]LISTA ETIQUETAS'!O:W,6,0)),(VLOOKUP(A1310,'[1]LISTA ETIQUETAS'!O:W,4,0)))</f>
        <v>0.45</v>
      </c>
      <c r="F1310" s="11">
        <f>IF(VLOOKUP(A1310,'[1]LISTA ETIQUETAS'!O:W,5,0)="",(VLOOKUP(A1310,'[1]LISTA ETIQUETAS'!O:W,7,0)),(VLOOKUP(A1310,'[1]LISTA ETIQUETAS'!O:W,5,0)))</f>
        <v>0</v>
      </c>
      <c r="G1310" s="11">
        <f>IFERROR((VLOOKUP(A1310,'[1]LISTA ETIQUETAS'!O:X,8,0)),"")</f>
        <v>0.41</v>
      </c>
      <c r="H1310" s="11">
        <f>IFERROR((VLOOKUP(A1310,'[1]LISTA ETIQUETAS'!O:X,9,0)),"")</f>
        <v>0.45</v>
      </c>
      <c r="I1310" s="12">
        <f>IFERROR((VLOOKUP(A1310,'[1]LISTA ETIQUETAS'!O:Y,11,0)),"")</f>
        <v>6288</v>
      </c>
      <c r="J1310" s="6">
        <f>VLOOKUP(A1310,'[1]LISTA ETIQUETAS'!$O:$Z,12,0)</f>
        <v>0.85</v>
      </c>
      <c r="K1310" s="12">
        <f t="shared" si="60"/>
        <v>943.19999999999982</v>
      </c>
      <c r="L1310" s="7" t="str">
        <f>IF(VLOOKUP(A1310,'[1]LISTA ETIQUETAS'!O:AB,14,0)="","",(VLOOKUP(A1310,'[1]LISTA ETIQUETAS'!O:AB,14,0)))</f>
        <v/>
      </c>
      <c r="M1310" s="8">
        <f>VLOOKUP(A1310,'[1]LISTA ETIQUETAS'!$O:$BR,56,0)</f>
        <v>0</v>
      </c>
      <c r="N1310" s="9">
        <f t="shared" si="61"/>
        <v>178949</v>
      </c>
      <c r="S1310" s="2">
        <f>_xlfn.XLOOKUP($A1310,'[1]LISTA ETIQUETAS'!$O:$O,'[1]LISTA ETIQUETAS'!H:H,"",0)</f>
        <v>4</v>
      </c>
      <c r="T1310" s="9">
        <f t="shared" si="62"/>
        <v>4</v>
      </c>
      <c r="U1310" s="10" t="str">
        <f>IFERROR((VLOOKUP(A1310,'links de acesso'!A:B,2,0)),"\\192.168.0.4\Produtos\PRODUTO_PRONTA_ENTREGA\static\IMAGENS_PRODUTOS\SEM IMAGEM.jpg")</f>
        <v>\\192.168.0.4\Produtos\PRODUTO_PRONTA_ENTREGA\static\IMAGENS_PRODUTOS\PUFF TOPOGRAFIA_178949.jpg</v>
      </c>
      <c r="V1310" s="2"/>
    </row>
    <row r="1311" spans="1:22" x14ac:dyDescent="0.25">
      <c r="A1311" s="5">
        <v>233159</v>
      </c>
      <c r="B1311" t="str">
        <f>IFERROR((VLOOKUP(A1311,'[1]LISTA ETIQUETAS'!O:X,3,0)),"PRODUTO SEM ESTOQUE")</f>
        <v>EST PUFF UFO Ø75 TC C3081/ZIPER PRETO</v>
      </c>
      <c r="C1311" s="10" t="str">
        <f>VLOOKUP(A1311,'[1]LISTA ETIQUETAS'!$O:$BT,57,0)</f>
        <v>CLAMI PUFF</v>
      </c>
      <c r="D1311" s="10" t="str">
        <f>VLOOKUP(A1311,'[1]LISTA ETIQUETAS'!$O:$BT,58,0)</f>
        <v>PUFF UFO (FL)</v>
      </c>
      <c r="E1311" s="11">
        <f>IF(VLOOKUP(A1311,'[1]LISTA ETIQUETAS'!O:W,4,0)="",(VLOOKUP(A1311,'[1]LISTA ETIQUETAS'!O:W,6,0)),(VLOOKUP(A1311,'[1]LISTA ETIQUETAS'!O:W,4,0)))</f>
        <v>0</v>
      </c>
      <c r="F1311" s="11">
        <f>IF(VLOOKUP(A1311,'[1]LISTA ETIQUETAS'!O:W,5,0)="",(VLOOKUP(A1311,'[1]LISTA ETIQUETAS'!O:W,7,0)),(VLOOKUP(A1311,'[1]LISTA ETIQUETAS'!O:W,5,0)))</f>
        <v>0</v>
      </c>
      <c r="G1311" s="11">
        <f>IFERROR((VLOOKUP(A1311,'[1]LISTA ETIQUETAS'!O:X,8,0)),"")</f>
        <v>0.44</v>
      </c>
      <c r="H1311" s="11">
        <f>IFERROR((VLOOKUP(A1311,'[1]LISTA ETIQUETAS'!O:X,9,0)),"")</f>
        <v>0.75</v>
      </c>
      <c r="I1311" s="12">
        <f>IFERROR((VLOOKUP(A1311,'[1]LISTA ETIQUETAS'!O:Y,11,0)),"")</f>
        <v>5926.73</v>
      </c>
      <c r="J1311" s="6">
        <f>VLOOKUP(A1311,'[1]LISTA ETIQUETAS'!$O:$Z,12,0)</f>
        <v>0.65</v>
      </c>
      <c r="K1311" s="12">
        <f t="shared" si="60"/>
        <v>2074.3554999999997</v>
      </c>
      <c r="L1311" s="7" t="str">
        <f>IF(VLOOKUP(A1311,'[1]LISTA ETIQUETAS'!O:AB,14,0)="","",(VLOOKUP(A1311,'[1]LISTA ETIQUETAS'!O:AB,14,0)))</f>
        <v/>
      </c>
      <c r="M1311" s="8">
        <f>VLOOKUP(A1311,'[1]LISTA ETIQUETAS'!$O:$BR,56,0)</f>
        <v>0</v>
      </c>
      <c r="N1311" s="9">
        <f t="shared" si="61"/>
        <v>233159</v>
      </c>
      <c r="S1311" s="2">
        <f>_xlfn.XLOOKUP($A1311,'[1]LISTA ETIQUETAS'!$O:$O,'[1]LISTA ETIQUETAS'!H:H,"",0)</f>
        <v>1</v>
      </c>
      <c r="T1311" s="9">
        <f t="shared" si="62"/>
        <v>1</v>
      </c>
      <c r="U1311" s="10" t="str">
        <f>IFERROR((VLOOKUP(A1311,'links de acesso'!A:B,2,0)),"\\192.168.0.4\Produtos\PRODUTO_PRONTA_ENTREGA\static\IMAGENS_PRODUTOS\SEM IMAGEM.jpg")</f>
        <v>\\192.168.0.4\Produtos\PRODUTO_PRONTA_ENTREGA\static\IMAGENS_PRODUTOS\PUFF UFO_233159.jpg</v>
      </c>
      <c r="V1311" s="2"/>
    </row>
    <row r="1312" spans="1:22" x14ac:dyDescent="0.25">
      <c r="A1312" s="5">
        <v>233159</v>
      </c>
      <c r="B1312" t="str">
        <f>IFERROR((VLOOKUP(A1312,'[1]LISTA ETIQUETAS'!O:X,3,0)),"PRODUTO SEM ESTOQUE")</f>
        <v>EST PUFF UFO Ø75 TC C3081/ZIPER PRETO</v>
      </c>
      <c r="C1312" s="10" t="str">
        <f>VLOOKUP(A1312,'[1]LISTA ETIQUETAS'!$O:$BT,57,0)</f>
        <v>CLAMI PUFF</v>
      </c>
      <c r="D1312" s="10" t="str">
        <f>VLOOKUP(A1312,'[1]LISTA ETIQUETAS'!$O:$BT,58,0)</f>
        <v>PUFF UFO (FL)</v>
      </c>
      <c r="E1312" s="11">
        <f>IF(VLOOKUP(A1312,'[1]LISTA ETIQUETAS'!O:W,4,0)="",(VLOOKUP(A1312,'[1]LISTA ETIQUETAS'!O:W,6,0)),(VLOOKUP(A1312,'[1]LISTA ETIQUETAS'!O:W,4,0)))</f>
        <v>0</v>
      </c>
      <c r="F1312" s="11">
        <f>IF(VLOOKUP(A1312,'[1]LISTA ETIQUETAS'!O:W,5,0)="",(VLOOKUP(A1312,'[1]LISTA ETIQUETAS'!O:W,7,0)),(VLOOKUP(A1312,'[1]LISTA ETIQUETAS'!O:W,5,0)))</f>
        <v>0</v>
      </c>
      <c r="G1312" s="11">
        <f>IFERROR((VLOOKUP(A1312,'[1]LISTA ETIQUETAS'!O:X,8,0)),"")</f>
        <v>0.44</v>
      </c>
      <c r="H1312" s="11">
        <f>IFERROR((VLOOKUP(A1312,'[1]LISTA ETIQUETAS'!O:X,9,0)),"")</f>
        <v>0.75</v>
      </c>
      <c r="I1312" s="12">
        <f>IFERROR((VLOOKUP(A1312,'[1]LISTA ETIQUETAS'!O:Y,11,0)),"")</f>
        <v>5926.73</v>
      </c>
      <c r="J1312" s="6">
        <f>VLOOKUP(A1312,'[1]LISTA ETIQUETAS'!$O:$Z,12,0)</f>
        <v>0.65</v>
      </c>
      <c r="K1312" s="12">
        <f t="shared" si="60"/>
        <v>2074.3554999999997</v>
      </c>
      <c r="L1312" s="7" t="str">
        <f>IF(VLOOKUP(A1312,'[1]LISTA ETIQUETAS'!O:AB,14,0)="","",(VLOOKUP(A1312,'[1]LISTA ETIQUETAS'!O:AB,14,0)))</f>
        <v/>
      </c>
      <c r="M1312" s="8">
        <f>VLOOKUP(A1312,'[1]LISTA ETIQUETAS'!$O:$BR,56,0)</f>
        <v>0</v>
      </c>
      <c r="N1312" s="9">
        <f t="shared" si="61"/>
        <v>233159</v>
      </c>
      <c r="S1312" s="2">
        <f>_xlfn.XLOOKUP($A1312,'[1]LISTA ETIQUETAS'!$O:$O,'[1]LISTA ETIQUETAS'!H:H,"",0)</f>
        <v>1</v>
      </c>
      <c r="T1312" s="9">
        <f t="shared" si="62"/>
        <v>1</v>
      </c>
      <c r="U1312" s="10" t="str">
        <f>IFERROR((VLOOKUP(A1312,'links de acesso'!A:B,2,0)),"\\192.168.0.4\Produtos\PRODUTO_PRONTA_ENTREGA\static\IMAGENS_PRODUTOS\SEM IMAGEM.jpg")</f>
        <v>\\192.168.0.4\Produtos\PRODUTO_PRONTA_ENTREGA\static\IMAGENS_PRODUTOS\PUFF UFO_233159.jpg</v>
      </c>
      <c r="V1312" s="2"/>
    </row>
    <row r="1313" spans="1:22" x14ac:dyDescent="0.25">
      <c r="A1313" s="5">
        <v>210542</v>
      </c>
      <c r="B1313" t="str">
        <f>IFERROR((VLOOKUP(A1313,'[1]LISTA ETIQUETAS'!O:X,3,0)),"PRODUTO SEM ESTOQUE")</f>
        <v>EST PUFF ZEN (IMBUIA) TC VELVET BAMBU DARKPURPLE</v>
      </c>
      <c r="C1313" s="10" t="str">
        <f>VLOOKUP(A1313,'[1]LISTA ETIQUETAS'!$O:$BT,57,0)</f>
        <v>CLAMI PUFF</v>
      </c>
      <c r="D1313" s="10" t="str">
        <f>VLOOKUP(A1313,'[1]LISTA ETIQUETAS'!$O:$BT,58,0)</f>
        <v>PUFF ZEN (FL)</v>
      </c>
      <c r="E1313" s="11">
        <f>IF(VLOOKUP(A1313,'[1]LISTA ETIQUETAS'!O:W,4,0)="",(VLOOKUP(A1313,'[1]LISTA ETIQUETAS'!O:W,6,0)),(VLOOKUP(A1313,'[1]LISTA ETIQUETAS'!O:W,4,0)))</f>
        <v>0.5</v>
      </c>
      <c r="F1313" s="11">
        <f>IF(VLOOKUP(A1313,'[1]LISTA ETIQUETAS'!O:W,5,0)="",(VLOOKUP(A1313,'[1]LISTA ETIQUETAS'!O:W,7,0)),(VLOOKUP(A1313,'[1]LISTA ETIQUETAS'!O:W,5,0)))</f>
        <v>0</v>
      </c>
      <c r="G1313" s="11">
        <f>IFERROR((VLOOKUP(A1313,'[1]LISTA ETIQUETAS'!O:X,8,0)),"")</f>
        <v>0.43</v>
      </c>
      <c r="H1313" s="11">
        <f>IFERROR((VLOOKUP(A1313,'[1]LISTA ETIQUETAS'!O:X,9,0)),"")</f>
        <v>0.5</v>
      </c>
      <c r="I1313" s="12">
        <f>IFERROR((VLOOKUP(A1313,'[1]LISTA ETIQUETAS'!O:Y,11,0)),"")</f>
        <v>3076.8</v>
      </c>
      <c r="J1313" s="6">
        <f>VLOOKUP(A1313,'[1]LISTA ETIQUETAS'!$O:$Z,12,0)</f>
        <v>0.65</v>
      </c>
      <c r="K1313" s="12">
        <f t="shared" si="60"/>
        <v>1076.8799999999999</v>
      </c>
      <c r="L1313" s="7" t="str">
        <f>IF(VLOOKUP(A1313,'[1]LISTA ETIQUETAS'!O:AB,14,0)="","",(VLOOKUP(A1313,'[1]LISTA ETIQUETAS'!O:AB,14,0)))</f>
        <v/>
      </c>
      <c r="M1313" s="8">
        <f>VLOOKUP(A1313,'[1]LISTA ETIQUETAS'!$O:$BR,56,0)</f>
        <v>0</v>
      </c>
      <c r="N1313" s="9">
        <f t="shared" si="61"/>
        <v>210542</v>
      </c>
      <c r="S1313" s="2">
        <f>_xlfn.XLOOKUP($A1313,'[1]LISTA ETIQUETAS'!$O:$O,'[1]LISTA ETIQUETAS'!H:H,"",0)</f>
        <v>2</v>
      </c>
      <c r="T1313" s="9">
        <f t="shared" si="62"/>
        <v>2</v>
      </c>
      <c r="U1313" s="10" t="str">
        <f>IFERROR((VLOOKUP(A1313,'links de acesso'!A:B,2,0)),"\\192.168.0.4\Produtos\PRODUTO_PRONTA_ENTREGA\static\IMAGENS_PRODUTOS\SEM IMAGEM.jpg")</f>
        <v>\\192.168.0.4\Produtos\PRODUTO_PRONTA_ENTREGA\static\IMAGENS_PRODUTOS\SEM IMAGEM.jpg</v>
      </c>
      <c r="V1313" s="2"/>
    </row>
    <row r="1314" spans="1:22" x14ac:dyDescent="0.25">
      <c r="A1314" s="5">
        <v>300472</v>
      </c>
      <c r="B1314" t="str">
        <f>IFERROR((VLOOKUP(A1314,'[1]LISTA ETIQUETAS'!O:X,3,0)),"PRODUTO SEM ESTOQUE")</f>
        <v>EST PUFF PARATY (FX 50041) (BLACK GLOSS)</v>
      </c>
      <c r="C1314" s="10" t="str">
        <f>VLOOKUP(A1314,'[1]LISTA ETIQUETAS'!$O:$BT,57,0)</f>
        <v>CLAMI PUFF</v>
      </c>
      <c r="D1314" s="10" t="str">
        <f>VLOOKUP(A1314,'[1]LISTA ETIQUETAS'!$O:$BT,58,0)</f>
        <v>SOFA PARATY (CLAMI)</v>
      </c>
      <c r="E1314" s="11">
        <f>IF(VLOOKUP(A1314,'[1]LISTA ETIQUETAS'!O:W,4,0)="",(VLOOKUP(A1314,'[1]LISTA ETIQUETAS'!O:W,6,0)),(VLOOKUP(A1314,'[1]LISTA ETIQUETAS'!O:W,4,0)))</f>
        <v>3.45</v>
      </c>
      <c r="F1314" s="11">
        <f>IF(VLOOKUP(A1314,'[1]LISTA ETIQUETAS'!O:W,5,0)="",(VLOOKUP(A1314,'[1]LISTA ETIQUETAS'!O:W,7,0)),(VLOOKUP(A1314,'[1]LISTA ETIQUETAS'!O:W,5,0)))</f>
        <v>2.4900000000000002</v>
      </c>
      <c r="G1314" s="11">
        <f>IFERROR((VLOOKUP(A1314,'[1]LISTA ETIQUETAS'!O:X,8,0)),"")</f>
        <v>0.4</v>
      </c>
      <c r="H1314" s="11">
        <f>IFERROR((VLOOKUP(A1314,'[1]LISTA ETIQUETAS'!O:X,9,0)),"")</f>
        <v>0</v>
      </c>
      <c r="I1314" s="12">
        <f>IFERROR((VLOOKUP(A1314,'[1]LISTA ETIQUETAS'!O:Y,11,0)),"")</f>
        <v>86407.75999999998</v>
      </c>
      <c r="J1314" s="6">
        <f>VLOOKUP(A1314,'[1]LISTA ETIQUETAS'!$O:$Z,12,0)</f>
        <v>0.35</v>
      </c>
      <c r="K1314" s="12">
        <f t="shared" si="60"/>
        <v>56165.043999999994</v>
      </c>
      <c r="L1314" s="7" t="str">
        <f>IF(VLOOKUP(A1314,'[1]LISTA ETIQUETAS'!O:AB,14,0)="","",(VLOOKUP(A1314,'[1]LISTA ETIQUETAS'!O:AB,14,0)))</f>
        <v>I</v>
      </c>
      <c r="M1314" s="8" t="str">
        <f>VLOOKUP(A1314,'[1]LISTA ETIQUETAS'!$O:$BR,56,0)</f>
        <v>300472 | 300469 | 300476 | 300471 | 300470 | 300467</v>
      </c>
      <c r="N1314" s="9" t="str">
        <f t="shared" si="61"/>
        <v>300472 | 300469 | 300476 | 300471 | 300470 | 300467</v>
      </c>
      <c r="S1314" s="2">
        <f>_xlfn.XLOOKUP($A1314,'[1]LISTA ETIQUETAS'!$O:$O,'[1]LISTA ETIQUETAS'!H:H,"",0)</f>
        <v>1</v>
      </c>
      <c r="T1314" s="9">
        <f t="shared" si="62"/>
        <v>1</v>
      </c>
      <c r="U1314" s="10" t="str">
        <f>IFERROR((VLOOKUP(A1314,'links de acesso'!A:B,2,0)),"\\192.168.0.4\Produtos\PRODUTO_PRONTA_ENTREGA\static\IMAGENS_PRODUTOS\SEM IMAGEM.jpg")</f>
        <v>\\192.168.0.4\Produtos\PRODUTO_PRONTA_ENTREGA\static\IMAGENS_PRODUTOS\PUFF PARATY_300472.jpg</v>
      </c>
      <c r="V1314" s="2"/>
    </row>
    <row r="1315" spans="1:22" x14ac:dyDescent="0.25">
      <c r="A1315" s="5">
        <v>335137</v>
      </c>
      <c r="B1315" t="str">
        <f>IFERROR((VLOOKUP(A1315,'[1]LISTA ETIQUETAS'!O:X,3,0)),"PRODUTO SEM ESTOQUE")</f>
        <v>EST PUFF PARATY (FX 50043) (WALNUT MATT)</v>
      </c>
      <c r="C1315" s="10" t="str">
        <f>VLOOKUP(A1315,'[1]LISTA ETIQUETAS'!$O:$BT,57,0)</f>
        <v>CLAMI PUFF</v>
      </c>
      <c r="D1315" s="10" t="str">
        <f>VLOOKUP(A1315,'[1]LISTA ETIQUETAS'!$O:$BT,58,0)</f>
        <v>SOFA PARATY (CLAMI)</v>
      </c>
      <c r="E1315" s="11">
        <f>IF(VLOOKUP(A1315,'[1]LISTA ETIQUETAS'!O:W,4,0)="",(VLOOKUP(A1315,'[1]LISTA ETIQUETAS'!O:W,6,0)),(VLOOKUP(A1315,'[1]LISTA ETIQUETAS'!O:W,4,0)))</f>
        <v>1.77</v>
      </c>
      <c r="F1315" s="11">
        <f>IF(VLOOKUP(A1315,'[1]LISTA ETIQUETAS'!O:W,5,0)="",(VLOOKUP(A1315,'[1]LISTA ETIQUETAS'!O:W,7,0)),(VLOOKUP(A1315,'[1]LISTA ETIQUETAS'!O:W,5,0)))</f>
        <v>0.75</v>
      </c>
      <c r="G1315" s="11">
        <f>IFERROR((VLOOKUP(A1315,'[1]LISTA ETIQUETAS'!O:X,8,0)),"")</f>
        <v>0.4</v>
      </c>
      <c r="H1315" s="11">
        <f>IFERROR((VLOOKUP(A1315,'[1]LISTA ETIQUETAS'!O:X,9,0)),"")</f>
        <v>0</v>
      </c>
      <c r="I1315" s="12">
        <f>IFERROR((VLOOKUP(A1315,'[1]LISTA ETIQUETAS'!O:Y,11,0)),"")</f>
        <v>11980.46</v>
      </c>
      <c r="J1315" s="6">
        <f>VLOOKUP(A1315,'[1]LISTA ETIQUETAS'!$O:$Z,12,0)</f>
        <v>0.35</v>
      </c>
      <c r="K1315" s="12">
        <f t="shared" si="60"/>
        <v>7787.299</v>
      </c>
      <c r="L1315" s="7" t="str">
        <f>IF(VLOOKUP(A1315,'[1]LISTA ETIQUETAS'!O:AB,14,0)="","",(VLOOKUP(A1315,'[1]LISTA ETIQUETAS'!O:AB,14,0)))</f>
        <v/>
      </c>
      <c r="M1315" s="8">
        <f>VLOOKUP(A1315,'[1]LISTA ETIQUETAS'!$O:$BR,56,0)</f>
        <v>0</v>
      </c>
      <c r="N1315" s="9">
        <f t="shared" si="61"/>
        <v>335137</v>
      </c>
      <c r="S1315" s="2">
        <f>_xlfn.XLOOKUP($A1315,'[1]LISTA ETIQUETAS'!$O:$O,'[1]LISTA ETIQUETAS'!H:H,"",0)</f>
        <v>2</v>
      </c>
      <c r="T1315" s="9">
        <f t="shared" si="62"/>
        <v>2</v>
      </c>
      <c r="U1315" s="10" t="str">
        <f>IFERROR((VLOOKUP(A1315,'links de acesso'!A:B,2,0)),"\\192.168.0.4\Produtos\PRODUTO_PRONTA_ENTREGA\static\IMAGENS_PRODUTOS\SEM IMAGEM.jpg")</f>
        <v>\\192.168.0.4\Produtos\PRODUTO_PRONTA_ENTREGA\static\IMAGENS_PRODUTOS\SEM IMAGEM.jpg</v>
      </c>
      <c r="V1315" s="2"/>
    </row>
    <row r="1316" spans="1:22" x14ac:dyDescent="0.25">
      <c r="A1316" s="5">
        <v>335137</v>
      </c>
      <c r="B1316" t="str">
        <f>IFERROR((VLOOKUP(A1316,'[1]LISTA ETIQUETAS'!O:X,3,0)),"PRODUTO SEM ESTOQUE")</f>
        <v>EST PUFF PARATY (FX 50043) (WALNUT MATT)</v>
      </c>
      <c r="C1316" s="10" t="str">
        <f>VLOOKUP(A1316,'[1]LISTA ETIQUETAS'!$O:$BT,57,0)</f>
        <v>CLAMI PUFF</v>
      </c>
      <c r="D1316" s="10" t="str">
        <f>VLOOKUP(A1316,'[1]LISTA ETIQUETAS'!$O:$BT,58,0)</f>
        <v>SOFA PARATY (CLAMI)</v>
      </c>
      <c r="E1316" s="11">
        <f>IF(VLOOKUP(A1316,'[1]LISTA ETIQUETAS'!O:W,4,0)="",(VLOOKUP(A1316,'[1]LISTA ETIQUETAS'!O:W,6,0)),(VLOOKUP(A1316,'[1]LISTA ETIQUETAS'!O:W,4,0)))</f>
        <v>1.77</v>
      </c>
      <c r="F1316" s="11">
        <f>IF(VLOOKUP(A1316,'[1]LISTA ETIQUETAS'!O:W,5,0)="",(VLOOKUP(A1316,'[1]LISTA ETIQUETAS'!O:W,7,0)),(VLOOKUP(A1316,'[1]LISTA ETIQUETAS'!O:W,5,0)))</f>
        <v>0.75</v>
      </c>
      <c r="G1316" s="11">
        <f>IFERROR((VLOOKUP(A1316,'[1]LISTA ETIQUETAS'!O:X,8,0)),"")</f>
        <v>0.4</v>
      </c>
      <c r="H1316" s="11">
        <f>IFERROR((VLOOKUP(A1316,'[1]LISTA ETIQUETAS'!O:X,9,0)),"")</f>
        <v>0</v>
      </c>
      <c r="I1316" s="12">
        <f>IFERROR((VLOOKUP(A1316,'[1]LISTA ETIQUETAS'!O:Y,11,0)),"")</f>
        <v>11980.46</v>
      </c>
      <c r="J1316" s="6">
        <f>VLOOKUP(A1316,'[1]LISTA ETIQUETAS'!$O:$Z,12,0)</f>
        <v>0.35</v>
      </c>
      <c r="K1316" s="12">
        <f t="shared" si="60"/>
        <v>7787.299</v>
      </c>
      <c r="L1316" s="7" t="str">
        <f>IF(VLOOKUP(A1316,'[1]LISTA ETIQUETAS'!O:AB,14,0)="","",(VLOOKUP(A1316,'[1]LISTA ETIQUETAS'!O:AB,14,0)))</f>
        <v/>
      </c>
      <c r="M1316" s="8">
        <f>VLOOKUP(A1316,'[1]LISTA ETIQUETAS'!$O:$BR,56,0)</f>
        <v>0</v>
      </c>
      <c r="N1316" s="9">
        <f t="shared" si="61"/>
        <v>335137</v>
      </c>
      <c r="S1316" s="2">
        <f>_xlfn.XLOOKUP($A1316,'[1]LISTA ETIQUETAS'!$O:$O,'[1]LISTA ETIQUETAS'!H:H,"",0)</f>
        <v>2</v>
      </c>
      <c r="T1316" s="9">
        <f t="shared" si="62"/>
        <v>2</v>
      </c>
      <c r="U1316" s="10" t="str">
        <f>IFERROR((VLOOKUP(A1316,'links de acesso'!A:B,2,0)),"\\192.168.0.4\Produtos\PRODUTO_PRONTA_ENTREGA\static\IMAGENS_PRODUTOS\SEM IMAGEM.jpg")</f>
        <v>\\192.168.0.4\Produtos\PRODUTO_PRONTA_ENTREGA\static\IMAGENS_PRODUTOS\SEM IMAGEM.jpg</v>
      </c>
      <c r="V1316" s="2"/>
    </row>
    <row r="1317" spans="1:22" x14ac:dyDescent="0.25">
      <c r="A1317" s="5">
        <v>363831</v>
      </c>
      <c r="B1317" t="str">
        <f>IFERROR((VLOOKUP(A1317,'[1]LISTA ETIQUETAS'!O:X,3,0)),"PRODUTO SEM ESTOQUE")</f>
        <v>EST PUFF POMME TC TARENTO 12</v>
      </c>
      <c r="C1317" s="10" t="str">
        <f>VLOOKUP(A1317,'[1]LISTA ETIQUETAS'!$O:$BT,57,0)</f>
        <v>CLAMI PUFF</v>
      </c>
      <c r="D1317" s="10" t="str">
        <f>VLOOKUP(A1317,'[1]LISTA ETIQUETAS'!$O:$BT,58,0)</f>
        <v>SOFA POMME</v>
      </c>
      <c r="E1317" s="11">
        <f>IF(VLOOKUP(A1317,'[1]LISTA ETIQUETAS'!O:W,4,0)="",(VLOOKUP(A1317,'[1]LISTA ETIQUETAS'!O:W,6,0)),(VLOOKUP(A1317,'[1]LISTA ETIQUETAS'!O:W,4,0)))</f>
        <v>1</v>
      </c>
      <c r="F1317" s="11">
        <f>IF(VLOOKUP(A1317,'[1]LISTA ETIQUETAS'!O:W,5,0)="",(VLOOKUP(A1317,'[1]LISTA ETIQUETAS'!O:W,7,0)),(VLOOKUP(A1317,'[1]LISTA ETIQUETAS'!O:W,5,0)))</f>
        <v>1</v>
      </c>
      <c r="G1317" s="11">
        <f>IFERROR((VLOOKUP(A1317,'[1]LISTA ETIQUETAS'!O:X,8,0)),"")</f>
        <v>0.4</v>
      </c>
      <c r="H1317" s="11">
        <f>IFERROR((VLOOKUP(A1317,'[1]LISTA ETIQUETAS'!O:X,9,0)),"")</f>
        <v>0</v>
      </c>
      <c r="I1317" s="12">
        <f>IFERROR((VLOOKUP(A1317,'[1]LISTA ETIQUETAS'!O:Y,11,0)),"")</f>
        <v>17159.580000000002</v>
      </c>
      <c r="J1317" s="6">
        <f>VLOOKUP(A1317,'[1]LISTA ETIQUETAS'!$O:$Z,12,0)</f>
        <v>0.5</v>
      </c>
      <c r="K1317" s="12">
        <f t="shared" si="60"/>
        <v>8579.7900000000009</v>
      </c>
      <c r="L1317" s="7" t="str">
        <f>IF(VLOOKUP(A1317,'[1]LISTA ETIQUETAS'!O:AB,14,0)="","",(VLOOKUP(A1317,'[1]LISTA ETIQUETAS'!O:AB,14,0)))</f>
        <v/>
      </c>
      <c r="M1317" s="8">
        <f>VLOOKUP(A1317,'[1]LISTA ETIQUETAS'!$O:$BR,56,0)</f>
        <v>0</v>
      </c>
      <c r="N1317" s="9">
        <f t="shared" si="61"/>
        <v>363831</v>
      </c>
      <c r="S1317" s="2">
        <f>_xlfn.XLOOKUP($A1317,'[1]LISTA ETIQUETAS'!$O:$O,'[1]LISTA ETIQUETAS'!H:H,"",0)</f>
        <v>1</v>
      </c>
      <c r="T1317" s="9">
        <f t="shared" si="62"/>
        <v>1</v>
      </c>
      <c r="U1317" s="10" t="str">
        <f>IFERROR((VLOOKUP(A1317,'links de acesso'!A:B,2,0)),"\\192.168.0.4\Produtos\PRODUTO_PRONTA_ENTREGA\static\IMAGENS_PRODUTOS\SEM IMAGEM.jpg")</f>
        <v>\\192.168.0.4\Produtos\PRODUTO_PRONTA_ENTREGA\static\IMAGENS_PRODUTOS\PUFF POMME_363831.jpg</v>
      </c>
      <c r="V1317" s="2"/>
    </row>
    <row r="1318" spans="1:22" x14ac:dyDescent="0.25">
      <c r="A1318" s="5">
        <v>363881</v>
      </c>
      <c r="B1318" t="str">
        <f>IFERROR((VLOOKUP(A1318,'[1]LISTA ETIQUETAS'!O:X,3,0)),"PRODUTO SEM ESTOQUE")</f>
        <v>EST PUFF POMME FX G7125</v>
      </c>
      <c r="C1318" s="10" t="str">
        <f>VLOOKUP(A1318,'[1]LISTA ETIQUETAS'!$O:$BT,57,0)</f>
        <v>CLAMI PUFF</v>
      </c>
      <c r="D1318" s="10" t="str">
        <f>VLOOKUP(A1318,'[1]LISTA ETIQUETAS'!$O:$BT,58,0)</f>
        <v>SOFA POMME</v>
      </c>
      <c r="E1318" s="11">
        <f>IF(VLOOKUP(A1318,'[1]LISTA ETIQUETAS'!O:W,4,0)="",(VLOOKUP(A1318,'[1]LISTA ETIQUETAS'!O:W,6,0)),(VLOOKUP(A1318,'[1]LISTA ETIQUETAS'!O:W,4,0)))</f>
        <v>1</v>
      </c>
      <c r="F1318" s="11">
        <f>IF(VLOOKUP(A1318,'[1]LISTA ETIQUETAS'!O:W,5,0)="",(VLOOKUP(A1318,'[1]LISTA ETIQUETAS'!O:W,7,0)),(VLOOKUP(A1318,'[1]LISTA ETIQUETAS'!O:W,5,0)))</f>
        <v>1</v>
      </c>
      <c r="G1318" s="11">
        <f>IFERROR((VLOOKUP(A1318,'[1]LISTA ETIQUETAS'!O:X,8,0)),"")</f>
        <v>0.4</v>
      </c>
      <c r="H1318" s="11">
        <f>IFERROR((VLOOKUP(A1318,'[1]LISTA ETIQUETAS'!O:X,9,0)),"")</f>
        <v>0</v>
      </c>
      <c r="I1318" s="12">
        <f>IFERROR((VLOOKUP(A1318,'[1]LISTA ETIQUETAS'!O:Y,11,0)),"")</f>
        <v>16040.37</v>
      </c>
      <c r="J1318" s="6">
        <f>VLOOKUP(A1318,'[1]LISTA ETIQUETAS'!$O:$Z,12,0)</f>
        <v>0.5</v>
      </c>
      <c r="K1318" s="12">
        <f t="shared" si="60"/>
        <v>8020.1850000000004</v>
      </c>
      <c r="L1318" s="7" t="str">
        <f>IF(VLOOKUP(A1318,'[1]LISTA ETIQUETAS'!O:AB,14,0)="","",(VLOOKUP(A1318,'[1]LISTA ETIQUETAS'!O:AB,14,0)))</f>
        <v/>
      </c>
      <c r="M1318" s="8">
        <f>VLOOKUP(A1318,'[1]LISTA ETIQUETAS'!$O:$BR,56,0)</f>
        <v>0</v>
      </c>
      <c r="N1318" s="9">
        <f t="shared" si="61"/>
        <v>363881</v>
      </c>
      <c r="S1318" s="2">
        <f>_xlfn.XLOOKUP($A1318,'[1]LISTA ETIQUETAS'!$O:$O,'[1]LISTA ETIQUETAS'!H:H,"",0)</f>
        <v>1</v>
      </c>
      <c r="T1318" s="9">
        <f t="shared" si="62"/>
        <v>1</v>
      </c>
      <c r="U1318" s="10" t="str">
        <f>IFERROR((VLOOKUP(A1318,'links de acesso'!A:B,2,0)),"\\192.168.0.4\Produtos\PRODUTO_PRONTA_ENTREGA\static\IMAGENS_PRODUTOS\SEM IMAGEM.jpg")</f>
        <v>\\192.168.0.4\Produtos\PRODUTO_PRONTA_ENTREGA\static\IMAGENS_PRODUTOS\PUFF POMME_363881.jpg</v>
      </c>
      <c r="V1318" s="2"/>
    </row>
    <row r="1319" spans="1:22" x14ac:dyDescent="0.25">
      <c r="A1319" s="5">
        <v>349986</v>
      </c>
      <c r="B1319" t="str">
        <f>IFERROR((VLOOKUP(A1319,'[1]LISTA ETIQUETAS'!O:X,3,0)),"PRODUTO SEM ESTOQUE")</f>
        <v>EST CAPA ENCOSTO RETO LENCOIS M (DET MR5) FX7621</v>
      </c>
      <c r="C1319" s="10" t="str">
        <f>VLOOKUP(A1319,'[1]LISTA ETIQUETAS'!$O:$BT,57,0)</f>
        <v>CLAMI SOFA</v>
      </c>
      <c r="D1319" s="10" t="str">
        <f>VLOOKUP(A1319,'[1]LISTA ETIQUETAS'!$O:$BT,58,0)</f>
        <v>COMPONENTE CAPA LENCOIS M</v>
      </c>
      <c r="E1319" s="11">
        <f>IF(VLOOKUP(A1319,'[1]LISTA ETIQUETAS'!O:W,4,0)="",(VLOOKUP(A1319,'[1]LISTA ETIQUETAS'!O:W,6,0)),(VLOOKUP(A1319,'[1]LISTA ETIQUETAS'!O:W,4,0)))</f>
        <v>0.7</v>
      </c>
      <c r="F1319" s="11">
        <f>IF(VLOOKUP(A1319,'[1]LISTA ETIQUETAS'!O:W,5,0)="",(VLOOKUP(A1319,'[1]LISTA ETIQUETAS'!O:W,7,0)),(VLOOKUP(A1319,'[1]LISTA ETIQUETAS'!O:W,5,0)))</f>
        <v>0.26</v>
      </c>
      <c r="G1319" s="11">
        <f>IFERROR((VLOOKUP(A1319,'[1]LISTA ETIQUETAS'!O:X,8,0)),"")</f>
        <v>0.26</v>
      </c>
      <c r="H1319" s="11">
        <f>IFERROR((VLOOKUP(A1319,'[1]LISTA ETIQUETAS'!O:X,9,0)),"")</f>
        <v>0</v>
      </c>
      <c r="I1319" s="12">
        <f>IFERROR((VLOOKUP(A1319,'[1]LISTA ETIQUETAS'!O:Y,11,0)),"")</f>
        <v>1373.88</v>
      </c>
      <c r="J1319" s="6">
        <f>VLOOKUP(A1319,'[1]LISTA ETIQUETAS'!$O:$Z,12,0)</f>
        <v>0.5</v>
      </c>
      <c r="K1319" s="12">
        <f t="shared" si="60"/>
        <v>686.94</v>
      </c>
      <c r="L1319" s="7" t="str">
        <f>IF(VLOOKUP(A1319,'[1]LISTA ETIQUETAS'!O:AB,14,0)="","",(VLOOKUP(A1319,'[1]LISTA ETIQUETAS'!O:AB,14,0)))</f>
        <v/>
      </c>
      <c r="M1319" s="8">
        <f>VLOOKUP(A1319,'[1]LISTA ETIQUETAS'!$O:$BR,56,0)</f>
        <v>0</v>
      </c>
      <c r="N1319" s="9">
        <f t="shared" si="61"/>
        <v>349986</v>
      </c>
      <c r="S1319" s="2">
        <f>_xlfn.XLOOKUP($A1319,'[1]LISTA ETIQUETAS'!$O:$O,'[1]LISTA ETIQUETAS'!H:H,"",0)</f>
        <v>1</v>
      </c>
      <c r="T1319" s="9">
        <f t="shared" si="62"/>
        <v>1</v>
      </c>
      <c r="U1319" s="10" t="str">
        <f>IFERROR((VLOOKUP(A1319,'links de acesso'!A:B,2,0)),"\\192.168.0.4\Produtos\PRODUTO_PRONTA_ENTREGA\static\IMAGENS_PRODUTOS\SEM IMAGEM.jpg")</f>
        <v>\\192.168.0.4\Produtos\PRODUTO_PRONTA_ENTREGA\static\IMAGENS_PRODUTOS\SEM IMAGEM.jpg</v>
      </c>
      <c r="V1319" s="2"/>
    </row>
    <row r="1320" spans="1:22" x14ac:dyDescent="0.25">
      <c r="A1320" s="5">
        <v>187342</v>
      </c>
      <c r="B1320" t="str">
        <f>IFERROR((VLOOKUP(A1320,'[1]LISTA ETIQUETAS'!O:X,3,0)),"PRODUTO SEM ESTOQUE")</f>
        <v>EST MODULO CHAISE BRACO DIR AFTONE TC 4085 | TC F6034</v>
      </c>
      <c r="C1320" s="10" t="str">
        <f>VLOOKUP(A1320,'[1]LISTA ETIQUETAS'!$O:$BT,57,0)</f>
        <v>CLAMI SOFA</v>
      </c>
      <c r="D1320" s="10" t="str">
        <f>VLOOKUP(A1320,'[1]LISTA ETIQUETAS'!$O:$BT,58,0)</f>
        <v>SOFA AFTONE (FL)</v>
      </c>
      <c r="E1320" s="11">
        <f>IF(VLOOKUP(A1320,'[1]LISTA ETIQUETAS'!O:W,4,0)="",(VLOOKUP(A1320,'[1]LISTA ETIQUETAS'!O:W,6,0)),(VLOOKUP(A1320,'[1]LISTA ETIQUETAS'!O:W,4,0)))</f>
        <v>1</v>
      </c>
      <c r="F1320" s="11">
        <f>IF(VLOOKUP(A1320,'[1]LISTA ETIQUETAS'!O:W,5,0)="",(VLOOKUP(A1320,'[1]LISTA ETIQUETAS'!O:W,7,0)),(VLOOKUP(A1320,'[1]LISTA ETIQUETAS'!O:W,5,0)))</f>
        <v>2.85</v>
      </c>
      <c r="G1320" s="11">
        <f>IFERROR((VLOOKUP(A1320,'[1]LISTA ETIQUETAS'!O:X,8,0)),"")</f>
        <v>0</v>
      </c>
      <c r="H1320" s="11">
        <f>IFERROR((VLOOKUP(A1320,'[1]LISTA ETIQUETAS'!O:X,9,0)),"")</f>
        <v>0</v>
      </c>
      <c r="I1320" s="12">
        <f>IFERROR((VLOOKUP(A1320,'[1]LISTA ETIQUETAS'!O:Y,11,0)),"")</f>
        <v>26097.58</v>
      </c>
      <c r="J1320" s="6">
        <f>VLOOKUP(A1320,'[1]LISTA ETIQUETAS'!$O:$Z,12,0)</f>
        <v>0.7</v>
      </c>
      <c r="K1320" s="12">
        <f t="shared" si="60"/>
        <v>7829.2740000000013</v>
      </c>
      <c r="L1320" s="7" t="str">
        <f>IF(VLOOKUP(A1320,'[1]LISTA ETIQUETAS'!O:AB,14,0)="","",(VLOOKUP(A1320,'[1]LISTA ETIQUETAS'!O:AB,14,0)))</f>
        <v/>
      </c>
      <c r="M1320" s="8">
        <f>VLOOKUP(A1320,'[1]LISTA ETIQUETAS'!$O:$BR,56,0)</f>
        <v>0</v>
      </c>
      <c r="N1320" s="9">
        <f t="shared" si="61"/>
        <v>187342</v>
      </c>
      <c r="S1320" s="2">
        <f>_xlfn.XLOOKUP($A1320,'[1]LISTA ETIQUETAS'!$O:$O,'[1]LISTA ETIQUETAS'!H:H,"",0)</f>
        <v>1</v>
      </c>
      <c r="T1320" s="9">
        <f t="shared" si="62"/>
        <v>1</v>
      </c>
      <c r="U1320" s="10" t="str">
        <f>IFERROR((VLOOKUP(A1320,'links de acesso'!A:B,2,0)),"\\192.168.0.4\Produtos\PRODUTO_PRONTA_ENTREGA\static\IMAGENS_PRODUTOS\SEM IMAGEM.jpg")</f>
        <v>\\192.168.0.4\Produtos\PRODUTO_PRONTA_ENTREGA\static\IMAGENS_PRODUTOS\CHAISE SFTONE_187342.jpg</v>
      </c>
      <c r="V1320" s="2"/>
    </row>
    <row r="1321" spans="1:22" x14ac:dyDescent="0.25">
      <c r="A1321" s="5">
        <v>271264</v>
      </c>
      <c r="B1321" t="str">
        <f>IFERROR((VLOOKUP(A1321,'[1]LISTA ETIQUETAS'!O:X,3,0)),"PRODUTO SEM ESTOQUE")</f>
        <v>EST SOFA ANDROS (2B) FX C3079 (BASE LAMINA WALNUT)</v>
      </c>
      <c r="C1321" s="10" t="str">
        <f>VLOOKUP(A1321,'[1]LISTA ETIQUETAS'!$O:$BT,57,0)</f>
        <v>CLAMI SOFA</v>
      </c>
      <c r="D1321" s="10" t="str">
        <f>VLOOKUP(A1321,'[1]LISTA ETIQUETAS'!$O:$BT,58,0)</f>
        <v>SOFA ANDROS</v>
      </c>
      <c r="E1321" s="11">
        <f>IF(VLOOKUP(A1321,'[1]LISTA ETIQUETAS'!O:W,4,0)="",(VLOOKUP(A1321,'[1]LISTA ETIQUETAS'!O:W,6,0)),(VLOOKUP(A1321,'[1]LISTA ETIQUETAS'!O:W,4,0)))</f>
        <v>3</v>
      </c>
      <c r="F1321" s="11">
        <f>IF(VLOOKUP(A1321,'[1]LISTA ETIQUETAS'!O:W,5,0)="",(VLOOKUP(A1321,'[1]LISTA ETIQUETAS'!O:W,7,0)),(VLOOKUP(A1321,'[1]LISTA ETIQUETAS'!O:W,5,0)))</f>
        <v>1.5</v>
      </c>
      <c r="G1321" s="11">
        <f>IFERROR((VLOOKUP(A1321,'[1]LISTA ETIQUETAS'!O:X,8,0)),"")</f>
        <v>0.76</v>
      </c>
      <c r="H1321" s="11">
        <f>IFERROR((VLOOKUP(A1321,'[1]LISTA ETIQUETAS'!O:X,9,0)),"")</f>
        <v>0</v>
      </c>
      <c r="I1321" s="12">
        <f>IFERROR((VLOOKUP(A1321,'[1]LISTA ETIQUETAS'!O:Y,11,0)),"")</f>
        <v>48220.08</v>
      </c>
      <c r="J1321" s="6">
        <f>VLOOKUP(A1321,'[1]LISTA ETIQUETAS'!$O:$Z,12,0)</f>
        <v>0.5</v>
      </c>
      <c r="K1321" s="12">
        <f t="shared" si="60"/>
        <v>24110.04</v>
      </c>
      <c r="L1321" s="7" t="str">
        <f>IF(VLOOKUP(A1321,'[1]LISTA ETIQUETAS'!O:AB,14,0)="","",(VLOOKUP(A1321,'[1]LISTA ETIQUETAS'!O:AB,14,0)))</f>
        <v/>
      </c>
      <c r="M1321" s="8">
        <f>VLOOKUP(A1321,'[1]LISTA ETIQUETAS'!$O:$BR,56,0)</f>
        <v>0</v>
      </c>
      <c r="N1321" s="9">
        <f t="shared" si="61"/>
        <v>271264</v>
      </c>
      <c r="S1321" s="2">
        <f>_xlfn.XLOOKUP($A1321,'[1]LISTA ETIQUETAS'!$O:$O,'[1]LISTA ETIQUETAS'!H:H,"",0)</f>
        <v>1</v>
      </c>
      <c r="T1321" s="9">
        <f t="shared" si="62"/>
        <v>1</v>
      </c>
      <c r="U1321" s="10" t="str">
        <f>IFERROR((VLOOKUP(A1321,'links de acesso'!A:B,2,0)),"\\192.168.0.4\Produtos\PRODUTO_PRONTA_ENTREGA\static\IMAGENS_PRODUTOS\SEM IMAGEM.jpg")</f>
        <v>\\192.168.0.4\Produtos\PRODUTO_PRONTA_ENTREGA\static\IMAGENS_PRODUTOS\SOFA ANDROS_271264.jpg</v>
      </c>
      <c r="V1321" s="2"/>
    </row>
    <row r="1322" spans="1:22" x14ac:dyDescent="0.25">
      <c r="A1322" s="5">
        <v>274727</v>
      </c>
      <c r="B1322" t="str">
        <f>IFERROR((VLOOKUP(A1322,'[1]LISTA ETIQUETAS'!O:X,3,0)),"PRODUTO SEM ESTOQUE")</f>
        <v>EST MODULO BRACO ESQ ARAGON (1AS) (BC10) (MTX PRETO) E5123</v>
      </c>
      <c r="C1322" s="10" t="str">
        <f>VLOOKUP(A1322,'[1]LISTA ETIQUETAS'!$O:$BT,57,0)</f>
        <v>CLAMI SOFA</v>
      </c>
      <c r="D1322" s="10" t="str">
        <f>VLOOKUP(A1322,'[1]LISTA ETIQUETAS'!$O:$BT,58,0)</f>
        <v>SOFA ARAGON</v>
      </c>
      <c r="E1322" s="11">
        <f>IF(VLOOKUP(A1322,'[1]LISTA ETIQUETAS'!O:W,4,0)="",(VLOOKUP(A1322,'[1]LISTA ETIQUETAS'!O:W,6,0)),(VLOOKUP(A1322,'[1]LISTA ETIQUETAS'!O:W,4,0)))</f>
        <v>4.2</v>
      </c>
      <c r="F1322" s="11">
        <f>IF(VLOOKUP(A1322,'[1]LISTA ETIQUETAS'!O:W,5,0)="",(VLOOKUP(A1322,'[1]LISTA ETIQUETAS'!O:W,7,0)),(VLOOKUP(A1322,'[1]LISTA ETIQUETAS'!O:W,5,0)))</f>
        <v>2.6</v>
      </c>
      <c r="G1322" s="11">
        <f>IFERROR((VLOOKUP(A1322,'[1]LISTA ETIQUETAS'!O:X,8,0)),"")</f>
        <v>0.92</v>
      </c>
      <c r="H1322" s="11">
        <f>IFERROR((VLOOKUP(A1322,'[1]LISTA ETIQUETAS'!O:X,9,0)),"")</f>
        <v>0</v>
      </c>
      <c r="I1322" s="12">
        <f>IFERROR((VLOOKUP(A1322,'[1]LISTA ETIQUETAS'!O:Y,11,0)),"")</f>
        <v>72759.19</v>
      </c>
      <c r="J1322" s="6">
        <f>VLOOKUP(A1322,'[1]LISTA ETIQUETAS'!$O:$Z,12,0)</f>
        <v>0.5</v>
      </c>
      <c r="K1322" s="12">
        <f t="shared" si="60"/>
        <v>36379.595000000001</v>
      </c>
      <c r="L1322" s="7" t="str">
        <f>IF(VLOOKUP(A1322,'[1]LISTA ETIQUETAS'!O:AB,14,0)="","",(VLOOKUP(A1322,'[1]LISTA ETIQUETAS'!O:AB,14,0)))</f>
        <v>CQ</v>
      </c>
      <c r="M1322" s="8" t="str">
        <f>VLOOKUP(A1322,'[1]LISTA ETIQUETAS'!$O:$BR,56,0)</f>
        <v>274729 | 274727 | 274732</v>
      </c>
      <c r="N1322" s="9" t="str">
        <f t="shared" si="61"/>
        <v>274729 | 274727 | 274732</v>
      </c>
      <c r="S1322" s="2">
        <f>_xlfn.XLOOKUP($A1322,'[1]LISTA ETIQUETAS'!$O:$O,'[1]LISTA ETIQUETAS'!H:H,"",0)</f>
        <v>1</v>
      </c>
      <c r="T1322" s="9">
        <f t="shared" si="62"/>
        <v>1</v>
      </c>
      <c r="U1322" s="10" t="str">
        <f>IFERROR((VLOOKUP(A1322,'links de acesso'!A:B,2,0)),"\\192.168.0.4\Produtos\PRODUTO_PRONTA_ENTREGA\static\IMAGENS_PRODUTOS\SEM IMAGEM.jpg")</f>
        <v>\\192.168.0.4\Produtos\PRODUTO_PRONTA_ENTREGA\static\IMAGENS_PRODUTOS\SOFA ARAGON_274727_274732_274729.jpg</v>
      </c>
      <c r="V1322" s="2"/>
    </row>
    <row r="1323" spans="1:22" x14ac:dyDescent="0.25">
      <c r="A1323" s="5">
        <v>274729</v>
      </c>
      <c r="B1323" t="str">
        <f>IFERROR((VLOOKUP(A1323,'[1]LISTA ETIQUETAS'!O:X,3,0)),"PRODUTO SEM ESTOQUE")</f>
        <v>EST MODULO CURVO ARAGON (MTX PRETO) E5123</v>
      </c>
      <c r="C1323" s="10" t="str">
        <f>VLOOKUP(A1323,'[1]LISTA ETIQUETAS'!$O:$BT,57,0)</f>
        <v>CLAMI SOFA</v>
      </c>
      <c r="D1323" s="10" t="str">
        <f>VLOOKUP(A1323,'[1]LISTA ETIQUETAS'!$O:$BT,58,0)</f>
        <v>SOFA ARAGON</v>
      </c>
      <c r="E1323" s="11">
        <f>IF(VLOOKUP(A1323,'[1]LISTA ETIQUETAS'!O:W,4,0)="",(VLOOKUP(A1323,'[1]LISTA ETIQUETAS'!O:W,6,0)),(VLOOKUP(A1323,'[1]LISTA ETIQUETAS'!O:W,4,0)))</f>
        <v>4.2</v>
      </c>
      <c r="F1323" s="11">
        <f>IF(VLOOKUP(A1323,'[1]LISTA ETIQUETAS'!O:W,5,0)="",(VLOOKUP(A1323,'[1]LISTA ETIQUETAS'!O:W,7,0)),(VLOOKUP(A1323,'[1]LISTA ETIQUETAS'!O:W,5,0)))</f>
        <v>2.6</v>
      </c>
      <c r="G1323" s="11">
        <f>IFERROR((VLOOKUP(A1323,'[1]LISTA ETIQUETAS'!O:X,8,0)),"")</f>
        <v>0.92</v>
      </c>
      <c r="H1323" s="11">
        <f>IFERROR((VLOOKUP(A1323,'[1]LISTA ETIQUETAS'!O:X,9,0)),"")</f>
        <v>0</v>
      </c>
      <c r="I1323" s="12">
        <f>IFERROR((VLOOKUP(A1323,'[1]LISTA ETIQUETAS'!O:Y,11,0)),"")</f>
        <v>72759.19</v>
      </c>
      <c r="J1323" s="6">
        <f>VLOOKUP(A1323,'[1]LISTA ETIQUETAS'!$O:$Z,12,0)</f>
        <v>0.5</v>
      </c>
      <c r="K1323" s="12">
        <f t="shared" si="60"/>
        <v>36379.595000000001</v>
      </c>
      <c r="L1323" s="7" t="str">
        <f>IF(VLOOKUP(A1323,'[1]LISTA ETIQUETAS'!O:AB,14,0)="","",(VLOOKUP(A1323,'[1]LISTA ETIQUETAS'!O:AB,14,0)))</f>
        <v>CQ</v>
      </c>
      <c r="M1323" s="8" t="str">
        <f>VLOOKUP(A1323,'[1]LISTA ETIQUETAS'!$O:$BR,56,0)</f>
        <v>274729 | 274727 | 274732</v>
      </c>
      <c r="N1323" s="9" t="str">
        <f t="shared" si="61"/>
        <v>274729 | 274727 | 274732</v>
      </c>
      <c r="S1323" s="2">
        <f>_xlfn.XLOOKUP($A1323,'[1]LISTA ETIQUETAS'!$O:$O,'[1]LISTA ETIQUETAS'!H:H,"",0)</f>
        <v>1</v>
      </c>
      <c r="T1323" s="9">
        <f t="shared" si="62"/>
        <v>1</v>
      </c>
      <c r="U1323" s="10" t="str">
        <f>IFERROR((VLOOKUP(A1323,'links de acesso'!A:B,2,0)),"\\192.168.0.4\Produtos\PRODUTO_PRONTA_ENTREGA\static\IMAGENS_PRODUTOS\SEM IMAGEM.jpg")</f>
        <v>\\192.168.0.4\Produtos\PRODUTO_PRONTA_ENTREGA\static\IMAGENS_PRODUTOS\SOFA ARAGON_274727_274732_274729.jpg</v>
      </c>
      <c r="V1323" s="2"/>
    </row>
    <row r="1324" spans="1:22" x14ac:dyDescent="0.25">
      <c r="A1324" s="5">
        <v>274732</v>
      </c>
      <c r="B1324" t="str">
        <f>IFERROR((VLOOKUP(A1324,'[1]LISTA ETIQUETAS'!O:X,3,0)),"PRODUTO SEM ESTOQUE")</f>
        <v>EST MODULO CHAISE BRACO DIR ARAGON (BC30) (MTX PRETO) E5123</v>
      </c>
      <c r="C1324" s="10" t="str">
        <f>VLOOKUP(A1324,'[1]LISTA ETIQUETAS'!$O:$BT,57,0)</f>
        <v>CLAMI SOFA</v>
      </c>
      <c r="D1324" s="10" t="str">
        <f>VLOOKUP(A1324,'[1]LISTA ETIQUETAS'!$O:$BT,58,0)</f>
        <v>SOFA ARAGON</v>
      </c>
      <c r="E1324" s="11">
        <f>IF(VLOOKUP(A1324,'[1]LISTA ETIQUETAS'!O:W,4,0)="",(VLOOKUP(A1324,'[1]LISTA ETIQUETAS'!O:W,6,0)),(VLOOKUP(A1324,'[1]LISTA ETIQUETAS'!O:W,4,0)))</f>
        <v>4.2</v>
      </c>
      <c r="F1324" s="11">
        <f>IF(VLOOKUP(A1324,'[1]LISTA ETIQUETAS'!O:W,5,0)="",(VLOOKUP(A1324,'[1]LISTA ETIQUETAS'!O:W,7,0)),(VLOOKUP(A1324,'[1]LISTA ETIQUETAS'!O:W,5,0)))</f>
        <v>2.6</v>
      </c>
      <c r="G1324" s="11">
        <f>IFERROR((VLOOKUP(A1324,'[1]LISTA ETIQUETAS'!O:X,8,0)),"")</f>
        <v>0.92</v>
      </c>
      <c r="H1324" s="11">
        <f>IFERROR((VLOOKUP(A1324,'[1]LISTA ETIQUETAS'!O:X,9,0)),"")</f>
        <v>0</v>
      </c>
      <c r="I1324" s="12">
        <f>IFERROR((VLOOKUP(A1324,'[1]LISTA ETIQUETAS'!O:Y,11,0)),"")</f>
        <v>72759.19</v>
      </c>
      <c r="J1324" s="6">
        <f>VLOOKUP(A1324,'[1]LISTA ETIQUETAS'!$O:$Z,12,0)</f>
        <v>0.75</v>
      </c>
      <c r="K1324" s="12">
        <f t="shared" si="60"/>
        <v>18189.797500000001</v>
      </c>
      <c r="L1324" s="7" t="str">
        <f>IF(VLOOKUP(A1324,'[1]LISTA ETIQUETAS'!O:AB,14,0)="","",(VLOOKUP(A1324,'[1]LISTA ETIQUETAS'!O:AB,14,0)))</f>
        <v>CQ</v>
      </c>
      <c r="M1324" s="8" t="str">
        <f>VLOOKUP(A1324,'[1]LISTA ETIQUETAS'!$O:$BR,56,0)</f>
        <v>274729 | 274727 | 274732</v>
      </c>
      <c r="N1324" s="9" t="str">
        <f t="shared" si="61"/>
        <v>274729 | 274727 | 274732</v>
      </c>
      <c r="S1324" s="2">
        <f>_xlfn.XLOOKUP($A1324,'[1]LISTA ETIQUETAS'!$O:$O,'[1]LISTA ETIQUETAS'!H:H,"",0)</f>
        <v>1</v>
      </c>
      <c r="T1324" s="9">
        <f t="shared" si="62"/>
        <v>1</v>
      </c>
      <c r="U1324" s="10" t="str">
        <f>IFERROR((VLOOKUP(A1324,'links de acesso'!A:B,2,0)),"\\192.168.0.4\Produtos\PRODUTO_PRONTA_ENTREGA\static\IMAGENS_PRODUTOS\SEM IMAGEM.jpg")</f>
        <v>\\192.168.0.4\Produtos\PRODUTO_PRONTA_ENTREGA\static\IMAGENS_PRODUTOS\SOFA ARAGON_274727_274732_274729.jpg</v>
      </c>
      <c r="V1324" s="2"/>
    </row>
    <row r="1325" spans="1:22" x14ac:dyDescent="0.25">
      <c r="A1325" s="5">
        <v>274727</v>
      </c>
      <c r="B1325" t="str">
        <f>IFERROR((VLOOKUP(A1325,'[1]LISTA ETIQUETAS'!O:X,3,0)),"PRODUTO SEM ESTOQUE")</f>
        <v>EST MODULO BRACO ESQ ARAGON (1AS) (BC10) (MTX PRETO) E5123</v>
      </c>
      <c r="C1325" s="10" t="str">
        <f>VLOOKUP(A1325,'[1]LISTA ETIQUETAS'!$O:$BT,57,0)</f>
        <v>CLAMI SOFA</v>
      </c>
      <c r="D1325" s="10" t="str">
        <f>VLOOKUP(A1325,'[1]LISTA ETIQUETAS'!$O:$BT,58,0)</f>
        <v>SOFA ARAGON</v>
      </c>
      <c r="E1325" s="11">
        <f>IF(VLOOKUP(A1325,'[1]LISTA ETIQUETAS'!O:W,4,0)="",(VLOOKUP(A1325,'[1]LISTA ETIQUETAS'!O:W,6,0)),(VLOOKUP(A1325,'[1]LISTA ETIQUETAS'!O:W,4,0)))</f>
        <v>4.2</v>
      </c>
      <c r="F1325" s="11">
        <f>IF(VLOOKUP(A1325,'[1]LISTA ETIQUETAS'!O:W,5,0)="",(VLOOKUP(A1325,'[1]LISTA ETIQUETAS'!O:W,7,0)),(VLOOKUP(A1325,'[1]LISTA ETIQUETAS'!O:W,5,0)))</f>
        <v>2.6</v>
      </c>
      <c r="G1325" s="11">
        <f>IFERROR((VLOOKUP(A1325,'[1]LISTA ETIQUETAS'!O:X,8,0)),"")</f>
        <v>0.92</v>
      </c>
      <c r="H1325" s="11">
        <f>IFERROR((VLOOKUP(A1325,'[1]LISTA ETIQUETAS'!O:X,9,0)),"")</f>
        <v>0</v>
      </c>
      <c r="I1325" s="12">
        <f>IFERROR((VLOOKUP(A1325,'[1]LISTA ETIQUETAS'!O:Y,11,0)),"")</f>
        <v>72759.19</v>
      </c>
      <c r="J1325" s="6">
        <f>VLOOKUP(A1325,'[1]LISTA ETIQUETAS'!$O:$Z,12,0)</f>
        <v>0.5</v>
      </c>
      <c r="K1325" s="12">
        <f t="shared" si="60"/>
        <v>36379.595000000001</v>
      </c>
      <c r="L1325" s="7" t="str">
        <f>IF(VLOOKUP(A1325,'[1]LISTA ETIQUETAS'!O:AB,14,0)="","",(VLOOKUP(A1325,'[1]LISTA ETIQUETAS'!O:AB,14,0)))</f>
        <v>CQ</v>
      </c>
      <c r="M1325" s="8" t="str">
        <f>VLOOKUP(A1325,'[1]LISTA ETIQUETAS'!$O:$BR,56,0)</f>
        <v>274729 | 274727 | 274732</v>
      </c>
      <c r="N1325" s="9" t="str">
        <f t="shared" si="61"/>
        <v>274729 | 274727 | 274732</v>
      </c>
      <c r="S1325" s="2">
        <f>_xlfn.XLOOKUP($A1325,'[1]LISTA ETIQUETAS'!$O:$O,'[1]LISTA ETIQUETAS'!H:H,"",0)</f>
        <v>1</v>
      </c>
      <c r="T1325" s="9">
        <f t="shared" si="62"/>
        <v>1</v>
      </c>
      <c r="U1325" s="10" t="str">
        <f>IFERROR((VLOOKUP(A1325,'links de acesso'!A:B,2,0)),"\\192.168.0.4\Produtos\PRODUTO_PRONTA_ENTREGA\static\IMAGENS_PRODUTOS\SEM IMAGEM.jpg")</f>
        <v>\\192.168.0.4\Produtos\PRODUTO_PRONTA_ENTREGA\static\IMAGENS_PRODUTOS\SOFA ARAGON_274727_274732_274729.jpg</v>
      </c>
      <c r="V1325" s="2"/>
    </row>
    <row r="1326" spans="1:22" x14ac:dyDescent="0.25">
      <c r="A1326" s="5">
        <v>274729</v>
      </c>
      <c r="B1326" t="str">
        <f>IFERROR((VLOOKUP(A1326,'[1]LISTA ETIQUETAS'!O:X,3,0)),"PRODUTO SEM ESTOQUE")</f>
        <v>EST MODULO CURVO ARAGON (MTX PRETO) E5123</v>
      </c>
      <c r="C1326" s="10" t="str">
        <f>VLOOKUP(A1326,'[1]LISTA ETIQUETAS'!$O:$BT,57,0)</f>
        <v>CLAMI SOFA</v>
      </c>
      <c r="D1326" s="10" t="str">
        <f>VLOOKUP(A1326,'[1]LISTA ETIQUETAS'!$O:$BT,58,0)</f>
        <v>SOFA ARAGON</v>
      </c>
      <c r="E1326" s="11">
        <f>IF(VLOOKUP(A1326,'[1]LISTA ETIQUETAS'!O:W,4,0)="",(VLOOKUP(A1326,'[1]LISTA ETIQUETAS'!O:W,6,0)),(VLOOKUP(A1326,'[1]LISTA ETIQUETAS'!O:W,4,0)))</f>
        <v>4.2</v>
      </c>
      <c r="F1326" s="11">
        <f>IF(VLOOKUP(A1326,'[1]LISTA ETIQUETAS'!O:W,5,0)="",(VLOOKUP(A1326,'[1]LISTA ETIQUETAS'!O:W,7,0)),(VLOOKUP(A1326,'[1]LISTA ETIQUETAS'!O:W,5,0)))</f>
        <v>2.6</v>
      </c>
      <c r="G1326" s="11">
        <f>IFERROR((VLOOKUP(A1326,'[1]LISTA ETIQUETAS'!O:X,8,0)),"")</f>
        <v>0.92</v>
      </c>
      <c r="H1326" s="11">
        <f>IFERROR((VLOOKUP(A1326,'[1]LISTA ETIQUETAS'!O:X,9,0)),"")</f>
        <v>0</v>
      </c>
      <c r="I1326" s="12">
        <f>IFERROR((VLOOKUP(A1326,'[1]LISTA ETIQUETAS'!O:Y,11,0)),"")</f>
        <v>72759.19</v>
      </c>
      <c r="J1326" s="6">
        <f>VLOOKUP(A1326,'[1]LISTA ETIQUETAS'!$O:$Z,12,0)</f>
        <v>0.5</v>
      </c>
      <c r="K1326" s="12">
        <f t="shared" si="60"/>
        <v>36379.595000000001</v>
      </c>
      <c r="L1326" s="7" t="str">
        <f>IF(VLOOKUP(A1326,'[1]LISTA ETIQUETAS'!O:AB,14,0)="","",(VLOOKUP(A1326,'[1]LISTA ETIQUETAS'!O:AB,14,0)))</f>
        <v>CQ</v>
      </c>
      <c r="M1326" s="8" t="str">
        <f>VLOOKUP(A1326,'[1]LISTA ETIQUETAS'!$O:$BR,56,0)</f>
        <v>274729 | 274727 | 274732</v>
      </c>
      <c r="N1326" s="9" t="str">
        <f t="shared" si="61"/>
        <v>274729 | 274727 | 274732</v>
      </c>
      <c r="S1326" s="2">
        <f>_xlfn.XLOOKUP($A1326,'[1]LISTA ETIQUETAS'!$O:$O,'[1]LISTA ETIQUETAS'!H:H,"",0)</f>
        <v>1</v>
      </c>
      <c r="T1326" s="9">
        <f t="shared" si="62"/>
        <v>1</v>
      </c>
      <c r="U1326" s="10" t="str">
        <f>IFERROR((VLOOKUP(A1326,'links de acesso'!A:B,2,0)),"\\192.168.0.4\Produtos\PRODUTO_PRONTA_ENTREGA\static\IMAGENS_PRODUTOS\SEM IMAGEM.jpg")</f>
        <v>\\192.168.0.4\Produtos\PRODUTO_PRONTA_ENTREGA\static\IMAGENS_PRODUTOS\SOFA ARAGON_274727_274732_274729.jpg</v>
      </c>
      <c r="V1326" s="2"/>
    </row>
    <row r="1327" spans="1:22" x14ac:dyDescent="0.25">
      <c r="A1327" s="5">
        <v>274732</v>
      </c>
      <c r="B1327" t="str">
        <f>IFERROR((VLOOKUP(A1327,'[1]LISTA ETIQUETAS'!O:X,3,0)),"PRODUTO SEM ESTOQUE")</f>
        <v>EST MODULO CHAISE BRACO DIR ARAGON (BC30) (MTX PRETO) E5123</v>
      </c>
      <c r="C1327" s="10" t="str">
        <f>VLOOKUP(A1327,'[1]LISTA ETIQUETAS'!$O:$BT,57,0)</f>
        <v>CLAMI SOFA</v>
      </c>
      <c r="D1327" s="10" t="str">
        <f>VLOOKUP(A1327,'[1]LISTA ETIQUETAS'!$O:$BT,58,0)</f>
        <v>SOFA ARAGON</v>
      </c>
      <c r="E1327" s="11">
        <f>IF(VLOOKUP(A1327,'[1]LISTA ETIQUETAS'!O:W,4,0)="",(VLOOKUP(A1327,'[1]LISTA ETIQUETAS'!O:W,6,0)),(VLOOKUP(A1327,'[1]LISTA ETIQUETAS'!O:W,4,0)))</f>
        <v>4.2</v>
      </c>
      <c r="F1327" s="11">
        <f>IF(VLOOKUP(A1327,'[1]LISTA ETIQUETAS'!O:W,5,0)="",(VLOOKUP(A1327,'[1]LISTA ETIQUETAS'!O:W,7,0)),(VLOOKUP(A1327,'[1]LISTA ETIQUETAS'!O:W,5,0)))</f>
        <v>2.6</v>
      </c>
      <c r="G1327" s="11">
        <f>IFERROR((VLOOKUP(A1327,'[1]LISTA ETIQUETAS'!O:X,8,0)),"")</f>
        <v>0.92</v>
      </c>
      <c r="H1327" s="11">
        <f>IFERROR((VLOOKUP(A1327,'[1]LISTA ETIQUETAS'!O:X,9,0)),"")</f>
        <v>0</v>
      </c>
      <c r="I1327" s="12">
        <f>IFERROR((VLOOKUP(A1327,'[1]LISTA ETIQUETAS'!O:Y,11,0)),"")</f>
        <v>72759.19</v>
      </c>
      <c r="J1327" s="6">
        <f>VLOOKUP(A1327,'[1]LISTA ETIQUETAS'!$O:$Z,12,0)</f>
        <v>0.75</v>
      </c>
      <c r="K1327" s="12">
        <f t="shared" si="60"/>
        <v>18189.797500000001</v>
      </c>
      <c r="L1327" s="7" t="str">
        <f>IF(VLOOKUP(A1327,'[1]LISTA ETIQUETAS'!O:AB,14,0)="","",(VLOOKUP(A1327,'[1]LISTA ETIQUETAS'!O:AB,14,0)))</f>
        <v>CQ</v>
      </c>
      <c r="M1327" s="8" t="str">
        <f>VLOOKUP(A1327,'[1]LISTA ETIQUETAS'!$O:$BR,56,0)</f>
        <v>274729 | 274727 | 274732</v>
      </c>
      <c r="N1327" s="9" t="str">
        <f t="shared" si="61"/>
        <v>274729 | 274727 | 274732</v>
      </c>
      <c r="S1327" s="2">
        <f>_xlfn.XLOOKUP($A1327,'[1]LISTA ETIQUETAS'!$O:$O,'[1]LISTA ETIQUETAS'!H:H,"",0)</f>
        <v>1</v>
      </c>
      <c r="T1327" s="9">
        <f t="shared" si="62"/>
        <v>1</v>
      </c>
      <c r="U1327" s="10" t="str">
        <f>IFERROR((VLOOKUP(A1327,'links de acesso'!A:B,2,0)),"\\192.168.0.4\Produtos\PRODUTO_PRONTA_ENTREGA\static\IMAGENS_PRODUTOS\SEM IMAGEM.jpg")</f>
        <v>\\192.168.0.4\Produtos\PRODUTO_PRONTA_ENTREGA\static\IMAGENS_PRODUTOS\SOFA ARAGON_274727_274732_274729.jpg</v>
      </c>
      <c r="V1327" s="2"/>
    </row>
    <row r="1328" spans="1:22" x14ac:dyDescent="0.25">
      <c r="A1328" s="5">
        <v>334182</v>
      </c>
      <c r="B1328" t="str">
        <f>IFERROR((VLOOKUP(A1328,'[1]LISTA ETIQUETAS'!O:X,3,0)),"PRODUTO SEM ESTOQUE")</f>
        <v>EST MODULO BRACO DIR ARAGON (1AS) (BC10) (MTZ CAPPUC) D4140</v>
      </c>
      <c r="C1328" s="10" t="str">
        <f>VLOOKUP(A1328,'[1]LISTA ETIQUETAS'!$O:$BT,57,0)</f>
        <v>CLAMI SOFA</v>
      </c>
      <c r="D1328" s="10" t="str">
        <f>VLOOKUP(A1328,'[1]LISTA ETIQUETAS'!$O:$BT,58,0)</f>
        <v>SOFA ARAGON</v>
      </c>
      <c r="E1328" s="11">
        <f>IF(VLOOKUP(A1328,'[1]LISTA ETIQUETAS'!O:W,4,0)="",(VLOOKUP(A1328,'[1]LISTA ETIQUETAS'!O:W,6,0)),(VLOOKUP(A1328,'[1]LISTA ETIQUETAS'!O:W,4,0)))</f>
        <v>4.1500000000000004</v>
      </c>
      <c r="F1328" s="11">
        <f>IF(VLOOKUP(A1328,'[1]LISTA ETIQUETAS'!O:W,5,0)="",(VLOOKUP(A1328,'[1]LISTA ETIQUETAS'!O:W,7,0)),(VLOOKUP(A1328,'[1]LISTA ETIQUETAS'!O:W,5,0)))</f>
        <v>2</v>
      </c>
      <c r="G1328" s="11">
        <f>IFERROR((VLOOKUP(A1328,'[1]LISTA ETIQUETAS'!O:X,8,0)),"")</f>
        <v>0.92</v>
      </c>
      <c r="H1328" s="11">
        <f>IFERROR((VLOOKUP(A1328,'[1]LISTA ETIQUETAS'!O:X,9,0)),"")</f>
        <v>0</v>
      </c>
      <c r="I1328" s="12">
        <f>IFERROR((VLOOKUP(A1328,'[1]LISTA ETIQUETAS'!O:Y,11,0)),"")</f>
        <v>69574.19</v>
      </c>
      <c r="J1328" s="6">
        <f>VLOOKUP(A1328,'[1]LISTA ETIQUETAS'!$O:$Z,12,0)</f>
        <v>0.5</v>
      </c>
      <c r="K1328" s="12">
        <f t="shared" si="60"/>
        <v>34787.095000000001</v>
      </c>
      <c r="L1328" s="7" t="str">
        <f>IF(VLOOKUP(A1328,'[1]LISTA ETIQUETAS'!O:AB,14,0)="","",(VLOOKUP(A1328,'[1]LISTA ETIQUETAS'!O:AB,14,0)))</f>
        <v>DP</v>
      </c>
      <c r="M1328" s="8" t="str">
        <f>VLOOKUP(A1328,'[1]LISTA ETIQUETAS'!$O:$BR,56,0)</f>
        <v>334183 | 334182 | 334184</v>
      </c>
      <c r="N1328" s="9" t="str">
        <f t="shared" si="61"/>
        <v>334183 | 334182 | 334184</v>
      </c>
      <c r="S1328" s="2">
        <f>_xlfn.XLOOKUP($A1328,'[1]LISTA ETIQUETAS'!$O:$O,'[1]LISTA ETIQUETAS'!H:H,"",0)</f>
        <v>1</v>
      </c>
      <c r="T1328" s="9">
        <f t="shared" si="62"/>
        <v>1</v>
      </c>
      <c r="U1328" s="10" t="str">
        <f>IFERROR((VLOOKUP(A1328,'links de acesso'!A:B,2,0)),"\\192.168.0.4\Produtos\PRODUTO_PRONTA_ENTREGA\static\IMAGENS_PRODUTOS\SEM IMAGEM.jpg")</f>
        <v>\\192.168.0.4\Produtos\PRODUTO_PRONTA_ENTREGA\static\IMAGENS_PRODUTOS\SOFA ARAGON_334182_334183_334184.jpg</v>
      </c>
      <c r="V1328" s="2"/>
    </row>
    <row r="1329" spans="1:22" x14ac:dyDescent="0.25">
      <c r="A1329" s="5">
        <v>334183</v>
      </c>
      <c r="B1329" t="str">
        <f>IFERROR((VLOOKUP(A1329,'[1]LISTA ETIQUETAS'!O:X,3,0)),"PRODUTO SEM ESTOQUE")</f>
        <v>EST MODULO BRACO ESQ ARAGON (1AS) (BC10) (MTZ CAPPUC) D4140</v>
      </c>
      <c r="C1329" s="10" t="str">
        <f>VLOOKUP(A1329,'[1]LISTA ETIQUETAS'!$O:$BT,57,0)</f>
        <v>CLAMI SOFA</v>
      </c>
      <c r="D1329" s="10" t="str">
        <f>VLOOKUP(A1329,'[1]LISTA ETIQUETAS'!$O:$BT,58,0)</f>
        <v>SOFA ARAGON</v>
      </c>
      <c r="E1329" s="11">
        <f>IF(VLOOKUP(A1329,'[1]LISTA ETIQUETAS'!O:W,4,0)="",(VLOOKUP(A1329,'[1]LISTA ETIQUETAS'!O:W,6,0)),(VLOOKUP(A1329,'[1]LISTA ETIQUETAS'!O:W,4,0)))</f>
        <v>4.1500000000000004</v>
      </c>
      <c r="F1329" s="11">
        <f>IF(VLOOKUP(A1329,'[1]LISTA ETIQUETAS'!O:W,5,0)="",(VLOOKUP(A1329,'[1]LISTA ETIQUETAS'!O:W,7,0)),(VLOOKUP(A1329,'[1]LISTA ETIQUETAS'!O:W,5,0)))</f>
        <v>2</v>
      </c>
      <c r="G1329" s="11">
        <f>IFERROR((VLOOKUP(A1329,'[1]LISTA ETIQUETAS'!O:X,8,0)),"")</f>
        <v>0.92</v>
      </c>
      <c r="H1329" s="11">
        <f>IFERROR((VLOOKUP(A1329,'[1]LISTA ETIQUETAS'!O:X,9,0)),"")</f>
        <v>0</v>
      </c>
      <c r="I1329" s="12">
        <f>IFERROR((VLOOKUP(A1329,'[1]LISTA ETIQUETAS'!O:Y,11,0)),"")</f>
        <v>69574.19</v>
      </c>
      <c r="J1329" s="6">
        <f>VLOOKUP(A1329,'[1]LISTA ETIQUETAS'!$O:$Z,12,0)</f>
        <v>0.5</v>
      </c>
      <c r="K1329" s="12">
        <f t="shared" si="60"/>
        <v>34787.095000000001</v>
      </c>
      <c r="L1329" s="7" t="str">
        <f>IF(VLOOKUP(A1329,'[1]LISTA ETIQUETAS'!O:AB,14,0)="","",(VLOOKUP(A1329,'[1]LISTA ETIQUETAS'!O:AB,14,0)))</f>
        <v>DP</v>
      </c>
      <c r="M1329" s="8" t="str">
        <f>VLOOKUP(A1329,'[1]LISTA ETIQUETAS'!$O:$BR,56,0)</f>
        <v>334183 | 334182 | 334184</v>
      </c>
      <c r="N1329" s="9" t="str">
        <f t="shared" si="61"/>
        <v>334183 | 334182 | 334184</v>
      </c>
      <c r="S1329" s="2">
        <f>_xlfn.XLOOKUP($A1329,'[1]LISTA ETIQUETAS'!$O:$O,'[1]LISTA ETIQUETAS'!H:H,"",0)</f>
        <v>1</v>
      </c>
      <c r="T1329" s="9">
        <f t="shared" si="62"/>
        <v>1</v>
      </c>
      <c r="U1329" s="10" t="str">
        <f>IFERROR((VLOOKUP(A1329,'links de acesso'!A:B,2,0)),"\\192.168.0.4\Produtos\PRODUTO_PRONTA_ENTREGA\static\IMAGENS_PRODUTOS\SEM IMAGEM.jpg")</f>
        <v>\\192.168.0.4\Produtos\PRODUTO_PRONTA_ENTREGA\static\IMAGENS_PRODUTOS\SOFA ARAGON_334182_334183_334184.jpg</v>
      </c>
      <c r="V1329" s="2"/>
    </row>
    <row r="1330" spans="1:22" x14ac:dyDescent="0.25">
      <c r="A1330" s="5">
        <v>334184</v>
      </c>
      <c r="B1330" t="str">
        <f>IFERROR((VLOOKUP(A1330,'[1]LISTA ETIQUETAS'!O:X,3,0)),"PRODUTO SEM ESTOQUE")</f>
        <v>EST MODULO S/BRACO CURVO ARAGON (MTZ CAPUCC) D4140</v>
      </c>
      <c r="C1330" s="10" t="str">
        <f>VLOOKUP(A1330,'[1]LISTA ETIQUETAS'!$O:$BT,57,0)</f>
        <v>CLAMI SOFA</v>
      </c>
      <c r="D1330" s="10" t="str">
        <f>VLOOKUP(A1330,'[1]LISTA ETIQUETAS'!$O:$BT,58,0)</f>
        <v>SOFA ARAGON</v>
      </c>
      <c r="E1330" s="11">
        <f>IF(VLOOKUP(A1330,'[1]LISTA ETIQUETAS'!O:W,4,0)="",(VLOOKUP(A1330,'[1]LISTA ETIQUETAS'!O:W,6,0)),(VLOOKUP(A1330,'[1]LISTA ETIQUETAS'!O:W,4,0)))</f>
        <v>4.1500000000000004</v>
      </c>
      <c r="F1330" s="11">
        <f>IF(VLOOKUP(A1330,'[1]LISTA ETIQUETAS'!O:W,5,0)="",(VLOOKUP(A1330,'[1]LISTA ETIQUETAS'!O:W,7,0)),(VLOOKUP(A1330,'[1]LISTA ETIQUETAS'!O:W,5,0)))</f>
        <v>2</v>
      </c>
      <c r="G1330" s="11">
        <f>IFERROR((VLOOKUP(A1330,'[1]LISTA ETIQUETAS'!O:X,8,0)),"")</f>
        <v>0.92</v>
      </c>
      <c r="H1330" s="11">
        <f>IFERROR((VLOOKUP(A1330,'[1]LISTA ETIQUETAS'!O:X,9,0)),"")</f>
        <v>0</v>
      </c>
      <c r="I1330" s="12">
        <f>IFERROR((VLOOKUP(A1330,'[1]LISTA ETIQUETAS'!O:Y,11,0)),"")</f>
        <v>69574.19</v>
      </c>
      <c r="J1330" s="6">
        <f>VLOOKUP(A1330,'[1]LISTA ETIQUETAS'!$O:$Z,12,0)</f>
        <v>0.5</v>
      </c>
      <c r="K1330" s="12">
        <f t="shared" si="60"/>
        <v>34787.095000000001</v>
      </c>
      <c r="L1330" s="7" t="str">
        <f>IF(VLOOKUP(A1330,'[1]LISTA ETIQUETAS'!O:AB,14,0)="","",(VLOOKUP(A1330,'[1]LISTA ETIQUETAS'!O:AB,14,0)))</f>
        <v>DP</v>
      </c>
      <c r="M1330" s="8" t="str">
        <f>VLOOKUP(A1330,'[1]LISTA ETIQUETAS'!$O:$BR,56,0)</f>
        <v>334183 | 334182 | 334184</v>
      </c>
      <c r="N1330" s="9" t="str">
        <f t="shared" si="61"/>
        <v>334183 | 334182 | 334184</v>
      </c>
      <c r="S1330" s="2">
        <f>_xlfn.XLOOKUP($A1330,'[1]LISTA ETIQUETAS'!$O:$O,'[1]LISTA ETIQUETAS'!H:H,"",0)</f>
        <v>1</v>
      </c>
      <c r="T1330" s="9">
        <f t="shared" si="62"/>
        <v>1</v>
      </c>
      <c r="U1330" s="10" t="str">
        <f>IFERROR((VLOOKUP(A1330,'links de acesso'!A:B,2,0)),"\\192.168.0.4\Produtos\PRODUTO_PRONTA_ENTREGA\static\IMAGENS_PRODUTOS\SEM IMAGEM.jpg")</f>
        <v>\\192.168.0.4\Produtos\PRODUTO_PRONTA_ENTREGA\static\IMAGENS_PRODUTOS\SOFA ARAGON_334182_334183_334184.jpg</v>
      </c>
      <c r="V1330" s="2"/>
    </row>
    <row r="1331" spans="1:22" x14ac:dyDescent="0.25">
      <c r="A1331" s="5">
        <v>176810</v>
      </c>
      <c r="B1331" t="str">
        <f>IFERROR((VLOOKUP(A1331,'[1]LISTA ETIQUETAS'!O:X,3,0)),"PRODUTO SEM ESTOQUE")</f>
        <v>EST SOFA ARMANI CODE (BASE FRONTAL) TC 244 00686 TRAM AL</v>
      </c>
      <c r="C1331" s="10" t="str">
        <f>VLOOKUP(A1331,'[1]LISTA ETIQUETAS'!$O:$BT,57,0)</f>
        <v>CLAMI SOFA</v>
      </c>
      <c r="D1331" s="10" t="str">
        <f>VLOOKUP(A1331,'[1]LISTA ETIQUETAS'!$O:$BT,58,0)</f>
        <v>SOFA ARMANI CODE (FL)</v>
      </c>
      <c r="E1331" s="11">
        <f>IF(VLOOKUP(A1331,'[1]LISTA ETIQUETAS'!O:W,4,0)="",(VLOOKUP(A1331,'[1]LISTA ETIQUETAS'!O:W,6,0)),(VLOOKUP(A1331,'[1]LISTA ETIQUETAS'!O:W,4,0)))</f>
        <v>3</v>
      </c>
      <c r="F1331" s="11">
        <f>IF(VLOOKUP(A1331,'[1]LISTA ETIQUETAS'!O:W,5,0)="",(VLOOKUP(A1331,'[1]LISTA ETIQUETAS'!O:W,7,0)),(VLOOKUP(A1331,'[1]LISTA ETIQUETAS'!O:W,5,0)))</f>
        <v>1.1000000000000001</v>
      </c>
      <c r="G1331" s="11">
        <f>IFERROR((VLOOKUP(A1331,'[1]LISTA ETIQUETAS'!O:X,8,0)),"")</f>
        <v>0.8</v>
      </c>
      <c r="H1331" s="11">
        <f>IFERROR((VLOOKUP(A1331,'[1]LISTA ETIQUETAS'!O:X,9,0)),"")</f>
        <v>0</v>
      </c>
      <c r="I1331" s="12">
        <f>IFERROR((VLOOKUP(A1331,'[1]LISTA ETIQUETAS'!O:Y,11,0)),"")</f>
        <v>40171.879999999997</v>
      </c>
      <c r="J1331" s="6">
        <f>VLOOKUP(A1331,'[1]LISTA ETIQUETAS'!$O:$Z,12,0)</f>
        <v>0.85</v>
      </c>
      <c r="K1331" s="12">
        <f t="shared" si="60"/>
        <v>6025.7819999999992</v>
      </c>
      <c r="L1331" s="7" t="str">
        <f>IF(VLOOKUP(A1331,'[1]LISTA ETIQUETAS'!O:AB,14,0)="","",(VLOOKUP(A1331,'[1]LISTA ETIQUETAS'!O:AB,14,0)))</f>
        <v/>
      </c>
      <c r="M1331" s="8">
        <f>VLOOKUP(A1331,'[1]LISTA ETIQUETAS'!$O:$BR,56,0)</f>
        <v>0</v>
      </c>
      <c r="N1331" s="9">
        <f t="shared" si="61"/>
        <v>176810</v>
      </c>
      <c r="S1331" s="2">
        <f>_xlfn.XLOOKUP($A1331,'[1]LISTA ETIQUETAS'!$O:$O,'[1]LISTA ETIQUETAS'!H:H,"",0)</f>
        <v>1</v>
      </c>
      <c r="T1331" s="9">
        <f t="shared" si="62"/>
        <v>1</v>
      </c>
      <c r="U1331" s="10" t="str">
        <f>IFERROR((VLOOKUP(A1331,'links de acesso'!A:B,2,0)),"\\192.168.0.4\Produtos\PRODUTO_PRONTA_ENTREGA\static\IMAGENS_PRODUTOS\SEM IMAGEM.jpg")</f>
        <v>\\192.168.0.4\Produtos\PRODUTO_PRONTA_ENTREGA\static\IMAGENS_PRODUTOS\SOFA ARMANI_176810.jpg</v>
      </c>
      <c r="V1331" s="2"/>
    </row>
    <row r="1332" spans="1:22" x14ac:dyDescent="0.25">
      <c r="A1332" s="5">
        <v>334345</v>
      </c>
      <c r="B1332" t="str">
        <f>IFERROR((VLOOKUP(A1332,'[1]LISTA ETIQUETAS'!O:X,3,0)),"PRODUTO SEM ESTOQUE")</f>
        <v>EST MODULO BRACO DIR ATLAS (BASE LAMIN EBANIZ) FX8168</v>
      </c>
      <c r="C1332" s="10" t="str">
        <f>VLOOKUP(A1332,'[1]LISTA ETIQUETAS'!$O:$BT,57,0)</f>
        <v>CLAMI SOFA</v>
      </c>
      <c r="D1332" s="10" t="str">
        <f>VLOOKUP(A1332,'[1]LISTA ETIQUETAS'!$O:$BT,58,0)</f>
        <v>SOFA ATLAS (FL)</v>
      </c>
      <c r="E1332" s="11">
        <f>IF(VLOOKUP(A1332,'[1]LISTA ETIQUETAS'!O:W,4,0)="",(VLOOKUP(A1332,'[1]LISTA ETIQUETAS'!O:W,6,0)),(VLOOKUP(A1332,'[1]LISTA ETIQUETAS'!O:W,4,0)))</f>
        <v>2.7</v>
      </c>
      <c r="F1332" s="11">
        <f>IF(VLOOKUP(A1332,'[1]LISTA ETIQUETAS'!O:W,5,0)="",(VLOOKUP(A1332,'[1]LISTA ETIQUETAS'!O:W,7,0)),(VLOOKUP(A1332,'[1]LISTA ETIQUETAS'!O:W,5,0)))</f>
        <v>1.1200000000000001</v>
      </c>
      <c r="G1332" s="11">
        <f>IFERROR((VLOOKUP(A1332,'[1]LISTA ETIQUETAS'!O:X,8,0)),"")</f>
        <v>0.73</v>
      </c>
      <c r="H1332" s="11">
        <f>IFERROR((VLOOKUP(A1332,'[1]LISTA ETIQUETAS'!O:X,9,0)),"")</f>
        <v>0</v>
      </c>
      <c r="I1332" s="12">
        <f>IFERROR((VLOOKUP(A1332,'[1]LISTA ETIQUETAS'!O:Y,11,0)),"")</f>
        <v>41418.14</v>
      </c>
      <c r="J1332" s="6">
        <f>VLOOKUP(A1332,'[1]LISTA ETIQUETAS'!$O:$Z,12,0)</f>
        <v>0.5</v>
      </c>
      <c r="K1332" s="12">
        <f t="shared" si="60"/>
        <v>20709.07</v>
      </c>
      <c r="L1332" s="7" t="str">
        <f>IF(VLOOKUP(A1332,'[1]LISTA ETIQUETAS'!O:AB,14,0)="","",(VLOOKUP(A1332,'[1]LISTA ETIQUETAS'!O:AB,14,0)))</f>
        <v>DS</v>
      </c>
      <c r="M1332" s="8" t="str">
        <f>VLOOKUP(A1332,'[1]LISTA ETIQUETAS'!$O:$BR,56,0)</f>
        <v>334346 | 334345</v>
      </c>
      <c r="N1332" s="9" t="str">
        <f t="shared" si="61"/>
        <v>334346 | 334345</v>
      </c>
      <c r="S1332" s="2">
        <f>_xlfn.XLOOKUP($A1332,'[1]LISTA ETIQUETAS'!$O:$O,'[1]LISTA ETIQUETAS'!H:H,"",0)</f>
        <v>1</v>
      </c>
      <c r="T1332" s="9">
        <f t="shared" si="62"/>
        <v>1</v>
      </c>
      <c r="U1332" s="10" t="str">
        <f>IFERROR((VLOOKUP(A1332,'links de acesso'!A:B,2,0)),"\\192.168.0.4\Produtos\PRODUTO_PRONTA_ENTREGA\static\IMAGENS_PRODUTOS\SEM IMAGEM.jpg")</f>
        <v>\\192.168.0.4\Produtos\PRODUTO_PRONTA_ENTREGA\static\IMAGENS_PRODUTOS\SOFA ATLAS_334345_334346.jpg</v>
      </c>
      <c r="V1332" s="2"/>
    </row>
    <row r="1333" spans="1:22" x14ac:dyDescent="0.25">
      <c r="A1333" s="5">
        <v>334346</v>
      </c>
      <c r="B1333" t="str">
        <f>IFERROR((VLOOKUP(A1333,'[1]LISTA ETIQUETAS'!O:X,3,0)),"PRODUTO SEM ESTOQUE")</f>
        <v>EST MODULO BRACO ESQ ATLAS (BASE LAMIN EBANIZ) FX8168</v>
      </c>
      <c r="C1333" s="10" t="str">
        <f>VLOOKUP(A1333,'[1]LISTA ETIQUETAS'!$O:$BT,57,0)</f>
        <v>CLAMI SOFA</v>
      </c>
      <c r="D1333" s="10" t="str">
        <f>VLOOKUP(A1333,'[1]LISTA ETIQUETAS'!$O:$BT,58,0)</f>
        <v>SOFA ATLAS (FL)</v>
      </c>
      <c r="E1333" s="11">
        <f>IF(VLOOKUP(A1333,'[1]LISTA ETIQUETAS'!O:W,4,0)="",(VLOOKUP(A1333,'[1]LISTA ETIQUETAS'!O:W,6,0)),(VLOOKUP(A1333,'[1]LISTA ETIQUETAS'!O:W,4,0)))</f>
        <v>2.7</v>
      </c>
      <c r="F1333" s="11">
        <f>IF(VLOOKUP(A1333,'[1]LISTA ETIQUETAS'!O:W,5,0)="",(VLOOKUP(A1333,'[1]LISTA ETIQUETAS'!O:W,7,0)),(VLOOKUP(A1333,'[1]LISTA ETIQUETAS'!O:W,5,0)))</f>
        <v>1.1200000000000001</v>
      </c>
      <c r="G1333" s="11">
        <f>IFERROR((VLOOKUP(A1333,'[1]LISTA ETIQUETAS'!O:X,8,0)),"")</f>
        <v>0.73</v>
      </c>
      <c r="H1333" s="11">
        <f>IFERROR((VLOOKUP(A1333,'[1]LISTA ETIQUETAS'!O:X,9,0)),"")</f>
        <v>0</v>
      </c>
      <c r="I1333" s="12">
        <f>IFERROR((VLOOKUP(A1333,'[1]LISTA ETIQUETAS'!O:Y,11,0)),"")</f>
        <v>41418.14</v>
      </c>
      <c r="J1333" s="6">
        <f>VLOOKUP(A1333,'[1]LISTA ETIQUETAS'!$O:$Z,12,0)</f>
        <v>0.5</v>
      </c>
      <c r="K1333" s="12">
        <f t="shared" si="60"/>
        <v>20709.07</v>
      </c>
      <c r="L1333" s="7" t="str">
        <f>IF(VLOOKUP(A1333,'[1]LISTA ETIQUETAS'!O:AB,14,0)="","",(VLOOKUP(A1333,'[1]LISTA ETIQUETAS'!O:AB,14,0)))</f>
        <v>DS</v>
      </c>
      <c r="M1333" s="8" t="str">
        <f>VLOOKUP(A1333,'[1]LISTA ETIQUETAS'!$O:$BR,56,0)</f>
        <v>334346 | 334345</v>
      </c>
      <c r="N1333" s="9" t="str">
        <f t="shared" si="61"/>
        <v>334346 | 334345</v>
      </c>
      <c r="S1333" s="2">
        <f>_xlfn.XLOOKUP($A1333,'[1]LISTA ETIQUETAS'!$O:$O,'[1]LISTA ETIQUETAS'!H:H,"",0)</f>
        <v>1</v>
      </c>
      <c r="T1333" s="9">
        <f t="shared" si="62"/>
        <v>1</v>
      </c>
      <c r="U1333" s="10" t="str">
        <f>IFERROR((VLOOKUP(A1333,'links de acesso'!A:B,2,0)),"\\192.168.0.4\Produtos\PRODUTO_PRONTA_ENTREGA\static\IMAGENS_PRODUTOS\SEM IMAGEM.jpg")</f>
        <v>\\192.168.0.4\Produtos\PRODUTO_PRONTA_ENTREGA\static\IMAGENS_PRODUTOS\SOFA ATLAS_334345_334346.jpg</v>
      </c>
      <c r="V1333" s="2"/>
    </row>
    <row r="1334" spans="1:22" x14ac:dyDescent="0.25">
      <c r="A1334" s="5">
        <v>334205</v>
      </c>
      <c r="B1334" t="str">
        <f>IFERROR((VLOOKUP(A1334,'[1]LISTA ETIQUETAS'!O:X,3,0)),"PRODUTO SEM ESTOQUE")</f>
        <v>EST MODULO BRACO ESQUERDO AURORA FX10009/MTZ PRATA</v>
      </c>
      <c r="C1334" s="10" t="str">
        <f>VLOOKUP(A1334,'[1]LISTA ETIQUETAS'!$O:$BT,57,0)</f>
        <v>CLAMI SOFA</v>
      </c>
      <c r="D1334" s="10" t="str">
        <f>VLOOKUP(A1334,'[1]LISTA ETIQUETAS'!$O:$BT,58,0)</f>
        <v>SOFA AURORA</v>
      </c>
      <c r="E1334" s="11">
        <f>IF(VLOOKUP(A1334,'[1]LISTA ETIQUETAS'!O:W,4,0)="",(VLOOKUP(A1334,'[1]LISTA ETIQUETAS'!O:W,6,0)),(VLOOKUP(A1334,'[1]LISTA ETIQUETAS'!O:W,4,0)))</f>
        <v>3.8899999999999997</v>
      </c>
      <c r="F1334" s="11">
        <f>IF(VLOOKUP(A1334,'[1]LISTA ETIQUETAS'!O:W,5,0)="",(VLOOKUP(A1334,'[1]LISTA ETIQUETAS'!O:W,7,0)),(VLOOKUP(A1334,'[1]LISTA ETIQUETAS'!O:W,5,0)))</f>
        <v>0.87</v>
      </c>
      <c r="G1334" s="11">
        <f>IFERROR((VLOOKUP(A1334,'[1]LISTA ETIQUETAS'!O:X,8,0)),"")</f>
        <v>0.7</v>
      </c>
      <c r="H1334" s="11">
        <f>IFERROR((VLOOKUP(A1334,'[1]LISTA ETIQUETAS'!O:X,9,0)),"")</f>
        <v>0</v>
      </c>
      <c r="I1334" s="12">
        <f>IFERROR((VLOOKUP(A1334,'[1]LISTA ETIQUETAS'!O:Y,11,0)),"")</f>
        <v>64635.600000000006</v>
      </c>
      <c r="J1334" s="6">
        <f>VLOOKUP(A1334,'[1]LISTA ETIQUETAS'!$O:$Z,12,0)</f>
        <v>0.5</v>
      </c>
      <c r="K1334" s="12">
        <f t="shared" si="60"/>
        <v>32317.800000000003</v>
      </c>
      <c r="L1334" s="7" t="str">
        <f>IF(VLOOKUP(A1334,'[1]LISTA ETIQUETAS'!O:AB,14,0)="","",(VLOOKUP(A1334,'[1]LISTA ETIQUETAS'!O:AB,14,0)))</f>
        <v>DU</v>
      </c>
      <c r="M1334" s="8" t="str">
        <f>VLOOKUP(A1334,'[1]LISTA ETIQUETAS'!$O:$BR,56,0)</f>
        <v>334206 | 334205</v>
      </c>
      <c r="N1334" s="9" t="str">
        <f t="shared" si="61"/>
        <v>334206 | 334205</v>
      </c>
      <c r="S1334" s="2">
        <f>_xlfn.XLOOKUP($A1334,'[1]LISTA ETIQUETAS'!$O:$O,'[1]LISTA ETIQUETAS'!H:H,"",0)</f>
        <v>1</v>
      </c>
      <c r="T1334" s="9">
        <f t="shared" si="62"/>
        <v>1</v>
      </c>
      <c r="U1334" s="10" t="str">
        <f>IFERROR((VLOOKUP(A1334,'links de acesso'!A:B,2,0)),"\\192.168.0.4\Produtos\PRODUTO_PRONTA_ENTREGA\static\IMAGENS_PRODUTOS\SEM IMAGEM.jpg")</f>
        <v>\\192.168.0.4\Produtos\PRODUTO_PRONTA_ENTREGA\static\IMAGENS_PRODUTOS\SOFA AURORA_334205_334206.jpg</v>
      </c>
      <c r="V1334" s="2"/>
    </row>
    <row r="1335" spans="1:22" x14ac:dyDescent="0.25">
      <c r="A1335" s="5">
        <v>334206</v>
      </c>
      <c r="B1335" t="str">
        <f>IFERROR((VLOOKUP(A1335,'[1]LISTA ETIQUETAS'!O:X,3,0)),"PRODUTO SEM ESTOQUE")</f>
        <v>EST MODULO BRACO DIREITO C/PUFF AURORA FX10009/MTZ PRATA</v>
      </c>
      <c r="C1335" s="10" t="str">
        <f>VLOOKUP(A1335,'[1]LISTA ETIQUETAS'!$O:$BT,57,0)</f>
        <v>CLAMI SOFA</v>
      </c>
      <c r="D1335" s="10" t="str">
        <f>VLOOKUP(A1335,'[1]LISTA ETIQUETAS'!$O:$BT,58,0)</f>
        <v>SOFA AURORA</v>
      </c>
      <c r="E1335" s="11">
        <f>IF(VLOOKUP(A1335,'[1]LISTA ETIQUETAS'!O:W,4,0)="",(VLOOKUP(A1335,'[1]LISTA ETIQUETAS'!O:W,6,0)),(VLOOKUP(A1335,'[1]LISTA ETIQUETAS'!O:W,4,0)))</f>
        <v>3.8899999999999997</v>
      </c>
      <c r="F1335" s="11">
        <f>IF(VLOOKUP(A1335,'[1]LISTA ETIQUETAS'!O:W,5,0)="",(VLOOKUP(A1335,'[1]LISTA ETIQUETAS'!O:W,7,0)),(VLOOKUP(A1335,'[1]LISTA ETIQUETAS'!O:W,5,0)))</f>
        <v>0.87</v>
      </c>
      <c r="G1335" s="11">
        <f>IFERROR((VLOOKUP(A1335,'[1]LISTA ETIQUETAS'!O:X,8,0)),"")</f>
        <v>0.7</v>
      </c>
      <c r="H1335" s="11">
        <f>IFERROR((VLOOKUP(A1335,'[1]LISTA ETIQUETAS'!O:X,9,0)),"")</f>
        <v>0</v>
      </c>
      <c r="I1335" s="12">
        <f>IFERROR((VLOOKUP(A1335,'[1]LISTA ETIQUETAS'!O:Y,11,0)),"")</f>
        <v>64635.600000000006</v>
      </c>
      <c r="J1335" s="6">
        <f>VLOOKUP(A1335,'[1]LISTA ETIQUETAS'!$O:$Z,12,0)</f>
        <v>0.5</v>
      </c>
      <c r="K1335" s="12">
        <f t="shared" si="60"/>
        <v>32317.800000000003</v>
      </c>
      <c r="L1335" s="7" t="str">
        <f>IF(VLOOKUP(A1335,'[1]LISTA ETIQUETAS'!O:AB,14,0)="","",(VLOOKUP(A1335,'[1]LISTA ETIQUETAS'!O:AB,14,0)))</f>
        <v>DU</v>
      </c>
      <c r="M1335" s="8" t="str">
        <f>VLOOKUP(A1335,'[1]LISTA ETIQUETAS'!$O:$BR,56,0)</f>
        <v>334206 | 334205</v>
      </c>
      <c r="N1335" s="9" t="str">
        <f t="shared" si="61"/>
        <v>334206 | 334205</v>
      </c>
      <c r="S1335" s="2">
        <f>_xlfn.XLOOKUP($A1335,'[1]LISTA ETIQUETAS'!$O:$O,'[1]LISTA ETIQUETAS'!H:H,"",0)</f>
        <v>1</v>
      </c>
      <c r="T1335" s="9">
        <f t="shared" si="62"/>
        <v>1</v>
      </c>
      <c r="U1335" s="10" t="str">
        <f>IFERROR((VLOOKUP(A1335,'links de acesso'!A:B,2,0)),"\\192.168.0.4\Produtos\PRODUTO_PRONTA_ENTREGA\static\IMAGENS_PRODUTOS\SEM IMAGEM.jpg")</f>
        <v>\\192.168.0.4\Produtos\PRODUTO_PRONTA_ENTREGA\static\IMAGENS_PRODUTOS\SOFA AURORA_334205_334206.jpg</v>
      </c>
      <c r="V1335" s="2"/>
    </row>
    <row r="1336" spans="1:22" x14ac:dyDescent="0.25">
      <c r="A1336" s="5">
        <v>335213</v>
      </c>
      <c r="B1336" t="str">
        <f>IFERROR((VLOOKUP(A1336,'[1]LISTA ETIQUETAS'!O:X,3,0)),"PRODUTO SEM ESTOQUE")</f>
        <v>EST MODULO S/BRACO C/PUFF ESQUERDO AURORA FX8582 /MTX PRETO</v>
      </c>
      <c r="C1336" s="10" t="str">
        <f>VLOOKUP(A1336,'[1]LISTA ETIQUETAS'!$O:$BT,57,0)</f>
        <v>CLAMI SOFA</v>
      </c>
      <c r="D1336" s="10" t="str">
        <f>VLOOKUP(A1336,'[1]LISTA ETIQUETAS'!$O:$BT,58,0)</f>
        <v>SOFA AURORA</v>
      </c>
      <c r="E1336" s="11">
        <f>IF(VLOOKUP(A1336,'[1]LISTA ETIQUETAS'!O:W,4,0)="",(VLOOKUP(A1336,'[1]LISTA ETIQUETAS'!O:W,6,0)),(VLOOKUP(A1336,'[1]LISTA ETIQUETAS'!O:W,4,0)))</f>
        <v>2.62</v>
      </c>
      <c r="F1336" s="11">
        <f>IF(VLOOKUP(A1336,'[1]LISTA ETIQUETAS'!O:W,5,0)="",(VLOOKUP(A1336,'[1]LISTA ETIQUETAS'!O:W,7,0)),(VLOOKUP(A1336,'[1]LISTA ETIQUETAS'!O:W,5,0)))</f>
        <v>2.62</v>
      </c>
      <c r="G1336" s="11">
        <f>IFERROR((VLOOKUP(A1336,'[1]LISTA ETIQUETAS'!O:X,8,0)),"")</f>
        <v>0.7</v>
      </c>
      <c r="H1336" s="11">
        <f>IFERROR((VLOOKUP(A1336,'[1]LISTA ETIQUETAS'!O:X,9,0)),"")</f>
        <v>0</v>
      </c>
      <c r="I1336" s="12">
        <f>IFERROR((VLOOKUP(A1336,'[1]LISTA ETIQUETAS'!O:Y,11,0)),"")</f>
        <v>74409.53</v>
      </c>
      <c r="J1336" s="6">
        <f>VLOOKUP(A1336,'[1]LISTA ETIQUETAS'!$O:$Z,12,0)</f>
        <v>0.5</v>
      </c>
      <c r="K1336" s="12">
        <f t="shared" si="60"/>
        <v>37204.764999999999</v>
      </c>
      <c r="L1336" s="7" t="str">
        <f>IF(VLOOKUP(A1336,'[1]LISTA ETIQUETAS'!O:AB,14,0)="","",(VLOOKUP(A1336,'[1]LISTA ETIQUETAS'!O:AB,14,0)))</f>
        <v>EU</v>
      </c>
      <c r="M1336" s="8" t="str">
        <f>VLOOKUP(A1336,'[1]LISTA ETIQUETAS'!$O:$BR,56,0)</f>
        <v>335215 | 335214 | 335213</v>
      </c>
      <c r="N1336" s="9" t="str">
        <f t="shared" si="61"/>
        <v>335215 | 335214 | 335213</v>
      </c>
      <c r="S1336" s="2">
        <f>_xlfn.XLOOKUP($A1336,'[1]LISTA ETIQUETAS'!$O:$O,'[1]LISTA ETIQUETAS'!H:H,"",0)</f>
        <v>1</v>
      </c>
      <c r="T1336" s="9">
        <f t="shared" si="62"/>
        <v>1</v>
      </c>
      <c r="U1336" s="10" t="str">
        <f>IFERROR((VLOOKUP(A1336,'links de acesso'!A:B,2,0)),"\\192.168.0.4\Produtos\PRODUTO_PRONTA_ENTREGA\static\IMAGENS_PRODUTOS\SEM IMAGEM.jpg")</f>
        <v>\\192.168.0.4\Produtos\PRODUTO_PRONTA_ENTREGA\static\IMAGENS_PRODUTOS\SOFA AURORA_335215_335214_335213.jpg</v>
      </c>
      <c r="V1336" s="2"/>
    </row>
    <row r="1337" spans="1:22" x14ac:dyDescent="0.25">
      <c r="A1337" s="5">
        <v>335214</v>
      </c>
      <c r="B1337" t="str">
        <f>IFERROR((VLOOKUP(A1337,'[1]LISTA ETIQUETAS'!O:X,3,0)),"PRODUTO SEM ESTOQUE")</f>
        <v>EST MODULO CANTO C/ASSENTO DIREITO AURORA FX8582 /MTX PRETO</v>
      </c>
      <c r="C1337" s="10" t="str">
        <f>VLOOKUP(A1337,'[1]LISTA ETIQUETAS'!$O:$BT,57,0)</f>
        <v>CLAMI SOFA</v>
      </c>
      <c r="D1337" s="10" t="str">
        <f>VLOOKUP(A1337,'[1]LISTA ETIQUETAS'!$O:$BT,58,0)</f>
        <v>SOFA AURORA</v>
      </c>
      <c r="E1337" s="11">
        <f>IF(VLOOKUP(A1337,'[1]LISTA ETIQUETAS'!O:W,4,0)="",(VLOOKUP(A1337,'[1]LISTA ETIQUETAS'!O:W,6,0)),(VLOOKUP(A1337,'[1]LISTA ETIQUETAS'!O:W,4,0)))</f>
        <v>2.62</v>
      </c>
      <c r="F1337" s="11">
        <f>IF(VLOOKUP(A1337,'[1]LISTA ETIQUETAS'!O:W,5,0)="",(VLOOKUP(A1337,'[1]LISTA ETIQUETAS'!O:W,7,0)),(VLOOKUP(A1337,'[1]LISTA ETIQUETAS'!O:W,5,0)))</f>
        <v>2.62</v>
      </c>
      <c r="G1337" s="11">
        <f>IFERROR((VLOOKUP(A1337,'[1]LISTA ETIQUETAS'!O:X,8,0)),"")</f>
        <v>0.7</v>
      </c>
      <c r="H1337" s="11">
        <f>IFERROR((VLOOKUP(A1337,'[1]LISTA ETIQUETAS'!O:X,9,0)),"")</f>
        <v>0</v>
      </c>
      <c r="I1337" s="12">
        <f>IFERROR((VLOOKUP(A1337,'[1]LISTA ETIQUETAS'!O:Y,11,0)),"")</f>
        <v>74409.53</v>
      </c>
      <c r="J1337" s="6">
        <f>VLOOKUP(A1337,'[1]LISTA ETIQUETAS'!$O:$Z,12,0)</f>
        <v>0.5</v>
      </c>
      <c r="K1337" s="12">
        <f t="shared" si="60"/>
        <v>37204.764999999999</v>
      </c>
      <c r="L1337" s="7" t="str">
        <f>IF(VLOOKUP(A1337,'[1]LISTA ETIQUETAS'!O:AB,14,0)="","",(VLOOKUP(A1337,'[1]LISTA ETIQUETAS'!O:AB,14,0)))</f>
        <v>EU</v>
      </c>
      <c r="M1337" s="8" t="str">
        <f>VLOOKUP(A1337,'[1]LISTA ETIQUETAS'!$O:$BR,56,0)</f>
        <v>335215 | 335214 | 335213</v>
      </c>
      <c r="N1337" s="9" t="str">
        <f t="shared" si="61"/>
        <v>335215 | 335214 | 335213</v>
      </c>
      <c r="S1337" s="2">
        <f>_xlfn.XLOOKUP($A1337,'[1]LISTA ETIQUETAS'!$O:$O,'[1]LISTA ETIQUETAS'!H:H,"",0)</f>
        <v>1</v>
      </c>
      <c r="T1337" s="9">
        <f t="shared" si="62"/>
        <v>1</v>
      </c>
      <c r="U1337" s="10" t="str">
        <f>IFERROR((VLOOKUP(A1337,'links de acesso'!A:B,2,0)),"\\192.168.0.4\Produtos\PRODUTO_PRONTA_ENTREGA\static\IMAGENS_PRODUTOS\SEM IMAGEM.jpg")</f>
        <v>\\192.168.0.4\Produtos\PRODUTO_PRONTA_ENTREGA\static\IMAGENS_PRODUTOS\SOFA AURORA_335215_335214_335213.jpg</v>
      </c>
      <c r="V1337" s="2"/>
    </row>
    <row r="1338" spans="1:22" x14ac:dyDescent="0.25">
      <c r="A1338" s="5">
        <v>335215</v>
      </c>
      <c r="B1338" t="str">
        <f>IFERROR((VLOOKUP(A1338,'[1]LISTA ETIQUETAS'!O:X,3,0)),"PRODUTO SEM ESTOQUE")</f>
        <v>EST MODULO BRACO DIREITO C/PUFF AURORA FX8582 /MTX PRETO</v>
      </c>
      <c r="C1338" s="10" t="str">
        <f>VLOOKUP(A1338,'[1]LISTA ETIQUETAS'!$O:$BT,57,0)</f>
        <v>CLAMI SOFA</v>
      </c>
      <c r="D1338" s="10" t="str">
        <f>VLOOKUP(A1338,'[1]LISTA ETIQUETAS'!$O:$BT,58,0)</f>
        <v>SOFA AURORA</v>
      </c>
      <c r="E1338" s="11">
        <f>IF(VLOOKUP(A1338,'[1]LISTA ETIQUETAS'!O:W,4,0)="",(VLOOKUP(A1338,'[1]LISTA ETIQUETAS'!O:W,6,0)),(VLOOKUP(A1338,'[1]LISTA ETIQUETAS'!O:W,4,0)))</f>
        <v>2.62</v>
      </c>
      <c r="F1338" s="11">
        <f>IF(VLOOKUP(A1338,'[1]LISTA ETIQUETAS'!O:W,5,0)="",(VLOOKUP(A1338,'[1]LISTA ETIQUETAS'!O:W,7,0)),(VLOOKUP(A1338,'[1]LISTA ETIQUETAS'!O:W,5,0)))</f>
        <v>2.62</v>
      </c>
      <c r="G1338" s="11">
        <f>IFERROR((VLOOKUP(A1338,'[1]LISTA ETIQUETAS'!O:X,8,0)),"")</f>
        <v>0.7</v>
      </c>
      <c r="H1338" s="11">
        <f>IFERROR((VLOOKUP(A1338,'[1]LISTA ETIQUETAS'!O:X,9,0)),"")</f>
        <v>0</v>
      </c>
      <c r="I1338" s="12">
        <f>IFERROR((VLOOKUP(A1338,'[1]LISTA ETIQUETAS'!O:Y,11,0)),"")</f>
        <v>74409.53</v>
      </c>
      <c r="J1338" s="6">
        <f>VLOOKUP(A1338,'[1]LISTA ETIQUETAS'!$O:$Z,12,0)</f>
        <v>0.5</v>
      </c>
      <c r="K1338" s="12">
        <f t="shared" si="60"/>
        <v>37204.764999999999</v>
      </c>
      <c r="L1338" s="7" t="str">
        <f>IF(VLOOKUP(A1338,'[1]LISTA ETIQUETAS'!O:AB,14,0)="","",(VLOOKUP(A1338,'[1]LISTA ETIQUETAS'!O:AB,14,0)))</f>
        <v>EU</v>
      </c>
      <c r="M1338" s="8" t="str">
        <f>VLOOKUP(A1338,'[1]LISTA ETIQUETAS'!$O:$BR,56,0)</f>
        <v>335215 | 335214 | 335213</v>
      </c>
      <c r="N1338" s="9" t="str">
        <f t="shared" si="61"/>
        <v>335215 | 335214 | 335213</v>
      </c>
      <c r="S1338" s="2">
        <f>_xlfn.XLOOKUP($A1338,'[1]LISTA ETIQUETAS'!$O:$O,'[1]LISTA ETIQUETAS'!H:H,"",0)</f>
        <v>1</v>
      </c>
      <c r="T1338" s="9">
        <f t="shared" si="62"/>
        <v>1</v>
      </c>
      <c r="U1338" s="10" t="str">
        <f>IFERROR((VLOOKUP(A1338,'links de acesso'!A:B,2,0)),"\\192.168.0.4\Produtos\PRODUTO_PRONTA_ENTREGA\static\IMAGENS_PRODUTOS\SEM IMAGEM.jpg")</f>
        <v>\\192.168.0.4\Produtos\PRODUTO_PRONTA_ENTREGA\static\IMAGENS_PRODUTOS\SOFA AURORA_335215_335214_335213.jpg</v>
      </c>
      <c r="V1338" s="2"/>
    </row>
    <row r="1339" spans="1:22" x14ac:dyDescent="0.25">
      <c r="A1339" s="5">
        <v>270718</v>
      </c>
      <c r="B1339" t="str">
        <f>IFERROR((VLOOKUP(A1339,'[1]LISTA ETIQUETAS'!O:X,3,0)),"PRODUTO SEM ESTOQUE")</f>
        <v>EST MODULO ILHA BRACO C/CHAISE BRAC DIR BELO HORIZONTE D4193</v>
      </c>
      <c r="C1339" s="10" t="str">
        <f>VLOOKUP(A1339,'[1]LISTA ETIQUETAS'!$O:$BT,57,0)</f>
        <v>CLAMI SOFA</v>
      </c>
      <c r="D1339" s="10" t="str">
        <f>VLOOKUP(A1339,'[1]LISTA ETIQUETAS'!$O:$BT,58,0)</f>
        <v>SOFA BELO HORIZONTE (FL)</v>
      </c>
      <c r="E1339" s="11">
        <f>IF(VLOOKUP(A1339,'[1]LISTA ETIQUETAS'!O:W,4,0)="",(VLOOKUP(A1339,'[1]LISTA ETIQUETAS'!O:W,6,0)),(VLOOKUP(A1339,'[1]LISTA ETIQUETAS'!O:W,4,0)))</f>
        <v>4</v>
      </c>
      <c r="F1339" s="11">
        <f>IF(VLOOKUP(A1339,'[1]LISTA ETIQUETAS'!O:W,5,0)="",(VLOOKUP(A1339,'[1]LISTA ETIQUETAS'!O:W,7,0)),(VLOOKUP(A1339,'[1]LISTA ETIQUETAS'!O:W,5,0)))</f>
        <v>2.4</v>
      </c>
      <c r="G1339" s="11">
        <f>IFERROR((VLOOKUP(A1339,'[1]LISTA ETIQUETAS'!O:X,8,0)),"")</f>
        <v>0.9</v>
      </c>
      <c r="H1339" s="11">
        <f>IFERROR((VLOOKUP(A1339,'[1]LISTA ETIQUETAS'!O:X,9,0)),"")</f>
        <v>0</v>
      </c>
      <c r="I1339" s="12">
        <f>IFERROR((VLOOKUP(A1339,'[1]LISTA ETIQUETAS'!O:Y,11,0)),"")</f>
        <v>91827.62999999999</v>
      </c>
      <c r="J1339" s="6">
        <f>VLOOKUP(A1339,'[1]LISTA ETIQUETAS'!$O:$Z,12,0)</f>
        <v>0.65</v>
      </c>
      <c r="K1339" s="12">
        <f t="shared" si="60"/>
        <v>32139.670499999993</v>
      </c>
      <c r="L1339" s="7" t="str">
        <f>IF(VLOOKUP(A1339,'[1]LISTA ETIQUETAS'!O:AB,14,0)="","",(VLOOKUP(A1339,'[1]LISTA ETIQUETAS'!O:AB,14,0)))</f>
        <v>AI</v>
      </c>
      <c r="M1339" s="8" t="str">
        <f>VLOOKUP(A1339,'[1]LISTA ETIQUETAS'!$O:$BR,56,0)</f>
        <v>270720 | 270719 | 270718</v>
      </c>
      <c r="N1339" s="9" t="str">
        <f t="shared" si="61"/>
        <v>270720 | 270719 | 270718</v>
      </c>
      <c r="S1339" s="2">
        <f>_xlfn.XLOOKUP($A1339,'[1]LISTA ETIQUETAS'!$O:$O,'[1]LISTA ETIQUETAS'!H:H,"",0)</f>
        <v>1</v>
      </c>
      <c r="T1339" s="9">
        <f t="shared" si="62"/>
        <v>1</v>
      </c>
      <c r="U1339" s="10" t="str">
        <f>IFERROR((VLOOKUP(A1339,'links de acesso'!A:B,2,0)),"\\192.168.0.4\Produtos\PRODUTO_PRONTA_ENTREGA\static\IMAGENS_PRODUTOS\SEM IMAGEM.jpg")</f>
        <v>\\192.168.0.4\Produtos\PRODUTO_PRONTA_ENTREGA\static\IMAGENS_PRODUTOS\SOFA ILHA BELO HORIZONTE_270718_270719_270720.jpg</v>
      </c>
      <c r="V1339" s="2"/>
    </row>
    <row r="1340" spans="1:22" x14ac:dyDescent="0.25">
      <c r="A1340" s="5">
        <v>270719</v>
      </c>
      <c r="B1340" t="str">
        <f>IFERROR((VLOOKUP(A1340,'[1]LISTA ETIQUETAS'!O:X,3,0)),"PRODUTO SEM ESTOQUE")</f>
        <v>EST MODULO ILHA S/BRACO BELO HORIZONTE FX D4193</v>
      </c>
      <c r="C1340" s="10" t="str">
        <f>VLOOKUP(A1340,'[1]LISTA ETIQUETAS'!$O:$BT,57,0)</f>
        <v>CLAMI SOFA</v>
      </c>
      <c r="D1340" s="10" t="str">
        <f>VLOOKUP(A1340,'[1]LISTA ETIQUETAS'!$O:$BT,58,0)</f>
        <v>SOFA BELO HORIZONTE (FL)</v>
      </c>
      <c r="E1340" s="11">
        <f>IF(VLOOKUP(A1340,'[1]LISTA ETIQUETAS'!O:W,4,0)="",(VLOOKUP(A1340,'[1]LISTA ETIQUETAS'!O:W,6,0)),(VLOOKUP(A1340,'[1]LISTA ETIQUETAS'!O:W,4,0)))</f>
        <v>4</v>
      </c>
      <c r="F1340" s="11">
        <f>IF(VLOOKUP(A1340,'[1]LISTA ETIQUETAS'!O:W,5,0)="",(VLOOKUP(A1340,'[1]LISTA ETIQUETAS'!O:W,7,0)),(VLOOKUP(A1340,'[1]LISTA ETIQUETAS'!O:W,5,0)))</f>
        <v>2.4</v>
      </c>
      <c r="G1340" s="11">
        <f>IFERROR((VLOOKUP(A1340,'[1]LISTA ETIQUETAS'!O:X,8,0)),"")</f>
        <v>0.9</v>
      </c>
      <c r="H1340" s="11">
        <f>IFERROR((VLOOKUP(A1340,'[1]LISTA ETIQUETAS'!O:X,9,0)),"")</f>
        <v>0</v>
      </c>
      <c r="I1340" s="12">
        <f>IFERROR((VLOOKUP(A1340,'[1]LISTA ETIQUETAS'!O:Y,11,0)),"")</f>
        <v>91827.62999999999</v>
      </c>
      <c r="J1340" s="6">
        <f>VLOOKUP(A1340,'[1]LISTA ETIQUETAS'!$O:$Z,12,0)</f>
        <v>0.65</v>
      </c>
      <c r="K1340" s="12">
        <f t="shared" si="60"/>
        <v>32139.670499999993</v>
      </c>
      <c r="L1340" s="7" t="str">
        <f>IF(VLOOKUP(A1340,'[1]LISTA ETIQUETAS'!O:AB,14,0)="","",(VLOOKUP(A1340,'[1]LISTA ETIQUETAS'!O:AB,14,0)))</f>
        <v>AI</v>
      </c>
      <c r="M1340" s="8" t="str">
        <f>VLOOKUP(A1340,'[1]LISTA ETIQUETAS'!$O:$BR,56,0)</f>
        <v>270720 | 270719 | 270718</v>
      </c>
      <c r="N1340" s="9" t="str">
        <f t="shared" si="61"/>
        <v>270720 | 270719 | 270718</v>
      </c>
      <c r="S1340" s="2">
        <f>_xlfn.XLOOKUP($A1340,'[1]LISTA ETIQUETAS'!$O:$O,'[1]LISTA ETIQUETAS'!H:H,"",0)</f>
        <v>1</v>
      </c>
      <c r="T1340" s="9">
        <f t="shared" si="62"/>
        <v>1</v>
      </c>
      <c r="U1340" s="10" t="str">
        <f>IFERROR((VLOOKUP(A1340,'links de acesso'!A:B,2,0)),"\\192.168.0.4\Produtos\PRODUTO_PRONTA_ENTREGA\static\IMAGENS_PRODUTOS\SEM IMAGEM.jpg")</f>
        <v>\\192.168.0.4\Produtos\PRODUTO_PRONTA_ENTREGA\static\IMAGENS_PRODUTOS\SOFA ILHA BELO HORIZONTE_270718_270719_270720.jpg</v>
      </c>
      <c r="V1340" s="2"/>
    </row>
    <row r="1341" spans="1:22" x14ac:dyDescent="0.25">
      <c r="A1341" s="5">
        <v>270720</v>
      </c>
      <c r="B1341" t="str">
        <f>IFERROR((VLOOKUP(A1341,'[1]LISTA ETIQUETAS'!O:X,3,0)),"PRODUTO SEM ESTOQUE")</f>
        <v>EST MODULO ILHA RECAMIER BELO HORIZONTE FX D4193</v>
      </c>
      <c r="C1341" s="10" t="str">
        <f>VLOOKUP(A1341,'[1]LISTA ETIQUETAS'!$O:$BT,57,0)</f>
        <v>CLAMI SOFA</v>
      </c>
      <c r="D1341" s="10" t="str">
        <f>VLOOKUP(A1341,'[1]LISTA ETIQUETAS'!$O:$BT,58,0)</f>
        <v>SOFA BELO HORIZONTE (FL)</v>
      </c>
      <c r="E1341" s="11">
        <f>IF(VLOOKUP(A1341,'[1]LISTA ETIQUETAS'!O:W,4,0)="",(VLOOKUP(A1341,'[1]LISTA ETIQUETAS'!O:W,6,0)),(VLOOKUP(A1341,'[1]LISTA ETIQUETAS'!O:W,4,0)))</f>
        <v>4</v>
      </c>
      <c r="F1341" s="11">
        <f>IF(VLOOKUP(A1341,'[1]LISTA ETIQUETAS'!O:W,5,0)="",(VLOOKUP(A1341,'[1]LISTA ETIQUETAS'!O:W,7,0)),(VLOOKUP(A1341,'[1]LISTA ETIQUETAS'!O:W,5,0)))</f>
        <v>2.4</v>
      </c>
      <c r="G1341" s="11">
        <f>IFERROR((VLOOKUP(A1341,'[1]LISTA ETIQUETAS'!O:X,8,0)),"")</f>
        <v>0.9</v>
      </c>
      <c r="H1341" s="11">
        <f>IFERROR((VLOOKUP(A1341,'[1]LISTA ETIQUETAS'!O:X,9,0)),"")</f>
        <v>0</v>
      </c>
      <c r="I1341" s="12">
        <f>IFERROR((VLOOKUP(A1341,'[1]LISTA ETIQUETAS'!O:Y,11,0)),"")</f>
        <v>91827.62999999999</v>
      </c>
      <c r="J1341" s="6">
        <f>VLOOKUP(A1341,'[1]LISTA ETIQUETAS'!$O:$Z,12,0)</f>
        <v>0.65</v>
      </c>
      <c r="K1341" s="12">
        <f t="shared" si="60"/>
        <v>32139.670499999993</v>
      </c>
      <c r="L1341" s="7" t="str">
        <f>IF(VLOOKUP(A1341,'[1]LISTA ETIQUETAS'!O:AB,14,0)="","",(VLOOKUP(A1341,'[1]LISTA ETIQUETAS'!O:AB,14,0)))</f>
        <v>AI</v>
      </c>
      <c r="M1341" s="8" t="str">
        <f>VLOOKUP(A1341,'[1]LISTA ETIQUETAS'!$O:$BR,56,0)</f>
        <v>270720 | 270719 | 270718</v>
      </c>
      <c r="N1341" s="9" t="str">
        <f t="shared" si="61"/>
        <v>270720 | 270719 | 270718</v>
      </c>
      <c r="S1341" s="2">
        <f>_xlfn.XLOOKUP($A1341,'[1]LISTA ETIQUETAS'!$O:$O,'[1]LISTA ETIQUETAS'!H:H,"",0)</f>
        <v>1</v>
      </c>
      <c r="T1341" s="9">
        <f t="shared" si="62"/>
        <v>1</v>
      </c>
      <c r="U1341" s="10" t="str">
        <f>IFERROR((VLOOKUP(A1341,'links de acesso'!A:B,2,0)),"\\192.168.0.4\Produtos\PRODUTO_PRONTA_ENTREGA\static\IMAGENS_PRODUTOS\SEM IMAGEM.jpg")</f>
        <v>\\192.168.0.4\Produtos\PRODUTO_PRONTA_ENTREGA\static\IMAGENS_PRODUTOS\SOFA ILHA BELO HORIZONTE_270718_270719_270720.jpg</v>
      </c>
      <c r="V1341" s="2"/>
    </row>
    <row r="1342" spans="1:22" x14ac:dyDescent="0.25">
      <c r="A1342" s="5">
        <v>151382</v>
      </c>
      <c r="B1342" t="str">
        <f>IFERROR((VLOOKUP(A1342,'[1]LISTA ETIQUETAS'!O:X,3,0)),"PRODUTO SEM ESTOQUE")</f>
        <v>EST SOFA BRISTOL (FIBRA 10MM ESTONADO TABACO) TC SOL</v>
      </c>
      <c r="C1342" s="10" t="str">
        <f>VLOOKUP(A1342,'[1]LISTA ETIQUETAS'!$O:$BT,57,0)</f>
        <v>CLAMI SOFA</v>
      </c>
      <c r="D1342" s="10" t="str">
        <f>VLOOKUP(A1342,'[1]LISTA ETIQUETAS'!$O:$BT,58,0)</f>
        <v>SOFA BRISTOL (FL)</v>
      </c>
      <c r="E1342" s="11">
        <f>IF(VLOOKUP(A1342,'[1]LISTA ETIQUETAS'!O:W,4,0)="",(VLOOKUP(A1342,'[1]LISTA ETIQUETAS'!O:W,6,0)),(VLOOKUP(A1342,'[1]LISTA ETIQUETAS'!O:W,4,0)))</f>
        <v>2.4</v>
      </c>
      <c r="F1342" s="11">
        <f>IF(VLOOKUP(A1342,'[1]LISTA ETIQUETAS'!O:W,5,0)="",(VLOOKUP(A1342,'[1]LISTA ETIQUETAS'!O:W,7,0)),(VLOOKUP(A1342,'[1]LISTA ETIQUETAS'!O:W,5,0)))</f>
        <v>0.85</v>
      </c>
      <c r="G1342" s="11">
        <f>IFERROR((VLOOKUP(A1342,'[1]LISTA ETIQUETAS'!O:X,8,0)),"")</f>
        <v>0.65</v>
      </c>
      <c r="H1342" s="11">
        <f>IFERROR((VLOOKUP(A1342,'[1]LISTA ETIQUETAS'!O:X,9,0)),"")</f>
        <v>0</v>
      </c>
      <c r="I1342" s="12">
        <f>IFERROR((VLOOKUP(A1342,'[1]LISTA ETIQUETAS'!O:Y,11,0)),"")</f>
        <v>23631.15</v>
      </c>
      <c r="J1342" s="6">
        <f>VLOOKUP(A1342,'[1]LISTA ETIQUETAS'!$O:$Z,12,0)</f>
        <v>0.7</v>
      </c>
      <c r="K1342" s="12">
        <f t="shared" si="60"/>
        <v>7089.3450000000012</v>
      </c>
      <c r="L1342" s="7" t="str">
        <f>IF(VLOOKUP(A1342,'[1]LISTA ETIQUETAS'!O:AB,14,0)="","",(VLOOKUP(A1342,'[1]LISTA ETIQUETAS'!O:AB,14,0)))</f>
        <v/>
      </c>
      <c r="M1342" s="8">
        <f>VLOOKUP(A1342,'[1]LISTA ETIQUETAS'!$O:$BR,56,0)</f>
        <v>0</v>
      </c>
      <c r="N1342" s="9">
        <f t="shared" si="61"/>
        <v>151382</v>
      </c>
      <c r="S1342" s="2">
        <f>_xlfn.XLOOKUP($A1342,'[1]LISTA ETIQUETAS'!$O:$O,'[1]LISTA ETIQUETAS'!H:H,"",0)</f>
        <v>1</v>
      </c>
      <c r="T1342" s="9">
        <f t="shared" si="62"/>
        <v>1</v>
      </c>
      <c r="U1342" s="10" t="str">
        <f>IFERROR((VLOOKUP(A1342,'links de acesso'!A:B,2,0)),"\\192.168.0.4\Produtos\PRODUTO_PRONTA_ENTREGA\static\IMAGENS_PRODUTOS\SEM IMAGEM.jpg")</f>
        <v>\\192.168.0.4\Produtos\PRODUTO_PRONTA_ENTREGA\static\IMAGENS_PRODUTOS\SOFA BRISTOL_151382.jpg</v>
      </c>
      <c r="V1342" s="2"/>
    </row>
    <row r="1343" spans="1:22" x14ac:dyDescent="0.25">
      <c r="A1343" s="5">
        <v>213130</v>
      </c>
      <c r="B1343" t="str">
        <f>IFERROR((VLOOKUP(A1343,'[1]LISTA ETIQUETAS'!O:X,3,0)),"PRODUTO SEM ESTOQUE")</f>
        <v>EST MODULO S/B C/PUFF DIR CHATEAU (MTX PRETO) TC B2023</v>
      </c>
      <c r="C1343" s="10" t="str">
        <f>VLOOKUP(A1343,'[1]LISTA ETIQUETAS'!$O:$BT,57,0)</f>
        <v>CLAMI SOFA</v>
      </c>
      <c r="D1343" s="10" t="str">
        <f>VLOOKUP(A1343,'[1]LISTA ETIQUETAS'!$O:$BT,58,0)</f>
        <v>SOFA CHATEAU (FL)</v>
      </c>
      <c r="E1343" s="11">
        <f>IF(VLOOKUP(A1343,'[1]LISTA ETIQUETAS'!O:W,4,0)="",(VLOOKUP(A1343,'[1]LISTA ETIQUETAS'!O:W,6,0)),(VLOOKUP(A1343,'[1]LISTA ETIQUETAS'!O:W,4,0)))</f>
        <v>1.85</v>
      </c>
      <c r="F1343" s="11">
        <f>IF(VLOOKUP(A1343,'[1]LISTA ETIQUETAS'!O:W,5,0)="",(VLOOKUP(A1343,'[1]LISTA ETIQUETAS'!O:W,7,0)),(VLOOKUP(A1343,'[1]LISTA ETIQUETAS'!O:W,5,0)))</f>
        <v>1.1000000000000001</v>
      </c>
      <c r="G1343" s="11">
        <f>IFERROR((VLOOKUP(A1343,'[1]LISTA ETIQUETAS'!O:X,8,0)),"")</f>
        <v>0.94</v>
      </c>
      <c r="H1343" s="11">
        <f>IFERROR((VLOOKUP(A1343,'[1]LISTA ETIQUETAS'!O:X,9,0)),"")</f>
        <v>0</v>
      </c>
      <c r="I1343" s="12">
        <f>IFERROR((VLOOKUP(A1343,'[1]LISTA ETIQUETAS'!O:Y,11,0)),"")</f>
        <v>19317.27</v>
      </c>
      <c r="J1343" s="6">
        <f>VLOOKUP(A1343,'[1]LISTA ETIQUETAS'!$O:$Z,12,0)</f>
        <v>0.5</v>
      </c>
      <c r="K1343" s="12">
        <f t="shared" si="60"/>
        <v>9658.6350000000002</v>
      </c>
      <c r="L1343" s="7" t="str">
        <f>IF(VLOOKUP(A1343,'[1]LISTA ETIQUETAS'!O:AB,14,0)="","",(VLOOKUP(A1343,'[1]LISTA ETIQUETAS'!O:AB,14,0)))</f>
        <v/>
      </c>
      <c r="M1343" s="8">
        <f>VLOOKUP(A1343,'[1]LISTA ETIQUETAS'!$O:$BR,56,0)</f>
        <v>0</v>
      </c>
      <c r="N1343" s="9">
        <f t="shared" si="61"/>
        <v>213130</v>
      </c>
      <c r="S1343" s="2">
        <f>_xlfn.XLOOKUP($A1343,'[1]LISTA ETIQUETAS'!$O:$O,'[1]LISTA ETIQUETAS'!H:H,"",0)</f>
        <v>1</v>
      </c>
      <c r="T1343" s="9">
        <f t="shared" si="62"/>
        <v>1</v>
      </c>
      <c r="U1343" s="10" t="str">
        <f>IFERROR((VLOOKUP(A1343,'links de acesso'!A:B,2,0)),"\\192.168.0.4\Produtos\PRODUTO_PRONTA_ENTREGA\static\IMAGENS_PRODUTOS\SEM IMAGEM.jpg")</f>
        <v>\\192.168.0.4\Produtos\PRODUTO_PRONTA_ENTREGA\static\IMAGENS_PRODUTOS\SOFA CHATEAU_213130.jpg</v>
      </c>
      <c r="V1343" s="2"/>
    </row>
    <row r="1344" spans="1:22" x14ac:dyDescent="0.25">
      <c r="A1344" s="5">
        <v>185350</v>
      </c>
      <c r="B1344" t="str">
        <f>IFERROR((VLOOKUP(A1344,'[1]LISTA ETIQUETAS'!O:X,3,0)),"PRODUTO SEM ESTOQUE")</f>
        <v>EST SOFA CLASS (BIPARTIDO) TC MOBILITY TRIBAL GREY</v>
      </c>
      <c r="C1344" s="10" t="str">
        <f>VLOOKUP(A1344,'[1]LISTA ETIQUETAS'!$O:$BT,57,0)</f>
        <v>CLAMI SOFA</v>
      </c>
      <c r="D1344" s="10" t="str">
        <f>VLOOKUP(A1344,'[1]LISTA ETIQUETAS'!$O:$BT,58,0)</f>
        <v>SOFA CLASS (FL)</v>
      </c>
      <c r="E1344" s="11">
        <f>IF(VLOOKUP(A1344,'[1]LISTA ETIQUETAS'!O:W,4,0)="",(VLOOKUP(A1344,'[1]LISTA ETIQUETAS'!O:W,6,0)),(VLOOKUP(A1344,'[1]LISTA ETIQUETAS'!O:W,4,0)))</f>
        <v>3</v>
      </c>
      <c r="F1344" s="11">
        <f>IF(VLOOKUP(A1344,'[1]LISTA ETIQUETAS'!O:W,5,0)="",(VLOOKUP(A1344,'[1]LISTA ETIQUETAS'!O:W,7,0)),(VLOOKUP(A1344,'[1]LISTA ETIQUETAS'!O:W,5,0)))</f>
        <v>0.98</v>
      </c>
      <c r="G1344" s="11">
        <f>IFERROR((VLOOKUP(A1344,'[1]LISTA ETIQUETAS'!O:X,8,0)),"")</f>
        <v>0.83</v>
      </c>
      <c r="H1344" s="11">
        <f>IFERROR((VLOOKUP(A1344,'[1]LISTA ETIQUETAS'!O:X,9,0)),"")</f>
        <v>0</v>
      </c>
      <c r="I1344" s="12">
        <f>IFERROR((VLOOKUP(A1344,'[1]LISTA ETIQUETAS'!O:Y,11,0)),"")</f>
        <v>40653.120000000003</v>
      </c>
      <c r="J1344" s="6">
        <f>VLOOKUP(A1344,'[1]LISTA ETIQUETAS'!$O:$Z,12,0)</f>
        <v>0.5</v>
      </c>
      <c r="K1344" s="12">
        <f t="shared" si="60"/>
        <v>20326.560000000001</v>
      </c>
      <c r="L1344" s="7" t="str">
        <f>IF(VLOOKUP(A1344,'[1]LISTA ETIQUETAS'!O:AB,14,0)="","",(VLOOKUP(A1344,'[1]LISTA ETIQUETAS'!O:AB,14,0)))</f>
        <v/>
      </c>
      <c r="M1344" s="8">
        <f>VLOOKUP(A1344,'[1]LISTA ETIQUETAS'!$O:$BR,56,0)</f>
        <v>0</v>
      </c>
      <c r="N1344" s="9">
        <f t="shared" si="61"/>
        <v>185350</v>
      </c>
      <c r="S1344" s="2">
        <f>_xlfn.XLOOKUP($A1344,'[1]LISTA ETIQUETAS'!$O:$O,'[1]LISTA ETIQUETAS'!H:H,"",0)</f>
        <v>1</v>
      </c>
      <c r="T1344" s="9">
        <f t="shared" si="62"/>
        <v>1</v>
      </c>
      <c r="U1344" s="10" t="str">
        <f>IFERROR((VLOOKUP(A1344,'links de acesso'!A:B,2,0)),"\\192.168.0.4\Produtos\PRODUTO_PRONTA_ENTREGA\static\IMAGENS_PRODUTOS\SEM IMAGEM.jpg")</f>
        <v>\\192.168.0.4\Produtos\PRODUTO_PRONTA_ENTREGA\static\IMAGENS_PRODUTOS\SEM IMAGEM.jpg</v>
      </c>
      <c r="V1344" s="2"/>
    </row>
    <row r="1345" spans="1:22" x14ac:dyDescent="0.25">
      <c r="A1345" s="5">
        <v>318591</v>
      </c>
      <c r="B1345" t="str">
        <f>IFERROR((VLOOKUP(A1345,'[1]LISTA ETIQUETAS'!O:X,3,0)),"PRODUTO SEM ESTOQUE")</f>
        <v>EST MODULO BRACO DIREITO CLEAN (B06) (1AS) FX 5730</v>
      </c>
      <c r="C1345" s="10" t="str">
        <f>VLOOKUP(A1345,'[1]LISTA ETIQUETAS'!$O:$BT,57,0)</f>
        <v>CLAMI SOFA</v>
      </c>
      <c r="D1345" s="10" t="str">
        <f>VLOOKUP(A1345,'[1]LISTA ETIQUETAS'!$O:$BT,58,0)</f>
        <v>SOFA CLEAN</v>
      </c>
      <c r="E1345" s="11">
        <f>IF(VLOOKUP(A1345,'[1]LISTA ETIQUETAS'!O:W,4,0)="",(VLOOKUP(A1345,'[1]LISTA ETIQUETAS'!O:W,6,0)),(VLOOKUP(A1345,'[1]LISTA ETIQUETAS'!O:W,4,0)))</f>
        <v>3.12</v>
      </c>
      <c r="F1345" s="11">
        <f>IF(VLOOKUP(A1345,'[1]LISTA ETIQUETAS'!O:W,5,0)="",(VLOOKUP(A1345,'[1]LISTA ETIQUETAS'!O:W,7,0)),(VLOOKUP(A1345,'[1]LISTA ETIQUETAS'!O:W,5,0)))</f>
        <v>1.1499999999999999</v>
      </c>
      <c r="G1345" s="11">
        <f>IFERROR((VLOOKUP(A1345,'[1]LISTA ETIQUETAS'!O:X,8,0)),"")</f>
        <v>0.8</v>
      </c>
      <c r="H1345" s="11">
        <f>IFERROR((VLOOKUP(A1345,'[1]LISTA ETIQUETAS'!O:X,9,0)),"")</f>
        <v>0</v>
      </c>
      <c r="I1345" s="12">
        <f>IFERROR((VLOOKUP(A1345,'[1]LISTA ETIQUETAS'!O:Y,11,0)),"")</f>
        <v>43041.24</v>
      </c>
      <c r="J1345" s="6">
        <f>VLOOKUP(A1345,'[1]LISTA ETIQUETAS'!$O:$Z,12,0)</f>
        <v>0.35</v>
      </c>
      <c r="K1345" s="12">
        <f t="shared" si="60"/>
        <v>27976.806</v>
      </c>
      <c r="L1345" s="7" t="str">
        <f>IF(VLOOKUP(A1345,'[1]LISTA ETIQUETAS'!O:AB,14,0)="","",(VLOOKUP(A1345,'[1]LISTA ETIQUETAS'!O:AB,14,0)))</f>
        <v>F</v>
      </c>
      <c r="M1345" s="8" t="str">
        <f>VLOOKUP(A1345,'[1]LISTA ETIQUETAS'!$O:$BR,56,0)</f>
        <v>318595 | 318592 | 318591</v>
      </c>
      <c r="N1345" s="9" t="str">
        <f t="shared" si="61"/>
        <v>318595 | 318592 | 318591</v>
      </c>
      <c r="S1345" s="2">
        <f>_xlfn.XLOOKUP($A1345,'[1]LISTA ETIQUETAS'!$O:$O,'[1]LISTA ETIQUETAS'!H:H,"",0)</f>
        <v>1</v>
      </c>
      <c r="T1345" s="9">
        <f t="shared" si="62"/>
        <v>1</v>
      </c>
      <c r="U1345" s="10" t="str">
        <f>IFERROR((VLOOKUP(A1345,'links de acesso'!A:B,2,0)),"\\192.168.0.4\Produtos\PRODUTO_PRONTA_ENTREGA\static\IMAGENS_PRODUTOS\SEM IMAGEM.jpg")</f>
        <v>\\192.168.0.4\Produtos\PRODUTO_PRONTA_ENTREGA\static\IMAGENS_PRODUTOS\SEM IMAGEM.jpg</v>
      </c>
      <c r="V1345" s="2"/>
    </row>
    <row r="1346" spans="1:22" x14ac:dyDescent="0.25">
      <c r="A1346" s="5">
        <v>318592</v>
      </c>
      <c r="B1346" t="str">
        <f>IFERROR((VLOOKUP(A1346,'[1]LISTA ETIQUETAS'!O:X,3,0)),"PRODUTO SEM ESTOQUE")</f>
        <v>EST MODULO BRACO ESQUERDO CLEAN (B06) (1AS) FX 5730</v>
      </c>
      <c r="C1346" s="10" t="str">
        <f>VLOOKUP(A1346,'[1]LISTA ETIQUETAS'!$O:$BT,57,0)</f>
        <v>CLAMI SOFA</v>
      </c>
      <c r="D1346" s="10" t="str">
        <f>VLOOKUP(A1346,'[1]LISTA ETIQUETAS'!$O:$BT,58,0)</f>
        <v>SOFA CLEAN</v>
      </c>
      <c r="E1346" s="11">
        <f>IF(VLOOKUP(A1346,'[1]LISTA ETIQUETAS'!O:W,4,0)="",(VLOOKUP(A1346,'[1]LISTA ETIQUETAS'!O:W,6,0)),(VLOOKUP(A1346,'[1]LISTA ETIQUETAS'!O:W,4,0)))</f>
        <v>3.12</v>
      </c>
      <c r="F1346" s="11">
        <f>IF(VLOOKUP(A1346,'[1]LISTA ETIQUETAS'!O:W,5,0)="",(VLOOKUP(A1346,'[1]LISTA ETIQUETAS'!O:W,7,0)),(VLOOKUP(A1346,'[1]LISTA ETIQUETAS'!O:W,5,0)))</f>
        <v>1.1499999999999999</v>
      </c>
      <c r="G1346" s="11">
        <f>IFERROR((VLOOKUP(A1346,'[1]LISTA ETIQUETAS'!O:X,8,0)),"")</f>
        <v>0.8</v>
      </c>
      <c r="H1346" s="11">
        <f>IFERROR((VLOOKUP(A1346,'[1]LISTA ETIQUETAS'!O:X,9,0)),"")</f>
        <v>0</v>
      </c>
      <c r="I1346" s="12">
        <f>IFERROR((VLOOKUP(A1346,'[1]LISTA ETIQUETAS'!O:Y,11,0)),"")</f>
        <v>43041.24</v>
      </c>
      <c r="J1346" s="6">
        <f>VLOOKUP(A1346,'[1]LISTA ETIQUETAS'!$O:$Z,12,0)</f>
        <v>0.35</v>
      </c>
      <c r="K1346" s="12">
        <f t="shared" si="60"/>
        <v>27976.806</v>
      </c>
      <c r="L1346" s="7" t="str">
        <f>IF(VLOOKUP(A1346,'[1]LISTA ETIQUETAS'!O:AB,14,0)="","",(VLOOKUP(A1346,'[1]LISTA ETIQUETAS'!O:AB,14,0)))</f>
        <v>F</v>
      </c>
      <c r="M1346" s="8" t="str">
        <f>VLOOKUP(A1346,'[1]LISTA ETIQUETAS'!$O:$BR,56,0)</f>
        <v>318595 | 318592 | 318591</v>
      </c>
      <c r="N1346" s="9" t="str">
        <f t="shared" si="61"/>
        <v>318595 | 318592 | 318591</v>
      </c>
      <c r="S1346" s="2">
        <f>_xlfn.XLOOKUP($A1346,'[1]LISTA ETIQUETAS'!$O:$O,'[1]LISTA ETIQUETAS'!H:H,"",0)</f>
        <v>1</v>
      </c>
      <c r="T1346" s="9">
        <f t="shared" si="62"/>
        <v>1</v>
      </c>
      <c r="U1346" s="10" t="str">
        <f>IFERROR((VLOOKUP(A1346,'links de acesso'!A:B,2,0)),"\\192.168.0.4\Produtos\PRODUTO_PRONTA_ENTREGA\static\IMAGENS_PRODUTOS\SEM IMAGEM.jpg")</f>
        <v>\\192.168.0.4\Produtos\PRODUTO_PRONTA_ENTREGA\static\IMAGENS_PRODUTOS\SEM IMAGEM.jpg</v>
      </c>
      <c r="V1346" s="2"/>
    </row>
    <row r="1347" spans="1:22" x14ac:dyDescent="0.25">
      <c r="A1347" s="5">
        <v>318595</v>
      </c>
      <c r="B1347" t="str">
        <f>IFERROR((VLOOKUP(A1347,'[1]LISTA ETIQUETAS'!O:X,3,0)),"PRODUTO SEM ESTOQUE")</f>
        <v>EST MODULO S/BRACO CLEAN (1AS) FX 5730</v>
      </c>
      <c r="C1347" s="10" t="str">
        <f>VLOOKUP(A1347,'[1]LISTA ETIQUETAS'!$O:$BT,57,0)</f>
        <v>CLAMI SOFA</v>
      </c>
      <c r="D1347" s="10" t="str">
        <f>VLOOKUP(A1347,'[1]LISTA ETIQUETAS'!$O:$BT,58,0)</f>
        <v>SOFA CLEAN</v>
      </c>
      <c r="E1347" s="11">
        <f>IF(VLOOKUP(A1347,'[1]LISTA ETIQUETAS'!O:W,4,0)="",(VLOOKUP(A1347,'[1]LISTA ETIQUETAS'!O:W,6,0)),(VLOOKUP(A1347,'[1]LISTA ETIQUETAS'!O:W,4,0)))</f>
        <v>3.12</v>
      </c>
      <c r="F1347" s="11">
        <f>IF(VLOOKUP(A1347,'[1]LISTA ETIQUETAS'!O:W,5,0)="",(VLOOKUP(A1347,'[1]LISTA ETIQUETAS'!O:W,7,0)),(VLOOKUP(A1347,'[1]LISTA ETIQUETAS'!O:W,5,0)))</f>
        <v>1.1499999999999999</v>
      </c>
      <c r="G1347" s="11">
        <f>IFERROR((VLOOKUP(A1347,'[1]LISTA ETIQUETAS'!O:X,8,0)),"")</f>
        <v>0.8</v>
      </c>
      <c r="H1347" s="11">
        <f>IFERROR((VLOOKUP(A1347,'[1]LISTA ETIQUETAS'!O:X,9,0)),"")</f>
        <v>0</v>
      </c>
      <c r="I1347" s="12">
        <f>IFERROR((VLOOKUP(A1347,'[1]LISTA ETIQUETAS'!O:Y,11,0)),"")</f>
        <v>43041.24</v>
      </c>
      <c r="J1347" s="6">
        <f>VLOOKUP(A1347,'[1]LISTA ETIQUETAS'!$O:$Z,12,0)</f>
        <v>0.35</v>
      </c>
      <c r="K1347" s="12">
        <f t="shared" ref="K1347:K1410" si="63">IFERROR(I1347-I1347*J1347,"")</f>
        <v>27976.806</v>
      </c>
      <c r="L1347" s="7" t="str">
        <f>IF(VLOOKUP(A1347,'[1]LISTA ETIQUETAS'!O:AB,14,0)="","",(VLOOKUP(A1347,'[1]LISTA ETIQUETAS'!O:AB,14,0)))</f>
        <v>F</v>
      </c>
      <c r="M1347" s="8" t="str">
        <f>VLOOKUP(A1347,'[1]LISTA ETIQUETAS'!$O:$BR,56,0)</f>
        <v>318595 | 318592 | 318591</v>
      </c>
      <c r="N1347" s="9" t="str">
        <f t="shared" ref="N1347:N1410" si="64">IF(M1347=0,A1347,M1347)</f>
        <v>318595 | 318592 | 318591</v>
      </c>
      <c r="S1347" s="2">
        <f>_xlfn.XLOOKUP($A1347,'[1]LISTA ETIQUETAS'!$O:$O,'[1]LISTA ETIQUETAS'!H:H,"",0)</f>
        <v>1</v>
      </c>
      <c r="T1347" s="9">
        <f t="shared" ref="T1347:T1410" si="65">SUM(O1347:S1347)</f>
        <v>1</v>
      </c>
      <c r="U1347" s="10" t="str">
        <f>IFERROR((VLOOKUP(A1347,'links de acesso'!A:B,2,0)),"\\192.168.0.4\Produtos\PRODUTO_PRONTA_ENTREGA\static\IMAGENS_PRODUTOS\SEM IMAGEM.jpg")</f>
        <v>\\192.168.0.4\Produtos\PRODUTO_PRONTA_ENTREGA\static\IMAGENS_PRODUTOS\SEM IMAGEM.jpg</v>
      </c>
      <c r="V1347" s="2"/>
    </row>
    <row r="1348" spans="1:22" x14ac:dyDescent="0.25">
      <c r="A1348" s="5">
        <v>361742</v>
      </c>
      <c r="B1348" t="str">
        <f>IFERROR((VLOOKUP(A1348,'[1]LISTA ETIQUETAS'!O:X,3,0)),"PRODUTO SEM ESTOQUE")</f>
        <v>EST MODULO BRACO CLEAN (B15) (1AS) TC ALTAMURA MESCLA PT 974</v>
      </c>
      <c r="C1348" s="10" t="str">
        <f>VLOOKUP(A1348,'[1]LISTA ETIQUETAS'!$O:$BT,57,0)</f>
        <v>CLAMI SOFA</v>
      </c>
      <c r="D1348" s="10" t="str">
        <f>VLOOKUP(A1348,'[1]LISTA ETIQUETAS'!$O:$BT,58,0)</f>
        <v>SOFA CLEAN</v>
      </c>
      <c r="E1348" s="11">
        <f>IF(VLOOKUP(A1348,'[1]LISTA ETIQUETAS'!O:W,4,0)="",(VLOOKUP(A1348,'[1]LISTA ETIQUETAS'!O:W,6,0)),(VLOOKUP(A1348,'[1]LISTA ETIQUETAS'!O:W,4,0)))</f>
        <v>2.4500000000000002</v>
      </c>
      <c r="F1348" s="11">
        <f>IF(VLOOKUP(A1348,'[1]LISTA ETIQUETAS'!O:W,5,0)="",(VLOOKUP(A1348,'[1]LISTA ETIQUETAS'!O:W,7,0)),(VLOOKUP(A1348,'[1]LISTA ETIQUETAS'!O:W,5,0)))</f>
        <v>1.1499999999999999</v>
      </c>
      <c r="G1348" s="11">
        <f>IFERROR((VLOOKUP(A1348,'[1]LISTA ETIQUETAS'!O:X,8,0)),"")</f>
        <v>0.8</v>
      </c>
      <c r="H1348" s="11">
        <f>IFERROR((VLOOKUP(A1348,'[1]LISTA ETIQUETAS'!O:X,9,0)),"")</f>
        <v>0</v>
      </c>
      <c r="I1348" s="12">
        <f>IFERROR((VLOOKUP(A1348,'[1]LISTA ETIQUETAS'!O:Y,11,0)),"")</f>
        <v>31418.16</v>
      </c>
      <c r="J1348" s="6">
        <f>VLOOKUP(A1348,'[1]LISTA ETIQUETAS'!$O:$Z,12,0)</f>
        <v>0.5</v>
      </c>
      <c r="K1348" s="12">
        <f t="shared" si="63"/>
        <v>15709.08</v>
      </c>
      <c r="L1348" s="7" t="str">
        <f>IF(VLOOKUP(A1348,'[1]LISTA ETIQUETAS'!O:AB,14,0)="","",(VLOOKUP(A1348,'[1]LISTA ETIQUETAS'!O:AB,14,0)))</f>
        <v>GD</v>
      </c>
      <c r="M1348" s="8" t="str">
        <f>VLOOKUP(A1348,'[1]LISTA ETIQUETAS'!$O:$BR,56,0)</f>
        <v>361743 | 361742</v>
      </c>
      <c r="N1348" s="9" t="str">
        <f t="shared" si="64"/>
        <v>361743 | 361742</v>
      </c>
      <c r="S1348" s="2">
        <f>_xlfn.XLOOKUP($A1348,'[1]LISTA ETIQUETAS'!$O:$O,'[1]LISTA ETIQUETAS'!H:H,"",0)</f>
        <v>1</v>
      </c>
      <c r="T1348" s="9">
        <f t="shared" si="65"/>
        <v>1</v>
      </c>
      <c r="U1348" s="10" t="str">
        <f>IFERROR((VLOOKUP(A1348,'links de acesso'!A:B,2,0)),"\\192.168.0.4\Produtos\PRODUTO_PRONTA_ENTREGA\static\IMAGENS_PRODUTOS\SEM IMAGEM.jpg")</f>
        <v>\\192.168.0.4\Produtos\PRODUTO_PRONTA_ENTREGA\static\IMAGENS_PRODUTOS\SEM IMAGEM.jpg</v>
      </c>
      <c r="V1348" s="2"/>
    </row>
    <row r="1349" spans="1:22" x14ac:dyDescent="0.25">
      <c r="A1349" s="5">
        <v>361743</v>
      </c>
      <c r="B1349" t="str">
        <f>IFERROR((VLOOKUP(A1349,'[1]LISTA ETIQUETAS'!O:X,3,0)),"PRODUTO SEM ESTOQUE")</f>
        <v>EST MODULO S/BRACO C/RECUO CLEAN TC ALTAMURA MESCLA PT 974</v>
      </c>
      <c r="C1349" s="10" t="str">
        <f>VLOOKUP(A1349,'[1]LISTA ETIQUETAS'!$O:$BT,57,0)</f>
        <v>CLAMI SOFA</v>
      </c>
      <c r="D1349" s="10" t="str">
        <f>VLOOKUP(A1349,'[1]LISTA ETIQUETAS'!$O:$BT,58,0)</f>
        <v>SOFA CLEAN</v>
      </c>
      <c r="E1349" s="11">
        <f>IF(VLOOKUP(A1349,'[1]LISTA ETIQUETAS'!O:W,4,0)="",(VLOOKUP(A1349,'[1]LISTA ETIQUETAS'!O:W,6,0)),(VLOOKUP(A1349,'[1]LISTA ETIQUETAS'!O:W,4,0)))</f>
        <v>2.4500000000000002</v>
      </c>
      <c r="F1349" s="11">
        <f>IF(VLOOKUP(A1349,'[1]LISTA ETIQUETAS'!O:W,5,0)="",(VLOOKUP(A1349,'[1]LISTA ETIQUETAS'!O:W,7,0)),(VLOOKUP(A1349,'[1]LISTA ETIQUETAS'!O:W,5,0)))</f>
        <v>1.1499999999999999</v>
      </c>
      <c r="G1349" s="11">
        <f>IFERROR((VLOOKUP(A1349,'[1]LISTA ETIQUETAS'!O:X,8,0)),"")</f>
        <v>0.8</v>
      </c>
      <c r="H1349" s="11">
        <f>IFERROR((VLOOKUP(A1349,'[1]LISTA ETIQUETAS'!O:X,9,0)),"")</f>
        <v>0</v>
      </c>
      <c r="I1349" s="12">
        <f>IFERROR((VLOOKUP(A1349,'[1]LISTA ETIQUETAS'!O:Y,11,0)),"")</f>
        <v>31418.16</v>
      </c>
      <c r="J1349" s="6">
        <f>VLOOKUP(A1349,'[1]LISTA ETIQUETAS'!$O:$Z,12,0)</f>
        <v>0.5</v>
      </c>
      <c r="K1349" s="12">
        <f t="shared" si="63"/>
        <v>15709.08</v>
      </c>
      <c r="L1349" s="7" t="str">
        <f>IF(VLOOKUP(A1349,'[1]LISTA ETIQUETAS'!O:AB,14,0)="","",(VLOOKUP(A1349,'[1]LISTA ETIQUETAS'!O:AB,14,0)))</f>
        <v>GD</v>
      </c>
      <c r="M1349" s="8" t="str">
        <f>VLOOKUP(A1349,'[1]LISTA ETIQUETAS'!$O:$BR,56,0)</f>
        <v>361743 | 361742</v>
      </c>
      <c r="N1349" s="9" t="str">
        <f t="shared" si="64"/>
        <v>361743 | 361742</v>
      </c>
      <c r="S1349" s="2">
        <f>_xlfn.XLOOKUP($A1349,'[1]LISTA ETIQUETAS'!$O:$O,'[1]LISTA ETIQUETAS'!H:H,"",0)</f>
        <v>1</v>
      </c>
      <c r="T1349" s="9">
        <f t="shared" si="65"/>
        <v>1</v>
      </c>
      <c r="U1349" s="10" t="str">
        <f>IFERROR((VLOOKUP(A1349,'links de acesso'!A:B,2,0)),"\\192.168.0.4\Produtos\PRODUTO_PRONTA_ENTREGA\static\IMAGENS_PRODUTOS\SEM IMAGEM.jpg")</f>
        <v>\\192.168.0.4\Produtos\PRODUTO_PRONTA_ENTREGA\static\IMAGENS_PRODUTOS\SEM IMAGEM.jpg</v>
      </c>
      <c r="V1349" s="2"/>
    </row>
    <row r="1350" spans="1:22" x14ac:dyDescent="0.25">
      <c r="A1350" s="5">
        <v>151549</v>
      </c>
      <c r="B1350" t="str">
        <f>IFERROR((VLOOKUP(A1350,'[1]LISTA ETIQUETAS'!O:X,3,0)),"PRODUTO SEM ESTOQUE")</f>
        <v>EST MODULO BRACO ESQ C/AVANCO BASE STUART (TC CINZA CLARO)</v>
      </c>
      <c r="C1350" s="10" t="str">
        <f>VLOOKUP(A1350,'[1]LISTA ETIQUETAS'!$O:$BT,57,0)</f>
        <v>CLAMI SOFA</v>
      </c>
      <c r="D1350" s="10" t="str">
        <f>VLOOKUP(A1350,'[1]LISTA ETIQUETAS'!$O:$BT,58,0)</f>
        <v>SOFA CLICK (FL)</v>
      </c>
      <c r="E1350" s="11">
        <f>IF(VLOOKUP(A1350,'[1]LISTA ETIQUETAS'!O:W,4,0)="",(VLOOKUP(A1350,'[1]LISTA ETIQUETAS'!O:W,6,0)),(VLOOKUP(A1350,'[1]LISTA ETIQUETAS'!O:W,4,0)))</f>
        <v>1.5</v>
      </c>
      <c r="F1350" s="11">
        <f>IF(VLOOKUP(A1350,'[1]LISTA ETIQUETAS'!O:W,5,0)="",(VLOOKUP(A1350,'[1]LISTA ETIQUETAS'!O:W,7,0)),(VLOOKUP(A1350,'[1]LISTA ETIQUETAS'!O:W,5,0)))</f>
        <v>0.95</v>
      </c>
      <c r="G1350" s="11">
        <f>IFERROR((VLOOKUP(A1350,'[1]LISTA ETIQUETAS'!O:X,8,0)),"")</f>
        <v>0.73</v>
      </c>
      <c r="H1350" s="11">
        <f>IFERROR((VLOOKUP(A1350,'[1]LISTA ETIQUETAS'!O:X,9,0)),"")</f>
        <v>0</v>
      </c>
      <c r="I1350" s="12">
        <f>IFERROR((VLOOKUP(A1350,'[1]LISTA ETIQUETAS'!O:Y,11,0)),"")</f>
        <v>19829.37</v>
      </c>
      <c r="J1350" s="6">
        <f>VLOOKUP(A1350,'[1]LISTA ETIQUETAS'!$O:$Z,12,0)</f>
        <v>0.7</v>
      </c>
      <c r="K1350" s="12">
        <f t="shared" si="63"/>
        <v>5948.8109999999997</v>
      </c>
      <c r="L1350" s="7" t="str">
        <f>IF(VLOOKUP(A1350,'[1]LISTA ETIQUETAS'!O:AB,14,0)="","",(VLOOKUP(A1350,'[1]LISTA ETIQUETAS'!O:AB,14,0)))</f>
        <v/>
      </c>
      <c r="M1350" s="8">
        <f>VLOOKUP(A1350,'[1]LISTA ETIQUETAS'!$O:$BR,56,0)</f>
        <v>0</v>
      </c>
      <c r="N1350" s="9">
        <f t="shared" si="64"/>
        <v>151549</v>
      </c>
      <c r="S1350" s="2">
        <f>_xlfn.XLOOKUP($A1350,'[1]LISTA ETIQUETAS'!$O:$O,'[1]LISTA ETIQUETAS'!H:H,"",0)</f>
        <v>1</v>
      </c>
      <c r="T1350" s="9">
        <f t="shared" si="65"/>
        <v>1</v>
      </c>
      <c r="U1350" s="10" t="str">
        <f>IFERROR((VLOOKUP(A1350,'links de acesso'!A:B,2,0)),"\\192.168.0.4\Produtos\PRODUTO_PRONTA_ENTREGA\static\IMAGENS_PRODUTOS\SEM IMAGEM.jpg")</f>
        <v>\\192.168.0.4\Produtos\PRODUTO_PRONTA_ENTREGA\static\IMAGENS_PRODUTOS\POLTRONA NAMORADEIRA STUART_151549.jpg</v>
      </c>
      <c r="V1350" s="2"/>
    </row>
    <row r="1351" spans="1:22" x14ac:dyDescent="0.25">
      <c r="A1351" s="5">
        <v>178910</v>
      </c>
      <c r="B1351" t="str">
        <f>IFERROR((VLOOKUP(A1351,'[1]LISTA ETIQUETAS'!O:X,3,0)),"PRODUTO SEM ESTOQUE")</f>
        <v>EST MODULO BRACO ESQ CLICK (B25) TC B2034 C/KIT MOTOR TOUCH</v>
      </c>
      <c r="C1351" s="10" t="str">
        <f>VLOOKUP(A1351,'[1]LISTA ETIQUETAS'!$O:$BT,57,0)</f>
        <v>CLAMI SOFA</v>
      </c>
      <c r="D1351" s="10" t="str">
        <f>VLOOKUP(A1351,'[1]LISTA ETIQUETAS'!$O:$BT,58,0)</f>
        <v>SOFA CLICK (FL)</v>
      </c>
      <c r="E1351" s="11">
        <f>IF(VLOOKUP(A1351,'[1]LISTA ETIQUETAS'!O:W,4,0)="",(VLOOKUP(A1351,'[1]LISTA ETIQUETAS'!O:W,6,0)),(VLOOKUP(A1351,'[1]LISTA ETIQUETAS'!O:W,4,0)))</f>
        <v>2.9</v>
      </c>
      <c r="F1351" s="11">
        <f>IF(VLOOKUP(A1351,'[1]LISTA ETIQUETAS'!O:W,5,0)="",(VLOOKUP(A1351,'[1]LISTA ETIQUETAS'!O:W,7,0)),(VLOOKUP(A1351,'[1]LISTA ETIQUETAS'!O:W,5,0)))</f>
        <v>1.3</v>
      </c>
      <c r="G1351" s="11">
        <f>IFERROR((VLOOKUP(A1351,'[1]LISTA ETIQUETAS'!O:X,8,0)),"")</f>
        <v>0.66</v>
      </c>
      <c r="H1351" s="11">
        <f>IFERROR((VLOOKUP(A1351,'[1]LISTA ETIQUETAS'!O:X,9,0)),"")</f>
        <v>0</v>
      </c>
      <c r="I1351" s="12">
        <f>IFERROR((VLOOKUP(A1351,'[1]LISTA ETIQUETAS'!O:Y,11,0)),"")</f>
        <v>31889.22</v>
      </c>
      <c r="J1351" s="6">
        <f>VLOOKUP(A1351,'[1]LISTA ETIQUETAS'!$O:$Z,12,0)</f>
        <v>0.75</v>
      </c>
      <c r="K1351" s="12">
        <f t="shared" si="63"/>
        <v>7972.3050000000003</v>
      </c>
      <c r="L1351" s="7" t="str">
        <f>IF(VLOOKUP(A1351,'[1]LISTA ETIQUETAS'!O:AB,14,0)="","",(VLOOKUP(A1351,'[1]LISTA ETIQUETAS'!O:AB,14,0)))</f>
        <v>AE</v>
      </c>
      <c r="M1351" s="8" t="str">
        <f>VLOOKUP(A1351,'[1]LISTA ETIQUETAS'!$O:$BR,56,0)</f>
        <v>178912 | 178910</v>
      </c>
      <c r="N1351" s="9" t="str">
        <f t="shared" si="64"/>
        <v>178912 | 178910</v>
      </c>
      <c r="S1351" s="2">
        <f>_xlfn.XLOOKUP($A1351,'[1]LISTA ETIQUETAS'!$O:$O,'[1]LISTA ETIQUETAS'!H:H,"",0)</f>
        <v>1</v>
      </c>
      <c r="T1351" s="9">
        <f t="shared" si="65"/>
        <v>1</v>
      </c>
      <c r="U1351" s="10" t="str">
        <f>IFERROR((VLOOKUP(A1351,'links de acesso'!A:B,2,0)),"\\192.168.0.4\Produtos\PRODUTO_PRONTA_ENTREGA\static\IMAGENS_PRODUTOS\SEM IMAGEM.jpg")</f>
        <v>\\192.168.0.4\Produtos\PRODUTO_PRONTA_ENTREGA\static\IMAGENS_PRODUTOS\SOFA CLICK_178912_178910.jpg</v>
      </c>
      <c r="V1351" s="2"/>
    </row>
    <row r="1352" spans="1:22" x14ac:dyDescent="0.25">
      <c r="A1352" s="5">
        <v>178912</v>
      </c>
      <c r="B1352" t="str">
        <f>IFERROR((VLOOKUP(A1352,'[1]LISTA ETIQUETAS'!O:X,3,0)),"PRODUTO SEM ESTOQUE")</f>
        <v>EST MODULO BRACO DIR CLICK (B25) TC B2034 C/KIT MOTOR TOUCH</v>
      </c>
      <c r="C1352" s="10" t="str">
        <f>VLOOKUP(A1352,'[1]LISTA ETIQUETAS'!$O:$BT,57,0)</f>
        <v>CLAMI SOFA</v>
      </c>
      <c r="D1352" s="10" t="str">
        <f>VLOOKUP(A1352,'[1]LISTA ETIQUETAS'!$O:$BT,58,0)</f>
        <v>SOFA CLICK (FL)</v>
      </c>
      <c r="E1352" s="11">
        <f>IF(VLOOKUP(A1352,'[1]LISTA ETIQUETAS'!O:W,4,0)="",(VLOOKUP(A1352,'[1]LISTA ETIQUETAS'!O:W,6,0)),(VLOOKUP(A1352,'[1]LISTA ETIQUETAS'!O:W,4,0)))</f>
        <v>2.9</v>
      </c>
      <c r="F1352" s="11">
        <f>IF(VLOOKUP(A1352,'[1]LISTA ETIQUETAS'!O:W,5,0)="",(VLOOKUP(A1352,'[1]LISTA ETIQUETAS'!O:W,7,0)),(VLOOKUP(A1352,'[1]LISTA ETIQUETAS'!O:W,5,0)))</f>
        <v>1.3</v>
      </c>
      <c r="G1352" s="11">
        <f>IFERROR((VLOOKUP(A1352,'[1]LISTA ETIQUETAS'!O:X,8,0)),"")</f>
        <v>0.66</v>
      </c>
      <c r="H1352" s="11">
        <f>IFERROR((VLOOKUP(A1352,'[1]LISTA ETIQUETAS'!O:X,9,0)),"")</f>
        <v>0</v>
      </c>
      <c r="I1352" s="12">
        <f>IFERROR((VLOOKUP(A1352,'[1]LISTA ETIQUETAS'!O:Y,11,0)),"")</f>
        <v>31889.22</v>
      </c>
      <c r="J1352" s="6">
        <f>VLOOKUP(A1352,'[1]LISTA ETIQUETAS'!$O:$Z,12,0)</f>
        <v>0.75</v>
      </c>
      <c r="K1352" s="12">
        <f t="shared" si="63"/>
        <v>7972.3050000000003</v>
      </c>
      <c r="L1352" s="7" t="str">
        <f>IF(VLOOKUP(A1352,'[1]LISTA ETIQUETAS'!O:AB,14,0)="","",(VLOOKUP(A1352,'[1]LISTA ETIQUETAS'!O:AB,14,0)))</f>
        <v>AE</v>
      </c>
      <c r="M1352" s="8" t="str">
        <f>VLOOKUP(A1352,'[1]LISTA ETIQUETAS'!$O:$BR,56,0)</f>
        <v>178912 | 178910</v>
      </c>
      <c r="N1352" s="9" t="str">
        <f t="shared" si="64"/>
        <v>178912 | 178910</v>
      </c>
      <c r="S1352" s="2">
        <f>_xlfn.XLOOKUP($A1352,'[1]LISTA ETIQUETAS'!$O:$O,'[1]LISTA ETIQUETAS'!H:H,"",0)</f>
        <v>1</v>
      </c>
      <c r="T1352" s="9">
        <f t="shared" si="65"/>
        <v>1</v>
      </c>
      <c r="U1352" s="10" t="str">
        <f>IFERROR((VLOOKUP(A1352,'links de acesso'!A:B,2,0)),"\\192.168.0.4\Produtos\PRODUTO_PRONTA_ENTREGA\static\IMAGENS_PRODUTOS\SEM IMAGEM.jpg")</f>
        <v>\\192.168.0.4\Produtos\PRODUTO_PRONTA_ENTREGA\static\IMAGENS_PRODUTOS\SOFA CLICK_178912_178910.jpg</v>
      </c>
      <c r="V1352" s="2"/>
    </row>
    <row r="1353" spans="1:22" x14ac:dyDescent="0.25">
      <c r="A1353" s="5">
        <v>139906</v>
      </c>
      <c r="B1353" t="str">
        <f>IFERROR((VLOOKUP(A1353,'[1]LISTA ETIQUETAS'!O:X,3,0)),"PRODUTO SEM ESTOQUE")</f>
        <v>EST SOFA CLOUD (TRIPARTIDO) (ASS MOVEL) TC 14071</v>
      </c>
      <c r="C1353" s="10" t="str">
        <f>VLOOKUP(A1353,'[1]LISTA ETIQUETAS'!$O:$BT,57,0)</f>
        <v>CLAMI SOFA</v>
      </c>
      <c r="D1353" s="10" t="str">
        <f>VLOOKUP(A1353,'[1]LISTA ETIQUETAS'!$O:$BT,58,0)</f>
        <v>SOFA CLOUD (FL)</v>
      </c>
      <c r="E1353" s="11">
        <f>IF(VLOOKUP(A1353,'[1]LISTA ETIQUETAS'!O:W,4,0)="",(VLOOKUP(A1353,'[1]LISTA ETIQUETAS'!O:W,6,0)),(VLOOKUP(A1353,'[1]LISTA ETIQUETAS'!O:W,4,0)))</f>
        <v>3.12</v>
      </c>
      <c r="F1353" s="11">
        <f>IF(VLOOKUP(A1353,'[1]LISTA ETIQUETAS'!O:W,5,0)="",(VLOOKUP(A1353,'[1]LISTA ETIQUETAS'!O:W,7,0)),(VLOOKUP(A1353,'[1]LISTA ETIQUETAS'!O:W,5,0)))</f>
        <v>1.08</v>
      </c>
      <c r="G1353" s="11">
        <f>IFERROR((VLOOKUP(A1353,'[1]LISTA ETIQUETAS'!O:X,8,0)),"")</f>
        <v>0</v>
      </c>
      <c r="H1353" s="11">
        <f>IFERROR((VLOOKUP(A1353,'[1]LISTA ETIQUETAS'!O:X,9,0)),"")</f>
        <v>0</v>
      </c>
      <c r="I1353" s="12">
        <f>IFERROR((VLOOKUP(A1353,'[1]LISTA ETIQUETAS'!O:Y,11,0)),"")</f>
        <v>44192.34</v>
      </c>
      <c r="J1353" s="6">
        <f>VLOOKUP(A1353,'[1]LISTA ETIQUETAS'!$O:$Z,12,0)</f>
        <v>0.7</v>
      </c>
      <c r="K1353" s="12">
        <f t="shared" si="63"/>
        <v>13257.702000000001</v>
      </c>
      <c r="L1353" s="7" t="str">
        <f>IF(VLOOKUP(A1353,'[1]LISTA ETIQUETAS'!O:AB,14,0)="","",(VLOOKUP(A1353,'[1]LISTA ETIQUETAS'!O:AB,14,0)))</f>
        <v/>
      </c>
      <c r="M1353" s="8">
        <f>VLOOKUP(A1353,'[1]LISTA ETIQUETAS'!$O:$BR,56,0)</f>
        <v>0</v>
      </c>
      <c r="N1353" s="9">
        <f t="shared" si="64"/>
        <v>139906</v>
      </c>
      <c r="S1353" s="2">
        <f>_xlfn.XLOOKUP($A1353,'[1]LISTA ETIQUETAS'!$O:$O,'[1]LISTA ETIQUETAS'!H:H,"",0)</f>
        <v>1</v>
      </c>
      <c r="T1353" s="9">
        <f t="shared" si="65"/>
        <v>1</v>
      </c>
      <c r="U1353" s="10" t="str">
        <f>IFERROR((VLOOKUP(A1353,'links de acesso'!A:B,2,0)),"\\192.168.0.4\Produtos\PRODUTO_PRONTA_ENTREGA\static\IMAGENS_PRODUTOS\SEM IMAGEM.jpg")</f>
        <v>\\192.168.0.4\Produtos\PRODUTO_PRONTA_ENTREGA\static\IMAGENS_PRODUTOS\SOFA CLOUD_139906.jpg</v>
      </c>
      <c r="V1353" s="2"/>
    </row>
    <row r="1354" spans="1:22" x14ac:dyDescent="0.25">
      <c r="A1354" s="5">
        <v>327346</v>
      </c>
      <c r="B1354" t="str">
        <f>IFERROR((VLOOKUP(A1354,'[1]LISTA ETIQUETAS'!O:X,3,0)),"PRODUTO SEM ESTOQUE")</f>
        <v>EST MODULO BRACO DIR C/AVANCO BS DALOA FX B2072 FREIJO</v>
      </c>
      <c r="C1354" s="10" t="str">
        <f>VLOOKUP(A1354,'[1]LISTA ETIQUETAS'!$O:$BT,57,0)</f>
        <v>CLAMI SOFA</v>
      </c>
      <c r="D1354" s="10" t="str">
        <f>VLOOKUP(A1354,'[1]LISTA ETIQUETAS'!$O:$BT,58,0)</f>
        <v>SOFA DALOA</v>
      </c>
      <c r="E1354" s="11">
        <f>IF(VLOOKUP(A1354,'[1]LISTA ETIQUETAS'!O:W,4,0)="",(VLOOKUP(A1354,'[1]LISTA ETIQUETAS'!O:W,6,0)),(VLOOKUP(A1354,'[1]LISTA ETIQUETAS'!O:W,4,0)))</f>
        <v>5.23</v>
      </c>
      <c r="F1354" s="11">
        <f>IF(VLOOKUP(A1354,'[1]LISTA ETIQUETAS'!O:W,5,0)="",(VLOOKUP(A1354,'[1]LISTA ETIQUETAS'!O:W,7,0)),(VLOOKUP(A1354,'[1]LISTA ETIQUETAS'!O:W,5,0)))</f>
        <v>1.8</v>
      </c>
      <c r="G1354" s="11">
        <f>IFERROR((VLOOKUP(A1354,'[1]LISTA ETIQUETAS'!O:X,8,0)),"")</f>
        <v>0.85</v>
      </c>
      <c r="H1354" s="11">
        <f>IFERROR((VLOOKUP(A1354,'[1]LISTA ETIQUETAS'!O:X,9,0)),"")</f>
        <v>0</v>
      </c>
      <c r="I1354" s="12">
        <f>IFERROR((VLOOKUP(A1354,'[1]LISTA ETIQUETAS'!O:Y,11,0)),"")</f>
        <v>76837.649999999994</v>
      </c>
      <c r="J1354" s="6">
        <f>VLOOKUP(A1354,'[1]LISTA ETIQUETAS'!$O:$Z,12,0)</f>
        <v>0.5</v>
      </c>
      <c r="K1354" s="12">
        <f t="shared" si="63"/>
        <v>38418.824999999997</v>
      </c>
      <c r="L1354" s="7" t="str">
        <f>IF(VLOOKUP(A1354,'[1]LISTA ETIQUETAS'!O:AB,14,0)="","",(VLOOKUP(A1354,'[1]LISTA ETIQUETAS'!O:AB,14,0)))</f>
        <v>FY</v>
      </c>
      <c r="M1354" s="8" t="str">
        <f>VLOOKUP(A1354,'[1]LISTA ETIQUETAS'!$O:$BR,56,0)</f>
        <v>327347 | 327346 | 300252</v>
      </c>
      <c r="N1354" s="9" t="str">
        <f t="shared" si="64"/>
        <v>327347 | 327346 | 300252</v>
      </c>
      <c r="S1354" s="2">
        <f>_xlfn.XLOOKUP($A1354,'[1]LISTA ETIQUETAS'!$O:$O,'[1]LISTA ETIQUETAS'!H:H,"",0)</f>
        <v>1</v>
      </c>
      <c r="T1354" s="9">
        <f t="shared" si="65"/>
        <v>1</v>
      </c>
      <c r="U1354" s="10" t="str">
        <f>IFERROR((VLOOKUP(A1354,'links de acesso'!A:B,2,0)),"\\192.168.0.4\Produtos\PRODUTO_PRONTA_ENTREGA\static\IMAGENS_PRODUTOS\SEM IMAGEM.jpg")</f>
        <v>\\192.168.0.4\Produtos\PRODUTO_PRONTA_ENTREGA\static\IMAGENS_PRODUTOS\SOFA DALOA_327346_327347_300252.jpg</v>
      </c>
      <c r="V1354" s="2"/>
    </row>
    <row r="1355" spans="1:22" x14ac:dyDescent="0.25">
      <c r="A1355" s="5">
        <v>327347</v>
      </c>
      <c r="B1355" t="str">
        <f>IFERROR((VLOOKUP(A1355,'[1]LISTA ETIQUETAS'!O:X,3,0)),"PRODUTO SEM ESTOQUE")</f>
        <v>EST MODULO BRACO ESQ DALOA FX B2072 FREIJO</v>
      </c>
      <c r="C1355" s="10" t="str">
        <f>VLOOKUP(A1355,'[1]LISTA ETIQUETAS'!$O:$BT,57,0)</f>
        <v>CLAMI SOFA</v>
      </c>
      <c r="D1355" s="10" t="str">
        <f>VLOOKUP(A1355,'[1]LISTA ETIQUETAS'!$O:$BT,58,0)</f>
        <v>SOFA DALOA</v>
      </c>
      <c r="E1355" s="11">
        <f>IF(VLOOKUP(A1355,'[1]LISTA ETIQUETAS'!O:W,4,0)="",(VLOOKUP(A1355,'[1]LISTA ETIQUETAS'!O:W,6,0)),(VLOOKUP(A1355,'[1]LISTA ETIQUETAS'!O:W,4,0)))</f>
        <v>5.23</v>
      </c>
      <c r="F1355" s="11">
        <f>IF(VLOOKUP(A1355,'[1]LISTA ETIQUETAS'!O:W,5,0)="",(VLOOKUP(A1355,'[1]LISTA ETIQUETAS'!O:W,7,0)),(VLOOKUP(A1355,'[1]LISTA ETIQUETAS'!O:W,5,0)))</f>
        <v>1.8</v>
      </c>
      <c r="G1355" s="11">
        <f>IFERROR((VLOOKUP(A1355,'[1]LISTA ETIQUETAS'!O:X,8,0)),"")</f>
        <v>0.85</v>
      </c>
      <c r="H1355" s="11">
        <f>IFERROR((VLOOKUP(A1355,'[1]LISTA ETIQUETAS'!O:X,9,0)),"")</f>
        <v>0</v>
      </c>
      <c r="I1355" s="12">
        <f>IFERROR((VLOOKUP(A1355,'[1]LISTA ETIQUETAS'!O:Y,11,0)),"")</f>
        <v>76837.649999999994</v>
      </c>
      <c r="J1355" s="6">
        <f>VLOOKUP(A1355,'[1]LISTA ETIQUETAS'!$O:$Z,12,0)</f>
        <v>0.5</v>
      </c>
      <c r="K1355" s="12">
        <f t="shared" si="63"/>
        <v>38418.824999999997</v>
      </c>
      <c r="L1355" s="7" t="str">
        <f>IF(VLOOKUP(A1355,'[1]LISTA ETIQUETAS'!O:AB,14,0)="","",(VLOOKUP(A1355,'[1]LISTA ETIQUETAS'!O:AB,14,0)))</f>
        <v>FY</v>
      </c>
      <c r="M1355" s="8" t="str">
        <f>VLOOKUP(A1355,'[1]LISTA ETIQUETAS'!$O:$BR,56,0)</f>
        <v>327347 | 327346 | 300252</v>
      </c>
      <c r="N1355" s="9" t="str">
        <f t="shared" si="64"/>
        <v>327347 | 327346 | 300252</v>
      </c>
      <c r="S1355" s="2">
        <f>_xlfn.XLOOKUP($A1355,'[1]LISTA ETIQUETAS'!$O:$O,'[1]LISTA ETIQUETAS'!H:H,"",0)</f>
        <v>1</v>
      </c>
      <c r="T1355" s="9">
        <f t="shared" si="65"/>
        <v>1</v>
      </c>
      <c r="U1355" s="10" t="str">
        <f>IFERROR((VLOOKUP(A1355,'links de acesso'!A:B,2,0)),"\\192.168.0.4\Produtos\PRODUTO_PRONTA_ENTREGA\static\IMAGENS_PRODUTOS\SEM IMAGEM.jpg")</f>
        <v>\\192.168.0.4\Produtos\PRODUTO_PRONTA_ENTREGA\static\IMAGENS_PRODUTOS\SOFA DALOA_327346_327347_300252.jpg</v>
      </c>
      <c r="V1355" s="2"/>
    </row>
    <row r="1356" spans="1:22" x14ac:dyDescent="0.25">
      <c r="A1356" s="5">
        <v>300252</v>
      </c>
      <c r="B1356" t="str">
        <f>IFERROR((VLOOKUP(A1356,'[1]LISTA ETIQUETAS'!O:X,3,0)),"PRODUTO SEM ESTOQUE")</f>
        <v>EST MODULO CHAISE S/BRACO DALOA FX B2072 FREIJO</v>
      </c>
      <c r="C1356" s="10" t="str">
        <f>VLOOKUP(A1356,'[1]LISTA ETIQUETAS'!$O:$BT,57,0)</f>
        <v>CLAMI SOFA</v>
      </c>
      <c r="D1356" s="10" t="str">
        <f>VLOOKUP(A1356,'[1]LISTA ETIQUETAS'!$O:$BT,58,0)</f>
        <v>SOFA DALOA</v>
      </c>
      <c r="E1356" s="11">
        <f>IF(VLOOKUP(A1356,'[1]LISTA ETIQUETAS'!O:W,4,0)="",(VLOOKUP(A1356,'[1]LISTA ETIQUETAS'!O:W,6,0)),(VLOOKUP(A1356,'[1]LISTA ETIQUETAS'!O:W,4,0)))</f>
        <v>5.23</v>
      </c>
      <c r="F1356" s="11">
        <f>IF(VLOOKUP(A1356,'[1]LISTA ETIQUETAS'!O:W,5,0)="",(VLOOKUP(A1356,'[1]LISTA ETIQUETAS'!O:W,7,0)),(VLOOKUP(A1356,'[1]LISTA ETIQUETAS'!O:W,5,0)))</f>
        <v>1.8</v>
      </c>
      <c r="G1356" s="11">
        <f>IFERROR((VLOOKUP(A1356,'[1]LISTA ETIQUETAS'!O:X,8,0)),"")</f>
        <v>0</v>
      </c>
      <c r="H1356" s="11">
        <f>IFERROR((VLOOKUP(A1356,'[1]LISTA ETIQUETAS'!O:X,9,0)),"")</f>
        <v>0</v>
      </c>
      <c r="I1356" s="12">
        <f>IFERROR((VLOOKUP(A1356,'[1]LISTA ETIQUETAS'!O:Y,11,0)),"")</f>
        <v>76837.649999999994</v>
      </c>
      <c r="J1356" s="6">
        <f>VLOOKUP(A1356,'[1]LISTA ETIQUETAS'!$O:$Z,12,0)</f>
        <v>0.5</v>
      </c>
      <c r="K1356" s="12">
        <f t="shared" si="63"/>
        <v>38418.824999999997</v>
      </c>
      <c r="L1356" s="7" t="str">
        <f>IF(VLOOKUP(A1356,'[1]LISTA ETIQUETAS'!O:AB,14,0)="","",(VLOOKUP(A1356,'[1]LISTA ETIQUETAS'!O:AB,14,0)))</f>
        <v>FY</v>
      </c>
      <c r="M1356" s="8" t="str">
        <f>VLOOKUP(A1356,'[1]LISTA ETIQUETAS'!$O:$BR,56,0)</f>
        <v>327347 | 327346 | 300252</v>
      </c>
      <c r="N1356" s="9" t="str">
        <f t="shared" si="64"/>
        <v>327347 | 327346 | 300252</v>
      </c>
      <c r="S1356" s="2">
        <f>_xlfn.XLOOKUP($A1356,'[1]LISTA ETIQUETAS'!$O:$O,'[1]LISTA ETIQUETAS'!H:H,"",0)</f>
        <v>1</v>
      </c>
      <c r="T1356" s="9">
        <f t="shared" si="65"/>
        <v>1</v>
      </c>
      <c r="U1356" s="10" t="str">
        <f>IFERROR((VLOOKUP(A1356,'links de acesso'!A:B,2,0)),"\\192.168.0.4\Produtos\PRODUTO_PRONTA_ENTREGA\static\IMAGENS_PRODUTOS\SEM IMAGEM.jpg")</f>
        <v>\\192.168.0.4\Produtos\PRODUTO_PRONTA_ENTREGA\static\IMAGENS_PRODUTOS\SOFA DALOA_327346_327347_300252.jpg</v>
      </c>
      <c r="V1356" s="2"/>
    </row>
    <row r="1357" spans="1:22" x14ac:dyDescent="0.25">
      <c r="A1357" s="5">
        <v>206603</v>
      </c>
      <c r="B1357" t="str">
        <f>IFERROR((VLOOKUP(A1357,'[1]LISTA ETIQUETAS'!O:X,3,0)),"PRODUTO SEM ESTOQUE")</f>
        <v>EST ACESSORIO MESA DIXON (METAL/COURO CAMEL)</v>
      </c>
      <c r="C1357" s="10" t="str">
        <f>VLOOKUP(A1357,'[1]LISTA ETIQUETAS'!$O:$BT,57,0)</f>
        <v>CLAMI SOFA</v>
      </c>
      <c r="D1357" s="10" t="str">
        <f>VLOOKUP(A1357,'[1]LISTA ETIQUETAS'!$O:$BT,58,0)</f>
        <v>SOFA DIXON</v>
      </c>
      <c r="E1357" s="11">
        <f>IF(VLOOKUP(A1357,'[1]LISTA ETIQUETAS'!O:W,4,0)="",(VLOOKUP(A1357,'[1]LISTA ETIQUETAS'!O:W,6,0)),(VLOOKUP(A1357,'[1]LISTA ETIQUETAS'!O:W,4,0)))</f>
        <v>3.77</v>
      </c>
      <c r="F1357" s="11">
        <f>IF(VLOOKUP(A1357,'[1]LISTA ETIQUETAS'!O:W,5,0)="",(VLOOKUP(A1357,'[1]LISTA ETIQUETAS'!O:W,7,0)),(VLOOKUP(A1357,'[1]LISTA ETIQUETAS'!O:W,5,0)))</f>
        <v>2.67</v>
      </c>
      <c r="G1357" s="11">
        <f>IFERROR((VLOOKUP(A1357,'[1]LISTA ETIQUETAS'!O:X,8,0)),"")</f>
        <v>0</v>
      </c>
      <c r="H1357" s="11">
        <f>IFERROR((VLOOKUP(A1357,'[1]LISTA ETIQUETAS'!O:X,9,0)),"")</f>
        <v>0</v>
      </c>
      <c r="I1357" s="12">
        <f>IFERROR((VLOOKUP(A1357,'[1]LISTA ETIQUETAS'!O:Y,11,0)),"")</f>
        <v>58146.820000000007</v>
      </c>
      <c r="J1357" s="6">
        <f>VLOOKUP(A1357,'[1]LISTA ETIQUETAS'!$O:$Z,12,0)</f>
        <v>0.5</v>
      </c>
      <c r="K1357" s="12">
        <f t="shared" si="63"/>
        <v>29073.410000000003</v>
      </c>
      <c r="L1357" s="7" t="str">
        <f>IF(VLOOKUP(A1357,'[1]LISTA ETIQUETAS'!O:AB,14,0)="","",(VLOOKUP(A1357,'[1]LISTA ETIQUETAS'!O:AB,14,0)))</f>
        <v>CS</v>
      </c>
      <c r="M1357" s="8" t="str">
        <f>VLOOKUP(A1357,'[1]LISTA ETIQUETAS'!$O:$BR,56,0)</f>
        <v>206603 | 273693 | 273692 | 273691</v>
      </c>
      <c r="N1357" s="9" t="str">
        <f t="shared" si="64"/>
        <v>206603 | 273693 | 273692 | 273691</v>
      </c>
      <c r="S1357" s="2">
        <f>_xlfn.XLOOKUP($A1357,'[1]LISTA ETIQUETAS'!$O:$O,'[1]LISTA ETIQUETAS'!H:H,"",0)</f>
        <v>1</v>
      </c>
      <c r="T1357" s="9">
        <f t="shared" si="65"/>
        <v>1</v>
      </c>
      <c r="U1357" s="10" t="str">
        <f>IFERROR((VLOOKUP(A1357,'links de acesso'!A:B,2,0)),"\\192.168.0.4\Produtos\PRODUTO_PRONTA_ENTREGA\static\IMAGENS_PRODUTOS\SEM IMAGEM.jpg")</f>
        <v>\\192.168.0.4\Produtos\PRODUTO_PRONTA_ENTREGA\static\IMAGENS_PRODUTOS\SOFA DIXON_206600_206602_206601_206603.jpg</v>
      </c>
      <c r="V1357" s="2"/>
    </row>
    <row r="1358" spans="1:22" x14ac:dyDescent="0.25">
      <c r="A1358" s="5">
        <v>273691</v>
      </c>
      <c r="B1358" t="str">
        <f>IFERROR((VLOOKUP(A1358,'[1]LISTA ETIQUETAS'!O:X,3,0)),"PRODUTO SEM ESTOQUE")</f>
        <v>EST MODULO BRACO ESQUERDO DIXON FX C3016/PES PRETO</v>
      </c>
      <c r="C1358" s="10" t="str">
        <f>VLOOKUP(A1358,'[1]LISTA ETIQUETAS'!$O:$BT,57,0)</f>
        <v>CLAMI SOFA</v>
      </c>
      <c r="D1358" s="10" t="str">
        <f>VLOOKUP(A1358,'[1]LISTA ETIQUETAS'!$O:$BT,58,0)</f>
        <v>SOFA DIXON</v>
      </c>
      <c r="E1358" s="11">
        <f>IF(VLOOKUP(A1358,'[1]LISTA ETIQUETAS'!O:W,4,0)="",(VLOOKUP(A1358,'[1]LISTA ETIQUETAS'!O:W,6,0)),(VLOOKUP(A1358,'[1]LISTA ETIQUETAS'!O:W,4,0)))</f>
        <v>3.77</v>
      </c>
      <c r="F1358" s="11">
        <f>IF(VLOOKUP(A1358,'[1]LISTA ETIQUETAS'!O:W,5,0)="",(VLOOKUP(A1358,'[1]LISTA ETIQUETAS'!O:W,7,0)),(VLOOKUP(A1358,'[1]LISTA ETIQUETAS'!O:W,5,0)))</f>
        <v>2.67</v>
      </c>
      <c r="G1358" s="11">
        <f>IFERROR((VLOOKUP(A1358,'[1]LISTA ETIQUETAS'!O:X,8,0)),"")</f>
        <v>0.8</v>
      </c>
      <c r="H1358" s="11">
        <f>IFERROR((VLOOKUP(A1358,'[1]LISTA ETIQUETAS'!O:X,9,0)),"")</f>
        <v>0</v>
      </c>
      <c r="I1358" s="12">
        <f>IFERROR((VLOOKUP(A1358,'[1]LISTA ETIQUETAS'!O:Y,11,0)),"")</f>
        <v>58146.820000000007</v>
      </c>
      <c r="J1358" s="6">
        <f>VLOOKUP(A1358,'[1]LISTA ETIQUETAS'!$O:$Z,12,0)</f>
        <v>0.5</v>
      </c>
      <c r="K1358" s="12">
        <f t="shared" si="63"/>
        <v>29073.410000000003</v>
      </c>
      <c r="L1358" s="7" t="str">
        <f>IF(VLOOKUP(A1358,'[1]LISTA ETIQUETAS'!O:AB,14,0)="","",(VLOOKUP(A1358,'[1]LISTA ETIQUETAS'!O:AB,14,0)))</f>
        <v>CS</v>
      </c>
      <c r="M1358" s="8" t="str">
        <f>VLOOKUP(A1358,'[1]LISTA ETIQUETAS'!$O:$BR,56,0)</f>
        <v>206603 | 273693 | 273692 | 273691</v>
      </c>
      <c r="N1358" s="9" t="str">
        <f t="shared" si="64"/>
        <v>206603 | 273693 | 273692 | 273691</v>
      </c>
      <c r="S1358" s="2">
        <f>_xlfn.XLOOKUP($A1358,'[1]LISTA ETIQUETAS'!$O:$O,'[1]LISTA ETIQUETAS'!H:H,"",0)</f>
        <v>1</v>
      </c>
      <c r="T1358" s="9">
        <f t="shared" si="65"/>
        <v>1</v>
      </c>
      <c r="U1358" s="10" t="str">
        <f>IFERROR((VLOOKUP(A1358,'links de acesso'!A:B,2,0)),"\\192.168.0.4\Produtos\PRODUTO_PRONTA_ENTREGA\static\IMAGENS_PRODUTOS\SEM IMAGEM.jpg")</f>
        <v>\\192.168.0.4\Produtos\PRODUTO_PRONTA_ENTREGA\static\IMAGENS_PRODUTOS\SOFA DIXON_273691_273692_273693.jpg</v>
      </c>
      <c r="V1358" s="2"/>
    </row>
    <row r="1359" spans="1:22" x14ac:dyDescent="0.25">
      <c r="A1359" s="5">
        <v>273692</v>
      </c>
      <c r="B1359" t="str">
        <f>IFERROR((VLOOKUP(A1359,'[1]LISTA ETIQUETAS'!O:X,3,0)),"PRODUTO SEM ESTOQUE")</f>
        <v>EST MODULO S/BRACO C/AVANCO DIREITO DIXON FX C3016/PES PRETO</v>
      </c>
      <c r="C1359" s="10" t="str">
        <f>VLOOKUP(A1359,'[1]LISTA ETIQUETAS'!$O:$BT,57,0)</f>
        <v>CLAMI SOFA</v>
      </c>
      <c r="D1359" s="10" t="str">
        <f>VLOOKUP(A1359,'[1]LISTA ETIQUETAS'!$O:$BT,58,0)</f>
        <v>SOFA DIXON</v>
      </c>
      <c r="E1359" s="11">
        <f>IF(VLOOKUP(A1359,'[1]LISTA ETIQUETAS'!O:W,4,0)="",(VLOOKUP(A1359,'[1]LISTA ETIQUETAS'!O:W,6,0)),(VLOOKUP(A1359,'[1]LISTA ETIQUETAS'!O:W,4,0)))</f>
        <v>3.77</v>
      </c>
      <c r="F1359" s="11">
        <f>IF(VLOOKUP(A1359,'[1]LISTA ETIQUETAS'!O:W,5,0)="",(VLOOKUP(A1359,'[1]LISTA ETIQUETAS'!O:W,7,0)),(VLOOKUP(A1359,'[1]LISTA ETIQUETAS'!O:W,5,0)))</f>
        <v>2.67</v>
      </c>
      <c r="G1359" s="11">
        <f>IFERROR((VLOOKUP(A1359,'[1]LISTA ETIQUETAS'!O:X,8,0)),"")</f>
        <v>0.8</v>
      </c>
      <c r="H1359" s="11">
        <f>IFERROR((VLOOKUP(A1359,'[1]LISTA ETIQUETAS'!O:X,9,0)),"")</f>
        <v>0</v>
      </c>
      <c r="I1359" s="12">
        <f>IFERROR((VLOOKUP(A1359,'[1]LISTA ETIQUETAS'!O:Y,11,0)),"")</f>
        <v>58146.820000000007</v>
      </c>
      <c r="J1359" s="6">
        <f>VLOOKUP(A1359,'[1]LISTA ETIQUETAS'!$O:$Z,12,0)</f>
        <v>0.5</v>
      </c>
      <c r="K1359" s="12">
        <f t="shared" si="63"/>
        <v>29073.410000000003</v>
      </c>
      <c r="L1359" s="7" t="str">
        <f>IF(VLOOKUP(A1359,'[1]LISTA ETIQUETAS'!O:AB,14,0)="","",(VLOOKUP(A1359,'[1]LISTA ETIQUETAS'!O:AB,14,0)))</f>
        <v>CS</v>
      </c>
      <c r="M1359" s="8" t="str">
        <f>VLOOKUP(A1359,'[1]LISTA ETIQUETAS'!$O:$BR,56,0)</f>
        <v>206603 | 273693 | 273692 | 273691</v>
      </c>
      <c r="N1359" s="9" t="str">
        <f t="shared" si="64"/>
        <v>206603 | 273693 | 273692 | 273691</v>
      </c>
      <c r="S1359" s="2">
        <f>_xlfn.XLOOKUP($A1359,'[1]LISTA ETIQUETAS'!$O:$O,'[1]LISTA ETIQUETAS'!H:H,"",0)</f>
        <v>1</v>
      </c>
      <c r="T1359" s="9">
        <f t="shared" si="65"/>
        <v>1</v>
      </c>
      <c r="U1359" s="10" t="str">
        <f>IFERROR((VLOOKUP(A1359,'links de acesso'!A:B,2,0)),"\\192.168.0.4\Produtos\PRODUTO_PRONTA_ENTREGA\static\IMAGENS_PRODUTOS\SEM IMAGEM.jpg")</f>
        <v>\\192.168.0.4\Produtos\PRODUTO_PRONTA_ENTREGA\static\IMAGENS_PRODUTOS\SOFA DIXON_273691_273692_273693.jpg</v>
      </c>
      <c r="V1359" s="2"/>
    </row>
    <row r="1360" spans="1:22" x14ac:dyDescent="0.25">
      <c r="A1360" s="5">
        <v>273693</v>
      </c>
      <c r="B1360" t="str">
        <f>IFERROR((VLOOKUP(A1360,'[1]LISTA ETIQUETAS'!O:X,3,0)),"PRODUTO SEM ESTOQUE")</f>
        <v>EST MODULO PUFF DIXON FX C3016/PES PRETO</v>
      </c>
      <c r="C1360" s="10" t="str">
        <f>VLOOKUP(A1360,'[1]LISTA ETIQUETAS'!$O:$BT,57,0)</f>
        <v>CLAMI SOFA</v>
      </c>
      <c r="D1360" s="10" t="str">
        <f>VLOOKUP(A1360,'[1]LISTA ETIQUETAS'!$O:$BT,58,0)</f>
        <v>SOFA DIXON</v>
      </c>
      <c r="E1360" s="11">
        <f>IF(VLOOKUP(A1360,'[1]LISTA ETIQUETAS'!O:W,4,0)="",(VLOOKUP(A1360,'[1]LISTA ETIQUETAS'!O:W,6,0)),(VLOOKUP(A1360,'[1]LISTA ETIQUETAS'!O:W,4,0)))</f>
        <v>3.77</v>
      </c>
      <c r="F1360" s="11">
        <f>IF(VLOOKUP(A1360,'[1]LISTA ETIQUETAS'!O:W,5,0)="",(VLOOKUP(A1360,'[1]LISTA ETIQUETAS'!O:W,7,0)),(VLOOKUP(A1360,'[1]LISTA ETIQUETAS'!O:W,5,0)))</f>
        <v>2.67</v>
      </c>
      <c r="G1360" s="11">
        <f>IFERROR((VLOOKUP(A1360,'[1]LISTA ETIQUETAS'!O:X,8,0)),"")</f>
        <v>0.44</v>
      </c>
      <c r="H1360" s="11">
        <f>IFERROR((VLOOKUP(A1360,'[1]LISTA ETIQUETAS'!O:X,9,0)),"")</f>
        <v>0</v>
      </c>
      <c r="I1360" s="12">
        <f>IFERROR((VLOOKUP(A1360,'[1]LISTA ETIQUETAS'!O:Y,11,0)),"")</f>
        <v>58146.820000000007</v>
      </c>
      <c r="J1360" s="6">
        <f>VLOOKUP(A1360,'[1]LISTA ETIQUETAS'!$O:$Z,12,0)</f>
        <v>0.5</v>
      </c>
      <c r="K1360" s="12">
        <f t="shared" si="63"/>
        <v>29073.410000000003</v>
      </c>
      <c r="L1360" s="7" t="str">
        <f>IF(VLOOKUP(A1360,'[1]LISTA ETIQUETAS'!O:AB,14,0)="","",(VLOOKUP(A1360,'[1]LISTA ETIQUETAS'!O:AB,14,0)))</f>
        <v>CS</v>
      </c>
      <c r="M1360" s="8" t="str">
        <f>VLOOKUP(A1360,'[1]LISTA ETIQUETAS'!$O:$BR,56,0)</f>
        <v>206603 | 273693 | 273692 | 273691</v>
      </c>
      <c r="N1360" s="9" t="str">
        <f t="shared" si="64"/>
        <v>206603 | 273693 | 273692 | 273691</v>
      </c>
      <c r="S1360" s="2">
        <f>_xlfn.XLOOKUP($A1360,'[1]LISTA ETIQUETAS'!$O:$O,'[1]LISTA ETIQUETAS'!H:H,"",0)</f>
        <v>1</v>
      </c>
      <c r="T1360" s="9">
        <f t="shared" si="65"/>
        <v>1</v>
      </c>
      <c r="U1360" s="10" t="str">
        <f>IFERROR((VLOOKUP(A1360,'links de acesso'!A:B,2,0)),"\\192.168.0.4\Produtos\PRODUTO_PRONTA_ENTREGA\static\IMAGENS_PRODUTOS\SEM IMAGEM.jpg")</f>
        <v>\\192.168.0.4\Produtos\PRODUTO_PRONTA_ENTREGA\static\IMAGENS_PRODUTOS\SOFA DIXON_273691_273692_273693.jpg</v>
      </c>
      <c r="V1360" s="2"/>
    </row>
    <row r="1361" spans="1:22" x14ac:dyDescent="0.25">
      <c r="A1361" s="5">
        <v>322235</v>
      </c>
      <c r="B1361" t="str">
        <f>IFERROR((VLOOKUP(A1361,'[1]LISTA ETIQUETAS'!O:X,3,0)),"PRODUTO SEM ESTOQUE")</f>
        <v>EST ACESSORIO MESA DIXON (METAL/COURO CAMEL)</v>
      </c>
      <c r="C1361" s="10" t="str">
        <f>VLOOKUP(A1361,'[1]LISTA ETIQUETAS'!$O:$BT,57,0)</f>
        <v>CLAMI SOFA</v>
      </c>
      <c r="D1361" s="10" t="str">
        <f>VLOOKUP(A1361,'[1]LISTA ETIQUETAS'!$O:$BT,58,0)</f>
        <v>SOFA DIXON</v>
      </c>
      <c r="E1361" s="11">
        <f>IF(VLOOKUP(A1361,'[1]LISTA ETIQUETAS'!O:W,4,0)="",(VLOOKUP(A1361,'[1]LISTA ETIQUETAS'!O:W,6,0)),(VLOOKUP(A1361,'[1]LISTA ETIQUETAS'!O:W,4,0)))</f>
        <v>3.77</v>
      </c>
      <c r="F1361" s="11">
        <f>IF(VLOOKUP(A1361,'[1]LISTA ETIQUETAS'!O:W,5,0)="",(VLOOKUP(A1361,'[1]LISTA ETIQUETAS'!O:W,7,0)),(VLOOKUP(A1361,'[1]LISTA ETIQUETAS'!O:W,5,0)))</f>
        <v>2.67</v>
      </c>
      <c r="G1361" s="11">
        <f>IFERROR((VLOOKUP(A1361,'[1]LISTA ETIQUETAS'!O:X,8,0)),"")</f>
        <v>0</v>
      </c>
      <c r="H1361" s="11">
        <f>IFERROR((VLOOKUP(A1361,'[1]LISTA ETIQUETAS'!O:X,9,0)),"")</f>
        <v>0</v>
      </c>
      <c r="I1361" s="12">
        <f>IFERROR((VLOOKUP(A1361,'[1]LISTA ETIQUETAS'!O:Y,11,0)),"")</f>
        <v>58146.820000000007</v>
      </c>
      <c r="J1361" s="6">
        <f>VLOOKUP(A1361,'[1]LISTA ETIQUETAS'!$O:$Z,12,0)</f>
        <v>0.5</v>
      </c>
      <c r="K1361" s="12">
        <f t="shared" si="63"/>
        <v>29073.410000000003</v>
      </c>
      <c r="L1361" s="7" t="str">
        <f>IF(VLOOKUP(A1361,'[1]LISTA ETIQUETAS'!O:AB,14,0)="","",(VLOOKUP(A1361,'[1]LISTA ETIQUETAS'!O:AB,14,0)))</f>
        <v>CY</v>
      </c>
      <c r="M1361" s="8" t="str">
        <f>VLOOKUP(A1361,'[1]LISTA ETIQUETAS'!$O:$BR,56,0)</f>
        <v>322235 | 206601 | 206600 | 206602</v>
      </c>
      <c r="N1361" s="9" t="str">
        <f t="shared" si="64"/>
        <v>322235 | 206601 | 206600 | 206602</v>
      </c>
      <c r="S1361" s="2">
        <f>_xlfn.XLOOKUP($A1361,'[1]LISTA ETIQUETAS'!$O:$O,'[1]LISTA ETIQUETAS'!H:H,"",0)</f>
        <v>1</v>
      </c>
      <c r="T1361" s="9">
        <f t="shared" si="65"/>
        <v>1</v>
      </c>
      <c r="U1361" s="10" t="str">
        <f>IFERROR((VLOOKUP(A1361,'links de acesso'!A:B,2,0)),"\\192.168.0.4\Produtos\PRODUTO_PRONTA_ENTREGA\static\IMAGENS_PRODUTOS\SEM IMAGEM.jpg")</f>
        <v>\\192.168.0.4\Produtos\PRODUTO_PRONTA_ENTREGA\static\IMAGENS_PRODUTOS\SEM IMAGEM.jpg</v>
      </c>
      <c r="V1361" s="2"/>
    </row>
    <row r="1362" spans="1:22" x14ac:dyDescent="0.25">
      <c r="A1362" s="5">
        <v>206600</v>
      </c>
      <c r="B1362" t="str">
        <f>IFERROR((VLOOKUP(A1362,'[1]LISTA ETIQUETAS'!O:X,3,0)),"PRODUTO SEM ESTOQUE")</f>
        <v>EST MODULO BRACO ESQUERDO DIXON FX C3001/PES PRETO</v>
      </c>
      <c r="C1362" s="10" t="str">
        <f>VLOOKUP(A1362,'[1]LISTA ETIQUETAS'!$O:$BT,57,0)</f>
        <v>CLAMI SOFA</v>
      </c>
      <c r="D1362" s="10" t="str">
        <f>VLOOKUP(A1362,'[1]LISTA ETIQUETAS'!$O:$BT,58,0)</f>
        <v>SOFA DIXON</v>
      </c>
      <c r="E1362" s="11">
        <f>IF(VLOOKUP(A1362,'[1]LISTA ETIQUETAS'!O:W,4,0)="",(VLOOKUP(A1362,'[1]LISTA ETIQUETAS'!O:W,6,0)),(VLOOKUP(A1362,'[1]LISTA ETIQUETAS'!O:W,4,0)))</f>
        <v>3.77</v>
      </c>
      <c r="F1362" s="11">
        <f>IF(VLOOKUP(A1362,'[1]LISTA ETIQUETAS'!O:W,5,0)="",(VLOOKUP(A1362,'[1]LISTA ETIQUETAS'!O:W,7,0)),(VLOOKUP(A1362,'[1]LISTA ETIQUETAS'!O:W,5,0)))</f>
        <v>2.67</v>
      </c>
      <c r="G1362" s="11">
        <f>IFERROR((VLOOKUP(A1362,'[1]LISTA ETIQUETAS'!O:X,8,0)),"")</f>
        <v>0.8</v>
      </c>
      <c r="H1362" s="11">
        <f>IFERROR((VLOOKUP(A1362,'[1]LISTA ETIQUETAS'!O:X,9,0)),"")</f>
        <v>0</v>
      </c>
      <c r="I1362" s="12">
        <f>IFERROR((VLOOKUP(A1362,'[1]LISTA ETIQUETAS'!O:Y,11,0)),"")</f>
        <v>58146.820000000007</v>
      </c>
      <c r="J1362" s="6">
        <f>VLOOKUP(A1362,'[1]LISTA ETIQUETAS'!$O:$Z,12,0)</f>
        <v>0.5</v>
      </c>
      <c r="K1362" s="12">
        <f t="shared" si="63"/>
        <v>29073.410000000003</v>
      </c>
      <c r="L1362" s="7" t="str">
        <f>IF(VLOOKUP(A1362,'[1]LISTA ETIQUETAS'!O:AB,14,0)="","",(VLOOKUP(A1362,'[1]LISTA ETIQUETAS'!O:AB,14,0)))</f>
        <v>CY</v>
      </c>
      <c r="M1362" s="8" t="str">
        <f>VLOOKUP(A1362,'[1]LISTA ETIQUETAS'!$O:$BR,56,0)</f>
        <v>322235 | 206601 | 206600 | 206602</v>
      </c>
      <c r="N1362" s="9" t="str">
        <f t="shared" si="64"/>
        <v>322235 | 206601 | 206600 | 206602</v>
      </c>
      <c r="S1362" s="2">
        <f>_xlfn.XLOOKUP($A1362,'[1]LISTA ETIQUETAS'!$O:$O,'[1]LISTA ETIQUETAS'!H:H,"",0)</f>
        <v>1</v>
      </c>
      <c r="T1362" s="9">
        <f t="shared" si="65"/>
        <v>1</v>
      </c>
      <c r="U1362" s="10" t="str">
        <f>IFERROR((VLOOKUP(A1362,'links de acesso'!A:B,2,0)),"\\192.168.0.4\Produtos\PRODUTO_PRONTA_ENTREGA\static\IMAGENS_PRODUTOS\SEM IMAGEM.jpg")</f>
        <v>\\192.168.0.4\Produtos\PRODUTO_PRONTA_ENTREGA\static\IMAGENS_PRODUTOS\SOFA DIXON_206600_206602_206601_206603.jpg</v>
      </c>
      <c r="V1362" s="2"/>
    </row>
    <row r="1363" spans="1:22" x14ac:dyDescent="0.25">
      <c r="A1363" s="5">
        <v>206601</v>
      </c>
      <c r="B1363" t="str">
        <f>IFERROR((VLOOKUP(A1363,'[1]LISTA ETIQUETAS'!O:X,3,0)),"PRODUTO SEM ESTOQUE")</f>
        <v>EST MODULO S/BRACO C/AVANCO DIREITO DIXON FX C3001/PES PRETO</v>
      </c>
      <c r="C1363" s="10" t="str">
        <f>VLOOKUP(A1363,'[1]LISTA ETIQUETAS'!$O:$BT,57,0)</f>
        <v>CLAMI SOFA</v>
      </c>
      <c r="D1363" s="10" t="str">
        <f>VLOOKUP(A1363,'[1]LISTA ETIQUETAS'!$O:$BT,58,0)</f>
        <v>SOFA DIXON</v>
      </c>
      <c r="E1363" s="11">
        <f>IF(VLOOKUP(A1363,'[1]LISTA ETIQUETAS'!O:W,4,0)="",(VLOOKUP(A1363,'[1]LISTA ETIQUETAS'!O:W,6,0)),(VLOOKUP(A1363,'[1]LISTA ETIQUETAS'!O:W,4,0)))</f>
        <v>3.77</v>
      </c>
      <c r="F1363" s="11">
        <f>IF(VLOOKUP(A1363,'[1]LISTA ETIQUETAS'!O:W,5,0)="",(VLOOKUP(A1363,'[1]LISTA ETIQUETAS'!O:W,7,0)),(VLOOKUP(A1363,'[1]LISTA ETIQUETAS'!O:W,5,0)))</f>
        <v>2.67</v>
      </c>
      <c r="G1363" s="11">
        <f>IFERROR((VLOOKUP(A1363,'[1]LISTA ETIQUETAS'!O:X,8,0)),"")</f>
        <v>0.8</v>
      </c>
      <c r="H1363" s="11">
        <f>IFERROR((VLOOKUP(A1363,'[1]LISTA ETIQUETAS'!O:X,9,0)),"")</f>
        <v>0</v>
      </c>
      <c r="I1363" s="12">
        <f>IFERROR((VLOOKUP(A1363,'[1]LISTA ETIQUETAS'!O:Y,11,0)),"")</f>
        <v>58146.820000000007</v>
      </c>
      <c r="J1363" s="6">
        <f>VLOOKUP(A1363,'[1]LISTA ETIQUETAS'!$O:$Z,12,0)</f>
        <v>0.5</v>
      </c>
      <c r="K1363" s="12">
        <f t="shared" si="63"/>
        <v>29073.410000000003</v>
      </c>
      <c r="L1363" s="7" t="str">
        <f>IF(VLOOKUP(A1363,'[1]LISTA ETIQUETAS'!O:AB,14,0)="","",(VLOOKUP(A1363,'[1]LISTA ETIQUETAS'!O:AB,14,0)))</f>
        <v>CY</v>
      </c>
      <c r="M1363" s="8" t="str">
        <f>VLOOKUP(A1363,'[1]LISTA ETIQUETAS'!$O:$BR,56,0)</f>
        <v>322235 | 206601 | 206600 | 206602</v>
      </c>
      <c r="N1363" s="9" t="str">
        <f t="shared" si="64"/>
        <v>322235 | 206601 | 206600 | 206602</v>
      </c>
      <c r="S1363" s="2">
        <f>_xlfn.XLOOKUP($A1363,'[1]LISTA ETIQUETAS'!$O:$O,'[1]LISTA ETIQUETAS'!H:H,"",0)</f>
        <v>1</v>
      </c>
      <c r="T1363" s="9">
        <f t="shared" si="65"/>
        <v>1</v>
      </c>
      <c r="U1363" s="10" t="str">
        <f>IFERROR((VLOOKUP(A1363,'links de acesso'!A:B,2,0)),"\\192.168.0.4\Produtos\PRODUTO_PRONTA_ENTREGA\static\IMAGENS_PRODUTOS\SEM IMAGEM.jpg")</f>
        <v>\\192.168.0.4\Produtos\PRODUTO_PRONTA_ENTREGA\static\IMAGENS_PRODUTOS\SOFA DIXON_206600_206602_206601_206603.jpg</v>
      </c>
      <c r="V1363" s="2"/>
    </row>
    <row r="1364" spans="1:22" x14ac:dyDescent="0.25">
      <c r="A1364" s="5">
        <v>206602</v>
      </c>
      <c r="B1364" t="str">
        <f>IFERROR((VLOOKUP(A1364,'[1]LISTA ETIQUETAS'!O:X,3,0)),"PRODUTO SEM ESTOQUE")</f>
        <v>EST MODULO PUFF DIXON FX C3001/PES PRETO</v>
      </c>
      <c r="C1364" s="10" t="str">
        <f>VLOOKUP(A1364,'[1]LISTA ETIQUETAS'!$O:$BT,57,0)</f>
        <v>CLAMI SOFA</v>
      </c>
      <c r="D1364" s="10" t="str">
        <f>VLOOKUP(A1364,'[1]LISTA ETIQUETAS'!$O:$BT,58,0)</f>
        <v>SOFA DIXON</v>
      </c>
      <c r="E1364" s="11">
        <f>IF(VLOOKUP(A1364,'[1]LISTA ETIQUETAS'!O:W,4,0)="",(VLOOKUP(A1364,'[1]LISTA ETIQUETAS'!O:W,6,0)),(VLOOKUP(A1364,'[1]LISTA ETIQUETAS'!O:W,4,0)))</f>
        <v>3.77</v>
      </c>
      <c r="F1364" s="11">
        <f>IF(VLOOKUP(A1364,'[1]LISTA ETIQUETAS'!O:W,5,0)="",(VLOOKUP(A1364,'[1]LISTA ETIQUETAS'!O:W,7,0)),(VLOOKUP(A1364,'[1]LISTA ETIQUETAS'!O:W,5,0)))</f>
        <v>2.67</v>
      </c>
      <c r="G1364" s="11">
        <f>IFERROR((VLOOKUP(A1364,'[1]LISTA ETIQUETAS'!O:X,8,0)),"")</f>
        <v>0.44</v>
      </c>
      <c r="H1364" s="11">
        <f>IFERROR((VLOOKUP(A1364,'[1]LISTA ETIQUETAS'!O:X,9,0)),"")</f>
        <v>0</v>
      </c>
      <c r="I1364" s="12">
        <f>IFERROR((VLOOKUP(A1364,'[1]LISTA ETIQUETAS'!O:Y,11,0)),"")</f>
        <v>58146.820000000007</v>
      </c>
      <c r="J1364" s="6">
        <f>VLOOKUP(A1364,'[1]LISTA ETIQUETAS'!$O:$Z,12,0)</f>
        <v>0.5</v>
      </c>
      <c r="K1364" s="12">
        <f t="shared" si="63"/>
        <v>29073.410000000003</v>
      </c>
      <c r="L1364" s="7" t="str">
        <f>IF(VLOOKUP(A1364,'[1]LISTA ETIQUETAS'!O:AB,14,0)="","",(VLOOKUP(A1364,'[1]LISTA ETIQUETAS'!O:AB,14,0)))</f>
        <v>CY</v>
      </c>
      <c r="M1364" s="8" t="str">
        <f>VLOOKUP(A1364,'[1]LISTA ETIQUETAS'!$O:$BR,56,0)</f>
        <v>322235 | 206601 | 206600 | 206602</v>
      </c>
      <c r="N1364" s="9" t="str">
        <f t="shared" si="64"/>
        <v>322235 | 206601 | 206600 | 206602</v>
      </c>
      <c r="S1364" s="2">
        <f>_xlfn.XLOOKUP($A1364,'[1]LISTA ETIQUETAS'!$O:$O,'[1]LISTA ETIQUETAS'!H:H,"",0)</f>
        <v>1</v>
      </c>
      <c r="T1364" s="9">
        <f t="shared" si="65"/>
        <v>1</v>
      </c>
      <c r="U1364" s="10" t="str">
        <f>IFERROR((VLOOKUP(A1364,'links de acesso'!A:B,2,0)),"\\192.168.0.4\Produtos\PRODUTO_PRONTA_ENTREGA\static\IMAGENS_PRODUTOS\SEM IMAGEM.jpg")</f>
        <v>\\192.168.0.4\Produtos\PRODUTO_PRONTA_ENTREGA\static\IMAGENS_PRODUTOS\SOFA DIXON_206600_206602_206601_206603.jpg</v>
      </c>
      <c r="V1364" s="2"/>
    </row>
    <row r="1365" spans="1:22" x14ac:dyDescent="0.25">
      <c r="A1365" s="5">
        <v>328716</v>
      </c>
      <c r="B1365" t="str">
        <f>IFERROR((VLOOKUP(A1365,'[1]LISTA ETIQUETAS'!O:X,3,0)),"PRODUTO SEM ESTOQUE")</f>
        <v>EST ACESSORIO MESA DIXON (METAL/COURO PINHAO)</v>
      </c>
      <c r="C1365" s="10" t="str">
        <f>VLOOKUP(A1365,'[1]LISTA ETIQUETAS'!$O:$BT,57,0)</f>
        <v>CLAMI SOFA</v>
      </c>
      <c r="D1365" s="10" t="str">
        <f>VLOOKUP(A1365,'[1]LISTA ETIQUETAS'!$O:$BT,58,0)</f>
        <v>SOFA DIXON</v>
      </c>
      <c r="E1365" s="11">
        <f>IF(VLOOKUP(A1365,'[1]LISTA ETIQUETAS'!O:W,4,0)="",(VLOOKUP(A1365,'[1]LISTA ETIQUETAS'!O:W,6,0)),(VLOOKUP(A1365,'[1]LISTA ETIQUETAS'!O:W,4,0)))</f>
        <v>3.77</v>
      </c>
      <c r="F1365" s="11">
        <f>IF(VLOOKUP(A1365,'[1]LISTA ETIQUETAS'!O:W,5,0)="",(VLOOKUP(A1365,'[1]LISTA ETIQUETAS'!O:W,7,0)),(VLOOKUP(A1365,'[1]LISTA ETIQUETAS'!O:W,5,0)))</f>
        <v>2.67</v>
      </c>
      <c r="G1365" s="11">
        <f>IFERROR((VLOOKUP(A1365,'[1]LISTA ETIQUETAS'!O:X,8,0)),"")</f>
        <v>0</v>
      </c>
      <c r="H1365" s="11">
        <f>IFERROR((VLOOKUP(A1365,'[1]LISTA ETIQUETAS'!O:X,9,0)),"")</f>
        <v>0</v>
      </c>
      <c r="I1365" s="12">
        <f>IFERROR((VLOOKUP(A1365,'[1]LISTA ETIQUETAS'!O:Y,11,0)),"")</f>
        <v>58146.820000000007</v>
      </c>
      <c r="J1365" s="6">
        <f>VLOOKUP(A1365,'[1]LISTA ETIQUETAS'!$O:$Z,12,0)</f>
        <v>0.5</v>
      </c>
      <c r="K1365" s="12">
        <f t="shared" si="63"/>
        <v>29073.410000000003</v>
      </c>
      <c r="L1365" s="7" t="str">
        <f>IF(VLOOKUP(A1365,'[1]LISTA ETIQUETAS'!O:AB,14,0)="","",(VLOOKUP(A1365,'[1]LISTA ETIQUETAS'!O:AB,14,0)))</f>
        <v>EQ</v>
      </c>
      <c r="M1365" s="8" t="str">
        <f>VLOOKUP(A1365,'[1]LISTA ETIQUETAS'!$O:$BR,56,0)</f>
        <v>328727 | 328726 | 328725 | 328716</v>
      </c>
      <c r="N1365" s="9" t="str">
        <f t="shared" si="64"/>
        <v>328727 | 328726 | 328725 | 328716</v>
      </c>
      <c r="S1365" s="2">
        <f>_xlfn.XLOOKUP($A1365,'[1]LISTA ETIQUETAS'!$O:$O,'[1]LISTA ETIQUETAS'!H:H,"",0)</f>
        <v>1</v>
      </c>
      <c r="T1365" s="9">
        <f t="shared" si="65"/>
        <v>1</v>
      </c>
      <c r="U1365" s="10" t="str">
        <f>IFERROR((VLOOKUP(A1365,'links de acesso'!A:B,2,0)),"\\192.168.0.4\Produtos\PRODUTO_PRONTA_ENTREGA\static\IMAGENS_PRODUTOS\SEM IMAGEM.jpg")</f>
        <v>\\192.168.0.4\Produtos\PRODUTO_PRONTA_ENTREGA\static\IMAGENS_PRODUTOS\SOFA DIXON_328716_328725_328726_328727.jpg</v>
      </c>
      <c r="V1365" s="2"/>
    </row>
    <row r="1366" spans="1:22" x14ac:dyDescent="0.25">
      <c r="A1366" s="5">
        <v>328725</v>
      </c>
      <c r="B1366" t="str">
        <f>IFERROR((VLOOKUP(A1366,'[1]LISTA ETIQUETAS'!O:X,3,0)),"PRODUTO SEM ESTOQUE")</f>
        <v>EST MODULO S/BRACO C/AVANCO DIXON FX C3005/PES MARROM ESCURO</v>
      </c>
      <c r="C1366" s="10" t="str">
        <f>VLOOKUP(A1366,'[1]LISTA ETIQUETAS'!$O:$BT,57,0)</f>
        <v>CLAMI SOFA</v>
      </c>
      <c r="D1366" s="10" t="str">
        <f>VLOOKUP(A1366,'[1]LISTA ETIQUETAS'!$O:$BT,58,0)</f>
        <v>SOFA DIXON</v>
      </c>
      <c r="E1366" s="11">
        <f>IF(VLOOKUP(A1366,'[1]LISTA ETIQUETAS'!O:W,4,0)="",(VLOOKUP(A1366,'[1]LISTA ETIQUETAS'!O:W,6,0)),(VLOOKUP(A1366,'[1]LISTA ETIQUETAS'!O:W,4,0)))</f>
        <v>3.77</v>
      </c>
      <c r="F1366" s="11">
        <f>IF(VLOOKUP(A1366,'[1]LISTA ETIQUETAS'!O:W,5,0)="",(VLOOKUP(A1366,'[1]LISTA ETIQUETAS'!O:W,7,0)),(VLOOKUP(A1366,'[1]LISTA ETIQUETAS'!O:W,5,0)))</f>
        <v>2.67</v>
      </c>
      <c r="G1366" s="11">
        <f>IFERROR((VLOOKUP(A1366,'[1]LISTA ETIQUETAS'!O:X,8,0)),"")</f>
        <v>0.8</v>
      </c>
      <c r="H1366" s="11">
        <f>IFERROR((VLOOKUP(A1366,'[1]LISTA ETIQUETAS'!O:X,9,0)),"")</f>
        <v>0</v>
      </c>
      <c r="I1366" s="12">
        <f>IFERROR((VLOOKUP(A1366,'[1]LISTA ETIQUETAS'!O:Y,11,0)),"")</f>
        <v>58146.820000000007</v>
      </c>
      <c r="J1366" s="6">
        <f>VLOOKUP(A1366,'[1]LISTA ETIQUETAS'!$O:$Z,12,0)</f>
        <v>0.5</v>
      </c>
      <c r="K1366" s="12">
        <f t="shared" si="63"/>
        <v>29073.410000000003</v>
      </c>
      <c r="L1366" s="7" t="str">
        <f>IF(VLOOKUP(A1366,'[1]LISTA ETIQUETAS'!O:AB,14,0)="","",(VLOOKUP(A1366,'[1]LISTA ETIQUETAS'!O:AB,14,0)))</f>
        <v>EQ</v>
      </c>
      <c r="M1366" s="8" t="str">
        <f>VLOOKUP(A1366,'[1]LISTA ETIQUETAS'!$O:$BR,56,0)</f>
        <v>328727 | 328726 | 328725 | 328716</v>
      </c>
      <c r="N1366" s="9" t="str">
        <f t="shared" si="64"/>
        <v>328727 | 328726 | 328725 | 328716</v>
      </c>
      <c r="S1366" s="2">
        <f>_xlfn.XLOOKUP($A1366,'[1]LISTA ETIQUETAS'!$O:$O,'[1]LISTA ETIQUETAS'!H:H,"",0)</f>
        <v>1</v>
      </c>
      <c r="T1366" s="9">
        <f t="shared" si="65"/>
        <v>1</v>
      </c>
      <c r="U1366" s="10" t="str">
        <f>IFERROR((VLOOKUP(A1366,'links de acesso'!A:B,2,0)),"\\192.168.0.4\Produtos\PRODUTO_PRONTA_ENTREGA\static\IMAGENS_PRODUTOS\SEM IMAGEM.jpg")</f>
        <v>\\192.168.0.4\Produtos\PRODUTO_PRONTA_ENTREGA\static\IMAGENS_PRODUTOS\SOFA DIXON_328716_328725_328726_328727.jpg</v>
      </c>
      <c r="V1366" s="2"/>
    </row>
    <row r="1367" spans="1:22" x14ac:dyDescent="0.25">
      <c r="A1367" s="5">
        <v>328726</v>
      </c>
      <c r="B1367" t="str">
        <f>IFERROR((VLOOKUP(A1367,'[1]LISTA ETIQUETAS'!O:X,3,0)),"PRODUTO SEM ESTOQUE")</f>
        <v>EST MODULO PUFF DIXON FX C3005/PES MARROMO ESCURO</v>
      </c>
      <c r="C1367" s="10" t="str">
        <f>VLOOKUP(A1367,'[1]LISTA ETIQUETAS'!$O:$BT,57,0)</f>
        <v>CLAMI SOFA</v>
      </c>
      <c r="D1367" s="10" t="str">
        <f>VLOOKUP(A1367,'[1]LISTA ETIQUETAS'!$O:$BT,58,0)</f>
        <v>SOFA DIXON</v>
      </c>
      <c r="E1367" s="11">
        <f>IF(VLOOKUP(A1367,'[1]LISTA ETIQUETAS'!O:W,4,0)="",(VLOOKUP(A1367,'[1]LISTA ETIQUETAS'!O:W,6,0)),(VLOOKUP(A1367,'[1]LISTA ETIQUETAS'!O:W,4,0)))</f>
        <v>3.77</v>
      </c>
      <c r="F1367" s="11">
        <f>IF(VLOOKUP(A1367,'[1]LISTA ETIQUETAS'!O:W,5,0)="",(VLOOKUP(A1367,'[1]LISTA ETIQUETAS'!O:W,7,0)),(VLOOKUP(A1367,'[1]LISTA ETIQUETAS'!O:W,5,0)))</f>
        <v>2.67</v>
      </c>
      <c r="G1367" s="11">
        <f>IFERROR((VLOOKUP(A1367,'[1]LISTA ETIQUETAS'!O:X,8,0)),"")</f>
        <v>0.44</v>
      </c>
      <c r="H1367" s="11">
        <f>IFERROR((VLOOKUP(A1367,'[1]LISTA ETIQUETAS'!O:X,9,0)),"")</f>
        <v>0</v>
      </c>
      <c r="I1367" s="12">
        <f>IFERROR((VLOOKUP(A1367,'[1]LISTA ETIQUETAS'!O:Y,11,0)),"")</f>
        <v>58146.820000000007</v>
      </c>
      <c r="J1367" s="6">
        <f>VLOOKUP(A1367,'[1]LISTA ETIQUETAS'!$O:$Z,12,0)</f>
        <v>0.5</v>
      </c>
      <c r="K1367" s="12">
        <f t="shared" si="63"/>
        <v>29073.410000000003</v>
      </c>
      <c r="L1367" s="7" t="str">
        <f>IF(VLOOKUP(A1367,'[1]LISTA ETIQUETAS'!O:AB,14,0)="","",(VLOOKUP(A1367,'[1]LISTA ETIQUETAS'!O:AB,14,0)))</f>
        <v>EQ</v>
      </c>
      <c r="M1367" s="8" t="str">
        <f>VLOOKUP(A1367,'[1]LISTA ETIQUETAS'!$O:$BR,56,0)</f>
        <v>328727 | 328726 | 328725 | 328716</v>
      </c>
      <c r="N1367" s="9" t="str">
        <f t="shared" si="64"/>
        <v>328727 | 328726 | 328725 | 328716</v>
      </c>
      <c r="S1367" s="2">
        <f>_xlfn.XLOOKUP($A1367,'[1]LISTA ETIQUETAS'!$O:$O,'[1]LISTA ETIQUETAS'!H:H,"",0)</f>
        <v>1</v>
      </c>
      <c r="T1367" s="9">
        <f t="shared" si="65"/>
        <v>1</v>
      </c>
      <c r="U1367" s="10" t="str">
        <f>IFERROR((VLOOKUP(A1367,'links de acesso'!A:B,2,0)),"\\192.168.0.4\Produtos\PRODUTO_PRONTA_ENTREGA\static\IMAGENS_PRODUTOS\SEM IMAGEM.jpg")</f>
        <v>\\192.168.0.4\Produtos\PRODUTO_PRONTA_ENTREGA\static\IMAGENS_PRODUTOS\SOFA DIXON_328716_328725_328726_328727.jpg</v>
      </c>
      <c r="V1367" s="2"/>
    </row>
    <row r="1368" spans="1:22" x14ac:dyDescent="0.25">
      <c r="A1368" s="5">
        <v>328727</v>
      </c>
      <c r="B1368" t="str">
        <f>IFERROR((VLOOKUP(A1368,'[1]LISTA ETIQUETAS'!O:X,3,0)),"PRODUTO SEM ESTOQUE")</f>
        <v>EST MODULO BRACO ESQUERDO DIXON FX C3005/PES MARROM ESCURO</v>
      </c>
      <c r="C1368" s="10" t="str">
        <f>VLOOKUP(A1368,'[1]LISTA ETIQUETAS'!$O:$BT,57,0)</f>
        <v>CLAMI SOFA</v>
      </c>
      <c r="D1368" s="10" t="str">
        <f>VLOOKUP(A1368,'[1]LISTA ETIQUETAS'!$O:$BT,58,0)</f>
        <v>SOFA DIXON</v>
      </c>
      <c r="E1368" s="11">
        <f>IF(VLOOKUP(A1368,'[1]LISTA ETIQUETAS'!O:W,4,0)="",(VLOOKUP(A1368,'[1]LISTA ETIQUETAS'!O:W,6,0)),(VLOOKUP(A1368,'[1]LISTA ETIQUETAS'!O:W,4,0)))</f>
        <v>3.77</v>
      </c>
      <c r="F1368" s="11">
        <f>IF(VLOOKUP(A1368,'[1]LISTA ETIQUETAS'!O:W,5,0)="",(VLOOKUP(A1368,'[1]LISTA ETIQUETAS'!O:W,7,0)),(VLOOKUP(A1368,'[1]LISTA ETIQUETAS'!O:W,5,0)))</f>
        <v>2.67</v>
      </c>
      <c r="G1368" s="11">
        <f>IFERROR((VLOOKUP(A1368,'[1]LISTA ETIQUETAS'!O:X,8,0)),"")</f>
        <v>0.8</v>
      </c>
      <c r="H1368" s="11">
        <f>IFERROR((VLOOKUP(A1368,'[1]LISTA ETIQUETAS'!O:X,9,0)),"")</f>
        <v>0</v>
      </c>
      <c r="I1368" s="12">
        <f>IFERROR((VLOOKUP(A1368,'[1]LISTA ETIQUETAS'!O:Y,11,0)),"")</f>
        <v>58146.820000000007</v>
      </c>
      <c r="J1368" s="6">
        <f>VLOOKUP(A1368,'[1]LISTA ETIQUETAS'!$O:$Z,12,0)</f>
        <v>0.5</v>
      </c>
      <c r="K1368" s="12">
        <f t="shared" si="63"/>
        <v>29073.410000000003</v>
      </c>
      <c r="L1368" s="7" t="str">
        <f>IF(VLOOKUP(A1368,'[1]LISTA ETIQUETAS'!O:AB,14,0)="","",(VLOOKUP(A1368,'[1]LISTA ETIQUETAS'!O:AB,14,0)))</f>
        <v>EQ</v>
      </c>
      <c r="M1368" s="8" t="str">
        <f>VLOOKUP(A1368,'[1]LISTA ETIQUETAS'!$O:$BR,56,0)</f>
        <v>328727 | 328726 | 328725 | 328716</v>
      </c>
      <c r="N1368" s="9" t="str">
        <f t="shared" si="64"/>
        <v>328727 | 328726 | 328725 | 328716</v>
      </c>
      <c r="S1368" s="2">
        <f>_xlfn.XLOOKUP($A1368,'[1]LISTA ETIQUETAS'!$O:$O,'[1]LISTA ETIQUETAS'!H:H,"",0)</f>
        <v>1</v>
      </c>
      <c r="T1368" s="9">
        <f t="shared" si="65"/>
        <v>1</v>
      </c>
      <c r="U1368" s="10" t="str">
        <f>IFERROR((VLOOKUP(A1368,'links de acesso'!A:B,2,0)),"\\192.168.0.4\Produtos\PRODUTO_PRONTA_ENTREGA\static\IMAGENS_PRODUTOS\SEM IMAGEM.jpg")</f>
        <v>\\192.168.0.4\Produtos\PRODUTO_PRONTA_ENTREGA\static\IMAGENS_PRODUTOS\SOFA DIXON_328716_328725_328726_328727.jpg</v>
      </c>
      <c r="V1368" s="2"/>
    </row>
    <row r="1369" spans="1:22" x14ac:dyDescent="0.25">
      <c r="A1369" s="5">
        <v>379996</v>
      </c>
      <c r="B1369" t="str">
        <f>IFERROR((VLOOKUP(A1369,'[1]LISTA ETIQUETAS'!O:X,3,0)),"PRODUTO SEM ESTOQUE")</f>
        <v>EST ACESSORIO DE MESA DIXON METAL/COURO CAMEL</v>
      </c>
      <c r="C1369" s="10" t="str">
        <f>VLOOKUP(A1369,'[1]LISTA ETIQUETAS'!$O:$BT,57,0)</f>
        <v>CLAMI SOFA</v>
      </c>
      <c r="D1369" s="10" t="str">
        <f>VLOOKUP(A1369,'[1]LISTA ETIQUETAS'!$O:$BT,58,0)</f>
        <v>SOFA DIXON</v>
      </c>
      <c r="E1369" s="11">
        <f>IF(VLOOKUP(A1369,'[1]LISTA ETIQUETAS'!O:W,4,0)="",(VLOOKUP(A1369,'[1]LISTA ETIQUETAS'!O:W,6,0)),(VLOOKUP(A1369,'[1]LISTA ETIQUETAS'!O:W,4,0)))</f>
        <v>3.77</v>
      </c>
      <c r="F1369" s="11">
        <f>IF(VLOOKUP(A1369,'[1]LISTA ETIQUETAS'!O:W,5,0)="",(VLOOKUP(A1369,'[1]LISTA ETIQUETAS'!O:W,7,0)),(VLOOKUP(A1369,'[1]LISTA ETIQUETAS'!O:W,5,0)))</f>
        <v>2.67</v>
      </c>
      <c r="G1369" s="11">
        <f>IFERROR((VLOOKUP(A1369,'[1]LISTA ETIQUETAS'!O:X,8,0)),"")</f>
        <v>0</v>
      </c>
      <c r="H1369" s="11">
        <f>IFERROR((VLOOKUP(A1369,'[1]LISTA ETIQUETAS'!O:X,9,0)),"")</f>
        <v>0</v>
      </c>
      <c r="I1369" s="12">
        <f>IFERROR((VLOOKUP(A1369,'[1]LISTA ETIQUETAS'!O:Y,11,0)),"")</f>
        <v>58146.820000000007</v>
      </c>
      <c r="J1369" s="6">
        <f>VLOOKUP(A1369,'[1]LISTA ETIQUETAS'!$O:$Z,12,0)</f>
        <v>0.35</v>
      </c>
      <c r="K1369" s="12">
        <f t="shared" si="63"/>
        <v>37795.433000000005</v>
      </c>
      <c r="L1369" s="7" t="str">
        <f>IF(VLOOKUP(A1369,'[1]LISTA ETIQUETAS'!O:AB,14,0)="","",(VLOOKUP(A1369,'[1]LISTA ETIQUETAS'!O:AB,14,0)))</f>
        <v>IM</v>
      </c>
      <c r="M1369" s="8" t="str">
        <f>VLOOKUP(A1369,'[1]LISTA ETIQUETAS'!$O:$BR,56,0)</f>
        <v>379996 | 379652 | 379651 | 379650</v>
      </c>
      <c r="N1369" s="9" t="str">
        <f t="shared" si="64"/>
        <v>379996 | 379652 | 379651 | 379650</v>
      </c>
      <c r="S1369" s="2">
        <f>_xlfn.XLOOKUP($A1369,'[1]LISTA ETIQUETAS'!$O:$O,'[1]LISTA ETIQUETAS'!H:H,"",0)</f>
        <v>1</v>
      </c>
      <c r="T1369" s="9">
        <f t="shared" si="65"/>
        <v>1</v>
      </c>
      <c r="U1369" s="10" t="str">
        <f>IFERROR((VLOOKUP(A1369,'links de acesso'!A:B,2,0)),"\\192.168.0.4\Produtos\PRODUTO_PRONTA_ENTREGA\static\IMAGENS_PRODUTOS\SEM IMAGEM.jpg")</f>
        <v>\\192.168.0.4\Produtos\PRODUTO_PRONTA_ENTREGA\static\IMAGENS_PRODUTOS\SEM IMAGEM.jpg</v>
      </c>
      <c r="V1369" s="2"/>
    </row>
    <row r="1370" spans="1:22" x14ac:dyDescent="0.25">
      <c r="A1370" s="5">
        <v>379650</v>
      </c>
      <c r="B1370" t="str">
        <f>IFERROR((VLOOKUP(A1370,'[1]LISTA ETIQUETAS'!O:X,3,0)),"PRODUTO SEM ESTOQUE")</f>
        <v>EST MODULO BRACO ESQ DIXON FX C3005/PES PRETO</v>
      </c>
      <c r="C1370" s="10" t="str">
        <f>VLOOKUP(A1370,'[1]LISTA ETIQUETAS'!$O:$BT,57,0)</f>
        <v>CLAMI SOFA</v>
      </c>
      <c r="D1370" s="10" t="str">
        <f>VLOOKUP(A1370,'[1]LISTA ETIQUETAS'!$O:$BT,58,0)</f>
        <v>SOFA DIXON</v>
      </c>
      <c r="E1370" s="11">
        <f>IF(VLOOKUP(A1370,'[1]LISTA ETIQUETAS'!O:W,4,0)="",(VLOOKUP(A1370,'[1]LISTA ETIQUETAS'!O:W,6,0)),(VLOOKUP(A1370,'[1]LISTA ETIQUETAS'!O:W,4,0)))</f>
        <v>3.77</v>
      </c>
      <c r="F1370" s="11">
        <f>IF(VLOOKUP(A1370,'[1]LISTA ETIQUETAS'!O:W,5,0)="",(VLOOKUP(A1370,'[1]LISTA ETIQUETAS'!O:W,7,0)),(VLOOKUP(A1370,'[1]LISTA ETIQUETAS'!O:W,5,0)))</f>
        <v>2.67</v>
      </c>
      <c r="G1370" s="11">
        <f>IFERROR((VLOOKUP(A1370,'[1]LISTA ETIQUETAS'!O:X,8,0)),"")</f>
        <v>0.8</v>
      </c>
      <c r="H1370" s="11">
        <f>IFERROR((VLOOKUP(A1370,'[1]LISTA ETIQUETAS'!O:X,9,0)),"")</f>
        <v>0</v>
      </c>
      <c r="I1370" s="12">
        <f>IFERROR((VLOOKUP(A1370,'[1]LISTA ETIQUETAS'!O:Y,11,0)),"")</f>
        <v>58146.820000000007</v>
      </c>
      <c r="J1370" s="6">
        <f>VLOOKUP(A1370,'[1]LISTA ETIQUETAS'!$O:$Z,12,0)</f>
        <v>0.35</v>
      </c>
      <c r="K1370" s="12">
        <f t="shared" si="63"/>
        <v>37795.433000000005</v>
      </c>
      <c r="L1370" s="7" t="str">
        <f>IF(VLOOKUP(A1370,'[1]LISTA ETIQUETAS'!O:AB,14,0)="","",(VLOOKUP(A1370,'[1]LISTA ETIQUETAS'!O:AB,14,0)))</f>
        <v>IM</v>
      </c>
      <c r="M1370" s="8" t="str">
        <f>VLOOKUP(A1370,'[1]LISTA ETIQUETAS'!$O:$BR,56,0)</f>
        <v>379996 | 379652 | 379651 | 379650</v>
      </c>
      <c r="N1370" s="9" t="str">
        <f t="shared" si="64"/>
        <v>379996 | 379652 | 379651 | 379650</v>
      </c>
      <c r="S1370" s="2">
        <f>_xlfn.XLOOKUP($A1370,'[1]LISTA ETIQUETAS'!$O:$O,'[1]LISTA ETIQUETAS'!H:H,"",0)</f>
        <v>1</v>
      </c>
      <c r="T1370" s="9">
        <f t="shared" si="65"/>
        <v>1</v>
      </c>
      <c r="U1370" s="10" t="str">
        <f>IFERROR((VLOOKUP(A1370,'links de acesso'!A:B,2,0)),"\\192.168.0.4\Produtos\PRODUTO_PRONTA_ENTREGA\static\IMAGENS_PRODUTOS\SEM IMAGEM.jpg")</f>
        <v>\\192.168.0.4\Produtos\PRODUTO_PRONTA_ENTREGA\static\IMAGENS_PRODUTOS\SEM IMAGEM.jpg</v>
      </c>
      <c r="V1370" s="2"/>
    </row>
    <row r="1371" spans="1:22" x14ac:dyDescent="0.25">
      <c r="A1371" s="5">
        <v>379651</v>
      </c>
      <c r="B1371" t="str">
        <f>IFERROR((VLOOKUP(A1371,'[1]LISTA ETIQUETAS'!O:X,3,0)),"PRODUTO SEM ESTOQUE")</f>
        <v>EST MODULO S/B C/AVANCO BASE DIR DIXON FX C3005/PES PRETO</v>
      </c>
      <c r="C1371" s="10" t="str">
        <f>VLOOKUP(A1371,'[1]LISTA ETIQUETAS'!$O:$BT,57,0)</f>
        <v>CLAMI SOFA</v>
      </c>
      <c r="D1371" s="10" t="str">
        <f>VLOOKUP(A1371,'[1]LISTA ETIQUETAS'!$O:$BT,58,0)</f>
        <v>SOFA DIXON</v>
      </c>
      <c r="E1371" s="11">
        <f>IF(VLOOKUP(A1371,'[1]LISTA ETIQUETAS'!O:W,4,0)="",(VLOOKUP(A1371,'[1]LISTA ETIQUETAS'!O:W,6,0)),(VLOOKUP(A1371,'[1]LISTA ETIQUETAS'!O:W,4,0)))</f>
        <v>3.77</v>
      </c>
      <c r="F1371" s="11">
        <f>IF(VLOOKUP(A1371,'[1]LISTA ETIQUETAS'!O:W,5,0)="",(VLOOKUP(A1371,'[1]LISTA ETIQUETAS'!O:W,7,0)),(VLOOKUP(A1371,'[1]LISTA ETIQUETAS'!O:W,5,0)))</f>
        <v>2.67</v>
      </c>
      <c r="G1371" s="11">
        <f>IFERROR((VLOOKUP(A1371,'[1]LISTA ETIQUETAS'!O:X,8,0)),"")</f>
        <v>0.8</v>
      </c>
      <c r="H1371" s="11">
        <f>IFERROR((VLOOKUP(A1371,'[1]LISTA ETIQUETAS'!O:X,9,0)),"")</f>
        <v>0</v>
      </c>
      <c r="I1371" s="12">
        <f>IFERROR((VLOOKUP(A1371,'[1]LISTA ETIQUETAS'!O:Y,11,0)),"")</f>
        <v>58146.820000000007</v>
      </c>
      <c r="J1371" s="6">
        <f>VLOOKUP(A1371,'[1]LISTA ETIQUETAS'!$O:$Z,12,0)</f>
        <v>0.35</v>
      </c>
      <c r="K1371" s="12">
        <f t="shared" si="63"/>
        <v>37795.433000000005</v>
      </c>
      <c r="L1371" s="7" t="str">
        <f>IF(VLOOKUP(A1371,'[1]LISTA ETIQUETAS'!O:AB,14,0)="","",(VLOOKUP(A1371,'[1]LISTA ETIQUETAS'!O:AB,14,0)))</f>
        <v>IM</v>
      </c>
      <c r="M1371" s="8" t="str">
        <f>VLOOKUP(A1371,'[1]LISTA ETIQUETAS'!$O:$BR,56,0)</f>
        <v>379996 | 379652 | 379651 | 379650</v>
      </c>
      <c r="N1371" s="9" t="str">
        <f t="shared" si="64"/>
        <v>379996 | 379652 | 379651 | 379650</v>
      </c>
      <c r="S1371" s="2">
        <f>_xlfn.XLOOKUP($A1371,'[1]LISTA ETIQUETAS'!$O:$O,'[1]LISTA ETIQUETAS'!H:H,"",0)</f>
        <v>1</v>
      </c>
      <c r="T1371" s="9">
        <f t="shared" si="65"/>
        <v>1</v>
      </c>
      <c r="U1371" s="10" t="str">
        <f>IFERROR((VLOOKUP(A1371,'links de acesso'!A:B,2,0)),"\\192.168.0.4\Produtos\PRODUTO_PRONTA_ENTREGA\static\IMAGENS_PRODUTOS\SEM IMAGEM.jpg")</f>
        <v>\\192.168.0.4\Produtos\PRODUTO_PRONTA_ENTREGA\static\IMAGENS_PRODUTOS\SEM IMAGEM.jpg</v>
      </c>
      <c r="V1371" s="2"/>
    </row>
    <row r="1372" spans="1:22" x14ac:dyDescent="0.25">
      <c r="A1372" s="5">
        <v>379652</v>
      </c>
      <c r="B1372" t="str">
        <f>IFERROR((VLOOKUP(A1372,'[1]LISTA ETIQUETAS'!O:X,3,0)),"PRODUTO SEM ESTOQUE")</f>
        <v>EST MODULO PUFF DIXON FX C3005/PES PRETO</v>
      </c>
      <c r="C1372" s="10" t="str">
        <f>VLOOKUP(A1372,'[1]LISTA ETIQUETAS'!$O:$BT,57,0)</f>
        <v>CLAMI SOFA</v>
      </c>
      <c r="D1372" s="10" t="str">
        <f>VLOOKUP(A1372,'[1]LISTA ETIQUETAS'!$O:$BT,58,0)</f>
        <v>SOFA DIXON</v>
      </c>
      <c r="E1372" s="11">
        <f>IF(VLOOKUP(A1372,'[1]LISTA ETIQUETAS'!O:W,4,0)="",(VLOOKUP(A1372,'[1]LISTA ETIQUETAS'!O:W,6,0)),(VLOOKUP(A1372,'[1]LISTA ETIQUETAS'!O:W,4,0)))</f>
        <v>3.77</v>
      </c>
      <c r="F1372" s="11">
        <f>IF(VLOOKUP(A1372,'[1]LISTA ETIQUETAS'!O:W,5,0)="",(VLOOKUP(A1372,'[1]LISTA ETIQUETAS'!O:W,7,0)),(VLOOKUP(A1372,'[1]LISTA ETIQUETAS'!O:W,5,0)))</f>
        <v>2.67</v>
      </c>
      <c r="G1372" s="11">
        <f>IFERROR((VLOOKUP(A1372,'[1]LISTA ETIQUETAS'!O:X,8,0)),"")</f>
        <v>0.44</v>
      </c>
      <c r="H1372" s="11">
        <f>IFERROR((VLOOKUP(A1372,'[1]LISTA ETIQUETAS'!O:X,9,0)),"")</f>
        <v>0</v>
      </c>
      <c r="I1372" s="12">
        <f>IFERROR((VLOOKUP(A1372,'[1]LISTA ETIQUETAS'!O:Y,11,0)),"")</f>
        <v>58146.820000000007</v>
      </c>
      <c r="J1372" s="6">
        <f>VLOOKUP(A1372,'[1]LISTA ETIQUETAS'!$O:$Z,12,0)</f>
        <v>0.35</v>
      </c>
      <c r="K1372" s="12">
        <f t="shared" si="63"/>
        <v>37795.433000000005</v>
      </c>
      <c r="L1372" s="7" t="str">
        <f>IF(VLOOKUP(A1372,'[1]LISTA ETIQUETAS'!O:AB,14,0)="","",(VLOOKUP(A1372,'[1]LISTA ETIQUETAS'!O:AB,14,0)))</f>
        <v>IM</v>
      </c>
      <c r="M1372" s="8" t="str">
        <f>VLOOKUP(A1372,'[1]LISTA ETIQUETAS'!$O:$BR,56,0)</f>
        <v>379996 | 379652 | 379651 | 379650</v>
      </c>
      <c r="N1372" s="9" t="str">
        <f t="shared" si="64"/>
        <v>379996 | 379652 | 379651 | 379650</v>
      </c>
      <c r="S1372" s="2">
        <f>_xlfn.XLOOKUP($A1372,'[1]LISTA ETIQUETAS'!$O:$O,'[1]LISTA ETIQUETAS'!H:H,"",0)</f>
        <v>1</v>
      </c>
      <c r="T1372" s="9">
        <f t="shared" si="65"/>
        <v>1</v>
      </c>
      <c r="U1372" s="10" t="str">
        <f>IFERROR((VLOOKUP(A1372,'links de acesso'!A:B,2,0)),"\\192.168.0.4\Produtos\PRODUTO_PRONTA_ENTREGA\static\IMAGENS_PRODUTOS\SEM IMAGEM.jpg")</f>
        <v>\\192.168.0.4\Produtos\PRODUTO_PRONTA_ENTREGA\static\IMAGENS_PRODUTOS\SEM IMAGEM.jpg</v>
      </c>
      <c r="V1372" s="2"/>
    </row>
    <row r="1373" spans="1:22" x14ac:dyDescent="0.25">
      <c r="A1373" s="5">
        <v>255776</v>
      </c>
      <c r="B1373" t="str">
        <f>IFERROR((VLOOKUP(A1373,'[1]LISTA ETIQUETAS'!O:X,3,0)),"PRODUTO SEM ESTOQUE")</f>
        <v>EST PUFF DIXON (FX E6235) (PES PRETOS FOSCOS)</v>
      </c>
      <c r="C1373" s="10" t="str">
        <f>VLOOKUP(A1373,'[1]LISTA ETIQUETAS'!$O:$BT,57,0)</f>
        <v>CLAMI PUFF</v>
      </c>
      <c r="D1373" s="10" t="str">
        <f>VLOOKUP(A1373,'[1]LISTA ETIQUETAS'!$O:$BT,58,0)</f>
        <v>PUFF DIXON</v>
      </c>
      <c r="E1373" s="11">
        <f>IF(VLOOKUP(A1373,'[1]LISTA ETIQUETAS'!O:W,4,0)="",(VLOOKUP(A1373,'[1]LISTA ETIQUETAS'!O:W,6,0)),(VLOOKUP(A1373,'[1]LISTA ETIQUETAS'!O:W,4,0)))</f>
        <v>1</v>
      </c>
      <c r="F1373" s="11">
        <f>IF(VLOOKUP(A1373,'[1]LISTA ETIQUETAS'!O:W,5,0)="",(VLOOKUP(A1373,'[1]LISTA ETIQUETAS'!O:W,7,0)),(VLOOKUP(A1373,'[1]LISTA ETIQUETAS'!O:W,5,0)))</f>
        <v>1</v>
      </c>
      <c r="G1373" s="11">
        <f>IFERROR((VLOOKUP(A1373,'[1]LISTA ETIQUETAS'!O:X,8,0)),"")</f>
        <v>0.44</v>
      </c>
      <c r="H1373" s="11">
        <f>IFERROR((VLOOKUP(A1373,'[1]LISTA ETIQUETAS'!O:X,9,0)),"")</f>
        <v>0</v>
      </c>
      <c r="I1373" s="12">
        <f>IFERROR((VLOOKUP(A1373,'[1]LISTA ETIQUETAS'!O:Y,11,0)),"")</f>
        <v>8976.93</v>
      </c>
      <c r="J1373" s="6">
        <f>VLOOKUP(A1373,'[1]LISTA ETIQUETAS'!$O:$Z,12,0)</f>
        <v>0.5</v>
      </c>
      <c r="K1373" s="12">
        <f t="shared" si="63"/>
        <v>4488.4650000000001</v>
      </c>
      <c r="L1373" s="7" t="str">
        <f>IF(VLOOKUP(A1373,'[1]LISTA ETIQUETAS'!O:AB,14,0)="","",(VLOOKUP(A1373,'[1]LISTA ETIQUETAS'!O:AB,14,0)))</f>
        <v/>
      </c>
      <c r="M1373" s="8">
        <f>VLOOKUP(A1373,'[1]LISTA ETIQUETAS'!$O:$BR,56,0)</f>
        <v>0</v>
      </c>
      <c r="N1373" s="9">
        <f t="shared" si="64"/>
        <v>255776</v>
      </c>
      <c r="S1373" s="2">
        <f>_xlfn.XLOOKUP($A1373,'[1]LISTA ETIQUETAS'!$O:$O,'[1]LISTA ETIQUETAS'!H:H,"",0)</f>
        <v>2</v>
      </c>
      <c r="T1373" s="9">
        <f t="shared" si="65"/>
        <v>2</v>
      </c>
      <c r="U1373" s="10" t="str">
        <f>IFERROR((VLOOKUP(A1373,'links de acesso'!A:B,2,0)),"\\192.168.0.4\Produtos\PRODUTO_PRONTA_ENTREGA\static\IMAGENS_PRODUTOS\SEM IMAGEM.jpg")</f>
        <v>\\192.168.0.4\Produtos\PRODUTO_PRONTA_ENTREGA\static\IMAGENS_PRODUTOS\PUFF DIXON_255776.jpg</v>
      </c>
      <c r="V1373" s="2"/>
    </row>
    <row r="1374" spans="1:22" x14ac:dyDescent="0.25">
      <c r="A1374" s="5">
        <v>255776</v>
      </c>
      <c r="B1374" t="str">
        <f>IFERROR((VLOOKUP(A1374,'[1]LISTA ETIQUETAS'!O:X,3,0)),"PRODUTO SEM ESTOQUE")</f>
        <v>EST PUFF DIXON (FX E6235) (PES PRETOS FOSCOS)</v>
      </c>
      <c r="C1374" s="10" t="str">
        <f>VLOOKUP(A1374,'[1]LISTA ETIQUETAS'!$O:$BT,57,0)</f>
        <v>CLAMI PUFF</v>
      </c>
      <c r="D1374" s="10" t="str">
        <f>VLOOKUP(A1374,'[1]LISTA ETIQUETAS'!$O:$BT,58,0)</f>
        <v>PUFF DIXON</v>
      </c>
      <c r="E1374" s="11">
        <f>IF(VLOOKUP(A1374,'[1]LISTA ETIQUETAS'!O:W,4,0)="",(VLOOKUP(A1374,'[1]LISTA ETIQUETAS'!O:W,6,0)),(VLOOKUP(A1374,'[1]LISTA ETIQUETAS'!O:W,4,0)))</f>
        <v>1</v>
      </c>
      <c r="F1374" s="11">
        <f>IF(VLOOKUP(A1374,'[1]LISTA ETIQUETAS'!O:W,5,0)="",(VLOOKUP(A1374,'[1]LISTA ETIQUETAS'!O:W,7,0)),(VLOOKUP(A1374,'[1]LISTA ETIQUETAS'!O:W,5,0)))</f>
        <v>1</v>
      </c>
      <c r="G1374" s="11">
        <f>IFERROR((VLOOKUP(A1374,'[1]LISTA ETIQUETAS'!O:X,8,0)),"")</f>
        <v>0.44</v>
      </c>
      <c r="H1374" s="11">
        <f>IFERROR((VLOOKUP(A1374,'[1]LISTA ETIQUETAS'!O:X,9,0)),"")</f>
        <v>0</v>
      </c>
      <c r="I1374" s="12">
        <f>IFERROR((VLOOKUP(A1374,'[1]LISTA ETIQUETAS'!O:Y,11,0)),"")</f>
        <v>8976.93</v>
      </c>
      <c r="J1374" s="6">
        <f>VLOOKUP(A1374,'[1]LISTA ETIQUETAS'!$O:$Z,12,0)</f>
        <v>0.5</v>
      </c>
      <c r="K1374" s="12">
        <f t="shared" si="63"/>
        <v>4488.4650000000001</v>
      </c>
      <c r="L1374" s="7" t="str">
        <f>IF(VLOOKUP(A1374,'[1]LISTA ETIQUETAS'!O:AB,14,0)="","",(VLOOKUP(A1374,'[1]LISTA ETIQUETAS'!O:AB,14,0)))</f>
        <v/>
      </c>
      <c r="M1374" s="8">
        <f>VLOOKUP(A1374,'[1]LISTA ETIQUETAS'!$O:$BR,56,0)</f>
        <v>0</v>
      </c>
      <c r="N1374" s="9">
        <f t="shared" si="64"/>
        <v>255776</v>
      </c>
      <c r="S1374" s="2">
        <f>_xlfn.XLOOKUP($A1374,'[1]LISTA ETIQUETAS'!$O:$O,'[1]LISTA ETIQUETAS'!H:H,"",0)</f>
        <v>2</v>
      </c>
      <c r="T1374" s="9">
        <f t="shared" si="65"/>
        <v>2</v>
      </c>
      <c r="U1374" s="10" t="str">
        <f>IFERROR((VLOOKUP(A1374,'links de acesso'!A:B,2,0)),"\\192.168.0.4\Produtos\PRODUTO_PRONTA_ENTREGA\static\IMAGENS_PRODUTOS\SEM IMAGEM.jpg")</f>
        <v>\\192.168.0.4\Produtos\PRODUTO_PRONTA_ENTREGA\static\IMAGENS_PRODUTOS\PUFF DIXON_255776.jpg</v>
      </c>
      <c r="V1374" s="2"/>
    </row>
    <row r="1375" spans="1:22" x14ac:dyDescent="0.25">
      <c r="A1375" s="5">
        <v>408755</v>
      </c>
      <c r="B1375" t="str">
        <f>IFERROR((VLOOKUP(A1375,'[1]LISTA ETIQUETAS'!O:X,3,0)),"PRODUTO SEM ESTOQUE")</f>
        <v>EST MODULO S/BRACO DOMO (1AS) TC VELUDO CRISTAL NATURAL</v>
      </c>
      <c r="C1375" s="10" t="str">
        <f>VLOOKUP(A1375,'[1]LISTA ETIQUETAS'!$O:$BT,57,0)</f>
        <v>CLAMI SOFA</v>
      </c>
      <c r="D1375" s="10" t="str">
        <f>VLOOKUP(A1375,'[1]LISTA ETIQUETAS'!$O:$BT,58,0)</f>
        <v>SOFA DOMO</v>
      </c>
      <c r="E1375" s="11">
        <f>IF(VLOOKUP(A1375,'[1]LISTA ETIQUETAS'!O:W,4,0)="",(VLOOKUP(A1375,'[1]LISTA ETIQUETAS'!O:W,6,0)),(VLOOKUP(A1375,'[1]LISTA ETIQUETAS'!O:W,4,0)))</f>
        <v>0.9</v>
      </c>
      <c r="F1375" s="11">
        <f>IF(VLOOKUP(A1375,'[1]LISTA ETIQUETAS'!O:W,5,0)="",(VLOOKUP(A1375,'[1]LISTA ETIQUETAS'!O:W,7,0)),(VLOOKUP(A1375,'[1]LISTA ETIQUETAS'!O:W,5,0)))</f>
        <v>1.05</v>
      </c>
      <c r="G1375" s="11">
        <f>IFERROR((VLOOKUP(A1375,'[1]LISTA ETIQUETAS'!O:X,8,0)),"")</f>
        <v>0.85</v>
      </c>
      <c r="H1375" s="11">
        <f>IFERROR((VLOOKUP(A1375,'[1]LISTA ETIQUETAS'!O:X,9,0)),"")</f>
        <v>0</v>
      </c>
      <c r="I1375" s="12">
        <f>IFERROR((VLOOKUP(A1375,'[1]LISTA ETIQUETAS'!O:Y,11,0)),"")</f>
        <v>12641.207759999999</v>
      </c>
      <c r="J1375" s="6">
        <f>VLOOKUP(A1375,'[1]LISTA ETIQUETAS'!$O:$Z,12,0)</f>
        <v>0.35</v>
      </c>
      <c r="K1375" s="12">
        <f t="shared" si="63"/>
        <v>8216.7850440000002</v>
      </c>
      <c r="L1375" s="7" t="str">
        <f>IF(VLOOKUP(A1375,'[1]LISTA ETIQUETAS'!O:AB,14,0)="","",(VLOOKUP(A1375,'[1]LISTA ETIQUETAS'!O:AB,14,0)))</f>
        <v/>
      </c>
      <c r="M1375" s="8">
        <f>VLOOKUP(A1375,'[1]LISTA ETIQUETAS'!$O:$BR,56,0)</f>
        <v>0</v>
      </c>
      <c r="N1375" s="9">
        <f t="shared" si="64"/>
        <v>408755</v>
      </c>
      <c r="S1375" s="2">
        <f>_xlfn.XLOOKUP($A1375,'[1]LISTA ETIQUETAS'!$O:$O,'[1]LISTA ETIQUETAS'!H:H,"",0)</f>
        <v>1</v>
      </c>
      <c r="T1375" s="9">
        <f t="shared" si="65"/>
        <v>1</v>
      </c>
      <c r="U1375" s="10" t="str">
        <f>IFERROR((VLOOKUP(A1375,'links de acesso'!A:B,2,0)),"\\192.168.0.4\Produtos\PRODUTO_PRONTA_ENTREGA\static\IMAGENS_PRODUTOS\SEM IMAGEM.jpg")</f>
        <v>\\192.168.0.4\Produtos\PRODUTO_PRONTA_ENTREGA\static\IMAGENS_PRODUTOS\SEM IMAGEM.jpg</v>
      </c>
      <c r="V1375" s="2"/>
    </row>
    <row r="1376" spans="1:22" x14ac:dyDescent="0.25">
      <c r="A1376" s="5">
        <v>270499</v>
      </c>
      <c r="B1376" t="str">
        <f>IFERROR((VLOOKUP(A1376,'[1]LISTA ETIQUETAS'!O:X,3,0)),"PRODUTO SEM ESTOQUE")</f>
        <v>EST MESA LATERAL FLY (QUARTIZITO MONT BLANC POLIDO)</v>
      </c>
      <c r="C1376" s="10" t="str">
        <f>VLOOKUP(A1376,'[1]LISTA ETIQUETAS'!$O:$BT,57,0)</f>
        <v>CLAMI SOFA</v>
      </c>
      <c r="D1376" s="10" t="str">
        <f>VLOOKUP(A1376,'[1]LISTA ETIQUETAS'!$O:$BT,58,0)</f>
        <v>SOFA FLY (FL)</v>
      </c>
      <c r="E1376" s="11">
        <f>IF(VLOOKUP(A1376,'[1]LISTA ETIQUETAS'!O:W,4,0)="",(VLOOKUP(A1376,'[1]LISTA ETIQUETAS'!O:W,6,0)),(VLOOKUP(A1376,'[1]LISTA ETIQUETAS'!O:W,4,0)))</f>
        <v>3.4</v>
      </c>
      <c r="F1376" s="11">
        <f>IF(VLOOKUP(A1376,'[1]LISTA ETIQUETAS'!O:W,5,0)="",(VLOOKUP(A1376,'[1]LISTA ETIQUETAS'!O:W,7,0)),(VLOOKUP(A1376,'[1]LISTA ETIQUETAS'!O:W,5,0)))</f>
        <v>0.98</v>
      </c>
      <c r="G1376" s="11">
        <f>IFERROR((VLOOKUP(A1376,'[1]LISTA ETIQUETAS'!O:X,8,0)),"")</f>
        <v>0.4</v>
      </c>
      <c r="H1376" s="11">
        <f>IFERROR((VLOOKUP(A1376,'[1]LISTA ETIQUETAS'!O:X,9,0)),"")</f>
        <v>0</v>
      </c>
      <c r="I1376" s="12">
        <f>IFERROR((VLOOKUP(A1376,'[1]LISTA ETIQUETAS'!O:Y,11,0)),"")</f>
        <v>54490.429999999993</v>
      </c>
      <c r="J1376" s="6">
        <f>VLOOKUP(A1376,'[1]LISTA ETIQUETAS'!$O:$Z,12,0)</f>
        <v>0.5</v>
      </c>
      <c r="K1376" s="12">
        <f t="shared" si="63"/>
        <v>27245.214999999997</v>
      </c>
      <c r="L1376" s="7" t="str">
        <f>IF(VLOOKUP(A1376,'[1]LISTA ETIQUETAS'!O:AB,14,0)="","",(VLOOKUP(A1376,'[1]LISTA ETIQUETAS'!O:AB,14,0)))</f>
        <v>FG</v>
      </c>
      <c r="M1376" s="8" t="str">
        <f>VLOOKUP(A1376,'[1]LISTA ETIQUETAS'!$O:$BR,56,0)</f>
        <v>270576 | 270499 | 270495</v>
      </c>
      <c r="N1376" s="9" t="str">
        <f t="shared" si="64"/>
        <v>270576 | 270499 | 270495</v>
      </c>
      <c r="S1376" s="2">
        <f>_xlfn.XLOOKUP($A1376,'[1]LISTA ETIQUETAS'!$O:$O,'[1]LISTA ETIQUETAS'!H:H,"",0)</f>
        <v>1</v>
      </c>
      <c r="T1376" s="9">
        <f t="shared" si="65"/>
        <v>1</v>
      </c>
      <c r="U1376" s="10" t="str">
        <f>IFERROR((VLOOKUP(A1376,'links de acesso'!A:B,2,0)),"\\192.168.0.4\Produtos\PRODUTO_PRONTA_ENTREGA\static\IMAGENS_PRODUTOS\SEM IMAGEM.jpg")</f>
        <v>\\192.168.0.4\Produtos\PRODUTO_PRONTA_ENTREGA\static\IMAGENS_PRODUTOS\SEM IMAGEM.jpg</v>
      </c>
      <c r="V1376" s="2"/>
    </row>
    <row r="1377" spans="1:22" x14ac:dyDescent="0.25">
      <c r="A1377" s="5">
        <v>270576</v>
      </c>
      <c r="B1377" t="str">
        <f>IFERROR((VLOOKUP(A1377,'[1]LISTA ETIQUETAS'!O:X,3,0)),"PRODUTO SEM ESTOQUE")</f>
        <v>EST MESA LATERAL FLY (FREIJO) (ELETROSTATICA MARROM CORTEN)</v>
      </c>
      <c r="C1377" s="10" t="str">
        <f>VLOOKUP(A1377,'[1]LISTA ETIQUETAS'!$O:$BT,57,0)</f>
        <v>CLAMI SOFA</v>
      </c>
      <c r="D1377" s="10" t="str">
        <f>VLOOKUP(A1377,'[1]LISTA ETIQUETAS'!$O:$BT,58,0)</f>
        <v>SOFA FLY (FL)</v>
      </c>
      <c r="E1377" s="11">
        <f>IF(VLOOKUP(A1377,'[1]LISTA ETIQUETAS'!O:W,4,0)="",(VLOOKUP(A1377,'[1]LISTA ETIQUETAS'!O:W,6,0)),(VLOOKUP(A1377,'[1]LISTA ETIQUETAS'!O:W,4,0)))</f>
        <v>3.4</v>
      </c>
      <c r="F1377" s="11">
        <f>IF(VLOOKUP(A1377,'[1]LISTA ETIQUETAS'!O:W,5,0)="",(VLOOKUP(A1377,'[1]LISTA ETIQUETAS'!O:W,7,0)),(VLOOKUP(A1377,'[1]LISTA ETIQUETAS'!O:W,5,0)))</f>
        <v>0.98</v>
      </c>
      <c r="G1377" s="11">
        <f>IFERROR((VLOOKUP(A1377,'[1]LISTA ETIQUETAS'!O:X,8,0)),"")</f>
        <v>0.4</v>
      </c>
      <c r="H1377" s="11">
        <f>IFERROR((VLOOKUP(A1377,'[1]LISTA ETIQUETAS'!O:X,9,0)),"")</f>
        <v>0</v>
      </c>
      <c r="I1377" s="12">
        <f>IFERROR((VLOOKUP(A1377,'[1]LISTA ETIQUETAS'!O:Y,11,0)),"")</f>
        <v>54490.429999999993</v>
      </c>
      <c r="J1377" s="6">
        <f>VLOOKUP(A1377,'[1]LISTA ETIQUETAS'!$O:$Z,12,0)</f>
        <v>0.6</v>
      </c>
      <c r="K1377" s="12">
        <f t="shared" si="63"/>
        <v>21796.171999999999</v>
      </c>
      <c r="L1377" s="7" t="str">
        <f>IF(VLOOKUP(A1377,'[1]LISTA ETIQUETAS'!O:AB,14,0)="","",(VLOOKUP(A1377,'[1]LISTA ETIQUETAS'!O:AB,14,0)))</f>
        <v>FG</v>
      </c>
      <c r="M1377" s="8" t="str">
        <f>VLOOKUP(A1377,'[1]LISTA ETIQUETAS'!$O:$BR,56,0)</f>
        <v>270576 | 270499 | 270495</v>
      </c>
      <c r="N1377" s="9" t="str">
        <f t="shared" si="64"/>
        <v>270576 | 270499 | 270495</v>
      </c>
      <c r="S1377" s="2">
        <f>_xlfn.XLOOKUP($A1377,'[1]LISTA ETIQUETAS'!$O:$O,'[1]LISTA ETIQUETAS'!H:H,"",0)</f>
        <v>1</v>
      </c>
      <c r="T1377" s="9">
        <f t="shared" si="65"/>
        <v>1</v>
      </c>
      <c r="U1377" s="10" t="str">
        <f>IFERROR((VLOOKUP(A1377,'links de acesso'!A:B,2,0)),"\\192.168.0.4\Produtos\PRODUTO_PRONTA_ENTREGA\static\IMAGENS_PRODUTOS\SEM IMAGEM.jpg")</f>
        <v>\\192.168.0.4\Produtos\PRODUTO_PRONTA_ENTREGA\static\IMAGENS_PRODUTOS\SEM IMAGEM.jpg</v>
      </c>
      <c r="V1377" s="2"/>
    </row>
    <row r="1378" spans="1:22" x14ac:dyDescent="0.25">
      <c r="A1378" s="5">
        <v>270495</v>
      </c>
      <c r="B1378" t="str">
        <f>IFERROR((VLOOKUP(A1378,'[1]LISTA ETIQUETAS'!O:X,3,0)),"PRODUTO SEM ESTOQUE")</f>
        <v>EST SOFA FLY (FREIJO) TC PADRAO C 0700 001</v>
      </c>
      <c r="C1378" s="10" t="str">
        <f>VLOOKUP(A1378,'[1]LISTA ETIQUETAS'!$O:$BT,57,0)</f>
        <v>CLAMI SOFA</v>
      </c>
      <c r="D1378" s="10" t="str">
        <f>VLOOKUP(A1378,'[1]LISTA ETIQUETAS'!$O:$BT,58,0)</f>
        <v>SOFA FLY (FL)</v>
      </c>
      <c r="E1378" s="11">
        <f>IF(VLOOKUP(A1378,'[1]LISTA ETIQUETAS'!O:W,4,0)="",(VLOOKUP(A1378,'[1]LISTA ETIQUETAS'!O:W,6,0)),(VLOOKUP(A1378,'[1]LISTA ETIQUETAS'!O:W,4,0)))</f>
        <v>3.4</v>
      </c>
      <c r="F1378" s="11">
        <f>IF(VLOOKUP(A1378,'[1]LISTA ETIQUETAS'!O:W,5,0)="",(VLOOKUP(A1378,'[1]LISTA ETIQUETAS'!O:W,7,0)),(VLOOKUP(A1378,'[1]LISTA ETIQUETAS'!O:W,5,0)))</f>
        <v>0.98</v>
      </c>
      <c r="G1378" s="11">
        <f>IFERROR((VLOOKUP(A1378,'[1]LISTA ETIQUETAS'!O:X,8,0)),"")</f>
        <v>0.67</v>
      </c>
      <c r="H1378" s="11">
        <f>IFERROR((VLOOKUP(A1378,'[1]LISTA ETIQUETAS'!O:X,9,0)),"")</f>
        <v>0</v>
      </c>
      <c r="I1378" s="12">
        <f>IFERROR((VLOOKUP(A1378,'[1]LISTA ETIQUETAS'!O:Y,11,0)),"")</f>
        <v>54490.429999999993</v>
      </c>
      <c r="J1378" s="6">
        <f>VLOOKUP(A1378,'[1]LISTA ETIQUETAS'!$O:$Z,12,0)</f>
        <v>0.6</v>
      </c>
      <c r="K1378" s="12">
        <f t="shared" si="63"/>
        <v>21796.171999999999</v>
      </c>
      <c r="L1378" s="7" t="str">
        <f>IF(VLOOKUP(A1378,'[1]LISTA ETIQUETAS'!O:AB,14,0)="","",(VLOOKUP(A1378,'[1]LISTA ETIQUETAS'!O:AB,14,0)))</f>
        <v>FG</v>
      </c>
      <c r="M1378" s="8" t="str">
        <f>VLOOKUP(A1378,'[1]LISTA ETIQUETAS'!$O:$BR,56,0)</f>
        <v>270576 | 270499 | 270495</v>
      </c>
      <c r="N1378" s="9" t="str">
        <f t="shared" si="64"/>
        <v>270576 | 270499 | 270495</v>
      </c>
      <c r="S1378" s="2">
        <f>_xlfn.XLOOKUP($A1378,'[1]LISTA ETIQUETAS'!$O:$O,'[1]LISTA ETIQUETAS'!H:H,"",0)</f>
        <v>1</v>
      </c>
      <c r="T1378" s="9">
        <f t="shared" si="65"/>
        <v>1</v>
      </c>
      <c r="U1378" s="10" t="str">
        <f>IFERROR((VLOOKUP(A1378,'links de acesso'!A:B,2,0)),"\\192.168.0.4\Produtos\PRODUTO_PRONTA_ENTREGA\static\IMAGENS_PRODUTOS\SEM IMAGEM.jpg")</f>
        <v>\\192.168.0.4\Produtos\PRODUTO_PRONTA_ENTREGA\static\IMAGENS_PRODUTOS\SEM IMAGEM.jpg</v>
      </c>
      <c r="V1378" s="2"/>
    </row>
    <row r="1379" spans="1:22" x14ac:dyDescent="0.25">
      <c r="A1379" s="5">
        <v>275790</v>
      </c>
      <c r="B1379" t="str">
        <f>IFERROR((VLOOKUP(A1379,'[1]LISTA ETIQUETAS'!O:X,3,0)),"PRODUTO SEM ESTOQUE")</f>
        <v>EST MESA LATERAL FLY (FREIJO) (MTZ CHAMPAGNE)</v>
      </c>
      <c r="C1379" s="10" t="str">
        <f>VLOOKUP(A1379,'[1]LISTA ETIQUETAS'!$O:$BT,57,0)</f>
        <v>CLAMI SOFA</v>
      </c>
      <c r="D1379" s="10" t="str">
        <f>VLOOKUP(A1379,'[1]LISTA ETIQUETAS'!$O:$BT,58,0)</f>
        <v>SOFA FLY (FL)</v>
      </c>
      <c r="E1379" s="11">
        <f>IF(VLOOKUP(A1379,'[1]LISTA ETIQUETAS'!O:W,4,0)="",(VLOOKUP(A1379,'[1]LISTA ETIQUETAS'!O:W,6,0)),(VLOOKUP(A1379,'[1]LISTA ETIQUETAS'!O:W,4,0)))</f>
        <v>2.35</v>
      </c>
      <c r="F1379" s="11">
        <f>IF(VLOOKUP(A1379,'[1]LISTA ETIQUETAS'!O:W,5,0)="",(VLOOKUP(A1379,'[1]LISTA ETIQUETAS'!O:W,7,0)),(VLOOKUP(A1379,'[1]LISTA ETIQUETAS'!O:W,5,0)))</f>
        <v>0.98</v>
      </c>
      <c r="G1379" s="11">
        <f>IFERROR((VLOOKUP(A1379,'[1]LISTA ETIQUETAS'!O:X,8,0)),"")</f>
        <v>0.4</v>
      </c>
      <c r="H1379" s="11">
        <f>IFERROR((VLOOKUP(A1379,'[1]LISTA ETIQUETAS'!O:X,9,0)),"")</f>
        <v>0</v>
      </c>
      <c r="I1379" s="12">
        <f>IFERROR((VLOOKUP(A1379,'[1]LISTA ETIQUETAS'!O:Y,11,0)),"")</f>
        <v>58811.78</v>
      </c>
      <c r="J1379" s="6">
        <f>VLOOKUP(A1379,'[1]LISTA ETIQUETAS'!$O:$Z,12,0)</f>
        <v>0.6</v>
      </c>
      <c r="K1379" s="12">
        <f t="shared" si="63"/>
        <v>23524.712</v>
      </c>
      <c r="L1379" s="7" t="str">
        <f>IF(VLOOKUP(A1379,'[1]LISTA ETIQUETAS'!O:AB,14,0)="","",(VLOOKUP(A1379,'[1]LISTA ETIQUETAS'!O:AB,14,0)))</f>
        <v>FH</v>
      </c>
      <c r="M1379" s="8" t="str">
        <f>VLOOKUP(A1379,'[1]LISTA ETIQUETAS'!$O:$BR,56,0)</f>
        <v>275791 | 275789 | 275790</v>
      </c>
      <c r="N1379" s="9" t="str">
        <f t="shared" si="64"/>
        <v>275791 | 275789 | 275790</v>
      </c>
      <c r="S1379" s="2">
        <f>_xlfn.XLOOKUP($A1379,'[1]LISTA ETIQUETAS'!$O:$O,'[1]LISTA ETIQUETAS'!H:H,"",0)</f>
        <v>1</v>
      </c>
      <c r="T1379" s="9">
        <f t="shared" si="65"/>
        <v>1</v>
      </c>
      <c r="U1379" s="10" t="str">
        <f>IFERROR((VLOOKUP(A1379,'links de acesso'!A:B,2,0)),"\\192.168.0.4\Produtos\PRODUTO_PRONTA_ENTREGA\static\IMAGENS_PRODUTOS\SEM IMAGEM.jpg")</f>
        <v>\\192.168.0.4\Produtos\PRODUTO_PRONTA_ENTREGA\static\IMAGENS_PRODUTOS\SEM IMAGEM.jpg</v>
      </c>
      <c r="V1379" s="2"/>
    </row>
    <row r="1380" spans="1:22" x14ac:dyDescent="0.25">
      <c r="A1380" s="5">
        <v>275791</v>
      </c>
      <c r="B1380" t="str">
        <f>IFERROR((VLOOKUP(A1380,'[1]LISTA ETIQUETAS'!O:X,3,0)),"PRODUTO SEM ESTOQUE")</f>
        <v>EST MESA LATERAL FLY (MARMORE MONT BLANC)</v>
      </c>
      <c r="C1380" s="10" t="str">
        <f>VLOOKUP(A1380,'[1]LISTA ETIQUETAS'!$O:$BT,57,0)</f>
        <v>CLAMI SOFA</v>
      </c>
      <c r="D1380" s="10" t="str">
        <f>VLOOKUP(A1380,'[1]LISTA ETIQUETAS'!$O:$BT,58,0)</f>
        <v>SOFA FLY (FL)</v>
      </c>
      <c r="E1380" s="11">
        <f>IF(VLOOKUP(A1380,'[1]LISTA ETIQUETAS'!O:W,4,0)="",(VLOOKUP(A1380,'[1]LISTA ETIQUETAS'!O:W,6,0)),(VLOOKUP(A1380,'[1]LISTA ETIQUETAS'!O:W,4,0)))</f>
        <v>2.35</v>
      </c>
      <c r="F1380" s="11">
        <f>IF(VLOOKUP(A1380,'[1]LISTA ETIQUETAS'!O:W,5,0)="",(VLOOKUP(A1380,'[1]LISTA ETIQUETAS'!O:W,7,0)),(VLOOKUP(A1380,'[1]LISTA ETIQUETAS'!O:W,5,0)))</f>
        <v>0.98</v>
      </c>
      <c r="G1380" s="11">
        <f>IFERROR((VLOOKUP(A1380,'[1]LISTA ETIQUETAS'!O:X,8,0)),"")</f>
        <v>0.4</v>
      </c>
      <c r="H1380" s="11">
        <f>IFERROR((VLOOKUP(A1380,'[1]LISTA ETIQUETAS'!O:X,9,0)),"")</f>
        <v>0</v>
      </c>
      <c r="I1380" s="12">
        <f>IFERROR((VLOOKUP(A1380,'[1]LISTA ETIQUETAS'!O:Y,11,0)),"")</f>
        <v>58811.78</v>
      </c>
      <c r="J1380" s="6">
        <f>VLOOKUP(A1380,'[1]LISTA ETIQUETAS'!$O:$Z,12,0)</f>
        <v>0.5</v>
      </c>
      <c r="K1380" s="12">
        <f t="shared" si="63"/>
        <v>29405.89</v>
      </c>
      <c r="L1380" s="7" t="str">
        <f>IF(VLOOKUP(A1380,'[1]LISTA ETIQUETAS'!O:AB,14,0)="","",(VLOOKUP(A1380,'[1]LISTA ETIQUETAS'!O:AB,14,0)))</f>
        <v>FH</v>
      </c>
      <c r="M1380" s="8" t="str">
        <f>VLOOKUP(A1380,'[1]LISTA ETIQUETAS'!$O:$BR,56,0)</f>
        <v>275791 | 275789 | 275790</v>
      </c>
      <c r="N1380" s="9" t="str">
        <f t="shared" si="64"/>
        <v>275791 | 275789 | 275790</v>
      </c>
      <c r="S1380" s="2">
        <f>_xlfn.XLOOKUP($A1380,'[1]LISTA ETIQUETAS'!$O:$O,'[1]LISTA ETIQUETAS'!H:H,"",0)</f>
        <v>1</v>
      </c>
      <c r="T1380" s="9">
        <f t="shared" si="65"/>
        <v>1</v>
      </c>
      <c r="U1380" s="10" t="str">
        <f>IFERROR((VLOOKUP(A1380,'links de acesso'!A:B,2,0)),"\\192.168.0.4\Produtos\PRODUTO_PRONTA_ENTREGA\static\IMAGENS_PRODUTOS\SEM IMAGEM.jpg")</f>
        <v>\\192.168.0.4\Produtos\PRODUTO_PRONTA_ENTREGA\static\IMAGENS_PRODUTOS\SEM IMAGEM.jpg</v>
      </c>
      <c r="V1380" s="2"/>
    </row>
    <row r="1381" spans="1:22" x14ac:dyDescent="0.25">
      <c r="A1381" s="5">
        <v>275789</v>
      </c>
      <c r="B1381" t="str">
        <f>IFERROR((VLOOKUP(A1381,'[1]LISTA ETIQUETAS'!O:X,3,0)),"PRODUTO SEM ESTOQUE")</f>
        <v>EST SOFA FLY (FREIJO) TC PADRAO C 0700</v>
      </c>
      <c r="C1381" s="10" t="str">
        <f>VLOOKUP(A1381,'[1]LISTA ETIQUETAS'!$O:$BT,57,0)</f>
        <v>CLAMI SOFA</v>
      </c>
      <c r="D1381" s="10" t="str">
        <f>VLOOKUP(A1381,'[1]LISTA ETIQUETAS'!$O:$BT,58,0)</f>
        <v>SOFA FLY (FL)</v>
      </c>
      <c r="E1381" s="11">
        <f>IF(VLOOKUP(A1381,'[1]LISTA ETIQUETAS'!O:W,4,0)="",(VLOOKUP(A1381,'[1]LISTA ETIQUETAS'!O:W,6,0)),(VLOOKUP(A1381,'[1]LISTA ETIQUETAS'!O:W,4,0)))</f>
        <v>2.35</v>
      </c>
      <c r="F1381" s="11">
        <f>IF(VLOOKUP(A1381,'[1]LISTA ETIQUETAS'!O:W,5,0)="",(VLOOKUP(A1381,'[1]LISTA ETIQUETAS'!O:W,7,0)),(VLOOKUP(A1381,'[1]LISTA ETIQUETAS'!O:W,5,0)))</f>
        <v>0.98</v>
      </c>
      <c r="G1381" s="11">
        <f>IFERROR((VLOOKUP(A1381,'[1]LISTA ETIQUETAS'!O:X,8,0)),"")</f>
        <v>0.88</v>
      </c>
      <c r="H1381" s="11">
        <f>IFERROR((VLOOKUP(A1381,'[1]LISTA ETIQUETAS'!O:X,9,0)),"")</f>
        <v>0</v>
      </c>
      <c r="I1381" s="12">
        <f>IFERROR((VLOOKUP(A1381,'[1]LISTA ETIQUETAS'!O:Y,11,0)),"")</f>
        <v>58811.78</v>
      </c>
      <c r="J1381" s="6">
        <f>VLOOKUP(A1381,'[1]LISTA ETIQUETAS'!$O:$Z,12,0)</f>
        <v>0.55000000000000004</v>
      </c>
      <c r="K1381" s="12">
        <f t="shared" si="63"/>
        <v>26465.300999999996</v>
      </c>
      <c r="L1381" s="7" t="str">
        <f>IF(VLOOKUP(A1381,'[1]LISTA ETIQUETAS'!O:AB,14,0)="","",(VLOOKUP(A1381,'[1]LISTA ETIQUETAS'!O:AB,14,0)))</f>
        <v>FH</v>
      </c>
      <c r="M1381" s="8" t="str">
        <f>VLOOKUP(A1381,'[1]LISTA ETIQUETAS'!$O:$BR,56,0)</f>
        <v>275791 | 275789 | 275790</v>
      </c>
      <c r="N1381" s="9" t="str">
        <f t="shared" si="64"/>
        <v>275791 | 275789 | 275790</v>
      </c>
      <c r="S1381" s="2">
        <f>_xlfn.XLOOKUP($A1381,'[1]LISTA ETIQUETAS'!$O:$O,'[1]LISTA ETIQUETAS'!H:H,"",0)</f>
        <v>1</v>
      </c>
      <c r="T1381" s="9">
        <f t="shared" si="65"/>
        <v>1</v>
      </c>
      <c r="U1381" s="10" t="str">
        <f>IFERROR((VLOOKUP(A1381,'links de acesso'!A:B,2,0)),"\\192.168.0.4\Produtos\PRODUTO_PRONTA_ENTREGA\static\IMAGENS_PRODUTOS\SEM IMAGEM.jpg")</f>
        <v>\\192.168.0.4\Produtos\PRODUTO_PRONTA_ENTREGA\static\IMAGENS_PRODUTOS\SOFA FLY_275789.jpg</v>
      </c>
      <c r="V1381" s="2"/>
    </row>
    <row r="1382" spans="1:22" x14ac:dyDescent="0.25">
      <c r="A1382" s="5">
        <v>151391</v>
      </c>
      <c r="B1382" t="str">
        <f>IFERROR((VLOOKUP(A1382,'[1]LISTA ETIQUETAS'!O:X,3,0)),"PRODUTO SEM ESTOQUE")</f>
        <v>EST SOFA GENEVA - ARGILA - TC 11245</v>
      </c>
      <c r="C1382" s="10" t="str">
        <f>VLOOKUP(A1382,'[1]LISTA ETIQUETAS'!$O:$BT,57,0)</f>
        <v>CLAMI SOFA</v>
      </c>
      <c r="D1382" s="10" t="str">
        <f>VLOOKUP(A1382,'[1]LISTA ETIQUETAS'!$O:$BT,58,0)</f>
        <v>SOFA GENEVA (FL)</v>
      </c>
      <c r="E1382" s="11">
        <f>IF(VLOOKUP(A1382,'[1]LISTA ETIQUETAS'!O:W,4,0)="",(VLOOKUP(A1382,'[1]LISTA ETIQUETAS'!O:W,6,0)),(VLOOKUP(A1382,'[1]LISTA ETIQUETAS'!O:W,4,0)))</f>
        <v>2.2999999999999998</v>
      </c>
      <c r="F1382" s="11">
        <f>IF(VLOOKUP(A1382,'[1]LISTA ETIQUETAS'!O:W,5,0)="",(VLOOKUP(A1382,'[1]LISTA ETIQUETAS'!O:W,7,0)),(VLOOKUP(A1382,'[1]LISTA ETIQUETAS'!O:W,5,0)))</f>
        <v>0.85</v>
      </c>
      <c r="G1382" s="11">
        <f>IFERROR((VLOOKUP(A1382,'[1]LISTA ETIQUETAS'!O:X,8,0)),"")</f>
        <v>0.65</v>
      </c>
      <c r="H1382" s="11">
        <f>IFERROR((VLOOKUP(A1382,'[1]LISTA ETIQUETAS'!O:X,9,0)),"")</f>
        <v>0</v>
      </c>
      <c r="I1382" s="12">
        <f>IFERROR((VLOOKUP(A1382,'[1]LISTA ETIQUETAS'!O:Y,11,0)),"")</f>
        <v>33841.24</v>
      </c>
      <c r="J1382" s="6">
        <f>VLOOKUP(A1382,'[1]LISTA ETIQUETAS'!$O:$Z,12,0)</f>
        <v>0.7</v>
      </c>
      <c r="K1382" s="12">
        <f t="shared" si="63"/>
        <v>10152.371999999999</v>
      </c>
      <c r="L1382" s="7" t="str">
        <f>IF(VLOOKUP(A1382,'[1]LISTA ETIQUETAS'!O:AB,14,0)="","",(VLOOKUP(A1382,'[1]LISTA ETIQUETAS'!O:AB,14,0)))</f>
        <v/>
      </c>
      <c r="M1382" s="8">
        <f>VLOOKUP(A1382,'[1]LISTA ETIQUETAS'!$O:$BR,56,0)</f>
        <v>0</v>
      </c>
      <c r="N1382" s="9">
        <f t="shared" si="64"/>
        <v>151391</v>
      </c>
      <c r="S1382" s="2">
        <f>_xlfn.XLOOKUP($A1382,'[1]LISTA ETIQUETAS'!$O:$O,'[1]LISTA ETIQUETAS'!H:H,"",0)</f>
        <v>1</v>
      </c>
      <c r="T1382" s="9">
        <f t="shared" si="65"/>
        <v>1</v>
      </c>
      <c r="U1382" s="10" t="str">
        <f>IFERROR((VLOOKUP(A1382,'links de acesso'!A:B,2,0)),"\\192.168.0.4\Produtos\PRODUTO_PRONTA_ENTREGA\static\IMAGENS_PRODUTOS\SEM IMAGEM.jpg")</f>
        <v>\\192.168.0.4\Produtos\PRODUTO_PRONTA_ENTREGA\static\IMAGENS_PRODUTOS\SOFA GENEVA_151391.jpg</v>
      </c>
      <c r="V1382" s="2"/>
    </row>
    <row r="1383" spans="1:22" x14ac:dyDescent="0.25">
      <c r="A1383" s="5">
        <v>223413</v>
      </c>
      <c r="B1383" t="str">
        <f>IFERROR((VLOOKUP(A1383,'[1]LISTA ETIQUETAS'!O:X,3,0)),"PRODUTO SEM ESTOQUE")</f>
        <v>EST MODULO BRACO HARRY TC4307/FUME</v>
      </c>
      <c r="C1383" s="10" t="str">
        <f>VLOOKUP(A1383,'[1]LISTA ETIQUETAS'!$O:$BT,57,0)</f>
        <v>CLAMI SOFA</v>
      </c>
      <c r="D1383" s="10" t="str">
        <f>VLOOKUP(A1383,'[1]LISTA ETIQUETAS'!$O:$BT,58,0)</f>
        <v>SOFA HARRY (FL)</v>
      </c>
      <c r="E1383" s="11">
        <f>IF(VLOOKUP(A1383,'[1]LISTA ETIQUETAS'!O:W,4,0)="",(VLOOKUP(A1383,'[1]LISTA ETIQUETAS'!O:W,6,0)),(VLOOKUP(A1383,'[1]LISTA ETIQUETAS'!O:W,4,0)))</f>
        <v>3.25</v>
      </c>
      <c r="F1383" s="11">
        <f>IF(VLOOKUP(A1383,'[1]LISTA ETIQUETAS'!O:W,5,0)="",(VLOOKUP(A1383,'[1]LISTA ETIQUETAS'!O:W,7,0)),(VLOOKUP(A1383,'[1]LISTA ETIQUETAS'!O:W,5,0)))</f>
        <v>2.8</v>
      </c>
      <c r="G1383" s="11">
        <f>IFERROR((VLOOKUP(A1383,'[1]LISTA ETIQUETAS'!O:X,8,0)),"")</f>
        <v>0.8</v>
      </c>
      <c r="H1383" s="11">
        <f>IFERROR((VLOOKUP(A1383,'[1]LISTA ETIQUETAS'!O:X,9,0)),"")</f>
        <v>0</v>
      </c>
      <c r="I1383" s="12">
        <f>IFERROR((VLOOKUP(A1383,'[1]LISTA ETIQUETAS'!O:Y,11,0)),"")</f>
        <v>36885.869999999995</v>
      </c>
      <c r="J1383" s="6">
        <f>VLOOKUP(A1383,'[1]LISTA ETIQUETAS'!$O:$Z,12,0)</f>
        <v>0.65</v>
      </c>
      <c r="K1383" s="12">
        <f t="shared" si="63"/>
        <v>12910.054499999998</v>
      </c>
      <c r="L1383" s="7" t="str">
        <f>IF(VLOOKUP(A1383,'[1]LISTA ETIQUETAS'!O:AB,14,0)="","",(VLOOKUP(A1383,'[1]LISTA ETIQUETAS'!O:AB,14,0)))</f>
        <v>FQ</v>
      </c>
      <c r="M1383" s="8" t="str">
        <f>VLOOKUP(A1383,'[1]LISTA ETIQUETAS'!$O:$BR,56,0)</f>
        <v>223414 | 223413</v>
      </c>
      <c r="N1383" s="9" t="str">
        <f t="shared" si="64"/>
        <v>223414 | 223413</v>
      </c>
      <c r="S1383" s="2">
        <f>_xlfn.XLOOKUP($A1383,'[1]LISTA ETIQUETAS'!$O:$O,'[1]LISTA ETIQUETAS'!H:H,"",0)</f>
        <v>1</v>
      </c>
      <c r="T1383" s="9">
        <f t="shared" si="65"/>
        <v>1</v>
      </c>
      <c r="U1383" s="10" t="str">
        <f>IFERROR((VLOOKUP(A1383,'links de acesso'!A:B,2,0)),"\\192.168.0.4\Produtos\PRODUTO_PRONTA_ENTREGA\static\IMAGENS_PRODUTOS\SEM IMAGEM.jpg")</f>
        <v>\\192.168.0.4\Produtos\PRODUTO_PRONTA_ENTREGA\static\IMAGENS_PRODUTOS\SOFA HARRY_223414_223413.jpg</v>
      </c>
      <c r="V1383" s="2"/>
    </row>
    <row r="1384" spans="1:22" x14ac:dyDescent="0.25">
      <c r="A1384" s="5">
        <v>223414</v>
      </c>
      <c r="B1384" t="str">
        <f>IFERROR((VLOOKUP(A1384,'[1]LISTA ETIQUETAS'!O:X,3,0)),"PRODUTO SEM ESTOQUE")</f>
        <v>EST MODULO CHAISE BRACO DIR C/BANDEJA HARRY TC4307/FUME</v>
      </c>
      <c r="C1384" s="10" t="str">
        <f>VLOOKUP(A1384,'[1]LISTA ETIQUETAS'!$O:$BT,57,0)</f>
        <v>CLAMI SOFA</v>
      </c>
      <c r="D1384" s="10" t="str">
        <f>VLOOKUP(A1384,'[1]LISTA ETIQUETAS'!$O:$BT,58,0)</f>
        <v>SOFA HARRY (FL)</v>
      </c>
      <c r="E1384" s="11">
        <f>IF(VLOOKUP(A1384,'[1]LISTA ETIQUETAS'!O:W,4,0)="",(VLOOKUP(A1384,'[1]LISTA ETIQUETAS'!O:W,6,0)),(VLOOKUP(A1384,'[1]LISTA ETIQUETAS'!O:W,4,0)))</f>
        <v>3.25</v>
      </c>
      <c r="F1384" s="11">
        <f>IF(VLOOKUP(A1384,'[1]LISTA ETIQUETAS'!O:W,5,0)="",(VLOOKUP(A1384,'[1]LISTA ETIQUETAS'!O:W,7,0)),(VLOOKUP(A1384,'[1]LISTA ETIQUETAS'!O:W,5,0)))</f>
        <v>2.8</v>
      </c>
      <c r="G1384" s="11">
        <f>IFERROR((VLOOKUP(A1384,'[1]LISTA ETIQUETAS'!O:X,8,0)),"")</f>
        <v>0.8</v>
      </c>
      <c r="H1384" s="11">
        <f>IFERROR((VLOOKUP(A1384,'[1]LISTA ETIQUETAS'!O:X,9,0)),"")</f>
        <v>0</v>
      </c>
      <c r="I1384" s="12">
        <f>IFERROR((VLOOKUP(A1384,'[1]LISTA ETIQUETAS'!O:Y,11,0)),"")</f>
        <v>36885.869999999995</v>
      </c>
      <c r="J1384" s="6">
        <f>VLOOKUP(A1384,'[1]LISTA ETIQUETAS'!$O:$Z,12,0)</f>
        <v>0.65</v>
      </c>
      <c r="K1384" s="12">
        <f t="shared" si="63"/>
        <v>12910.054499999998</v>
      </c>
      <c r="L1384" s="7" t="str">
        <f>IF(VLOOKUP(A1384,'[1]LISTA ETIQUETAS'!O:AB,14,0)="","",(VLOOKUP(A1384,'[1]LISTA ETIQUETAS'!O:AB,14,0)))</f>
        <v>FQ</v>
      </c>
      <c r="M1384" s="8" t="str">
        <f>VLOOKUP(A1384,'[1]LISTA ETIQUETAS'!$O:$BR,56,0)</f>
        <v>223414 | 223413</v>
      </c>
      <c r="N1384" s="9" t="str">
        <f t="shared" si="64"/>
        <v>223414 | 223413</v>
      </c>
      <c r="S1384" s="2">
        <f>_xlfn.XLOOKUP($A1384,'[1]LISTA ETIQUETAS'!$O:$O,'[1]LISTA ETIQUETAS'!H:H,"",0)</f>
        <v>1</v>
      </c>
      <c r="T1384" s="9">
        <f t="shared" si="65"/>
        <v>1</v>
      </c>
      <c r="U1384" s="10" t="str">
        <f>IFERROR((VLOOKUP(A1384,'links de acesso'!A:B,2,0)),"\\192.168.0.4\Produtos\PRODUTO_PRONTA_ENTREGA\static\IMAGENS_PRODUTOS\SEM IMAGEM.jpg")</f>
        <v>\\192.168.0.4\Produtos\PRODUTO_PRONTA_ENTREGA\static\IMAGENS_PRODUTOS\SOFA HARRY_223414_223413.jpg</v>
      </c>
      <c r="V1384" s="2"/>
    </row>
    <row r="1385" spans="1:22" x14ac:dyDescent="0.25">
      <c r="A1385" s="5">
        <v>374363</v>
      </c>
      <c r="B1385" t="str">
        <f>IFERROR((VLOOKUP(A1385,'[1]LISTA ETIQUETAS'!O:X,3,0)),"PRODUTO SEM ESTOQUE")</f>
        <v>EST MODULO CHAISE ESQ HIMALAYA (CON) TC PET 01</v>
      </c>
      <c r="C1385" s="10" t="str">
        <f>VLOOKUP(A1385,'[1]LISTA ETIQUETAS'!$O:$BT,57,0)</f>
        <v>CLAMI SOFA</v>
      </c>
      <c r="D1385" s="10" t="str">
        <f>VLOOKUP(A1385,'[1]LISTA ETIQUETAS'!$O:$BT,58,0)</f>
        <v>SOFA HIMALAYA (RBD)</v>
      </c>
      <c r="E1385" s="11">
        <f>IF(VLOOKUP(A1385,'[1]LISTA ETIQUETAS'!O:W,4,0)="",(VLOOKUP(A1385,'[1]LISTA ETIQUETAS'!O:W,6,0)),(VLOOKUP(A1385,'[1]LISTA ETIQUETAS'!O:W,4,0)))</f>
        <v>1.1499999999999999</v>
      </c>
      <c r="F1385" s="11">
        <f>IF(VLOOKUP(A1385,'[1]LISTA ETIQUETAS'!O:W,5,0)="",(VLOOKUP(A1385,'[1]LISTA ETIQUETAS'!O:W,7,0)),(VLOOKUP(A1385,'[1]LISTA ETIQUETAS'!O:W,5,0)))</f>
        <v>1.7</v>
      </c>
      <c r="G1385" s="11">
        <f>IFERROR((VLOOKUP(A1385,'[1]LISTA ETIQUETAS'!O:X,8,0)),"")</f>
        <v>0.74</v>
      </c>
      <c r="H1385" s="11">
        <f>IFERROR((VLOOKUP(A1385,'[1]LISTA ETIQUETAS'!O:X,9,0)),"")</f>
        <v>0</v>
      </c>
      <c r="I1385" s="12">
        <f>IFERROR((VLOOKUP(A1385,'[1]LISTA ETIQUETAS'!O:Y,11,0)),"")</f>
        <v>35590.46</v>
      </c>
      <c r="J1385" s="6">
        <f>VLOOKUP(A1385,'[1]LISTA ETIQUETAS'!$O:$Z,12,0)</f>
        <v>0.35</v>
      </c>
      <c r="K1385" s="12">
        <f t="shared" si="63"/>
        <v>23133.798999999999</v>
      </c>
      <c r="L1385" s="7" t="str">
        <f>IF(VLOOKUP(A1385,'[1]LISTA ETIQUETAS'!O:AB,14,0)="","",(VLOOKUP(A1385,'[1]LISTA ETIQUETAS'!O:AB,14,0)))</f>
        <v/>
      </c>
      <c r="M1385" s="8">
        <f>VLOOKUP(A1385,'[1]LISTA ETIQUETAS'!$O:$BR,56,0)</f>
        <v>0</v>
      </c>
      <c r="N1385" s="9">
        <f t="shared" si="64"/>
        <v>374363</v>
      </c>
      <c r="S1385" s="2">
        <f>_xlfn.XLOOKUP($A1385,'[1]LISTA ETIQUETAS'!$O:$O,'[1]LISTA ETIQUETAS'!H:H,"",0)</f>
        <v>1</v>
      </c>
      <c r="T1385" s="9">
        <f t="shared" si="65"/>
        <v>1</v>
      </c>
      <c r="U1385" s="10" t="str">
        <f>IFERROR((VLOOKUP(A1385,'links de acesso'!A:B,2,0)),"\\192.168.0.4\Produtos\PRODUTO_PRONTA_ENTREGA\static\IMAGENS_PRODUTOS\SEM IMAGEM.jpg")</f>
        <v>\\192.168.0.4\Produtos\PRODUTO_PRONTA_ENTREGA\static\IMAGENS_PRODUTOS\SEM IMAGEM.jpg</v>
      </c>
      <c r="V1385" s="2"/>
    </row>
    <row r="1386" spans="1:22" x14ac:dyDescent="0.25">
      <c r="A1386" s="5">
        <v>374356</v>
      </c>
      <c r="B1386" t="str">
        <f>IFERROR((VLOOKUP(A1386,'[1]LISTA ETIQUETAS'!O:X,3,0)),"PRODUTO SEM ESTOQUE")</f>
        <v>EST MODULO ANGULAR B/DIR HIMALAYA (CON) COURO FIRENZE 12</v>
      </c>
      <c r="C1386" s="10" t="str">
        <f>VLOOKUP(A1386,'[1]LISTA ETIQUETAS'!$O:$BT,57,0)</f>
        <v>CLAMI SOFA</v>
      </c>
      <c r="D1386" s="10" t="str">
        <f>VLOOKUP(A1386,'[1]LISTA ETIQUETAS'!$O:$BT,58,0)</f>
        <v>SOFA HIMALAYA (RBD)</v>
      </c>
      <c r="E1386" s="11">
        <f>IF(VLOOKUP(A1386,'[1]LISTA ETIQUETAS'!O:W,4,0)="",(VLOOKUP(A1386,'[1]LISTA ETIQUETAS'!O:W,6,0)),(VLOOKUP(A1386,'[1]LISTA ETIQUETAS'!O:W,4,0)))</f>
        <v>4.78</v>
      </c>
      <c r="F1386" s="11">
        <f>IF(VLOOKUP(A1386,'[1]LISTA ETIQUETAS'!O:W,5,0)="",(VLOOKUP(A1386,'[1]LISTA ETIQUETAS'!O:W,7,0)),(VLOOKUP(A1386,'[1]LISTA ETIQUETAS'!O:W,5,0)))</f>
        <v>1.9</v>
      </c>
      <c r="G1386" s="11">
        <f>IFERROR((VLOOKUP(A1386,'[1]LISTA ETIQUETAS'!O:X,8,0)),"")</f>
        <v>0.74</v>
      </c>
      <c r="H1386" s="11">
        <f>IFERROR((VLOOKUP(A1386,'[1]LISTA ETIQUETAS'!O:X,9,0)),"")</f>
        <v>0</v>
      </c>
      <c r="I1386" s="12">
        <f>IFERROR((VLOOKUP(A1386,'[1]LISTA ETIQUETAS'!O:Y,11,0)),"")</f>
        <v>96372.32</v>
      </c>
      <c r="J1386" s="6">
        <f>VLOOKUP(A1386,'[1]LISTA ETIQUETAS'!$O:$Z,12,0)</f>
        <v>0.35</v>
      </c>
      <c r="K1386" s="12">
        <f t="shared" si="63"/>
        <v>62642.008000000009</v>
      </c>
      <c r="L1386" s="7" t="str">
        <f>IF(VLOOKUP(A1386,'[1]LISTA ETIQUETAS'!O:AB,14,0)="","",(VLOOKUP(A1386,'[1]LISTA ETIQUETAS'!O:AB,14,0)))</f>
        <v>HO</v>
      </c>
      <c r="M1386" s="8" t="str">
        <f>VLOOKUP(A1386,'[1]LISTA ETIQUETAS'!$O:$BR,56,0)</f>
        <v>374358 | 374357 | 374356</v>
      </c>
      <c r="N1386" s="9" t="str">
        <f t="shared" si="64"/>
        <v>374358 | 374357 | 374356</v>
      </c>
      <c r="S1386" s="2">
        <f>_xlfn.XLOOKUP($A1386,'[1]LISTA ETIQUETAS'!$O:$O,'[1]LISTA ETIQUETAS'!H:H,"",0)</f>
        <v>1</v>
      </c>
      <c r="T1386" s="9">
        <f t="shared" si="65"/>
        <v>1</v>
      </c>
      <c r="U1386" s="10" t="str">
        <f>IFERROR((VLOOKUP(A1386,'links de acesso'!A:B,2,0)),"\\192.168.0.4\Produtos\PRODUTO_PRONTA_ENTREGA\static\IMAGENS_PRODUTOS\SEM IMAGEM.jpg")</f>
        <v>\\192.168.0.4\Produtos\PRODUTO_PRONTA_ENTREGA\static\IMAGENS_PRODUTOS\SEM IMAGEM.jpg</v>
      </c>
      <c r="V1386" s="2"/>
    </row>
    <row r="1387" spans="1:22" x14ac:dyDescent="0.25">
      <c r="A1387" s="5">
        <v>374357</v>
      </c>
      <c r="B1387" t="str">
        <f>IFERROR((VLOOKUP(A1387,'[1]LISTA ETIQUETAS'!O:X,3,0)),"PRODUTO SEM ESTOQUE")</f>
        <v>EST MODULO ANGULAR DIR S/B HIMALAYA (CON) COURO FIRENZE 12</v>
      </c>
      <c r="C1387" s="10" t="str">
        <f>VLOOKUP(A1387,'[1]LISTA ETIQUETAS'!$O:$BT,57,0)</f>
        <v>CLAMI SOFA</v>
      </c>
      <c r="D1387" s="10" t="str">
        <f>VLOOKUP(A1387,'[1]LISTA ETIQUETAS'!$O:$BT,58,0)</f>
        <v>SOFA HIMALAYA (RBD)</v>
      </c>
      <c r="E1387" s="11">
        <f>IF(VLOOKUP(A1387,'[1]LISTA ETIQUETAS'!O:W,4,0)="",(VLOOKUP(A1387,'[1]LISTA ETIQUETAS'!O:W,6,0)),(VLOOKUP(A1387,'[1]LISTA ETIQUETAS'!O:W,4,0)))</f>
        <v>4.78</v>
      </c>
      <c r="F1387" s="11">
        <f>IF(VLOOKUP(A1387,'[1]LISTA ETIQUETAS'!O:W,5,0)="",(VLOOKUP(A1387,'[1]LISTA ETIQUETAS'!O:W,7,0)),(VLOOKUP(A1387,'[1]LISTA ETIQUETAS'!O:W,5,0)))</f>
        <v>1.9</v>
      </c>
      <c r="G1387" s="11">
        <f>IFERROR((VLOOKUP(A1387,'[1]LISTA ETIQUETAS'!O:X,8,0)),"")</f>
        <v>0.74</v>
      </c>
      <c r="H1387" s="11">
        <f>IFERROR((VLOOKUP(A1387,'[1]LISTA ETIQUETAS'!O:X,9,0)),"")</f>
        <v>0</v>
      </c>
      <c r="I1387" s="12">
        <f>IFERROR((VLOOKUP(A1387,'[1]LISTA ETIQUETAS'!O:Y,11,0)),"")</f>
        <v>96372.32</v>
      </c>
      <c r="J1387" s="6">
        <f>VLOOKUP(A1387,'[1]LISTA ETIQUETAS'!$O:$Z,12,0)</f>
        <v>0.35</v>
      </c>
      <c r="K1387" s="12">
        <f t="shared" si="63"/>
        <v>62642.008000000009</v>
      </c>
      <c r="L1387" s="7" t="str">
        <f>IF(VLOOKUP(A1387,'[1]LISTA ETIQUETAS'!O:AB,14,0)="","",(VLOOKUP(A1387,'[1]LISTA ETIQUETAS'!O:AB,14,0)))</f>
        <v>HO</v>
      </c>
      <c r="M1387" s="8" t="str">
        <f>VLOOKUP(A1387,'[1]LISTA ETIQUETAS'!$O:$BR,56,0)</f>
        <v>374358 | 374357 | 374356</v>
      </c>
      <c r="N1387" s="9" t="str">
        <f t="shared" si="64"/>
        <v>374358 | 374357 | 374356</v>
      </c>
      <c r="S1387" s="2">
        <f>_xlfn.XLOOKUP($A1387,'[1]LISTA ETIQUETAS'!$O:$O,'[1]LISTA ETIQUETAS'!H:H,"",0)</f>
        <v>1</v>
      </c>
      <c r="T1387" s="9">
        <f t="shared" si="65"/>
        <v>1</v>
      </c>
      <c r="U1387" s="10" t="str">
        <f>IFERROR((VLOOKUP(A1387,'links de acesso'!A:B,2,0)),"\\192.168.0.4\Produtos\PRODUTO_PRONTA_ENTREGA\static\IMAGENS_PRODUTOS\SEM IMAGEM.jpg")</f>
        <v>\\192.168.0.4\Produtos\PRODUTO_PRONTA_ENTREGA\static\IMAGENS_PRODUTOS\SEM IMAGEM.jpg</v>
      </c>
      <c r="V1387" s="2"/>
    </row>
    <row r="1388" spans="1:22" x14ac:dyDescent="0.25">
      <c r="A1388" s="5">
        <v>374358</v>
      </c>
      <c r="B1388" t="str">
        <f>IFERROR((VLOOKUP(A1388,'[1]LISTA ETIQUETAS'!O:X,3,0)),"PRODUTO SEM ESTOQUE")</f>
        <v>EST MODULO PUFF HIMALAYA (CON) COURO FIRENZE 12</v>
      </c>
      <c r="C1388" s="10" t="str">
        <f>VLOOKUP(A1388,'[1]LISTA ETIQUETAS'!$O:$BT,57,0)</f>
        <v>CLAMI SOFA</v>
      </c>
      <c r="D1388" s="10" t="str">
        <f>VLOOKUP(A1388,'[1]LISTA ETIQUETAS'!$O:$BT,58,0)</f>
        <v>SOFA HIMALAYA (RBD)</v>
      </c>
      <c r="E1388" s="11">
        <f>IF(VLOOKUP(A1388,'[1]LISTA ETIQUETAS'!O:W,4,0)="",(VLOOKUP(A1388,'[1]LISTA ETIQUETAS'!O:W,6,0)),(VLOOKUP(A1388,'[1]LISTA ETIQUETAS'!O:W,4,0)))</f>
        <v>4.78</v>
      </c>
      <c r="F1388" s="11">
        <f>IF(VLOOKUP(A1388,'[1]LISTA ETIQUETAS'!O:W,5,0)="",(VLOOKUP(A1388,'[1]LISTA ETIQUETAS'!O:W,7,0)),(VLOOKUP(A1388,'[1]LISTA ETIQUETAS'!O:W,5,0)))</f>
        <v>1.9</v>
      </c>
      <c r="G1388" s="11">
        <f>IFERROR((VLOOKUP(A1388,'[1]LISTA ETIQUETAS'!O:X,8,0)),"")</f>
        <v>0.42</v>
      </c>
      <c r="H1388" s="11">
        <f>IFERROR((VLOOKUP(A1388,'[1]LISTA ETIQUETAS'!O:X,9,0)),"")</f>
        <v>0</v>
      </c>
      <c r="I1388" s="12">
        <f>IFERROR((VLOOKUP(A1388,'[1]LISTA ETIQUETAS'!O:Y,11,0)),"")</f>
        <v>96372.32</v>
      </c>
      <c r="J1388" s="6">
        <f>VLOOKUP(A1388,'[1]LISTA ETIQUETAS'!$O:$Z,12,0)</f>
        <v>0.35</v>
      </c>
      <c r="K1388" s="12">
        <f t="shared" si="63"/>
        <v>62642.008000000009</v>
      </c>
      <c r="L1388" s="7" t="str">
        <f>IF(VLOOKUP(A1388,'[1]LISTA ETIQUETAS'!O:AB,14,0)="","",(VLOOKUP(A1388,'[1]LISTA ETIQUETAS'!O:AB,14,0)))</f>
        <v>HO</v>
      </c>
      <c r="M1388" s="8" t="str">
        <f>VLOOKUP(A1388,'[1]LISTA ETIQUETAS'!$O:$BR,56,0)</f>
        <v>374358 | 374357 | 374356</v>
      </c>
      <c r="N1388" s="9" t="str">
        <f t="shared" si="64"/>
        <v>374358 | 374357 | 374356</v>
      </c>
      <c r="S1388" s="2">
        <f>_xlfn.XLOOKUP($A1388,'[1]LISTA ETIQUETAS'!$O:$O,'[1]LISTA ETIQUETAS'!H:H,"",0)</f>
        <v>1</v>
      </c>
      <c r="T1388" s="9">
        <f t="shared" si="65"/>
        <v>1</v>
      </c>
      <c r="U1388" s="10" t="str">
        <f>IFERROR((VLOOKUP(A1388,'links de acesso'!A:B,2,0)),"\\192.168.0.4\Produtos\PRODUTO_PRONTA_ENTREGA\static\IMAGENS_PRODUTOS\SEM IMAGEM.jpg")</f>
        <v>\\192.168.0.4\Produtos\PRODUTO_PRONTA_ENTREGA\static\IMAGENS_PRODUTOS\SEM IMAGEM.jpg</v>
      </c>
      <c r="V1388" s="2"/>
    </row>
    <row r="1389" spans="1:22" x14ac:dyDescent="0.25">
      <c r="A1389" s="5">
        <v>381905</v>
      </c>
      <c r="B1389" t="str">
        <f>IFERROR((VLOOKUP(A1389,'[1]LISTA ETIQUETAS'!O:X,3,0)),"PRODUTO SEM ESTOQUE")</f>
        <v>EST MODULO PUFF HIMALAYA (CON) COURO FIRENZE 12</v>
      </c>
      <c r="C1389" s="10" t="str">
        <f>VLOOKUP(A1389,'[1]LISTA ETIQUETAS'!$O:$BT,57,0)</f>
        <v>CLAMI SOFA</v>
      </c>
      <c r="D1389" s="10" t="str">
        <f>VLOOKUP(A1389,'[1]LISTA ETIQUETAS'!$O:$BT,58,0)</f>
        <v>SOFA HIMALAYA (RBD)</v>
      </c>
      <c r="E1389" s="11">
        <f>IF(VLOOKUP(A1389,'[1]LISTA ETIQUETAS'!O:W,4,0)="",(VLOOKUP(A1389,'[1]LISTA ETIQUETAS'!O:W,6,0)),(VLOOKUP(A1389,'[1]LISTA ETIQUETAS'!O:W,4,0)))</f>
        <v>4.78</v>
      </c>
      <c r="F1389" s="11">
        <f>IF(VLOOKUP(A1389,'[1]LISTA ETIQUETAS'!O:W,5,0)="",(VLOOKUP(A1389,'[1]LISTA ETIQUETAS'!O:W,7,0)),(VLOOKUP(A1389,'[1]LISTA ETIQUETAS'!O:W,5,0)))</f>
        <v>1.9</v>
      </c>
      <c r="G1389" s="11">
        <f>IFERROR((VLOOKUP(A1389,'[1]LISTA ETIQUETAS'!O:X,8,0)),"")</f>
        <v>0.42</v>
      </c>
      <c r="H1389" s="11">
        <f>IFERROR((VLOOKUP(A1389,'[1]LISTA ETIQUETAS'!O:X,9,0)),"")</f>
        <v>0</v>
      </c>
      <c r="I1389" s="12">
        <f>IFERROR((VLOOKUP(A1389,'[1]LISTA ETIQUETAS'!O:Y,11,0)),"")</f>
        <v>94963.58</v>
      </c>
      <c r="J1389" s="6">
        <f>VLOOKUP(A1389,'[1]LISTA ETIQUETAS'!$O:$Z,12,0)</f>
        <v>0.5</v>
      </c>
      <c r="K1389" s="12">
        <f t="shared" si="63"/>
        <v>47481.79</v>
      </c>
      <c r="L1389" s="7" t="str">
        <f>IF(VLOOKUP(A1389,'[1]LISTA ETIQUETAS'!O:AB,14,0)="","",(VLOOKUP(A1389,'[1]LISTA ETIQUETAS'!O:AB,14,0)))</f>
        <v>AC</v>
      </c>
      <c r="M1389" s="8" t="str">
        <f>VLOOKUP(A1389,'[1]LISTA ETIQUETAS'!$O:$BR,56,0)</f>
        <v>381908 | 381907 | 381905</v>
      </c>
      <c r="N1389" s="9" t="str">
        <f t="shared" si="64"/>
        <v>381908 | 381907 | 381905</v>
      </c>
      <c r="S1389" s="2">
        <f>_xlfn.XLOOKUP($A1389,'[1]LISTA ETIQUETAS'!$O:$O,'[1]LISTA ETIQUETAS'!H:H,"",0)</f>
        <v>1</v>
      </c>
      <c r="T1389" s="9">
        <f t="shared" si="65"/>
        <v>1</v>
      </c>
      <c r="U1389" s="10" t="str">
        <f>IFERROR((VLOOKUP(A1389,'links de acesso'!A:B,2,0)),"\\192.168.0.4\Produtos\PRODUTO_PRONTA_ENTREGA\static\IMAGENS_PRODUTOS\SEM IMAGEM.jpg")</f>
        <v>\\192.168.0.4\Produtos\PRODUTO_PRONTA_ENTREGA\static\IMAGENS_PRODUTOS\SOFA HIMALAYA PUFF_381908_381907_381905.jpg</v>
      </c>
      <c r="V1389" s="2"/>
    </row>
    <row r="1390" spans="1:22" x14ac:dyDescent="0.25">
      <c r="A1390" s="5">
        <v>381907</v>
      </c>
      <c r="B1390" t="str">
        <f>IFERROR((VLOOKUP(A1390,'[1]LISTA ETIQUETAS'!O:X,3,0)),"PRODUTO SEM ESTOQUE")</f>
        <v>EST MODULO ANGULAR ESQ S/B HIMALAYA (CON) COURO FIRENZE12</v>
      </c>
      <c r="C1390" s="10" t="str">
        <f>VLOOKUP(A1390,'[1]LISTA ETIQUETAS'!$O:$BT,57,0)</f>
        <v>CLAMI SOFA</v>
      </c>
      <c r="D1390" s="10" t="str">
        <f>VLOOKUP(A1390,'[1]LISTA ETIQUETAS'!$O:$BT,58,0)</f>
        <v>SOFA HIMALAYA (RBD)</v>
      </c>
      <c r="E1390" s="11">
        <f>IF(VLOOKUP(A1390,'[1]LISTA ETIQUETAS'!O:W,4,0)="",(VLOOKUP(A1390,'[1]LISTA ETIQUETAS'!O:W,6,0)),(VLOOKUP(A1390,'[1]LISTA ETIQUETAS'!O:W,4,0)))</f>
        <v>4.78</v>
      </c>
      <c r="F1390" s="11">
        <f>IF(VLOOKUP(A1390,'[1]LISTA ETIQUETAS'!O:W,5,0)="",(VLOOKUP(A1390,'[1]LISTA ETIQUETAS'!O:W,7,0)),(VLOOKUP(A1390,'[1]LISTA ETIQUETAS'!O:W,5,0)))</f>
        <v>1.9</v>
      </c>
      <c r="G1390" s="11">
        <f>IFERROR((VLOOKUP(A1390,'[1]LISTA ETIQUETAS'!O:X,8,0)),"")</f>
        <v>0.74</v>
      </c>
      <c r="H1390" s="11">
        <f>IFERROR((VLOOKUP(A1390,'[1]LISTA ETIQUETAS'!O:X,9,0)),"")</f>
        <v>0</v>
      </c>
      <c r="I1390" s="12">
        <f>IFERROR((VLOOKUP(A1390,'[1]LISTA ETIQUETAS'!O:Y,11,0)),"")</f>
        <v>94963.58</v>
      </c>
      <c r="J1390" s="6">
        <f>VLOOKUP(A1390,'[1]LISTA ETIQUETAS'!$O:$Z,12,0)</f>
        <v>0.5</v>
      </c>
      <c r="K1390" s="12">
        <f t="shared" si="63"/>
        <v>47481.79</v>
      </c>
      <c r="L1390" s="7" t="str">
        <f>IF(VLOOKUP(A1390,'[1]LISTA ETIQUETAS'!O:AB,14,0)="","",(VLOOKUP(A1390,'[1]LISTA ETIQUETAS'!O:AB,14,0)))</f>
        <v>AC</v>
      </c>
      <c r="M1390" s="8" t="str">
        <f>VLOOKUP(A1390,'[1]LISTA ETIQUETAS'!$O:$BR,56,0)</f>
        <v>381908 | 381907 | 381905</v>
      </c>
      <c r="N1390" s="9" t="str">
        <f t="shared" si="64"/>
        <v>381908 | 381907 | 381905</v>
      </c>
      <c r="S1390" s="2">
        <f>_xlfn.XLOOKUP($A1390,'[1]LISTA ETIQUETAS'!$O:$O,'[1]LISTA ETIQUETAS'!H:H,"",0)</f>
        <v>1</v>
      </c>
      <c r="T1390" s="9">
        <f t="shared" si="65"/>
        <v>1</v>
      </c>
      <c r="U1390" s="10" t="str">
        <f>IFERROR((VLOOKUP(A1390,'links de acesso'!A:B,2,0)),"\\192.168.0.4\Produtos\PRODUTO_PRONTA_ENTREGA\static\IMAGENS_PRODUTOS\SEM IMAGEM.jpg")</f>
        <v>\\192.168.0.4\Produtos\PRODUTO_PRONTA_ENTREGA\static\IMAGENS_PRODUTOS\SOFA HIMALAYA PUFF_381908_381907_381905.jpg</v>
      </c>
      <c r="V1390" s="2"/>
    </row>
    <row r="1391" spans="1:22" x14ac:dyDescent="0.25">
      <c r="A1391" s="5">
        <v>381908</v>
      </c>
      <c r="B1391" t="str">
        <f>IFERROR((VLOOKUP(A1391,'[1]LISTA ETIQUETAS'!O:X,3,0)),"PRODUTO SEM ESTOQUE")</f>
        <v>EST MODULO ANGULAR DIR S/B HIMALAYA (CON) COURO FIRENZE 12</v>
      </c>
      <c r="C1391" s="10" t="str">
        <f>VLOOKUP(A1391,'[1]LISTA ETIQUETAS'!$O:$BT,57,0)</f>
        <v>CLAMI SOFA</v>
      </c>
      <c r="D1391" s="10" t="str">
        <f>VLOOKUP(A1391,'[1]LISTA ETIQUETAS'!$O:$BT,58,0)</f>
        <v>SOFA HIMALAYA (RBD)</v>
      </c>
      <c r="E1391" s="11">
        <f>IF(VLOOKUP(A1391,'[1]LISTA ETIQUETAS'!O:W,4,0)="",(VLOOKUP(A1391,'[1]LISTA ETIQUETAS'!O:W,6,0)),(VLOOKUP(A1391,'[1]LISTA ETIQUETAS'!O:W,4,0)))</f>
        <v>4.78</v>
      </c>
      <c r="F1391" s="11">
        <f>IF(VLOOKUP(A1391,'[1]LISTA ETIQUETAS'!O:W,5,0)="",(VLOOKUP(A1391,'[1]LISTA ETIQUETAS'!O:W,7,0)),(VLOOKUP(A1391,'[1]LISTA ETIQUETAS'!O:W,5,0)))</f>
        <v>1.9</v>
      </c>
      <c r="G1391" s="11">
        <f>IFERROR((VLOOKUP(A1391,'[1]LISTA ETIQUETAS'!O:X,8,0)),"")</f>
        <v>0.74</v>
      </c>
      <c r="H1391" s="11">
        <f>IFERROR((VLOOKUP(A1391,'[1]LISTA ETIQUETAS'!O:X,9,0)),"")</f>
        <v>0</v>
      </c>
      <c r="I1391" s="12">
        <f>IFERROR((VLOOKUP(A1391,'[1]LISTA ETIQUETAS'!O:Y,11,0)),"")</f>
        <v>94963.58</v>
      </c>
      <c r="J1391" s="6">
        <f>VLOOKUP(A1391,'[1]LISTA ETIQUETAS'!$O:$Z,12,0)</f>
        <v>0.5</v>
      </c>
      <c r="K1391" s="12">
        <f t="shared" si="63"/>
        <v>47481.79</v>
      </c>
      <c r="L1391" s="7" t="str">
        <f>IF(VLOOKUP(A1391,'[1]LISTA ETIQUETAS'!O:AB,14,0)="","",(VLOOKUP(A1391,'[1]LISTA ETIQUETAS'!O:AB,14,0)))</f>
        <v>AC</v>
      </c>
      <c r="M1391" s="8" t="str">
        <f>VLOOKUP(A1391,'[1]LISTA ETIQUETAS'!$O:$BR,56,0)</f>
        <v>381908 | 381907 | 381905</v>
      </c>
      <c r="N1391" s="9" t="str">
        <f t="shared" si="64"/>
        <v>381908 | 381907 | 381905</v>
      </c>
      <c r="S1391" s="2">
        <f>_xlfn.XLOOKUP($A1391,'[1]LISTA ETIQUETAS'!$O:$O,'[1]LISTA ETIQUETAS'!H:H,"",0)</f>
        <v>1</v>
      </c>
      <c r="T1391" s="9">
        <f t="shared" si="65"/>
        <v>1</v>
      </c>
      <c r="U1391" s="10" t="str">
        <f>IFERROR((VLOOKUP(A1391,'links de acesso'!A:B,2,0)),"\\192.168.0.4\Produtos\PRODUTO_PRONTA_ENTREGA\static\IMAGENS_PRODUTOS\SEM IMAGEM.jpg")</f>
        <v>\\192.168.0.4\Produtos\PRODUTO_PRONTA_ENTREGA\static\IMAGENS_PRODUTOS\SOFA HIMALAYA PUFF_381908_381907_381905.jpg</v>
      </c>
      <c r="V1391" s="2"/>
    </row>
    <row r="1392" spans="1:22" x14ac:dyDescent="0.25">
      <c r="A1392" s="5">
        <v>402423</v>
      </c>
      <c r="B1392" t="str">
        <f>IFERROR((VLOOKUP(A1392,'[1]LISTA ETIQUETAS'!O:X,3,0)),"PRODUTO SEM ESTOQUE")</f>
        <v>EST MODULO B/ESQ HIMALAYA (CLA) (NOG) FX 50070</v>
      </c>
      <c r="C1392" s="10" t="str">
        <f>VLOOKUP(A1392,'[1]LISTA ETIQUETAS'!$O:$BT,57,0)</f>
        <v>CLAMI SOFA</v>
      </c>
      <c r="D1392" s="10" t="str">
        <f>VLOOKUP(A1392,'[1]LISTA ETIQUETAS'!$O:$BT,58,0)</f>
        <v>SOFA HIMALAYA (RBD)</v>
      </c>
      <c r="E1392" s="11">
        <f>IF(VLOOKUP(A1392,'[1]LISTA ETIQUETAS'!O:W,4,0)="",(VLOOKUP(A1392,'[1]LISTA ETIQUETAS'!O:W,6,0)),(VLOOKUP(A1392,'[1]LISTA ETIQUETAS'!O:W,4,0)))</f>
        <v>3.5</v>
      </c>
      <c r="F1392" s="11">
        <f>IF(VLOOKUP(A1392,'[1]LISTA ETIQUETAS'!O:W,5,0)="",(VLOOKUP(A1392,'[1]LISTA ETIQUETAS'!O:W,7,0)),(VLOOKUP(A1392,'[1]LISTA ETIQUETAS'!O:W,5,0)))</f>
        <v>1.05</v>
      </c>
      <c r="G1392" s="11">
        <f>IFERROR((VLOOKUP(A1392,'[1]LISTA ETIQUETAS'!O:X,8,0)),"")</f>
        <v>0.74</v>
      </c>
      <c r="H1392" s="11">
        <f>IFERROR((VLOOKUP(A1392,'[1]LISTA ETIQUETAS'!O:X,9,0)),"")</f>
        <v>0</v>
      </c>
      <c r="I1392" s="12">
        <f>IFERROR((VLOOKUP(A1392,'[1]LISTA ETIQUETAS'!O:Y,11,0)),"")</f>
        <v>47216.7</v>
      </c>
      <c r="J1392" s="6">
        <f>VLOOKUP(A1392,'[1]LISTA ETIQUETAS'!$O:$Z,12,0)</f>
        <v>0.35</v>
      </c>
      <c r="K1392" s="12">
        <f t="shared" si="63"/>
        <v>30690.855</v>
      </c>
      <c r="L1392" s="7" t="str">
        <f>IF(VLOOKUP(A1392,'[1]LISTA ETIQUETAS'!O:AB,14,0)="","",(VLOOKUP(A1392,'[1]LISTA ETIQUETAS'!O:AB,14,0)))</f>
        <v>AP</v>
      </c>
      <c r="M1392" s="8" t="str">
        <f>VLOOKUP(A1392,'[1]LISTA ETIQUETAS'!$O:$BR,56,0)</f>
        <v>402424 | 402423</v>
      </c>
      <c r="N1392" s="9" t="str">
        <f t="shared" si="64"/>
        <v>402424 | 402423</v>
      </c>
      <c r="S1392" s="2">
        <f>_xlfn.XLOOKUP($A1392,'[1]LISTA ETIQUETAS'!$O:$O,'[1]LISTA ETIQUETAS'!H:H,"",0)</f>
        <v>1</v>
      </c>
      <c r="T1392" s="9">
        <f t="shared" si="65"/>
        <v>1</v>
      </c>
      <c r="U1392" s="10" t="str">
        <f>IFERROR((VLOOKUP(A1392,'links de acesso'!A:B,2,0)),"\\192.168.0.4\Produtos\PRODUTO_PRONTA_ENTREGA\static\IMAGENS_PRODUTOS\SEM IMAGEM.jpg")</f>
        <v>\\192.168.0.4\Produtos\PRODUTO_PRONTA_ENTREGA\static\IMAGENS_PRODUTOS\SEM IMAGEM.jpg</v>
      </c>
      <c r="V1392" s="2"/>
    </row>
    <row r="1393" spans="1:22" x14ac:dyDescent="0.25">
      <c r="A1393" s="5">
        <v>402424</v>
      </c>
      <c r="B1393" t="str">
        <f>IFERROR((VLOOKUP(A1393,'[1]LISTA ETIQUETAS'!O:X,3,0)),"PRODUTO SEM ESTOQUE")</f>
        <v>EST MODULO B/DIR HIMALAYA (CLA) (NOG) FX 50070</v>
      </c>
      <c r="C1393" s="10" t="str">
        <f>VLOOKUP(A1393,'[1]LISTA ETIQUETAS'!$O:$BT,57,0)</f>
        <v>CLAMI SOFA</v>
      </c>
      <c r="D1393" s="10" t="str">
        <f>VLOOKUP(A1393,'[1]LISTA ETIQUETAS'!$O:$BT,58,0)</f>
        <v>SOFA HIMALAYA (RBD)</v>
      </c>
      <c r="E1393" s="11">
        <f>IF(VLOOKUP(A1393,'[1]LISTA ETIQUETAS'!O:W,4,0)="",(VLOOKUP(A1393,'[1]LISTA ETIQUETAS'!O:W,6,0)),(VLOOKUP(A1393,'[1]LISTA ETIQUETAS'!O:W,4,0)))</f>
        <v>3.5</v>
      </c>
      <c r="F1393" s="11">
        <f>IF(VLOOKUP(A1393,'[1]LISTA ETIQUETAS'!O:W,5,0)="",(VLOOKUP(A1393,'[1]LISTA ETIQUETAS'!O:W,7,0)),(VLOOKUP(A1393,'[1]LISTA ETIQUETAS'!O:W,5,0)))</f>
        <v>1.05</v>
      </c>
      <c r="G1393" s="11">
        <f>IFERROR((VLOOKUP(A1393,'[1]LISTA ETIQUETAS'!O:X,8,0)),"")</f>
        <v>0.74</v>
      </c>
      <c r="H1393" s="11">
        <f>IFERROR((VLOOKUP(A1393,'[1]LISTA ETIQUETAS'!O:X,9,0)),"")</f>
        <v>0</v>
      </c>
      <c r="I1393" s="12">
        <f>IFERROR((VLOOKUP(A1393,'[1]LISTA ETIQUETAS'!O:Y,11,0)),"")</f>
        <v>47216.7</v>
      </c>
      <c r="J1393" s="6">
        <f>VLOOKUP(A1393,'[1]LISTA ETIQUETAS'!$O:$Z,12,0)</f>
        <v>0.35</v>
      </c>
      <c r="K1393" s="12">
        <f t="shared" si="63"/>
        <v>30690.855</v>
      </c>
      <c r="L1393" s="7" t="str">
        <f>IF(VLOOKUP(A1393,'[1]LISTA ETIQUETAS'!O:AB,14,0)="","",(VLOOKUP(A1393,'[1]LISTA ETIQUETAS'!O:AB,14,0)))</f>
        <v>AP</v>
      </c>
      <c r="M1393" s="8" t="str">
        <f>VLOOKUP(A1393,'[1]LISTA ETIQUETAS'!$O:$BR,56,0)</f>
        <v>402424 | 402423</v>
      </c>
      <c r="N1393" s="9" t="str">
        <f t="shared" si="64"/>
        <v>402424 | 402423</v>
      </c>
      <c r="S1393" s="2">
        <f>_xlfn.XLOOKUP($A1393,'[1]LISTA ETIQUETAS'!$O:$O,'[1]LISTA ETIQUETAS'!H:H,"",0)</f>
        <v>1</v>
      </c>
      <c r="T1393" s="9">
        <f t="shared" si="65"/>
        <v>1</v>
      </c>
      <c r="U1393" s="10" t="str">
        <f>IFERROR((VLOOKUP(A1393,'links de acesso'!A:B,2,0)),"\\192.168.0.4\Produtos\PRODUTO_PRONTA_ENTREGA\static\IMAGENS_PRODUTOS\SEM IMAGEM.jpg")</f>
        <v>\\192.168.0.4\Produtos\PRODUTO_PRONTA_ENTREGA\static\IMAGENS_PRODUTOS\SEM IMAGEM.jpg</v>
      </c>
      <c r="V1393" s="2"/>
    </row>
    <row r="1394" spans="1:22" x14ac:dyDescent="0.25">
      <c r="A1394" s="5">
        <v>374362</v>
      </c>
      <c r="B1394" t="str">
        <f>IFERROR((VLOOKUP(A1394,'[1]LISTA ETIQUETAS'!O:X,3,0)),"PRODUTO SEM ESTOQUE")</f>
        <v>EST MODULO CHAISE DIR HIMALAYA (CON) TC PET 01</v>
      </c>
      <c r="C1394" s="10" t="str">
        <f>VLOOKUP(A1394,'[1]LISTA ETIQUETAS'!$O:$BT,57,0)</f>
        <v>CLAMI SOFA</v>
      </c>
      <c r="D1394" s="10" t="str">
        <f>VLOOKUP(A1394,'[1]LISTA ETIQUETAS'!$O:$BT,58,0)</f>
        <v>SOFA HIMALAYA (RBD)</v>
      </c>
      <c r="E1394" s="11">
        <f>IF(VLOOKUP(A1394,'[1]LISTA ETIQUETAS'!O:W,4,0)="",(VLOOKUP(A1394,'[1]LISTA ETIQUETAS'!O:W,6,0)),(VLOOKUP(A1394,'[1]LISTA ETIQUETAS'!O:W,4,0)))</f>
        <v>1.1499999999999999</v>
      </c>
      <c r="F1394" s="11">
        <f>IF(VLOOKUP(A1394,'[1]LISTA ETIQUETAS'!O:W,5,0)="",(VLOOKUP(A1394,'[1]LISTA ETIQUETAS'!O:W,7,0)),(VLOOKUP(A1394,'[1]LISTA ETIQUETAS'!O:W,5,0)))</f>
        <v>1.7</v>
      </c>
      <c r="G1394" s="11">
        <f>IFERROR((VLOOKUP(A1394,'[1]LISTA ETIQUETAS'!O:X,8,0)),"")</f>
        <v>0.74</v>
      </c>
      <c r="H1394" s="11">
        <f>IFERROR((VLOOKUP(A1394,'[1]LISTA ETIQUETAS'!O:X,9,0)),"")</f>
        <v>0</v>
      </c>
      <c r="I1394" s="12">
        <f>IFERROR((VLOOKUP(A1394,'[1]LISTA ETIQUETAS'!O:Y,11,0)),"")</f>
        <v>35590.46</v>
      </c>
      <c r="J1394" s="6">
        <f>VLOOKUP(A1394,'[1]LISTA ETIQUETAS'!$O:$Z,12,0)</f>
        <v>0.5</v>
      </c>
      <c r="K1394" s="12">
        <f t="shared" si="63"/>
        <v>17795.23</v>
      </c>
      <c r="L1394" s="7" t="str">
        <f>IF(VLOOKUP(A1394,'[1]LISTA ETIQUETAS'!O:AB,14,0)="","",(VLOOKUP(A1394,'[1]LISTA ETIQUETAS'!O:AB,14,0)))</f>
        <v/>
      </c>
      <c r="M1394" s="8">
        <f>VLOOKUP(A1394,'[1]LISTA ETIQUETAS'!$O:$BR,56,0)</f>
        <v>0</v>
      </c>
      <c r="N1394" s="9">
        <f t="shared" si="64"/>
        <v>374362</v>
      </c>
      <c r="S1394" s="2">
        <f>_xlfn.XLOOKUP($A1394,'[1]LISTA ETIQUETAS'!$O:$O,'[1]LISTA ETIQUETAS'!H:H,"",0)</f>
        <v>1</v>
      </c>
      <c r="T1394" s="9">
        <f t="shared" si="65"/>
        <v>1</v>
      </c>
      <c r="U1394" s="10" t="str">
        <f>IFERROR((VLOOKUP(A1394,'links de acesso'!A:B,2,0)),"\\192.168.0.4\Produtos\PRODUTO_PRONTA_ENTREGA\static\IMAGENS_PRODUTOS\SEM IMAGEM.jpg")</f>
        <v>\\192.168.0.4\Produtos\PRODUTO_PRONTA_ENTREGA\static\IMAGENS_PRODUTOS\SEM IMAGEM.jpg</v>
      </c>
      <c r="V1394" s="2"/>
    </row>
    <row r="1395" spans="1:22" x14ac:dyDescent="0.25">
      <c r="A1395" s="5">
        <v>339717</v>
      </c>
      <c r="B1395" t="str">
        <f>IFERROR((VLOOKUP(A1395,'[1]LISTA ETIQUETAS'!O:X,3,0)),"PRODUTO SEM ESTOQUE")</f>
        <v>EST MODULO BRACO DIREITO ICARUS (1AS 1,15M) (BC20) FX B2108</v>
      </c>
      <c r="C1395" s="10" t="str">
        <f>VLOOKUP(A1395,'[1]LISTA ETIQUETAS'!$O:$BT,57,0)</f>
        <v>CLAMI SOFA</v>
      </c>
      <c r="D1395" s="10" t="str">
        <f>VLOOKUP(A1395,'[1]LISTA ETIQUETAS'!$O:$BT,58,0)</f>
        <v>SOFA ICARUS (FL)</v>
      </c>
      <c r="E1395" s="11">
        <f>IF(VLOOKUP(A1395,'[1]LISTA ETIQUETAS'!O:W,4,0)="",(VLOOKUP(A1395,'[1]LISTA ETIQUETAS'!O:W,6,0)),(VLOOKUP(A1395,'[1]LISTA ETIQUETAS'!O:W,4,0)))</f>
        <v>2.7</v>
      </c>
      <c r="F1395" s="11">
        <f>IF(VLOOKUP(A1395,'[1]LISTA ETIQUETAS'!O:W,5,0)="",(VLOOKUP(A1395,'[1]LISTA ETIQUETAS'!O:W,7,0)),(VLOOKUP(A1395,'[1]LISTA ETIQUETAS'!O:W,5,0)))</f>
        <v>1.05</v>
      </c>
      <c r="G1395" s="11">
        <f>IFERROR((VLOOKUP(A1395,'[1]LISTA ETIQUETAS'!O:X,8,0)),"")</f>
        <v>0.92</v>
      </c>
      <c r="H1395" s="11">
        <f>IFERROR((VLOOKUP(A1395,'[1]LISTA ETIQUETAS'!O:X,9,0)),"")</f>
        <v>0</v>
      </c>
      <c r="I1395" s="12">
        <f>IFERROR((VLOOKUP(A1395,'[1]LISTA ETIQUETAS'!O:Y,11,0)),"")</f>
        <v>28459.56</v>
      </c>
      <c r="J1395" s="6">
        <f>VLOOKUP(A1395,'[1]LISTA ETIQUETAS'!$O:$Z,12,0)</f>
        <v>0.55000000000000004</v>
      </c>
      <c r="K1395" s="12">
        <f t="shared" si="63"/>
        <v>12806.802</v>
      </c>
      <c r="L1395" s="7" t="str">
        <f>IF(VLOOKUP(A1395,'[1]LISTA ETIQUETAS'!O:AB,14,0)="","",(VLOOKUP(A1395,'[1]LISTA ETIQUETAS'!O:AB,14,0)))</f>
        <v>EG</v>
      </c>
      <c r="M1395" s="8" t="str">
        <f>VLOOKUP(A1395,'[1]LISTA ETIQUETAS'!$O:$BR,56,0)</f>
        <v>339718 | 339717</v>
      </c>
      <c r="N1395" s="9" t="str">
        <f t="shared" si="64"/>
        <v>339718 | 339717</v>
      </c>
      <c r="S1395" s="2">
        <f>_xlfn.XLOOKUP($A1395,'[1]LISTA ETIQUETAS'!$O:$O,'[1]LISTA ETIQUETAS'!H:H,"",0)</f>
        <v>1</v>
      </c>
      <c r="T1395" s="9">
        <f t="shared" si="65"/>
        <v>1</v>
      </c>
      <c r="U1395" s="10" t="str">
        <f>IFERROR((VLOOKUP(A1395,'links de acesso'!A:B,2,0)),"\\192.168.0.4\Produtos\PRODUTO_PRONTA_ENTREGA\static\IMAGENS_PRODUTOS\SEM IMAGEM.jpg")</f>
        <v>\\192.168.0.4\Produtos\PRODUTO_PRONTA_ENTREGA\static\IMAGENS_PRODUTOS\SOFA ICARUS_339717_339718.jpg</v>
      </c>
      <c r="V1395" s="2"/>
    </row>
    <row r="1396" spans="1:22" x14ac:dyDescent="0.25">
      <c r="A1396" s="5">
        <v>339718</v>
      </c>
      <c r="B1396" t="str">
        <f>IFERROR((VLOOKUP(A1396,'[1]LISTA ETIQUETAS'!O:X,3,0)),"PRODUTO SEM ESTOQUE")</f>
        <v>EST MODULO BRACO ESQUERDO ICARUS (1AS 1,15M) (BC20) FX B2108</v>
      </c>
      <c r="C1396" s="10" t="str">
        <f>VLOOKUP(A1396,'[1]LISTA ETIQUETAS'!$O:$BT,57,0)</f>
        <v>CLAMI SOFA</v>
      </c>
      <c r="D1396" s="10" t="str">
        <f>VLOOKUP(A1396,'[1]LISTA ETIQUETAS'!$O:$BT,58,0)</f>
        <v>SOFA ICARUS (FL)</v>
      </c>
      <c r="E1396" s="11">
        <f>IF(VLOOKUP(A1396,'[1]LISTA ETIQUETAS'!O:W,4,0)="",(VLOOKUP(A1396,'[1]LISTA ETIQUETAS'!O:W,6,0)),(VLOOKUP(A1396,'[1]LISTA ETIQUETAS'!O:W,4,0)))</f>
        <v>2.7</v>
      </c>
      <c r="F1396" s="11">
        <f>IF(VLOOKUP(A1396,'[1]LISTA ETIQUETAS'!O:W,5,0)="",(VLOOKUP(A1396,'[1]LISTA ETIQUETAS'!O:W,7,0)),(VLOOKUP(A1396,'[1]LISTA ETIQUETAS'!O:W,5,0)))</f>
        <v>1.05</v>
      </c>
      <c r="G1396" s="11">
        <f>IFERROR((VLOOKUP(A1396,'[1]LISTA ETIQUETAS'!O:X,8,0)),"")</f>
        <v>0.92</v>
      </c>
      <c r="H1396" s="11">
        <f>IFERROR((VLOOKUP(A1396,'[1]LISTA ETIQUETAS'!O:X,9,0)),"")</f>
        <v>0</v>
      </c>
      <c r="I1396" s="12">
        <f>IFERROR((VLOOKUP(A1396,'[1]LISTA ETIQUETAS'!O:Y,11,0)),"")</f>
        <v>28459.56</v>
      </c>
      <c r="J1396" s="6">
        <f>VLOOKUP(A1396,'[1]LISTA ETIQUETAS'!$O:$Z,12,0)</f>
        <v>0.55000000000000004</v>
      </c>
      <c r="K1396" s="12">
        <f t="shared" si="63"/>
        <v>12806.802</v>
      </c>
      <c r="L1396" s="7" t="str">
        <f>IF(VLOOKUP(A1396,'[1]LISTA ETIQUETAS'!O:AB,14,0)="","",(VLOOKUP(A1396,'[1]LISTA ETIQUETAS'!O:AB,14,0)))</f>
        <v>EG</v>
      </c>
      <c r="M1396" s="8" t="str">
        <f>VLOOKUP(A1396,'[1]LISTA ETIQUETAS'!$O:$BR,56,0)</f>
        <v>339718 | 339717</v>
      </c>
      <c r="N1396" s="9" t="str">
        <f t="shared" si="64"/>
        <v>339718 | 339717</v>
      </c>
      <c r="S1396" s="2">
        <f>_xlfn.XLOOKUP($A1396,'[1]LISTA ETIQUETAS'!$O:$O,'[1]LISTA ETIQUETAS'!H:H,"",0)</f>
        <v>1</v>
      </c>
      <c r="T1396" s="9">
        <f t="shared" si="65"/>
        <v>1</v>
      </c>
      <c r="U1396" s="10" t="str">
        <f>IFERROR((VLOOKUP(A1396,'links de acesso'!A:B,2,0)),"\\192.168.0.4\Produtos\PRODUTO_PRONTA_ENTREGA\static\IMAGENS_PRODUTOS\SEM IMAGEM.jpg")</f>
        <v>\\192.168.0.4\Produtos\PRODUTO_PRONTA_ENTREGA\static\IMAGENS_PRODUTOS\SOFA ICARUS_339717_339718.jpg</v>
      </c>
      <c r="V1396" s="2"/>
    </row>
    <row r="1397" spans="1:22" x14ac:dyDescent="0.25">
      <c r="A1397" s="5">
        <v>80909</v>
      </c>
      <c r="B1397" t="str">
        <f>IFERROR((VLOOKUP(A1397,'[1]LISTA ETIQUETAS'!O:X,3,0)),"PRODUTO SEM ESTOQUE")</f>
        <v>EST MODULO BRACO DIR ILHA BELA (PENA) TC AT520</v>
      </c>
      <c r="C1397" s="10" t="str">
        <f>VLOOKUP(A1397,'[1]LISTA ETIQUETAS'!$O:$BT,57,0)</f>
        <v>CLAMI SOFA</v>
      </c>
      <c r="D1397" s="10" t="str">
        <f>VLOOKUP(A1397,'[1]LISTA ETIQUETAS'!$O:$BT,58,0)</f>
        <v>SOFA ILHA BELA (FL)</v>
      </c>
      <c r="E1397" s="11">
        <f>IF(VLOOKUP(A1397,'[1]LISTA ETIQUETAS'!O:W,4,0)="",(VLOOKUP(A1397,'[1]LISTA ETIQUETAS'!O:W,6,0)),(VLOOKUP(A1397,'[1]LISTA ETIQUETAS'!O:W,4,0)))</f>
        <v>1.52</v>
      </c>
      <c r="F1397" s="11">
        <f>IF(VLOOKUP(A1397,'[1]LISTA ETIQUETAS'!O:W,5,0)="",(VLOOKUP(A1397,'[1]LISTA ETIQUETAS'!O:W,7,0)),(VLOOKUP(A1397,'[1]LISTA ETIQUETAS'!O:W,5,0)))</f>
        <v>0</v>
      </c>
      <c r="G1397" s="11">
        <f>IFERROR((VLOOKUP(A1397,'[1]LISTA ETIQUETAS'!O:X,8,0)),"")</f>
        <v>0.79</v>
      </c>
      <c r="H1397" s="11">
        <f>IFERROR((VLOOKUP(A1397,'[1]LISTA ETIQUETAS'!O:X,9,0)),"")</f>
        <v>0</v>
      </c>
      <c r="I1397" s="12">
        <f>IFERROR((VLOOKUP(A1397,'[1]LISTA ETIQUETAS'!O:Y,11,0)),"")</f>
        <v>14266.68</v>
      </c>
      <c r="J1397" s="6">
        <f>VLOOKUP(A1397,'[1]LISTA ETIQUETAS'!$O:$Z,12,0)</f>
        <v>0.75</v>
      </c>
      <c r="K1397" s="12">
        <f t="shared" si="63"/>
        <v>3566.67</v>
      </c>
      <c r="L1397" s="7" t="str">
        <f>IF(VLOOKUP(A1397,'[1]LISTA ETIQUETAS'!O:AB,14,0)="","",(VLOOKUP(A1397,'[1]LISTA ETIQUETAS'!O:AB,14,0)))</f>
        <v/>
      </c>
      <c r="M1397" s="8">
        <f>VLOOKUP(A1397,'[1]LISTA ETIQUETAS'!$O:$BR,56,0)</f>
        <v>0</v>
      </c>
      <c r="N1397" s="9">
        <f t="shared" si="64"/>
        <v>80909</v>
      </c>
      <c r="S1397" s="2">
        <f>_xlfn.XLOOKUP($A1397,'[1]LISTA ETIQUETAS'!$O:$O,'[1]LISTA ETIQUETAS'!H:H,"",0)</f>
        <v>1</v>
      </c>
      <c r="T1397" s="9">
        <f t="shared" si="65"/>
        <v>1</v>
      </c>
      <c r="U1397" s="10" t="str">
        <f>IFERROR((VLOOKUP(A1397,'links de acesso'!A:B,2,0)),"\\192.168.0.4\Produtos\PRODUTO_PRONTA_ENTREGA\static\IMAGENS_PRODUTOS\SEM IMAGEM.jpg")</f>
        <v>\\192.168.0.4\Produtos\PRODUTO_PRONTA_ENTREGA\static\IMAGENS_PRODUTOS\SOFA ILHA BELA_80909.jpg</v>
      </c>
      <c r="V1397" s="2"/>
    </row>
    <row r="1398" spans="1:22" x14ac:dyDescent="0.25">
      <c r="A1398" s="5">
        <v>271762</v>
      </c>
      <c r="B1398" t="str">
        <f>IFERROR((VLOOKUP(A1398,'[1]LISTA ETIQUETAS'!O:X,3,0)),"PRODUTO SEM ESTOQUE")</f>
        <v>EST MODULO PUFF IZADORA (CAPA/FIBRA) TC 4104</v>
      </c>
      <c r="C1398" s="10" t="str">
        <f>VLOOKUP(A1398,'[1]LISTA ETIQUETAS'!$O:$BT,57,0)</f>
        <v>CLAMI SOFA</v>
      </c>
      <c r="D1398" s="10" t="str">
        <f>VLOOKUP(A1398,'[1]LISTA ETIQUETAS'!$O:$BT,58,0)</f>
        <v>SOFA IZADORA</v>
      </c>
      <c r="E1398" s="11">
        <f>IF(VLOOKUP(A1398,'[1]LISTA ETIQUETAS'!O:W,4,0)="",(VLOOKUP(A1398,'[1]LISTA ETIQUETAS'!O:W,6,0)),(VLOOKUP(A1398,'[1]LISTA ETIQUETAS'!O:W,4,0)))</f>
        <v>0.9</v>
      </c>
      <c r="F1398" s="11">
        <f>IF(VLOOKUP(A1398,'[1]LISTA ETIQUETAS'!O:W,5,0)="",(VLOOKUP(A1398,'[1]LISTA ETIQUETAS'!O:W,7,0)),(VLOOKUP(A1398,'[1]LISTA ETIQUETAS'!O:W,5,0)))</f>
        <v>0.6</v>
      </c>
      <c r="G1398" s="11">
        <f>IFERROR((VLOOKUP(A1398,'[1]LISTA ETIQUETAS'!O:X,8,0)),"")</f>
        <v>0.47</v>
      </c>
      <c r="H1398" s="11">
        <f>IFERROR((VLOOKUP(A1398,'[1]LISTA ETIQUETAS'!O:X,9,0)),"")</f>
        <v>0</v>
      </c>
      <c r="I1398" s="12">
        <f>IFERROR((VLOOKUP(A1398,'[1]LISTA ETIQUETAS'!O:Y,11,0)),"")</f>
        <v>10343.469999999999</v>
      </c>
      <c r="J1398" s="6">
        <f>VLOOKUP(A1398,'[1]LISTA ETIQUETAS'!$O:$Z,12,0)</f>
        <v>0.5</v>
      </c>
      <c r="K1398" s="12">
        <f t="shared" si="63"/>
        <v>5171.7349999999997</v>
      </c>
      <c r="L1398" s="7" t="str">
        <f>IF(VLOOKUP(A1398,'[1]LISTA ETIQUETAS'!O:AB,14,0)="","",(VLOOKUP(A1398,'[1]LISTA ETIQUETAS'!O:AB,14,0)))</f>
        <v/>
      </c>
      <c r="M1398" s="8">
        <f>VLOOKUP(A1398,'[1]LISTA ETIQUETAS'!$O:$BR,56,0)</f>
        <v>0</v>
      </c>
      <c r="N1398" s="9">
        <f t="shared" si="64"/>
        <v>271762</v>
      </c>
      <c r="S1398" s="2">
        <f>_xlfn.XLOOKUP($A1398,'[1]LISTA ETIQUETAS'!$O:$O,'[1]LISTA ETIQUETAS'!H:H,"",0)</f>
        <v>1</v>
      </c>
      <c r="T1398" s="9">
        <f t="shared" si="65"/>
        <v>1</v>
      </c>
      <c r="U1398" s="10" t="str">
        <f>IFERROR((VLOOKUP(A1398,'links de acesso'!A:B,2,0)),"\\192.168.0.4\Produtos\PRODUTO_PRONTA_ENTREGA\static\IMAGENS_PRODUTOS\SEM IMAGEM.jpg")</f>
        <v>\\192.168.0.4\Produtos\PRODUTO_PRONTA_ENTREGA\static\IMAGENS_PRODUTOS\PUFF IZADORA_271762.jpg</v>
      </c>
      <c r="V1398" s="2"/>
    </row>
    <row r="1399" spans="1:22" x14ac:dyDescent="0.25">
      <c r="A1399" s="5">
        <v>379986</v>
      </c>
      <c r="B1399" t="str">
        <f>IFERROR((VLOOKUP(A1399,'[1]LISTA ETIQUETAS'!O:X,3,0)),"PRODUTO SEM ESTOQUE")</f>
        <v>EST MODULO CHAISE BRACO ESQ LAGO (D4116)</v>
      </c>
      <c r="C1399" s="10" t="str">
        <f>VLOOKUP(A1399,'[1]LISTA ETIQUETAS'!$O:$BT,57,0)</f>
        <v>CLAMI SOFA</v>
      </c>
      <c r="D1399" s="10" t="str">
        <f>VLOOKUP(A1399,'[1]LISTA ETIQUETAS'!$O:$BT,58,0)</f>
        <v>SOFA LAGO</v>
      </c>
      <c r="E1399" s="11">
        <f>IF(VLOOKUP(A1399,'[1]LISTA ETIQUETAS'!O:W,4,0)="",(VLOOKUP(A1399,'[1]LISTA ETIQUETAS'!O:W,6,0)),(VLOOKUP(A1399,'[1]LISTA ETIQUETAS'!O:W,4,0)))</f>
        <v>3.6</v>
      </c>
      <c r="F1399" s="11">
        <f>IF(VLOOKUP(A1399,'[1]LISTA ETIQUETAS'!O:W,5,0)="",(VLOOKUP(A1399,'[1]LISTA ETIQUETAS'!O:W,7,0)),(VLOOKUP(A1399,'[1]LISTA ETIQUETAS'!O:W,5,0)))</f>
        <v>1.6</v>
      </c>
      <c r="G1399" s="11">
        <f>IFERROR((VLOOKUP(A1399,'[1]LISTA ETIQUETAS'!O:X,8,0)),"")</f>
        <v>0.85</v>
      </c>
      <c r="H1399" s="11">
        <f>IFERROR((VLOOKUP(A1399,'[1]LISTA ETIQUETAS'!O:X,9,0)),"")</f>
        <v>0</v>
      </c>
      <c r="I1399" s="12">
        <f>IFERROR((VLOOKUP(A1399,'[1]LISTA ETIQUETAS'!O:Y,11,0)),"")</f>
        <v>42437.61</v>
      </c>
      <c r="J1399" s="6">
        <f>VLOOKUP(A1399,'[1]LISTA ETIQUETAS'!$O:$Z,12,0)</f>
        <v>0.35</v>
      </c>
      <c r="K1399" s="12">
        <f t="shared" si="63"/>
        <v>27584.446500000002</v>
      </c>
      <c r="L1399" s="7" t="str">
        <f>IF(VLOOKUP(A1399,'[1]LISTA ETIQUETAS'!O:AB,14,0)="","",(VLOOKUP(A1399,'[1]LISTA ETIQUETAS'!O:AB,14,0)))</f>
        <v>JE</v>
      </c>
      <c r="M1399" s="8" t="str">
        <f>VLOOKUP(A1399,'[1]LISTA ETIQUETAS'!$O:$BR,56,0)</f>
        <v>379991 | 379989 | 379986</v>
      </c>
      <c r="N1399" s="9" t="str">
        <f t="shared" si="64"/>
        <v>379991 | 379989 | 379986</v>
      </c>
      <c r="S1399" s="2">
        <f>_xlfn.XLOOKUP($A1399,'[1]LISTA ETIQUETAS'!$O:$O,'[1]LISTA ETIQUETAS'!H:H,"",0)</f>
        <v>1</v>
      </c>
      <c r="T1399" s="9">
        <f t="shared" si="65"/>
        <v>1</v>
      </c>
      <c r="U1399" s="10" t="str">
        <f>IFERROR((VLOOKUP(A1399,'links de acesso'!A:B,2,0)),"\\192.168.0.4\Produtos\PRODUTO_PRONTA_ENTREGA\static\IMAGENS_PRODUTOS\SEM IMAGEM.jpg")</f>
        <v>\\192.168.0.4\Produtos\PRODUTO_PRONTA_ENTREGA\static\IMAGENS_PRODUTOS\SEM IMAGEM.jpg</v>
      </c>
      <c r="V1399" s="2"/>
    </row>
    <row r="1400" spans="1:22" x14ac:dyDescent="0.25">
      <c r="A1400" s="5">
        <v>379989</v>
      </c>
      <c r="B1400" t="str">
        <f>IFERROR((VLOOKUP(A1400,'[1]LISTA ETIQUETAS'!O:X,3,0)),"PRODUTO SEM ESTOQUE")</f>
        <v>EST MODULO S/BRACO LAGO (D4116)</v>
      </c>
      <c r="C1400" s="10" t="str">
        <f>VLOOKUP(A1400,'[1]LISTA ETIQUETAS'!$O:$BT,57,0)</f>
        <v>CLAMI SOFA</v>
      </c>
      <c r="D1400" s="10" t="str">
        <f>VLOOKUP(A1400,'[1]LISTA ETIQUETAS'!$O:$BT,58,0)</f>
        <v>SOFA LAGO</v>
      </c>
      <c r="E1400" s="11">
        <f>IF(VLOOKUP(A1400,'[1]LISTA ETIQUETAS'!O:W,4,0)="",(VLOOKUP(A1400,'[1]LISTA ETIQUETAS'!O:W,6,0)),(VLOOKUP(A1400,'[1]LISTA ETIQUETAS'!O:W,4,0)))</f>
        <v>3.6</v>
      </c>
      <c r="F1400" s="11">
        <f>IF(VLOOKUP(A1400,'[1]LISTA ETIQUETAS'!O:W,5,0)="",(VLOOKUP(A1400,'[1]LISTA ETIQUETAS'!O:W,7,0)),(VLOOKUP(A1400,'[1]LISTA ETIQUETAS'!O:W,5,0)))</f>
        <v>1.6</v>
      </c>
      <c r="G1400" s="11">
        <f>IFERROR((VLOOKUP(A1400,'[1]LISTA ETIQUETAS'!O:X,8,0)),"")</f>
        <v>0.85</v>
      </c>
      <c r="H1400" s="11">
        <f>IFERROR((VLOOKUP(A1400,'[1]LISTA ETIQUETAS'!O:X,9,0)),"")</f>
        <v>0</v>
      </c>
      <c r="I1400" s="12">
        <f>IFERROR((VLOOKUP(A1400,'[1]LISTA ETIQUETAS'!O:Y,11,0)),"")</f>
        <v>42437.61</v>
      </c>
      <c r="J1400" s="6">
        <f>VLOOKUP(A1400,'[1]LISTA ETIQUETAS'!$O:$Z,12,0)</f>
        <v>0.35</v>
      </c>
      <c r="K1400" s="12">
        <f t="shared" si="63"/>
        <v>27584.446500000002</v>
      </c>
      <c r="L1400" s="7" t="str">
        <f>IF(VLOOKUP(A1400,'[1]LISTA ETIQUETAS'!O:AB,14,0)="","",(VLOOKUP(A1400,'[1]LISTA ETIQUETAS'!O:AB,14,0)))</f>
        <v>JE</v>
      </c>
      <c r="M1400" s="8" t="str">
        <f>VLOOKUP(A1400,'[1]LISTA ETIQUETAS'!$O:$BR,56,0)</f>
        <v>379991 | 379989 | 379986</v>
      </c>
      <c r="N1400" s="9" t="str">
        <f t="shared" si="64"/>
        <v>379991 | 379989 | 379986</v>
      </c>
      <c r="S1400" s="2">
        <f>_xlfn.XLOOKUP($A1400,'[1]LISTA ETIQUETAS'!$O:$O,'[1]LISTA ETIQUETAS'!H:H,"",0)</f>
        <v>1</v>
      </c>
      <c r="T1400" s="9">
        <f t="shared" si="65"/>
        <v>1</v>
      </c>
      <c r="U1400" s="10" t="str">
        <f>IFERROR((VLOOKUP(A1400,'links de acesso'!A:B,2,0)),"\\192.168.0.4\Produtos\PRODUTO_PRONTA_ENTREGA\static\IMAGENS_PRODUTOS\SEM IMAGEM.jpg")</f>
        <v>\\192.168.0.4\Produtos\PRODUTO_PRONTA_ENTREGA\static\IMAGENS_PRODUTOS\SEM IMAGEM.jpg</v>
      </c>
      <c r="V1400" s="2"/>
    </row>
    <row r="1401" spans="1:22" x14ac:dyDescent="0.25">
      <c r="A1401" s="5">
        <v>379991</v>
      </c>
      <c r="B1401" t="str">
        <f>IFERROR((VLOOKUP(A1401,'[1]LISTA ETIQUETAS'!O:X,3,0)),"PRODUTO SEM ESTOQUE")</f>
        <v>EST MODULO BRACO DIR LAGO (D4116)</v>
      </c>
      <c r="C1401" s="10" t="str">
        <f>VLOOKUP(A1401,'[1]LISTA ETIQUETAS'!$O:$BT,57,0)</f>
        <v>CLAMI SOFA</v>
      </c>
      <c r="D1401" s="10" t="str">
        <f>VLOOKUP(A1401,'[1]LISTA ETIQUETAS'!$O:$BT,58,0)</f>
        <v>SOFA LAGO</v>
      </c>
      <c r="E1401" s="11">
        <f>IF(VLOOKUP(A1401,'[1]LISTA ETIQUETAS'!O:W,4,0)="",(VLOOKUP(A1401,'[1]LISTA ETIQUETAS'!O:W,6,0)),(VLOOKUP(A1401,'[1]LISTA ETIQUETAS'!O:W,4,0)))</f>
        <v>3.6</v>
      </c>
      <c r="F1401" s="11">
        <f>IF(VLOOKUP(A1401,'[1]LISTA ETIQUETAS'!O:W,5,0)="",(VLOOKUP(A1401,'[1]LISTA ETIQUETAS'!O:W,7,0)),(VLOOKUP(A1401,'[1]LISTA ETIQUETAS'!O:W,5,0)))</f>
        <v>1.6</v>
      </c>
      <c r="G1401" s="11">
        <f>IFERROR((VLOOKUP(A1401,'[1]LISTA ETIQUETAS'!O:X,8,0)),"")</f>
        <v>0.85</v>
      </c>
      <c r="H1401" s="11">
        <f>IFERROR((VLOOKUP(A1401,'[1]LISTA ETIQUETAS'!O:X,9,0)),"")</f>
        <v>0</v>
      </c>
      <c r="I1401" s="12">
        <f>IFERROR((VLOOKUP(A1401,'[1]LISTA ETIQUETAS'!O:Y,11,0)),"")</f>
        <v>42437.61</v>
      </c>
      <c r="J1401" s="6">
        <f>VLOOKUP(A1401,'[1]LISTA ETIQUETAS'!$O:$Z,12,0)</f>
        <v>0.35</v>
      </c>
      <c r="K1401" s="12">
        <f t="shared" si="63"/>
        <v>27584.446500000002</v>
      </c>
      <c r="L1401" s="7" t="str">
        <f>IF(VLOOKUP(A1401,'[1]LISTA ETIQUETAS'!O:AB,14,0)="","",(VLOOKUP(A1401,'[1]LISTA ETIQUETAS'!O:AB,14,0)))</f>
        <v>JE</v>
      </c>
      <c r="M1401" s="8" t="str">
        <f>VLOOKUP(A1401,'[1]LISTA ETIQUETAS'!$O:$BR,56,0)</f>
        <v>379991 | 379989 | 379986</v>
      </c>
      <c r="N1401" s="9" t="str">
        <f t="shared" si="64"/>
        <v>379991 | 379989 | 379986</v>
      </c>
      <c r="S1401" s="2">
        <f>_xlfn.XLOOKUP($A1401,'[1]LISTA ETIQUETAS'!$O:$O,'[1]LISTA ETIQUETAS'!H:H,"",0)</f>
        <v>1</v>
      </c>
      <c r="T1401" s="9">
        <f t="shared" si="65"/>
        <v>1</v>
      </c>
      <c r="U1401" s="10" t="str">
        <f>IFERROR((VLOOKUP(A1401,'links de acesso'!A:B,2,0)),"\\192.168.0.4\Produtos\PRODUTO_PRONTA_ENTREGA\static\IMAGENS_PRODUTOS\SEM IMAGEM.jpg")</f>
        <v>\\192.168.0.4\Produtos\PRODUTO_PRONTA_ENTREGA\static\IMAGENS_PRODUTOS\SEM IMAGEM.jpg</v>
      </c>
      <c r="V1401" s="2"/>
    </row>
    <row r="1402" spans="1:22" x14ac:dyDescent="0.25">
      <c r="A1402" s="5">
        <v>326871</v>
      </c>
      <c r="B1402" t="str">
        <f>IFERROR((VLOOKUP(A1402,'[1]LISTA ETIQUETAS'!O:X,3,0)),"PRODUTO SEM ESTOQUE")</f>
        <v>EST MODUDLO PUFF LENCOIS M (DET CR5) (FX5416)</v>
      </c>
      <c r="C1402" s="10" t="str">
        <f>VLOOKUP(A1402,'[1]LISTA ETIQUETAS'!$O:$BT,57,0)</f>
        <v>CLAMI SOFA</v>
      </c>
      <c r="D1402" s="10" t="str">
        <f>VLOOKUP(A1402,'[1]LISTA ETIQUETAS'!$O:$BT,58,0)</f>
        <v>SOFA LENCOIS MARANHENSES</v>
      </c>
      <c r="E1402" s="11">
        <f>IF(VLOOKUP(A1402,'[1]LISTA ETIQUETAS'!O:W,4,0)="",(VLOOKUP(A1402,'[1]LISTA ETIQUETAS'!O:W,6,0)),(VLOOKUP(A1402,'[1]LISTA ETIQUETAS'!O:W,4,0)))</f>
        <v>0.9</v>
      </c>
      <c r="F1402" s="11">
        <f>IF(VLOOKUP(A1402,'[1]LISTA ETIQUETAS'!O:W,5,0)="",(VLOOKUP(A1402,'[1]LISTA ETIQUETAS'!O:W,7,0)),(VLOOKUP(A1402,'[1]LISTA ETIQUETAS'!O:W,5,0)))</f>
        <v>0.5</v>
      </c>
      <c r="G1402" s="11">
        <f>IFERROR((VLOOKUP(A1402,'[1]LISTA ETIQUETAS'!O:X,8,0)),"")</f>
        <v>0.38</v>
      </c>
      <c r="H1402" s="11">
        <f>IFERROR((VLOOKUP(A1402,'[1]LISTA ETIQUETAS'!O:X,9,0)),"")</f>
        <v>0</v>
      </c>
      <c r="I1402" s="12">
        <f>IFERROR((VLOOKUP(A1402,'[1]LISTA ETIQUETAS'!O:Y,11,0)),"")</f>
        <v>9515.83</v>
      </c>
      <c r="J1402" s="6">
        <f>VLOOKUP(A1402,'[1]LISTA ETIQUETAS'!$O:$Z,12,0)</f>
        <v>0.5</v>
      </c>
      <c r="K1402" s="12">
        <f t="shared" si="63"/>
        <v>4757.915</v>
      </c>
      <c r="L1402" s="7" t="str">
        <f>IF(VLOOKUP(A1402,'[1]LISTA ETIQUETAS'!O:AB,14,0)="","",(VLOOKUP(A1402,'[1]LISTA ETIQUETAS'!O:AB,14,0)))</f>
        <v/>
      </c>
      <c r="M1402" s="8">
        <f>VLOOKUP(A1402,'[1]LISTA ETIQUETAS'!$O:$BR,56,0)</f>
        <v>0</v>
      </c>
      <c r="N1402" s="9">
        <f t="shared" si="64"/>
        <v>326871</v>
      </c>
      <c r="S1402" s="2">
        <f>_xlfn.XLOOKUP($A1402,'[1]LISTA ETIQUETAS'!$O:$O,'[1]LISTA ETIQUETAS'!H:H,"",0)</f>
        <v>1</v>
      </c>
      <c r="T1402" s="9">
        <f t="shared" si="65"/>
        <v>1</v>
      </c>
      <c r="U1402" s="10" t="str">
        <f>IFERROR((VLOOKUP(A1402,'links de acesso'!A:B,2,0)),"\\192.168.0.4\Produtos\PRODUTO_PRONTA_ENTREGA\static\IMAGENS_PRODUTOS\SEM IMAGEM.jpg")</f>
        <v>\\192.168.0.4\Produtos\PRODUTO_PRONTA_ENTREGA\static\IMAGENS_PRODUTOS\SEM IMAGEM.jpg</v>
      </c>
      <c r="V1402" s="2"/>
    </row>
    <row r="1403" spans="1:22" x14ac:dyDescent="0.25">
      <c r="A1403" s="5">
        <v>398669</v>
      </c>
      <c r="B1403" t="str">
        <f>IFERROR((VLOOKUP(A1403,'[1]LISTA ETIQUETAS'!O:X,3,0)),"PRODUTO SEM ESTOQUE")</f>
        <v>EST MODULO ENCOSTO RETO LENCOIS M (DET CR5) (FX5416)</v>
      </c>
      <c r="C1403" s="10" t="str">
        <f>VLOOKUP(A1403,'[1]LISTA ETIQUETAS'!$O:$BT,57,0)</f>
        <v>CLAMI SOFA</v>
      </c>
      <c r="D1403" s="10" t="str">
        <f>VLOOKUP(A1403,'[1]LISTA ETIQUETAS'!$O:$BT,58,0)</f>
        <v>SOFA LENCOIS MARANHENSES</v>
      </c>
      <c r="E1403" s="11">
        <f>IF(VLOOKUP(A1403,'[1]LISTA ETIQUETAS'!O:W,4,0)="",(VLOOKUP(A1403,'[1]LISTA ETIQUETAS'!O:W,6,0)),(VLOOKUP(A1403,'[1]LISTA ETIQUETAS'!O:W,4,0)))</f>
        <v>0.8</v>
      </c>
      <c r="F1403" s="11">
        <f>IF(VLOOKUP(A1403,'[1]LISTA ETIQUETAS'!O:W,5,0)="",(VLOOKUP(A1403,'[1]LISTA ETIQUETAS'!O:W,7,0)),(VLOOKUP(A1403,'[1]LISTA ETIQUETAS'!O:W,5,0)))</f>
        <v>0.26</v>
      </c>
      <c r="G1403" s="11">
        <f>IFERROR((VLOOKUP(A1403,'[1]LISTA ETIQUETAS'!O:X,8,0)),"")</f>
        <v>0.26</v>
      </c>
      <c r="H1403" s="11">
        <f>IFERROR((VLOOKUP(A1403,'[1]LISTA ETIQUETAS'!O:X,9,0)),"")</f>
        <v>0</v>
      </c>
      <c r="I1403" s="12">
        <f>IFERROR((VLOOKUP(A1403,'[1]LISTA ETIQUETAS'!O:Y,11,0)),"")</f>
        <v>3265.79</v>
      </c>
      <c r="J1403" s="6">
        <f>VLOOKUP(A1403,'[1]LISTA ETIQUETAS'!$O:$Z,12,0)</f>
        <v>0.35</v>
      </c>
      <c r="K1403" s="12">
        <f t="shared" si="63"/>
        <v>2122.7635</v>
      </c>
      <c r="L1403" s="7" t="str">
        <f>IF(VLOOKUP(A1403,'[1]LISTA ETIQUETAS'!O:AB,14,0)="","",(VLOOKUP(A1403,'[1]LISTA ETIQUETAS'!O:AB,14,0)))</f>
        <v/>
      </c>
      <c r="M1403" s="8">
        <f>VLOOKUP(A1403,'[1]LISTA ETIQUETAS'!$O:$BR,56,0)</f>
        <v>0</v>
      </c>
      <c r="N1403" s="9">
        <f t="shared" si="64"/>
        <v>398669</v>
      </c>
      <c r="S1403" s="2">
        <f>_xlfn.XLOOKUP($A1403,'[1]LISTA ETIQUETAS'!$O:$O,'[1]LISTA ETIQUETAS'!H:H,"",0)</f>
        <v>1</v>
      </c>
      <c r="T1403" s="9">
        <f t="shared" si="65"/>
        <v>1</v>
      </c>
      <c r="U1403" s="10" t="str">
        <f>IFERROR((VLOOKUP(A1403,'links de acesso'!A:B,2,0)),"\\192.168.0.4\Produtos\PRODUTO_PRONTA_ENTREGA\static\IMAGENS_PRODUTOS\SEM IMAGEM.jpg")</f>
        <v>\\192.168.0.4\Produtos\PRODUTO_PRONTA_ENTREGA\static\IMAGENS_PRODUTOS\SEM IMAGEM.jpg</v>
      </c>
      <c r="V1403" s="2"/>
    </row>
    <row r="1404" spans="1:22" x14ac:dyDescent="0.25">
      <c r="A1404" s="5">
        <v>398670</v>
      </c>
      <c r="B1404" t="str">
        <f>IFERROR((VLOOKUP(A1404,'[1]LISTA ETIQUETAS'!O:X,3,0)),"PRODUTO SEM ESTOQUE")</f>
        <v>EST MODULO PUFF LENCOIS M (RVST DET CR5) (FX5416)</v>
      </c>
      <c r="C1404" s="10" t="str">
        <f>VLOOKUP(A1404,'[1]LISTA ETIQUETAS'!$O:$BT,57,0)</f>
        <v>CLAMI SOFA</v>
      </c>
      <c r="D1404" s="10" t="str">
        <f>VLOOKUP(A1404,'[1]LISTA ETIQUETAS'!$O:$BT,58,0)</f>
        <v>SOFA LENCOIS MARANHENSES</v>
      </c>
      <c r="E1404" s="11">
        <f>IF(VLOOKUP(A1404,'[1]LISTA ETIQUETAS'!O:W,4,0)="",(VLOOKUP(A1404,'[1]LISTA ETIQUETAS'!O:W,6,0)),(VLOOKUP(A1404,'[1]LISTA ETIQUETAS'!O:W,4,0)))</f>
        <v>2</v>
      </c>
      <c r="F1404" s="11">
        <f>IF(VLOOKUP(A1404,'[1]LISTA ETIQUETAS'!O:W,5,0)="",(VLOOKUP(A1404,'[1]LISTA ETIQUETAS'!O:W,7,0)),(VLOOKUP(A1404,'[1]LISTA ETIQUETAS'!O:W,5,0)))</f>
        <v>1</v>
      </c>
      <c r="G1404" s="11">
        <f>IFERROR((VLOOKUP(A1404,'[1]LISTA ETIQUETAS'!O:X,8,0)),"")</f>
        <v>0.38</v>
      </c>
      <c r="H1404" s="11">
        <f>IFERROR((VLOOKUP(A1404,'[1]LISTA ETIQUETAS'!O:X,9,0)),"")</f>
        <v>0</v>
      </c>
      <c r="I1404" s="12">
        <f>IFERROR((VLOOKUP(A1404,'[1]LISTA ETIQUETAS'!O:Y,11,0)),"")</f>
        <v>14212.8</v>
      </c>
      <c r="J1404" s="6">
        <f>VLOOKUP(A1404,'[1]LISTA ETIQUETAS'!$O:$Z,12,0)</f>
        <v>0.35</v>
      </c>
      <c r="K1404" s="12">
        <f t="shared" si="63"/>
        <v>9238.32</v>
      </c>
      <c r="L1404" s="7" t="str">
        <f>IF(VLOOKUP(A1404,'[1]LISTA ETIQUETAS'!O:AB,14,0)="","",(VLOOKUP(A1404,'[1]LISTA ETIQUETAS'!O:AB,14,0)))</f>
        <v/>
      </c>
      <c r="M1404" s="8">
        <f>VLOOKUP(A1404,'[1]LISTA ETIQUETAS'!$O:$BR,56,0)</f>
        <v>0</v>
      </c>
      <c r="N1404" s="9">
        <f t="shared" si="64"/>
        <v>398670</v>
      </c>
      <c r="S1404" s="2">
        <f>_xlfn.XLOOKUP($A1404,'[1]LISTA ETIQUETAS'!$O:$O,'[1]LISTA ETIQUETAS'!H:H,"",0)</f>
        <v>1</v>
      </c>
      <c r="T1404" s="9">
        <f t="shared" si="65"/>
        <v>1</v>
      </c>
      <c r="U1404" s="10" t="str">
        <f>IFERROR((VLOOKUP(A1404,'links de acesso'!A:B,2,0)),"\\192.168.0.4\Produtos\PRODUTO_PRONTA_ENTREGA\static\IMAGENS_PRODUTOS\SEM IMAGEM.jpg")</f>
        <v>\\192.168.0.4\Produtos\PRODUTO_PRONTA_ENTREGA\static\IMAGENS_PRODUTOS\SEM IMAGEM.jpg</v>
      </c>
      <c r="V1404" s="2"/>
    </row>
    <row r="1405" spans="1:22" x14ac:dyDescent="0.25">
      <c r="A1405" s="5">
        <v>398671</v>
      </c>
      <c r="B1405" t="str">
        <f>IFERROR((VLOOKUP(A1405,'[1]LISTA ETIQUETAS'!O:X,3,0)),"PRODUTO SEM ESTOQUE")</f>
        <v>EST MODULO ENCOSTO (L) LENCOIS M (DET CR5) (FX5416)</v>
      </c>
      <c r="C1405" s="10" t="str">
        <f>VLOOKUP(A1405,'[1]LISTA ETIQUETAS'!$O:$BT,57,0)</f>
        <v>CLAMI SOFA</v>
      </c>
      <c r="D1405" s="10" t="str">
        <f>VLOOKUP(A1405,'[1]LISTA ETIQUETAS'!$O:$BT,58,0)</f>
        <v>SOFA LENCOIS MARANHENSES</v>
      </c>
      <c r="E1405" s="11">
        <f>IF(VLOOKUP(A1405,'[1]LISTA ETIQUETAS'!O:W,4,0)="",(VLOOKUP(A1405,'[1]LISTA ETIQUETAS'!O:W,6,0)),(VLOOKUP(A1405,'[1]LISTA ETIQUETAS'!O:W,4,0)))</f>
        <v>1</v>
      </c>
      <c r="F1405" s="11">
        <f>IF(VLOOKUP(A1405,'[1]LISTA ETIQUETAS'!O:W,5,0)="",(VLOOKUP(A1405,'[1]LISTA ETIQUETAS'!O:W,7,0)),(VLOOKUP(A1405,'[1]LISTA ETIQUETAS'!O:W,5,0)))</f>
        <v>0.8</v>
      </c>
      <c r="G1405" s="11">
        <f>IFERROR((VLOOKUP(A1405,'[1]LISTA ETIQUETAS'!O:X,8,0)),"")</f>
        <v>0.26</v>
      </c>
      <c r="H1405" s="11">
        <f>IFERROR((VLOOKUP(A1405,'[1]LISTA ETIQUETAS'!O:X,9,0)),"")</f>
        <v>0</v>
      </c>
      <c r="I1405" s="12">
        <f>IFERROR((VLOOKUP(A1405,'[1]LISTA ETIQUETAS'!O:Y,11,0)),"")</f>
        <v>5715.18</v>
      </c>
      <c r="J1405" s="6">
        <f>VLOOKUP(A1405,'[1]LISTA ETIQUETAS'!$O:$Z,12,0)</f>
        <v>0.35</v>
      </c>
      <c r="K1405" s="12">
        <f t="shared" si="63"/>
        <v>3714.8670000000002</v>
      </c>
      <c r="L1405" s="7" t="str">
        <f>IF(VLOOKUP(A1405,'[1]LISTA ETIQUETAS'!O:AB,14,0)="","",(VLOOKUP(A1405,'[1]LISTA ETIQUETAS'!O:AB,14,0)))</f>
        <v/>
      </c>
      <c r="M1405" s="8">
        <f>VLOOKUP(A1405,'[1]LISTA ETIQUETAS'!$O:$BR,56,0)</f>
        <v>0</v>
      </c>
      <c r="N1405" s="9">
        <f t="shared" si="64"/>
        <v>398671</v>
      </c>
      <c r="S1405" s="2">
        <f>_xlfn.XLOOKUP($A1405,'[1]LISTA ETIQUETAS'!$O:$O,'[1]LISTA ETIQUETAS'!H:H,"",0)</f>
        <v>1</v>
      </c>
      <c r="T1405" s="9">
        <f t="shared" si="65"/>
        <v>1</v>
      </c>
      <c r="U1405" s="10" t="str">
        <f>IFERROR((VLOOKUP(A1405,'links de acesso'!A:B,2,0)),"\\192.168.0.4\Produtos\PRODUTO_PRONTA_ENTREGA\static\IMAGENS_PRODUTOS\SEM IMAGEM.jpg")</f>
        <v>\\192.168.0.4\Produtos\PRODUTO_PRONTA_ENTREGA\static\IMAGENS_PRODUTOS\SEM IMAGEM.jpg</v>
      </c>
      <c r="V1405" s="2"/>
    </row>
    <row r="1406" spans="1:22" x14ac:dyDescent="0.25">
      <c r="A1406" s="5">
        <v>244137</v>
      </c>
      <c r="B1406" t="str">
        <f>IFERROR((VLOOKUP(A1406,'[1]LISTA ETIQUETAS'!O:X,3,0)),"PRODUTO SEM ESTOQUE")</f>
        <v>EST MODULO PUFF CANTO 90 LENCOIS M (RVST MR5) (FX7623)</v>
      </c>
      <c r="C1406" s="10" t="str">
        <f>VLOOKUP(A1406,'[1]LISTA ETIQUETAS'!$O:$BT,57,0)</f>
        <v>CLAMI SOFA</v>
      </c>
      <c r="D1406" s="10" t="str">
        <f>VLOOKUP(A1406,'[1]LISTA ETIQUETAS'!$O:$BT,58,0)</f>
        <v>SOFA LENCOIS MARANHENSES</v>
      </c>
      <c r="E1406" s="11">
        <f>IF(VLOOKUP(A1406,'[1]LISTA ETIQUETAS'!O:W,4,0)="",(VLOOKUP(A1406,'[1]LISTA ETIQUETAS'!O:W,6,0)),(VLOOKUP(A1406,'[1]LISTA ETIQUETAS'!O:W,4,0)))</f>
        <v>1</v>
      </c>
      <c r="F1406" s="11">
        <f>IF(VLOOKUP(A1406,'[1]LISTA ETIQUETAS'!O:W,5,0)="",(VLOOKUP(A1406,'[1]LISTA ETIQUETAS'!O:W,7,0)),(VLOOKUP(A1406,'[1]LISTA ETIQUETAS'!O:W,5,0)))</f>
        <v>1</v>
      </c>
      <c r="G1406" s="11">
        <f>IFERROR((VLOOKUP(A1406,'[1]LISTA ETIQUETAS'!O:X,8,0)),"")</f>
        <v>0.38</v>
      </c>
      <c r="H1406" s="11">
        <f>IFERROR((VLOOKUP(A1406,'[1]LISTA ETIQUETAS'!O:X,9,0)),"")</f>
        <v>0</v>
      </c>
      <c r="I1406" s="12">
        <f>IFERROR((VLOOKUP(A1406,'[1]LISTA ETIQUETAS'!O:Y,11,0)),"")</f>
        <v>29964.71</v>
      </c>
      <c r="J1406" s="6">
        <f>VLOOKUP(A1406,'[1]LISTA ETIQUETAS'!$O:$Z,12,0)</f>
        <v>0.5</v>
      </c>
      <c r="K1406" s="12">
        <f t="shared" si="63"/>
        <v>14982.355</v>
      </c>
      <c r="L1406" s="7" t="str">
        <f>IF(VLOOKUP(A1406,'[1]LISTA ETIQUETAS'!O:AB,14,0)="","",(VLOOKUP(A1406,'[1]LISTA ETIQUETAS'!O:AB,14,0)))</f>
        <v>CB</v>
      </c>
      <c r="M1406" s="8" t="str">
        <f>VLOOKUP(A1406,'[1]LISTA ETIQUETAS'!$O:$BR,56,0)</f>
        <v>251464 | 251463 | 244137</v>
      </c>
      <c r="N1406" s="9" t="str">
        <f t="shared" si="64"/>
        <v>251464 | 251463 | 244137</v>
      </c>
      <c r="S1406" s="2">
        <f>_xlfn.XLOOKUP($A1406,'[1]LISTA ETIQUETAS'!$O:$O,'[1]LISTA ETIQUETAS'!H:H,"",0)</f>
        <v>1</v>
      </c>
      <c r="T1406" s="9">
        <f t="shared" si="65"/>
        <v>1</v>
      </c>
      <c r="U1406" s="10" t="str">
        <f>IFERROR((VLOOKUP(A1406,'links de acesso'!A:B,2,0)),"\\192.168.0.4\Produtos\PRODUTO_PRONTA_ENTREGA\static\IMAGENS_PRODUTOS\SEM IMAGEM.jpg")</f>
        <v>\\192.168.0.4\Produtos\PRODUTO_PRONTA_ENTREGA\static\IMAGENS_PRODUTOS\PUFF LENCOIS M_244137.jpg</v>
      </c>
      <c r="V1406" s="2"/>
    </row>
    <row r="1407" spans="1:22" x14ac:dyDescent="0.25">
      <c r="A1407" s="5">
        <v>251463</v>
      </c>
      <c r="B1407" t="str">
        <f>IFERROR((VLOOKUP(A1407,'[1]LISTA ETIQUETAS'!O:X,3,0)),"PRODUTO SEM ESTOQUE")</f>
        <v>EST MODULO ENCOSTO RETO LENCOIS M (DET MR5) (FX7623)</v>
      </c>
      <c r="C1407" s="10" t="str">
        <f>VLOOKUP(A1407,'[1]LISTA ETIQUETAS'!$O:$BT,57,0)</f>
        <v>CLAMI SOFA</v>
      </c>
      <c r="D1407" s="10" t="str">
        <f>VLOOKUP(A1407,'[1]LISTA ETIQUETAS'!$O:$BT,58,0)</f>
        <v>SOFA LENCOIS MARANHENSES</v>
      </c>
      <c r="E1407" s="11">
        <f>IF(VLOOKUP(A1407,'[1]LISTA ETIQUETAS'!O:W,4,0)="",(VLOOKUP(A1407,'[1]LISTA ETIQUETAS'!O:W,6,0)),(VLOOKUP(A1407,'[1]LISTA ETIQUETAS'!O:W,4,0)))</f>
        <v>1.2</v>
      </c>
      <c r="F1407" s="11">
        <f>IF(VLOOKUP(A1407,'[1]LISTA ETIQUETAS'!O:W,5,0)="",(VLOOKUP(A1407,'[1]LISTA ETIQUETAS'!O:W,7,0)),(VLOOKUP(A1407,'[1]LISTA ETIQUETAS'!O:W,5,0)))</f>
        <v>0.26</v>
      </c>
      <c r="G1407" s="11">
        <f>IFERROR((VLOOKUP(A1407,'[1]LISTA ETIQUETAS'!O:X,8,0)),"")</f>
        <v>0.26</v>
      </c>
      <c r="H1407" s="11">
        <f>IFERROR((VLOOKUP(A1407,'[1]LISTA ETIQUETAS'!O:X,9,0)),"")</f>
        <v>0</v>
      </c>
      <c r="I1407" s="12">
        <f>IFERROR((VLOOKUP(A1407,'[1]LISTA ETIQUETAS'!O:Y,11,0)),"")</f>
        <v>29964.71</v>
      </c>
      <c r="J1407" s="6">
        <f>VLOOKUP(A1407,'[1]LISTA ETIQUETAS'!$O:$Z,12,0)</f>
        <v>0.5</v>
      </c>
      <c r="K1407" s="12">
        <f t="shared" si="63"/>
        <v>14982.355</v>
      </c>
      <c r="L1407" s="7" t="str">
        <f>IF(VLOOKUP(A1407,'[1]LISTA ETIQUETAS'!O:AB,14,0)="","",(VLOOKUP(A1407,'[1]LISTA ETIQUETAS'!O:AB,14,0)))</f>
        <v>CB</v>
      </c>
      <c r="M1407" s="8" t="str">
        <f>VLOOKUP(A1407,'[1]LISTA ETIQUETAS'!$O:$BR,56,0)</f>
        <v>251464 | 251463 | 244137</v>
      </c>
      <c r="N1407" s="9" t="str">
        <f t="shared" si="64"/>
        <v>251464 | 251463 | 244137</v>
      </c>
      <c r="S1407" s="2">
        <f>_xlfn.XLOOKUP($A1407,'[1]LISTA ETIQUETAS'!$O:$O,'[1]LISTA ETIQUETAS'!H:H,"",0)</f>
        <v>1</v>
      </c>
      <c r="T1407" s="9">
        <f t="shared" si="65"/>
        <v>1</v>
      </c>
      <c r="U1407" s="10" t="str">
        <f>IFERROR((VLOOKUP(A1407,'links de acesso'!A:B,2,0)),"\\192.168.0.4\Produtos\PRODUTO_PRONTA_ENTREGA\static\IMAGENS_PRODUTOS\SEM IMAGEM.jpg")</f>
        <v>\\192.168.0.4\Produtos\PRODUTO_PRONTA_ENTREGA\static\IMAGENS_PRODUTOS\SEM IMAGEM.jpg</v>
      </c>
      <c r="V1407" s="2"/>
    </row>
    <row r="1408" spans="1:22" x14ac:dyDescent="0.25">
      <c r="A1408" s="5">
        <v>251463</v>
      </c>
      <c r="B1408" t="str">
        <f>IFERROR((VLOOKUP(A1408,'[1]LISTA ETIQUETAS'!O:X,3,0)),"PRODUTO SEM ESTOQUE")</f>
        <v>EST MODULO ENCOSTO RETO LENCOIS M (DET MR5) (FX7623)</v>
      </c>
      <c r="C1408" s="10" t="str">
        <f>VLOOKUP(A1408,'[1]LISTA ETIQUETAS'!$O:$BT,57,0)</f>
        <v>CLAMI SOFA</v>
      </c>
      <c r="D1408" s="10" t="str">
        <f>VLOOKUP(A1408,'[1]LISTA ETIQUETAS'!$O:$BT,58,0)</f>
        <v>SOFA LENCOIS MARANHENSES</v>
      </c>
      <c r="E1408" s="11">
        <f>IF(VLOOKUP(A1408,'[1]LISTA ETIQUETAS'!O:W,4,0)="",(VLOOKUP(A1408,'[1]LISTA ETIQUETAS'!O:W,6,0)),(VLOOKUP(A1408,'[1]LISTA ETIQUETAS'!O:W,4,0)))</f>
        <v>1.2</v>
      </c>
      <c r="F1408" s="11">
        <f>IF(VLOOKUP(A1408,'[1]LISTA ETIQUETAS'!O:W,5,0)="",(VLOOKUP(A1408,'[1]LISTA ETIQUETAS'!O:W,7,0)),(VLOOKUP(A1408,'[1]LISTA ETIQUETAS'!O:W,5,0)))</f>
        <v>0.26</v>
      </c>
      <c r="G1408" s="11">
        <f>IFERROR((VLOOKUP(A1408,'[1]LISTA ETIQUETAS'!O:X,8,0)),"")</f>
        <v>0.26</v>
      </c>
      <c r="H1408" s="11">
        <f>IFERROR((VLOOKUP(A1408,'[1]LISTA ETIQUETAS'!O:X,9,0)),"")</f>
        <v>0</v>
      </c>
      <c r="I1408" s="12">
        <f>IFERROR((VLOOKUP(A1408,'[1]LISTA ETIQUETAS'!O:Y,11,0)),"")</f>
        <v>29964.71</v>
      </c>
      <c r="J1408" s="6">
        <f>VLOOKUP(A1408,'[1]LISTA ETIQUETAS'!$O:$Z,12,0)</f>
        <v>0.5</v>
      </c>
      <c r="K1408" s="12">
        <f t="shared" si="63"/>
        <v>14982.355</v>
      </c>
      <c r="L1408" s="7" t="str">
        <f>IF(VLOOKUP(A1408,'[1]LISTA ETIQUETAS'!O:AB,14,0)="","",(VLOOKUP(A1408,'[1]LISTA ETIQUETAS'!O:AB,14,0)))</f>
        <v>CB</v>
      </c>
      <c r="M1408" s="8" t="str">
        <f>VLOOKUP(A1408,'[1]LISTA ETIQUETAS'!$O:$BR,56,0)</f>
        <v>251464 | 251463 | 244137</v>
      </c>
      <c r="N1408" s="9" t="str">
        <f t="shared" si="64"/>
        <v>251464 | 251463 | 244137</v>
      </c>
      <c r="S1408" s="2">
        <f>_xlfn.XLOOKUP($A1408,'[1]LISTA ETIQUETAS'!$O:$O,'[1]LISTA ETIQUETAS'!H:H,"",0)</f>
        <v>1</v>
      </c>
      <c r="T1408" s="9">
        <f t="shared" si="65"/>
        <v>1</v>
      </c>
      <c r="U1408" s="10" t="str">
        <f>IFERROR((VLOOKUP(A1408,'links de acesso'!A:B,2,0)),"\\192.168.0.4\Produtos\PRODUTO_PRONTA_ENTREGA\static\IMAGENS_PRODUTOS\SEM IMAGEM.jpg")</f>
        <v>\\192.168.0.4\Produtos\PRODUTO_PRONTA_ENTREGA\static\IMAGENS_PRODUTOS\SEM IMAGEM.jpg</v>
      </c>
      <c r="V1408" s="2"/>
    </row>
    <row r="1409" spans="1:22" x14ac:dyDescent="0.25">
      <c r="A1409" s="5">
        <v>251464</v>
      </c>
      <c r="B1409" t="str">
        <f>IFERROR((VLOOKUP(A1409,'[1]LISTA ETIQUETAS'!O:X,3,0)),"PRODUTO SEM ESTOQUE")</f>
        <v>EST MODULO ENCOSTO RETO LENCOIS M (DET MR5) (FX7623)</v>
      </c>
      <c r="C1409" s="10" t="str">
        <f>VLOOKUP(A1409,'[1]LISTA ETIQUETAS'!$O:$BT,57,0)</f>
        <v>CLAMI SOFA</v>
      </c>
      <c r="D1409" s="10" t="str">
        <f>VLOOKUP(A1409,'[1]LISTA ETIQUETAS'!$O:$BT,58,0)</f>
        <v>SOFA LENCOIS MARANHENSES</v>
      </c>
      <c r="E1409" s="11">
        <f>IF(VLOOKUP(A1409,'[1]LISTA ETIQUETAS'!O:W,4,0)="",(VLOOKUP(A1409,'[1]LISTA ETIQUETAS'!O:W,6,0)),(VLOOKUP(A1409,'[1]LISTA ETIQUETAS'!O:W,4,0)))</f>
        <v>0.7</v>
      </c>
      <c r="F1409" s="11">
        <f>IF(VLOOKUP(A1409,'[1]LISTA ETIQUETAS'!O:W,5,0)="",(VLOOKUP(A1409,'[1]LISTA ETIQUETAS'!O:W,7,0)),(VLOOKUP(A1409,'[1]LISTA ETIQUETAS'!O:W,5,0)))</f>
        <v>0.26</v>
      </c>
      <c r="G1409" s="11">
        <f>IFERROR((VLOOKUP(A1409,'[1]LISTA ETIQUETAS'!O:X,8,0)),"")</f>
        <v>0.26</v>
      </c>
      <c r="H1409" s="11">
        <f>IFERROR((VLOOKUP(A1409,'[1]LISTA ETIQUETAS'!O:X,9,0)),"")</f>
        <v>0</v>
      </c>
      <c r="I1409" s="12">
        <f>IFERROR((VLOOKUP(A1409,'[1]LISTA ETIQUETAS'!O:Y,11,0)),"")</f>
        <v>29964.71</v>
      </c>
      <c r="J1409" s="6">
        <f>VLOOKUP(A1409,'[1]LISTA ETIQUETAS'!$O:$Z,12,0)</f>
        <v>0.35</v>
      </c>
      <c r="K1409" s="12">
        <f t="shared" si="63"/>
        <v>19477.0615</v>
      </c>
      <c r="L1409" s="7" t="str">
        <f>IF(VLOOKUP(A1409,'[1]LISTA ETIQUETAS'!O:AB,14,0)="","",(VLOOKUP(A1409,'[1]LISTA ETIQUETAS'!O:AB,14,0)))</f>
        <v>CB</v>
      </c>
      <c r="M1409" s="8" t="str">
        <f>VLOOKUP(A1409,'[1]LISTA ETIQUETAS'!$O:$BR,56,0)</f>
        <v>251464 | 251463 | 244137</v>
      </c>
      <c r="N1409" s="9" t="str">
        <f t="shared" si="64"/>
        <v>251464 | 251463 | 244137</v>
      </c>
      <c r="S1409" s="2">
        <f>_xlfn.XLOOKUP($A1409,'[1]LISTA ETIQUETAS'!$O:$O,'[1]LISTA ETIQUETAS'!H:H,"",0)</f>
        <v>5</v>
      </c>
      <c r="T1409" s="9">
        <f t="shared" si="65"/>
        <v>5</v>
      </c>
      <c r="U1409" s="10" t="str">
        <f>IFERROR((VLOOKUP(A1409,'links de acesso'!A:B,2,0)),"\\192.168.0.4\Produtos\PRODUTO_PRONTA_ENTREGA\static\IMAGENS_PRODUTOS\SEM IMAGEM.jpg")</f>
        <v>\\192.168.0.4\Produtos\PRODUTO_PRONTA_ENTREGA\static\IMAGENS_PRODUTOS\SOFA LENCOIS M MODULO ENCOSTO RETO_251464.jpg</v>
      </c>
      <c r="V1409" s="2"/>
    </row>
    <row r="1410" spans="1:22" x14ac:dyDescent="0.25">
      <c r="A1410" s="5">
        <v>251464</v>
      </c>
      <c r="B1410" t="str">
        <f>IFERROR((VLOOKUP(A1410,'[1]LISTA ETIQUETAS'!O:X,3,0)),"PRODUTO SEM ESTOQUE")</f>
        <v>EST MODULO ENCOSTO RETO LENCOIS M (DET MR5) (FX7623)</v>
      </c>
      <c r="C1410" s="10" t="str">
        <f>VLOOKUP(A1410,'[1]LISTA ETIQUETAS'!$O:$BT,57,0)</f>
        <v>CLAMI SOFA</v>
      </c>
      <c r="D1410" s="10" t="str">
        <f>VLOOKUP(A1410,'[1]LISTA ETIQUETAS'!$O:$BT,58,0)</f>
        <v>SOFA LENCOIS MARANHENSES</v>
      </c>
      <c r="E1410" s="11">
        <f>IF(VLOOKUP(A1410,'[1]LISTA ETIQUETAS'!O:W,4,0)="",(VLOOKUP(A1410,'[1]LISTA ETIQUETAS'!O:W,6,0)),(VLOOKUP(A1410,'[1]LISTA ETIQUETAS'!O:W,4,0)))</f>
        <v>0.7</v>
      </c>
      <c r="F1410" s="11">
        <f>IF(VLOOKUP(A1410,'[1]LISTA ETIQUETAS'!O:W,5,0)="",(VLOOKUP(A1410,'[1]LISTA ETIQUETAS'!O:W,7,0)),(VLOOKUP(A1410,'[1]LISTA ETIQUETAS'!O:W,5,0)))</f>
        <v>0.26</v>
      </c>
      <c r="G1410" s="11">
        <f>IFERROR((VLOOKUP(A1410,'[1]LISTA ETIQUETAS'!O:X,8,0)),"")</f>
        <v>0.26</v>
      </c>
      <c r="H1410" s="11">
        <f>IFERROR((VLOOKUP(A1410,'[1]LISTA ETIQUETAS'!O:X,9,0)),"")</f>
        <v>0</v>
      </c>
      <c r="I1410" s="12">
        <f>IFERROR((VLOOKUP(A1410,'[1]LISTA ETIQUETAS'!O:Y,11,0)),"")</f>
        <v>29964.71</v>
      </c>
      <c r="J1410" s="6">
        <f>VLOOKUP(A1410,'[1]LISTA ETIQUETAS'!$O:$Z,12,0)</f>
        <v>0.35</v>
      </c>
      <c r="K1410" s="12">
        <f t="shared" si="63"/>
        <v>19477.0615</v>
      </c>
      <c r="L1410" s="7" t="str">
        <f>IF(VLOOKUP(A1410,'[1]LISTA ETIQUETAS'!O:AB,14,0)="","",(VLOOKUP(A1410,'[1]LISTA ETIQUETAS'!O:AB,14,0)))</f>
        <v>CB</v>
      </c>
      <c r="M1410" s="8" t="str">
        <f>VLOOKUP(A1410,'[1]LISTA ETIQUETAS'!$O:$BR,56,0)</f>
        <v>251464 | 251463 | 244137</v>
      </c>
      <c r="N1410" s="9" t="str">
        <f t="shared" si="64"/>
        <v>251464 | 251463 | 244137</v>
      </c>
      <c r="S1410" s="2">
        <f>_xlfn.XLOOKUP($A1410,'[1]LISTA ETIQUETAS'!$O:$O,'[1]LISTA ETIQUETAS'!H:H,"",0)</f>
        <v>5</v>
      </c>
      <c r="T1410" s="9">
        <f t="shared" si="65"/>
        <v>5</v>
      </c>
      <c r="U1410" s="10" t="str">
        <f>IFERROR((VLOOKUP(A1410,'links de acesso'!A:B,2,0)),"\\192.168.0.4\Produtos\PRODUTO_PRONTA_ENTREGA\static\IMAGENS_PRODUTOS\SEM IMAGEM.jpg")</f>
        <v>\\192.168.0.4\Produtos\PRODUTO_PRONTA_ENTREGA\static\IMAGENS_PRODUTOS\SOFA LENCOIS M MODULO ENCOSTO RETO_251464.jpg</v>
      </c>
      <c r="V1410" s="2"/>
    </row>
    <row r="1411" spans="1:22" x14ac:dyDescent="0.25">
      <c r="A1411" s="5">
        <v>251464</v>
      </c>
      <c r="B1411" t="str">
        <f>IFERROR((VLOOKUP(A1411,'[1]LISTA ETIQUETAS'!O:X,3,0)),"PRODUTO SEM ESTOQUE")</f>
        <v>EST MODULO ENCOSTO RETO LENCOIS M (DET MR5) (FX7623)</v>
      </c>
      <c r="C1411" s="10" t="str">
        <f>VLOOKUP(A1411,'[1]LISTA ETIQUETAS'!$O:$BT,57,0)</f>
        <v>CLAMI SOFA</v>
      </c>
      <c r="D1411" s="10" t="str">
        <f>VLOOKUP(A1411,'[1]LISTA ETIQUETAS'!$O:$BT,58,0)</f>
        <v>SOFA LENCOIS MARANHENSES</v>
      </c>
      <c r="E1411" s="11">
        <f>IF(VLOOKUP(A1411,'[1]LISTA ETIQUETAS'!O:W,4,0)="",(VLOOKUP(A1411,'[1]LISTA ETIQUETAS'!O:W,6,0)),(VLOOKUP(A1411,'[1]LISTA ETIQUETAS'!O:W,4,0)))</f>
        <v>0.7</v>
      </c>
      <c r="F1411" s="11">
        <f>IF(VLOOKUP(A1411,'[1]LISTA ETIQUETAS'!O:W,5,0)="",(VLOOKUP(A1411,'[1]LISTA ETIQUETAS'!O:W,7,0)),(VLOOKUP(A1411,'[1]LISTA ETIQUETAS'!O:W,5,0)))</f>
        <v>0.26</v>
      </c>
      <c r="G1411" s="11">
        <f>IFERROR((VLOOKUP(A1411,'[1]LISTA ETIQUETAS'!O:X,8,0)),"")</f>
        <v>0.26</v>
      </c>
      <c r="H1411" s="11">
        <f>IFERROR((VLOOKUP(A1411,'[1]LISTA ETIQUETAS'!O:X,9,0)),"")</f>
        <v>0</v>
      </c>
      <c r="I1411" s="12">
        <f>IFERROR((VLOOKUP(A1411,'[1]LISTA ETIQUETAS'!O:Y,11,0)),"")</f>
        <v>29964.71</v>
      </c>
      <c r="J1411" s="6">
        <f>VLOOKUP(A1411,'[1]LISTA ETIQUETAS'!$O:$Z,12,0)</f>
        <v>0.35</v>
      </c>
      <c r="K1411" s="12">
        <f t="shared" ref="K1411:K1474" si="66">IFERROR(I1411-I1411*J1411,"")</f>
        <v>19477.0615</v>
      </c>
      <c r="L1411" s="7" t="str">
        <f>IF(VLOOKUP(A1411,'[1]LISTA ETIQUETAS'!O:AB,14,0)="","",(VLOOKUP(A1411,'[1]LISTA ETIQUETAS'!O:AB,14,0)))</f>
        <v>CB</v>
      </c>
      <c r="M1411" s="8" t="str">
        <f>VLOOKUP(A1411,'[1]LISTA ETIQUETAS'!$O:$BR,56,0)</f>
        <v>251464 | 251463 | 244137</v>
      </c>
      <c r="N1411" s="9" t="str">
        <f t="shared" ref="N1411:N1474" si="67">IF(M1411=0,A1411,M1411)</f>
        <v>251464 | 251463 | 244137</v>
      </c>
      <c r="S1411" s="2">
        <f>_xlfn.XLOOKUP($A1411,'[1]LISTA ETIQUETAS'!$O:$O,'[1]LISTA ETIQUETAS'!H:H,"",0)</f>
        <v>5</v>
      </c>
      <c r="T1411" s="9">
        <f t="shared" ref="T1411:T1474" si="68">SUM(O1411:S1411)</f>
        <v>5</v>
      </c>
      <c r="U1411" s="10" t="str">
        <f>IFERROR((VLOOKUP(A1411,'links de acesso'!A:B,2,0)),"\\192.168.0.4\Produtos\PRODUTO_PRONTA_ENTREGA\static\IMAGENS_PRODUTOS\SEM IMAGEM.jpg")</f>
        <v>\\192.168.0.4\Produtos\PRODUTO_PRONTA_ENTREGA\static\IMAGENS_PRODUTOS\SOFA LENCOIS M MODULO ENCOSTO RETO_251464.jpg</v>
      </c>
      <c r="V1411" s="2"/>
    </row>
    <row r="1412" spans="1:22" x14ac:dyDescent="0.25">
      <c r="A1412" s="5">
        <v>251463</v>
      </c>
      <c r="B1412" t="str">
        <f>IFERROR((VLOOKUP(A1412,'[1]LISTA ETIQUETAS'!O:X,3,0)),"PRODUTO SEM ESTOQUE")</f>
        <v>EST MODULO ENCOSTO RETO LENCOIS M (DET MR5) (FX7623)</v>
      </c>
      <c r="C1412" s="10" t="str">
        <f>VLOOKUP(A1412,'[1]LISTA ETIQUETAS'!$O:$BT,57,0)</f>
        <v>CLAMI SOFA</v>
      </c>
      <c r="D1412" s="10" t="str">
        <f>VLOOKUP(A1412,'[1]LISTA ETIQUETAS'!$O:$BT,58,0)</f>
        <v>SOFA LENCOIS MARANHENSES</v>
      </c>
      <c r="E1412" s="11">
        <f>IF(VLOOKUP(A1412,'[1]LISTA ETIQUETAS'!O:W,4,0)="",(VLOOKUP(A1412,'[1]LISTA ETIQUETAS'!O:W,6,0)),(VLOOKUP(A1412,'[1]LISTA ETIQUETAS'!O:W,4,0)))</f>
        <v>1.2</v>
      </c>
      <c r="F1412" s="11">
        <f>IF(VLOOKUP(A1412,'[1]LISTA ETIQUETAS'!O:W,5,0)="",(VLOOKUP(A1412,'[1]LISTA ETIQUETAS'!O:W,7,0)),(VLOOKUP(A1412,'[1]LISTA ETIQUETAS'!O:W,5,0)))</f>
        <v>0.26</v>
      </c>
      <c r="G1412" s="11">
        <f>IFERROR((VLOOKUP(A1412,'[1]LISTA ETIQUETAS'!O:X,8,0)),"")</f>
        <v>0.26</v>
      </c>
      <c r="H1412" s="11">
        <f>IFERROR((VLOOKUP(A1412,'[1]LISTA ETIQUETAS'!O:X,9,0)),"")</f>
        <v>0</v>
      </c>
      <c r="I1412" s="12">
        <f>IFERROR((VLOOKUP(A1412,'[1]LISTA ETIQUETAS'!O:Y,11,0)),"")</f>
        <v>29964.71</v>
      </c>
      <c r="J1412" s="6">
        <f>VLOOKUP(A1412,'[1]LISTA ETIQUETAS'!$O:$Z,12,0)</f>
        <v>0.5</v>
      </c>
      <c r="K1412" s="12">
        <f t="shared" si="66"/>
        <v>14982.355</v>
      </c>
      <c r="L1412" s="7" t="str">
        <f>IF(VLOOKUP(A1412,'[1]LISTA ETIQUETAS'!O:AB,14,0)="","",(VLOOKUP(A1412,'[1]LISTA ETIQUETAS'!O:AB,14,0)))</f>
        <v>CB</v>
      </c>
      <c r="M1412" s="8" t="str">
        <f>VLOOKUP(A1412,'[1]LISTA ETIQUETAS'!$O:$BR,56,0)</f>
        <v>251464 | 251463 | 244137</v>
      </c>
      <c r="N1412" s="9" t="str">
        <f t="shared" si="67"/>
        <v>251464 | 251463 | 244137</v>
      </c>
      <c r="S1412" s="2">
        <f>_xlfn.XLOOKUP($A1412,'[1]LISTA ETIQUETAS'!$O:$O,'[1]LISTA ETIQUETAS'!H:H,"",0)</f>
        <v>1</v>
      </c>
      <c r="T1412" s="9">
        <f t="shared" si="68"/>
        <v>1</v>
      </c>
      <c r="U1412" s="10" t="str">
        <f>IFERROR((VLOOKUP(A1412,'links de acesso'!A:B,2,0)),"\\192.168.0.4\Produtos\PRODUTO_PRONTA_ENTREGA\static\IMAGENS_PRODUTOS\SEM IMAGEM.jpg")</f>
        <v>\\192.168.0.4\Produtos\PRODUTO_PRONTA_ENTREGA\static\IMAGENS_PRODUTOS\SEM IMAGEM.jpg</v>
      </c>
      <c r="V1412" s="2"/>
    </row>
    <row r="1413" spans="1:22" x14ac:dyDescent="0.25">
      <c r="A1413" s="5">
        <v>251463</v>
      </c>
      <c r="B1413" t="str">
        <f>IFERROR((VLOOKUP(A1413,'[1]LISTA ETIQUETAS'!O:X,3,0)),"PRODUTO SEM ESTOQUE")</f>
        <v>EST MODULO ENCOSTO RETO LENCOIS M (DET MR5) (FX7623)</v>
      </c>
      <c r="C1413" s="10" t="str">
        <f>VLOOKUP(A1413,'[1]LISTA ETIQUETAS'!$O:$BT,57,0)</f>
        <v>CLAMI SOFA</v>
      </c>
      <c r="D1413" s="10" t="str">
        <f>VLOOKUP(A1413,'[1]LISTA ETIQUETAS'!$O:$BT,58,0)</f>
        <v>SOFA LENCOIS MARANHENSES</v>
      </c>
      <c r="E1413" s="11">
        <f>IF(VLOOKUP(A1413,'[1]LISTA ETIQUETAS'!O:W,4,0)="",(VLOOKUP(A1413,'[1]LISTA ETIQUETAS'!O:W,6,0)),(VLOOKUP(A1413,'[1]LISTA ETIQUETAS'!O:W,4,0)))</f>
        <v>1.2</v>
      </c>
      <c r="F1413" s="11">
        <f>IF(VLOOKUP(A1413,'[1]LISTA ETIQUETAS'!O:W,5,0)="",(VLOOKUP(A1413,'[1]LISTA ETIQUETAS'!O:W,7,0)),(VLOOKUP(A1413,'[1]LISTA ETIQUETAS'!O:W,5,0)))</f>
        <v>0.26</v>
      </c>
      <c r="G1413" s="11">
        <f>IFERROR((VLOOKUP(A1413,'[1]LISTA ETIQUETAS'!O:X,8,0)),"")</f>
        <v>0.26</v>
      </c>
      <c r="H1413" s="11">
        <f>IFERROR((VLOOKUP(A1413,'[1]LISTA ETIQUETAS'!O:X,9,0)),"")</f>
        <v>0</v>
      </c>
      <c r="I1413" s="12">
        <f>IFERROR((VLOOKUP(A1413,'[1]LISTA ETIQUETAS'!O:Y,11,0)),"")</f>
        <v>29964.71</v>
      </c>
      <c r="J1413" s="6">
        <f>VLOOKUP(A1413,'[1]LISTA ETIQUETAS'!$O:$Z,12,0)</f>
        <v>0.5</v>
      </c>
      <c r="K1413" s="12">
        <f t="shared" si="66"/>
        <v>14982.355</v>
      </c>
      <c r="L1413" s="7" t="str">
        <f>IF(VLOOKUP(A1413,'[1]LISTA ETIQUETAS'!O:AB,14,0)="","",(VLOOKUP(A1413,'[1]LISTA ETIQUETAS'!O:AB,14,0)))</f>
        <v>CB</v>
      </c>
      <c r="M1413" s="8" t="str">
        <f>VLOOKUP(A1413,'[1]LISTA ETIQUETAS'!$O:$BR,56,0)</f>
        <v>251464 | 251463 | 244137</v>
      </c>
      <c r="N1413" s="9" t="str">
        <f t="shared" si="67"/>
        <v>251464 | 251463 | 244137</v>
      </c>
      <c r="S1413" s="2">
        <f>_xlfn.XLOOKUP($A1413,'[1]LISTA ETIQUETAS'!$O:$O,'[1]LISTA ETIQUETAS'!H:H,"",0)</f>
        <v>1</v>
      </c>
      <c r="T1413" s="9">
        <f t="shared" si="68"/>
        <v>1</v>
      </c>
      <c r="U1413" s="10" t="str">
        <f>IFERROR((VLOOKUP(A1413,'links de acesso'!A:B,2,0)),"\\192.168.0.4\Produtos\PRODUTO_PRONTA_ENTREGA\static\IMAGENS_PRODUTOS\SEM IMAGEM.jpg")</f>
        <v>\\192.168.0.4\Produtos\PRODUTO_PRONTA_ENTREGA\static\IMAGENS_PRODUTOS\SEM IMAGEM.jpg</v>
      </c>
      <c r="V1413" s="2"/>
    </row>
    <row r="1414" spans="1:22" x14ac:dyDescent="0.25">
      <c r="A1414" s="5">
        <v>251463</v>
      </c>
      <c r="B1414" t="str">
        <f>IFERROR((VLOOKUP(A1414,'[1]LISTA ETIQUETAS'!O:X,3,0)),"PRODUTO SEM ESTOQUE")</f>
        <v>EST MODULO ENCOSTO RETO LENCOIS M (DET MR5) (FX7623)</v>
      </c>
      <c r="C1414" s="10" t="str">
        <f>VLOOKUP(A1414,'[1]LISTA ETIQUETAS'!$O:$BT,57,0)</f>
        <v>CLAMI SOFA</v>
      </c>
      <c r="D1414" s="10" t="str">
        <f>VLOOKUP(A1414,'[1]LISTA ETIQUETAS'!$O:$BT,58,0)</f>
        <v>SOFA LENCOIS MARANHENSES</v>
      </c>
      <c r="E1414" s="11">
        <f>IF(VLOOKUP(A1414,'[1]LISTA ETIQUETAS'!O:W,4,0)="",(VLOOKUP(A1414,'[1]LISTA ETIQUETAS'!O:W,6,0)),(VLOOKUP(A1414,'[1]LISTA ETIQUETAS'!O:W,4,0)))</f>
        <v>1.2</v>
      </c>
      <c r="F1414" s="11">
        <f>IF(VLOOKUP(A1414,'[1]LISTA ETIQUETAS'!O:W,5,0)="",(VLOOKUP(A1414,'[1]LISTA ETIQUETAS'!O:W,7,0)),(VLOOKUP(A1414,'[1]LISTA ETIQUETAS'!O:W,5,0)))</f>
        <v>0.26</v>
      </c>
      <c r="G1414" s="11">
        <f>IFERROR((VLOOKUP(A1414,'[1]LISTA ETIQUETAS'!O:X,8,0)),"")</f>
        <v>0.26</v>
      </c>
      <c r="H1414" s="11">
        <f>IFERROR((VLOOKUP(A1414,'[1]LISTA ETIQUETAS'!O:X,9,0)),"")</f>
        <v>0</v>
      </c>
      <c r="I1414" s="12">
        <f>IFERROR((VLOOKUP(A1414,'[1]LISTA ETIQUETAS'!O:Y,11,0)),"")</f>
        <v>29964.71</v>
      </c>
      <c r="J1414" s="6">
        <f>VLOOKUP(A1414,'[1]LISTA ETIQUETAS'!$O:$Z,12,0)</f>
        <v>0.5</v>
      </c>
      <c r="K1414" s="12">
        <f t="shared" si="66"/>
        <v>14982.355</v>
      </c>
      <c r="L1414" s="7" t="str">
        <f>IF(VLOOKUP(A1414,'[1]LISTA ETIQUETAS'!O:AB,14,0)="","",(VLOOKUP(A1414,'[1]LISTA ETIQUETAS'!O:AB,14,0)))</f>
        <v>CB</v>
      </c>
      <c r="M1414" s="8" t="str">
        <f>VLOOKUP(A1414,'[1]LISTA ETIQUETAS'!$O:$BR,56,0)</f>
        <v>251464 | 251463 | 244137</v>
      </c>
      <c r="N1414" s="9" t="str">
        <f t="shared" si="67"/>
        <v>251464 | 251463 | 244137</v>
      </c>
      <c r="S1414" s="2">
        <f>_xlfn.XLOOKUP($A1414,'[1]LISTA ETIQUETAS'!$O:$O,'[1]LISTA ETIQUETAS'!H:H,"",0)</f>
        <v>1</v>
      </c>
      <c r="T1414" s="9">
        <f t="shared" si="68"/>
        <v>1</v>
      </c>
      <c r="U1414" s="10" t="str">
        <f>IFERROR((VLOOKUP(A1414,'links de acesso'!A:B,2,0)),"\\192.168.0.4\Produtos\PRODUTO_PRONTA_ENTREGA\static\IMAGENS_PRODUTOS\SEM IMAGEM.jpg")</f>
        <v>\\192.168.0.4\Produtos\PRODUTO_PRONTA_ENTREGA\static\IMAGENS_PRODUTOS\SEM IMAGEM.jpg</v>
      </c>
      <c r="V1414" s="2"/>
    </row>
    <row r="1415" spans="1:22" x14ac:dyDescent="0.25">
      <c r="A1415" s="5">
        <v>274900</v>
      </c>
      <c r="B1415" t="str">
        <f>IFERROR((VLOOKUP(A1415,'[1]LISTA ETIQUETAS'!O:X,3,0)),"PRODUTO SEM ESTOQUE")</f>
        <v>EST MODULO PUFF LENCOIS M (RVST BG4) (FX6509)</v>
      </c>
      <c r="C1415" s="10" t="str">
        <f>VLOOKUP(A1415,'[1]LISTA ETIQUETAS'!$O:$BT,57,0)</f>
        <v>CLAMI SOFA</v>
      </c>
      <c r="D1415" s="10" t="str">
        <f>VLOOKUP(A1415,'[1]LISTA ETIQUETAS'!$O:$BT,58,0)</f>
        <v>SOFA LENCOIS MARANHENSES</v>
      </c>
      <c r="E1415" s="11">
        <f>IF(VLOOKUP(A1415,'[1]LISTA ETIQUETAS'!O:W,4,0)="",(VLOOKUP(A1415,'[1]LISTA ETIQUETAS'!O:W,6,0)),(VLOOKUP(A1415,'[1]LISTA ETIQUETAS'!O:W,4,0)))</f>
        <v>1.18</v>
      </c>
      <c r="F1415" s="11">
        <f>IF(VLOOKUP(A1415,'[1]LISTA ETIQUETAS'!O:W,5,0)="",(VLOOKUP(A1415,'[1]LISTA ETIQUETAS'!O:W,7,0)),(VLOOKUP(A1415,'[1]LISTA ETIQUETAS'!O:W,5,0)))</f>
        <v>0.6</v>
      </c>
      <c r="G1415" s="11">
        <f>IFERROR((VLOOKUP(A1415,'[1]LISTA ETIQUETAS'!O:X,8,0)),"")</f>
        <v>0.38</v>
      </c>
      <c r="H1415" s="11">
        <f>IFERROR((VLOOKUP(A1415,'[1]LISTA ETIQUETAS'!O:X,9,0)),"")</f>
        <v>0</v>
      </c>
      <c r="I1415" s="12">
        <f>IFERROR((VLOOKUP(A1415,'[1]LISTA ETIQUETAS'!O:Y,11,0)),"")</f>
        <v>16064.34</v>
      </c>
      <c r="J1415" s="6">
        <f>VLOOKUP(A1415,'[1]LISTA ETIQUETAS'!$O:$Z,12,0)</f>
        <v>0.5</v>
      </c>
      <c r="K1415" s="12">
        <f t="shared" si="66"/>
        <v>8032.17</v>
      </c>
      <c r="L1415" s="7" t="str">
        <f>IF(VLOOKUP(A1415,'[1]LISTA ETIQUETAS'!O:AB,14,0)="","",(VLOOKUP(A1415,'[1]LISTA ETIQUETAS'!O:AB,14,0)))</f>
        <v/>
      </c>
      <c r="M1415" s="8">
        <f>VLOOKUP(A1415,'[1]LISTA ETIQUETAS'!$O:$BR,56,0)</f>
        <v>0</v>
      </c>
      <c r="N1415" s="9">
        <f t="shared" si="67"/>
        <v>274900</v>
      </c>
      <c r="S1415" s="2">
        <f>_xlfn.XLOOKUP($A1415,'[1]LISTA ETIQUETAS'!$O:$O,'[1]LISTA ETIQUETAS'!H:H,"",0)</f>
        <v>1</v>
      </c>
      <c r="T1415" s="9">
        <f t="shared" si="68"/>
        <v>1</v>
      </c>
      <c r="U1415" s="10" t="str">
        <f>IFERROR((VLOOKUP(A1415,'links de acesso'!A:B,2,0)),"\\192.168.0.4\Produtos\PRODUTO_PRONTA_ENTREGA\static\IMAGENS_PRODUTOS\SEM IMAGEM.jpg")</f>
        <v>\\192.168.0.4\Produtos\PRODUTO_PRONTA_ENTREGA\static\IMAGENS_PRODUTOS\PUFF LENCOIS M_274900PUFF LENCOIS M_274900.jpg</v>
      </c>
      <c r="V1415" s="2"/>
    </row>
    <row r="1416" spans="1:22" x14ac:dyDescent="0.25">
      <c r="A1416" s="5">
        <v>354853</v>
      </c>
      <c r="B1416" t="str">
        <f>IFERROR((VLOOKUP(A1416,'[1]LISTA ETIQUETAS'!O:X,3,0)),"PRODUTO SEM ESTOQUE")</f>
        <v>EST MODULO PUFF CANTO 90 LENCOIS M (RVST) (COURO CH 32)</v>
      </c>
      <c r="C1416" s="10" t="str">
        <f>VLOOKUP(A1416,'[1]LISTA ETIQUETAS'!$O:$BT,57,0)</f>
        <v>CLAMI SOFA</v>
      </c>
      <c r="D1416" s="10" t="str">
        <f>VLOOKUP(A1416,'[1]LISTA ETIQUETAS'!$O:$BT,58,0)</f>
        <v>SOFA LENCOIS MARANHENSES</v>
      </c>
      <c r="E1416" s="11">
        <f>IF(VLOOKUP(A1416,'[1]LISTA ETIQUETAS'!O:W,4,0)="",(VLOOKUP(A1416,'[1]LISTA ETIQUETAS'!O:W,6,0)),(VLOOKUP(A1416,'[1]LISTA ETIQUETAS'!O:W,4,0)))</f>
        <v>1</v>
      </c>
      <c r="F1416" s="11">
        <f>IF(VLOOKUP(A1416,'[1]LISTA ETIQUETAS'!O:W,5,0)="",(VLOOKUP(A1416,'[1]LISTA ETIQUETAS'!O:W,7,0)),(VLOOKUP(A1416,'[1]LISTA ETIQUETAS'!O:W,5,0)))</f>
        <v>1</v>
      </c>
      <c r="G1416" s="11">
        <f>IFERROR((VLOOKUP(A1416,'[1]LISTA ETIQUETAS'!O:X,8,0)),"")</f>
        <v>0.38</v>
      </c>
      <c r="H1416" s="11">
        <f>IFERROR((VLOOKUP(A1416,'[1]LISTA ETIQUETAS'!O:X,9,0)),"")</f>
        <v>0</v>
      </c>
      <c r="I1416" s="12">
        <f>IFERROR((VLOOKUP(A1416,'[1]LISTA ETIQUETAS'!O:Y,11,0)),"")</f>
        <v>11660.1</v>
      </c>
      <c r="J1416" s="6">
        <f>VLOOKUP(A1416,'[1]LISTA ETIQUETAS'!$O:$Z,12,0)</f>
        <v>0.5</v>
      </c>
      <c r="K1416" s="12">
        <f t="shared" si="66"/>
        <v>5830.05</v>
      </c>
      <c r="L1416" s="7" t="str">
        <f>IF(VLOOKUP(A1416,'[1]LISTA ETIQUETAS'!O:AB,14,0)="","",(VLOOKUP(A1416,'[1]LISTA ETIQUETAS'!O:AB,14,0)))</f>
        <v/>
      </c>
      <c r="M1416" s="8">
        <f>VLOOKUP(A1416,'[1]LISTA ETIQUETAS'!$O:$BR,56,0)</f>
        <v>0</v>
      </c>
      <c r="N1416" s="9">
        <f t="shared" si="67"/>
        <v>354853</v>
      </c>
      <c r="S1416" s="2">
        <f>_xlfn.XLOOKUP($A1416,'[1]LISTA ETIQUETAS'!$O:$O,'[1]LISTA ETIQUETAS'!H:H,"",0)</f>
        <v>1</v>
      </c>
      <c r="T1416" s="9">
        <f t="shared" si="68"/>
        <v>1</v>
      </c>
      <c r="U1416" s="10" t="str">
        <f>IFERROR((VLOOKUP(A1416,'links de acesso'!A:B,2,0)),"\\192.168.0.4\Produtos\PRODUTO_PRONTA_ENTREGA\static\IMAGENS_PRODUTOS\SEM IMAGEM.jpg")</f>
        <v>\\192.168.0.4\Produtos\PRODUTO_PRONTA_ENTREGA\static\IMAGENS_PRODUTOS\SOFA LENCOIS M MODULO PUFF ENCOSTO_354853_35485.jpg</v>
      </c>
      <c r="V1416" s="2"/>
    </row>
    <row r="1417" spans="1:22" x14ac:dyDescent="0.25">
      <c r="A1417" s="5">
        <v>354854</v>
      </c>
      <c r="B1417" t="str">
        <f>IFERROR((VLOOKUP(A1417,'[1]LISTA ETIQUETAS'!O:X,3,0)),"PRODUTO SEM ESTOQUE")</f>
        <v>EST MODULO ENCOSTO RETO LENCOIS M (LISO) (COURO CH 32)</v>
      </c>
      <c r="C1417" s="10" t="str">
        <f>VLOOKUP(A1417,'[1]LISTA ETIQUETAS'!$O:$BT,57,0)</f>
        <v>CLAMI SOFA</v>
      </c>
      <c r="D1417" s="10" t="str">
        <f>VLOOKUP(A1417,'[1]LISTA ETIQUETAS'!$O:$BT,58,0)</f>
        <v>SOFA LENCOIS MARANHENSES</v>
      </c>
      <c r="E1417" s="11">
        <f>IF(VLOOKUP(A1417,'[1]LISTA ETIQUETAS'!O:W,4,0)="",(VLOOKUP(A1417,'[1]LISTA ETIQUETAS'!O:W,6,0)),(VLOOKUP(A1417,'[1]LISTA ETIQUETAS'!O:W,4,0)))</f>
        <v>0.7</v>
      </c>
      <c r="F1417" s="11">
        <f>IF(VLOOKUP(A1417,'[1]LISTA ETIQUETAS'!O:W,5,0)="",(VLOOKUP(A1417,'[1]LISTA ETIQUETAS'!O:W,7,0)),(VLOOKUP(A1417,'[1]LISTA ETIQUETAS'!O:W,5,0)))</f>
        <v>0.26</v>
      </c>
      <c r="G1417" s="11">
        <f>IFERROR((VLOOKUP(A1417,'[1]LISTA ETIQUETAS'!O:X,8,0)),"")</f>
        <v>0.26</v>
      </c>
      <c r="H1417" s="11">
        <f>IFERROR((VLOOKUP(A1417,'[1]LISTA ETIQUETAS'!O:X,9,0)),"")</f>
        <v>0</v>
      </c>
      <c r="I1417" s="12">
        <f>IFERROR((VLOOKUP(A1417,'[1]LISTA ETIQUETAS'!O:Y,11,0)),"")</f>
        <v>5006.5300000000007</v>
      </c>
      <c r="J1417" s="6">
        <f>VLOOKUP(A1417,'[1]LISTA ETIQUETAS'!$O:$Z,12,0)</f>
        <v>0.5</v>
      </c>
      <c r="K1417" s="12">
        <f t="shared" si="66"/>
        <v>2503.2650000000003</v>
      </c>
      <c r="L1417" s="7" t="str">
        <f>IF(VLOOKUP(A1417,'[1]LISTA ETIQUETAS'!O:AB,14,0)="","",(VLOOKUP(A1417,'[1]LISTA ETIQUETAS'!O:AB,14,0)))</f>
        <v/>
      </c>
      <c r="M1417" s="8">
        <f>VLOOKUP(A1417,'[1]LISTA ETIQUETAS'!$O:$BR,56,0)</f>
        <v>0</v>
      </c>
      <c r="N1417" s="9">
        <f t="shared" si="67"/>
        <v>354854</v>
      </c>
      <c r="S1417" s="2">
        <f>_xlfn.XLOOKUP($A1417,'[1]LISTA ETIQUETAS'!$O:$O,'[1]LISTA ETIQUETAS'!H:H,"",0)</f>
        <v>1</v>
      </c>
      <c r="T1417" s="9">
        <f t="shared" si="68"/>
        <v>1</v>
      </c>
      <c r="U1417" s="10" t="str">
        <f>IFERROR((VLOOKUP(A1417,'links de acesso'!A:B,2,0)),"\\192.168.0.4\Produtos\PRODUTO_PRONTA_ENTREGA\static\IMAGENS_PRODUTOS\SEM IMAGEM.jpg")</f>
        <v>\\192.168.0.4\Produtos\PRODUTO_PRONTA_ENTREGA\static\IMAGENS_PRODUTOS\SEM IMAGEM.jpg</v>
      </c>
      <c r="V1417" s="2"/>
    </row>
    <row r="1418" spans="1:22" x14ac:dyDescent="0.25">
      <c r="A1418" s="5">
        <v>335139</v>
      </c>
      <c r="B1418" t="str">
        <f>IFERROR((VLOOKUP(A1418,'[1]LISTA ETIQUETAS'!O:X,3,0)),"PRODUTO SEM ESTOQUE")</f>
        <v>EST MODULO ENCOSTO (L) LENCOIS M (DET BG4) (FX8285)</v>
      </c>
      <c r="C1418" s="10" t="str">
        <f>VLOOKUP(A1418,'[1]LISTA ETIQUETAS'!$O:$BT,57,0)</f>
        <v>CLAMI SOFA</v>
      </c>
      <c r="D1418" s="10" t="str">
        <f>VLOOKUP(A1418,'[1]LISTA ETIQUETAS'!$O:$BT,58,0)</f>
        <v>SOFA LENCOIS MARANHENSES</v>
      </c>
      <c r="E1418" s="11">
        <f>IF(VLOOKUP(A1418,'[1]LISTA ETIQUETAS'!O:W,4,0)="",(VLOOKUP(A1418,'[1]LISTA ETIQUETAS'!O:W,6,0)),(VLOOKUP(A1418,'[1]LISTA ETIQUETAS'!O:W,4,0)))</f>
        <v>1.2</v>
      </c>
      <c r="F1418" s="11">
        <f>IF(VLOOKUP(A1418,'[1]LISTA ETIQUETAS'!O:W,5,0)="",(VLOOKUP(A1418,'[1]LISTA ETIQUETAS'!O:W,7,0)),(VLOOKUP(A1418,'[1]LISTA ETIQUETAS'!O:W,5,0)))</f>
        <v>0.8</v>
      </c>
      <c r="G1418" s="11">
        <f>IFERROR((VLOOKUP(A1418,'[1]LISTA ETIQUETAS'!O:X,8,0)),"")</f>
        <v>0.26</v>
      </c>
      <c r="H1418" s="11">
        <f>IFERROR((VLOOKUP(A1418,'[1]LISTA ETIQUETAS'!O:X,9,0)),"")</f>
        <v>0</v>
      </c>
      <c r="I1418" s="12">
        <f>IFERROR((VLOOKUP(A1418,'[1]LISTA ETIQUETAS'!O:Y,11,0)),"")</f>
        <v>7455.97</v>
      </c>
      <c r="J1418" s="6">
        <f>VLOOKUP(A1418,'[1]LISTA ETIQUETAS'!$O:$Z,12,0)</f>
        <v>0.35</v>
      </c>
      <c r="K1418" s="12">
        <f t="shared" si="66"/>
        <v>4846.3805000000002</v>
      </c>
      <c r="L1418" s="7" t="str">
        <f>IF(VLOOKUP(A1418,'[1]LISTA ETIQUETAS'!O:AB,14,0)="","",(VLOOKUP(A1418,'[1]LISTA ETIQUETAS'!O:AB,14,0)))</f>
        <v/>
      </c>
      <c r="M1418" s="8">
        <f>VLOOKUP(A1418,'[1]LISTA ETIQUETAS'!$O:$BR,56,0)</f>
        <v>0</v>
      </c>
      <c r="N1418" s="9">
        <f t="shared" si="67"/>
        <v>335139</v>
      </c>
      <c r="S1418" s="2">
        <f>_xlfn.XLOOKUP($A1418,'[1]LISTA ETIQUETAS'!$O:$O,'[1]LISTA ETIQUETAS'!H:H,"",0)</f>
        <v>1</v>
      </c>
      <c r="T1418" s="9">
        <f t="shared" si="68"/>
        <v>1</v>
      </c>
      <c r="U1418" s="10" t="str">
        <f>IFERROR((VLOOKUP(A1418,'links de acesso'!A:B,2,0)),"\\192.168.0.4\Produtos\PRODUTO_PRONTA_ENTREGA\static\IMAGENS_PRODUTOS\SEM IMAGEM.jpg")</f>
        <v>\\192.168.0.4\Produtos\PRODUTO_PRONTA_ENTREGA\static\IMAGENS_PRODUTOS\SEM IMAGEM.jpg</v>
      </c>
      <c r="V1418" s="2"/>
    </row>
    <row r="1419" spans="1:22" x14ac:dyDescent="0.25">
      <c r="A1419" s="5">
        <v>335140</v>
      </c>
      <c r="B1419" t="str">
        <f>IFERROR((VLOOKUP(A1419,'[1]LISTA ETIQUETAS'!O:X,3,0)),"PRODUTO SEM ESTOQUE")</f>
        <v>EST MODULO ENCOSTO RETO LENCOIS M (DET BG4) (FX8285)</v>
      </c>
      <c r="C1419" s="10" t="str">
        <f>VLOOKUP(A1419,'[1]LISTA ETIQUETAS'!$O:$BT,57,0)</f>
        <v>CLAMI SOFA</v>
      </c>
      <c r="D1419" s="10" t="str">
        <f>VLOOKUP(A1419,'[1]LISTA ETIQUETAS'!$O:$BT,58,0)</f>
        <v>SOFA LENCOIS MARANHENSES</v>
      </c>
      <c r="E1419" s="11">
        <f>IF(VLOOKUP(A1419,'[1]LISTA ETIQUETAS'!O:W,4,0)="",(VLOOKUP(A1419,'[1]LISTA ETIQUETAS'!O:W,6,0)),(VLOOKUP(A1419,'[1]LISTA ETIQUETAS'!O:W,4,0)))</f>
        <v>0.8</v>
      </c>
      <c r="F1419" s="11">
        <f>IF(VLOOKUP(A1419,'[1]LISTA ETIQUETAS'!O:W,5,0)="",(VLOOKUP(A1419,'[1]LISTA ETIQUETAS'!O:W,7,0)),(VLOOKUP(A1419,'[1]LISTA ETIQUETAS'!O:W,5,0)))</f>
        <v>0.26</v>
      </c>
      <c r="G1419" s="11">
        <f>IFERROR((VLOOKUP(A1419,'[1]LISTA ETIQUETAS'!O:X,8,0)),"")</f>
        <v>0.26</v>
      </c>
      <c r="H1419" s="11">
        <f>IFERROR((VLOOKUP(A1419,'[1]LISTA ETIQUETAS'!O:X,9,0)),"")</f>
        <v>0</v>
      </c>
      <c r="I1419" s="12">
        <f>IFERROR((VLOOKUP(A1419,'[1]LISTA ETIQUETAS'!O:Y,11,0)),"")</f>
        <v>3828.83</v>
      </c>
      <c r="J1419" s="6">
        <f>VLOOKUP(A1419,'[1]LISTA ETIQUETAS'!$O:$Z,12,0)</f>
        <v>0.35</v>
      </c>
      <c r="K1419" s="12">
        <f t="shared" si="66"/>
        <v>2488.7395000000001</v>
      </c>
      <c r="L1419" s="7" t="str">
        <f>IF(VLOOKUP(A1419,'[1]LISTA ETIQUETAS'!O:AB,14,0)="","",(VLOOKUP(A1419,'[1]LISTA ETIQUETAS'!O:AB,14,0)))</f>
        <v/>
      </c>
      <c r="M1419" s="8">
        <f>VLOOKUP(A1419,'[1]LISTA ETIQUETAS'!$O:$BR,56,0)</f>
        <v>0</v>
      </c>
      <c r="N1419" s="9">
        <f t="shared" si="67"/>
        <v>335140</v>
      </c>
      <c r="S1419" s="2">
        <f>_xlfn.XLOOKUP($A1419,'[1]LISTA ETIQUETAS'!$O:$O,'[1]LISTA ETIQUETAS'!H:H,"",0)</f>
        <v>2</v>
      </c>
      <c r="T1419" s="9">
        <f t="shared" si="68"/>
        <v>2</v>
      </c>
      <c r="U1419" s="10" t="str">
        <f>IFERROR((VLOOKUP(A1419,'links de acesso'!A:B,2,0)),"\\192.168.0.4\Produtos\PRODUTO_PRONTA_ENTREGA\static\IMAGENS_PRODUTOS\SEM IMAGEM.jpg")</f>
        <v>\\192.168.0.4\Produtos\PRODUTO_PRONTA_ENTREGA\static\IMAGENS_PRODUTOS\SEM IMAGEM.jpg</v>
      </c>
      <c r="V1419" s="2"/>
    </row>
    <row r="1420" spans="1:22" x14ac:dyDescent="0.25">
      <c r="A1420" s="5">
        <v>335140</v>
      </c>
      <c r="B1420" t="str">
        <f>IFERROR((VLOOKUP(A1420,'[1]LISTA ETIQUETAS'!O:X,3,0)),"PRODUTO SEM ESTOQUE")</f>
        <v>EST MODULO ENCOSTO RETO LENCOIS M (DET BG4) (FX8285)</v>
      </c>
      <c r="C1420" s="10" t="str">
        <f>VLOOKUP(A1420,'[1]LISTA ETIQUETAS'!$O:$BT,57,0)</f>
        <v>CLAMI SOFA</v>
      </c>
      <c r="D1420" s="10" t="str">
        <f>VLOOKUP(A1420,'[1]LISTA ETIQUETAS'!$O:$BT,58,0)</f>
        <v>SOFA LENCOIS MARANHENSES</v>
      </c>
      <c r="E1420" s="11">
        <f>IF(VLOOKUP(A1420,'[1]LISTA ETIQUETAS'!O:W,4,0)="",(VLOOKUP(A1420,'[1]LISTA ETIQUETAS'!O:W,6,0)),(VLOOKUP(A1420,'[1]LISTA ETIQUETAS'!O:W,4,0)))</f>
        <v>0.8</v>
      </c>
      <c r="F1420" s="11">
        <f>IF(VLOOKUP(A1420,'[1]LISTA ETIQUETAS'!O:W,5,0)="",(VLOOKUP(A1420,'[1]LISTA ETIQUETAS'!O:W,7,0)),(VLOOKUP(A1420,'[1]LISTA ETIQUETAS'!O:W,5,0)))</f>
        <v>0.26</v>
      </c>
      <c r="G1420" s="11">
        <f>IFERROR((VLOOKUP(A1420,'[1]LISTA ETIQUETAS'!O:X,8,0)),"")</f>
        <v>0.26</v>
      </c>
      <c r="H1420" s="11">
        <f>IFERROR((VLOOKUP(A1420,'[1]LISTA ETIQUETAS'!O:X,9,0)),"")</f>
        <v>0</v>
      </c>
      <c r="I1420" s="12">
        <f>IFERROR((VLOOKUP(A1420,'[1]LISTA ETIQUETAS'!O:Y,11,0)),"")</f>
        <v>3828.83</v>
      </c>
      <c r="J1420" s="6">
        <f>VLOOKUP(A1420,'[1]LISTA ETIQUETAS'!$O:$Z,12,0)</f>
        <v>0.35</v>
      </c>
      <c r="K1420" s="12">
        <f t="shared" si="66"/>
        <v>2488.7395000000001</v>
      </c>
      <c r="L1420" s="7" t="str">
        <f>IF(VLOOKUP(A1420,'[1]LISTA ETIQUETAS'!O:AB,14,0)="","",(VLOOKUP(A1420,'[1]LISTA ETIQUETAS'!O:AB,14,0)))</f>
        <v/>
      </c>
      <c r="M1420" s="8">
        <f>VLOOKUP(A1420,'[1]LISTA ETIQUETAS'!$O:$BR,56,0)</f>
        <v>0</v>
      </c>
      <c r="N1420" s="9">
        <f t="shared" si="67"/>
        <v>335140</v>
      </c>
      <c r="S1420" s="2">
        <f>_xlfn.XLOOKUP($A1420,'[1]LISTA ETIQUETAS'!$O:$O,'[1]LISTA ETIQUETAS'!H:H,"",0)</f>
        <v>2</v>
      </c>
      <c r="T1420" s="9">
        <f t="shared" si="68"/>
        <v>2</v>
      </c>
      <c r="U1420" s="10" t="str">
        <f>IFERROR((VLOOKUP(A1420,'links de acesso'!A:B,2,0)),"\\192.168.0.4\Produtos\PRODUTO_PRONTA_ENTREGA\static\IMAGENS_PRODUTOS\SEM IMAGEM.jpg")</f>
        <v>\\192.168.0.4\Produtos\PRODUTO_PRONTA_ENTREGA\static\IMAGENS_PRODUTOS\SEM IMAGEM.jpg</v>
      </c>
      <c r="V1420" s="2"/>
    </row>
    <row r="1421" spans="1:22" x14ac:dyDescent="0.25">
      <c r="A1421" s="5">
        <v>335203</v>
      </c>
      <c r="B1421" t="str">
        <f>IFERROR((VLOOKUP(A1421,'[1]LISTA ETIQUETAS'!O:X,3,0)),"PRODUTO SEM ESTOQUE")</f>
        <v>EST MODULO ENCOSTO RETO LENCOIS M (DET MR5) (FX5322)</v>
      </c>
      <c r="C1421" s="10" t="str">
        <f>VLOOKUP(A1421,'[1]LISTA ETIQUETAS'!$O:$BT,57,0)</f>
        <v>CLAMI SOFA</v>
      </c>
      <c r="D1421" s="10" t="str">
        <f>VLOOKUP(A1421,'[1]LISTA ETIQUETAS'!$O:$BT,58,0)</f>
        <v>SOFA LENCOIS MARANHENSES</v>
      </c>
      <c r="E1421" s="11">
        <f>IF(VLOOKUP(A1421,'[1]LISTA ETIQUETAS'!O:W,4,0)="",(VLOOKUP(A1421,'[1]LISTA ETIQUETAS'!O:W,6,0)),(VLOOKUP(A1421,'[1]LISTA ETIQUETAS'!O:W,4,0)))</f>
        <v>0.8</v>
      </c>
      <c r="F1421" s="11">
        <f>IF(VLOOKUP(A1421,'[1]LISTA ETIQUETAS'!O:W,5,0)="",(VLOOKUP(A1421,'[1]LISTA ETIQUETAS'!O:W,7,0)),(VLOOKUP(A1421,'[1]LISTA ETIQUETAS'!O:W,5,0)))</f>
        <v>0.26</v>
      </c>
      <c r="G1421" s="11">
        <f>IFERROR((VLOOKUP(A1421,'[1]LISTA ETIQUETAS'!O:X,8,0)),"")</f>
        <v>0.26</v>
      </c>
      <c r="H1421" s="11">
        <f>IFERROR((VLOOKUP(A1421,'[1]LISTA ETIQUETAS'!O:X,9,0)),"")</f>
        <v>0</v>
      </c>
      <c r="I1421" s="12">
        <f>IFERROR((VLOOKUP(A1421,'[1]LISTA ETIQUETAS'!O:Y,11,0)),"")</f>
        <v>3265.79</v>
      </c>
      <c r="J1421" s="6">
        <f>VLOOKUP(A1421,'[1]LISTA ETIQUETAS'!$O:$Z,12,0)</f>
        <v>0.35</v>
      </c>
      <c r="K1421" s="12">
        <f t="shared" si="66"/>
        <v>2122.7635</v>
      </c>
      <c r="L1421" s="7" t="str">
        <f>IF(VLOOKUP(A1421,'[1]LISTA ETIQUETAS'!O:AB,14,0)="","",(VLOOKUP(A1421,'[1]LISTA ETIQUETAS'!O:AB,14,0)))</f>
        <v/>
      </c>
      <c r="M1421" s="8">
        <f>VLOOKUP(A1421,'[1]LISTA ETIQUETAS'!$O:$BR,56,0)</f>
        <v>0</v>
      </c>
      <c r="N1421" s="9">
        <f t="shared" si="67"/>
        <v>335203</v>
      </c>
      <c r="S1421" s="2">
        <f>_xlfn.XLOOKUP($A1421,'[1]LISTA ETIQUETAS'!$O:$O,'[1]LISTA ETIQUETAS'!H:H,"",0)</f>
        <v>2</v>
      </c>
      <c r="T1421" s="9">
        <f t="shared" si="68"/>
        <v>2</v>
      </c>
      <c r="U1421" s="10" t="str">
        <f>IFERROR((VLOOKUP(A1421,'links de acesso'!A:B,2,0)),"\\192.168.0.4\Produtos\PRODUTO_PRONTA_ENTREGA\static\IMAGENS_PRODUTOS\SEM IMAGEM.jpg")</f>
        <v>\\192.168.0.4\Produtos\PRODUTO_PRONTA_ENTREGA\static\IMAGENS_PRODUTOS\SEM IMAGEM.jpg</v>
      </c>
      <c r="V1421" s="2"/>
    </row>
    <row r="1422" spans="1:22" x14ac:dyDescent="0.25">
      <c r="A1422" s="5">
        <v>335203</v>
      </c>
      <c r="B1422" t="str">
        <f>IFERROR((VLOOKUP(A1422,'[1]LISTA ETIQUETAS'!O:X,3,0)),"PRODUTO SEM ESTOQUE")</f>
        <v>EST MODULO ENCOSTO RETO LENCOIS M (DET MR5) (FX5322)</v>
      </c>
      <c r="C1422" s="10" t="str">
        <f>VLOOKUP(A1422,'[1]LISTA ETIQUETAS'!$O:$BT,57,0)</f>
        <v>CLAMI SOFA</v>
      </c>
      <c r="D1422" s="10" t="str">
        <f>VLOOKUP(A1422,'[1]LISTA ETIQUETAS'!$O:$BT,58,0)</f>
        <v>SOFA LENCOIS MARANHENSES</v>
      </c>
      <c r="E1422" s="11">
        <f>IF(VLOOKUP(A1422,'[1]LISTA ETIQUETAS'!O:W,4,0)="",(VLOOKUP(A1422,'[1]LISTA ETIQUETAS'!O:W,6,0)),(VLOOKUP(A1422,'[1]LISTA ETIQUETAS'!O:W,4,0)))</f>
        <v>0.8</v>
      </c>
      <c r="F1422" s="11">
        <f>IF(VLOOKUP(A1422,'[1]LISTA ETIQUETAS'!O:W,5,0)="",(VLOOKUP(A1422,'[1]LISTA ETIQUETAS'!O:W,7,0)),(VLOOKUP(A1422,'[1]LISTA ETIQUETAS'!O:W,5,0)))</f>
        <v>0.26</v>
      </c>
      <c r="G1422" s="11">
        <f>IFERROR((VLOOKUP(A1422,'[1]LISTA ETIQUETAS'!O:X,8,0)),"")</f>
        <v>0.26</v>
      </c>
      <c r="H1422" s="11">
        <f>IFERROR((VLOOKUP(A1422,'[1]LISTA ETIQUETAS'!O:X,9,0)),"")</f>
        <v>0</v>
      </c>
      <c r="I1422" s="12">
        <f>IFERROR((VLOOKUP(A1422,'[1]LISTA ETIQUETAS'!O:Y,11,0)),"")</f>
        <v>3265.79</v>
      </c>
      <c r="J1422" s="6">
        <f>VLOOKUP(A1422,'[1]LISTA ETIQUETAS'!$O:$Z,12,0)</f>
        <v>0.35</v>
      </c>
      <c r="K1422" s="12">
        <f t="shared" si="66"/>
        <v>2122.7635</v>
      </c>
      <c r="L1422" s="7" t="str">
        <f>IF(VLOOKUP(A1422,'[1]LISTA ETIQUETAS'!O:AB,14,0)="","",(VLOOKUP(A1422,'[1]LISTA ETIQUETAS'!O:AB,14,0)))</f>
        <v/>
      </c>
      <c r="M1422" s="8">
        <f>VLOOKUP(A1422,'[1]LISTA ETIQUETAS'!$O:$BR,56,0)</f>
        <v>0</v>
      </c>
      <c r="N1422" s="9">
        <f t="shared" si="67"/>
        <v>335203</v>
      </c>
      <c r="S1422" s="2">
        <f>_xlfn.XLOOKUP($A1422,'[1]LISTA ETIQUETAS'!$O:$O,'[1]LISTA ETIQUETAS'!H:H,"",0)</f>
        <v>2</v>
      </c>
      <c r="T1422" s="9">
        <f t="shared" si="68"/>
        <v>2</v>
      </c>
      <c r="U1422" s="10" t="str">
        <f>IFERROR((VLOOKUP(A1422,'links de acesso'!A:B,2,0)),"\\192.168.0.4\Produtos\PRODUTO_PRONTA_ENTREGA\static\IMAGENS_PRODUTOS\SEM IMAGEM.jpg")</f>
        <v>\\192.168.0.4\Produtos\PRODUTO_PRONTA_ENTREGA\static\IMAGENS_PRODUTOS\SEM IMAGEM.jpg</v>
      </c>
      <c r="V1422" s="2"/>
    </row>
    <row r="1423" spans="1:22" x14ac:dyDescent="0.25">
      <c r="A1423" s="5">
        <v>335206</v>
      </c>
      <c r="B1423" t="str">
        <f>IFERROR((VLOOKUP(A1423,'[1]LISTA ETIQUETAS'!O:X,3,0)),"PRODUTO SEM ESTOQUE")</f>
        <v>EST MODULO PUFF CANTO 90 LENCOIS M (RVST BG4) (FX8285)</v>
      </c>
      <c r="C1423" s="10" t="str">
        <f>VLOOKUP(A1423,'[1]LISTA ETIQUETAS'!$O:$BT,57,0)</f>
        <v>CLAMI SOFA</v>
      </c>
      <c r="D1423" s="10" t="str">
        <f>VLOOKUP(A1423,'[1]LISTA ETIQUETAS'!$O:$BT,58,0)</f>
        <v>SOFA LENCOIS MARANHENSES</v>
      </c>
      <c r="E1423" s="11">
        <f>IF(VLOOKUP(A1423,'[1]LISTA ETIQUETAS'!O:W,4,0)="",(VLOOKUP(A1423,'[1]LISTA ETIQUETAS'!O:W,6,0)),(VLOOKUP(A1423,'[1]LISTA ETIQUETAS'!O:W,4,0)))</f>
        <v>1</v>
      </c>
      <c r="F1423" s="11">
        <f>IF(VLOOKUP(A1423,'[1]LISTA ETIQUETAS'!O:W,5,0)="",(VLOOKUP(A1423,'[1]LISTA ETIQUETAS'!O:W,7,0)),(VLOOKUP(A1423,'[1]LISTA ETIQUETAS'!O:W,5,0)))</f>
        <v>1</v>
      </c>
      <c r="G1423" s="11">
        <f>IFERROR((VLOOKUP(A1423,'[1]LISTA ETIQUETAS'!O:X,8,0)),"")</f>
        <v>0.38</v>
      </c>
      <c r="H1423" s="11">
        <f>IFERROR((VLOOKUP(A1423,'[1]LISTA ETIQUETAS'!O:X,9,0)),"")</f>
        <v>0</v>
      </c>
      <c r="I1423" s="12">
        <f>IFERROR((VLOOKUP(A1423,'[1]LISTA ETIQUETAS'!O:Y,11,0)),"")</f>
        <v>11125.27</v>
      </c>
      <c r="J1423" s="6">
        <f>VLOOKUP(A1423,'[1]LISTA ETIQUETAS'!$O:$Z,12,0)</f>
        <v>0.35</v>
      </c>
      <c r="K1423" s="12">
        <f t="shared" si="66"/>
        <v>7231.4255000000012</v>
      </c>
      <c r="L1423" s="7" t="str">
        <f>IF(VLOOKUP(A1423,'[1]LISTA ETIQUETAS'!O:AB,14,0)="","",(VLOOKUP(A1423,'[1]LISTA ETIQUETAS'!O:AB,14,0)))</f>
        <v/>
      </c>
      <c r="M1423" s="8">
        <f>VLOOKUP(A1423,'[1]LISTA ETIQUETAS'!$O:$BR,56,0)</f>
        <v>0</v>
      </c>
      <c r="N1423" s="9">
        <f t="shared" si="67"/>
        <v>335206</v>
      </c>
      <c r="S1423" s="2">
        <f>_xlfn.XLOOKUP($A1423,'[1]LISTA ETIQUETAS'!$O:$O,'[1]LISTA ETIQUETAS'!H:H,"",0)</f>
        <v>1</v>
      </c>
      <c r="T1423" s="9">
        <f t="shared" si="68"/>
        <v>1</v>
      </c>
      <c r="U1423" s="10" t="str">
        <f>IFERROR((VLOOKUP(A1423,'links de acesso'!A:B,2,0)),"\\192.168.0.4\Produtos\PRODUTO_PRONTA_ENTREGA\static\IMAGENS_PRODUTOS\SEM IMAGEM.jpg")</f>
        <v>\\192.168.0.4\Produtos\PRODUTO_PRONTA_ENTREGA\static\IMAGENS_PRODUTOS\SEM IMAGEM.jpg</v>
      </c>
      <c r="V1423" s="2"/>
    </row>
    <row r="1424" spans="1:22" x14ac:dyDescent="0.25">
      <c r="A1424" s="5">
        <v>335210</v>
      </c>
      <c r="B1424" t="str">
        <f>IFERROR((VLOOKUP(A1424,'[1]LISTA ETIQUETAS'!O:X,3,0)),"PRODUTO SEM ESTOQUE")</f>
        <v>EST MODULO PUFF CHAISE LENCOIS M (RVST MR5) (FX5322)</v>
      </c>
      <c r="C1424" s="10" t="str">
        <f>VLOOKUP(A1424,'[1]LISTA ETIQUETAS'!$O:$BT,57,0)</f>
        <v>CLAMI SOFA</v>
      </c>
      <c r="D1424" s="10" t="str">
        <f>VLOOKUP(A1424,'[1]LISTA ETIQUETAS'!$O:$BT,58,0)</f>
        <v>SOFA LENCOIS MARANHENSES</v>
      </c>
      <c r="E1424" s="11">
        <f>IF(VLOOKUP(A1424,'[1]LISTA ETIQUETAS'!O:W,4,0)="",(VLOOKUP(A1424,'[1]LISTA ETIQUETAS'!O:W,6,0)),(VLOOKUP(A1424,'[1]LISTA ETIQUETAS'!O:W,4,0)))</f>
        <v>2.4</v>
      </c>
      <c r="F1424" s="11">
        <f>IF(VLOOKUP(A1424,'[1]LISTA ETIQUETAS'!O:W,5,0)="",(VLOOKUP(A1424,'[1]LISTA ETIQUETAS'!O:W,7,0)),(VLOOKUP(A1424,'[1]LISTA ETIQUETAS'!O:W,5,0)))</f>
        <v>1.55</v>
      </c>
      <c r="G1424" s="11">
        <f>IFERROR((VLOOKUP(A1424,'[1]LISTA ETIQUETAS'!O:X,8,0)),"")</f>
        <v>0.38</v>
      </c>
      <c r="H1424" s="11">
        <f>IFERROR((VLOOKUP(A1424,'[1]LISTA ETIQUETAS'!O:X,9,0)),"")</f>
        <v>0</v>
      </c>
      <c r="I1424" s="12">
        <f>IFERROR((VLOOKUP(A1424,'[1]LISTA ETIQUETAS'!O:Y,11,0)),"")</f>
        <v>23400.2</v>
      </c>
      <c r="J1424" s="6">
        <f>VLOOKUP(A1424,'[1]LISTA ETIQUETAS'!$O:$Z,12,0)</f>
        <v>0.35</v>
      </c>
      <c r="K1424" s="12">
        <f t="shared" si="66"/>
        <v>15210.130000000001</v>
      </c>
      <c r="L1424" s="7" t="str">
        <f>IF(VLOOKUP(A1424,'[1]LISTA ETIQUETAS'!O:AB,14,0)="","",(VLOOKUP(A1424,'[1]LISTA ETIQUETAS'!O:AB,14,0)))</f>
        <v/>
      </c>
      <c r="M1424" s="8">
        <f>VLOOKUP(A1424,'[1]LISTA ETIQUETAS'!$O:$BR,56,0)</f>
        <v>0</v>
      </c>
      <c r="N1424" s="9">
        <f t="shared" si="67"/>
        <v>335210</v>
      </c>
      <c r="S1424" s="2">
        <f>_xlfn.XLOOKUP($A1424,'[1]LISTA ETIQUETAS'!$O:$O,'[1]LISTA ETIQUETAS'!H:H,"",0)</f>
        <v>1</v>
      </c>
      <c r="T1424" s="9">
        <f t="shared" si="68"/>
        <v>1</v>
      </c>
      <c r="U1424" s="10" t="str">
        <f>IFERROR((VLOOKUP(A1424,'links de acesso'!A:B,2,0)),"\\192.168.0.4\Produtos\PRODUTO_PRONTA_ENTREGA\static\IMAGENS_PRODUTOS\SEM IMAGEM.jpg")</f>
        <v>\\192.168.0.4\Produtos\PRODUTO_PRONTA_ENTREGA\static\IMAGENS_PRODUTOS\SEM IMAGEM.jpg</v>
      </c>
      <c r="V1424" s="2"/>
    </row>
    <row r="1425" spans="1:22" x14ac:dyDescent="0.25">
      <c r="A1425" s="5">
        <v>335211</v>
      </c>
      <c r="B1425" t="str">
        <f>IFERROR((VLOOKUP(A1425,'[1]LISTA ETIQUETAS'!O:X,3,0)),"PRODUTO SEM ESTOQUE")</f>
        <v>EST MODULO PUFF LENCOIS M (RVST MR5) (FX5322)</v>
      </c>
      <c r="C1425" s="10" t="str">
        <f>VLOOKUP(A1425,'[1]LISTA ETIQUETAS'!$O:$BT,57,0)</f>
        <v>CLAMI SOFA</v>
      </c>
      <c r="D1425" s="10" t="str">
        <f>VLOOKUP(A1425,'[1]LISTA ETIQUETAS'!$O:$BT,58,0)</f>
        <v>SOFA LENCOIS MARANHENSES</v>
      </c>
      <c r="E1425" s="11">
        <f>IF(VLOOKUP(A1425,'[1]LISTA ETIQUETAS'!O:W,4,0)="",(VLOOKUP(A1425,'[1]LISTA ETIQUETAS'!O:W,6,0)),(VLOOKUP(A1425,'[1]LISTA ETIQUETAS'!O:W,4,0)))</f>
        <v>2.4</v>
      </c>
      <c r="F1425" s="11">
        <f>IF(VLOOKUP(A1425,'[1]LISTA ETIQUETAS'!O:W,5,0)="",(VLOOKUP(A1425,'[1]LISTA ETIQUETAS'!O:W,7,0)),(VLOOKUP(A1425,'[1]LISTA ETIQUETAS'!O:W,5,0)))</f>
        <v>1</v>
      </c>
      <c r="G1425" s="11">
        <f>IFERROR((VLOOKUP(A1425,'[1]LISTA ETIQUETAS'!O:X,8,0)),"")</f>
        <v>0.38</v>
      </c>
      <c r="H1425" s="11">
        <f>IFERROR((VLOOKUP(A1425,'[1]LISTA ETIQUETAS'!O:X,9,0)),"")</f>
        <v>0</v>
      </c>
      <c r="I1425" s="12">
        <f>IFERROR((VLOOKUP(A1425,'[1]LISTA ETIQUETAS'!O:Y,11,0)),"")</f>
        <v>15817.54</v>
      </c>
      <c r="J1425" s="6">
        <f>VLOOKUP(A1425,'[1]LISTA ETIQUETAS'!$O:$Z,12,0)</f>
        <v>0.35</v>
      </c>
      <c r="K1425" s="12">
        <f t="shared" si="66"/>
        <v>10281.401000000002</v>
      </c>
      <c r="L1425" s="7" t="str">
        <f>IF(VLOOKUP(A1425,'[1]LISTA ETIQUETAS'!O:AB,14,0)="","",(VLOOKUP(A1425,'[1]LISTA ETIQUETAS'!O:AB,14,0)))</f>
        <v/>
      </c>
      <c r="M1425" s="8">
        <f>VLOOKUP(A1425,'[1]LISTA ETIQUETAS'!$O:$BR,56,0)</f>
        <v>0</v>
      </c>
      <c r="N1425" s="9">
        <f t="shared" si="67"/>
        <v>335211</v>
      </c>
      <c r="S1425" s="2">
        <f>_xlfn.XLOOKUP($A1425,'[1]LISTA ETIQUETAS'!$O:$O,'[1]LISTA ETIQUETAS'!H:H,"",0)</f>
        <v>1</v>
      </c>
      <c r="T1425" s="9">
        <f t="shared" si="68"/>
        <v>1</v>
      </c>
      <c r="U1425" s="10" t="str">
        <f>IFERROR((VLOOKUP(A1425,'links de acesso'!A:B,2,0)),"\\192.168.0.4\Produtos\PRODUTO_PRONTA_ENTREGA\static\IMAGENS_PRODUTOS\SEM IMAGEM.jpg")</f>
        <v>\\192.168.0.4\Produtos\PRODUTO_PRONTA_ENTREGA\static\IMAGENS_PRODUTOS\SEM IMAGEM.jpg</v>
      </c>
      <c r="V1425" s="2"/>
    </row>
    <row r="1426" spans="1:22" x14ac:dyDescent="0.25">
      <c r="A1426" s="5">
        <v>389953</v>
      </c>
      <c r="B1426" t="str">
        <f>IFERROR((VLOOKUP(A1426,'[1]LISTA ETIQUETAS'!O:X,3,0)),"PRODUTO SEM ESTOQUE")</f>
        <v>EST MODULO PUFF LENCOIS M OUTDOOR TC KEEPSAKE TAUPE</v>
      </c>
      <c r="C1426" s="10" t="str">
        <f>VLOOKUP(A1426,'[1]LISTA ETIQUETAS'!$O:$BT,57,0)</f>
        <v>CLAMI SOFA</v>
      </c>
      <c r="D1426" s="10" t="str">
        <f>VLOOKUP(A1426,'[1]LISTA ETIQUETAS'!$O:$BT,58,0)</f>
        <v>SOFA LENCOIS MARANHENSES OUTDOOR</v>
      </c>
      <c r="E1426" s="11">
        <f>IF(VLOOKUP(A1426,'[1]LISTA ETIQUETAS'!O:W,4,0)="",(VLOOKUP(A1426,'[1]LISTA ETIQUETAS'!O:W,6,0)),(VLOOKUP(A1426,'[1]LISTA ETIQUETAS'!O:W,4,0)))</f>
        <v>1.7</v>
      </c>
      <c r="F1426" s="11">
        <f>IF(VLOOKUP(A1426,'[1]LISTA ETIQUETAS'!O:W,5,0)="",(VLOOKUP(A1426,'[1]LISTA ETIQUETAS'!O:W,7,0)),(VLOOKUP(A1426,'[1]LISTA ETIQUETAS'!O:W,5,0)))</f>
        <v>1</v>
      </c>
      <c r="G1426" s="11">
        <f>IFERROR((VLOOKUP(A1426,'[1]LISTA ETIQUETAS'!O:X,8,0)),"")</f>
        <v>0.38</v>
      </c>
      <c r="H1426" s="11">
        <f>IFERROR((VLOOKUP(A1426,'[1]LISTA ETIQUETAS'!O:X,9,0)),"")</f>
        <v>0</v>
      </c>
      <c r="I1426" s="12">
        <f>IFERROR((VLOOKUP(A1426,'[1]LISTA ETIQUETAS'!O:Y,11,0)),"")</f>
        <v>26097.426900000002</v>
      </c>
      <c r="J1426" s="6">
        <f>VLOOKUP(A1426,'[1]LISTA ETIQUETAS'!$O:$Z,12,0)</f>
        <v>0.35</v>
      </c>
      <c r="K1426" s="12">
        <f t="shared" si="66"/>
        <v>16963.327485000002</v>
      </c>
      <c r="L1426" s="7" t="str">
        <f>IF(VLOOKUP(A1426,'[1]LISTA ETIQUETAS'!O:AB,14,0)="","",(VLOOKUP(A1426,'[1]LISTA ETIQUETAS'!O:AB,14,0)))</f>
        <v/>
      </c>
      <c r="M1426" s="8">
        <f>VLOOKUP(A1426,'[1]LISTA ETIQUETAS'!$O:$BR,56,0)</f>
        <v>0</v>
      </c>
      <c r="N1426" s="9">
        <f t="shared" si="67"/>
        <v>389953</v>
      </c>
      <c r="S1426" s="2">
        <f>_xlfn.XLOOKUP($A1426,'[1]LISTA ETIQUETAS'!$O:$O,'[1]LISTA ETIQUETAS'!H:H,"",0)</f>
        <v>2</v>
      </c>
      <c r="T1426" s="9">
        <f t="shared" si="68"/>
        <v>2</v>
      </c>
      <c r="U1426" s="10" t="str">
        <f>IFERROR((VLOOKUP(A1426,'links de acesso'!A:B,2,0)),"\\192.168.0.4\Produtos\PRODUTO_PRONTA_ENTREGA\static\IMAGENS_PRODUTOS\SEM IMAGEM.jpg")</f>
        <v>\\192.168.0.4\Produtos\PRODUTO_PRONTA_ENTREGA\static\IMAGENS_PRODUTOS\SEM IMAGEM.jpg</v>
      </c>
      <c r="V1426" s="2"/>
    </row>
    <row r="1427" spans="1:22" x14ac:dyDescent="0.25">
      <c r="A1427" s="5">
        <v>389953</v>
      </c>
      <c r="B1427" t="str">
        <f>IFERROR((VLOOKUP(A1427,'[1]LISTA ETIQUETAS'!O:X,3,0)),"PRODUTO SEM ESTOQUE")</f>
        <v>EST MODULO PUFF LENCOIS M OUTDOOR TC KEEPSAKE TAUPE</v>
      </c>
      <c r="C1427" s="10" t="str">
        <f>VLOOKUP(A1427,'[1]LISTA ETIQUETAS'!$O:$BT,57,0)</f>
        <v>CLAMI SOFA</v>
      </c>
      <c r="D1427" s="10" t="str">
        <f>VLOOKUP(A1427,'[1]LISTA ETIQUETAS'!$O:$BT,58,0)</f>
        <v>SOFA LENCOIS MARANHENSES OUTDOOR</v>
      </c>
      <c r="E1427" s="11">
        <f>IF(VLOOKUP(A1427,'[1]LISTA ETIQUETAS'!O:W,4,0)="",(VLOOKUP(A1427,'[1]LISTA ETIQUETAS'!O:W,6,0)),(VLOOKUP(A1427,'[1]LISTA ETIQUETAS'!O:W,4,0)))</f>
        <v>1.7</v>
      </c>
      <c r="F1427" s="11">
        <f>IF(VLOOKUP(A1427,'[1]LISTA ETIQUETAS'!O:W,5,0)="",(VLOOKUP(A1427,'[1]LISTA ETIQUETAS'!O:W,7,0)),(VLOOKUP(A1427,'[1]LISTA ETIQUETAS'!O:W,5,0)))</f>
        <v>1</v>
      </c>
      <c r="G1427" s="11">
        <f>IFERROR((VLOOKUP(A1427,'[1]LISTA ETIQUETAS'!O:X,8,0)),"")</f>
        <v>0.38</v>
      </c>
      <c r="H1427" s="11">
        <f>IFERROR((VLOOKUP(A1427,'[1]LISTA ETIQUETAS'!O:X,9,0)),"")</f>
        <v>0</v>
      </c>
      <c r="I1427" s="12">
        <f>IFERROR((VLOOKUP(A1427,'[1]LISTA ETIQUETAS'!O:Y,11,0)),"")</f>
        <v>26097.426900000002</v>
      </c>
      <c r="J1427" s="6">
        <f>VLOOKUP(A1427,'[1]LISTA ETIQUETAS'!$O:$Z,12,0)</f>
        <v>0.35</v>
      </c>
      <c r="K1427" s="12">
        <f t="shared" si="66"/>
        <v>16963.327485000002</v>
      </c>
      <c r="L1427" s="7" t="str">
        <f>IF(VLOOKUP(A1427,'[1]LISTA ETIQUETAS'!O:AB,14,0)="","",(VLOOKUP(A1427,'[1]LISTA ETIQUETAS'!O:AB,14,0)))</f>
        <v/>
      </c>
      <c r="M1427" s="8">
        <f>VLOOKUP(A1427,'[1]LISTA ETIQUETAS'!$O:$BR,56,0)</f>
        <v>0</v>
      </c>
      <c r="N1427" s="9">
        <f t="shared" si="67"/>
        <v>389953</v>
      </c>
      <c r="S1427" s="2">
        <f>_xlfn.XLOOKUP($A1427,'[1]LISTA ETIQUETAS'!$O:$O,'[1]LISTA ETIQUETAS'!H:H,"",0)</f>
        <v>2</v>
      </c>
      <c r="T1427" s="9">
        <f t="shared" si="68"/>
        <v>2</v>
      </c>
      <c r="U1427" s="10" t="str">
        <f>IFERROR((VLOOKUP(A1427,'links de acesso'!A:B,2,0)),"\\192.168.0.4\Produtos\PRODUTO_PRONTA_ENTREGA\static\IMAGENS_PRODUTOS\SEM IMAGEM.jpg")</f>
        <v>\\192.168.0.4\Produtos\PRODUTO_PRONTA_ENTREGA\static\IMAGENS_PRODUTOS\SEM IMAGEM.jpg</v>
      </c>
      <c r="V1427" s="2"/>
    </row>
    <row r="1428" spans="1:22" x14ac:dyDescent="0.25">
      <c r="A1428" s="5">
        <v>389953</v>
      </c>
      <c r="B1428" t="str">
        <f>IFERROR((VLOOKUP(A1428,'[1]LISTA ETIQUETAS'!O:X,3,0)),"PRODUTO SEM ESTOQUE")</f>
        <v>EST MODULO PUFF LENCOIS M OUTDOOR TC KEEPSAKE TAUPE</v>
      </c>
      <c r="C1428" s="10" t="str">
        <f>VLOOKUP(A1428,'[1]LISTA ETIQUETAS'!$O:$BT,57,0)</f>
        <v>CLAMI SOFA</v>
      </c>
      <c r="D1428" s="10" t="str">
        <f>VLOOKUP(A1428,'[1]LISTA ETIQUETAS'!$O:$BT,58,0)</f>
        <v>SOFA LENCOIS MARANHENSES OUTDOOR</v>
      </c>
      <c r="E1428" s="11">
        <f>IF(VLOOKUP(A1428,'[1]LISTA ETIQUETAS'!O:W,4,0)="",(VLOOKUP(A1428,'[1]LISTA ETIQUETAS'!O:W,6,0)),(VLOOKUP(A1428,'[1]LISTA ETIQUETAS'!O:W,4,0)))</f>
        <v>1.7</v>
      </c>
      <c r="F1428" s="11">
        <f>IF(VLOOKUP(A1428,'[1]LISTA ETIQUETAS'!O:W,5,0)="",(VLOOKUP(A1428,'[1]LISTA ETIQUETAS'!O:W,7,0)),(VLOOKUP(A1428,'[1]LISTA ETIQUETAS'!O:W,5,0)))</f>
        <v>1</v>
      </c>
      <c r="G1428" s="11">
        <f>IFERROR((VLOOKUP(A1428,'[1]LISTA ETIQUETAS'!O:X,8,0)),"")</f>
        <v>0.38</v>
      </c>
      <c r="H1428" s="11">
        <f>IFERROR((VLOOKUP(A1428,'[1]LISTA ETIQUETAS'!O:X,9,0)),"")</f>
        <v>0</v>
      </c>
      <c r="I1428" s="12">
        <f>IFERROR((VLOOKUP(A1428,'[1]LISTA ETIQUETAS'!O:Y,11,0)),"")</f>
        <v>26097.426900000002</v>
      </c>
      <c r="J1428" s="6">
        <f>VLOOKUP(A1428,'[1]LISTA ETIQUETAS'!$O:$Z,12,0)</f>
        <v>0.35</v>
      </c>
      <c r="K1428" s="12">
        <f t="shared" si="66"/>
        <v>16963.327485000002</v>
      </c>
      <c r="L1428" s="7" t="str">
        <f>IF(VLOOKUP(A1428,'[1]LISTA ETIQUETAS'!O:AB,14,0)="","",(VLOOKUP(A1428,'[1]LISTA ETIQUETAS'!O:AB,14,0)))</f>
        <v/>
      </c>
      <c r="M1428" s="8">
        <f>VLOOKUP(A1428,'[1]LISTA ETIQUETAS'!$O:$BR,56,0)</f>
        <v>0</v>
      </c>
      <c r="N1428" s="9">
        <f t="shared" si="67"/>
        <v>389953</v>
      </c>
      <c r="S1428" s="2">
        <f>_xlfn.XLOOKUP($A1428,'[1]LISTA ETIQUETAS'!$O:$O,'[1]LISTA ETIQUETAS'!H:H,"",0)</f>
        <v>2</v>
      </c>
      <c r="T1428" s="9">
        <f t="shared" si="68"/>
        <v>2</v>
      </c>
      <c r="U1428" s="10" t="str">
        <f>IFERROR((VLOOKUP(A1428,'links de acesso'!A:B,2,0)),"\\192.168.0.4\Produtos\PRODUTO_PRONTA_ENTREGA\static\IMAGENS_PRODUTOS\SEM IMAGEM.jpg")</f>
        <v>\\192.168.0.4\Produtos\PRODUTO_PRONTA_ENTREGA\static\IMAGENS_PRODUTOS\SEM IMAGEM.jpg</v>
      </c>
      <c r="V1428" s="2"/>
    </row>
    <row r="1429" spans="1:22" x14ac:dyDescent="0.25">
      <c r="A1429" s="5">
        <v>389954</v>
      </c>
      <c r="B1429" t="str">
        <f>IFERROR((VLOOKUP(A1429,'[1]LISTA ETIQUETAS'!O:X,3,0)),"PRODUTO SEM ESTOQUE")</f>
        <v>EST MODULO ENCOSTO (L) LENCOIS M OUTDOOR TC KEEPSAKE TAUPE</v>
      </c>
      <c r="C1429" s="10" t="str">
        <f>VLOOKUP(A1429,'[1]LISTA ETIQUETAS'!$O:$BT,57,0)</f>
        <v>CLAMI SOFA</v>
      </c>
      <c r="D1429" s="10" t="str">
        <f>VLOOKUP(A1429,'[1]LISTA ETIQUETAS'!$O:$BT,58,0)</f>
        <v>SOFA LENCOIS MARANHENSES OUTDOOR</v>
      </c>
      <c r="E1429" s="11">
        <f>IF(VLOOKUP(A1429,'[1]LISTA ETIQUETAS'!O:W,4,0)="",(VLOOKUP(A1429,'[1]LISTA ETIQUETAS'!O:W,6,0)),(VLOOKUP(A1429,'[1]LISTA ETIQUETAS'!O:W,4,0)))</f>
        <v>0.8</v>
      </c>
      <c r="F1429" s="11">
        <f>IF(VLOOKUP(A1429,'[1]LISTA ETIQUETAS'!O:W,5,0)="",(VLOOKUP(A1429,'[1]LISTA ETIQUETAS'!O:W,7,0)),(VLOOKUP(A1429,'[1]LISTA ETIQUETAS'!O:W,5,0)))</f>
        <v>0.8</v>
      </c>
      <c r="G1429" s="11">
        <f>IFERROR((VLOOKUP(A1429,'[1]LISTA ETIQUETAS'!O:X,8,0)),"")</f>
        <v>0.26</v>
      </c>
      <c r="H1429" s="11">
        <f>IFERROR((VLOOKUP(A1429,'[1]LISTA ETIQUETAS'!O:X,9,0)),"")</f>
        <v>0</v>
      </c>
      <c r="I1429" s="12">
        <f>IFERROR((VLOOKUP(A1429,'[1]LISTA ETIQUETAS'!O:Y,11,0)),"")</f>
        <v>6989.4105</v>
      </c>
      <c r="J1429" s="6">
        <f>VLOOKUP(A1429,'[1]LISTA ETIQUETAS'!$O:$Z,12,0)</f>
        <v>0.35</v>
      </c>
      <c r="K1429" s="12">
        <f t="shared" si="66"/>
        <v>4543.1168250000001</v>
      </c>
      <c r="L1429" s="7" t="str">
        <f>IF(VLOOKUP(A1429,'[1]LISTA ETIQUETAS'!O:AB,14,0)="","",(VLOOKUP(A1429,'[1]LISTA ETIQUETAS'!O:AB,14,0)))</f>
        <v/>
      </c>
      <c r="M1429" s="8">
        <f>VLOOKUP(A1429,'[1]LISTA ETIQUETAS'!$O:$BR,56,0)</f>
        <v>0</v>
      </c>
      <c r="N1429" s="9">
        <f t="shared" si="67"/>
        <v>389954</v>
      </c>
      <c r="S1429" s="2">
        <f>_xlfn.XLOOKUP($A1429,'[1]LISTA ETIQUETAS'!$O:$O,'[1]LISTA ETIQUETAS'!H:H,"",0)</f>
        <v>2</v>
      </c>
      <c r="T1429" s="9">
        <f t="shared" si="68"/>
        <v>2</v>
      </c>
      <c r="U1429" s="10" t="str">
        <f>IFERROR((VLOOKUP(A1429,'links de acesso'!A:B,2,0)),"\\192.168.0.4\Produtos\PRODUTO_PRONTA_ENTREGA\static\IMAGENS_PRODUTOS\SEM IMAGEM.jpg")</f>
        <v>\\192.168.0.4\Produtos\PRODUTO_PRONTA_ENTREGA\static\IMAGENS_PRODUTOS\SEM IMAGEM.jpg</v>
      </c>
      <c r="V1429" s="2"/>
    </row>
    <row r="1430" spans="1:22" x14ac:dyDescent="0.25">
      <c r="A1430" s="5">
        <v>389953</v>
      </c>
      <c r="B1430" t="str">
        <f>IFERROR((VLOOKUP(A1430,'[1]LISTA ETIQUETAS'!O:X,3,0)),"PRODUTO SEM ESTOQUE")</f>
        <v>EST MODULO PUFF LENCOIS M OUTDOOR TC KEEPSAKE TAUPE</v>
      </c>
      <c r="C1430" s="10" t="str">
        <f>VLOOKUP(A1430,'[1]LISTA ETIQUETAS'!$O:$BT,57,0)</f>
        <v>CLAMI SOFA</v>
      </c>
      <c r="D1430" s="10" t="str">
        <f>VLOOKUP(A1430,'[1]LISTA ETIQUETAS'!$O:$BT,58,0)</f>
        <v>SOFA LENCOIS MARANHENSES OUTDOOR</v>
      </c>
      <c r="E1430" s="11">
        <f>IF(VLOOKUP(A1430,'[1]LISTA ETIQUETAS'!O:W,4,0)="",(VLOOKUP(A1430,'[1]LISTA ETIQUETAS'!O:W,6,0)),(VLOOKUP(A1430,'[1]LISTA ETIQUETAS'!O:W,4,0)))</f>
        <v>1.7</v>
      </c>
      <c r="F1430" s="11">
        <f>IF(VLOOKUP(A1430,'[1]LISTA ETIQUETAS'!O:W,5,0)="",(VLOOKUP(A1430,'[1]LISTA ETIQUETAS'!O:W,7,0)),(VLOOKUP(A1430,'[1]LISTA ETIQUETAS'!O:W,5,0)))</f>
        <v>1</v>
      </c>
      <c r="G1430" s="11">
        <f>IFERROR((VLOOKUP(A1430,'[1]LISTA ETIQUETAS'!O:X,8,0)),"")</f>
        <v>0.38</v>
      </c>
      <c r="H1430" s="11">
        <f>IFERROR((VLOOKUP(A1430,'[1]LISTA ETIQUETAS'!O:X,9,0)),"")</f>
        <v>0</v>
      </c>
      <c r="I1430" s="12">
        <f>IFERROR((VLOOKUP(A1430,'[1]LISTA ETIQUETAS'!O:Y,11,0)),"")</f>
        <v>26097.426900000002</v>
      </c>
      <c r="J1430" s="6">
        <f>VLOOKUP(A1430,'[1]LISTA ETIQUETAS'!$O:$Z,12,0)</f>
        <v>0.35</v>
      </c>
      <c r="K1430" s="12">
        <f t="shared" si="66"/>
        <v>16963.327485000002</v>
      </c>
      <c r="L1430" s="7" t="str">
        <f>IF(VLOOKUP(A1430,'[1]LISTA ETIQUETAS'!O:AB,14,0)="","",(VLOOKUP(A1430,'[1]LISTA ETIQUETAS'!O:AB,14,0)))</f>
        <v/>
      </c>
      <c r="M1430" s="8">
        <f>VLOOKUP(A1430,'[1]LISTA ETIQUETAS'!$O:$BR,56,0)</f>
        <v>0</v>
      </c>
      <c r="N1430" s="9">
        <f t="shared" si="67"/>
        <v>389953</v>
      </c>
      <c r="S1430" s="2">
        <f>_xlfn.XLOOKUP($A1430,'[1]LISTA ETIQUETAS'!$O:$O,'[1]LISTA ETIQUETAS'!H:H,"",0)</f>
        <v>2</v>
      </c>
      <c r="T1430" s="9">
        <f t="shared" si="68"/>
        <v>2</v>
      </c>
      <c r="U1430" s="10" t="str">
        <f>IFERROR((VLOOKUP(A1430,'links de acesso'!A:B,2,0)),"\\192.168.0.4\Produtos\PRODUTO_PRONTA_ENTREGA\static\IMAGENS_PRODUTOS\SEM IMAGEM.jpg")</f>
        <v>\\192.168.0.4\Produtos\PRODUTO_PRONTA_ENTREGA\static\IMAGENS_PRODUTOS\SEM IMAGEM.jpg</v>
      </c>
      <c r="V1430" s="2"/>
    </row>
    <row r="1431" spans="1:22" x14ac:dyDescent="0.25">
      <c r="A1431" s="5">
        <v>389953</v>
      </c>
      <c r="B1431" t="str">
        <f>IFERROR((VLOOKUP(A1431,'[1]LISTA ETIQUETAS'!O:X,3,0)),"PRODUTO SEM ESTOQUE")</f>
        <v>EST MODULO PUFF LENCOIS M OUTDOOR TC KEEPSAKE TAUPE</v>
      </c>
      <c r="C1431" s="10" t="str">
        <f>VLOOKUP(A1431,'[1]LISTA ETIQUETAS'!$O:$BT,57,0)</f>
        <v>CLAMI SOFA</v>
      </c>
      <c r="D1431" s="10" t="str">
        <f>VLOOKUP(A1431,'[1]LISTA ETIQUETAS'!$O:$BT,58,0)</f>
        <v>SOFA LENCOIS MARANHENSES OUTDOOR</v>
      </c>
      <c r="E1431" s="11">
        <f>IF(VLOOKUP(A1431,'[1]LISTA ETIQUETAS'!O:W,4,0)="",(VLOOKUP(A1431,'[1]LISTA ETIQUETAS'!O:W,6,0)),(VLOOKUP(A1431,'[1]LISTA ETIQUETAS'!O:W,4,0)))</f>
        <v>1.7</v>
      </c>
      <c r="F1431" s="11">
        <f>IF(VLOOKUP(A1431,'[1]LISTA ETIQUETAS'!O:W,5,0)="",(VLOOKUP(A1431,'[1]LISTA ETIQUETAS'!O:W,7,0)),(VLOOKUP(A1431,'[1]LISTA ETIQUETAS'!O:W,5,0)))</f>
        <v>1</v>
      </c>
      <c r="G1431" s="11">
        <f>IFERROR((VLOOKUP(A1431,'[1]LISTA ETIQUETAS'!O:X,8,0)),"")</f>
        <v>0.38</v>
      </c>
      <c r="H1431" s="11">
        <f>IFERROR((VLOOKUP(A1431,'[1]LISTA ETIQUETAS'!O:X,9,0)),"")</f>
        <v>0</v>
      </c>
      <c r="I1431" s="12">
        <f>IFERROR((VLOOKUP(A1431,'[1]LISTA ETIQUETAS'!O:Y,11,0)),"")</f>
        <v>26097.426900000002</v>
      </c>
      <c r="J1431" s="6">
        <f>VLOOKUP(A1431,'[1]LISTA ETIQUETAS'!$O:$Z,12,0)</f>
        <v>0.35</v>
      </c>
      <c r="K1431" s="12">
        <f t="shared" si="66"/>
        <v>16963.327485000002</v>
      </c>
      <c r="L1431" s="7" t="str">
        <f>IF(VLOOKUP(A1431,'[1]LISTA ETIQUETAS'!O:AB,14,0)="","",(VLOOKUP(A1431,'[1]LISTA ETIQUETAS'!O:AB,14,0)))</f>
        <v/>
      </c>
      <c r="M1431" s="8">
        <f>VLOOKUP(A1431,'[1]LISTA ETIQUETAS'!$O:$BR,56,0)</f>
        <v>0</v>
      </c>
      <c r="N1431" s="9">
        <f t="shared" si="67"/>
        <v>389953</v>
      </c>
      <c r="S1431" s="2">
        <f>_xlfn.XLOOKUP($A1431,'[1]LISTA ETIQUETAS'!$O:$O,'[1]LISTA ETIQUETAS'!H:H,"",0)</f>
        <v>2</v>
      </c>
      <c r="T1431" s="9">
        <f t="shared" si="68"/>
        <v>2</v>
      </c>
      <c r="U1431" s="10" t="str">
        <f>IFERROR((VLOOKUP(A1431,'links de acesso'!A:B,2,0)),"\\192.168.0.4\Produtos\PRODUTO_PRONTA_ENTREGA\static\IMAGENS_PRODUTOS\SEM IMAGEM.jpg")</f>
        <v>\\192.168.0.4\Produtos\PRODUTO_PRONTA_ENTREGA\static\IMAGENS_PRODUTOS\SEM IMAGEM.jpg</v>
      </c>
      <c r="V1431" s="2"/>
    </row>
    <row r="1432" spans="1:22" x14ac:dyDescent="0.25">
      <c r="A1432" s="5">
        <v>389954</v>
      </c>
      <c r="B1432" t="str">
        <f>IFERROR((VLOOKUP(A1432,'[1]LISTA ETIQUETAS'!O:X,3,0)),"PRODUTO SEM ESTOQUE")</f>
        <v>EST MODULO ENCOSTO (L) LENCOIS M OUTDOOR TC KEEPSAKE TAUPE</v>
      </c>
      <c r="C1432" s="10" t="str">
        <f>VLOOKUP(A1432,'[1]LISTA ETIQUETAS'!$O:$BT,57,0)</f>
        <v>CLAMI SOFA</v>
      </c>
      <c r="D1432" s="10" t="str">
        <f>VLOOKUP(A1432,'[1]LISTA ETIQUETAS'!$O:$BT,58,0)</f>
        <v>SOFA LENCOIS MARANHENSES OUTDOOR</v>
      </c>
      <c r="E1432" s="11">
        <f>IF(VLOOKUP(A1432,'[1]LISTA ETIQUETAS'!O:W,4,0)="",(VLOOKUP(A1432,'[1]LISTA ETIQUETAS'!O:W,6,0)),(VLOOKUP(A1432,'[1]LISTA ETIQUETAS'!O:W,4,0)))</f>
        <v>0.8</v>
      </c>
      <c r="F1432" s="11">
        <f>IF(VLOOKUP(A1432,'[1]LISTA ETIQUETAS'!O:W,5,0)="",(VLOOKUP(A1432,'[1]LISTA ETIQUETAS'!O:W,7,0)),(VLOOKUP(A1432,'[1]LISTA ETIQUETAS'!O:W,5,0)))</f>
        <v>0.8</v>
      </c>
      <c r="G1432" s="11">
        <f>IFERROR((VLOOKUP(A1432,'[1]LISTA ETIQUETAS'!O:X,8,0)),"")</f>
        <v>0.26</v>
      </c>
      <c r="H1432" s="11">
        <f>IFERROR((VLOOKUP(A1432,'[1]LISTA ETIQUETAS'!O:X,9,0)),"")</f>
        <v>0</v>
      </c>
      <c r="I1432" s="12">
        <f>IFERROR((VLOOKUP(A1432,'[1]LISTA ETIQUETAS'!O:Y,11,0)),"")</f>
        <v>6989.4105</v>
      </c>
      <c r="J1432" s="6">
        <f>VLOOKUP(A1432,'[1]LISTA ETIQUETAS'!$O:$Z,12,0)</f>
        <v>0.35</v>
      </c>
      <c r="K1432" s="12">
        <f t="shared" si="66"/>
        <v>4543.1168250000001</v>
      </c>
      <c r="L1432" s="7" t="str">
        <f>IF(VLOOKUP(A1432,'[1]LISTA ETIQUETAS'!O:AB,14,0)="","",(VLOOKUP(A1432,'[1]LISTA ETIQUETAS'!O:AB,14,0)))</f>
        <v/>
      </c>
      <c r="M1432" s="8">
        <f>VLOOKUP(A1432,'[1]LISTA ETIQUETAS'!$O:$BR,56,0)</f>
        <v>0</v>
      </c>
      <c r="N1432" s="9">
        <f t="shared" si="67"/>
        <v>389954</v>
      </c>
      <c r="S1432" s="2">
        <f>_xlfn.XLOOKUP($A1432,'[1]LISTA ETIQUETAS'!$O:$O,'[1]LISTA ETIQUETAS'!H:H,"",0)</f>
        <v>2</v>
      </c>
      <c r="T1432" s="9">
        <f t="shared" si="68"/>
        <v>2</v>
      </c>
      <c r="U1432" s="10" t="str">
        <f>IFERROR((VLOOKUP(A1432,'links de acesso'!A:B,2,0)),"\\192.168.0.4\Produtos\PRODUTO_PRONTA_ENTREGA\static\IMAGENS_PRODUTOS\SEM IMAGEM.jpg")</f>
        <v>\\192.168.0.4\Produtos\PRODUTO_PRONTA_ENTREGA\static\IMAGENS_PRODUTOS\SEM IMAGEM.jpg</v>
      </c>
      <c r="V1432" s="2"/>
    </row>
    <row r="1433" spans="1:22" x14ac:dyDescent="0.25">
      <c r="A1433" s="5">
        <v>277838</v>
      </c>
      <c r="B1433" t="str">
        <f>IFERROR((VLOOKUP(A1433,'[1]LISTA ETIQUETAS'!O:X,3,0)),"PRODUTO SEM ESTOQUE")</f>
        <v>EST MODULO BRACO DIR LUME FX6363/PES NOG</v>
      </c>
      <c r="C1433" s="10" t="str">
        <f>VLOOKUP(A1433,'[1]LISTA ETIQUETAS'!$O:$BT,57,0)</f>
        <v>CLAMI SOFA</v>
      </c>
      <c r="D1433" s="10" t="str">
        <f>VLOOKUP(A1433,'[1]LISTA ETIQUETAS'!$O:$BT,58,0)</f>
        <v>SOFA LUME (FL)</v>
      </c>
      <c r="E1433" s="11">
        <f>IF(VLOOKUP(A1433,'[1]LISTA ETIQUETAS'!O:W,4,0)="",(VLOOKUP(A1433,'[1]LISTA ETIQUETAS'!O:W,6,0)),(VLOOKUP(A1433,'[1]LISTA ETIQUETAS'!O:W,4,0)))</f>
        <v>3.33</v>
      </c>
      <c r="F1433" s="11">
        <f>IF(VLOOKUP(A1433,'[1]LISTA ETIQUETAS'!O:W,5,0)="",(VLOOKUP(A1433,'[1]LISTA ETIQUETAS'!O:W,7,0)),(VLOOKUP(A1433,'[1]LISTA ETIQUETAS'!O:W,5,0)))</f>
        <v>1.4</v>
      </c>
      <c r="G1433" s="11">
        <f>IFERROR((VLOOKUP(A1433,'[1]LISTA ETIQUETAS'!O:X,8,0)),"")</f>
        <v>0.67</v>
      </c>
      <c r="H1433" s="11">
        <f>IFERROR((VLOOKUP(A1433,'[1]LISTA ETIQUETAS'!O:X,9,0)),"")</f>
        <v>0</v>
      </c>
      <c r="I1433" s="12">
        <f>IFERROR((VLOOKUP(A1433,'[1]LISTA ETIQUETAS'!O:Y,11,0)),"")</f>
        <v>45572.04</v>
      </c>
      <c r="J1433" s="6">
        <f>VLOOKUP(A1433,'[1]LISTA ETIQUETAS'!$O:$Z,12,0)</f>
        <v>0.6</v>
      </c>
      <c r="K1433" s="12">
        <f t="shared" si="66"/>
        <v>18228.816000000003</v>
      </c>
      <c r="L1433" s="7" t="str">
        <f>IF(VLOOKUP(A1433,'[1]LISTA ETIQUETAS'!O:AB,14,0)="","",(VLOOKUP(A1433,'[1]LISTA ETIQUETAS'!O:AB,14,0)))</f>
        <v>FI</v>
      </c>
      <c r="M1433" s="8" t="str">
        <f>VLOOKUP(A1433,'[1]LISTA ETIQUETAS'!$O:$BR,56,0)</f>
        <v>277841 | 277838</v>
      </c>
      <c r="N1433" s="9" t="str">
        <f t="shared" si="67"/>
        <v>277841 | 277838</v>
      </c>
      <c r="S1433" s="2">
        <f>_xlfn.XLOOKUP($A1433,'[1]LISTA ETIQUETAS'!$O:$O,'[1]LISTA ETIQUETAS'!H:H,"",0)</f>
        <v>1</v>
      </c>
      <c r="T1433" s="9">
        <f t="shared" si="68"/>
        <v>1</v>
      </c>
      <c r="U1433" s="10" t="str">
        <f>IFERROR((VLOOKUP(A1433,'links de acesso'!A:B,2,0)),"\\192.168.0.4\Produtos\PRODUTO_PRONTA_ENTREGA\static\IMAGENS_PRODUTOS\SEM IMAGEM.jpg")</f>
        <v>\\192.168.0.4\Produtos\PRODUTO_PRONTA_ENTREGA\static\IMAGENS_PRODUTOS\SEM IMAGEM.jpg</v>
      </c>
      <c r="V1433" s="2"/>
    </row>
    <row r="1434" spans="1:22" x14ac:dyDescent="0.25">
      <c r="A1434" s="5">
        <v>277841</v>
      </c>
      <c r="B1434" t="str">
        <f>IFERROR((VLOOKUP(A1434,'[1]LISTA ETIQUETAS'!O:X,3,0)),"PRODUTO SEM ESTOQUE")</f>
        <v>EST MODULO CHIAISE CHANFRADA LUME BRACO ESQ FX6363/PES NOG</v>
      </c>
      <c r="C1434" s="10" t="str">
        <f>VLOOKUP(A1434,'[1]LISTA ETIQUETAS'!$O:$BT,57,0)</f>
        <v>CLAMI SOFA</v>
      </c>
      <c r="D1434" s="10" t="str">
        <f>VLOOKUP(A1434,'[1]LISTA ETIQUETAS'!$O:$BT,58,0)</f>
        <v>SOFA LUME (FL)</v>
      </c>
      <c r="E1434" s="11">
        <f>IF(VLOOKUP(A1434,'[1]LISTA ETIQUETAS'!O:W,4,0)="",(VLOOKUP(A1434,'[1]LISTA ETIQUETAS'!O:W,6,0)),(VLOOKUP(A1434,'[1]LISTA ETIQUETAS'!O:W,4,0)))</f>
        <v>3.33</v>
      </c>
      <c r="F1434" s="11">
        <f>IF(VLOOKUP(A1434,'[1]LISTA ETIQUETAS'!O:W,5,0)="",(VLOOKUP(A1434,'[1]LISTA ETIQUETAS'!O:W,7,0)),(VLOOKUP(A1434,'[1]LISTA ETIQUETAS'!O:W,5,0)))</f>
        <v>1.4</v>
      </c>
      <c r="G1434" s="11">
        <f>IFERROR((VLOOKUP(A1434,'[1]LISTA ETIQUETAS'!O:X,8,0)),"")</f>
        <v>0.67</v>
      </c>
      <c r="H1434" s="11">
        <f>IFERROR((VLOOKUP(A1434,'[1]LISTA ETIQUETAS'!O:X,9,0)),"")</f>
        <v>0</v>
      </c>
      <c r="I1434" s="12">
        <f>IFERROR((VLOOKUP(A1434,'[1]LISTA ETIQUETAS'!O:Y,11,0)),"")</f>
        <v>45572.04</v>
      </c>
      <c r="J1434" s="6">
        <f>VLOOKUP(A1434,'[1]LISTA ETIQUETAS'!$O:$Z,12,0)</f>
        <v>0.6</v>
      </c>
      <c r="K1434" s="12">
        <f t="shared" si="66"/>
        <v>18228.816000000003</v>
      </c>
      <c r="L1434" s="7" t="str">
        <f>IF(VLOOKUP(A1434,'[1]LISTA ETIQUETAS'!O:AB,14,0)="","",(VLOOKUP(A1434,'[1]LISTA ETIQUETAS'!O:AB,14,0)))</f>
        <v>FI</v>
      </c>
      <c r="M1434" s="8" t="str">
        <f>VLOOKUP(A1434,'[1]LISTA ETIQUETAS'!$O:$BR,56,0)</f>
        <v>277841 | 277838</v>
      </c>
      <c r="N1434" s="9" t="str">
        <f t="shared" si="67"/>
        <v>277841 | 277838</v>
      </c>
      <c r="S1434" s="2">
        <f>_xlfn.XLOOKUP($A1434,'[1]LISTA ETIQUETAS'!$O:$O,'[1]LISTA ETIQUETAS'!H:H,"",0)</f>
        <v>1</v>
      </c>
      <c r="T1434" s="9">
        <f t="shared" si="68"/>
        <v>1</v>
      </c>
      <c r="U1434" s="10" t="str">
        <f>IFERROR((VLOOKUP(A1434,'links de acesso'!A:B,2,0)),"\\192.168.0.4\Produtos\PRODUTO_PRONTA_ENTREGA\static\IMAGENS_PRODUTOS\SEM IMAGEM.jpg")</f>
        <v>\\192.168.0.4\Produtos\PRODUTO_PRONTA_ENTREGA\static\IMAGENS_PRODUTOS\SEM IMAGEM.jpg</v>
      </c>
      <c r="V1434" s="2"/>
    </row>
    <row r="1435" spans="1:22" x14ac:dyDescent="0.25">
      <c r="A1435" s="5">
        <v>302830</v>
      </c>
      <c r="B1435" t="str">
        <f>IFERROR((VLOOKUP(A1435,'[1]LISTA ETIQUETAS'!O:X,3,0)),"PRODUTO SEM ESTOQUE")</f>
        <v>EST MODULO BRACO ESQUERDO LUME (2AS) FX6360/PES NOGUEIRA</v>
      </c>
      <c r="C1435" s="10" t="str">
        <f>VLOOKUP(A1435,'[1]LISTA ETIQUETAS'!$O:$BT,57,0)</f>
        <v>CLAMI SOFA</v>
      </c>
      <c r="D1435" s="10" t="str">
        <f>VLOOKUP(A1435,'[1]LISTA ETIQUETAS'!$O:$BT,58,0)</f>
        <v>SOFA LUME (FL)</v>
      </c>
      <c r="E1435" s="11">
        <f>IF(VLOOKUP(A1435,'[1]LISTA ETIQUETAS'!O:W,4,0)="",(VLOOKUP(A1435,'[1]LISTA ETIQUETAS'!O:W,6,0)),(VLOOKUP(A1435,'[1]LISTA ETIQUETAS'!O:W,4,0)))</f>
        <v>3.32</v>
      </c>
      <c r="F1435" s="11">
        <f>IF(VLOOKUP(A1435,'[1]LISTA ETIQUETAS'!O:W,5,0)="",(VLOOKUP(A1435,'[1]LISTA ETIQUETAS'!O:W,7,0)),(VLOOKUP(A1435,'[1]LISTA ETIQUETAS'!O:W,5,0)))</f>
        <v>1.6</v>
      </c>
      <c r="G1435" s="11">
        <f>IFERROR((VLOOKUP(A1435,'[1]LISTA ETIQUETAS'!O:X,8,0)),"")</f>
        <v>0.67</v>
      </c>
      <c r="H1435" s="11">
        <f>IFERROR((VLOOKUP(A1435,'[1]LISTA ETIQUETAS'!O:X,9,0)),"")</f>
        <v>0</v>
      </c>
      <c r="I1435" s="12">
        <f>IFERROR((VLOOKUP(A1435,'[1]LISTA ETIQUETAS'!O:Y,11,0)),"")</f>
        <v>52550.240000000005</v>
      </c>
      <c r="J1435" s="6">
        <f>VLOOKUP(A1435,'[1]LISTA ETIQUETAS'!$O:$Z,12,0)</f>
        <v>0.5</v>
      </c>
      <c r="K1435" s="12">
        <f t="shared" si="66"/>
        <v>26275.120000000003</v>
      </c>
      <c r="L1435" s="7" t="str">
        <f>IF(VLOOKUP(A1435,'[1]LISTA ETIQUETAS'!O:AB,14,0)="","",(VLOOKUP(A1435,'[1]LISTA ETIQUETAS'!O:AB,14,0)))</f>
        <v>EC</v>
      </c>
      <c r="M1435" s="8" t="str">
        <f>VLOOKUP(A1435,'[1]LISTA ETIQUETAS'!$O:$BR,56,0)</f>
        <v>302831 | 302830</v>
      </c>
      <c r="N1435" s="9" t="str">
        <f t="shared" si="67"/>
        <v>302831 | 302830</v>
      </c>
      <c r="S1435" s="2">
        <f>_xlfn.XLOOKUP($A1435,'[1]LISTA ETIQUETAS'!$O:$O,'[1]LISTA ETIQUETAS'!H:H,"",0)</f>
        <v>1</v>
      </c>
      <c r="T1435" s="9">
        <f t="shared" si="68"/>
        <v>1</v>
      </c>
      <c r="U1435" s="10" t="str">
        <f>IFERROR((VLOOKUP(A1435,'links de acesso'!A:B,2,0)),"\\192.168.0.4\Produtos\PRODUTO_PRONTA_ENTREGA\static\IMAGENS_PRODUTOS\SEM IMAGEM.jpg")</f>
        <v>\\192.168.0.4\Produtos\PRODUTO_PRONTA_ENTREGA\static\IMAGENS_PRODUTOS\SEM IMAGEM.jpg</v>
      </c>
      <c r="V1435" s="2"/>
    </row>
    <row r="1436" spans="1:22" x14ac:dyDescent="0.25">
      <c r="A1436" s="5">
        <v>302831</v>
      </c>
      <c r="B1436" t="str">
        <f>IFERROR((VLOOKUP(A1436,'[1]LISTA ETIQUETAS'!O:X,3,0)),"PRODUTO SEM ESTOQUE")</f>
        <v>EST MODULO CHAISE BRACO DIREITO LUME FX6360/PES NOGUEIRA</v>
      </c>
      <c r="C1436" s="10" t="str">
        <f>VLOOKUP(A1436,'[1]LISTA ETIQUETAS'!$O:$BT,57,0)</f>
        <v>CLAMI SOFA</v>
      </c>
      <c r="D1436" s="10" t="str">
        <f>VLOOKUP(A1436,'[1]LISTA ETIQUETAS'!$O:$BT,58,0)</f>
        <v>SOFA LUME (FL)</v>
      </c>
      <c r="E1436" s="11">
        <f>IF(VLOOKUP(A1436,'[1]LISTA ETIQUETAS'!O:W,4,0)="",(VLOOKUP(A1436,'[1]LISTA ETIQUETAS'!O:W,6,0)),(VLOOKUP(A1436,'[1]LISTA ETIQUETAS'!O:W,4,0)))</f>
        <v>3.32</v>
      </c>
      <c r="F1436" s="11">
        <f>IF(VLOOKUP(A1436,'[1]LISTA ETIQUETAS'!O:W,5,0)="",(VLOOKUP(A1436,'[1]LISTA ETIQUETAS'!O:W,7,0)),(VLOOKUP(A1436,'[1]LISTA ETIQUETAS'!O:W,5,0)))</f>
        <v>1.6</v>
      </c>
      <c r="G1436" s="11">
        <f>IFERROR((VLOOKUP(A1436,'[1]LISTA ETIQUETAS'!O:X,8,0)),"")</f>
        <v>0.67</v>
      </c>
      <c r="H1436" s="11">
        <f>IFERROR((VLOOKUP(A1436,'[1]LISTA ETIQUETAS'!O:X,9,0)),"")</f>
        <v>0</v>
      </c>
      <c r="I1436" s="12">
        <f>IFERROR((VLOOKUP(A1436,'[1]LISTA ETIQUETAS'!O:Y,11,0)),"")</f>
        <v>52550.240000000005</v>
      </c>
      <c r="J1436" s="6">
        <f>VLOOKUP(A1436,'[1]LISTA ETIQUETAS'!$O:$Z,12,0)</f>
        <v>0.5</v>
      </c>
      <c r="K1436" s="12">
        <f t="shared" si="66"/>
        <v>26275.120000000003</v>
      </c>
      <c r="L1436" s="7" t="str">
        <f>IF(VLOOKUP(A1436,'[1]LISTA ETIQUETAS'!O:AB,14,0)="","",(VLOOKUP(A1436,'[1]LISTA ETIQUETAS'!O:AB,14,0)))</f>
        <v>EC</v>
      </c>
      <c r="M1436" s="8" t="str">
        <f>VLOOKUP(A1436,'[1]LISTA ETIQUETAS'!$O:$BR,56,0)</f>
        <v>302831 | 302830</v>
      </c>
      <c r="N1436" s="9" t="str">
        <f t="shared" si="67"/>
        <v>302831 | 302830</v>
      </c>
      <c r="S1436" s="2">
        <f>_xlfn.XLOOKUP($A1436,'[1]LISTA ETIQUETAS'!$O:$O,'[1]LISTA ETIQUETAS'!H:H,"",0)</f>
        <v>1</v>
      </c>
      <c r="T1436" s="9">
        <f t="shared" si="68"/>
        <v>1</v>
      </c>
      <c r="U1436" s="10" t="str">
        <f>IFERROR((VLOOKUP(A1436,'links de acesso'!A:B,2,0)),"\\192.168.0.4\Produtos\PRODUTO_PRONTA_ENTREGA\static\IMAGENS_PRODUTOS\SEM IMAGEM.jpg")</f>
        <v>\\192.168.0.4\Produtos\PRODUTO_PRONTA_ENTREGA\static\IMAGENS_PRODUTOS\SEM IMAGEM.jpg</v>
      </c>
      <c r="V1436" s="2"/>
    </row>
    <row r="1437" spans="1:22" x14ac:dyDescent="0.25">
      <c r="A1437" s="5">
        <v>302765</v>
      </c>
      <c r="B1437" t="str">
        <f>IFERROR((VLOOKUP(A1437,'[1]LISTA ETIQUETAS'!O:X,3,0)),"PRODUTO SEM ESTOQUE")</f>
        <v>EST MODULO BRACO DIREITO MALONE FX E5001</v>
      </c>
      <c r="C1437" s="10" t="str">
        <f>VLOOKUP(A1437,'[1]LISTA ETIQUETAS'!$O:$BT,57,0)</f>
        <v>CLAMI SOFA</v>
      </c>
      <c r="D1437" s="10" t="str">
        <f>VLOOKUP(A1437,'[1]LISTA ETIQUETAS'!$O:$BT,58,0)</f>
        <v>SOFA MALONE</v>
      </c>
      <c r="E1437" s="11">
        <f>IF(VLOOKUP(A1437,'[1]LISTA ETIQUETAS'!O:W,4,0)="",(VLOOKUP(A1437,'[1]LISTA ETIQUETAS'!O:W,6,0)),(VLOOKUP(A1437,'[1]LISTA ETIQUETAS'!O:W,4,0)))</f>
        <v>2.8</v>
      </c>
      <c r="F1437" s="11">
        <f>IF(VLOOKUP(A1437,'[1]LISTA ETIQUETAS'!O:W,5,0)="",(VLOOKUP(A1437,'[1]LISTA ETIQUETAS'!O:W,7,0)),(VLOOKUP(A1437,'[1]LISTA ETIQUETAS'!O:W,5,0)))</f>
        <v>1</v>
      </c>
      <c r="G1437" s="11">
        <f>IFERROR((VLOOKUP(A1437,'[1]LISTA ETIQUETAS'!O:X,8,0)),"")</f>
        <v>0.85</v>
      </c>
      <c r="H1437" s="11">
        <f>IFERROR((VLOOKUP(A1437,'[1]LISTA ETIQUETAS'!O:X,9,0)),"")</f>
        <v>0</v>
      </c>
      <c r="I1437" s="12">
        <f>IFERROR((VLOOKUP(A1437,'[1]LISTA ETIQUETAS'!O:Y,11,0)),"")</f>
        <v>31770.18</v>
      </c>
      <c r="J1437" s="6">
        <f>VLOOKUP(A1437,'[1]LISTA ETIQUETAS'!$O:$Z,12,0)</f>
        <v>0.5</v>
      </c>
      <c r="K1437" s="12">
        <f t="shared" si="66"/>
        <v>15885.09</v>
      </c>
      <c r="L1437" s="7" t="str">
        <f>IF(VLOOKUP(A1437,'[1]LISTA ETIQUETAS'!O:AB,14,0)="","",(VLOOKUP(A1437,'[1]LISTA ETIQUETAS'!O:AB,14,0)))</f>
        <v>FX</v>
      </c>
      <c r="M1437" s="8" t="str">
        <f>VLOOKUP(A1437,'[1]LISTA ETIQUETAS'!$O:$BR,56,0)</f>
        <v>307904 | 302765</v>
      </c>
      <c r="N1437" s="9" t="str">
        <f t="shared" si="67"/>
        <v>307904 | 302765</v>
      </c>
      <c r="S1437" s="2">
        <f>_xlfn.XLOOKUP($A1437,'[1]LISTA ETIQUETAS'!$O:$O,'[1]LISTA ETIQUETAS'!H:H,"",0)</f>
        <v>1</v>
      </c>
      <c r="T1437" s="9">
        <f t="shared" si="68"/>
        <v>1</v>
      </c>
      <c r="U1437" s="10" t="str">
        <f>IFERROR((VLOOKUP(A1437,'links de acesso'!A:B,2,0)),"\\192.168.0.4\Produtos\PRODUTO_PRONTA_ENTREGA\static\IMAGENS_PRODUTOS\SEM IMAGEM.jpg")</f>
        <v>\\192.168.0.4\Produtos\PRODUTO_PRONTA_ENTREGA\static\IMAGENS_PRODUTOS\SEM IMAGEM.jpg</v>
      </c>
      <c r="V1437" s="2"/>
    </row>
    <row r="1438" spans="1:22" x14ac:dyDescent="0.25">
      <c r="A1438" s="5">
        <v>307904</v>
      </c>
      <c r="B1438" t="str">
        <f>IFERROR((VLOOKUP(A1438,'[1]LISTA ETIQUETAS'!O:X,3,0)),"PRODUTO SEM ESTOQUE")</f>
        <v>EST MODULO BRACO ESQUERDO MALONE FX E5001</v>
      </c>
      <c r="C1438" s="10" t="str">
        <f>VLOOKUP(A1438,'[1]LISTA ETIQUETAS'!$O:$BT,57,0)</f>
        <v>CLAMI SOFA</v>
      </c>
      <c r="D1438" s="10" t="str">
        <f>VLOOKUP(A1438,'[1]LISTA ETIQUETAS'!$O:$BT,58,0)</f>
        <v>SOFA MALONE</v>
      </c>
      <c r="E1438" s="11">
        <f>IF(VLOOKUP(A1438,'[1]LISTA ETIQUETAS'!O:W,4,0)="",(VLOOKUP(A1438,'[1]LISTA ETIQUETAS'!O:W,6,0)),(VLOOKUP(A1438,'[1]LISTA ETIQUETAS'!O:W,4,0)))</f>
        <v>2.8</v>
      </c>
      <c r="F1438" s="11">
        <f>IF(VLOOKUP(A1438,'[1]LISTA ETIQUETAS'!O:W,5,0)="",(VLOOKUP(A1438,'[1]LISTA ETIQUETAS'!O:W,7,0)),(VLOOKUP(A1438,'[1]LISTA ETIQUETAS'!O:W,5,0)))</f>
        <v>1</v>
      </c>
      <c r="G1438" s="11">
        <f>IFERROR((VLOOKUP(A1438,'[1]LISTA ETIQUETAS'!O:X,8,0)),"")</f>
        <v>0.85</v>
      </c>
      <c r="H1438" s="11">
        <f>IFERROR((VLOOKUP(A1438,'[1]LISTA ETIQUETAS'!O:X,9,0)),"")</f>
        <v>0</v>
      </c>
      <c r="I1438" s="12">
        <f>IFERROR((VLOOKUP(A1438,'[1]LISTA ETIQUETAS'!O:Y,11,0)),"")</f>
        <v>31770.18</v>
      </c>
      <c r="J1438" s="6">
        <f>VLOOKUP(A1438,'[1]LISTA ETIQUETAS'!$O:$Z,12,0)</f>
        <v>0.5</v>
      </c>
      <c r="K1438" s="12">
        <f t="shared" si="66"/>
        <v>15885.09</v>
      </c>
      <c r="L1438" s="7" t="str">
        <f>IF(VLOOKUP(A1438,'[1]LISTA ETIQUETAS'!O:AB,14,0)="","",(VLOOKUP(A1438,'[1]LISTA ETIQUETAS'!O:AB,14,0)))</f>
        <v>FX</v>
      </c>
      <c r="M1438" s="8" t="str">
        <f>VLOOKUP(A1438,'[1]LISTA ETIQUETAS'!$O:$BR,56,0)</f>
        <v>307904 | 302765</v>
      </c>
      <c r="N1438" s="9" t="str">
        <f t="shared" si="67"/>
        <v>307904 | 302765</v>
      </c>
      <c r="S1438" s="2">
        <f>_xlfn.XLOOKUP($A1438,'[1]LISTA ETIQUETAS'!$O:$O,'[1]LISTA ETIQUETAS'!H:H,"",0)</f>
        <v>1</v>
      </c>
      <c r="T1438" s="9">
        <f t="shared" si="68"/>
        <v>1</v>
      </c>
      <c r="U1438" s="10" t="str">
        <f>IFERROR((VLOOKUP(A1438,'links de acesso'!A:B,2,0)),"\\192.168.0.4\Produtos\PRODUTO_PRONTA_ENTREGA\static\IMAGENS_PRODUTOS\SEM IMAGEM.jpg")</f>
        <v>\\192.168.0.4\Produtos\PRODUTO_PRONTA_ENTREGA\static\IMAGENS_PRODUTOS\SEM IMAGEM.jpg</v>
      </c>
      <c r="V1438" s="2"/>
    </row>
    <row r="1439" spans="1:22" x14ac:dyDescent="0.25">
      <c r="A1439" s="5">
        <v>319558</v>
      </c>
      <c r="B1439" t="str">
        <f>IFERROR((VLOOKUP(A1439,'[1]LISTA ETIQUETAS'!O:X,3,0)),"PRODUTO SEM ESTOQUE")</f>
        <v>EST MODULO BRACO DIREITO MALONE FX F7140</v>
      </c>
      <c r="C1439" s="10" t="str">
        <f>VLOOKUP(A1439,'[1]LISTA ETIQUETAS'!$O:$BT,57,0)</f>
        <v>CLAMI SOFA</v>
      </c>
      <c r="D1439" s="10" t="str">
        <f>VLOOKUP(A1439,'[1]LISTA ETIQUETAS'!$O:$BT,58,0)</f>
        <v>SOFA MALONE</v>
      </c>
      <c r="E1439" s="11">
        <f>IF(VLOOKUP(A1439,'[1]LISTA ETIQUETAS'!O:W,4,0)="",(VLOOKUP(A1439,'[1]LISTA ETIQUETAS'!O:W,6,0)),(VLOOKUP(A1439,'[1]LISTA ETIQUETAS'!O:W,4,0)))</f>
        <v>3</v>
      </c>
      <c r="F1439" s="11">
        <f>IF(VLOOKUP(A1439,'[1]LISTA ETIQUETAS'!O:W,5,0)="",(VLOOKUP(A1439,'[1]LISTA ETIQUETAS'!O:W,7,0)),(VLOOKUP(A1439,'[1]LISTA ETIQUETAS'!O:W,5,0)))</f>
        <v>1</v>
      </c>
      <c r="G1439" s="11">
        <f>IFERROR((VLOOKUP(A1439,'[1]LISTA ETIQUETAS'!O:X,8,0)),"")</f>
        <v>0.85</v>
      </c>
      <c r="H1439" s="11">
        <f>IFERROR((VLOOKUP(A1439,'[1]LISTA ETIQUETAS'!O:X,9,0)),"")</f>
        <v>0</v>
      </c>
      <c r="I1439" s="12">
        <f>IFERROR((VLOOKUP(A1439,'[1]LISTA ETIQUETAS'!O:Y,11,0)),"")</f>
        <v>33838.959999999999</v>
      </c>
      <c r="J1439" s="6">
        <f>VLOOKUP(A1439,'[1]LISTA ETIQUETAS'!$O:$Z,12,0)</f>
        <v>0.5</v>
      </c>
      <c r="K1439" s="12">
        <f t="shared" si="66"/>
        <v>16919.48</v>
      </c>
      <c r="L1439" s="7" t="str">
        <f>IF(VLOOKUP(A1439,'[1]LISTA ETIQUETAS'!O:AB,14,0)="","",(VLOOKUP(A1439,'[1]LISTA ETIQUETAS'!O:AB,14,0)))</f>
        <v>H</v>
      </c>
      <c r="M1439" s="8" t="str">
        <f>VLOOKUP(A1439,'[1]LISTA ETIQUETAS'!$O:$BR,56,0)</f>
        <v>319559 | 319558</v>
      </c>
      <c r="N1439" s="9" t="str">
        <f t="shared" si="67"/>
        <v>319559 | 319558</v>
      </c>
      <c r="S1439" s="2">
        <f>_xlfn.XLOOKUP($A1439,'[1]LISTA ETIQUETAS'!$O:$O,'[1]LISTA ETIQUETAS'!H:H,"",0)</f>
        <v>1</v>
      </c>
      <c r="T1439" s="9">
        <f t="shared" si="68"/>
        <v>1</v>
      </c>
      <c r="U1439" s="10" t="str">
        <f>IFERROR((VLOOKUP(A1439,'links de acesso'!A:B,2,0)),"\\192.168.0.4\Produtos\PRODUTO_PRONTA_ENTREGA\static\IMAGENS_PRODUTOS\SEM IMAGEM.jpg")</f>
        <v>\\192.168.0.4\Produtos\PRODUTO_PRONTA_ENTREGA\static\IMAGENS_PRODUTOS\SEM IMAGEM.jpg</v>
      </c>
      <c r="V1439" s="2"/>
    </row>
    <row r="1440" spans="1:22" x14ac:dyDescent="0.25">
      <c r="A1440" s="5">
        <v>319559</v>
      </c>
      <c r="B1440" t="str">
        <f>IFERROR((VLOOKUP(A1440,'[1]LISTA ETIQUETAS'!O:X,3,0)),"PRODUTO SEM ESTOQUE")</f>
        <v>EST MODULO BRACO ESQUERDO MALONE FX F7140</v>
      </c>
      <c r="C1440" s="10" t="str">
        <f>VLOOKUP(A1440,'[1]LISTA ETIQUETAS'!$O:$BT,57,0)</f>
        <v>CLAMI SOFA</v>
      </c>
      <c r="D1440" s="10" t="str">
        <f>VLOOKUP(A1440,'[1]LISTA ETIQUETAS'!$O:$BT,58,0)</f>
        <v>SOFA MALONE</v>
      </c>
      <c r="E1440" s="11">
        <f>IF(VLOOKUP(A1440,'[1]LISTA ETIQUETAS'!O:W,4,0)="",(VLOOKUP(A1440,'[1]LISTA ETIQUETAS'!O:W,6,0)),(VLOOKUP(A1440,'[1]LISTA ETIQUETAS'!O:W,4,0)))</f>
        <v>3</v>
      </c>
      <c r="F1440" s="11">
        <f>IF(VLOOKUP(A1440,'[1]LISTA ETIQUETAS'!O:W,5,0)="",(VLOOKUP(A1440,'[1]LISTA ETIQUETAS'!O:W,7,0)),(VLOOKUP(A1440,'[1]LISTA ETIQUETAS'!O:W,5,0)))</f>
        <v>1</v>
      </c>
      <c r="G1440" s="11">
        <f>IFERROR((VLOOKUP(A1440,'[1]LISTA ETIQUETAS'!O:X,8,0)),"")</f>
        <v>0.85</v>
      </c>
      <c r="H1440" s="11">
        <f>IFERROR((VLOOKUP(A1440,'[1]LISTA ETIQUETAS'!O:X,9,0)),"")</f>
        <v>0</v>
      </c>
      <c r="I1440" s="12">
        <f>IFERROR((VLOOKUP(A1440,'[1]LISTA ETIQUETAS'!O:Y,11,0)),"")</f>
        <v>33838.959999999999</v>
      </c>
      <c r="J1440" s="6">
        <f>VLOOKUP(A1440,'[1]LISTA ETIQUETAS'!$O:$Z,12,0)</f>
        <v>0.5</v>
      </c>
      <c r="K1440" s="12">
        <f t="shared" si="66"/>
        <v>16919.48</v>
      </c>
      <c r="L1440" s="7" t="str">
        <f>IF(VLOOKUP(A1440,'[1]LISTA ETIQUETAS'!O:AB,14,0)="","",(VLOOKUP(A1440,'[1]LISTA ETIQUETAS'!O:AB,14,0)))</f>
        <v>H</v>
      </c>
      <c r="M1440" s="8" t="str">
        <f>VLOOKUP(A1440,'[1]LISTA ETIQUETAS'!$O:$BR,56,0)</f>
        <v>319559 | 319558</v>
      </c>
      <c r="N1440" s="9" t="str">
        <f t="shared" si="67"/>
        <v>319559 | 319558</v>
      </c>
      <c r="S1440" s="2">
        <f>_xlfn.XLOOKUP($A1440,'[1]LISTA ETIQUETAS'!$O:$O,'[1]LISTA ETIQUETAS'!H:H,"",0)</f>
        <v>1</v>
      </c>
      <c r="T1440" s="9">
        <f t="shared" si="68"/>
        <v>1</v>
      </c>
      <c r="U1440" s="10" t="str">
        <f>IFERROR((VLOOKUP(A1440,'links de acesso'!A:B,2,0)),"\\192.168.0.4\Produtos\PRODUTO_PRONTA_ENTREGA\static\IMAGENS_PRODUTOS\SEM IMAGEM.jpg")</f>
        <v>\\192.168.0.4\Produtos\PRODUTO_PRONTA_ENTREGA\static\IMAGENS_PRODUTOS\SEM IMAGEM.jpg</v>
      </c>
      <c r="V1440" s="2"/>
    </row>
    <row r="1441" spans="1:22" x14ac:dyDescent="0.25">
      <c r="A1441" s="5">
        <v>334517</v>
      </c>
      <c r="B1441" t="str">
        <f>IFERROR((VLOOKUP(A1441,'[1]LISTA ETIQUETAS'!O:X,3,0)),"PRODUTO SEM ESTOQUE")</f>
        <v>EST MODULO BRACO ESQUERDO MALONE FX E5001</v>
      </c>
      <c r="C1441" s="10" t="str">
        <f>VLOOKUP(A1441,'[1]LISTA ETIQUETAS'!$O:$BT,57,0)</f>
        <v>CLAMI SOFA</v>
      </c>
      <c r="D1441" s="10" t="str">
        <f>VLOOKUP(A1441,'[1]LISTA ETIQUETAS'!$O:$BT,58,0)</f>
        <v>SOFA MALONE</v>
      </c>
      <c r="E1441" s="11">
        <f>IF(VLOOKUP(A1441,'[1]LISTA ETIQUETAS'!O:W,4,0)="",(VLOOKUP(A1441,'[1]LISTA ETIQUETAS'!O:W,6,0)),(VLOOKUP(A1441,'[1]LISTA ETIQUETAS'!O:W,4,0)))</f>
        <v>4.4000000000000004</v>
      </c>
      <c r="F1441" s="11">
        <f>IF(VLOOKUP(A1441,'[1]LISTA ETIQUETAS'!O:W,5,0)="",(VLOOKUP(A1441,'[1]LISTA ETIQUETAS'!O:W,7,0)),(VLOOKUP(A1441,'[1]LISTA ETIQUETAS'!O:W,5,0)))</f>
        <v>3.35</v>
      </c>
      <c r="G1441" s="11">
        <f>IFERROR((VLOOKUP(A1441,'[1]LISTA ETIQUETAS'!O:X,8,0)),"")</f>
        <v>0.85</v>
      </c>
      <c r="H1441" s="11">
        <f>IFERROR((VLOOKUP(A1441,'[1]LISTA ETIQUETAS'!O:X,9,0)),"")</f>
        <v>0</v>
      </c>
      <c r="I1441" s="12">
        <f>IFERROR((VLOOKUP(A1441,'[1]LISTA ETIQUETAS'!O:Y,11,0)),"")</f>
        <v>87044.779999999984</v>
      </c>
      <c r="J1441" s="6">
        <f>VLOOKUP(A1441,'[1]LISTA ETIQUETAS'!$O:$Z,12,0)</f>
        <v>0.5</v>
      </c>
      <c r="K1441" s="12">
        <f t="shared" si="66"/>
        <v>43522.389999999992</v>
      </c>
      <c r="L1441" s="7" t="str">
        <f>IF(VLOOKUP(A1441,'[1]LISTA ETIQUETAS'!O:AB,14,0)="","",(VLOOKUP(A1441,'[1]LISTA ETIQUETAS'!O:AB,14,0)))</f>
        <v>FS</v>
      </c>
      <c r="M1441" s="8" t="str">
        <f>VLOOKUP(A1441,'[1]LISTA ETIQUETAS'!$O:$BR,56,0)</f>
        <v>334520 | 334519 | 334518 | 334517</v>
      </c>
      <c r="N1441" s="9" t="str">
        <f t="shared" si="67"/>
        <v>334520 | 334519 | 334518 | 334517</v>
      </c>
      <c r="S1441" s="2">
        <f>_xlfn.XLOOKUP($A1441,'[1]LISTA ETIQUETAS'!$O:$O,'[1]LISTA ETIQUETAS'!H:H,"",0)</f>
        <v>1</v>
      </c>
      <c r="T1441" s="9">
        <f t="shared" si="68"/>
        <v>1</v>
      </c>
      <c r="U1441" s="10" t="str">
        <f>IFERROR((VLOOKUP(A1441,'links de acesso'!A:B,2,0)),"\\192.168.0.4\Produtos\PRODUTO_PRONTA_ENTREGA\static\IMAGENS_PRODUTOS\SEM IMAGEM.jpg")</f>
        <v>\\192.168.0.4\Produtos\PRODUTO_PRONTA_ENTREGA\static\IMAGENS_PRODUTOS\SEM IMAGEM.jpg</v>
      </c>
      <c r="V1441" s="2"/>
    </row>
    <row r="1442" spans="1:22" x14ac:dyDescent="0.25">
      <c r="A1442" s="5">
        <v>334518</v>
      </c>
      <c r="B1442" t="str">
        <f>IFERROR((VLOOKUP(A1442,'[1]LISTA ETIQUETAS'!O:X,3,0)),"PRODUTO SEM ESTOQUE")</f>
        <v>EST MODULO S/BRACO MALONE FX E5001</v>
      </c>
      <c r="C1442" s="10" t="str">
        <f>VLOOKUP(A1442,'[1]LISTA ETIQUETAS'!$O:$BT,57,0)</f>
        <v>CLAMI SOFA</v>
      </c>
      <c r="D1442" s="10" t="str">
        <f>VLOOKUP(A1442,'[1]LISTA ETIQUETAS'!$O:$BT,58,0)</f>
        <v>SOFA MALONE</v>
      </c>
      <c r="E1442" s="11">
        <f>IF(VLOOKUP(A1442,'[1]LISTA ETIQUETAS'!O:W,4,0)="",(VLOOKUP(A1442,'[1]LISTA ETIQUETAS'!O:W,6,0)),(VLOOKUP(A1442,'[1]LISTA ETIQUETAS'!O:W,4,0)))</f>
        <v>4.4000000000000004</v>
      </c>
      <c r="F1442" s="11">
        <f>IF(VLOOKUP(A1442,'[1]LISTA ETIQUETAS'!O:W,5,0)="",(VLOOKUP(A1442,'[1]LISTA ETIQUETAS'!O:W,7,0)),(VLOOKUP(A1442,'[1]LISTA ETIQUETAS'!O:W,5,0)))</f>
        <v>3.35</v>
      </c>
      <c r="G1442" s="11">
        <f>IFERROR((VLOOKUP(A1442,'[1]LISTA ETIQUETAS'!O:X,8,0)),"")</f>
        <v>0.85</v>
      </c>
      <c r="H1442" s="11">
        <f>IFERROR((VLOOKUP(A1442,'[1]LISTA ETIQUETAS'!O:X,9,0)),"")</f>
        <v>0</v>
      </c>
      <c r="I1442" s="12">
        <f>IFERROR((VLOOKUP(A1442,'[1]LISTA ETIQUETAS'!O:Y,11,0)),"")</f>
        <v>87044.779999999984</v>
      </c>
      <c r="J1442" s="6">
        <f>VLOOKUP(A1442,'[1]LISTA ETIQUETAS'!$O:$Z,12,0)</f>
        <v>0.5</v>
      </c>
      <c r="K1442" s="12">
        <f t="shared" si="66"/>
        <v>43522.389999999992</v>
      </c>
      <c r="L1442" s="7" t="str">
        <f>IF(VLOOKUP(A1442,'[1]LISTA ETIQUETAS'!O:AB,14,0)="","",(VLOOKUP(A1442,'[1]LISTA ETIQUETAS'!O:AB,14,0)))</f>
        <v>FS</v>
      </c>
      <c r="M1442" s="8" t="str">
        <f>VLOOKUP(A1442,'[1]LISTA ETIQUETAS'!$O:$BR,56,0)</f>
        <v>334520 | 334519 | 334518 | 334517</v>
      </c>
      <c r="N1442" s="9" t="str">
        <f t="shared" si="67"/>
        <v>334520 | 334519 | 334518 | 334517</v>
      </c>
      <c r="S1442" s="2">
        <f>_xlfn.XLOOKUP($A1442,'[1]LISTA ETIQUETAS'!$O:$O,'[1]LISTA ETIQUETAS'!H:H,"",0)</f>
        <v>3</v>
      </c>
      <c r="T1442" s="9">
        <f t="shared" si="68"/>
        <v>3</v>
      </c>
      <c r="U1442" s="10" t="str">
        <f>IFERROR((VLOOKUP(A1442,'links de acesso'!A:B,2,0)),"\\192.168.0.4\Produtos\PRODUTO_PRONTA_ENTREGA\static\IMAGENS_PRODUTOS\SEM IMAGEM.jpg")</f>
        <v>\\192.168.0.4\Produtos\PRODUTO_PRONTA_ENTREGA\static\IMAGENS_PRODUTOS\SEM IMAGEM.jpg</v>
      </c>
      <c r="V1442" s="2"/>
    </row>
    <row r="1443" spans="1:22" x14ac:dyDescent="0.25">
      <c r="A1443" s="5">
        <v>334518</v>
      </c>
      <c r="B1443" t="str">
        <f>IFERROR((VLOOKUP(A1443,'[1]LISTA ETIQUETAS'!O:X,3,0)),"PRODUTO SEM ESTOQUE")</f>
        <v>EST MODULO S/BRACO MALONE FX E5001</v>
      </c>
      <c r="C1443" s="10" t="str">
        <f>VLOOKUP(A1443,'[1]LISTA ETIQUETAS'!$O:$BT,57,0)</f>
        <v>CLAMI SOFA</v>
      </c>
      <c r="D1443" s="10" t="str">
        <f>VLOOKUP(A1443,'[1]LISTA ETIQUETAS'!$O:$BT,58,0)</f>
        <v>SOFA MALONE</v>
      </c>
      <c r="E1443" s="11">
        <f>IF(VLOOKUP(A1443,'[1]LISTA ETIQUETAS'!O:W,4,0)="",(VLOOKUP(A1443,'[1]LISTA ETIQUETAS'!O:W,6,0)),(VLOOKUP(A1443,'[1]LISTA ETIQUETAS'!O:W,4,0)))</f>
        <v>4.4000000000000004</v>
      </c>
      <c r="F1443" s="11">
        <f>IF(VLOOKUP(A1443,'[1]LISTA ETIQUETAS'!O:W,5,0)="",(VLOOKUP(A1443,'[1]LISTA ETIQUETAS'!O:W,7,0)),(VLOOKUP(A1443,'[1]LISTA ETIQUETAS'!O:W,5,0)))</f>
        <v>3.35</v>
      </c>
      <c r="G1443" s="11">
        <f>IFERROR((VLOOKUP(A1443,'[1]LISTA ETIQUETAS'!O:X,8,0)),"")</f>
        <v>0.85</v>
      </c>
      <c r="H1443" s="11">
        <f>IFERROR((VLOOKUP(A1443,'[1]LISTA ETIQUETAS'!O:X,9,0)),"")</f>
        <v>0</v>
      </c>
      <c r="I1443" s="12">
        <f>IFERROR((VLOOKUP(A1443,'[1]LISTA ETIQUETAS'!O:Y,11,0)),"")</f>
        <v>87044.779999999984</v>
      </c>
      <c r="J1443" s="6">
        <f>VLOOKUP(A1443,'[1]LISTA ETIQUETAS'!$O:$Z,12,0)</f>
        <v>0.5</v>
      </c>
      <c r="K1443" s="12">
        <f t="shared" si="66"/>
        <v>43522.389999999992</v>
      </c>
      <c r="L1443" s="7" t="str">
        <f>IF(VLOOKUP(A1443,'[1]LISTA ETIQUETAS'!O:AB,14,0)="","",(VLOOKUP(A1443,'[1]LISTA ETIQUETAS'!O:AB,14,0)))</f>
        <v>FS</v>
      </c>
      <c r="M1443" s="8" t="str">
        <f>VLOOKUP(A1443,'[1]LISTA ETIQUETAS'!$O:$BR,56,0)</f>
        <v>334520 | 334519 | 334518 | 334517</v>
      </c>
      <c r="N1443" s="9" t="str">
        <f t="shared" si="67"/>
        <v>334520 | 334519 | 334518 | 334517</v>
      </c>
      <c r="S1443" s="2">
        <f>_xlfn.XLOOKUP($A1443,'[1]LISTA ETIQUETAS'!$O:$O,'[1]LISTA ETIQUETAS'!H:H,"",0)</f>
        <v>3</v>
      </c>
      <c r="T1443" s="9">
        <f t="shared" si="68"/>
        <v>3</v>
      </c>
      <c r="U1443" s="10" t="str">
        <f>IFERROR((VLOOKUP(A1443,'links de acesso'!A:B,2,0)),"\\192.168.0.4\Produtos\PRODUTO_PRONTA_ENTREGA\static\IMAGENS_PRODUTOS\SEM IMAGEM.jpg")</f>
        <v>\\192.168.0.4\Produtos\PRODUTO_PRONTA_ENTREGA\static\IMAGENS_PRODUTOS\SEM IMAGEM.jpg</v>
      </c>
      <c r="V1443" s="2"/>
    </row>
    <row r="1444" spans="1:22" x14ac:dyDescent="0.25">
      <c r="A1444" s="5">
        <v>334518</v>
      </c>
      <c r="B1444" t="str">
        <f>IFERROR((VLOOKUP(A1444,'[1]LISTA ETIQUETAS'!O:X,3,0)),"PRODUTO SEM ESTOQUE")</f>
        <v>EST MODULO S/BRACO MALONE FX E5001</v>
      </c>
      <c r="C1444" s="10" t="str">
        <f>VLOOKUP(A1444,'[1]LISTA ETIQUETAS'!$O:$BT,57,0)</f>
        <v>CLAMI SOFA</v>
      </c>
      <c r="D1444" s="10" t="str">
        <f>VLOOKUP(A1444,'[1]LISTA ETIQUETAS'!$O:$BT,58,0)</f>
        <v>SOFA MALONE</v>
      </c>
      <c r="E1444" s="11">
        <f>IF(VLOOKUP(A1444,'[1]LISTA ETIQUETAS'!O:W,4,0)="",(VLOOKUP(A1444,'[1]LISTA ETIQUETAS'!O:W,6,0)),(VLOOKUP(A1444,'[1]LISTA ETIQUETAS'!O:W,4,0)))</f>
        <v>4.4000000000000004</v>
      </c>
      <c r="F1444" s="11">
        <f>IF(VLOOKUP(A1444,'[1]LISTA ETIQUETAS'!O:W,5,0)="",(VLOOKUP(A1444,'[1]LISTA ETIQUETAS'!O:W,7,0)),(VLOOKUP(A1444,'[1]LISTA ETIQUETAS'!O:W,5,0)))</f>
        <v>3.35</v>
      </c>
      <c r="G1444" s="11">
        <f>IFERROR((VLOOKUP(A1444,'[1]LISTA ETIQUETAS'!O:X,8,0)),"")</f>
        <v>0.85</v>
      </c>
      <c r="H1444" s="11">
        <f>IFERROR((VLOOKUP(A1444,'[1]LISTA ETIQUETAS'!O:X,9,0)),"")</f>
        <v>0</v>
      </c>
      <c r="I1444" s="12">
        <f>IFERROR((VLOOKUP(A1444,'[1]LISTA ETIQUETAS'!O:Y,11,0)),"")</f>
        <v>87044.779999999984</v>
      </c>
      <c r="J1444" s="6">
        <f>VLOOKUP(A1444,'[1]LISTA ETIQUETAS'!$O:$Z,12,0)</f>
        <v>0.5</v>
      </c>
      <c r="K1444" s="12">
        <f t="shared" si="66"/>
        <v>43522.389999999992</v>
      </c>
      <c r="L1444" s="7" t="str">
        <f>IF(VLOOKUP(A1444,'[1]LISTA ETIQUETAS'!O:AB,14,0)="","",(VLOOKUP(A1444,'[1]LISTA ETIQUETAS'!O:AB,14,0)))</f>
        <v>FS</v>
      </c>
      <c r="M1444" s="8" t="str">
        <f>VLOOKUP(A1444,'[1]LISTA ETIQUETAS'!$O:$BR,56,0)</f>
        <v>334520 | 334519 | 334518 | 334517</v>
      </c>
      <c r="N1444" s="9" t="str">
        <f t="shared" si="67"/>
        <v>334520 | 334519 | 334518 | 334517</v>
      </c>
      <c r="S1444" s="2">
        <f>_xlfn.XLOOKUP($A1444,'[1]LISTA ETIQUETAS'!$O:$O,'[1]LISTA ETIQUETAS'!H:H,"",0)</f>
        <v>3</v>
      </c>
      <c r="T1444" s="9">
        <f t="shared" si="68"/>
        <v>3</v>
      </c>
      <c r="U1444" s="10" t="str">
        <f>IFERROR((VLOOKUP(A1444,'links de acesso'!A:B,2,0)),"\\192.168.0.4\Produtos\PRODUTO_PRONTA_ENTREGA\static\IMAGENS_PRODUTOS\SEM IMAGEM.jpg")</f>
        <v>\\192.168.0.4\Produtos\PRODUTO_PRONTA_ENTREGA\static\IMAGENS_PRODUTOS\SEM IMAGEM.jpg</v>
      </c>
      <c r="V1444" s="2"/>
    </row>
    <row r="1445" spans="1:22" x14ac:dyDescent="0.25">
      <c r="A1445" s="5">
        <v>334519</v>
      </c>
      <c r="B1445" t="str">
        <f>IFERROR((VLOOKUP(A1445,'[1]LISTA ETIQUETAS'!O:X,3,0)),"PRODUTO SEM ESTOQUE")</f>
        <v>EST MODULO CANTO MALONE FX E5001</v>
      </c>
      <c r="C1445" s="10" t="str">
        <f>VLOOKUP(A1445,'[1]LISTA ETIQUETAS'!$O:$BT,57,0)</f>
        <v>CLAMI SOFA</v>
      </c>
      <c r="D1445" s="10" t="str">
        <f>VLOOKUP(A1445,'[1]LISTA ETIQUETAS'!$O:$BT,58,0)</f>
        <v>SOFA MALONE</v>
      </c>
      <c r="E1445" s="11">
        <f>IF(VLOOKUP(A1445,'[1]LISTA ETIQUETAS'!O:W,4,0)="",(VLOOKUP(A1445,'[1]LISTA ETIQUETAS'!O:W,6,0)),(VLOOKUP(A1445,'[1]LISTA ETIQUETAS'!O:W,4,0)))</f>
        <v>4.4000000000000004</v>
      </c>
      <c r="F1445" s="11">
        <f>IF(VLOOKUP(A1445,'[1]LISTA ETIQUETAS'!O:W,5,0)="",(VLOOKUP(A1445,'[1]LISTA ETIQUETAS'!O:W,7,0)),(VLOOKUP(A1445,'[1]LISTA ETIQUETAS'!O:W,5,0)))</f>
        <v>3.35</v>
      </c>
      <c r="G1445" s="11">
        <f>IFERROR((VLOOKUP(A1445,'[1]LISTA ETIQUETAS'!O:X,8,0)),"")</f>
        <v>0.85</v>
      </c>
      <c r="H1445" s="11">
        <f>IFERROR((VLOOKUP(A1445,'[1]LISTA ETIQUETAS'!O:X,9,0)),"")</f>
        <v>0</v>
      </c>
      <c r="I1445" s="12">
        <f>IFERROR((VLOOKUP(A1445,'[1]LISTA ETIQUETAS'!O:Y,11,0)),"")</f>
        <v>87044.779999999984</v>
      </c>
      <c r="J1445" s="6">
        <f>VLOOKUP(A1445,'[1]LISTA ETIQUETAS'!$O:$Z,12,0)</f>
        <v>0.5</v>
      </c>
      <c r="K1445" s="12">
        <f t="shared" si="66"/>
        <v>43522.389999999992</v>
      </c>
      <c r="L1445" s="7" t="str">
        <f>IF(VLOOKUP(A1445,'[1]LISTA ETIQUETAS'!O:AB,14,0)="","",(VLOOKUP(A1445,'[1]LISTA ETIQUETAS'!O:AB,14,0)))</f>
        <v>FS</v>
      </c>
      <c r="M1445" s="8" t="str">
        <f>VLOOKUP(A1445,'[1]LISTA ETIQUETAS'!$O:$BR,56,0)</f>
        <v>334520 | 334519 | 334518 | 334517</v>
      </c>
      <c r="N1445" s="9" t="str">
        <f t="shared" si="67"/>
        <v>334520 | 334519 | 334518 | 334517</v>
      </c>
      <c r="S1445" s="2">
        <f>_xlfn.XLOOKUP($A1445,'[1]LISTA ETIQUETAS'!$O:$O,'[1]LISTA ETIQUETAS'!H:H,"",0)</f>
        <v>1</v>
      </c>
      <c r="T1445" s="9">
        <f t="shared" si="68"/>
        <v>1</v>
      </c>
      <c r="U1445" s="10" t="str">
        <f>IFERROR((VLOOKUP(A1445,'links de acesso'!A:B,2,0)),"\\192.168.0.4\Produtos\PRODUTO_PRONTA_ENTREGA\static\IMAGENS_PRODUTOS\SEM IMAGEM.jpg")</f>
        <v>\\192.168.0.4\Produtos\PRODUTO_PRONTA_ENTREGA\static\IMAGENS_PRODUTOS\SEM IMAGEM.jpg</v>
      </c>
      <c r="V1445" s="2"/>
    </row>
    <row r="1446" spans="1:22" x14ac:dyDescent="0.25">
      <c r="A1446" s="5">
        <v>334520</v>
      </c>
      <c r="B1446" t="str">
        <f>IFERROR((VLOOKUP(A1446,'[1]LISTA ETIQUETAS'!O:X,3,0)),"PRODUTO SEM ESTOQUE")</f>
        <v>EST MODULO BRACO DIREITO MALONE FX E5001</v>
      </c>
      <c r="C1446" s="10" t="str">
        <f>VLOOKUP(A1446,'[1]LISTA ETIQUETAS'!$O:$BT,57,0)</f>
        <v>CLAMI SOFA</v>
      </c>
      <c r="D1446" s="10" t="str">
        <f>VLOOKUP(A1446,'[1]LISTA ETIQUETAS'!$O:$BT,58,0)</f>
        <v>SOFA MALONE</v>
      </c>
      <c r="E1446" s="11">
        <f>IF(VLOOKUP(A1446,'[1]LISTA ETIQUETAS'!O:W,4,0)="",(VLOOKUP(A1446,'[1]LISTA ETIQUETAS'!O:W,6,0)),(VLOOKUP(A1446,'[1]LISTA ETIQUETAS'!O:W,4,0)))</f>
        <v>4.4000000000000004</v>
      </c>
      <c r="F1446" s="11">
        <f>IF(VLOOKUP(A1446,'[1]LISTA ETIQUETAS'!O:W,5,0)="",(VLOOKUP(A1446,'[1]LISTA ETIQUETAS'!O:W,7,0)),(VLOOKUP(A1446,'[1]LISTA ETIQUETAS'!O:W,5,0)))</f>
        <v>3.35</v>
      </c>
      <c r="G1446" s="11">
        <f>IFERROR((VLOOKUP(A1446,'[1]LISTA ETIQUETAS'!O:X,8,0)),"")</f>
        <v>0.85</v>
      </c>
      <c r="H1446" s="11">
        <f>IFERROR((VLOOKUP(A1446,'[1]LISTA ETIQUETAS'!O:X,9,0)),"")</f>
        <v>0</v>
      </c>
      <c r="I1446" s="12">
        <f>IFERROR((VLOOKUP(A1446,'[1]LISTA ETIQUETAS'!O:Y,11,0)),"")</f>
        <v>87044.779999999984</v>
      </c>
      <c r="J1446" s="6">
        <f>VLOOKUP(A1446,'[1]LISTA ETIQUETAS'!$O:$Z,12,0)</f>
        <v>0.5</v>
      </c>
      <c r="K1446" s="12">
        <f t="shared" si="66"/>
        <v>43522.389999999992</v>
      </c>
      <c r="L1446" s="7" t="str">
        <f>IF(VLOOKUP(A1446,'[1]LISTA ETIQUETAS'!O:AB,14,0)="","",(VLOOKUP(A1446,'[1]LISTA ETIQUETAS'!O:AB,14,0)))</f>
        <v>FS</v>
      </c>
      <c r="M1446" s="8" t="str">
        <f>VLOOKUP(A1446,'[1]LISTA ETIQUETAS'!$O:$BR,56,0)</f>
        <v>334520 | 334519 | 334518 | 334517</v>
      </c>
      <c r="N1446" s="9" t="str">
        <f t="shared" si="67"/>
        <v>334520 | 334519 | 334518 | 334517</v>
      </c>
      <c r="S1446" s="2">
        <f>_xlfn.XLOOKUP($A1446,'[1]LISTA ETIQUETAS'!$O:$O,'[1]LISTA ETIQUETAS'!H:H,"",0)</f>
        <v>1</v>
      </c>
      <c r="T1446" s="9">
        <f t="shared" si="68"/>
        <v>1</v>
      </c>
      <c r="U1446" s="10" t="str">
        <f>IFERROR((VLOOKUP(A1446,'links de acesso'!A:B,2,0)),"\\192.168.0.4\Produtos\PRODUTO_PRONTA_ENTREGA\static\IMAGENS_PRODUTOS\SEM IMAGEM.jpg")</f>
        <v>\\192.168.0.4\Produtos\PRODUTO_PRONTA_ENTREGA\static\IMAGENS_PRODUTOS\SEM IMAGEM.jpg</v>
      </c>
      <c r="V1446" s="2"/>
    </row>
    <row r="1447" spans="1:22" x14ac:dyDescent="0.25">
      <c r="A1447" s="5">
        <v>379521</v>
      </c>
      <c r="B1447" t="str">
        <f>IFERROR((VLOOKUP(A1447,'[1]LISTA ETIQUETAS'!O:X,3,0)),"PRODUTO SEM ESTOQUE")</f>
        <v>EST MODULO B/ESQ MONDRIAN (LAM) (C1 SEPIA/NOG) TC 6590</v>
      </c>
      <c r="C1447" s="10" t="str">
        <f>VLOOKUP(A1447,'[1]LISTA ETIQUETAS'!$O:$BT,57,0)</f>
        <v>CLAMI SOFA</v>
      </c>
      <c r="D1447" s="10" t="str">
        <f>VLOOKUP(A1447,'[1]LISTA ETIQUETAS'!$O:$BT,58,0)</f>
        <v>SOFA MONDRIAN (RBD)</v>
      </c>
      <c r="E1447" s="11">
        <f>IF(VLOOKUP(A1447,'[1]LISTA ETIQUETAS'!O:W,4,0)="",(VLOOKUP(A1447,'[1]LISTA ETIQUETAS'!O:W,6,0)),(VLOOKUP(A1447,'[1]LISTA ETIQUETAS'!O:W,4,0)))</f>
        <v>3.68</v>
      </c>
      <c r="F1447" s="11">
        <f>IF(VLOOKUP(A1447,'[1]LISTA ETIQUETAS'!O:W,5,0)="",(VLOOKUP(A1447,'[1]LISTA ETIQUETAS'!O:W,7,0)),(VLOOKUP(A1447,'[1]LISTA ETIQUETAS'!O:W,5,0)))</f>
        <v>1.05</v>
      </c>
      <c r="G1447" s="11">
        <f>IFERROR((VLOOKUP(A1447,'[1]LISTA ETIQUETAS'!O:X,8,0)),"")</f>
        <v>0.71</v>
      </c>
      <c r="H1447" s="11">
        <f>IFERROR((VLOOKUP(A1447,'[1]LISTA ETIQUETAS'!O:X,9,0)),"")</f>
        <v>0</v>
      </c>
      <c r="I1447" s="12">
        <f>IFERROR((VLOOKUP(A1447,'[1]LISTA ETIQUETAS'!O:Y,11,0)),"")</f>
        <v>109172.4</v>
      </c>
      <c r="J1447" s="6">
        <f>VLOOKUP(A1447,'[1]LISTA ETIQUETAS'!$O:$Z,12,0)</f>
        <v>0.35</v>
      </c>
      <c r="K1447" s="12">
        <f t="shared" si="66"/>
        <v>70962.06</v>
      </c>
      <c r="L1447" s="7" t="str">
        <f>IF(VLOOKUP(A1447,'[1]LISTA ETIQUETAS'!O:AB,14,0)="","",(VLOOKUP(A1447,'[1]LISTA ETIQUETAS'!O:AB,14,0)))</f>
        <v>HR</v>
      </c>
      <c r="M1447" s="8" t="str">
        <f>VLOOKUP(A1447,'[1]LISTA ETIQUETAS'!$O:$BR,56,0)</f>
        <v>379522 | 379521</v>
      </c>
      <c r="N1447" s="9" t="str">
        <f t="shared" si="67"/>
        <v>379522 | 379521</v>
      </c>
      <c r="S1447" s="2">
        <f>_xlfn.XLOOKUP($A1447,'[1]LISTA ETIQUETAS'!$O:$O,'[1]LISTA ETIQUETAS'!H:H,"",0)</f>
        <v>1</v>
      </c>
      <c r="T1447" s="9">
        <f t="shared" si="68"/>
        <v>1</v>
      </c>
      <c r="U1447" s="10" t="str">
        <f>IFERROR((VLOOKUP(A1447,'links de acesso'!A:B,2,0)),"\\192.168.0.4\Produtos\PRODUTO_PRONTA_ENTREGA\static\IMAGENS_PRODUTOS\SEM IMAGEM.jpg")</f>
        <v>\\192.168.0.4\Produtos\PRODUTO_PRONTA_ENTREGA\static\IMAGENS_PRODUTOS\SEM IMAGEM.jpg</v>
      </c>
      <c r="V1447" s="2"/>
    </row>
    <row r="1448" spans="1:22" x14ac:dyDescent="0.25">
      <c r="A1448" s="5">
        <v>379522</v>
      </c>
      <c r="B1448" t="str">
        <f>IFERROR((VLOOKUP(A1448,'[1]LISTA ETIQUETAS'!O:X,3,0)),"PRODUTO SEM ESTOQUE")</f>
        <v>EST MODULO B/DIR MONDRIAN (LAM) (C1 SEPIA/NOG) TC 6590</v>
      </c>
      <c r="C1448" s="10" t="str">
        <f>VLOOKUP(A1448,'[1]LISTA ETIQUETAS'!$O:$BT,57,0)</f>
        <v>CLAMI SOFA</v>
      </c>
      <c r="D1448" s="10" t="str">
        <f>VLOOKUP(A1448,'[1]LISTA ETIQUETAS'!$O:$BT,58,0)</f>
        <v>SOFA MONDRIAN (RBD)</v>
      </c>
      <c r="E1448" s="11">
        <f>IF(VLOOKUP(A1448,'[1]LISTA ETIQUETAS'!O:W,4,0)="",(VLOOKUP(A1448,'[1]LISTA ETIQUETAS'!O:W,6,0)),(VLOOKUP(A1448,'[1]LISTA ETIQUETAS'!O:W,4,0)))</f>
        <v>3.68</v>
      </c>
      <c r="F1448" s="11">
        <f>IF(VLOOKUP(A1448,'[1]LISTA ETIQUETAS'!O:W,5,0)="",(VLOOKUP(A1448,'[1]LISTA ETIQUETAS'!O:W,7,0)),(VLOOKUP(A1448,'[1]LISTA ETIQUETAS'!O:W,5,0)))</f>
        <v>1.05</v>
      </c>
      <c r="G1448" s="11">
        <f>IFERROR((VLOOKUP(A1448,'[1]LISTA ETIQUETAS'!O:X,8,0)),"")</f>
        <v>0.71</v>
      </c>
      <c r="H1448" s="11">
        <f>IFERROR((VLOOKUP(A1448,'[1]LISTA ETIQUETAS'!O:X,9,0)),"")</f>
        <v>0</v>
      </c>
      <c r="I1448" s="12">
        <f>IFERROR((VLOOKUP(A1448,'[1]LISTA ETIQUETAS'!O:Y,11,0)),"")</f>
        <v>109172.4</v>
      </c>
      <c r="J1448" s="6">
        <f>VLOOKUP(A1448,'[1]LISTA ETIQUETAS'!$O:$Z,12,0)</f>
        <v>0.35</v>
      </c>
      <c r="K1448" s="12">
        <f t="shared" si="66"/>
        <v>70962.06</v>
      </c>
      <c r="L1448" s="7" t="str">
        <f>IF(VLOOKUP(A1448,'[1]LISTA ETIQUETAS'!O:AB,14,0)="","",(VLOOKUP(A1448,'[1]LISTA ETIQUETAS'!O:AB,14,0)))</f>
        <v>HR</v>
      </c>
      <c r="M1448" s="8" t="str">
        <f>VLOOKUP(A1448,'[1]LISTA ETIQUETAS'!$O:$BR,56,0)</f>
        <v>379522 | 379521</v>
      </c>
      <c r="N1448" s="9" t="str">
        <f t="shared" si="67"/>
        <v>379522 | 379521</v>
      </c>
      <c r="S1448" s="2">
        <f>_xlfn.XLOOKUP($A1448,'[1]LISTA ETIQUETAS'!$O:$O,'[1]LISTA ETIQUETAS'!H:H,"",0)</f>
        <v>1</v>
      </c>
      <c r="T1448" s="9">
        <f t="shared" si="68"/>
        <v>1</v>
      </c>
      <c r="U1448" s="10" t="str">
        <f>IFERROR((VLOOKUP(A1448,'links de acesso'!A:B,2,0)),"\\192.168.0.4\Produtos\PRODUTO_PRONTA_ENTREGA\static\IMAGENS_PRODUTOS\SEM IMAGEM.jpg")</f>
        <v>\\192.168.0.4\Produtos\PRODUTO_PRONTA_ENTREGA\static\IMAGENS_PRODUTOS\SEM IMAGEM.jpg</v>
      </c>
      <c r="V1448" s="2"/>
    </row>
    <row r="1449" spans="1:22" x14ac:dyDescent="0.25">
      <c r="A1449" s="5">
        <v>379519</v>
      </c>
      <c r="B1449" t="str">
        <f>IFERROR((VLOOKUP(A1449,'[1]LISTA ETIQUETAS'!O:X,3,0)),"PRODUTO SEM ESTOQUE")</f>
        <v>EST MODULO B/ESQ MONDRIAN (ESTOF) (C1 SEPIA/NOG) TC 6590</v>
      </c>
      <c r="C1449" s="10" t="str">
        <f>VLOOKUP(A1449,'[1]LISTA ETIQUETAS'!$O:$BT,57,0)</f>
        <v>CLAMI SOFA</v>
      </c>
      <c r="D1449" s="10" t="str">
        <f>VLOOKUP(A1449,'[1]LISTA ETIQUETAS'!$O:$BT,58,0)</f>
        <v>SOFA MONDRIAN (RBD)</v>
      </c>
      <c r="E1449" s="11">
        <f>IF(VLOOKUP(A1449,'[1]LISTA ETIQUETAS'!O:W,4,0)="",(VLOOKUP(A1449,'[1]LISTA ETIQUETAS'!O:W,6,0)),(VLOOKUP(A1449,'[1]LISTA ETIQUETAS'!O:W,4,0)))</f>
        <v>3.88</v>
      </c>
      <c r="F1449" s="11">
        <f>IF(VLOOKUP(A1449,'[1]LISTA ETIQUETAS'!O:W,5,0)="",(VLOOKUP(A1449,'[1]LISTA ETIQUETAS'!O:W,7,0)),(VLOOKUP(A1449,'[1]LISTA ETIQUETAS'!O:W,5,0)))</f>
        <v>1.05</v>
      </c>
      <c r="G1449" s="11">
        <f>IFERROR((VLOOKUP(A1449,'[1]LISTA ETIQUETAS'!O:X,8,0)),"")</f>
        <v>0.71</v>
      </c>
      <c r="H1449" s="11">
        <f>IFERROR((VLOOKUP(A1449,'[1]LISTA ETIQUETAS'!O:X,9,0)),"")</f>
        <v>0</v>
      </c>
      <c r="I1449" s="12">
        <f>IFERROR((VLOOKUP(A1449,'[1]LISTA ETIQUETAS'!O:Y,11,0)),"")</f>
        <v>104737.84</v>
      </c>
      <c r="J1449" s="6">
        <f>VLOOKUP(A1449,'[1]LISTA ETIQUETAS'!$O:$Z,12,0)</f>
        <v>0.35</v>
      </c>
      <c r="K1449" s="12">
        <f t="shared" si="66"/>
        <v>68079.59599999999</v>
      </c>
      <c r="L1449" s="7" t="str">
        <f>IF(VLOOKUP(A1449,'[1]LISTA ETIQUETAS'!O:AB,14,0)="","",(VLOOKUP(A1449,'[1]LISTA ETIQUETAS'!O:AB,14,0)))</f>
        <v>HS</v>
      </c>
      <c r="M1449" s="8" t="str">
        <f>VLOOKUP(A1449,'[1]LISTA ETIQUETAS'!$O:$BR,56,0)</f>
        <v>379520 | 379519</v>
      </c>
      <c r="N1449" s="9" t="str">
        <f t="shared" si="67"/>
        <v>379520 | 379519</v>
      </c>
      <c r="S1449" s="2">
        <f>_xlfn.XLOOKUP($A1449,'[1]LISTA ETIQUETAS'!$O:$O,'[1]LISTA ETIQUETAS'!H:H,"",0)</f>
        <v>1</v>
      </c>
      <c r="T1449" s="9">
        <f t="shared" si="68"/>
        <v>1</v>
      </c>
      <c r="U1449" s="10" t="str">
        <f>IFERROR((VLOOKUP(A1449,'links de acesso'!A:B,2,0)),"\\192.168.0.4\Produtos\PRODUTO_PRONTA_ENTREGA\static\IMAGENS_PRODUTOS\SEM IMAGEM.jpg")</f>
        <v>\\192.168.0.4\Produtos\PRODUTO_PRONTA_ENTREGA\static\IMAGENS_PRODUTOS\SOFA MONDRIAN_379520_379519.jpg</v>
      </c>
      <c r="V1449" s="2"/>
    </row>
    <row r="1450" spans="1:22" x14ac:dyDescent="0.25">
      <c r="A1450" s="5">
        <v>379520</v>
      </c>
      <c r="B1450" t="str">
        <f>IFERROR((VLOOKUP(A1450,'[1]LISTA ETIQUETAS'!O:X,3,0)),"PRODUTO SEM ESTOQUE")</f>
        <v>EST MODULO B/DIR MONDRIAN (ESTOF) (C1 SEPIA/NOG) TC 6590</v>
      </c>
      <c r="C1450" s="10" t="str">
        <f>VLOOKUP(A1450,'[1]LISTA ETIQUETAS'!$O:$BT,57,0)</f>
        <v>CLAMI SOFA</v>
      </c>
      <c r="D1450" s="10" t="str">
        <f>VLOOKUP(A1450,'[1]LISTA ETIQUETAS'!$O:$BT,58,0)</f>
        <v>SOFA MONDRIAN (RBD)</v>
      </c>
      <c r="E1450" s="11">
        <f>IF(VLOOKUP(A1450,'[1]LISTA ETIQUETAS'!O:W,4,0)="",(VLOOKUP(A1450,'[1]LISTA ETIQUETAS'!O:W,6,0)),(VLOOKUP(A1450,'[1]LISTA ETIQUETAS'!O:W,4,0)))</f>
        <v>3.88</v>
      </c>
      <c r="F1450" s="11">
        <f>IF(VLOOKUP(A1450,'[1]LISTA ETIQUETAS'!O:W,5,0)="",(VLOOKUP(A1450,'[1]LISTA ETIQUETAS'!O:W,7,0)),(VLOOKUP(A1450,'[1]LISTA ETIQUETAS'!O:W,5,0)))</f>
        <v>1.05</v>
      </c>
      <c r="G1450" s="11">
        <f>IFERROR((VLOOKUP(A1450,'[1]LISTA ETIQUETAS'!O:X,8,0)),"")</f>
        <v>0.71</v>
      </c>
      <c r="H1450" s="11">
        <f>IFERROR((VLOOKUP(A1450,'[1]LISTA ETIQUETAS'!O:X,9,0)),"")</f>
        <v>0</v>
      </c>
      <c r="I1450" s="12">
        <f>IFERROR((VLOOKUP(A1450,'[1]LISTA ETIQUETAS'!O:Y,11,0)),"")</f>
        <v>104737.84</v>
      </c>
      <c r="J1450" s="6">
        <f>VLOOKUP(A1450,'[1]LISTA ETIQUETAS'!$O:$Z,12,0)</f>
        <v>0.35</v>
      </c>
      <c r="K1450" s="12">
        <f t="shared" si="66"/>
        <v>68079.59599999999</v>
      </c>
      <c r="L1450" s="7" t="str">
        <f>IF(VLOOKUP(A1450,'[1]LISTA ETIQUETAS'!O:AB,14,0)="","",(VLOOKUP(A1450,'[1]LISTA ETIQUETAS'!O:AB,14,0)))</f>
        <v>HS</v>
      </c>
      <c r="M1450" s="8" t="str">
        <f>VLOOKUP(A1450,'[1]LISTA ETIQUETAS'!$O:$BR,56,0)</f>
        <v>379520 | 379519</v>
      </c>
      <c r="N1450" s="9" t="str">
        <f t="shared" si="67"/>
        <v>379520 | 379519</v>
      </c>
      <c r="S1450" s="2">
        <f>_xlfn.XLOOKUP($A1450,'[1]LISTA ETIQUETAS'!$O:$O,'[1]LISTA ETIQUETAS'!H:H,"",0)</f>
        <v>1</v>
      </c>
      <c r="T1450" s="9">
        <f t="shared" si="68"/>
        <v>1</v>
      </c>
      <c r="U1450" s="10" t="str">
        <f>IFERROR((VLOOKUP(A1450,'links de acesso'!A:B,2,0)),"\\192.168.0.4\Produtos\PRODUTO_PRONTA_ENTREGA\static\IMAGENS_PRODUTOS\SEM IMAGEM.jpg")</f>
        <v>\\192.168.0.4\Produtos\PRODUTO_PRONTA_ENTREGA\static\IMAGENS_PRODUTOS\SOFA MONDRIAN_379520_379519.jpg</v>
      </c>
      <c r="V1450" s="2"/>
    </row>
    <row r="1451" spans="1:22" x14ac:dyDescent="0.25">
      <c r="A1451" s="5">
        <v>379535</v>
      </c>
      <c r="B1451" t="str">
        <f>IFERROR((VLOOKUP(A1451,'[1]LISTA ETIQUETAS'!O:X,3,0)),"PRODUTO SEM ESTOQUE")</f>
        <v>EST MODULO S/B MONDRIAN (C1 CREME/CARV BR) TC 6651</v>
      </c>
      <c r="C1451" s="10" t="str">
        <f>VLOOKUP(A1451,'[1]LISTA ETIQUETAS'!$O:$BT,57,0)</f>
        <v>CLAMI SOFA</v>
      </c>
      <c r="D1451" s="10" t="str">
        <f>VLOOKUP(A1451,'[1]LISTA ETIQUETAS'!$O:$BT,58,0)</f>
        <v>SOFA MONDRIAN (RBD)</v>
      </c>
      <c r="E1451" s="11">
        <f>IF(VLOOKUP(A1451,'[1]LISTA ETIQUETAS'!O:W,4,0)="",(VLOOKUP(A1451,'[1]LISTA ETIQUETAS'!O:W,6,0)),(VLOOKUP(A1451,'[1]LISTA ETIQUETAS'!O:W,4,0)))</f>
        <v>4.79</v>
      </c>
      <c r="F1451" s="11">
        <f>IF(VLOOKUP(A1451,'[1]LISTA ETIQUETAS'!O:W,5,0)="",(VLOOKUP(A1451,'[1]LISTA ETIQUETAS'!O:W,7,0)),(VLOOKUP(A1451,'[1]LISTA ETIQUETAS'!O:W,5,0)))</f>
        <v>2.89</v>
      </c>
      <c r="G1451" s="11">
        <f>IFERROR((VLOOKUP(A1451,'[1]LISTA ETIQUETAS'!O:X,8,0)),"")</f>
        <v>0.71</v>
      </c>
      <c r="H1451" s="11">
        <f>IFERROR((VLOOKUP(A1451,'[1]LISTA ETIQUETAS'!O:X,9,0)),"")</f>
        <v>0</v>
      </c>
      <c r="I1451" s="12">
        <f>IFERROR((VLOOKUP(A1451,'[1]LISTA ETIQUETAS'!O:Y,11,0)),"")</f>
        <v>180845.38</v>
      </c>
      <c r="J1451" s="6">
        <f>VLOOKUP(A1451,'[1]LISTA ETIQUETAS'!$O:$Z,12,0)</f>
        <v>0.35</v>
      </c>
      <c r="K1451" s="12">
        <f t="shared" si="66"/>
        <v>117549.497</v>
      </c>
      <c r="L1451" s="7" t="str">
        <f>IF(VLOOKUP(A1451,'[1]LISTA ETIQUETAS'!O:AB,14,0)="","",(VLOOKUP(A1451,'[1]LISTA ETIQUETAS'!O:AB,14,0)))</f>
        <v>HQ</v>
      </c>
      <c r="M1451" s="8" t="str">
        <f>VLOOKUP(A1451,'[1]LISTA ETIQUETAS'!$O:$BR,56,0)</f>
        <v>379537 | 379536 | 379535 | 379534</v>
      </c>
      <c r="N1451" s="9" t="str">
        <f t="shared" si="67"/>
        <v>379537 | 379536 | 379535 | 379534</v>
      </c>
      <c r="S1451" s="2">
        <f>_xlfn.XLOOKUP($A1451,'[1]LISTA ETIQUETAS'!$O:$O,'[1]LISTA ETIQUETAS'!H:H,"",0)</f>
        <v>1</v>
      </c>
      <c r="T1451" s="9">
        <f t="shared" si="68"/>
        <v>1</v>
      </c>
      <c r="U1451" s="10" t="str">
        <f>IFERROR((VLOOKUP(A1451,'links de acesso'!A:B,2,0)),"\\192.168.0.4\Produtos\PRODUTO_PRONTA_ENTREGA\static\IMAGENS_PRODUTOS\SEM IMAGEM.jpg")</f>
        <v>\\192.168.0.4\Produtos\PRODUTO_PRONTA_ENTREGA\static\IMAGENS_PRODUTOS\SEM IMAGEM.jpg</v>
      </c>
      <c r="V1451" s="2"/>
    </row>
    <row r="1452" spans="1:22" x14ac:dyDescent="0.25">
      <c r="A1452" s="5">
        <v>379537</v>
      </c>
      <c r="B1452" t="str">
        <f>IFERROR((VLOOKUP(A1452,'[1]LISTA ETIQUETAS'!O:X,3,0)),"PRODUTO SEM ESTOQUE")</f>
        <v>EST MODULO PUFF MONDRIAN (C1 CREME/CARV BR) (C1 CREME)</v>
      </c>
      <c r="C1452" s="10" t="str">
        <f>VLOOKUP(A1452,'[1]LISTA ETIQUETAS'!$O:$BT,57,0)</f>
        <v>CLAMI SOFA</v>
      </c>
      <c r="D1452" s="10" t="str">
        <f>VLOOKUP(A1452,'[1]LISTA ETIQUETAS'!$O:$BT,58,0)</f>
        <v>SOFA MONDRIAN (RBD)</v>
      </c>
      <c r="E1452" s="11">
        <f>IF(VLOOKUP(A1452,'[1]LISTA ETIQUETAS'!O:W,4,0)="",(VLOOKUP(A1452,'[1]LISTA ETIQUETAS'!O:W,6,0)),(VLOOKUP(A1452,'[1]LISTA ETIQUETAS'!O:W,4,0)))</f>
        <v>4.79</v>
      </c>
      <c r="F1452" s="11">
        <f>IF(VLOOKUP(A1452,'[1]LISTA ETIQUETAS'!O:W,5,0)="",(VLOOKUP(A1452,'[1]LISTA ETIQUETAS'!O:W,7,0)),(VLOOKUP(A1452,'[1]LISTA ETIQUETAS'!O:W,5,0)))</f>
        <v>2.89</v>
      </c>
      <c r="G1452" s="11">
        <f>IFERROR((VLOOKUP(A1452,'[1]LISTA ETIQUETAS'!O:X,8,0)),"")</f>
        <v>0.43</v>
      </c>
      <c r="H1452" s="11">
        <f>IFERROR((VLOOKUP(A1452,'[1]LISTA ETIQUETAS'!O:X,9,0)),"")</f>
        <v>0</v>
      </c>
      <c r="I1452" s="12">
        <f>IFERROR((VLOOKUP(A1452,'[1]LISTA ETIQUETAS'!O:Y,11,0)),"")</f>
        <v>180845.38</v>
      </c>
      <c r="J1452" s="6">
        <f>VLOOKUP(A1452,'[1]LISTA ETIQUETAS'!$O:$Z,12,0)</f>
        <v>0.35</v>
      </c>
      <c r="K1452" s="12">
        <f t="shared" si="66"/>
        <v>117549.497</v>
      </c>
      <c r="L1452" s="7" t="str">
        <f>IF(VLOOKUP(A1452,'[1]LISTA ETIQUETAS'!O:AB,14,0)="","",(VLOOKUP(A1452,'[1]LISTA ETIQUETAS'!O:AB,14,0)))</f>
        <v>HQ</v>
      </c>
      <c r="M1452" s="8" t="str">
        <f>VLOOKUP(A1452,'[1]LISTA ETIQUETAS'!$O:$BR,56,0)</f>
        <v>379537 | 379536 | 379535 | 379534</v>
      </c>
      <c r="N1452" s="9" t="str">
        <f t="shared" si="67"/>
        <v>379537 | 379536 | 379535 | 379534</v>
      </c>
      <c r="S1452" s="2">
        <f>_xlfn.XLOOKUP($A1452,'[1]LISTA ETIQUETAS'!$O:$O,'[1]LISTA ETIQUETAS'!H:H,"",0)</f>
        <v>1</v>
      </c>
      <c r="T1452" s="9">
        <f t="shared" si="68"/>
        <v>1</v>
      </c>
      <c r="U1452" s="10" t="str">
        <f>IFERROR((VLOOKUP(A1452,'links de acesso'!A:B,2,0)),"\\192.168.0.4\Produtos\PRODUTO_PRONTA_ENTREGA\static\IMAGENS_PRODUTOS\SEM IMAGEM.jpg")</f>
        <v>\\192.168.0.4\Produtos\PRODUTO_PRONTA_ENTREGA\static\IMAGENS_PRODUTOS\SEM IMAGEM.jpg</v>
      </c>
      <c r="V1452" s="2"/>
    </row>
    <row r="1453" spans="1:22" x14ac:dyDescent="0.25">
      <c r="A1453" s="5">
        <v>379536</v>
      </c>
      <c r="B1453" t="str">
        <f>IFERROR((VLOOKUP(A1453,'[1]LISTA ETIQUETAS'!O:X,3,0)),"PRODUTO SEM ESTOQUE")</f>
        <v>EST MODULO B/ESQ MONDRIAN (MISTO) (C1 CREME/CARV) TC 6651</v>
      </c>
      <c r="C1453" s="10" t="str">
        <f>VLOOKUP(A1453,'[1]LISTA ETIQUETAS'!$O:$BT,57,0)</f>
        <v>CLAMI SOFA</v>
      </c>
      <c r="D1453" s="10" t="str">
        <f>VLOOKUP(A1453,'[1]LISTA ETIQUETAS'!$O:$BT,58,0)</f>
        <v>SOFA MONDRIAN (RBD)</v>
      </c>
      <c r="E1453" s="11">
        <f>IF(VLOOKUP(A1453,'[1]LISTA ETIQUETAS'!O:W,4,0)="",(VLOOKUP(A1453,'[1]LISTA ETIQUETAS'!O:W,6,0)),(VLOOKUP(A1453,'[1]LISTA ETIQUETAS'!O:W,4,0)))</f>
        <v>4.79</v>
      </c>
      <c r="F1453" s="11">
        <f>IF(VLOOKUP(A1453,'[1]LISTA ETIQUETAS'!O:W,5,0)="",(VLOOKUP(A1453,'[1]LISTA ETIQUETAS'!O:W,7,0)),(VLOOKUP(A1453,'[1]LISTA ETIQUETAS'!O:W,5,0)))</f>
        <v>2.89</v>
      </c>
      <c r="G1453" s="11">
        <f>IFERROR((VLOOKUP(A1453,'[1]LISTA ETIQUETAS'!O:X,8,0)),"")</f>
        <v>0.71</v>
      </c>
      <c r="H1453" s="11">
        <f>IFERROR((VLOOKUP(A1453,'[1]LISTA ETIQUETAS'!O:X,9,0)),"")</f>
        <v>0</v>
      </c>
      <c r="I1453" s="12">
        <f>IFERROR((VLOOKUP(A1453,'[1]LISTA ETIQUETAS'!O:Y,11,0)),"")</f>
        <v>180845.38</v>
      </c>
      <c r="J1453" s="6">
        <f>VLOOKUP(A1453,'[1]LISTA ETIQUETAS'!$O:$Z,12,0)</f>
        <v>0.35</v>
      </c>
      <c r="K1453" s="12">
        <f t="shared" si="66"/>
        <v>117549.497</v>
      </c>
      <c r="L1453" s="7" t="str">
        <f>IF(VLOOKUP(A1453,'[1]LISTA ETIQUETAS'!O:AB,14,0)="","",(VLOOKUP(A1453,'[1]LISTA ETIQUETAS'!O:AB,14,0)))</f>
        <v>HQ</v>
      </c>
      <c r="M1453" s="8" t="str">
        <f>VLOOKUP(A1453,'[1]LISTA ETIQUETAS'!$O:$BR,56,0)</f>
        <v>379537 | 379536 | 379535 | 379534</v>
      </c>
      <c r="N1453" s="9" t="str">
        <f t="shared" si="67"/>
        <v>379537 | 379536 | 379535 | 379534</v>
      </c>
      <c r="S1453" s="2">
        <f>_xlfn.XLOOKUP($A1453,'[1]LISTA ETIQUETAS'!$O:$O,'[1]LISTA ETIQUETAS'!H:H,"",0)</f>
        <v>1</v>
      </c>
      <c r="T1453" s="9">
        <f t="shared" si="68"/>
        <v>1</v>
      </c>
      <c r="U1453" s="10" t="str">
        <f>IFERROR((VLOOKUP(A1453,'links de acesso'!A:B,2,0)),"\\192.168.0.4\Produtos\PRODUTO_PRONTA_ENTREGA\static\IMAGENS_PRODUTOS\SEM IMAGEM.jpg")</f>
        <v>\\192.168.0.4\Produtos\PRODUTO_PRONTA_ENTREGA\static\IMAGENS_PRODUTOS\SEM IMAGEM.jpg</v>
      </c>
      <c r="V1453" s="2"/>
    </row>
    <row r="1454" spans="1:22" x14ac:dyDescent="0.25">
      <c r="A1454" s="5">
        <v>379534</v>
      </c>
      <c r="B1454" t="str">
        <f>IFERROR((VLOOKUP(A1454,'[1]LISTA ETIQUETAS'!O:X,3,0)),"PRODUTO SEM ESTOQUE")</f>
        <v>EST MODULO B/DIR MONDRIAN (ESTOF) (C1 CREME/CARV BR) TC 6651</v>
      </c>
      <c r="C1454" s="10" t="str">
        <f>VLOOKUP(A1454,'[1]LISTA ETIQUETAS'!$O:$BT,57,0)</f>
        <v>CLAMI SOFA</v>
      </c>
      <c r="D1454" s="10" t="str">
        <f>VLOOKUP(A1454,'[1]LISTA ETIQUETAS'!$O:$BT,58,0)</f>
        <v>SOFA MONDRIAN (RBD)</v>
      </c>
      <c r="E1454" s="11">
        <f>IF(VLOOKUP(A1454,'[1]LISTA ETIQUETAS'!O:W,4,0)="",(VLOOKUP(A1454,'[1]LISTA ETIQUETAS'!O:W,6,0)),(VLOOKUP(A1454,'[1]LISTA ETIQUETAS'!O:W,4,0)))</f>
        <v>4.79</v>
      </c>
      <c r="F1454" s="11">
        <f>IF(VLOOKUP(A1454,'[1]LISTA ETIQUETAS'!O:W,5,0)="",(VLOOKUP(A1454,'[1]LISTA ETIQUETAS'!O:W,7,0)),(VLOOKUP(A1454,'[1]LISTA ETIQUETAS'!O:W,5,0)))</f>
        <v>2.89</v>
      </c>
      <c r="G1454" s="11">
        <f>IFERROR((VLOOKUP(A1454,'[1]LISTA ETIQUETAS'!O:X,8,0)),"")</f>
        <v>0.71</v>
      </c>
      <c r="H1454" s="11">
        <f>IFERROR((VLOOKUP(A1454,'[1]LISTA ETIQUETAS'!O:X,9,0)),"")</f>
        <v>0</v>
      </c>
      <c r="I1454" s="12">
        <f>IFERROR((VLOOKUP(A1454,'[1]LISTA ETIQUETAS'!O:Y,11,0)),"")</f>
        <v>180845.38</v>
      </c>
      <c r="J1454" s="6">
        <f>VLOOKUP(A1454,'[1]LISTA ETIQUETAS'!$O:$Z,12,0)</f>
        <v>0.35</v>
      </c>
      <c r="K1454" s="12">
        <f t="shared" si="66"/>
        <v>117549.497</v>
      </c>
      <c r="L1454" s="7" t="str">
        <f>IF(VLOOKUP(A1454,'[1]LISTA ETIQUETAS'!O:AB,14,0)="","",(VLOOKUP(A1454,'[1]LISTA ETIQUETAS'!O:AB,14,0)))</f>
        <v>HQ</v>
      </c>
      <c r="M1454" s="8" t="str">
        <f>VLOOKUP(A1454,'[1]LISTA ETIQUETAS'!$O:$BR,56,0)</f>
        <v>379537 | 379536 | 379535 | 379534</v>
      </c>
      <c r="N1454" s="9" t="str">
        <f t="shared" si="67"/>
        <v>379537 | 379536 | 379535 | 379534</v>
      </c>
      <c r="S1454" s="2">
        <f>_xlfn.XLOOKUP($A1454,'[1]LISTA ETIQUETAS'!$O:$O,'[1]LISTA ETIQUETAS'!H:H,"",0)</f>
        <v>1</v>
      </c>
      <c r="T1454" s="9">
        <f t="shared" si="68"/>
        <v>1</v>
      </c>
      <c r="U1454" s="10" t="str">
        <f>IFERROR((VLOOKUP(A1454,'links de acesso'!A:B,2,0)),"\\192.168.0.4\Produtos\PRODUTO_PRONTA_ENTREGA\static\IMAGENS_PRODUTOS\SEM IMAGEM.jpg")</f>
        <v>\\192.168.0.4\Produtos\PRODUTO_PRONTA_ENTREGA\static\IMAGENS_PRODUTOS\SEM IMAGEM.jpg</v>
      </c>
      <c r="V1454" s="2"/>
    </row>
    <row r="1455" spans="1:22" x14ac:dyDescent="0.25">
      <c r="A1455" s="5">
        <v>379890</v>
      </c>
      <c r="B1455" t="str">
        <f>IFERROR((VLOOKUP(A1455,'[1]LISTA ETIQUETAS'!O:X,3,0)),"PRODUTO SEM ESTOQUE")</f>
        <v>EST MODULO S/BRACO MONDRIAN (C1 CREME/CARV) (TC 6649)</v>
      </c>
      <c r="C1455" s="10" t="str">
        <f>VLOOKUP(A1455,'[1]LISTA ETIQUETAS'!$O:$BT,57,0)</f>
        <v>CLAMI SOFA</v>
      </c>
      <c r="D1455" s="10" t="str">
        <f>VLOOKUP(A1455,'[1]LISTA ETIQUETAS'!$O:$BT,58,0)</f>
        <v>SOFA MONDRIAN (RBD)</v>
      </c>
      <c r="E1455" s="11">
        <f>IF(VLOOKUP(A1455,'[1]LISTA ETIQUETAS'!O:W,4,0)="",(VLOOKUP(A1455,'[1]LISTA ETIQUETAS'!O:W,6,0)),(VLOOKUP(A1455,'[1]LISTA ETIQUETAS'!O:W,4,0)))</f>
        <v>3.88</v>
      </c>
      <c r="F1455" s="11">
        <f>IF(VLOOKUP(A1455,'[1]LISTA ETIQUETAS'!O:W,5,0)="",(VLOOKUP(A1455,'[1]LISTA ETIQUETAS'!O:W,7,0)),(VLOOKUP(A1455,'[1]LISTA ETIQUETAS'!O:W,5,0)))</f>
        <v>1.7</v>
      </c>
      <c r="G1455" s="11">
        <f>IFERROR((VLOOKUP(A1455,'[1]LISTA ETIQUETAS'!O:X,8,0)),"")</f>
        <v>0.71</v>
      </c>
      <c r="H1455" s="11">
        <f>IFERROR((VLOOKUP(A1455,'[1]LISTA ETIQUETAS'!O:X,9,0)),"")</f>
        <v>0</v>
      </c>
      <c r="I1455" s="12">
        <f>IFERROR((VLOOKUP(A1455,'[1]LISTA ETIQUETAS'!O:Y,11,0)),"")</f>
        <v>123866.81</v>
      </c>
      <c r="J1455" s="6">
        <f>VLOOKUP(A1455,'[1]LISTA ETIQUETAS'!$O:$Z,12,0)</f>
        <v>0.5</v>
      </c>
      <c r="K1455" s="12">
        <f t="shared" si="66"/>
        <v>61933.404999999999</v>
      </c>
      <c r="L1455" s="7" t="str">
        <f>IF(VLOOKUP(A1455,'[1]LISTA ETIQUETAS'!O:AB,14,0)="","",(VLOOKUP(A1455,'[1]LISTA ETIQUETAS'!O:AB,14,0)))</f>
        <v>IO</v>
      </c>
      <c r="M1455" s="8" t="str">
        <f>VLOOKUP(A1455,'[1]LISTA ETIQUETAS'!$O:$BR,56,0)</f>
        <v>379891 | 379890 | 379889</v>
      </c>
      <c r="N1455" s="9" t="str">
        <f t="shared" si="67"/>
        <v>379891 | 379890 | 379889</v>
      </c>
      <c r="S1455" s="2">
        <f>_xlfn.XLOOKUP($A1455,'[1]LISTA ETIQUETAS'!$O:$O,'[1]LISTA ETIQUETAS'!H:H,"",0)</f>
        <v>1</v>
      </c>
      <c r="T1455" s="9">
        <f t="shared" si="68"/>
        <v>1</v>
      </c>
      <c r="U1455" s="10" t="str">
        <f>IFERROR((VLOOKUP(A1455,'links de acesso'!A:B,2,0)),"\\192.168.0.4\Produtos\PRODUTO_PRONTA_ENTREGA\static\IMAGENS_PRODUTOS\SEM IMAGEM.jpg")</f>
        <v>\\192.168.0.4\Produtos\PRODUTO_PRONTA_ENTREGA\static\IMAGENS_PRODUTOS\SEM IMAGEM.jpg</v>
      </c>
      <c r="V1455" s="2"/>
    </row>
    <row r="1456" spans="1:22" x14ac:dyDescent="0.25">
      <c r="A1456" s="5">
        <v>379891</v>
      </c>
      <c r="B1456" t="str">
        <f>IFERROR((VLOOKUP(A1456,'[1]LISTA ETIQUETAS'!O:X,3,0)),"PRODUTO SEM ESTOQUE")</f>
        <v>EST MODULO B/DIR MONDRIAN (ESTOF) (C1 CREME/CARV BR) TC 6649</v>
      </c>
      <c r="C1456" s="10" t="str">
        <f>VLOOKUP(A1456,'[1]LISTA ETIQUETAS'!$O:$BT,57,0)</f>
        <v>CLAMI SOFA</v>
      </c>
      <c r="D1456" s="10" t="str">
        <f>VLOOKUP(A1456,'[1]LISTA ETIQUETAS'!$O:$BT,58,0)</f>
        <v>SOFA MONDRIAN (RBD)</v>
      </c>
      <c r="E1456" s="11">
        <f>IF(VLOOKUP(A1456,'[1]LISTA ETIQUETAS'!O:W,4,0)="",(VLOOKUP(A1456,'[1]LISTA ETIQUETAS'!O:W,6,0)),(VLOOKUP(A1456,'[1]LISTA ETIQUETAS'!O:W,4,0)))</f>
        <v>3.88</v>
      </c>
      <c r="F1456" s="11">
        <f>IF(VLOOKUP(A1456,'[1]LISTA ETIQUETAS'!O:W,5,0)="",(VLOOKUP(A1456,'[1]LISTA ETIQUETAS'!O:W,7,0)),(VLOOKUP(A1456,'[1]LISTA ETIQUETAS'!O:W,5,0)))</f>
        <v>1.7</v>
      </c>
      <c r="G1456" s="11">
        <f>IFERROR((VLOOKUP(A1456,'[1]LISTA ETIQUETAS'!O:X,8,0)),"")</f>
        <v>0.71</v>
      </c>
      <c r="H1456" s="11">
        <f>IFERROR((VLOOKUP(A1456,'[1]LISTA ETIQUETAS'!O:X,9,0)),"")</f>
        <v>0</v>
      </c>
      <c r="I1456" s="12">
        <f>IFERROR((VLOOKUP(A1456,'[1]LISTA ETIQUETAS'!O:Y,11,0)),"")</f>
        <v>123866.81</v>
      </c>
      <c r="J1456" s="6">
        <f>VLOOKUP(A1456,'[1]LISTA ETIQUETAS'!$O:$Z,12,0)</f>
        <v>0.5</v>
      </c>
      <c r="K1456" s="12">
        <f t="shared" si="66"/>
        <v>61933.404999999999</v>
      </c>
      <c r="L1456" s="7" t="str">
        <f>IF(VLOOKUP(A1456,'[1]LISTA ETIQUETAS'!O:AB,14,0)="","",(VLOOKUP(A1456,'[1]LISTA ETIQUETAS'!O:AB,14,0)))</f>
        <v>IO</v>
      </c>
      <c r="M1456" s="8" t="str">
        <f>VLOOKUP(A1456,'[1]LISTA ETIQUETAS'!$O:$BR,56,0)</f>
        <v>379891 | 379890 | 379889</v>
      </c>
      <c r="N1456" s="9" t="str">
        <f t="shared" si="67"/>
        <v>379891 | 379890 | 379889</v>
      </c>
      <c r="S1456" s="2">
        <f>_xlfn.XLOOKUP($A1456,'[1]LISTA ETIQUETAS'!$O:$O,'[1]LISTA ETIQUETAS'!H:H,"",0)</f>
        <v>1</v>
      </c>
      <c r="T1456" s="9">
        <f t="shared" si="68"/>
        <v>1</v>
      </c>
      <c r="U1456" s="10" t="str">
        <f>IFERROR((VLOOKUP(A1456,'links de acesso'!A:B,2,0)),"\\192.168.0.4\Produtos\PRODUTO_PRONTA_ENTREGA\static\IMAGENS_PRODUTOS\SEM IMAGEM.jpg")</f>
        <v>\\192.168.0.4\Produtos\PRODUTO_PRONTA_ENTREGA\static\IMAGENS_PRODUTOS\SEM IMAGEM.jpg</v>
      </c>
      <c r="V1456" s="2"/>
    </row>
    <row r="1457" spans="1:22" x14ac:dyDescent="0.25">
      <c r="A1457" s="5">
        <v>270794</v>
      </c>
      <c r="B1457" t="str">
        <f>IFERROR((VLOOKUP(A1457,'[1]LISTA ETIQUETAS'!O:X,3,0)),"PRODUTO SEM ESTOQUE")</f>
        <v>EST MODULO BRACO ESQ NEW CHATEAU (2AS) (MTX PT) E5123</v>
      </c>
      <c r="C1457" s="10" t="str">
        <f>VLOOKUP(A1457,'[1]LISTA ETIQUETAS'!$O:$BT,57,0)</f>
        <v>CLAMI SOFA</v>
      </c>
      <c r="D1457" s="10" t="str">
        <f>VLOOKUP(A1457,'[1]LISTA ETIQUETAS'!$O:$BT,58,0)</f>
        <v>SOFA NEW CHATEAU</v>
      </c>
      <c r="E1457" s="11">
        <f>IF(VLOOKUP(A1457,'[1]LISTA ETIQUETAS'!O:W,4,0)="",(VLOOKUP(A1457,'[1]LISTA ETIQUETAS'!O:W,6,0)),(VLOOKUP(A1457,'[1]LISTA ETIQUETAS'!O:W,4,0)))</f>
        <v>3.47</v>
      </c>
      <c r="F1457" s="11">
        <f>IF(VLOOKUP(A1457,'[1]LISTA ETIQUETAS'!O:W,5,0)="",(VLOOKUP(A1457,'[1]LISTA ETIQUETAS'!O:W,7,0)),(VLOOKUP(A1457,'[1]LISTA ETIQUETAS'!O:W,5,0)))</f>
        <v>2.4500000000000002</v>
      </c>
      <c r="G1457" s="11">
        <f>IFERROR((VLOOKUP(A1457,'[1]LISTA ETIQUETAS'!O:X,8,0)),"")</f>
        <v>0.8</v>
      </c>
      <c r="H1457" s="11">
        <f>IFERROR((VLOOKUP(A1457,'[1]LISTA ETIQUETAS'!O:X,9,0)),"")</f>
        <v>0</v>
      </c>
      <c r="I1457" s="12">
        <f>IFERROR((VLOOKUP(A1457,'[1]LISTA ETIQUETAS'!O:Y,11,0)),"")</f>
        <v>56919.16</v>
      </c>
      <c r="J1457" s="6">
        <f>VLOOKUP(A1457,'[1]LISTA ETIQUETAS'!$O:$Z,12,0)</f>
        <v>0.35</v>
      </c>
      <c r="K1457" s="12">
        <f t="shared" si="66"/>
        <v>36997.454000000005</v>
      </c>
      <c r="L1457" s="7" t="str">
        <f>IF(VLOOKUP(A1457,'[1]LISTA ETIQUETAS'!O:AB,14,0)="","",(VLOOKUP(A1457,'[1]LISTA ETIQUETAS'!O:AB,14,0)))</f>
        <v>DC</v>
      </c>
      <c r="M1457" s="8" t="str">
        <f>VLOOKUP(A1457,'[1]LISTA ETIQUETAS'!$O:$BR,56,0)</f>
        <v>270800 | 270794</v>
      </c>
      <c r="N1457" s="9" t="str">
        <f t="shared" si="67"/>
        <v>270800 | 270794</v>
      </c>
      <c r="S1457" s="2">
        <f>_xlfn.XLOOKUP($A1457,'[1]LISTA ETIQUETAS'!$O:$O,'[1]LISTA ETIQUETAS'!H:H,"",0)</f>
        <v>1</v>
      </c>
      <c r="T1457" s="9">
        <f t="shared" si="68"/>
        <v>1</v>
      </c>
      <c r="U1457" s="10" t="str">
        <f>IFERROR((VLOOKUP(A1457,'links de acesso'!A:B,2,0)),"\\192.168.0.4\Produtos\PRODUTO_PRONTA_ENTREGA\static\IMAGENS_PRODUTOS\SEM IMAGEM.jpg")</f>
        <v>\\192.168.0.4\Produtos\PRODUTO_PRONTA_ENTREGA\static\IMAGENS_PRODUTOS\SOFA NEW CHATEAU_270794_270800.jpg</v>
      </c>
      <c r="V1457" s="2"/>
    </row>
    <row r="1458" spans="1:22" x14ac:dyDescent="0.25">
      <c r="A1458" s="5">
        <v>270800</v>
      </c>
      <c r="B1458" t="str">
        <f>IFERROR((VLOOKUP(A1458,'[1]LISTA ETIQUETAS'!O:X,3,0)),"PRODUTO SEM ESTOQUE")</f>
        <v>EST MODULO CHAISE ENC VIRADO NEW CHATEAU (MTX PT) E5123</v>
      </c>
      <c r="C1458" s="10" t="str">
        <f>VLOOKUP(A1458,'[1]LISTA ETIQUETAS'!$O:$BT,57,0)</f>
        <v>CLAMI SOFA</v>
      </c>
      <c r="D1458" s="10" t="str">
        <f>VLOOKUP(A1458,'[1]LISTA ETIQUETAS'!$O:$BT,58,0)</f>
        <v>SOFA NEW CHATEAU</v>
      </c>
      <c r="E1458" s="11">
        <f>IF(VLOOKUP(A1458,'[1]LISTA ETIQUETAS'!O:W,4,0)="",(VLOOKUP(A1458,'[1]LISTA ETIQUETAS'!O:W,6,0)),(VLOOKUP(A1458,'[1]LISTA ETIQUETAS'!O:W,4,0)))</f>
        <v>3.47</v>
      </c>
      <c r="F1458" s="11">
        <f>IF(VLOOKUP(A1458,'[1]LISTA ETIQUETAS'!O:W,5,0)="",(VLOOKUP(A1458,'[1]LISTA ETIQUETAS'!O:W,7,0)),(VLOOKUP(A1458,'[1]LISTA ETIQUETAS'!O:W,5,0)))</f>
        <v>2.4500000000000002</v>
      </c>
      <c r="G1458" s="11">
        <f>IFERROR((VLOOKUP(A1458,'[1]LISTA ETIQUETAS'!O:X,8,0)),"")</f>
        <v>0.8</v>
      </c>
      <c r="H1458" s="11">
        <f>IFERROR((VLOOKUP(A1458,'[1]LISTA ETIQUETAS'!O:X,9,0)),"")</f>
        <v>0</v>
      </c>
      <c r="I1458" s="12">
        <f>IFERROR((VLOOKUP(A1458,'[1]LISTA ETIQUETAS'!O:Y,11,0)),"")</f>
        <v>56919.16</v>
      </c>
      <c r="J1458" s="6">
        <f>VLOOKUP(A1458,'[1]LISTA ETIQUETAS'!$O:$Z,12,0)</f>
        <v>0.35</v>
      </c>
      <c r="K1458" s="12">
        <f t="shared" si="66"/>
        <v>36997.454000000005</v>
      </c>
      <c r="L1458" s="7" t="str">
        <f>IF(VLOOKUP(A1458,'[1]LISTA ETIQUETAS'!O:AB,14,0)="","",(VLOOKUP(A1458,'[1]LISTA ETIQUETAS'!O:AB,14,0)))</f>
        <v>DC</v>
      </c>
      <c r="M1458" s="8" t="str">
        <f>VLOOKUP(A1458,'[1]LISTA ETIQUETAS'!$O:$BR,56,0)</f>
        <v>270800 | 270794</v>
      </c>
      <c r="N1458" s="9" t="str">
        <f t="shared" si="67"/>
        <v>270800 | 270794</v>
      </c>
      <c r="S1458" s="2">
        <f>_xlfn.XLOOKUP($A1458,'[1]LISTA ETIQUETAS'!$O:$O,'[1]LISTA ETIQUETAS'!H:H,"",0)</f>
        <v>1</v>
      </c>
      <c r="T1458" s="9">
        <f t="shared" si="68"/>
        <v>1</v>
      </c>
      <c r="U1458" s="10" t="str">
        <f>IFERROR((VLOOKUP(A1458,'links de acesso'!A:B,2,0)),"\\192.168.0.4\Produtos\PRODUTO_PRONTA_ENTREGA\static\IMAGENS_PRODUTOS\SEM IMAGEM.jpg")</f>
        <v>\\192.168.0.4\Produtos\PRODUTO_PRONTA_ENTREGA\static\IMAGENS_PRODUTOS\SOFA NEW CHATEAU_270794_270800.jpg</v>
      </c>
      <c r="V1458" s="2"/>
    </row>
    <row r="1459" spans="1:22" x14ac:dyDescent="0.25">
      <c r="A1459" s="5">
        <v>224381</v>
      </c>
      <c r="B1459" t="str">
        <f>IFERROR((VLOOKUP(A1459,'[1]LISTA ETIQUETAS'!O:X,3,0)),"PRODUTO SEM ESTOQUE")</f>
        <v>EST MODULO BRACO DIR CHATEAU (2AS) (PES MTX PRETO) FX C3062</v>
      </c>
      <c r="C1459" s="10" t="str">
        <f>VLOOKUP(A1459,'[1]LISTA ETIQUETAS'!$O:$BT,57,0)</f>
        <v>CLAMI SOFA</v>
      </c>
      <c r="D1459" s="10" t="str">
        <f>VLOOKUP(A1459,'[1]LISTA ETIQUETAS'!$O:$BT,58,0)</f>
        <v>SOFA NEW CHATEAU</v>
      </c>
      <c r="E1459" s="11">
        <f>IF(VLOOKUP(A1459,'[1]LISTA ETIQUETAS'!O:W,4,0)="",(VLOOKUP(A1459,'[1]LISTA ETIQUETAS'!O:W,6,0)),(VLOOKUP(A1459,'[1]LISTA ETIQUETAS'!O:W,4,0)))</f>
        <v>3.5999999999999996</v>
      </c>
      <c r="F1459" s="11">
        <f>IF(VLOOKUP(A1459,'[1]LISTA ETIQUETAS'!O:W,5,0)="",(VLOOKUP(A1459,'[1]LISTA ETIQUETAS'!O:W,7,0)),(VLOOKUP(A1459,'[1]LISTA ETIQUETAS'!O:W,5,0)))</f>
        <v>2.4500000000000002</v>
      </c>
      <c r="G1459" s="11">
        <f>IFERROR((VLOOKUP(A1459,'[1]LISTA ETIQUETAS'!O:X,8,0)),"")</f>
        <v>0.94</v>
      </c>
      <c r="H1459" s="11">
        <f>IFERROR((VLOOKUP(A1459,'[1]LISTA ETIQUETAS'!O:X,9,0)),"")</f>
        <v>0</v>
      </c>
      <c r="I1459" s="12">
        <f>IFERROR((VLOOKUP(A1459,'[1]LISTA ETIQUETAS'!O:Y,11,0)),"")</f>
        <v>50634.13</v>
      </c>
      <c r="J1459" s="6">
        <f>VLOOKUP(A1459,'[1]LISTA ETIQUETAS'!$O:$Z,12,0)</f>
        <v>0.5</v>
      </c>
      <c r="K1459" s="12">
        <f t="shared" si="66"/>
        <v>25317.064999999999</v>
      </c>
      <c r="L1459" s="7" t="str">
        <f>IF(VLOOKUP(A1459,'[1]LISTA ETIQUETAS'!O:AB,14,0)="","",(VLOOKUP(A1459,'[1]LISTA ETIQUETAS'!O:AB,14,0)))</f>
        <v>GX</v>
      </c>
      <c r="M1459" s="8" t="str">
        <f>VLOOKUP(A1459,'[1]LISTA ETIQUETAS'!$O:$BR,56,0)</f>
        <v>224382 | 224381</v>
      </c>
      <c r="N1459" s="9" t="str">
        <f t="shared" si="67"/>
        <v>224382 | 224381</v>
      </c>
      <c r="S1459" s="2">
        <f>_xlfn.XLOOKUP($A1459,'[1]LISTA ETIQUETAS'!$O:$O,'[1]LISTA ETIQUETAS'!H:H,"",0)</f>
        <v>1</v>
      </c>
      <c r="T1459" s="9">
        <f t="shared" si="68"/>
        <v>1</v>
      </c>
      <c r="U1459" s="10" t="str">
        <f>IFERROR((VLOOKUP(A1459,'links de acesso'!A:B,2,0)),"\\192.168.0.4\Produtos\PRODUTO_PRONTA_ENTREGA\static\IMAGENS_PRODUTOS\SEM IMAGEM.jpg")</f>
        <v>\\192.168.0.4\Produtos\PRODUTO_PRONTA_ENTREGA\static\IMAGENS_PRODUTOS\SOFA CHATEAU_224382_224381.jpg</v>
      </c>
      <c r="V1459" s="2"/>
    </row>
    <row r="1460" spans="1:22" x14ac:dyDescent="0.25">
      <c r="A1460" s="5">
        <v>224382</v>
      </c>
      <c r="B1460" t="str">
        <f>IFERROR((VLOOKUP(A1460,'[1]LISTA ETIQUETAS'!O:X,3,0)),"PRODUTO SEM ESTOQUE")</f>
        <v>EST MODULO CHAISE BRACO ESQ CHATEAU (PES MTX PRETO) FX C3062</v>
      </c>
      <c r="C1460" s="10" t="str">
        <f>VLOOKUP(A1460,'[1]LISTA ETIQUETAS'!$O:$BT,57,0)</f>
        <v>CLAMI SOFA</v>
      </c>
      <c r="D1460" s="10" t="str">
        <f>VLOOKUP(A1460,'[1]LISTA ETIQUETAS'!$O:$BT,58,0)</f>
        <v>SOFA NEW CHATEAU</v>
      </c>
      <c r="E1460" s="11">
        <f>IF(VLOOKUP(A1460,'[1]LISTA ETIQUETAS'!O:W,4,0)="",(VLOOKUP(A1460,'[1]LISTA ETIQUETAS'!O:W,6,0)),(VLOOKUP(A1460,'[1]LISTA ETIQUETAS'!O:W,4,0)))</f>
        <v>3.5999999999999996</v>
      </c>
      <c r="F1460" s="11">
        <f>IF(VLOOKUP(A1460,'[1]LISTA ETIQUETAS'!O:W,5,0)="",(VLOOKUP(A1460,'[1]LISTA ETIQUETAS'!O:W,7,0)),(VLOOKUP(A1460,'[1]LISTA ETIQUETAS'!O:W,5,0)))</f>
        <v>2.4500000000000002</v>
      </c>
      <c r="G1460" s="11">
        <f>IFERROR((VLOOKUP(A1460,'[1]LISTA ETIQUETAS'!O:X,8,0)),"")</f>
        <v>0.94</v>
      </c>
      <c r="H1460" s="11">
        <f>IFERROR((VLOOKUP(A1460,'[1]LISTA ETIQUETAS'!O:X,9,0)),"")</f>
        <v>0</v>
      </c>
      <c r="I1460" s="12">
        <f>IFERROR((VLOOKUP(A1460,'[1]LISTA ETIQUETAS'!O:Y,11,0)),"")</f>
        <v>50634.13</v>
      </c>
      <c r="J1460" s="6">
        <f>VLOOKUP(A1460,'[1]LISTA ETIQUETAS'!$O:$Z,12,0)</f>
        <v>0.5</v>
      </c>
      <c r="K1460" s="12">
        <f t="shared" si="66"/>
        <v>25317.064999999999</v>
      </c>
      <c r="L1460" s="7" t="str">
        <f>IF(VLOOKUP(A1460,'[1]LISTA ETIQUETAS'!O:AB,14,0)="","",(VLOOKUP(A1460,'[1]LISTA ETIQUETAS'!O:AB,14,0)))</f>
        <v>GX</v>
      </c>
      <c r="M1460" s="8" t="str">
        <f>VLOOKUP(A1460,'[1]LISTA ETIQUETAS'!$O:$BR,56,0)</f>
        <v>224382 | 224381</v>
      </c>
      <c r="N1460" s="9" t="str">
        <f t="shared" si="67"/>
        <v>224382 | 224381</v>
      </c>
      <c r="S1460" s="2">
        <f>_xlfn.XLOOKUP($A1460,'[1]LISTA ETIQUETAS'!$O:$O,'[1]LISTA ETIQUETAS'!H:H,"",0)</f>
        <v>1</v>
      </c>
      <c r="T1460" s="9">
        <f t="shared" si="68"/>
        <v>1</v>
      </c>
      <c r="U1460" s="10" t="str">
        <f>IFERROR((VLOOKUP(A1460,'links de acesso'!A:B,2,0)),"\\192.168.0.4\Produtos\PRODUTO_PRONTA_ENTREGA\static\IMAGENS_PRODUTOS\SEM IMAGEM.jpg")</f>
        <v>\\192.168.0.4\Produtos\PRODUTO_PRONTA_ENTREGA\static\IMAGENS_PRODUTOS\SOFA CHATEAU_224382_224381.jpg</v>
      </c>
      <c r="V1460" s="2"/>
    </row>
    <row r="1461" spans="1:22" x14ac:dyDescent="0.25">
      <c r="A1461" s="5">
        <v>373835</v>
      </c>
      <c r="B1461" t="str">
        <f>IFERROR((VLOOKUP(A1461,'[1]LISTA ETIQUETAS'!O:X,3,0)),"PRODUTO SEM ESTOQUE")</f>
        <v>EST SOFA NEW CHATEAU (BI PARTIDO) (MTX GRAFITE) FX D4235</v>
      </c>
      <c r="C1461" s="10" t="str">
        <f>VLOOKUP(A1461,'[1]LISTA ETIQUETAS'!$O:$BT,57,0)</f>
        <v>CLAMI SOFA</v>
      </c>
      <c r="D1461" s="10" t="str">
        <f>VLOOKUP(A1461,'[1]LISTA ETIQUETAS'!$O:$BT,58,0)</f>
        <v>SOFA NEW CHATEAU</v>
      </c>
      <c r="E1461" s="11">
        <f>IF(VLOOKUP(A1461,'[1]LISTA ETIQUETAS'!O:W,4,0)="",(VLOOKUP(A1461,'[1]LISTA ETIQUETAS'!O:W,6,0)),(VLOOKUP(A1461,'[1]LISTA ETIQUETAS'!O:W,4,0)))</f>
        <v>2.96</v>
      </c>
      <c r="F1461" s="11">
        <f>IF(VLOOKUP(A1461,'[1]LISTA ETIQUETAS'!O:W,5,0)="",(VLOOKUP(A1461,'[1]LISTA ETIQUETAS'!O:W,7,0)),(VLOOKUP(A1461,'[1]LISTA ETIQUETAS'!O:W,5,0)))</f>
        <v>0.96</v>
      </c>
      <c r="G1461" s="11">
        <f>IFERROR((VLOOKUP(A1461,'[1]LISTA ETIQUETAS'!O:X,8,0)),"")</f>
        <v>0.8</v>
      </c>
      <c r="H1461" s="11">
        <f>IFERROR((VLOOKUP(A1461,'[1]LISTA ETIQUETAS'!O:X,9,0)),"")</f>
        <v>0</v>
      </c>
      <c r="I1461" s="12">
        <f>IFERROR((VLOOKUP(A1461,'[1]LISTA ETIQUETAS'!O:Y,11,0)),"")</f>
        <v>30524.75</v>
      </c>
      <c r="J1461" s="6">
        <f>VLOOKUP(A1461,'[1]LISTA ETIQUETAS'!$O:$Z,12,0)</f>
        <v>0.35</v>
      </c>
      <c r="K1461" s="12">
        <f t="shared" si="66"/>
        <v>19841.087500000001</v>
      </c>
      <c r="L1461" s="7" t="str">
        <f>IF(VLOOKUP(A1461,'[1]LISTA ETIQUETAS'!O:AB,14,0)="","",(VLOOKUP(A1461,'[1]LISTA ETIQUETAS'!O:AB,14,0)))</f>
        <v/>
      </c>
      <c r="M1461" s="8">
        <f>VLOOKUP(A1461,'[1]LISTA ETIQUETAS'!$O:$BR,56,0)</f>
        <v>0</v>
      </c>
      <c r="N1461" s="9">
        <f t="shared" si="67"/>
        <v>373835</v>
      </c>
      <c r="S1461" s="2">
        <f>_xlfn.XLOOKUP($A1461,'[1]LISTA ETIQUETAS'!$O:$O,'[1]LISTA ETIQUETAS'!H:H,"",0)</f>
        <v>1</v>
      </c>
      <c r="T1461" s="9">
        <f t="shared" si="68"/>
        <v>1</v>
      </c>
      <c r="U1461" s="10" t="str">
        <f>IFERROR((VLOOKUP(A1461,'links de acesso'!A:B,2,0)),"\\192.168.0.4\Produtos\PRODUTO_PRONTA_ENTREGA\static\IMAGENS_PRODUTOS\SEM IMAGEM.jpg")</f>
        <v>\\192.168.0.4\Produtos\PRODUTO_PRONTA_ENTREGA\static\IMAGENS_PRODUTOS\SEM IMAGEM.jpg</v>
      </c>
      <c r="V1461" s="2"/>
    </row>
    <row r="1462" spans="1:22" x14ac:dyDescent="0.25">
      <c r="A1462" s="5">
        <v>233162</v>
      </c>
      <c r="B1462" t="str">
        <f>IFERROR((VLOOKUP(A1462,'[1]LISTA ETIQUETAS'!O:X,3,0)),"PRODUTO SEM ESTOQUE")</f>
        <v>EST MODULO BRACO ESQUERDO NEW PADOVA FX B2177</v>
      </c>
      <c r="C1462" s="10" t="str">
        <f>VLOOKUP(A1462,'[1]LISTA ETIQUETAS'!$O:$BT,57,0)</f>
        <v>CLAMI SOFA</v>
      </c>
      <c r="D1462" s="10" t="str">
        <f>VLOOKUP(A1462,'[1]LISTA ETIQUETAS'!$O:$BT,58,0)</f>
        <v>SOFA NEW PADOVA (FL)</v>
      </c>
      <c r="E1462" s="11">
        <f>IF(VLOOKUP(A1462,'[1]LISTA ETIQUETAS'!O:W,4,0)="",(VLOOKUP(A1462,'[1]LISTA ETIQUETAS'!O:W,6,0)),(VLOOKUP(A1462,'[1]LISTA ETIQUETAS'!O:W,4,0)))</f>
        <v>3</v>
      </c>
      <c r="F1462" s="11">
        <f>IF(VLOOKUP(A1462,'[1]LISTA ETIQUETAS'!O:W,5,0)="",(VLOOKUP(A1462,'[1]LISTA ETIQUETAS'!O:W,7,0)),(VLOOKUP(A1462,'[1]LISTA ETIQUETAS'!O:W,5,0)))</f>
        <v>1.02</v>
      </c>
      <c r="G1462" s="11">
        <f>IFERROR((VLOOKUP(A1462,'[1]LISTA ETIQUETAS'!O:X,8,0)),"")</f>
        <v>0.82</v>
      </c>
      <c r="H1462" s="11">
        <f>IFERROR((VLOOKUP(A1462,'[1]LISTA ETIQUETAS'!O:X,9,0)),"")</f>
        <v>0</v>
      </c>
      <c r="I1462" s="12">
        <f>IFERROR((VLOOKUP(A1462,'[1]LISTA ETIQUETAS'!O:Y,11,0)),"")</f>
        <v>38272.639999999999</v>
      </c>
      <c r="J1462" s="6">
        <f>VLOOKUP(A1462,'[1]LISTA ETIQUETAS'!$O:$Z,12,0)</f>
        <v>0.7</v>
      </c>
      <c r="K1462" s="12">
        <f t="shared" si="66"/>
        <v>11481.792000000001</v>
      </c>
      <c r="L1462" s="7" t="str">
        <f>IF(VLOOKUP(A1462,'[1]LISTA ETIQUETAS'!O:AB,14,0)="","",(VLOOKUP(A1462,'[1]LISTA ETIQUETAS'!O:AB,14,0)))</f>
        <v>AG</v>
      </c>
      <c r="M1462" s="8" t="str">
        <f>VLOOKUP(A1462,'[1]LISTA ETIQUETAS'!$O:$BR,56,0)</f>
        <v>233163 | 233162</v>
      </c>
      <c r="N1462" s="9" t="str">
        <f t="shared" si="67"/>
        <v>233163 | 233162</v>
      </c>
      <c r="S1462" s="2">
        <f>_xlfn.XLOOKUP($A1462,'[1]LISTA ETIQUETAS'!$O:$O,'[1]LISTA ETIQUETAS'!H:H,"",0)</f>
        <v>1</v>
      </c>
      <c r="T1462" s="9">
        <f t="shared" si="68"/>
        <v>1</v>
      </c>
      <c r="U1462" s="10" t="str">
        <f>IFERROR((VLOOKUP(A1462,'links de acesso'!A:B,2,0)),"\\192.168.0.4\Produtos\PRODUTO_PRONTA_ENTREGA\static\IMAGENS_PRODUTOS\SEM IMAGEM.jpg")</f>
        <v>\\192.168.0.4\Produtos\PRODUTO_PRONTA_ENTREGA\static\IMAGENS_PRODUTOS\SOFA PADOVA_233163_233162.jpg</v>
      </c>
      <c r="V1462" s="2"/>
    </row>
    <row r="1463" spans="1:22" x14ac:dyDescent="0.25">
      <c r="A1463" s="5">
        <v>233163</v>
      </c>
      <c r="B1463" t="str">
        <f>IFERROR((VLOOKUP(A1463,'[1]LISTA ETIQUETAS'!O:X,3,0)),"PRODUTO SEM ESTOQUE")</f>
        <v>EST MODULO S/BRACO C/APARADOR NEW PADOVA FX B2177/MARM NERO</v>
      </c>
      <c r="C1463" s="10" t="str">
        <f>VLOOKUP(A1463,'[1]LISTA ETIQUETAS'!$O:$BT,57,0)</f>
        <v>CLAMI SOFA</v>
      </c>
      <c r="D1463" s="10" t="str">
        <f>VLOOKUP(A1463,'[1]LISTA ETIQUETAS'!$O:$BT,58,0)</f>
        <v>SOFA NEW PADOVA (FL)</v>
      </c>
      <c r="E1463" s="11">
        <f>IF(VLOOKUP(A1463,'[1]LISTA ETIQUETAS'!O:W,4,0)="",(VLOOKUP(A1463,'[1]LISTA ETIQUETAS'!O:W,6,0)),(VLOOKUP(A1463,'[1]LISTA ETIQUETAS'!O:W,4,0)))</f>
        <v>3</v>
      </c>
      <c r="F1463" s="11">
        <f>IF(VLOOKUP(A1463,'[1]LISTA ETIQUETAS'!O:W,5,0)="",(VLOOKUP(A1463,'[1]LISTA ETIQUETAS'!O:W,7,0)),(VLOOKUP(A1463,'[1]LISTA ETIQUETAS'!O:W,5,0)))</f>
        <v>1.02</v>
      </c>
      <c r="G1463" s="11">
        <f>IFERROR((VLOOKUP(A1463,'[1]LISTA ETIQUETAS'!O:X,8,0)),"")</f>
        <v>0.82</v>
      </c>
      <c r="H1463" s="11">
        <f>IFERROR((VLOOKUP(A1463,'[1]LISTA ETIQUETAS'!O:X,9,0)),"")</f>
        <v>0</v>
      </c>
      <c r="I1463" s="12">
        <f>IFERROR((VLOOKUP(A1463,'[1]LISTA ETIQUETAS'!O:Y,11,0)),"")</f>
        <v>38272.639999999999</v>
      </c>
      <c r="J1463" s="6">
        <f>VLOOKUP(A1463,'[1]LISTA ETIQUETAS'!$O:$Z,12,0)</f>
        <v>0.7</v>
      </c>
      <c r="K1463" s="12">
        <f t="shared" si="66"/>
        <v>11481.792000000001</v>
      </c>
      <c r="L1463" s="7" t="str">
        <f>IF(VLOOKUP(A1463,'[1]LISTA ETIQUETAS'!O:AB,14,0)="","",(VLOOKUP(A1463,'[1]LISTA ETIQUETAS'!O:AB,14,0)))</f>
        <v>AG</v>
      </c>
      <c r="M1463" s="8" t="str">
        <f>VLOOKUP(A1463,'[1]LISTA ETIQUETAS'!$O:$BR,56,0)</f>
        <v>233163 | 233162</v>
      </c>
      <c r="N1463" s="9" t="str">
        <f t="shared" si="67"/>
        <v>233163 | 233162</v>
      </c>
      <c r="S1463" s="2">
        <f>_xlfn.XLOOKUP($A1463,'[1]LISTA ETIQUETAS'!$O:$O,'[1]LISTA ETIQUETAS'!H:H,"",0)</f>
        <v>1</v>
      </c>
      <c r="T1463" s="9">
        <f t="shared" si="68"/>
        <v>1</v>
      </c>
      <c r="U1463" s="10" t="str">
        <f>IFERROR((VLOOKUP(A1463,'links de acesso'!A:B,2,0)),"\\192.168.0.4\Produtos\PRODUTO_PRONTA_ENTREGA\static\IMAGENS_PRODUTOS\SEM IMAGEM.jpg")</f>
        <v>\\192.168.0.4\Produtos\PRODUTO_PRONTA_ENTREGA\static\IMAGENS_PRODUTOS\SOFA PADOVA_233163_233162.jpg</v>
      </c>
      <c r="V1463" s="2"/>
    </row>
    <row r="1464" spans="1:22" x14ac:dyDescent="0.25">
      <c r="A1464" s="5">
        <v>365800</v>
      </c>
      <c r="B1464" t="str">
        <f>IFERROR((VLOOKUP(A1464,'[1]LISTA ETIQUETAS'!O:X,3,0)),"PRODUTO SEM ESTOQUE")</f>
        <v>EST SOFA OCA COURO FORN FIRENZE 400/PES RB05/AVANCO DIREITO</v>
      </c>
      <c r="C1464" s="10" t="str">
        <f>VLOOKUP(A1464,'[1]LISTA ETIQUETAS'!$O:$BT,57,0)</f>
        <v>CLAMI SOFA</v>
      </c>
      <c r="D1464" s="10" t="str">
        <f>VLOOKUP(A1464,'[1]LISTA ETIQUETAS'!$O:$BT,58,0)</f>
        <v>SOFA OCA</v>
      </c>
      <c r="E1464" s="11">
        <f>IF(VLOOKUP(A1464,'[1]LISTA ETIQUETAS'!O:W,4,0)="",(VLOOKUP(A1464,'[1]LISTA ETIQUETAS'!O:W,6,0)),(VLOOKUP(A1464,'[1]LISTA ETIQUETAS'!O:W,4,0)))</f>
        <v>2.75</v>
      </c>
      <c r="F1464" s="11">
        <f>IF(VLOOKUP(A1464,'[1]LISTA ETIQUETAS'!O:W,5,0)="",(VLOOKUP(A1464,'[1]LISTA ETIQUETAS'!O:W,7,0)),(VLOOKUP(A1464,'[1]LISTA ETIQUETAS'!O:W,5,0)))</f>
        <v>1.01</v>
      </c>
      <c r="G1464" s="11">
        <f>IFERROR((VLOOKUP(A1464,'[1]LISTA ETIQUETAS'!O:X,8,0)),"")</f>
        <v>0.78</v>
      </c>
      <c r="H1464" s="11">
        <f>IFERROR((VLOOKUP(A1464,'[1]LISTA ETIQUETAS'!O:X,9,0)),"")</f>
        <v>0</v>
      </c>
      <c r="I1464" s="12">
        <f>IFERROR((VLOOKUP(A1464,'[1]LISTA ETIQUETAS'!O:Y,11,0)),"")</f>
        <v>95055.12</v>
      </c>
      <c r="J1464" s="6">
        <f>VLOOKUP(A1464,'[1]LISTA ETIQUETAS'!$O:$Z,12,0)</f>
        <v>0.5</v>
      </c>
      <c r="K1464" s="12">
        <f t="shared" si="66"/>
        <v>47527.56</v>
      </c>
      <c r="L1464" s="7" t="str">
        <f>IF(VLOOKUP(A1464,'[1]LISTA ETIQUETAS'!O:AB,14,0)="","",(VLOOKUP(A1464,'[1]LISTA ETIQUETAS'!O:AB,14,0)))</f>
        <v/>
      </c>
      <c r="M1464" s="8">
        <f>VLOOKUP(A1464,'[1]LISTA ETIQUETAS'!$O:$BR,56,0)</f>
        <v>0</v>
      </c>
      <c r="N1464" s="9">
        <f t="shared" si="67"/>
        <v>365800</v>
      </c>
      <c r="S1464" s="2">
        <f>_xlfn.XLOOKUP($A1464,'[1]LISTA ETIQUETAS'!$O:$O,'[1]LISTA ETIQUETAS'!H:H,"",0)</f>
        <v>1</v>
      </c>
      <c r="T1464" s="9">
        <f t="shared" si="68"/>
        <v>1</v>
      </c>
      <c r="U1464" s="10" t="str">
        <f>IFERROR((VLOOKUP(A1464,'links de acesso'!A:B,2,0)),"\\192.168.0.4\Produtos\PRODUTO_PRONTA_ENTREGA\static\IMAGENS_PRODUTOS\SEM IMAGEM.jpg")</f>
        <v>\\192.168.0.4\Produtos\PRODUTO_PRONTA_ENTREGA\static\IMAGENS_PRODUTOS\SOFA OCA_365800.jpg</v>
      </c>
      <c r="V1464" s="2"/>
    </row>
    <row r="1465" spans="1:22" x14ac:dyDescent="0.25">
      <c r="A1465" s="5">
        <v>334454</v>
      </c>
      <c r="B1465" t="str">
        <f>IFERROR((VLOOKUP(A1465,'[1]LISTA ETIQUETAS'!O:X,3,0)),"PRODUTO SEM ESTOQUE")</f>
        <v>EST SOFA OCA COURO VQ425/PES PRETO/AVANCO DIREITO</v>
      </c>
      <c r="C1465" s="10" t="str">
        <f>VLOOKUP(A1465,'[1]LISTA ETIQUETAS'!$O:$BT,57,0)</f>
        <v>CLAMI SOFA</v>
      </c>
      <c r="D1465" s="10" t="str">
        <f>VLOOKUP(A1465,'[1]LISTA ETIQUETAS'!$O:$BT,58,0)</f>
        <v>SOFA OCA</v>
      </c>
      <c r="E1465" s="11">
        <f>IF(VLOOKUP(A1465,'[1]LISTA ETIQUETAS'!O:W,4,0)="",(VLOOKUP(A1465,'[1]LISTA ETIQUETAS'!O:W,6,0)),(VLOOKUP(A1465,'[1]LISTA ETIQUETAS'!O:W,4,0)))</f>
        <v>2.75</v>
      </c>
      <c r="F1465" s="11">
        <f>IF(VLOOKUP(A1465,'[1]LISTA ETIQUETAS'!O:W,5,0)="",(VLOOKUP(A1465,'[1]LISTA ETIQUETAS'!O:W,7,0)),(VLOOKUP(A1465,'[1]LISTA ETIQUETAS'!O:W,5,0)))</f>
        <v>1.01</v>
      </c>
      <c r="G1465" s="11">
        <f>IFERROR((VLOOKUP(A1465,'[1]LISTA ETIQUETAS'!O:X,8,0)),"")</f>
        <v>0.78</v>
      </c>
      <c r="H1465" s="11">
        <f>IFERROR((VLOOKUP(A1465,'[1]LISTA ETIQUETAS'!O:X,9,0)),"")</f>
        <v>0</v>
      </c>
      <c r="I1465" s="12">
        <f>IFERROR((VLOOKUP(A1465,'[1]LISTA ETIQUETAS'!O:Y,11,0)),"")</f>
        <v>87348.62</v>
      </c>
      <c r="J1465" s="6">
        <f>VLOOKUP(A1465,'[1]LISTA ETIQUETAS'!$O:$Z,12,0)</f>
        <v>0.5</v>
      </c>
      <c r="K1465" s="12">
        <f t="shared" si="66"/>
        <v>43674.31</v>
      </c>
      <c r="L1465" s="7" t="str">
        <f>IF(VLOOKUP(A1465,'[1]LISTA ETIQUETAS'!O:AB,14,0)="","",(VLOOKUP(A1465,'[1]LISTA ETIQUETAS'!O:AB,14,0)))</f>
        <v/>
      </c>
      <c r="M1465" s="8">
        <f>VLOOKUP(A1465,'[1]LISTA ETIQUETAS'!$O:$BR,56,0)</f>
        <v>0</v>
      </c>
      <c r="N1465" s="9">
        <f t="shared" si="67"/>
        <v>334454</v>
      </c>
      <c r="S1465" s="2">
        <f>_xlfn.XLOOKUP($A1465,'[1]LISTA ETIQUETAS'!$O:$O,'[1]LISTA ETIQUETAS'!H:H,"",0)</f>
        <v>1</v>
      </c>
      <c r="T1465" s="9">
        <f t="shared" si="68"/>
        <v>1</v>
      </c>
      <c r="U1465" s="10" t="str">
        <f>IFERROR((VLOOKUP(A1465,'links de acesso'!A:B,2,0)),"\\192.168.0.4\Produtos\PRODUTO_PRONTA_ENTREGA\static\IMAGENS_PRODUTOS\SEM IMAGEM.jpg")</f>
        <v>\\192.168.0.4\Produtos\PRODUTO_PRONTA_ENTREGA\static\IMAGENS_PRODUTOS\SOFA OCA_334454.jpg</v>
      </c>
      <c r="V1465" s="2"/>
    </row>
    <row r="1466" spans="1:22" x14ac:dyDescent="0.25">
      <c r="A1466" s="5">
        <v>361213</v>
      </c>
      <c r="B1466" t="str">
        <f>IFERROR((VLOOKUP(A1466,'[1]LISTA ETIQUETAS'!O:X,3,0)),"PRODUTO SEM ESTOQUE")</f>
        <v>EST MODULO BRACO ESQ ORSAGO (B20) (1ASS) FX 6553</v>
      </c>
      <c r="C1466" s="10" t="str">
        <f>VLOOKUP(A1466,'[1]LISTA ETIQUETAS'!$O:$BT,57,0)</f>
        <v>CLAMI SOFA</v>
      </c>
      <c r="D1466" s="10" t="str">
        <f>VLOOKUP(A1466,'[1]LISTA ETIQUETAS'!$O:$BT,58,0)</f>
        <v>SOFA ORSAGO (FL)</v>
      </c>
      <c r="E1466" s="11">
        <f>IF(VLOOKUP(A1466,'[1]LISTA ETIQUETAS'!O:W,4,0)="",(VLOOKUP(A1466,'[1]LISTA ETIQUETAS'!O:W,6,0)),(VLOOKUP(A1466,'[1]LISTA ETIQUETAS'!O:W,4,0)))</f>
        <v>3.9999999999999996</v>
      </c>
      <c r="F1466" s="11">
        <f>IF(VLOOKUP(A1466,'[1]LISTA ETIQUETAS'!O:W,5,0)="",(VLOOKUP(A1466,'[1]LISTA ETIQUETAS'!O:W,7,0)),(VLOOKUP(A1466,'[1]LISTA ETIQUETAS'!O:W,5,0)))</f>
        <v>1.58</v>
      </c>
      <c r="G1466" s="11">
        <f>IFERROR((VLOOKUP(A1466,'[1]LISTA ETIQUETAS'!O:X,8,0)),"")</f>
        <v>0.71</v>
      </c>
      <c r="H1466" s="11">
        <f>IFERROR((VLOOKUP(A1466,'[1]LISTA ETIQUETAS'!O:X,9,0)),"")</f>
        <v>0</v>
      </c>
      <c r="I1466" s="12">
        <f>IFERROR((VLOOKUP(A1466,'[1]LISTA ETIQUETAS'!O:Y,11,0)),"")</f>
        <v>45429.67</v>
      </c>
      <c r="J1466" s="6">
        <f>VLOOKUP(A1466,'[1]LISTA ETIQUETAS'!$O:$Z,12,0)</f>
        <v>0.5</v>
      </c>
      <c r="K1466" s="12">
        <f t="shared" si="66"/>
        <v>22714.834999999999</v>
      </c>
      <c r="L1466" s="7" t="str">
        <f>IF(VLOOKUP(A1466,'[1]LISTA ETIQUETAS'!O:AB,14,0)="","",(VLOOKUP(A1466,'[1]LISTA ETIQUETAS'!O:AB,14,0)))</f>
        <v>GK</v>
      </c>
      <c r="M1466" s="8" t="str">
        <f>VLOOKUP(A1466,'[1]LISTA ETIQUETAS'!$O:$BR,56,0)</f>
        <v>361215 | 361214 | 361213</v>
      </c>
      <c r="N1466" s="9" t="str">
        <f t="shared" si="67"/>
        <v>361215 | 361214 | 361213</v>
      </c>
      <c r="S1466" s="2">
        <f>_xlfn.XLOOKUP($A1466,'[1]LISTA ETIQUETAS'!$O:$O,'[1]LISTA ETIQUETAS'!H:H,"",0)</f>
        <v>1</v>
      </c>
      <c r="T1466" s="9">
        <f t="shared" si="68"/>
        <v>1</v>
      </c>
      <c r="U1466" s="10" t="str">
        <f>IFERROR((VLOOKUP(A1466,'links de acesso'!A:B,2,0)),"\\192.168.0.4\Produtos\PRODUTO_PRONTA_ENTREGA\static\IMAGENS_PRODUTOS\SEM IMAGEM.jpg")</f>
        <v>\\192.168.0.4\Produtos\PRODUTO_PRONTA_ENTREGA\static\IMAGENS_PRODUTOS\SOFA ORSAGO_361213_361215_361214.jpg</v>
      </c>
      <c r="V1466" s="2"/>
    </row>
    <row r="1467" spans="1:22" x14ac:dyDescent="0.25">
      <c r="A1467" s="5">
        <v>361214</v>
      </c>
      <c r="B1467" t="str">
        <f>IFERROR((VLOOKUP(A1467,'[1]LISTA ETIQUETAS'!O:X,3,0)),"PRODUTO SEM ESTOQUE")</f>
        <v>EST MODULO S/BRACO ORSAGO (1ASS) FX 6553</v>
      </c>
      <c r="C1467" s="10" t="str">
        <f>VLOOKUP(A1467,'[1]LISTA ETIQUETAS'!$O:$BT,57,0)</f>
        <v>CLAMI SOFA</v>
      </c>
      <c r="D1467" s="10" t="str">
        <f>VLOOKUP(A1467,'[1]LISTA ETIQUETAS'!$O:$BT,58,0)</f>
        <v>SOFA ORSAGO (FL)</v>
      </c>
      <c r="E1467" s="11">
        <f>IF(VLOOKUP(A1467,'[1]LISTA ETIQUETAS'!O:W,4,0)="",(VLOOKUP(A1467,'[1]LISTA ETIQUETAS'!O:W,6,0)),(VLOOKUP(A1467,'[1]LISTA ETIQUETAS'!O:W,4,0)))</f>
        <v>3.9999999999999996</v>
      </c>
      <c r="F1467" s="11">
        <f>IF(VLOOKUP(A1467,'[1]LISTA ETIQUETAS'!O:W,5,0)="",(VLOOKUP(A1467,'[1]LISTA ETIQUETAS'!O:W,7,0)),(VLOOKUP(A1467,'[1]LISTA ETIQUETAS'!O:W,5,0)))</f>
        <v>1.58</v>
      </c>
      <c r="G1467" s="11">
        <f>IFERROR((VLOOKUP(A1467,'[1]LISTA ETIQUETAS'!O:X,8,0)),"")</f>
        <v>0.71</v>
      </c>
      <c r="H1467" s="11">
        <f>IFERROR((VLOOKUP(A1467,'[1]LISTA ETIQUETAS'!O:X,9,0)),"")</f>
        <v>0</v>
      </c>
      <c r="I1467" s="12">
        <f>IFERROR((VLOOKUP(A1467,'[1]LISTA ETIQUETAS'!O:Y,11,0)),"")</f>
        <v>45429.67</v>
      </c>
      <c r="J1467" s="6">
        <f>VLOOKUP(A1467,'[1]LISTA ETIQUETAS'!$O:$Z,12,0)</f>
        <v>0.5</v>
      </c>
      <c r="K1467" s="12">
        <f t="shared" si="66"/>
        <v>22714.834999999999</v>
      </c>
      <c r="L1467" s="7" t="str">
        <f>IF(VLOOKUP(A1467,'[1]LISTA ETIQUETAS'!O:AB,14,0)="","",(VLOOKUP(A1467,'[1]LISTA ETIQUETAS'!O:AB,14,0)))</f>
        <v>GK</v>
      </c>
      <c r="M1467" s="8" t="str">
        <f>VLOOKUP(A1467,'[1]LISTA ETIQUETAS'!$O:$BR,56,0)</f>
        <v>361215 | 361214 | 361213</v>
      </c>
      <c r="N1467" s="9" t="str">
        <f t="shared" si="67"/>
        <v>361215 | 361214 | 361213</v>
      </c>
      <c r="S1467" s="2">
        <f>_xlfn.XLOOKUP($A1467,'[1]LISTA ETIQUETAS'!$O:$O,'[1]LISTA ETIQUETAS'!H:H,"",0)</f>
        <v>1</v>
      </c>
      <c r="T1467" s="9">
        <f t="shared" si="68"/>
        <v>1</v>
      </c>
      <c r="U1467" s="10" t="str">
        <f>IFERROR((VLOOKUP(A1467,'links de acesso'!A:B,2,0)),"\\192.168.0.4\Produtos\PRODUTO_PRONTA_ENTREGA\static\IMAGENS_PRODUTOS\SEM IMAGEM.jpg")</f>
        <v>\\192.168.0.4\Produtos\PRODUTO_PRONTA_ENTREGA\static\IMAGENS_PRODUTOS\SOFA ORSAGO_361213_361215_361214.jpg</v>
      </c>
      <c r="V1467" s="2"/>
    </row>
    <row r="1468" spans="1:22" x14ac:dyDescent="0.25">
      <c r="A1468" s="5">
        <v>361215</v>
      </c>
      <c r="B1468" t="str">
        <f>IFERROR((VLOOKUP(A1468,'[1]LISTA ETIQUETAS'!O:X,3,0)),"PRODUTO SEM ESTOQUE")</f>
        <v>EST MODULO CHAISE BRACO DIR ORSAGO (CIRCULAR) FX 6553</v>
      </c>
      <c r="C1468" s="10" t="str">
        <f>VLOOKUP(A1468,'[1]LISTA ETIQUETAS'!$O:$BT,57,0)</f>
        <v>CLAMI SOFA</v>
      </c>
      <c r="D1468" s="10" t="str">
        <f>VLOOKUP(A1468,'[1]LISTA ETIQUETAS'!$O:$BT,58,0)</f>
        <v>SOFA ORSAGO (FL)</v>
      </c>
      <c r="E1468" s="11">
        <f>IF(VLOOKUP(A1468,'[1]LISTA ETIQUETAS'!O:W,4,0)="",(VLOOKUP(A1468,'[1]LISTA ETIQUETAS'!O:W,6,0)),(VLOOKUP(A1468,'[1]LISTA ETIQUETAS'!O:W,4,0)))</f>
        <v>3.9999999999999996</v>
      </c>
      <c r="F1468" s="11">
        <f>IF(VLOOKUP(A1468,'[1]LISTA ETIQUETAS'!O:W,5,0)="",(VLOOKUP(A1468,'[1]LISTA ETIQUETAS'!O:W,7,0)),(VLOOKUP(A1468,'[1]LISTA ETIQUETAS'!O:W,5,0)))</f>
        <v>1.58</v>
      </c>
      <c r="G1468" s="11">
        <f>IFERROR((VLOOKUP(A1468,'[1]LISTA ETIQUETAS'!O:X,8,0)),"")</f>
        <v>0.71</v>
      </c>
      <c r="H1468" s="11">
        <f>IFERROR((VLOOKUP(A1468,'[1]LISTA ETIQUETAS'!O:X,9,0)),"")</f>
        <v>0</v>
      </c>
      <c r="I1468" s="12">
        <f>IFERROR((VLOOKUP(A1468,'[1]LISTA ETIQUETAS'!O:Y,11,0)),"")</f>
        <v>45429.67</v>
      </c>
      <c r="J1468" s="6">
        <f>VLOOKUP(A1468,'[1]LISTA ETIQUETAS'!$O:$Z,12,0)</f>
        <v>0.5</v>
      </c>
      <c r="K1468" s="12">
        <f t="shared" si="66"/>
        <v>22714.834999999999</v>
      </c>
      <c r="L1468" s="7" t="str">
        <f>IF(VLOOKUP(A1468,'[1]LISTA ETIQUETAS'!O:AB,14,0)="","",(VLOOKUP(A1468,'[1]LISTA ETIQUETAS'!O:AB,14,0)))</f>
        <v>GK</v>
      </c>
      <c r="M1468" s="8" t="str">
        <f>VLOOKUP(A1468,'[1]LISTA ETIQUETAS'!$O:$BR,56,0)</f>
        <v>361215 | 361214 | 361213</v>
      </c>
      <c r="N1468" s="9" t="str">
        <f t="shared" si="67"/>
        <v>361215 | 361214 | 361213</v>
      </c>
      <c r="S1468" s="2">
        <f>_xlfn.XLOOKUP($A1468,'[1]LISTA ETIQUETAS'!$O:$O,'[1]LISTA ETIQUETAS'!H:H,"",0)</f>
        <v>1</v>
      </c>
      <c r="T1468" s="9">
        <f t="shared" si="68"/>
        <v>1</v>
      </c>
      <c r="U1468" s="10" t="str">
        <f>IFERROR((VLOOKUP(A1468,'links de acesso'!A:B,2,0)),"\\192.168.0.4\Produtos\PRODUTO_PRONTA_ENTREGA\static\IMAGENS_PRODUTOS\SEM IMAGEM.jpg")</f>
        <v>\\192.168.0.4\Produtos\PRODUTO_PRONTA_ENTREGA\static\IMAGENS_PRODUTOS\SOFA ORSAGO_361213_361215_361214.jpg</v>
      </c>
      <c r="V1468" s="2"/>
    </row>
    <row r="1469" spans="1:22" x14ac:dyDescent="0.25">
      <c r="A1469" s="5">
        <v>300469</v>
      </c>
      <c r="B1469" t="str">
        <f>IFERROR((VLOOKUP(A1469,'[1]LISTA ETIQUETAS'!O:X,3,0)),"PRODUTO SEM ESTOQUE")</f>
        <v>EST ALMOFADA BRACO PARATY (FX 50041) (BLACK GLOSS)</v>
      </c>
      <c r="C1469" s="10" t="str">
        <f>VLOOKUP(A1469,'[1]LISTA ETIQUETAS'!$O:$BT,57,0)</f>
        <v>CLAMI SOFA</v>
      </c>
      <c r="D1469" s="10" t="str">
        <f>VLOOKUP(A1469,'[1]LISTA ETIQUETAS'!$O:$BT,58,0)</f>
        <v>SOFA PARATY (CLAMI)</v>
      </c>
      <c r="E1469" s="11">
        <f>IF(VLOOKUP(A1469,'[1]LISTA ETIQUETAS'!O:W,4,0)="",(VLOOKUP(A1469,'[1]LISTA ETIQUETAS'!O:W,6,0)),(VLOOKUP(A1469,'[1]LISTA ETIQUETAS'!O:W,4,0)))</f>
        <v>3.45</v>
      </c>
      <c r="F1469" s="11">
        <f>IF(VLOOKUP(A1469,'[1]LISTA ETIQUETAS'!O:W,5,0)="",(VLOOKUP(A1469,'[1]LISTA ETIQUETAS'!O:W,7,0)),(VLOOKUP(A1469,'[1]LISTA ETIQUETAS'!O:W,5,0)))</f>
        <v>2.4900000000000002</v>
      </c>
      <c r="G1469" s="11">
        <f>IFERROR((VLOOKUP(A1469,'[1]LISTA ETIQUETAS'!O:X,8,0)),"")</f>
        <v>0.14000000000000001</v>
      </c>
      <c r="H1469" s="11">
        <f>IFERROR((VLOOKUP(A1469,'[1]LISTA ETIQUETAS'!O:X,9,0)),"")</f>
        <v>0</v>
      </c>
      <c r="I1469" s="12">
        <f>IFERROR((VLOOKUP(A1469,'[1]LISTA ETIQUETAS'!O:Y,11,0)),"")</f>
        <v>86407.75999999998</v>
      </c>
      <c r="J1469" s="6">
        <f>VLOOKUP(A1469,'[1]LISTA ETIQUETAS'!$O:$Z,12,0)</f>
        <v>0.35</v>
      </c>
      <c r="K1469" s="12">
        <f t="shared" si="66"/>
        <v>56165.043999999994</v>
      </c>
      <c r="L1469" s="7" t="str">
        <f>IF(VLOOKUP(A1469,'[1]LISTA ETIQUETAS'!O:AB,14,0)="","",(VLOOKUP(A1469,'[1]LISTA ETIQUETAS'!O:AB,14,0)))</f>
        <v>I</v>
      </c>
      <c r="M1469" s="8" t="str">
        <f>VLOOKUP(A1469,'[1]LISTA ETIQUETAS'!$O:$BR,56,0)</f>
        <v>300472 | 300469 | 300476 | 300471 | 300470 | 300467</v>
      </c>
      <c r="N1469" s="9" t="str">
        <f t="shared" si="67"/>
        <v>300472 | 300469 | 300476 | 300471 | 300470 | 300467</v>
      </c>
      <c r="S1469" s="2">
        <f>_xlfn.XLOOKUP($A1469,'[1]LISTA ETIQUETAS'!$O:$O,'[1]LISTA ETIQUETAS'!H:H,"",0)</f>
        <v>3</v>
      </c>
      <c r="T1469" s="9">
        <f t="shared" si="68"/>
        <v>3</v>
      </c>
      <c r="U1469" s="10" t="str">
        <f>IFERROR((VLOOKUP(A1469,'links de acesso'!A:B,2,0)),"\\192.168.0.4\Produtos\PRODUTO_PRONTA_ENTREGA\static\IMAGENS_PRODUTOS\SEM IMAGEM.jpg")</f>
        <v>\\192.168.0.4\Produtos\PRODUTO_PRONTA_ENTREGA\static\IMAGENS_PRODUTOS\SEM IMAGEM.jpg</v>
      </c>
      <c r="V1469" s="2"/>
    </row>
    <row r="1470" spans="1:22" x14ac:dyDescent="0.25">
      <c r="A1470" s="5">
        <v>300469</v>
      </c>
      <c r="B1470" t="str">
        <f>IFERROR((VLOOKUP(A1470,'[1]LISTA ETIQUETAS'!O:X,3,0)),"PRODUTO SEM ESTOQUE")</f>
        <v>EST ALMOFADA BRACO PARATY (FX 50041) (BLACK GLOSS)</v>
      </c>
      <c r="C1470" s="10" t="str">
        <f>VLOOKUP(A1470,'[1]LISTA ETIQUETAS'!$O:$BT,57,0)</f>
        <v>CLAMI SOFA</v>
      </c>
      <c r="D1470" s="10" t="str">
        <f>VLOOKUP(A1470,'[1]LISTA ETIQUETAS'!$O:$BT,58,0)</f>
        <v>SOFA PARATY (CLAMI)</v>
      </c>
      <c r="E1470" s="11">
        <f>IF(VLOOKUP(A1470,'[1]LISTA ETIQUETAS'!O:W,4,0)="",(VLOOKUP(A1470,'[1]LISTA ETIQUETAS'!O:W,6,0)),(VLOOKUP(A1470,'[1]LISTA ETIQUETAS'!O:W,4,0)))</f>
        <v>3.45</v>
      </c>
      <c r="F1470" s="11">
        <f>IF(VLOOKUP(A1470,'[1]LISTA ETIQUETAS'!O:W,5,0)="",(VLOOKUP(A1470,'[1]LISTA ETIQUETAS'!O:W,7,0)),(VLOOKUP(A1470,'[1]LISTA ETIQUETAS'!O:W,5,0)))</f>
        <v>2.4900000000000002</v>
      </c>
      <c r="G1470" s="11">
        <f>IFERROR((VLOOKUP(A1470,'[1]LISTA ETIQUETAS'!O:X,8,0)),"")</f>
        <v>0.14000000000000001</v>
      </c>
      <c r="H1470" s="11">
        <f>IFERROR((VLOOKUP(A1470,'[1]LISTA ETIQUETAS'!O:X,9,0)),"")</f>
        <v>0</v>
      </c>
      <c r="I1470" s="12">
        <f>IFERROR((VLOOKUP(A1470,'[1]LISTA ETIQUETAS'!O:Y,11,0)),"")</f>
        <v>86407.75999999998</v>
      </c>
      <c r="J1470" s="6">
        <f>VLOOKUP(A1470,'[1]LISTA ETIQUETAS'!$O:$Z,12,0)</f>
        <v>0.35</v>
      </c>
      <c r="K1470" s="12">
        <f t="shared" si="66"/>
        <v>56165.043999999994</v>
      </c>
      <c r="L1470" s="7" t="str">
        <f>IF(VLOOKUP(A1470,'[1]LISTA ETIQUETAS'!O:AB,14,0)="","",(VLOOKUP(A1470,'[1]LISTA ETIQUETAS'!O:AB,14,0)))</f>
        <v>I</v>
      </c>
      <c r="M1470" s="8" t="str">
        <f>VLOOKUP(A1470,'[1]LISTA ETIQUETAS'!$O:$BR,56,0)</f>
        <v>300472 | 300469 | 300476 | 300471 | 300470 | 300467</v>
      </c>
      <c r="N1470" s="9" t="str">
        <f t="shared" si="67"/>
        <v>300472 | 300469 | 300476 | 300471 | 300470 | 300467</v>
      </c>
      <c r="S1470" s="2">
        <f>_xlfn.XLOOKUP($A1470,'[1]LISTA ETIQUETAS'!$O:$O,'[1]LISTA ETIQUETAS'!H:H,"",0)</f>
        <v>3</v>
      </c>
      <c r="T1470" s="9">
        <f t="shared" si="68"/>
        <v>3</v>
      </c>
      <c r="U1470" s="10" t="str">
        <f>IFERROR((VLOOKUP(A1470,'links de acesso'!A:B,2,0)),"\\192.168.0.4\Produtos\PRODUTO_PRONTA_ENTREGA\static\IMAGENS_PRODUTOS\SEM IMAGEM.jpg")</f>
        <v>\\192.168.0.4\Produtos\PRODUTO_PRONTA_ENTREGA\static\IMAGENS_PRODUTOS\SEM IMAGEM.jpg</v>
      </c>
      <c r="V1470" s="2"/>
    </row>
    <row r="1471" spans="1:22" x14ac:dyDescent="0.25">
      <c r="A1471" s="5">
        <v>300469</v>
      </c>
      <c r="B1471" t="str">
        <f>IFERROR((VLOOKUP(A1471,'[1]LISTA ETIQUETAS'!O:X,3,0)),"PRODUTO SEM ESTOQUE")</f>
        <v>EST ALMOFADA BRACO PARATY (FX 50041) (BLACK GLOSS)</v>
      </c>
      <c r="C1471" s="10" t="str">
        <f>VLOOKUP(A1471,'[1]LISTA ETIQUETAS'!$O:$BT,57,0)</f>
        <v>CLAMI SOFA</v>
      </c>
      <c r="D1471" s="10" t="str">
        <f>VLOOKUP(A1471,'[1]LISTA ETIQUETAS'!$O:$BT,58,0)</f>
        <v>SOFA PARATY (CLAMI)</v>
      </c>
      <c r="E1471" s="11">
        <f>IF(VLOOKUP(A1471,'[1]LISTA ETIQUETAS'!O:W,4,0)="",(VLOOKUP(A1471,'[1]LISTA ETIQUETAS'!O:W,6,0)),(VLOOKUP(A1471,'[1]LISTA ETIQUETAS'!O:W,4,0)))</f>
        <v>3.45</v>
      </c>
      <c r="F1471" s="11">
        <f>IF(VLOOKUP(A1471,'[1]LISTA ETIQUETAS'!O:W,5,0)="",(VLOOKUP(A1471,'[1]LISTA ETIQUETAS'!O:W,7,0)),(VLOOKUP(A1471,'[1]LISTA ETIQUETAS'!O:W,5,0)))</f>
        <v>2.4900000000000002</v>
      </c>
      <c r="G1471" s="11">
        <f>IFERROR((VLOOKUP(A1471,'[1]LISTA ETIQUETAS'!O:X,8,0)),"")</f>
        <v>0.14000000000000001</v>
      </c>
      <c r="H1471" s="11">
        <f>IFERROR((VLOOKUP(A1471,'[1]LISTA ETIQUETAS'!O:X,9,0)),"")</f>
        <v>0</v>
      </c>
      <c r="I1471" s="12">
        <f>IFERROR((VLOOKUP(A1471,'[1]LISTA ETIQUETAS'!O:Y,11,0)),"")</f>
        <v>86407.75999999998</v>
      </c>
      <c r="J1471" s="6">
        <f>VLOOKUP(A1471,'[1]LISTA ETIQUETAS'!$O:$Z,12,0)</f>
        <v>0.35</v>
      </c>
      <c r="K1471" s="12">
        <f t="shared" si="66"/>
        <v>56165.043999999994</v>
      </c>
      <c r="L1471" s="7" t="str">
        <f>IF(VLOOKUP(A1471,'[1]LISTA ETIQUETAS'!O:AB,14,0)="","",(VLOOKUP(A1471,'[1]LISTA ETIQUETAS'!O:AB,14,0)))</f>
        <v>I</v>
      </c>
      <c r="M1471" s="8" t="str">
        <f>VLOOKUP(A1471,'[1]LISTA ETIQUETAS'!$O:$BR,56,0)</f>
        <v>300472 | 300469 | 300476 | 300471 | 300470 | 300467</v>
      </c>
      <c r="N1471" s="9" t="str">
        <f t="shared" si="67"/>
        <v>300472 | 300469 | 300476 | 300471 | 300470 | 300467</v>
      </c>
      <c r="S1471" s="2">
        <f>_xlfn.XLOOKUP($A1471,'[1]LISTA ETIQUETAS'!$O:$O,'[1]LISTA ETIQUETAS'!H:H,"",0)</f>
        <v>3</v>
      </c>
      <c r="T1471" s="9">
        <f t="shared" si="68"/>
        <v>3</v>
      </c>
      <c r="U1471" s="10" t="str">
        <f>IFERROR((VLOOKUP(A1471,'links de acesso'!A:B,2,0)),"\\192.168.0.4\Produtos\PRODUTO_PRONTA_ENTREGA\static\IMAGENS_PRODUTOS\SEM IMAGEM.jpg")</f>
        <v>\\192.168.0.4\Produtos\PRODUTO_PRONTA_ENTREGA\static\IMAGENS_PRODUTOS\SEM IMAGEM.jpg</v>
      </c>
      <c r="V1471" s="2"/>
    </row>
    <row r="1472" spans="1:22" x14ac:dyDescent="0.25">
      <c r="A1472" s="5">
        <v>300470</v>
      </c>
      <c r="B1472" t="str">
        <f>IFERROR((VLOOKUP(A1472,'[1]LISTA ETIQUETAS'!O:X,3,0)),"PRODUTO SEM ESTOQUE")</f>
        <v>EST ALMOFADA ENCOSTO PARATY (FX 50041)</v>
      </c>
      <c r="C1472" s="10" t="str">
        <f>VLOOKUP(A1472,'[1]LISTA ETIQUETAS'!$O:$BT,57,0)</f>
        <v>CLAMI SOFA</v>
      </c>
      <c r="D1472" s="10" t="str">
        <f>VLOOKUP(A1472,'[1]LISTA ETIQUETAS'!$O:$BT,58,0)</f>
        <v>SOFA PARATY (CLAMI)</v>
      </c>
      <c r="E1472" s="11">
        <f>IF(VLOOKUP(A1472,'[1]LISTA ETIQUETAS'!O:W,4,0)="",(VLOOKUP(A1472,'[1]LISTA ETIQUETAS'!O:W,6,0)),(VLOOKUP(A1472,'[1]LISTA ETIQUETAS'!O:W,4,0)))</f>
        <v>3.45</v>
      </c>
      <c r="F1472" s="11">
        <f>IF(VLOOKUP(A1472,'[1]LISTA ETIQUETAS'!O:W,5,0)="",(VLOOKUP(A1472,'[1]LISTA ETIQUETAS'!O:W,7,0)),(VLOOKUP(A1472,'[1]LISTA ETIQUETAS'!O:W,5,0)))</f>
        <v>2.4900000000000002</v>
      </c>
      <c r="G1472" s="11">
        <f>IFERROR((VLOOKUP(A1472,'[1]LISTA ETIQUETAS'!O:X,8,0)),"")</f>
        <v>0</v>
      </c>
      <c r="H1472" s="11">
        <f>IFERROR((VLOOKUP(A1472,'[1]LISTA ETIQUETAS'!O:X,9,0)),"")</f>
        <v>0</v>
      </c>
      <c r="I1472" s="12">
        <f>IFERROR((VLOOKUP(A1472,'[1]LISTA ETIQUETAS'!O:Y,11,0)),"")</f>
        <v>86407.75999999998</v>
      </c>
      <c r="J1472" s="6">
        <f>VLOOKUP(A1472,'[1]LISTA ETIQUETAS'!$O:$Z,12,0)</f>
        <v>0.35</v>
      </c>
      <c r="K1472" s="12">
        <f t="shared" si="66"/>
        <v>56165.043999999994</v>
      </c>
      <c r="L1472" s="7" t="str">
        <f>IF(VLOOKUP(A1472,'[1]LISTA ETIQUETAS'!O:AB,14,0)="","",(VLOOKUP(A1472,'[1]LISTA ETIQUETAS'!O:AB,14,0)))</f>
        <v>I</v>
      </c>
      <c r="M1472" s="8" t="str">
        <f>VLOOKUP(A1472,'[1]LISTA ETIQUETAS'!$O:$BR,56,0)</f>
        <v>300472 | 300469 | 300476 | 300471 | 300470 | 300467</v>
      </c>
      <c r="N1472" s="9" t="str">
        <f t="shared" si="67"/>
        <v>300472 | 300469 | 300476 | 300471 | 300470 | 300467</v>
      </c>
      <c r="S1472" s="2">
        <f>_xlfn.XLOOKUP($A1472,'[1]LISTA ETIQUETAS'!$O:$O,'[1]LISTA ETIQUETAS'!H:H,"",0)</f>
        <v>6</v>
      </c>
      <c r="T1472" s="9">
        <f t="shared" si="68"/>
        <v>6</v>
      </c>
      <c r="U1472" s="10" t="str">
        <f>IFERROR((VLOOKUP(A1472,'links de acesso'!A:B,2,0)),"\\192.168.0.4\Produtos\PRODUTO_PRONTA_ENTREGA\static\IMAGENS_PRODUTOS\SEM IMAGEM.jpg")</f>
        <v>\\192.168.0.4\Produtos\PRODUTO_PRONTA_ENTREGA\static\IMAGENS_PRODUTOS\SEM IMAGEM.jpg</v>
      </c>
      <c r="V1472" s="2"/>
    </row>
    <row r="1473" spans="1:22" x14ac:dyDescent="0.25">
      <c r="A1473" s="5">
        <v>300470</v>
      </c>
      <c r="B1473" t="str">
        <f>IFERROR((VLOOKUP(A1473,'[1]LISTA ETIQUETAS'!O:X,3,0)),"PRODUTO SEM ESTOQUE")</f>
        <v>EST ALMOFADA ENCOSTO PARATY (FX 50041)</v>
      </c>
      <c r="C1473" s="10" t="str">
        <f>VLOOKUP(A1473,'[1]LISTA ETIQUETAS'!$O:$BT,57,0)</f>
        <v>CLAMI SOFA</v>
      </c>
      <c r="D1473" s="10" t="str">
        <f>VLOOKUP(A1473,'[1]LISTA ETIQUETAS'!$O:$BT,58,0)</f>
        <v>SOFA PARATY (CLAMI)</v>
      </c>
      <c r="E1473" s="11">
        <f>IF(VLOOKUP(A1473,'[1]LISTA ETIQUETAS'!O:W,4,0)="",(VLOOKUP(A1473,'[1]LISTA ETIQUETAS'!O:W,6,0)),(VLOOKUP(A1473,'[1]LISTA ETIQUETAS'!O:W,4,0)))</f>
        <v>3.45</v>
      </c>
      <c r="F1473" s="11">
        <f>IF(VLOOKUP(A1473,'[1]LISTA ETIQUETAS'!O:W,5,0)="",(VLOOKUP(A1473,'[1]LISTA ETIQUETAS'!O:W,7,0)),(VLOOKUP(A1473,'[1]LISTA ETIQUETAS'!O:W,5,0)))</f>
        <v>2.4900000000000002</v>
      </c>
      <c r="G1473" s="11">
        <f>IFERROR((VLOOKUP(A1473,'[1]LISTA ETIQUETAS'!O:X,8,0)),"")</f>
        <v>0</v>
      </c>
      <c r="H1473" s="11">
        <f>IFERROR((VLOOKUP(A1473,'[1]LISTA ETIQUETAS'!O:X,9,0)),"")</f>
        <v>0</v>
      </c>
      <c r="I1473" s="12">
        <f>IFERROR((VLOOKUP(A1473,'[1]LISTA ETIQUETAS'!O:Y,11,0)),"")</f>
        <v>86407.75999999998</v>
      </c>
      <c r="J1473" s="6">
        <f>VLOOKUP(A1473,'[1]LISTA ETIQUETAS'!$O:$Z,12,0)</f>
        <v>0.35</v>
      </c>
      <c r="K1473" s="12">
        <f t="shared" si="66"/>
        <v>56165.043999999994</v>
      </c>
      <c r="L1473" s="7" t="str">
        <f>IF(VLOOKUP(A1473,'[1]LISTA ETIQUETAS'!O:AB,14,0)="","",(VLOOKUP(A1473,'[1]LISTA ETIQUETAS'!O:AB,14,0)))</f>
        <v>I</v>
      </c>
      <c r="M1473" s="8" t="str">
        <f>VLOOKUP(A1473,'[1]LISTA ETIQUETAS'!$O:$BR,56,0)</f>
        <v>300472 | 300469 | 300476 | 300471 | 300470 | 300467</v>
      </c>
      <c r="N1473" s="9" t="str">
        <f t="shared" si="67"/>
        <v>300472 | 300469 | 300476 | 300471 | 300470 | 300467</v>
      </c>
      <c r="S1473" s="2">
        <f>_xlfn.XLOOKUP($A1473,'[1]LISTA ETIQUETAS'!$O:$O,'[1]LISTA ETIQUETAS'!H:H,"",0)</f>
        <v>6</v>
      </c>
      <c r="T1473" s="9">
        <f t="shared" si="68"/>
        <v>6</v>
      </c>
      <c r="U1473" s="10" t="str">
        <f>IFERROR((VLOOKUP(A1473,'links de acesso'!A:B,2,0)),"\\192.168.0.4\Produtos\PRODUTO_PRONTA_ENTREGA\static\IMAGENS_PRODUTOS\SEM IMAGEM.jpg")</f>
        <v>\\192.168.0.4\Produtos\PRODUTO_PRONTA_ENTREGA\static\IMAGENS_PRODUTOS\SEM IMAGEM.jpg</v>
      </c>
      <c r="V1473" s="2"/>
    </row>
    <row r="1474" spans="1:22" x14ac:dyDescent="0.25">
      <c r="A1474" s="5">
        <v>300470</v>
      </c>
      <c r="B1474" t="str">
        <f>IFERROR((VLOOKUP(A1474,'[1]LISTA ETIQUETAS'!O:X,3,0)),"PRODUTO SEM ESTOQUE")</f>
        <v>EST ALMOFADA ENCOSTO PARATY (FX 50041)</v>
      </c>
      <c r="C1474" s="10" t="str">
        <f>VLOOKUP(A1474,'[1]LISTA ETIQUETAS'!$O:$BT,57,0)</f>
        <v>CLAMI SOFA</v>
      </c>
      <c r="D1474" s="10" t="str">
        <f>VLOOKUP(A1474,'[1]LISTA ETIQUETAS'!$O:$BT,58,0)</f>
        <v>SOFA PARATY (CLAMI)</v>
      </c>
      <c r="E1474" s="11">
        <f>IF(VLOOKUP(A1474,'[1]LISTA ETIQUETAS'!O:W,4,0)="",(VLOOKUP(A1474,'[1]LISTA ETIQUETAS'!O:W,6,0)),(VLOOKUP(A1474,'[1]LISTA ETIQUETAS'!O:W,4,0)))</f>
        <v>3.45</v>
      </c>
      <c r="F1474" s="11">
        <f>IF(VLOOKUP(A1474,'[1]LISTA ETIQUETAS'!O:W,5,0)="",(VLOOKUP(A1474,'[1]LISTA ETIQUETAS'!O:W,7,0)),(VLOOKUP(A1474,'[1]LISTA ETIQUETAS'!O:W,5,0)))</f>
        <v>2.4900000000000002</v>
      </c>
      <c r="G1474" s="11">
        <f>IFERROR((VLOOKUP(A1474,'[1]LISTA ETIQUETAS'!O:X,8,0)),"")</f>
        <v>0</v>
      </c>
      <c r="H1474" s="11">
        <f>IFERROR((VLOOKUP(A1474,'[1]LISTA ETIQUETAS'!O:X,9,0)),"")</f>
        <v>0</v>
      </c>
      <c r="I1474" s="12">
        <f>IFERROR((VLOOKUP(A1474,'[1]LISTA ETIQUETAS'!O:Y,11,0)),"")</f>
        <v>86407.75999999998</v>
      </c>
      <c r="J1474" s="6">
        <f>VLOOKUP(A1474,'[1]LISTA ETIQUETAS'!$O:$Z,12,0)</f>
        <v>0.35</v>
      </c>
      <c r="K1474" s="12">
        <f t="shared" si="66"/>
        <v>56165.043999999994</v>
      </c>
      <c r="L1474" s="7" t="str">
        <f>IF(VLOOKUP(A1474,'[1]LISTA ETIQUETAS'!O:AB,14,0)="","",(VLOOKUP(A1474,'[1]LISTA ETIQUETAS'!O:AB,14,0)))</f>
        <v>I</v>
      </c>
      <c r="M1474" s="8" t="str">
        <f>VLOOKUP(A1474,'[1]LISTA ETIQUETAS'!$O:$BR,56,0)</f>
        <v>300472 | 300469 | 300476 | 300471 | 300470 | 300467</v>
      </c>
      <c r="N1474" s="9" t="str">
        <f t="shared" si="67"/>
        <v>300472 | 300469 | 300476 | 300471 | 300470 | 300467</v>
      </c>
      <c r="S1474" s="2">
        <f>_xlfn.XLOOKUP($A1474,'[1]LISTA ETIQUETAS'!$O:$O,'[1]LISTA ETIQUETAS'!H:H,"",0)</f>
        <v>6</v>
      </c>
      <c r="T1474" s="9">
        <f t="shared" si="68"/>
        <v>6</v>
      </c>
      <c r="U1474" s="10" t="str">
        <f>IFERROR((VLOOKUP(A1474,'links de acesso'!A:B,2,0)),"\\192.168.0.4\Produtos\PRODUTO_PRONTA_ENTREGA\static\IMAGENS_PRODUTOS\SEM IMAGEM.jpg")</f>
        <v>\\192.168.0.4\Produtos\PRODUTO_PRONTA_ENTREGA\static\IMAGENS_PRODUTOS\SEM IMAGEM.jpg</v>
      </c>
      <c r="V1474" s="2"/>
    </row>
    <row r="1475" spans="1:22" x14ac:dyDescent="0.25">
      <c r="A1475" s="5">
        <v>300470</v>
      </c>
      <c r="B1475" t="str">
        <f>IFERROR((VLOOKUP(A1475,'[1]LISTA ETIQUETAS'!O:X,3,0)),"PRODUTO SEM ESTOQUE")</f>
        <v>EST ALMOFADA ENCOSTO PARATY (FX 50041)</v>
      </c>
      <c r="C1475" s="10" t="str">
        <f>VLOOKUP(A1475,'[1]LISTA ETIQUETAS'!$O:$BT,57,0)</f>
        <v>CLAMI SOFA</v>
      </c>
      <c r="D1475" s="10" t="str">
        <f>VLOOKUP(A1475,'[1]LISTA ETIQUETAS'!$O:$BT,58,0)</f>
        <v>SOFA PARATY (CLAMI)</v>
      </c>
      <c r="E1475" s="11">
        <f>IF(VLOOKUP(A1475,'[1]LISTA ETIQUETAS'!O:W,4,0)="",(VLOOKUP(A1475,'[1]LISTA ETIQUETAS'!O:W,6,0)),(VLOOKUP(A1475,'[1]LISTA ETIQUETAS'!O:W,4,0)))</f>
        <v>3.45</v>
      </c>
      <c r="F1475" s="11">
        <f>IF(VLOOKUP(A1475,'[1]LISTA ETIQUETAS'!O:W,5,0)="",(VLOOKUP(A1475,'[1]LISTA ETIQUETAS'!O:W,7,0)),(VLOOKUP(A1475,'[1]LISTA ETIQUETAS'!O:W,5,0)))</f>
        <v>2.4900000000000002</v>
      </c>
      <c r="G1475" s="11">
        <f>IFERROR((VLOOKUP(A1475,'[1]LISTA ETIQUETAS'!O:X,8,0)),"")</f>
        <v>0</v>
      </c>
      <c r="H1475" s="11">
        <f>IFERROR((VLOOKUP(A1475,'[1]LISTA ETIQUETAS'!O:X,9,0)),"")</f>
        <v>0</v>
      </c>
      <c r="I1475" s="12">
        <f>IFERROR((VLOOKUP(A1475,'[1]LISTA ETIQUETAS'!O:Y,11,0)),"")</f>
        <v>86407.75999999998</v>
      </c>
      <c r="J1475" s="6">
        <f>VLOOKUP(A1475,'[1]LISTA ETIQUETAS'!$O:$Z,12,0)</f>
        <v>0.35</v>
      </c>
      <c r="K1475" s="12">
        <f t="shared" ref="K1475:K1538" si="69">IFERROR(I1475-I1475*J1475,"")</f>
        <v>56165.043999999994</v>
      </c>
      <c r="L1475" s="7" t="str">
        <f>IF(VLOOKUP(A1475,'[1]LISTA ETIQUETAS'!O:AB,14,0)="","",(VLOOKUP(A1475,'[1]LISTA ETIQUETAS'!O:AB,14,0)))</f>
        <v>I</v>
      </c>
      <c r="M1475" s="8" t="str">
        <f>VLOOKUP(A1475,'[1]LISTA ETIQUETAS'!$O:$BR,56,0)</f>
        <v>300472 | 300469 | 300476 | 300471 | 300470 | 300467</v>
      </c>
      <c r="N1475" s="9" t="str">
        <f t="shared" ref="N1475:N1538" si="70">IF(M1475=0,A1475,M1475)</f>
        <v>300472 | 300469 | 300476 | 300471 | 300470 | 300467</v>
      </c>
      <c r="S1475" s="2">
        <f>_xlfn.XLOOKUP($A1475,'[1]LISTA ETIQUETAS'!$O:$O,'[1]LISTA ETIQUETAS'!H:H,"",0)</f>
        <v>6</v>
      </c>
      <c r="T1475" s="9">
        <f t="shared" ref="T1475:T1538" si="71">SUM(O1475:S1475)</f>
        <v>6</v>
      </c>
      <c r="U1475" s="10" t="str">
        <f>IFERROR((VLOOKUP(A1475,'links de acesso'!A:B,2,0)),"\\192.168.0.4\Produtos\PRODUTO_PRONTA_ENTREGA\static\IMAGENS_PRODUTOS\SEM IMAGEM.jpg")</f>
        <v>\\192.168.0.4\Produtos\PRODUTO_PRONTA_ENTREGA\static\IMAGENS_PRODUTOS\SEM IMAGEM.jpg</v>
      </c>
      <c r="V1475" s="2"/>
    </row>
    <row r="1476" spans="1:22" x14ac:dyDescent="0.25">
      <c r="A1476" s="5">
        <v>300470</v>
      </c>
      <c r="B1476" t="str">
        <f>IFERROR((VLOOKUP(A1476,'[1]LISTA ETIQUETAS'!O:X,3,0)),"PRODUTO SEM ESTOQUE")</f>
        <v>EST ALMOFADA ENCOSTO PARATY (FX 50041)</v>
      </c>
      <c r="C1476" s="10" t="str">
        <f>VLOOKUP(A1476,'[1]LISTA ETIQUETAS'!$O:$BT,57,0)</f>
        <v>CLAMI SOFA</v>
      </c>
      <c r="D1476" s="10" t="str">
        <f>VLOOKUP(A1476,'[1]LISTA ETIQUETAS'!$O:$BT,58,0)</f>
        <v>SOFA PARATY (CLAMI)</v>
      </c>
      <c r="E1476" s="11">
        <f>IF(VLOOKUP(A1476,'[1]LISTA ETIQUETAS'!O:W,4,0)="",(VLOOKUP(A1476,'[1]LISTA ETIQUETAS'!O:W,6,0)),(VLOOKUP(A1476,'[1]LISTA ETIQUETAS'!O:W,4,0)))</f>
        <v>3.45</v>
      </c>
      <c r="F1476" s="11">
        <f>IF(VLOOKUP(A1476,'[1]LISTA ETIQUETAS'!O:W,5,0)="",(VLOOKUP(A1476,'[1]LISTA ETIQUETAS'!O:W,7,0)),(VLOOKUP(A1476,'[1]LISTA ETIQUETAS'!O:W,5,0)))</f>
        <v>2.4900000000000002</v>
      </c>
      <c r="G1476" s="11">
        <f>IFERROR((VLOOKUP(A1476,'[1]LISTA ETIQUETAS'!O:X,8,0)),"")</f>
        <v>0</v>
      </c>
      <c r="H1476" s="11">
        <f>IFERROR((VLOOKUP(A1476,'[1]LISTA ETIQUETAS'!O:X,9,0)),"")</f>
        <v>0</v>
      </c>
      <c r="I1476" s="12">
        <f>IFERROR((VLOOKUP(A1476,'[1]LISTA ETIQUETAS'!O:Y,11,0)),"")</f>
        <v>86407.75999999998</v>
      </c>
      <c r="J1476" s="6">
        <f>VLOOKUP(A1476,'[1]LISTA ETIQUETAS'!$O:$Z,12,0)</f>
        <v>0.35</v>
      </c>
      <c r="K1476" s="12">
        <f t="shared" si="69"/>
        <v>56165.043999999994</v>
      </c>
      <c r="L1476" s="7" t="str">
        <f>IF(VLOOKUP(A1476,'[1]LISTA ETIQUETAS'!O:AB,14,0)="","",(VLOOKUP(A1476,'[1]LISTA ETIQUETAS'!O:AB,14,0)))</f>
        <v>I</v>
      </c>
      <c r="M1476" s="8" t="str">
        <f>VLOOKUP(A1476,'[1]LISTA ETIQUETAS'!$O:$BR,56,0)</f>
        <v>300472 | 300469 | 300476 | 300471 | 300470 | 300467</v>
      </c>
      <c r="N1476" s="9" t="str">
        <f t="shared" si="70"/>
        <v>300472 | 300469 | 300476 | 300471 | 300470 | 300467</v>
      </c>
      <c r="S1476" s="2">
        <f>_xlfn.XLOOKUP($A1476,'[1]LISTA ETIQUETAS'!$O:$O,'[1]LISTA ETIQUETAS'!H:H,"",0)</f>
        <v>6</v>
      </c>
      <c r="T1476" s="9">
        <f t="shared" si="71"/>
        <v>6</v>
      </c>
      <c r="U1476" s="10" t="str">
        <f>IFERROR((VLOOKUP(A1476,'links de acesso'!A:B,2,0)),"\\192.168.0.4\Produtos\PRODUTO_PRONTA_ENTREGA\static\IMAGENS_PRODUTOS\SEM IMAGEM.jpg")</f>
        <v>\\192.168.0.4\Produtos\PRODUTO_PRONTA_ENTREGA\static\IMAGENS_PRODUTOS\SEM IMAGEM.jpg</v>
      </c>
      <c r="V1476" s="2"/>
    </row>
    <row r="1477" spans="1:22" x14ac:dyDescent="0.25">
      <c r="A1477" s="5">
        <v>300470</v>
      </c>
      <c r="B1477" t="str">
        <f>IFERROR((VLOOKUP(A1477,'[1]LISTA ETIQUETAS'!O:X,3,0)),"PRODUTO SEM ESTOQUE")</f>
        <v>EST ALMOFADA ENCOSTO PARATY (FX 50041)</v>
      </c>
      <c r="C1477" s="10" t="str">
        <f>VLOOKUP(A1477,'[1]LISTA ETIQUETAS'!$O:$BT,57,0)</f>
        <v>CLAMI SOFA</v>
      </c>
      <c r="D1477" s="10" t="str">
        <f>VLOOKUP(A1477,'[1]LISTA ETIQUETAS'!$O:$BT,58,0)</f>
        <v>SOFA PARATY (CLAMI)</v>
      </c>
      <c r="E1477" s="11">
        <f>IF(VLOOKUP(A1477,'[1]LISTA ETIQUETAS'!O:W,4,0)="",(VLOOKUP(A1477,'[1]LISTA ETIQUETAS'!O:W,6,0)),(VLOOKUP(A1477,'[1]LISTA ETIQUETAS'!O:W,4,0)))</f>
        <v>3.45</v>
      </c>
      <c r="F1477" s="11">
        <f>IF(VLOOKUP(A1477,'[1]LISTA ETIQUETAS'!O:W,5,0)="",(VLOOKUP(A1477,'[1]LISTA ETIQUETAS'!O:W,7,0)),(VLOOKUP(A1477,'[1]LISTA ETIQUETAS'!O:W,5,0)))</f>
        <v>2.4900000000000002</v>
      </c>
      <c r="G1477" s="11">
        <f>IFERROR((VLOOKUP(A1477,'[1]LISTA ETIQUETAS'!O:X,8,0)),"")</f>
        <v>0</v>
      </c>
      <c r="H1477" s="11">
        <f>IFERROR((VLOOKUP(A1477,'[1]LISTA ETIQUETAS'!O:X,9,0)),"")</f>
        <v>0</v>
      </c>
      <c r="I1477" s="12">
        <f>IFERROR((VLOOKUP(A1477,'[1]LISTA ETIQUETAS'!O:Y,11,0)),"")</f>
        <v>86407.75999999998</v>
      </c>
      <c r="J1477" s="6">
        <f>VLOOKUP(A1477,'[1]LISTA ETIQUETAS'!$O:$Z,12,0)</f>
        <v>0.35</v>
      </c>
      <c r="K1477" s="12">
        <f t="shared" si="69"/>
        <v>56165.043999999994</v>
      </c>
      <c r="L1477" s="7" t="str">
        <f>IF(VLOOKUP(A1477,'[1]LISTA ETIQUETAS'!O:AB,14,0)="","",(VLOOKUP(A1477,'[1]LISTA ETIQUETAS'!O:AB,14,0)))</f>
        <v>I</v>
      </c>
      <c r="M1477" s="8" t="str">
        <f>VLOOKUP(A1477,'[1]LISTA ETIQUETAS'!$O:$BR,56,0)</f>
        <v>300472 | 300469 | 300476 | 300471 | 300470 | 300467</v>
      </c>
      <c r="N1477" s="9" t="str">
        <f t="shared" si="70"/>
        <v>300472 | 300469 | 300476 | 300471 | 300470 | 300467</v>
      </c>
      <c r="S1477" s="2">
        <f>_xlfn.XLOOKUP($A1477,'[1]LISTA ETIQUETAS'!$O:$O,'[1]LISTA ETIQUETAS'!H:H,"",0)</f>
        <v>6</v>
      </c>
      <c r="T1477" s="9">
        <f t="shared" si="71"/>
        <v>6</v>
      </c>
      <c r="U1477" s="10" t="str">
        <f>IFERROR((VLOOKUP(A1477,'links de acesso'!A:B,2,0)),"\\192.168.0.4\Produtos\PRODUTO_PRONTA_ENTREGA\static\IMAGENS_PRODUTOS\SEM IMAGEM.jpg")</f>
        <v>\\192.168.0.4\Produtos\PRODUTO_PRONTA_ENTREGA\static\IMAGENS_PRODUTOS\SEM IMAGEM.jpg</v>
      </c>
      <c r="V1477" s="2"/>
    </row>
    <row r="1478" spans="1:22" x14ac:dyDescent="0.25">
      <c r="A1478" s="5">
        <v>300467</v>
      </c>
      <c r="B1478" t="str">
        <f>IFERROR((VLOOKUP(A1478,'[1]LISTA ETIQUETAS'!O:X,3,0)),"PRODUTO SEM ESTOQUE")</f>
        <v>EST MODULO CHAISE S/BRACO PARATY (FX 50041) (BLACK GLOSS)</v>
      </c>
      <c r="C1478" s="10" t="str">
        <f>VLOOKUP(A1478,'[1]LISTA ETIQUETAS'!$O:$BT,57,0)</f>
        <v>CLAMI SOFA</v>
      </c>
      <c r="D1478" s="10" t="str">
        <f>VLOOKUP(A1478,'[1]LISTA ETIQUETAS'!$O:$BT,58,0)</f>
        <v>SOFA PARATY (CLAMI)</v>
      </c>
      <c r="E1478" s="11">
        <f>IF(VLOOKUP(A1478,'[1]LISTA ETIQUETAS'!O:W,4,0)="",(VLOOKUP(A1478,'[1]LISTA ETIQUETAS'!O:W,6,0)),(VLOOKUP(A1478,'[1]LISTA ETIQUETAS'!O:W,4,0)))</f>
        <v>3.45</v>
      </c>
      <c r="F1478" s="11">
        <f>IF(VLOOKUP(A1478,'[1]LISTA ETIQUETAS'!O:W,5,0)="",(VLOOKUP(A1478,'[1]LISTA ETIQUETAS'!O:W,7,0)),(VLOOKUP(A1478,'[1]LISTA ETIQUETAS'!O:W,5,0)))</f>
        <v>2.4900000000000002</v>
      </c>
      <c r="G1478" s="11">
        <f>IFERROR((VLOOKUP(A1478,'[1]LISTA ETIQUETAS'!O:X,8,0)),"")</f>
        <v>0.77</v>
      </c>
      <c r="H1478" s="11">
        <f>IFERROR((VLOOKUP(A1478,'[1]LISTA ETIQUETAS'!O:X,9,0)),"")</f>
        <v>0</v>
      </c>
      <c r="I1478" s="12">
        <f>IFERROR((VLOOKUP(A1478,'[1]LISTA ETIQUETAS'!O:Y,11,0)),"")</f>
        <v>86407.75999999998</v>
      </c>
      <c r="J1478" s="6">
        <f>VLOOKUP(A1478,'[1]LISTA ETIQUETAS'!$O:$Z,12,0)</f>
        <v>0.35</v>
      </c>
      <c r="K1478" s="12">
        <f t="shared" si="69"/>
        <v>56165.043999999994</v>
      </c>
      <c r="L1478" s="7" t="str">
        <f>IF(VLOOKUP(A1478,'[1]LISTA ETIQUETAS'!O:AB,14,0)="","",(VLOOKUP(A1478,'[1]LISTA ETIQUETAS'!O:AB,14,0)))</f>
        <v>I</v>
      </c>
      <c r="M1478" s="8" t="str">
        <f>VLOOKUP(A1478,'[1]LISTA ETIQUETAS'!$O:$BR,56,0)</f>
        <v>300472 | 300469 | 300476 | 300471 | 300470 | 300467</v>
      </c>
      <c r="N1478" s="9" t="str">
        <f t="shared" si="70"/>
        <v>300472 | 300469 | 300476 | 300471 | 300470 | 300467</v>
      </c>
      <c r="S1478" s="2">
        <f>_xlfn.XLOOKUP($A1478,'[1]LISTA ETIQUETAS'!$O:$O,'[1]LISTA ETIQUETAS'!H:H,"",0)</f>
        <v>1</v>
      </c>
      <c r="T1478" s="9">
        <f t="shared" si="71"/>
        <v>1</v>
      </c>
      <c r="U1478" s="10" t="str">
        <f>IFERROR((VLOOKUP(A1478,'links de acesso'!A:B,2,0)),"\\192.168.0.4\Produtos\PRODUTO_PRONTA_ENTREGA\static\IMAGENS_PRODUTOS\SEM IMAGEM.jpg")</f>
        <v>\\192.168.0.4\Produtos\PRODUTO_PRONTA_ENTREGA\static\IMAGENS_PRODUTOS\SEM IMAGEM.jpg</v>
      </c>
      <c r="V1478" s="2"/>
    </row>
    <row r="1479" spans="1:22" x14ac:dyDescent="0.25">
      <c r="A1479" s="5">
        <v>300471</v>
      </c>
      <c r="B1479" t="str">
        <f>IFERROR((VLOOKUP(A1479,'[1]LISTA ETIQUETAS'!O:X,3,0)),"PRODUTO SEM ESTOQUE")</f>
        <v>EST MODULO PUFF PARATY (FX 50041) (BLACK GLOSS)</v>
      </c>
      <c r="C1479" s="10" t="str">
        <f>VLOOKUP(A1479,'[1]LISTA ETIQUETAS'!$O:$BT,57,0)</f>
        <v>CLAMI SOFA</v>
      </c>
      <c r="D1479" s="10" t="str">
        <f>VLOOKUP(A1479,'[1]LISTA ETIQUETAS'!$O:$BT,58,0)</f>
        <v>SOFA PARATY (CLAMI)</v>
      </c>
      <c r="E1479" s="11">
        <f>IF(VLOOKUP(A1479,'[1]LISTA ETIQUETAS'!O:W,4,0)="",(VLOOKUP(A1479,'[1]LISTA ETIQUETAS'!O:W,6,0)),(VLOOKUP(A1479,'[1]LISTA ETIQUETAS'!O:W,4,0)))</f>
        <v>3.45</v>
      </c>
      <c r="F1479" s="11">
        <f>IF(VLOOKUP(A1479,'[1]LISTA ETIQUETAS'!O:W,5,0)="",(VLOOKUP(A1479,'[1]LISTA ETIQUETAS'!O:W,7,0)),(VLOOKUP(A1479,'[1]LISTA ETIQUETAS'!O:W,5,0)))</f>
        <v>2.4900000000000002</v>
      </c>
      <c r="G1479" s="11">
        <f>IFERROR((VLOOKUP(A1479,'[1]LISTA ETIQUETAS'!O:X,8,0)),"")</f>
        <v>0.4</v>
      </c>
      <c r="H1479" s="11">
        <f>IFERROR((VLOOKUP(A1479,'[1]LISTA ETIQUETAS'!O:X,9,0)),"")</f>
        <v>0</v>
      </c>
      <c r="I1479" s="12">
        <f>IFERROR((VLOOKUP(A1479,'[1]LISTA ETIQUETAS'!O:Y,11,0)),"")</f>
        <v>86407.75999999998</v>
      </c>
      <c r="J1479" s="6">
        <f>VLOOKUP(A1479,'[1]LISTA ETIQUETAS'!$O:$Z,12,0)</f>
        <v>0.35</v>
      </c>
      <c r="K1479" s="12">
        <f t="shared" si="69"/>
        <v>56165.043999999994</v>
      </c>
      <c r="L1479" s="7" t="str">
        <f>IF(VLOOKUP(A1479,'[1]LISTA ETIQUETAS'!O:AB,14,0)="","",(VLOOKUP(A1479,'[1]LISTA ETIQUETAS'!O:AB,14,0)))</f>
        <v>I</v>
      </c>
      <c r="M1479" s="8" t="str">
        <f>VLOOKUP(A1479,'[1]LISTA ETIQUETAS'!$O:$BR,56,0)</f>
        <v>300472 | 300469 | 300476 | 300471 | 300470 | 300467</v>
      </c>
      <c r="N1479" s="9" t="str">
        <f t="shared" si="70"/>
        <v>300472 | 300469 | 300476 | 300471 | 300470 | 300467</v>
      </c>
      <c r="S1479" s="2">
        <f>_xlfn.XLOOKUP($A1479,'[1]LISTA ETIQUETAS'!$O:$O,'[1]LISTA ETIQUETAS'!H:H,"",0)</f>
        <v>3</v>
      </c>
      <c r="T1479" s="9">
        <f t="shared" si="71"/>
        <v>3</v>
      </c>
      <c r="U1479" s="10" t="str">
        <f>IFERROR((VLOOKUP(A1479,'links de acesso'!A:B,2,0)),"\\192.168.0.4\Produtos\PRODUTO_PRONTA_ENTREGA\static\IMAGENS_PRODUTOS\SEM IMAGEM.jpg")</f>
        <v>\\192.168.0.4\Produtos\PRODUTO_PRONTA_ENTREGA\static\IMAGENS_PRODUTOS\MODULO PUFF PARATY_300471.jpg</v>
      </c>
      <c r="V1479" s="2"/>
    </row>
    <row r="1480" spans="1:22" x14ac:dyDescent="0.25">
      <c r="A1480" s="5">
        <v>300471</v>
      </c>
      <c r="B1480" t="str">
        <f>IFERROR((VLOOKUP(A1480,'[1]LISTA ETIQUETAS'!O:X,3,0)),"PRODUTO SEM ESTOQUE")</f>
        <v>EST MODULO PUFF PARATY (FX 50041) (BLACK GLOSS)</v>
      </c>
      <c r="C1480" s="10" t="str">
        <f>VLOOKUP(A1480,'[1]LISTA ETIQUETAS'!$O:$BT,57,0)</f>
        <v>CLAMI SOFA</v>
      </c>
      <c r="D1480" s="10" t="str">
        <f>VLOOKUP(A1480,'[1]LISTA ETIQUETAS'!$O:$BT,58,0)</f>
        <v>SOFA PARATY (CLAMI)</v>
      </c>
      <c r="E1480" s="11">
        <f>IF(VLOOKUP(A1480,'[1]LISTA ETIQUETAS'!O:W,4,0)="",(VLOOKUP(A1480,'[1]LISTA ETIQUETAS'!O:W,6,0)),(VLOOKUP(A1480,'[1]LISTA ETIQUETAS'!O:W,4,0)))</f>
        <v>3.45</v>
      </c>
      <c r="F1480" s="11">
        <f>IF(VLOOKUP(A1480,'[1]LISTA ETIQUETAS'!O:W,5,0)="",(VLOOKUP(A1480,'[1]LISTA ETIQUETAS'!O:W,7,0)),(VLOOKUP(A1480,'[1]LISTA ETIQUETAS'!O:W,5,0)))</f>
        <v>2.4900000000000002</v>
      </c>
      <c r="G1480" s="11">
        <f>IFERROR((VLOOKUP(A1480,'[1]LISTA ETIQUETAS'!O:X,8,0)),"")</f>
        <v>0.4</v>
      </c>
      <c r="H1480" s="11">
        <f>IFERROR((VLOOKUP(A1480,'[1]LISTA ETIQUETAS'!O:X,9,0)),"")</f>
        <v>0</v>
      </c>
      <c r="I1480" s="12">
        <f>IFERROR((VLOOKUP(A1480,'[1]LISTA ETIQUETAS'!O:Y,11,0)),"")</f>
        <v>86407.75999999998</v>
      </c>
      <c r="J1480" s="6">
        <f>VLOOKUP(A1480,'[1]LISTA ETIQUETAS'!$O:$Z,12,0)</f>
        <v>0.35</v>
      </c>
      <c r="K1480" s="12">
        <f t="shared" si="69"/>
        <v>56165.043999999994</v>
      </c>
      <c r="L1480" s="7" t="str">
        <f>IF(VLOOKUP(A1480,'[1]LISTA ETIQUETAS'!O:AB,14,0)="","",(VLOOKUP(A1480,'[1]LISTA ETIQUETAS'!O:AB,14,0)))</f>
        <v>I</v>
      </c>
      <c r="M1480" s="8" t="str">
        <f>VLOOKUP(A1480,'[1]LISTA ETIQUETAS'!$O:$BR,56,0)</f>
        <v>300472 | 300469 | 300476 | 300471 | 300470 | 300467</v>
      </c>
      <c r="N1480" s="9" t="str">
        <f t="shared" si="70"/>
        <v>300472 | 300469 | 300476 | 300471 | 300470 | 300467</v>
      </c>
      <c r="S1480" s="2">
        <f>_xlfn.XLOOKUP($A1480,'[1]LISTA ETIQUETAS'!$O:$O,'[1]LISTA ETIQUETAS'!H:H,"",0)</f>
        <v>3</v>
      </c>
      <c r="T1480" s="9">
        <f t="shared" si="71"/>
        <v>3</v>
      </c>
      <c r="U1480" s="10" t="str">
        <f>IFERROR((VLOOKUP(A1480,'links de acesso'!A:B,2,0)),"\\192.168.0.4\Produtos\PRODUTO_PRONTA_ENTREGA\static\IMAGENS_PRODUTOS\SEM IMAGEM.jpg")</f>
        <v>\\192.168.0.4\Produtos\PRODUTO_PRONTA_ENTREGA\static\IMAGENS_PRODUTOS\MODULO PUFF PARATY_300471.jpg</v>
      </c>
      <c r="V1480" s="2"/>
    </row>
    <row r="1481" spans="1:22" x14ac:dyDescent="0.25">
      <c r="A1481" s="5">
        <v>300471</v>
      </c>
      <c r="B1481" t="str">
        <f>IFERROR((VLOOKUP(A1481,'[1]LISTA ETIQUETAS'!O:X,3,0)),"PRODUTO SEM ESTOQUE")</f>
        <v>EST MODULO PUFF PARATY (FX 50041) (BLACK GLOSS)</v>
      </c>
      <c r="C1481" s="10" t="str">
        <f>VLOOKUP(A1481,'[1]LISTA ETIQUETAS'!$O:$BT,57,0)</f>
        <v>CLAMI SOFA</v>
      </c>
      <c r="D1481" s="10" t="str">
        <f>VLOOKUP(A1481,'[1]LISTA ETIQUETAS'!$O:$BT,58,0)</f>
        <v>SOFA PARATY (CLAMI)</v>
      </c>
      <c r="E1481" s="11">
        <f>IF(VLOOKUP(A1481,'[1]LISTA ETIQUETAS'!O:W,4,0)="",(VLOOKUP(A1481,'[1]LISTA ETIQUETAS'!O:W,6,0)),(VLOOKUP(A1481,'[1]LISTA ETIQUETAS'!O:W,4,0)))</f>
        <v>3.45</v>
      </c>
      <c r="F1481" s="11">
        <f>IF(VLOOKUP(A1481,'[1]LISTA ETIQUETAS'!O:W,5,0)="",(VLOOKUP(A1481,'[1]LISTA ETIQUETAS'!O:W,7,0)),(VLOOKUP(A1481,'[1]LISTA ETIQUETAS'!O:W,5,0)))</f>
        <v>2.4900000000000002</v>
      </c>
      <c r="G1481" s="11">
        <f>IFERROR((VLOOKUP(A1481,'[1]LISTA ETIQUETAS'!O:X,8,0)),"")</f>
        <v>0.4</v>
      </c>
      <c r="H1481" s="11">
        <f>IFERROR((VLOOKUP(A1481,'[1]LISTA ETIQUETAS'!O:X,9,0)),"")</f>
        <v>0</v>
      </c>
      <c r="I1481" s="12">
        <f>IFERROR((VLOOKUP(A1481,'[1]LISTA ETIQUETAS'!O:Y,11,0)),"")</f>
        <v>86407.75999999998</v>
      </c>
      <c r="J1481" s="6">
        <f>VLOOKUP(A1481,'[1]LISTA ETIQUETAS'!$O:$Z,12,0)</f>
        <v>0.35</v>
      </c>
      <c r="K1481" s="12">
        <f t="shared" si="69"/>
        <v>56165.043999999994</v>
      </c>
      <c r="L1481" s="7" t="str">
        <f>IF(VLOOKUP(A1481,'[1]LISTA ETIQUETAS'!O:AB,14,0)="","",(VLOOKUP(A1481,'[1]LISTA ETIQUETAS'!O:AB,14,0)))</f>
        <v>I</v>
      </c>
      <c r="M1481" s="8" t="str">
        <f>VLOOKUP(A1481,'[1]LISTA ETIQUETAS'!$O:$BR,56,0)</f>
        <v>300472 | 300469 | 300476 | 300471 | 300470 | 300467</v>
      </c>
      <c r="N1481" s="9" t="str">
        <f t="shared" si="70"/>
        <v>300472 | 300469 | 300476 | 300471 | 300470 | 300467</v>
      </c>
      <c r="S1481" s="2">
        <f>_xlfn.XLOOKUP($A1481,'[1]LISTA ETIQUETAS'!$O:$O,'[1]LISTA ETIQUETAS'!H:H,"",0)</f>
        <v>3</v>
      </c>
      <c r="T1481" s="9">
        <f t="shared" si="71"/>
        <v>3</v>
      </c>
      <c r="U1481" s="10" t="str">
        <f>IFERROR((VLOOKUP(A1481,'links de acesso'!A:B,2,0)),"\\192.168.0.4\Produtos\PRODUTO_PRONTA_ENTREGA\static\IMAGENS_PRODUTOS\SEM IMAGEM.jpg")</f>
        <v>\\192.168.0.4\Produtos\PRODUTO_PRONTA_ENTREGA\static\IMAGENS_PRODUTOS\MODULO PUFF PARATY_300471.jpg</v>
      </c>
      <c r="V1481" s="2"/>
    </row>
    <row r="1482" spans="1:22" x14ac:dyDescent="0.25">
      <c r="A1482" s="5">
        <v>300476</v>
      </c>
      <c r="B1482" t="str">
        <f>IFERROR((VLOOKUP(A1482,'[1]LISTA ETIQUETAS'!O:X,3,0)),"PRODUTO SEM ESTOQUE")</f>
        <v>EST MODULO S/BRACO C/ENCOSTO PARATY (FX 50041) (BLACK GLOSS)</v>
      </c>
      <c r="C1482" s="10" t="str">
        <f>VLOOKUP(A1482,'[1]LISTA ETIQUETAS'!$O:$BT,57,0)</f>
        <v>CLAMI SOFA</v>
      </c>
      <c r="D1482" s="10" t="str">
        <f>VLOOKUP(A1482,'[1]LISTA ETIQUETAS'!$O:$BT,58,0)</f>
        <v>SOFA PARATY (CLAMI)</v>
      </c>
      <c r="E1482" s="11">
        <f>IF(VLOOKUP(A1482,'[1]LISTA ETIQUETAS'!O:W,4,0)="",(VLOOKUP(A1482,'[1]LISTA ETIQUETAS'!O:W,6,0)),(VLOOKUP(A1482,'[1]LISTA ETIQUETAS'!O:W,4,0)))</f>
        <v>3.45</v>
      </c>
      <c r="F1482" s="11">
        <f>IF(VLOOKUP(A1482,'[1]LISTA ETIQUETAS'!O:W,5,0)="",(VLOOKUP(A1482,'[1]LISTA ETIQUETAS'!O:W,7,0)),(VLOOKUP(A1482,'[1]LISTA ETIQUETAS'!O:W,5,0)))</f>
        <v>2.4900000000000002</v>
      </c>
      <c r="G1482" s="11">
        <f>IFERROR((VLOOKUP(A1482,'[1]LISTA ETIQUETAS'!O:X,8,0)),"")</f>
        <v>0.77</v>
      </c>
      <c r="H1482" s="11">
        <f>IFERROR((VLOOKUP(A1482,'[1]LISTA ETIQUETAS'!O:X,9,0)),"")</f>
        <v>0</v>
      </c>
      <c r="I1482" s="12">
        <f>IFERROR((VLOOKUP(A1482,'[1]LISTA ETIQUETAS'!O:Y,11,0)),"")</f>
        <v>86407.75999999998</v>
      </c>
      <c r="J1482" s="6">
        <f>VLOOKUP(A1482,'[1]LISTA ETIQUETAS'!$O:$Z,12,0)</f>
        <v>0.35</v>
      </c>
      <c r="K1482" s="12">
        <f t="shared" si="69"/>
        <v>56165.043999999994</v>
      </c>
      <c r="L1482" s="7" t="str">
        <f>IF(VLOOKUP(A1482,'[1]LISTA ETIQUETAS'!O:AB,14,0)="","",(VLOOKUP(A1482,'[1]LISTA ETIQUETAS'!O:AB,14,0)))</f>
        <v>I</v>
      </c>
      <c r="M1482" s="8" t="str">
        <f>VLOOKUP(A1482,'[1]LISTA ETIQUETAS'!$O:$BR,56,0)</f>
        <v>300472 | 300469 | 300476 | 300471 | 300470 | 300467</v>
      </c>
      <c r="N1482" s="9" t="str">
        <f t="shared" si="70"/>
        <v>300472 | 300469 | 300476 | 300471 | 300470 | 300467</v>
      </c>
      <c r="S1482" s="2">
        <f>_xlfn.XLOOKUP($A1482,'[1]LISTA ETIQUETAS'!$O:$O,'[1]LISTA ETIQUETAS'!H:H,"",0)</f>
        <v>1</v>
      </c>
      <c r="T1482" s="9">
        <f t="shared" si="71"/>
        <v>1</v>
      </c>
      <c r="U1482" s="10" t="str">
        <f>IFERROR((VLOOKUP(A1482,'links de acesso'!A:B,2,0)),"\\192.168.0.4\Produtos\PRODUTO_PRONTA_ENTREGA\static\IMAGENS_PRODUTOS\SEM IMAGEM.jpg")</f>
        <v>\\192.168.0.4\Produtos\PRODUTO_PRONTA_ENTREGA\static\IMAGENS_PRODUTOS\SOFA PARATY_300476.jpg</v>
      </c>
      <c r="V1482" s="2"/>
    </row>
    <row r="1483" spans="1:22" x14ac:dyDescent="0.25">
      <c r="A1483" s="5">
        <v>334247</v>
      </c>
      <c r="B1483" t="str">
        <f>IFERROR((VLOOKUP(A1483,'[1]LISTA ETIQUETAS'!O:X,3,0)),"PRODUTO SEM ESTOQUE")</f>
        <v>EST MODULO CHAISE S/BRACO PARATY (FX 40030) (COFFEE MATT)</v>
      </c>
      <c r="C1483" s="10" t="str">
        <f>VLOOKUP(A1483,'[1]LISTA ETIQUETAS'!$O:$BT,57,0)</f>
        <v>CLAMI SOFA</v>
      </c>
      <c r="D1483" s="10" t="str">
        <f>VLOOKUP(A1483,'[1]LISTA ETIQUETAS'!$O:$BT,58,0)</f>
        <v>SOFA PARATY (CLAMI)</v>
      </c>
      <c r="E1483" s="11">
        <f>IF(VLOOKUP(A1483,'[1]LISTA ETIQUETAS'!O:W,4,0)="",(VLOOKUP(A1483,'[1]LISTA ETIQUETAS'!O:W,6,0)),(VLOOKUP(A1483,'[1]LISTA ETIQUETAS'!O:W,4,0)))</f>
        <v>3.6</v>
      </c>
      <c r="F1483" s="11">
        <f>IF(VLOOKUP(A1483,'[1]LISTA ETIQUETAS'!O:W,5,0)="",(VLOOKUP(A1483,'[1]LISTA ETIQUETAS'!O:W,7,0)),(VLOOKUP(A1483,'[1]LISTA ETIQUETAS'!O:W,5,0)))</f>
        <v>1.77</v>
      </c>
      <c r="G1483" s="11">
        <f>IFERROR((VLOOKUP(A1483,'[1]LISTA ETIQUETAS'!O:X,8,0)),"")</f>
        <v>0.77</v>
      </c>
      <c r="H1483" s="11">
        <f>IFERROR((VLOOKUP(A1483,'[1]LISTA ETIQUETAS'!O:X,9,0)),"")</f>
        <v>0</v>
      </c>
      <c r="I1483" s="12">
        <f>IFERROR((VLOOKUP(A1483,'[1]LISTA ETIQUETAS'!O:Y,11,0)),"")</f>
        <v>45780.5</v>
      </c>
      <c r="J1483" s="6">
        <f>VLOOKUP(A1483,'[1]LISTA ETIQUETAS'!$O:$Z,12,0)</f>
        <v>0.5</v>
      </c>
      <c r="K1483" s="12">
        <f t="shared" si="69"/>
        <v>22890.25</v>
      </c>
      <c r="L1483" s="7" t="str">
        <f>IF(VLOOKUP(A1483,'[1]LISTA ETIQUETAS'!O:AB,14,0)="","",(VLOOKUP(A1483,'[1]LISTA ETIQUETAS'!O:AB,14,0)))</f>
        <v>DV</v>
      </c>
      <c r="M1483" s="8" t="str">
        <f>VLOOKUP(A1483,'[1]LISTA ETIQUETAS'!$O:$BR,56,0)</f>
        <v>334249 | 334248 | 334247</v>
      </c>
      <c r="N1483" s="9" t="str">
        <f t="shared" si="70"/>
        <v>334249 | 334248 | 334247</v>
      </c>
      <c r="S1483" s="2">
        <f>_xlfn.XLOOKUP($A1483,'[1]LISTA ETIQUETAS'!$O:$O,'[1]LISTA ETIQUETAS'!H:H,"",0)</f>
        <v>2</v>
      </c>
      <c r="T1483" s="9">
        <f t="shared" si="71"/>
        <v>2</v>
      </c>
      <c r="U1483" s="10" t="str">
        <f>IFERROR((VLOOKUP(A1483,'links de acesso'!A:B,2,0)),"\\192.168.0.4\Produtos\PRODUTO_PRONTA_ENTREGA\static\IMAGENS_PRODUTOS\SEM IMAGEM.jpg")</f>
        <v>\\192.168.0.4\Produtos\PRODUTO_PRONTA_ENTREGA\static\IMAGENS_PRODUTOS\SOFA PARATY_334247_334248_334249.jpg</v>
      </c>
      <c r="V1483" s="2"/>
    </row>
    <row r="1484" spans="1:22" x14ac:dyDescent="0.25">
      <c r="A1484" s="5">
        <v>334248</v>
      </c>
      <c r="B1484" t="str">
        <f>IFERROR((VLOOKUP(A1484,'[1]LISTA ETIQUETAS'!O:X,3,0)),"PRODUTO SEM ESTOQUE")</f>
        <v>EST MODULO S/BRACO C/ENCOSTO PARATY (FX 40030) (COFFEE MATT)</v>
      </c>
      <c r="C1484" s="10" t="str">
        <f>VLOOKUP(A1484,'[1]LISTA ETIQUETAS'!$O:$BT,57,0)</f>
        <v>CLAMI SOFA</v>
      </c>
      <c r="D1484" s="10" t="str">
        <f>VLOOKUP(A1484,'[1]LISTA ETIQUETAS'!$O:$BT,58,0)</f>
        <v>SOFA PARATY (CLAMI)</v>
      </c>
      <c r="E1484" s="11">
        <f>IF(VLOOKUP(A1484,'[1]LISTA ETIQUETAS'!O:W,4,0)="",(VLOOKUP(A1484,'[1]LISTA ETIQUETAS'!O:W,6,0)),(VLOOKUP(A1484,'[1]LISTA ETIQUETAS'!O:W,4,0)))</f>
        <v>3.6</v>
      </c>
      <c r="F1484" s="11">
        <f>IF(VLOOKUP(A1484,'[1]LISTA ETIQUETAS'!O:W,5,0)="",(VLOOKUP(A1484,'[1]LISTA ETIQUETAS'!O:W,7,0)),(VLOOKUP(A1484,'[1]LISTA ETIQUETAS'!O:W,5,0)))</f>
        <v>1.77</v>
      </c>
      <c r="G1484" s="11">
        <f>IFERROR((VLOOKUP(A1484,'[1]LISTA ETIQUETAS'!O:X,8,0)),"")</f>
        <v>0.77</v>
      </c>
      <c r="H1484" s="11">
        <f>IFERROR((VLOOKUP(A1484,'[1]LISTA ETIQUETAS'!O:X,9,0)),"")</f>
        <v>0</v>
      </c>
      <c r="I1484" s="12">
        <f>IFERROR((VLOOKUP(A1484,'[1]LISTA ETIQUETAS'!O:Y,11,0)),"")</f>
        <v>45780.5</v>
      </c>
      <c r="J1484" s="6">
        <f>VLOOKUP(A1484,'[1]LISTA ETIQUETAS'!$O:$Z,12,0)</f>
        <v>0.5</v>
      </c>
      <c r="K1484" s="12">
        <f t="shared" si="69"/>
        <v>22890.25</v>
      </c>
      <c r="L1484" s="7" t="str">
        <f>IF(VLOOKUP(A1484,'[1]LISTA ETIQUETAS'!O:AB,14,0)="","",(VLOOKUP(A1484,'[1]LISTA ETIQUETAS'!O:AB,14,0)))</f>
        <v>DV</v>
      </c>
      <c r="M1484" s="8" t="str">
        <f>VLOOKUP(A1484,'[1]LISTA ETIQUETAS'!$O:$BR,56,0)</f>
        <v>334249 | 334248 | 334247</v>
      </c>
      <c r="N1484" s="9" t="str">
        <f t="shared" si="70"/>
        <v>334249 | 334248 | 334247</v>
      </c>
      <c r="S1484" s="2">
        <f>_xlfn.XLOOKUP($A1484,'[1]LISTA ETIQUETAS'!$O:$O,'[1]LISTA ETIQUETAS'!H:H,"",0)</f>
        <v>2</v>
      </c>
      <c r="T1484" s="9">
        <f t="shared" si="71"/>
        <v>2</v>
      </c>
      <c r="U1484" s="10" t="str">
        <f>IFERROR((VLOOKUP(A1484,'links de acesso'!A:B,2,0)),"\\192.168.0.4\Produtos\PRODUTO_PRONTA_ENTREGA\static\IMAGENS_PRODUTOS\SEM IMAGEM.jpg")</f>
        <v>\\192.168.0.4\Produtos\PRODUTO_PRONTA_ENTREGA\static\IMAGENS_PRODUTOS\SOFA PARATY_334247_334248_334249.jpg</v>
      </c>
      <c r="V1484" s="2"/>
    </row>
    <row r="1485" spans="1:22" x14ac:dyDescent="0.25">
      <c r="A1485" s="5">
        <v>334249</v>
      </c>
      <c r="B1485" t="str">
        <f>IFERROR((VLOOKUP(A1485,'[1]LISTA ETIQUETAS'!O:X,3,0)),"PRODUTO SEM ESTOQUE")</f>
        <v>EST MODULO S/BRACO C/ENCOSTO PARATY (FX 40030) (COFFEE MATT)</v>
      </c>
      <c r="C1485" s="10" t="str">
        <f>VLOOKUP(A1485,'[1]LISTA ETIQUETAS'!$O:$BT,57,0)</f>
        <v>CLAMI SOFA</v>
      </c>
      <c r="D1485" s="10" t="str">
        <f>VLOOKUP(A1485,'[1]LISTA ETIQUETAS'!$O:$BT,58,0)</f>
        <v>SOFA PARATY (CLAMI)</v>
      </c>
      <c r="E1485" s="11">
        <f>IF(VLOOKUP(A1485,'[1]LISTA ETIQUETAS'!O:W,4,0)="",(VLOOKUP(A1485,'[1]LISTA ETIQUETAS'!O:W,6,0)),(VLOOKUP(A1485,'[1]LISTA ETIQUETAS'!O:W,4,0)))</f>
        <v>3.6</v>
      </c>
      <c r="F1485" s="11">
        <f>IF(VLOOKUP(A1485,'[1]LISTA ETIQUETAS'!O:W,5,0)="",(VLOOKUP(A1485,'[1]LISTA ETIQUETAS'!O:W,7,0)),(VLOOKUP(A1485,'[1]LISTA ETIQUETAS'!O:W,5,0)))</f>
        <v>1.77</v>
      </c>
      <c r="G1485" s="11">
        <f>IFERROR((VLOOKUP(A1485,'[1]LISTA ETIQUETAS'!O:X,8,0)),"")</f>
        <v>0.77</v>
      </c>
      <c r="H1485" s="11">
        <f>IFERROR((VLOOKUP(A1485,'[1]LISTA ETIQUETAS'!O:X,9,0)),"")</f>
        <v>0</v>
      </c>
      <c r="I1485" s="12">
        <f>IFERROR((VLOOKUP(A1485,'[1]LISTA ETIQUETAS'!O:Y,11,0)),"")</f>
        <v>45780.5</v>
      </c>
      <c r="J1485" s="6">
        <f>VLOOKUP(A1485,'[1]LISTA ETIQUETAS'!$O:$Z,12,0)</f>
        <v>0.5</v>
      </c>
      <c r="K1485" s="12">
        <f t="shared" si="69"/>
        <v>22890.25</v>
      </c>
      <c r="L1485" s="7" t="str">
        <f>IF(VLOOKUP(A1485,'[1]LISTA ETIQUETAS'!O:AB,14,0)="","",(VLOOKUP(A1485,'[1]LISTA ETIQUETAS'!O:AB,14,0)))</f>
        <v>DV</v>
      </c>
      <c r="M1485" s="8" t="str">
        <f>VLOOKUP(A1485,'[1]LISTA ETIQUETAS'!$O:$BR,56,0)</f>
        <v>334249 | 334248 | 334247</v>
      </c>
      <c r="N1485" s="9" t="str">
        <f t="shared" si="70"/>
        <v>334249 | 334248 | 334247</v>
      </c>
      <c r="S1485" s="2">
        <f>_xlfn.XLOOKUP($A1485,'[1]LISTA ETIQUETAS'!$O:$O,'[1]LISTA ETIQUETAS'!H:H,"",0)</f>
        <v>2</v>
      </c>
      <c r="T1485" s="9">
        <f t="shared" si="71"/>
        <v>2</v>
      </c>
      <c r="U1485" s="10" t="str">
        <f>IFERROR((VLOOKUP(A1485,'links de acesso'!A:B,2,0)),"\\192.168.0.4\Produtos\PRODUTO_PRONTA_ENTREGA\static\IMAGENS_PRODUTOS\SEM IMAGEM.jpg")</f>
        <v>\\192.168.0.4\Produtos\PRODUTO_PRONTA_ENTREGA\static\IMAGENS_PRODUTOS\SOFA PARATY_334247_334248_334249.jpg</v>
      </c>
      <c r="V1485" s="2"/>
    </row>
    <row r="1486" spans="1:22" x14ac:dyDescent="0.25">
      <c r="A1486" s="5">
        <v>334247</v>
      </c>
      <c r="B1486" t="str">
        <f>IFERROR((VLOOKUP(A1486,'[1]LISTA ETIQUETAS'!O:X,3,0)),"PRODUTO SEM ESTOQUE")</f>
        <v>EST MODULO CHAISE S/BRACO PARATY (FX 40030) (COFFEE MATT)</v>
      </c>
      <c r="C1486" s="10" t="str">
        <f>VLOOKUP(A1486,'[1]LISTA ETIQUETAS'!$O:$BT,57,0)</f>
        <v>CLAMI SOFA</v>
      </c>
      <c r="D1486" s="10" t="str">
        <f>VLOOKUP(A1486,'[1]LISTA ETIQUETAS'!$O:$BT,58,0)</f>
        <v>SOFA PARATY (CLAMI)</v>
      </c>
      <c r="E1486" s="11">
        <f>IF(VLOOKUP(A1486,'[1]LISTA ETIQUETAS'!O:W,4,0)="",(VLOOKUP(A1486,'[1]LISTA ETIQUETAS'!O:W,6,0)),(VLOOKUP(A1486,'[1]LISTA ETIQUETAS'!O:W,4,0)))</f>
        <v>3.6</v>
      </c>
      <c r="F1486" s="11">
        <f>IF(VLOOKUP(A1486,'[1]LISTA ETIQUETAS'!O:W,5,0)="",(VLOOKUP(A1486,'[1]LISTA ETIQUETAS'!O:W,7,0)),(VLOOKUP(A1486,'[1]LISTA ETIQUETAS'!O:W,5,0)))</f>
        <v>1.77</v>
      </c>
      <c r="G1486" s="11">
        <f>IFERROR((VLOOKUP(A1486,'[1]LISTA ETIQUETAS'!O:X,8,0)),"")</f>
        <v>0.77</v>
      </c>
      <c r="H1486" s="11">
        <f>IFERROR((VLOOKUP(A1486,'[1]LISTA ETIQUETAS'!O:X,9,0)),"")</f>
        <v>0</v>
      </c>
      <c r="I1486" s="12">
        <f>IFERROR((VLOOKUP(A1486,'[1]LISTA ETIQUETAS'!O:Y,11,0)),"")</f>
        <v>45780.5</v>
      </c>
      <c r="J1486" s="6">
        <f>VLOOKUP(A1486,'[1]LISTA ETIQUETAS'!$O:$Z,12,0)</f>
        <v>0.5</v>
      </c>
      <c r="K1486" s="12">
        <f t="shared" si="69"/>
        <v>22890.25</v>
      </c>
      <c r="L1486" s="7" t="str">
        <f>IF(VLOOKUP(A1486,'[1]LISTA ETIQUETAS'!O:AB,14,0)="","",(VLOOKUP(A1486,'[1]LISTA ETIQUETAS'!O:AB,14,0)))</f>
        <v>DV</v>
      </c>
      <c r="M1486" s="8" t="str">
        <f>VLOOKUP(A1486,'[1]LISTA ETIQUETAS'!$O:$BR,56,0)</f>
        <v>334249 | 334248 | 334247</v>
      </c>
      <c r="N1486" s="9" t="str">
        <f t="shared" si="70"/>
        <v>334249 | 334248 | 334247</v>
      </c>
      <c r="S1486" s="2">
        <f>_xlfn.XLOOKUP($A1486,'[1]LISTA ETIQUETAS'!$O:$O,'[1]LISTA ETIQUETAS'!H:H,"",0)</f>
        <v>2</v>
      </c>
      <c r="T1486" s="9">
        <f t="shared" si="71"/>
        <v>2</v>
      </c>
      <c r="U1486" s="10" t="str">
        <f>IFERROR((VLOOKUP(A1486,'links de acesso'!A:B,2,0)),"\\192.168.0.4\Produtos\PRODUTO_PRONTA_ENTREGA\static\IMAGENS_PRODUTOS\SEM IMAGEM.jpg")</f>
        <v>\\192.168.0.4\Produtos\PRODUTO_PRONTA_ENTREGA\static\IMAGENS_PRODUTOS\SOFA PARATY_334247_334248_334249.jpg</v>
      </c>
      <c r="V1486" s="2"/>
    </row>
    <row r="1487" spans="1:22" x14ac:dyDescent="0.25">
      <c r="A1487" s="5">
        <v>334248</v>
      </c>
      <c r="B1487" t="str">
        <f>IFERROR((VLOOKUP(A1487,'[1]LISTA ETIQUETAS'!O:X,3,0)),"PRODUTO SEM ESTOQUE")</f>
        <v>EST MODULO S/BRACO C/ENCOSTO PARATY (FX 40030) (COFFEE MATT)</v>
      </c>
      <c r="C1487" s="10" t="str">
        <f>VLOOKUP(A1487,'[1]LISTA ETIQUETAS'!$O:$BT,57,0)</f>
        <v>CLAMI SOFA</v>
      </c>
      <c r="D1487" s="10" t="str">
        <f>VLOOKUP(A1487,'[1]LISTA ETIQUETAS'!$O:$BT,58,0)</f>
        <v>SOFA PARATY (CLAMI)</v>
      </c>
      <c r="E1487" s="11">
        <f>IF(VLOOKUP(A1487,'[1]LISTA ETIQUETAS'!O:W,4,0)="",(VLOOKUP(A1487,'[1]LISTA ETIQUETAS'!O:W,6,0)),(VLOOKUP(A1487,'[1]LISTA ETIQUETAS'!O:W,4,0)))</f>
        <v>3.6</v>
      </c>
      <c r="F1487" s="11">
        <f>IF(VLOOKUP(A1487,'[1]LISTA ETIQUETAS'!O:W,5,0)="",(VLOOKUP(A1487,'[1]LISTA ETIQUETAS'!O:W,7,0)),(VLOOKUP(A1487,'[1]LISTA ETIQUETAS'!O:W,5,0)))</f>
        <v>1.77</v>
      </c>
      <c r="G1487" s="11">
        <f>IFERROR((VLOOKUP(A1487,'[1]LISTA ETIQUETAS'!O:X,8,0)),"")</f>
        <v>0.77</v>
      </c>
      <c r="H1487" s="11">
        <f>IFERROR((VLOOKUP(A1487,'[1]LISTA ETIQUETAS'!O:X,9,0)),"")</f>
        <v>0</v>
      </c>
      <c r="I1487" s="12">
        <f>IFERROR((VLOOKUP(A1487,'[1]LISTA ETIQUETAS'!O:Y,11,0)),"")</f>
        <v>45780.5</v>
      </c>
      <c r="J1487" s="6">
        <f>VLOOKUP(A1487,'[1]LISTA ETIQUETAS'!$O:$Z,12,0)</f>
        <v>0.5</v>
      </c>
      <c r="K1487" s="12">
        <f t="shared" si="69"/>
        <v>22890.25</v>
      </c>
      <c r="L1487" s="7" t="str">
        <f>IF(VLOOKUP(A1487,'[1]LISTA ETIQUETAS'!O:AB,14,0)="","",(VLOOKUP(A1487,'[1]LISTA ETIQUETAS'!O:AB,14,0)))</f>
        <v>DV</v>
      </c>
      <c r="M1487" s="8" t="str">
        <f>VLOOKUP(A1487,'[1]LISTA ETIQUETAS'!$O:$BR,56,0)</f>
        <v>334249 | 334248 | 334247</v>
      </c>
      <c r="N1487" s="9" t="str">
        <f t="shared" si="70"/>
        <v>334249 | 334248 | 334247</v>
      </c>
      <c r="S1487" s="2">
        <f>_xlfn.XLOOKUP($A1487,'[1]LISTA ETIQUETAS'!$O:$O,'[1]LISTA ETIQUETAS'!H:H,"",0)</f>
        <v>2</v>
      </c>
      <c r="T1487" s="9">
        <f t="shared" si="71"/>
        <v>2</v>
      </c>
      <c r="U1487" s="10" t="str">
        <f>IFERROR((VLOOKUP(A1487,'links de acesso'!A:B,2,0)),"\\192.168.0.4\Produtos\PRODUTO_PRONTA_ENTREGA\static\IMAGENS_PRODUTOS\SEM IMAGEM.jpg")</f>
        <v>\\192.168.0.4\Produtos\PRODUTO_PRONTA_ENTREGA\static\IMAGENS_PRODUTOS\SOFA PARATY_334247_334248_334249.jpg</v>
      </c>
      <c r="V1487" s="2"/>
    </row>
    <row r="1488" spans="1:22" x14ac:dyDescent="0.25">
      <c r="A1488" s="5">
        <v>334249</v>
      </c>
      <c r="B1488" t="str">
        <f>IFERROR((VLOOKUP(A1488,'[1]LISTA ETIQUETAS'!O:X,3,0)),"PRODUTO SEM ESTOQUE")</f>
        <v>EST MODULO S/BRACO C/ENCOSTO PARATY (FX 40030) (COFFEE MATT)</v>
      </c>
      <c r="C1488" s="10" t="str">
        <f>VLOOKUP(A1488,'[1]LISTA ETIQUETAS'!$O:$BT,57,0)</f>
        <v>CLAMI SOFA</v>
      </c>
      <c r="D1488" s="10" t="str">
        <f>VLOOKUP(A1488,'[1]LISTA ETIQUETAS'!$O:$BT,58,0)</f>
        <v>SOFA PARATY (CLAMI)</v>
      </c>
      <c r="E1488" s="11">
        <f>IF(VLOOKUP(A1488,'[1]LISTA ETIQUETAS'!O:W,4,0)="",(VLOOKUP(A1488,'[1]LISTA ETIQUETAS'!O:W,6,0)),(VLOOKUP(A1488,'[1]LISTA ETIQUETAS'!O:W,4,0)))</f>
        <v>3.6</v>
      </c>
      <c r="F1488" s="11">
        <f>IF(VLOOKUP(A1488,'[1]LISTA ETIQUETAS'!O:W,5,0)="",(VLOOKUP(A1488,'[1]LISTA ETIQUETAS'!O:W,7,0)),(VLOOKUP(A1488,'[1]LISTA ETIQUETAS'!O:W,5,0)))</f>
        <v>1.77</v>
      </c>
      <c r="G1488" s="11">
        <f>IFERROR((VLOOKUP(A1488,'[1]LISTA ETIQUETAS'!O:X,8,0)),"")</f>
        <v>0.77</v>
      </c>
      <c r="H1488" s="11">
        <f>IFERROR((VLOOKUP(A1488,'[1]LISTA ETIQUETAS'!O:X,9,0)),"")</f>
        <v>0</v>
      </c>
      <c r="I1488" s="12">
        <f>IFERROR((VLOOKUP(A1488,'[1]LISTA ETIQUETAS'!O:Y,11,0)),"")</f>
        <v>45780.5</v>
      </c>
      <c r="J1488" s="6">
        <f>VLOOKUP(A1488,'[1]LISTA ETIQUETAS'!$O:$Z,12,0)</f>
        <v>0.5</v>
      </c>
      <c r="K1488" s="12">
        <f t="shared" si="69"/>
        <v>22890.25</v>
      </c>
      <c r="L1488" s="7" t="str">
        <f>IF(VLOOKUP(A1488,'[1]LISTA ETIQUETAS'!O:AB,14,0)="","",(VLOOKUP(A1488,'[1]LISTA ETIQUETAS'!O:AB,14,0)))</f>
        <v>DV</v>
      </c>
      <c r="M1488" s="8" t="str">
        <f>VLOOKUP(A1488,'[1]LISTA ETIQUETAS'!$O:$BR,56,0)</f>
        <v>334249 | 334248 | 334247</v>
      </c>
      <c r="N1488" s="9" t="str">
        <f t="shared" si="70"/>
        <v>334249 | 334248 | 334247</v>
      </c>
      <c r="S1488" s="2">
        <f>_xlfn.XLOOKUP($A1488,'[1]LISTA ETIQUETAS'!$O:$O,'[1]LISTA ETIQUETAS'!H:H,"",0)</f>
        <v>2</v>
      </c>
      <c r="T1488" s="9">
        <f t="shared" si="71"/>
        <v>2</v>
      </c>
      <c r="U1488" s="10" t="str">
        <f>IFERROR((VLOOKUP(A1488,'links de acesso'!A:B,2,0)),"\\192.168.0.4\Produtos\PRODUTO_PRONTA_ENTREGA\static\IMAGENS_PRODUTOS\SEM IMAGEM.jpg")</f>
        <v>\\192.168.0.4\Produtos\PRODUTO_PRONTA_ENTREGA\static\IMAGENS_PRODUTOS\SOFA PARATY_334247_334248_334249.jpg</v>
      </c>
      <c r="V1488" s="2"/>
    </row>
    <row r="1489" spans="1:22" x14ac:dyDescent="0.25">
      <c r="A1489" s="5">
        <v>335134</v>
      </c>
      <c r="B1489" t="str">
        <f>IFERROR((VLOOKUP(A1489,'[1]LISTA ETIQUETAS'!O:X,3,0)),"PRODUTO SEM ESTOQUE")</f>
        <v>EST MODULO S/BRACO C/ENC PARATY (FX 50043) (WALNUT MATT)</v>
      </c>
      <c r="C1489" s="10" t="str">
        <f>VLOOKUP(A1489,'[1]LISTA ETIQUETAS'!$O:$BT,57,0)</f>
        <v>CLAMI SOFA</v>
      </c>
      <c r="D1489" s="10" t="str">
        <f>VLOOKUP(A1489,'[1]LISTA ETIQUETAS'!$O:$BT,58,0)</f>
        <v>SOFA PARATY (CLAMI)</v>
      </c>
      <c r="E1489" s="11">
        <f>IF(VLOOKUP(A1489,'[1]LISTA ETIQUETAS'!O:W,4,0)="",(VLOOKUP(A1489,'[1]LISTA ETIQUETAS'!O:W,6,0)),(VLOOKUP(A1489,'[1]LISTA ETIQUETAS'!O:W,4,0)))</f>
        <v>1.8</v>
      </c>
      <c r="F1489" s="11">
        <f>IF(VLOOKUP(A1489,'[1]LISTA ETIQUETAS'!O:W,5,0)="",(VLOOKUP(A1489,'[1]LISTA ETIQUETAS'!O:W,7,0)),(VLOOKUP(A1489,'[1]LISTA ETIQUETAS'!O:W,5,0)))</f>
        <v>1</v>
      </c>
      <c r="G1489" s="11">
        <f>IFERROR((VLOOKUP(A1489,'[1]LISTA ETIQUETAS'!O:X,8,0)),"")</f>
        <v>0.77</v>
      </c>
      <c r="H1489" s="11">
        <f>IFERROR((VLOOKUP(A1489,'[1]LISTA ETIQUETAS'!O:X,9,0)),"")</f>
        <v>0</v>
      </c>
      <c r="I1489" s="12">
        <f>IFERROR((VLOOKUP(A1489,'[1]LISTA ETIQUETAS'!O:Y,11,0)),"")</f>
        <v>18690.87</v>
      </c>
      <c r="J1489" s="6">
        <f>VLOOKUP(A1489,'[1]LISTA ETIQUETAS'!$O:$Z,12,0)</f>
        <v>0.35</v>
      </c>
      <c r="K1489" s="12">
        <f t="shared" si="69"/>
        <v>12149.065500000001</v>
      </c>
      <c r="L1489" s="7" t="str">
        <f>IF(VLOOKUP(A1489,'[1]LISTA ETIQUETAS'!O:AB,14,0)="","",(VLOOKUP(A1489,'[1]LISTA ETIQUETAS'!O:AB,14,0)))</f>
        <v/>
      </c>
      <c r="M1489" s="8">
        <f>VLOOKUP(A1489,'[1]LISTA ETIQUETAS'!$O:$BR,56,0)</f>
        <v>0</v>
      </c>
      <c r="N1489" s="9">
        <f t="shared" si="70"/>
        <v>335134</v>
      </c>
      <c r="S1489" s="2">
        <f>_xlfn.XLOOKUP($A1489,'[1]LISTA ETIQUETAS'!$O:$O,'[1]LISTA ETIQUETAS'!H:H,"",0)</f>
        <v>1</v>
      </c>
      <c r="T1489" s="9">
        <f t="shared" si="71"/>
        <v>1</v>
      </c>
      <c r="U1489" s="10" t="str">
        <f>IFERROR((VLOOKUP(A1489,'links de acesso'!A:B,2,0)),"\\192.168.0.4\Produtos\PRODUTO_PRONTA_ENTREGA\static\IMAGENS_PRODUTOS\SEM IMAGEM.jpg")</f>
        <v>\\192.168.0.4\Produtos\PRODUTO_PRONTA_ENTREGA\static\IMAGENS_PRODUTOS\SEM IMAGEM.jpg</v>
      </c>
      <c r="V1489" s="2"/>
    </row>
    <row r="1490" spans="1:22" x14ac:dyDescent="0.25">
      <c r="A1490" s="5">
        <v>335135</v>
      </c>
      <c r="B1490" t="str">
        <f>IFERROR((VLOOKUP(A1490,'[1]LISTA ETIQUETAS'!O:X,3,0)),"PRODUTO SEM ESTOQUE")</f>
        <v>EST MODULO PUFF PARATY (FX 50043) (WALNUT MATT)</v>
      </c>
      <c r="C1490" s="10" t="str">
        <f>VLOOKUP(A1490,'[1]LISTA ETIQUETAS'!$O:$BT,57,0)</f>
        <v>CLAMI SOFA</v>
      </c>
      <c r="D1490" s="10" t="str">
        <f>VLOOKUP(A1490,'[1]LISTA ETIQUETAS'!$O:$BT,58,0)</f>
        <v>SOFA PARATY (CLAMI)</v>
      </c>
      <c r="E1490" s="11">
        <f>IF(VLOOKUP(A1490,'[1]LISTA ETIQUETAS'!O:W,4,0)="",(VLOOKUP(A1490,'[1]LISTA ETIQUETAS'!O:W,6,0)),(VLOOKUP(A1490,'[1]LISTA ETIQUETAS'!O:W,4,0)))</f>
        <v>0.9</v>
      </c>
      <c r="F1490" s="11">
        <f>IF(VLOOKUP(A1490,'[1]LISTA ETIQUETAS'!O:W,5,0)="",(VLOOKUP(A1490,'[1]LISTA ETIQUETAS'!O:W,7,0)),(VLOOKUP(A1490,'[1]LISTA ETIQUETAS'!O:W,5,0)))</f>
        <v>0.7</v>
      </c>
      <c r="G1490" s="11">
        <f>IFERROR((VLOOKUP(A1490,'[1]LISTA ETIQUETAS'!O:X,8,0)),"")</f>
        <v>0.4</v>
      </c>
      <c r="H1490" s="11">
        <f>IFERROR((VLOOKUP(A1490,'[1]LISTA ETIQUETAS'!O:X,9,0)),"")</f>
        <v>0</v>
      </c>
      <c r="I1490" s="12">
        <f>IFERROR((VLOOKUP(A1490,'[1]LISTA ETIQUETAS'!O:Y,11,0)),"")</f>
        <v>7893.18</v>
      </c>
      <c r="J1490" s="6">
        <f>VLOOKUP(A1490,'[1]LISTA ETIQUETAS'!$O:$Z,12,0)</f>
        <v>0.35</v>
      </c>
      <c r="K1490" s="12">
        <f t="shared" si="69"/>
        <v>5130.5670000000009</v>
      </c>
      <c r="L1490" s="7" t="str">
        <f>IF(VLOOKUP(A1490,'[1]LISTA ETIQUETAS'!O:AB,14,0)="","",(VLOOKUP(A1490,'[1]LISTA ETIQUETAS'!O:AB,14,0)))</f>
        <v/>
      </c>
      <c r="M1490" s="8">
        <f>VLOOKUP(A1490,'[1]LISTA ETIQUETAS'!$O:$BR,56,0)</f>
        <v>0</v>
      </c>
      <c r="N1490" s="9">
        <f t="shared" si="70"/>
        <v>335135</v>
      </c>
      <c r="S1490" s="2">
        <f>_xlfn.XLOOKUP($A1490,'[1]LISTA ETIQUETAS'!$O:$O,'[1]LISTA ETIQUETAS'!H:H,"",0)</f>
        <v>3</v>
      </c>
      <c r="T1490" s="9">
        <f t="shared" si="71"/>
        <v>3</v>
      </c>
      <c r="U1490" s="10" t="str">
        <f>IFERROR((VLOOKUP(A1490,'links de acesso'!A:B,2,0)),"\\192.168.0.4\Produtos\PRODUTO_PRONTA_ENTREGA\static\IMAGENS_PRODUTOS\SEM IMAGEM.jpg")</f>
        <v>\\192.168.0.4\Produtos\PRODUTO_PRONTA_ENTREGA\static\IMAGENS_PRODUTOS\SEM IMAGEM.jpg</v>
      </c>
      <c r="V1490" s="2"/>
    </row>
    <row r="1491" spans="1:22" x14ac:dyDescent="0.25">
      <c r="A1491" s="5">
        <v>335135</v>
      </c>
      <c r="B1491" t="str">
        <f>IFERROR((VLOOKUP(A1491,'[1]LISTA ETIQUETAS'!O:X,3,0)),"PRODUTO SEM ESTOQUE")</f>
        <v>EST MODULO PUFF PARATY (FX 50043) (WALNUT MATT)</v>
      </c>
      <c r="C1491" s="10" t="str">
        <f>VLOOKUP(A1491,'[1]LISTA ETIQUETAS'!$O:$BT,57,0)</f>
        <v>CLAMI SOFA</v>
      </c>
      <c r="D1491" s="10" t="str">
        <f>VLOOKUP(A1491,'[1]LISTA ETIQUETAS'!$O:$BT,58,0)</f>
        <v>SOFA PARATY (CLAMI)</v>
      </c>
      <c r="E1491" s="11">
        <f>IF(VLOOKUP(A1491,'[1]LISTA ETIQUETAS'!O:W,4,0)="",(VLOOKUP(A1491,'[1]LISTA ETIQUETAS'!O:W,6,0)),(VLOOKUP(A1491,'[1]LISTA ETIQUETAS'!O:W,4,0)))</f>
        <v>0.9</v>
      </c>
      <c r="F1491" s="11">
        <f>IF(VLOOKUP(A1491,'[1]LISTA ETIQUETAS'!O:W,5,0)="",(VLOOKUP(A1491,'[1]LISTA ETIQUETAS'!O:W,7,0)),(VLOOKUP(A1491,'[1]LISTA ETIQUETAS'!O:W,5,0)))</f>
        <v>0.7</v>
      </c>
      <c r="G1491" s="11">
        <f>IFERROR((VLOOKUP(A1491,'[1]LISTA ETIQUETAS'!O:X,8,0)),"")</f>
        <v>0.4</v>
      </c>
      <c r="H1491" s="11">
        <f>IFERROR((VLOOKUP(A1491,'[1]LISTA ETIQUETAS'!O:X,9,0)),"")</f>
        <v>0</v>
      </c>
      <c r="I1491" s="12">
        <f>IFERROR((VLOOKUP(A1491,'[1]LISTA ETIQUETAS'!O:Y,11,0)),"")</f>
        <v>7893.18</v>
      </c>
      <c r="J1491" s="6">
        <f>VLOOKUP(A1491,'[1]LISTA ETIQUETAS'!$O:$Z,12,0)</f>
        <v>0.35</v>
      </c>
      <c r="K1491" s="12">
        <f t="shared" si="69"/>
        <v>5130.5670000000009</v>
      </c>
      <c r="L1491" s="7" t="str">
        <f>IF(VLOOKUP(A1491,'[1]LISTA ETIQUETAS'!O:AB,14,0)="","",(VLOOKUP(A1491,'[1]LISTA ETIQUETAS'!O:AB,14,0)))</f>
        <v/>
      </c>
      <c r="M1491" s="8">
        <f>VLOOKUP(A1491,'[1]LISTA ETIQUETAS'!$O:$BR,56,0)</f>
        <v>0</v>
      </c>
      <c r="N1491" s="9">
        <f t="shared" si="70"/>
        <v>335135</v>
      </c>
      <c r="S1491" s="2">
        <f>_xlfn.XLOOKUP($A1491,'[1]LISTA ETIQUETAS'!$O:$O,'[1]LISTA ETIQUETAS'!H:H,"",0)</f>
        <v>3</v>
      </c>
      <c r="T1491" s="9">
        <f t="shared" si="71"/>
        <v>3</v>
      </c>
      <c r="U1491" s="10" t="str">
        <f>IFERROR((VLOOKUP(A1491,'links de acesso'!A:B,2,0)),"\\192.168.0.4\Produtos\PRODUTO_PRONTA_ENTREGA\static\IMAGENS_PRODUTOS\SEM IMAGEM.jpg")</f>
        <v>\\192.168.0.4\Produtos\PRODUTO_PRONTA_ENTREGA\static\IMAGENS_PRODUTOS\SEM IMAGEM.jpg</v>
      </c>
      <c r="V1491" s="2"/>
    </row>
    <row r="1492" spans="1:22" x14ac:dyDescent="0.25">
      <c r="A1492" s="5">
        <v>335135</v>
      </c>
      <c r="B1492" t="str">
        <f>IFERROR((VLOOKUP(A1492,'[1]LISTA ETIQUETAS'!O:X,3,0)),"PRODUTO SEM ESTOQUE")</f>
        <v>EST MODULO PUFF PARATY (FX 50043) (WALNUT MATT)</v>
      </c>
      <c r="C1492" s="10" t="str">
        <f>VLOOKUP(A1492,'[1]LISTA ETIQUETAS'!$O:$BT,57,0)</f>
        <v>CLAMI SOFA</v>
      </c>
      <c r="D1492" s="10" t="str">
        <f>VLOOKUP(A1492,'[1]LISTA ETIQUETAS'!$O:$BT,58,0)</f>
        <v>SOFA PARATY (CLAMI)</v>
      </c>
      <c r="E1492" s="11">
        <f>IF(VLOOKUP(A1492,'[1]LISTA ETIQUETAS'!O:W,4,0)="",(VLOOKUP(A1492,'[1]LISTA ETIQUETAS'!O:W,6,0)),(VLOOKUP(A1492,'[1]LISTA ETIQUETAS'!O:W,4,0)))</f>
        <v>0.9</v>
      </c>
      <c r="F1492" s="11">
        <f>IF(VLOOKUP(A1492,'[1]LISTA ETIQUETAS'!O:W,5,0)="",(VLOOKUP(A1492,'[1]LISTA ETIQUETAS'!O:W,7,0)),(VLOOKUP(A1492,'[1]LISTA ETIQUETAS'!O:W,5,0)))</f>
        <v>0.7</v>
      </c>
      <c r="G1492" s="11">
        <f>IFERROR((VLOOKUP(A1492,'[1]LISTA ETIQUETAS'!O:X,8,0)),"")</f>
        <v>0.4</v>
      </c>
      <c r="H1492" s="11">
        <f>IFERROR((VLOOKUP(A1492,'[1]LISTA ETIQUETAS'!O:X,9,0)),"")</f>
        <v>0</v>
      </c>
      <c r="I1492" s="12">
        <f>IFERROR((VLOOKUP(A1492,'[1]LISTA ETIQUETAS'!O:Y,11,0)),"")</f>
        <v>7893.18</v>
      </c>
      <c r="J1492" s="6">
        <f>VLOOKUP(A1492,'[1]LISTA ETIQUETAS'!$O:$Z,12,0)</f>
        <v>0.35</v>
      </c>
      <c r="K1492" s="12">
        <f t="shared" si="69"/>
        <v>5130.5670000000009</v>
      </c>
      <c r="L1492" s="7" t="str">
        <f>IF(VLOOKUP(A1492,'[1]LISTA ETIQUETAS'!O:AB,14,0)="","",(VLOOKUP(A1492,'[1]LISTA ETIQUETAS'!O:AB,14,0)))</f>
        <v/>
      </c>
      <c r="M1492" s="8">
        <f>VLOOKUP(A1492,'[1]LISTA ETIQUETAS'!$O:$BR,56,0)</f>
        <v>0</v>
      </c>
      <c r="N1492" s="9">
        <f t="shared" si="70"/>
        <v>335135</v>
      </c>
      <c r="S1492" s="2">
        <f>_xlfn.XLOOKUP($A1492,'[1]LISTA ETIQUETAS'!$O:$O,'[1]LISTA ETIQUETAS'!H:H,"",0)</f>
        <v>3</v>
      </c>
      <c r="T1492" s="9">
        <f t="shared" si="71"/>
        <v>3</v>
      </c>
      <c r="U1492" s="10" t="str">
        <f>IFERROR((VLOOKUP(A1492,'links de acesso'!A:B,2,0)),"\\192.168.0.4\Produtos\PRODUTO_PRONTA_ENTREGA\static\IMAGENS_PRODUTOS\SEM IMAGEM.jpg")</f>
        <v>\\192.168.0.4\Produtos\PRODUTO_PRONTA_ENTREGA\static\IMAGENS_PRODUTOS\SEM IMAGEM.jpg</v>
      </c>
      <c r="V1492" s="2"/>
    </row>
    <row r="1493" spans="1:22" x14ac:dyDescent="0.25">
      <c r="A1493" s="5">
        <v>335136</v>
      </c>
      <c r="B1493" t="str">
        <f>IFERROR((VLOOKUP(A1493,'[1]LISTA ETIQUETAS'!O:X,3,0)),"PRODUTO SEM ESTOQUE")</f>
        <v>EST MODULO S/BRACO C/ENC PARATY(FX 50043) (WALNUT MATT)</v>
      </c>
      <c r="C1493" s="10" t="str">
        <f>VLOOKUP(A1493,'[1]LISTA ETIQUETAS'!$O:$BT,57,0)</f>
        <v>CLAMI SOFA</v>
      </c>
      <c r="D1493" s="10" t="str">
        <f>VLOOKUP(A1493,'[1]LISTA ETIQUETAS'!$O:$BT,58,0)</f>
        <v>SOFA PARATY (CLAMI)</v>
      </c>
      <c r="E1493" s="11">
        <f>IF(VLOOKUP(A1493,'[1]LISTA ETIQUETAS'!O:W,4,0)="",(VLOOKUP(A1493,'[1]LISTA ETIQUETAS'!O:W,6,0)),(VLOOKUP(A1493,'[1]LISTA ETIQUETAS'!O:W,4,0)))</f>
        <v>0.9</v>
      </c>
      <c r="F1493" s="11">
        <f>IF(VLOOKUP(A1493,'[1]LISTA ETIQUETAS'!O:W,5,0)="",(VLOOKUP(A1493,'[1]LISTA ETIQUETAS'!O:W,7,0)),(VLOOKUP(A1493,'[1]LISTA ETIQUETAS'!O:W,5,0)))</f>
        <v>0</v>
      </c>
      <c r="G1493" s="11">
        <f>IFERROR((VLOOKUP(A1493,'[1]LISTA ETIQUETAS'!O:X,8,0)),"")</f>
        <v>0.77</v>
      </c>
      <c r="H1493" s="11">
        <f>IFERROR((VLOOKUP(A1493,'[1]LISTA ETIQUETAS'!O:X,9,0)),"")</f>
        <v>0</v>
      </c>
      <c r="I1493" s="12">
        <f>IFERROR((VLOOKUP(A1493,'[1]LISTA ETIQUETAS'!O:Y,11,0)),"")</f>
        <v>11679.99</v>
      </c>
      <c r="J1493" s="6">
        <f>VLOOKUP(A1493,'[1]LISTA ETIQUETAS'!$O:$Z,12,0)</f>
        <v>0.35</v>
      </c>
      <c r="K1493" s="12">
        <f t="shared" si="69"/>
        <v>7591.9935000000005</v>
      </c>
      <c r="L1493" s="7" t="str">
        <f>IF(VLOOKUP(A1493,'[1]LISTA ETIQUETAS'!O:AB,14,0)="","",(VLOOKUP(A1493,'[1]LISTA ETIQUETAS'!O:AB,14,0)))</f>
        <v/>
      </c>
      <c r="M1493" s="8">
        <f>VLOOKUP(A1493,'[1]LISTA ETIQUETAS'!$O:$BR,56,0)</f>
        <v>0</v>
      </c>
      <c r="N1493" s="9">
        <f t="shared" si="70"/>
        <v>335136</v>
      </c>
      <c r="S1493" s="2">
        <f>_xlfn.XLOOKUP($A1493,'[1]LISTA ETIQUETAS'!$O:$O,'[1]LISTA ETIQUETAS'!H:H,"",0)</f>
        <v>1</v>
      </c>
      <c r="T1493" s="9">
        <f t="shared" si="71"/>
        <v>1</v>
      </c>
      <c r="U1493" s="10" t="str">
        <f>IFERROR((VLOOKUP(A1493,'links de acesso'!A:B,2,0)),"\\192.168.0.4\Produtos\PRODUTO_PRONTA_ENTREGA\static\IMAGENS_PRODUTOS\SEM IMAGEM.jpg")</f>
        <v>\\192.168.0.4\Produtos\PRODUTO_PRONTA_ENTREGA\static\IMAGENS_PRODUTOS\SEM IMAGEM.jpg</v>
      </c>
      <c r="V1493" s="2"/>
    </row>
    <row r="1494" spans="1:22" x14ac:dyDescent="0.25">
      <c r="A1494" s="5">
        <v>150912</v>
      </c>
      <c r="B1494" t="str">
        <f>IFERROR((VLOOKUP(A1494,'[1]LISTA ETIQUETAS'!O:X,3,0)),"PRODUTO SEM ESTOQUE")</f>
        <v>EST SOFA REVERE (PES NOGUEIRA AMERICANA) TC 1124-C</v>
      </c>
      <c r="C1494" s="10" t="str">
        <f>VLOOKUP(A1494,'[1]LISTA ETIQUETAS'!$O:$BT,57,0)</f>
        <v>CLAMI SOFA</v>
      </c>
      <c r="D1494" s="10" t="str">
        <f>VLOOKUP(A1494,'[1]LISTA ETIQUETAS'!$O:$BT,58,0)</f>
        <v>SOFA REVERE (FL)</v>
      </c>
      <c r="E1494" s="11">
        <f>IF(VLOOKUP(A1494,'[1]LISTA ETIQUETAS'!O:W,4,0)="",(VLOOKUP(A1494,'[1]LISTA ETIQUETAS'!O:W,6,0)),(VLOOKUP(A1494,'[1]LISTA ETIQUETAS'!O:W,4,0)))</f>
        <v>2.6</v>
      </c>
      <c r="F1494" s="11">
        <f>IF(VLOOKUP(A1494,'[1]LISTA ETIQUETAS'!O:W,5,0)="",(VLOOKUP(A1494,'[1]LISTA ETIQUETAS'!O:W,7,0)),(VLOOKUP(A1494,'[1]LISTA ETIQUETAS'!O:W,5,0)))</f>
        <v>0.86</v>
      </c>
      <c r="G1494" s="11">
        <f>IFERROR((VLOOKUP(A1494,'[1]LISTA ETIQUETAS'!O:X,8,0)),"")</f>
        <v>0.76</v>
      </c>
      <c r="H1494" s="11">
        <f>IFERROR((VLOOKUP(A1494,'[1]LISTA ETIQUETAS'!O:X,9,0)),"")</f>
        <v>0</v>
      </c>
      <c r="I1494" s="12">
        <f>IFERROR((VLOOKUP(A1494,'[1]LISTA ETIQUETAS'!O:Y,11,0)),"")</f>
        <v>26665.23</v>
      </c>
      <c r="J1494" s="6">
        <f>VLOOKUP(A1494,'[1]LISTA ETIQUETAS'!$O:$Z,12,0)</f>
        <v>0.7</v>
      </c>
      <c r="K1494" s="12">
        <f t="shared" si="69"/>
        <v>7999.5689999999995</v>
      </c>
      <c r="L1494" s="7" t="str">
        <f>IF(VLOOKUP(A1494,'[1]LISTA ETIQUETAS'!O:AB,14,0)="","",(VLOOKUP(A1494,'[1]LISTA ETIQUETAS'!O:AB,14,0)))</f>
        <v/>
      </c>
      <c r="M1494" s="8">
        <f>VLOOKUP(A1494,'[1]LISTA ETIQUETAS'!$O:$BR,56,0)</f>
        <v>0</v>
      </c>
      <c r="N1494" s="9">
        <f t="shared" si="70"/>
        <v>150912</v>
      </c>
      <c r="S1494" s="2">
        <f>_xlfn.XLOOKUP($A1494,'[1]LISTA ETIQUETAS'!$O:$O,'[1]LISTA ETIQUETAS'!H:H,"",0)</f>
        <v>1</v>
      </c>
      <c r="T1494" s="9">
        <f t="shared" si="71"/>
        <v>1</v>
      </c>
      <c r="U1494" s="10" t="str">
        <f>IFERROR((VLOOKUP(A1494,'links de acesso'!A:B,2,0)),"\\192.168.0.4\Produtos\PRODUTO_PRONTA_ENTREGA\static\IMAGENS_PRODUTOS\SEM IMAGEM.jpg")</f>
        <v>\\192.168.0.4\Produtos\PRODUTO_PRONTA_ENTREGA\static\IMAGENS_PRODUTOS\SOFA REVERE_150912.jpg</v>
      </c>
      <c r="V1494" s="2"/>
    </row>
    <row r="1495" spans="1:22" x14ac:dyDescent="0.25">
      <c r="A1495" s="5">
        <v>379922</v>
      </c>
      <c r="B1495" t="str">
        <f>IFERROR((VLOOKUP(A1495,'[1]LISTA ETIQUETAS'!O:X,3,0)),"PRODUTO SEM ESTOQUE")</f>
        <v>EST MODULO CHAISE BRACO ESQ SONETTO (G7138)</v>
      </c>
      <c r="C1495" s="10" t="str">
        <f>VLOOKUP(A1495,'[1]LISTA ETIQUETAS'!$O:$BT,57,0)</f>
        <v>CLAMI SOFA</v>
      </c>
      <c r="D1495" s="10" t="str">
        <f>VLOOKUP(A1495,'[1]LISTA ETIQUETAS'!$O:$BT,58,0)</f>
        <v>SOFA SONETTO</v>
      </c>
      <c r="E1495" s="11">
        <f>IF(VLOOKUP(A1495,'[1]LISTA ETIQUETAS'!O:W,4,0)="",(VLOOKUP(A1495,'[1]LISTA ETIQUETAS'!O:W,6,0)),(VLOOKUP(A1495,'[1]LISTA ETIQUETAS'!O:W,4,0)))</f>
        <v>3.85</v>
      </c>
      <c r="F1495" s="11">
        <f>IF(VLOOKUP(A1495,'[1]LISTA ETIQUETAS'!O:W,5,0)="",(VLOOKUP(A1495,'[1]LISTA ETIQUETAS'!O:W,7,0)),(VLOOKUP(A1495,'[1]LISTA ETIQUETAS'!O:W,5,0)))</f>
        <v>1.75</v>
      </c>
      <c r="G1495" s="11">
        <f>IFERROR((VLOOKUP(A1495,'[1]LISTA ETIQUETAS'!O:X,8,0)),"")</f>
        <v>0.8</v>
      </c>
      <c r="H1495" s="11">
        <f>IFERROR((VLOOKUP(A1495,'[1]LISTA ETIQUETAS'!O:X,9,0)),"")</f>
        <v>0</v>
      </c>
      <c r="I1495" s="12">
        <f>IFERROR((VLOOKUP(A1495,'[1]LISTA ETIQUETAS'!O:Y,11,0)),"")</f>
        <v>76594.740000000005</v>
      </c>
      <c r="J1495" s="6">
        <f>VLOOKUP(A1495,'[1]LISTA ETIQUETAS'!$O:$Z,12,0)</f>
        <v>0.35</v>
      </c>
      <c r="K1495" s="12">
        <f t="shared" si="69"/>
        <v>49786.581000000006</v>
      </c>
      <c r="L1495" s="7" t="str">
        <f>IF(VLOOKUP(A1495,'[1]LISTA ETIQUETAS'!O:AB,14,0)="","",(VLOOKUP(A1495,'[1]LISTA ETIQUETAS'!O:AB,14,0)))</f>
        <v>JB</v>
      </c>
      <c r="M1495" s="8" t="str">
        <f>VLOOKUP(A1495,'[1]LISTA ETIQUETAS'!$O:$BR,56,0)</f>
        <v>379923 | 379922</v>
      </c>
      <c r="N1495" s="9" t="str">
        <f t="shared" si="70"/>
        <v>379923 | 379922</v>
      </c>
      <c r="S1495" s="2">
        <f>_xlfn.XLOOKUP($A1495,'[1]LISTA ETIQUETAS'!$O:$O,'[1]LISTA ETIQUETAS'!H:H,"",0)</f>
        <v>1</v>
      </c>
      <c r="T1495" s="9">
        <f t="shared" si="71"/>
        <v>1</v>
      </c>
      <c r="U1495" s="10" t="str">
        <f>IFERROR((VLOOKUP(A1495,'links de acesso'!A:B,2,0)),"\\192.168.0.4\Produtos\PRODUTO_PRONTA_ENTREGA\static\IMAGENS_PRODUTOS\SEM IMAGEM.jpg")</f>
        <v>\\192.168.0.4\Produtos\PRODUTO_PRONTA_ENTREGA\static\IMAGENS_PRODUTOS\SOFA SONETO_379922_379923.jpg</v>
      </c>
      <c r="V1495" s="2"/>
    </row>
    <row r="1496" spans="1:22" x14ac:dyDescent="0.25">
      <c r="A1496" s="5">
        <v>379923</v>
      </c>
      <c r="B1496" t="str">
        <f>IFERROR((VLOOKUP(A1496,'[1]LISTA ETIQUETAS'!O:X,3,0)),"PRODUTO SEM ESTOQUE")</f>
        <v>EST MODULO S/BRACO C/AVANCO DIR SONETTO (G7138)</v>
      </c>
      <c r="C1496" s="10" t="str">
        <f>VLOOKUP(A1496,'[1]LISTA ETIQUETAS'!$O:$BT,57,0)</f>
        <v>CLAMI SOFA</v>
      </c>
      <c r="D1496" s="10" t="str">
        <f>VLOOKUP(A1496,'[1]LISTA ETIQUETAS'!$O:$BT,58,0)</f>
        <v>SOFA SONETTO</v>
      </c>
      <c r="E1496" s="11">
        <f>IF(VLOOKUP(A1496,'[1]LISTA ETIQUETAS'!O:W,4,0)="",(VLOOKUP(A1496,'[1]LISTA ETIQUETAS'!O:W,6,0)),(VLOOKUP(A1496,'[1]LISTA ETIQUETAS'!O:W,4,0)))</f>
        <v>3.85</v>
      </c>
      <c r="F1496" s="11">
        <f>IF(VLOOKUP(A1496,'[1]LISTA ETIQUETAS'!O:W,5,0)="",(VLOOKUP(A1496,'[1]LISTA ETIQUETAS'!O:W,7,0)),(VLOOKUP(A1496,'[1]LISTA ETIQUETAS'!O:W,5,0)))</f>
        <v>1.75</v>
      </c>
      <c r="G1496" s="11">
        <f>IFERROR((VLOOKUP(A1496,'[1]LISTA ETIQUETAS'!O:X,8,0)),"")</f>
        <v>0.8</v>
      </c>
      <c r="H1496" s="11">
        <f>IFERROR((VLOOKUP(A1496,'[1]LISTA ETIQUETAS'!O:X,9,0)),"")</f>
        <v>0</v>
      </c>
      <c r="I1496" s="12">
        <f>IFERROR((VLOOKUP(A1496,'[1]LISTA ETIQUETAS'!O:Y,11,0)),"")</f>
        <v>76594.740000000005</v>
      </c>
      <c r="J1496" s="6">
        <f>VLOOKUP(A1496,'[1]LISTA ETIQUETAS'!$O:$Z,12,0)</f>
        <v>0.35</v>
      </c>
      <c r="K1496" s="12">
        <f t="shared" si="69"/>
        <v>49786.581000000006</v>
      </c>
      <c r="L1496" s="7" t="str">
        <f>IF(VLOOKUP(A1496,'[1]LISTA ETIQUETAS'!O:AB,14,0)="","",(VLOOKUP(A1496,'[1]LISTA ETIQUETAS'!O:AB,14,0)))</f>
        <v>JB</v>
      </c>
      <c r="M1496" s="8" t="str">
        <f>VLOOKUP(A1496,'[1]LISTA ETIQUETAS'!$O:$BR,56,0)</f>
        <v>379923 | 379922</v>
      </c>
      <c r="N1496" s="9" t="str">
        <f t="shared" si="70"/>
        <v>379923 | 379922</v>
      </c>
      <c r="S1496" s="2">
        <f>_xlfn.XLOOKUP($A1496,'[1]LISTA ETIQUETAS'!$O:$O,'[1]LISTA ETIQUETAS'!H:H,"",0)</f>
        <v>1</v>
      </c>
      <c r="T1496" s="9">
        <f t="shared" si="71"/>
        <v>1</v>
      </c>
      <c r="U1496" s="10" t="str">
        <f>IFERROR((VLOOKUP(A1496,'links de acesso'!A:B,2,0)),"\\192.168.0.4\Produtos\PRODUTO_PRONTA_ENTREGA\static\IMAGENS_PRODUTOS\SEM IMAGEM.jpg")</f>
        <v>\\192.168.0.4\Produtos\PRODUTO_PRONTA_ENTREGA\static\IMAGENS_PRODUTOS\SOFA SONETO_379922_379923.jpg</v>
      </c>
      <c r="V1496" s="2"/>
    </row>
    <row r="1497" spans="1:22" x14ac:dyDescent="0.25">
      <c r="A1497" s="5">
        <v>379925</v>
      </c>
      <c r="B1497" t="str">
        <f>IFERROR((VLOOKUP(A1497,'[1]LISTA ETIQUETAS'!O:X,3,0)),"PRODUTO SEM ESTOQUE")</f>
        <v>EST MODULO CHAISE BRACO DIR SONETTO (D4139)</v>
      </c>
      <c r="C1497" s="10" t="str">
        <f>VLOOKUP(A1497,'[1]LISTA ETIQUETAS'!$O:$BT,57,0)</f>
        <v>CLAMI SOFA</v>
      </c>
      <c r="D1497" s="10" t="str">
        <f>VLOOKUP(A1497,'[1]LISTA ETIQUETAS'!$O:$BT,58,0)</f>
        <v>SOFA SONETTO</v>
      </c>
      <c r="E1497" s="11">
        <f>IF(VLOOKUP(A1497,'[1]LISTA ETIQUETAS'!O:W,4,0)="",(VLOOKUP(A1497,'[1]LISTA ETIQUETAS'!O:W,6,0)),(VLOOKUP(A1497,'[1]LISTA ETIQUETAS'!O:W,4,0)))</f>
        <v>3.1</v>
      </c>
      <c r="F1497" s="11">
        <f>IF(VLOOKUP(A1497,'[1]LISTA ETIQUETAS'!O:W,5,0)="",(VLOOKUP(A1497,'[1]LISTA ETIQUETAS'!O:W,7,0)),(VLOOKUP(A1497,'[1]LISTA ETIQUETAS'!O:W,5,0)))</f>
        <v>1.75</v>
      </c>
      <c r="G1497" s="11">
        <f>IFERROR((VLOOKUP(A1497,'[1]LISTA ETIQUETAS'!O:X,8,0)),"")</f>
        <v>0.8</v>
      </c>
      <c r="H1497" s="11">
        <f>IFERROR((VLOOKUP(A1497,'[1]LISTA ETIQUETAS'!O:X,9,0)),"")</f>
        <v>0</v>
      </c>
      <c r="I1497" s="12">
        <f>IFERROR((VLOOKUP(A1497,'[1]LISTA ETIQUETAS'!O:Y,11,0)),"")</f>
        <v>63416.46</v>
      </c>
      <c r="J1497" s="6">
        <f>VLOOKUP(A1497,'[1]LISTA ETIQUETAS'!$O:$Z,12,0)</f>
        <v>0.5</v>
      </c>
      <c r="K1497" s="12">
        <f t="shared" si="69"/>
        <v>31708.23</v>
      </c>
      <c r="L1497" s="7" t="str">
        <f>IF(VLOOKUP(A1497,'[1]LISTA ETIQUETAS'!O:AB,14,0)="","",(VLOOKUP(A1497,'[1]LISTA ETIQUETAS'!O:AB,14,0)))</f>
        <v>IW</v>
      </c>
      <c r="M1497" s="8" t="str">
        <f>VLOOKUP(A1497,'[1]LISTA ETIQUETAS'!$O:$BR,56,0)</f>
        <v>379927 | 379925</v>
      </c>
      <c r="N1497" s="9" t="str">
        <f t="shared" si="70"/>
        <v>379927 | 379925</v>
      </c>
      <c r="S1497" s="2">
        <f>_xlfn.XLOOKUP($A1497,'[1]LISTA ETIQUETAS'!$O:$O,'[1]LISTA ETIQUETAS'!H:H,"",0)</f>
        <v>1</v>
      </c>
      <c r="T1497" s="9">
        <f t="shared" si="71"/>
        <v>1</v>
      </c>
      <c r="U1497" s="10" t="str">
        <f>IFERROR((VLOOKUP(A1497,'links de acesso'!A:B,2,0)),"\\192.168.0.4\Produtos\PRODUTO_PRONTA_ENTREGA\static\IMAGENS_PRODUTOS\SEM IMAGEM.jpg")</f>
        <v>\\192.168.0.4\Produtos\PRODUTO_PRONTA_ENTREGA\static\IMAGENS_PRODUTOS\SEM IMAGEM.jpg</v>
      </c>
      <c r="V1497" s="2"/>
    </row>
    <row r="1498" spans="1:22" x14ac:dyDescent="0.25">
      <c r="A1498" s="5">
        <v>379927</v>
      </c>
      <c r="B1498" t="str">
        <f>IFERROR((VLOOKUP(A1498,'[1]LISTA ETIQUETAS'!O:X,3,0)),"PRODUTO SEM ESTOQUE")</f>
        <v>EST MODULO CHAISE BRACO ESQ SONETTO (D4139)</v>
      </c>
      <c r="C1498" s="10" t="str">
        <f>VLOOKUP(A1498,'[1]LISTA ETIQUETAS'!$O:$BT,57,0)</f>
        <v>CLAMI SOFA</v>
      </c>
      <c r="D1498" s="10" t="str">
        <f>VLOOKUP(A1498,'[1]LISTA ETIQUETAS'!$O:$BT,58,0)</f>
        <v>SOFA SONETTO</v>
      </c>
      <c r="E1498" s="11">
        <f>IF(VLOOKUP(A1498,'[1]LISTA ETIQUETAS'!O:W,4,0)="",(VLOOKUP(A1498,'[1]LISTA ETIQUETAS'!O:W,6,0)),(VLOOKUP(A1498,'[1]LISTA ETIQUETAS'!O:W,4,0)))</f>
        <v>3.1</v>
      </c>
      <c r="F1498" s="11">
        <f>IF(VLOOKUP(A1498,'[1]LISTA ETIQUETAS'!O:W,5,0)="",(VLOOKUP(A1498,'[1]LISTA ETIQUETAS'!O:W,7,0)),(VLOOKUP(A1498,'[1]LISTA ETIQUETAS'!O:W,5,0)))</f>
        <v>1.75</v>
      </c>
      <c r="G1498" s="11">
        <f>IFERROR((VLOOKUP(A1498,'[1]LISTA ETIQUETAS'!O:X,8,0)),"")</f>
        <v>0.8</v>
      </c>
      <c r="H1498" s="11">
        <f>IFERROR((VLOOKUP(A1498,'[1]LISTA ETIQUETAS'!O:X,9,0)),"")</f>
        <v>0</v>
      </c>
      <c r="I1498" s="12">
        <f>IFERROR((VLOOKUP(A1498,'[1]LISTA ETIQUETAS'!O:Y,11,0)),"")</f>
        <v>63416.46</v>
      </c>
      <c r="J1498" s="6">
        <f>VLOOKUP(A1498,'[1]LISTA ETIQUETAS'!$O:$Z,12,0)</f>
        <v>0.5</v>
      </c>
      <c r="K1498" s="12">
        <f t="shared" si="69"/>
        <v>31708.23</v>
      </c>
      <c r="L1498" s="7" t="str">
        <f>IF(VLOOKUP(A1498,'[1]LISTA ETIQUETAS'!O:AB,14,0)="","",(VLOOKUP(A1498,'[1]LISTA ETIQUETAS'!O:AB,14,0)))</f>
        <v>IW</v>
      </c>
      <c r="M1498" s="8" t="str">
        <f>VLOOKUP(A1498,'[1]LISTA ETIQUETAS'!$O:$BR,56,0)</f>
        <v>379927 | 379925</v>
      </c>
      <c r="N1498" s="9" t="str">
        <f t="shared" si="70"/>
        <v>379927 | 379925</v>
      </c>
      <c r="S1498" s="2">
        <f>_xlfn.XLOOKUP($A1498,'[1]LISTA ETIQUETAS'!$O:$O,'[1]LISTA ETIQUETAS'!H:H,"",0)</f>
        <v>1</v>
      </c>
      <c r="T1498" s="9">
        <f t="shared" si="71"/>
        <v>1</v>
      </c>
      <c r="U1498" s="10" t="str">
        <f>IFERROR((VLOOKUP(A1498,'links de acesso'!A:B,2,0)),"\\192.168.0.4\Produtos\PRODUTO_PRONTA_ENTREGA\static\IMAGENS_PRODUTOS\SEM IMAGEM.jpg")</f>
        <v>\\192.168.0.4\Produtos\PRODUTO_PRONTA_ENTREGA\static\IMAGENS_PRODUTOS\SEM IMAGEM.jpg</v>
      </c>
      <c r="V1498" s="2"/>
    </row>
    <row r="1499" spans="1:22" x14ac:dyDescent="0.25">
      <c r="A1499" s="5">
        <v>379917</v>
      </c>
      <c r="B1499" t="str">
        <f>IFERROR((VLOOKUP(A1499,'[1]LISTA ETIQUETAS'!O:X,3,0)),"PRODUTO SEM ESTOQUE")</f>
        <v>EST MODULO S/BRACO SONETTO SMALL (D4236)</v>
      </c>
      <c r="C1499" s="10" t="str">
        <f>VLOOKUP(A1499,'[1]LISTA ETIQUETAS'!$O:$BT,57,0)</f>
        <v>CLAMI SOFA</v>
      </c>
      <c r="D1499" s="10" t="str">
        <f>VLOOKUP(A1499,'[1]LISTA ETIQUETAS'!$O:$BT,58,0)</f>
        <v>SOFA SONETTO SMALL</v>
      </c>
      <c r="E1499" s="11">
        <f>IF(VLOOKUP(A1499,'[1]LISTA ETIQUETAS'!O:W,4,0)="",(VLOOKUP(A1499,'[1]LISTA ETIQUETAS'!O:W,6,0)),(VLOOKUP(A1499,'[1]LISTA ETIQUETAS'!O:W,4,0)))</f>
        <v>3.8000000000000003</v>
      </c>
      <c r="F1499" s="11">
        <f>IF(VLOOKUP(A1499,'[1]LISTA ETIQUETAS'!O:W,5,0)="",(VLOOKUP(A1499,'[1]LISTA ETIQUETAS'!O:W,7,0)),(VLOOKUP(A1499,'[1]LISTA ETIQUETAS'!O:W,5,0)))</f>
        <v>1.55</v>
      </c>
      <c r="G1499" s="11">
        <f>IFERROR((VLOOKUP(A1499,'[1]LISTA ETIQUETAS'!O:X,8,0)),"")</f>
        <v>0.8</v>
      </c>
      <c r="H1499" s="11">
        <f>IFERROR((VLOOKUP(A1499,'[1]LISTA ETIQUETAS'!O:X,9,0)),"")</f>
        <v>0</v>
      </c>
      <c r="I1499" s="12">
        <f>IFERROR((VLOOKUP(A1499,'[1]LISTA ETIQUETAS'!O:Y,11,0)),"")</f>
        <v>69272.45</v>
      </c>
      <c r="J1499" s="6">
        <f>VLOOKUP(A1499,'[1]LISTA ETIQUETAS'!$O:$Z,12,0)</f>
        <v>0.35</v>
      </c>
      <c r="K1499" s="12">
        <f t="shared" si="69"/>
        <v>45027.092499999999</v>
      </c>
      <c r="L1499" s="7" t="str">
        <f>IF(VLOOKUP(A1499,'[1]LISTA ETIQUETAS'!O:AB,14,0)="","",(VLOOKUP(A1499,'[1]LISTA ETIQUETAS'!O:AB,14,0)))</f>
        <v>JÁ</v>
      </c>
      <c r="M1499" s="8" t="str">
        <f>VLOOKUP(A1499,'[1]LISTA ETIQUETAS'!$O:$BR,56,0)</f>
        <v>379920 | 379917 | 379915</v>
      </c>
      <c r="N1499" s="9" t="str">
        <f t="shared" si="70"/>
        <v>379920 | 379917 | 379915</v>
      </c>
      <c r="S1499" s="2">
        <f>_xlfn.XLOOKUP($A1499,'[1]LISTA ETIQUETAS'!$O:$O,'[1]LISTA ETIQUETAS'!H:H,"",0)</f>
        <v>1</v>
      </c>
      <c r="T1499" s="9">
        <f t="shared" si="71"/>
        <v>1</v>
      </c>
      <c r="U1499" s="10" t="str">
        <f>IFERROR((VLOOKUP(A1499,'links de acesso'!A:B,2,0)),"\\192.168.0.4\Produtos\PRODUTO_PRONTA_ENTREGA\static\IMAGENS_PRODUTOS\SEM IMAGEM.jpg")</f>
        <v>\\192.168.0.4\Produtos\PRODUTO_PRONTA_ENTREGA\static\IMAGENS_PRODUTOS\SEM IMAGEM.jpg</v>
      </c>
      <c r="V1499" s="2"/>
    </row>
    <row r="1500" spans="1:22" x14ac:dyDescent="0.25">
      <c r="A1500" s="5">
        <v>379920</v>
      </c>
      <c r="B1500" t="str">
        <f>IFERROR((VLOOKUP(A1500,'[1]LISTA ETIQUETAS'!O:X,3,0)),"PRODUTO SEM ESTOQUE")</f>
        <v>EST MODULO BRACO ESQ SONETTO SMALL (D4236)</v>
      </c>
      <c r="C1500" s="10" t="str">
        <f>VLOOKUP(A1500,'[1]LISTA ETIQUETAS'!$O:$BT,57,0)</f>
        <v>CLAMI SOFA</v>
      </c>
      <c r="D1500" s="10" t="str">
        <f>VLOOKUP(A1500,'[1]LISTA ETIQUETAS'!$O:$BT,58,0)</f>
        <v>SOFA SONETTO SMALL</v>
      </c>
      <c r="E1500" s="11">
        <f>IF(VLOOKUP(A1500,'[1]LISTA ETIQUETAS'!O:W,4,0)="",(VLOOKUP(A1500,'[1]LISTA ETIQUETAS'!O:W,6,0)),(VLOOKUP(A1500,'[1]LISTA ETIQUETAS'!O:W,4,0)))</f>
        <v>3.8000000000000003</v>
      </c>
      <c r="F1500" s="11">
        <f>IF(VLOOKUP(A1500,'[1]LISTA ETIQUETAS'!O:W,5,0)="",(VLOOKUP(A1500,'[1]LISTA ETIQUETAS'!O:W,7,0)),(VLOOKUP(A1500,'[1]LISTA ETIQUETAS'!O:W,5,0)))</f>
        <v>1.55</v>
      </c>
      <c r="G1500" s="11">
        <f>IFERROR((VLOOKUP(A1500,'[1]LISTA ETIQUETAS'!O:X,8,0)),"")</f>
        <v>0.8</v>
      </c>
      <c r="H1500" s="11">
        <f>IFERROR((VLOOKUP(A1500,'[1]LISTA ETIQUETAS'!O:X,9,0)),"")</f>
        <v>0</v>
      </c>
      <c r="I1500" s="12">
        <f>IFERROR((VLOOKUP(A1500,'[1]LISTA ETIQUETAS'!O:Y,11,0)),"")</f>
        <v>69272.45</v>
      </c>
      <c r="J1500" s="6">
        <f>VLOOKUP(A1500,'[1]LISTA ETIQUETAS'!$O:$Z,12,0)</f>
        <v>0.35</v>
      </c>
      <c r="K1500" s="12">
        <f t="shared" si="69"/>
        <v>45027.092499999999</v>
      </c>
      <c r="L1500" s="7" t="str">
        <f>IF(VLOOKUP(A1500,'[1]LISTA ETIQUETAS'!O:AB,14,0)="","",(VLOOKUP(A1500,'[1]LISTA ETIQUETAS'!O:AB,14,0)))</f>
        <v>JÁ</v>
      </c>
      <c r="M1500" s="8" t="str">
        <f>VLOOKUP(A1500,'[1]LISTA ETIQUETAS'!$O:$BR,56,0)</f>
        <v>379920 | 379917 | 379915</v>
      </c>
      <c r="N1500" s="9" t="str">
        <f t="shared" si="70"/>
        <v>379920 | 379917 | 379915</v>
      </c>
      <c r="S1500" s="2">
        <f>_xlfn.XLOOKUP($A1500,'[1]LISTA ETIQUETAS'!$O:$O,'[1]LISTA ETIQUETAS'!H:H,"",0)</f>
        <v>1</v>
      </c>
      <c r="T1500" s="9">
        <f t="shared" si="71"/>
        <v>1</v>
      </c>
      <c r="U1500" s="10" t="str">
        <f>IFERROR((VLOOKUP(A1500,'links de acesso'!A:B,2,0)),"\\192.168.0.4\Produtos\PRODUTO_PRONTA_ENTREGA\static\IMAGENS_PRODUTOS\SEM IMAGEM.jpg")</f>
        <v>\\192.168.0.4\Produtos\PRODUTO_PRONTA_ENTREGA\static\IMAGENS_PRODUTOS\SEM IMAGEM.jpg</v>
      </c>
      <c r="V1500" s="2"/>
    </row>
    <row r="1501" spans="1:22" x14ac:dyDescent="0.25">
      <c r="A1501" s="5">
        <v>379915</v>
      </c>
      <c r="B1501" t="str">
        <f>IFERROR((VLOOKUP(A1501,'[1]LISTA ETIQUETAS'!O:X,3,0)),"PRODUTO SEM ESTOQUE")</f>
        <v>EST MODULO CHAISE BRACO DIREITO SONETTO SMALL (D4236)</v>
      </c>
      <c r="C1501" s="10" t="str">
        <f>VLOOKUP(A1501,'[1]LISTA ETIQUETAS'!$O:$BT,57,0)</f>
        <v>CLAMI SOFA</v>
      </c>
      <c r="D1501" s="10" t="str">
        <f>VLOOKUP(A1501,'[1]LISTA ETIQUETAS'!$O:$BT,58,0)</f>
        <v>SOFA SONETTO SMALL</v>
      </c>
      <c r="E1501" s="11">
        <f>IF(VLOOKUP(A1501,'[1]LISTA ETIQUETAS'!O:W,4,0)="",(VLOOKUP(A1501,'[1]LISTA ETIQUETAS'!O:W,6,0)),(VLOOKUP(A1501,'[1]LISTA ETIQUETAS'!O:W,4,0)))</f>
        <v>3.8000000000000003</v>
      </c>
      <c r="F1501" s="11">
        <f>IF(VLOOKUP(A1501,'[1]LISTA ETIQUETAS'!O:W,5,0)="",(VLOOKUP(A1501,'[1]LISTA ETIQUETAS'!O:W,7,0)),(VLOOKUP(A1501,'[1]LISTA ETIQUETAS'!O:W,5,0)))</f>
        <v>1.55</v>
      </c>
      <c r="G1501" s="11">
        <f>IFERROR((VLOOKUP(A1501,'[1]LISTA ETIQUETAS'!O:X,8,0)),"")</f>
        <v>0.8</v>
      </c>
      <c r="H1501" s="11">
        <f>IFERROR((VLOOKUP(A1501,'[1]LISTA ETIQUETAS'!O:X,9,0)),"")</f>
        <v>0</v>
      </c>
      <c r="I1501" s="12">
        <f>IFERROR((VLOOKUP(A1501,'[1]LISTA ETIQUETAS'!O:Y,11,0)),"")</f>
        <v>69272.45</v>
      </c>
      <c r="J1501" s="6">
        <f>VLOOKUP(A1501,'[1]LISTA ETIQUETAS'!$O:$Z,12,0)</f>
        <v>0.35</v>
      </c>
      <c r="K1501" s="12">
        <f t="shared" si="69"/>
        <v>45027.092499999999</v>
      </c>
      <c r="L1501" s="7" t="str">
        <f>IF(VLOOKUP(A1501,'[1]LISTA ETIQUETAS'!O:AB,14,0)="","",(VLOOKUP(A1501,'[1]LISTA ETIQUETAS'!O:AB,14,0)))</f>
        <v>JÁ</v>
      </c>
      <c r="M1501" s="8" t="str">
        <f>VLOOKUP(A1501,'[1]LISTA ETIQUETAS'!$O:$BR,56,0)</f>
        <v>379920 | 379917 | 379915</v>
      </c>
      <c r="N1501" s="9" t="str">
        <f t="shared" si="70"/>
        <v>379920 | 379917 | 379915</v>
      </c>
      <c r="S1501" s="2">
        <f>_xlfn.XLOOKUP($A1501,'[1]LISTA ETIQUETAS'!$O:$O,'[1]LISTA ETIQUETAS'!H:H,"",0)</f>
        <v>1</v>
      </c>
      <c r="T1501" s="9">
        <f t="shared" si="71"/>
        <v>1</v>
      </c>
      <c r="U1501" s="10" t="str">
        <f>IFERROR((VLOOKUP(A1501,'links de acesso'!A:B,2,0)),"\\192.168.0.4\Produtos\PRODUTO_PRONTA_ENTREGA\static\IMAGENS_PRODUTOS\SEM IMAGEM.jpg")</f>
        <v>\\192.168.0.4\Produtos\PRODUTO_PRONTA_ENTREGA\static\IMAGENS_PRODUTOS\SEM IMAGEM.jpg</v>
      </c>
      <c r="V1501" s="2"/>
    </row>
    <row r="1502" spans="1:22" x14ac:dyDescent="0.25">
      <c r="A1502" s="5">
        <v>270755</v>
      </c>
      <c r="B1502" t="str">
        <f>IFERROR((VLOOKUP(A1502,'[1]LISTA ETIQUETAS'!O:X,3,0)),"PRODUTO SEM ESTOQUE")</f>
        <v>EST MODULO CHAISE BRACO DIR TARANTO TC B2109</v>
      </c>
      <c r="C1502" s="10" t="str">
        <f>VLOOKUP(A1502,'[1]LISTA ETIQUETAS'!$O:$BT,57,0)</f>
        <v>CLAMI SOFA</v>
      </c>
      <c r="D1502" s="10" t="str">
        <f>VLOOKUP(A1502,'[1]LISTA ETIQUETAS'!$O:$BT,58,0)</f>
        <v>SOFA TARANTO</v>
      </c>
      <c r="E1502" s="11">
        <f>IF(VLOOKUP(A1502,'[1]LISTA ETIQUETAS'!O:W,4,0)="",(VLOOKUP(A1502,'[1]LISTA ETIQUETAS'!O:W,6,0)),(VLOOKUP(A1502,'[1]LISTA ETIQUETAS'!O:W,4,0)))</f>
        <v>1.1000000000000001</v>
      </c>
      <c r="F1502" s="11">
        <f>IF(VLOOKUP(A1502,'[1]LISTA ETIQUETAS'!O:W,5,0)="",(VLOOKUP(A1502,'[1]LISTA ETIQUETAS'!O:W,7,0)),(VLOOKUP(A1502,'[1]LISTA ETIQUETAS'!O:W,5,0)))</f>
        <v>1.6</v>
      </c>
      <c r="G1502" s="11">
        <f>IFERROR((VLOOKUP(A1502,'[1]LISTA ETIQUETAS'!O:X,8,0)),"")</f>
        <v>0.95</v>
      </c>
      <c r="H1502" s="11">
        <f>IFERROR((VLOOKUP(A1502,'[1]LISTA ETIQUETAS'!O:X,9,0)),"")</f>
        <v>0</v>
      </c>
      <c r="I1502" s="12">
        <f>IFERROR((VLOOKUP(A1502,'[1]LISTA ETIQUETAS'!O:Y,11,0)),"")</f>
        <v>14630.56</v>
      </c>
      <c r="J1502" s="6">
        <f>VLOOKUP(A1502,'[1]LISTA ETIQUETAS'!$O:$Z,12,0)</f>
        <v>0.5</v>
      </c>
      <c r="K1502" s="12">
        <f t="shared" si="69"/>
        <v>7315.28</v>
      </c>
      <c r="L1502" s="7" t="str">
        <f>IF(VLOOKUP(A1502,'[1]LISTA ETIQUETAS'!O:AB,14,0)="","",(VLOOKUP(A1502,'[1]LISTA ETIQUETAS'!O:AB,14,0)))</f>
        <v/>
      </c>
      <c r="M1502" s="8">
        <f>VLOOKUP(A1502,'[1]LISTA ETIQUETAS'!$O:$BR,56,0)</f>
        <v>0</v>
      </c>
      <c r="N1502" s="9">
        <f t="shared" si="70"/>
        <v>270755</v>
      </c>
      <c r="S1502" s="2">
        <f>_xlfn.XLOOKUP($A1502,'[1]LISTA ETIQUETAS'!$O:$O,'[1]LISTA ETIQUETAS'!H:H,"",0)</f>
        <v>1</v>
      </c>
      <c r="T1502" s="9">
        <f t="shared" si="71"/>
        <v>1</v>
      </c>
      <c r="U1502" s="10" t="str">
        <f>IFERROR((VLOOKUP(A1502,'links de acesso'!A:B,2,0)),"\\192.168.0.4\Produtos\PRODUTO_PRONTA_ENTREGA\static\IMAGENS_PRODUTOS\SEM IMAGEM.jpg")</f>
        <v>\\192.168.0.4\Produtos\PRODUTO_PRONTA_ENTREGA\static\IMAGENS_PRODUTOS\CHAISE TARANTO_270755.jpg</v>
      </c>
      <c r="V1502" s="2"/>
    </row>
    <row r="1503" spans="1:22" x14ac:dyDescent="0.25">
      <c r="A1503" s="5">
        <v>353142</v>
      </c>
      <c r="B1503" t="str">
        <f>IFERROR((VLOOKUP(A1503,'[1]LISTA ETIQUETAS'!O:X,3,0)),"PRODUTO SEM ESTOQUE")</f>
        <v>EST MODULO PUFF CANTO TARANTO TC B2206/VRNZ EBNZ</v>
      </c>
      <c r="C1503" s="10" t="str">
        <f>VLOOKUP(A1503,'[1]LISTA ETIQUETAS'!$O:$BT,57,0)</f>
        <v>CLAMI SOFA</v>
      </c>
      <c r="D1503" s="10" t="str">
        <f>VLOOKUP(A1503,'[1]LISTA ETIQUETAS'!$O:$BT,58,0)</f>
        <v>SOFA TARANTO</v>
      </c>
      <c r="E1503" s="11">
        <f>IF(VLOOKUP(A1503,'[1]LISTA ETIQUETAS'!O:W,4,0)="",(VLOOKUP(A1503,'[1]LISTA ETIQUETAS'!O:W,6,0)),(VLOOKUP(A1503,'[1]LISTA ETIQUETAS'!O:W,4,0)))</f>
        <v>1</v>
      </c>
      <c r="F1503" s="11">
        <f>IF(VLOOKUP(A1503,'[1]LISTA ETIQUETAS'!O:W,5,0)="",(VLOOKUP(A1503,'[1]LISTA ETIQUETAS'!O:W,7,0)),(VLOOKUP(A1503,'[1]LISTA ETIQUETAS'!O:W,5,0)))</f>
        <v>1</v>
      </c>
      <c r="G1503" s="11">
        <f>IFERROR((VLOOKUP(A1503,'[1]LISTA ETIQUETAS'!O:X,8,0)),"")</f>
        <v>0.52</v>
      </c>
      <c r="H1503" s="11">
        <f>IFERROR((VLOOKUP(A1503,'[1]LISTA ETIQUETAS'!O:X,9,0)),"")</f>
        <v>0</v>
      </c>
      <c r="I1503" s="12">
        <f>IFERROR((VLOOKUP(A1503,'[1]LISTA ETIQUETAS'!O:Y,11,0)),"")</f>
        <v>10514.38</v>
      </c>
      <c r="J1503" s="6">
        <f>VLOOKUP(A1503,'[1]LISTA ETIQUETAS'!$O:$Z,12,0)</f>
        <v>0.5</v>
      </c>
      <c r="K1503" s="12">
        <f t="shared" si="69"/>
        <v>5257.19</v>
      </c>
      <c r="L1503" s="7" t="str">
        <f>IF(VLOOKUP(A1503,'[1]LISTA ETIQUETAS'!O:AB,14,0)="","",(VLOOKUP(A1503,'[1]LISTA ETIQUETAS'!O:AB,14,0)))</f>
        <v/>
      </c>
      <c r="M1503" s="8">
        <f>VLOOKUP(A1503,'[1]LISTA ETIQUETAS'!$O:$BR,56,0)</f>
        <v>0</v>
      </c>
      <c r="N1503" s="9">
        <f t="shared" si="70"/>
        <v>353142</v>
      </c>
      <c r="S1503" s="2">
        <f>_xlfn.XLOOKUP($A1503,'[1]LISTA ETIQUETAS'!$O:$O,'[1]LISTA ETIQUETAS'!H:H,"",0)</f>
        <v>1</v>
      </c>
      <c r="T1503" s="9">
        <f t="shared" si="71"/>
        <v>1</v>
      </c>
      <c r="U1503" s="10" t="str">
        <f>IFERROR((VLOOKUP(A1503,'links de acesso'!A:B,2,0)),"\\192.168.0.4\Produtos\PRODUTO_PRONTA_ENTREGA\static\IMAGENS_PRODUTOS\SEM IMAGEM.jpg")</f>
        <v>\\192.168.0.4\Produtos\PRODUTO_PRONTA_ENTREGA\static\IMAGENS_PRODUTOS\SOFA TARANTO_353140_353141_353142.jpg</v>
      </c>
      <c r="V1503" s="2"/>
    </row>
    <row r="1504" spans="1:22" x14ac:dyDescent="0.25">
      <c r="A1504" s="5">
        <v>335216</v>
      </c>
      <c r="B1504" t="str">
        <f>IFERROR((VLOOKUP(A1504,'[1]LISTA ETIQUETAS'!O:X,3,0)),"PRODUTO SEM ESTOQUE")</f>
        <v>EST MODULO CHAISE BRACO DIR TARANTO TC B2111/VRNZ EBNZ</v>
      </c>
      <c r="C1504" s="10" t="str">
        <f>VLOOKUP(A1504,'[1]LISTA ETIQUETAS'!$O:$BT,57,0)</f>
        <v>CLAMI SOFA</v>
      </c>
      <c r="D1504" s="10" t="str">
        <f>VLOOKUP(A1504,'[1]LISTA ETIQUETAS'!$O:$BT,58,0)</f>
        <v>SOFA TARANTO</v>
      </c>
      <c r="E1504" s="11">
        <f>IF(VLOOKUP(A1504,'[1]LISTA ETIQUETAS'!O:W,4,0)="",(VLOOKUP(A1504,'[1]LISTA ETIQUETAS'!O:W,6,0)),(VLOOKUP(A1504,'[1]LISTA ETIQUETAS'!O:W,4,0)))</f>
        <v>2.4</v>
      </c>
      <c r="F1504" s="11">
        <f>IF(VLOOKUP(A1504,'[1]LISTA ETIQUETAS'!O:W,5,0)="",(VLOOKUP(A1504,'[1]LISTA ETIQUETAS'!O:W,7,0)),(VLOOKUP(A1504,'[1]LISTA ETIQUETAS'!O:W,5,0)))</f>
        <v>1.8</v>
      </c>
      <c r="G1504" s="11">
        <f>IFERROR((VLOOKUP(A1504,'[1]LISTA ETIQUETAS'!O:X,8,0)),"")</f>
        <v>0.95</v>
      </c>
      <c r="H1504" s="11">
        <f>IFERROR((VLOOKUP(A1504,'[1]LISTA ETIQUETAS'!O:X,9,0)),"")</f>
        <v>0</v>
      </c>
      <c r="I1504" s="12">
        <f>IFERROR((VLOOKUP(A1504,'[1]LISTA ETIQUETAS'!O:Y,11,0)),"")</f>
        <v>37919.699999999997</v>
      </c>
      <c r="J1504" s="6">
        <f>VLOOKUP(A1504,'[1]LISTA ETIQUETAS'!$O:$Z,12,0)</f>
        <v>0.5</v>
      </c>
      <c r="K1504" s="12">
        <f t="shared" si="69"/>
        <v>18959.849999999999</v>
      </c>
      <c r="L1504" s="7" t="str">
        <f>IF(VLOOKUP(A1504,'[1]LISTA ETIQUETAS'!O:AB,14,0)="","",(VLOOKUP(A1504,'[1]LISTA ETIQUETAS'!O:AB,14,0)))</f>
        <v>IL</v>
      </c>
      <c r="M1504" s="8" t="str">
        <f>VLOOKUP(A1504,'[1]LISTA ETIQUETAS'!$O:$BR,56,0)</f>
        <v>335217 | 335216</v>
      </c>
      <c r="N1504" s="9" t="str">
        <f t="shared" si="70"/>
        <v>335217 | 335216</v>
      </c>
      <c r="S1504" s="2">
        <f>_xlfn.XLOOKUP($A1504,'[1]LISTA ETIQUETAS'!$O:$O,'[1]LISTA ETIQUETAS'!H:H,"",0)</f>
        <v>1</v>
      </c>
      <c r="T1504" s="9">
        <f t="shared" si="71"/>
        <v>1</v>
      </c>
      <c r="U1504" s="10" t="str">
        <f>IFERROR((VLOOKUP(A1504,'links de acesso'!A:B,2,0)),"\\192.168.0.4\Produtos\PRODUTO_PRONTA_ENTREGA\static\IMAGENS_PRODUTOS\SEM IMAGEM.jpg")</f>
        <v>\\192.168.0.4\Produtos\PRODUTO_PRONTA_ENTREGA\static\IMAGENS_PRODUTOS\CHAISE TARANTO_335216_335217.jpg</v>
      </c>
      <c r="V1504" s="2"/>
    </row>
    <row r="1505" spans="1:22" x14ac:dyDescent="0.25">
      <c r="A1505" s="5">
        <v>335217</v>
      </c>
      <c r="B1505" t="str">
        <f>IFERROR((VLOOKUP(A1505,'[1]LISTA ETIQUETAS'!O:X,3,0)),"PRODUTO SEM ESTOQUE")</f>
        <v>EST MODULO CHAISE BRACO ESQ TARANTO TC B2111/VRNZ EBNZ</v>
      </c>
      <c r="C1505" s="10" t="str">
        <f>VLOOKUP(A1505,'[1]LISTA ETIQUETAS'!$O:$BT,57,0)</f>
        <v>CLAMI SOFA</v>
      </c>
      <c r="D1505" s="10" t="str">
        <f>VLOOKUP(A1505,'[1]LISTA ETIQUETAS'!$O:$BT,58,0)</f>
        <v>SOFA TARANTO</v>
      </c>
      <c r="E1505" s="11">
        <f>IF(VLOOKUP(A1505,'[1]LISTA ETIQUETAS'!O:W,4,0)="",(VLOOKUP(A1505,'[1]LISTA ETIQUETAS'!O:W,6,0)),(VLOOKUP(A1505,'[1]LISTA ETIQUETAS'!O:W,4,0)))</f>
        <v>2.4</v>
      </c>
      <c r="F1505" s="11">
        <f>IF(VLOOKUP(A1505,'[1]LISTA ETIQUETAS'!O:W,5,0)="",(VLOOKUP(A1505,'[1]LISTA ETIQUETAS'!O:W,7,0)),(VLOOKUP(A1505,'[1]LISTA ETIQUETAS'!O:W,5,0)))</f>
        <v>1.8</v>
      </c>
      <c r="G1505" s="11">
        <f>IFERROR((VLOOKUP(A1505,'[1]LISTA ETIQUETAS'!O:X,8,0)),"")</f>
        <v>0.95</v>
      </c>
      <c r="H1505" s="11">
        <f>IFERROR((VLOOKUP(A1505,'[1]LISTA ETIQUETAS'!O:X,9,0)),"")</f>
        <v>0</v>
      </c>
      <c r="I1505" s="12">
        <f>IFERROR((VLOOKUP(A1505,'[1]LISTA ETIQUETAS'!O:Y,11,0)),"")</f>
        <v>37919.699999999997</v>
      </c>
      <c r="J1505" s="6">
        <f>VLOOKUP(A1505,'[1]LISTA ETIQUETAS'!$O:$Z,12,0)</f>
        <v>0.5</v>
      </c>
      <c r="K1505" s="12">
        <f t="shared" si="69"/>
        <v>18959.849999999999</v>
      </c>
      <c r="L1505" s="7" t="str">
        <f>IF(VLOOKUP(A1505,'[1]LISTA ETIQUETAS'!O:AB,14,0)="","",(VLOOKUP(A1505,'[1]LISTA ETIQUETAS'!O:AB,14,0)))</f>
        <v>IL</v>
      </c>
      <c r="M1505" s="8" t="str">
        <f>VLOOKUP(A1505,'[1]LISTA ETIQUETAS'!$O:$BR,56,0)</f>
        <v>335217 | 335216</v>
      </c>
      <c r="N1505" s="9" t="str">
        <f t="shared" si="70"/>
        <v>335217 | 335216</v>
      </c>
      <c r="S1505" s="2">
        <f>_xlfn.XLOOKUP($A1505,'[1]LISTA ETIQUETAS'!$O:$O,'[1]LISTA ETIQUETAS'!H:H,"",0)</f>
        <v>1</v>
      </c>
      <c r="T1505" s="9">
        <f t="shared" si="71"/>
        <v>1</v>
      </c>
      <c r="U1505" s="10" t="str">
        <f>IFERROR((VLOOKUP(A1505,'links de acesso'!A:B,2,0)),"\\192.168.0.4\Produtos\PRODUTO_PRONTA_ENTREGA\static\IMAGENS_PRODUTOS\SEM IMAGEM.jpg")</f>
        <v>\\192.168.0.4\Produtos\PRODUTO_PRONTA_ENTREGA\static\IMAGENS_PRODUTOS\CHAISE TARANTO_335216_335217.jpg</v>
      </c>
      <c r="V1505" s="2"/>
    </row>
    <row r="1506" spans="1:22" x14ac:dyDescent="0.25">
      <c r="A1506" s="5">
        <v>361816</v>
      </c>
      <c r="B1506" t="str">
        <f>IFERROR((VLOOKUP(A1506,'[1]LISTA ETIQUETAS'!O:X,3,0)),"PRODUTO SEM ESTOQUE")</f>
        <v>EST SOFA VYS KNIT 004 (ENC ESQ)</v>
      </c>
      <c r="C1506" s="10" t="str">
        <f>VLOOKUP(A1506,'[1]LISTA ETIQUETAS'!$O:$BT,57,0)</f>
        <v>CLAMI SOFA</v>
      </c>
      <c r="D1506" s="10" t="str">
        <f>VLOOKUP(A1506,'[1]LISTA ETIQUETAS'!$O:$BT,58,0)</f>
        <v>SOFA VYS</v>
      </c>
      <c r="E1506" s="11">
        <f>IF(VLOOKUP(A1506,'[1]LISTA ETIQUETAS'!O:W,4,0)="",(VLOOKUP(A1506,'[1]LISTA ETIQUETAS'!O:W,6,0)),(VLOOKUP(A1506,'[1]LISTA ETIQUETAS'!O:W,4,0)))</f>
        <v>2.78</v>
      </c>
      <c r="F1506" s="11">
        <f>IF(VLOOKUP(A1506,'[1]LISTA ETIQUETAS'!O:W,5,0)="",(VLOOKUP(A1506,'[1]LISTA ETIQUETAS'!O:W,7,0)),(VLOOKUP(A1506,'[1]LISTA ETIQUETAS'!O:W,5,0)))</f>
        <v>1.18</v>
      </c>
      <c r="G1506" s="11">
        <f>IFERROR((VLOOKUP(A1506,'[1]LISTA ETIQUETAS'!O:X,8,0)),"")</f>
        <v>0.85</v>
      </c>
      <c r="H1506" s="11">
        <f>IFERROR((VLOOKUP(A1506,'[1]LISTA ETIQUETAS'!O:X,9,0)),"")</f>
        <v>0</v>
      </c>
      <c r="I1506" s="12">
        <f>IFERROR((VLOOKUP(A1506,'[1]LISTA ETIQUETAS'!O:Y,11,0)),"")</f>
        <v>34157.58</v>
      </c>
      <c r="J1506" s="6">
        <f>VLOOKUP(A1506,'[1]LISTA ETIQUETAS'!$O:$Z,12,0)</f>
        <v>0.5</v>
      </c>
      <c r="K1506" s="12">
        <f t="shared" si="69"/>
        <v>17078.79</v>
      </c>
      <c r="L1506" s="7" t="str">
        <f>IF(VLOOKUP(A1506,'[1]LISTA ETIQUETAS'!O:AB,14,0)="","",(VLOOKUP(A1506,'[1]LISTA ETIQUETAS'!O:AB,14,0)))</f>
        <v/>
      </c>
      <c r="M1506" s="8">
        <f>VLOOKUP(A1506,'[1]LISTA ETIQUETAS'!$O:$BR,56,0)</f>
        <v>0</v>
      </c>
      <c r="N1506" s="9">
        <f t="shared" si="70"/>
        <v>361816</v>
      </c>
      <c r="S1506" s="2">
        <f>_xlfn.XLOOKUP($A1506,'[1]LISTA ETIQUETAS'!$O:$O,'[1]LISTA ETIQUETAS'!H:H,"",0)</f>
        <v>1</v>
      </c>
      <c r="T1506" s="9">
        <f t="shared" si="71"/>
        <v>1</v>
      </c>
      <c r="U1506" s="10" t="str">
        <f>IFERROR((VLOOKUP(A1506,'links de acesso'!A:B,2,0)),"\\192.168.0.4\Produtos\PRODUTO_PRONTA_ENTREGA\static\IMAGENS_PRODUTOS\SEM IMAGEM.jpg")</f>
        <v>\\192.168.0.4\Produtos\PRODUTO_PRONTA_ENTREGA\static\IMAGENS_PRODUTOS\SEM IMAGEM.jpg</v>
      </c>
      <c r="V1506" s="2"/>
    </row>
    <row r="1507" spans="1:22" x14ac:dyDescent="0.25">
      <c r="A1507" s="5">
        <v>186064</v>
      </c>
      <c r="B1507" t="str">
        <f>IFERROR((VLOOKUP(A1507,'[1]LISTA ETIQUETAS'!O:X,3,0)),"PRODUTO SEM ESTOQUE")</f>
        <v>EST SOFA ZEUS (TC E5010 MOSTARDA)</v>
      </c>
      <c r="C1507" s="10" t="str">
        <f>VLOOKUP(A1507,'[1]LISTA ETIQUETAS'!$O:$BT,57,0)</f>
        <v>CLAMI SOFA</v>
      </c>
      <c r="D1507" s="10" t="str">
        <f>VLOOKUP(A1507,'[1]LISTA ETIQUETAS'!$O:$BT,58,0)</f>
        <v>SOFA ZEUS (FL)</v>
      </c>
      <c r="E1507" s="11">
        <f>IF(VLOOKUP(A1507,'[1]LISTA ETIQUETAS'!O:W,4,0)="",(VLOOKUP(A1507,'[1]LISTA ETIQUETAS'!O:W,6,0)),(VLOOKUP(A1507,'[1]LISTA ETIQUETAS'!O:W,4,0)))</f>
        <v>1.9</v>
      </c>
      <c r="F1507" s="11">
        <f>IF(VLOOKUP(A1507,'[1]LISTA ETIQUETAS'!O:W,5,0)="",(VLOOKUP(A1507,'[1]LISTA ETIQUETAS'!O:W,7,0)),(VLOOKUP(A1507,'[1]LISTA ETIQUETAS'!O:W,5,0)))</f>
        <v>1.02</v>
      </c>
      <c r="G1507" s="11">
        <f>IFERROR((VLOOKUP(A1507,'[1]LISTA ETIQUETAS'!O:X,8,0)),"")</f>
        <v>0.94</v>
      </c>
      <c r="H1507" s="11">
        <f>IFERROR((VLOOKUP(A1507,'[1]LISTA ETIQUETAS'!O:X,9,0)),"")</f>
        <v>0</v>
      </c>
      <c r="I1507" s="12">
        <f>IFERROR((VLOOKUP(A1507,'[1]LISTA ETIQUETAS'!O:Y,11,0)),"")</f>
        <v>24867.279999999999</v>
      </c>
      <c r="J1507" s="6">
        <f>VLOOKUP(A1507,'[1]LISTA ETIQUETAS'!$O:$Z,12,0)</f>
        <v>0.65</v>
      </c>
      <c r="K1507" s="12">
        <f t="shared" si="69"/>
        <v>8703.5479999999989</v>
      </c>
      <c r="L1507" s="7" t="str">
        <f>IF(VLOOKUP(A1507,'[1]LISTA ETIQUETAS'!O:AB,14,0)="","",(VLOOKUP(A1507,'[1]LISTA ETIQUETAS'!O:AB,14,0)))</f>
        <v/>
      </c>
      <c r="M1507" s="8">
        <f>VLOOKUP(A1507,'[1]LISTA ETIQUETAS'!$O:$BR,56,0)</f>
        <v>0</v>
      </c>
      <c r="N1507" s="9">
        <f t="shared" si="70"/>
        <v>186064</v>
      </c>
      <c r="S1507" s="2">
        <f>_xlfn.XLOOKUP($A1507,'[1]LISTA ETIQUETAS'!$O:$O,'[1]LISTA ETIQUETAS'!H:H,"",0)</f>
        <v>1</v>
      </c>
      <c r="T1507" s="9">
        <f t="shared" si="71"/>
        <v>1</v>
      </c>
      <c r="U1507" s="10" t="str">
        <f>IFERROR((VLOOKUP(A1507,'links de acesso'!A:B,2,0)),"\\192.168.0.4\Produtos\PRODUTO_PRONTA_ENTREGA\static\IMAGENS_PRODUTOS\SEM IMAGEM.jpg")</f>
        <v>\\192.168.0.4\Produtos\PRODUTO_PRONTA_ENTREGA\static\IMAGENS_PRODUTOS\SOFA ZEUS_186064.jpg</v>
      </c>
      <c r="V1507" s="2"/>
    </row>
    <row r="1508" spans="1:22" x14ac:dyDescent="0.25">
      <c r="A1508" s="5">
        <v>255782</v>
      </c>
      <c r="B1508" t="str">
        <f>IFERROR((VLOOKUP(A1508,'[1]LISTA ETIQUETAS'!O:X,3,0)),"PRODUTO SEM ESTOQUE")</f>
        <v>EST SOFA TABLE COOLER (TP LAM RAIZ) (AUT BROWN)</v>
      </c>
      <c r="C1508" s="10" t="str">
        <f>VLOOKUP(A1508,'[1]LISTA ETIQUETAS'!$O:$BT,57,0)</f>
        <v>CLAMI SOFA TABLE</v>
      </c>
      <c r="D1508" s="10" t="str">
        <f>VLOOKUP(A1508,'[1]LISTA ETIQUETAS'!$O:$BT,58,0)</f>
        <v>SOFA TABLE COOLER (FL)</v>
      </c>
      <c r="E1508" s="11">
        <f>IF(VLOOKUP(A1508,'[1]LISTA ETIQUETAS'!O:W,4,0)="",(VLOOKUP(A1508,'[1]LISTA ETIQUETAS'!O:W,6,0)),(VLOOKUP(A1508,'[1]LISTA ETIQUETAS'!O:W,4,0)))</f>
        <v>2.5</v>
      </c>
      <c r="F1508" s="11">
        <f>IF(VLOOKUP(A1508,'[1]LISTA ETIQUETAS'!O:W,5,0)="",(VLOOKUP(A1508,'[1]LISTA ETIQUETAS'!O:W,7,0)),(VLOOKUP(A1508,'[1]LISTA ETIQUETAS'!O:W,5,0)))</f>
        <v>0.45</v>
      </c>
      <c r="G1508" s="11">
        <f>IFERROR((VLOOKUP(A1508,'[1]LISTA ETIQUETAS'!O:X,8,0)),"")</f>
        <v>0.42</v>
      </c>
      <c r="H1508" s="11">
        <f>IFERROR((VLOOKUP(A1508,'[1]LISTA ETIQUETAS'!O:X,9,0)),"")</f>
        <v>0</v>
      </c>
      <c r="I1508" s="12">
        <f>IFERROR((VLOOKUP(A1508,'[1]LISTA ETIQUETAS'!O:Y,11,0)),"")</f>
        <v>19894.150000000001</v>
      </c>
      <c r="J1508" s="6">
        <f>VLOOKUP(A1508,'[1]LISTA ETIQUETAS'!$O:$Z,12,0)</f>
        <v>0.6</v>
      </c>
      <c r="K1508" s="12">
        <f t="shared" si="69"/>
        <v>7957.6600000000017</v>
      </c>
      <c r="L1508" s="7" t="str">
        <f>IF(VLOOKUP(A1508,'[1]LISTA ETIQUETAS'!O:AB,14,0)="","",(VLOOKUP(A1508,'[1]LISTA ETIQUETAS'!O:AB,14,0)))</f>
        <v/>
      </c>
      <c r="M1508" s="8">
        <f>VLOOKUP(A1508,'[1]LISTA ETIQUETAS'!$O:$BR,56,0)</f>
        <v>0</v>
      </c>
      <c r="N1508" s="9">
        <f t="shared" si="70"/>
        <v>255782</v>
      </c>
      <c r="S1508" s="2">
        <f>_xlfn.XLOOKUP($A1508,'[1]LISTA ETIQUETAS'!$O:$O,'[1]LISTA ETIQUETAS'!H:H,"",0)</f>
        <v>3</v>
      </c>
      <c r="T1508" s="9">
        <f t="shared" si="71"/>
        <v>3</v>
      </c>
      <c r="U1508" s="10" t="str">
        <f>IFERROR((VLOOKUP(A1508,'links de acesso'!A:B,2,0)),"\\192.168.0.4\Produtos\PRODUTO_PRONTA_ENTREGA\static\IMAGENS_PRODUTOS\SEM IMAGEM.jpg")</f>
        <v>\\192.168.0.4\Produtos\PRODUTO_PRONTA_ENTREGA\static\IMAGENS_PRODUTOS\SOFA TABLE COOLER_255782.jpg</v>
      </c>
      <c r="V1508" s="2"/>
    </row>
    <row r="1509" spans="1:22" x14ac:dyDescent="0.25">
      <c r="A1509" s="5">
        <v>255782</v>
      </c>
      <c r="B1509" t="str">
        <f>IFERROR((VLOOKUP(A1509,'[1]LISTA ETIQUETAS'!O:X,3,0)),"PRODUTO SEM ESTOQUE")</f>
        <v>EST SOFA TABLE COOLER (TP LAM RAIZ) (AUT BROWN)</v>
      </c>
      <c r="C1509" s="10" t="str">
        <f>VLOOKUP(A1509,'[1]LISTA ETIQUETAS'!$O:$BT,57,0)</f>
        <v>CLAMI SOFA TABLE</v>
      </c>
      <c r="D1509" s="10" t="str">
        <f>VLOOKUP(A1509,'[1]LISTA ETIQUETAS'!$O:$BT,58,0)</f>
        <v>SOFA TABLE COOLER (FL)</v>
      </c>
      <c r="E1509" s="11">
        <f>IF(VLOOKUP(A1509,'[1]LISTA ETIQUETAS'!O:W,4,0)="",(VLOOKUP(A1509,'[1]LISTA ETIQUETAS'!O:W,6,0)),(VLOOKUP(A1509,'[1]LISTA ETIQUETAS'!O:W,4,0)))</f>
        <v>2.5</v>
      </c>
      <c r="F1509" s="11">
        <f>IF(VLOOKUP(A1509,'[1]LISTA ETIQUETAS'!O:W,5,0)="",(VLOOKUP(A1509,'[1]LISTA ETIQUETAS'!O:W,7,0)),(VLOOKUP(A1509,'[1]LISTA ETIQUETAS'!O:W,5,0)))</f>
        <v>0.45</v>
      </c>
      <c r="G1509" s="11">
        <f>IFERROR((VLOOKUP(A1509,'[1]LISTA ETIQUETAS'!O:X,8,0)),"")</f>
        <v>0.42</v>
      </c>
      <c r="H1509" s="11">
        <f>IFERROR((VLOOKUP(A1509,'[1]LISTA ETIQUETAS'!O:X,9,0)),"")</f>
        <v>0</v>
      </c>
      <c r="I1509" s="12">
        <f>IFERROR((VLOOKUP(A1509,'[1]LISTA ETIQUETAS'!O:Y,11,0)),"")</f>
        <v>19894.150000000001</v>
      </c>
      <c r="J1509" s="6">
        <f>VLOOKUP(A1509,'[1]LISTA ETIQUETAS'!$O:$Z,12,0)</f>
        <v>0.6</v>
      </c>
      <c r="K1509" s="12">
        <f t="shared" si="69"/>
        <v>7957.6600000000017</v>
      </c>
      <c r="L1509" s="7" t="str">
        <f>IF(VLOOKUP(A1509,'[1]LISTA ETIQUETAS'!O:AB,14,0)="","",(VLOOKUP(A1509,'[1]LISTA ETIQUETAS'!O:AB,14,0)))</f>
        <v/>
      </c>
      <c r="M1509" s="8">
        <f>VLOOKUP(A1509,'[1]LISTA ETIQUETAS'!$O:$BR,56,0)</f>
        <v>0</v>
      </c>
      <c r="N1509" s="9">
        <f t="shared" si="70"/>
        <v>255782</v>
      </c>
      <c r="S1509" s="2">
        <f>_xlfn.XLOOKUP($A1509,'[1]LISTA ETIQUETAS'!$O:$O,'[1]LISTA ETIQUETAS'!H:H,"",0)</f>
        <v>3</v>
      </c>
      <c r="T1509" s="9">
        <f t="shared" si="71"/>
        <v>3</v>
      </c>
      <c r="U1509" s="10" t="str">
        <f>IFERROR((VLOOKUP(A1509,'links de acesso'!A:B,2,0)),"\\192.168.0.4\Produtos\PRODUTO_PRONTA_ENTREGA\static\IMAGENS_PRODUTOS\SEM IMAGEM.jpg")</f>
        <v>\\192.168.0.4\Produtos\PRODUTO_PRONTA_ENTREGA\static\IMAGENS_PRODUTOS\SOFA TABLE COOLER_255782.jpg</v>
      </c>
      <c r="V1509" s="2"/>
    </row>
    <row r="1510" spans="1:22" x14ac:dyDescent="0.25">
      <c r="A1510" s="5">
        <v>255782</v>
      </c>
      <c r="B1510" t="str">
        <f>IFERROR((VLOOKUP(A1510,'[1]LISTA ETIQUETAS'!O:X,3,0)),"PRODUTO SEM ESTOQUE")</f>
        <v>EST SOFA TABLE COOLER (TP LAM RAIZ) (AUT BROWN)</v>
      </c>
      <c r="C1510" s="10" t="str">
        <f>VLOOKUP(A1510,'[1]LISTA ETIQUETAS'!$O:$BT,57,0)</f>
        <v>CLAMI SOFA TABLE</v>
      </c>
      <c r="D1510" s="10" t="str">
        <f>VLOOKUP(A1510,'[1]LISTA ETIQUETAS'!$O:$BT,58,0)</f>
        <v>SOFA TABLE COOLER (FL)</v>
      </c>
      <c r="E1510" s="11">
        <f>IF(VLOOKUP(A1510,'[1]LISTA ETIQUETAS'!O:W,4,0)="",(VLOOKUP(A1510,'[1]LISTA ETIQUETAS'!O:W,6,0)),(VLOOKUP(A1510,'[1]LISTA ETIQUETAS'!O:W,4,0)))</f>
        <v>2.5</v>
      </c>
      <c r="F1510" s="11">
        <f>IF(VLOOKUP(A1510,'[1]LISTA ETIQUETAS'!O:W,5,0)="",(VLOOKUP(A1510,'[1]LISTA ETIQUETAS'!O:W,7,0)),(VLOOKUP(A1510,'[1]LISTA ETIQUETAS'!O:W,5,0)))</f>
        <v>0.45</v>
      </c>
      <c r="G1510" s="11">
        <f>IFERROR((VLOOKUP(A1510,'[1]LISTA ETIQUETAS'!O:X,8,0)),"")</f>
        <v>0.42</v>
      </c>
      <c r="H1510" s="11">
        <f>IFERROR((VLOOKUP(A1510,'[1]LISTA ETIQUETAS'!O:X,9,0)),"")</f>
        <v>0</v>
      </c>
      <c r="I1510" s="12">
        <f>IFERROR((VLOOKUP(A1510,'[1]LISTA ETIQUETAS'!O:Y,11,0)),"")</f>
        <v>19894.150000000001</v>
      </c>
      <c r="J1510" s="6">
        <f>VLOOKUP(A1510,'[1]LISTA ETIQUETAS'!$O:$Z,12,0)</f>
        <v>0.6</v>
      </c>
      <c r="K1510" s="12">
        <f t="shared" si="69"/>
        <v>7957.6600000000017</v>
      </c>
      <c r="L1510" s="7" t="str">
        <f>IF(VLOOKUP(A1510,'[1]LISTA ETIQUETAS'!O:AB,14,0)="","",(VLOOKUP(A1510,'[1]LISTA ETIQUETAS'!O:AB,14,0)))</f>
        <v/>
      </c>
      <c r="M1510" s="8">
        <f>VLOOKUP(A1510,'[1]LISTA ETIQUETAS'!$O:$BR,56,0)</f>
        <v>0</v>
      </c>
      <c r="N1510" s="9">
        <f t="shared" si="70"/>
        <v>255782</v>
      </c>
      <c r="S1510" s="2">
        <f>_xlfn.XLOOKUP($A1510,'[1]LISTA ETIQUETAS'!$O:$O,'[1]LISTA ETIQUETAS'!H:H,"",0)</f>
        <v>3</v>
      </c>
      <c r="T1510" s="9">
        <f t="shared" si="71"/>
        <v>3</v>
      </c>
      <c r="U1510" s="10" t="str">
        <f>IFERROR((VLOOKUP(A1510,'links de acesso'!A:B,2,0)),"\\192.168.0.4\Produtos\PRODUTO_PRONTA_ENTREGA\static\IMAGENS_PRODUTOS\SEM IMAGEM.jpg")</f>
        <v>\\192.168.0.4\Produtos\PRODUTO_PRONTA_ENTREGA\static\IMAGENS_PRODUTOS\SOFA TABLE COOLER_255782.jpg</v>
      </c>
      <c r="V1510" s="2"/>
    </row>
    <row r="1511" spans="1:22" x14ac:dyDescent="0.25">
      <c r="A1511" s="5">
        <v>182715</v>
      </c>
      <c r="B1511" t="str">
        <f>IFERROR((VLOOKUP(A1511,'[1]LISTA ETIQUETAS'!O:X,3,0)),"PRODUTO SEM ESTOQUE")</f>
        <v>EST SOFA TABLE POSITANO (EXTERNO ROVERE) (INTERNO BRANCO)</v>
      </c>
      <c r="C1511" s="10" t="str">
        <f>VLOOKUP(A1511,'[1]LISTA ETIQUETAS'!$O:$BT,57,0)</f>
        <v>CLAMI SOFA TABLE</v>
      </c>
      <c r="D1511" s="10" t="str">
        <f>VLOOKUP(A1511,'[1]LISTA ETIQUETAS'!$O:$BT,58,0)</f>
        <v>SOFA TABLE POSITANO (FL)</v>
      </c>
      <c r="E1511" s="11">
        <f>IF(VLOOKUP(A1511,'[1]LISTA ETIQUETAS'!O:W,4,0)="",(VLOOKUP(A1511,'[1]LISTA ETIQUETAS'!O:W,6,0)),(VLOOKUP(A1511,'[1]LISTA ETIQUETAS'!O:W,4,0)))</f>
        <v>2.6</v>
      </c>
      <c r="F1511" s="11">
        <f>IF(VLOOKUP(A1511,'[1]LISTA ETIQUETAS'!O:W,5,0)="",(VLOOKUP(A1511,'[1]LISTA ETIQUETAS'!O:W,7,0)),(VLOOKUP(A1511,'[1]LISTA ETIQUETAS'!O:W,5,0)))</f>
        <v>1</v>
      </c>
      <c r="G1511" s="11">
        <f>IFERROR((VLOOKUP(A1511,'[1]LISTA ETIQUETAS'!O:X,8,0)),"")</f>
        <v>0.45</v>
      </c>
      <c r="H1511" s="11">
        <f>IFERROR((VLOOKUP(A1511,'[1]LISTA ETIQUETAS'!O:X,9,0)),"")</f>
        <v>0</v>
      </c>
      <c r="I1511" s="12">
        <f>IFERROR((VLOOKUP(A1511,'[1]LISTA ETIQUETAS'!O:Y,11,0)),"")</f>
        <v>25212.29</v>
      </c>
      <c r="J1511" s="6">
        <f>VLOOKUP(A1511,'[1]LISTA ETIQUETAS'!$O:$Z,12,0)</f>
        <v>0.7</v>
      </c>
      <c r="K1511" s="12">
        <f t="shared" si="69"/>
        <v>7563.6870000000017</v>
      </c>
      <c r="L1511" s="7" t="str">
        <f>IF(VLOOKUP(A1511,'[1]LISTA ETIQUETAS'!O:AB,14,0)="","",(VLOOKUP(A1511,'[1]LISTA ETIQUETAS'!O:AB,14,0)))</f>
        <v/>
      </c>
      <c r="M1511" s="8">
        <f>VLOOKUP(A1511,'[1]LISTA ETIQUETAS'!$O:$BR,56,0)</f>
        <v>0</v>
      </c>
      <c r="N1511" s="9">
        <f t="shared" si="70"/>
        <v>182715</v>
      </c>
      <c r="S1511" s="2">
        <f>_xlfn.XLOOKUP($A1511,'[1]LISTA ETIQUETAS'!$O:$O,'[1]LISTA ETIQUETAS'!H:H,"",0)</f>
        <v>2</v>
      </c>
      <c r="T1511" s="9">
        <f t="shared" si="71"/>
        <v>2</v>
      </c>
      <c r="U1511" s="10" t="str">
        <f>IFERROR((VLOOKUP(A1511,'links de acesso'!A:B,2,0)),"\\192.168.0.4\Produtos\PRODUTO_PRONTA_ENTREGA\static\IMAGENS_PRODUTOS\SEM IMAGEM.jpg")</f>
        <v>\\192.168.0.4\Produtos\PRODUTO_PRONTA_ENTREGA\static\IMAGENS_PRODUTOS\SOFA TABLE POSITANO_182715.jpg</v>
      </c>
      <c r="V1511" s="2"/>
    </row>
    <row r="1512" spans="1:22" x14ac:dyDescent="0.25">
      <c r="A1512" s="5">
        <v>182715</v>
      </c>
      <c r="B1512" t="str">
        <f>IFERROR((VLOOKUP(A1512,'[1]LISTA ETIQUETAS'!O:X,3,0)),"PRODUTO SEM ESTOQUE")</f>
        <v>EST SOFA TABLE POSITANO (EXTERNO ROVERE) (INTERNO BRANCO)</v>
      </c>
      <c r="C1512" s="10" t="str">
        <f>VLOOKUP(A1512,'[1]LISTA ETIQUETAS'!$O:$BT,57,0)</f>
        <v>CLAMI SOFA TABLE</v>
      </c>
      <c r="D1512" s="10" t="str">
        <f>VLOOKUP(A1512,'[1]LISTA ETIQUETAS'!$O:$BT,58,0)</f>
        <v>SOFA TABLE POSITANO (FL)</v>
      </c>
      <c r="E1512" s="11">
        <f>IF(VLOOKUP(A1512,'[1]LISTA ETIQUETAS'!O:W,4,0)="",(VLOOKUP(A1512,'[1]LISTA ETIQUETAS'!O:W,6,0)),(VLOOKUP(A1512,'[1]LISTA ETIQUETAS'!O:W,4,0)))</f>
        <v>2.6</v>
      </c>
      <c r="F1512" s="11">
        <f>IF(VLOOKUP(A1512,'[1]LISTA ETIQUETAS'!O:W,5,0)="",(VLOOKUP(A1512,'[1]LISTA ETIQUETAS'!O:W,7,0)),(VLOOKUP(A1512,'[1]LISTA ETIQUETAS'!O:W,5,0)))</f>
        <v>1</v>
      </c>
      <c r="G1512" s="11">
        <f>IFERROR((VLOOKUP(A1512,'[1]LISTA ETIQUETAS'!O:X,8,0)),"")</f>
        <v>0.45</v>
      </c>
      <c r="H1512" s="11">
        <f>IFERROR((VLOOKUP(A1512,'[1]LISTA ETIQUETAS'!O:X,9,0)),"")</f>
        <v>0</v>
      </c>
      <c r="I1512" s="12">
        <f>IFERROR((VLOOKUP(A1512,'[1]LISTA ETIQUETAS'!O:Y,11,0)),"")</f>
        <v>25212.29</v>
      </c>
      <c r="J1512" s="6">
        <f>VLOOKUP(A1512,'[1]LISTA ETIQUETAS'!$O:$Z,12,0)</f>
        <v>0.7</v>
      </c>
      <c r="K1512" s="12">
        <f t="shared" si="69"/>
        <v>7563.6870000000017</v>
      </c>
      <c r="L1512" s="7" t="str">
        <f>IF(VLOOKUP(A1512,'[1]LISTA ETIQUETAS'!O:AB,14,0)="","",(VLOOKUP(A1512,'[1]LISTA ETIQUETAS'!O:AB,14,0)))</f>
        <v/>
      </c>
      <c r="M1512" s="8">
        <f>VLOOKUP(A1512,'[1]LISTA ETIQUETAS'!$O:$BR,56,0)</f>
        <v>0</v>
      </c>
      <c r="N1512" s="9">
        <f t="shared" si="70"/>
        <v>182715</v>
      </c>
      <c r="S1512" s="2">
        <f>_xlfn.XLOOKUP($A1512,'[1]LISTA ETIQUETAS'!$O:$O,'[1]LISTA ETIQUETAS'!H:H,"",0)</f>
        <v>2</v>
      </c>
      <c r="T1512" s="9">
        <f t="shared" si="71"/>
        <v>2</v>
      </c>
      <c r="U1512" s="10" t="str">
        <f>IFERROR((VLOOKUP(A1512,'links de acesso'!A:B,2,0)),"\\192.168.0.4\Produtos\PRODUTO_PRONTA_ENTREGA\static\IMAGENS_PRODUTOS\SEM IMAGEM.jpg")</f>
        <v>\\192.168.0.4\Produtos\PRODUTO_PRONTA_ENTREGA\static\IMAGENS_PRODUTOS\SOFA TABLE POSITANO_182715.jpg</v>
      </c>
      <c r="V1512" s="2"/>
    </row>
    <row r="1513" spans="1:22" x14ac:dyDescent="0.25">
      <c r="A1513" s="5">
        <v>182715</v>
      </c>
      <c r="B1513" t="str">
        <f>IFERROR((VLOOKUP(A1513,'[1]LISTA ETIQUETAS'!O:X,3,0)),"PRODUTO SEM ESTOQUE")</f>
        <v>EST SOFA TABLE POSITANO (EXTERNO ROVERE) (INTERNO BRANCO)</v>
      </c>
      <c r="C1513" s="10" t="str">
        <f>VLOOKUP(A1513,'[1]LISTA ETIQUETAS'!$O:$BT,57,0)</f>
        <v>CLAMI SOFA TABLE</v>
      </c>
      <c r="D1513" s="10" t="str">
        <f>VLOOKUP(A1513,'[1]LISTA ETIQUETAS'!$O:$BT,58,0)</f>
        <v>SOFA TABLE POSITANO (FL)</v>
      </c>
      <c r="E1513" s="11">
        <f>IF(VLOOKUP(A1513,'[1]LISTA ETIQUETAS'!O:W,4,0)="",(VLOOKUP(A1513,'[1]LISTA ETIQUETAS'!O:W,6,0)),(VLOOKUP(A1513,'[1]LISTA ETIQUETAS'!O:W,4,0)))</f>
        <v>2.6</v>
      </c>
      <c r="F1513" s="11">
        <f>IF(VLOOKUP(A1513,'[1]LISTA ETIQUETAS'!O:W,5,0)="",(VLOOKUP(A1513,'[1]LISTA ETIQUETAS'!O:W,7,0)),(VLOOKUP(A1513,'[1]LISTA ETIQUETAS'!O:W,5,0)))</f>
        <v>1</v>
      </c>
      <c r="G1513" s="11">
        <f>IFERROR((VLOOKUP(A1513,'[1]LISTA ETIQUETAS'!O:X,8,0)),"")</f>
        <v>0.45</v>
      </c>
      <c r="H1513" s="11">
        <f>IFERROR((VLOOKUP(A1513,'[1]LISTA ETIQUETAS'!O:X,9,0)),"")</f>
        <v>0</v>
      </c>
      <c r="I1513" s="12">
        <f>IFERROR((VLOOKUP(A1513,'[1]LISTA ETIQUETAS'!O:Y,11,0)),"")</f>
        <v>25212.29</v>
      </c>
      <c r="J1513" s="6">
        <f>VLOOKUP(A1513,'[1]LISTA ETIQUETAS'!$O:$Z,12,0)</f>
        <v>0.7</v>
      </c>
      <c r="K1513" s="12">
        <f t="shared" si="69"/>
        <v>7563.6870000000017</v>
      </c>
      <c r="L1513" s="7" t="str">
        <f>IF(VLOOKUP(A1513,'[1]LISTA ETIQUETAS'!O:AB,14,0)="","",(VLOOKUP(A1513,'[1]LISTA ETIQUETAS'!O:AB,14,0)))</f>
        <v/>
      </c>
      <c r="M1513" s="8">
        <f>VLOOKUP(A1513,'[1]LISTA ETIQUETAS'!$O:$BR,56,0)</f>
        <v>0</v>
      </c>
      <c r="N1513" s="9">
        <f t="shared" si="70"/>
        <v>182715</v>
      </c>
      <c r="S1513" s="2">
        <f>_xlfn.XLOOKUP($A1513,'[1]LISTA ETIQUETAS'!$O:$O,'[1]LISTA ETIQUETAS'!H:H,"",0)</f>
        <v>2</v>
      </c>
      <c r="T1513" s="9">
        <f t="shared" si="71"/>
        <v>2</v>
      </c>
      <c r="U1513" s="10" t="str">
        <f>IFERROR((VLOOKUP(A1513,'links de acesso'!A:B,2,0)),"\\192.168.0.4\Produtos\PRODUTO_PRONTA_ENTREGA\static\IMAGENS_PRODUTOS\SEM IMAGEM.jpg")</f>
        <v>\\192.168.0.4\Produtos\PRODUTO_PRONTA_ENTREGA\static\IMAGENS_PRODUTOS\SOFA TABLE POSITANO_182715.jpg</v>
      </c>
      <c r="V1513" s="2"/>
    </row>
    <row r="1514" spans="1:22" x14ac:dyDescent="0.25">
      <c r="A1514" s="5">
        <v>378394</v>
      </c>
      <c r="B1514" t="str">
        <f>IFERROR((VLOOKUP(A1514,'[1]LISTA ETIQUETAS'!O:X,3,0)),"PRODUTO SEM ESTOQUE")</f>
        <v>EST TAPETE TROPICAL (LISO) (1 COR) (10MM) F:5020</v>
      </c>
      <c r="C1514" s="10" t="str">
        <f>VLOOKUP(A1514,'[1]LISTA ETIQUETAS'!$O:$BT,57,0)</f>
        <v>CLAMI TAPETE</v>
      </c>
      <c r="D1514" s="10" t="str">
        <f>VLOOKUP(A1514,'[1]LISTA ETIQUETAS'!$O:$BT,58,0)</f>
        <v>TAPETE (F 504)</v>
      </c>
      <c r="E1514" s="11">
        <f>IF(VLOOKUP(A1514,'[1]LISTA ETIQUETAS'!O:W,4,0)="",(VLOOKUP(A1514,'[1]LISTA ETIQUETAS'!O:W,6,0)),(VLOOKUP(A1514,'[1]LISTA ETIQUETAS'!O:W,4,0)))</f>
        <v>3</v>
      </c>
      <c r="F1514" s="11">
        <f>IF(VLOOKUP(A1514,'[1]LISTA ETIQUETAS'!O:W,5,0)="",(VLOOKUP(A1514,'[1]LISTA ETIQUETAS'!O:W,7,0)),(VLOOKUP(A1514,'[1]LISTA ETIQUETAS'!O:W,5,0)))</f>
        <v>1</v>
      </c>
      <c r="G1514" s="11">
        <f>IFERROR((VLOOKUP(A1514,'[1]LISTA ETIQUETAS'!O:X,8,0)),"")</f>
        <v>0.01</v>
      </c>
      <c r="H1514" s="11">
        <f>IFERROR((VLOOKUP(A1514,'[1]LISTA ETIQUETAS'!O:X,9,0)),"")</f>
        <v>0</v>
      </c>
      <c r="I1514" s="12">
        <f>IFERROR((VLOOKUP(A1514,'[1]LISTA ETIQUETAS'!O:Y,11,0)),"")</f>
        <v>5080.32</v>
      </c>
      <c r="J1514" s="6">
        <f>VLOOKUP(A1514,'[1]LISTA ETIQUETAS'!$O:$Z,12,0)</f>
        <v>0.35</v>
      </c>
      <c r="K1514" s="12">
        <f t="shared" si="69"/>
        <v>3302.2079999999996</v>
      </c>
      <c r="L1514" s="7" t="str">
        <f>IF(VLOOKUP(A1514,'[1]LISTA ETIQUETAS'!O:AB,14,0)="","",(VLOOKUP(A1514,'[1]LISTA ETIQUETAS'!O:AB,14,0)))</f>
        <v/>
      </c>
      <c r="M1514" s="8">
        <f>VLOOKUP(A1514,'[1]LISTA ETIQUETAS'!$O:$BR,56,0)</f>
        <v>0</v>
      </c>
      <c r="N1514" s="9">
        <f t="shared" si="70"/>
        <v>378394</v>
      </c>
      <c r="S1514" s="2">
        <f>_xlfn.XLOOKUP($A1514,'[1]LISTA ETIQUETAS'!$O:$O,'[1]LISTA ETIQUETAS'!H:H,"",0)</f>
        <v>1</v>
      </c>
      <c r="T1514" s="9">
        <f t="shared" si="71"/>
        <v>1</v>
      </c>
      <c r="U1514" s="10" t="str">
        <f>IFERROR((VLOOKUP(A1514,'links de acesso'!A:B,2,0)),"\\192.168.0.4\Produtos\PRODUTO_PRONTA_ENTREGA\static\IMAGENS_PRODUTOS\SEM IMAGEM.jpg")</f>
        <v>\\192.168.0.4\Produtos\PRODUTO_PRONTA_ENTREGA\static\IMAGENS_PRODUTOS\TAPETE_378394.jpg</v>
      </c>
      <c r="V1514" s="2"/>
    </row>
    <row r="1515" spans="1:22" x14ac:dyDescent="0.25">
      <c r="A1515" s="5">
        <v>378394</v>
      </c>
      <c r="B1515" t="str">
        <f>IFERROR((VLOOKUP(A1515,'[1]LISTA ETIQUETAS'!O:X,3,0)),"PRODUTO SEM ESTOQUE")</f>
        <v>EST TAPETE TROPICAL (LISO) (1 COR) (10MM) F:5020</v>
      </c>
      <c r="C1515" s="10" t="str">
        <f>VLOOKUP(A1515,'[1]LISTA ETIQUETAS'!$O:$BT,57,0)</f>
        <v>CLAMI TAPETE</v>
      </c>
      <c r="D1515" s="10" t="str">
        <f>VLOOKUP(A1515,'[1]LISTA ETIQUETAS'!$O:$BT,58,0)</f>
        <v>TAPETE (F 504)</v>
      </c>
      <c r="E1515" s="11">
        <f>IF(VLOOKUP(A1515,'[1]LISTA ETIQUETAS'!O:W,4,0)="",(VLOOKUP(A1515,'[1]LISTA ETIQUETAS'!O:W,6,0)),(VLOOKUP(A1515,'[1]LISTA ETIQUETAS'!O:W,4,0)))</f>
        <v>3</v>
      </c>
      <c r="F1515" s="11">
        <f>IF(VLOOKUP(A1515,'[1]LISTA ETIQUETAS'!O:W,5,0)="",(VLOOKUP(A1515,'[1]LISTA ETIQUETAS'!O:W,7,0)),(VLOOKUP(A1515,'[1]LISTA ETIQUETAS'!O:W,5,0)))</f>
        <v>1</v>
      </c>
      <c r="G1515" s="11">
        <f>IFERROR((VLOOKUP(A1515,'[1]LISTA ETIQUETAS'!O:X,8,0)),"")</f>
        <v>0.01</v>
      </c>
      <c r="H1515" s="11">
        <f>IFERROR((VLOOKUP(A1515,'[1]LISTA ETIQUETAS'!O:X,9,0)),"")</f>
        <v>0</v>
      </c>
      <c r="I1515" s="12">
        <f>IFERROR((VLOOKUP(A1515,'[1]LISTA ETIQUETAS'!O:Y,11,0)),"")</f>
        <v>5080.32</v>
      </c>
      <c r="J1515" s="6">
        <f>VLOOKUP(A1515,'[1]LISTA ETIQUETAS'!$O:$Z,12,0)</f>
        <v>0.35</v>
      </c>
      <c r="K1515" s="12">
        <f t="shared" si="69"/>
        <v>3302.2079999999996</v>
      </c>
      <c r="L1515" s="7" t="str">
        <f>IF(VLOOKUP(A1515,'[1]LISTA ETIQUETAS'!O:AB,14,0)="","",(VLOOKUP(A1515,'[1]LISTA ETIQUETAS'!O:AB,14,0)))</f>
        <v/>
      </c>
      <c r="M1515" s="8">
        <f>VLOOKUP(A1515,'[1]LISTA ETIQUETAS'!$O:$BR,56,0)</f>
        <v>0</v>
      </c>
      <c r="N1515" s="9">
        <f t="shared" si="70"/>
        <v>378394</v>
      </c>
      <c r="S1515" s="2">
        <f>_xlfn.XLOOKUP($A1515,'[1]LISTA ETIQUETAS'!$O:$O,'[1]LISTA ETIQUETAS'!H:H,"",0)</f>
        <v>1</v>
      </c>
      <c r="T1515" s="9">
        <f t="shared" si="71"/>
        <v>1</v>
      </c>
      <c r="U1515" s="10" t="str">
        <f>IFERROR((VLOOKUP(A1515,'links de acesso'!A:B,2,0)),"\\192.168.0.4\Produtos\PRODUTO_PRONTA_ENTREGA\static\IMAGENS_PRODUTOS\SEM IMAGEM.jpg")</f>
        <v>\\192.168.0.4\Produtos\PRODUTO_PRONTA_ENTREGA\static\IMAGENS_PRODUTOS\TAPETE_378394.jpg</v>
      </c>
      <c r="V1515" s="2"/>
    </row>
    <row r="1516" spans="1:22" x14ac:dyDescent="0.25">
      <c r="A1516" s="5">
        <v>324029</v>
      </c>
      <c r="B1516" t="str">
        <f>IFERROR((VLOOKUP(A1516,'[1]LISTA ETIQUETAS'!O:X,3,0)),"PRODUTO SEM ESTOQUE")</f>
        <v>EST TAPETE LUA (ORGANIC) (2 CORES) (10MM) F:139/FX:1137</v>
      </c>
      <c r="C1516" s="10" t="str">
        <f>VLOOKUP(A1516,'[1]LISTA ETIQUETAS'!$O:$BT,57,0)</f>
        <v>CLAMI TAPETE</v>
      </c>
      <c r="D1516" s="10" t="str">
        <f>VLOOKUP(A1516,'[1]LISTA ETIQUETAS'!$O:$BT,58,0)</f>
        <v>TAPETE (F 504)</v>
      </c>
      <c r="E1516" s="11">
        <f>IF(VLOOKUP(A1516,'[1]LISTA ETIQUETAS'!O:W,4,0)="",(VLOOKUP(A1516,'[1]LISTA ETIQUETAS'!O:W,6,0)),(VLOOKUP(A1516,'[1]LISTA ETIQUETAS'!O:W,4,0)))</f>
        <v>2.5</v>
      </c>
      <c r="F1516" s="11">
        <f>IF(VLOOKUP(A1516,'[1]LISTA ETIQUETAS'!O:W,5,0)="",(VLOOKUP(A1516,'[1]LISTA ETIQUETAS'!O:W,7,0)),(VLOOKUP(A1516,'[1]LISTA ETIQUETAS'!O:W,5,0)))</f>
        <v>0</v>
      </c>
      <c r="G1516" s="11">
        <f>IFERROR((VLOOKUP(A1516,'[1]LISTA ETIQUETAS'!O:X,8,0)),"")</f>
        <v>0.01</v>
      </c>
      <c r="H1516" s="11">
        <f>IFERROR((VLOOKUP(A1516,'[1]LISTA ETIQUETAS'!O:X,9,0)),"")</f>
        <v>2.5</v>
      </c>
      <c r="I1516" s="12">
        <f>IFERROR((VLOOKUP(A1516,'[1]LISTA ETIQUETAS'!O:Y,11,0)),"")</f>
        <v>22848</v>
      </c>
      <c r="J1516" s="6">
        <f>VLOOKUP(A1516,'[1]LISTA ETIQUETAS'!$O:$Z,12,0)</f>
        <v>0.35</v>
      </c>
      <c r="K1516" s="12">
        <f t="shared" si="69"/>
        <v>14851.2</v>
      </c>
      <c r="L1516" s="7" t="str">
        <f>IF(VLOOKUP(A1516,'[1]LISTA ETIQUETAS'!O:AB,14,0)="","",(VLOOKUP(A1516,'[1]LISTA ETIQUETAS'!O:AB,14,0)))</f>
        <v/>
      </c>
      <c r="M1516" s="8">
        <f>VLOOKUP(A1516,'[1]LISTA ETIQUETAS'!$O:$BR,56,0)</f>
        <v>0</v>
      </c>
      <c r="N1516" s="9">
        <f t="shared" si="70"/>
        <v>324029</v>
      </c>
      <c r="S1516" s="2">
        <f>_xlfn.XLOOKUP($A1516,'[1]LISTA ETIQUETAS'!$O:$O,'[1]LISTA ETIQUETAS'!H:H,"",0)</f>
        <v>1</v>
      </c>
      <c r="T1516" s="9">
        <f t="shared" si="71"/>
        <v>1</v>
      </c>
      <c r="U1516" s="10" t="str">
        <f>IFERROR((VLOOKUP(A1516,'links de acesso'!A:B,2,0)),"\\192.168.0.4\Produtos\PRODUTO_PRONTA_ENTREGA\static\IMAGENS_PRODUTOS\SEM IMAGEM.jpg")</f>
        <v>\\192.168.0.4\Produtos\PRODUTO_PRONTA_ENTREGA\static\IMAGENS_PRODUTOS\TAPETE_324029.jpg</v>
      </c>
      <c r="V1516" s="2"/>
    </row>
    <row r="1517" spans="1:22" x14ac:dyDescent="0.25">
      <c r="A1517" s="5">
        <v>324011</v>
      </c>
      <c r="B1517" t="str">
        <f>IFERROR((VLOOKUP(A1517,'[1]LISTA ETIQUETAS'!O:X,3,0)),"PRODUTO SEM ESTOQUE")</f>
        <v>EST TAPETE TROPICAL (LISO) (1 COR) (10MM) F:917</v>
      </c>
      <c r="C1517" s="10" t="str">
        <f>VLOOKUP(A1517,'[1]LISTA ETIQUETAS'!$O:$BT,57,0)</f>
        <v>CLAMI TAPETE</v>
      </c>
      <c r="D1517" s="10" t="str">
        <f>VLOOKUP(A1517,'[1]LISTA ETIQUETAS'!$O:$BT,58,0)</f>
        <v>TAPETE (F 504)</v>
      </c>
      <c r="E1517" s="11">
        <f>IF(VLOOKUP(A1517,'[1]LISTA ETIQUETAS'!O:W,4,0)="",(VLOOKUP(A1517,'[1]LISTA ETIQUETAS'!O:W,6,0)),(VLOOKUP(A1517,'[1]LISTA ETIQUETAS'!O:W,4,0)))</f>
        <v>3</v>
      </c>
      <c r="F1517" s="11">
        <f>IF(VLOOKUP(A1517,'[1]LISTA ETIQUETAS'!O:W,5,0)="",(VLOOKUP(A1517,'[1]LISTA ETIQUETAS'!O:W,7,0)),(VLOOKUP(A1517,'[1]LISTA ETIQUETAS'!O:W,5,0)))</f>
        <v>4</v>
      </c>
      <c r="G1517" s="11">
        <f>IFERROR((VLOOKUP(A1517,'[1]LISTA ETIQUETAS'!O:X,8,0)),"")</f>
        <v>0.01</v>
      </c>
      <c r="H1517" s="11">
        <f>IFERROR((VLOOKUP(A1517,'[1]LISTA ETIQUETAS'!O:X,9,0)),"")</f>
        <v>0</v>
      </c>
      <c r="I1517" s="12">
        <f>IFERROR((VLOOKUP(A1517,'[1]LISTA ETIQUETAS'!O:Y,11,0)),"")</f>
        <v>20321.28</v>
      </c>
      <c r="J1517" s="6">
        <f>VLOOKUP(A1517,'[1]LISTA ETIQUETAS'!$O:$Z,12,0)</f>
        <v>0.5</v>
      </c>
      <c r="K1517" s="12">
        <f t="shared" si="69"/>
        <v>10160.64</v>
      </c>
      <c r="L1517" s="7" t="str">
        <f>IF(VLOOKUP(A1517,'[1]LISTA ETIQUETAS'!O:AB,14,0)="","",(VLOOKUP(A1517,'[1]LISTA ETIQUETAS'!O:AB,14,0)))</f>
        <v/>
      </c>
      <c r="M1517" s="8">
        <f>VLOOKUP(A1517,'[1]LISTA ETIQUETAS'!$O:$BR,56,0)</f>
        <v>0</v>
      </c>
      <c r="N1517" s="9">
        <f t="shared" si="70"/>
        <v>324011</v>
      </c>
      <c r="S1517" s="2">
        <f>_xlfn.XLOOKUP($A1517,'[1]LISTA ETIQUETAS'!$O:$O,'[1]LISTA ETIQUETAS'!H:H,"",0)</f>
        <v>1</v>
      </c>
      <c r="T1517" s="9">
        <f t="shared" si="71"/>
        <v>1</v>
      </c>
      <c r="U1517" s="10" t="str">
        <f>IFERROR((VLOOKUP(A1517,'links de acesso'!A:B,2,0)),"\\192.168.0.4\Produtos\PRODUTO_PRONTA_ENTREGA\static\IMAGENS_PRODUTOS\SEM IMAGEM.jpg")</f>
        <v>\\192.168.0.4\Produtos\PRODUTO_PRONTA_ENTREGA\static\IMAGENS_PRODUTOS\TAPETE_324011.jpg</v>
      </c>
      <c r="V1517" s="2"/>
    </row>
    <row r="1518" spans="1:22" x14ac:dyDescent="0.25">
      <c r="A1518" s="5">
        <v>324011</v>
      </c>
      <c r="B1518" t="str">
        <f>IFERROR((VLOOKUP(A1518,'[1]LISTA ETIQUETAS'!O:X,3,0)),"PRODUTO SEM ESTOQUE")</f>
        <v>EST TAPETE TROPICAL (LISO) (1 COR) (10MM) F:917</v>
      </c>
      <c r="C1518" s="10" t="str">
        <f>VLOOKUP(A1518,'[1]LISTA ETIQUETAS'!$O:$BT,57,0)</f>
        <v>CLAMI TAPETE</v>
      </c>
      <c r="D1518" s="10" t="str">
        <f>VLOOKUP(A1518,'[1]LISTA ETIQUETAS'!$O:$BT,58,0)</f>
        <v>TAPETE (F 504)</v>
      </c>
      <c r="E1518" s="11">
        <f>IF(VLOOKUP(A1518,'[1]LISTA ETIQUETAS'!O:W,4,0)="",(VLOOKUP(A1518,'[1]LISTA ETIQUETAS'!O:W,6,0)),(VLOOKUP(A1518,'[1]LISTA ETIQUETAS'!O:W,4,0)))</f>
        <v>3</v>
      </c>
      <c r="F1518" s="11">
        <f>IF(VLOOKUP(A1518,'[1]LISTA ETIQUETAS'!O:W,5,0)="",(VLOOKUP(A1518,'[1]LISTA ETIQUETAS'!O:W,7,0)),(VLOOKUP(A1518,'[1]LISTA ETIQUETAS'!O:W,5,0)))</f>
        <v>4</v>
      </c>
      <c r="G1518" s="11">
        <f>IFERROR((VLOOKUP(A1518,'[1]LISTA ETIQUETAS'!O:X,8,0)),"")</f>
        <v>0.01</v>
      </c>
      <c r="H1518" s="11">
        <f>IFERROR((VLOOKUP(A1518,'[1]LISTA ETIQUETAS'!O:X,9,0)),"")</f>
        <v>0</v>
      </c>
      <c r="I1518" s="12">
        <f>IFERROR((VLOOKUP(A1518,'[1]LISTA ETIQUETAS'!O:Y,11,0)),"")</f>
        <v>20321.28</v>
      </c>
      <c r="J1518" s="6">
        <f>VLOOKUP(A1518,'[1]LISTA ETIQUETAS'!$O:$Z,12,0)</f>
        <v>0.5</v>
      </c>
      <c r="K1518" s="12">
        <f t="shared" si="69"/>
        <v>10160.64</v>
      </c>
      <c r="L1518" s="7" t="str">
        <f>IF(VLOOKUP(A1518,'[1]LISTA ETIQUETAS'!O:AB,14,0)="","",(VLOOKUP(A1518,'[1]LISTA ETIQUETAS'!O:AB,14,0)))</f>
        <v/>
      </c>
      <c r="M1518" s="8">
        <f>VLOOKUP(A1518,'[1]LISTA ETIQUETAS'!$O:$BR,56,0)</f>
        <v>0</v>
      </c>
      <c r="N1518" s="9">
        <f t="shared" si="70"/>
        <v>324011</v>
      </c>
      <c r="S1518" s="2">
        <f>_xlfn.XLOOKUP($A1518,'[1]LISTA ETIQUETAS'!$O:$O,'[1]LISTA ETIQUETAS'!H:H,"",0)</f>
        <v>1</v>
      </c>
      <c r="T1518" s="9">
        <f t="shared" si="71"/>
        <v>1</v>
      </c>
      <c r="U1518" s="10" t="str">
        <f>IFERROR((VLOOKUP(A1518,'links de acesso'!A:B,2,0)),"\\192.168.0.4\Produtos\PRODUTO_PRONTA_ENTREGA\static\IMAGENS_PRODUTOS\SEM IMAGEM.jpg")</f>
        <v>\\192.168.0.4\Produtos\PRODUTO_PRONTA_ENTREGA\static\IMAGENS_PRODUTOS\TAPETE_324011.jpg</v>
      </c>
      <c r="V1518" s="2"/>
    </row>
    <row r="1519" spans="1:22" x14ac:dyDescent="0.25">
      <c r="A1519" s="5">
        <v>324020</v>
      </c>
      <c r="B1519" t="str">
        <f>IFERROR((VLOOKUP(A1519,'[1]LISTA ETIQUETAS'!O:X,3,0)),"PRODUTO SEM ESTOQUE")</f>
        <v>EST TAPETE ONDA (ESCULPIDO) (1 COR) (14MM) F: 5056</v>
      </c>
      <c r="C1519" s="10" t="str">
        <f>VLOOKUP(A1519,'[1]LISTA ETIQUETAS'!$O:$BT,57,0)</f>
        <v>CLAMI TAPETE</v>
      </c>
      <c r="D1519" s="10" t="str">
        <f>VLOOKUP(A1519,'[1]LISTA ETIQUETAS'!$O:$BT,58,0)</f>
        <v>TAPETE (F 504)</v>
      </c>
      <c r="E1519" s="11">
        <f>IF(VLOOKUP(A1519,'[1]LISTA ETIQUETAS'!O:W,4,0)="",(VLOOKUP(A1519,'[1]LISTA ETIQUETAS'!O:W,6,0)),(VLOOKUP(A1519,'[1]LISTA ETIQUETAS'!O:W,4,0)))</f>
        <v>3.5</v>
      </c>
      <c r="F1519" s="11">
        <f>IF(VLOOKUP(A1519,'[1]LISTA ETIQUETAS'!O:W,5,0)="",(VLOOKUP(A1519,'[1]LISTA ETIQUETAS'!O:W,7,0)),(VLOOKUP(A1519,'[1]LISTA ETIQUETAS'!O:W,5,0)))</f>
        <v>4.5</v>
      </c>
      <c r="G1519" s="11">
        <f>IFERROR((VLOOKUP(A1519,'[1]LISTA ETIQUETAS'!O:X,8,0)),"")</f>
        <v>0.01</v>
      </c>
      <c r="H1519" s="11">
        <f>IFERROR((VLOOKUP(A1519,'[1]LISTA ETIQUETAS'!O:X,9,0)),"")</f>
        <v>0</v>
      </c>
      <c r="I1519" s="12">
        <f>IFERROR((VLOOKUP(A1519,'[1]LISTA ETIQUETAS'!O:Y,11,0)),"")</f>
        <v>49039.199999999997</v>
      </c>
      <c r="J1519" s="6">
        <f>VLOOKUP(A1519,'[1]LISTA ETIQUETAS'!$O:$Z,12,0)</f>
        <v>0.5</v>
      </c>
      <c r="K1519" s="12">
        <f t="shared" si="69"/>
        <v>24519.599999999999</v>
      </c>
      <c r="L1519" s="7" t="str">
        <f>IF(VLOOKUP(A1519,'[1]LISTA ETIQUETAS'!O:AB,14,0)="","",(VLOOKUP(A1519,'[1]LISTA ETIQUETAS'!O:AB,14,0)))</f>
        <v/>
      </c>
      <c r="M1519" s="8">
        <f>VLOOKUP(A1519,'[1]LISTA ETIQUETAS'!$O:$BR,56,0)</f>
        <v>0</v>
      </c>
      <c r="N1519" s="9">
        <f t="shared" si="70"/>
        <v>324020</v>
      </c>
      <c r="S1519" s="2">
        <f>_xlfn.XLOOKUP($A1519,'[1]LISTA ETIQUETAS'!$O:$O,'[1]LISTA ETIQUETAS'!H:H,"",0)</f>
        <v>1</v>
      </c>
      <c r="T1519" s="9">
        <f t="shared" si="71"/>
        <v>1</v>
      </c>
      <c r="U1519" s="10" t="str">
        <f>IFERROR((VLOOKUP(A1519,'links de acesso'!A:B,2,0)),"\\192.168.0.4\Produtos\PRODUTO_PRONTA_ENTREGA\static\IMAGENS_PRODUTOS\SEM IMAGEM.jpg")</f>
        <v>\\192.168.0.4\Produtos\PRODUTO_PRONTA_ENTREGA\static\IMAGENS_PRODUTOS\TAPETE ONDA (ESCULPIDO)_324020.jpg</v>
      </c>
      <c r="V1519" s="2"/>
    </row>
    <row r="1520" spans="1:22" x14ac:dyDescent="0.25">
      <c r="A1520" s="5">
        <v>324020</v>
      </c>
      <c r="B1520" t="str">
        <f>IFERROR((VLOOKUP(A1520,'[1]LISTA ETIQUETAS'!O:X,3,0)),"PRODUTO SEM ESTOQUE")</f>
        <v>EST TAPETE ONDA (ESCULPIDO) (1 COR) (14MM) F: 5056</v>
      </c>
      <c r="C1520" s="10" t="str">
        <f>VLOOKUP(A1520,'[1]LISTA ETIQUETAS'!$O:$BT,57,0)</f>
        <v>CLAMI TAPETE</v>
      </c>
      <c r="D1520" s="10" t="str">
        <f>VLOOKUP(A1520,'[1]LISTA ETIQUETAS'!$O:$BT,58,0)</f>
        <v>TAPETE (F 504)</v>
      </c>
      <c r="E1520" s="11">
        <f>IF(VLOOKUP(A1520,'[1]LISTA ETIQUETAS'!O:W,4,0)="",(VLOOKUP(A1520,'[1]LISTA ETIQUETAS'!O:W,6,0)),(VLOOKUP(A1520,'[1]LISTA ETIQUETAS'!O:W,4,0)))</f>
        <v>3.5</v>
      </c>
      <c r="F1520" s="11">
        <f>IF(VLOOKUP(A1520,'[1]LISTA ETIQUETAS'!O:W,5,0)="",(VLOOKUP(A1520,'[1]LISTA ETIQUETAS'!O:W,7,0)),(VLOOKUP(A1520,'[1]LISTA ETIQUETAS'!O:W,5,0)))</f>
        <v>4.5</v>
      </c>
      <c r="G1520" s="11">
        <f>IFERROR((VLOOKUP(A1520,'[1]LISTA ETIQUETAS'!O:X,8,0)),"")</f>
        <v>0.01</v>
      </c>
      <c r="H1520" s="11">
        <f>IFERROR((VLOOKUP(A1520,'[1]LISTA ETIQUETAS'!O:X,9,0)),"")</f>
        <v>0</v>
      </c>
      <c r="I1520" s="12">
        <f>IFERROR((VLOOKUP(A1520,'[1]LISTA ETIQUETAS'!O:Y,11,0)),"")</f>
        <v>49039.199999999997</v>
      </c>
      <c r="J1520" s="6">
        <f>VLOOKUP(A1520,'[1]LISTA ETIQUETAS'!$O:$Z,12,0)</f>
        <v>0.5</v>
      </c>
      <c r="K1520" s="12">
        <f t="shared" si="69"/>
        <v>24519.599999999999</v>
      </c>
      <c r="L1520" s="7" t="str">
        <f>IF(VLOOKUP(A1520,'[1]LISTA ETIQUETAS'!O:AB,14,0)="","",(VLOOKUP(A1520,'[1]LISTA ETIQUETAS'!O:AB,14,0)))</f>
        <v/>
      </c>
      <c r="M1520" s="8">
        <f>VLOOKUP(A1520,'[1]LISTA ETIQUETAS'!$O:$BR,56,0)</f>
        <v>0</v>
      </c>
      <c r="N1520" s="9">
        <f t="shared" si="70"/>
        <v>324020</v>
      </c>
      <c r="S1520" s="2">
        <f>_xlfn.XLOOKUP($A1520,'[1]LISTA ETIQUETAS'!$O:$O,'[1]LISTA ETIQUETAS'!H:H,"",0)</f>
        <v>1</v>
      </c>
      <c r="T1520" s="9">
        <f t="shared" si="71"/>
        <v>1</v>
      </c>
      <c r="U1520" s="10" t="str">
        <f>IFERROR((VLOOKUP(A1520,'links de acesso'!A:B,2,0)),"\\192.168.0.4\Produtos\PRODUTO_PRONTA_ENTREGA\static\IMAGENS_PRODUTOS\SEM IMAGEM.jpg")</f>
        <v>\\192.168.0.4\Produtos\PRODUTO_PRONTA_ENTREGA\static\IMAGENS_PRODUTOS\TAPETE ONDA (ESCULPIDO)_324020.jpg</v>
      </c>
      <c r="V1520" s="2"/>
    </row>
    <row r="1521" spans="1:22" x14ac:dyDescent="0.25">
      <c r="A1521" s="5">
        <v>354570</v>
      </c>
      <c r="B1521" t="str">
        <f>IFERROR((VLOOKUP(A1521,'[1]LISTA ETIQUETAS'!O:X,3,0)),"PRODUTO SEM ESTOQUE")</f>
        <v>EST TAPETE MATISSE WAVES ROUND 2 (LAT) (10MM) F:1280/D:73</v>
      </c>
      <c r="C1521" s="10" t="str">
        <f>VLOOKUP(A1521,'[1]LISTA ETIQUETAS'!$O:$BT,57,0)</f>
        <v>CLAMI TAPETE</v>
      </c>
      <c r="D1521" s="10" t="str">
        <f>VLOOKUP(A1521,'[1]LISTA ETIQUETAS'!$O:$BT,58,0)</f>
        <v>TAPETE (F 504)</v>
      </c>
      <c r="E1521" s="11">
        <f>IF(VLOOKUP(A1521,'[1]LISTA ETIQUETAS'!O:W,4,0)="",(VLOOKUP(A1521,'[1]LISTA ETIQUETAS'!O:W,6,0)),(VLOOKUP(A1521,'[1]LISTA ETIQUETAS'!O:W,4,0)))</f>
        <v>3</v>
      </c>
      <c r="F1521" s="11">
        <f>IF(VLOOKUP(A1521,'[1]LISTA ETIQUETAS'!O:W,5,0)="",(VLOOKUP(A1521,'[1]LISTA ETIQUETAS'!O:W,7,0)),(VLOOKUP(A1521,'[1]LISTA ETIQUETAS'!O:W,5,0)))</f>
        <v>0</v>
      </c>
      <c r="G1521" s="11">
        <f>IFERROR((VLOOKUP(A1521,'[1]LISTA ETIQUETAS'!O:X,8,0)),"")</f>
        <v>0.01</v>
      </c>
      <c r="H1521" s="11">
        <f>IFERROR((VLOOKUP(A1521,'[1]LISTA ETIQUETAS'!O:X,9,0)),"")</f>
        <v>3</v>
      </c>
      <c r="I1521" s="12">
        <f>IFERROR((VLOOKUP(A1521,'[1]LISTA ETIQUETAS'!O:Y,11,0)),"")</f>
        <v>26046.720000000001</v>
      </c>
      <c r="J1521" s="6">
        <f>VLOOKUP(A1521,'[1]LISTA ETIQUETAS'!$O:$Z,12,0)</f>
        <v>0.5</v>
      </c>
      <c r="K1521" s="12">
        <f t="shared" si="69"/>
        <v>13023.36</v>
      </c>
      <c r="L1521" s="7" t="str">
        <f>IF(VLOOKUP(A1521,'[1]LISTA ETIQUETAS'!O:AB,14,0)="","",(VLOOKUP(A1521,'[1]LISTA ETIQUETAS'!O:AB,14,0)))</f>
        <v/>
      </c>
      <c r="M1521" s="8">
        <f>VLOOKUP(A1521,'[1]LISTA ETIQUETAS'!$O:$BR,56,0)</f>
        <v>0</v>
      </c>
      <c r="N1521" s="9">
        <f t="shared" si="70"/>
        <v>354570</v>
      </c>
      <c r="S1521" s="2">
        <f>_xlfn.XLOOKUP($A1521,'[1]LISTA ETIQUETAS'!$O:$O,'[1]LISTA ETIQUETAS'!H:H,"",0)</f>
        <v>2</v>
      </c>
      <c r="T1521" s="9">
        <f t="shared" si="71"/>
        <v>2</v>
      </c>
      <c r="U1521" s="10" t="str">
        <f>IFERROR((VLOOKUP(A1521,'links de acesso'!A:B,2,0)),"\\192.168.0.4\Produtos\PRODUTO_PRONTA_ENTREGA\static\IMAGENS_PRODUTOS\SEM IMAGEM.jpg")</f>
        <v>\\192.168.0.4\Produtos\PRODUTO_PRONTA_ENTREGA\static\IMAGENS_PRODUTOS\SEM IMAGEM.jpg</v>
      </c>
      <c r="V1521" s="2"/>
    </row>
    <row r="1522" spans="1:22" x14ac:dyDescent="0.25">
      <c r="A1522" s="5">
        <v>354570</v>
      </c>
      <c r="B1522" t="str">
        <f>IFERROR((VLOOKUP(A1522,'[1]LISTA ETIQUETAS'!O:X,3,0)),"PRODUTO SEM ESTOQUE")</f>
        <v>EST TAPETE MATISSE WAVES ROUND 2 (LAT) (10MM) F:1280/D:73</v>
      </c>
      <c r="C1522" s="10" t="str">
        <f>VLOOKUP(A1522,'[1]LISTA ETIQUETAS'!$O:$BT,57,0)</f>
        <v>CLAMI TAPETE</v>
      </c>
      <c r="D1522" s="10" t="str">
        <f>VLOOKUP(A1522,'[1]LISTA ETIQUETAS'!$O:$BT,58,0)</f>
        <v>TAPETE (F 504)</v>
      </c>
      <c r="E1522" s="11">
        <f>IF(VLOOKUP(A1522,'[1]LISTA ETIQUETAS'!O:W,4,0)="",(VLOOKUP(A1522,'[1]LISTA ETIQUETAS'!O:W,6,0)),(VLOOKUP(A1522,'[1]LISTA ETIQUETAS'!O:W,4,0)))</f>
        <v>3</v>
      </c>
      <c r="F1522" s="11">
        <f>IF(VLOOKUP(A1522,'[1]LISTA ETIQUETAS'!O:W,5,0)="",(VLOOKUP(A1522,'[1]LISTA ETIQUETAS'!O:W,7,0)),(VLOOKUP(A1522,'[1]LISTA ETIQUETAS'!O:W,5,0)))</f>
        <v>0</v>
      </c>
      <c r="G1522" s="11">
        <f>IFERROR((VLOOKUP(A1522,'[1]LISTA ETIQUETAS'!O:X,8,0)),"")</f>
        <v>0.01</v>
      </c>
      <c r="H1522" s="11">
        <f>IFERROR((VLOOKUP(A1522,'[1]LISTA ETIQUETAS'!O:X,9,0)),"")</f>
        <v>3</v>
      </c>
      <c r="I1522" s="12">
        <f>IFERROR((VLOOKUP(A1522,'[1]LISTA ETIQUETAS'!O:Y,11,0)),"")</f>
        <v>26046.720000000001</v>
      </c>
      <c r="J1522" s="6">
        <f>VLOOKUP(A1522,'[1]LISTA ETIQUETAS'!$O:$Z,12,0)</f>
        <v>0.5</v>
      </c>
      <c r="K1522" s="12">
        <f t="shared" si="69"/>
        <v>13023.36</v>
      </c>
      <c r="L1522" s="7" t="str">
        <f>IF(VLOOKUP(A1522,'[1]LISTA ETIQUETAS'!O:AB,14,0)="","",(VLOOKUP(A1522,'[1]LISTA ETIQUETAS'!O:AB,14,0)))</f>
        <v/>
      </c>
      <c r="M1522" s="8">
        <f>VLOOKUP(A1522,'[1]LISTA ETIQUETAS'!$O:$BR,56,0)</f>
        <v>0</v>
      </c>
      <c r="N1522" s="9">
        <f t="shared" si="70"/>
        <v>354570</v>
      </c>
      <c r="S1522" s="2">
        <f>_xlfn.XLOOKUP($A1522,'[1]LISTA ETIQUETAS'!$O:$O,'[1]LISTA ETIQUETAS'!H:H,"",0)</f>
        <v>2</v>
      </c>
      <c r="T1522" s="9">
        <f t="shared" si="71"/>
        <v>2</v>
      </c>
      <c r="U1522" s="10" t="str">
        <f>IFERROR((VLOOKUP(A1522,'links de acesso'!A:B,2,0)),"\\192.168.0.4\Produtos\PRODUTO_PRONTA_ENTREGA\static\IMAGENS_PRODUTOS\SEM IMAGEM.jpg")</f>
        <v>\\192.168.0.4\Produtos\PRODUTO_PRONTA_ENTREGA\static\IMAGENS_PRODUTOS\SEM IMAGEM.jpg</v>
      </c>
      <c r="V1522" s="2"/>
    </row>
    <row r="1523" spans="1:22" x14ac:dyDescent="0.25">
      <c r="A1523" s="5">
        <v>378391</v>
      </c>
      <c r="B1523" t="str">
        <f>IFERROR((VLOOKUP(A1523,'[1]LISTA ETIQUETAS'!O:X,3,0)),"PRODUTO SEM ESTOQUE")</f>
        <v>EST TAPETE TROPICAL (LISO) (1 COR) (10MM) F:77</v>
      </c>
      <c r="C1523" s="10" t="str">
        <f>VLOOKUP(A1523,'[1]LISTA ETIQUETAS'!$O:$BT,57,0)</f>
        <v>CLAMI TAPETE</v>
      </c>
      <c r="D1523" s="10" t="str">
        <f>VLOOKUP(A1523,'[1]LISTA ETIQUETAS'!$O:$BT,58,0)</f>
        <v>TAPETE (F 504)</v>
      </c>
      <c r="E1523" s="11">
        <f>IF(VLOOKUP(A1523,'[1]LISTA ETIQUETAS'!O:W,4,0)="",(VLOOKUP(A1523,'[1]LISTA ETIQUETAS'!O:W,6,0)),(VLOOKUP(A1523,'[1]LISTA ETIQUETAS'!O:W,4,0)))</f>
        <v>4</v>
      </c>
      <c r="F1523" s="11">
        <f>IF(VLOOKUP(A1523,'[1]LISTA ETIQUETAS'!O:W,5,0)="",(VLOOKUP(A1523,'[1]LISTA ETIQUETAS'!O:W,7,0)),(VLOOKUP(A1523,'[1]LISTA ETIQUETAS'!O:W,5,0)))</f>
        <v>1</v>
      </c>
      <c r="G1523" s="11">
        <f>IFERROR((VLOOKUP(A1523,'[1]LISTA ETIQUETAS'!O:X,8,0)),"")</f>
        <v>0.01</v>
      </c>
      <c r="H1523" s="11">
        <f>IFERROR((VLOOKUP(A1523,'[1]LISTA ETIQUETAS'!O:X,9,0)),"")</f>
        <v>0</v>
      </c>
      <c r="I1523" s="12">
        <f>IFERROR((VLOOKUP(A1523,'[1]LISTA ETIQUETAS'!O:Y,11,0)),"")</f>
        <v>6773.76</v>
      </c>
      <c r="J1523" s="6">
        <f>VLOOKUP(A1523,'[1]LISTA ETIQUETAS'!$O:$Z,12,0)</f>
        <v>0.5</v>
      </c>
      <c r="K1523" s="12">
        <f t="shared" si="69"/>
        <v>3386.88</v>
      </c>
      <c r="L1523" s="7" t="str">
        <f>IF(VLOOKUP(A1523,'[1]LISTA ETIQUETAS'!O:AB,14,0)="","",(VLOOKUP(A1523,'[1]LISTA ETIQUETAS'!O:AB,14,0)))</f>
        <v/>
      </c>
      <c r="M1523" s="8">
        <f>VLOOKUP(A1523,'[1]LISTA ETIQUETAS'!$O:$BR,56,0)</f>
        <v>0</v>
      </c>
      <c r="N1523" s="9">
        <f t="shared" si="70"/>
        <v>378391</v>
      </c>
      <c r="S1523" s="2">
        <f>_xlfn.XLOOKUP($A1523,'[1]LISTA ETIQUETAS'!$O:$O,'[1]LISTA ETIQUETAS'!H:H,"",0)</f>
        <v>1</v>
      </c>
      <c r="T1523" s="9">
        <f t="shared" si="71"/>
        <v>1</v>
      </c>
      <c r="U1523" s="10" t="str">
        <f>IFERROR((VLOOKUP(A1523,'links de acesso'!A:B,2,0)),"\\192.168.0.4\Produtos\PRODUTO_PRONTA_ENTREGA\static\IMAGENS_PRODUTOS\SEM IMAGEM.jpg")</f>
        <v>\\192.168.0.4\Produtos\PRODUTO_PRONTA_ENTREGA\static\IMAGENS_PRODUTOS\TAPETE_378391.jpg</v>
      </c>
      <c r="V1523" s="2"/>
    </row>
    <row r="1524" spans="1:22" x14ac:dyDescent="0.25">
      <c r="A1524" s="5">
        <v>324016</v>
      </c>
      <c r="B1524" t="str">
        <f>IFERROR((VLOOKUP(A1524,'[1]LISTA ETIQUETAS'!O:X,3,0)),"PRODUTO SEM ESTOQUE")</f>
        <v>EST TAPETE MAR (QUADR) (2 CORES) (10MM) F:4090/1147</v>
      </c>
      <c r="C1524" s="10" t="str">
        <f>VLOOKUP(A1524,'[1]LISTA ETIQUETAS'!$O:$BT,57,0)</f>
        <v>CLAMI TAPETE</v>
      </c>
      <c r="D1524" s="10" t="str">
        <f>VLOOKUP(A1524,'[1]LISTA ETIQUETAS'!$O:$BT,58,0)</f>
        <v>TAPETE (F 504)</v>
      </c>
      <c r="E1524" s="11">
        <f>IF(VLOOKUP(A1524,'[1]LISTA ETIQUETAS'!O:W,4,0)="",(VLOOKUP(A1524,'[1]LISTA ETIQUETAS'!O:W,6,0)),(VLOOKUP(A1524,'[1]LISTA ETIQUETAS'!O:W,4,0)))</f>
        <v>4.5</v>
      </c>
      <c r="F1524" s="11">
        <f>IF(VLOOKUP(A1524,'[1]LISTA ETIQUETAS'!O:W,5,0)="",(VLOOKUP(A1524,'[1]LISTA ETIQUETAS'!O:W,7,0)),(VLOOKUP(A1524,'[1]LISTA ETIQUETAS'!O:W,5,0)))</f>
        <v>4</v>
      </c>
      <c r="G1524" s="11">
        <f>IFERROR((VLOOKUP(A1524,'[1]LISTA ETIQUETAS'!O:X,8,0)),"")</f>
        <v>0.01</v>
      </c>
      <c r="H1524" s="11">
        <f>IFERROR((VLOOKUP(A1524,'[1]LISTA ETIQUETAS'!O:X,9,0)),"")</f>
        <v>0</v>
      </c>
      <c r="I1524" s="12">
        <f>IFERROR((VLOOKUP(A1524,'[1]LISTA ETIQUETAS'!O:Y,11,0)),"")</f>
        <v>52093.440000000002</v>
      </c>
      <c r="J1524" s="6">
        <f>VLOOKUP(A1524,'[1]LISTA ETIQUETAS'!$O:$Z,12,0)</f>
        <v>0.35</v>
      </c>
      <c r="K1524" s="12">
        <f t="shared" si="69"/>
        <v>33860.736000000004</v>
      </c>
      <c r="L1524" s="7" t="str">
        <f>IF(VLOOKUP(A1524,'[1]LISTA ETIQUETAS'!O:AB,14,0)="","",(VLOOKUP(A1524,'[1]LISTA ETIQUETAS'!O:AB,14,0)))</f>
        <v/>
      </c>
      <c r="M1524" s="8">
        <f>VLOOKUP(A1524,'[1]LISTA ETIQUETAS'!$O:$BR,56,0)</f>
        <v>0</v>
      </c>
      <c r="N1524" s="9">
        <f t="shared" si="70"/>
        <v>324016</v>
      </c>
      <c r="S1524" s="2">
        <f>_xlfn.XLOOKUP($A1524,'[1]LISTA ETIQUETAS'!$O:$O,'[1]LISTA ETIQUETAS'!H:H,"",0)</f>
        <v>1</v>
      </c>
      <c r="T1524" s="9">
        <f t="shared" si="71"/>
        <v>1</v>
      </c>
      <c r="U1524" s="10" t="str">
        <f>IFERROR((VLOOKUP(A1524,'links de acesso'!A:B,2,0)),"\\192.168.0.4\Produtos\PRODUTO_PRONTA_ENTREGA\static\IMAGENS_PRODUTOS\SEM IMAGEM.jpg")</f>
        <v>\\192.168.0.4\Produtos\PRODUTO_PRONTA_ENTREGA\static\IMAGENS_PRODUTOS\SEM IMAGEM.jpg</v>
      </c>
      <c r="V1524" s="2"/>
    </row>
    <row r="1525" spans="1:22" x14ac:dyDescent="0.25">
      <c r="A1525" s="5">
        <v>324027</v>
      </c>
      <c r="B1525" t="str">
        <f>IFERROR((VLOOKUP(A1525,'[1]LISTA ETIQUETAS'!O:X,3,0)),"PRODUTO SEM ESTOQUE")</f>
        <v>EST TAPETE DUNAS (DES) (10MM) D:1399/6005/87/89</v>
      </c>
      <c r="C1525" s="10" t="str">
        <f>VLOOKUP(A1525,'[1]LISTA ETIQUETAS'!$O:$BT,57,0)</f>
        <v>CLAMI TAPETE</v>
      </c>
      <c r="D1525" s="10" t="str">
        <f>VLOOKUP(A1525,'[1]LISTA ETIQUETAS'!$O:$BT,58,0)</f>
        <v>TAPETE (F 504)</v>
      </c>
      <c r="E1525" s="11">
        <f>IF(VLOOKUP(A1525,'[1]LISTA ETIQUETAS'!O:W,4,0)="",(VLOOKUP(A1525,'[1]LISTA ETIQUETAS'!O:W,6,0)),(VLOOKUP(A1525,'[1]LISTA ETIQUETAS'!O:W,4,0)))</f>
        <v>4</v>
      </c>
      <c r="F1525" s="11">
        <f>IF(VLOOKUP(A1525,'[1]LISTA ETIQUETAS'!O:W,5,0)="",(VLOOKUP(A1525,'[1]LISTA ETIQUETAS'!O:W,7,0)),(VLOOKUP(A1525,'[1]LISTA ETIQUETAS'!O:W,5,0)))</f>
        <v>4.5</v>
      </c>
      <c r="G1525" s="11">
        <f>IFERROR((VLOOKUP(A1525,'[1]LISTA ETIQUETAS'!O:X,8,0)),"")</f>
        <v>0.01</v>
      </c>
      <c r="H1525" s="11">
        <f>IFERROR((VLOOKUP(A1525,'[1]LISTA ETIQUETAS'!O:X,9,0)),"")</f>
        <v>0</v>
      </c>
      <c r="I1525" s="12">
        <f>IFERROR((VLOOKUP(A1525,'[1]LISTA ETIQUETAS'!O:Y,11,0)),"")</f>
        <v>45803.519999999997</v>
      </c>
      <c r="J1525" s="6">
        <f>VLOOKUP(A1525,'[1]LISTA ETIQUETAS'!$O:$Z,12,0)</f>
        <v>0.35</v>
      </c>
      <c r="K1525" s="12">
        <f t="shared" si="69"/>
        <v>29772.288</v>
      </c>
      <c r="L1525" s="7" t="str">
        <f>IF(VLOOKUP(A1525,'[1]LISTA ETIQUETAS'!O:AB,14,0)="","",(VLOOKUP(A1525,'[1]LISTA ETIQUETAS'!O:AB,14,0)))</f>
        <v/>
      </c>
      <c r="M1525" s="8">
        <f>VLOOKUP(A1525,'[1]LISTA ETIQUETAS'!$O:$BR,56,0)</f>
        <v>0</v>
      </c>
      <c r="N1525" s="9">
        <f t="shared" si="70"/>
        <v>324027</v>
      </c>
      <c r="S1525" s="2">
        <f>_xlfn.XLOOKUP($A1525,'[1]LISTA ETIQUETAS'!$O:$O,'[1]LISTA ETIQUETAS'!H:H,"",0)</f>
        <v>1</v>
      </c>
      <c r="T1525" s="9">
        <f t="shared" si="71"/>
        <v>1</v>
      </c>
      <c r="U1525" s="10" t="str">
        <f>IFERROR((VLOOKUP(A1525,'links de acesso'!A:B,2,0)),"\\192.168.0.4\Produtos\PRODUTO_PRONTA_ENTREGA\static\IMAGENS_PRODUTOS\SEM IMAGEM.jpg")</f>
        <v>\\192.168.0.4\Produtos\PRODUTO_PRONTA_ENTREGA\static\IMAGENS_PRODUTOS\SEM IMAGEM.jpg</v>
      </c>
      <c r="V1525" s="2"/>
    </row>
    <row r="1526" spans="1:22" x14ac:dyDescent="0.25">
      <c r="A1526" s="5">
        <v>324027</v>
      </c>
      <c r="B1526" t="str">
        <f>IFERROR((VLOOKUP(A1526,'[1]LISTA ETIQUETAS'!O:X,3,0)),"PRODUTO SEM ESTOQUE")</f>
        <v>EST TAPETE DUNAS (DES) (10MM) D:1399/6005/87/89</v>
      </c>
      <c r="C1526" s="10" t="str">
        <f>VLOOKUP(A1526,'[1]LISTA ETIQUETAS'!$O:$BT,57,0)</f>
        <v>CLAMI TAPETE</v>
      </c>
      <c r="D1526" s="10" t="str">
        <f>VLOOKUP(A1526,'[1]LISTA ETIQUETAS'!$O:$BT,58,0)</f>
        <v>TAPETE (F 504)</v>
      </c>
      <c r="E1526" s="11">
        <f>IF(VLOOKUP(A1526,'[1]LISTA ETIQUETAS'!O:W,4,0)="",(VLOOKUP(A1526,'[1]LISTA ETIQUETAS'!O:W,6,0)),(VLOOKUP(A1526,'[1]LISTA ETIQUETAS'!O:W,4,0)))</f>
        <v>4</v>
      </c>
      <c r="F1526" s="11">
        <f>IF(VLOOKUP(A1526,'[1]LISTA ETIQUETAS'!O:W,5,0)="",(VLOOKUP(A1526,'[1]LISTA ETIQUETAS'!O:W,7,0)),(VLOOKUP(A1526,'[1]LISTA ETIQUETAS'!O:W,5,0)))</f>
        <v>4.5</v>
      </c>
      <c r="G1526" s="11">
        <f>IFERROR((VLOOKUP(A1526,'[1]LISTA ETIQUETAS'!O:X,8,0)),"")</f>
        <v>0.01</v>
      </c>
      <c r="H1526" s="11">
        <f>IFERROR((VLOOKUP(A1526,'[1]LISTA ETIQUETAS'!O:X,9,0)),"")</f>
        <v>0</v>
      </c>
      <c r="I1526" s="12">
        <f>IFERROR((VLOOKUP(A1526,'[1]LISTA ETIQUETAS'!O:Y,11,0)),"")</f>
        <v>45803.519999999997</v>
      </c>
      <c r="J1526" s="6">
        <f>VLOOKUP(A1526,'[1]LISTA ETIQUETAS'!$O:$Z,12,0)</f>
        <v>0.35</v>
      </c>
      <c r="K1526" s="12">
        <f t="shared" si="69"/>
        <v>29772.288</v>
      </c>
      <c r="L1526" s="7" t="str">
        <f>IF(VLOOKUP(A1526,'[1]LISTA ETIQUETAS'!O:AB,14,0)="","",(VLOOKUP(A1526,'[1]LISTA ETIQUETAS'!O:AB,14,0)))</f>
        <v/>
      </c>
      <c r="M1526" s="8">
        <f>VLOOKUP(A1526,'[1]LISTA ETIQUETAS'!$O:$BR,56,0)</f>
        <v>0</v>
      </c>
      <c r="N1526" s="9">
        <f t="shared" si="70"/>
        <v>324027</v>
      </c>
      <c r="S1526" s="2">
        <f>_xlfn.XLOOKUP($A1526,'[1]LISTA ETIQUETAS'!$O:$O,'[1]LISTA ETIQUETAS'!H:H,"",0)</f>
        <v>1</v>
      </c>
      <c r="T1526" s="9">
        <f t="shared" si="71"/>
        <v>1</v>
      </c>
      <c r="U1526" s="10" t="str">
        <f>IFERROR((VLOOKUP(A1526,'links de acesso'!A:B,2,0)),"\\192.168.0.4\Produtos\PRODUTO_PRONTA_ENTREGA\static\IMAGENS_PRODUTOS\SEM IMAGEM.jpg")</f>
        <v>\\192.168.0.4\Produtos\PRODUTO_PRONTA_ENTREGA\static\IMAGENS_PRODUTOS\SEM IMAGEM.jpg</v>
      </c>
      <c r="V1526" s="2"/>
    </row>
    <row r="1527" spans="1:22" x14ac:dyDescent="0.25">
      <c r="A1527" s="5">
        <v>354570</v>
      </c>
      <c r="B1527" t="str">
        <f>IFERROR((VLOOKUP(A1527,'[1]LISTA ETIQUETAS'!O:X,3,0)),"PRODUTO SEM ESTOQUE")</f>
        <v>EST TAPETE MATISSE WAVES ROUND 2 (LAT) (10MM) F:1280/D:73</v>
      </c>
      <c r="C1527" s="10" t="str">
        <f>VLOOKUP(A1527,'[1]LISTA ETIQUETAS'!$O:$BT,57,0)</f>
        <v>CLAMI TAPETE</v>
      </c>
      <c r="D1527" s="10" t="str">
        <f>VLOOKUP(A1527,'[1]LISTA ETIQUETAS'!$O:$BT,58,0)</f>
        <v>TAPETE (F 504)</v>
      </c>
      <c r="E1527" s="11">
        <f>IF(VLOOKUP(A1527,'[1]LISTA ETIQUETAS'!O:W,4,0)="",(VLOOKUP(A1527,'[1]LISTA ETIQUETAS'!O:W,6,0)),(VLOOKUP(A1527,'[1]LISTA ETIQUETAS'!O:W,4,0)))</f>
        <v>3</v>
      </c>
      <c r="F1527" s="11">
        <f>IF(VLOOKUP(A1527,'[1]LISTA ETIQUETAS'!O:W,5,0)="",(VLOOKUP(A1527,'[1]LISTA ETIQUETAS'!O:W,7,0)),(VLOOKUP(A1527,'[1]LISTA ETIQUETAS'!O:W,5,0)))</f>
        <v>0</v>
      </c>
      <c r="G1527" s="11">
        <f>IFERROR((VLOOKUP(A1527,'[1]LISTA ETIQUETAS'!O:X,8,0)),"")</f>
        <v>0.01</v>
      </c>
      <c r="H1527" s="11">
        <f>IFERROR((VLOOKUP(A1527,'[1]LISTA ETIQUETAS'!O:X,9,0)),"")</f>
        <v>3</v>
      </c>
      <c r="I1527" s="12">
        <f>IFERROR((VLOOKUP(A1527,'[1]LISTA ETIQUETAS'!O:Y,11,0)),"")</f>
        <v>26046.720000000001</v>
      </c>
      <c r="J1527" s="6">
        <f>VLOOKUP(A1527,'[1]LISTA ETIQUETAS'!$O:$Z,12,0)</f>
        <v>0.5</v>
      </c>
      <c r="K1527" s="12">
        <f t="shared" si="69"/>
        <v>13023.36</v>
      </c>
      <c r="L1527" s="7" t="str">
        <f>IF(VLOOKUP(A1527,'[1]LISTA ETIQUETAS'!O:AB,14,0)="","",(VLOOKUP(A1527,'[1]LISTA ETIQUETAS'!O:AB,14,0)))</f>
        <v/>
      </c>
      <c r="M1527" s="8">
        <f>VLOOKUP(A1527,'[1]LISTA ETIQUETAS'!$O:$BR,56,0)</f>
        <v>0</v>
      </c>
      <c r="N1527" s="9">
        <f t="shared" si="70"/>
        <v>354570</v>
      </c>
      <c r="S1527" s="2">
        <f>_xlfn.XLOOKUP($A1527,'[1]LISTA ETIQUETAS'!$O:$O,'[1]LISTA ETIQUETAS'!H:H,"",0)</f>
        <v>2</v>
      </c>
      <c r="T1527" s="9">
        <f t="shared" si="71"/>
        <v>2</v>
      </c>
      <c r="U1527" s="10" t="str">
        <f>IFERROR((VLOOKUP(A1527,'links de acesso'!A:B,2,0)),"\\192.168.0.4\Produtos\PRODUTO_PRONTA_ENTREGA\static\IMAGENS_PRODUTOS\SEM IMAGEM.jpg")</f>
        <v>\\192.168.0.4\Produtos\PRODUTO_PRONTA_ENTREGA\static\IMAGENS_PRODUTOS\SEM IMAGEM.jpg</v>
      </c>
      <c r="V1527" s="2"/>
    </row>
    <row r="1528" spans="1:22" x14ac:dyDescent="0.25">
      <c r="A1528" s="5">
        <v>378392</v>
      </c>
      <c r="B1528" t="str">
        <f>IFERROR((VLOOKUP(A1528,'[1]LISTA ETIQUETAS'!O:X,3,0)),"PRODUTO SEM ESTOQUE")</f>
        <v>EST TAPETE TROPICAL (LISO) (1 COR) (10MM) F:89</v>
      </c>
      <c r="C1528" s="10" t="str">
        <f>VLOOKUP(A1528,'[1]LISTA ETIQUETAS'!$O:$BT,57,0)</f>
        <v>CLAMI TAPETE</v>
      </c>
      <c r="D1528" s="10" t="str">
        <f>VLOOKUP(A1528,'[1]LISTA ETIQUETAS'!$O:$BT,58,0)</f>
        <v>TAPETE (F 504)</v>
      </c>
      <c r="E1528" s="11">
        <f>IF(VLOOKUP(A1528,'[1]LISTA ETIQUETAS'!O:W,4,0)="",(VLOOKUP(A1528,'[1]LISTA ETIQUETAS'!O:W,6,0)),(VLOOKUP(A1528,'[1]LISTA ETIQUETAS'!O:W,4,0)))</f>
        <v>4</v>
      </c>
      <c r="F1528" s="11">
        <f>IF(VLOOKUP(A1528,'[1]LISTA ETIQUETAS'!O:W,5,0)="",(VLOOKUP(A1528,'[1]LISTA ETIQUETAS'!O:W,7,0)),(VLOOKUP(A1528,'[1]LISTA ETIQUETAS'!O:W,5,0)))</f>
        <v>1</v>
      </c>
      <c r="G1528" s="11">
        <f>IFERROR((VLOOKUP(A1528,'[1]LISTA ETIQUETAS'!O:X,8,0)),"")</f>
        <v>0.01</v>
      </c>
      <c r="H1528" s="11">
        <f>IFERROR((VLOOKUP(A1528,'[1]LISTA ETIQUETAS'!O:X,9,0)),"")</f>
        <v>0</v>
      </c>
      <c r="I1528" s="12">
        <f>IFERROR((VLOOKUP(A1528,'[1]LISTA ETIQUETAS'!O:Y,11,0)),"")</f>
        <v>6773.76</v>
      </c>
      <c r="J1528" s="6">
        <f>VLOOKUP(A1528,'[1]LISTA ETIQUETAS'!$O:$Z,12,0)</f>
        <v>0.35</v>
      </c>
      <c r="K1528" s="12">
        <f t="shared" si="69"/>
        <v>4402.9440000000004</v>
      </c>
      <c r="L1528" s="7" t="str">
        <f>IF(VLOOKUP(A1528,'[1]LISTA ETIQUETAS'!O:AB,14,0)="","",(VLOOKUP(A1528,'[1]LISTA ETIQUETAS'!O:AB,14,0)))</f>
        <v/>
      </c>
      <c r="M1528" s="8">
        <f>VLOOKUP(A1528,'[1]LISTA ETIQUETAS'!$O:$BR,56,0)</f>
        <v>0</v>
      </c>
      <c r="N1528" s="9">
        <f t="shared" si="70"/>
        <v>378392</v>
      </c>
      <c r="S1528" s="2">
        <f>_xlfn.XLOOKUP($A1528,'[1]LISTA ETIQUETAS'!$O:$O,'[1]LISTA ETIQUETAS'!H:H,"",0)</f>
        <v>1</v>
      </c>
      <c r="T1528" s="9">
        <f t="shared" si="71"/>
        <v>1</v>
      </c>
      <c r="U1528" s="10" t="str">
        <f>IFERROR((VLOOKUP(A1528,'links de acesso'!A:B,2,0)),"\\192.168.0.4\Produtos\PRODUTO_PRONTA_ENTREGA\static\IMAGENS_PRODUTOS\SEM IMAGEM.jpg")</f>
        <v>\\192.168.0.4\Produtos\PRODUTO_PRONTA_ENTREGA\static\IMAGENS_PRODUTOS\SEM IMAGEM.jpg</v>
      </c>
      <c r="V1528" s="2"/>
    </row>
    <row r="1529" spans="1:22" x14ac:dyDescent="0.25">
      <c r="A1529" s="5">
        <v>324014</v>
      </c>
      <c r="B1529" t="str">
        <f>IFERROR((VLOOKUP(A1529,'[1]LISTA ETIQUETAS'!O:X,3,0)),"PRODUTO SEM ESTOQUE")</f>
        <v>EST TAPETE AREIA (LIST IRR) (10MM) F:1471/D:103/1057/1237/95</v>
      </c>
      <c r="C1529" s="10" t="str">
        <f>VLOOKUP(A1529,'[1]LISTA ETIQUETAS'!$O:$BT,57,0)</f>
        <v>CLAMI TAPETE</v>
      </c>
      <c r="D1529" s="10" t="str">
        <f>VLOOKUP(A1529,'[1]LISTA ETIQUETAS'!$O:$BT,58,0)</f>
        <v>TAPETE AREIA</v>
      </c>
      <c r="E1529" s="11">
        <f>IF(VLOOKUP(A1529,'[1]LISTA ETIQUETAS'!O:W,4,0)="",(VLOOKUP(A1529,'[1]LISTA ETIQUETAS'!O:W,6,0)),(VLOOKUP(A1529,'[1]LISTA ETIQUETAS'!O:W,4,0)))</f>
        <v>4</v>
      </c>
      <c r="F1529" s="11">
        <f>IF(VLOOKUP(A1529,'[1]LISTA ETIQUETAS'!O:W,5,0)="",(VLOOKUP(A1529,'[1]LISTA ETIQUETAS'!O:W,7,0)),(VLOOKUP(A1529,'[1]LISTA ETIQUETAS'!O:W,5,0)))</f>
        <v>4</v>
      </c>
      <c r="G1529" s="11">
        <f>IFERROR((VLOOKUP(A1529,'[1]LISTA ETIQUETAS'!O:X,8,0)),"")</f>
        <v>0.01</v>
      </c>
      <c r="H1529" s="11">
        <f>IFERROR((VLOOKUP(A1529,'[1]LISTA ETIQUETAS'!O:X,9,0)),"")</f>
        <v>0</v>
      </c>
      <c r="I1529" s="12">
        <f>IFERROR((VLOOKUP(A1529,'[1]LISTA ETIQUETAS'!O:Y,11,0)),"")</f>
        <v>40714.239999999998</v>
      </c>
      <c r="J1529" s="6">
        <f>VLOOKUP(A1529,'[1]LISTA ETIQUETAS'!$O:$Z,12,0)</f>
        <v>0.5</v>
      </c>
      <c r="K1529" s="12">
        <f t="shared" si="69"/>
        <v>20357.12</v>
      </c>
      <c r="L1529" s="7" t="str">
        <f>IF(VLOOKUP(A1529,'[1]LISTA ETIQUETAS'!O:AB,14,0)="","",(VLOOKUP(A1529,'[1]LISTA ETIQUETAS'!O:AB,14,0)))</f>
        <v/>
      </c>
      <c r="M1529" s="8">
        <f>VLOOKUP(A1529,'[1]LISTA ETIQUETAS'!$O:$BR,56,0)</f>
        <v>0</v>
      </c>
      <c r="N1529" s="9">
        <f t="shared" si="70"/>
        <v>324014</v>
      </c>
      <c r="S1529" s="2">
        <f>_xlfn.XLOOKUP($A1529,'[1]LISTA ETIQUETAS'!$O:$O,'[1]LISTA ETIQUETAS'!H:H,"",0)</f>
        <v>1</v>
      </c>
      <c r="T1529" s="9">
        <f t="shared" si="71"/>
        <v>1</v>
      </c>
      <c r="U1529" s="10" t="str">
        <f>IFERROR((VLOOKUP(A1529,'links de acesso'!A:B,2,0)),"\\192.168.0.4\Produtos\PRODUTO_PRONTA_ENTREGA\static\IMAGENS_PRODUTOS\SEM IMAGEM.jpg")</f>
        <v>\\192.168.0.4\Produtos\PRODUTO_PRONTA_ENTREGA\static\IMAGENS_PRODUTOS\TAPETE AREIA_324014.jpg</v>
      </c>
      <c r="V1529" s="2"/>
    </row>
    <row r="1530" spans="1:22" x14ac:dyDescent="0.25">
      <c r="A1530" s="5">
        <v>232206</v>
      </c>
      <c r="B1530" t="str">
        <f>IFERROR((VLOOKUP(A1530,'[1]LISTA ETIQUETAS'!O:X,3,0)),"PRODUTO SEM ESTOQUE")</f>
        <v>EST TAPETE AMON (AM02) 4-FE4-B</v>
      </c>
      <c r="C1530" s="10" t="str">
        <f>VLOOKUP(A1530,'[1]LISTA ETIQUETAS'!$O:$BT,57,0)</f>
        <v>CLAMI TAPETE</v>
      </c>
      <c r="D1530" s="10" t="str">
        <f>VLOOKUP(A1530,'[1]LISTA ETIQUETAS'!$O:$BT,58,0)</f>
        <v>TAPETE DECORATIVO</v>
      </c>
      <c r="E1530" s="11">
        <f>IF(VLOOKUP(A1530,'[1]LISTA ETIQUETAS'!O:W,4,0)="",(VLOOKUP(A1530,'[1]LISTA ETIQUETAS'!O:W,6,0)),(VLOOKUP(A1530,'[1]LISTA ETIQUETAS'!O:W,4,0)))</f>
        <v>2</v>
      </c>
      <c r="F1530" s="11">
        <f>IF(VLOOKUP(A1530,'[1]LISTA ETIQUETAS'!O:W,5,0)="",(VLOOKUP(A1530,'[1]LISTA ETIQUETAS'!O:W,7,0)),(VLOOKUP(A1530,'[1]LISTA ETIQUETAS'!O:W,5,0)))</f>
        <v>2.85</v>
      </c>
      <c r="G1530" s="11">
        <f>IFERROR((VLOOKUP(A1530,'[1]LISTA ETIQUETAS'!O:X,8,0)),"")</f>
        <v>0</v>
      </c>
      <c r="H1530" s="11">
        <f>IFERROR((VLOOKUP(A1530,'[1]LISTA ETIQUETAS'!O:X,9,0)),"")</f>
        <v>0</v>
      </c>
      <c r="I1530" s="12">
        <f>IFERROR((VLOOKUP(A1530,'[1]LISTA ETIQUETAS'!O:Y,11,0)),"")</f>
        <v>11888.28</v>
      </c>
      <c r="J1530" s="6">
        <f>VLOOKUP(A1530,'[1]LISTA ETIQUETAS'!$O:$Z,12,0)</f>
        <v>0.5</v>
      </c>
      <c r="K1530" s="12">
        <f t="shared" si="69"/>
        <v>5944.14</v>
      </c>
      <c r="L1530" s="7" t="str">
        <f>IF(VLOOKUP(A1530,'[1]LISTA ETIQUETAS'!O:AB,14,0)="","",(VLOOKUP(A1530,'[1]LISTA ETIQUETAS'!O:AB,14,0)))</f>
        <v/>
      </c>
      <c r="M1530" s="8">
        <f>VLOOKUP(A1530,'[1]LISTA ETIQUETAS'!$O:$BR,56,0)</f>
        <v>0</v>
      </c>
      <c r="N1530" s="9">
        <f t="shared" si="70"/>
        <v>232206</v>
      </c>
      <c r="S1530" s="2">
        <f>_xlfn.XLOOKUP($A1530,'[1]LISTA ETIQUETAS'!$O:$O,'[1]LISTA ETIQUETAS'!H:H,"",0)</f>
        <v>1</v>
      </c>
      <c r="T1530" s="9">
        <f t="shared" si="71"/>
        <v>1</v>
      </c>
      <c r="U1530" s="10" t="str">
        <f>IFERROR((VLOOKUP(A1530,'links de acesso'!A:B,2,0)),"\\192.168.0.4\Produtos\PRODUTO_PRONTA_ENTREGA\static\IMAGENS_PRODUTOS\SEM IMAGEM.jpg")</f>
        <v>\\192.168.0.4\Produtos\PRODUTO_PRONTA_ENTREGA\static\IMAGENS_PRODUTOS\SEM IMAGEM.jpg</v>
      </c>
      <c r="V1530" s="2"/>
    </row>
    <row r="1531" spans="1:22" x14ac:dyDescent="0.25">
      <c r="A1531" s="5">
        <v>404833</v>
      </c>
      <c r="B1531" t="str">
        <f>IFERROR((VLOOKUP(A1531,'[1]LISTA ETIQUETAS'!O:X,3,0)),"PRODUTO SEM ESTOQUE")</f>
        <v>EST TAPETE SISAL CH (BARRA VIRADA)</v>
      </c>
      <c r="C1531" s="10" t="str">
        <f>VLOOKUP(A1531,'[1]LISTA ETIQUETAS'!$O:$BT,57,0)</f>
        <v>CLAMI TAPETE</v>
      </c>
      <c r="D1531" s="10" t="str">
        <f>VLOOKUP(A1531,'[1]LISTA ETIQUETAS'!$O:$BT,58,0)</f>
        <v>TAPETE DECORATIVO</v>
      </c>
      <c r="E1531" s="11">
        <f>IF(VLOOKUP(A1531,'[1]LISTA ETIQUETAS'!O:W,4,0)="",(VLOOKUP(A1531,'[1]LISTA ETIQUETAS'!O:W,6,0)),(VLOOKUP(A1531,'[1]LISTA ETIQUETAS'!O:W,4,0)))</f>
        <v>6</v>
      </c>
      <c r="F1531" s="11">
        <f>IF(VLOOKUP(A1531,'[1]LISTA ETIQUETAS'!O:W,5,0)="",(VLOOKUP(A1531,'[1]LISTA ETIQUETAS'!O:W,7,0)),(VLOOKUP(A1531,'[1]LISTA ETIQUETAS'!O:W,5,0)))</f>
        <v>4.5</v>
      </c>
      <c r="G1531" s="11">
        <f>IFERROR((VLOOKUP(A1531,'[1]LISTA ETIQUETAS'!O:X,8,0)),"")</f>
        <v>0</v>
      </c>
      <c r="H1531" s="11">
        <f>IFERROR((VLOOKUP(A1531,'[1]LISTA ETIQUETAS'!O:X,9,0)),"")</f>
        <v>0</v>
      </c>
      <c r="I1531" s="12">
        <f>IFERROR((VLOOKUP(A1531,'[1]LISTA ETIQUETAS'!O:Y,11,0)),"")</f>
        <v>18085.759999999998</v>
      </c>
      <c r="J1531" s="6">
        <f>VLOOKUP(A1531,'[1]LISTA ETIQUETAS'!$O:$Z,12,0)</f>
        <v>0.5</v>
      </c>
      <c r="K1531" s="12">
        <f t="shared" si="69"/>
        <v>9042.8799999999992</v>
      </c>
      <c r="L1531" s="7" t="str">
        <f>IF(VLOOKUP(A1531,'[1]LISTA ETIQUETAS'!O:AB,14,0)="","",(VLOOKUP(A1531,'[1]LISTA ETIQUETAS'!O:AB,14,0)))</f>
        <v/>
      </c>
      <c r="M1531" s="8">
        <f>VLOOKUP(A1531,'[1]LISTA ETIQUETAS'!$O:$BR,56,0)</f>
        <v>0</v>
      </c>
      <c r="N1531" s="9">
        <f t="shared" si="70"/>
        <v>404833</v>
      </c>
      <c r="S1531" s="2">
        <f>_xlfn.XLOOKUP($A1531,'[1]LISTA ETIQUETAS'!$O:$O,'[1]LISTA ETIQUETAS'!H:H,"",0)</f>
        <v>1</v>
      </c>
      <c r="T1531" s="9">
        <f t="shared" si="71"/>
        <v>1</v>
      </c>
      <c r="U1531" s="10" t="str">
        <f>IFERROR((VLOOKUP(A1531,'links de acesso'!A:B,2,0)),"\\192.168.0.4\Produtos\PRODUTO_PRONTA_ENTREGA\static\IMAGENS_PRODUTOS\SEM IMAGEM.jpg")</f>
        <v>\\192.168.0.4\Produtos\PRODUTO_PRONTA_ENTREGA\static\IMAGENS_PRODUTOS\SEM IMAGEM.jpg</v>
      </c>
      <c r="V1531" s="2"/>
    </row>
    <row r="1532" spans="1:22" x14ac:dyDescent="0.25">
      <c r="A1532" s="5">
        <v>378173</v>
      </c>
      <c r="B1532" t="str">
        <f>IFERROR((VLOOKUP(A1532,'[1]LISTA ETIQUETAS'!O:X,3,0)),"PRODUTO SEM ESTOQUE")</f>
        <v>EST TAPETE SISAL C44 (BARRA VIRADA)</v>
      </c>
      <c r="C1532" s="10" t="str">
        <f>VLOOKUP(A1532,'[1]LISTA ETIQUETAS'!$O:$BT,57,0)</f>
        <v>CLAMI TAPETE</v>
      </c>
      <c r="D1532" s="10" t="str">
        <f>VLOOKUP(A1532,'[1]LISTA ETIQUETAS'!$O:$BT,58,0)</f>
        <v>TAPETE DECORATIVO</v>
      </c>
      <c r="E1532" s="11">
        <f>IF(VLOOKUP(A1532,'[1]LISTA ETIQUETAS'!O:W,4,0)="",(VLOOKUP(A1532,'[1]LISTA ETIQUETAS'!O:W,6,0)),(VLOOKUP(A1532,'[1]LISTA ETIQUETAS'!O:W,4,0)))</f>
        <v>5</v>
      </c>
      <c r="F1532" s="11">
        <f>IF(VLOOKUP(A1532,'[1]LISTA ETIQUETAS'!O:W,5,0)="",(VLOOKUP(A1532,'[1]LISTA ETIQUETAS'!O:W,7,0)),(VLOOKUP(A1532,'[1]LISTA ETIQUETAS'!O:W,5,0)))</f>
        <v>4</v>
      </c>
      <c r="G1532" s="11">
        <f>IFERROR((VLOOKUP(A1532,'[1]LISTA ETIQUETAS'!O:X,8,0)),"")</f>
        <v>0</v>
      </c>
      <c r="H1532" s="11">
        <f>IFERROR((VLOOKUP(A1532,'[1]LISTA ETIQUETAS'!O:X,9,0)),"")</f>
        <v>0</v>
      </c>
      <c r="I1532" s="12">
        <f>IFERROR((VLOOKUP(A1532,'[1]LISTA ETIQUETAS'!O:Y,11,0)),"")</f>
        <v>8892.7999999999993</v>
      </c>
      <c r="J1532" s="6">
        <f>VLOOKUP(A1532,'[1]LISTA ETIQUETAS'!$O:$Z,12,0)</f>
        <v>0.5</v>
      </c>
      <c r="K1532" s="12">
        <f t="shared" si="69"/>
        <v>4446.3999999999996</v>
      </c>
      <c r="L1532" s="7" t="str">
        <f>IF(VLOOKUP(A1532,'[1]LISTA ETIQUETAS'!O:AB,14,0)="","",(VLOOKUP(A1532,'[1]LISTA ETIQUETAS'!O:AB,14,0)))</f>
        <v/>
      </c>
      <c r="M1532" s="8">
        <f>VLOOKUP(A1532,'[1]LISTA ETIQUETAS'!$O:$BR,56,0)</f>
        <v>0</v>
      </c>
      <c r="N1532" s="9">
        <f t="shared" si="70"/>
        <v>378173</v>
      </c>
      <c r="S1532" s="2">
        <f>_xlfn.XLOOKUP($A1532,'[1]LISTA ETIQUETAS'!$O:$O,'[1]LISTA ETIQUETAS'!H:H,"",0)</f>
        <v>1</v>
      </c>
      <c r="T1532" s="9">
        <f t="shared" si="71"/>
        <v>1</v>
      </c>
      <c r="U1532" s="10" t="str">
        <f>IFERROR((VLOOKUP(A1532,'links de acesso'!A:B,2,0)),"\\192.168.0.4\Produtos\PRODUTO_PRONTA_ENTREGA\static\IMAGENS_PRODUTOS\SEM IMAGEM.jpg")</f>
        <v>\\192.168.0.4\Produtos\PRODUTO_PRONTA_ENTREGA\static\IMAGENS_PRODUTOS\SEM IMAGEM.jpg</v>
      </c>
      <c r="V1532" s="2"/>
    </row>
    <row r="1533" spans="1:22" x14ac:dyDescent="0.25">
      <c r="A1533" s="5">
        <v>378173</v>
      </c>
      <c r="B1533" t="str">
        <f>IFERROR((VLOOKUP(A1533,'[1]LISTA ETIQUETAS'!O:X,3,0)),"PRODUTO SEM ESTOQUE")</f>
        <v>EST TAPETE SISAL C44 (BARRA VIRADA)</v>
      </c>
      <c r="C1533" s="10" t="str">
        <f>VLOOKUP(A1533,'[1]LISTA ETIQUETAS'!$O:$BT,57,0)</f>
        <v>CLAMI TAPETE</v>
      </c>
      <c r="D1533" s="10" t="str">
        <f>VLOOKUP(A1533,'[1]LISTA ETIQUETAS'!$O:$BT,58,0)</f>
        <v>TAPETE DECORATIVO</v>
      </c>
      <c r="E1533" s="11">
        <f>IF(VLOOKUP(A1533,'[1]LISTA ETIQUETAS'!O:W,4,0)="",(VLOOKUP(A1533,'[1]LISTA ETIQUETAS'!O:W,6,0)),(VLOOKUP(A1533,'[1]LISTA ETIQUETAS'!O:W,4,0)))</f>
        <v>5</v>
      </c>
      <c r="F1533" s="11">
        <f>IF(VLOOKUP(A1533,'[1]LISTA ETIQUETAS'!O:W,5,0)="",(VLOOKUP(A1533,'[1]LISTA ETIQUETAS'!O:W,7,0)),(VLOOKUP(A1533,'[1]LISTA ETIQUETAS'!O:W,5,0)))</f>
        <v>4</v>
      </c>
      <c r="G1533" s="11">
        <f>IFERROR((VLOOKUP(A1533,'[1]LISTA ETIQUETAS'!O:X,8,0)),"")</f>
        <v>0</v>
      </c>
      <c r="H1533" s="11">
        <f>IFERROR((VLOOKUP(A1533,'[1]LISTA ETIQUETAS'!O:X,9,0)),"")</f>
        <v>0</v>
      </c>
      <c r="I1533" s="12">
        <f>IFERROR((VLOOKUP(A1533,'[1]LISTA ETIQUETAS'!O:Y,11,0)),"")</f>
        <v>8892.7999999999993</v>
      </c>
      <c r="J1533" s="6">
        <f>VLOOKUP(A1533,'[1]LISTA ETIQUETAS'!$O:$Z,12,0)</f>
        <v>0.5</v>
      </c>
      <c r="K1533" s="12">
        <f t="shared" si="69"/>
        <v>4446.3999999999996</v>
      </c>
      <c r="L1533" s="7" t="str">
        <f>IF(VLOOKUP(A1533,'[1]LISTA ETIQUETAS'!O:AB,14,0)="","",(VLOOKUP(A1533,'[1]LISTA ETIQUETAS'!O:AB,14,0)))</f>
        <v/>
      </c>
      <c r="M1533" s="8">
        <f>VLOOKUP(A1533,'[1]LISTA ETIQUETAS'!$O:$BR,56,0)</f>
        <v>0</v>
      </c>
      <c r="N1533" s="9">
        <f t="shared" si="70"/>
        <v>378173</v>
      </c>
      <c r="S1533" s="2">
        <f>_xlfn.XLOOKUP($A1533,'[1]LISTA ETIQUETAS'!$O:$O,'[1]LISTA ETIQUETAS'!H:H,"",0)</f>
        <v>1</v>
      </c>
      <c r="T1533" s="9">
        <f t="shared" si="71"/>
        <v>1</v>
      </c>
      <c r="U1533" s="10" t="str">
        <f>IFERROR((VLOOKUP(A1533,'links de acesso'!A:B,2,0)),"\\192.168.0.4\Produtos\PRODUTO_PRONTA_ENTREGA\static\IMAGENS_PRODUTOS\SEM IMAGEM.jpg")</f>
        <v>\\192.168.0.4\Produtos\PRODUTO_PRONTA_ENTREGA\static\IMAGENS_PRODUTOS\SEM IMAGEM.jpg</v>
      </c>
      <c r="V1533" s="2"/>
    </row>
    <row r="1534" spans="1:22" x14ac:dyDescent="0.25">
      <c r="A1534" s="5">
        <v>324007</v>
      </c>
      <c r="B1534" t="str">
        <f>IFERROR((VLOOKUP(A1534,'[1]LISTA ETIQUETAS'!O:X,3,0)),"PRODUTO SEM ESTOQUE")</f>
        <v>EST TAPETE TROPICAL (LISO) (1 COR) (10MM) F:5013</v>
      </c>
      <c r="C1534" s="10" t="str">
        <f>VLOOKUP(A1534,'[1]LISTA ETIQUETAS'!$O:$BT,57,0)</f>
        <v>CLAMI TAPETE</v>
      </c>
      <c r="D1534" s="10" t="str">
        <f>VLOOKUP(A1534,'[1]LISTA ETIQUETAS'!$O:$BT,58,0)</f>
        <v>TAPETE TROPICAL</v>
      </c>
      <c r="E1534" s="11">
        <f>IF(VLOOKUP(A1534,'[1]LISTA ETIQUETAS'!O:W,4,0)="",(VLOOKUP(A1534,'[1]LISTA ETIQUETAS'!O:W,6,0)),(VLOOKUP(A1534,'[1]LISTA ETIQUETAS'!O:W,4,0)))</f>
        <v>4</v>
      </c>
      <c r="F1534" s="11">
        <f>IF(VLOOKUP(A1534,'[1]LISTA ETIQUETAS'!O:W,5,0)="",(VLOOKUP(A1534,'[1]LISTA ETIQUETAS'!O:W,7,0)),(VLOOKUP(A1534,'[1]LISTA ETIQUETAS'!O:W,5,0)))</f>
        <v>2.5</v>
      </c>
      <c r="G1534" s="11">
        <f>IFERROR((VLOOKUP(A1534,'[1]LISTA ETIQUETAS'!O:X,8,0)),"")</f>
        <v>0.01</v>
      </c>
      <c r="H1534" s="11">
        <f>IFERROR((VLOOKUP(A1534,'[1]LISTA ETIQUETAS'!O:X,9,0)),"")</f>
        <v>0</v>
      </c>
      <c r="I1534" s="12">
        <f>IFERROR((VLOOKUP(A1534,'[1]LISTA ETIQUETAS'!O:Y,11,0)),"")</f>
        <v>16934.400000000001</v>
      </c>
      <c r="J1534" s="6">
        <f>VLOOKUP(A1534,'[1]LISTA ETIQUETAS'!$O:$Z,12,0)</f>
        <v>0.5</v>
      </c>
      <c r="K1534" s="12">
        <f t="shared" si="69"/>
        <v>8467.2000000000007</v>
      </c>
      <c r="L1534" s="7" t="str">
        <f>IF(VLOOKUP(A1534,'[1]LISTA ETIQUETAS'!O:AB,14,0)="","",(VLOOKUP(A1534,'[1]LISTA ETIQUETAS'!O:AB,14,0)))</f>
        <v/>
      </c>
      <c r="M1534" s="8">
        <f>VLOOKUP(A1534,'[1]LISTA ETIQUETAS'!$O:$BR,56,0)</f>
        <v>0</v>
      </c>
      <c r="N1534" s="9">
        <f t="shared" si="70"/>
        <v>324007</v>
      </c>
      <c r="S1534" s="2">
        <f>_xlfn.XLOOKUP($A1534,'[1]LISTA ETIQUETAS'!$O:$O,'[1]LISTA ETIQUETAS'!H:H,"",0)</f>
        <v>1</v>
      </c>
      <c r="T1534" s="9">
        <f t="shared" si="71"/>
        <v>1</v>
      </c>
      <c r="U1534" s="10" t="str">
        <f>IFERROR((VLOOKUP(A1534,'links de acesso'!A:B,2,0)),"\\192.168.0.4\Produtos\PRODUTO_PRONTA_ENTREGA\static\IMAGENS_PRODUTOS\SEM IMAGEM.jpg")</f>
        <v>\\192.168.0.4\Produtos\PRODUTO_PRONTA_ENTREGA\static\IMAGENS_PRODUTOS\TAPETE TROPICAL (LISO) _324007.jpg</v>
      </c>
      <c r="V1534" s="2"/>
    </row>
    <row r="1535" spans="1:22" x14ac:dyDescent="0.25">
      <c r="A1535" s="5">
        <v>324007</v>
      </c>
      <c r="B1535" t="str">
        <f>IFERROR((VLOOKUP(A1535,'[1]LISTA ETIQUETAS'!O:X,3,0)),"PRODUTO SEM ESTOQUE")</f>
        <v>EST TAPETE TROPICAL (LISO) (1 COR) (10MM) F:5013</v>
      </c>
      <c r="C1535" s="10" t="str">
        <f>VLOOKUP(A1535,'[1]LISTA ETIQUETAS'!$O:$BT,57,0)</f>
        <v>CLAMI TAPETE</v>
      </c>
      <c r="D1535" s="10" t="str">
        <f>VLOOKUP(A1535,'[1]LISTA ETIQUETAS'!$O:$BT,58,0)</f>
        <v>TAPETE TROPICAL</v>
      </c>
      <c r="E1535" s="11">
        <f>IF(VLOOKUP(A1535,'[1]LISTA ETIQUETAS'!O:W,4,0)="",(VLOOKUP(A1535,'[1]LISTA ETIQUETAS'!O:W,6,0)),(VLOOKUP(A1535,'[1]LISTA ETIQUETAS'!O:W,4,0)))</f>
        <v>4</v>
      </c>
      <c r="F1535" s="11">
        <f>IF(VLOOKUP(A1535,'[1]LISTA ETIQUETAS'!O:W,5,0)="",(VLOOKUP(A1535,'[1]LISTA ETIQUETAS'!O:W,7,0)),(VLOOKUP(A1535,'[1]LISTA ETIQUETAS'!O:W,5,0)))</f>
        <v>2.5</v>
      </c>
      <c r="G1535" s="11">
        <f>IFERROR((VLOOKUP(A1535,'[1]LISTA ETIQUETAS'!O:X,8,0)),"")</f>
        <v>0.01</v>
      </c>
      <c r="H1535" s="11">
        <f>IFERROR((VLOOKUP(A1535,'[1]LISTA ETIQUETAS'!O:X,9,0)),"")</f>
        <v>0</v>
      </c>
      <c r="I1535" s="12">
        <f>IFERROR((VLOOKUP(A1535,'[1]LISTA ETIQUETAS'!O:Y,11,0)),"")</f>
        <v>16934.400000000001</v>
      </c>
      <c r="J1535" s="6">
        <f>VLOOKUP(A1535,'[1]LISTA ETIQUETAS'!$O:$Z,12,0)</f>
        <v>0.5</v>
      </c>
      <c r="K1535" s="12">
        <f t="shared" si="69"/>
        <v>8467.2000000000007</v>
      </c>
      <c r="L1535" s="7" t="str">
        <f>IF(VLOOKUP(A1535,'[1]LISTA ETIQUETAS'!O:AB,14,0)="","",(VLOOKUP(A1535,'[1]LISTA ETIQUETAS'!O:AB,14,0)))</f>
        <v/>
      </c>
      <c r="M1535" s="8">
        <f>VLOOKUP(A1535,'[1]LISTA ETIQUETAS'!$O:$BR,56,0)</f>
        <v>0</v>
      </c>
      <c r="N1535" s="9">
        <f t="shared" si="70"/>
        <v>324007</v>
      </c>
      <c r="S1535" s="2">
        <f>_xlfn.XLOOKUP($A1535,'[1]LISTA ETIQUETAS'!$O:$O,'[1]LISTA ETIQUETAS'!H:H,"",0)</f>
        <v>1</v>
      </c>
      <c r="T1535" s="9">
        <f t="shared" si="71"/>
        <v>1</v>
      </c>
      <c r="U1535" s="10" t="str">
        <f>IFERROR((VLOOKUP(A1535,'links de acesso'!A:B,2,0)),"\\192.168.0.4\Produtos\PRODUTO_PRONTA_ENTREGA\static\IMAGENS_PRODUTOS\SEM IMAGEM.jpg")</f>
        <v>\\192.168.0.4\Produtos\PRODUTO_PRONTA_ENTREGA\static\IMAGENS_PRODUTOS\TAPETE TROPICAL (LISO) _324007.jpg</v>
      </c>
      <c r="V1535" s="2"/>
    </row>
    <row r="1536" spans="1:22" x14ac:dyDescent="0.25">
      <c r="A1536" s="5">
        <v>78082</v>
      </c>
      <c r="B1536" t="str">
        <f>IFERROR((VLOOKUP(A1536,'[1]LISTA ETIQUETAS'!O:X,3,0)),"PRODUTO SEM ESTOQUE")</f>
        <v>EST TAMPO CRISTAL LAPIDADO (15MM) INCOLOR CANTO RETO</v>
      </c>
      <c r="C1536" s="10" t="str">
        <f>VLOOKUP(A1536,'[1]LISTA ETIQUETAS'!$O:$BT,57,0)</f>
        <v>TAMPO CRISTAL</v>
      </c>
      <c r="D1536" s="10" t="str">
        <f>VLOOKUP(A1536,'[1]LISTA ETIQUETAS'!$O:$BT,58,0)</f>
        <v>APARADOR MAZAS (FL)</v>
      </c>
      <c r="E1536" s="11">
        <f>IF(VLOOKUP(A1536,'[1]LISTA ETIQUETAS'!O:W,4,0)="",(VLOOKUP(A1536,'[1]LISTA ETIQUETAS'!O:W,6,0)),(VLOOKUP(A1536,'[1]LISTA ETIQUETAS'!O:W,4,0)))</f>
        <v>2</v>
      </c>
      <c r="F1536" s="11">
        <f>IF(VLOOKUP(A1536,'[1]LISTA ETIQUETAS'!O:W,5,0)="",(VLOOKUP(A1536,'[1]LISTA ETIQUETAS'!O:W,7,0)),(VLOOKUP(A1536,'[1]LISTA ETIQUETAS'!O:W,5,0)))</f>
        <v>0.55000000000000004</v>
      </c>
      <c r="G1536" s="11">
        <f>IFERROR((VLOOKUP(A1536,'[1]LISTA ETIQUETAS'!O:X,8,0)),"")</f>
        <v>0.01</v>
      </c>
      <c r="H1536" s="11">
        <f>IFERROR((VLOOKUP(A1536,'[1]LISTA ETIQUETAS'!O:X,9,0)),"")</f>
        <v>0</v>
      </c>
      <c r="I1536" s="12">
        <f>IFERROR((VLOOKUP(A1536,'[1]LISTA ETIQUETAS'!O:Y,11,0)),"")</f>
        <v>27730.951000000001</v>
      </c>
      <c r="J1536" s="6">
        <f>VLOOKUP(A1536,'[1]LISTA ETIQUETAS'!$O:$Z,12,0)</f>
        <v>0.5</v>
      </c>
      <c r="K1536" s="12">
        <f t="shared" si="69"/>
        <v>13865.4755</v>
      </c>
      <c r="L1536" s="7" t="str">
        <f>IF(VLOOKUP(A1536,'[1]LISTA ETIQUETAS'!O:AB,14,0)="","",(VLOOKUP(A1536,'[1]LISTA ETIQUETAS'!O:AB,14,0)))</f>
        <v>CJ</v>
      </c>
      <c r="M1536" s="8" t="str">
        <f>VLOOKUP(A1536,'[1]LISTA ETIQUETAS'!$O:$BR,56,0)</f>
        <v>78082 | 151718</v>
      </c>
      <c r="N1536" s="9" t="str">
        <f t="shared" si="70"/>
        <v>78082 | 151718</v>
      </c>
      <c r="S1536" s="2">
        <f>_xlfn.XLOOKUP($A1536,'[1]LISTA ETIQUETAS'!$O:$O,'[1]LISTA ETIQUETAS'!H:H,"",0)</f>
        <v>1</v>
      </c>
      <c r="T1536" s="9">
        <f t="shared" si="71"/>
        <v>1</v>
      </c>
      <c r="U1536" s="10" t="str">
        <f>IFERROR((VLOOKUP(A1536,'links de acesso'!A:B,2,0)),"\\192.168.0.4\Produtos\PRODUTO_PRONTA_ENTREGA\static\IMAGENS_PRODUTOS\SEM IMAGEM.jpg")</f>
        <v>\\192.168.0.4\Produtos\PRODUTO_PRONTA_ENTREGA\static\IMAGENS_PRODUTOS\SEM IMAGEM.jpg</v>
      </c>
      <c r="V1536" s="2"/>
    </row>
    <row r="1537" spans="1:22" x14ac:dyDescent="0.25">
      <c r="A1537" s="5">
        <v>161699</v>
      </c>
      <c r="B1537" t="str">
        <f>IFERROR((VLOOKUP(A1537,'[1]LISTA ETIQUETAS'!O:X,3,0)),"PRODUTO SEM ESTOQUE")</f>
        <v>EST TAMPO CRISTAL LAPIDADO (06MM) LAQUEADO BRONZE RETILINEO</v>
      </c>
      <c r="C1537" s="10" t="str">
        <f>VLOOKUP(A1537,'[1]LISTA ETIQUETAS'!$O:$BT,57,0)</f>
        <v>TAMPO CRISTAL</v>
      </c>
      <c r="D1537" s="10" t="str">
        <f>VLOOKUP(A1537,'[1]LISTA ETIQUETAS'!$O:$BT,58,0)</f>
        <v>TAMPO CRISTAL (06MM)</v>
      </c>
      <c r="E1537" s="11">
        <f>IF(VLOOKUP(A1537,'[1]LISTA ETIQUETAS'!O:W,4,0)="",(VLOOKUP(A1537,'[1]LISTA ETIQUETAS'!O:W,6,0)),(VLOOKUP(A1537,'[1]LISTA ETIQUETAS'!O:W,4,0)))</f>
        <v>0.43</v>
      </c>
      <c r="F1537" s="11">
        <f>IF(VLOOKUP(A1537,'[1]LISTA ETIQUETAS'!O:W,5,0)="",(VLOOKUP(A1537,'[1]LISTA ETIQUETAS'!O:W,7,0)),(VLOOKUP(A1537,'[1]LISTA ETIQUETAS'!O:W,5,0)))</f>
        <v>0.4</v>
      </c>
      <c r="G1537" s="11">
        <f>IFERROR((VLOOKUP(A1537,'[1]LISTA ETIQUETAS'!O:X,8,0)),"")</f>
        <v>0</v>
      </c>
      <c r="H1537" s="11">
        <f>IFERROR((VLOOKUP(A1537,'[1]LISTA ETIQUETAS'!O:X,9,0)),"")</f>
        <v>0</v>
      </c>
      <c r="I1537" s="12">
        <f>IFERROR((VLOOKUP(A1537,'[1]LISTA ETIQUETAS'!O:Y,11,0)),"")</f>
        <v>717.56</v>
      </c>
      <c r="J1537" s="6">
        <f>VLOOKUP(A1537,'[1]LISTA ETIQUETAS'!$O:$Z,12,0)</f>
        <v>0.5</v>
      </c>
      <c r="K1537" s="12">
        <f t="shared" si="69"/>
        <v>358.78</v>
      </c>
      <c r="L1537" s="7" t="str">
        <f>IF(VLOOKUP(A1537,'[1]LISTA ETIQUETAS'!O:AB,14,0)="","",(VLOOKUP(A1537,'[1]LISTA ETIQUETAS'!O:AB,14,0)))</f>
        <v/>
      </c>
      <c r="M1537" s="8">
        <f>VLOOKUP(A1537,'[1]LISTA ETIQUETAS'!$O:$BR,56,0)</f>
        <v>0</v>
      </c>
      <c r="N1537" s="9">
        <f t="shared" si="70"/>
        <v>161699</v>
      </c>
      <c r="S1537" s="2">
        <f>_xlfn.XLOOKUP($A1537,'[1]LISTA ETIQUETAS'!$O:$O,'[1]LISTA ETIQUETAS'!H:H,"",0)</f>
        <v>2</v>
      </c>
      <c r="T1537" s="9">
        <f t="shared" si="71"/>
        <v>2</v>
      </c>
      <c r="U1537" s="10" t="str">
        <f>IFERROR((VLOOKUP(A1537,'links de acesso'!A:B,2,0)),"\\192.168.0.4\Produtos\PRODUTO_PRONTA_ENTREGA\static\IMAGENS_PRODUTOS\SEM IMAGEM.jpg")</f>
        <v>\\192.168.0.4\Produtos\PRODUTO_PRONTA_ENTREGA\static\IMAGENS_PRODUTOS\SEM IMAGEM.jpg</v>
      </c>
      <c r="V1537" s="2"/>
    </row>
    <row r="1538" spans="1:22" x14ac:dyDescent="0.25">
      <c r="A1538" s="5">
        <v>146079</v>
      </c>
      <c r="B1538" t="str">
        <f>IFERROR((VLOOKUP(A1538,'[1]LISTA ETIQUETAS'!O:X,3,0)),"PRODUTO SEM ESTOQUE")</f>
        <v>EST TAMPO CRISTAL LAPIDADO (10MM) PINT BRACO CTO FILETADO</v>
      </c>
      <c r="C1538" s="10" t="str">
        <f>VLOOKUP(A1538,'[1]LISTA ETIQUETAS'!$O:$BT,57,0)</f>
        <v>TAMPO CRISTAL</v>
      </c>
      <c r="D1538" s="10" t="str">
        <f>VLOOKUP(A1538,'[1]LISTA ETIQUETAS'!$O:$BT,58,0)</f>
        <v>TAMPO CRISTAL (10MM)</v>
      </c>
      <c r="E1538" s="11">
        <f>IF(VLOOKUP(A1538,'[1]LISTA ETIQUETAS'!O:W,4,0)="",(VLOOKUP(A1538,'[1]LISTA ETIQUETAS'!O:W,6,0)),(VLOOKUP(A1538,'[1]LISTA ETIQUETAS'!O:W,4,0)))</f>
        <v>1.4</v>
      </c>
      <c r="F1538" s="11">
        <f>IF(VLOOKUP(A1538,'[1]LISTA ETIQUETAS'!O:W,5,0)="",(VLOOKUP(A1538,'[1]LISTA ETIQUETAS'!O:W,7,0)),(VLOOKUP(A1538,'[1]LISTA ETIQUETAS'!O:W,5,0)))</f>
        <v>1.4</v>
      </c>
      <c r="G1538" s="11">
        <f>IFERROR((VLOOKUP(A1538,'[1]LISTA ETIQUETAS'!O:X,8,0)),"")</f>
        <v>0.01</v>
      </c>
      <c r="H1538" s="11">
        <f>IFERROR((VLOOKUP(A1538,'[1]LISTA ETIQUETAS'!O:X,9,0)),"")</f>
        <v>0</v>
      </c>
      <c r="I1538" s="12">
        <f>IFERROR((VLOOKUP(A1538,'[1]LISTA ETIQUETAS'!O:Y,11,0)),"")</f>
        <v>8244.82</v>
      </c>
      <c r="J1538" s="6">
        <f>VLOOKUP(A1538,'[1]LISTA ETIQUETAS'!$O:$Z,12,0)</f>
        <v>0.5</v>
      </c>
      <c r="K1538" s="12">
        <f t="shared" si="69"/>
        <v>4122.41</v>
      </c>
      <c r="L1538" s="7" t="str">
        <f>IF(VLOOKUP(A1538,'[1]LISTA ETIQUETAS'!O:AB,14,0)="","",(VLOOKUP(A1538,'[1]LISTA ETIQUETAS'!O:AB,14,0)))</f>
        <v/>
      </c>
      <c r="M1538" s="8">
        <f>VLOOKUP(A1538,'[1]LISTA ETIQUETAS'!$O:$BR,56,0)</f>
        <v>0</v>
      </c>
      <c r="N1538" s="9">
        <f t="shared" si="70"/>
        <v>146079</v>
      </c>
      <c r="S1538" s="2">
        <f>_xlfn.XLOOKUP($A1538,'[1]LISTA ETIQUETAS'!$O:$O,'[1]LISTA ETIQUETAS'!H:H,"",0)</f>
        <v>1</v>
      </c>
      <c r="T1538" s="9">
        <f t="shared" si="71"/>
        <v>1</v>
      </c>
      <c r="U1538" s="10" t="str">
        <f>IFERROR((VLOOKUP(A1538,'links de acesso'!A:B,2,0)),"\\192.168.0.4\Produtos\PRODUTO_PRONTA_ENTREGA\static\IMAGENS_PRODUTOS\SEM IMAGEM.jpg")</f>
        <v>\\192.168.0.4\Produtos\PRODUTO_PRONTA_ENTREGA\static\IMAGENS_PRODUTOS\SEM IMAGEM.jpg</v>
      </c>
      <c r="V1538" s="2"/>
    </row>
    <row r="1539" spans="1:22" x14ac:dyDescent="0.25">
      <c r="A1539" s="5">
        <v>179026</v>
      </c>
      <c r="B1539" t="str">
        <f>IFERROR((VLOOKUP(A1539,'[1]LISTA ETIQUETAS'!O:X,3,0)),"PRODUTO SEM ESTOQUE")</f>
        <v>EST TAMPO CRISTAL LAPIDADO (10MM) ULTRA CLEAR BCO CTO RETO</v>
      </c>
      <c r="C1539" s="10" t="str">
        <f>VLOOKUP(A1539,'[1]LISTA ETIQUETAS'!$O:$BT,57,0)</f>
        <v>TAMPO CRISTAL</v>
      </c>
      <c r="D1539" s="10" t="str">
        <f>VLOOKUP(A1539,'[1]LISTA ETIQUETAS'!$O:$BT,58,0)</f>
        <v>TAMPO CRISTAL (10MM)</v>
      </c>
      <c r="E1539" s="11">
        <f>IF(VLOOKUP(A1539,'[1]LISTA ETIQUETAS'!O:W,4,0)="",(VLOOKUP(A1539,'[1]LISTA ETIQUETAS'!O:W,6,0)),(VLOOKUP(A1539,'[1]LISTA ETIQUETAS'!O:W,4,0)))</f>
        <v>1.6</v>
      </c>
      <c r="F1539" s="11">
        <f>IF(VLOOKUP(A1539,'[1]LISTA ETIQUETAS'!O:W,5,0)="",(VLOOKUP(A1539,'[1]LISTA ETIQUETAS'!O:W,7,0)),(VLOOKUP(A1539,'[1]LISTA ETIQUETAS'!O:W,5,0)))</f>
        <v>1.1000000000000001</v>
      </c>
      <c r="G1539" s="11">
        <f>IFERROR((VLOOKUP(A1539,'[1]LISTA ETIQUETAS'!O:X,8,0)),"")</f>
        <v>0.01</v>
      </c>
      <c r="H1539" s="11">
        <f>IFERROR((VLOOKUP(A1539,'[1]LISTA ETIQUETAS'!O:X,9,0)),"")</f>
        <v>0</v>
      </c>
      <c r="I1539" s="12">
        <f>IFERROR((VLOOKUP(A1539,'[1]LISTA ETIQUETAS'!O:Y,11,0)),"")</f>
        <v>12910.251200000001</v>
      </c>
      <c r="J1539" s="6">
        <f>VLOOKUP(A1539,'[1]LISTA ETIQUETAS'!$O:$Z,12,0)</f>
        <v>0.35</v>
      </c>
      <c r="K1539" s="12">
        <f t="shared" ref="K1539:K1597" si="72">IFERROR(I1539-I1539*J1539,"")</f>
        <v>8391.6632800000007</v>
      </c>
      <c r="L1539" s="7" t="str">
        <f>IF(VLOOKUP(A1539,'[1]LISTA ETIQUETAS'!O:AB,14,0)="","",(VLOOKUP(A1539,'[1]LISTA ETIQUETAS'!O:AB,14,0)))</f>
        <v/>
      </c>
      <c r="M1539" s="8">
        <f>VLOOKUP(A1539,'[1]LISTA ETIQUETAS'!$O:$BR,56,0)</f>
        <v>0</v>
      </c>
      <c r="N1539" s="9">
        <f t="shared" ref="N1539:N1597" si="73">IF(M1539=0,A1539,M1539)</f>
        <v>179026</v>
      </c>
      <c r="S1539" s="2">
        <f>_xlfn.XLOOKUP($A1539,'[1]LISTA ETIQUETAS'!$O:$O,'[1]LISTA ETIQUETAS'!H:H,"",0)</f>
        <v>1</v>
      </c>
      <c r="T1539" s="9">
        <f t="shared" ref="T1539:T1597" si="74">SUM(O1539:S1539)</f>
        <v>1</v>
      </c>
      <c r="U1539" s="10" t="str">
        <f>IFERROR((VLOOKUP(A1539,'links de acesso'!A:B,2,0)),"\\192.168.0.4\Produtos\PRODUTO_PRONTA_ENTREGA\static\IMAGENS_PRODUTOS\SEM IMAGEM.jpg")</f>
        <v>\\192.168.0.4\Produtos\PRODUTO_PRONTA_ENTREGA\static\IMAGENS_PRODUTOS\SEM IMAGEM.jpg</v>
      </c>
      <c r="V1539" s="2"/>
    </row>
    <row r="1540" spans="1:22" x14ac:dyDescent="0.25">
      <c r="A1540" s="5">
        <v>388698</v>
      </c>
      <c r="B1540" t="str">
        <f>IFERROR((VLOOKUP(A1540,'[1]LISTA ETIQUETAS'!O:X,3,0)),"PRODUTO SEM ESTOQUE")</f>
        <v>EST TAMPO CRISTAL LAPIDADO (10MM) INCOLOR CANTO RETO</v>
      </c>
      <c r="C1540" s="10" t="str">
        <f>VLOOKUP(A1540,'[1]LISTA ETIQUETAS'!$O:$BT,57,0)</f>
        <v>TAMPO CRISTAL</v>
      </c>
      <c r="D1540" s="10" t="str">
        <f>VLOOKUP(A1540,'[1]LISTA ETIQUETAS'!$O:$BT,58,0)</f>
        <v>TAMPO CRISTAL (10MM)</v>
      </c>
      <c r="E1540" s="11">
        <f>IF(VLOOKUP(A1540,'[1]LISTA ETIQUETAS'!O:W,4,0)="",(VLOOKUP(A1540,'[1]LISTA ETIQUETAS'!O:W,6,0)),(VLOOKUP(A1540,'[1]LISTA ETIQUETAS'!O:W,4,0)))</f>
        <v>1.7</v>
      </c>
      <c r="F1540" s="11">
        <f>IF(VLOOKUP(A1540,'[1]LISTA ETIQUETAS'!O:W,5,0)="",(VLOOKUP(A1540,'[1]LISTA ETIQUETAS'!O:W,7,0)),(VLOOKUP(A1540,'[1]LISTA ETIQUETAS'!O:W,5,0)))</f>
        <v>0.56000000000000005</v>
      </c>
      <c r="G1540" s="11">
        <f>IFERROR((VLOOKUP(A1540,'[1]LISTA ETIQUETAS'!O:X,8,0)),"")</f>
        <v>0.01</v>
      </c>
      <c r="H1540" s="11">
        <f>IFERROR((VLOOKUP(A1540,'[1]LISTA ETIQUETAS'!O:X,9,0)),"")</f>
        <v>0</v>
      </c>
      <c r="I1540" s="12">
        <f>IFERROR((VLOOKUP(A1540,'[1]LISTA ETIQUETAS'!O:Y,11,0)),"")</f>
        <v>2964.1329999999998</v>
      </c>
      <c r="J1540" s="6">
        <f>VLOOKUP(A1540,'[1]LISTA ETIQUETAS'!$O:$Z,12,0)</f>
        <v>0.35</v>
      </c>
      <c r="K1540" s="12">
        <f t="shared" si="72"/>
        <v>1926.6864499999999</v>
      </c>
      <c r="L1540" s="7" t="str">
        <f>IF(VLOOKUP(A1540,'[1]LISTA ETIQUETAS'!O:AB,14,0)="","",(VLOOKUP(A1540,'[1]LISTA ETIQUETAS'!O:AB,14,0)))</f>
        <v/>
      </c>
      <c r="M1540" s="8">
        <f>VLOOKUP(A1540,'[1]LISTA ETIQUETAS'!$O:$BR,56,0)</f>
        <v>0</v>
      </c>
      <c r="N1540" s="9">
        <f t="shared" si="73"/>
        <v>388698</v>
      </c>
      <c r="S1540" s="2">
        <f>_xlfn.XLOOKUP($A1540,'[1]LISTA ETIQUETAS'!$O:$O,'[1]LISTA ETIQUETAS'!H:H,"",0)</f>
        <v>1</v>
      </c>
      <c r="T1540" s="9">
        <f t="shared" si="74"/>
        <v>1</v>
      </c>
      <c r="U1540" s="10" t="str">
        <f>IFERROR((VLOOKUP(A1540,'links de acesso'!A:B,2,0)),"\\192.168.0.4\Produtos\PRODUTO_PRONTA_ENTREGA\static\IMAGENS_PRODUTOS\SEM IMAGEM.jpg")</f>
        <v>\\192.168.0.4\Produtos\PRODUTO_PRONTA_ENTREGA\static\IMAGENS_PRODUTOS\SEM IMAGEM.jpg</v>
      </c>
      <c r="V1540" s="2"/>
    </row>
    <row r="1541" spans="1:22" x14ac:dyDescent="0.25">
      <c r="A1541" s="5">
        <v>281001</v>
      </c>
      <c r="B1541" t="str">
        <f>IFERROR((VLOOKUP(A1541,'[1]LISTA ETIQUETAS'!O:X,3,0)),"PRODUTO SEM ESTOQUE")</f>
        <v>EST TAMPO CRISTAL LAPIDADO (10MM) INCOLOR RETILINEO</v>
      </c>
      <c r="C1541" s="10" t="str">
        <f>VLOOKUP(A1541,'[1]LISTA ETIQUETAS'!$O:$BT,57,0)</f>
        <v>TAMPO CRISTAL</v>
      </c>
      <c r="D1541" s="10" t="str">
        <f>VLOOKUP(A1541,'[1]LISTA ETIQUETAS'!$O:$BT,58,0)</f>
        <v>TAMPO CRISTAL (10MM)</v>
      </c>
      <c r="E1541" s="11">
        <f>IF(VLOOKUP(A1541,'[1]LISTA ETIQUETAS'!O:W,4,0)="",(VLOOKUP(A1541,'[1]LISTA ETIQUETAS'!O:W,6,0)),(VLOOKUP(A1541,'[1]LISTA ETIQUETAS'!O:W,4,0)))</f>
        <v>1.1599999999999999</v>
      </c>
      <c r="F1541" s="11">
        <f>IF(VLOOKUP(A1541,'[1]LISTA ETIQUETAS'!O:W,5,0)="",(VLOOKUP(A1541,'[1]LISTA ETIQUETAS'!O:W,7,0)),(VLOOKUP(A1541,'[1]LISTA ETIQUETAS'!O:W,5,0)))</f>
        <v>1.1599999999999999</v>
      </c>
      <c r="G1541" s="11">
        <f>IFERROR((VLOOKUP(A1541,'[1]LISTA ETIQUETAS'!O:X,8,0)),"")</f>
        <v>0.01</v>
      </c>
      <c r="H1541" s="11">
        <f>IFERROR((VLOOKUP(A1541,'[1]LISTA ETIQUETAS'!O:X,9,0)),"")</f>
        <v>0</v>
      </c>
      <c r="I1541" s="12">
        <f>IFERROR((VLOOKUP(A1541,'[1]LISTA ETIQUETAS'!O:Y,11,0)),"")</f>
        <v>4212.1890000000003</v>
      </c>
      <c r="J1541" s="6">
        <f>VLOOKUP(A1541,'[1]LISTA ETIQUETAS'!$O:$Z,12,0)</f>
        <v>0.35</v>
      </c>
      <c r="K1541" s="12">
        <f t="shared" si="72"/>
        <v>2737.9228500000004</v>
      </c>
      <c r="L1541" s="7" t="str">
        <f>IF(VLOOKUP(A1541,'[1]LISTA ETIQUETAS'!O:AB,14,0)="","",(VLOOKUP(A1541,'[1]LISTA ETIQUETAS'!O:AB,14,0)))</f>
        <v/>
      </c>
      <c r="M1541" s="8">
        <f>VLOOKUP(A1541,'[1]LISTA ETIQUETAS'!$O:$BR,56,0)</f>
        <v>0</v>
      </c>
      <c r="N1541" s="9">
        <f t="shared" si="73"/>
        <v>281001</v>
      </c>
      <c r="S1541" s="2">
        <f>_xlfn.XLOOKUP($A1541,'[1]LISTA ETIQUETAS'!$O:$O,'[1]LISTA ETIQUETAS'!H:H,"",0)</f>
        <v>1</v>
      </c>
      <c r="T1541" s="9">
        <f t="shared" si="74"/>
        <v>1</v>
      </c>
      <c r="U1541" s="10" t="str">
        <f>IFERROR((VLOOKUP(A1541,'links de acesso'!A:B,2,0)),"\\192.168.0.4\Produtos\PRODUTO_PRONTA_ENTREGA\static\IMAGENS_PRODUTOS\SEM IMAGEM.jpg")</f>
        <v>\\192.168.0.4\Produtos\PRODUTO_PRONTA_ENTREGA\static\IMAGENS_PRODUTOS\SEM IMAGEM.jpg</v>
      </c>
      <c r="V1541" s="2"/>
    </row>
    <row r="1542" spans="1:22" x14ac:dyDescent="0.25">
      <c r="A1542" s="5">
        <v>89154</v>
      </c>
      <c r="B1542" t="str">
        <f>IFERROR((VLOOKUP(A1542,'[1]LISTA ETIQUETAS'!O:X,3,0)),"PRODUTO SEM ESTOQUE")</f>
        <v>EST TAMPO CRISTAL LAPIDADO (12MM) INCOLOR (CIRCULAR)</v>
      </c>
      <c r="C1542" s="10" t="str">
        <f>VLOOKUP(A1542,'[1]LISTA ETIQUETAS'!$O:$BT,57,0)</f>
        <v>TAMPO CRISTAL</v>
      </c>
      <c r="D1542" s="10" t="str">
        <f>VLOOKUP(A1542,'[1]LISTA ETIQUETAS'!$O:$BT,58,0)</f>
        <v>TAMPO CRISTAL (12MM)</v>
      </c>
      <c r="E1542" s="11">
        <f>IF(VLOOKUP(A1542,'[1]LISTA ETIQUETAS'!O:W,4,0)="",(VLOOKUP(A1542,'[1]LISTA ETIQUETAS'!O:W,6,0)),(VLOOKUP(A1542,'[1]LISTA ETIQUETAS'!O:W,4,0)))</f>
        <v>1.5</v>
      </c>
      <c r="F1542" s="11">
        <f>IF(VLOOKUP(A1542,'[1]LISTA ETIQUETAS'!O:W,5,0)="",(VLOOKUP(A1542,'[1]LISTA ETIQUETAS'!O:W,7,0)),(VLOOKUP(A1542,'[1]LISTA ETIQUETAS'!O:W,5,0)))</f>
        <v>0</v>
      </c>
      <c r="G1542" s="11">
        <f>IFERROR((VLOOKUP(A1542,'[1]LISTA ETIQUETAS'!O:X,8,0)),"")</f>
        <v>0.01</v>
      </c>
      <c r="H1542" s="11">
        <f>IFERROR((VLOOKUP(A1542,'[1]LISTA ETIQUETAS'!O:X,9,0)),"")</f>
        <v>1.5</v>
      </c>
      <c r="I1542" s="12">
        <f>IFERROR((VLOOKUP(A1542,'[1]LISTA ETIQUETAS'!O:Y,11,0)),"")</f>
        <v>9728.7199999999993</v>
      </c>
      <c r="J1542" s="6">
        <f>VLOOKUP(A1542,'[1]LISTA ETIQUETAS'!$O:$Z,12,0)</f>
        <v>0.5</v>
      </c>
      <c r="K1542" s="12">
        <f t="shared" si="72"/>
        <v>4864.3599999999997</v>
      </c>
      <c r="L1542" s="7" t="str">
        <f>IF(VLOOKUP(A1542,'[1]LISTA ETIQUETAS'!O:AB,14,0)="","",(VLOOKUP(A1542,'[1]LISTA ETIQUETAS'!O:AB,14,0)))</f>
        <v/>
      </c>
      <c r="M1542" s="8">
        <f>VLOOKUP(A1542,'[1]LISTA ETIQUETAS'!$O:$BR,56,0)</f>
        <v>0</v>
      </c>
      <c r="N1542" s="9">
        <f t="shared" si="73"/>
        <v>89154</v>
      </c>
      <c r="S1542" s="2">
        <f>_xlfn.XLOOKUP($A1542,'[1]LISTA ETIQUETAS'!$O:$O,'[1]LISTA ETIQUETAS'!H:H,"",0)</f>
        <v>1</v>
      </c>
      <c r="T1542" s="9">
        <f t="shared" si="74"/>
        <v>1</v>
      </c>
      <c r="U1542" s="10" t="str">
        <f>IFERROR((VLOOKUP(A1542,'links de acesso'!A:B,2,0)),"\\192.168.0.4\Produtos\PRODUTO_PRONTA_ENTREGA\static\IMAGENS_PRODUTOS\SEM IMAGEM.jpg")</f>
        <v>\\192.168.0.4\Produtos\PRODUTO_PRONTA_ENTREGA\static\IMAGENS_PRODUTOS\SEM IMAGEM.jpg</v>
      </c>
      <c r="V1542" s="2"/>
    </row>
    <row r="1543" spans="1:22" x14ac:dyDescent="0.25">
      <c r="A1543" s="5">
        <v>166407</v>
      </c>
      <c r="B1543" t="str">
        <f>IFERROR((VLOOKUP(A1543,'[1]LISTA ETIQUETAS'!O:X,3,0)),"PRODUTO SEM ESTOQUE")</f>
        <v>EST TAMPO CRISTAL LAPIDADO (12MM) INCOLOR CTO MOEDA</v>
      </c>
      <c r="C1543" s="10" t="str">
        <f>VLOOKUP(A1543,'[1]LISTA ETIQUETAS'!$O:$BT,57,0)</f>
        <v>TAMPO CRISTAL</v>
      </c>
      <c r="D1543" s="10" t="str">
        <f>VLOOKUP(A1543,'[1]LISTA ETIQUETAS'!$O:$BT,58,0)</f>
        <v>TAMPO CRISTAL (12MM)</v>
      </c>
      <c r="E1543" s="11">
        <f>IF(VLOOKUP(A1543,'[1]LISTA ETIQUETAS'!O:W,4,0)="",(VLOOKUP(A1543,'[1]LISTA ETIQUETAS'!O:W,6,0)),(VLOOKUP(A1543,'[1]LISTA ETIQUETAS'!O:W,4,0)))</f>
        <v>1.7</v>
      </c>
      <c r="F1543" s="11">
        <f>IF(VLOOKUP(A1543,'[1]LISTA ETIQUETAS'!O:W,5,0)="",(VLOOKUP(A1543,'[1]LISTA ETIQUETAS'!O:W,7,0)),(VLOOKUP(A1543,'[1]LISTA ETIQUETAS'!O:W,5,0)))</f>
        <v>1.1000000000000001</v>
      </c>
      <c r="G1543" s="11">
        <f>IFERROR((VLOOKUP(A1543,'[1]LISTA ETIQUETAS'!O:X,8,0)),"")</f>
        <v>0.01</v>
      </c>
      <c r="H1543" s="11">
        <f>IFERROR((VLOOKUP(A1543,'[1]LISTA ETIQUETAS'!O:X,9,0)),"")</f>
        <v>0</v>
      </c>
      <c r="I1543" s="12">
        <f>IFERROR((VLOOKUP(A1543,'[1]LISTA ETIQUETAS'!O:Y,11,0)),"")</f>
        <v>7191.7582000000002</v>
      </c>
      <c r="J1543" s="6">
        <f>VLOOKUP(A1543,'[1]LISTA ETIQUETAS'!$O:$Z,12,0)</f>
        <v>0.35</v>
      </c>
      <c r="K1543" s="12">
        <f t="shared" si="72"/>
        <v>4674.6428300000007</v>
      </c>
      <c r="L1543" s="7" t="str">
        <f>IF(VLOOKUP(A1543,'[1]LISTA ETIQUETAS'!O:AB,14,0)="","",(VLOOKUP(A1543,'[1]LISTA ETIQUETAS'!O:AB,14,0)))</f>
        <v/>
      </c>
      <c r="M1543" s="8">
        <f>VLOOKUP(A1543,'[1]LISTA ETIQUETAS'!$O:$BR,56,0)</f>
        <v>0</v>
      </c>
      <c r="N1543" s="9">
        <f t="shared" si="73"/>
        <v>166407</v>
      </c>
      <c r="S1543" s="2">
        <f>_xlfn.XLOOKUP($A1543,'[1]LISTA ETIQUETAS'!$O:$O,'[1]LISTA ETIQUETAS'!H:H,"",0)</f>
        <v>1</v>
      </c>
      <c r="T1543" s="9">
        <f t="shared" si="74"/>
        <v>1</v>
      </c>
      <c r="U1543" s="10" t="str">
        <f>IFERROR((VLOOKUP(A1543,'links de acesso'!A:B,2,0)),"\\192.168.0.4\Produtos\PRODUTO_PRONTA_ENTREGA\static\IMAGENS_PRODUTOS\SEM IMAGEM.jpg")</f>
        <v>\\192.168.0.4\Produtos\PRODUTO_PRONTA_ENTREGA\static\IMAGENS_PRODUTOS\SEM IMAGEM.jpg</v>
      </c>
      <c r="V1543" s="2"/>
    </row>
    <row r="1544" spans="1:22" x14ac:dyDescent="0.25">
      <c r="A1544" s="5">
        <v>240101</v>
      </c>
      <c r="B1544" t="str">
        <f>IFERROR((VLOOKUP(A1544,'[1]LISTA ETIQUETAS'!O:X,3,0)),"PRODUTO SEM ESTOQUE")</f>
        <v>EST TAMPO CRISTAL LAPIDADO (12MM) INCOLOR RETILINEO</v>
      </c>
      <c r="C1544" s="10" t="str">
        <f>VLOOKUP(A1544,'[1]LISTA ETIQUETAS'!$O:$BT,57,0)</f>
        <v>TAMPO CRISTAL</v>
      </c>
      <c r="D1544" s="10" t="str">
        <f>VLOOKUP(A1544,'[1]LISTA ETIQUETAS'!$O:$BT,58,0)</f>
        <v>TAMPO CRISTAL (12MM)</v>
      </c>
      <c r="E1544" s="11">
        <f>IF(VLOOKUP(A1544,'[1]LISTA ETIQUETAS'!O:W,4,0)="",(VLOOKUP(A1544,'[1]LISTA ETIQUETAS'!O:W,6,0)),(VLOOKUP(A1544,'[1]LISTA ETIQUETAS'!O:W,4,0)))</f>
        <v>2.8</v>
      </c>
      <c r="F1544" s="11">
        <f>IF(VLOOKUP(A1544,'[1]LISTA ETIQUETAS'!O:W,5,0)="",(VLOOKUP(A1544,'[1]LISTA ETIQUETAS'!O:W,7,0)),(VLOOKUP(A1544,'[1]LISTA ETIQUETAS'!O:W,5,0)))</f>
        <v>1.2</v>
      </c>
      <c r="G1544" s="11">
        <f>IFERROR((VLOOKUP(A1544,'[1]LISTA ETIQUETAS'!O:X,8,0)),"")</f>
        <v>0.01</v>
      </c>
      <c r="H1544" s="11">
        <f>IFERROR((VLOOKUP(A1544,'[1]LISTA ETIQUETAS'!O:X,9,0)),"")</f>
        <v>0</v>
      </c>
      <c r="I1544" s="12">
        <f>IFERROR((VLOOKUP(A1544,'[1]LISTA ETIQUETAS'!O:Y,11,0)),"")</f>
        <v>12922.089599999999</v>
      </c>
      <c r="J1544" s="6">
        <f>VLOOKUP(A1544,'[1]LISTA ETIQUETAS'!$O:$Z,12,0)</f>
        <v>0.35</v>
      </c>
      <c r="K1544" s="12">
        <f t="shared" si="72"/>
        <v>8399.3582399999996</v>
      </c>
      <c r="L1544" s="7" t="str">
        <f>IF(VLOOKUP(A1544,'[1]LISTA ETIQUETAS'!O:AB,14,0)="","",(VLOOKUP(A1544,'[1]LISTA ETIQUETAS'!O:AB,14,0)))</f>
        <v/>
      </c>
      <c r="M1544" s="8">
        <f>VLOOKUP(A1544,'[1]LISTA ETIQUETAS'!$O:$BR,56,0)</f>
        <v>0</v>
      </c>
      <c r="N1544" s="9">
        <f t="shared" si="73"/>
        <v>240101</v>
      </c>
      <c r="S1544" s="2">
        <f>_xlfn.XLOOKUP($A1544,'[1]LISTA ETIQUETAS'!$O:$O,'[1]LISTA ETIQUETAS'!H:H,"",0)</f>
        <v>1</v>
      </c>
      <c r="T1544" s="9">
        <f t="shared" si="74"/>
        <v>1</v>
      </c>
      <c r="U1544" s="10" t="str">
        <f>IFERROR((VLOOKUP(A1544,'links de acesso'!A:B,2,0)),"\\192.168.0.4\Produtos\PRODUTO_PRONTA_ENTREGA\static\IMAGENS_PRODUTOS\SEM IMAGEM.jpg")</f>
        <v>\\192.168.0.4\Produtos\PRODUTO_PRONTA_ENTREGA\static\IMAGENS_PRODUTOS\SEM IMAGEM.jpg</v>
      </c>
      <c r="V1544" s="2"/>
    </row>
    <row r="1545" spans="1:22" x14ac:dyDescent="0.25">
      <c r="A1545" s="5">
        <v>365739</v>
      </c>
      <c r="B1545" t="str">
        <f>IFERROR((VLOOKUP(A1545,'[1]LISTA ETIQUETAS'!O:X,3,0)),"PRODUTO SEM ESTOQUE")</f>
        <v>EST TAMPO CRISTAL LAPIDADO (12MM) INCOLOR (CIRCULAR)</v>
      </c>
      <c r="C1545" s="10" t="str">
        <f>VLOOKUP(A1545,'[1]LISTA ETIQUETAS'!$O:$BT,57,0)</f>
        <v>TAMPO CRISTAL</v>
      </c>
      <c r="D1545" s="10" t="str">
        <f>VLOOKUP(A1545,'[1]LISTA ETIQUETAS'!$O:$BT,58,0)</f>
        <v>TAMPO CRISTAL (12MM)</v>
      </c>
      <c r="E1545" s="11">
        <f>IF(VLOOKUP(A1545,'[1]LISTA ETIQUETAS'!O:W,4,0)="",(VLOOKUP(A1545,'[1]LISTA ETIQUETAS'!O:W,6,0)),(VLOOKUP(A1545,'[1]LISTA ETIQUETAS'!O:W,4,0)))</f>
        <v>1.5</v>
      </c>
      <c r="F1545" s="11">
        <f>IF(VLOOKUP(A1545,'[1]LISTA ETIQUETAS'!O:W,5,0)="",(VLOOKUP(A1545,'[1]LISTA ETIQUETAS'!O:W,7,0)),(VLOOKUP(A1545,'[1]LISTA ETIQUETAS'!O:W,5,0)))</f>
        <v>0</v>
      </c>
      <c r="G1545" s="11">
        <f>IFERROR((VLOOKUP(A1545,'[1]LISTA ETIQUETAS'!O:X,8,0)),"")</f>
        <v>0.01</v>
      </c>
      <c r="H1545" s="11">
        <f>IFERROR((VLOOKUP(A1545,'[1]LISTA ETIQUETAS'!O:X,9,0)),"")</f>
        <v>1.5</v>
      </c>
      <c r="I1545" s="12">
        <f>IFERROR((VLOOKUP(A1545,'[1]LISTA ETIQUETAS'!O:Y,11,0)),"")</f>
        <v>12971.61</v>
      </c>
      <c r="J1545" s="6">
        <f>VLOOKUP(A1545,'[1]LISTA ETIQUETAS'!$O:$Z,12,0)</f>
        <v>0.35</v>
      </c>
      <c r="K1545" s="12">
        <f t="shared" si="72"/>
        <v>8431.5465000000004</v>
      </c>
      <c r="L1545" s="7" t="str">
        <f>IF(VLOOKUP(A1545,'[1]LISTA ETIQUETAS'!O:AB,14,0)="","",(VLOOKUP(A1545,'[1]LISTA ETIQUETAS'!O:AB,14,0)))</f>
        <v/>
      </c>
      <c r="M1545" s="8">
        <f>VLOOKUP(A1545,'[1]LISTA ETIQUETAS'!$O:$BR,56,0)</f>
        <v>0</v>
      </c>
      <c r="N1545" s="9">
        <f t="shared" si="73"/>
        <v>365739</v>
      </c>
      <c r="S1545" s="2">
        <f>_xlfn.XLOOKUP($A1545,'[1]LISTA ETIQUETAS'!$O:$O,'[1]LISTA ETIQUETAS'!H:H,"",0)</f>
        <v>1</v>
      </c>
      <c r="T1545" s="9">
        <f t="shared" si="74"/>
        <v>1</v>
      </c>
      <c r="U1545" s="10" t="str">
        <f>IFERROR((VLOOKUP(A1545,'links de acesso'!A:B,2,0)),"\\192.168.0.4\Produtos\PRODUTO_PRONTA_ENTREGA\static\IMAGENS_PRODUTOS\SEM IMAGEM.jpg")</f>
        <v>\\192.168.0.4\Produtos\PRODUTO_PRONTA_ENTREGA\static\IMAGENS_PRODUTOS\SEM IMAGEM.jpg</v>
      </c>
      <c r="V1545" s="2"/>
    </row>
    <row r="1546" spans="1:22" x14ac:dyDescent="0.25">
      <c r="A1546" s="5">
        <v>77537</v>
      </c>
      <c r="B1546" t="str">
        <f>IFERROR((VLOOKUP(A1546,'[1]LISTA ETIQUETAS'!O:X,3,0)),"PRODUTO SEM ESTOQUE")</f>
        <v>EST TAMPO CRISTAL LAPIDADO (15MM) INCOLOR CANTO TICK</v>
      </c>
      <c r="C1546" s="10" t="str">
        <f>VLOOKUP(A1546,'[1]LISTA ETIQUETAS'!$O:$BT,57,0)</f>
        <v>TAMPO CRISTAL</v>
      </c>
      <c r="D1546" s="10" t="str">
        <f>VLOOKUP(A1546,'[1]LISTA ETIQUETAS'!$O:$BT,58,0)</f>
        <v>TAMPO CRISTAL (15MM)</v>
      </c>
      <c r="E1546" s="11">
        <f>IF(VLOOKUP(A1546,'[1]LISTA ETIQUETAS'!O:W,4,0)="",(VLOOKUP(A1546,'[1]LISTA ETIQUETAS'!O:W,6,0)),(VLOOKUP(A1546,'[1]LISTA ETIQUETAS'!O:W,4,0)))</f>
        <v>1.5</v>
      </c>
      <c r="F1546" s="11">
        <f>IF(VLOOKUP(A1546,'[1]LISTA ETIQUETAS'!O:W,5,0)="",(VLOOKUP(A1546,'[1]LISTA ETIQUETAS'!O:W,7,0)),(VLOOKUP(A1546,'[1]LISTA ETIQUETAS'!O:W,5,0)))</f>
        <v>1.5</v>
      </c>
      <c r="G1546" s="11">
        <f>IFERROR((VLOOKUP(A1546,'[1]LISTA ETIQUETAS'!O:X,8,0)),"")</f>
        <v>0.01</v>
      </c>
      <c r="H1546" s="11">
        <f>IFERROR((VLOOKUP(A1546,'[1]LISTA ETIQUETAS'!O:X,9,0)),"")</f>
        <v>0</v>
      </c>
      <c r="I1546" s="12">
        <f>IFERROR((VLOOKUP(A1546,'[1]LISTA ETIQUETAS'!O:Y,11,0)),"")</f>
        <v>12974.89</v>
      </c>
      <c r="J1546" s="6">
        <f>VLOOKUP(A1546,'[1]LISTA ETIQUETAS'!$O:$Z,12,0)</f>
        <v>0.5</v>
      </c>
      <c r="K1546" s="12">
        <f t="shared" si="72"/>
        <v>6487.4449999999997</v>
      </c>
      <c r="L1546" s="7" t="str">
        <f>IF(VLOOKUP(A1546,'[1]LISTA ETIQUETAS'!O:AB,14,0)="","",(VLOOKUP(A1546,'[1]LISTA ETIQUETAS'!O:AB,14,0)))</f>
        <v/>
      </c>
      <c r="M1546" s="8">
        <f>VLOOKUP(A1546,'[1]LISTA ETIQUETAS'!$O:$BR,56,0)</f>
        <v>0</v>
      </c>
      <c r="N1546" s="9">
        <f t="shared" si="73"/>
        <v>77537</v>
      </c>
      <c r="S1546" s="2">
        <f>_xlfn.XLOOKUP($A1546,'[1]LISTA ETIQUETAS'!$O:$O,'[1]LISTA ETIQUETAS'!H:H,"",0)</f>
        <v>1</v>
      </c>
      <c r="T1546" s="9">
        <f t="shared" si="74"/>
        <v>1</v>
      </c>
      <c r="U1546" s="10" t="str">
        <f>IFERROR((VLOOKUP(A1546,'links de acesso'!A:B,2,0)),"\\192.168.0.4\Produtos\PRODUTO_PRONTA_ENTREGA\static\IMAGENS_PRODUTOS\SEM IMAGEM.jpg")</f>
        <v>\\192.168.0.4\Produtos\PRODUTO_PRONTA_ENTREGA\static\IMAGENS_PRODUTOS\SEM IMAGEM.jpg</v>
      </c>
      <c r="V1546" s="2"/>
    </row>
    <row r="1547" spans="1:22" x14ac:dyDescent="0.25">
      <c r="A1547" s="5">
        <v>101748</v>
      </c>
      <c r="B1547" t="str">
        <f>IFERROR((VLOOKUP(A1547,'[1]LISTA ETIQUETAS'!O:X,3,0)),"PRODUTO SEM ESTOQUE")</f>
        <v>EST TAMPO CRISTAL LAPIDADO (15MM) INCOLOR (OVAL)</v>
      </c>
      <c r="C1547" s="10" t="str">
        <f>VLOOKUP(A1547,'[1]LISTA ETIQUETAS'!$O:$BT,57,0)</f>
        <v>TAMPO CRISTAL</v>
      </c>
      <c r="D1547" s="10" t="str">
        <f>VLOOKUP(A1547,'[1]LISTA ETIQUETAS'!$O:$BT,58,0)</f>
        <v>TAMPO CRISTAL (15MM)</v>
      </c>
      <c r="E1547" s="11">
        <f>IF(VLOOKUP(A1547,'[1]LISTA ETIQUETAS'!O:W,4,0)="",(VLOOKUP(A1547,'[1]LISTA ETIQUETAS'!O:W,6,0)),(VLOOKUP(A1547,'[1]LISTA ETIQUETAS'!O:W,4,0)))</f>
        <v>1.1000000000000001</v>
      </c>
      <c r="F1547" s="11">
        <f>IF(VLOOKUP(A1547,'[1]LISTA ETIQUETAS'!O:W,5,0)="",(VLOOKUP(A1547,'[1]LISTA ETIQUETAS'!O:W,7,0)),(VLOOKUP(A1547,'[1]LISTA ETIQUETAS'!O:W,5,0)))</f>
        <v>0.7</v>
      </c>
      <c r="G1547" s="11">
        <f>IFERROR((VLOOKUP(A1547,'[1]LISTA ETIQUETAS'!O:X,8,0)),"")</f>
        <v>0.01</v>
      </c>
      <c r="H1547" s="11">
        <f>IFERROR((VLOOKUP(A1547,'[1]LISTA ETIQUETAS'!O:X,9,0)),"")</f>
        <v>0</v>
      </c>
      <c r="I1547" s="12">
        <f>IFERROR((VLOOKUP(A1547,'[1]LISTA ETIQUETAS'!O:Y,11,0)),"")</f>
        <v>5066.0200000000004</v>
      </c>
      <c r="J1547" s="6">
        <f>VLOOKUP(A1547,'[1]LISTA ETIQUETAS'!$O:$Z,12,0)</f>
        <v>0.5</v>
      </c>
      <c r="K1547" s="12">
        <f t="shared" si="72"/>
        <v>2533.0100000000002</v>
      </c>
      <c r="L1547" s="7" t="str">
        <f>IF(VLOOKUP(A1547,'[1]LISTA ETIQUETAS'!O:AB,14,0)="","",(VLOOKUP(A1547,'[1]LISTA ETIQUETAS'!O:AB,14,0)))</f>
        <v/>
      </c>
      <c r="M1547" s="8">
        <f>VLOOKUP(A1547,'[1]LISTA ETIQUETAS'!$O:$BR,56,0)</f>
        <v>0</v>
      </c>
      <c r="N1547" s="9">
        <f t="shared" si="73"/>
        <v>101748</v>
      </c>
      <c r="S1547" s="2">
        <f>_xlfn.XLOOKUP($A1547,'[1]LISTA ETIQUETAS'!$O:$O,'[1]LISTA ETIQUETAS'!H:H,"",0)</f>
        <v>1</v>
      </c>
      <c r="T1547" s="9">
        <f t="shared" si="74"/>
        <v>1</v>
      </c>
      <c r="U1547" s="10" t="str">
        <f>IFERROR((VLOOKUP(A1547,'links de acesso'!A:B,2,0)),"\\192.168.0.4\Produtos\PRODUTO_PRONTA_ENTREGA\static\IMAGENS_PRODUTOS\SEM IMAGEM.jpg")</f>
        <v>\\192.168.0.4\Produtos\PRODUTO_PRONTA_ENTREGA\static\IMAGENS_PRODUTOS\SEM IMAGEM.jpg</v>
      </c>
      <c r="V1547" s="2"/>
    </row>
    <row r="1548" spans="1:22" x14ac:dyDescent="0.25">
      <c r="A1548" s="5">
        <v>141358</v>
      </c>
      <c r="B1548" t="str">
        <f>IFERROR((VLOOKUP(A1548,'[1]LISTA ETIQUETAS'!O:X,3,0)),"PRODUTO SEM ESTOQUE")</f>
        <v>EST TAMPO CRISTAL LAPIDADO (15MM) INCOLOR (CIRCULAR)</v>
      </c>
      <c r="C1548" s="10" t="str">
        <f>VLOOKUP(A1548,'[1]LISTA ETIQUETAS'!$O:$BT,57,0)</f>
        <v>TAMPO CRISTAL</v>
      </c>
      <c r="D1548" s="10" t="str">
        <f>VLOOKUP(A1548,'[1]LISTA ETIQUETAS'!$O:$BT,58,0)</f>
        <v>TAMPO CRISTAL (15MM)</v>
      </c>
      <c r="E1548" s="11">
        <f>IF(VLOOKUP(A1548,'[1]LISTA ETIQUETAS'!O:W,4,0)="",(VLOOKUP(A1548,'[1]LISTA ETIQUETAS'!O:W,6,0)),(VLOOKUP(A1548,'[1]LISTA ETIQUETAS'!O:W,4,0)))</f>
        <v>1.8</v>
      </c>
      <c r="F1548" s="11">
        <f>IF(VLOOKUP(A1548,'[1]LISTA ETIQUETAS'!O:W,5,0)="",(VLOOKUP(A1548,'[1]LISTA ETIQUETAS'!O:W,7,0)),(VLOOKUP(A1548,'[1]LISTA ETIQUETAS'!O:W,5,0)))</f>
        <v>0</v>
      </c>
      <c r="G1548" s="11">
        <f>IFERROR((VLOOKUP(A1548,'[1]LISTA ETIQUETAS'!O:X,8,0)),"")</f>
        <v>0.01</v>
      </c>
      <c r="H1548" s="11">
        <f>IFERROR((VLOOKUP(A1548,'[1]LISTA ETIQUETAS'!O:X,9,0)),"")</f>
        <v>1.8</v>
      </c>
      <c r="I1548" s="12">
        <f>IFERROR((VLOOKUP(A1548,'[1]LISTA ETIQUETAS'!O:Y,11,0)),"")</f>
        <v>21316.7376</v>
      </c>
      <c r="J1548" s="6">
        <f>VLOOKUP(A1548,'[1]LISTA ETIQUETAS'!$O:$Z,12,0)</f>
        <v>0.35</v>
      </c>
      <c r="K1548" s="12">
        <f t="shared" si="72"/>
        <v>13855.879440000001</v>
      </c>
      <c r="L1548" s="7" t="str">
        <f>IF(VLOOKUP(A1548,'[1]LISTA ETIQUETAS'!O:AB,14,0)="","",(VLOOKUP(A1548,'[1]LISTA ETIQUETAS'!O:AB,14,0)))</f>
        <v/>
      </c>
      <c r="M1548" s="8">
        <f>VLOOKUP(A1548,'[1]LISTA ETIQUETAS'!$O:$BR,56,0)</f>
        <v>0</v>
      </c>
      <c r="N1548" s="9">
        <f t="shared" si="73"/>
        <v>141358</v>
      </c>
      <c r="S1548" s="2">
        <f>_xlfn.XLOOKUP($A1548,'[1]LISTA ETIQUETAS'!$O:$O,'[1]LISTA ETIQUETAS'!H:H,"",0)</f>
        <v>1</v>
      </c>
      <c r="T1548" s="9">
        <f t="shared" si="74"/>
        <v>1</v>
      </c>
      <c r="U1548" s="10" t="str">
        <f>IFERROR((VLOOKUP(A1548,'links de acesso'!A:B,2,0)),"\\192.168.0.4\Produtos\PRODUTO_PRONTA_ENTREGA\static\IMAGENS_PRODUTOS\SEM IMAGEM.jpg")</f>
        <v>\\192.168.0.4\Produtos\PRODUTO_PRONTA_ENTREGA\static\IMAGENS_PRODUTOS\SEM IMAGEM.jpg</v>
      </c>
      <c r="V1548" s="2"/>
    </row>
    <row r="1549" spans="1:22" x14ac:dyDescent="0.25">
      <c r="A1549" s="5">
        <v>144480</v>
      </c>
      <c r="B1549" t="str">
        <f>IFERROR((VLOOKUP(A1549,'[1]LISTA ETIQUETAS'!O:X,3,0)),"PRODUTO SEM ESTOQUE")</f>
        <v>EST TAMPO CRISTAL LAPIDADO (15MM) INCOLOR CANTO TICK</v>
      </c>
      <c r="C1549" s="10" t="str">
        <f>VLOOKUP(A1549,'[1]LISTA ETIQUETAS'!$O:$BT,57,0)</f>
        <v>TAMPO CRISTAL</v>
      </c>
      <c r="D1549" s="10" t="str">
        <f>VLOOKUP(A1549,'[1]LISTA ETIQUETAS'!$O:$BT,58,0)</f>
        <v>TAMPO CRISTAL (15MM)</v>
      </c>
      <c r="E1549" s="11">
        <f>IF(VLOOKUP(A1549,'[1]LISTA ETIQUETAS'!O:W,4,0)="",(VLOOKUP(A1549,'[1]LISTA ETIQUETAS'!O:W,6,0)),(VLOOKUP(A1549,'[1]LISTA ETIQUETAS'!O:W,4,0)))</f>
        <v>1.4</v>
      </c>
      <c r="F1549" s="11">
        <f>IF(VLOOKUP(A1549,'[1]LISTA ETIQUETAS'!O:W,5,0)="",(VLOOKUP(A1549,'[1]LISTA ETIQUETAS'!O:W,7,0)),(VLOOKUP(A1549,'[1]LISTA ETIQUETAS'!O:W,5,0)))</f>
        <v>1.4</v>
      </c>
      <c r="G1549" s="11">
        <f>IFERROR((VLOOKUP(A1549,'[1]LISTA ETIQUETAS'!O:X,8,0)),"")</f>
        <v>0.01</v>
      </c>
      <c r="H1549" s="11">
        <f>IFERROR((VLOOKUP(A1549,'[1]LISTA ETIQUETAS'!O:X,9,0)),"")</f>
        <v>0</v>
      </c>
      <c r="I1549" s="12">
        <f>IFERROR((VLOOKUP(A1549,'[1]LISTA ETIQUETAS'!O:Y,11,0)),"")</f>
        <v>11302.5556</v>
      </c>
      <c r="J1549" s="6">
        <f>VLOOKUP(A1549,'[1]LISTA ETIQUETAS'!$O:$Z,12,0)</f>
        <v>0.35</v>
      </c>
      <c r="K1549" s="12">
        <f t="shared" si="72"/>
        <v>7346.6611400000002</v>
      </c>
      <c r="L1549" s="7" t="str">
        <f>IF(VLOOKUP(A1549,'[1]LISTA ETIQUETAS'!O:AB,14,0)="","",(VLOOKUP(A1549,'[1]LISTA ETIQUETAS'!O:AB,14,0)))</f>
        <v/>
      </c>
      <c r="M1549" s="8">
        <f>VLOOKUP(A1549,'[1]LISTA ETIQUETAS'!$O:$BR,56,0)</f>
        <v>0</v>
      </c>
      <c r="N1549" s="9">
        <f t="shared" si="73"/>
        <v>144480</v>
      </c>
      <c r="S1549" s="2">
        <f>_xlfn.XLOOKUP($A1549,'[1]LISTA ETIQUETAS'!$O:$O,'[1]LISTA ETIQUETAS'!H:H,"",0)</f>
        <v>1</v>
      </c>
      <c r="T1549" s="9">
        <f t="shared" si="74"/>
        <v>1</v>
      </c>
      <c r="U1549" s="10" t="str">
        <f>IFERROR((VLOOKUP(A1549,'links de acesso'!A:B,2,0)),"\\192.168.0.4\Produtos\PRODUTO_PRONTA_ENTREGA\static\IMAGENS_PRODUTOS\SEM IMAGEM.jpg")</f>
        <v>\\192.168.0.4\Produtos\PRODUTO_PRONTA_ENTREGA\static\IMAGENS_PRODUTOS\SEM IMAGEM.jpg</v>
      </c>
      <c r="V1549" s="2"/>
    </row>
    <row r="1550" spans="1:22" x14ac:dyDescent="0.25">
      <c r="A1550" s="5">
        <v>150094</v>
      </c>
      <c r="B1550" t="str">
        <f>IFERROR((VLOOKUP(A1550,'[1]LISTA ETIQUETAS'!O:X,3,0)),"PRODUTO SEM ESTOQUE")</f>
        <v>EST TAMPO CRISTAL LAPIDADO (15MM) INCOLOR CANTO TICK</v>
      </c>
      <c r="C1550" s="10" t="str">
        <f>VLOOKUP(A1550,'[1]LISTA ETIQUETAS'!$O:$BT,57,0)</f>
        <v>TAMPO CRISTAL</v>
      </c>
      <c r="D1550" s="10" t="str">
        <f>VLOOKUP(A1550,'[1]LISTA ETIQUETAS'!$O:$BT,58,0)</f>
        <v>TAMPO CRISTAL (15MM)</v>
      </c>
      <c r="E1550" s="11">
        <f>IF(VLOOKUP(A1550,'[1]LISTA ETIQUETAS'!O:W,4,0)="",(VLOOKUP(A1550,'[1]LISTA ETIQUETAS'!O:W,6,0)),(VLOOKUP(A1550,'[1]LISTA ETIQUETAS'!O:W,4,0)))</f>
        <v>1.2</v>
      </c>
      <c r="F1550" s="11">
        <f>IF(VLOOKUP(A1550,'[1]LISTA ETIQUETAS'!O:W,5,0)="",(VLOOKUP(A1550,'[1]LISTA ETIQUETAS'!O:W,7,0)),(VLOOKUP(A1550,'[1]LISTA ETIQUETAS'!O:W,5,0)))</f>
        <v>1.2</v>
      </c>
      <c r="G1550" s="11">
        <f>IFERROR((VLOOKUP(A1550,'[1]LISTA ETIQUETAS'!O:X,8,0)),"")</f>
        <v>0.01</v>
      </c>
      <c r="H1550" s="11">
        <f>IFERROR((VLOOKUP(A1550,'[1]LISTA ETIQUETAS'!O:X,9,0)),"")</f>
        <v>0</v>
      </c>
      <c r="I1550" s="12">
        <f>IFERROR((VLOOKUP(A1550,'[1]LISTA ETIQUETAS'!O:Y,11,0)),"")</f>
        <v>8303.9183999999987</v>
      </c>
      <c r="J1550" s="6">
        <f>VLOOKUP(A1550,'[1]LISTA ETIQUETAS'!$O:$Z,12,0)</f>
        <v>0.35</v>
      </c>
      <c r="K1550" s="12">
        <f t="shared" si="72"/>
        <v>5397.5469599999997</v>
      </c>
      <c r="L1550" s="7" t="str">
        <f>IF(VLOOKUP(A1550,'[1]LISTA ETIQUETAS'!O:AB,14,0)="","",(VLOOKUP(A1550,'[1]LISTA ETIQUETAS'!O:AB,14,0)))</f>
        <v/>
      </c>
      <c r="M1550" s="8">
        <f>VLOOKUP(A1550,'[1]LISTA ETIQUETAS'!$O:$BR,56,0)</f>
        <v>0</v>
      </c>
      <c r="N1550" s="9">
        <f t="shared" si="73"/>
        <v>150094</v>
      </c>
      <c r="S1550" s="2">
        <f>_xlfn.XLOOKUP($A1550,'[1]LISTA ETIQUETAS'!$O:$O,'[1]LISTA ETIQUETAS'!H:H,"",0)</f>
        <v>1</v>
      </c>
      <c r="T1550" s="9">
        <f t="shared" si="74"/>
        <v>1</v>
      </c>
      <c r="U1550" s="10" t="str">
        <f>IFERROR((VLOOKUP(A1550,'links de acesso'!A:B,2,0)),"\\192.168.0.4\Produtos\PRODUTO_PRONTA_ENTREGA\static\IMAGENS_PRODUTOS\SEM IMAGEM.jpg")</f>
        <v>\\192.168.0.4\Produtos\PRODUTO_PRONTA_ENTREGA\static\IMAGENS_PRODUTOS\SEM IMAGEM.jpg</v>
      </c>
      <c r="V1550" s="2"/>
    </row>
    <row r="1551" spans="1:22" x14ac:dyDescent="0.25">
      <c r="A1551" s="5">
        <v>151679</v>
      </c>
      <c r="B1551" t="str">
        <f>IFERROR((VLOOKUP(A1551,'[1]LISTA ETIQUETAS'!O:X,3,0)),"PRODUTO SEM ESTOQUE")</f>
        <v>EST TAMPO CRISTAL LAPIDADO 20° (15MM) INCOLOR CTO RETO</v>
      </c>
      <c r="C1551" s="10" t="str">
        <f>VLOOKUP(A1551,'[1]LISTA ETIQUETAS'!$O:$BT,57,0)</f>
        <v>TAMPO CRISTAL</v>
      </c>
      <c r="D1551" s="10" t="str">
        <f>VLOOKUP(A1551,'[1]LISTA ETIQUETAS'!$O:$BT,58,0)</f>
        <v>TAMPO CRISTAL (15MM)</v>
      </c>
      <c r="E1551" s="11">
        <f>IF(VLOOKUP(A1551,'[1]LISTA ETIQUETAS'!O:W,4,0)="",(VLOOKUP(A1551,'[1]LISTA ETIQUETAS'!O:W,6,0)),(VLOOKUP(A1551,'[1]LISTA ETIQUETAS'!O:W,4,0)))</f>
        <v>1.5</v>
      </c>
      <c r="F1551" s="11">
        <f>IF(VLOOKUP(A1551,'[1]LISTA ETIQUETAS'!O:W,5,0)="",(VLOOKUP(A1551,'[1]LISTA ETIQUETAS'!O:W,7,0)),(VLOOKUP(A1551,'[1]LISTA ETIQUETAS'!O:W,5,0)))</f>
        <v>1.5</v>
      </c>
      <c r="G1551" s="11">
        <f>IFERROR((VLOOKUP(A1551,'[1]LISTA ETIQUETAS'!O:X,8,0)),"")</f>
        <v>0.01</v>
      </c>
      <c r="H1551" s="11">
        <f>IFERROR((VLOOKUP(A1551,'[1]LISTA ETIQUETAS'!O:X,9,0)),"")</f>
        <v>0</v>
      </c>
      <c r="I1551" s="12">
        <f>IFERROR((VLOOKUP(A1551,'[1]LISTA ETIQUETAS'!O:Y,11,0)),"")</f>
        <v>12974.872499999999</v>
      </c>
      <c r="J1551" s="6">
        <f>VLOOKUP(A1551,'[1]LISTA ETIQUETAS'!$O:$Z,12,0)</f>
        <v>0.35</v>
      </c>
      <c r="K1551" s="12">
        <f t="shared" si="72"/>
        <v>8433.6671249999999</v>
      </c>
      <c r="L1551" s="7" t="str">
        <f>IF(VLOOKUP(A1551,'[1]LISTA ETIQUETAS'!O:AB,14,0)="","",(VLOOKUP(A1551,'[1]LISTA ETIQUETAS'!O:AB,14,0)))</f>
        <v/>
      </c>
      <c r="M1551" s="8">
        <f>VLOOKUP(A1551,'[1]LISTA ETIQUETAS'!$O:$BR,56,0)</f>
        <v>0</v>
      </c>
      <c r="N1551" s="9">
        <f t="shared" si="73"/>
        <v>151679</v>
      </c>
      <c r="S1551" s="2">
        <f>_xlfn.XLOOKUP($A1551,'[1]LISTA ETIQUETAS'!$O:$O,'[1]LISTA ETIQUETAS'!H:H,"",0)</f>
        <v>1</v>
      </c>
      <c r="T1551" s="9">
        <f t="shared" si="74"/>
        <v>1</v>
      </c>
      <c r="U1551" s="10" t="str">
        <f>IFERROR((VLOOKUP(A1551,'links de acesso'!A:B,2,0)),"\\192.168.0.4\Produtos\PRODUTO_PRONTA_ENTREGA\static\IMAGENS_PRODUTOS\SEM IMAGEM.jpg")</f>
        <v>\\192.168.0.4\Produtos\PRODUTO_PRONTA_ENTREGA\static\IMAGENS_PRODUTOS\SEM IMAGEM.jpg</v>
      </c>
      <c r="V1551" s="2"/>
    </row>
    <row r="1552" spans="1:22" x14ac:dyDescent="0.25">
      <c r="A1552" s="5">
        <v>157054</v>
      </c>
      <c r="B1552" t="str">
        <f>IFERROR((VLOOKUP(A1552,'[1]LISTA ETIQUETAS'!O:X,3,0)),"PRODUTO SEM ESTOQUE")</f>
        <v>EST TAMPO CRISTAL LAPIDADO (15MM) INCOLOR (CIRCULAR)</v>
      </c>
      <c r="C1552" s="10" t="str">
        <f>VLOOKUP(A1552,'[1]LISTA ETIQUETAS'!$O:$BT,57,0)</f>
        <v>TAMPO CRISTAL</v>
      </c>
      <c r="D1552" s="10" t="str">
        <f>VLOOKUP(A1552,'[1]LISTA ETIQUETAS'!$O:$BT,58,0)</f>
        <v>TAMPO CRISTAL (15MM)</v>
      </c>
      <c r="E1552" s="11">
        <f>IF(VLOOKUP(A1552,'[1]LISTA ETIQUETAS'!O:W,4,0)="",(VLOOKUP(A1552,'[1]LISTA ETIQUETAS'!O:W,6,0)),(VLOOKUP(A1552,'[1]LISTA ETIQUETAS'!O:W,4,0)))</f>
        <v>1.3</v>
      </c>
      <c r="F1552" s="11">
        <f>IF(VLOOKUP(A1552,'[1]LISTA ETIQUETAS'!O:W,5,0)="",(VLOOKUP(A1552,'[1]LISTA ETIQUETAS'!O:W,7,0)),(VLOOKUP(A1552,'[1]LISTA ETIQUETAS'!O:W,5,0)))</f>
        <v>0</v>
      </c>
      <c r="G1552" s="11">
        <f>IFERROR((VLOOKUP(A1552,'[1]LISTA ETIQUETAS'!O:X,8,0)),"")</f>
        <v>0.01</v>
      </c>
      <c r="H1552" s="11">
        <f>IFERROR((VLOOKUP(A1552,'[1]LISTA ETIQUETAS'!O:X,9,0)),"")</f>
        <v>1.3</v>
      </c>
      <c r="I1552" s="12">
        <f>IFERROR((VLOOKUP(A1552,'[1]LISTA ETIQUETAS'!O:Y,11,0)),"")</f>
        <v>11118.915599999998</v>
      </c>
      <c r="J1552" s="6">
        <f>VLOOKUP(A1552,'[1]LISTA ETIQUETAS'!$O:$Z,12,0)</f>
        <v>0.35</v>
      </c>
      <c r="K1552" s="12">
        <f t="shared" si="72"/>
        <v>7227.2951399999993</v>
      </c>
      <c r="L1552" s="7" t="str">
        <f>IF(VLOOKUP(A1552,'[1]LISTA ETIQUETAS'!O:AB,14,0)="","",(VLOOKUP(A1552,'[1]LISTA ETIQUETAS'!O:AB,14,0)))</f>
        <v/>
      </c>
      <c r="M1552" s="8">
        <f>VLOOKUP(A1552,'[1]LISTA ETIQUETAS'!$O:$BR,56,0)</f>
        <v>0</v>
      </c>
      <c r="N1552" s="9">
        <f t="shared" si="73"/>
        <v>157054</v>
      </c>
      <c r="S1552" s="2">
        <f>_xlfn.XLOOKUP($A1552,'[1]LISTA ETIQUETAS'!$O:$O,'[1]LISTA ETIQUETAS'!H:H,"",0)</f>
        <v>1</v>
      </c>
      <c r="T1552" s="9">
        <f t="shared" si="74"/>
        <v>1</v>
      </c>
      <c r="U1552" s="10" t="str">
        <f>IFERROR((VLOOKUP(A1552,'links de acesso'!A:B,2,0)),"\\192.168.0.4\Produtos\PRODUTO_PRONTA_ENTREGA\static\IMAGENS_PRODUTOS\SEM IMAGEM.jpg")</f>
        <v>\\192.168.0.4\Produtos\PRODUTO_PRONTA_ENTREGA\static\IMAGENS_PRODUTOS\SEM IMAGEM.jpg</v>
      </c>
      <c r="V1552" s="2"/>
    </row>
    <row r="1553" spans="1:22" x14ac:dyDescent="0.25">
      <c r="A1553" s="5">
        <v>160943</v>
      </c>
      <c r="B1553" t="str">
        <f>IFERROR((VLOOKUP(A1553,'[1]LISTA ETIQUETAS'!O:X,3,0)),"PRODUTO SEM ESTOQUE")</f>
        <v>EST TAMPO CRISTAL LAPIDADO (15MM) INCOLOR RETILINEO</v>
      </c>
      <c r="C1553" s="10" t="str">
        <f>VLOOKUP(A1553,'[1]LISTA ETIQUETAS'!$O:$BT,57,0)</f>
        <v>TAMPO CRISTAL</v>
      </c>
      <c r="D1553" s="10" t="str">
        <f>VLOOKUP(A1553,'[1]LISTA ETIQUETAS'!$O:$BT,58,0)</f>
        <v>TAMPO CRISTAL (15MM)</v>
      </c>
      <c r="E1553" s="11">
        <f>IF(VLOOKUP(A1553,'[1]LISTA ETIQUETAS'!O:W,4,0)="",(VLOOKUP(A1553,'[1]LISTA ETIQUETAS'!O:W,6,0)),(VLOOKUP(A1553,'[1]LISTA ETIQUETAS'!O:W,4,0)))</f>
        <v>1.5</v>
      </c>
      <c r="F1553" s="11">
        <f>IF(VLOOKUP(A1553,'[1]LISTA ETIQUETAS'!O:W,5,0)="",(VLOOKUP(A1553,'[1]LISTA ETIQUETAS'!O:W,7,0)),(VLOOKUP(A1553,'[1]LISTA ETIQUETAS'!O:W,5,0)))</f>
        <v>1.5</v>
      </c>
      <c r="G1553" s="11">
        <f>IFERROR((VLOOKUP(A1553,'[1]LISTA ETIQUETAS'!O:X,8,0)),"")</f>
        <v>0.01</v>
      </c>
      <c r="H1553" s="11">
        <f>IFERROR((VLOOKUP(A1553,'[1]LISTA ETIQUETAS'!O:X,9,0)),"")</f>
        <v>0</v>
      </c>
      <c r="I1553" s="12">
        <f>IFERROR((VLOOKUP(A1553,'[1]LISTA ETIQUETAS'!O:Y,11,0)),"")</f>
        <v>12974.872499999999</v>
      </c>
      <c r="J1553" s="6">
        <f>VLOOKUP(A1553,'[1]LISTA ETIQUETAS'!$O:$Z,12,0)</f>
        <v>0.35</v>
      </c>
      <c r="K1553" s="12">
        <f t="shared" si="72"/>
        <v>8433.6671249999999</v>
      </c>
      <c r="L1553" s="7" t="str">
        <f>IF(VLOOKUP(A1553,'[1]LISTA ETIQUETAS'!O:AB,14,0)="","",(VLOOKUP(A1553,'[1]LISTA ETIQUETAS'!O:AB,14,0)))</f>
        <v/>
      </c>
      <c r="M1553" s="8">
        <f>VLOOKUP(A1553,'[1]LISTA ETIQUETAS'!$O:$BR,56,0)</f>
        <v>0</v>
      </c>
      <c r="N1553" s="9">
        <f t="shared" si="73"/>
        <v>160943</v>
      </c>
      <c r="S1553" s="2">
        <f>_xlfn.XLOOKUP($A1553,'[1]LISTA ETIQUETAS'!$O:$O,'[1]LISTA ETIQUETAS'!H:H,"",0)</f>
        <v>2</v>
      </c>
      <c r="T1553" s="9">
        <f t="shared" si="74"/>
        <v>2</v>
      </c>
      <c r="U1553" s="10" t="str">
        <f>IFERROR((VLOOKUP(A1553,'links de acesso'!A:B,2,0)),"\\192.168.0.4\Produtos\PRODUTO_PRONTA_ENTREGA\static\IMAGENS_PRODUTOS\SEM IMAGEM.jpg")</f>
        <v>\\192.168.0.4\Produtos\PRODUTO_PRONTA_ENTREGA\static\IMAGENS_PRODUTOS\SEM IMAGEM.jpg</v>
      </c>
      <c r="V1553" s="2"/>
    </row>
    <row r="1554" spans="1:22" x14ac:dyDescent="0.25">
      <c r="A1554" s="5">
        <v>160943</v>
      </c>
      <c r="B1554" t="str">
        <f>IFERROR((VLOOKUP(A1554,'[1]LISTA ETIQUETAS'!O:X,3,0)),"PRODUTO SEM ESTOQUE")</f>
        <v>EST TAMPO CRISTAL LAPIDADO (15MM) INCOLOR RETILINEO</v>
      </c>
      <c r="C1554" s="10" t="str">
        <f>VLOOKUP(A1554,'[1]LISTA ETIQUETAS'!$O:$BT,57,0)</f>
        <v>TAMPO CRISTAL</v>
      </c>
      <c r="D1554" s="10" t="str">
        <f>VLOOKUP(A1554,'[1]LISTA ETIQUETAS'!$O:$BT,58,0)</f>
        <v>TAMPO CRISTAL (15MM)</v>
      </c>
      <c r="E1554" s="11">
        <f>IF(VLOOKUP(A1554,'[1]LISTA ETIQUETAS'!O:W,4,0)="",(VLOOKUP(A1554,'[1]LISTA ETIQUETAS'!O:W,6,0)),(VLOOKUP(A1554,'[1]LISTA ETIQUETAS'!O:W,4,0)))</f>
        <v>1.5</v>
      </c>
      <c r="F1554" s="11">
        <f>IF(VLOOKUP(A1554,'[1]LISTA ETIQUETAS'!O:W,5,0)="",(VLOOKUP(A1554,'[1]LISTA ETIQUETAS'!O:W,7,0)),(VLOOKUP(A1554,'[1]LISTA ETIQUETAS'!O:W,5,0)))</f>
        <v>1.5</v>
      </c>
      <c r="G1554" s="11">
        <f>IFERROR((VLOOKUP(A1554,'[1]LISTA ETIQUETAS'!O:X,8,0)),"")</f>
        <v>0.01</v>
      </c>
      <c r="H1554" s="11">
        <f>IFERROR((VLOOKUP(A1554,'[1]LISTA ETIQUETAS'!O:X,9,0)),"")</f>
        <v>0</v>
      </c>
      <c r="I1554" s="12">
        <f>IFERROR((VLOOKUP(A1554,'[1]LISTA ETIQUETAS'!O:Y,11,0)),"")</f>
        <v>12974.872499999999</v>
      </c>
      <c r="J1554" s="6">
        <f>VLOOKUP(A1554,'[1]LISTA ETIQUETAS'!$O:$Z,12,0)</f>
        <v>0.35</v>
      </c>
      <c r="K1554" s="12">
        <f t="shared" si="72"/>
        <v>8433.6671249999999</v>
      </c>
      <c r="L1554" s="7" t="str">
        <f>IF(VLOOKUP(A1554,'[1]LISTA ETIQUETAS'!O:AB,14,0)="","",(VLOOKUP(A1554,'[1]LISTA ETIQUETAS'!O:AB,14,0)))</f>
        <v/>
      </c>
      <c r="M1554" s="8">
        <f>VLOOKUP(A1554,'[1]LISTA ETIQUETAS'!$O:$BR,56,0)</f>
        <v>0</v>
      </c>
      <c r="N1554" s="9">
        <f t="shared" si="73"/>
        <v>160943</v>
      </c>
      <c r="S1554" s="2">
        <f>_xlfn.XLOOKUP($A1554,'[1]LISTA ETIQUETAS'!$O:$O,'[1]LISTA ETIQUETAS'!H:H,"",0)</f>
        <v>2</v>
      </c>
      <c r="T1554" s="9">
        <f t="shared" si="74"/>
        <v>2</v>
      </c>
      <c r="U1554" s="10" t="str">
        <f>IFERROR((VLOOKUP(A1554,'links de acesso'!A:B,2,0)),"\\192.168.0.4\Produtos\PRODUTO_PRONTA_ENTREGA\static\IMAGENS_PRODUTOS\SEM IMAGEM.jpg")</f>
        <v>\\192.168.0.4\Produtos\PRODUTO_PRONTA_ENTREGA\static\IMAGENS_PRODUTOS\SEM IMAGEM.jpg</v>
      </c>
      <c r="V1554" s="2"/>
    </row>
    <row r="1555" spans="1:22" x14ac:dyDescent="0.25">
      <c r="A1555" s="5">
        <v>219524</v>
      </c>
      <c r="B1555" t="str">
        <f>IFERROR((VLOOKUP(A1555,'[1]LISTA ETIQUETAS'!O:X,3,0)),"PRODUTO SEM ESTOQUE")</f>
        <v>EST TAMPO CRISTAL LAPIDADO (15MM) INCOLOR CANTO TICK</v>
      </c>
      <c r="C1555" s="10" t="str">
        <f>VLOOKUP(A1555,'[1]LISTA ETIQUETAS'!$O:$BT,57,0)</f>
        <v>TAMPO CRISTAL</v>
      </c>
      <c r="D1555" s="10" t="str">
        <f>VLOOKUP(A1555,'[1]LISTA ETIQUETAS'!$O:$BT,58,0)</f>
        <v>TAMPO CRISTAL (15MM)</v>
      </c>
      <c r="E1555" s="11">
        <f>IF(VLOOKUP(A1555,'[1]LISTA ETIQUETAS'!O:W,4,0)="",(VLOOKUP(A1555,'[1]LISTA ETIQUETAS'!O:W,6,0)),(VLOOKUP(A1555,'[1]LISTA ETIQUETAS'!O:W,4,0)))</f>
        <v>1.8</v>
      </c>
      <c r="F1555" s="11">
        <f>IF(VLOOKUP(A1555,'[1]LISTA ETIQUETAS'!O:W,5,0)="",(VLOOKUP(A1555,'[1]LISTA ETIQUETAS'!O:W,7,0)),(VLOOKUP(A1555,'[1]LISTA ETIQUETAS'!O:W,5,0)))</f>
        <v>0.7</v>
      </c>
      <c r="G1555" s="11">
        <f>IFERROR((VLOOKUP(A1555,'[1]LISTA ETIQUETAS'!O:X,8,0)),"")</f>
        <v>0.01</v>
      </c>
      <c r="H1555" s="11">
        <f>IFERROR((VLOOKUP(A1555,'[1]LISTA ETIQUETAS'!O:X,9,0)),"")</f>
        <v>0</v>
      </c>
      <c r="I1555" s="12">
        <f>IFERROR((VLOOKUP(A1555,'[1]LISTA ETIQUETAS'!O:Y,11,0)),"")</f>
        <v>7265.9285999999993</v>
      </c>
      <c r="J1555" s="6">
        <f>VLOOKUP(A1555,'[1]LISTA ETIQUETAS'!$O:$Z,12,0)</f>
        <v>0.35</v>
      </c>
      <c r="K1555" s="12">
        <f t="shared" si="72"/>
        <v>4722.8535899999997</v>
      </c>
      <c r="L1555" s="7" t="str">
        <f>IF(VLOOKUP(A1555,'[1]LISTA ETIQUETAS'!O:AB,14,0)="","",(VLOOKUP(A1555,'[1]LISTA ETIQUETAS'!O:AB,14,0)))</f>
        <v/>
      </c>
      <c r="M1555" s="8">
        <f>VLOOKUP(A1555,'[1]LISTA ETIQUETAS'!$O:$BR,56,0)</f>
        <v>0</v>
      </c>
      <c r="N1555" s="9">
        <f t="shared" si="73"/>
        <v>219524</v>
      </c>
      <c r="S1555" s="2">
        <f>_xlfn.XLOOKUP($A1555,'[1]LISTA ETIQUETAS'!$O:$O,'[1]LISTA ETIQUETAS'!H:H,"",0)</f>
        <v>1</v>
      </c>
      <c r="T1555" s="9">
        <f t="shared" si="74"/>
        <v>1</v>
      </c>
      <c r="U1555" s="10" t="str">
        <f>IFERROR((VLOOKUP(A1555,'links de acesso'!A:B,2,0)),"\\192.168.0.4\Produtos\PRODUTO_PRONTA_ENTREGA\static\IMAGENS_PRODUTOS\SEM IMAGEM.jpg")</f>
        <v>\\192.168.0.4\Produtos\PRODUTO_PRONTA_ENTREGA\static\IMAGENS_PRODUTOS\SEM IMAGEM.jpg</v>
      </c>
      <c r="V1555" s="2"/>
    </row>
    <row r="1556" spans="1:22" x14ac:dyDescent="0.25">
      <c r="A1556" s="5">
        <v>222971</v>
      </c>
      <c r="B1556" t="str">
        <f>IFERROR((VLOOKUP(A1556,'[1]LISTA ETIQUETAS'!O:X,3,0)),"PRODUTO SEM ESTOQUE")</f>
        <v>EST TAMPO CRISTAL LAPIDADO (15MM) INCOLOR CTO MOEDA</v>
      </c>
      <c r="C1556" s="10" t="str">
        <f>VLOOKUP(A1556,'[1]LISTA ETIQUETAS'!$O:$BT,57,0)</f>
        <v>TAMPO CRISTAL</v>
      </c>
      <c r="D1556" s="10" t="str">
        <f>VLOOKUP(A1556,'[1]LISTA ETIQUETAS'!$O:$BT,58,0)</f>
        <v>TAMPO CRISTAL (15MM)</v>
      </c>
      <c r="E1556" s="11">
        <f>IF(VLOOKUP(A1556,'[1]LISTA ETIQUETAS'!O:W,4,0)="",(VLOOKUP(A1556,'[1]LISTA ETIQUETAS'!O:W,6,0)),(VLOOKUP(A1556,'[1]LISTA ETIQUETAS'!O:W,4,0)))</f>
        <v>1.5</v>
      </c>
      <c r="F1556" s="11">
        <f>IF(VLOOKUP(A1556,'[1]LISTA ETIQUETAS'!O:W,5,0)="",(VLOOKUP(A1556,'[1]LISTA ETIQUETAS'!O:W,7,0)),(VLOOKUP(A1556,'[1]LISTA ETIQUETAS'!O:W,5,0)))</f>
        <v>0.7</v>
      </c>
      <c r="G1556" s="11">
        <f>IFERROR((VLOOKUP(A1556,'[1]LISTA ETIQUETAS'!O:X,8,0)),"")</f>
        <v>0.01</v>
      </c>
      <c r="H1556" s="11">
        <f>IFERROR((VLOOKUP(A1556,'[1]LISTA ETIQUETAS'!O:X,9,0)),"")</f>
        <v>0</v>
      </c>
      <c r="I1556" s="12">
        <f>IFERROR((VLOOKUP(A1556,'[1]LISTA ETIQUETAS'!O:Y,11,0)),"")</f>
        <v>5766.61</v>
      </c>
      <c r="J1556" s="6">
        <f>VLOOKUP(A1556,'[1]LISTA ETIQUETAS'!$O:$Z,12,0)</f>
        <v>0.35</v>
      </c>
      <c r="K1556" s="12">
        <f t="shared" si="72"/>
        <v>3748.2964999999999</v>
      </c>
      <c r="L1556" s="7" t="str">
        <f>IF(VLOOKUP(A1556,'[1]LISTA ETIQUETAS'!O:AB,14,0)="","",(VLOOKUP(A1556,'[1]LISTA ETIQUETAS'!O:AB,14,0)))</f>
        <v/>
      </c>
      <c r="M1556" s="8">
        <f>VLOOKUP(A1556,'[1]LISTA ETIQUETAS'!$O:$BR,56,0)</f>
        <v>0</v>
      </c>
      <c r="N1556" s="9">
        <f t="shared" si="73"/>
        <v>222971</v>
      </c>
      <c r="S1556" s="2">
        <f>_xlfn.XLOOKUP($A1556,'[1]LISTA ETIQUETAS'!$O:$O,'[1]LISTA ETIQUETAS'!H:H,"",0)</f>
        <v>1</v>
      </c>
      <c r="T1556" s="9">
        <f t="shared" si="74"/>
        <v>1</v>
      </c>
      <c r="U1556" s="10" t="str">
        <f>IFERROR((VLOOKUP(A1556,'links de acesso'!A:B,2,0)),"\\192.168.0.4\Produtos\PRODUTO_PRONTA_ENTREGA\static\IMAGENS_PRODUTOS\SEM IMAGEM.jpg")</f>
        <v>\\192.168.0.4\Produtos\PRODUTO_PRONTA_ENTREGA\static\IMAGENS_PRODUTOS\SEM IMAGEM.jpg</v>
      </c>
      <c r="V1556" s="2"/>
    </row>
    <row r="1557" spans="1:22" x14ac:dyDescent="0.25">
      <c r="A1557" s="5">
        <v>232110</v>
      </c>
      <c r="B1557" t="str">
        <f>IFERROR((VLOOKUP(A1557,'[1]LISTA ETIQUETAS'!O:X,3,0)),"PRODUTO SEM ESTOQUE")</f>
        <v>EST TAMPO CRISTAL LAPIDADO (15MM) INCOLOR (CIRCULAR)</v>
      </c>
      <c r="C1557" s="10" t="str">
        <f>VLOOKUP(A1557,'[1]LISTA ETIQUETAS'!$O:$BT,57,0)</f>
        <v>TAMPO CRISTAL</v>
      </c>
      <c r="D1557" s="10" t="str">
        <f>VLOOKUP(A1557,'[1]LISTA ETIQUETAS'!$O:$BT,58,0)</f>
        <v>TAMPO CRISTAL (15MM)</v>
      </c>
      <c r="E1557" s="11">
        <f>IF(VLOOKUP(A1557,'[1]LISTA ETIQUETAS'!O:W,4,0)="",(VLOOKUP(A1557,'[1]LISTA ETIQUETAS'!O:W,6,0)),(VLOOKUP(A1557,'[1]LISTA ETIQUETAS'!O:W,4,0)))</f>
        <v>1.4</v>
      </c>
      <c r="F1557" s="11">
        <f>IF(VLOOKUP(A1557,'[1]LISTA ETIQUETAS'!O:W,5,0)="",(VLOOKUP(A1557,'[1]LISTA ETIQUETAS'!O:W,7,0)),(VLOOKUP(A1557,'[1]LISTA ETIQUETAS'!O:W,5,0)))</f>
        <v>0</v>
      </c>
      <c r="G1557" s="11">
        <f>IFERROR((VLOOKUP(A1557,'[1]LISTA ETIQUETAS'!O:X,8,0)),"")</f>
        <v>0.01</v>
      </c>
      <c r="H1557" s="11">
        <f>IFERROR((VLOOKUP(A1557,'[1]LISTA ETIQUETAS'!O:X,9,0)),"")</f>
        <v>1.4</v>
      </c>
      <c r="I1557" s="12">
        <f>IFERROR((VLOOKUP(A1557,'[1]LISTA ETIQUETAS'!O:Y,11,0)),"")</f>
        <v>12895.310399999998</v>
      </c>
      <c r="J1557" s="6">
        <f>VLOOKUP(A1557,'[1]LISTA ETIQUETAS'!$O:$Z,12,0)</f>
        <v>0.35</v>
      </c>
      <c r="K1557" s="12">
        <f t="shared" si="72"/>
        <v>8381.9517599999999</v>
      </c>
      <c r="L1557" s="7" t="str">
        <f>IF(VLOOKUP(A1557,'[1]LISTA ETIQUETAS'!O:AB,14,0)="","",(VLOOKUP(A1557,'[1]LISTA ETIQUETAS'!O:AB,14,0)))</f>
        <v/>
      </c>
      <c r="M1557" s="8">
        <f>VLOOKUP(A1557,'[1]LISTA ETIQUETAS'!$O:$BR,56,0)</f>
        <v>0</v>
      </c>
      <c r="N1557" s="9">
        <f t="shared" si="73"/>
        <v>232110</v>
      </c>
      <c r="S1557" s="2">
        <f>_xlfn.XLOOKUP($A1557,'[1]LISTA ETIQUETAS'!$O:$O,'[1]LISTA ETIQUETAS'!H:H,"",0)</f>
        <v>3</v>
      </c>
      <c r="T1557" s="9">
        <f t="shared" si="74"/>
        <v>3</v>
      </c>
      <c r="U1557" s="10" t="str">
        <f>IFERROR((VLOOKUP(A1557,'links de acesso'!A:B,2,0)),"\\192.168.0.4\Produtos\PRODUTO_PRONTA_ENTREGA\static\IMAGENS_PRODUTOS\SEM IMAGEM.jpg")</f>
        <v>\\192.168.0.4\Produtos\PRODUTO_PRONTA_ENTREGA\static\IMAGENS_PRODUTOS\SEM IMAGEM.jpg</v>
      </c>
      <c r="V1557" s="18" t="s">
        <v>920</v>
      </c>
    </row>
    <row r="1558" spans="1:22" x14ac:dyDescent="0.25">
      <c r="A1558" s="5">
        <v>232110</v>
      </c>
      <c r="B1558" t="str">
        <f>IFERROR((VLOOKUP(A1558,'[1]LISTA ETIQUETAS'!O:X,3,0)),"PRODUTO SEM ESTOQUE")</f>
        <v>EST TAMPO CRISTAL LAPIDADO (15MM) INCOLOR (CIRCULAR)</v>
      </c>
      <c r="C1558" s="10" t="str">
        <f>VLOOKUP(A1558,'[1]LISTA ETIQUETAS'!$O:$BT,57,0)</f>
        <v>TAMPO CRISTAL</v>
      </c>
      <c r="D1558" s="10" t="str">
        <f>VLOOKUP(A1558,'[1]LISTA ETIQUETAS'!$O:$BT,58,0)</f>
        <v>TAMPO CRISTAL (15MM)</v>
      </c>
      <c r="E1558" s="11">
        <f>IF(VLOOKUP(A1558,'[1]LISTA ETIQUETAS'!O:W,4,0)="",(VLOOKUP(A1558,'[1]LISTA ETIQUETAS'!O:W,6,0)),(VLOOKUP(A1558,'[1]LISTA ETIQUETAS'!O:W,4,0)))</f>
        <v>1.4</v>
      </c>
      <c r="F1558" s="11">
        <f>IF(VLOOKUP(A1558,'[1]LISTA ETIQUETAS'!O:W,5,0)="",(VLOOKUP(A1558,'[1]LISTA ETIQUETAS'!O:W,7,0)),(VLOOKUP(A1558,'[1]LISTA ETIQUETAS'!O:W,5,0)))</f>
        <v>0</v>
      </c>
      <c r="G1558" s="11">
        <f>IFERROR((VLOOKUP(A1558,'[1]LISTA ETIQUETAS'!O:X,8,0)),"")</f>
        <v>0.01</v>
      </c>
      <c r="H1558" s="11">
        <f>IFERROR((VLOOKUP(A1558,'[1]LISTA ETIQUETAS'!O:X,9,0)),"")</f>
        <v>1.4</v>
      </c>
      <c r="I1558" s="12">
        <f>IFERROR((VLOOKUP(A1558,'[1]LISTA ETIQUETAS'!O:Y,11,0)),"")</f>
        <v>12895.310399999998</v>
      </c>
      <c r="J1558" s="6">
        <f>VLOOKUP(A1558,'[1]LISTA ETIQUETAS'!$O:$Z,12,0)</f>
        <v>0.35</v>
      </c>
      <c r="K1558" s="12">
        <f t="shared" si="72"/>
        <v>8381.9517599999999</v>
      </c>
      <c r="L1558" s="7" t="str">
        <f>IF(VLOOKUP(A1558,'[1]LISTA ETIQUETAS'!O:AB,14,0)="","",(VLOOKUP(A1558,'[1]LISTA ETIQUETAS'!O:AB,14,0)))</f>
        <v/>
      </c>
      <c r="M1558" s="8">
        <f>VLOOKUP(A1558,'[1]LISTA ETIQUETAS'!$O:$BR,56,0)</f>
        <v>0</v>
      </c>
      <c r="N1558" s="9">
        <f t="shared" si="73"/>
        <v>232110</v>
      </c>
      <c r="S1558" s="2">
        <f>_xlfn.XLOOKUP($A1558,'[1]LISTA ETIQUETAS'!$O:$O,'[1]LISTA ETIQUETAS'!H:H,"",0)</f>
        <v>3</v>
      </c>
      <c r="T1558" s="9">
        <f t="shared" si="74"/>
        <v>3</v>
      </c>
      <c r="U1558" s="10" t="str">
        <f>IFERROR((VLOOKUP(A1558,'links de acesso'!A:B,2,0)),"\\192.168.0.4\Produtos\PRODUTO_PRONTA_ENTREGA\static\IMAGENS_PRODUTOS\SEM IMAGEM.jpg")</f>
        <v>\\192.168.0.4\Produtos\PRODUTO_PRONTA_ENTREGA\static\IMAGENS_PRODUTOS\SEM IMAGEM.jpg</v>
      </c>
      <c r="V1558" s="2"/>
    </row>
    <row r="1559" spans="1:22" x14ac:dyDescent="0.25">
      <c r="A1559" s="5">
        <v>232110</v>
      </c>
      <c r="B1559" t="str">
        <f>IFERROR((VLOOKUP(A1559,'[1]LISTA ETIQUETAS'!O:X,3,0)),"PRODUTO SEM ESTOQUE")</f>
        <v>EST TAMPO CRISTAL LAPIDADO (15MM) INCOLOR (CIRCULAR)</v>
      </c>
      <c r="C1559" s="10" t="str">
        <f>VLOOKUP(A1559,'[1]LISTA ETIQUETAS'!$O:$BT,57,0)</f>
        <v>TAMPO CRISTAL</v>
      </c>
      <c r="D1559" s="10" t="str">
        <f>VLOOKUP(A1559,'[1]LISTA ETIQUETAS'!$O:$BT,58,0)</f>
        <v>TAMPO CRISTAL (15MM)</v>
      </c>
      <c r="E1559" s="11">
        <f>IF(VLOOKUP(A1559,'[1]LISTA ETIQUETAS'!O:W,4,0)="",(VLOOKUP(A1559,'[1]LISTA ETIQUETAS'!O:W,6,0)),(VLOOKUP(A1559,'[1]LISTA ETIQUETAS'!O:W,4,0)))</f>
        <v>1.4</v>
      </c>
      <c r="F1559" s="11">
        <f>IF(VLOOKUP(A1559,'[1]LISTA ETIQUETAS'!O:W,5,0)="",(VLOOKUP(A1559,'[1]LISTA ETIQUETAS'!O:W,7,0)),(VLOOKUP(A1559,'[1]LISTA ETIQUETAS'!O:W,5,0)))</f>
        <v>0</v>
      </c>
      <c r="G1559" s="11">
        <f>IFERROR((VLOOKUP(A1559,'[1]LISTA ETIQUETAS'!O:X,8,0)),"")</f>
        <v>0.01</v>
      </c>
      <c r="H1559" s="11">
        <f>IFERROR((VLOOKUP(A1559,'[1]LISTA ETIQUETAS'!O:X,9,0)),"")</f>
        <v>1.4</v>
      </c>
      <c r="I1559" s="12">
        <f>IFERROR((VLOOKUP(A1559,'[1]LISTA ETIQUETAS'!O:Y,11,0)),"")</f>
        <v>12895.310399999998</v>
      </c>
      <c r="J1559" s="6">
        <f>VLOOKUP(A1559,'[1]LISTA ETIQUETAS'!$O:$Z,12,0)</f>
        <v>0.35</v>
      </c>
      <c r="K1559" s="12">
        <f t="shared" si="72"/>
        <v>8381.9517599999999</v>
      </c>
      <c r="L1559" s="7" t="str">
        <f>IF(VLOOKUP(A1559,'[1]LISTA ETIQUETAS'!O:AB,14,0)="","",(VLOOKUP(A1559,'[1]LISTA ETIQUETAS'!O:AB,14,0)))</f>
        <v/>
      </c>
      <c r="M1559" s="8">
        <f>VLOOKUP(A1559,'[1]LISTA ETIQUETAS'!$O:$BR,56,0)</f>
        <v>0</v>
      </c>
      <c r="N1559" s="9">
        <f t="shared" si="73"/>
        <v>232110</v>
      </c>
      <c r="S1559" s="2">
        <f>_xlfn.XLOOKUP($A1559,'[1]LISTA ETIQUETAS'!$O:$O,'[1]LISTA ETIQUETAS'!H:H,"",0)</f>
        <v>3</v>
      </c>
      <c r="T1559" s="9">
        <f t="shared" si="74"/>
        <v>3</v>
      </c>
      <c r="U1559" s="10" t="str">
        <f>IFERROR((VLOOKUP(A1559,'links de acesso'!A:B,2,0)),"\\192.168.0.4\Produtos\PRODUTO_PRONTA_ENTREGA\static\IMAGENS_PRODUTOS\SEM IMAGEM.jpg")</f>
        <v>\\192.168.0.4\Produtos\PRODUTO_PRONTA_ENTREGA\static\IMAGENS_PRODUTOS\SEM IMAGEM.jpg</v>
      </c>
      <c r="V1559" s="2"/>
    </row>
    <row r="1560" spans="1:22" x14ac:dyDescent="0.25">
      <c r="A1560" s="5">
        <v>388618</v>
      </c>
      <c r="B1560" t="str">
        <f>IFERROR((VLOOKUP(A1560,'[1]LISTA ETIQUETAS'!O:X,3,0)),"PRODUTO SEM ESTOQUE")</f>
        <v>EST TAMPO CRISTAL LAPIDADO (15MM) INCOLOR CANTO MOEDA</v>
      </c>
      <c r="C1560" s="10" t="str">
        <f>VLOOKUP(A1560,'[1]LISTA ETIQUETAS'!$O:$BT,57,0)</f>
        <v>TAMPO CRISTAL</v>
      </c>
      <c r="D1560" s="10" t="str">
        <f>VLOOKUP(A1560,'[1]LISTA ETIQUETAS'!$O:$BT,58,0)</f>
        <v>TAMPO CRISTAL (15MM)</v>
      </c>
      <c r="E1560" s="11">
        <f>IF(VLOOKUP(A1560,'[1]LISTA ETIQUETAS'!O:W,4,0)="",(VLOOKUP(A1560,'[1]LISTA ETIQUETAS'!O:W,6,0)),(VLOOKUP(A1560,'[1]LISTA ETIQUETAS'!O:W,4,0)))</f>
        <v>2</v>
      </c>
      <c r="F1560" s="11">
        <f>IF(VLOOKUP(A1560,'[1]LISTA ETIQUETAS'!O:W,5,0)="",(VLOOKUP(A1560,'[1]LISTA ETIQUETAS'!O:W,7,0)),(VLOOKUP(A1560,'[1]LISTA ETIQUETAS'!O:W,5,0)))</f>
        <v>0.7</v>
      </c>
      <c r="G1560" s="11">
        <f>IFERROR((VLOOKUP(A1560,'[1]LISTA ETIQUETAS'!O:X,8,0)),"")</f>
        <v>0.01</v>
      </c>
      <c r="H1560" s="11">
        <f>IFERROR((VLOOKUP(A1560,'[1]LISTA ETIQUETAS'!O:X,9,0)),"")</f>
        <v>0</v>
      </c>
      <c r="I1560" s="12">
        <f>IFERROR((VLOOKUP(A1560,'[1]LISTA ETIQUETAS'!O:Y,11,0)),"")</f>
        <v>8073.253999999999</v>
      </c>
      <c r="J1560" s="6">
        <f>VLOOKUP(A1560,'[1]LISTA ETIQUETAS'!$O:$Z,12,0)</f>
        <v>0.35</v>
      </c>
      <c r="K1560" s="12">
        <f t="shared" si="72"/>
        <v>5247.6150999999991</v>
      </c>
      <c r="L1560" s="7" t="str">
        <f>IF(VLOOKUP(A1560,'[1]LISTA ETIQUETAS'!O:AB,14,0)="","",(VLOOKUP(A1560,'[1]LISTA ETIQUETAS'!O:AB,14,0)))</f>
        <v/>
      </c>
      <c r="M1560" s="8">
        <f>VLOOKUP(A1560,'[1]LISTA ETIQUETAS'!$O:$BR,56,0)</f>
        <v>0</v>
      </c>
      <c r="N1560" s="9">
        <f t="shared" si="73"/>
        <v>388618</v>
      </c>
      <c r="S1560" s="2">
        <f>_xlfn.XLOOKUP($A1560,'[1]LISTA ETIQUETAS'!$O:$O,'[1]LISTA ETIQUETAS'!H:H,"",0)</f>
        <v>1</v>
      </c>
      <c r="T1560" s="9">
        <f t="shared" si="74"/>
        <v>1</v>
      </c>
      <c r="U1560" s="10" t="str">
        <f>IFERROR((VLOOKUP(A1560,'links de acesso'!A:B,2,0)),"\\192.168.0.4\Produtos\PRODUTO_PRONTA_ENTREGA\static\IMAGENS_PRODUTOS\SEM IMAGEM.jpg")</f>
        <v>\\192.168.0.4\Produtos\PRODUTO_PRONTA_ENTREGA\static\IMAGENS_PRODUTOS\SEM IMAGEM.jpg</v>
      </c>
      <c r="V1560" s="2"/>
    </row>
    <row r="1561" spans="1:22" x14ac:dyDescent="0.25">
      <c r="A1561" s="5">
        <v>151676</v>
      </c>
      <c r="B1561" t="str">
        <f>IFERROR((VLOOKUP(A1561,'[1]LISTA ETIQUETAS'!O:X,3,0)),"PRODUTO SEM ESTOQUE")</f>
        <v>EST TAMPO CRISTAL LAPIDADO (15MM) INCOLOR (CIRCULAR)</v>
      </c>
      <c r="C1561" s="10" t="str">
        <f>VLOOKUP(A1561,'[1]LISTA ETIQUETAS'!$O:$BT,57,0)</f>
        <v>TAMPO CRISTAL</v>
      </c>
      <c r="D1561" s="10" t="str">
        <f>VLOOKUP(A1561,'[1]LISTA ETIQUETAS'!$O:$BT,58,0)</f>
        <v>TAMPO CRISTAL (15MM)</v>
      </c>
      <c r="E1561" s="11">
        <f>IF(VLOOKUP(A1561,'[1]LISTA ETIQUETAS'!O:W,4,0)="",(VLOOKUP(A1561,'[1]LISTA ETIQUETAS'!O:W,6,0)),(VLOOKUP(A1561,'[1]LISTA ETIQUETAS'!O:W,4,0)))</f>
        <v>1</v>
      </c>
      <c r="F1561" s="11">
        <f>IF(VLOOKUP(A1561,'[1]LISTA ETIQUETAS'!O:W,5,0)="",(VLOOKUP(A1561,'[1]LISTA ETIQUETAS'!O:W,7,0)),(VLOOKUP(A1561,'[1]LISTA ETIQUETAS'!O:W,5,0)))</f>
        <v>0</v>
      </c>
      <c r="G1561" s="11">
        <f>IFERROR((VLOOKUP(A1561,'[1]LISTA ETIQUETAS'!O:X,8,0)),"")</f>
        <v>0.01</v>
      </c>
      <c r="H1561" s="11">
        <f>IFERROR((VLOOKUP(A1561,'[1]LISTA ETIQUETAS'!O:X,9,0)),"")</f>
        <v>1</v>
      </c>
      <c r="I1561" s="12">
        <f>IFERROR((VLOOKUP(A1561,'[1]LISTA ETIQUETAS'!O:Y,11,0)),"")</f>
        <v>6579.24</v>
      </c>
      <c r="J1561" s="6">
        <f>VLOOKUP(A1561,'[1]LISTA ETIQUETAS'!$O:$Z,12,0)</f>
        <v>0.5</v>
      </c>
      <c r="K1561" s="12">
        <f t="shared" si="72"/>
        <v>3289.62</v>
      </c>
      <c r="L1561" s="7" t="str">
        <f>IF(VLOOKUP(A1561,'[1]LISTA ETIQUETAS'!O:AB,14,0)="","",(VLOOKUP(A1561,'[1]LISTA ETIQUETAS'!O:AB,14,0)))</f>
        <v/>
      </c>
      <c r="M1561" s="8">
        <f>VLOOKUP(A1561,'[1]LISTA ETIQUETAS'!$O:$BR,56,0)</f>
        <v>0</v>
      </c>
      <c r="N1561" s="9">
        <f t="shared" si="73"/>
        <v>151676</v>
      </c>
      <c r="S1561" s="2">
        <f>_xlfn.XLOOKUP($A1561,'[1]LISTA ETIQUETAS'!$O:$O,'[1]LISTA ETIQUETAS'!H:H,"",0)</f>
        <v>1</v>
      </c>
      <c r="T1561" s="9">
        <f t="shared" si="74"/>
        <v>1</v>
      </c>
      <c r="U1561" s="10" t="str">
        <f>IFERROR((VLOOKUP(A1561,'links de acesso'!A:B,2,0)),"\\192.168.0.4\Produtos\PRODUTO_PRONTA_ENTREGA\static\IMAGENS_PRODUTOS\SEM IMAGEM.jpg")</f>
        <v>\\192.168.0.4\Produtos\PRODUTO_PRONTA_ENTREGA\static\IMAGENS_PRODUTOS\SEM IMAGEM.jpg</v>
      </c>
      <c r="V1561" s="2"/>
    </row>
    <row r="1562" spans="1:22" x14ac:dyDescent="0.25">
      <c r="A1562" s="5">
        <v>253732</v>
      </c>
      <c r="B1562" t="str">
        <f>IFERROR((VLOOKUP(A1562,'[1]LISTA ETIQUETAS'!O:X,3,0)),"PRODUTO SEM ESTOQUE")</f>
        <v>EST TAMPO CRISTAL BISOTADO (15MM) INCOLOR CANTO TICK</v>
      </c>
      <c r="C1562" s="10" t="str">
        <f>VLOOKUP(A1562,'[1]LISTA ETIQUETAS'!$O:$BT,57,0)</f>
        <v>TAMPO CRISTAL</v>
      </c>
      <c r="D1562" s="10" t="str">
        <f>VLOOKUP(A1562,'[1]LISTA ETIQUETAS'!$O:$BT,58,0)</f>
        <v>TAMPO CRISTAL (15MM)</v>
      </c>
      <c r="E1562" s="11">
        <f>IF(VLOOKUP(A1562,'[1]LISTA ETIQUETAS'!O:W,4,0)="",(VLOOKUP(A1562,'[1]LISTA ETIQUETAS'!O:W,6,0)),(VLOOKUP(A1562,'[1]LISTA ETIQUETAS'!O:W,4,0)))</f>
        <v>2.8</v>
      </c>
      <c r="F1562" s="11">
        <f>IF(VLOOKUP(A1562,'[1]LISTA ETIQUETAS'!O:W,5,0)="",(VLOOKUP(A1562,'[1]LISTA ETIQUETAS'!O:W,7,0)),(VLOOKUP(A1562,'[1]LISTA ETIQUETAS'!O:W,5,0)))</f>
        <v>1.2</v>
      </c>
      <c r="G1562" s="11">
        <f>IFERROR((VLOOKUP(A1562,'[1]LISTA ETIQUETAS'!O:X,8,0)),"")</f>
        <v>0.01</v>
      </c>
      <c r="H1562" s="11">
        <f>IFERROR((VLOOKUP(A1562,'[1]LISTA ETIQUETAS'!O:X,9,0)),"")</f>
        <v>0</v>
      </c>
      <c r="I1562" s="12">
        <f>IFERROR((VLOOKUP(A1562,'[1]LISTA ETIQUETAS'!O:Y,11,0)),"")</f>
        <v>19375.809599999997</v>
      </c>
      <c r="J1562" s="6">
        <f>VLOOKUP(A1562,'[1]LISTA ETIQUETAS'!$O:$Z,12,0)</f>
        <v>0.5</v>
      </c>
      <c r="K1562" s="12">
        <f t="shared" si="72"/>
        <v>9687.9047999999984</v>
      </c>
      <c r="L1562" s="7" t="str">
        <f>IF(VLOOKUP(A1562,'[1]LISTA ETIQUETAS'!O:AB,14,0)="","",(VLOOKUP(A1562,'[1]LISTA ETIQUETAS'!O:AB,14,0)))</f>
        <v/>
      </c>
      <c r="M1562" s="8">
        <f>VLOOKUP(A1562,'[1]LISTA ETIQUETAS'!$O:$BR,56,0)</f>
        <v>0</v>
      </c>
      <c r="N1562" s="9">
        <f t="shared" si="73"/>
        <v>253732</v>
      </c>
      <c r="S1562" s="2">
        <f>_xlfn.XLOOKUP($A1562,'[1]LISTA ETIQUETAS'!$O:$O,'[1]LISTA ETIQUETAS'!H:H,"",0)</f>
        <v>1</v>
      </c>
      <c r="T1562" s="9">
        <f t="shared" si="74"/>
        <v>1</v>
      </c>
      <c r="U1562" s="10" t="str">
        <f>IFERROR((VLOOKUP(A1562,'links de acesso'!A:B,2,0)),"\\192.168.0.4\Produtos\PRODUTO_PRONTA_ENTREGA\static\IMAGENS_PRODUTOS\SEM IMAGEM.jpg")</f>
        <v>\\192.168.0.4\Produtos\PRODUTO_PRONTA_ENTREGA\static\IMAGENS_PRODUTOS\SEM IMAGEM.jpg</v>
      </c>
      <c r="V1562" s="2"/>
    </row>
    <row r="1563" spans="1:22" x14ac:dyDescent="0.25">
      <c r="A1563" s="5">
        <v>88671</v>
      </c>
      <c r="B1563" t="str">
        <f>IFERROR((VLOOKUP(A1563,'[1]LISTA ETIQUETAS'!O:X,3,0)),"PRODUTO SEM ESTOQUE")</f>
        <v>EST TAMPO SAARINEN (OVAL) 160X90 FORN 116 PAU FERRO</v>
      </c>
      <c r="C1563" s="10" t="str">
        <f>VLOOKUP(A1563,'[1]LISTA ETIQUETAS'!$O:$BT,57,0)</f>
        <v>TAMPO MARMORE</v>
      </c>
      <c r="D1563" s="10" t="str">
        <f>VLOOKUP(A1563,'[1]LISTA ETIQUETAS'!$O:$BT,58,0)</f>
        <v>TAMPO SAARINEN (FL)</v>
      </c>
      <c r="E1563" s="11">
        <f>IF(VLOOKUP(A1563,'[1]LISTA ETIQUETAS'!O:W,4,0)="",(VLOOKUP(A1563,'[1]LISTA ETIQUETAS'!O:W,6,0)),(VLOOKUP(A1563,'[1]LISTA ETIQUETAS'!O:W,4,0)))</f>
        <v>0</v>
      </c>
      <c r="F1563" s="11">
        <f>IF(VLOOKUP(A1563,'[1]LISTA ETIQUETAS'!O:W,5,0)="",(VLOOKUP(A1563,'[1]LISTA ETIQUETAS'!O:W,7,0)),(VLOOKUP(A1563,'[1]LISTA ETIQUETAS'!O:W,5,0)))</f>
        <v>0</v>
      </c>
      <c r="G1563" s="11">
        <f>IFERROR((VLOOKUP(A1563,'[1]LISTA ETIQUETAS'!O:X,8,0)),"")</f>
        <v>0</v>
      </c>
      <c r="H1563" s="11">
        <f>IFERROR((VLOOKUP(A1563,'[1]LISTA ETIQUETAS'!O:X,9,0)),"")</f>
        <v>0</v>
      </c>
      <c r="I1563" s="12">
        <f>IFERROR((VLOOKUP(A1563,'[1]LISTA ETIQUETAS'!O:Y,11,0)),"")</f>
        <v>9180</v>
      </c>
      <c r="J1563" s="6">
        <f>VLOOKUP(A1563,'[1]LISTA ETIQUETAS'!$O:$Z,12,0)</f>
        <v>0.5</v>
      </c>
      <c r="K1563" s="12">
        <f t="shared" si="72"/>
        <v>4590</v>
      </c>
      <c r="L1563" s="7" t="str">
        <f>IF(VLOOKUP(A1563,'[1]LISTA ETIQUETAS'!O:AB,14,0)="","",(VLOOKUP(A1563,'[1]LISTA ETIQUETAS'!O:AB,14,0)))</f>
        <v/>
      </c>
      <c r="M1563" s="8">
        <f>VLOOKUP(A1563,'[1]LISTA ETIQUETAS'!$O:$BR,56,0)</f>
        <v>0</v>
      </c>
      <c r="N1563" s="9">
        <f t="shared" si="73"/>
        <v>88671</v>
      </c>
      <c r="S1563" s="2">
        <f>_xlfn.XLOOKUP($A1563,'[1]LISTA ETIQUETAS'!$O:$O,'[1]LISTA ETIQUETAS'!H:H,"",0)</f>
        <v>1</v>
      </c>
      <c r="T1563" s="9">
        <f t="shared" si="74"/>
        <v>1</v>
      </c>
      <c r="U1563" s="10" t="str">
        <f>IFERROR((VLOOKUP(A1563,'links de acesso'!A:B,2,0)),"\\192.168.0.4\Produtos\PRODUTO_PRONTA_ENTREGA\static\IMAGENS_PRODUTOS\SEM IMAGEM.jpg")</f>
        <v>\\192.168.0.4\Produtos\PRODUTO_PRONTA_ENTREGA\static\IMAGENS_PRODUTOS\SEM IMAGEM.jpg</v>
      </c>
      <c r="V1563" s="2"/>
    </row>
    <row r="1564" spans="1:22" x14ac:dyDescent="0.25">
      <c r="A1564" s="5">
        <v>334172</v>
      </c>
      <c r="B1564" t="str">
        <f>IFERROR((VLOOKUP(A1564,'[1]LISTA ETIQUETAS'!O:X,3,0)),"PRODUTO SEM ESTOQUE")</f>
        <v>EST TAMPO MARMORE (F9025) (RETO/CHANF) (G3-VITORIA R LEVIG)</v>
      </c>
      <c r="C1564" s="10" t="str">
        <f>VLOOKUP(A1564,'[1]LISTA ETIQUETAS'!$O:$BT,57,0)</f>
        <v>TAMPO MARMORE</v>
      </c>
      <c r="D1564" s="10" t="str">
        <f>VLOOKUP(A1564,'[1]LISTA ETIQUETAS'!$O:$BT,58,0)</f>
        <v>MESA JANTAR HOLG</v>
      </c>
      <c r="E1564" s="11">
        <f>IF(VLOOKUP(A1564,'[1]LISTA ETIQUETAS'!O:W,4,0)="",(VLOOKUP(A1564,'[1]LISTA ETIQUETAS'!O:W,6,0)),(VLOOKUP(A1564,'[1]LISTA ETIQUETAS'!O:W,4,0)))</f>
        <v>1.5</v>
      </c>
      <c r="F1564" s="11">
        <f>IF(VLOOKUP(A1564,'[1]LISTA ETIQUETAS'!O:W,5,0)="",(VLOOKUP(A1564,'[1]LISTA ETIQUETAS'!O:W,7,0)),(VLOOKUP(A1564,'[1]LISTA ETIQUETAS'!O:W,5,0)))</f>
        <v>1.5</v>
      </c>
      <c r="G1564" s="11">
        <f>IFERROR((VLOOKUP(A1564,'[1]LISTA ETIQUETAS'!O:X,8,0)),"")</f>
        <v>0.02</v>
      </c>
      <c r="H1564" s="11">
        <f>IFERROR((VLOOKUP(A1564,'[1]LISTA ETIQUETAS'!O:X,9,0)),"")</f>
        <v>0</v>
      </c>
      <c r="I1564" s="12">
        <f>IFERROR((VLOOKUP(A1564,'[1]LISTA ETIQUETAS'!O:Y,11,0)),"")</f>
        <v>72182.334999999992</v>
      </c>
      <c r="J1564" s="6">
        <f>VLOOKUP(A1564,'[1]LISTA ETIQUETAS'!$O:$Z,12,0)</f>
        <v>0.5</v>
      </c>
      <c r="K1564" s="12">
        <f t="shared" si="72"/>
        <v>36091.167499999996</v>
      </c>
      <c r="L1564" s="7" t="str">
        <f>IF(VLOOKUP(A1564,'[1]LISTA ETIQUETAS'!O:AB,14,0)="","",(VLOOKUP(A1564,'[1]LISTA ETIQUETAS'!O:AB,14,0)))</f>
        <v>DX</v>
      </c>
      <c r="M1564" s="8" t="str">
        <f>VLOOKUP(A1564,'[1]LISTA ETIQUETAS'!$O:$BR,56,0)</f>
        <v>334172 | 334159</v>
      </c>
      <c r="N1564" s="9" t="str">
        <f t="shared" si="73"/>
        <v>334172 | 334159</v>
      </c>
      <c r="S1564" s="2">
        <f>_xlfn.XLOOKUP($A1564,'[1]LISTA ETIQUETAS'!$O:$O,'[1]LISTA ETIQUETAS'!H:H,"",0)</f>
        <v>1</v>
      </c>
      <c r="T1564" s="9">
        <f t="shared" si="74"/>
        <v>1</v>
      </c>
      <c r="U1564" s="10" t="str">
        <f>IFERROR((VLOOKUP(A1564,'links de acesso'!A:B,2,0)),"\\192.168.0.4\Produtos\PRODUTO_PRONTA_ENTREGA\static\IMAGENS_PRODUTOS\SEM IMAGEM.jpg")</f>
        <v>\\192.168.0.4\Produtos\PRODUTO_PRONTA_ENTREGA\static\IMAGENS_PRODUTOS\SEM IMAGEM.jpg</v>
      </c>
      <c r="V1564" s="2"/>
    </row>
    <row r="1565" spans="1:22" x14ac:dyDescent="0.25">
      <c r="A1565" s="5">
        <v>371917</v>
      </c>
      <c r="B1565" t="str">
        <f>IFERROR((VLOOKUP(A1565,'[1]LISTA ETIQUETAS'!O:X,3,0)),"PRODUTO SEM ESTOQUE")</f>
        <v>EST TAMPO MARMORE (F9025) (R40/CHANF) (G4-OAK B LEVIG)</v>
      </c>
      <c r="C1565" s="10" t="str">
        <f>VLOOKUP(A1565,'[1]LISTA ETIQUETAS'!$O:$BT,57,0)</f>
        <v>TAMPO MARMORE</v>
      </c>
      <c r="D1565" s="10" t="str">
        <f>VLOOKUP(A1565,'[1]LISTA ETIQUETAS'!$O:$BT,58,0)</f>
        <v>MESA JANTAR HOLG</v>
      </c>
      <c r="E1565" s="11">
        <f>IF(VLOOKUP(A1565,'[1]LISTA ETIQUETAS'!O:W,4,0)="",(VLOOKUP(A1565,'[1]LISTA ETIQUETAS'!O:W,6,0)),(VLOOKUP(A1565,'[1]LISTA ETIQUETAS'!O:W,4,0)))</f>
        <v>2.7</v>
      </c>
      <c r="F1565" s="11">
        <f>IF(VLOOKUP(A1565,'[1]LISTA ETIQUETAS'!O:W,5,0)="",(VLOOKUP(A1565,'[1]LISTA ETIQUETAS'!O:W,7,0)),(VLOOKUP(A1565,'[1]LISTA ETIQUETAS'!O:W,5,0)))</f>
        <v>1.2</v>
      </c>
      <c r="G1565" s="11">
        <f>IFERROR((VLOOKUP(A1565,'[1]LISTA ETIQUETAS'!O:X,8,0)),"")</f>
        <v>0.02</v>
      </c>
      <c r="H1565" s="11">
        <f>IFERROR((VLOOKUP(A1565,'[1]LISTA ETIQUETAS'!O:X,9,0)),"")</f>
        <v>0</v>
      </c>
      <c r="I1565" s="12">
        <f>IFERROR((VLOOKUP(A1565,'[1]LISTA ETIQUETAS'!O:Y,11,0)),"")</f>
        <v>110895.16800000001</v>
      </c>
      <c r="J1565" s="6">
        <f>VLOOKUP(A1565,'[1]LISTA ETIQUETAS'!$O:$Z,12,0)</f>
        <v>0.5</v>
      </c>
      <c r="K1565" s="12">
        <f t="shared" si="72"/>
        <v>55447.584000000003</v>
      </c>
      <c r="L1565" s="7" t="str">
        <f>IF(VLOOKUP(A1565,'[1]LISTA ETIQUETAS'!O:AB,14,0)="","",(VLOOKUP(A1565,'[1]LISTA ETIQUETAS'!O:AB,14,0)))</f>
        <v>GW</v>
      </c>
      <c r="M1565" s="8" t="str">
        <f>VLOOKUP(A1565,'[1]LISTA ETIQUETAS'!$O:$BR,56,0)</f>
        <v>371917 | 371916</v>
      </c>
      <c r="N1565" s="9" t="str">
        <f t="shared" si="73"/>
        <v>371917 | 371916</v>
      </c>
      <c r="S1565" s="2">
        <f>_xlfn.XLOOKUP($A1565,'[1]LISTA ETIQUETAS'!$O:$O,'[1]LISTA ETIQUETAS'!H:H,"",0)</f>
        <v>1</v>
      </c>
      <c r="T1565" s="9">
        <f t="shared" si="74"/>
        <v>1</v>
      </c>
      <c r="U1565" s="10" t="str">
        <f>IFERROR((VLOOKUP(A1565,'links de acesso'!A:B,2,0)),"\\192.168.0.4\Produtos\PRODUTO_PRONTA_ENTREGA\static\IMAGENS_PRODUTOS\SEM IMAGEM.jpg")</f>
        <v>\\192.168.0.4\Produtos\PRODUTO_PRONTA_ENTREGA\static\IMAGENS_PRODUTOS\SEM IMAGEM.jpg</v>
      </c>
      <c r="V1565" s="2"/>
    </row>
    <row r="1566" spans="1:22" x14ac:dyDescent="0.25">
      <c r="A1566" s="5"/>
      <c r="B1566" t="str">
        <f>IFERROR((VLOOKUP(A1566,'[1]LISTA ETIQUETAS'!O:X,3,0)),"PRODUTO SEM ESTOQUE")</f>
        <v>PRODUTO SEM ESTOQUE</v>
      </c>
      <c r="C1566" s="10" t="e">
        <f>VLOOKUP(A1566,'[1]LISTA ETIQUETAS'!$O:$BT,57,0)</f>
        <v>#N/A</v>
      </c>
      <c r="D1566" s="10" t="e">
        <f>VLOOKUP(A1566,'[1]LISTA ETIQUETAS'!$O:$BT,58,0)</f>
        <v>#N/A</v>
      </c>
      <c r="E1566" s="11" t="e">
        <f>IF(VLOOKUP(A1566,'[1]LISTA ETIQUETAS'!O:W,4,0)="",(VLOOKUP(A1566,'[1]LISTA ETIQUETAS'!O:W,6,0)),(VLOOKUP(A1566,'[1]LISTA ETIQUETAS'!O:W,4,0)))</f>
        <v>#N/A</v>
      </c>
      <c r="F1566" s="11" t="e">
        <f>IF(VLOOKUP(A1566,'[1]LISTA ETIQUETAS'!O:W,5,0)="",(VLOOKUP(A1566,'[1]LISTA ETIQUETAS'!O:W,7,0)),(VLOOKUP(A1566,'[1]LISTA ETIQUETAS'!O:W,5,0)))</f>
        <v>#N/A</v>
      </c>
      <c r="G1566" s="11" t="str">
        <f>IFERROR((VLOOKUP(A1566,'[1]LISTA ETIQUETAS'!O:X,8,0)),"")</f>
        <v/>
      </c>
      <c r="H1566" s="11" t="str">
        <f>IFERROR((VLOOKUP(A1566,'[1]LISTA ETIQUETAS'!O:X,9,0)),"")</f>
        <v/>
      </c>
      <c r="I1566" s="12" t="str">
        <f>IFERROR((VLOOKUP(A1566,'[1]LISTA ETIQUETAS'!O:Y,11,0)),"")</f>
        <v/>
      </c>
      <c r="J1566" s="6" t="e">
        <f>VLOOKUP(A1566,'[1]LISTA ETIQUETAS'!$O:$Z,12,0)</f>
        <v>#N/A</v>
      </c>
      <c r="K1566" s="12" t="str">
        <f t="shared" si="72"/>
        <v/>
      </c>
      <c r="L1566" s="7" t="e">
        <f>IF(VLOOKUP(A1566,'[1]LISTA ETIQUETAS'!O:AB,14,0)="","",(VLOOKUP(A1566,'[1]LISTA ETIQUETAS'!O:AB,14,0)))</f>
        <v>#N/A</v>
      </c>
      <c r="M1566" s="8" t="e">
        <f>VLOOKUP(A1566,'[1]LISTA ETIQUETAS'!$O:$BR,56,0)</f>
        <v>#N/A</v>
      </c>
      <c r="N1566" s="9" t="e">
        <f t="shared" si="73"/>
        <v>#N/A</v>
      </c>
      <c r="S1566" s="2" t="e">
        <f>_xlfn.XLOOKUP($A1566,'[1]LISTA ETIQUETAS'!$O:$O,'[1]LISTA ETIQUETAS'!H:H,"",0)</f>
        <v>#N/A</v>
      </c>
      <c r="T1566" s="9" t="e">
        <f t="shared" si="74"/>
        <v>#N/A</v>
      </c>
      <c r="U1566" s="10" t="str">
        <f>IFERROR((VLOOKUP(A1566,'links de acesso'!A:B,2,0)),"\\192.168.0.4\Produtos\PRODUTO_PRONTA_ENTREGA\static\IMAGENS_PRODUTOS\SEM IMAGEM.jpg")</f>
        <v>\\192.168.0.4\Produtos\PRODUTO_PRONTA_ENTREGA\static\IMAGENS_PRODUTOS\SEM IMAGEM.jpg</v>
      </c>
      <c r="V1566" s="2"/>
    </row>
    <row r="1567" spans="1:22" x14ac:dyDescent="0.25">
      <c r="A1567" s="5"/>
      <c r="B1567" t="str">
        <f>IFERROR((VLOOKUP(A1567,'[1]LISTA ETIQUETAS'!O:X,3,0)),"PRODUTO SEM ESTOQUE")</f>
        <v>PRODUTO SEM ESTOQUE</v>
      </c>
      <c r="C1567" s="10" t="e">
        <f>VLOOKUP(A1567,'[1]LISTA ETIQUETAS'!$O:$BT,57,0)</f>
        <v>#N/A</v>
      </c>
      <c r="D1567" s="10" t="e">
        <f>VLOOKUP(A1567,'[1]LISTA ETIQUETAS'!$O:$BT,58,0)</f>
        <v>#N/A</v>
      </c>
      <c r="E1567" s="11" t="e">
        <f>IF(VLOOKUP(A1567,'[1]LISTA ETIQUETAS'!O:W,4,0)="",(VLOOKUP(A1567,'[1]LISTA ETIQUETAS'!O:W,6,0)),(VLOOKUP(A1567,'[1]LISTA ETIQUETAS'!O:W,4,0)))</f>
        <v>#N/A</v>
      </c>
      <c r="F1567" s="11" t="e">
        <f>IF(VLOOKUP(A1567,'[1]LISTA ETIQUETAS'!O:W,5,0)="",(VLOOKUP(A1567,'[1]LISTA ETIQUETAS'!O:W,7,0)),(VLOOKUP(A1567,'[1]LISTA ETIQUETAS'!O:W,5,0)))</f>
        <v>#N/A</v>
      </c>
      <c r="G1567" s="11" t="str">
        <f>IFERROR((VLOOKUP(A1567,'[1]LISTA ETIQUETAS'!O:X,8,0)),"")</f>
        <v/>
      </c>
      <c r="H1567" s="11" t="str">
        <f>IFERROR((VLOOKUP(A1567,'[1]LISTA ETIQUETAS'!O:X,9,0)),"")</f>
        <v/>
      </c>
      <c r="I1567" s="12" t="str">
        <f>IFERROR((VLOOKUP(A1567,'[1]LISTA ETIQUETAS'!O:Y,11,0)),"")</f>
        <v/>
      </c>
      <c r="J1567" s="6" t="e">
        <f>VLOOKUP(A1567,'[1]LISTA ETIQUETAS'!$O:$Z,12,0)</f>
        <v>#N/A</v>
      </c>
      <c r="K1567" s="12" t="str">
        <f t="shared" si="72"/>
        <v/>
      </c>
      <c r="L1567" s="7" t="e">
        <f>IF(VLOOKUP(A1567,'[1]LISTA ETIQUETAS'!O:AB,14,0)="","",(VLOOKUP(A1567,'[1]LISTA ETIQUETAS'!O:AB,14,0)))</f>
        <v>#N/A</v>
      </c>
      <c r="M1567" s="8" t="e">
        <f>VLOOKUP(A1567,'[1]LISTA ETIQUETAS'!$O:$BR,56,0)</f>
        <v>#N/A</v>
      </c>
      <c r="N1567" s="9" t="e">
        <f t="shared" si="73"/>
        <v>#N/A</v>
      </c>
      <c r="S1567" s="2" t="e">
        <f>_xlfn.XLOOKUP($A1567,'[1]LISTA ETIQUETAS'!$O:$O,'[1]LISTA ETIQUETAS'!H:H,"",0)</f>
        <v>#N/A</v>
      </c>
      <c r="T1567" s="9" t="e">
        <f t="shared" si="74"/>
        <v>#N/A</v>
      </c>
      <c r="U1567" s="10" t="str">
        <f>IFERROR((VLOOKUP(A1567,'links de acesso'!A:B,2,0)),"\\192.168.0.4\Produtos\PRODUTO_PRONTA_ENTREGA\static\IMAGENS_PRODUTOS\SEM IMAGEM.jpg")</f>
        <v>\\192.168.0.4\Produtos\PRODUTO_PRONTA_ENTREGA\static\IMAGENS_PRODUTOS\SEM IMAGEM.jpg</v>
      </c>
      <c r="V1567" s="2"/>
    </row>
    <row r="1568" spans="1:22" x14ac:dyDescent="0.25">
      <c r="A1568" s="5"/>
      <c r="B1568" t="str">
        <f>IFERROR((VLOOKUP(A1568,'[1]LISTA ETIQUETAS'!O:X,3,0)),"PRODUTO SEM ESTOQUE")</f>
        <v>PRODUTO SEM ESTOQUE</v>
      </c>
      <c r="C1568" s="10" t="e">
        <f>VLOOKUP(A1568,'[1]LISTA ETIQUETAS'!$O:$BT,57,0)</f>
        <v>#N/A</v>
      </c>
      <c r="D1568" s="10" t="e">
        <f>VLOOKUP(A1568,'[1]LISTA ETIQUETAS'!$O:$BT,58,0)</f>
        <v>#N/A</v>
      </c>
      <c r="E1568" s="11" t="e">
        <f>IF(VLOOKUP(A1568,'[1]LISTA ETIQUETAS'!O:W,4,0)="",(VLOOKUP(A1568,'[1]LISTA ETIQUETAS'!O:W,6,0)),(VLOOKUP(A1568,'[1]LISTA ETIQUETAS'!O:W,4,0)))</f>
        <v>#N/A</v>
      </c>
      <c r="F1568" s="11" t="e">
        <f>IF(VLOOKUP(A1568,'[1]LISTA ETIQUETAS'!O:W,5,0)="",(VLOOKUP(A1568,'[1]LISTA ETIQUETAS'!O:W,7,0)),(VLOOKUP(A1568,'[1]LISTA ETIQUETAS'!O:W,5,0)))</f>
        <v>#N/A</v>
      </c>
      <c r="G1568" s="11" t="str">
        <f>IFERROR((VLOOKUP(A1568,'[1]LISTA ETIQUETAS'!O:X,8,0)),"")</f>
        <v/>
      </c>
      <c r="H1568" s="11" t="str">
        <f>IFERROR((VLOOKUP(A1568,'[1]LISTA ETIQUETAS'!O:X,9,0)),"")</f>
        <v/>
      </c>
      <c r="I1568" s="12" t="str">
        <f>IFERROR((VLOOKUP(A1568,'[1]LISTA ETIQUETAS'!O:Y,11,0)),"")</f>
        <v/>
      </c>
      <c r="J1568" s="6" t="e">
        <f>VLOOKUP(A1568,'[1]LISTA ETIQUETAS'!$O:$Z,12,0)</f>
        <v>#N/A</v>
      </c>
      <c r="K1568" s="12" t="str">
        <f t="shared" si="72"/>
        <v/>
      </c>
      <c r="L1568" s="7" t="e">
        <f>IF(VLOOKUP(A1568,'[1]LISTA ETIQUETAS'!O:AB,14,0)="","",(VLOOKUP(A1568,'[1]LISTA ETIQUETAS'!O:AB,14,0)))</f>
        <v>#N/A</v>
      </c>
      <c r="M1568" s="8" t="e">
        <f>VLOOKUP(A1568,'[1]LISTA ETIQUETAS'!$O:$BR,56,0)</f>
        <v>#N/A</v>
      </c>
      <c r="N1568" s="9" t="e">
        <f t="shared" si="73"/>
        <v>#N/A</v>
      </c>
      <c r="S1568" s="2" t="e">
        <f>_xlfn.XLOOKUP($A1568,'[1]LISTA ETIQUETAS'!$O:$O,'[1]LISTA ETIQUETAS'!H:H,"",0)</f>
        <v>#N/A</v>
      </c>
      <c r="T1568" s="9" t="e">
        <f t="shared" si="74"/>
        <v>#N/A</v>
      </c>
      <c r="U1568" s="10" t="str">
        <f>IFERROR((VLOOKUP(A1568,'links de acesso'!A:B,2,0)),"\\192.168.0.4\Produtos\PRODUTO_PRONTA_ENTREGA\static\IMAGENS_PRODUTOS\SEM IMAGEM.jpg")</f>
        <v>\\192.168.0.4\Produtos\PRODUTO_PRONTA_ENTREGA\static\IMAGENS_PRODUTOS\SEM IMAGEM.jpg</v>
      </c>
      <c r="V1568" s="2"/>
    </row>
    <row r="1569" spans="1:22" x14ac:dyDescent="0.25">
      <c r="A1569" s="5"/>
      <c r="B1569" t="str">
        <f>IFERROR((VLOOKUP(A1569,'[1]LISTA ETIQUETAS'!O:X,3,0)),"PRODUTO SEM ESTOQUE")</f>
        <v>PRODUTO SEM ESTOQUE</v>
      </c>
      <c r="C1569" s="10" t="e">
        <f>VLOOKUP(A1569,'[1]LISTA ETIQUETAS'!$O:$BT,57,0)</f>
        <v>#N/A</v>
      </c>
      <c r="D1569" s="10" t="e">
        <f>VLOOKUP(A1569,'[1]LISTA ETIQUETAS'!$O:$BT,58,0)</f>
        <v>#N/A</v>
      </c>
      <c r="E1569" s="11" t="e">
        <f>IF(VLOOKUP(A1569,'[1]LISTA ETIQUETAS'!O:W,4,0)="",(VLOOKUP(A1569,'[1]LISTA ETIQUETAS'!O:W,6,0)),(VLOOKUP(A1569,'[1]LISTA ETIQUETAS'!O:W,4,0)))</f>
        <v>#N/A</v>
      </c>
      <c r="F1569" s="11" t="e">
        <f>IF(VLOOKUP(A1569,'[1]LISTA ETIQUETAS'!O:W,5,0)="",(VLOOKUP(A1569,'[1]LISTA ETIQUETAS'!O:W,7,0)),(VLOOKUP(A1569,'[1]LISTA ETIQUETAS'!O:W,5,0)))</f>
        <v>#N/A</v>
      </c>
      <c r="G1569" s="11" t="str">
        <f>IFERROR((VLOOKUP(A1569,'[1]LISTA ETIQUETAS'!O:X,8,0)),"")</f>
        <v/>
      </c>
      <c r="H1569" s="11" t="str">
        <f>IFERROR((VLOOKUP(A1569,'[1]LISTA ETIQUETAS'!O:X,9,0)),"")</f>
        <v/>
      </c>
      <c r="I1569" s="12" t="str">
        <f>IFERROR((VLOOKUP(A1569,'[1]LISTA ETIQUETAS'!O:Y,11,0)),"")</f>
        <v/>
      </c>
      <c r="J1569" s="6" t="e">
        <f>VLOOKUP(A1569,'[1]LISTA ETIQUETAS'!$O:$Z,12,0)</f>
        <v>#N/A</v>
      </c>
      <c r="K1569" s="12" t="str">
        <f t="shared" si="72"/>
        <v/>
      </c>
      <c r="L1569" s="7" t="e">
        <f>IF(VLOOKUP(A1569,'[1]LISTA ETIQUETAS'!O:AB,14,0)="","",(VLOOKUP(A1569,'[1]LISTA ETIQUETAS'!O:AB,14,0)))</f>
        <v>#N/A</v>
      </c>
      <c r="M1569" s="8" t="e">
        <f>VLOOKUP(A1569,'[1]LISTA ETIQUETAS'!$O:$BR,56,0)</f>
        <v>#N/A</v>
      </c>
      <c r="N1569" s="9" t="e">
        <f t="shared" si="73"/>
        <v>#N/A</v>
      </c>
      <c r="S1569" s="2" t="e">
        <f>_xlfn.XLOOKUP($A1569,'[1]LISTA ETIQUETAS'!$O:$O,'[1]LISTA ETIQUETAS'!H:H,"",0)</f>
        <v>#N/A</v>
      </c>
      <c r="T1569" s="9" t="e">
        <f t="shared" si="74"/>
        <v>#N/A</v>
      </c>
      <c r="U1569" s="10" t="str">
        <f>IFERROR((VLOOKUP(A1569,'links de acesso'!A:B,2,0)),"\\192.168.0.4\Produtos\PRODUTO_PRONTA_ENTREGA\static\IMAGENS_PRODUTOS\SEM IMAGEM.jpg")</f>
        <v>\\192.168.0.4\Produtos\PRODUTO_PRONTA_ENTREGA\static\IMAGENS_PRODUTOS\SEM IMAGEM.jpg</v>
      </c>
      <c r="V1569" s="2"/>
    </row>
    <row r="1570" spans="1:22" x14ac:dyDescent="0.25">
      <c r="A1570" s="5"/>
      <c r="B1570" t="str">
        <f>IFERROR((VLOOKUP(A1570,'[1]LISTA ETIQUETAS'!O:X,3,0)),"PRODUTO SEM ESTOQUE")</f>
        <v>PRODUTO SEM ESTOQUE</v>
      </c>
      <c r="C1570" s="10" t="e">
        <f>VLOOKUP(A1570,'[1]LISTA ETIQUETAS'!$O:$BT,57,0)</f>
        <v>#N/A</v>
      </c>
      <c r="D1570" s="10" t="e">
        <f>VLOOKUP(A1570,'[1]LISTA ETIQUETAS'!$O:$BT,58,0)</f>
        <v>#N/A</v>
      </c>
      <c r="E1570" s="11" t="e">
        <f>IF(VLOOKUP(A1570,'[1]LISTA ETIQUETAS'!O:W,4,0)="",(VLOOKUP(A1570,'[1]LISTA ETIQUETAS'!O:W,6,0)),(VLOOKUP(A1570,'[1]LISTA ETIQUETAS'!O:W,4,0)))</f>
        <v>#N/A</v>
      </c>
      <c r="F1570" s="11" t="e">
        <f>IF(VLOOKUP(A1570,'[1]LISTA ETIQUETAS'!O:W,5,0)="",(VLOOKUP(A1570,'[1]LISTA ETIQUETAS'!O:W,7,0)),(VLOOKUP(A1570,'[1]LISTA ETIQUETAS'!O:W,5,0)))</f>
        <v>#N/A</v>
      </c>
      <c r="G1570" s="11" t="str">
        <f>IFERROR((VLOOKUP(A1570,'[1]LISTA ETIQUETAS'!O:X,8,0)),"")</f>
        <v/>
      </c>
      <c r="H1570" s="11" t="str">
        <f>IFERROR((VLOOKUP(A1570,'[1]LISTA ETIQUETAS'!O:X,9,0)),"")</f>
        <v/>
      </c>
      <c r="I1570" s="12" t="str">
        <f>IFERROR((VLOOKUP(A1570,'[1]LISTA ETIQUETAS'!O:Y,11,0)),"")</f>
        <v/>
      </c>
      <c r="J1570" s="6" t="e">
        <f>VLOOKUP(A1570,'[1]LISTA ETIQUETAS'!$O:$Z,12,0)</f>
        <v>#N/A</v>
      </c>
      <c r="K1570" s="12" t="str">
        <f t="shared" si="72"/>
        <v/>
      </c>
      <c r="L1570" s="7" t="e">
        <f>IF(VLOOKUP(A1570,'[1]LISTA ETIQUETAS'!O:AB,14,0)="","",(VLOOKUP(A1570,'[1]LISTA ETIQUETAS'!O:AB,14,0)))</f>
        <v>#N/A</v>
      </c>
      <c r="M1570" s="8" t="e">
        <f>VLOOKUP(A1570,'[1]LISTA ETIQUETAS'!$O:$BR,56,0)</f>
        <v>#N/A</v>
      </c>
      <c r="N1570" s="9" t="e">
        <f t="shared" si="73"/>
        <v>#N/A</v>
      </c>
      <c r="S1570" s="2" t="e">
        <f>_xlfn.XLOOKUP($A1570,'[1]LISTA ETIQUETAS'!$O:$O,'[1]LISTA ETIQUETAS'!H:H,"",0)</f>
        <v>#N/A</v>
      </c>
      <c r="T1570" s="9" t="e">
        <f t="shared" si="74"/>
        <v>#N/A</v>
      </c>
      <c r="U1570" s="10" t="str">
        <f>IFERROR((VLOOKUP(A1570,'links de acesso'!A:B,2,0)),"\\192.168.0.4\Produtos\PRODUTO_PRONTA_ENTREGA\static\IMAGENS_PRODUTOS\SEM IMAGEM.jpg")</f>
        <v>\\192.168.0.4\Produtos\PRODUTO_PRONTA_ENTREGA\static\IMAGENS_PRODUTOS\SEM IMAGEM.jpg</v>
      </c>
      <c r="V1570" s="2"/>
    </row>
    <row r="1571" spans="1:22" x14ac:dyDescent="0.25">
      <c r="A1571" s="5"/>
      <c r="B1571" t="str">
        <f>IFERROR((VLOOKUP(A1571,'[1]LISTA ETIQUETAS'!O:X,3,0)),"PRODUTO SEM ESTOQUE")</f>
        <v>PRODUTO SEM ESTOQUE</v>
      </c>
      <c r="C1571" s="10" t="e">
        <f>VLOOKUP(A1571,'[1]LISTA ETIQUETAS'!$O:$BT,57,0)</f>
        <v>#N/A</v>
      </c>
      <c r="D1571" s="10" t="e">
        <f>VLOOKUP(A1571,'[1]LISTA ETIQUETAS'!$O:$BT,58,0)</f>
        <v>#N/A</v>
      </c>
      <c r="E1571" s="11" t="e">
        <f>IF(VLOOKUP(A1571,'[1]LISTA ETIQUETAS'!O:W,4,0)="",(VLOOKUP(A1571,'[1]LISTA ETIQUETAS'!O:W,6,0)),(VLOOKUP(A1571,'[1]LISTA ETIQUETAS'!O:W,4,0)))</f>
        <v>#N/A</v>
      </c>
      <c r="F1571" s="11" t="e">
        <f>IF(VLOOKUP(A1571,'[1]LISTA ETIQUETAS'!O:W,5,0)="",(VLOOKUP(A1571,'[1]LISTA ETIQUETAS'!O:W,7,0)),(VLOOKUP(A1571,'[1]LISTA ETIQUETAS'!O:W,5,0)))</f>
        <v>#N/A</v>
      </c>
      <c r="G1571" s="11" t="str">
        <f>IFERROR((VLOOKUP(A1571,'[1]LISTA ETIQUETAS'!O:X,8,0)),"")</f>
        <v/>
      </c>
      <c r="H1571" s="11" t="str">
        <f>IFERROR((VLOOKUP(A1571,'[1]LISTA ETIQUETAS'!O:X,9,0)),"")</f>
        <v/>
      </c>
      <c r="I1571" s="12" t="str">
        <f>IFERROR((VLOOKUP(A1571,'[1]LISTA ETIQUETAS'!O:Y,11,0)),"")</f>
        <v/>
      </c>
      <c r="J1571" s="6" t="e">
        <f>VLOOKUP(A1571,'[1]LISTA ETIQUETAS'!$O:$Z,12,0)</f>
        <v>#N/A</v>
      </c>
      <c r="K1571" s="12" t="str">
        <f t="shared" si="72"/>
        <v/>
      </c>
      <c r="L1571" s="7" t="e">
        <f>IF(VLOOKUP(A1571,'[1]LISTA ETIQUETAS'!O:AB,14,0)="","",(VLOOKUP(A1571,'[1]LISTA ETIQUETAS'!O:AB,14,0)))</f>
        <v>#N/A</v>
      </c>
      <c r="M1571" s="8" t="e">
        <f>VLOOKUP(A1571,'[1]LISTA ETIQUETAS'!$O:$BR,56,0)</f>
        <v>#N/A</v>
      </c>
      <c r="N1571" s="9" t="e">
        <f t="shared" si="73"/>
        <v>#N/A</v>
      </c>
      <c r="S1571" s="2" t="e">
        <f>_xlfn.XLOOKUP($A1571,'[1]LISTA ETIQUETAS'!$O:$O,'[1]LISTA ETIQUETAS'!H:H,"",0)</f>
        <v>#N/A</v>
      </c>
      <c r="T1571" s="9" t="e">
        <f t="shared" si="74"/>
        <v>#N/A</v>
      </c>
      <c r="U1571" s="10" t="str">
        <f>IFERROR((VLOOKUP(A1571,'links de acesso'!A:B,2,0)),"\\192.168.0.4\Produtos\PRODUTO_PRONTA_ENTREGA\static\IMAGENS_PRODUTOS\SEM IMAGEM.jpg")</f>
        <v>\\192.168.0.4\Produtos\PRODUTO_PRONTA_ENTREGA\static\IMAGENS_PRODUTOS\SEM IMAGEM.jpg</v>
      </c>
      <c r="V1571" s="2"/>
    </row>
    <row r="1572" spans="1:22" x14ac:dyDescent="0.25">
      <c r="A1572" s="5"/>
      <c r="B1572" t="str">
        <f>IFERROR((VLOOKUP(A1572,'[1]LISTA ETIQUETAS'!O:X,3,0)),"PRODUTO SEM ESTOQUE")</f>
        <v>PRODUTO SEM ESTOQUE</v>
      </c>
      <c r="C1572" s="10" t="e">
        <f>VLOOKUP(A1572,'[1]LISTA ETIQUETAS'!$O:$BT,57,0)</f>
        <v>#N/A</v>
      </c>
      <c r="D1572" s="10" t="e">
        <f>VLOOKUP(A1572,'[1]LISTA ETIQUETAS'!$O:$BT,58,0)</f>
        <v>#N/A</v>
      </c>
      <c r="E1572" s="11" t="e">
        <f>IF(VLOOKUP(A1572,'[1]LISTA ETIQUETAS'!O:W,4,0)="",(VLOOKUP(A1572,'[1]LISTA ETIQUETAS'!O:W,6,0)),(VLOOKUP(A1572,'[1]LISTA ETIQUETAS'!O:W,4,0)))</f>
        <v>#N/A</v>
      </c>
      <c r="F1572" s="11" t="e">
        <f>IF(VLOOKUP(A1572,'[1]LISTA ETIQUETAS'!O:W,5,0)="",(VLOOKUP(A1572,'[1]LISTA ETIQUETAS'!O:W,7,0)),(VLOOKUP(A1572,'[1]LISTA ETIQUETAS'!O:W,5,0)))</f>
        <v>#N/A</v>
      </c>
      <c r="G1572" s="11" t="str">
        <f>IFERROR((VLOOKUP(A1572,'[1]LISTA ETIQUETAS'!O:X,8,0)),"")</f>
        <v/>
      </c>
      <c r="H1572" s="11" t="str">
        <f>IFERROR((VLOOKUP(A1572,'[1]LISTA ETIQUETAS'!O:X,9,0)),"")</f>
        <v/>
      </c>
      <c r="I1572" s="12" t="str">
        <f>IFERROR((VLOOKUP(A1572,'[1]LISTA ETIQUETAS'!O:Y,11,0)),"")</f>
        <v/>
      </c>
      <c r="J1572" s="6" t="e">
        <f>VLOOKUP(A1572,'[1]LISTA ETIQUETAS'!$O:$Z,12,0)</f>
        <v>#N/A</v>
      </c>
      <c r="K1572" s="12" t="str">
        <f t="shared" si="72"/>
        <v/>
      </c>
      <c r="L1572" s="7" t="e">
        <f>IF(VLOOKUP(A1572,'[1]LISTA ETIQUETAS'!O:AB,14,0)="","",(VLOOKUP(A1572,'[1]LISTA ETIQUETAS'!O:AB,14,0)))</f>
        <v>#N/A</v>
      </c>
      <c r="M1572" s="8" t="e">
        <f>VLOOKUP(A1572,'[1]LISTA ETIQUETAS'!$O:$BR,56,0)</f>
        <v>#N/A</v>
      </c>
      <c r="N1572" s="9" t="e">
        <f t="shared" si="73"/>
        <v>#N/A</v>
      </c>
      <c r="S1572" s="2" t="e">
        <f>_xlfn.XLOOKUP($A1572,'[1]LISTA ETIQUETAS'!$O:$O,'[1]LISTA ETIQUETAS'!H:H,"",0)</f>
        <v>#N/A</v>
      </c>
      <c r="T1572" s="9" t="e">
        <f t="shared" si="74"/>
        <v>#N/A</v>
      </c>
      <c r="U1572" s="10" t="str">
        <f>IFERROR((VLOOKUP(A1572,'links de acesso'!A:B,2,0)),"\\192.168.0.4\Produtos\PRODUTO_PRONTA_ENTREGA\static\IMAGENS_PRODUTOS\SEM IMAGEM.jpg")</f>
        <v>\\192.168.0.4\Produtos\PRODUTO_PRONTA_ENTREGA\static\IMAGENS_PRODUTOS\SEM IMAGEM.jpg</v>
      </c>
      <c r="V1572" s="2"/>
    </row>
    <row r="1573" spans="1:22" x14ac:dyDescent="0.25">
      <c r="A1573" s="5"/>
      <c r="B1573" t="str">
        <f>IFERROR((VLOOKUP(A1573,'[1]LISTA ETIQUETAS'!O:X,3,0)),"PRODUTO SEM ESTOQUE")</f>
        <v>PRODUTO SEM ESTOQUE</v>
      </c>
      <c r="C1573" s="10" t="e">
        <f>VLOOKUP(A1573,'[1]LISTA ETIQUETAS'!$O:$BT,57,0)</f>
        <v>#N/A</v>
      </c>
      <c r="D1573" s="10" t="e">
        <f>VLOOKUP(A1573,'[1]LISTA ETIQUETAS'!$O:$BT,58,0)</f>
        <v>#N/A</v>
      </c>
      <c r="E1573" s="11" t="e">
        <f>IF(VLOOKUP(A1573,'[1]LISTA ETIQUETAS'!O:W,4,0)="",(VLOOKUP(A1573,'[1]LISTA ETIQUETAS'!O:W,6,0)),(VLOOKUP(A1573,'[1]LISTA ETIQUETAS'!O:W,4,0)))</f>
        <v>#N/A</v>
      </c>
      <c r="F1573" s="11" t="e">
        <f>IF(VLOOKUP(A1573,'[1]LISTA ETIQUETAS'!O:W,5,0)="",(VLOOKUP(A1573,'[1]LISTA ETIQUETAS'!O:W,7,0)),(VLOOKUP(A1573,'[1]LISTA ETIQUETAS'!O:W,5,0)))</f>
        <v>#N/A</v>
      </c>
      <c r="G1573" s="11" t="str">
        <f>IFERROR((VLOOKUP(A1573,'[1]LISTA ETIQUETAS'!O:X,8,0)),"")</f>
        <v/>
      </c>
      <c r="H1573" s="11" t="str">
        <f>IFERROR((VLOOKUP(A1573,'[1]LISTA ETIQUETAS'!O:X,9,0)),"")</f>
        <v/>
      </c>
      <c r="I1573" s="12" t="str">
        <f>IFERROR((VLOOKUP(A1573,'[1]LISTA ETIQUETAS'!O:Y,11,0)),"")</f>
        <v/>
      </c>
      <c r="J1573" s="6" t="e">
        <f>VLOOKUP(A1573,'[1]LISTA ETIQUETAS'!$O:$Z,12,0)</f>
        <v>#N/A</v>
      </c>
      <c r="K1573" s="12" t="str">
        <f t="shared" si="72"/>
        <v/>
      </c>
      <c r="L1573" s="7" t="e">
        <f>IF(VLOOKUP(A1573,'[1]LISTA ETIQUETAS'!O:AB,14,0)="","",(VLOOKUP(A1573,'[1]LISTA ETIQUETAS'!O:AB,14,0)))</f>
        <v>#N/A</v>
      </c>
      <c r="M1573" s="8" t="e">
        <f>VLOOKUP(A1573,'[1]LISTA ETIQUETAS'!$O:$BR,56,0)</f>
        <v>#N/A</v>
      </c>
      <c r="N1573" s="9" t="e">
        <f t="shared" si="73"/>
        <v>#N/A</v>
      </c>
      <c r="S1573" s="2" t="e">
        <f>_xlfn.XLOOKUP($A1573,'[1]LISTA ETIQUETAS'!$O:$O,'[1]LISTA ETIQUETAS'!H:H,"",0)</f>
        <v>#N/A</v>
      </c>
      <c r="T1573" s="9" t="e">
        <f t="shared" si="74"/>
        <v>#N/A</v>
      </c>
      <c r="U1573" s="10" t="str">
        <f>IFERROR((VLOOKUP(A1573,'links de acesso'!A:B,2,0)),"\\192.168.0.4\Produtos\PRODUTO_PRONTA_ENTREGA\static\IMAGENS_PRODUTOS\SEM IMAGEM.jpg")</f>
        <v>\\192.168.0.4\Produtos\PRODUTO_PRONTA_ENTREGA\static\IMAGENS_PRODUTOS\SEM IMAGEM.jpg</v>
      </c>
      <c r="V1573" s="2"/>
    </row>
    <row r="1574" spans="1:22" x14ac:dyDescent="0.25">
      <c r="A1574" s="5"/>
      <c r="B1574" t="str">
        <f>IFERROR((VLOOKUP(A1574,'[1]LISTA ETIQUETAS'!O:X,3,0)),"PRODUTO SEM ESTOQUE")</f>
        <v>PRODUTO SEM ESTOQUE</v>
      </c>
      <c r="C1574" s="10" t="e">
        <f>VLOOKUP(A1574,'[1]LISTA ETIQUETAS'!$O:$BT,57,0)</f>
        <v>#N/A</v>
      </c>
      <c r="D1574" s="10" t="e">
        <f>VLOOKUP(A1574,'[1]LISTA ETIQUETAS'!$O:$BT,58,0)</f>
        <v>#N/A</v>
      </c>
      <c r="E1574" s="11" t="e">
        <f>IF(VLOOKUP(A1574,'[1]LISTA ETIQUETAS'!O:W,4,0)="",(VLOOKUP(A1574,'[1]LISTA ETIQUETAS'!O:W,6,0)),(VLOOKUP(A1574,'[1]LISTA ETIQUETAS'!O:W,4,0)))</f>
        <v>#N/A</v>
      </c>
      <c r="F1574" s="11" t="e">
        <f>IF(VLOOKUP(A1574,'[1]LISTA ETIQUETAS'!O:W,5,0)="",(VLOOKUP(A1574,'[1]LISTA ETIQUETAS'!O:W,7,0)),(VLOOKUP(A1574,'[1]LISTA ETIQUETAS'!O:W,5,0)))</f>
        <v>#N/A</v>
      </c>
      <c r="G1574" s="11" t="str">
        <f>IFERROR((VLOOKUP(A1574,'[1]LISTA ETIQUETAS'!O:X,8,0)),"")</f>
        <v/>
      </c>
      <c r="H1574" s="11" t="str">
        <f>IFERROR((VLOOKUP(A1574,'[1]LISTA ETIQUETAS'!O:X,9,0)),"")</f>
        <v/>
      </c>
      <c r="I1574" s="12" t="str">
        <f>IFERROR((VLOOKUP(A1574,'[1]LISTA ETIQUETAS'!O:Y,11,0)),"")</f>
        <v/>
      </c>
      <c r="J1574" s="6" t="e">
        <f>VLOOKUP(A1574,'[1]LISTA ETIQUETAS'!$O:$Z,12,0)</f>
        <v>#N/A</v>
      </c>
      <c r="K1574" s="12" t="str">
        <f t="shared" si="72"/>
        <v/>
      </c>
      <c r="L1574" s="7" t="e">
        <f>IF(VLOOKUP(A1574,'[1]LISTA ETIQUETAS'!O:AB,14,0)="","",(VLOOKUP(A1574,'[1]LISTA ETIQUETAS'!O:AB,14,0)))</f>
        <v>#N/A</v>
      </c>
      <c r="M1574" s="8" t="e">
        <f>VLOOKUP(A1574,'[1]LISTA ETIQUETAS'!$O:$BR,56,0)</f>
        <v>#N/A</v>
      </c>
      <c r="N1574" s="9" t="e">
        <f t="shared" si="73"/>
        <v>#N/A</v>
      </c>
      <c r="S1574" s="2" t="e">
        <f>_xlfn.XLOOKUP($A1574,'[1]LISTA ETIQUETAS'!$O:$O,'[1]LISTA ETIQUETAS'!H:H,"",0)</f>
        <v>#N/A</v>
      </c>
      <c r="T1574" s="9" t="e">
        <f t="shared" si="74"/>
        <v>#N/A</v>
      </c>
      <c r="U1574" s="10" t="str">
        <f>IFERROR((VLOOKUP(A1574,'links de acesso'!A:B,2,0)),"\\192.168.0.4\Produtos\PRODUTO_PRONTA_ENTREGA\static\IMAGENS_PRODUTOS\SEM IMAGEM.jpg")</f>
        <v>\\192.168.0.4\Produtos\PRODUTO_PRONTA_ENTREGA\static\IMAGENS_PRODUTOS\SEM IMAGEM.jpg</v>
      </c>
      <c r="V1574" s="2"/>
    </row>
    <row r="1575" spans="1:22" x14ac:dyDescent="0.25">
      <c r="A1575" s="5"/>
      <c r="B1575" t="str">
        <f>IFERROR((VLOOKUP(A1575,'[1]LISTA ETIQUETAS'!O:X,3,0)),"PRODUTO SEM ESTOQUE")</f>
        <v>PRODUTO SEM ESTOQUE</v>
      </c>
      <c r="C1575" s="10" t="e">
        <f>VLOOKUP(A1575,'[1]LISTA ETIQUETAS'!$O:$BT,57,0)</f>
        <v>#N/A</v>
      </c>
      <c r="D1575" s="10" t="e">
        <f>VLOOKUP(A1575,'[1]LISTA ETIQUETAS'!$O:$BT,58,0)</f>
        <v>#N/A</v>
      </c>
      <c r="E1575" s="11" t="e">
        <f>IF(VLOOKUP(A1575,'[1]LISTA ETIQUETAS'!O:W,4,0)="",(VLOOKUP(A1575,'[1]LISTA ETIQUETAS'!O:W,6,0)),(VLOOKUP(A1575,'[1]LISTA ETIQUETAS'!O:W,4,0)))</f>
        <v>#N/A</v>
      </c>
      <c r="F1575" s="11" t="e">
        <f>IF(VLOOKUP(A1575,'[1]LISTA ETIQUETAS'!O:W,5,0)="",(VLOOKUP(A1575,'[1]LISTA ETIQUETAS'!O:W,7,0)),(VLOOKUP(A1575,'[1]LISTA ETIQUETAS'!O:W,5,0)))</f>
        <v>#N/A</v>
      </c>
      <c r="G1575" s="11" t="str">
        <f>IFERROR((VLOOKUP(A1575,'[1]LISTA ETIQUETAS'!O:X,8,0)),"")</f>
        <v/>
      </c>
      <c r="H1575" s="11" t="str">
        <f>IFERROR((VLOOKUP(A1575,'[1]LISTA ETIQUETAS'!O:X,9,0)),"")</f>
        <v/>
      </c>
      <c r="I1575" s="12" t="str">
        <f>IFERROR((VLOOKUP(A1575,'[1]LISTA ETIQUETAS'!O:Y,11,0)),"")</f>
        <v/>
      </c>
      <c r="J1575" s="6" t="e">
        <f>VLOOKUP(A1575,'[1]LISTA ETIQUETAS'!$O:$Z,12,0)</f>
        <v>#N/A</v>
      </c>
      <c r="K1575" s="12" t="str">
        <f t="shared" si="72"/>
        <v/>
      </c>
      <c r="L1575" s="7" t="e">
        <f>IF(VLOOKUP(A1575,'[1]LISTA ETIQUETAS'!O:AB,14,0)="","",(VLOOKUP(A1575,'[1]LISTA ETIQUETAS'!O:AB,14,0)))</f>
        <v>#N/A</v>
      </c>
      <c r="M1575" s="8" t="e">
        <f>VLOOKUP(A1575,'[1]LISTA ETIQUETAS'!$O:$BR,56,0)</f>
        <v>#N/A</v>
      </c>
      <c r="N1575" s="9" t="e">
        <f t="shared" si="73"/>
        <v>#N/A</v>
      </c>
      <c r="S1575" s="2" t="e">
        <f>_xlfn.XLOOKUP($A1575,'[1]LISTA ETIQUETAS'!$O:$O,'[1]LISTA ETIQUETAS'!H:H,"",0)</f>
        <v>#N/A</v>
      </c>
      <c r="T1575" s="9" t="e">
        <f t="shared" si="74"/>
        <v>#N/A</v>
      </c>
      <c r="U1575" s="10" t="str">
        <f>IFERROR((VLOOKUP(A1575,'links de acesso'!A:B,2,0)),"\\192.168.0.4\Produtos\PRODUTO_PRONTA_ENTREGA\static\IMAGENS_PRODUTOS\SEM IMAGEM.jpg")</f>
        <v>\\192.168.0.4\Produtos\PRODUTO_PRONTA_ENTREGA\static\IMAGENS_PRODUTOS\SEM IMAGEM.jpg</v>
      </c>
      <c r="V1575" s="2"/>
    </row>
    <row r="1576" spans="1:22" x14ac:dyDescent="0.25">
      <c r="A1576" s="5"/>
      <c r="B1576" t="str">
        <f>IFERROR((VLOOKUP(A1576,'[1]LISTA ETIQUETAS'!O:X,3,0)),"PRODUTO SEM ESTOQUE")</f>
        <v>PRODUTO SEM ESTOQUE</v>
      </c>
      <c r="C1576" s="10" t="e">
        <f>VLOOKUP(A1576,'[1]LISTA ETIQUETAS'!$O:$BT,57,0)</f>
        <v>#N/A</v>
      </c>
      <c r="D1576" s="10" t="e">
        <f>VLOOKUP(A1576,'[1]LISTA ETIQUETAS'!$O:$BT,58,0)</f>
        <v>#N/A</v>
      </c>
      <c r="E1576" s="11" t="e">
        <f>IF(VLOOKUP(A1576,'[1]LISTA ETIQUETAS'!O:W,4,0)="",(VLOOKUP(A1576,'[1]LISTA ETIQUETAS'!O:W,6,0)),(VLOOKUP(A1576,'[1]LISTA ETIQUETAS'!O:W,4,0)))</f>
        <v>#N/A</v>
      </c>
      <c r="F1576" s="11" t="e">
        <f>IF(VLOOKUP(A1576,'[1]LISTA ETIQUETAS'!O:W,5,0)="",(VLOOKUP(A1576,'[1]LISTA ETIQUETAS'!O:W,7,0)),(VLOOKUP(A1576,'[1]LISTA ETIQUETAS'!O:W,5,0)))</f>
        <v>#N/A</v>
      </c>
      <c r="G1576" s="11" t="str">
        <f>IFERROR((VLOOKUP(A1576,'[1]LISTA ETIQUETAS'!O:X,8,0)),"")</f>
        <v/>
      </c>
      <c r="H1576" s="11" t="str">
        <f>IFERROR((VLOOKUP(A1576,'[1]LISTA ETIQUETAS'!O:X,9,0)),"")</f>
        <v/>
      </c>
      <c r="I1576" s="12" t="str">
        <f>IFERROR((VLOOKUP(A1576,'[1]LISTA ETIQUETAS'!O:Y,11,0)),"")</f>
        <v/>
      </c>
      <c r="J1576" s="6" t="e">
        <f>VLOOKUP(A1576,'[1]LISTA ETIQUETAS'!$O:$Z,12,0)</f>
        <v>#N/A</v>
      </c>
      <c r="K1576" s="12" t="str">
        <f t="shared" si="72"/>
        <v/>
      </c>
      <c r="L1576" s="7" t="e">
        <f>IF(VLOOKUP(A1576,'[1]LISTA ETIQUETAS'!O:AB,14,0)="","",(VLOOKUP(A1576,'[1]LISTA ETIQUETAS'!O:AB,14,0)))</f>
        <v>#N/A</v>
      </c>
      <c r="M1576" s="8" t="e">
        <f>VLOOKUP(A1576,'[1]LISTA ETIQUETAS'!$O:$BR,56,0)</f>
        <v>#N/A</v>
      </c>
      <c r="N1576" s="9" t="e">
        <f t="shared" si="73"/>
        <v>#N/A</v>
      </c>
      <c r="S1576" s="2" t="e">
        <f>_xlfn.XLOOKUP($A1576,'[1]LISTA ETIQUETAS'!$O:$O,'[1]LISTA ETIQUETAS'!H:H,"",0)</f>
        <v>#N/A</v>
      </c>
      <c r="T1576" s="9" t="e">
        <f t="shared" si="74"/>
        <v>#N/A</v>
      </c>
      <c r="U1576" s="10" t="str">
        <f>IFERROR((VLOOKUP(A1576,'links de acesso'!A:B,2,0)),"\\192.168.0.4\Produtos\PRODUTO_PRONTA_ENTREGA\static\IMAGENS_PRODUTOS\SEM IMAGEM.jpg")</f>
        <v>\\192.168.0.4\Produtos\PRODUTO_PRONTA_ENTREGA\static\IMAGENS_PRODUTOS\SEM IMAGEM.jpg</v>
      </c>
      <c r="V1576" s="2"/>
    </row>
    <row r="1577" spans="1:22" x14ac:dyDescent="0.25">
      <c r="A1577" s="5"/>
      <c r="B1577" t="str">
        <f>IFERROR((VLOOKUP(A1577,'[1]LISTA ETIQUETAS'!O:X,3,0)),"PRODUTO SEM ESTOQUE")</f>
        <v>PRODUTO SEM ESTOQUE</v>
      </c>
      <c r="C1577" s="10" t="e">
        <f>VLOOKUP(A1577,'[1]LISTA ETIQUETAS'!$O:$BT,57,0)</f>
        <v>#N/A</v>
      </c>
      <c r="D1577" s="10" t="e">
        <f>VLOOKUP(A1577,'[1]LISTA ETIQUETAS'!$O:$BT,58,0)</f>
        <v>#N/A</v>
      </c>
      <c r="E1577" s="11" t="e">
        <f>IF(VLOOKUP(A1577,'[1]LISTA ETIQUETAS'!O:W,4,0)="",(VLOOKUP(A1577,'[1]LISTA ETIQUETAS'!O:W,6,0)),(VLOOKUP(A1577,'[1]LISTA ETIQUETAS'!O:W,4,0)))</f>
        <v>#N/A</v>
      </c>
      <c r="F1577" s="11" t="e">
        <f>IF(VLOOKUP(A1577,'[1]LISTA ETIQUETAS'!O:W,5,0)="",(VLOOKUP(A1577,'[1]LISTA ETIQUETAS'!O:W,7,0)),(VLOOKUP(A1577,'[1]LISTA ETIQUETAS'!O:W,5,0)))</f>
        <v>#N/A</v>
      </c>
      <c r="G1577" s="11" t="str">
        <f>IFERROR((VLOOKUP(A1577,'[1]LISTA ETIQUETAS'!O:X,8,0)),"")</f>
        <v/>
      </c>
      <c r="H1577" s="11" t="str">
        <f>IFERROR((VLOOKUP(A1577,'[1]LISTA ETIQUETAS'!O:X,9,0)),"")</f>
        <v/>
      </c>
      <c r="I1577" s="12" t="str">
        <f>IFERROR((VLOOKUP(A1577,'[1]LISTA ETIQUETAS'!O:Y,11,0)),"")</f>
        <v/>
      </c>
      <c r="J1577" s="6" t="e">
        <f>VLOOKUP(A1577,'[1]LISTA ETIQUETAS'!$O:$Z,12,0)</f>
        <v>#N/A</v>
      </c>
      <c r="K1577" s="12" t="str">
        <f t="shared" si="72"/>
        <v/>
      </c>
      <c r="L1577" s="7" t="e">
        <f>IF(VLOOKUP(A1577,'[1]LISTA ETIQUETAS'!O:AB,14,0)="","",(VLOOKUP(A1577,'[1]LISTA ETIQUETAS'!O:AB,14,0)))</f>
        <v>#N/A</v>
      </c>
      <c r="M1577" s="8" t="e">
        <f>VLOOKUP(A1577,'[1]LISTA ETIQUETAS'!$O:$BR,56,0)</f>
        <v>#N/A</v>
      </c>
      <c r="N1577" s="9" t="e">
        <f t="shared" si="73"/>
        <v>#N/A</v>
      </c>
      <c r="S1577" s="2" t="e">
        <f>_xlfn.XLOOKUP($A1577,'[1]LISTA ETIQUETAS'!$O:$O,'[1]LISTA ETIQUETAS'!H:H,"",0)</f>
        <v>#N/A</v>
      </c>
      <c r="T1577" s="9" t="e">
        <f t="shared" si="74"/>
        <v>#N/A</v>
      </c>
      <c r="U1577" s="10" t="str">
        <f>IFERROR((VLOOKUP(A1577,'links de acesso'!A:B,2,0)),"\\192.168.0.4\Produtos\PRODUTO_PRONTA_ENTREGA\static\IMAGENS_PRODUTOS\SEM IMAGEM.jpg")</f>
        <v>\\192.168.0.4\Produtos\PRODUTO_PRONTA_ENTREGA\static\IMAGENS_PRODUTOS\SEM IMAGEM.jpg</v>
      </c>
      <c r="V1577" s="2"/>
    </row>
    <row r="1578" spans="1:22" x14ac:dyDescent="0.25">
      <c r="A1578" s="5"/>
      <c r="B1578" t="str">
        <f>IFERROR((VLOOKUP(A1578,'[1]LISTA ETIQUETAS'!O:X,3,0)),"PRODUTO SEM ESTOQUE")</f>
        <v>PRODUTO SEM ESTOQUE</v>
      </c>
      <c r="C1578" s="10" t="e">
        <f>VLOOKUP(A1578,'[1]LISTA ETIQUETAS'!$O:$BT,57,0)</f>
        <v>#N/A</v>
      </c>
      <c r="D1578" s="10" t="e">
        <f>VLOOKUP(A1578,'[1]LISTA ETIQUETAS'!$O:$BT,58,0)</f>
        <v>#N/A</v>
      </c>
      <c r="E1578" s="11" t="e">
        <f>IF(VLOOKUP(A1578,'[1]LISTA ETIQUETAS'!O:W,4,0)="",(VLOOKUP(A1578,'[1]LISTA ETIQUETAS'!O:W,6,0)),(VLOOKUP(A1578,'[1]LISTA ETIQUETAS'!O:W,4,0)))</f>
        <v>#N/A</v>
      </c>
      <c r="F1578" s="11" t="e">
        <f>IF(VLOOKUP(A1578,'[1]LISTA ETIQUETAS'!O:W,5,0)="",(VLOOKUP(A1578,'[1]LISTA ETIQUETAS'!O:W,7,0)),(VLOOKUP(A1578,'[1]LISTA ETIQUETAS'!O:W,5,0)))</f>
        <v>#N/A</v>
      </c>
      <c r="G1578" s="11" t="str">
        <f>IFERROR((VLOOKUP(A1578,'[1]LISTA ETIQUETAS'!O:X,8,0)),"")</f>
        <v/>
      </c>
      <c r="H1578" s="11" t="str">
        <f>IFERROR((VLOOKUP(A1578,'[1]LISTA ETIQUETAS'!O:X,9,0)),"")</f>
        <v/>
      </c>
      <c r="I1578" s="12" t="str">
        <f>IFERROR((VLOOKUP(A1578,'[1]LISTA ETIQUETAS'!O:Y,11,0)),"")</f>
        <v/>
      </c>
      <c r="J1578" s="6" t="e">
        <f>VLOOKUP(A1578,'[1]LISTA ETIQUETAS'!$O:$Z,12,0)</f>
        <v>#N/A</v>
      </c>
      <c r="K1578" s="12" t="str">
        <f t="shared" si="72"/>
        <v/>
      </c>
      <c r="L1578" s="7" t="e">
        <f>IF(VLOOKUP(A1578,'[1]LISTA ETIQUETAS'!O:AB,14,0)="","",(VLOOKUP(A1578,'[1]LISTA ETIQUETAS'!O:AB,14,0)))</f>
        <v>#N/A</v>
      </c>
      <c r="M1578" s="8" t="e">
        <f>VLOOKUP(A1578,'[1]LISTA ETIQUETAS'!$O:$BR,56,0)</f>
        <v>#N/A</v>
      </c>
      <c r="N1578" s="9" t="e">
        <f t="shared" si="73"/>
        <v>#N/A</v>
      </c>
      <c r="S1578" s="2" t="e">
        <f>_xlfn.XLOOKUP($A1578,'[1]LISTA ETIQUETAS'!$O:$O,'[1]LISTA ETIQUETAS'!H:H,"",0)</f>
        <v>#N/A</v>
      </c>
      <c r="T1578" s="9" t="e">
        <f t="shared" si="74"/>
        <v>#N/A</v>
      </c>
      <c r="U1578" s="10" t="str">
        <f>IFERROR((VLOOKUP(A1578,'links de acesso'!A:B,2,0)),"\\192.168.0.4\Produtos\PRODUTO_PRONTA_ENTREGA\static\IMAGENS_PRODUTOS\SEM IMAGEM.jpg")</f>
        <v>\\192.168.0.4\Produtos\PRODUTO_PRONTA_ENTREGA\static\IMAGENS_PRODUTOS\SEM IMAGEM.jpg</v>
      </c>
      <c r="V1578" s="2"/>
    </row>
    <row r="1579" spans="1:22" x14ac:dyDescent="0.25">
      <c r="A1579" s="5"/>
      <c r="B1579" t="str">
        <f>IFERROR((VLOOKUP(A1579,'[1]LISTA ETIQUETAS'!O:X,3,0)),"PRODUTO SEM ESTOQUE")</f>
        <v>PRODUTO SEM ESTOQUE</v>
      </c>
      <c r="C1579" s="10" t="e">
        <f>VLOOKUP(A1579,'[1]LISTA ETIQUETAS'!$O:$BT,57,0)</f>
        <v>#N/A</v>
      </c>
      <c r="D1579" s="10" t="e">
        <f>VLOOKUP(A1579,'[1]LISTA ETIQUETAS'!$O:$BT,58,0)</f>
        <v>#N/A</v>
      </c>
      <c r="E1579" s="11" t="e">
        <f>IF(VLOOKUP(A1579,'[1]LISTA ETIQUETAS'!O:W,4,0)="",(VLOOKUP(A1579,'[1]LISTA ETIQUETAS'!O:W,6,0)),(VLOOKUP(A1579,'[1]LISTA ETIQUETAS'!O:W,4,0)))</f>
        <v>#N/A</v>
      </c>
      <c r="F1579" s="11" t="e">
        <f>IF(VLOOKUP(A1579,'[1]LISTA ETIQUETAS'!O:W,5,0)="",(VLOOKUP(A1579,'[1]LISTA ETIQUETAS'!O:W,7,0)),(VLOOKUP(A1579,'[1]LISTA ETIQUETAS'!O:W,5,0)))</f>
        <v>#N/A</v>
      </c>
      <c r="G1579" s="11" t="str">
        <f>IFERROR((VLOOKUP(A1579,'[1]LISTA ETIQUETAS'!O:X,8,0)),"")</f>
        <v/>
      </c>
      <c r="H1579" s="11" t="str">
        <f>IFERROR((VLOOKUP(A1579,'[1]LISTA ETIQUETAS'!O:X,9,0)),"")</f>
        <v/>
      </c>
      <c r="I1579" s="12" t="str">
        <f>IFERROR((VLOOKUP(A1579,'[1]LISTA ETIQUETAS'!O:Y,11,0)),"")</f>
        <v/>
      </c>
      <c r="J1579" s="6" t="e">
        <f>VLOOKUP(A1579,'[1]LISTA ETIQUETAS'!$O:$Z,12,0)</f>
        <v>#N/A</v>
      </c>
      <c r="K1579" s="12" t="str">
        <f t="shared" si="72"/>
        <v/>
      </c>
      <c r="L1579" s="7" t="e">
        <f>IF(VLOOKUP(A1579,'[1]LISTA ETIQUETAS'!O:AB,14,0)="","",(VLOOKUP(A1579,'[1]LISTA ETIQUETAS'!O:AB,14,0)))</f>
        <v>#N/A</v>
      </c>
      <c r="M1579" s="8" t="e">
        <f>VLOOKUP(A1579,'[1]LISTA ETIQUETAS'!$O:$BR,56,0)</f>
        <v>#N/A</v>
      </c>
      <c r="N1579" s="9" t="e">
        <f t="shared" si="73"/>
        <v>#N/A</v>
      </c>
      <c r="S1579" s="2" t="e">
        <f>_xlfn.XLOOKUP($A1579,'[1]LISTA ETIQUETAS'!$O:$O,'[1]LISTA ETIQUETAS'!H:H,"",0)</f>
        <v>#N/A</v>
      </c>
      <c r="T1579" s="9" t="e">
        <f t="shared" si="74"/>
        <v>#N/A</v>
      </c>
      <c r="U1579" s="10" t="str">
        <f>IFERROR((VLOOKUP(A1579,'links de acesso'!A:B,2,0)),"\\192.168.0.4\Produtos\PRODUTO_PRONTA_ENTREGA\static\IMAGENS_PRODUTOS\SEM IMAGEM.jpg")</f>
        <v>\\192.168.0.4\Produtos\PRODUTO_PRONTA_ENTREGA\static\IMAGENS_PRODUTOS\SEM IMAGEM.jpg</v>
      </c>
      <c r="V1579" s="2"/>
    </row>
    <row r="1580" spans="1:22" x14ac:dyDescent="0.25">
      <c r="A1580" s="5"/>
      <c r="B1580" t="str">
        <f>IFERROR((VLOOKUP(A1580,'[1]LISTA ETIQUETAS'!O:X,3,0)),"PRODUTO SEM ESTOQUE")</f>
        <v>PRODUTO SEM ESTOQUE</v>
      </c>
      <c r="C1580" s="10" t="e">
        <f>VLOOKUP(A1580,'[1]LISTA ETIQUETAS'!$O:$BT,57,0)</f>
        <v>#N/A</v>
      </c>
      <c r="D1580" s="10" t="e">
        <f>VLOOKUP(A1580,'[1]LISTA ETIQUETAS'!$O:$BT,58,0)</f>
        <v>#N/A</v>
      </c>
      <c r="E1580" s="11" t="e">
        <f>IF(VLOOKUP(A1580,'[1]LISTA ETIQUETAS'!O:W,4,0)="",(VLOOKUP(A1580,'[1]LISTA ETIQUETAS'!O:W,6,0)),(VLOOKUP(A1580,'[1]LISTA ETIQUETAS'!O:W,4,0)))</f>
        <v>#N/A</v>
      </c>
      <c r="F1580" s="11" t="e">
        <f>IF(VLOOKUP(A1580,'[1]LISTA ETIQUETAS'!O:W,5,0)="",(VLOOKUP(A1580,'[1]LISTA ETIQUETAS'!O:W,7,0)),(VLOOKUP(A1580,'[1]LISTA ETIQUETAS'!O:W,5,0)))</f>
        <v>#N/A</v>
      </c>
      <c r="G1580" s="11" t="str">
        <f>IFERROR((VLOOKUP(A1580,'[1]LISTA ETIQUETAS'!O:X,8,0)),"")</f>
        <v/>
      </c>
      <c r="H1580" s="11" t="str">
        <f>IFERROR((VLOOKUP(A1580,'[1]LISTA ETIQUETAS'!O:X,9,0)),"")</f>
        <v/>
      </c>
      <c r="I1580" s="12" t="str">
        <f>IFERROR((VLOOKUP(A1580,'[1]LISTA ETIQUETAS'!O:Y,11,0)),"")</f>
        <v/>
      </c>
      <c r="J1580" s="6" t="e">
        <f>VLOOKUP(A1580,'[1]LISTA ETIQUETAS'!$O:$Z,12,0)</f>
        <v>#N/A</v>
      </c>
      <c r="K1580" s="12" t="str">
        <f t="shared" si="72"/>
        <v/>
      </c>
      <c r="L1580" s="7" t="e">
        <f>IF(VLOOKUP(A1580,'[1]LISTA ETIQUETAS'!O:AB,14,0)="","",(VLOOKUP(A1580,'[1]LISTA ETIQUETAS'!O:AB,14,0)))</f>
        <v>#N/A</v>
      </c>
      <c r="M1580" s="8" t="e">
        <f>VLOOKUP(A1580,'[1]LISTA ETIQUETAS'!$O:$BR,56,0)</f>
        <v>#N/A</v>
      </c>
      <c r="N1580" s="9" t="e">
        <f t="shared" si="73"/>
        <v>#N/A</v>
      </c>
      <c r="S1580" s="2" t="e">
        <f>_xlfn.XLOOKUP($A1580,'[1]LISTA ETIQUETAS'!$O:$O,'[1]LISTA ETIQUETAS'!H:H,"",0)</f>
        <v>#N/A</v>
      </c>
      <c r="T1580" s="9" t="e">
        <f t="shared" si="74"/>
        <v>#N/A</v>
      </c>
      <c r="U1580" s="10" t="str">
        <f>IFERROR((VLOOKUP(A1580,'links de acesso'!A:B,2,0)),"\\192.168.0.4\Produtos\PRODUTO_PRONTA_ENTREGA\static\IMAGENS_PRODUTOS\SEM IMAGEM.jpg")</f>
        <v>\\192.168.0.4\Produtos\PRODUTO_PRONTA_ENTREGA\static\IMAGENS_PRODUTOS\SEM IMAGEM.jpg</v>
      </c>
      <c r="V1580" s="2"/>
    </row>
    <row r="1581" spans="1:22" x14ac:dyDescent="0.25">
      <c r="A1581" s="5"/>
      <c r="B1581" t="str">
        <f>IFERROR((VLOOKUP(A1581,'[1]LISTA ETIQUETAS'!O:X,3,0)),"PRODUTO SEM ESTOQUE")</f>
        <v>PRODUTO SEM ESTOQUE</v>
      </c>
      <c r="C1581" s="10" t="e">
        <f>VLOOKUP(A1581,'[1]LISTA ETIQUETAS'!$O:$BT,57,0)</f>
        <v>#N/A</v>
      </c>
      <c r="D1581" s="10" t="e">
        <f>VLOOKUP(A1581,'[1]LISTA ETIQUETAS'!$O:$BT,58,0)</f>
        <v>#N/A</v>
      </c>
      <c r="E1581" s="11" t="e">
        <f>IF(VLOOKUP(A1581,'[1]LISTA ETIQUETAS'!O:W,4,0)="",(VLOOKUP(A1581,'[1]LISTA ETIQUETAS'!O:W,6,0)),(VLOOKUP(A1581,'[1]LISTA ETIQUETAS'!O:W,4,0)))</f>
        <v>#N/A</v>
      </c>
      <c r="F1581" s="11" t="e">
        <f>IF(VLOOKUP(A1581,'[1]LISTA ETIQUETAS'!O:W,5,0)="",(VLOOKUP(A1581,'[1]LISTA ETIQUETAS'!O:W,7,0)),(VLOOKUP(A1581,'[1]LISTA ETIQUETAS'!O:W,5,0)))</f>
        <v>#N/A</v>
      </c>
      <c r="G1581" s="11" t="str">
        <f>IFERROR((VLOOKUP(A1581,'[1]LISTA ETIQUETAS'!O:X,8,0)),"")</f>
        <v/>
      </c>
      <c r="H1581" s="11" t="str">
        <f>IFERROR((VLOOKUP(A1581,'[1]LISTA ETIQUETAS'!O:X,9,0)),"")</f>
        <v/>
      </c>
      <c r="I1581" s="12" t="str">
        <f>IFERROR((VLOOKUP(A1581,'[1]LISTA ETIQUETAS'!O:Y,11,0)),"")</f>
        <v/>
      </c>
      <c r="J1581" s="6" t="e">
        <f>VLOOKUP(A1581,'[1]LISTA ETIQUETAS'!$O:$Z,12,0)</f>
        <v>#N/A</v>
      </c>
      <c r="K1581" s="12" t="str">
        <f t="shared" si="72"/>
        <v/>
      </c>
      <c r="L1581" s="7" t="e">
        <f>IF(VLOOKUP(A1581,'[1]LISTA ETIQUETAS'!O:AB,14,0)="","",(VLOOKUP(A1581,'[1]LISTA ETIQUETAS'!O:AB,14,0)))</f>
        <v>#N/A</v>
      </c>
      <c r="M1581" s="8" t="e">
        <f>VLOOKUP(A1581,'[1]LISTA ETIQUETAS'!$O:$BR,56,0)</f>
        <v>#N/A</v>
      </c>
      <c r="N1581" s="9" t="e">
        <f t="shared" si="73"/>
        <v>#N/A</v>
      </c>
      <c r="S1581" s="2" t="e">
        <f>_xlfn.XLOOKUP($A1581,'[1]LISTA ETIQUETAS'!$O:$O,'[1]LISTA ETIQUETAS'!H:H,"",0)</f>
        <v>#N/A</v>
      </c>
      <c r="T1581" s="9" t="e">
        <f t="shared" si="74"/>
        <v>#N/A</v>
      </c>
      <c r="U1581" s="10" t="str">
        <f>IFERROR((VLOOKUP(A1581,'links de acesso'!A:B,2,0)),"\\192.168.0.4\Produtos\PRODUTO_PRONTA_ENTREGA\static\IMAGENS_PRODUTOS\SEM IMAGEM.jpg")</f>
        <v>\\192.168.0.4\Produtos\PRODUTO_PRONTA_ENTREGA\static\IMAGENS_PRODUTOS\SEM IMAGEM.jpg</v>
      </c>
      <c r="V1581" s="2"/>
    </row>
    <row r="1582" spans="1:22" x14ac:dyDescent="0.25">
      <c r="A1582" s="5"/>
      <c r="B1582" t="str">
        <f>IFERROR((VLOOKUP(A1582,'[1]LISTA ETIQUETAS'!O:X,3,0)),"PRODUTO SEM ESTOQUE")</f>
        <v>PRODUTO SEM ESTOQUE</v>
      </c>
      <c r="C1582" s="10" t="e">
        <f>VLOOKUP(A1582,'[1]LISTA ETIQUETAS'!$O:$BT,57,0)</f>
        <v>#N/A</v>
      </c>
      <c r="D1582" s="10" t="e">
        <f>VLOOKUP(A1582,'[1]LISTA ETIQUETAS'!$O:$BT,58,0)</f>
        <v>#N/A</v>
      </c>
      <c r="E1582" s="11" t="e">
        <f>IF(VLOOKUP(A1582,'[1]LISTA ETIQUETAS'!O:W,4,0)="",(VLOOKUP(A1582,'[1]LISTA ETIQUETAS'!O:W,6,0)),(VLOOKUP(A1582,'[1]LISTA ETIQUETAS'!O:W,4,0)))</f>
        <v>#N/A</v>
      </c>
      <c r="F1582" s="11" t="e">
        <f>IF(VLOOKUP(A1582,'[1]LISTA ETIQUETAS'!O:W,5,0)="",(VLOOKUP(A1582,'[1]LISTA ETIQUETAS'!O:W,7,0)),(VLOOKUP(A1582,'[1]LISTA ETIQUETAS'!O:W,5,0)))</f>
        <v>#N/A</v>
      </c>
      <c r="G1582" s="11" t="str">
        <f>IFERROR((VLOOKUP(A1582,'[1]LISTA ETIQUETAS'!O:X,8,0)),"")</f>
        <v/>
      </c>
      <c r="H1582" s="11" t="str">
        <f>IFERROR((VLOOKUP(A1582,'[1]LISTA ETIQUETAS'!O:X,9,0)),"")</f>
        <v/>
      </c>
      <c r="I1582" s="12" t="str">
        <f>IFERROR((VLOOKUP(A1582,'[1]LISTA ETIQUETAS'!O:Y,11,0)),"")</f>
        <v/>
      </c>
      <c r="J1582" s="6" t="e">
        <f>VLOOKUP(A1582,'[1]LISTA ETIQUETAS'!$O:$Z,12,0)</f>
        <v>#N/A</v>
      </c>
      <c r="K1582" s="12" t="str">
        <f t="shared" si="72"/>
        <v/>
      </c>
      <c r="L1582" s="7" t="e">
        <f>IF(VLOOKUP(A1582,'[1]LISTA ETIQUETAS'!O:AB,14,0)="","",(VLOOKUP(A1582,'[1]LISTA ETIQUETAS'!O:AB,14,0)))</f>
        <v>#N/A</v>
      </c>
      <c r="M1582" s="8" t="e">
        <f>VLOOKUP(A1582,'[1]LISTA ETIQUETAS'!$O:$BR,56,0)</f>
        <v>#N/A</v>
      </c>
      <c r="N1582" s="9" t="e">
        <f t="shared" si="73"/>
        <v>#N/A</v>
      </c>
      <c r="S1582" s="2">
        <f>_xlfn.XLOOKUP($A1582,'[1]LISTA ETIQUETAS'!$O:$O,'[1]LISTA ETIQUETAS'!H:H,"",0)</f>
        <v>0</v>
      </c>
      <c r="T1582" s="9">
        <f t="shared" si="74"/>
        <v>0</v>
      </c>
      <c r="U1582" s="10" t="str">
        <f>IFERROR((VLOOKUP(A1582,'links de acesso'!A:B,2,0)),"\\192.168.0.4\Produtos\PRODUTO_PRONTA_ENTREGA\static\IMAGENS_PRODUTOS\SEM IMAGEM.jpg")</f>
        <v>\\192.168.0.4\Produtos\PRODUTO_PRONTA_ENTREGA\static\IMAGENS_PRODUTOS\SEM IMAGEM.jpg</v>
      </c>
      <c r="V1582" s="2"/>
    </row>
    <row r="1583" spans="1:22" x14ac:dyDescent="0.25">
      <c r="A1583" s="5"/>
      <c r="B1583" t="str">
        <f>IFERROR((VLOOKUP(A1583,'[1]LISTA ETIQUETAS'!O:X,3,0)),"PRODUTO SEM ESTOQUE")</f>
        <v>PRODUTO SEM ESTOQUE</v>
      </c>
      <c r="C1583" s="10" t="e">
        <f>VLOOKUP(A1583,'[1]LISTA ETIQUETAS'!$O:$BT,57,0)</f>
        <v>#N/A</v>
      </c>
      <c r="D1583" s="10" t="e">
        <f>VLOOKUP(A1583,'[1]LISTA ETIQUETAS'!$O:$BT,58,0)</f>
        <v>#N/A</v>
      </c>
      <c r="E1583" s="11" t="e">
        <f>IF(VLOOKUP(A1583,'[1]LISTA ETIQUETAS'!O:W,4,0)="",(VLOOKUP(A1583,'[1]LISTA ETIQUETAS'!O:W,6,0)),(VLOOKUP(A1583,'[1]LISTA ETIQUETAS'!O:W,4,0)))</f>
        <v>#N/A</v>
      </c>
      <c r="F1583" s="11" t="e">
        <f>IF(VLOOKUP(A1583,'[1]LISTA ETIQUETAS'!O:W,5,0)="",(VLOOKUP(A1583,'[1]LISTA ETIQUETAS'!O:W,7,0)),(VLOOKUP(A1583,'[1]LISTA ETIQUETAS'!O:W,5,0)))</f>
        <v>#N/A</v>
      </c>
      <c r="G1583" s="11" t="str">
        <f>IFERROR((VLOOKUP(A1583,'[1]LISTA ETIQUETAS'!O:X,8,0)),"")</f>
        <v/>
      </c>
      <c r="H1583" s="11" t="str">
        <f>IFERROR((VLOOKUP(A1583,'[1]LISTA ETIQUETAS'!O:X,9,0)),"")</f>
        <v/>
      </c>
      <c r="I1583" s="12" t="str">
        <f>IFERROR((VLOOKUP(A1583,'[1]LISTA ETIQUETAS'!O:Y,11,0)),"")</f>
        <v/>
      </c>
      <c r="J1583" s="6" t="e">
        <f>VLOOKUP(A1583,'[1]LISTA ETIQUETAS'!$O:$Z,12,0)</f>
        <v>#N/A</v>
      </c>
      <c r="K1583" s="12" t="str">
        <f t="shared" si="72"/>
        <v/>
      </c>
      <c r="L1583" s="7" t="e">
        <f>IF(VLOOKUP(A1583,'[1]LISTA ETIQUETAS'!O:AB,14,0)="","",(VLOOKUP(A1583,'[1]LISTA ETIQUETAS'!O:AB,14,0)))</f>
        <v>#N/A</v>
      </c>
      <c r="M1583" s="8" t="e">
        <f>VLOOKUP(A1583,'[1]LISTA ETIQUETAS'!$O:$BR,56,0)</f>
        <v>#N/A</v>
      </c>
      <c r="N1583" s="9" t="e">
        <f t="shared" si="73"/>
        <v>#N/A</v>
      </c>
      <c r="S1583" s="2">
        <f>_xlfn.XLOOKUP($A1583,'[1]LISTA ETIQUETAS'!$O:$O,'[1]LISTA ETIQUETAS'!H:H,"",0)</f>
        <v>0</v>
      </c>
      <c r="T1583" s="9">
        <f t="shared" si="74"/>
        <v>0</v>
      </c>
      <c r="U1583" s="10" t="str">
        <f>IFERROR((VLOOKUP(A1583,'links de acesso'!A:B,2,0)),"\\192.168.0.4\Produtos\PRODUTO_PRONTA_ENTREGA\static\IMAGENS_PRODUTOS\SEM IMAGEM.jpg")</f>
        <v>\\192.168.0.4\Produtos\PRODUTO_PRONTA_ENTREGA\static\IMAGENS_PRODUTOS\SEM IMAGEM.jpg</v>
      </c>
      <c r="V1583" s="2"/>
    </row>
    <row r="1584" spans="1:22" x14ac:dyDescent="0.25">
      <c r="A1584" s="5"/>
      <c r="B1584" t="str">
        <f>IFERROR((VLOOKUP(A1584,'[1]LISTA ETIQUETAS'!O:X,3,0)),"PRODUTO SEM ESTOQUE")</f>
        <v>PRODUTO SEM ESTOQUE</v>
      </c>
      <c r="C1584" s="10" t="e">
        <f>VLOOKUP(A1584,'[1]LISTA ETIQUETAS'!$O:$BT,57,0)</f>
        <v>#N/A</v>
      </c>
      <c r="D1584" s="10" t="e">
        <f>VLOOKUP(A1584,'[1]LISTA ETIQUETAS'!$O:$BT,58,0)</f>
        <v>#N/A</v>
      </c>
      <c r="E1584" s="11" t="e">
        <f>IF(VLOOKUP(A1584,'[1]LISTA ETIQUETAS'!O:W,4,0)="",(VLOOKUP(A1584,'[1]LISTA ETIQUETAS'!O:W,6,0)),(VLOOKUP(A1584,'[1]LISTA ETIQUETAS'!O:W,4,0)))</f>
        <v>#N/A</v>
      </c>
      <c r="F1584" s="11" t="e">
        <f>IF(VLOOKUP(A1584,'[1]LISTA ETIQUETAS'!O:W,5,0)="",(VLOOKUP(A1584,'[1]LISTA ETIQUETAS'!O:W,7,0)),(VLOOKUP(A1584,'[1]LISTA ETIQUETAS'!O:W,5,0)))</f>
        <v>#N/A</v>
      </c>
      <c r="G1584" s="11" t="str">
        <f>IFERROR((VLOOKUP(A1584,'[1]LISTA ETIQUETAS'!O:X,8,0)),"")</f>
        <v/>
      </c>
      <c r="H1584" s="11" t="str">
        <f>IFERROR((VLOOKUP(A1584,'[1]LISTA ETIQUETAS'!O:X,9,0)),"")</f>
        <v/>
      </c>
      <c r="I1584" s="12" t="str">
        <f>IFERROR((VLOOKUP(A1584,'[1]LISTA ETIQUETAS'!O:Y,11,0)),"")</f>
        <v/>
      </c>
      <c r="J1584" s="6" t="e">
        <f>VLOOKUP(A1584,'[1]LISTA ETIQUETAS'!$O:$Z,12,0)</f>
        <v>#N/A</v>
      </c>
      <c r="K1584" s="12" t="str">
        <f t="shared" si="72"/>
        <v/>
      </c>
      <c r="L1584" s="7" t="e">
        <f>IF(VLOOKUP(A1584,'[1]LISTA ETIQUETAS'!O:AB,14,0)="","",(VLOOKUP(A1584,'[1]LISTA ETIQUETAS'!O:AB,14,0)))</f>
        <v>#N/A</v>
      </c>
      <c r="M1584" s="8" t="e">
        <f>VLOOKUP(A1584,'[1]LISTA ETIQUETAS'!$O:$BR,56,0)</f>
        <v>#N/A</v>
      </c>
      <c r="N1584" s="9" t="e">
        <f t="shared" si="73"/>
        <v>#N/A</v>
      </c>
      <c r="S1584" s="2">
        <f>_xlfn.XLOOKUP($A1584,'[1]LISTA ETIQUETAS'!$O:$O,'[1]LISTA ETIQUETAS'!H:H,"",0)</f>
        <v>0</v>
      </c>
      <c r="T1584" s="9">
        <f t="shared" si="74"/>
        <v>0</v>
      </c>
      <c r="U1584" s="10" t="str">
        <f>IFERROR((VLOOKUP(A1584,'links de acesso'!A:B,2,0)),"\\192.168.0.4\Produtos\PRODUTO_PRONTA_ENTREGA\static\IMAGENS_PRODUTOS\SEM IMAGEM.jpg")</f>
        <v>\\192.168.0.4\Produtos\PRODUTO_PRONTA_ENTREGA\static\IMAGENS_PRODUTOS\SEM IMAGEM.jpg</v>
      </c>
      <c r="V1584" s="2"/>
    </row>
    <row r="1585" spans="1:22" x14ac:dyDescent="0.25">
      <c r="A1585" s="5"/>
      <c r="B1585" t="str">
        <f>IFERROR((VLOOKUP(A1585,'[1]LISTA ETIQUETAS'!O:X,3,0)),"PRODUTO SEM ESTOQUE")</f>
        <v>PRODUTO SEM ESTOQUE</v>
      </c>
      <c r="C1585" s="10" t="e">
        <f>VLOOKUP(A1585,'[1]LISTA ETIQUETAS'!$O:$BT,57,0)</f>
        <v>#N/A</v>
      </c>
      <c r="D1585" s="10" t="e">
        <f>VLOOKUP(A1585,'[1]LISTA ETIQUETAS'!$O:$BT,58,0)</f>
        <v>#N/A</v>
      </c>
      <c r="E1585" s="11" t="e">
        <f>IF(VLOOKUP(A1585,'[1]LISTA ETIQUETAS'!O:W,4,0)="",(VLOOKUP(A1585,'[1]LISTA ETIQUETAS'!O:W,6,0)),(VLOOKUP(A1585,'[1]LISTA ETIQUETAS'!O:W,4,0)))</f>
        <v>#N/A</v>
      </c>
      <c r="F1585" s="11" t="e">
        <f>IF(VLOOKUP(A1585,'[1]LISTA ETIQUETAS'!O:W,5,0)="",(VLOOKUP(A1585,'[1]LISTA ETIQUETAS'!O:W,7,0)),(VLOOKUP(A1585,'[1]LISTA ETIQUETAS'!O:W,5,0)))</f>
        <v>#N/A</v>
      </c>
      <c r="G1585" s="11" t="str">
        <f>IFERROR((VLOOKUP(A1585,'[1]LISTA ETIQUETAS'!O:X,8,0)),"")</f>
        <v/>
      </c>
      <c r="H1585" s="11" t="str">
        <f>IFERROR((VLOOKUP(A1585,'[1]LISTA ETIQUETAS'!O:X,9,0)),"")</f>
        <v/>
      </c>
      <c r="I1585" s="12" t="str">
        <f>IFERROR((VLOOKUP(A1585,'[1]LISTA ETIQUETAS'!O:Y,11,0)),"")</f>
        <v/>
      </c>
      <c r="J1585" s="6" t="e">
        <f>VLOOKUP(A1585,'[1]LISTA ETIQUETAS'!$O:$Z,12,0)</f>
        <v>#N/A</v>
      </c>
      <c r="K1585" s="12" t="str">
        <f t="shared" si="72"/>
        <v/>
      </c>
      <c r="L1585" s="7" t="e">
        <f>IF(VLOOKUP(A1585,'[1]LISTA ETIQUETAS'!O:AB,14,0)="","",(VLOOKUP(A1585,'[1]LISTA ETIQUETAS'!O:AB,14,0)))</f>
        <v>#N/A</v>
      </c>
      <c r="M1585" s="8" t="e">
        <f>VLOOKUP(A1585,'[1]LISTA ETIQUETAS'!$O:$BR,56,0)</f>
        <v>#N/A</v>
      </c>
      <c r="N1585" s="9" t="e">
        <f t="shared" si="73"/>
        <v>#N/A</v>
      </c>
      <c r="S1585" s="2">
        <f>_xlfn.XLOOKUP($A1585,'[1]LISTA ETIQUETAS'!$O:$O,'[1]LISTA ETIQUETAS'!H:H,"",0)</f>
        <v>0</v>
      </c>
      <c r="T1585" s="9">
        <f t="shared" si="74"/>
        <v>0</v>
      </c>
      <c r="U1585" s="10" t="str">
        <f>IFERROR((VLOOKUP(A1585,'links de acesso'!A:B,2,0)),"\\192.168.0.4\Produtos\PRODUTO_PRONTA_ENTREGA\static\IMAGENS_PRODUTOS\SEM IMAGEM.jpg")</f>
        <v>\\192.168.0.4\Produtos\PRODUTO_PRONTA_ENTREGA\static\IMAGENS_PRODUTOS\SEM IMAGEM.jpg</v>
      </c>
      <c r="V1585" s="2"/>
    </row>
    <row r="1586" spans="1:22" x14ac:dyDescent="0.25">
      <c r="A1586" s="5"/>
      <c r="B1586" t="str">
        <f>IFERROR((VLOOKUP(A1586,'[1]LISTA ETIQUETAS'!O:X,3,0)),"PRODUTO SEM ESTOQUE")</f>
        <v>PRODUTO SEM ESTOQUE</v>
      </c>
      <c r="C1586" s="10" t="e">
        <f>VLOOKUP(A1586,'[1]LISTA ETIQUETAS'!$O:$BT,57,0)</f>
        <v>#N/A</v>
      </c>
      <c r="D1586" s="10" t="e">
        <f>VLOOKUP(A1586,'[1]LISTA ETIQUETAS'!$O:$BT,58,0)</f>
        <v>#N/A</v>
      </c>
      <c r="E1586" s="11" t="e">
        <f>IF(VLOOKUP(A1586,'[1]LISTA ETIQUETAS'!O:W,4,0)="",(VLOOKUP(A1586,'[1]LISTA ETIQUETAS'!O:W,6,0)),(VLOOKUP(A1586,'[1]LISTA ETIQUETAS'!O:W,4,0)))</f>
        <v>#N/A</v>
      </c>
      <c r="F1586" s="11" t="e">
        <f>IF(VLOOKUP(A1586,'[1]LISTA ETIQUETAS'!O:W,5,0)="",(VLOOKUP(A1586,'[1]LISTA ETIQUETAS'!O:W,7,0)),(VLOOKUP(A1586,'[1]LISTA ETIQUETAS'!O:W,5,0)))</f>
        <v>#N/A</v>
      </c>
      <c r="G1586" s="11" t="str">
        <f>IFERROR((VLOOKUP(A1586,'[1]LISTA ETIQUETAS'!O:X,8,0)),"")</f>
        <v/>
      </c>
      <c r="H1586" s="11" t="str">
        <f>IFERROR((VLOOKUP(A1586,'[1]LISTA ETIQUETAS'!O:X,9,0)),"")</f>
        <v/>
      </c>
      <c r="I1586" s="12" t="str">
        <f>IFERROR((VLOOKUP(A1586,'[1]LISTA ETIQUETAS'!O:Y,11,0)),"")</f>
        <v/>
      </c>
      <c r="J1586" s="6" t="e">
        <f>VLOOKUP(A1586,'[1]LISTA ETIQUETAS'!$O:$Z,12,0)</f>
        <v>#N/A</v>
      </c>
      <c r="K1586" s="12" t="str">
        <f t="shared" si="72"/>
        <v/>
      </c>
      <c r="L1586" s="7" t="e">
        <f>IF(VLOOKUP(A1586,'[1]LISTA ETIQUETAS'!O:AB,14,0)="","",(VLOOKUP(A1586,'[1]LISTA ETIQUETAS'!O:AB,14,0)))</f>
        <v>#N/A</v>
      </c>
      <c r="M1586" s="8" t="e">
        <f>VLOOKUP(A1586,'[1]LISTA ETIQUETAS'!$O:$BR,56,0)</f>
        <v>#N/A</v>
      </c>
      <c r="N1586" s="9" t="e">
        <f t="shared" si="73"/>
        <v>#N/A</v>
      </c>
      <c r="S1586" s="2" t="e">
        <f>_xlfn.XLOOKUP($A1586,'[1]LISTA ETIQUETAS'!$O:$O,'[1]LISTA ETIQUETAS'!H:H,"",0)</f>
        <v>#N/A</v>
      </c>
      <c r="T1586" s="9" t="e">
        <f t="shared" si="74"/>
        <v>#N/A</v>
      </c>
      <c r="U1586" s="10" t="str">
        <f>IFERROR((VLOOKUP(A1586,'links de acesso'!A:B,2,0)),"\\192.168.0.4\Produtos\PRODUTO_PRONTA_ENTREGA\static\IMAGENS_PRODUTOS\SEM IMAGEM.jpg")</f>
        <v>\\192.168.0.4\Produtos\PRODUTO_PRONTA_ENTREGA\static\IMAGENS_PRODUTOS\SEM IMAGEM.jpg</v>
      </c>
      <c r="V1586" s="2"/>
    </row>
    <row r="1587" spans="1:22" x14ac:dyDescent="0.25">
      <c r="A1587" s="5"/>
      <c r="B1587" t="str">
        <f>IFERROR((VLOOKUP(A1587,'[1]LISTA ETIQUETAS'!O:X,3,0)),"PRODUTO SEM ESTOQUE")</f>
        <v>PRODUTO SEM ESTOQUE</v>
      </c>
      <c r="C1587" s="10" t="e">
        <f>VLOOKUP(A1587,'[1]LISTA ETIQUETAS'!$O:$BT,57,0)</f>
        <v>#N/A</v>
      </c>
      <c r="D1587" s="10" t="e">
        <f>VLOOKUP(A1587,'[1]LISTA ETIQUETAS'!$O:$BT,58,0)</f>
        <v>#N/A</v>
      </c>
      <c r="E1587" s="11" t="e">
        <f>IF(VLOOKUP(A1587,'[1]LISTA ETIQUETAS'!O:W,4,0)="",(VLOOKUP(A1587,'[1]LISTA ETIQUETAS'!O:W,6,0)),(VLOOKUP(A1587,'[1]LISTA ETIQUETAS'!O:W,4,0)))</f>
        <v>#N/A</v>
      </c>
      <c r="F1587" s="11" t="e">
        <f>IF(VLOOKUP(A1587,'[1]LISTA ETIQUETAS'!O:W,5,0)="",(VLOOKUP(A1587,'[1]LISTA ETIQUETAS'!O:W,7,0)),(VLOOKUP(A1587,'[1]LISTA ETIQUETAS'!O:W,5,0)))</f>
        <v>#N/A</v>
      </c>
      <c r="G1587" s="11" t="str">
        <f>IFERROR((VLOOKUP(A1587,'[1]LISTA ETIQUETAS'!O:X,8,0)),"")</f>
        <v/>
      </c>
      <c r="H1587" s="11" t="str">
        <f>IFERROR((VLOOKUP(A1587,'[1]LISTA ETIQUETAS'!O:X,9,0)),"")</f>
        <v/>
      </c>
      <c r="I1587" s="12" t="str">
        <f>IFERROR((VLOOKUP(A1587,'[1]LISTA ETIQUETAS'!O:Y,11,0)),"")</f>
        <v/>
      </c>
      <c r="J1587" s="6" t="e">
        <f>VLOOKUP(A1587,'[1]LISTA ETIQUETAS'!$O:$Z,12,0)</f>
        <v>#N/A</v>
      </c>
      <c r="K1587" s="12" t="str">
        <f t="shared" si="72"/>
        <v/>
      </c>
      <c r="L1587" s="7" t="e">
        <f>IF(VLOOKUP(A1587,'[1]LISTA ETIQUETAS'!O:AB,14,0)="","",(VLOOKUP(A1587,'[1]LISTA ETIQUETAS'!O:AB,14,0)))</f>
        <v>#N/A</v>
      </c>
      <c r="M1587" s="8" t="e">
        <f>VLOOKUP(A1587,'[1]LISTA ETIQUETAS'!$O:$BR,56,0)</f>
        <v>#N/A</v>
      </c>
      <c r="N1587" s="9" t="e">
        <f t="shared" si="73"/>
        <v>#N/A</v>
      </c>
      <c r="S1587" s="2">
        <f>_xlfn.XLOOKUP($A1587,'[1]LISTA ETIQUETAS'!$O:$O,'[1]LISTA ETIQUETAS'!H:H,"",0)</f>
        <v>0</v>
      </c>
      <c r="T1587" s="9">
        <f t="shared" si="74"/>
        <v>0</v>
      </c>
      <c r="U1587" s="10" t="str">
        <f>IFERROR((VLOOKUP(A1587,'links de acesso'!A:B,2,0)),"\\192.168.0.4\Produtos\PRODUTO_PRONTA_ENTREGA\static\IMAGENS_PRODUTOS\SEM IMAGEM.jpg")</f>
        <v>\\192.168.0.4\Produtos\PRODUTO_PRONTA_ENTREGA\static\IMAGENS_PRODUTOS\SEM IMAGEM.jpg</v>
      </c>
      <c r="V1587" s="2"/>
    </row>
    <row r="1588" spans="1:22" x14ac:dyDescent="0.25">
      <c r="A1588" s="5"/>
      <c r="B1588" t="str">
        <f>IFERROR((VLOOKUP(A1588,'[1]LISTA ETIQUETAS'!O:X,3,0)),"PRODUTO SEM ESTOQUE")</f>
        <v>PRODUTO SEM ESTOQUE</v>
      </c>
      <c r="C1588" s="10" t="e">
        <f>VLOOKUP(A1588,'[1]LISTA ETIQUETAS'!$O:$BT,57,0)</f>
        <v>#N/A</v>
      </c>
      <c r="D1588" s="10" t="e">
        <f>VLOOKUP(A1588,'[1]LISTA ETIQUETAS'!$O:$BT,58,0)</f>
        <v>#N/A</v>
      </c>
      <c r="E1588" s="11" t="e">
        <f>IF(VLOOKUP(A1588,'[1]LISTA ETIQUETAS'!O:W,4,0)="",(VLOOKUP(A1588,'[1]LISTA ETIQUETAS'!O:W,6,0)),(VLOOKUP(A1588,'[1]LISTA ETIQUETAS'!O:W,4,0)))</f>
        <v>#N/A</v>
      </c>
      <c r="F1588" s="11" t="e">
        <f>IF(VLOOKUP(A1588,'[1]LISTA ETIQUETAS'!O:W,5,0)="",(VLOOKUP(A1588,'[1]LISTA ETIQUETAS'!O:W,7,0)),(VLOOKUP(A1588,'[1]LISTA ETIQUETAS'!O:W,5,0)))</f>
        <v>#N/A</v>
      </c>
      <c r="G1588" s="11" t="str">
        <f>IFERROR((VLOOKUP(A1588,'[1]LISTA ETIQUETAS'!O:X,8,0)),"")</f>
        <v/>
      </c>
      <c r="H1588" s="11" t="str">
        <f>IFERROR((VLOOKUP(A1588,'[1]LISTA ETIQUETAS'!O:X,9,0)),"")</f>
        <v/>
      </c>
      <c r="I1588" s="12" t="str">
        <f>IFERROR((VLOOKUP(A1588,'[1]LISTA ETIQUETAS'!O:Y,11,0)),"")</f>
        <v/>
      </c>
      <c r="J1588" s="6" t="e">
        <f>VLOOKUP(A1588,'[1]LISTA ETIQUETAS'!$O:$Z,12,0)</f>
        <v>#N/A</v>
      </c>
      <c r="K1588" s="12" t="str">
        <f t="shared" si="72"/>
        <v/>
      </c>
      <c r="L1588" s="7" t="e">
        <f>IF(VLOOKUP(A1588,'[1]LISTA ETIQUETAS'!O:AB,14,0)="","",(VLOOKUP(A1588,'[1]LISTA ETIQUETAS'!O:AB,14,0)))</f>
        <v>#N/A</v>
      </c>
      <c r="M1588" s="8" t="e">
        <f>VLOOKUP(A1588,'[1]LISTA ETIQUETAS'!$O:$BR,56,0)</f>
        <v>#N/A</v>
      </c>
      <c r="N1588" s="9" t="e">
        <f t="shared" si="73"/>
        <v>#N/A</v>
      </c>
      <c r="S1588" s="2">
        <f>_xlfn.XLOOKUP($A1588,'[1]LISTA ETIQUETAS'!$O:$O,'[1]LISTA ETIQUETAS'!H:H,"",0)</f>
        <v>0</v>
      </c>
      <c r="T1588" s="9">
        <f t="shared" si="74"/>
        <v>0</v>
      </c>
      <c r="U1588" s="10" t="str">
        <f>IFERROR((VLOOKUP(A1588,'links de acesso'!A:B,2,0)),"\\192.168.0.4\Produtos\PRODUTO_PRONTA_ENTREGA\static\IMAGENS_PRODUTOS\SEM IMAGEM.jpg")</f>
        <v>\\192.168.0.4\Produtos\PRODUTO_PRONTA_ENTREGA\static\IMAGENS_PRODUTOS\SEM IMAGEM.jpg</v>
      </c>
      <c r="V1588" s="2"/>
    </row>
    <row r="1589" spans="1:22" x14ac:dyDescent="0.25">
      <c r="A1589" s="5"/>
      <c r="B1589" t="str">
        <f>IFERROR((VLOOKUP(A1589,'[1]LISTA ETIQUETAS'!O:X,3,0)),"PRODUTO SEM ESTOQUE")</f>
        <v>PRODUTO SEM ESTOQUE</v>
      </c>
      <c r="C1589" s="10" t="e">
        <f>VLOOKUP(A1589,'[1]LISTA ETIQUETAS'!$O:$BT,57,0)</f>
        <v>#N/A</v>
      </c>
      <c r="D1589" s="10" t="e">
        <f>VLOOKUP(A1589,'[1]LISTA ETIQUETAS'!$O:$BT,58,0)</f>
        <v>#N/A</v>
      </c>
      <c r="E1589" s="11" t="e">
        <f>IF(VLOOKUP(A1589,'[1]LISTA ETIQUETAS'!O:W,4,0)="",(VLOOKUP(A1589,'[1]LISTA ETIQUETAS'!O:W,6,0)),(VLOOKUP(A1589,'[1]LISTA ETIQUETAS'!O:W,4,0)))</f>
        <v>#N/A</v>
      </c>
      <c r="F1589" s="11" t="e">
        <f>IF(VLOOKUP(A1589,'[1]LISTA ETIQUETAS'!O:W,5,0)="",(VLOOKUP(A1589,'[1]LISTA ETIQUETAS'!O:W,7,0)),(VLOOKUP(A1589,'[1]LISTA ETIQUETAS'!O:W,5,0)))</f>
        <v>#N/A</v>
      </c>
      <c r="G1589" s="11" t="str">
        <f>IFERROR((VLOOKUP(A1589,'[1]LISTA ETIQUETAS'!O:X,8,0)),"")</f>
        <v/>
      </c>
      <c r="H1589" s="11" t="str">
        <f>IFERROR((VLOOKUP(A1589,'[1]LISTA ETIQUETAS'!O:X,9,0)),"")</f>
        <v/>
      </c>
      <c r="I1589" s="12" t="str">
        <f>IFERROR((VLOOKUP(A1589,'[1]LISTA ETIQUETAS'!O:Y,11,0)),"")</f>
        <v/>
      </c>
      <c r="J1589" s="6" t="e">
        <f>VLOOKUP(A1589,'[1]LISTA ETIQUETAS'!$O:$Z,12,0)</f>
        <v>#N/A</v>
      </c>
      <c r="K1589" s="12" t="str">
        <f t="shared" si="72"/>
        <v/>
      </c>
      <c r="L1589" s="7" t="e">
        <f>IF(VLOOKUP(A1589,'[1]LISTA ETIQUETAS'!O:AB,14,0)="","",(VLOOKUP(A1589,'[1]LISTA ETIQUETAS'!O:AB,14,0)))</f>
        <v>#N/A</v>
      </c>
      <c r="M1589" s="8" t="e">
        <f>VLOOKUP(A1589,'[1]LISTA ETIQUETAS'!$O:$BR,56,0)</f>
        <v>#N/A</v>
      </c>
      <c r="N1589" s="9" t="e">
        <f t="shared" si="73"/>
        <v>#N/A</v>
      </c>
      <c r="S1589" s="2" t="e">
        <f>_xlfn.XLOOKUP($A1589,'[1]LISTA ETIQUETAS'!$O:$O,'[1]LISTA ETIQUETAS'!H:H,"",0)</f>
        <v>#N/A</v>
      </c>
      <c r="T1589" s="9" t="e">
        <f t="shared" si="74"/>
        <v>#N/A</v>
      </c>
      <c r="U1589" s="10" t="str">
        <f>IFERROR((VLOOKUP(A1589,'links de acesso'!A:B,2,0)),"\\192.168.0.4\Produtos\PRODUTO_PRONTA_ENTREGA\static\IMAGENS_PRODUTOS\SEM IMAGEM.jpg")</f>
        <v>\\192.168.0.4\Produtos\PRODUTO_PRONTA_ENTREGA\static\IMAGENS_PRODUTOS\SEM IMAGEM.jpg</v>
      </c>
      <c r="V1589" s="2"/>
    </row>
    <row r="1590" spans="1:22" x14ac:dyDescent="0.25">
      <c r="A1590" s="5"/>
      <c r="B1590" t="str">
        <f>IFERROR((VLOOKUP(A1590,'[1]LISTA ETIQUETAS'!O:X,3,0)),"PRODUTO SEM ESTOQUE")</f>
        <v>PRODUTO SEM ESTOQUE</v>
      </c>
      <c r="C1590" s="10" t="e">
        <f>VLOOKUP(A1590,'[1]LISTA ETIQUETAS'!$O:$BT,57,0)</f>
        <v>#N/A</v>
      </c>
      <c r="D1590" s="10" t="e">
        <f>VLOOKUP(A1590,'[1]LISTA ETIQUETAS'!$O:$BT,58,0)</f>
        <v>#N/A</v>
      </c>
      <c r="E1590" s="11" t="e">
        <f>IF(VLOOKUP(A1590,'[1]LISTA ETIQUETAS'!O:W,4,0)="",(VLOOKUP(A1590,'[1]LISTA ETIQUETAS'!O:W,6,0)),(VLOOKUP(A1590,'[1]LISTA ETIQUETAS'!O:W,4,0)))</f>
        <v>#N/A</v>
      </c>
      <c r="F1590" s="11" t="e">
        <f>IF(VLOOKUP(A1590,'[1]LISTA ETIQUETAS'!O:W,5,0)="",(VLOOKUP(A1590,'[1]LISTA ETIQUETAS'!O:W,7,0)),(VLOOKUP(A1590,'[1]LISTA ETIQUETAS'!O:W,5,0)))</f>
        <v>#N/A</v>
      </c>
      <c r="G1590" s="11" t="str">
        <f>IFERROR((VLOOKUP(A1590,'[1]LISTA ETIQUETAS'!O:X,8,0)),"")</f>
        <v/>
      </c>
      <c r="H1590" s="11" t="str">
        <f>IFERROR((VLOOKUP(A1590,'[1]LISTA ETIQUETAS'!O:X,9,0)),"")</f>
        <v/>
      </c>
      <c r="I1590" s="12" t="str">
        <f>IFERROR((VLOOKUP(A1590,'[1]LISTA ETIQUETAS'!O:Y,11,0)),"")</f>
        <v/>
      </c>
      <c r="J1590" s="6" t="e">
        <f>VLOOKUP(A1590,'[1]LISTA ETIQUETAS'!$O:$Z,12,0)</f>
        <v>#N/A</v>
      </c>
      <c r="K1590" s="12" t="str">
        <f t="shared" si="72"/>
        <v/>
      </c>
      <c r="L1590" s="7" t="e">
        <f>IF(VLOOKUP(A1590,'[1]LISTA ETIQUETAS'!O:AB,14,0)="","",(VLOOKUP(A1590,'[1]LISTA ETIQUETAS'!O:AB,14,0)))</f>
        <v>#N/A</v>
      </c>
      <c r="M1590" s="8" t="e">
        <f>VLOOKUP(A1590,'[1]LISTA ETIQUETAS'!$O:$BR,56,0)</f>
        <v>#N/A</v>
      </c>
      <c r="N1590" s="9" t="e">
        <f t="shared" si="73"/>
        <v>#N/A</v>
      </c>
      <c r="S1590" s="2" t="e">
        <f>_xlfn.XLOOKUP($A1590,'[1]LISTA ETIQUETAS'!$O:$O,'[1]LISTA ETIQUETAS'!H:H,"",0)</f>
        <v>#N/A</v>
      </c>
      <c r="T1590" s="9" t="e">
        <f t="shared" si="74"/>
        <v>#N/A</v>
      </c>
      <c r="U1590" s="10" t="str">
        <f>IFERROR((VLOOKUP(A1590,'links de acesso'!A:B,2,0)),"\\192.168.0.4\Produtos\PRODUTO_PRONTA_ENTREGA\static\IMAGENS_PRODUTOS\SEM IMAGEM.jpg")</f>
        <v>\\192.168.0.4\Produtos\PRODUTO_PRONTA_ENTREGA\static\IMAGENS_PRODUTOS\SEM IMAGEM.jpg</v>
      </c>
      <c r="V1590" s="2"/>
    </row>
    <row r="1591" spans="1:22" x14ac:dyDescent="0.25">
      <c r="A1591" s="5"/>
      <c r="B1591" t="str">
        <f>IFERROR((VLOOKUP(A1591,'[1]LISTA ETIQUETAS'!O:X,3,0)),"PRODUTO SEM ESTOQUE")</f>
        <v>PRODUTO SEM ESTOQUE</v>
      </c>
      <c r="C1591" s="10" t="e">
        <f>VLOOKUP(A1591,'[1]LISTA ETIQUETAS'!$O:$BT,57,0)</f>
        <v>#N/A</v>
      </c>
      <c r="D1591" s="10" t="e">
        <f>VLOOKUP(A1591,'[1]LISTA ETIQUETAS'!$O:$BT,58,0)</f>
        <v>#N/A</v>
      </c>
      <c r="E1591" s="11" t="e">
        <f>IF(VLOOKUP(A1591,'[1]LISTA ETIQUETAS'!O:W,4,0)="",(VLOOKUP(A1591,'[1]LISTA ETIQUETAS'!O:W,6,0)),(VLOOKUP(A1591,'[1]LISTA ETIQUETAS'!O:W,4,0)))</f>
        <v>#N/A</v>
      </c>
      <c r="F1591" s="11" t="e">
        <f>IF(VLOOKUP(A1591,'[1]LISTA ETIQUETAS'!O:W,5,0)="",(VLOOKUP(A1591,'[1]LISTA ETIQUETAS'!O:W,7,0)),(VLOOKUP(A1591,'[1]LISTA ETIQUETAS'!O:W,5,0)))</f>
        <v>#N/A</v>
      </c>
      <c r="G1591" s="11" t="str">
        <f>IFERROR((VLOOKUP(A1591,'[1]LISTA ETIQUETAS'!O:X,8,0)),"")</f>
        <v/>
      </c>
      <c r="H1591" s="11" t="str">
        <f>IFERROR((VLOOKUP(A1591,'[1]LISTA ETIQUETAS'!O:X,9,0)),"")</f>
        <v/>
      </c>
      <c r="I1591" s="12" t="str">
        <f>IFERROR((VLOOKUP(A1591,'[1]LISTA ETIQUETAS'!O:Y,11,0)),"")</f>
        <v/>
      </c>
      <c r="J1591" s="6" t="e">
        <f>VLOOKUP(A1591,'[1]LISTA ETIQUETAS'!$O:$Z,12,0)</f>
        <v>#N/A</v>
      </c>
      <c r="K1591" s="12" t="str">
        <f t="shared" si="72"/>
        <v/>
      </c>
      <c r="L1591" s="7" t="e">
        <f>IF(VLOOKUP(A1591,'[1]LISTA ETIQUETAS'!O:AB,14,0)="","",(VLOOKUP(A1591,'[1]LISTA ETIQUETAS'!O:AB,14,0)))</f>
        <v>#N/A</v>
      </c>
      <c r="M1591" s="8" t="e">
        <f>VLOOKUP(A1591,'[1]LISTA ETIQUETAS'!$O:$BR,56,0)</f>
        <v>#N/A</v>
      </c>
      <c r="N1591" s="9" t="e">
        <f t="shared" si="73"/>
        <v>#N/A</v>
      </c>
      <c r="S1591" s="2" t="e">
        <f>_xlfn.XLOOKUP($A1591,'[1]LISTA ETIQUETAS'!$O:$O,'[1]LISTA ETIQUETAS'!H:H,"",0)</f>
        <v>#N/A</v>
      </c>
      <c r="T1591" s="9" t="e">
        <f t="shared" si="74"/>
        <v>#N/A</v>
      </c>
      <c r="U1591" s="10" t="str">
        <f>IFERROR((VLOOKUP(A1591,'links de acesso'!A:B,2,0)),"\\192.168.0.4\Produtos\PRODUTO_PRONTA_ENTREGA\static\IMAGENS_PRODUTOS\SEM IMAGEM.jpg")</f>
        <v>\\192.168.0.4\Produtos\PRODUTO_PRONTA_ENTREGA\static\IMAGENS_PRODUTOS\SEM IMAGEM.jpg</v>
      </c>
      <c r="V1591" s="2"/>
    </row>
    <row r="1592" spans="1:22" x14ac:dyDescent="0.25">
      <c r="A1592" s="5"/>
      <c r="B1592" t="str">
        <f>IFERROR((VLOOKUP(A1592,'[1]LISTA ETIQUETAS'!O:X,3,0)),"PRODUTO SEM ESTOQUE")</f>
        <v>PRODUTO SEM ESTOQUE</v>
      </c>
      <c r="C1592" s="10" t="e">
        <f>VLOOKUP(A1592,'[1]LISTA ETIQUETAS'!$O:$BT,57,0)</f>
        <v>#N/A</v>
      </c>
      <c r="D1592" s="10" t="e">
        <f>VLOOKUP(A1592,'[1]LISTA ETIQUETAS'!$O:$BT,58,0)</f>
        <v>#N/A</v>
      </c>
      <c r="E1592" s="11" t="e">
        <f>IF(VLOOKUP(A1592,'[1]LISTA ETIQUETAS'!O:W,4,0)="",(VLOOKUP(A1592,'[1]LISTA ETIQUETAS'!O:W,6,0)),(VLOOKUP(A1592,'[1]LISTA ETIQUETAS'!O:W,4,0)))</f>
        <v>#N/A</v>
      </c>
      <c r="F1592" s="11" t="e">
        <f>IF(VLOOKUP(A1592,'[1]LISTA ETIQUETAS'!O:W,5,0)="",(VLOOKUP(A1592,'[1]LISTA ETIQUETAS'!O:W,7,0)),(VLOOKUP(A1592,'[1]LISTA ETIQUETAS'!O:W,5,0)))</f>
        <v>#N/A</v>
      </c>
      <c r="G1592" s="11" t="str">
        <f>IFERROR((VLOOKUP(A1592,'[1]LISTA ETIQUETAS'!O:X,8,0)),"")</f>
        <v/>
      </c>
      <c r="H1592" s="11" t="str">
        <f>IFERROR((VLOOKUP(A1592,'[1]LISTA ETIQUETAS'!O:X,9,0)),"")</f>
        <v/>
      </c>
      <c r="I1592" s="12" t="str">
        <f>IFERROR((VLOOKUP(A1592,'[1]LISTA ETIQUETAS'!O:Y,11,0)),"")</f>
        <v/>
      </c>
      <c r="J1592" s="6" t="e">
        <f>VLOOKUP(A1592,'[1]LISTA ETIQUETAS'!$O:$Z,12,0)</f>
        <v>#N/A</v>
      </c>
      <c r="K1592" s="12" t="str">
        <f t="shared" si="72"/>
        <v/>
      </c>
      <c r="L1592" s="7" t="e">
        <f>IF(VLOOKUP(A1592,'[1]LISTA ETIQUETAS'!O:AB,14,0)="","",(VLOOKUP(A1592,'[1]LISTA ETIQUETAS'!O:AB,14,0)))</f>
        <v>#N/A</v>
      </c>
      <c r="M1592" s="8" t="e">
        <f>VLOOKUP(A1592,'[1]LISTA ETIQUETAS'!$O:$BR,56,0)</f>
        <v>#N/A</v>
      </c>
      <c r="N1592" s="9" t="e">
        <f t="shared" si="73"/>
        <v>#N/A</v>
      </c>
      <c r="S1592" s="2" t="e">
        <f>_xlfn.XLOOKUP($A1592,'[1]LISTA ETIQUETAS'!$O:$O,'[1]LISTA ETIQUETAS'!H:H,"",0)</f>
        <v>#N/A</v>
      </c>
      <c r="T1592" s="9" t="e">
        <f t="shared" si="74"/>
        <v>#N/A</v>
      </c>
      <c r="U1592" s="10" t="str">
        <f>IFERROR((VLOOKUP(A1592,'links de acesso'!A:B,2,0)),"\\192.168.0.4\Produtos\PRODUTO_PRONTA_ENTREGA\static\IMAGENS_PRODUTOS\SEM IMAGEM.jpg")</f>
        <v>\\192.168.0.4\Produtos\PRODUTO_PRONTA_ENTREGA\static\IMAGENS_PRODUTOS\SEM IMAGEM.jpg</v>
      </c>
      <c r="V1592" s="2"/>
    </row>
    <row r="1593" spans="1:22" x14ac:dyDescent="0.25">
      <c r="A1593" s="5"/>
      <c r="B1593" t="str">
        <f>IFERROR((VLOOKUP(A1593,'[1]LISTA ETIQUETAS'!O:X,3,0)),"PRODUTO SEM ESTOQUE")</f>
        <v>PRODUTO SEM ESTOQUE</v>
      </c>
      <c r="C1593" s="10" t="e">
        <f>VLOOKUP(A1593,'[1]LISTA ETIQUETAS'!$O:$BT,57,0)</f>
        <v>#N/A</v>
      </c>
      <c r="D1593" s="10" t="e">
        <f>VLOOKUP(A1593,'[1]LISTA ETIQUETAS'!$O:$BT,58,0)</f>
        <v>#N/A</v>
      </c>
      <c r="E1593" s="11" t="e">
        <f>IF(VLOOKUP(A1593,'[1]LISTA ETIQUETAS'!O:W,4,0)="",(VLOOKUP(A1593,'[1]LISTA ETIQUETAS'!O:W,6,0)),(VLOOKUP(A1593,'[1]LISTA ETIQUETAS'!O:W,4,0)))</f>
        <v>#N/A</v>
      </c>
      <c r="F1593" s="11" t="e">
        <f>IF(VLOOKUP(A1593,'[1]LISTA ETIQUETAS'!O:W,5,0)="",(VLOOKUP(A1593,'[1]LISTA ETIQUETAS'!O:W,7,0)),(VLOOKUP(A1593,'[1]LISTA ETIQUETAS'!O:W,5,0)))</f>
        <v>#N/A</v>
      </c>
      <c r="G1593" s="11" t="str">
        <f>IFERROR((VLOOKUP(A1593,'[1]LISTA ETIQUETAS'!O:X,8,0)),"")</f>
        <v/>
      </c>
      <c r="H1593" s="11" t="str">
        <f>IFERROR((VLOOKUP(A1593,'[1]LISTA ETIQUETAS'!O:X,9,0)),"")</f>
        <v/>
      </c>
      <c r="I1593" s="12" t="str">
        <f>IFERROR((VLOOKUP(A1593,'[1]LISTA ETIQUETAS'!O:Y,11,0)),"")</f>
        <v/>
      </c>
      <c r="J1593" s="6" t="e">
        <f>VLOOKUP(A1593,'[1]LISTA ETIQUETAS'!$O:$Z,12,0)</f>
        <v>#N/A</v>
      </c>
      <c r="K1593" s="12" t="str">
        <f t="shared" si="72"/>
        <v/>
      </c>
      <c r="L1593" s="7" t="e">
        <f>IF(VLOOKUP(A1593,'[1]LISTA ETIQUETAS'!O:AB,14,0)="","",(VLOOKUP(A1593,'[1]LISTA ETIQUETAS'!O:AB,14,0)))</f>
        <v>#N/A</v>
      </c>
      <c r="M1593" s="8" t="e">
        <f>VLOOKUP(A1593,'[1]LISTA ETIQUETAS'!$O:$BR,56,0)</f>
        <v>#N/A</v>
      </c>
      <c r="N1593" s="9" t="e">
        <f t="shared" si="73"/>
        <v>#N/A</v>
      </c>
      <c r="S1593" s="2" t="e">
        <f>_xlfn.XLOOKUP($A1593,'[1]LISTA ETIQUETAS'!$O:$O,'[1]LISTA ETIQUETAS'!H:H,"",0)</f>
        <v>#N/A</v>
      </c>
      <c r="T1593" s="9" t="e">
        <f t="shared" si="74"/>
        <v>#N/A</v>
      </c>
      <c r="U1593" s="10" t="str">
        <f>IFERROR((VLOOKUP(A1593,'links de acesso'!A:B,2,0)),"\\192.168.0.4\Produtos\PRODUTO_PRONTA_ENTREGA\static\IMAGENS_PRODUTOS\SEM IMAGEM.jpg")</f>
        <v>\\192.168.0.4\Produtos\PRODUTO_PRONTA_ENTREGA\static\IMAGENS_PRODUTOS\SEM IMAGEM.jpg</v>
      </c>
      <c r="V1593" s="2"/>
    </row>
    <row r="1594" spans="1:22" x14ac:dyDescent="0.25">
      <c r="A1594" s="5"/>
      <c r="B1594" t="str">
        <f>IFERROR((VLOOKUP(A1594,'[1]LISTA ETIQUETAS'!O:X,3,0)),"PRODUTO SEM ESTOQUE")</f>
        <v>PRODUTO SEM ESTOQUE</v>
      </c>
      <c r="C1594" s="10" t="e">
        <f>VLOOKUP(A1594,'[1]LISTA ETIQUETAS'!$O:$BT,57,0)</f>
        <v>#N/A</v>
      </c>
      <c r="D1594" s="10" t="e">
        <f>VLOOKUP(A1594,'[1]LISTA ETIQUETAS'!$O:$BT,58,0)</f>
        <v>#N/A</v>
      </c>
      <c r="E1594" s="11" t="e">
        <f>IF(VLOOKUP(A1594,'[1]LISTA ETIQUETAS'!O:W,4,0)="",(VLOOKUP(A1594,'[1]LISTA ETIQUETAS'!O:W,6,0)),(VLOOKUP(A1594,'[1]LISTA ETIQUETAS'!O:W,4,0)))</f>
        <v>#N/A</v>
      </c>
      <c r="F1594" s="11" t="e">
        <f>IF(VLOOKUP(A1594,'[1]LISTA ETIQUETAS'!O:W,5,0)="",(VLOOKUP(A1594,'[1]LISTA ETIQUETAS'!O:W,7,0)),(VLOOKUP(A1594,'[1]LISTA ETIQUETAS'!O:W,5,0)))</f>
        <v>#N/A</v>
      </c>
      <c r="G1594" s="11" t="str">
        <f>IFERROR((VLOOKUP(A1594,'[1]LISTA ETIQUETAS'!O:X,8,0)),"")</f>
        <v/>
      </c>
      <c r="H1594" s="11" t="str">
        <f>IFERROR((VLOOKUP(A1594,'[1]LISTA ETIQUETAS'!O:X,9,0)),"")</f>
        <v/>
      </c>
      <c r="I1594" s="12" t="str">
        <f>IFERROR((VLOOKUP(A1594,'[1]LISTA ETIQUETAS'!O:Y,11,0)),"")</f>
        <v/>
      </c>
      <c r="J1594" s="6" t="e">
        <f>VLOOKUP(A1594,'[1]LISTA ETIQUETAS'!$O:$Z,12,0)</f>
        <v>#N/A</v>
      </c>
      <c r="K1594" s="12" t="str">
        <f t="shared" si="72"/>
        <v/>
      </c>
      <c r="L1594" s="7" t="e">
        <f>IF(VLOOKUP(A1594,'[1]LISTA ETIQUETAS'!O:AB,14,0)="","",(VLOOKUP(A1594,'[1]LISTA ETIQUETAS'!O:AB,14,0)))</f>
        <v>#N/A</v>
      </c>
      <c r="M1594" s="8" t="e">
        <f>VLOOKUP(A1594,'[1]LISTA ETIQUETAS'!$O:$BR,56,0)</f>
        <v>#N/A</v>
      </c>
      <c r="N1594" s="9" t="e">
        <f t="shared" si="73"/>
        <v>#N/A</v>
      </c>
      <c r="S1594" s="2" t="e">
        <f>_xlfn.XLOOKUP($A1594,'[1]LISTA ETIQUETAS'!$O:$O,'[1]LISTA ETIQUETAS'!H:H,"",0)</f>
        <v>#N/A</v>
      </c>
      <c r="T1594" s="9" t="e">
        <f t="shared" si="74"/>
        <v>#N/A</v>
      </c>
      <c r="U1594" s="10" t="str">
        <f>IFERROR((VLOOKUP(A1594,'links de acesso'!A:B,2,0)),"\\192.168.0.4\Produtos\PRODUTO_PRONTA_ENTREGA\static\IMAGENS_PRODUTOS\SEM IMAGEM.jpg")</f>
        <v>\\192.168.0.4\Produtos\PRODUTO_PRONTA_ENTREGA\static\IMAGENS_PRODUTOS\SEM IMAGEM.jpg</v>
      </c>
      <c r="V1594" s="2"/>
    </row>
    <row r="1595" spans="1:22" x14ac:dyDescent="0.25">
      <c r="A1595" s="5"/>
      <c r="B1595" t="str">
        <f>IFERROR((VLOOKUP(A1595,'[1]LISTA ETIQUETAS'!O:X,3,0)),"PRODUTO SEM ESTOQUE")</f>
        <v>PRODUTO SEM ESTOQUE</v>
      </c>
      <c r="C1595" s="10" t="e">
        <f>VLOOKUP(A1595,'[1]LISTA ETIQUETAS'!$O:$BT,57,0)</f>
        <v>#N/A</v>
      </c>
      <c r="D1595" s="10" t="e">
        <f>VLOOKUP(A1595,'[1]LISTA ETIQUETAS'!$O:$BT,58,0)</f>
        <v>#N/A</v>
      </c>
      <c r="E1595" s="11" t="e">
        <f>IF(VLOOKUP(A1595,'[1]LISTA ETIQUETAS'!O:W,4,0)="",(VLOOKUP(A1595,'[1]LISTA ETIQUETAS'!O:W,6,0)),(VLOOKUP(A1595,'[1]LISTA ETIQUETAS'!O:W,4,0)))</f>
        <v>#N/A</v>
      </c>
      <c r="F1595" s="11" t="e">
        <f>IF(VLOOKUP(A1595,'[1]LISTA ETIQUETAS'!O:W,5,0)="",(VLOOKUP(A1595,'[1]LISTA ETIQUETAS'!O:W,7,0)),(VLOOKUP(A1595,'[1]LISTA ETIQUETAS'!O:W,5,0)))</f>
        <v>#N/A</v>
      </c>
      <c r="G1595" s="11" t="str">
        <f>IFERROR((VLOOKUP(A1595,'[1]LISTA ETIQUETAS'!O:X,8,0)),"")</f>
        <v/>
      </c>
      <c r="H1595" s="11" t="str">
        <f>IFERROR((VLOOKUP(A1595,'[1]LISTA ETIQUETAS'!O:X,9,0)),"")</f>
        <v/>
      </c>
      <c r="I1595" s="12" t="str">
        <f>IFERROR((VLOOKUP(A1595,'[1]LISTA ETIQUETAS'!O:Y,11,0)),"")</f>
        <v/>
      </c>
      <c r="J1595" s="6" t="e">
        <f>VLOOKUP(A1595,'[1]LISTA ETIQUETAS'!$O:$Z,12,0)</f>
        <v>#N/A</v>
      </c>
      <c r="K1595" s="12" t="str">
        <f t="shared" si="72"/>
        <v/>
      </c>
      <c r="L1595" s="7" t="e">
        <f>IF(VLOOKUP(A1595,'[1]LISTA ETIQUETAS'!O:AB,14,0)="","",(VLOOKUP(A1595,'[1]LISTA ETIQUETAS'!O:AB,14,0)))</f>
        <v>#N/A</v>
      </c>
      <c r="M1595" s="8" t="e">
        <f>VLOOKUP(A1595,'[1]LISTA ETIQUETAS'!$O:$BR,56,0)</f>
        <v>#N/A</v>
      </c>
      <c r="N1595" s="9" t="e">
        <f t="shared" si="73"/>
        <v>#N/A</v>
      </c>
      <c r="S1595" s="2" t="e">
        <f>_xlfn.XLOOKUP($A1595,'[1]LISTA ETIQUETAS'!$O:$O,'[1]LISTA ETIQUETAS'!H:H,"",0)</f>
        <v>#N/A</v>
      </c>
      <c r="T1595" s="9" t="e">
        <f t="shared" si="74"/>
        <v>#N/A</v>
      </c>
      <c r="U1595" s="10" t="str">
        <f>IFERROR((VLOOKUP(A1595,'links de acesso'!A:B,2,0)),"\\192.168.0.4\Produtos\PRODUTO_PRONTA_ENTREGA\static\IMAGENS_PRODUTOS\SEM IMAGEM.jpg")</f>
        <v>\\192.168.0.4\Produtos\PRODUTO_PRONTA_ENTREGA\static\IMAGENS_PRODUTOS\SEM IMAGEM.jpg</v>
      </c>
      <c r="V1595" s="2"/>
    </row>
    <row r="1596" spans="1:22" x14ac:dyDescent="0.25">
      <c r="A1596" s="5"/>
      <c r="B1596" t="str">
        <f>IFERROR((VLOOKUP(A1596,'[1]LISTA ETIQUETAS'!O:X,3,0)),"PRODUTO SEM ESTOQUE")</f>
        <v>PRODUTO SEM ESTOQUE</v>
      </c>
      <c r="C1596" s="10" t="e">
        <f>VLOOKUP(A1596,'[1]LISTA ETIQUETAS'!$O:$BT,57,0)</f>
        <v>#N/A</v>
      </c>
      <c r="D1596" s="10" t="e">
        <f>VLOOKUP(A1596,'[1]LISTA ETIQUETAS'!$O:$BT,58,0)</f>
        <v>#N/A</v>
      </c>
      <c r="E1596" s="11" t="e">
        <f>IF(VLOOKUP(A1596,'[1]LISTA ETIQUETAS'!O:W,4,0)="",(VLOOKUP(A1596,'[1]LISTA ETIQUETAS'!O:W,6,0)),(VLOOKUP(A1596,'[1]LISTA ETIQUETAS'!O:W,4,0)))</f>
        <v>#N/A</v>
      </c>
      <c r="F1596" s="11" t="e">
        <f>IF(VLOOKUP(A1596,'[1]LISTA ETIQUETAS'!O:W,5,0)="",(VLOOKUP(A1596,'[1]LISTA ETIQUETAS'!O:W,7,0)),(VLOOKUP(A1596,'[1]LISTA ETIQUETAS'!O:W,5,0)))</f>
        <v>#N/A</v>
      </c>
      <c r="G1596" s="11" t="str">
        <f>IFERROR((VLOOKUP(A1596,'[1]LISTA ETIQUETAS'!O:X,8,0)),"")</f>
        <v/>
      </c>
      <c r="H1596" s="11" t="str">
        <f>IFERROR((VLOOKUP(A1596,'[1]LISTA ETIQUETAS'!O:X,9,0)),"")</f>
        <v/>
      </c>
      <c r="I1596" s="12" t="str">
        <f>IFERROR((VLOOKUP(A1596,'[1]LISTA ETIQUETAS'!O:Y,11,0)),"")</f>
        <v/>
      </c>
      <c r="J1596" s="6" t="e">
        <f>VLOOKUP(A1596,'[1]LISTA ETIQUETAS'!$O:$Z,12,0)</f>
        <v>#N/A</v>
      </c>
      <c r="K1596" s="12" t="str">
        <f t="shared" si="72"/>
        <v/>
      </c>
      <c r="L1596" s="7" t="e">
        <f>IF(VLOOKUP(A1596,'[1]LISTA ETIQUETAS'!O:AB,14,0)="","",(VLOOKUP(A1596,'[1]LISTA ETIQUETAS'!O:AB,14,0)))</f>
        <v>#N/A</v>
      </c>
      <c r="M1596" s="8" t="e">
        <f>VLOOKUP(A1596,'[1]LISTA ETIQUETAS'!$O:$BR,56,0)</f>
        <v>#N/A</v>
      </c>
      <c r="N1596" s="9" t="e">
        <f t="shared" si="73"/>
        <v>#N/A</v>
      </c>
      <c r="S1596" s="2" t="e">
        <f>_xlfn.XLOOKUP($A1596,'[1]LISTA ETIQUETAS'!$O:$O,'[1]LISTA ETIQUETAS'!H:H,"",0)</f>
        <v>#N/A</v>
      </c>
      <c r="T1596" s="9" t="e">
        <f t="shared" si="74"/>
        <v>#N/A</v>
      </c>
      <c r="U1596" s="10" t="str">
        <f>IFERROR((VLOOKUP(A1596,'links de acesso'!A:B,2,0)),"\\192.168.0.4\Produtos\PRODUTO_PRONTA_ENTREGA\static\IMAGENS_PRODUTOS\SEM IMAGEM.jpg")</f>
        <v>\\192.168.0.4\Produtos\PRODUTO_PRONTA_ENTREGA\static\IMAGENS_PRODUTOS\SEM IMAGEM.jpg</v>
      </c>
      <c r="V1596" s="2"/>
    </row>
    <row r="1597" spans="1:22" x14ac:dyDescent="0.25">
      <c r="A1597" s="5"/>
      <c r="B1597" t="str">
        <f>IFERROR((VLOOKUP(A1597,'[1]LISTA ETIQUETAS'!O:X,3,0)),"PRODUTO SEM ESTOQUE")</f>
        <v>PRODUTO SEM ESTOQUE</v>
      </c>
      <c r="C1597" s="10" t="e">
        <f>VLOOKUP(A1597,'[1]LISTA ETIQUETAS'!$O:$BT,57,0)</f>
        <v>#N/A</v>
      </c>
      <c r="D1597" s="10" t="e">
        <f>VLOOKUP(A1597,'[1]LISTA ETIQUETAS'!$O:$BT,58,0)</f>
        <v>#N/A</v>
      </c>
      <c r="E1597" s="11" t="e">
        <f>IF(VLOOKUP(A1597,'[1]LISTA ETIQUETAS'!O:W,4,0)="",(VLOOKUP(A1597,'[1]LISTA ETIQUETAS'!O:W,6,0)),(VLOOKUP(A1597,'[1]LISTA ETIQUETAS'!O:W,4,0)))</f>
        <v>#N/A</v>
      </c>
      <c r="F1597" s="11" t="e">
        <f>IF(VLOOKUP(A1597,'[1]LISTA ETIQUETAS'!O:W,5,0)="",(VLOOKUP(A1597,'[1]LISTA ETIQUETAS'!O:W,7,0)),(VLOOKUP(A1597,'[1]LISTA ETIQUETAS'!O:W,5,0)))</f>
        <v>#N/A</v>
      </c>
      <c r="G1597" s="11" t="str">
        <f>IFERROR((VLOOKUP(A1597,'[1]LISTA ETIQUETAS'!O:X,8,0)),"")</f>
        <v/>
      </c>
      <c r="H1597" s="11" t="str">
        <f>IFERROR((VLOOKUP(A1597,'[1]LISTA ETIQUETAS'!O:X,9,0)),"")</f>
        <v/>
      </c>
      <c r="I1597" s="12" t="str">
        <f>IFERROR((VLOOKUP(A1597,'[1]LISTA ETIQUETAS'!O:Y,11,0)),"")</f>
        <v/>
      </c>
      <c r="J1597" s="6" t="e">
        <f>VLOOKUP(A1597,'[1]LISTA ETIQUETAS'!$O:$Z,12,0)</f>
        <v>#N/A</v>
      </c>
      <c r="K1597" s="12" t="str">
        <f t="shared" si="72"/>
        <v/>
      </c>
      <c r="L1597" s="7" t="e">
        <f>IF(VLOOKUP(A1597,'[1]LISTA ETIQUETAS'!O:AB,14,0)="","",(VLOOKUP(A1597,'[1]LISTA ETIQUETAS'!O:AB,14,0)))</f>
        <v>#N/A</v>
      </c>
      <c r="M1597" s="8" t="e">
        <f>VLOOKUP(A1597,'[1]LISTA ETIQUETAS'!$O:$BR,56,0)</f>
        <v>#N/A</v>
      </c>
      <c r="N1597" s="9" t="e">
        <f t="shared" si="73"/>
        <v>#N/A</v>
      </c>
      <c r="S1597" s="2" t="e">
        <f>_xlfn.XLOOKUP($A1597,'[1]LISTA ETIQUETAS'!$O:$O,'[1]LISTA ETIQUETAS'!H:H,"",0)</f>
        <v>#N/A</v>
      </c>
      <c r="T1597" s="9" t="e">
        <f t="shared" si="74"/>
        <v>#N/A</v>
      </c>
      <c r="U1597" s="10" t="str">
        <f>IFERROR((VLOOKUP(A1597,'links de acesso'!A:B,2,0)),"\\192.168.0.4\Produtos\PRODUTO_PRONTA_ENTREGA\static\IMAGENS_PRODUTOS\SEM IMAGEM.jpg")</f>
        <v>\\192.168.0.4\Produtos\PRODUTO_PRONTA_ENTREGA\static\IMAGENS_PRODUTOS\SEM IMAGEM.jpg</v>
      </c>
      <c r="V1597" s="2"/>
    </row>
    <row r="1602" spans="21:21" x14ac:dyDescent="0.25">
      <c r="U1602" s="17"/>
    </row>
    <row r="1611" spans="21:21" x14ac:dyDescent="0.25">
      <c r="U1611" s="17"/>
    </row>
  </sheetData>
  <mergeCells count="1">
    <mergeCell ref="AA1:AB1"/>
  </mergeCells>
  <conditionalFormatting sqref="A1">
    <cfRule type="duplicateValues" dxfId="25" priority="1"/>
  </conditionalFormatting>
  <conditionalFormatting sqref="A1">
    <cfRule type="duplicateValues" dxfId="24" priority="2"/>
  </conditionalFormatting>
  <hyperlinks>
    <hyperlink ref="V1557" r:id="rId1" xr:uid="{90FACEE0-0758-4387-AB43-7DCFE8A63101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F0A9-5416-456E-8401-3199887FA4C8}">
  <dimension ref="A1:F917"/>
  <sheetViews>
    <sheetView workbookViewId="0">
      <selection activeCell="B22" sqref="B22"/>
    </sheetView>
  </sheetViews>
  <sheetFormatPr defaultRowHeight="15" x14ac:dyDescent="0.25"/>
  <cols>
    <col min="2" max="2" width="113.5703125" bestFit="1" customWidth="1"/>
    <col min="3" max="3" width="31" customWidth="1"/>
  </cols>
  <sheetData>
    <row r="1" spans="1:6" x14ac:dyDescent="0.25">
      <c r="A1" t="s">
        <v>938</v>
      </c>
      <c r="B1" t="s">
        <v>938</v>
      </c>
      <c r="C1" t="s">
        <v>938</v>
      </c>
      <c r="D1" t="s">
        <v>938</v>
      </c>
      <c r="E1" t="s">
        <v>938</v>
      </c>
      <c r="F1" t="s">
        <v>938</v>
      </c>
    </row>
    <row r="2" spans="1:6" x14ac:dyDescent="0.25">
      <c r="A2">
        <v>234552</v>
      </c>
      <c r="B2" s="14" t="s">
        <v>94</v>
      </c>
      <c r="C2" t="s">
        <v>941</v>
      </c>
      <c r="D2">
        <v>234552</v>
      </c>
      <c r="F2" s="14" t="s">
        <v>875</v>
      </c>
    </row>
    <row r="3" spans="1:6" x14ac:dyDescent="0.25">
      <c r="A3">
        <v>274937</v>
      </c>
      <c r="B3" t="s">
        <v>95</v>
      </c>
      <c r="C3" t="s">
        <v>942</v>
      </c>
      <c r="D3">
        <v>274937</v>
      </c>
    </row>
    <row r="4" spans="1:6" x14ac:dyDescent="0.25">
      <c r="A4">
        <v>378480</v>
      </c>
      <c r="B4" t="s">
        <v>96</v>
      </c>
      <c r="C4" t="s">
        <v>943</v>
      </c>
      <c r="D4">
        <v>378480</v>
      </c>
    </row>
    <row r="5" spans="1:6" x14ac:dyDescent="0.25">
      <c r="A5">
        <v>157048</v>
      </c>
      <c r="B5" t="s">
        <v>97</v>
      </c>
      <c r="C5" t="s">
        <v>944</v>
      </c>
      <c r="D5">
        <v>157048</v>
      </c>
    </row>
    <row r="6" spans="1:6" x14ac:dyDescent="0.25">
      <c r="A6">
        <v>336562</v>
      </c>
      <c r="B6" t="s">
        <v>98</v>
      </c>
      <c r="C6" t="s">
        <v>24</v>
      </c>
      <c r="D6">
        <v>336562</v>
      </c>
    </row>
    <row r="7" spans="1:6" x14ac:dyDescent="0.25">
      <c r="A7">
        <v>182711</v>
      </c>
      <c r="B7" t="s">
        <v>99</v>
      </c>
      <c r="C7" t="s">
        <v>945</v>
      </c>
      <c r="D7">
        <v>182711</v>
      </c>
    </row>
    <row r="8" spans="1:6" x14ac:dyDescent="0.25">
      <c r="A8">
        <v>151597</v>
      </c>
      <c r="B8" t="s">
        <v>100</v>
      </c>
      <c r="C8" t="s">
        <v>946</v>
      </c>
      <c r="D8">
        <v>151597</v>
      </c>
    </row>
    <row r="9" spans="1:6" x14ac:dyDescent="0.25">
      <c r="A9">
        <v>210381</v>
      </c>
      <c r="B9" t="s">
        <v>101</v>
      </c>
      <c r="C9" t="s">
        <v>947</v>
      </c>
      <c r="D9">
        <v>210381</v>
      </c>
    </row>
    <row r="10" spans="1:6" x14ac:dyDescent="0.25">
      <c r="A10">
        <v>151450</v>
      </c>
      <c r="B10" t="s">
        <v>102</v>
      </c>
      <c r="C10" t="s">
        <v>948</v>
      </c>
      <c r="D10">
        <v>151450</v>
      </c>
    </row>
    <row r="11" spans="1:6" x14ac:dyDescent="0.25">
      <c r="A11">
        <v>228598</v>
      </c>
      <c r="B11" t="s">
        <v>103</v>
      </c>
      <c r="C11" t="s">
        <v>949</v>
      </c>
      <c r="D11">
        <v>228598</v>
      </c>
    </row>
    <row r="12" spans="1:6" x14ac:dyDescent="0.25">
      <c r="A12">
        <v>127041</v>
      </c>
      <c r="B12" t="s">
        <v>104</v>
      </c>
      <c r="C12" t="s">
        <v>950</v>
      </c>
      <c r="D12">
        <v>127041</v>
      </c>
    </row>
    <row r="13" spans="1:6" x14ac:dyDescent="0.25">
      <c r="A13">
        <v>63439</v>
      </c>
      <c r="B13" t="s">
        <v>105</v>
      </c>
      <c r="C13" t="s">
        <v>951</v>
      </c>
      <c r="D13">
        <v>63439</v>
      </c>
    </row>
    <row r="14" spans="1:6" x14ac:dyDescent="0.25">
      <c r="A14">
        <v>210409</v>
      </c>
      <c r="B14" t="s">
        <v>106</v>
      </c>
      <c r="C14" t="s">
        <v>952</v>
      </c>
      <c r="D14">
        <v>210409</v>
      </c>
    </row>
    <row r="15" spans="1:6" x14ac:dyDescent="0.25">
      <c r="A15">
        <v>336616</v>
      </c>
      <c r="B15" t="s">
        <v>107</v>
      </c>
      <c r="C15" t="s">
        <v>22</v>
      </c>
      <c r="D15">
        <v>336616</v>
      </c>
    </row>
    <row r="16" spans="1:6" x14ac:dyDescent="0.25">
      <c r="A16">
        <v>151718</v>
      </c>
      <c r="B16" t="s">
        <v>108</v>
      </c>
      <c r="C16" t="s">
        <v>953</v>
      </c>
      <c r="D16">
        <v>151718</v>
      </c>
    </row>
    <row r="17" spans="1:4" x14ac:dyDescent="0.25">
      <c r="A17">
        <v>151366</v>
      </c>
      <c r="B17" t="s">
        <v>109</v>
      </c>
      <c r="C17" t="s">
        <v>954</v>
      </c>
      <c r="D17">
        <v>151366</v>
      </c>
    </row>
    <row r="18" spans="1:4" x14ac:dyDescent="0.25">
      <c r="A18">
        <v>203827</v>
      </c>
      <c r="B18" t="s">
        <v>110</v>
      </c>
      <c r="C18" t="s">
        <v>954</v>
      </c>
      <c r="D18">
        <v>203827</v>
      </c>
    </row>
    <row r="19" spans="1:4" x14ac:dyDescent="0.25">
      <c r="A19">
        <v>152614</v>
      </c>
      <c r="B19" t="s">
        <v>111</v>
      </c>
      <c r="C19" t="s">
        <v>23</v>
      </c>
      <c r="D19">
        <v>152614</v>
      </c>
    </row>
    <row r="20" spans="1:4" x14ac:dyDescent="0.25">
      <c r="A20">
        <v>180739</v>
      </c>
      <c r="B20" t="s">
        <v>112</v>
      </c>
      <c r="C20" t="s">
        <v>955</v>
      </c>
      <c r="D20">
        <v>180739</v>
      </c>
    </row>
    <row r="21" spans="1:4" x14ac:dyDescent="0.25">
      <c r="A21">
        <v>299531</v>
      </c>
      <c r="B21" t="s">
        <v>113</v>
      </c>
      <c r="C21" t="s">
        <v>19</v>
      </c>
      <c r="D21">
        <v>299531</v>
      </c>
    </row>
    <row r="22" spans="1:4" x14ac:dyDescent="0.25">
      <c r="A22">
        <v>231134</v>
      </c>
      <c r="B22" t="s">
        <v>114</v>
      </c>
      <c r="C22" t="s">
        <v>956</v>
      </c>
      <c r="D22">
        <v>231134</v>
      </c>
    </row>
    <row r="23" spans="1:4" x14ac:dyDescent="0.25">
      <c r="A23">
        <v>334167</v>
      </c>
      <c r="B23" t="s">
        <v>115</v>
      </c>
      <c r="C23" t="s">
        <v>956</v>
      </c>
      <c r="D23">
        <v>334167</v>
      </c>
    </row>
    <row r="24" spans="1:4" x14ac:dyDescent="0.25">
      <c r="A24">
        <v>223338</v>
      </c>
      <c r="B24" t="s">
        <v>116</v>
      </c>
      <c r="C24" t="s">
        <v>957</v>
      </c>
      <c r="D24">
        <v>223338</v>
      </c>
    </row>
    <row r="25" spans="1:4" x14ac:dyDescent="0.25">
      <c r="A25">
        <v>224044</v>
      </c>
      <c r="B25" t="s">
        <v>117</v>
      </c>
      <c r="C25" t="s">
        <v>958</v>
      </c>
      <c r="D25">
        <v>224044</v>
      </c>
    </row>
    <row r="26" spans="1:4" x14ac:dyDescent="0.25">
      <c r="A26">
        <v>253860</v>
      </c>
      <c r="B26" t="s">
        <v>118</v>
      </c>
      <c r="C26" t="s">
        <v>20</v>
      </c>
      <c r="D26">
        <v>253860</v>
      </c>
    </row>
    <row r="27" spans="1:4" x14ac:dyDescent="0.25">
      <c r="A27">
        <v>336715</v>
      </c>
      <c r="B27" t="s">
        <v>119</v>
      </c>
      <c r="C27" t="s">
        <v>959</v>
      </c>
      <c r="D27">
        <v>336715</v>
      </c>
    </row>
    <row r="28" spans="1:4" x14ac:dyDescent="0.25">
      <c r="A28">
        <v>336641</v>
      </c>
      <c r="B28" t="s">
        <v>120</v>
      </c>
      <c r="C28" t="s">
        <v>960</v>
      </c>
      <c r="D28">
        <v>336641</v>
      </c>
    </row>
    <row r="29" spans="1:4" x14ac:dyDescent="0.25">
      <c r="A29">
        <v>151719</v>
      </c>
      <c r="B29" t="s">
        <v>121</v>
      </c>
      <c r="C29" t="s">
        <v>961</v>
      </c>
      <c r="D29">
        <v>151719</v>
      </c>
    </row>
    <row r="30" spans="1:4" x14ac:dyDescent="0.25">
      <c r="A30">
        <v>334176</v>
      </c>
      <c r="B30" t="s">
        <v>122</v>
      </c>
      <c r="C30" t="s">
        <v>962</v>
      </c>
      <c r="D30">
        <v>334176</v>
      </c>
    </row>
    <row r="31" spans="1:4" x14ac:dyDescent="0.25">
      <c r="A31">
        <v>329025</v>
      </c>
      <c r="B31" t="s">
        <v>123</v>
      </c>
      <c r="C31" t="s">
        <v>21</v>
      </c>
      <c r="D31">
        <v>329025</v>
      </c>
    </row>
    <row r="32" spans="1:4" x14ac:dyDescent="0.25">
      <c r="A32">
        <v>142219</v>
      </c>
      <c r="B32" t="s">
        <v>124</v>
      </c>
      <c r="C32" t="s">
        <v>963</v>
      </c>
      <c r="D32">
        <v>142219</v>
      </c>
    </row>
    <row r="33" spans="1:4" x14ac:dyDescent="0.25">
      <c r="A33">
        <v>142210</v>
      </c>
      <c r="B33" t="s">
        <v>125</v>
      </c>
      <c r="C33" t="s">
        <v>964</v>
      </c>
      <c r="D33">
        <v>142210</v>
      </c>
    </row>
    <row r="34" spans="1:4" x14ac:dyDescent="0.25">
      <c r="A34">
        <v>179057</v>
      </c>
      <c r="B34" t="s">
        <v>126</v>
      </c>
      <c r="C34" t="s">
        <v>964</v>
      </c>
      <c r="D34">
        <v>179057</v>
      </c>
    </row>
    <row r="35" spans="1:4" x14ac:dyDescent="0.25">
      <c r="A35">
        <v>151452</v>
      </c>
      <c r="B35" t="s">
        <v>127</v>
      </c>
      <c r="C35" t="s">
        <v>965</v>
      </c>
      <c r="D35">
        <v>151452</v>
      </c>
    </row>
    <row r="36" spans="1:4" x14ac:dyDescent="0.25">
      <c r="A36">
        <v>187157</v>
      </c>
      <c r="B36" t="s">
        <v>128</v>
      </c>
      <c r="C36" t="s">
        <v>966</v>
      </c>
      <c r="D36">
        <v>187157</v>
      </c>
    </row>
    <row r="37" spans="1:4" x14ac:dyDescent="0.25">
      <c r="A37">
        <v>178893</v>
      </c>
      <c r="B37" t="s">
        <v>129</v>
      </c>
      <c r="C37" t="s">
        <v>967</v>
      </c>
      <c r="D37">
        <v>178893</v>
      </c>
    </row>
    <row r="38" spans="1:4" x14ac:dyDescent="0.25">
      <c r="A38">
        <v>183815</v>
      </c>
      <c r="B38" t="s">
        <v>130</v>
      </c>
      <c r="C38" t="s">
        <v>968</v>
      </c>
      <c r="D38">
        <v>183815</v>
      </c>
    </row>
    <row r="39" spans="1:4" x14ac:dyDescent="0.25">
      <c r="A39">
        <v>183816</v>
      </c>
      <c r="B39" t="s">
        <v>130</v>
      </c>
      <c r="C39" t="s">
        <v>968</v>
      </c>
      <c r="D39">
        <v>183816</v>
      </c>
    </row>
    <row r="40" spans="1:4" x14ac:dyDescent="0.25">
      <c r="A40">
        <v>80189</v>
      </c>
      <c r="B40" t="s">
        <v>131</v>
      </c>
      <c r="C40" t="s">
        <v>969</v>
      </c>
      <c r="D40">
        <v>80189</v>
      </c>
    </row>
    <row r="41" spans="1:4" x14ac:dyDescent="0.25">
      <c r="A41">
        <v>319905</v>
      </c>
      <c r="B41" t="s">
        <v>132</v>
      </c>
      <c r="C41" t="s">
        <v>25</v>
      </c>
      <c r="D41">
        <v>319905</v>
      </c>
    </row>
    <row r="42" spans="1:4" x14ac:dyDescent="0.25">
      <c r="A42">
        <v>222587</v>
      </c>
      <c r="B42" t="s">
        <v>133</v>
      </c>
      <c r="C42" t="s">
        <v>970</v>
      </c>
      <c r="D42">
        <v>222587</v>
      </c>
    </row>
    <row r="43" spans="1:4" x14ac:dyDescent="0.25">
      <c r="A43">
        <v>113388</v>
      </c>
      <c r="B43" t="s">
        <v>134</v>
      </c>
      <c r="C43" t="s">
        <v>971</v>
      </c>
      <c r="D43">
        <v>113388</v>
      </c>
    </row>
    <row r="44" spans="1:4" x14ac:dyDescent="0.25">
      <c r="A44">
        <v>336654</v>
      </c>
      <c r="B44" t="s">
        <v>135</v>
      </c>
      <c r="C44" t="s">
        <v>972</v>
      </c>
      <c r="D44">
        <v>336654</v>
      </c>
    </row>
    <row r="45" spans="1:4" x14ac:dyDescent="0.25">
      <c r="A45">
        <v>254163</v>
      </c>
      <c r="B45" t="s">
        <v>136</v>
      </c>
      <c r="C45" t="s">
        <v>973</v>
      </c>
      <c r="D45">
        <v>254163</v>
      </c>
    </row>
    <row r="46" spans="1:4" x14ac:dyDescent="0.25">
      <c r="A46">
        <v>254166</v>
      </c>
      <c r="B46" t="s">
        <v>137</v>
      </c>
      <c r="C46" t="s">
        <v>973</v>
      </c>
      <c r="D46">
        <v>254166</v>
      </c>
    </row>
    <row r="47" spans="1:4" x14ac:dyDescent="0.25">
      <c r="A47">
        <v>254168</v>
      </c>
      <c r="B47" t="s">
        <v>138</v>
      </c>
      <c r="C47" t="s">
        <v>973</v>
      </c>
      <c r="D47">
        <v>254168</v>
      </c>
    </row>
    <row r="48" spans="1:4" x14ac:dyDescent="0.25">
      <c r="A48">
        <v>82236</v>
      </c>
      <c r="B48" t="s">
        <v>139</v>
      </c>
      <c r="C48" t="s">
        <v>974</v>
      </c>
      <c r="D48">
        <v>82236</v>
      </c>
    </row>
    <row r="49" spans="1:4" x14ac:dyDescent="0.25">
      <c r="A49">
        <v>210359</v>
      </c>
      <c r="B49" t="s">
        <v>140</v>
      </c>
      <c r="C49" t="s">
        <v>975</v>
      </c>
      <c r="D49">
        <v>210359</v>
      </c>
    </row>
    <row r="50" spans="1:4" x14ac:dyDescent="0.25">
      <c r="A50">
        <v>147533</v>
      </c>
      <c r="B50" t="s">
        <v>141</v>
      </c>
      <c r="C50" t="s">
        <v>976</v>
      </c>
      <c r="D50">
        <v>147533</v>
      </c>
    </row>
    <row r="51" spans="1:4" x14ac:dyDescent="0.25">
      <c r="A51">
        <v>147539</v>
      </c>
      <c r="B51" t="s">
        <v>142</v>
      </c>
      <c r="C51" t="s">
        <v>976</v>
      </c>
      <c r="D51">
        <v>147539</v>
      </c>
    </row>
    <row r="52" spans="1:4" x14ac:dyDescent="0.25">
      <c r="A52">
        <v>147559</v>
      </c>
      <c r="B52" t="s">
        <v>143</v>
      </c>
      <c r="C52" t="s">
        <v>976</v>
      </c>
      <c r="D52">
        <v>147559</v>
      </c>
    </row>
    <row r="53" spans="1:4" x14ac:dyDescent="0.25">
      <c r="A53">
        <v>151376</v>
      </c>
      <c r="B53" t="s">
        <v>144</v>
      </c>
      <c r="C53" t="s">
        <v>976</v>
      </c>
      <c r="D53">
        <v>151376</v>
      </c>
    </row>
    <row r="54" spans="1:4" x14ac:dyDescent="0.25">
      <c r="A54">
        <v>147571</v>
      </c>
      <c r="B54" t="s">
        <v>145</v>
      </c>
      <c r="C54" t="s">
        <v>977</v>
      </c>
      <c r="D54">
        <v>147571</v>
      </c>
    </row>
    <row r="55" spans="1:4" x14ac:dyDescent="0.25">
      <c r="A55">
        <v>129391</v>
      </c>
      <c r="B55" t="s">
        <v>146</v>
      </c>
      <c r="C55" t="s">
        <v>978</v>
      </c>
      <c r="D55">
        <v>129391</v>
      </c>
    </row>
    <row r="56" spans="1:4" x14ac:dyDescent="0.25">
      <c r="A56">
        <v>191298</v>
      </c>
      <c r="B56" t="s">
        <v>147</v>
      </c>
      <c r="C56" t="s">
        <v>978</v>
      </c>
      <c r="D56">
        <v>191298</v>
      </c>
    </row>
    <row r="57" spans="1:4" x14ac:dyDescent="0.25">
      <c r="A57">
        <v>142198</v>
      </c>
      <c r="B57" t="s">
        <v>148</v>
      </c>
      <c r="C57" t="s">
        <v>979</v>
      </c>
      <c r="D57">
        <v>142198</v>
      </c>
    </row>
    <row r="58" spans="1:4" x14ac:dyDescent="0.25">
      <c r="A58">
        <v>86812</v>
      </c>
      <c r="B58" t="s">
        <v>149</v>
      </c>
      <c r="C58" t="s">
        <v>980</v>
      </c>
      <c r="D58">
        <v>86812</v>
      </c>
    </row>
    <row r="59" spans="1:4" x14ac:dyDescent="0.25">
      <c r="A59">
        <v>112452</v>
      </c>
      <c r="B59" t="s">
        <v>150</v>
      </c>
      <c r="C59" t="s">
        <v>981</v>
      </c>
      <c r="D59">
        <v>112452</v>
      </c>
    </row>
    <row r="60" spans="1:4" x14ac:dyDescent="0.25">
      <c r="A60">
        <v>151242</v>
      </c>
      <c r="B60" t="s">
        <v>151</v>
      </c>
      <c r="C60" t="s">
        <v>982</v>
      </c>
      <c r="D60">
        <v>151242</v>
      </c>
    </row>
    <row r="61" spans="1:4" x14ac:dyDescent="0.25">
      <c r="A61">
        <v>230075</v>
      </c>
      <c r="B61" t="s">
        <v>152</v>
      </c>
      <c r="C61" t="s">
        <v>983</v>
      </c>
      <c r="D61">
        <v>230075</v>
      </c>
    </row>
    <row r="62" spans="1:4" x14ac:dyDescent="0.25">
      <c r="A62">
        <v>63998</v>
      </c>
      <c r="B62" t="s">
        <v>153</v>
      </c>
      <c r="C62" t="s">
        <v>984</v>
      </c>
      <c r="D62">
        <v>63998</v>
      </c>
    </row>
    <row r="63" spans="1:4" x14ac:dyDescent="0.25">
      <c r="A63">
        <v>77883</v>
      </c>
      <c r="B63" t="s">
        <v>154</v>
      </c>
      <c r="C63" t="s">
        <v>985</v>
      </c>
      <c r="D63">
        <v>77883</v>
      </c>
    </row>
    <row r="64" spans="1:4" x14ac:dyDescent="0.25">
      <c r="A64">
        <v>216681</v>
      </c>
      <c r="B64" t="s">
        <v>155</v>
      </c>
      <c r="C64" t="s">
        <v>986</v>
      </c>
      <c r="D64">
        <v>216681</v>
      </c>
    </row>
    <row r="65" spans="1:4" x14ac:dyDescent="0.25">
      <c r="A65">
        <v>230249</v>
      </c>
      <c r="B65" t="s">
        <v>156</v>
      </c>
      <c r="C65" t="s">
        <v>987</v>
      </c>
      <c r="D65">
        <v>230249</v>
      </c>
    </row>
    <row r="66" spans="1:4" x14ac:dyDescent="0.25">
      <c r="A66">
        <v>178054</v>
      </c>
      <c r="B66" t="s">
        <v>157</v>
      </c>
      <c r="C66" t="s">
        <v>988</v>
      </c>
      <c r="D66">
        <v>178054</v>
      </c>
    </row>
    <row r="67" spans="1:4" x14ac:dyDescent="0.25">
      <c r="A67">
        <v>210423</v>
      </c>
      <c r="B67" t="s">
        <v>158</v>
      </c>
      <c r="C67" t="s">
        <v>989</v>
      </c>
      <c r="D67">
        <v>210423</v>
      </c>
    </row>
    <row r="68" spans="1:4" x14ac:dyDescent="0.25">
      <c r="A68">
        <v>163874</v>
      </c>
      <c r="B68" t="s">
        <v>159</v>
      </c>
      <c r="C68" t="s">
        <v>990</v>
      </c>
      <c r="D68">
        <v>163874</v>
      </c>
    </row>
    <row r="69" spans="1:4" x14ac:dyDescent="0.25">
      <c r="A69">
        <v>102495</v>
      </c>
      <c r="B69" t="s">
        <v>160</v>
      </c>
      <c r="C69" t="s">
        <v>991</v>
      </c>
      <c r="D69">
        <v>102495</v>
      </c>
    </row>
    <row r="70" spans="1:4" x14ac:dyDescent="0.25">
      <c r="A70">
        <v>271727</v>
      </c>
      <c r="B70" t="s">
        <v>161</v>
      </c>
      <c r="C70" t="s">
        <v>992</v>
      </c>
      <c r="D70">
        <v>271727</v>
      </c>
    </row>
    <row r="71" spans="1:4" x14ac:dyDescent="0.25">
      <c r="A71">
        <v>191295</v>
      </c>
      <c r="B71" t="s">
        <v>162</v>
      </c>
      <c r="C71" t="s">
        <v>993</v>
      </c>
      <c r="D71">
        <v>191295</v>
      </c>
    </row>
    <row r="72" spans="1:4" x14ac:dyDescent="0.25">
      <c r="A72">
        <v>271729</v>
      </c>
      <c r="B72" t="s">
        <v>163</v>
      </c>
      <c r="C72" t="s">
        <v>994</v>
      </c>
      <c r="D72">
        <v>271729</v>
      </c>
    </row>
    <row r="73" spans="1:4" x14ac:dyDescent="0.25">
      <c r="A73">
        <v>234337</v>
      </c>
      <c r="B73" t="s">
        <v>164</v>
      </c>
      <c r="C73" t="s">
        <v>995</v>
      </c>
      <c r="D73">
        <v>234337</v>
      </c>
    </row>
    <row r="74" spans="1:4" x14ac:dyDescent="0.25">
      <c r="A74">
        <v>234338</v>
      </c>
      <c r="B74" t="s">
        <v>165</v>
      </c>
      <c r="C74" t="s">
        <v>995</v>
      </c>
      <c r="D74">
        <v>234338</v>
      </c>
    </row>
    <row r="75" spans="1:4" x14ac:dyDescent="0.25">
      <c r="A75">
        <v>147634</v>
      </c>
      <c r="B75" t="s">
        <v>166</v>
      </c>
      <c r="C75" t="s">
        <v>996</v>
      </c>
      <c r="D75">
        <v>147634</v>
      </c>
    </row>
    <row r="76" spans="1:4" x14ac:dyDescent="0.25">
      <c r="A76">
        <v>187467</v>
      </c>
      <c r="B76" t="s">
        <v>167</v>
      </c>
      <c r="C76" t="s">
        <v>997</v>
      </c>
      <c r="D76">
        <v>187467</v>
      </c>
    </row>
    <row r="77" spans="1:4" x14ac:dyDescent="0.25">
      <c r="A77">
        <v>351057</v>
      </c>
      <c r="B77" t="s">
        <v>168</v>
      </c>
      <c r="C77" t="s">
        <v>998</v>
      </c>
      <c r="D77">
        <v>351057</v>
      </c>
    </row>
    <row r="78" spans="1:4" x14ac:dyDescent="0.25">
      <c r="A78">
        <v>351060</v>
      </c>
      <c r="B78" t="s">
        <v>169</v>
      </c>
      <c r="C78" t="s">
        <v>998</v>
      </c>
      <c r="D78">
        <v>351060</v>
      </c>
    </row>
    <row r="79" spans="1:4" x14ac:dyDescent="0.25">
      <c r="A79">
        <v>271725</v>
      </c>
      <c r="B79" t="s">
        <v>170</v>
      </c>
      <c r="C79" t="s">
        <v>999</v>
      </c>
      <c r="D79">
        <v>271725</v>
      </c>
    </row>
    <row r="80" spans="1:4" x14ac:dyDescent="0.25">
      <c r="A80">
        <v>255055</v>
      </c>
      <c r="B80" t="s">
        <v>171</v>
      </c>
      <c r="C80" t="s">
        <v>1000</v>
      </c>
      <c r="D80">
        <v>255055</v>
      </c>
    </row>
    <row r="81" spans="1:4" x14ac:dyDescent="0.25">
      <c r="A81">
        <v>176086</v>
      </c>
      <c r="B81" t="s">
        <v>172</v>
      </c>
      <c r="C81" t="s">
        <v>1001</v>
      </c>
      <c r="D81">
        <v>176086</v>
      </c>
    </row>
    <row r="82" spans="1:4" x14ac:dyDescent="0.25">
      <c r="A82">
        <v>219523</v>
      </c>
      <c r="B82" t="s">
        <v>173</v>
      </c>
      <c r="C82" t="s">
        <v>1001</v>
      </c>
      <c r="D82">
        <v>219523</v>
      </c>
    </row>
    <row r="83" spans="1:4" x14ac:dyDescent="0.25">
      <c r="A83">
        <v>230856</v>
      </c>
      <c r="B83" t="s">
        <v>174</v>
      </c>
      <c r="C83" t="s">
        <v>1001</v>
      </c>
      <c r="D83">
        <v>230856</v>
      </c>
    </row>
    <row r="84" spans="1:4" x14ac:dyDescent="0.25">
      <c r="A84">
        <v>268060</v>
      </c>
      <c r="B84" t="s">
        <v>175</v>
      </c>
      <c r="C84" t="s">
        <v>1002</v>
      </c>
      <c r="D84">
        <v>268060</v>
      </c>
    </row>
    <row r="85" spans="1:4" x14ac:dyDescent="0.25">
      <c r="A85">
        <v>270552</v>
      </c>
      <c r="B85" t="s">
        <v>176</v>
      </c>
      <c r="C85" t="s">
        <v>1003</v>
      </c>
      <c r="D85">
        <v>270552</v>
      </c>
    </row>
    <row r="86" spans="1:4" x14ac:dyDescent="0.25">
      <c r="A86">
        <v>210555</v>
      </c>
      <c r="B86" t="s">
        <v>177</v>
      </c>
      <c r="C86" t="s">
        <v>1004</v>
      </c>
      <c r="D86">
        <v>210555</v>
      </c>
    </row>
    <row r="87" spans="1:4" x14ac:dyDescent="0.25">
      <c r="A87">
        <v>214530</v>
      </c>
      <c r="B87" t="s">
        <v>178</v>
      </c>
      <c r="C87" t="s">
        <v>1004</v>
      </c>
      <c r="D87">
        <v>214530</v>
      </c>
    </row>
    <row r="88" spans="1:4" x14ac:dyDescent="0.25">
      <c r="A88">
        <v>181321</v>
      </c>
      <c r="B88" t="s">
        <v>180</v>
      </c>
      <c r="C88" t="s">
        <v>1005</v>
      </c>
      <c r="D88">
        <v>181321</v>
      </c>
    </row>
    <row r="89" spans="1:4" x14ac:dyDescent="0.25">
      <c r="A89">
        <v>204057</v>
      </c>
      <c r="B89" t="s">
        <v>181</v>
      </c>
      <c r="C89" t="s">
        <v>1005</v>
      </c>
      <c r="D89">
        <v>204057</v>
      </c>
    </row>
    <row r="90" spans="1:4" x14ac:dyDescent="0.25">
      <c r="A90">
        <v>82483</v>
      </c>
      <c r="B90" t="s">
        <v>179</v>
      </c>
      <c r="C90" t="s">
        <v>1005</v>
      </c>
      <c r="D90">
        <v>82483</v>
      </c>
    </row>
    <row r="91" spans="1:4" x14ac:dyDescent="0.25">
      <c r="A91">
        <v>120741</v>
      </c>
      <c r="B91" t="s">
        <v>182</v>
      </c>
      <c r="C91" t="s">
        <v>1006</v>
      </c>
      <c r="D91">
        <v>120741</v>
      </c>
    </row>
    <row r="92" spans="1:4" x14ac:dyDescent="0.25">
      <c r="A92">
        <v>235153</v>
      </c>
      <c r="B92" t="s">
        <v>183</v>
      </c>
      <c r="C92" t="s">
        <v>1007</v>
      </c>
      <c r="D92">
        <v>235153</v>
      </c>
    </row>
    <row r="93" spans="1:4" x14ac:dyDescent="0.25">
      <c r="A93">
        <v>235154</v>
      </c>
      <c r="B93" t="s">
        <v>183</v>
      </c>
      <c r="C93" t="s">
        <v>1007</v>
      </c>
      <c r="D93">
        <v>235154</v>
      </c>
    </row>
    <row r="94" spans="1:4" x14ac:dyDescent="0.25">
      <c r="A94">
        <v>230260</v>
      </c>
      <c r="B94" t="s">
        <v>184</v>
      </c>
      <c r="C94" t="s">
        <v>1008</v>
      </c>
      <c r="D94">
        <v>230260</v>
      </c>
    </row>
    <row r="95" spans="1:4" x14ac:dyDescent="0.25">
      <c r="A95">
        <v>250026</v>
      </c>
      <c r="B95" t="s">
        <v>185</v>
      </c>
      <c r="C95" t="s">
        <v>1009</v>
      </c>
      <c r="D95">
        <v>250026</v>
      </c>
    </row>
    <row r="96" spans="1:4" x14ac:dyDescent="0.25">
      <c r="A96">
        <v>250027</v>
      </c>
      <c r="B96" t="s">
        <v>186</v>
      </c>
      <c r="C96" t="s">
        <v>1009</v>
      </c>
      <c r="D96">
        <v>250027</v>
      </c>
    </row>
    <row r="97" spans="1:4" x14ac:dyDescent="0.25">
      <c r="A97">
        <v>112408</v>
      </c>
      <c r="B97" t="s">
        <v>187</v>
      </c>
      <c r="C97" t="s">
        <v>1010</v>
      </c>
      <c r="D97">
        <v>112408</v>
      </c>
    </row>
    <row r="98" spans="1:4" x14ac:dyDescent="0.25">
      <c r="A98">
        <v>129593</v>
      </c>
      <c r="B98" t="s">
        <v>188</v>
      </c>
      <c r="C98" t="s">
        <v>1010</v>
      </c>
      <c r="D98">
        <v>129593</v>
      </c>
    </row>
    <row r="99" spans="1:4" x14ac:dyDescent="0.25">
      <c r="A99">
        <v>98952</v>
      </c>
      <c r="B99" t="s">
        <v>189</v>
      </c>
      <c r="C99" t="s">
        <v>1011</v>
      </c>
      <c r="D99">
        <v>98952</v>
      </c>
    </row>
    <row r="100" spans="1:4" x14ac:dyDescent="0.25">
      <c r="A100">
        <v>210370</v>
      </c>
      <c r="B100" t="s">
        <v>190</v>
      </c>
      <c r="C100" t="s">
        <v>1012</v>
      </c>
      <c r="D100">
        <v>210370</v>
      </c>
    </row>
    <row r="101" spans="1:4" x14ac:dyDescent="0.25">
      <c r="A101">
        <v>374368</v>
      </c>
      <c r="B101" t="s">
        <v>191</v>
      </c>
      <c r="C101" t="s">
        <v>1013</v>
      </c>
      <c r="D101">
        <v>374368</v>
      </c>
    </row>
    <row r="102" spans="1:4" x14ac:dyDescent="0.25">
      <c r="A102">
        <v>270551</v>
      </c>
      <c r="B102" t="s">
        <v>192</v>
      </c>
      <c r="C102" t="s">
        <v>1014</v>
      </c>
      <c r="D102">
        <v>270551</v>
      </c>
    </row>
    <row r="103" spans="1:4" x14ac:dyDescent="0.25">
      <c r="A103">
        <v>62482</v>
      </c>
      <c r="B103" t="s">
        <v>193</v>
      </c>
      <c r="C103" t="s">
        <v>1015</v>
      </c>
      <c r="D103">
        <v>62482</v>
      </c>
    </row>
    <row r="104" spans="1:4" x14ac:dyDescent="0.25">
      <c r="A104">
        <v>386949</v>
      </c>
      <c r="B104" t="s">
        <v>194</v>
      </c>
      <c r="C104" t="s">
        <v>31</v>
      </c>
      <c r="D104">
        <v>386949</v>
      </c>
    </row>
    <row r="105" spans="1:4" x14ac:dyDescent="0.25">
      <c r="A105">
        <v>385723</v>
      </c>
      <c r="B105" t="s">
        <v>195</v>
      </c>
      <c r="C105" t="s">
        <v>30</v>
      </c>
      <c r="D105">
        <v>385723</v>
      </c>
    </row>
    <row r="106" spans="1:4" x14ac:dyDescent="0.25">
      <c r="A106">
        <v>217682</v>
      </c>
      <c r="B106" t="s">
        <v>196</v>
      </c>
      <c r="C106" t="s">
        <v>1016</v>
      </c>
      <c r="D106">
        <v>217682</v>
      </c>
    </row>
    <row r="107" spans="1:4" x14ac:dyDescent="0.25">
      <c r="A107">
        <v>112239</v>
      </c>
      <c r="B107" t="s">
        <v>197</v>
      </c>
      <c r="C107" t="s">
        <v>1017</v>
      </c>
      <c r="D107">
        <v>112239</v>
      </c>
    </row>
    <row r="108" spans="1:4" x14ac:dyDescent="0.25">
      <c r="A108">
        <v>157538</v>
      </c>
      <c r="B108" t="s">
        <v>198</v>
      </c>
      <c r="C108" t="s">
        <v>1017</v>
      </c>
      <c r="D108">
        <v>157538</v>
      </c>
    </row>
    <row r="109" spans="1:4" x14ac:dyDescent="0.25">
      <c r="A109">
        <v>212975</v>
      </c>
      <c r="B109" t="s">
        <v>199</v>
      </c>
      <c r="C109" t="s">
        <v>1018</v>
      </c>
      <c r="D109">
        <v>212975</v>
      </c>
    </row>
    <row r="110" spans="1:4" x14ac:dyDescent="0.25">
      <c r="A110">
        <v>219312</v>
      </c>
      <c r="B110" t="s">
        <v>200</v>
      </c>
      <c r="C110" t="s">
        <v>1018</v>
      </c>
      <c r="D110">
        <v>219312</v>
      </c>
    </row>
    <row r="111" spans="1:4" x14ac:dyDescent="0.25">
      <c r="A111">
        <v>212974</v>
      </c>
      <c r="B111" t="s">
        <v>201</v>
      </c>
      <c r="C111" t="s">
        <v>1019</v>
      </c>
      <c r="D111">
        <v>212974</v>
      </c>
    </row>
    <row r="112" spans="1:4" x14ac:dyDescent="0.25">
      <c r="A112">
        <v>336729</v>
      </c>
      <c r="B112" t="s">
        <v>202</v>
      </c>
      <c r="C112" t="s">
        <v>1020</v>
      </c>
      <c r="D112">
        <v>336729</v>
      </c>
    </row>
    <row r="113" spans="1:4" x14ac:dyDescent="0.25">
      <c r="A113">
        <v>214577</v>
      </c>
      <c r="B113" t="s">
        <v>203</v>
      </c>
      <c r="C113" t="s">
        <v>1021</v>
      </c>
      <c r="D113">
        <v>214577</v>
      </c>
    </row>
    <row r="114" spans="1:4" x14ac:dyDescent="0.25">
      <c r="A114">
        <v>379914</v>
      </c>
      <c r="B114" t="s">
        <v>204</v>
      </c>
      <c r="C114" t="s">
        <v>1022</v>
      </c>
      <c r="D114">
        <v>379914</v>
      </c>
    </row>
    <row r="115" spans="1:4" x14ac:dyDescent="0.25">
      <c r="A115">
        <v>210389</v>
      </c>
      <c r="B115" t="s">
        <v>205</v>
      </c>
      <c r="C115" t="s">
        <v>1023</v>
      </c>
      <c r="D115">
        <v>210389</v>
      </c>
    </row>
    <row r="116" spans="1:4" x14ac:dyDescent="0.25">
      <c r="A116">
        <v>250460</v>
      </c>
      <c r="B116" t="s">
        <v>206</v>
      </c>
      <c r="C116" t="s">
        <v>27</v>
      </c>
      <c r="D116">
        <v>250460</v>
      </c>
    </row>
    <row r="117" spans="1:4" x14ac:dyDescent="0.25">
      <c r="A117">
        <v>292636</v>
      </c>
      <c r="B117" t="s">
        <v>207</v>
      </c>
      <c r="C117" t="s">
        <v>1024</v>
      </c>
      <c r="D117">
        <v>292636</v>
      </c>
    </row>
    <row r="118" spans="1:4" x14ac:dyDescent="0.25">
      <c r="A118">
        <v>255749</v>
      </c>
      <c r="B118" t="s">
        <v>208</v>
      </c>
      <c r="C118" t="s">
        <v>1025</v>
      </c>
      <c r="D118">
        <v>255749</v>
      </c>
    </row>
    <row r="119" spans="1:4" x14ac:dyDescent="0.25">
      <c r="A119">
        <v>275006</v>
      </c>
      <c r="B119" t="s">
        <v>209</v>
      </c>
      <c r="C119" t="s">
        <v>1026</v>
      </c>
      <c r="D119">
        <v>275006</v>
      </c>
    </row>
    <row r="120" spans="1:4" x14ac:dyDescent="0.25">
      <c r="A120">
        <v>80036</v>
      </c>
      <c r="B120" t="s">
        <v>210</v>
      </c>
      <c r="C120" t="s">
        <v>1027</v>
      </c>
      <c r="D120">
        <v>80036</v>
      </c>
    </row>
    <row r="121" spans="1:4" x14ac:dyDescent="0.25">
      <c r="A121">
        <v>163826</v>
      </c>
      <c r="B121" t="s">
        <v>211</v>
      </c>
      <c r="C121" t="s">
        <v>1028</v>
      </c>
      <c r="D121">
        <v>163826</v>
      </c>
    </row>
    <row r="122" spans="1:4" x14ac:dyDescent="0.25">
      <c r="A122">
        <v>275024</v>
      </c>
      <c r="B122" t="s">
        <v>212</v>
      </c>
      <c r="C122" t="s">
        <v>1029</v>
      </c>
      <c r="D122">
        <v>275024</v>
      </c>
    </row>
    <row r="123" spans="1:4" x14ac:dyDescent="0.25">
      <c r="A123">
        <v>308716</v>
      </c>
      <c r="B123" t="s">
        <v>213</v>
      </c>
      <c r="C123" t="s">
        <v>1029</v>
      </c>
      <c r="D123">
        <v>308716</v>
      </c>
    </row>
    <row r="124" spans="1:4" x14ac:dyDescent="0.25">
      <c r="A124">
        <v>238171</v>
      </c>
      <c r="B124" t="s">
        <v>214</v>
      </c>
      <c r="C124" t="s">
        <v>1030</v>
      </c>
      <c r="D124">
        <v>238171</v>
      </c>
    </row>
    <row r="125" spans="1:4" x14ac:dyDescent="0.25">
      <c r="A125">
        <v>175157</v>
      </c>
      <c r="B125" t="s">
        <v>215</v>
      </c>
      <c r="C125" t="s">
        <v>1031</v>
      </c>
      <c r="D125">
        <v>175157</v>
      </c>
    </row>
    <row r="126" spans="1:4" x14ac:dyDescent="0.25">
      <c r="A126">
        <v>274992</v>
      </c>
      <c r="B126" t="s">
        <v>216</v>
      </c>
      <c r="C126" t="s">
        <v>1032</v>
      </c>
      <c r="D126">
        <v>274992</v>
      </c>
    </row>
    <row r="127" spans="1:4" x14ac:dyDescent="0.25">
      <c r="A127">
        <v>128597</v>
      </c>
      <c r="B127" t="s">
        <v>217</v>
      </c>
      <c r="C127" t="s">
        <v>1033</v>
      </c>
      <c r="D127">
        <v>128597</v>
      </c>
    </row>
    <row r="128" spans="1:4" x14ac:dyDescent="0.25">
      <c r="A128">
        <v>224531</v>
      </c>
      <c r="B128" t="s">
        <v>218</v>
      </c>
      <c r="C128" t="s">
        <v>1034</v>
      </c>
      <c r="D128">
        <v>224531</v>
      </c>
    </row>
    <row r="129" spans="1:4" x14ac:dyDescent="0.25">
      <c r="A129">
        <v>233119</v>
      </c>
      <c r="B129" t="s">
        <v>220</v>
      </c>
      <c r="C129" t="s">
        <v>1035</v>
      </c>
      <c r="D129">
        <v>233119</v>
      </c>
    </row>
    <row r="130" spans="1:4" x14ac:dyDescent="0.25">
      <c r="A130">
        <v>88590</v>
      </c>
      <c r="B130" t="s">
        <v>219</v>
      </c>
      <c r="C130" t="s">
        <v>1035</v>
      </c>
      <c r="D130">
        <v>88590</v>
      </c>
    </row>
    <row r="131" spans="1:4" x14ac:dyDescent="0.25">
      <c r="A131">
        <v>190079</v>
      </c>
      <c r="B131" t="s">
        <v>221</v>
      </c>
      <c r="C131" t="s">
        <v>1036</v>
      </c>
      <c r="D131">
        <v>190079</v>
      </c>
    </row>
    <row r="132" spans="1:4" x14ac:dyDescent="0.25">
      <c r="A132">
        <v>147629</v>
      </c>
      <c r="B132" t="s">
        <v>222</v>
      </c>
      <c r="C132" t="s">
        <v>1037</v>
      </c>
      <c r="D132">
        <v>147629</v>
      </c>
    </row>
    <row r="133" spans="1:4" x14ac:dyDescent="0.25">
      <c r="A133">
        <v>212906</v>
      </c>
      <c r="B133" t="s">
        <v>227</v>
      </c>
      <c r="C133" t="s">
        <v>1039</v>
      </c>
      <c r="D133">
        <v>212906</v>
      </c>
    </row>
    <row r="134" spans="1:4" x14ac:dyDescent="0.25">
      <c r="A134">
        <v>151433</v>
      </c>
      <c r="B134" t="s">
        <v>228</v>
      </c>
      <c r="C134" t="s">
        <v>1040</v>
      </c>
      <c r="D134">
        <v>151433</v>
      </c>
    </row>
    <row r="135" spans="1:4" x14ac:dyDescent="0.25">
      <c r="A135">
        <v>151438</v>
      </c>
      <c r="B135" t="s">
        <v>229</v>
      </c>
      <c r="C135" t="s">
        <v>1040</v>
      </c>
      <c r="D135">
        <v>151438</v>
      </c>
    </row>
    <row r="136" spans="1:4" x14ac:dyDescent="0.25">
      <c r="A136">
        <v>151437</v>
      </c>
      <c r="B136" t="s">
        <v>230</v>
      </c>
      <c r="C136" t="s">
        <v>1041</v>
      </c>
      <c r="D136">
        <v>151437</v>
      </c>
    </row>
    <row r="137" spans="1:4" x14ac:dyDescent="0.25">
      <c r="A137">
        <v>308799</v>
      </c>
      <c r="B137" t="s">
        <v>223</v>
      </c>
      <c r="C137" t="s">
        <v>1038</v>
      </c>
      <c r="D137">
        <v>308799</v>
      </c>
    </row>
    <row r="138" spans="1:4" x14ac:dyDescent="0.25">
      <c r="A138">
        <v>308800</v>
      </c>
      <c r="B138" t="s">
        <v>224</v>
      </c>
      <c r="C138" t="s">
        <v>1038</v>
      </c>
      <c r="D138">
        <v>308800</v>
      </c>
    </row>
    <row r="139" spans="1:4" x14ac:dyDescent="0.25">
      <c r="A139">
        <v>334160</v>
      </c>
      <c r="B139" t="s">
        <v>225</v>
      </c>
      <c r="C139" t="s">
        <v>1038</v>
      </c>
      <c r="D139">
        <v>334160</v>
      </c>
    </row>
    <row r="140" spans="1:4" x14ac:dyDescent="0.25">
      <c r="A140">
        <v>372730</v>
      </c>
      <c r="B140" t="s">
        <v>226</v>
      </c>
      <c r="C140" t="s">
        <v>1038</v>
      </c>
      <c r="D140">
        <v>372730</v>
      </c>
    </row>
    <row r="141" spans="1:4" x14ac:dyDescent="0.25">
      <c r="A141">
        <v>234734</v>
      </c>
      <c r="B141" t="s">
        <v>231</v>
      </c>
      <c r="C141" t="s">
        <v>40</v>
      </c>
      <c r="D141">
        <v>234734</v>
      </c>
    </row>
    <row r="142" spans="1:4" x14ac:dyDescent="0.25">
      <c r="A142">
        <v>334238</v>
      </c>
      <c r="B142" t="s">
        <v>232</v>
      </c>
      <c r="C142" t="s">
        <v>40</v>
      </c>
      <c r="D142">
        <v>334238</v>
      </c>
    </row>
    <row r="143" spans="1:4" x14ac:dyDescent="0.25">
      <c r="A143">
        <v>120814</v>
      </c>
      <c r="B143" t="s">
        <v>233</v>
      </c>
      <c r="C143" t="s">
        <v>1042</v>
      </c>
      <c r="D143">
        <v>120814</v>
      </c>
    </row>
    <row r="144" spans="1:4" x14ac:dyDescent="0.25">
      <c r="A144">
        <v>261228</v>
      </c>
      <c r="B144" t="s">
        <v>234</v>
      </c>
      <c r="C144" t="s">
        <v>1043</v>
      </c>
      <c r="D144">
        <v>261228</v>
      </c>
    </row>
    <row r="145" spans="1:4" x14ac:dyDescent="0.25">
      <c r="A145">
        <v>234348</v>
      </c>
      <c r="B145" t="s">
        <v>235</v>
      </c>
      <c r="C145" t="s">
        <v>1044</v>
      </c>
      <c r="D145">
        <v>234348</v>
      </c>
    </row>
    <row r="146" spans="1:4" x14ac:dyDescent="0.25">
      <c r="A146">
        <v>232361</v>
      </c>
      <c r="B146" t="s">
        <v>236</v>
      </c>
      <c r="C146" t="s">
        <v>1045</v>
      </c>
      <c r="D146">
        <v>232361</v>
      </c>
    </row>
    <row r="147" spans="1:4" x14ac:dyDescent="0.25">
      <c r="A147">
        <v>261227</v>
      </c>
      <c r="B147" t="s">
        <v>237</v>
      </c>
      <c r="C147" t="s">
        <v>1045</v>
      </c>
      <c r="D147">
        <v>261227</v>
      </c>
    </row>
    <row r="148" spans="1:4" x14ac:dyDescent="0.25">
      <c r="A148">
        <v>261229</v>
      </c>
      <c r="B148" t="s">
        <v>238</v>
      </c>
      <c r="C148" t="s">
        <v>1045</v>
      </c>
      <c r="D148">
        <v>261229</v>
      </c>
    </row>
    <row r="149" spans="1:4" x14ac:dyDescent="0.25">
      <c r="A149">
        <v>261230</v>
      </c>
      <c r="B149" t="s">
        <v>239</v>
      </c>
      <c r="C149" t="s">
        <v>1045</v>
      </c>
      <c r="D149">
        <v>261230</v>
      </c>
    </row>
    <row r="150" spans="1:4" x14ac:dyDescent="0.25">
      <c r="A150">
        <v>128906</v>
      </c>
      <c r="B150" t="s">
        <v>240</v>
      </c>
      <c r="C150" t="s">
        <v>1046</v>
      </c>
      <c r="D150">
        <v>128906</v>
      </c>
    </row>
    <row r="151" spans="1:4" x14ac:dyDescent="0.25">
      <c r="A151">
        <v>130469</v>
      </c>
      <c r="B151" t="s">
        <v>241</v>
      </c>
      <c r="C151" t="s">
        <v>1046</v>
      </c>
      <c r="D151">
        <v>130469</v>
      </c>
    </row>
    <row r="152" spans="1:4" x14ac:dyDescent="0.25">
      <c r="A152">
        <v>130536</v>
      </c>
      <c r="B152" t="s">
        <v>242</v>
      </c>
      <c r="C152" t="s">
        <v>1046</v>
      </c>
      <c r="D152">
        <v>130536</v>
      </c>
    </row>
    <row r="153" spans="1:4" x14ac:dyDescent="0.25">
      <c r="A153">
        <v>163420</v>
      </c>
      <c r="B153" t="s">
        <v>243</v>
      </c>
      <c r="C153" t="s">
        <v>1047</v>
      </c>
      <c r="D153">
        <v>163420</v>
      </c>
    </row>
    <row r="154" spans="1:4" x14ac:dyDescent="0.25">
      <c r="A154">
        <v>221141</v>
      </c>
      <c r="B154" t="s">
        <v>244</v>
      </c>
      <c r="C154" t="s">
        <v>1048</v>
      </c>
      <c r="D154">
        <v>221141</v>
      </c>
    </row>
    <row r="155" spans="1:4" x14ac:dyDescent="0.25">
      <c r="A155">
        <v>93098</v>
      </c>
      <c r="B155" t="s">
        <v>245</v>
      </c>
      <c r="C155" t="s">
        <v>1049</v>
      </c>
      <c r="D155">
        <v>93098</v>
      </c>
    </row>
    <row r="156" spans="1:4" x14ac:dyDescent="0.25">
      <c r="A156">
        <v>151598</v>
      </c>
      <c r="B156" t="s">
        <v>246</v>
      </c>
      <c r="C156" t="s">
        <v>1050</v>
      </c>
      <c r="D156">
        <v>151598</v>
      </c>
    </row>
    <row r="157" spans="1:4" x14ac:dyDescent="0.25">
      <c r="A157">
        <v>151599</v>
      </c>
      <c r="B157" t="s">
        <v>247</v>
      </c>
      <c r="C157" t="s">
        <v>1051</v>
      </c>
      <c r="D157">
        <v>151599</v>
      </c>
    </row>
    <row r="158" spans="1:4" x14ac:dyDescent="0.25">
      <c r="A158">
        <v>128485</v>
      </c>
      <c r="B158" t="s">
        <v>248</v>
      </c>
      <c r="C158" t="s">
        <v>1052</v>
      </c>
      <c r="D158">
        <v>128485</v>
      </c>
    </row>
    <row r="159" spans="1:4" x14ac:dyDescent="0.25">
      <c r="A159">
        <v>129313</v>
      </c>
      <c r="B159" t="s">
        <v>249</v>
      </c>
      <c r="C159" t="s">
        <v>1052</v>
      </c>
      <c r="D159">
        <v>129313</v>
      </c>
    </row>
    <row r="160" spans="1:4" x14ac:dyDescent="0.25">
      <c r="A160">
        <v>218640</v>
      </c>
      <c r="B160" t="s">
        <v>250</v>
      </c>
      <c r="C160" t="s">
        <v>1053</v>
      </c>
      <c r="D160">
        <v>218640</v>
      </c>
    </row>
    <row r="161" spans="1:4" x14ac:dyDescent="0.25">
      <c r="A161">
        <v>100474</v>
      </c>
      <c r="B161" t="s">
        <v>252</v>
      </c>
      <c r="C161" t="s">
        <v>1054</v>
      </c>
      <c r="D161">
        <v>100474</v>
      </c>
    </row>
    <row r="162" spans="1:4" x14ac:dyDescent="0.25">
      <c r="A162">
        <v>65221</v>
      </c>
      <c r="B162" t="s">
        <v>251</v>
      </c>
      <c r="C162" t="s">
        <v>1054</v>
      </c>
      <c r="D162">
        <v>65221</v>
      </c>
    </row>
    <row r="163" spans="1:4" x14ac:dyDescent="0.25">
      <c r="A163">
        <v>364310</v>
      </c>
      <c r="B163" t="s">
        <v>253</v>
      </c>
      <c r="C163" t="s">
        <v>1055</v>
      </c>
      <c r="D163">
        <v>364310</v>
      </c>
    </row>
    <row r="164" spans="1:4" x14ac:dyDescent="0.25">
      <c r="A164">
        <v>364289</v>
      </c>
      <c r="B164" t="s">
        <v>254</v>
      </c>
      <c r="C164" t="s">
        <v>38</v>
      </c>
      <c r="D164">
        <v>364289</v>
      </c>
    </row>
    <row r="165" spans="1:4" x14ac:dyDescent="0.25">
      <c r="A165">
        <v>187158</v>
      </c>
      <c r="B165" t="s">
        <v>255</v>
      </c>
      <c r="C165" t="s">
        <v>1056</v>
      </c>
      <c r="D165">
        <v>187158</v>
      </c>
    </row>
    <row r="166" spans="1:4" x14ac:dyDescent="0.25">
      <c r="A166">
        <v>139952</v>
      </c>
      <c r="B166" t="s">
        <v>256</v>
      </c>
      <c r="C166" t="s">
        <v>1057</v>
      </c>
      <c r="D166">
        <v>139952</v>
      </c>
    </row>
    <row r="167" spans="1:4" x14ac:dyDescent="0.25">
      <c r="A167">
        <v>232126</v>
      </c>
      <c r="B167" t="s">
        <v>257</v>
      </c>
      <c r="C167" t="s">
        <v>1057</v>
      </c>
      <c r="D167">
        <v>232126</v>
      </c>
    </row>
    <row r="168" spans="1:4" x14ac:dyDescent="0.25">
      <c r="A168">
        <v>335331</v>
      </c>
      <c r="B168" t="s">
        <v>258</v>
      </c>
      <c r="C168" t="s">
        <v>39</v>
      </c>
      <c r="D168">
        <v>335331</v>
      </c>
    </row>
    <row r="169" spans="1:4" x14ac:dyDescent="0.25">
      <c r="A169">
        <v>336561</v>
      </c>
      <c r="B169" t="s">
        <v>259</v>
      </c>
      <c r="C169" t="s">
        <v>39</v>
      </c>
      <c r="D169">
        <v>336561</v>
      </c>
    </row>
    <row r="170" spans="1:4" x14ac:dyDescent="0.25">
      <c r="A170">
        <v>336646</v>
      </c>
      <c r="B170" t="s">
        <v>260</v>
      </c>
      <c r="C170" t="s">
        <v>39</v>
      </c>
      <c r="D170">
        <v>336646</v>
      </c>
    </row>
    <row r="171" spans="1:4" x14ac:dyDescent="0.25">
      <c r="A171">
        <v>336720</v>
      </c>
      <c r="B171" t="s">
        <v>261</v>
      </c>
      <c r="C171" t="s">
        <v>39</v>
      </c>
      <c r="D171">
        <v>336720</v>
      </c>
    </row>
    <row r="172" spans="1:4" x14ac:dyDescent="0.25">
      <c r="A172">
        <v>362675</v>
      </c>
      <c r="B172" t="s">
        <v>262</v>
      </c>
      <c r="C172" t="s">
        <v>39</v>
      </c>
      <c r="D172">
        <v>362675</v>
      </c>
    </row>
    <row r="173" spans="1:4" x14ac:dyDescent="0.25">
      <c r="A173">
        <v>140260</v>
      </c>
      <c r="B173" t="s">
        <v>263</v>
      </c>
      <c r="C173" t="s">
        <v>1058</v>
      </c>
      <c r="D173">
        <v>140260</v>
      </c>
    </row>
    <row r="174" spans="1:4" x14ac:dyDescent="0.25">
      <c r="A174">
        <v>250017</v>
      </c>
      <c r="B174" t="s">
        <v>264</v>
      </c>
      <c r="C174" t="s">
        <v>1059</v>
      </c>
      <c r="D174">
        <v>250017</v>
      </c>
    </row>
    <row r="175" spans="1:4" x14ac:dyDescent="0.25">
      <c r="A175">
        <v>260296</v>
      </c>
      <c r="B175" t="s">
        <v>265</v>
      </c>
      <c r="C175" t="s">
        <v>1059</v>
      </c>
      <c r="D175">
        <v>260296</v>
      </c>
    </row>
    <row r="176" spans="1:4" x14ac:dyDescent="0.25">
      <c r="A176">
        <v>151454</v>
      </c>
      <c r="B176" t="s">
        <v>266</v>
      </c>
      <c r="C176" t="s">
        <v>1060</v>
      </c>
      <c r="D176">
        <v>151454</v>
      </c>
    </row>
    <row r="177" spans="1:4" x14ac:dyDescent="0.25">
      <c r="A177">
        <v>151488</v>
      </c>
      <c r="B177" t="s">
        <v>267</v>
      </c>
      <c r="C177" t="s">
        <v>1061</v>
      </c>
      <c r="D177">
        <v>151488</v>
      </c>
    </row>
    <row r="178" spans="1:4" x14ac:dyDescent="0.25">
      <c r="A178">
        <v>223318</v>
      </c>
      <c r="B178" t="s">
        <v>268</v>
      </c>
      <c r="C178" t="s">
        <v>1062</v>
      </c>
      <c r="D178">
        <v>223318</v>
      </c>
    </row>
    <row r="179" spans="1:4" x14ac:dyDescent="0.25">
      <c r="A179">
        <v>129724</v>
      </c>
      <c r="B179" t="s">
        <v>269</v>
      </c>
      <c r="C179" t="s">
        <v>1063</v>
      </c>
      <c r="D179">
        <v>129724</v>
      </c>
    </row>
    <row r="180" spans="1:4" x14ac:dyDescent="0.25">
      <c r="A180">
        <v>151436</v>
      </c>
      <c r="B180" t="s">
        <v>270</v>
      </c>
      <c r="C180" t="s">
        <v>1063</v>
      </c>
      <c r="D180">
        <v>151436</v>
      </c>
    </row>
    <row r="181" spans="1:4" x14ac:dyDescent="0.25">
      <c r="A181">
        <v>260259</v>
      </c>
      <c r="B181" t="s">
        <v>271</v>
      </c>
      <c r="C181" t="s">
        <v>1063</v>
      </c>
      <c r="D181">
        <v>260259</v>
      </c>
    </row>
    <row r="182" spans="1:4" x14ac:dyDescent="0.25">
      <c r="A182">
        <v>208851</v>
      </c>
      <c r="B182" t="s">
        <v>272</v>
      </c>
      <c r="C182" t="s">
        <v>1064</v>
      </c>
      <c r="D182">
        <v>208851</v>
      </c>
    </row>
    <row r="183" spans="1:4" x14ac:dyDescent="0.25">
      <c r="A183">
        <v>224211</v>
      </c>
      <c r="B183" t="s">
        <v>273</v>
      </c>
      <c r="C183" t="s">
        <v>1065</v>
      </c>
      <c r="D183">
        <v>224211</v>
      </c>
    </row>
    <row r="184" spans="1:4" x14ac:dyDescent="0.25">
      <c r="A184">
        <v>378829</v>
      </c>
      <c r="B184" t="s">
        <v>274</v>
      </c>
      <c r="C184" t="s">
        <v>1066</v>
      </c>
      <c r="D184">
        <v>378829</v>
      </c>
    </row>
    <row r="185" spans="1:4" x14ac:dyDescent="0.25">
      <c r="A185">
        <v>270550</v>
      </c>
      <c r="B185" t="s">
        <v>275</v>
      </c>
      <c r="C185" t="s">
        <v>43</v>
      </c>
      <c r="D185">
        <v>270550</v>
      </c>
    </row>
    <row r="186" spans="1:4" x14ac:dyDescent="0.25">
      <c r="A186">
        <v>234546</v>
      </c>
      <c r="B186" t="s">
        <v>276</v>
      </c>
      <c r="C186" t="s">
        <v>1067</v>
      </c>
      <c r="D186">
        <v>234546</v>
      </c>
    </row>
    <row r="187" spans="1:4" x14ac:dyDescent="0.25">
      <c r="A187">
        <v>226719</v>
      </c>
      <c r="B187" t="s">
        <v>277</v>
      </c>
      <c r="C187" t="s">
        <v>1068</v>
      </c>
      <c r="D187">
        <v>226719</v>
      </c>
    </row>
    <row r="188" spans="1:4" x14ac:dyDescent="0.25">
      <c r="A188">
        <v>317428</v>
      </c>
      <c r="B188" t="s">
        <v>278</v>
      </c>
      <c r="C188" t="s">
        <v>1068</v>
      </c>
      <c r="D188">
        <v>317428</v>
      </c>
    </row>
    <row r="189" spans="1:4" x14ac:dyDescent="0.25">
      <c r="A189">
        <v>226598</v>
      </c>
      <c r="B189" t="s">
        <v>279</v>
      </c>
      <c r="C189" t="s">
        <v>1069</v>
      </c>
      <c r="D189">
        <v>226598</v>
      </c>
    </row>
    <row r="190" spans="1:4" x14ac:dyDescent="0.25">
      <c r="A190">
        <v>238325</v>
      </c>
      <c r="B190" t="s">
        <v>280</v>
      </c>
      <c r="C190" t="s">
        <v>1069</v>
      </c>
      <c r="D190">
        <v>238325</v>
      </c>
    </row>
    <row r="191" spans="1:4" x14ac:dyDescent="0.25">
      <c r="A191">
        <v>300479</v>
      </c>
      <c r="B191" t="s">
        <v>281</v>
      </c>
      <c r="C191" t="s">
        <v>1069</v>
      </c>
      <c r="D191">
        <v>300479</v>
      </c>
    </row>
    <row r="192" spans="1:4" x14ac:dyDescent="0.25">
      <c r="A192">
        <v>147797</v>
      </c>
      <c r="B192" t="s">
        <v>282</v>
      </c>
      <c r="C192" t="s">
        <v>1070</v>
      </c>
      <c r="D192">
        <v>147797</v>
      </c>
    </row>
    <row r="193" spans="1:4" x14ac:dyDescent="0.25">
      <c r="A193">
        <v>270428</v>
      </c>
      <c r="B193" t="s">
        <v>283</v>
      </c>
      <c r="C193" t="s">
        <v>1071</v>
      </c>
      <c r="D193">
        <v>270428</v>
      </c>
    </row>
    <row r="194" spans="1:4" x14ac:dyDescent="0.25">
      <c r="A194">
        <v>112295</v>
      </c>
      <c r="B194" t="s">
        <v>284</v>
      </c>
      <c r="C194" t="s">
        <v>1072</v>
      </c>
      <c r="D194">
        <v>112295</v>
      </c>
    </row>
    <row r="195" spans="1:4" x14ac:dyDescent="0.25">
      <c r="A195">
        <v>176891</v>
      </c>
      <c r="B195" t="s">
        <v>285</v>
      </c>
      <c r="C195" t="s">
        <v>1073</v>
      </c>
      <c r="D195">
        <v>176891</v>
      </c>
    </row>
    <row r="196" spans="1:4" x14ac:dyDescent="0.25">
      <c r="A196">
        <v>144647</v>
      </c>
      <c r="B196" t="s">
        <v>286</v>
      </c>
      <c r="C196" t="s">
        <v>1074</v>
      </c>
      <c r="D196">
        <v>144647</v>
      </c>
    </row>
    <row r="197" spans="1:4" x14ac:dyDescent="0.25">
      <c r="A197">
        <v>231017</v>
      </c>
      <c r="B197" t="s">
        <v>287</v>
      </c>
      <c r="C197" t="s">
        <v>1074</v>
      </c>
      <c r="D197">
        <v>231017</v>
      </c>
    </row>
    <row r="198" spans="1:4" x14ac:dyDescent="0.25">
      <c r="A198">
        <v>210373</v>
      </c>
      <c r="B198" t="s">
        <v>288</v>
      </c>
      <c r="C198" t="s">
        <v>1075</v>
      </c>
      <c r="D198">
        <v>210373</v>
      </c>
    </row>
    <row r="199" spans="1:4" x14ac:dyDescent="0.25">
      <c r="A199">
        <v>210386</v>
      </c>
      <c r="B199" t="s">
        <v>289</v>
      </c>
      <c r="C199" t="s">
        <v>1076</v>
      </c>
      <c r="D199">
        <v>210386</v>
      </c>
    </row>
    <row r="200" spans="1:4" x14ac:dyDescent="0.25">
      <c r="A200">
        <v>224131</v>
      </c>
      <c r="B200" t="s">
        <v>290</v>
      </c>
      <c r="C200" t="s">
        <v>1077</v>
      </c>
      <c r="D200">
        <v>224131</v>
      </c>
    </row>
    <row r="201" spans="1:4" x14ac:dyDescent="0.25">
      <c r="A201">
        <v>224132</v>
      </c>
      <c r="B201" t="s">
        <v>291</v>
      </c>
      <c r="C201" t="s">
        <v>1077</v>
      </c>
      <c r="D201">
        <v>224132</v>
      </c>
    </row>
    <row r="202" spans="1:4" x14ac:dyDescent="0.25">
      <c r="A202">
        <v>174050</v>
      </c>
      <c r="B202" t="s">
        <v>292</v>
      </c>
      <c r="C202" t="s">
        <v>1078</v>
      </c>
      <c r="D202">
        <v>174050</v>
      </c>
    </row>
    <row r="203" spans="1:4" x14ac:dyDescent="0.25">
      <c r="A203">
        <v>137163</v>
      </c>
      <c r="B203" t="s">
        <v>293</v>
      </c>
      <c r="C203" t="s">
        <v>1079</v>
      </c>
      <c r="D203">
        <v>137163</v>
      </c>
    </row>
    <row r="204" spans="1:4" x14ac:dyDescent="0.25">
      <c r="A204">
        <v>151533</v>
      </c>
      <c r="B204" t="s">
        <v>294</v>
      </c>
      <c r="C204" t="s">
        <v>1080</v>
      </c>
      <c r="D204">
        <v>151533</v>
      </c>
    </row>
    <row r="205" spans="1:4" x14ac:dyDescent="0.25">
      <c r="A205">
        <v>113945</v>
      </c>
      <c r="B205" t="s">
        <v>295</v>
      </c>
      <c r="C205" t="s">
        <v>1081</v>
      </c>
      <c r="D205">
        <v>113945</v>
      </c>
    </row>
    <row r="206" spans="1:4" x14ac:dyDescent="0.25">
      <c r="A206">
        <v>234069</v>
      </c>
      <c r="B206" t="s">
        <v>296</v>
      </c>
      <c r="C206" t="s">
        <v>1082</v>
      </c>
      <c r="D206">
        <v>234069</v>
      </c>
    </row>
    <row r="207" spans="1:4" x14ac:dyDescent="0.25">
      <c r="A207">
        <v>274154</v>
      </c>
      <c r="B207" t="s">
        <v>297</v>
      </c>
      <c r="C207" t="s">
        <v>1082</v>
      </c>
      <c r="D207">
        <v>274154</v>
      </c>
    </row>
    <row r="208" spans="1:4" x14ac:dyDescent="0.25">
      <c r="A208">
        <v>151490</v>
      </c>
      <c r="B208" t="s">
        <v>298</v>
      </c>
      <c r="C208" t="s">
        <v>1083</v>
      </c>
      <c r="D208">
        <v>151490</v>
      </c>
    </row>
    <row r="209" spans="1:4" x14ac:dyDescent="0.25">
      <c r="A209">
        <v>151236</v>
      </c>
      <c r="B209" t="s">
        <v>299</v>
      </c>
      <c r="C209" t="s">
        <v>1084</v>
      </c>
      <c r="D209">
        <v>151236</v>
      </c>
    </row>
    <row r="210" spans="1:4" x14ac:dyDescent="0.25">
      <c r="A210">
        <v>147803</v>
      </c>
      <c r="B210" t="s">
        <v>300</v>
      </c>
      <c r="C210" t="s">
        <v>1085</v>
      </c>
      <c r="D210">
        <v>147803</v>
      </c>
    </row>
    <row r="211" spans="1:4" x14ac:dyDescent="0.25">
      <c r="A211">
        <v>239158</v>
      </c>
      <c r="B211" t="s">
        <v>301</v>
      </c>
      <c r="C211" t="s">
        <v>1086</v>
      </c>
      <c r="D211">
        <v>239158</v>
      </c>
    </row>
    <row r="212" spans="1:4" x14ac:dyDescent="0.25">
      <c r="A212">
        <v>90497</v>
      </c>
      <c r="B212" t="s">
        <v>302</v>
      </c>
      <c r="C212" t="s">
        <v>1087</v>
      </c>
      <c r="D212">
        <v>90497</v>
      </c>
    </row>
    <row r="213" spans="1:4" x14ac:dyDescent="0.25">
      <c r="A213">
        <v>86814</v>
      </c>
      <c r="B213" t="s">
        <v>303</v>
      </c>
      <c r="C213" t="s">
        <v>1088</v>
      </c>
      <c r="D213">
        <v>86814</v>
      </c>
    </row>
    <row r="214" spans="1:4" x14ac:dyDescent="0.25">
      <c r="A214">
        <v>361510</v>
      </c>
      <c r="B214" t="s">
        <v>304</v>
      </c>
      <c r="C214" t="s">
        <v>1089</v>
      </c>
      <c r="D214">
        <v>361510</v>
      </c>
    </row>
    <row r="215" spans="1:4" x14ac:dyDescent="0.25">
      <c r="A215">
        <v>174045</v>
      </c>
      <c r="B215" t="s">
        <v>305</v>
      </c>
      <c r="C215" t="s">
        <v>1090</v>
      </c>
      <c r="D215">
        <v>174045</v>
      </c>
    </row>
    <row r="216" spans="1:4" x14ac:dyDescent="0.25">
      <c r="A216">
        <v>176795</v>
      </c>
      <c r="B216" t="s">
        <v>306</v>
      </c>
      <c r="C216" t="s">
        <v>1090</v>
      </c>
      <c r="D216">
        <v>176795</v>
      </c>
    </row>
    <row r="217" spans="1:4" x14ac:dyDescent="0.25">
      <c r="A217">
        <v>221136</v>
      </c>
      <c r="B217" t="s">
        <v>307</v>
      </c>
      <c r="C217" t="s">
        <v>1090</v>
      </c>
      <c r="D217">
        <v>221136</v>
      </c>
    </row>
    <row r="218" spans="1:4" x14ac:dyDescent="0.25">
      <c r="A218">
        <v>320671</v>
      </c>
      <c r="B218" t="s">
        <v>308</v>
      </c>
      <c r="C218" t="s">
        <v>42</v>
      </c>
      <c r="D218">
        <v>320671</v>
      </c>
    </row>
    <row r="219" spans="1:4" x14ac:dyDescent="0.25">
      <c r="A219">
        <v>334212</v>
      </c>
      <c r="B219" t="s">
        <v>309</v>
      </c>
      <c r="C219" t="s">
        <v>42</v>
      </c>
      <c r="D219">
        <v>334212</v>
      </c>
    </row>
    <row r="220" spans="1:4" x14ac:dyDescent="0.25">
      <c r="A220">
        <v>335230</v>
      </c>
      <c r="B220" t="s">
        <v>310</v>
      </c>
      <c r="C220" t="s">
        <v>42</v>
      </c>
      <c r="D220">
        <v>335230</v>
      </c>
    </row>
    <row r="221" spans="1:4" x14ac:dyDescent="0.25">
      <c r="A221">
        <v>63798</v>
      </c>
      <c r="B221" t="s">
        <v>311</v>
      </c>
      <c r="C221" t="s">
        <v>1091</v>
      </c>
      <c r="D221">
        <v>63798</v>
      </c>
    </row>
    <row r="222" spans="1:4" x14ac:dyDescent="0.25">
      <c r="A222">
        <v>399204</v>
      </c>
      <c r="B222" t="s">
        <v>312</v>
      </c>
      <c r="C222" t="s">
        <v>36</v>
      </c>
      <c r="D222">
        <v>399204</v>
      </c>
    </row>
    <row r="223" spans="1:4" x14ac:dyDescent="0.25">
      <c r="A223">
        <v>334629</v>
      </c>
      <c r="B223" t="s">
        <v>313</v>
      </c>
      <c r="C223" t="s">
        <v>1092</v>
      </c>
      <c r="D223">
        <v>334629</v>
      </c>
    </row>
    <row r="224" spans="1:4" x14ac:dyDescent="0.25">
      <c r="A224">
        <v>307826</v>
      </c>
      <c r="B224" t="s">
        <v>314</v>
      </c>
      <c r="C224" t="s">
        <v>32</v>
      </c>
      <c r="D224">
        <v>307826</v>
      </c>
    </row>
    <row r="225" spans="1:4" x14ac:dyDescent="0.25">
      <c r="A225">
        <v>307831</v>
      </c>
      <c r="B225" t="s">
        <v>315</v>
      </c>
      <c r="C225" t="s">
        <v>32</v>
      </c>
      <c r="D225">
        <v>307831</v>
      </c>
    </row>
    <row r="226" spans="1:4" x14ac:dyDescent="0.25">
      <c r="A226">
        <v>233552</v>
      </c>
      <c r="B226" t="s">
        <v>316</v>
      </c>
      <c r="C226" t="s">
        <v>1093</v>
      </c>
      <c r="D226">
        <v>233552</v>
      </c>
    </row>
    <row r="227" spans="1:4" x14ac:dyDescent="0.25">
      <c r="A227">
        <v>270562</v>
      </c>
      <c r="B227" t="s">
        <v>319</v>
      </c>
      <c r="C227" t="s">
        <v>37</v>
      </c>
      <c r="D227">
        <v>270562</v>
      </c>
    </row>
    <row r="228" spans="1:4" x14ac:dyDescent="0.25">
      <c r="A228">
        <v>371710</v>
      </c>
      <c r="B228" t="s">
        <v>320</v>
      </c>
      <c r="C228" t="s">
        <v>37</v>
      </c>
      <c r="D228">
        <v>371710</v>
      </c>
    </row>
    <row r="229" spans="1:4" x14ac:dyDescent="0.25">
      <c r="A229">
        <v>63203</v>
      </c>
      <c r="B229" t="s">
        <v>317</v>
      </c>
      <c r="C229" t="s">
        <v>37</v>
      </c>
      <c r="D229">
        <v>63203</v>
      </c>
    </row>
    <row r="230" spans="1:4" x14ac:dyDescent="0.25">
      <c r="A230">
        <v>63204</v>
      </c>
      <c r="B230" t="s">
        <v>318</v>
      </c>
      <c r="C230" t="s">
        <v>37</v>
      </c>
      <c r="D230">
        <v>63204</v>
      </c>
    </row>
    <row r="231" spans="1:4" x14ac:dyDescent="0.25">
      <c r="A231">
        <v>206588</v>
      </c>
      <c r="B231" t="s">
        <v>321</v>
      </c>
      <c r="C231" t="s">
        <v>1094</v>
      </c>
      <c r="D231">
        <v>206588</v>
      </c>
    </row>
    <row r="232" spans="1:4" x14ac:dyDescent="0.25">
      <c r="A232">
        <v>253216</v>
      </c>
      <c r="B232" t="s">
        <v>322</v>
      </c>
      <c r="C232" t="s">
        <v>1095</v>
      </c>
      <c r="D232">
        <v>253216</v>
      </c>
    </row>
    <row r="233" spans="1:4" x14ac:dyDescent="0.25">
      <c r="A233">
        <v>274363</v>
      </c>
      <c r="B233" t="s">
        <v>323</v>
      </c>
      <c r="C233" t="s">
        <v>1095</v>
      </c>
      <c r="D233">
        <v>274363</v>
      </c>
    </row>
    <row r="234" spans="1:4" x14ac:dyDescent="0.25">
      <c r="A234">
        <v>325591</v>
      </c>
      <c r="B234" t="s">
        <v>324</v>
      </c>
      <c r="C234" t="s">
        <v>1095</v>
      </c>
      <c r="D234">
        <v>325591</v>
      </c>
    </row>
    <row r="235" spans="1:4" x14ac:dyDescent="0.25">
      <c r="A235">
        <v>188786</v>
      </c>
      <c r="B235" t="s">
        <v>325</v>
      </c>
      <c r="C235" t="s">
        <v>1096</v>
      </c>
      <c r="D235">
        <v>188786</v>
      </c>
    </row>
    <row r="236" spans="1:4" x14ac:dyDescent="0.25">
      <c r="A236">
        <v>176833</v>
      </c>
      <c r="B236" t="s">
        <v>326</v>
      </c>
      <c r="C236" t="s">
        <v>1097</v>
      </c>
      <c r="D236">
        <v>176833</v>
      </c>
    </row>
    <row r="237" spans="1:4" x14ac:dyDescent="0.25">
      <c r="A237">
        <v>183797</v>
      </c>
      <c r="B237" t="s">
        <v>327</v>
      </c>
      <c r="C237" t="s">
        <v>1098</v>
      </c>
      <c r="D237">
        <v>183797</v>
      </c>
    </row>
    <row r="238" spans="1:4" x14ac:dyDescent="0.25">
      <c r="A238">
        <v>217306</v>
      </c>
      <c r="B238" t="s">
        <v>328</v>
      </c>
      <c r="C238" t="s">
        <v>1098</v>
      </c>
      <c r="D238">
        <v>217306</v>
      </c>
    </row>
    <row r="239" spans="1:4" x14ac:dyDescent="0.25">
      <c r="A239">
        <v>90922</v>
      </c>
      <c r="B239" t="s">
        <v>329</v>
      </c>
      <c r="C239" t="s">
        <v>1099</v>
      </c>
      <c r="D239">
        <v>90922</v>
      </c>
    </row>
    <row r="240" spans="1:4" x14ac:dyDescent="0.25">
      <c r="A240">
        <v>151638</v>
      </c>
      <c r="B240" t="s">
        <v>330</v>
      </c>
      <c r="C240" t="s">
        <v>1100</v>
      </c>
      <c r="D240">
        <v>151638</v>
      </c>
    </row>
    <row r="241" spans="1:4" x14ac:dyDescent="0.25">
      <c r="A241">
        <v>179261</v>
      </c>
      <c r="B241" t="s">
        <v>331</v>
      </c>
      <c r="C241" t="s">
        <v>1100</v>
      </c>
      <c r="D241">
        <v>179261</v>
      </c>
    </row>
    <row r="242" spans="1:4" x14ac:dyDescent="0.25">
      <c r="A242">
        <v>270433</v>
      </c>
      <c r="B242" t="s">
        <v>332</v>
      </c>
      <c r="C242" t="s">
        <v>1101</v>
      </c>
      <c r="D242">
        <v>270433</v>
      </c>
    </row>
    <row r="243" spans="1:4" x14ac:dyDescent="0.25">
      <c r="A243">
        <v>262565</v>
      </c>
      <c r="B243" t="s">
        <v>333</v>
      </c>
      <c r="C243" t="s">
        <v>35</v>
      </c>
      <c r="D243">
        <v>262565</v>
      </c>
    </row>
    <row r="244" spans="1:4" x14ac:dyDescent="0.25">
      <c r="A244">
        <v>334198</v>
      </c>
      <c r="B244" t="s">
        <v>334</v>
      </c>
      <c r="C244" t="s">
        <v>35</v>
      </c>
      <c r="D244">
        <v>334198</v>
      </c>
    </row>
    <row r="245" spans="1:4" x14ac:dyDescent="0.25">
      <c r="A245">
        <v>270545</v>
      </c>
      <c r="B245" t="s">
        <v>335</v>
      </c>
      <c r="C245" t="s">
        <v>1102</v>
      </c>
      <c r="D245">
        <v>270545</v>
      </c>
    </row>
    <row r="246" spans="1:4" x14ac:dyDescent="0.25">
      <c r="A246">
        <v>270548</v>
      </c>
      <c r="B246" t="s">
        <v>336</v>
      </c>
      <c r="C246" t="s">
        <v>1102</v>
      </c>
      <c r="D246">
        <v>270548</v>
      </c>
    </row>
    <row r="247" spans="1:4" x14ac:dyDescent="0.25">
      <c r="A247">
        <v>328721</v>
      </c>
      <c r="B247" t="s">
        <v>337</v>
      </c>
      <c r="C247" t="s">
        <v>1103</v>
      </c>
      <c r="D247">
        <v>328721</v>
      </c>
    </row>
    <row r="248" spans="1:4" x14ac:dyDescent="0.25">
      <c r="A248">
        <v>194033</v>
      </c>
      <c r="B248" t="s">
        <v>338</v>
      </c>
      <c r="C248" t="s">
        <v>1104</v>
      </c>
      <c r="D248">
        <v>194033</v>
      </c>
    </row>
    <row r="249" spans="1:4" x14ac:dyDescent="0.25">
      <c r="A249">
        <v>221140</v>
      </c>
      <c r="B249" t="s">
        <v>339</v>
      </c>
      <c r="C249" t="s">
        <v>1105</v>
      </c>
      <c r="D249">
        <v>221140</v>
      </c>
    </row>
    <row r="250" spans="1:4" x14ac:dyDescent="0.25">
      <c r="A250">
        <v>263755</v>
      </c>
      <c r="B250" t="s">
        <v>340</v>
      </c>
      <c r="C250" t="s">
        <v>1106</v>
      </c>
      <c r="D250">
        <v>263755</v>
      </c>
    </row>
    <row r="251" spans="1:4" x14ac:dyDescent="0.25">
      <c r="A251">
        <v>176790</v>
      </c>
      <c r="B251" t="s">
        <v>341</v>
      </c>
      <c r="C251" t="s">
        <v>1107</v>
      </c>
      <c r="D251">
        <v>176790</v>
      </c>
    </row>
    <row r="252" spans="1:4" x14ac:dyDescent="0.25">
      <c r="A252">
        <v>176791</v>
      </c>
      <c r="B252" t="s">
        <v>342</v>
      </c>
      <c r="C252" t="s">
        <v>1108</v>
      </c>
      <c r="D252">
        <v>176791</v>
      </c>
    </row>
    <row r="253" spans="1:4" x14ac:dyDescent="0.25">
      <c r="A253">
        <v>176789</v>
      </c>
      <c r="B253" t="s">
        <v>343</v>
      </c>
      <c r="C253" t="s">
        <v>1109</v>
      </c>
      <c r="D253">
        <v>176789</v>
      </c>
    </row>
    <row r="254" spans="1:4" x14ac:dyDescent="0.25">
      <c r="A254">
        <v>263759</v>
      </c>
      <c r="B254" t="s">
        <v>344</v>
      </c>
      <c r="C254" t="s">
        <v>1110</v>
      </c>
      <c r="D254">
        <v>263759</v>
      </c>
    </row>
    <row r="255" spans="1:4" x14ac:dyDescent="0.25">
      <c r="A255">
        <v>263760</v>
      </c>
      <c r="B255" t="s">
        <v>345</v>
      </c>
      <c r="C255" t="s">
        <v>1111</v>
      </c>
      <c r="D255">
        <v>263760</v>
      </c>
    </row>
    <row r="256" spans="1:4" x14ac:dyDescent="0.25">
      <c r="A256">
        <v>112451</v>
      </c>
      <c r="B256" t="s">
        <v>346</v>
      </c>
      <c r="C256" t="s">
        <v>1112</v>
      </c>
      <c r="D256">
        <v>112451</v>
      </c>
    </row>
    <row r="257" spans="1:4" x14ac:dyDescent="0.25">
      <c r="A257">
        <v>263756</v>
      </c>
      <c r="B257" t="s">
        <v>347</v>
      </c>
      <c r="C257" t="s">
        <v>1113</v>
      </c>
      <c r="D257">
        <v>263756</v>
      </c>
    </row>
    <row r="258" spans="1:4" x14ac:dyDescent="0.25">
      <c r="A258">
        <v>176793</v>
      </c>
      <c r="B258" t="s">
        <v>348</v>
      </c>
      <c r="C258" t="s">
        <v>1114</v>
      </c>
      <c r="D258">
        <v>176793</v>
      </c>
    </row>
    <row r="259" spans="1:4" x14ac:dyDescent="0.25">
      <c r="A259">
        <v>176794</v>
      </c>
      <c r="B259" t="s">
        <v>349</v>
      </c>
      <c r="C259" t="s">
        <v>1114</v>
      </c>
      <c r="D259">
        <v>176794</v>
      </c>
    </row>
    <row r="260" spans="1:4" x14ac:dyDescent="0.25">
      <c r="A260">
        <v>207167</v>
      </c>
      <c r="B260" t="s">
        <v>350</v>
      </c>
      <c r="C260" t="s">
        <v>1114</v>
      </c>
      <c r="D260">
        <v>207167</v>
      </c>
    </row>
    <row r="261" spans="1:4" x14ac:dyDescent="0.25">
      <c r="A261">
        <v>263758</v>
      </c>
      <c r="B261" t="s">
        <v>351</v>
      </c>
      <c r="C261" t="s">
        <v>1114</v>
      </c>
      <c r="D261">
        <v>263758</v>
      </c>
    </row>
    <row r="262" spans="1:4" x14ac:dyDescent="0.25">
      <c r="A262">
        <v>94139</v>
      </c>
      <c r="B262" t="s">
        <v>352</v>
      </c>
      <c r="C262" t="s">
        <v>1115</v>
      </c>
      <c r="D262">
        <v>94139</v>
      </c>
    </row>
    <row r="263" spans="1:4" x14ac:dyDescent="0.25">
      <c r="A263">
        <v>223322</v>
      </c>
      <c r="B263" t="s">
        <v>353</v>
      </c>
      <c r="C263" t="s">
        <v>41</v>
      </c>
      <c r="D263">
        <v>223322</v>
      </c>
    </row>
    <row r="264" spans="1:4" x14ac:dyDescent="0.25">
      <c r="A264">
        <v>223323</v>
      </c>
      <c r="B264" t="s">
        <v>354</v>
      </c>
      <c r="C264" t="s">
        <v>41</v>
      </c>
      <c r="D264">
        <v>223323</v>
      </c>
    </row>
    <row r="265" spans="1:4" x14ac:dyDescent="0.25">
      <c r="A265">
        <v>234733</v>
      </c>
      <c r="B265" t="s">
        <v>355</v>
      </c>
      <c r="C265" t="s">
        <v>41</v>
      </c>
      <c r="D265">
        <v>234733</v>
      </c>
    </row>
    <row r="266" spans="1:4" x14ac:dyDescent="0.25">
      <c r="A266">
        <v>334219</v>
      </c>
      <c r="B266" t="s">
        <v>356</v>
      </c>
      <c r="C266" t="s">
        <v>41</v>
      </c>
      <c r="D266">
        <v>334219</v>
      </c>
    </row>
    <row r="267" spans="1:4" x14ac:dyDescent="0.25">
      <c r="A267">
        <v>120826</v>
      </c>
      <c r="B267" t="s">
        <v>357</v>
      </c>
      <c r="C267" t="s">
        <v>1116</v>
      </c>
      <c r="D267">
        <v>120826</v>
      </c>
    </row>
    <row r="268" spans="1:4" x14ac:dyDescent="0.25">
      <c r="A268">
        <v>151210</v>
      </c>
      <c r="B268" t="s">
        <v>358</v>
      </c>
      <c r="C268" t="s">
        <v>1116</v>
      </c>
      <c r="D268">
        <v>151210</v>
      </c>
    </row>
    <row r="269" spans="1:4" x14ac:dyDescent="0.25">
      <c r="A269">
        <v>266776</v>
      </c>
      <c r="B269" t="s">
        <v>359</v>
      </c>
      <c r="C269" t="s">
        <v>1117</v>
      </c>
      <c r="D269">
        <v>266776</v>
      </c>
    </row>
    <row r="270" spans="1:4" x14ac:dyDescent="0.25">
      <c r="A270">
        <v>151602</v>
      </c>
      <c r="B270" t="s">
        <v>360</v>
      </c>
      <c r="C270" t="s">
        <v>1118</v>
      </c>
      <c r="D270">
        <v>151602</v>
      </c>
    </row>
    <row r="271" spans="1:4" x14ac:dyDescent="0.25">
      <c r="A271">
        <v>335335</v>
      </c>
      <c r="B271" t="s">
        <v>361</v>
      </c>
      <c r="C271" t="s">
        <v>1119</v>
      </c>
      <c r="D271">
        <v>335335</v>
      </c>
    </row>
    <row r="272" spans="1:4" x14ac:dyDescent="0.25">
      <c r="A272">
        <v>336546</v>
      </c>
      <c r="B272" t="s">
        <v>362</v>
      </c>
      <c r="C272" t="s">
        <v>1119</v>
      </c>
      <c r="D272">
        <v>336546</v>
      </c>
    </row>
    <row r="273" spans="1:4" x14ac:dyDescent="0.25">
      <c r="A273">
        <v>336658</v>
      </c>
      <c r="B273" t="s">
        <v>363</v>
      </c>
      <c r="C273" t="s">
        <v>1119</v>
      </c>
      <c r="D273">
        <v>336658</v>
      </c>
    </row>
    <row r="274" spans="1:4" x14ac:dyDescent="0.25">
      <c r="A274">
        <v>336726</v>
      </c>
      <c r="B274" t="s">
        <v>364</v>
      </c>
      <c r="C274" t="s">
        <v>1119</v>
      </c>
      <c r="D274">
        <v>336726</v>
      </c>
    </row>
    <row r="275" spans="1:4" x14ac:dyDescent="0.25">
      <c r="A275">
        <v>163876</v>
      </c>
      <c r="B275" t="s">
        <v>365</v>
      </c>
      <c r="C275" t="s">
        <v>1120</v>
      </c>
      <c r="D275">
        <v>163876</v>
      </c>
    </row>
    <row r="276" spans="1:4" x14ac:dyDescent="0.25">
      <c r="A276">
        <v>335097</v>
      </c>
      <c r="B276" t="s">
        <v>366</v>
      </c>
      <c r="C276" t="s">
        <v>1121</v>
      </c>
      <c r="D276">
        <v>335097</v>
      </c>
    </row>
    <row r="277" spans="1:4" x14ac:dyDescent="0.25">
      <c r="A277">
        <v>378286</v>
      </c>
      <c r="B277" t="s">
        <v>367</v>
      </c>
      <c r="C277" t="s">
        <v>1122</v>
      </c>
      <c r="D277">
        <v>378286</v>
      </c>
    </row>
    <row r="278" spans="1:4" x14ac:dyDescent="0.25">
      <c r="A278">
        <v>91205</v>
      </c>
      <c r="B278" t="s">
        <v>368</v>
      </c>
      <c r="C278" t="s">
        <v>1123</v>
      </c>
      <c r="D278">
        <v>91205</v>
      </c>
    </row>
    <row r="279" spans="1:4" x14ac:dyDescent="0.25">
      <c r="A279">
        <v>336728</v>
      </c>
      <c r="B279" t="s">
        <v>369</v>
      </c>
      <c r="C279" t="s">
        <v>1124</v>
      </c>
      <c r="D279">
        <v>336728</v>
      </c>
    </row>
    <row r="280" spans="1:4" x14ac:dyDescent="0.25">
      <c r="A280">
        <v>128908</v>
      </c>
      <c r="B280" t="s">
        <v>370</v>
      </c>
      <c r="C280" t="s">
        <v>1125</v>
      </c>
      <c r="D280">
        <v>128908</v>
      </c>
    </row>
    <row r="281" spans="1:4" x14ac:dyDescent="0.25">
      <c r="A281">
        <v>163419</v>
      </c>
      <c r="B281" t="s">
        <v>371</v>
      </c>
      <c r="C281" t="s">
        <v>1125</v>
      </c>
      <c r="D281">
        <v>163419</v>
      </c>
    </row>
    <row r="282" spans="1:4" x14ac:dyDescent="0.25">
      <c r="A282">
        <v>187636</v>
      </c>
      <c r="B282" t="s">
        <v>372</v>
      </c>
      <c r="C282" t="s">
        <v>1125</v>
      </c>
      <c r="D282">
        <v>187636</v>
      </c>
    </row>
    <row r="283" spans="1:4" x14ac:dyDescent="0.25">
      <c r="A283">
        <v>203137</v>
      </c>
      <c r="B283" t="s">
        <v>373</v>
      </c>
      <c r="C283" t="s">
        <v>1126</v>
      </c>
      <c r="D283">
        <v>203137</v>
      </c>
    </row>
    <row r="284" spans="1:4" x14ac:dyDescent="0.25">
      <c r="A284">
        <v>203138</v>
      </c>
      <c r="B284" t="s">
        <v>374</v>
      </c>
      <c r="C284" t="s">
        <v>1126</v>
      </c>
      <c r="D284">
        <v>203138</v>
      </c>
    </row>
    <row r="285" spans="1:4" x14ac:dyDescent="0.25">
      <c r="A285">
        <v>147891</v>
      </c>
      <c r="B285" t="s">
        <v>375</v>
      </c>
      <c r="C285" t="s">
        <v>1127</v>
      </c>
      <c r="D285">
        <v>147891</v>
      </c>
    </row>
    <row r="286" spans="1:4" x14ac:dyDescent="0.25">
      <c r="A286">
        <v>371342</v>
      </c>
      <c r="B286" t="s">
        <v>376</v>
      </c>
      <c r="C286" t="s">
        <v>1128</v>
      </c>
      <c r="D286">
        <v>371342</v>
      </c>
    </row>
    <row r="287" spans="1:4" x14ac:dyDescent="0.25">
      <c r="A287">
        <v>273338</v>
      </c>
      <c r="B287" t="s">
        <v>377</v>
      </c>
      <c r="C287" t="s">
        <v>34</v>
      </c>
      <c r="D287">
        <v>273338</v>
      </c>
    </row>
    <row r="288" spans="1:4" x14ac:dyDescent="0.25">
      <c r="A288">
        <v>278062</v>
      </c>
      <c r="B288" t="s">
        <v>378</v>
      </c>
      <c r="C288" t="s">
        <v>33</v>
      </c>
      <c r="D288">
        <v>278062</v>
      </c>
    </row>
    <row r="289" spans="1:4" x14ac:dyDescent="0.25">
      <c r="A289">
        <v>278063</v>
      </c>
      <c r="B289" t="s">
        <v>379</v>
      </c>
      <c r="C289" t="s">
        <v>33</v>
      </c>
      <c r="D289">
        <v>278063</v>
      </c>
    </row>
    <row r="290" spans="1:4" x14ac:dyDescent="0.25">
      <c r="A290">
        <v>278066</v>
      </c>
      <c r="B290" t="s">
        <v>380</v>
      </c>
      <c r="C290" t="s">
        <v>33</v>
      </c>
      <c r="D290">
        <v>278066</v>
      </c>
    </row>
    <row r="291" spans="1:4" x14ac:dyDescent="0.25">
      <c r="A291">
        <v>144390</v>
      </c>
      <c r="B291" t="s">
        <v>381</v>
      </c>
      <c r="C291" t="s">
        <v>1129</v>
      </c>
      <c r="D291">
        <v>144390</v>
      </c>
    </row>
    <row r="292" spans="1:4" x14ac:dyDescent="0.25">
      <c r="A292">
        <v>145529</v>
      </c>
      <c r="B292" t="s">
        <v>382</v>
      </c>
      <c r="C292" t="s">
        <v>1129</v>
      </c>
      <c r="D292">
        <v>145529</v>
      </c>
    </row>
    <row r="293" spans="1:4" x14ac:dyDescent="0.25">
      <c r="A293">
        <v>145530</v>
      </c>
      <c r="B293" t="s">
        <v>383</v>
      </c>
      <c r="C293" t="s">
        <v>1129</v>
      </c>
      <c r="D293">
        <v>145530</v>
      </c>
    </row>
    <row r="294" spans="1:4" x14ac:dyDescent="0.25">
      <c r="A294">
        <v>163757</v>
      </c>
      <c r="B294" t="s">
        <v>384</v>
      </c>
      <c r="C294" t="s">
        <v>1129</v>
      </c>
      <c r="D294">
        <v>163757</v>
      </c>
    </row>
    <row r="295" spans="1:4" x14ac:dyDescent="0.25">
      <c r="A295">
        <v>231876</v>
      </c>
      <c r="B295" t="s">
        <v>385</v>
      </c>
      <c r="C295" t="s">
        <v>1129</v>
      </c>
      <c r="D295">
        <v>231876</v>
      </c>
    </row>
    <row r="296" spans="1:4" x14ac:dyDescent="0.25">
      <c r="A296">
        <v>64068</v>
      </c>
      <c r="B296" t="s">
        <v>386</v>
      </c>
      <c r="C296" t="s">
        <v>1130</v>
      </c>
      <c r="D296">
        <v>64068</v>
      </c>
    </row>
    <row r="297" spans="1:4" x14ac:dyDescent="0.25">
      <c r="A297">
        <v>151383</v>
      </c>
      <c r="B297" t="s">
        <v>387</v>
      </c>
      <c r="C297" t="s">
        <v>1131</v>
      </c>
      <c r="D297">
        <v>151383</v>
      </c>
    </row>
    <row r="298" spans="1:4" x14ac:dyDescent="0.25">
      <c r="A298">
        <v>265850</v>
      </c>
      <c r="B298" t="s">
        <v>388</v>
      </c>
      <c r="C298" t="s">
        <v>1132</v>
      </c>
      <c r="D298">
        <v>265850</v>
      </c>
    </row>
    <row r="299" spans="1:4" x14ac:dyDescent="0.25">
      <c r="A299">
        <v>371053</v>
      </c>
      <c r="B299" t="s">
        <v>389</v>
      </c>
      <c r="C299" t="s">
        <v>1133</v>
      </c>
      <c r="D299">
        <v>371053</v>
      </c>
    </row>
    <row r="300" spans="1:4" x14ac:dyDescent="0.25">
      <c r="A300">
        <v>270463</v>
      </c>
      <c r="B300" t="s">
        <v>390</v>
      </c>
      <c r="C300" t="s">
        <v>1134</v>
      </c>
      <c r="D300">
        <v>270463</v>
      </c>
    </row>
    <row r="301" spans="1:4" x14ac:dyDescent="0.25">
      <c r="A301">
        <v>270464</v>
      </c>
      <c r="B301" t="s">
        <v>391</v>
      </c>
      <c r="C301" t="s">
        <v>1134</v>
      </c>
      <c r="D301">
        <v>270464</v>
      </c>
    </row>
    <row r="302" spans="1:4" x14ac:dyDescent="0.25">
      <c r="A302">
        <v>270465</v>
      </c>
      <c r="B302" t="s">
        <v>392</v>
      </c>
      <c r="C302" t="s">
        <v>1134</v>
      </c>
      <c r="D302">
        <v>270465</v>
      </c>
    </row>
    <row r="303" spans="1:4" x14ac:dyDescent="0.25">
      <c r="A303">
        <v>147798</v>
      </c>
      <c r="B303" t="s">
        <v>393</v>
      </c>
      <c r="C303" t="s">
        <v>1135</v>
      </c>
      <c r="D303">
        <v>147798</v>
      </c>
    </row>
    <row r="304" spans="1:4" x14ac:dyDescent="0.25">
      <c r="A304">
        <v>147799</v>
      </c>
      <c r="B304" t="s">
        <v>394</v>
      </c>
      <c r="C304" t="s">
        <v>1136</v>
      </c>
      <c r="D304">
        <v>147799</v>
      </c>
    </row>
    <row r="305" spans="1:4" x14ac:dyDescent="0.25">
      <c r="A305">
        <v>147800</v>
      </c>
      <c r="B305" t="s">
        <v>395</v>
      </c>
      <c r="C305" t="s">
        <v>1136</v>
      </c>
      <c r="D305">
        <v>147800</v>
      </c>
    </row>
    <row r="306" spans="1:4" x14ac:dyDescent="0.25">
      <c r="A306">
        <v>312385</v>
      </c>
      <c r="B306" t="s">
        <v>396</v>
      </c>
      <c r="C306" t="s">
        <v>1137</v>
      </c>
      <c r="D306">
        <v>312385</v>
      </c>
    </row>
    <row r="307" spans="1:4" x14ac:dyDescent="0.25">
      <c r="A307">
        <v>221148</v>
      </c>
      <c r="B307" t="s">
        <v>397</v>
      </c>
      <c r="C307" t="s">
        <v>1138</v>
      </c>
      <c r="D307">
        <v>221148</v>
      </c>
    </row>
    <row r="308" spans="1:4" x14ac:dyDescent="0.25">
      <c r="A308">
        <v>221145</v>
      </c>
      <c r="B308" t="s">
        <v>398</v>
      </c>
      <c r="C308" t="s">
        <v>1139</v>
      </c>
      <c r="D308">
        <v>221145</v>
      </c>
    </row>
    <row r="309" spans="1:4" x14ac:dyDescent="0.25">
      <c r="A309">
        <v>203135</v>
      </c>
      <c r="B309" t="s">
        <v>399</v>
      </c>
      <c r="C309" t="s">
        <v>1140</v>
      </c>
      <c r="D309">
        <v>203135</v>
      </c>
    </row>
    <row r="310" spans="1:4" x14ac:dyDescent="0.25">
      <c r="A310">
        <v>128486</v>
      </c>
      <c r="B310" t="s">
        <v>400</v>
      </c>
      <c r="C310" t="s">
        <v>1141</v>
      </c>
      <c r="D310">
        <v>128486</v>
      </c>
    </row>
    <row r="311" spans="1:4" x14ac:dyDescent="0.25">
      <c r="A311">
        <v>204756</v>
      </c>
      <c r="B311" t="s">
        <v>401</v>
      </c>
      <c r="C311" t="s">
        <v>1141</v>
      </c>
      <c r="D311">
        <v>204756</v>
      </c>
    </row>
    <row r="312" spans="1:4" x14ac:dyDescent="0.25">
      <c r="A312">
        <v>223617</v>
      </c>
      <c r="B312" t="s">
        <v>402</v>
      </c>
      <c r="C312" t="s">
        <v>1142</v>
      </c>
      <c r="D312">
        <v>223617</v>
      </c>
    </row>
    <row r="313" spans="1:4" x14ac:dyDescent="0.25">
      <c r="A313">
        <v>228451</v>
      </c>
      <c r="B313" t="s">
        <v>403</v>
      </c>
      <c r="C313" t="s">
        <v>1143</v>
      </c>
      <c r="D313">
        <v>228451</v>
      </c>
    </row>
    <row r="314" spans="1:4" x14ac:dyDescent="0.25">
      <c r="A314">
        <v>255072</v>
      </c>
      <c r="B314" t="s">
        <v>404</v>
      </c>
      <c r="C314" t="s">
        <v>1144</v>
      </c>
      <c r="D314">
        <v>255072</v>
      </c>
    </row>
    <row r="315" spans="1:4" x14ac:dyDescent="0.25">
      <c r="A315">
        <v>308750</v>
      </c>
      <c r="B315" t="s">
        <v>405</v>
      </c>
      <c r="C315" t="s">
        <v>1145</v>
      </c>
      <c r="D315">
        <v>308750</v>
      </c>
    </row>
    <row r="316" spans="1:4" x14ac:dyDescent="0.25">
      <c r="A316">
        <v>275443</v>
      </c>
      <c r="B316" t="s">
        <v>406</v>
      </c>
      <c r="C316" t="s">
        <v>1146</v>
      </c>
      <c r="D316">
        <v>275443</v>
      </c>
    </row>
    <row r="317" spans="1:4" x14ac:dyDescent="0.25">
      <c r="A317">
        <v>334228</v>
      </c>
      <c r="B317" t="s">
        <v>407</v>
      </c>
      <c r="C317" t="s">
        <v>1146</v>
      </c>
      <c r="D317">
        <v>334228</v>
      </c>
    </row>
    <row r="318" spans="1:4" x14ac:dyDescent="0.25">
      <c r="A318">
        <v>65953</v>
      </c>
      <c r="B318" t="s">
        <v>408</v>
      </c>
      <c r="C318" t="s">
        <v>1147</v>
      </c>
      <c r="D318">
        <v>65953</v>
      </c>
    </row>
    <row r="319" spans="1:4" x14ac:dyDescent="0.25">
      <c r="A319">
        <v>273330</v>
      </c>
      <c r="B319" t="s">
        <v>409</v>
      </c>
      <c r="C319" t="s">
        <v>1148</v>
      </c>
      <c r="D319">
        <v>273330</v>
      </c>
    </row>
    <row r="320" spans="1:4" x14ac:dyDescent="0.25">
      <c r="A320">
        <v>334217</v>
      </c>
      <c r="B320" t="s">
        <v>410</v>
      </c>
      <c r="C320" t="s">
        <v>1148</v>
      </c>
      <c r="D320">
        <v>334217</v>
      </c>
    </row>
    <row r="321" spans="1:4" x14ac:dyDescent="0.25">
      <c r="A321">
        <v>379532</v>
      </c>
      <c r="B321" t="s">
        <v>411</v>
      </c>
      <c r="C321" t="s">
        <v>1149</v>
      </c>
      <c r="D321">
        <v>379532</v>
      </c>
    </row>
    <row r="322" spans="1:4" x14ac:dyDescent="0.25">
      <c r="A322">
        <v>379862</v>
      </c>
      <c r="B322" t="s">
        <v>411</v>
      </c>
      <c r="C322" t="s">
        <v>1149</v>
      </c>
      <c r="D322">
        <v>379862</v>
      </c>
    </row>
    <row r="323" spans="1:4" x14ac:dyDescent="0.25">
      <c r="A323">
        <v>379887</v>
      </c>
      <c r="B323" t="s">
        <v>412</v>
      </c>
      <c r="C323" t="s">
        <v>1149</v>
      </c>
      <c r="D323">
        <v>379887</v>
      </c>
    </row>
    <row r="324" spans="1:4" x14ac:dyDescent="0.25">
      <c r="A324">
        <v>344055</v>
      </c>
      <c r="B324" t="s">
        <v>413</v>
      </c>
      <c r="C324" t="s">
        <v>45</v>
      </c>
      <c r="D324">
        <v>344055</v>
      </c>
    </row>
    <row r="325" spans="1:4" x14ac:dyDescent="0.25">
      <c r="A325">
        <v>308170</v>
      </c>
      <c r="B325" t="s">
        <v>414</v>
      </c>
      <c r="C325" t="s">
        <v>44</v>
      </c>
      <c r="D325">
        <v>308170</v>
      </c>
    </row>
    <row r="326" spans="1:4" x14ac:dyDescent="0.25">
      <c r="A326">
        <v>308173</v>
      </c>
      <c r="B326" t="s">
        <v>415</v>
      </c>
      <c r="C326" t="s">
        <v>44</v>
      </c>
      <c r="D326">
        <v>308173</v>
      </c>
    </row>
    <row r="327" spans="1:4" x14ac:dyDescent="0.25">
      <c r="A327">
        <v>334351</v>
      </c>
      <c r="B327" t="s">
        <v>416</v>
      </c>
      <c r="C327" t="s">
        <v>44</v>
      </c>
      <c r="D327">
        <v>334351</v>
      </c>
    </row>
    <row r="328" spans="1:4" x14ac:dyDescent="0.25">
      <c r="A328">
        <v>334270</v>
      </c>
      <c r="B328" t="s">
        <v>417</v>
      </c>
      <c r="C328" t="s">
        <v>1150</v>
      </c>
      <c r="D328">
        <v>334270</v>
      </c>
    </row>
    <row r="329" spans="1:4" x14ac:dyDescent="0.25">
      <c r="A329">
        <v>187342</v>
      </c>
      <c r="B329" t="s">
        <v>418</v>
      </c>
      <c r="C329" t="s">
        <v>1151</v>
      </c>
      <c r="D329">
        <v>187342</v>
      </c>
    </row>
    <row r="330" spans="1:4" x14ac:dyDescent="0.25">
      <c r="A330">
        <v>270755</v>
      </c>
      <c r="B330" t="s">
        <v>419</v>
      </c>
      <c r="C330" t="s">
        <v>1152</v>
      </c>
      <c r="D330">
        <v>270755</v>
      </c>
    </row>
    <row r="331" spans="1:4" x14ac:dyDescent="0.25">
      <c r="A331">
        <v>335216</v>
      </c>
      <c r="B331" t="s">
        <v>420</v>
      </c>
      <c r="C331" t="s">
        <v>1152</v>
      </c>
      <c r="D331">
        <v>335216</v>
      </c>
    </row>
    <row r="332" spans="1:4" x14ac:dyDescent="0.25">
      <c r="A332">
        <v>335217</v>
      </c>
      <c r="B332" t="s">
        <v>420</v>
      </c>
      <c r="C332" t="s">
        <v>1152</v>
      </c>
      <c r="D332">
        <v>335217</v>
      </c>
    </row>
    <row r="333" spans="1:4" x14ac:dyDescent="0.25">
      <c r="A333">
        <v>235963</v>
      </c>
      <c r="B333" t="s">
        <v>421</v>
      </c>
      <c r="C333" t="s">
        <v>1153</v>
      </c>
      <c r="D333">
        <v>235963</v>
      </c>
    </row>
    <row r="334" spans="1:4" x14ac:dyDescent="0.25">
      <c r="A334">
        <v>357130</v>
      </c>
      <c r="B334" t="s">
        <v>422</v>
      </c>
      <c r="C334" t="s">
        <v>1154</v>
      </c>
      <c r="D334">
        <v>357130</v>
      </c>
    </row>
    <row r="335" spans="1:4" x14ac:dyDescent="0.25">
      <c r="A335">
        <v>334448</v>
      </c>
      <c r="B335" t="s">
        <v>423</v>
      </c>
      <c r="C335" t="s">
        <v>1155</v>
      </c>
      <c r="D335">
        <v>334448</v>
      </c>
    </row>
    <row r="336" spans="1:4" x14ac:dyDescent="0.25">
      <c r="A336">
        <v>81474</v>
      </c>
      <c r="B336" t="s">
        <v>424</v>
      </c>
      <c r="C336" t="s">
        <v>1156</v>
      </c>
      <c r="D336">
        <v>81474</v>
      </c>
    </row>
    <row r="337" spans="1:4" x14ac:dyDescent="0.25">
      <c r="A337">
        <v>82142</v>
      </c>
      <c r="B337" t="s">
        <v>425</v>
      </c>
      <c r="C337" t="s">
        <v>1156</v>
      </c>
      <c r="D337">
        <v>82142</v>
      </c>
    </row>
    <row r="338" spans="1:4" x14ac:dyDescent="0.25">
      <c r="A338">
        <v>201147</v>
      </c>
      <c r="B338" t="s">
        <v>426</v>
      </c>
      <c r="C338" t="s">
        <v>1157</v>
      </c>
      <c r="D338">
        <v>201147</v>
      </c>
    </row>
    <row r="339" spans="1:4" x14ac:dyDescent="0.25">
      <c r="A339">
        <v>222505</v>
      </c>
      <c r="B339" t="s">
        <v>427</v>
      </c>
      <c r="C339" t="s">
        <v>1157</v>
      </c>
      <c r="D339">
        <v>222505</v>
      </c>
    </row>
    <row r="340" spans="1:4" x14ac:dyDescent="0.25">
      <c r="A340">
        <v>232359</v>
      </c>
      <c r="B340" t="s">
        <v>428</v>
      </c>
      <c r="C340" t="s">
        <v>1158</v>
      </c>
      <c r="D340">
        <v>232359</v>
      </c>
    </row>
    <row r="341" spans="1:4" x14ac:dyDescent="0.25">
      <c r="A341">
        <v>142050</v>
      </c>
      <c r="B341" t="s">
        <v>430</v>
      </c>
      <c r="C341" t="s">
        <v>1159</v>
      </c>
      <c r="D341">
        <v>142050</v>
      </c>
    </row>
    <row r="342" spans="1:4" x14ac:dyDescent="0.25">
      <c r="A342">
        <v>77581</v>
      </c>
      <c r="B342" t="s">
        <v>429</v>
      </c>
      <c r="C342" t="s">
        <v>1159</v>
      </c>
      <c r="D342">
        <v>77581</v>
      </c>
    </row>
    <row r="343" spans="1:4" x14ac:dyDescent="0.25">
      <c r="A343">
        <v>255067</v>
      </c>
      <c r="B343" t="s">
        <v>431</v>
      </c>
      <c r="C343" t="s">
        <v>1160</v>
      </c>
      <c r="D343">
        <v>255067</v>
      </c>
    </row>
    <row r="344" spans="1:4" x14ac:dyDescent="0.25">
      <c r="A344">
        <v>94411</v>
      </c>
      <c r="B344" t="s">
        <v>432</v>
      </c>
      <c r="C344" t="s">
        <v>1161</v>
      </c>
      <c r="D344">
        <v>94411</v>
      </c>
    </row>
    <row r="345" spans="1:4" x14ac:dyDescent="0.25">
      <c r="A345">
        <v>88622</v>
      </c>
      <c r="B345" t="s">
        <v>433</v>
      </c>
      <c r="C345" t="s">
        <v>1162</v>
      </c>
      <c r="D345">
        <v>88622</v>
      </c>
    </row>
    <row r="346" spans="1:4" x14ac:dyDescent="0.25">
      <c r="A346">
        <v>94227</v>
      </c>
      <c r="B346" t="s">
        <v>434</v>
      </c>
      <c r="C346" t="s">
        <v>1163</v>
      </c>
      <c r="D346">
        <v>94227</v>
      </c>
    </row>
    <row r="347" spans="1:4" x14ac:dyDescent="0.25">
      <c r="A347">
        <v>146117</v>
      </c>
      <c r="B347" t="s">
        <v>435</v>
      </c>
      <c r="C347" t="s">
        <v>1164</v>
      </c>
      <c r="D347">
        <v>146117</v>
      </c>
    </row>
    <row r="348" spans="1:4" x14ac:dyDescent="0.25">
      <c r="A348">
        <v>250148</v>
      </c>
      <c r="B348" t="s">
        <v>436</v>
      </c>
      <c r="C348" t="s">
        <v>1165</v>
      </c>
      <c r="D348">
        <v>250148</v>
      </c>
    </row>
    <row r="349" spans="1:4" x14ac:dyDescent="0.25">
      <c r="A349">
        <v>171332</v>
      </c>
      <c r="B349" t="s">
        <v>437</v>
      </c>
      <c r="C349" t="s">
        <v>1166</v>
      </c>
      <c r="D349">
        <v>171332</v>
      </c>
    </row>
    <row r="350" spans="1:4" x14ac:dyDescent="0.25">
      <c r="A350">
        <v>224541</v>
      </c>
      <c r="B350" t="s">
        <v>438</v>
      </c>
      <c r="C350" t="s">
        <v>1167</v>
      </c>
      <c r="D350">
        <v>224541</v>
      </c>
    </row>
    <row r="351" spans="1:4" x14ac:dyDescent="0.25">
      <c r="A351">
        <v>224540</v>
      </c>
      <c r="B351" t="s">
        <v>439</v>
      </c>
      <c r="C351" t="s">
        <v>1168</v>
      </c>
      <c r="D351">
        <v>224540</v>
      </c>
    </row>
    <row r="352" spans="1:4" x14ac:dyDescent="0.25">
      <c r="A352">
        <v>97403</v>
      </c>
      <c r="B352" t="s">
        <v>440</v>
      </c>
      <c r="C352" t="s">
        <v>1169</v>
      </c>
      <c r="D352">
        <v>97403</v>
      </c>
    </row>
    <row r="353" spans="1:4" x14ac:dyDescent="0.25">
      <c r="A353">
        <v>173861</v>
      </c>
      <c r="B353" t="s">
        <v>441</v>
      </c>
      <c r="C353" t="s">
        <v>1170</v>
      </c>
      <c r="D353">
        <v>173861</v>
      </c>
    </row>
    <row r="354" spans="1:4" x14ac:dyDescent="0.25">
      <c r="A354">
        <v>190084</v>
      </c>
      <c r="B354" t="s">
        <v>442</v>
      </c>
      <c r="C354" t="s">
        <v>1171</v>
      </c>
      <c r="D354">
        <v>190084</v>
      </c>
    </row>
    <row r="355" spans="1:4" x14ac:dyDescent="0.25">
      <c r="A355">
        <v>222249</v>
      </c>
      <c r="B355" t="s">
        <v>443</v>
      </c>
      <c r="C355" t="s">
        <v>1171</v>
      </c>
      <c r="D355">
        <v>222249</v>
      </c>
    </row>
    <row r="356" spans="1:4" x14ac:dyDescent="0.25">
      <c r="A356">
        <v>128699</v>
      </c>
      <c r="B356" t="s">
        <v>444</v>
      </c>
      <c r="C356" t="s">
        <v>1172</v>
      </c>
      <c r="D356">
        <v>128699</v>
      </c>
    </row>
    <row r="357" spans="1:4" x14ac:dyDescent="0.25">
      <c r="A357">
        <v>312448</v>
      </c>
      <c r="B357" t="s">
        <v>445</v>
      </c>
      <c r="C357" t="s">
        <v>1173</v>
      </c>
      <c r="D357">
        <v>312448</v>
      </c>
    </row>
    <row r="358" spans="1:4" x14ac:dyDescent="0.25">
      <c r="A358">
        <v>312451</v>
      </c>
      <c r="B358" t="s">
        <v>446</v>
      </c>
      <c r="C358" t="s">
        <v>1174</v>
      </c>
      <c r="D358">
        <v>312451</v>
      </c>
    </row>
    <row r="359" spans="1:4" x14ac:dyDescent="0.25">
      <c r="A359">
        <v>312452</v>
      </c>
      <c r="B359" t="s">
        <v>447</v>
      </c>
      <c r="C359" t="s">
        <v>1174</v>
      </c>
      <c r="D359">
        <v>312452</v>
      </c>
    </row>
    <row r="360" spans="1:4" x14ac:dyDescent="0.25">
      <c r="A360">
        <v>261254</v>
      </c>
      <c r="B360" t="s">
        <v>448</v>
      </c>
      <c r="C360" t="s">
        <v>1175</v>
      </c>
      <c r="D360">
        <v>261254</v>
      </c>
    </row>
    <row r="361" spans="1:4" x14ac:dyDescent="0.25">
      <c r="A361">
        <v>261255</v>
      </c>
      <c r="B361" t="s">
        <v>449</v>
      </c>
      <c r="C361" t="s">
        <v>1175</v>
      </c>
      <c r="D361">
        <v>261255</v>
      </c>
    </row>
    <row r="362" spans="1:4" x14ac:dyDescent="0.25">
      <c r="A362">
        <v>261250</v>
      </c>
      <c r="B362" t="s">
        <v>450</v>
      </c>
      <c r="C362" t="s">
        <v>1176</v>
      </c>
      <c r="D362">
        <v>261250</v>
      </c>
    </row>
    <row r="363" spans="1:4" x14ac:dyDescent="0.25">
      <c r="A363">
        <v>255046</v>
      </c>
      <c r="B363" t="s">
        <v>451</v>
      </c>
      <c r="C363" t="s">
        <v>1177</v>
      </c>
      <c r="D363">
        <v>255046</v>
      </c>
    </row>
    <row r="364" spans="1:4" x14ac:dyDescent="0.25">
      <c r="A364">
        <v>255045</v>
      </c>
      <c r="B364" t="s">
        <v>452</v>
      </c>
      <c r="C364" t="s">
        <v>1178</v>
      </c>
      <c r="D364">
        <v>255045</v>
      </c>
    </row>
    <row r="365" spans="1:4" x14ac:dyDescent="0.25">
      <c r="A365">
        <v>97400</v>
      </c>
      <c r="B365" t="s">
        <v>453</v>
      </c>
      <c r="C365" t="s">
        <v>1179</v>
      </c>
      <c r="D365">
        <v>97400</v>
      </c>
    </row>
    <row r="366" spans="1:4" x14ac:dyDescent="0.25">
      <c r="A366">
        <v>120842</v>
      </c>
      <c r="B366" t="s">
        <v>454</v>
      </c>
      <c r="C366" t="s">
        <v>1180</v>
      </c>
      <c r="D366">
        <v>120842</v>
      </c>
    </row>
    <row r="367" spans="1:4" x14ac:dyDescent="0.25">
      <c r="A367">
        <v>212968</v>
      </c>
      <c r="B367" t="s">
        <v>455</v>
      </c>
      <c r="C367" t="s">
        <v>1181</v>
      </c>
      <c r="D367">
        <v>212968</v>
      </c>
    </row>
    <row r="368" spans="1:4" x14ac:dyDescent="0.25">
      <c r="A368">
        <v>177588</v>
      </c>
      <c r="B368" t="s">
        <v>456</v>
      </c>
      <c r="C368" t="s">
        <v>1182</v>
      </c>
      <c r="D368">
        <v>177588</v>
      </c>
    </row>
    <row r="369" spans="1:4" x14ac:dyDescent="0.25">
      <c r="A369">
        <v>147928</v>
      </c>
      <c r="B369" t="s">
        <v>457</v>
      </c>
      <c r="C369" t="s">
        <v>1183</v>
      </c>
      <c r="D369">
        <v>147928</v>
      </c>
    </row>
    <row r="370" spans="1:4" x14ac:dyDescent="0.25">
      <c r="A370">
        <v>271756</v>
      </c>
      <c r="B370" t="s">
        <v>458</v>
      </c>
      <c r="C370" t="s">
        <v>1184</v>
      </c>
      <c r="D370">
        <v>271756</v>
      </c>
    </row>
    <row r="371" spans="1:4" x14ac:dyDescent="0.25">
      <c r="A371">
        <v>266131</v>
      </c>
      <c r="B371" t="s">
        <v>459</v>
      </c>
      <c r="C371" t="s">
        <v>1185</v>
      </c>
      <c r="D371">
        <v>266131</v>
      </c>
    </row>
    <row r="372" spans="1:4" x14ac:dyDescent="0.25">
      <c r="A372">
        <v>223313</v>
      </c>
      <c r="B372" t="s">
        <v>460</v>
      </c>
      <c r="C372" t="s">
        <v>1186</v>
      </c>
      <c r="D372">
        <v>223313</v>
      </c>
    </row>
    <row r="373" spans="1:4" x14ac:dyDescent="0.25">
      <c r="A373">
        <v>190086</v>
      </c>
      <c r="B373" t="s">
        <v>461</v>
      </c>
      <c r="C373" t="s">
        <v>1187</v>
      </c>
      <c r="D373">
        <v>190086</v>
      </c>
    </row>
    <row r="374" spans="1:4" x14ac:dyDescent="0.25">
      <c r="A374">
        <v>88613</v>
      </c>
      <c r="B374" t="s">
        <v>462</v>
      </c>
      <c r="C374" t="s">
        <v>1188</v>
      </c>
      <c r="D374">
        <v>88613</v>
      </c>
    </row>
    <row r="375" spans="1:4" x14ac:dyDescent="0.25">
      <c r="A375">
        <v>88614</v>
      </c>
      <c r="B375" t="s">
        <v>463</v>
      </c>
      <c r="C375" t="s">
        <v>1188</v>
      </c>
      <c r="D375">
        <v>88614</v>
      </c>
    </row>
    <row r="376" spans="1:4" x14ac:dyDescent="0.25">
      <c r="A376">
        <v>250159</v>
      </c>
      <c r="B376" t="s">
        <v>464</v>
      </c>
      <c r="C376" t="s">
        <v>1189</v>
      </c>
      <c r="D376">
        <v>250159</v>
      </c>
    </row>
    <row r="377" spans="1:4" x14ac:dyDescent="0.25">
      <c r="A377">
        <v>151295</v>
      </c>
      <c r="B377" t="s">
        <v>465</v>
      </c>
      <c r="C377" t="s">
        <v>1190</v>
      </c>
      <c r="D377">
        <v>151295</v>
      </c>
    </row>
    <row r="378" spans="1:4" x14ac:dyDescent="0.25">
      <c r="A378">
        <v>120889</v>
      </c>
      <c r="B378" t="s">
        <v>466</v>
      </c>
      <c r="C378" t="s">
        <v>1191</v>
      </c>
      <c r="D378">
        <v>120889</v>
      </c>
    </row>
    <row r="379" spans="1:4" x14ac:dyDescent="0.25">
      <c r="A379">
        <v>88605</v>
      </c>
      <c r="B379" t="s">
        <v>467</v>
      </c>
      <c r="C379" t="s">
        <v>1192</v>
      </c>
      <c r="D379">
        <v>88605</v>
      </c>
    </row>
    <row r="380" spans="1:4" x14ac:dyDescent="0.25">
      <c r="A380">
        <v>224535</v>
      </c>
      <c r="B380" t="s">
        <v>468</v>
      </c>
      <c r="C380" t="s">
        <v>1193</v>
      </c>
      <c r="D380">
        <v>224535</v>
      </c>
    </row>
    <row r="381" spans="1:4" x14ac:dyDescent="0.25">
      <c r="A381">
        <v>217201</v>
      </c>
      <c r="B381" t="s">
        <v>469</v>
      </c>
      <c r="C381" t="s">
        <v>1194</v>
      </c>
      <c r="D381">
        <v>217201</v>
      </c>
    </row>
    <row r="382" spans="1:4" x14ac:dyDescent="0.25">
      <c r="A382">
        <v>271507</v>
      </c>
      <c r="B382" t="s">
        <v>470</v>
      </c>
      <c r="C382" t="s">
        <v>1195</v>
      </c>
      <c r="D382">
        <v>271507</v>
      </c>
    </row>
    <row r="383" spans="1:4" x14ac:dyDescent="0.25">
      <c r="A383">
        <v>182609</v>
      </c>
      <c r="B383" t="s">
        <v>471</v>
      </c>
      <c r="C383" t="s">
        <v>1196</v>
      </c>
      <c r="D383">
        <v>182609</v>
      </c>
    </row>
    <row r="384" spans="1:4" x14ac:dyDescent="0.25">
      <c r="A384">
        <v>275008</v>
      </c>
      <c r="B384" t="s">
        <v>472</v>
      </c>
      <c r="C384" t="s">
        <v>48</v>
      </c>
      <c r="D384">
        <v>275008</v>
      </c>
    </row>
    <row r="385" spans="1:4" x14ac:dyDescent="0.25">
      <c r="A385">
        <v>274418</v>
      </c>
      <c r="B385" t="s">
        <v>473</v>
      </c>
      <c r="C385" t="s">
        <v>1197</v>
      </c>
      <c r="D385">
        <v>274418</v>
      </c>
    </row>
    <row r="386" spans="1:4" x14ac:dyDescent="0.25">
      <c r="A386">
        <v>274941</v>
      </c>
      <c r="B386" t="s">
        <v>474</v>
      </c>
      <c r="C386" t="s">
        <v>1198</v>
      </c>
      <c r="D386">
        <v>274941</v>
      </c>
    </row>
    <row r="387" spans="1:4" x14ac:dyDescent="0.25">
      <c r="A387">
        <v>328888</v>
      </c>
      <c r="B387" t="s">
        <v>475</v>
      </c>
      <c r="C387" t="s">
        <v>51</v>
      </c>
      <c r="D387">
        <v>328888</v>
      </c>
    </row>
    <row r="388" spans="1:4" x14ac:dyDescent="0.25">
      <c r="A388">
        <v>329026</v>
      </c>
      <c r="B388" t="s">
        <v>476</v>
      </c>
      <c r="C388" t="s">
        <v>51</v>
      </c>
      <c r="D388">
        <v>329026</v>
      </c>
    </row>
    <row r="389" spans="1:4" x14ac:dyDescent="0.25">
      <c r="A389">
        <v>328889</v>
      </c>
      <c r="B389" t="s">
        <v>477</v>
      </c>
      <c r="C389" t="s">
        <v>1199</v>
      </c>
      <c r="D389">
        <v>328889</v>
      </c>
    </row>
    <row r="390" spans="1:4" x14ac:dyDescent="0.25">
      <c r="A390">
        <v>334648</v>
      </c>
      <c r="B390" t="s">
        <v>478</v>
      </c>
      <c r="C390" t="s">
        <v>1199</v>
      </c>
      <c r="D390">
        <v>334648</v>
      </c>
    </row>
    <row r="391" spans="1:4" x14ac:dyDescent="0.25">
      <c r="A391">
        <v>196057</v>
      </c>
      <c r="B391" t="s">
        <v>479</v>
      </c>
      <c r="C391" t="s">
        <v>1200</v>
      </c>
      <c r="D391">
        <v>196057</v>
      </c>
    </row>
    <row r="392" spans="1:4" x14ac:dyDescent="0.25">
      <c r="A392">
        <v>361331</v>
      </c>
      <c r="B392" t="s">
        <v>480</v>
      </c>
      <c r="C392" t="s">
        <v>50</v>
      </c>
      <c r="D392">
        <v>361331</v>
      </c>
    </row>
    <row r="393" spans="1:4" x14ac:dyDescent="0.25">
      <c r="A393">
        <v>361332</v>
      </c>
      <c r="B393" t="s">
        <v>481</v>
      </c>
      <c r="C393" t="s">
        <v>50</v>
      </c>
      <c r="D393">
        <v>361332</v>
      </c>
    </row>
    <row r="394" spans="1:4" x14ac:dyDescent="0.25">
      <c r="A394">
        <v>361818</v>
      </c>
      <c r="B394" t="s">
        <v>482</v>
      </c>
      <c r="C394" t="s">
        <v>50</v>
      </c>
      <c r="D394">
        <v>361818</v>
      </c>
    </row>
    <row r="395" spans="1:4" x14ac:dyDescent="0.25">
      <c r="A395">
        <v>128450</v>
      </c>
      <c r="B395" t="s">
        <v>483</v>
      </c>
      <c r="C395" t="s">
        <v>1201</v>
      </c>
      <c r="D395">
        <v>128450</v>
      </c>
    </row>
    <row r="396" spans="1:4" x14ac:dyDescent="0.25">
      <c r="A396">
        <v>151430</v>
      </c>
      <c r="B396" t="s">
        <v>484</v>
      </c>
      <c r="C396" t="s">
        <v>1202</v>
      </c>
      <c r="D396">
        <v>151430</v>
      </c>
    </row>
    <row r="397" spans="1:4" x14ac:dyDescent="0.25">
      <c r="A397">
        <v>180804</v>
      </c>
      <c r="B397" t="s">
        <v>485</v>
      </c>
      <c r="C397" t="s">
        <v>1203</v>
      </c>
      <c r="D397">
        <v>180804</v>
      </c>
    </row>
    <row r="398" spans="1:4" x14ac:dyDescent="0.25">
      <c r="A398">
        <v>280525</v>
      </c>
      <c r="B398" t="s">
        <v>486</v>
      </c>
      <c r="C398" t="s">
        <v>1204</v>
      </c>
      <c r="D398">
        <v>280525</v>
      </c>
    </row>
    <row r="399" spans="1:4" x14ac:dyDescent="0.25">
      <c r="A399">
        <v>219387</v>
      </c>
      <c r="B399" t="s">
        <v>487</v>
      </c>
      <c r="C399" t="s">
        <v>1205</v>
      </c>
      <c r="D399">
        <v>219387</v>
      </c>
    </row>
    <row r="400" spans="1:4" x14ac:dyDescent="0.25">
      <c r="A400">
        <v>223874</v>
      </c>
      <c r="B400" t="s">
        <v>488</v>
      </c>
      <c r="C400" t="s">
        <v>1205</v>
      </c>
      <c r="D400">
        <v>223874</v>
      </c>
    </row>
    <row r="401" spans="1:4" x14ac:dyDescent="0.25">
      <c r="A401">
        <v>334650</v>
      </c>
      <c r="B401" t="s">
        <v>489</v>
      </c>
      <c r="C401" t="s">
        <v>1206</v>
      </c>
      <c r="D401">
        <v>334650</v>
      </c>
    </row>
    <row r="402" spans="1:4" x14ac:dyDescent="0.25">
      <c r="A402">
        <v>276469</v>
      </c>
      <c r="B402" t="s">
        <v>490</v>
      </c>
      <c r="C402" t="s">
        <v>47</v>
      </c>
      <c r="D402">
        <v>276469</v>
      </c>
    </row>
    <row r="403" spans="1:4" x14ac:dyDescent="0.25">
      <c r="A403">
        <v>307934</v>
      </c>
      <c r="B403" t="s">
        <v>491</v>
      </c>
      <c r="C403" t="s">
        <v>47</v>
      </c>
      <c r="D403">
        <v>307934</v>
      </c>
    </row>
    <row r="404" spans="1:4" x14ac:dyDescent="0.25">
      <c r="A404">
        <v>113267</v>
      </c>
      <c r="B404" t="s">
        <v>492</v>
      </c>
      <c r="C404" t="s">
        <v>1207</v>
      </c>
      <c r="D404">
        <v>113267</v>
      </c>
    </row>
    <row r="405" spans="1:4" x14ac:dyDescent="0.25">
      <c r="A405">
        <v>371595</v>
      </c>
      <c r="B405" t="s">
        <v>493</v>
      </c>
      <c r="C405" t="s">
        <v>49</v>
      </c>
      <c r="D405">
        <v>371595</v>
      </c>
    </row>
    <row r="406" spans="1:4" x14ac:dyDescent="0.25">
      <c r="A406">
        <v>387536</v>
      </c>
      <c r="B406" t="s">
        <v>494</v>
      </c>
      <c r="C406" t="s">
        <v>1208</v>
      </c>
      <c r="D406">
        <v>387536</v>
      </c>
    </row>
    <row r="407" spans="1:4" x14ac:dyDescent="0.25">
      <c r="A407">
        <v>151663</v>
      </c>
      <c r="B407" t="s">
        <v>495</v>
      </c>
      <c r="C407" t="s">
        <v>1209</v>
      </c>
      <c r="D407">
        <v>151663</v>
      </c>
    </row>
    <row r="408" spans="1:4" x14ac:dyDescent="0.25">
      <c r="A408">
        <v>239159</v>
      </c>
      <c r="B408" t="s">
        <v>496</v>
      </c>
      <c r="C408" t="s">
        <v>1210</v>
      </c>
      <c r="D408">
        <v>239159</v>
      </c>
    </row>
    <row r="409" spans="1:4" x14ac:dyDescent="0.25">
      <c r="A409">
        <v>186323</v>
      </c>
      <c r="B409" t="s">
        <v>497</v>
      </c>
      <c r="C409" t="s">
        <v>1211</v>
      </c>
      <c r="D409">
        <v>186323</v>
      </c>
    </row>
    <row r="410" spans="1:4" x14ac:dyDescent="0.25">
      <c r="A410">
        <v>334244</v>
      </c>
      <c r="B410" t="s">
        <v>498</v>
      </c>
      <c r="C410" t="s">
        <v>53</v>
      </c>
      <c r="D410">
        <v>334244</v>
      </c>
    </row>
    <row r="411" spans="1:4" x14ac:dyDescent="0.25">
      <c r="A411">
        <v>334565</v>
      </c>
      <c r="B411" t="s">
        <v>499</v>
      </c>
      <c r="C411" t="s">
        <v>53</v>
      </c>
      <c r="D411">
        <v>334565</v>
      </c>
    </row>
    <row r="412" spans="1:4" x14ac:dyDescent="0.25">
      <c r="A412">
        <v>372434</v>
      </c>
      <c r="B412" t="s">
        <v>500</v>
      </c>
      <c r="C412" t="s">
        <v>1212</v>
      </c>
      <c r="D412">
        <v>372434</v>
      </c>
    </row>
    <row r="413" spans="1:4" x14ac:dyDescent="0.25">
      <c r="A413">
        <v>205161</v>
      </c>
      <c r="B413" t="s">
        <v>501</v>
      </c>
      <c r="C413" t="s">
        <v>1213</v>
      </c>
      <c r="D413">
        <v>205161</v>
      </c>
    </row>
    <row r="414" spans="1:4" x14ac:dyDescent="0.25">
      <c r="A414">
        <v>157469</v>
      </c>
      <c r="B414" t="s">
        <v>503</v>
      </c>
      <c r="C414" t="s">
        <v>1214</v>
      </c>
      <c r="D414">
        <v>157469</v>
      </c>
    </row>
    <row r="415" spans="1:4" x14ac:dyDescent="0.25">
      <c r="A415">
        <v>88125</v>
      </c>
      <c r="B415" t="s">
        <v>502</v>
      </c>
      <c r="C415" t="s">
        <v>1214</v>
      </c>
      <c r="D415">
        <v>88125</v>
      </c>
    </row>
    <row r="416" spans="1:4" x14ac:dyDescent="0.25">
      <c r="A416">
        <v>206605</v>
      </c>
      <c r="B416" t="s">
        <v>504</v>
      </c>
      <c r="C416" t="s">
        <v>1215</v>
      </c>
      <c r="D416">
        <v>206605</v>
      </c>
    </row>
    <row r="417" spans="1:4" x14ac:dyDescent="0.25">
      <c r="A417">
        <v>151565</v>
      </c>
      <c r="B417" t="s">
        <v>505</v>
      </c>
      <c r="C417" t="s">
        <v>1216</v>
      </c>
      <c r="D417">
        <v>151565</v>
      </c>
    </row>
    <row r="418" spans="1:4" x14ac:dyDescent="0.25">
      <c r="A418">
        <v>176448</v>
      </c>
      <c r="B418" t="s">
        <v>506</v>
      </c>
      <c r="C418" t="s">
        <v>1217</v>
      </c>
      <c r="D418">
        <v>176448</v>
      </c>
    </row>
    <row r="419" spans="1:4" x14ac:dyDescent="0.25">
      <c r="A419">
        <v>234340</v>
      </c>
      <c r="B419" t="s">
        <v>507</v>
      </c>
      <c r="C419" t="s">
        <v>1217</v>
      </c>
      <c r="D419">
        <v>234340</v>
      </c>
    </row>
    <row r="420" spans="1:4" x14ac:dyDescent="0.25">
      <c r="A420">
        <v>182608</v>
      </c>
      <c r="B420" t="s">
        <v>508</v>
      </c>
      <c r="C420" t="s">
        <v>1218</v>
      </c>
      <c r="D420">
        <v>182608</v>
      </c>
    </row>
    <row r="421" spans="1:4" x14ac:dyDescent="0.25">
      <c r="A421">
        <v>350005</v>
      </c>
      <c r="B421" t="s">
        <v>509</v>
      </c>
      <c r="C421" t="s">
        <v>1219</v>
      </c>
      <c r="D421">
        <v>350005</v>
      </c>
    </row>
    <row r="422" spans="1:4" x14ac:dyDescent="0.25">
      <c r="A422">
        <v>334174</v>
      </c>
      <c r="B422" t="s">
        <v>510</v>
      </c>
      <c r="C422" t="s">
        <v>1220</v>
      </c>
      <c r="D422">
        <v>334174</v>
      </c>
    </row>
    <row r="423" spans="1:4" x14ac:dyDescent="0.25">
      <c r="A423">
        <v>231142</v>
      </c>
      <c r="B423" t="s">
        <v>511</v>
      </c>
      <c r="C423" t="s">
        <v>1221</v>
      </c>
      <c r="D423">
        <v>231142</v>
      </c>
    </row>
    <row r="424" spans="1:4" x14ac:dyDescent="0.25">
      <c r="A424">
        <v>171836</v>
      </c>
      <c r="B424" t="s">
        <v>512</v>
      </c>
      <c r="C424" t="s">
        <v>1222</v>
      </c>
      <c r="D424">
        <v>171836</v>
      </c>
    </row>
    <row r="425" spans="1:4" x14ac:dyDescent="0.25">
      <c r="A425">
        <v>255008</v>
      </c>
      <c r="B425" t="s">
        <v>513</v>
      </c>
      <c r="C425" t="s">
        <v>1222</v>
      </c>
      <c r="D425">
        <v>255008</v>
      </c>
    </row>
    <row r="426" spans="1:4" x14ac:dyDescent="0.25">
      <c r="A426">
        <v>130310</v>
      </c>
      <c r="B426" t="s">
        <v>514</v>
      </c>
      <c r="C426" t="s">
        <v>1223</v>
      </c>
      <c r="D426">
        <v>130310</v>
      </c>
    </row>
    <row r="427" spans="1:4" x14ac:dyDescent="0.25">
      <c r="A427">
        <v>128948</v>
      </c>
      <c r="B427" t="s">
        <v>515</v>
      </c>
      <c r="C427" t="s">
        <v>1224</v>
      </c>
      <c r="D427">
        <v>128948</v>
      </c>
    </row>
    <row r="428" spans="1:4" x14ac:dyDescent="0.25">
      <c r="A428">
        <v>379864</v>
      </c>
      <c r="B428" t="s">
        <v>516</v>
      </c>
      <c r="C428" t="s">
        <v>1225</v>
      </c>
      <c r="D428">
        <v>379864</v>
      </c>
    </row>
    <row r="429" spans="1:4" x14ac:dyDescent="0.25">
      <c r="A429">
        <v>379866</v>
      </c>
      <c r="B429" t="s">
        <v>516</v>
      </c>
      <c r="C429" t="s">
        <v>1225</v>
      </c>
      <c r="D429">
        <v>379866</v>
      </c>
    </row>
    <row r="430" spans="1:4" x14ac:dyDescent="0.25">
      <c r="A430">
        <v>193067</v>
      </c>
      <c r="B430" t="s">
        <v>517</v>
      </c>
      <c r="C430" t="s">
        <v>1226</v>
      </c>
      <c r="D430">
        <v>193067</v>
      </c>
    </row>
    <row r="431" spans="1:4" x14ac:dyDescent="0.25">
      <c r="A431">
        <v>151267</v>
      </c>
      <c r="B431" t="s">
        <v>518</v>
      </c>
      <c r="C431" t="s">
        <v>1227</v>
      </c>
      <c r="D431">
        <v>151267</v>
      </c>
    </row>
    <row r="432" spans="1:4" x14ac:dyDescent="0.25">
      <c r="A432">
        <v>94121</v>
      </c>
      <c r="B432" t="s">
        <v>519</v>
      </c>
      <c r="C432" t="s">
        <v>1228</v>
      </c>
      <c r="D432">
        <v>94121</v>
      </c>
    </row>
    <row r="433" spans="1:4" x14ac:dyDescent="0.25">
      <c r="A433">
        <v>151361</v>
      </c>
      <c r="B433" t="s">
        <v>520</v>
      </c>
      <c r="C433" t="s">
        <v>1229</v>
      </c>
      <c r="D433">
        <v>151361</v>
      </c>
    </row>
    <row r="434" spans="1:4" x14ac:dyDescent="0.25">
      <c r="A434">
        <v>255058</v>
      </c>
      <c r="B434" t="s">
        <v>521</v>
      </c>
      <c r="C434" t="s">
        <v>1230</v>
      </c>
      <c r="D434">
        <v>255058</v>
      </c>
    </row>
    <row r="435" spans="1:4" x14ac:dyDescent="0.25">
      <c r="A435">
        <v>255059</v>
      </c>
      <c r="B435" t="s">
        <v>522</v>
      </c>
      <c r="C435" t="s">
        <v>1231</v>
      </c>
      <c r="D435">
        <v>255059</v>
      </c>
    </row>
    <row r="436" spans="1:4" x14ac:dyDescent="0.25">
      <c r="A436">
        <v>151374</v>
      </c>
      <c r="B436" t="s">
        <v>523</v>
      </c>
      <c r="C436" t="s">
        <v>1232</v>
      </c>
      <c r="D436">
        <v>151374</v>
      </c>
    </row>
    <row r="437" spans="1:4" x14ac:dyDescent="0.25">
      <c r="A437">
        <v>275019</v>
      </c>
      <c r="B437" t="s">
        <v>524</v>
      </c>
      <c r="C437" t="s">
        <v>1233</v>
      </c>
      <c r="D437">
        <v>275019</v>
      </c>
    </row>
    <row r="438" spans="1:4" x14ac:dyDescent="0.25">
      <c r="A438">
        <v>275020</v>
      </c>
      <c r="B438" t="s">
        <v>525</v>
      </c>
      <c r="C438" t="s">
        <v>1233</v>
      </c>
      <c r="D438">
        <v>275020</v>
      </c>
    </row>
    <row r="439" spans="1:4" x14ac:dyDescent="0.25">
      <c r="A439">
        <v>325537</v>
      </c>
      <c r="B439" t="s">
        <v>526</v>
      </c>
      <c r="C439" t="s">
        <v>1233</v>
      </c>
      <c r="D439">
        <v>325537</v>
      </c>
    </row>
    <row r="440" spans="1:4" x14ac:dyDescent="0.25">
      <c r="A440">
        <v>334261</v>
      </c>
      <c r="B440" t="s">
        <v>527</v>
      </c>
      <c r="C440" t="s">
        <v>1233</v>
      </c>
      <c r="D440">
        <v>334261</v>
      </c>
    </row>
    <row r="441" spans="1:4" x14ac:dyDescent="0.25">
      <c r="A441">
        <v>334262</v>
      </c>
      <c r="B441" t="s">
        <v>528</v>
      </c>
      <c r="C441" t="s">
        <v>1233</v>
      </c>
      <c r="D441">
        <v>334262</v>
      </c>
    </row>
    <row r="442" spans="1:4" x14ac:dyDescent="0.25">
      <c r="A442">
        <v>128967</v>
      </c>
      <c r="B442" t="s">
        <v>529</v>
      </c>
      <c r="C442" t="s">
        <v>1234</v>
      </c>
      <c r="D442">
        <v>128967</v>
      </c>
    </row>
    <row r="443" spans="1:4" x14ac:dyDescent="0.25">
      <c r="A443">
        <v>63520</v>
      </c>
      <c r="B443" t="s">
        <v>530</v>
      </c>
      <c r="C443" t="s">
        <v>1235</v>
      </c>
      <c r="D443">
        <v>63520</v>
      </c>
    </row>
    <row r="444" spans="1:4" x14ac:dyDescent="0.25">
      <c r="A444">
        <v>64228</v>
      </c>
      <c r="B444" t="s">
        <v>531</v>
      </c>
      <c r="C444" t="s">
        <v>1235</v>
      </c>
      <c r="D444">
        <v>64228</v>
      </c>
    </row>
    <row r="445" spans="1:4" x14ac:dyDescent="0.25">
      <c r="A445">
        <v>191075</v>
      </c>
      <c r="B445" t="s">
        <v>532</v>
      </c>
      <c r="C445" t="s">
        <v>1236</v>
      </c>
      <c r="D445">
        <v>191075</v>
      </c>
    </row>
    <row r="446" spans="1:4" x14ac:dyDescent="0.25">
      <c r="A446">
        <v>191078</v>
      </c>
      <c r="B446" t="s">
        <v>533</v>
      </c>
      <c r="C446" t="s">
        <v>1236</v>
      </c>
      <c r="D446">
        <v>191078</v>
      </c>
    </row>
    <row r="447" spans="1:4" x14ac:dyDescent="0.25">
      <c r="A447">
        <v>320804</v>
      </c>
      <c r="B447" t="s">
        <v>534</v>
      </c>
      <c r="C447" t="s">
        <v>46</v>
      </c>
      <c r="D447">
        <v>320804</v>
      </c>
    </row>
    <row r="448" spans="1:4" x14ac:dyDescent="0.25">
      <c r="A448">
        <v>256184</v>
      </c>
      <c r="B448" t="s">
        <v>535</v>
      </c>
      <c r="C448" t="s">
        <v>1237</v>
      </c>
      <c r="D448">
        <v>256184</v>
      </c>
    </row>
    <row r="449" spans="1:4" x14ac:dyDescent="0.25">
      <c r="A449">
        <v>256188</v>
      </c>
      <c r="B449" t="s">
        <v>536</v>
      </c>
      <c r="C449" t="s">
        <v>1237</v>
      </c>
      <c r="D449">
        <v>256188</v>
      </c>
    </row>
    <row r="450" spans="1:4" x14ac:dyDescent="0.25">
      <c r="A450">
        <v>233555</v>
      </c>
      <c r="B450" t="s">
        <v>537</v>
      </c>
      <c r="C450" t="s">
        <v>1238</v>
      </c>
      <c r="D450">
        <v>233555</v>
      </c>
    </row>
    <row r="451" spans="1:4" x14ac:dyDescent="0.25">
      <c r="A451">
        <v>151734</v>
      </c>
      <c r="B451" t="s">
        <v>538</v>
      </c>
      <c r="C451" t="s">
        <v>1239</v>
      </c>
      <c r="D451">
        <v>151734</v>
      </c>
    </row>
    <row r="452" spans="1:4" x14ac:dyDescent="0.25">
      <c r="A452">
        <v>369543</v>
      </c>
      <c r="B452" t="s">
        <v>539</v>
      </c>
      <c r="C452" t="s">
        <v>1239</v>
      </c>
      <c r="D452">
        <v>369543</v>
      </c>
    </row>
    <row r="453" spans="1:4" x14ac:dyDescent="0.25">
      <c r="A453">
        <v>327120</v>
      </c>
      <c r="B453" t="s">
        <v>540</v>
      </c>
      <c r="C453" t="s">
        <v>52</v>
      </c>
      <c r="D453">
        <v>327120</v>
      </c>
    </row>
    <row r="454" spans="1:4" x14ac:dyDescent="0.25">
      <c r="A454">
        <v>327123</v>
      </c>
      <c r="B454" t="s">
        <v>541</v>
      </c>
      <c r="C454" t="s">
        <v>52</v>
      </c>
      <c r="D454">
        <v>327123</v>
      </c>
    </row>
    <row r="455" spans="1:4" x14ac:dyDescent="0.25">
      <c r="A455">
        <v>179052</v>
      </c>
      <c r="B455" t="s">
        <v>542</v>
      </c>
      <c r="C455" t="s">
        <v>1240</v>
      </c>
      <c r="D455">
        <v>179052</v>
      </c>
    </row>
    <row r="456" spans="1:4" x14ac:dyDescent="0.25">
      <c r="A456">
        <v>223404</v>
      </c>
      <c r="B456" t="s">
        <v>543</v>
      </c>
      <c r="C456" t="s">
        <v>1241</v>
      </c>
      <c r="D456">
        <v>223404</v>
      </c>
    </row>
    <row r="457" spans="1:4" x14ac:dyDescent="0.25">
      <c r="A457">
        <v>149926</v>
      </c>
      <c r="B457" t="s">
        <v>544</v>
      </c>
      <c r="C457" t="s">
        <v>1242</v>
      </c>
      <c r="D457">
        <v>149926</v>
      </c>
    </row>
    <row r="458" spans="1:4" x14ac:dyDescent="0.25">
      <c r="A458">
        <v>164378</v>
      </c>
      <c r="B458" t="s">
        <v>545</v>
      </c>
      <c r="C458" t="s">
        <v>1243</v>
      </c>
      <c r="D458">
        <v>164378</v>
      </c>
    </row>
    <row r="459" spans="1:4" x14ac:dyDescent="0.25">
      <c r="A459">
        <v>223394</v>
      </c>
      <c r="B459" t="s">
        <v>546</v>
      </c>
      <c r="C459" t="s">
        <v>1244</v>
      </c>
      <c r="D459">
        <v>223394</v>
      </c>
    </row>
    <row r="460" spans="1:4" x14ac:dyDescent="0.25">
      <c r="A460">
        <v>234229</v>
      </c>
      <c r="B460" t="s">
        <v>547</v>
      </c>
      <c r="C460" t="s">
        <v>1245</v>
      </c>
      <c r="D460">
        <v>234229</v>
      </c>
    </row>
    <row r="461" spans="1:4" x14ac:dyDescent="0.25">
      <c r="A461">
        <v>64235</v>
      </c>
      <c r="B461" t="s">
        <v>548</v>
      </c>
      <c r="C461" t="s">
        <v>1246</v>
      </c>
      <c r="D461">
        <v>64235</v>
      </c>
    </row>
    <row r="462" spans="1:4" x14ac:dyDescent="0.25">
      <c r="A462">
        <v>178886</v>
      </c>
      <c r="B462" t="s">
        <v>549</v>
      </c>
      <c r="C462" t="s">
        <v>1247</v>
      </c>
      <c r="D462">
        <v>178886</v>
      </c>
    </row>
    <row r="463" spans="1:4" x14ac:dyDescent="0.25">
      <c r="A463">
        <v>302827</v>
      </c>
      <c r="B463" t="s">
        <v>550</v>
      </c>
      <c r="C463" t="s">
        <v>1248</v>
      </c>
      <c r="D463">
        <v>302827</v>
      </c>
    </row>
    <row r="464" spans="1:4" x14ac:dyDescent="0.25">
      <c r="A464">
        <v>334438</v>
      </c>
      <c r="B464" t="s">
        <v>551</v>
      </c>
      <c r="C464" t="s">
        <v>1248</v>
      </c>
      <c r="D464">
        <v>334438</v>
      </c>
    </row>
    <row r="465" spans="1:4" x14ac:dyDescent="0.25">
      <c r="A465">
        <v>151512</v>
      </c>
      <c r="B465" t="s">
        <v>552</v>
      </c>
      <c r="C465" t="s">
        <v>1249</v>
      </c>
      <c r="D465">
        <v>151512</v>
      </c>
    </row>
    <row r="466" spans="1:4" x14ac:dyDescent="0.25">
      <c r="A466">
        <v>181594</v>
      </c>
      <c r="B466" t="s">
        <v>553</v>
      </c>
      <c r="C466" t="s">
        <v>1250</v>
      </c>
      <c r="D466">
        <v>181594</v>
      </c>
    </row>
    <row r="467" spans="1:4" x14ac:dyDescent="0.25">
      <c r="A467">
        <v>190044</v>
      </c>
      <c r="B467" t="s">
        <v>554</v>
      </c>
      <c r="C467" t="s">
        <v>1251</v>
      </c>
      <c r="D467">
        <v>190044</v>
      </c>
    </row>
    <row r="468" spans="1:4" x14ac:dyDescent="0.25">
      <c r="A468">
        <v>276135</v>
      </c>
      <c r="B468" t="s">
        <v>555</v>
      </c>
      <c r="C468" t="s">
        <v>1251</v>
      </c>
      <c r="D468">
        <v>276135</v>
      </c>
    </row>
    <row r="469" spans="1:4" x14ac:dyDescent="0.25">
      <c r="A469">
        <v>151250</v>
      </c>
      <c r="B469" t="s">
        <v>556</v>
      </c>
      <c r="C469" t="s">
        <v>1252</v>
      </c>
      <c r="D469">
        <v>151250</v>
      </c>
    </row>
    <row r="470" spans="1:4" x14ac:dyDescent="0.25">
      <c r="A470">
        <v>238164</v>
      </c>
      <c r="B470" t="s">
        <v>557</v>
      </c>
      <c r="C470" t="s">
        <v>1253</v>
      </c>
      <c r="D470">
        <v>238164</v>
      </c>
    </row>
    <row r="471" spans="1:4" x14ac:dyDescent="0.25">
      <c r="A471">
        <v>81080</v>
      </c>
      <c r="B471" t="s">
        <v>558</v>
      </c>
      <c r="C471" t="s">
        <v>1254</v>
      </c>
      <c r="D471">
        <v>81080</v>
      </c>
    </row>
    <row r="472" spans="1:4" x14ac:dyDescent="0.25">
      <c r="A472">
        <v>65039</v>
      </c>
      <c r="B472" t="s">
        <v>559</v>
      </c>
      <c r="C472" t="s">
        <v>1255</v>
      </c>
      <c r="D472">
        <v>65039</v>
      </c>
    </row>
    <row r="473" spans="1:4" x14ac:dyDescent="0.25">
      <c r="A473">
        <v>85192</v>
      </c>
      <c r="B473" t="s">
        <v>560</v>
      </c>
      <c r="C473" t="s">
        <v>1256</v>
      </c>
      <c r="D473">
        <v>85192</v>
      </c>
    </row>
    <row r="474" spans="1:4" x14ac:dyDescent="0.25">
      <c r="A474">
        <v>76865</v>
      </c>
      <c r="B474" t="s">
        <v>561</v>
      </c>
      <c r="C474" t="s">
        <v>1257</v>
      </c>
      <c r="D474">
        <v>76865</v>
      </c>
    </row>
    <row r="475" spans="1:4" x14ac:dyDescent="0.25">
      <c r="A475">
        <v>179265</v>
      </c>
      <c r="B475" t="s">
        <v>562</v>
      </c>
      <c r="C475" t="s">
        <v>1258</v>
      </c>
      <c r="D475">
        <v>179265</v>
      </c>
    </row>
    <row r="476" spans="1:4" x14ac:dyDescent="0.25">
      <c r="A476">
        <v>331257</v>
      </c>
      <c r="B476" t="s">
        <v>563</v>
      </c>
      <c r="C476" t="s">
        <v>54</v>
      </c>
      <c r="D476">
        <v>331257</v>
      </c>
    </row>
    <row r="477" spans="1:4" x14ac:dyDescent="0.25">
      <c r="A477">
        <v>182611</v>
      </c>
      <c r="B477" t="s">
        <v>564</v>
      </c>
      <c r="C477" t="s">
        <v>1259</v>
      </c>
      <c r="D477">
        <v>182611</v>
      </c>
    </row>
    <row r="478" spans="1:4" x14ac:dyDescent="0.25">
      <c r="A478">
        <v>128623</v>
      </c>
      <c r="B478" t="s">
        <v>565</v>
      </c>
      <c r="C478" t="s">
        <v>1260</v>
      </c>
      <c r="D478">
        <v>128623</v>
      </c>
    </row>
    <row r="479" spans="1:4" x14ac:dyDescent="0.25">
      <c r="A479">
        <v>151722</v>
      </c>
      <c r="B479" t="s">
        <v>566</v>
      </c>
      <c r="C479" t="s">
        <v>1260</v>
      </c>
      <c r="D479">
        <v>151722</v>
      </c>
    </row>
    <row r="480" spans="1:4" x14ac:dyDescent="0.25">
      <c r="A480">
        <v>234544</v>
      </c>
      <c r="B480" t="s">
        <v>567</v>
      </c>
      <c r="C480" t="s">
        <v>1261</v>
      </c>
      <c r="D480">
        <v>234544</v>
      </c>
    </row>
    <row r="481" spans="1:4" x14ac:dyDescent="0.25">
      <c r="A481">
        <v>250714</v>
      </c>
      <c r="B481" t="s">
        <v>568</v>
      </c>
      <c r="C481" t="s">
        <v>1262</v>
      </c>
      <c r="D481">
        <v>250714</v>
      </c>
    </row>
    <row r="482" spans="1:4" x14ac:dyDescent="0.25">
      <c r="A482">
        <v>128695</v>
      </c>
      <c r="B482" t="s">
        <v>569</v>
      </c>
      <c r="C482" t="s">
        <v>1263</v>
      </c>
      <c r="D482">
        <v>128695</v>
      </c>
    </row>
    <row r="483" spans="1:4" x14ac:dyDescent="0.25">
      <c r="A483">
        <v>144745</v>
      </c>
      <c r="B483" t="s">
        <v>570</v>
      </c>
      <c r="C483" t="s">
        <v>1263</v>
      </c>
      <c r="D483">
        <v>144745</v>
      </c>
    </row>
    <row r="484" spans="1:4" x14ac:dyDescent="0.25">
      <c r="A484">
        <v>196066</v>
      </c>
      <c r="B484" t="s">
        <v>571</v>
      </c>
      <c r="C484" t="s">
        <v>1263</v>
      </c>
      <c r="D484">
        <v>196066</v>
      </c>
    </row>
    <row r="485" spans="1:4" x14ac:dyDescent="0.25">
      <c r="A485">
        <v>101791</v>
      </c>
      <c r="B485" t="s">
        <v>572</v>
      </c>
      <c r="C485" t="s">
        <v>1264</v>
      </c>
      <c r="D485">
        <v>101791</v>
      </c>
    </row>
    <row r="486" spans="1:4" x14ac:dyDescent="0.25">
      <c r="A486">
        <v>274795</v>
      </c>
      <c r="B486" t="s">
        <v>573</v>
      </c>
      <c r="C486" t="s">
        <v>56</v>
      </c>
      <c r="D486">
        <v>274795</v>
      </c>
    </row>
    <row r="487" spans="1:4" x14ac:dyDescent="0.25">
      <c r="A487">
        <v>206297</v>
      </c>
      <c r="B487" t="s">
        <v>574</v>
      </c>
      <c r="C487" t="s">
        <v>1265</v>
      </c>
      <c r="D487">
        <v>206297</v>
      </c>
    </row>
    <row r="488" spans="1:4" x14ac:dyDescent="0.25">
      <c r="A488">
        <v>268618</v>
      </c>
      <c r="B488" t="s">
        <v>575</v>
      </c>
      <c r="C488" t="s">
        <v>1266</v>
      </c>
      <c r="D488">
        <v>268618</v>
      </c>
    </row>
    <row r="489" spans="1:4" x14ac:dyDescent="0.25">
      <c r="A489">
        <v>336697</v>
      </c>
      <c r="B489" t="s">
        <v>576</v>
      </c>
      <c r="C489" t="s">
        <v>1267</v>
      </c>
      <c r="D489">
        <v>336697</v>
      </c>
    </row>
    <row r="490" spans="1:4" x14ac:dyDescent="0.25">
      <c r="A490">
        <v>336723</v>
      </c>
      <c r="B490" t="s">
        <v>577</v>
      </c>
      <c r="C490" t="s">
        <v>1267</v>
      </c>
      <c r="D490">
        <v>336723</v>
      </c>
    </row>
    <row r="491" spans="1:4" x14ac:dyDescent="0.25">
      <c r="A491">
        <v>377302</v>
      </c>
      <c r="B491" t="s">
        <v>578</v>
      </c>
      <c r="C491" t="s">
        <v>1267</v>
      </c>
      <c r="D491">
        <v>377302</v>
      </c>
    </row>
    <row r="492" spans="1:4" x14ac:dyDescent="0.25">
      <c r="A492">
        <v>224528</v>
      </c>
      <c r="B492" t="s">
        <v>579</v>
      </c>
      <c r="C492" t="s">
        <v>1268</v>
      </c>
      <c r="D492">
        <v>224528</v>
      </c>
    </row>
    <row r="493" spans="1:4" x14ac:dyDescent="0.25">
      <c r="A493">
        <v>254880</v>
      </c>
      <c r="B493" t="s">
        <v>580</v>
      </c>
      <c r="C493" t="s">
        <v>1268</v>
      </c>
      <c r="D493">
        <v>254880</v>
      </c>
    </row>
    <row r="494" spans="1:4" x14ac:dyDescent="0.25">
      <c r="A494">
        <v>260823</v>
      </c>
      <c r="B494" t="s">
        <v>581</v>
      </c>
      <c r="C494" t="s">
        <v>1268</v>
      </c>
      <c r="D494">
        <v>260823</v>
      </c>
    </row>
    <row r="495" spans="1:4" x14ac:dyDescent="0.25">
      <c r="A495">
        <v>335248</v>
      </c>
      <c r="B495" t="s">
        <v>582</v>
      </c>
      <c r="C495" t="s">
        <v>55</v>
      </c>
      <c r="D495">
        <v>335248</v>
      </c>
    </row>
    <row r="496" spans="1:4" x14ac:dyDescent="0.25">
      <c r="A496">
        <v>336615</v>
      </c>
      <c r="B496" t="s">
        <v>583</v>
      </c>
      <c r="C496" t="s">
        <v>55</v>
      </c>
      <c r="D496">
        <v>336615</v>
      </c>
    </row>
    <row r="497" spans="1:4" x14ac:dyDescent="0.25">
      <c r="A497">
        <v>350004</v>
      </c>
      <c r="B497" t="s">
        <v>584</v>
      </c>
      <c r="C497" t="s">
        <v>1269</v>
      </c>
      <c r="D497">
        <v>350004</v>
      </c>
    </row>
    <row r="498" spans="1:4" x14ac:dyDescent="0.25">
      <c r="A498">
        <v>217873</v>
      </c>
      <c r="B498" t="s">
        <v>585</v>
      </c>
      <c r="C498" t="s">
        <v>1270</v>
      </c>
      <c r="D498">
        <v>217873</v>
      </c>
    </row>
    <row r="499" spans="1:4" x14ac:dyDescent="0.25">
      <c r="A499">
        <v>273332</v>
      </c>
      <c r="B499" t="s">
        <v>586</v>
      </c>
      <c r="C499" t="s">
        <v>1271</v>
      </c>
      <c r="D499">
        <v>273332</v>
      </c>
    </row>
    <row r="500" spans="1:4" x14ac:dyDescent="0.25">
      <c r="A500">
        <v>223329</v>
      </c>
      <c r="B500" t="s">
        <v>587</v>
      </c>
      <c r="C500" t="s">
        <v>18</v>
      </c>
      <c r="D500">
        <v>223329</v>
      </c>
    </row>
    <row r="501" spans="1:4" x14ac:dyDescent="0.25">
      <c r="A501">
        <v>261383</v>
      </c>
      <c r="B501" t="s">
        <v>588</v>
      </c>
      <c r="C501" t="s">
        <v>18</v>
      </c>
      <c r="D501">
        <v>261383</v>
      </c>
    </row>
    <row r="502" spans="1:4" x14ac:dyDescent="0.25">
      <c r="A502">
        <v>154009</v>
      </c>
      <c r="B502" t="s">
        <v>589</v>
      </c>
      <c r="C502" t="s">
        <v>58</v>
      </c>
      <c r="D502">
        <v>154009</v>
      </c>
    </row>
    <row r="503" spans="1:4" x14ac:dyDescent="0.25">
      <c r="A503">
        <v>129366</v>
      </c>
      <c r="B503" t="s">
        <v>590</v>
      </c>
      <c r="C503" t="s">
        <v>57</v>
      </c>
      <c r="D503">
        <v>129366</v>
      </c>
    </row>
    <row r="504" spans="1:4" x14ac:dyDescent="0.25">
      <c r="A504">
        <v>151605</v>
      </c>
      <c r="B504" t="s">
        <v>591</v>
      </c>
      <c r="C504" t="s">
        <v>1272</v>
      </c>
      <c r="D504">
        <v>151605</v>
      </c>
    </row>
    <row r="505" spans="1:4" x14ac:dyDescent="0.25">
      <c r="A505">
        <v>151653</v>
      </c>
      <c r="B505" t="s">
        <v>592</v>
      </c>
      <c r="C505" t="s">
        <v>1273</v>
      </c>
      <c r="D505">
        <v>151653</v>
      </c>
    </row>
    <row r="506" spans="1:4" x14ac:dyDescent="0.25">
      <c r="A506">
        <v>63539</v>
      </c>
      <c r="B506" t="s">
        <v>593</v>
      </c>
      <c r="C506" t="s">
        <v>1274</v>
      </c>
      <c r="D506">
        <v>63539</v>
      </c>
    </row>
    <row r="507" spans="1:4" x14ac:dyDescent="0.25">
      <c r="A507">
        <v>334211</v>
      </c>
      <c r="B507" t="s">
        <v>594</v>
      </c>
      <c r="C507" t="s">
        <v>1275</v>
      </c>
      <c r="D507">
        <v>334211</v>
      </c>
    </row>
    <row r="508" spans="1:4" x14ac:dyDescent="0.25">
      <c r="A508">
        <v>146214</v>
      </c>
      <c r="B508" t="s">
        <v>595</v>
      </c>
      <c r="C508" t="s">
        <v>1276</v>
      </c>
      <c r="D508">
        <v>146214</v>
      </c>
    </row>
    <row r="509" spans="1:4" x14ac:dyDescent="0.25">
      <c r="A509">
        <v>275021</v>
      </c>
      <c r="B509" t="s">
        <v>596</v>
      </c>
      <c r="C509" t="s">
        <v>1277</v>
      </c>
      <c r="D509">
        <v>275021</v>
      </c>
    </row>
    <row r="510" spans="1:4" x14ac:dyDescent="0.25">
      <c r="A510">
        <v>275022</v>
      </c>
      <c r="B510" t="s">
        <v>597</v>
      </c>
      <c r="C510" t="s">
        <v>1277</v>
      </c>
      <c r="D510">
        <v>275022</v>
      </c>
    </row>
    <row r="511" spans="1:4" x14ac:dyDescent="0.25">
      <c r="A511">
        <v>151384</v>
      </c>
      <c r="B511" t="s">
        <v>598</v>
      </c>
      <c r="C511" t="s">
        <v>59</v>
      </c>
      <c r="D511">
        <v>151384</v>
      </c>
    </row>
    <row r="512" spans="1:4" x14ac:dyDescent="0.25">
      <c r="A512">
        <v>252843</v>
      </c>
      <c r="B512" t="s">
        <v>599</v>
      </c>
      <c r="C512" t="s">
        <v>1278</v>
      </c>
      <c r="D512">
        <v>252843</v>
      </c>
    </row>
    <row r="513" spans="1:4" x14ac:dyDescent="0.25">
      <c r="A513">
        <v>82605</v>
      </c>
      <c r="B513" t="s">
        <v>600</v>
      </c>
      <c r="C513" t="s">
        <v>1279</v>
      </c>
      <c r="D513">
        <v>82605</v>
      </c>
    </row>
    <row r="514" spans="1:4" x14ac:dyDescent="0.25">
      <c r="A514">
        <v>179060</v>
      </c>
      <c r="B514" t="s">
        <v>601</v>
      </c>
      <c r="C514" t="s">
        <v>1280</v>
      </c>
      <c r="D514">
        <v>179060</v>
      </c>
    </row>
    <row r="515" spans="1:4" x14ac:dyDescent="0.25">
      <c r="A515">
        <v>206589</v>
      </c>
      <c r="B515" t="s">
        <v>602</v>
      </c>
      <c r="C515" t="s">
        <v>1281</v>
      </c>
      <c r="D515">
        <v>206589</v>
      </c>
    </row>
    <row r="516" spans="1:4" x14ac:dyDescent="0.25">
      <c r="A516">
        <v>204484</v>
      </c>
      <c r="B516" t="s">
        <v>603</v>
      </c>
      <c r="C516" t="s">
        <v>1282</v>
      </c>
      <c r="D516">
        <v>204484</v>
      </c>
    </row>
    <row r="517" spans="1:4" x14ac:dyDescent="0.25">
      <c r="A517">
        <v>204485</v>
      </c>
      <c r="B517" t="s">
        <v>604</v>
      </c>
      <c r="C517" t="s">
        <v>1282</v>
      </c>
      <c r="D517">
        <v>204485</v>
      </c>
    </row>
    <row r="518" spans="1:4" x14ac:dyDescent="0.25">
      <c r="A518">
        <v>274998</v>
      </c>
      <c r="B518" t="s">
        <v>605</v>
      </c>
      <c r="C518" t="s">
        <v>1283</v>
      </c>
      <c r="D518">
        <v>274998</v>
      </c>
    </row>
    <row r="519" spans="1:4" x14ac:dyDescent="0.25">
      <c r="A519">
        <v>234557</v>
      </c>
      <c r="B519" t="s">
        <v>606</v>
      </c>
      <c r="C519" t="s">
        <v>1284</v>
      </c>
      <c r="D519">
        <v>234557</v>
      </c>
    </row>
    <row r="520" spans="1:4" x14ac:dyDescent="0.25">
      <c r="A520">
        <v>82611</v>
      </c>
      <c r="B520" t="s">
        <v>607</v>
      </c>
      <c r="C520" t="s">
        <v>1285</v>
      </c>
      <c r="D520">
        <v>82611</v>
      </c>
    </row>
    <row r="521" spans="1:4" x14ac:dyDescent="0.25">
      <c r="A521">
        <v>257389</v>
      </c>
      <c r="B521" t="s">
        <v>608</v>
      </c>
      <c r="C521" t="s">
        <v>1286</v>
      </c>
      <c r="D521">
        <v>257389</v>
      </c>
    </row>
    <row r="522" spans="1:4" x14ac:dyDescent="0.25">
      <c r="A522">
        <v>231236</v>
      </c>
      <c r="B522" t="s">
        <v>609</v>
      </c>
      <c r="C522" t="s">
        <v>1287</v>
      </c>
      <c r="D522">
        <v>231236</v>
      </c>
    </row>
    <row r="523" spans="1:4" x14ac:dyDescent="0.25">
      <c r="A523">
        <v>235158</v>
      </c>
      <c r="B523" t="s">
        <v>610</v>
      </c>
      <c r="C523" t="s">
        <v>1288</v>
      </c>
      <c r="D523">
        <v>235158</v>
      </c>
    </row>
    <row r="524" spans="1:4" x14ac:dyDescent="0.25">
      <c r="A524">
        <v>150024</v>
      </c>
      <c r="B524" t="s">
        <v>612</v>
      </c>
      <c r="C524" t="s">
        <v>1289</v>
      </c>
      <c r="D524">
        <v>150024</v>
      </c>
    </row>
    <row r="525" spans="1:4" x14ac:dyDescent="0.25">
      <c r="A525">
        <v>223303</v>
      </c>
      <c r="B525" t="s">
        <v>613</v>
      </c>
      <c r="C525" t="s">
        <v>1289</v>
      </c>
      <c r="D525">
        <v>223303</v>
      </c>
    </row>
    <row r="526" spans="1:4" x14ac:dyDescent="0.25">
      <c r="A526">
        <v>231951</v>
      </c>
      <c r="B526" t="s">
        <v>614</v>
      </c>
      <c r="C526" t="s">
        <v>1289</v>
      </c>
      <c r="D526">
        <v>231951</v>
      </c>
    </row>
    <row r="527" spans="1:4" x14ac:dyDescent="0.25">
      <c r="A527">
        <v>97923</v>
      </c>
      <c r="B527" t="s">
        <v>611</v>
      </c>
      <c r="C527" t="s">
        <v>1289</v>
      </c>
      <c r="D527">
        <v>97923</v>
      </c>
    </row>
    <row r="528" spans="1:4" x14ac:dyDescent="0.25">
      <c r="A528">
        <v>130909</v>
      </c>
      <c r="B528" t="s">
        <v>615</v>
      </c>
      <c r="C528" t="s">
        <v>1290</v>
      </c>
      <c r="D528">
        <v>130909</v>
      </c>
    </row>
    <row r="529" spans="1:4" x14ac:dyDescent="0.25">
      <c r="A529">
        <v>151668</v>
      </c>
      <c r="B529" t="s">
        <v>616</v>
      </c>
      <c r="C529" t="s">
        <v>1291</v>
      </c>
      <c r="D529">
        <v>151668</v>
      </c>
    </row>
    <row r="530" spans="1:4" x14ac:dyDescent="0.25">
      <c r="A530">
        <v>63320</v>
      </c>
      <c r="B530" t="s">
        <v>617</v>
      </c>
      <c r="C530" t="s">
        <v>1292</v>
      </c>
      <c r="D530">
        <v>63320</v>
      </c>
    </row>
    <row r="531" spans="1:4" x14ac:dyDescent="0.25">
      <c r="A531">
        <v>187486</v>
      </c>
      <c r="B531" t="s">
        <v>618</v>
      </c>
      <c r="C531" t="s">
        <v>1293</v>
      </c>
      <c r="D531">
        <v>187486</v>
      </c>
    </row>
    <row r="532" spans="1:4" x14ac:dyDescent="0.25">
      <c r="A532">
        <v>124400</v>
      </c>
      <c r="B532" t="s">
        <v>619</v>
      </c>
      <c r="C532" t="s">
        <v>1294</v>
      </c>
      <c r="D532">
        <v>124400</v>
      </c>
    </row>
    <row r="533" spans="1:4" x14ac:dyDescent="0.25">
      <c r="A533">
        <v>124405</v>
      </c>
      <c r="B533" t="s">
        <v>620</v>
      </c>
      <c r="C533" t="s">
        <v>1294</v>
      </c>
      <c r="D533">
        <v>124405</v>
      </c>
    </row>
    <row r="534" spans="1:4" x14ac:dyDescent="0.25">
      <c r="B534" t="s">
        <v>621</v>
      </c>
      <c r="C534" t="s">
        <v>1295</v>
      </c>
      <c r="D534">
        <v>275790</v>
      </c>
    </row>
    <row r="535" spans="1:4" x14ac:dyDescent="0.25">
      <c r="A535">
        <v>154011</v>
      </c>
      <c r="B535" t="s">
        <v>622</v>
      </c>
      <c r="C535" t="s">
        <v>1296</v>
      </c>
      <c r="D535">
        <v>154011</v>
      </c>
    </row>
    <row r="536" spans="1:4" x14ac:dyDescent="0.25">
      <c r="A536">
        <v>334223</v>
      </c>
      <c r="B536" t="s">
        <v>623</v>
      </c>
      <c r="C536" t="s">
        <v>1296</v>
      </c>
      <c r="D536">
        <v>334223</v>
      </c>
    </row>
    <row r="537" spans="1:4" x14ac:dyDescent="0.25">
      <c r="A537">
        <v>334225</v>
      </c>
      <c r="B537" t="s">
        <v>624</v>
      </c>
      <c r="C537" t="s">
        <v>1296</v>
      </c>
      <c r="D537">
        <v>334225</v>
      </c>
    </row>
    <row r="538" spans="1:4" x14ac:dyDescent="0.25">
      <c r="A538">
        <v>151501</v>
      </c>
      <c r="B538" t="s">
        <v>625</v>
      </c>
      <c r="C538" t="s">
        <v>60</v>
      </c>
      <c r="D538">
        <v>151501</v>
      </c>
    </row>
    <row r="539" spans="1:4" x14ac:dyDescent="0.25">
      <c r="A539">
        <v>156587</v>
      </c>
      <c r="B539" t="s">
        <v>626</v>
      </c>
      <c r="C539" t="s">
        <v>60</v>
      </c>
      <c r="D539">
        <v>156587</v>
      </c>
    </row>
    <row r="540" spans="1:4" x14ac:dyDescent="0.25">
      <c r="A540">
        <v>219074</v>
      </c>
      <c r="B540" t="s">
        <v>627</v>
      </c>
      <c r="C540" t="s">
        <v>60</v>
      </c>
      <c r="D540">
        <v>219074</v>
      </c>
    </row>
    <row r="541" spans="1:4" x14ac:dyDescent="0.25">
      <c r="A541">
        <v>231135</v>
      </c>
      <c r="B541" t="s">
        <v>628</v>
      </c>
      <c r="C541" t="s">
        <v>1297</v>
      </c>
      <c r="D541">
        <v>231135</v>
      </c>
    </row>
    <row r="542" spans="1:4" x14ac:dyDescent="0.25">
      <c r="A542">
        <v>231138</v>
      </c>
      <c r="B542" t="s">
        <v>629</v>
      </c>
      <c r="C542" t="s">
        <v>1297</v>
      </c>
      <c r="D542">
        <v>231138</v>
      </c>
    </row>
    <row r="543" spans="1:4" x14ac:dyDescent="0.25">
      <c r="A543">
        <v>269934</v>
      </c>
      <c r="B543" t="s">
        <v>630</v>
      </c>
      <c r="C543" t="s">
        <v>1298</v>
      </c>
      <c r="D543">
        <v>269934</v>
      </c>
    </row>
    <row r="544" spans="1:4" x14ac:dyDescent="0.25">
      <c r="A544">
        <v>223240</v>
      </c>
      <c r="B544" t="s">
        <v>631</v>
      </c>
      <c r="C544" t="s">
        <v>1299</v>
      </c>
      <c r="D544">
        <v>223240</v>
      </c>
    </row>
    <row r="545" spans="1:4" x14ac:dyDescent="0.25">
      <c r="A545">
        <v>178687</v>
      </c>
      <c r="B545" t="s">
        <v>632</v>
      </c>
      <c r="C545" t="s">
        <v>1300</v>
      </c>
      <c r="D545">
        <v>178687</v>
      </c>
    </row>
    <row r="546" spans="1:4" x14ac:dyDescent="0.25">
      <c r="A546">
        <v>210420</v>
      </c>
      <c r="B546" t="s">
        <v>633</v>
      </c>
      <c r="C546" t="s">
        <v>1301</v>
      </c>
      <c r="D546">
        <v>210420</v>
      </c>
    </row>
    <row r="547" spans="1:4" x14ac:dyDescent="0.25">
      <c r="A547">
        <v>203123</v>
      </c>
      <c r="B547" t="s">
        <v>634</v>
      </c>
      <c r="C547" t="s">
        <v>63</v>
      </c>
      <c r="D547">
        <v>203123</v>
      </c>
    </row>
    <row r="548" spans="1:4" x14ac:dyDescent="0.25">
      <c r="A548">
        <v>203124</v>
      </c>
      <c r="B548" t="s">
        <v>635</v>
      </c>
      <c r="C548" t="s">
        <v>63</v>
      </c>
      <c r="D548">
        <v>203124</v>
      </c>
    </row>
    <row r="549" spans="1:4" x14ac:dyDescent="0.25">
      <c r="A549">
        <v>112674</v>
      </c>
      <c r="B549" t="s">
        <v>636</v>
      </c>
      <c r="C549" t="s">
        <v>1302</v>
      </c>
      <c r="D549">
        <v>112674</v>
      </c>
    </row>
    <row r="550" spans="1:4" x14ac:dyDescent="0.25">
      <c r="A550">
        <v>334698</v>
      </c>
      <c r="B550" t="s">
        <v>637</v>
      </c>
      <c r="C550" t="s">
        <v>1303</v>
      </c>
      <c r="D550">
        <v>334698</v>
      </c>
    </row>
    <row r="551" spans="1:4" x14ac:dyDescent="0.25">
      <c r="A551">
        <v>335343</v>
      </c>
      <c r="B551" t="s">
        <v>638</v>
      </c>
      <c r="C551" t="s">
        <v>1304</v>
      </c>
      <c r="D551">
        <v>335343</v>
      </c>
    </row>
    <row r="552" spans="1:4" x14ac:dyDescent="0.25">
      <c r="A552">
        <v>335342</v>
      </c>
      <c r="B552" t="s">
        <v>639</v>
      </c>
      <c r="C552" t="s">
        <v>1305</v>
      </c>
      <c r="D552">
        <v>335342</v>
      </c>
    </row>
    <row r="553" spans="1:4" x14ac:dyDescent="0.25">
      <c r="A553">
        <v>336619</v>
      </c>
      <c r="B553" t="s">
        <v>640</v>
      </c>
      <c r="C553" t="s">
        <v>61</v>
      </c>
      <c r="D553">
        <v>336619</v>
      </c>
    </row>
    <row r="554" spans="1:4" x14ac:dyDescent="0.25">
      <c r="A554">
        <v>336699</v>
      </c>
      <c r="B554" t="s">
        <v>641</v>
      </c>
      <c r="C554" t="s">
        <v>61</v>
      </c>
      <c r="D554">
        <v>336699</v>
      </c>
    </row>
    <row r="555" spans="1:4" x14ac:dyDescent="0.25">
      <c r="A555">
        <v>336701</v>
      </c>
      <c r="B555" t="s">
        <v>642</v>
      </c>
      <c r="C555" t="s">
        <v>61</v>
      </c>
      <c r="D555">
        <v>336701</v>
      </c>
    </row>
    <row r="556" spans="1:4" x14ac:dyDescent="0.25">
      <c r="A556">
        <v>223337</v>
      </c>
      <c r="B556" t="s">
        <v>643</v>
      </c>
      <c r="C556" t="s">
        <v>1306</v>
      </c>
      <c r="D556">
        <v>223337</v>
      </c>
    </row>
    <row r="557" spans="1:4" x14ac:dyDescent="0.25">
      <c r="A557">
        <v>233108</v>
      </c>
      <c r="B557" t="s">
        <v>644</v>
      </c>
      <c r="C557" t="s">
        <v>1306</v>
      </c>
      <c r="D557">
        <v>233108</v>
      </c>
    </row>
    <row r="558" spans="1:4" x14ac:dyDescent="0.25">
      <c r="A558">
        <v>362672</v>
      </c>
      <c r="B558" t="s">
        <v>645</v>
      </c>
      <c r="C558" t="s">
        <v>62</v>
      </c>
      <c r="D558">
        <v>362672</v>
      </c>
    </row>
    <row r="559" spans="1:4" x14ac:dyDescent="0.25">
      <c r="A559">
        <v>110450</v>
      </c>
      <c r="B559" t="s">
        <v>646</v>
      </c>
      <c r="C559" t="s">
        <v>1307</v>
      </c>
      <c r="D559">
        <v>110450</v>
      </c>
    </row>
    <row r="560" spans="1:4" x14ac:dyDescent="0.25">
      <c r="A560">
        <v>154013</v>
      </c>
      <c r="B560" t="s">
        <v>647</v>
      </c>
      <c r="C560" t="s">
        <v>1308</v>
      </c>
      <c r="D560">
        <v>154013</v>
      </c>
    </row>
    <row r="561" spans="1:4" x14ac:dyDescent="0.25">
      <c r="A561">
        <v>223396</v>
      </c>
      <c r="B561" t="s">
        <v>648</v>
      </c>
      <c r="C561" t="s">
        <v>1309</v>
      </c>
      <c r="D561">
        <v>223396</v>
      </c>
    </row>
    <row r="562" spans="1:4" x14ac:dyDescent="0.25">
      <c r="A562">
        <v>232001</v>
      </c>
      <c r="B562" t="s">
        <v>649</v>
      </c>
      <c r="C562" t="s">
        <v>1309</v>
      </c>
      <c r="D562">
        <v>232001</v>
      </c>
    </row>
    <row r="563" spans="1:4" x14ac:dyDescent="0.25">
      <c r="A563">
        <v>82582</v>
      </c>
      <c r="B563" t="s">
        <v>650</v>
      </c>
      <c r="C563" t="s">
        <v>1310</v>
      </c>
      <c r="D563">
        <v>82582</v>
      </c>
    </row>
    <row r="564" spans="1:4" x14ac:dyDescent="0.25">
      <c r="A564">
        <v>188056</v>
      </c>
      <c r="B564" t="s">
        <v>651</v>
      </c>
      <c r="C564" t="s">
        <v>1311</v>
      </c>
      <c r="D564">
        <v>188056</v>
      </c>
    </row>
    <row r="565" spans="1:4" x14ac:dyDescent="0.25">
      <c r="A565">
        <v>120992</v>
      </c>
      <c r="B565" t="s">
        <v>652</v>
      </c>
      <c r="C565" t="s">
        <v>1312</v>
      </c>
      <c r="D565">
        <v>120992</v>
      </c>
    </row>
    <row r="566" spans="1:4" x14ac:dyDescent="0.25">
      <c r="A566">
        <v>113368</v>
      </c>
      <c r="B566" t="s">
        <v>653</v>
      </c>
      <c r="C566" t="s">
        <v>1313</v>
      </c>
      <c r="D566">
        <v>113368</v>
      </c>
    </row>
    <row r="567" spans="1:4" x14ac:dyDescent="0.25">
      <c r="B567" t="s">
        <v>654</v>
      </c>
      <c r="C567" t="s">
        <v>1314</v>
      </c>
      <c r="D567">
        <v>354545</v>
      </c>
    </row>
    <row r="568" spans="1:4" x14ac:dyDescent="0.25">
      <c r="B568" t="s">
        <v>655</v>
      </c>
      <c r="C568" t="s">
        <v>1314</v>
      </c>
      <c r="D568">
        <v>354548</v>
      </c>
    </row>
    <row r="569" spans="1:4" x14ac:dyDescent="0.25">
      <c r="A569">
        <v>257381</v>
      </c>
      <c r="B569" t="s">
        <v>656</v>
      </c>
      <c r="C569" t="s">
        <v>1315</v>
      </c>
      <c r="D569">
        <v>257381</v>
      </c>
    </row>
    <row r="570" spans="1:4" x14ac:dyDescent="0.25">
      <c r="A570">
        <v>77526</v>
      </c>
      <c r="B570" t="s">
        <v>657</v>
      </c>
      <c r="C570" t="s">
        <v>1316</v>
      </c>
      <c r="D570">
        <v>77526</v>
      </c>
    </row>
    <row r="571" spans="1:4" x14ac:dyDescent="0.25">
      <c r="A571">
        <v>223615</v>
      </c>
      <c r="B571" t="s">
        <v>658</v>
      </c>
      <c r="C571" t="s">
        <v>1317</v>
      </c>
      <c r="D571">
        <v>223615</v>
      </c>
    </row>
    <row r="572" spans="1:4" x14ac:dyDescent="0.25">
      <c r="A572">
        <v>121068</v>
      </c>
      <c r="B572" t="s">
        <v>659</v>
      </c>
      <c r="C572" t="s">
        <v>1318</v>
      </c>
      <c r="D572">
        <v>121068</v>
      </c>
    </row>
    <row r="573" spans="1:4" x14ac:dyDescent="0.25">
      <c r="A573">
        <v>163886</v>
      </c>
      <c r="B573" t="s">
        <v>660</v>
      </c>
      <c r="C573" t="s">
        <v>1319</v>
      </c>
      <c r="D573">
        <v>163886</v>
      </c>
    </row>
    <row r="574" spans="1:4" x14ac:dyDescent="0.25">
      <c r="A574">
        <v>270487</v>
      </c>
      <c r="B574" t="s">
        <v>661</v>
      </c>
      <c r="C574" t="s">
        <v>1320</v>
      </c>
      <c r="D574">
        <v>270487</v>
      </c>
    </row>
    <row r="575" spans="1:4" x14ac:dyDescent="0.25">
      <c r="A575">
        <v>191034</v>
      </c>
      <c r="B575" t="s">
        <v>662</v>
      </c>
      <c r="C575" t="s">
        <v>1321</v>
      </c>
      <c r="D575">
        <v>191034</v>
      </c>
    </row>
    <row r="576" spans="1:4" x14ac:dyDescent="0.25">
      <c r="A576">
        <v>229324</v>
      </c>
      <c r="B576" t="s">
        <v>663</v>
      </c>
      <c r="C576" t="s">
        <v>1322</v>
      </c>
      <c r="D576">
        <v>229324</v>
      </c>
    </row>
    <row r="577" spans="1:4" x14ac:dyDescent="0.25">
      <c r="A577">
        <v>223568</v>
      </c>
      <c r="B577" t="s">
        <v>664</v>
      </c>
      <c r="C577" t="s">
        <v>1323</v>
      </c>
      <c r="D577">
        <v>223568</v>
      </c>
    </row>
    <row r="578" spans="1:4" x14ac:dyDescent="0.25">
      <c r="A578">
        <v>223605</v>
      </c>
      <c r="B578" t="s">
        <v>665</v>
      </c>
      <c r="C578" t="s">
        <v>1324</v>
      </c>
      <c r="D578">
        <v>223605</v>
      </c>
    </row>
    <row r="579" spans="1:4" x14ac:dyDescent="0.25">
      <c r="A579">
        <v>369133</v>
      </c>
      <c r="B579" t="s">
        <v>666</v>
      </c>
      <c r="C579" t="s">
        <v>1325</v>
      </c>
      <c r="D579">
        <v>369133</v>
      </c>
    </row>
    <row r="580" spans="1:4" x14ac:dyDescent="0.25">
      <c r="A580">
        <v>223571</v>
      </c>
      <c r="B580" t="s">
        <v>667</v>
      </c>
      <c r="C580" t="s">
        <v>1326</v>
      </c>
      <c r="D580">
        <v>223571</v>
      </c>
    </row>
    <row r="581" spans="1:4" x14ac:dyDescent="0.25">
      <c r="A581">
        <v>336643</v>
      </c>
      <c r="B581" t="s">
        <v>668</v>
      </c>
      <c r="C581" t="s">
        <v>1327</v>
      </c>
      <c r="D581">
        <v>336643</v>
      </c>
    </row>
    <row r="582" spans="1:4" x14ac:dyDescent="0.25">
      <c r="A582">
        <v>257371</v>
      </c>
      <c r="B582" t="s">
        <v>669</v>
      </c>
      <c r="C582" t="s">
        <v>1328</v>
      </c>
      <c r="D582">
        <v>257371</v>
      </c>
    </row>
    <row r="583" spans="1:4" x14ac:dyDescent="0.25">
      <c r="A583">
        <v>151511</v>
      </c>
      <c r="B583" t="s">
        <v>670</v>
      </c>
      <c r="C583" t="s">
        <v>1329</v>
      </c>
      <c r="D583">
        <v>151511</v>
      </c>
    </row>
    <row r="584" spans="1:4" x14ac:dyDescent="0.25">
      <c r="A584">
        <v>256172</v>
      </c>
      <c r="B584" t="s">
        <v>671</v>
      </c>
      <c r="C584" t="s">
        <v>1330</v>
      </c>
      <c r="D584">
        <v>256172</v>
      </c>
    </row>
    <row r="585" spans="1:4" x14ac:dyDescent="0.25">
      <c r="A585">
        <v>256175</v>
      </c>
      <c r="B585" t="s">
        <v>672</v>
      </c>
      <c r="C585" t="s">
        <v>1330</v>
      </c>
      <c r="D585">
        <v>256175</v>
      </c>
    </row>
    <row r="586" spans="1:4" x14ac:dyDescent="0.25">
      <c r="A586">
        <v>210569</v>
      </c>
      <c r="B586" t="s">
        <v>673</v>
      </c>
      <c r="C586" t="s">
        <v>1331</v>
      </c>
      <c r="D586">
        <v>210569</v>
      </c>
    </row>
    <row r="587" spans="1:4" x14ac:dyDescent="0.25">
      <c r="A587">
        <v>112982</v>
      </c>
      <c r="B587" t="s">
        <v>674</v>
      </c>
      <c r="C587" t="s">
        <v>1332</v>
      </c>
      <c r="D587">
        <v>112982</v>
      </c>
    </row>
    <row r="588" spans="1:4" x14ac:dyDescent="0.25">
      <c r="A588">
        <v>107970</v>
      </c>
      <c r="B588" t="s">
        <v>675</v>
      </c>
      <c r="C588" t="s">
        <v>1333</v>
      </c>
      <c r="D588">
        <v>107970</v>
      </c>
    </row>
    <row r="589" spans="1:4" x14ac:dyDescent="0.25">
      <c r="A589">
        <v>300471</v>
      </c>
      <c r="B589" t="s">
        <v>676</v>
      </c>
      <c r="C589" t="s">
        <v>1334</v>
      </c>
      <c r="D589">
        <v>300471</v>
      </c>
    </row>
    <row r="590" spans="1:4" x14ac:dyDescent="0.25">
      <c r="A590">
        <v>179253</v>
      </c>
      <c r="B590" t="s">
        <v>677</v>
      </c>
      <c r="C590" t="s">
        <v>1335</v>
      </c>
      <c r="D590">
        <v>179253</v>
      </c>
    </row>
    <row r="591" spans="1:4" x14ac:dyDescent="0.25">
      <c r="A591">
        <v>162905</v>
      </c>
      <c r="B591" t="s">
        <v>678</v>
      </c>
      <c r="C591" t="s">
        <v>1336</v>
      </c>
      <c r="D591">
        <v>162905</v>
      </c>
    </row>
    <row r="592" spans="1:4" x14ac:dyDescent="0.25">
      <c r="A592">
        <v>336718</v>
      </c>
      <c r="B592" t="s">
        <v>679</v>
      </c>
      <c r="C592" t="s">
        <v>1337</v>
      </c>
      <c r="D592">
        <v>336718</v>
      </c>
    </row>
    <row r="593" spans="1:4" x14ac:dyDescent="0.25">
      <c r="A593">
        <v>231990</v>
      </c>
      <c r="B593" t="s">
        <v>680</v>
      </c>
      <c r="C593" t="s">
        <v>1338</v>
      </c>
      <c r="D593">
        <v>231990</v>
      </c>
    </row>
    <row r="594" spans="1:4" x14ac:dyDescent="0.25">
      <c r="A594">
        <v>176709</v>
      </c>
      <c r="B594" t="s">
        <v>681</v>
      </c>
      <c r="C594" t="s">
        <v>1339</v>
      </c>
      <c r="D594">
        <v>176709</v>
      </c>
    </row>
    <row r="595" spans="1:4" x14ac:dyDescent="0.25">
      <c r="A595">
        <v>195778</v>
      </c>
      <c r="B595" t="s">
        <v>682</v>
      </c>
      <c r="C595" t="s">
        <v>1340</v>
      </c>
      <c r="D595">
        <v>195778</v>
      </c>
    </row>
    <row r="596" spans="1:4" x14ac:dyDescent="0.25">
      <c r="A596">
        <v>316487</v>
      </c>
      <c r="B596" t="s">
        <v>683</v>
      </c>
      <c r="C596" t="s">
        <v>1341</v>
      </c>
      <c r="D596">
        <v>316487</v>
      </c>
    </row>
    <row r="597" spans="1:4" x14ac:dyDescent="0.25">
      <c r="A597">
        <v>232131</v>
      </c>
      <c r="B597" t="s">
        <v>684</v>
      </c>
      <c r="C597" t="s">
        <v>1342</v>
      </c>
      <c r="D597">
        <v>232131</v>
      </c>
    </row>
    <row r="598" spans="1:4" x14ac:dyDescent="0.25">
      <c r="A598">
        <v>164393</v>
      </c>
      <c r="B598" t="s">
        <v>685</v>
      </c>
      <c r="C598" t="s">
        <v>1343</v>
      </c>
      <c r="D598">
        <v>164393</v>
      </c>
    </row>
    <row r="599" spans="1:4" x14ac:dyDescent="0.25">
      <c r="A599">
        <v>327116</v>
      </c>
      <c r="B599" t="s">
        <v>686</v>
      </c>
      <c r="C599" t="s">
        <v>1344</v>
      </c>
      <c r="D599">
        <v>327116</v>
      </c>
    </row>
    <row r="600" spans="1:4" x14ac:dyDescent="0.25">
      <c r="A600">
        <v>334436</v>
      </c>
      <c r="B600" t="s">
        <v>687</v>
      </c>
      <c r="C600" t="s">
        <v>1344</v>
      </c>
      <c r="D600">
        <v>334436</v>
      </c>
    </row>
    <row r="601" spans="1:4" x14ac:dyDescent="0.25">
      <c r="A601">
        <v>377429</v>
      </c>
      <c r="B601" t="s">
        <v>688</v>
      </c>
      <c r="C601" t="s">
        <v>1344</v>
      </c>
      <c r="D601">
        <v>377429</v>
      </c>
    </row>
    <row r="602" spans="1:4" x14ac:dyDescent="0.25">
      <c r="A602">
        <v>223320</v>
      </c>
      <c r="B602" t="s">
        <v>689</v>
      </c>
      <c r="C602" t="s">
        <v>67</v>
      </c>
      <c r="D602">
        <v>223320</v>
      </c>
    </row>
    <row r="603" spans="1:4" x14ac:dyDescent="0.25">
      <c r="A603">
        <v>270599</v>
      </c>
      <c r="B603" t="s">
        <v>690</v>
      </c>
      <c r="C603" t="s">
        <v>1345</v>
      </c>
      <c r="D603">
        <v>270599</v>
      </c>
    </row>
    <row r="604" spans="1:4" x14ac:dyDescent="0.25">
      <c r="A604">
        <v>270480</v>
      </c>
      <c r="B604" t="s">
        <v>691</v>
      </c>
      <c r="C604" t="s">
        <v>1346</v>
      </c>
      <c r="D604">
        <v>270480</v>
      </c>
    </row>
    <row r="605" spans="1:4" x14ac:dyDescent="0.25">
      <c r="A605">
        <v>151312</v>
      </c>
      <c r="B605" t="s">
        <v>692</v>
      </c>
      <c r="C605" t="s">
        <v>1347</v>
      </c>
      <c r="D605">
        <v>151312</v>
      </c>
    </row>
    <row r="606" spans="1:4" x14ac:dyDescent="0.25">
      <c r="A606">
        <v>89424</v>
      </c>
      <c r="B606" t="s">
        <v>693</v>
      </c>
      <c r="C606" t="s">
        <v>1348</v>
      </c>
      <c r="D606">
        <v>89424</v>
      </c>
    </row>
    <row r="607" spans="1:4" x14ac:dyDescent="0.25">
      <c r="A607">
        <v>113384</v>
      </c>
      <c r="B607" t="s">
        <v>694</v>
      </c>
      <c r="C607" t="s">
        <v>1349</v>
      </c>
      <c r="D607">
        <v>113384</v>
      </c>
    </row>
    <row r="608" spans="1:4" x14ac:dyDescent="0.25">
      <c r="A608">
        <v>120615</v>
      </c>
      <c r="B608" t="s">
        <v>695</v>
      </c>
      <c r="C608" t="s">
        <v>1349</v>
      </c>
      <c r="D608">
        <v>120615</v>
      </c>
    </row>
    <row r="609" spans="1:4" x14ac:dyDescent="0.25">
      <c r="A609">
        <v>362425</v>
      </c>
      <c r="B609" t="s">
        <v>696</v>
      </c>
      <c r="C609" t="s">
        <v>66</v>
      </c>
      <c r="D609">
        <v>362425</v>
      </c>
    </row>
    <row r="610" spans="1:4" x14ac:dyDescent="0.25">
      <c r="A610">
        <v>275032</v>
      </c>
      <c r="B610" t="s">
        <v>697</v>
      </c>
      <c r="C610" t="s">
        <v>1350</v>
      </c>
      <c r="D610">
        <v>275032</v>
      </c>
    </row>
    <row r="611" spans="1:4" x14ac:dyDescent="0.25">
      <c r="A611">
        <v>65456</v>
      </c>
      <c r="B611" t="s">
        <v>698</v>
      </c>
      <c r="C611" t="s">
        <v>1351</v>
      </c>
      <c r="D611">
        <v>65456</v>
      </c>
    </row>
    <row r="612" spans="1:4" x14ac:dyDescent="0.25">
      <c r="A612">
        <v>187162</v>
      </c>
      <c r="B612" t="s">
        <v>699</v>
      </c>
      <c r="C612" t="s">
        <v>1352</v>
      </c>
      <c r="D612">
        <v>187162</v>
      </c>
    </row>
    <row r="613" spans="1:4" x14ac:dyDescent="0.25">
      <c r="A613">
        <v>163878</v>
      </c>
      <c r="B613" t="s">
        <v>700</v>
      </c>
      <c r="C613" t="s">
        <v>1353</v>
      </c>
      <c r="D613">
        <v>163878</v>
      </c>
    </row>
    <row r="614" spans="1:4" x14ac:dyDescent="0.25">
      <c r="A614">
        <v>250021</v>
      </c>
      <c r="B614" t="s">
        <v>701</v>
      </c>
      <c r="C614" t="s">
        <v>1354</v>
      </c>
      <c r="D614">
        <v>250021</v>
      </c>
    </row>
    <row r="615" spans="1:4" x14ac:dyDescent="0.25">
      <c r="A615">
        <v>174976</v>
      </c>
      <c r="B615" t="s">
        <v>702</v>
      </c>
      <c r="C615" t="s">
        <v>1355</v>
      </c>
      <c r="D615">
        <v>174976</v>
      </c>
    </row>
    <row r="616" spans="1:4" x14ac:dyDescent="0.25">
      <c r="A616">
        <v>80044</v>
      </c>
      <c r="B616" t="s">
        <v>703</v>
      </c>
      <c r="C616" t="s">
        <v>1356</v>
      </c>
      <c r="D616">
        <v>80044</v>
      </c>
    </row>
    <row r="617" spans="1:4" x14ac:dyDescent="0.25">
      <c r="A617">
        <v>178920</v>
      </c>
      <c r="B617" t="s">
        <v>704</v>
      </c>
      <c r="C617" t="s">
        <v>1357</v>
      </c>
      <c r="D617">
        <v>178920</v>
      </c>
    </row>
    <row r="618" spans="1:4" x14ac:dyDescent="0.25">
      <c r="A618">
        <v>190129</v>
      </c>
      <c r="B618" t="s">
        <v>705</v>
      </c>
      <c r="C618" t="s">
        <v>1357</v>
      </c>
      <c r="D618">
        <v>190129</v>
      </c>
    </row>
    <row r="619" spans="1:4" x14ac:dyDescent="0.25">
      <c r="A619">
        <v>128711</v>
      </c>
      <c r="B619" t="s">
        <v>706</v>
      </c>
      <c r="C619" t="s">
        <v>1358</v>
      </c>
      <c r="D619">
        <v>128711</v>
      </c>
    </row>
    <row r="620" spans="1:4" x14ac:dyDescent="0.25">
      <c r="A620">
        <v>210392</v>
      </c>
      <c r="B620" t="s">
        <v>707</v>
      </c>
      <c r="C620" t="s">
        <v>1358</v>
      </c>
      <c r="D620">
        <v>210392</v>
      </c>
    </row>
    <row r="621" spans="1:4" x14ac:dyDescent="0.25">
      <c r="A621">
        <v>191066</v>
      </c>
      <c r="B621" t="s">
        <v>708</v>
      </c>
      <c r="C621" t="s">
        <v>1359</v>
      </c>
      <c r="D621">
        <v>191066</v>
      </c>
    </row>
    <row r="622" spans="1:4" x14ac:dyDescent="0.25">
      <c r="A622">
        <v>223340</v>
      </c>
      <c r="B622" t="s">
        <v>709</v>
      </c>
      <c r="C622" t="s">
        <v>1360</v>
      </c>
      <c r="D622">
        <v>223340</v>
      </c>
    </row>
    <row r="623" spans="1:4" x14ac:dyDescent="0.25">
      <c r="A623">
        <v>201241</v>
      </c>
      <c r="B623" t="s">
        <v>710</v>
      </c>
      <c r="C623" t="s">
        <v>1361</v>
      </c>
      <c r="D623">
        <v>201241</v>
      </c>
    </row>
    <row r="624" spans="1:4" x14ac:dyDescent="0.25">
      <c r="A624">
        <v>151023</v>
      </c>
      <c r="B624" t="s">
        <v>711</v>
      </c>
      <c r="C624" t="s">
        <v>1362</v>
      </c>
      <c r="D624">
        <v>151023</v>
      </c>
    </row>
    <row r="625" spans="1:4" x14ac:dyDescent="0.25">
      <c r="A625">
        <v>157358</v>
      </c>
      <c r="B625" t="s">
        <v>712</v>
      </c>
      <c r="C625" t="s">
        <v>1362</v>
      </c>
      <c r="D625">
        <v>157358</v>
      </c>
    </row>
    <row r="626" spans="1:4" x14ac:dyDescent="0.25">
      <c r="A626">
        <v>176798</v>
      </c>
      <c r="B626" t="s">
        <v>713</v>
      </c>
      <c r="C626" t="s">
        <v>1362</v>
      </c>
      <c r="D626">
        <v>176798</v>
      </c>
    </row>
    <row r="627" spans="1:4" x14ac:dyDescent="0.25">
      <c r="A627">
        <v>206955</v>
      </c>
      <c r="B627" t="s">
        <v>714</v>
      </c>
      <c r="C627" t="s">
        <v>1362</v>
      </c>
      <c r="D627">
        <v>206955</v>
      </c>
    </row>
    <row r="628" spans="1:4" x14ac:dyDescent="0.25">
      <c r="A628">
        <v>221690</v>
      </c>
      <c r="B628" t="s">
        <v>715</v>
      </c>
      <c r="C628" t="s">
        <v>1362</v>
      </c>
      <c r="D628">
        <v>221690</v>
      </c>
    </row>
    <row r="629" spans="1:4" x14ac:dyDescent="0.25">
      <c r="A629">
        <v>223331</v>
      </c>
      <c r="B629" t="s">
        <v>716</v>
      </c>
      <c r="C629" t="s">
        <v>1362</v>
      </c>
      <c r="D629">
        <v>223331</v>
      </c>
    </row>
    <row r="630" spans="1:4" x14ac:dyDescent="0.25">
      <c r="A630">
        <v>196058</v>
      </c>
      <c r="B630" t="s">
        <v>717</v>
      </c>
      <c r="C630" t="s">
        <v>1363</v>
      </c>
      <c r="D630">
        <v>196058</v>
      </c>
    </row>
    <row r="631" spans="1:4" x14ac:dyDescent="0.25">
      <c r="A631">
        <v>253546</v>
      </c>
      <c r="B631" t="s">
        <v>718</v>
      </c>
      <c r="C631" t="s">
        <v>1364</v>
      </c>
      <c r="D631">
        <v>253546</v>
      </c>
    </row>
    <row r="632" spans="1:4" x14ac:dyDescent="0.25">
      <c r="A632">
        <v>151327</v>
      </c>
      <c r="B632" t="s">
        <v>719</v>
      </c>
      <c r="C632" t="s">
        <v>1365</v>
      </c>
      <c r="D632">
        <v>151327</v>
      </c>
    </row>
    <row r="633" spans="1:4" x14ac:dyDescent="0.25">
      <c r="A633">
        <v>151546</v>
      </c>
      <c r="B633" t="s">
        <v>720</v>
      </c>
      <c r="C633" t="s">
        <v>1366</v>
      </c>
      <c r="D633">
        <v>151546</v>
      </c>
    </row>
    <row r="634" spans="1:4" x14ac:dyDescent="0.25">
      <c r="A634">
        <v>179149</v>
      </c>
      <c r="B634" t="s">
        <v>721</v>
      </c>
      <c r="C634" t="s">
        <v>1367</v>
      </c>
      <c r="D634">
        <v>179149</v>
      </c>
    </row>
    <row r="635" spans="1:4" x14ac:dyDescent="0.25">
      <c r="A635">
        <v>196059</v>
      </c>
      <c r="B635" t="s">
        <v>722</v>
      </c>
      <c r="C635" t="s">
        <v>1368</v>
      </c>
      <c r="D635">
        <v>196059</v>
      </c>
    </row>
    <row r="636" spans="1:4" x14ac:dyDescent="0.25">
      <c r="A636">
        <v>151508</v>
      </c>
      <c r="B636" t="s">
        <v>723</v>
      </c>
      <c r="C636" t="s">
        <v>1369</v>
      </c>
      <c r="D636">
        <v>151508</v>
      </c>
    </row>
    <row r="637" spans="1:4" x14ac:dyDescent="0.25">
      <c r="A637">
        <v>379023</v>
      </c>
      <c r="B637" t="s">
        <v>724</v>
      </c>
      <c r="C637" t="s">
        <v>65</v>
      </c>
      <c r="D637">
        <v>379023</v>
      </c>
    </row>
    <row r="638" spans="1:4" x14ac:dyDescent="0.25">
      <c r="A638">
        <v>151317</v>
      </c>
      <c r="B638" t="s">
        <v>725</v>
      </c>
      <c r="C638" t="s">
        <v>1370</v>
      </c>
      <c r="D638">
        <v>151317</v>
      </c>
    </row>
    <row r="639" spans="1:4" x14ac:dyDescent="0.25">
      <c r="A639">
        <v>151224</v>
      </c>
      <c r="B639" t="s">
        <v>726</v>
      </c>
      <c r="C639" t="s">
        <v>1371</v>
      </c>
      <c r="D639">
        <v>151224</v>
      </c>
    </row>
    <row r="640" spans="1:4" x14ac:dyDescent="0.25">
      <c r="A640">
        <v>210383</v>
      </c>
      <c r="B640" t="s">
        <v>727</v>
      </c>
      <c r="C640" t="s">
        <v>1372</v>
      </c>
      <c r="D640">
        <v>210383</v>
      </c>
    </row>
    <row r="641" spans="1:4" x14ac:dyDescent="0.25">
      <c r="A641">
        <v>76776</v>
      </c>
      <c r="B641" t="s">
        <v>728</v>
      </c>
      <c r="C641" t="s">
        <v>1373</v>
      </c>
      <c r="D641">
        <v>76776</v>
      </c>
    </row>
    <row r="642" spans="1:4" x14ac:dyDescent="0.25">
      <c r="A642">
        <v>117364</v>
      </c>
      <c r="B642" t="s">
        <v>729</v>
      </c>
      <c r="C642" t="s">
        <v>1374</v>
      </c>
      <c r="D642">
        <v>117364</v>
      </c>
    </row>
    <row r="643" spans="1:4" x14ac:dyDescent="0.25">
      <c r="A643">
        <v>117365</v>
      </c>
      <c r="B643" t="s">
        <v>729</v>
      </c>
      <c r="C643" t="s">
        <v>1374</v>
      </c>
      <c r="D643">
        <v>117365</v>
      </c>
    </row>
    <row r="644" spans="1:4" x14ac:dyDescent="0.25">
      <c r="A644">
        <v>151468</v>
      </c>
      <c r="B644" t="s">
        <v>730</v>
      </c>
      <c r="C644" t="s">
        <v>1375</v>
      </c>
      <c r="D644">
        <v>151468</v>
      </c>
    </row>
    <row r="645" spans="1:4" x14ac:dyDescent="0.25">
      <c r="A645">
        <v>328005</v>
      </c>
      <c r="B645" t="s">
        <v>731</v>
      </c>
      <c r="C645" t="s">
        <v>69</v>
      </c>
      <c r="D645">
        <v>328005</v>
      </c>
    </row>
    <row r="646" spans="1:4" x14ac:dyDescent="0.25">
      <c r="A646">
        <v>151611</v>
      </c>
      <c r="B646" t="s">
        <v>732</v>
      </c>
      <c r="C646" t="s">
        <v>1376</v>
      </c>
      <c r="D646">
        <v>151611</v>
      </c>
    </row>
    <row r="647" spans="1:4" x14ac:dyDescent="0.25">
      <c r="A647">
        <v>270701</v>
      </c>
      <c r="B647" t="s">
        <v>733</v>
      </c>
      <c r="C647" t="s">
        <v>1377</v>
      </c>
      <c r="D647">
        <v>270701</v>
      </c>
    </row>
    <row r="648" spans="1:4" x14ac:dyDescent="0.25">
      <c r="A648">
        <v>77886</v>
      </c>
      <c r="B648" t="s">
        <v>734</v>
      </c>
      <c r="C648" t="s">
        <v>1378</v>
      </c>
      <c r="D648">
        <v>77886</v>
      </c>
    </row>
    <row r="649" spans="1:4" x14ac:dyDescent="0.25">
      <c r="A649">
        <v>186330</v>
      </c>
      <c r="B649" t="s">
        <v>735</v>
      </c>
      <c r="C649" t="s">
        <v>1379</v>
      </c>
      <c r="D649">
        <v>186330</v>
      </c>
    </row>
    <row r="650" spans="1:4" x14ac:dyDescent="0.25">
      <c r="A650">
        <v>252100</v>
      </c>
      <c r="B650" t="s">
        <v>736</v>
      </c>
      <c r="C650" t="s">
        <v>1380</v>
      </c>
      <c r="D650">
        <v>252100</v>
      </c>
    </row>
    <row r="651" spans="1:4" x14ac:dyDescent="0.25">
      <c r="A651">
        <v>252101</v>
      </c>
      <c r="B651" t="s">
        <v>737</v>
      </c>
      <c r="C651" t="s">
        <v>1380</v>
      </c>
      <c r="D651">
        <v>252101</v>
      </c>
    </row>
    <row r="652" spans="1:4" x14ac:dyDescent="0.25">
      <c r="A652">
        <v>113370</v>
      </c>
      <c r="B652" t="s">
        <v>738</v>
      </c>
      <c r="C652" t="s">
        <v>1381</v>
      </c>
      <c r="D652">
        <v>113370</v>
      </c>
    </row>
    <row r="653" spans="1:4" x14ac:dyDescent="0.25">
      <c r="A653">
        <v>257362</v>
      </c>
      <c r="B653" t="s">
        <v>739</v>
      </c>
      <c r="C653" t="s">
        <v>1382</v>
      </c>
      <c r="D653">
        <v>257362</v>
      </c>
    </row>
    <row r="654" spans="1:4" x14ac:dyDescent="0.25">
      <c r="A654">
        <v>151504</v>
      </c>
      <c r="B654" t="s">
        <v>740</v>
      </c>
      <c r="C654" t="s">
        <v>1383</v>
      </c>
      <c r="D654">
        <v>151504</v>
      </c>
    </row>
    <row r="655" spans="1:4" x14ac:dyDescent="0.25">
      <c r="A655">
        <v>63557</v>
      </c>
      <c r="B655" t="s">
        <v>741</v>
      </c>
      <c r="C655" t="s">
        <v>1384</v>
      </c>
      <c r="D655">
        <v>63557</v>
      </c>
    </row>
    <row r="656" spans="1:4" x14ac:dyDescent="0.25">
      <c r="A656">
        <v>124936</v>
      </c>
      <c r="B656" t="s">
        <v>742</v>
      </c>
      <c r="C656" t="s">
        <v>1385</v>
      </c>
      <c r="D656">
        <v>124936</v>
      </c>
    </row>
    <row r="657" spans="1:4" x14ac:dyDescent="0.25">
      <c r="A657">
        <v>234735</v>
      </c>
      <c r="B657" t="s">
        <v>743</v>
      </c>
      <c r="C657" t="s">
        <v>68</v>
      </c>
      <c r="D657">
        <v>234735</v>
      </c>
    </row>
    <row r="658" spans="1:4" x14ac:dyDescent="0.25">
      <c r="A658">
        <v>379528</v>
      </c>
      <c r="B658" t="s">
        <v>744</v>
      </c>
      <c r="C658" t="s">
        <v>1386</v>
      </c>
      <c r="D658">
        <v>379528</v>
      </c>
    </row>
    <row r="659" spans="1:4" x14ac:dyDescent="0.25">
      <c r="A659">
        <v>233539</v>
      </c>
      <c r="B659" t="s">
        <v>746</v>
      </c>
      <c r="C659" t="s">
        <v>1387</v>
      </c>
      <c r="D659">
        <v>233539</v>
      </c>
    </row>
    <row r="660" spans="1:4" x14ac:dyDescent="0.25">
      <c r="A660">
        <v>63559</v>
      </c>
      <c r="B660" t="s">
        <v>745</v>
      </c>
      <c r="C660" t="s">
        <v>1387</v>
      </c>
      <c r="D660">
        <v>63559</v>
      </c>
    </row>
    <row r="661" spans="1:4" x14ac:dyDescent="0.25">
      <c r="A661">
        <v>173863</v>
      </c>
      <c r="B661" t="s">
        <v>747</v>
      </c>
      <c r="C661" t="s">
        <v>1388</v>
      </c>
      <c r="D661">
        <v>173863</v>
      </c>
    </row>
    <row r="662" spans="1:4" x14ac:dyDescent="0.25">
      <c r="A662">
        <v>151549</v>
      </c>
      <c r="B662" t="s">
        <v>748</v>
      </c>
      <c r="C662" t="s">
        <v>1389</v>
      </c>
      <c r="D662">
        <v>151549</v>
      </c>
    </row>
    <row r="663" spans="1:4" x14ac:dyDescent="0.25">
      <c r="A663">
        <v>178083</v>
      </c>
      <c r="B663" t="s">
        <v>749</v>
      </c>
      <c r="C663" t="s">
        <v>1390</v>
      </c>
      <c r="D663">
        <v>178083</v>
      </c>
    </row>
    <row r="664" spans="1:4" x14ac:dyDescent="0.25">
      <c r="A664">
        <v>214972</v>
      </c>
      <c r="B664" t="s">
        <v>750</v>
      </c>
      <c r="C664" t="s">
        <v>1391</v>
      </c>
      <c r="D664">
        <v>214972</v>
      </c>
    </row>
    <row r="665" spans="1:4" x14ac:dyDescent="0.25">
      <c r="A665">
        <v>275034</v>
      </c>
      <c r="B665" t="s">
        <v>751</v>
      </c>
      <c r="C665" t="s">
        <v>1392</v>
      </c>
      <c r="D665">
        <v>275034</v>
      </c>
    </row>
    <row r="666" spans="1:4" x14ac:dyDescent="0.25">
      <c r="A666">
        <v>344043</v>
      </c>
      <c r="B666" t="s">
        <v>752</v>
      </c>
      <c r="C666" t="s">
        <v>1393</v>
      </c>
      <c r="D666">
        <v>344043</v>
      </c>
    </row>
    <row r="667" spans="1:4" x14ac:dyDescent="0.25">
      <c r="A667">
        <v>364785</v>
      </c>
      <c r="B667" t="s">
        <v>753</v>
      </c>
      <c r="C667" t="s">
        <v>1394</v>
      </c>
      <c r="D667">
        <v>364785</v>
      </c>
    </row>
    <row r="668" spans="1:4" x14ac:dyDescent="0.25">
      <c r="A668">
        <v>335337</v>
      </c>
      <c r="B668" t="s">
        <v>754</v>
      </c>
      <c r="C668" t="s">
        <v>1395</v>
      </c>
      <c r="D668">
        <v>335337</v>
      </c>
    </row>
    <row r="669" spans="1:4" x14ac:dyDescent="0.25">
      <c r="A669">
        <v>336556</v>
      </c>
      <c r="B669" t="s">
        <v>755</v>
      </c>
      <c r="C669" t="s">
        <v>1395</v>
      </c>
      <c r="D669">
        <v>336556</v>
      </c>
    </row>
    <row r="670" spans="1:4" x14ac:dyDescent="0.25">
      <c r="A670">
        <v>336696</v>
      </c>
      <c r="B670" t="s">
        <v>756</v>
      </c>
      <c r="C670" t="s">
        <v>1395</v>
      </c>
      <c r="D670">
        <v>336696</v>
      </c>
    </row>
    <row r="671" spans="1:4" x14ac:dyDescent="0.25">
      <c r="A671">
        <v>203130</v>
      </c>
      <c r="B671" t="s">
        <v>757</v>
      </c>
      <c r="C671" t="s">
        <v>1396</v>
      </c>
      <c r="D671">
        <v>203130</v>
      </c>
    </row>
    <row r="672" spans="1:4" x14ac:dyDescent="0.25">
      <c r="A672">
        <v>182607</v>
      </c>
      <c r="B672" t="s">
        <v>758</v>
      </c>
      <c r="C672" t="s">
        <v>1397</v>
      </c>
      <c r="D672">
        <v>182607</v>
      </c>
    </row>
    <row r="673" spans="1:4" x14ac:dyDescent="0.25">
      <c r="A673">
        <v>334175</v>
      </c>
      <c r="B673" t="s">
        <v>759</v>
      </c>
      <c r="C673" t="s">
        <v>1398</v>
      </c>
      <c r="D673">
        <v>334175</v>
      </c>
    </row>
    <row r="674" spans="1:4" x14ac:dyDescent="0.25">
      <c r="A674">
        <v>270723</v>
      </c>
      <c r="B674" t="s">
        <v>760</v>
      </c>
      <c r="C674" t="s">
        <v>1399</v>
      </c>
      <c r="D674">
        <v>270723</v>
      </c>
    </row>
    <row r="675" spans="1:4" x14ac:dyDescent="0.25">
      <c r="A675">
        <v>353120</v>
      </c>
      <c r="B675" t="s">
        <v>761</v>
      </c>
      <c r="C675" t="s">
        <v>1399</v>
      </c>
      <c r="D675">
        <v>353120</v>
      </c>
    </row>
    <row r="676" spans="1:4" x14ac:dyDescent="0.25">
      <c r="A676">
        <v>65397</v>
      </c>
      <c r="B676" t="s">
        <v>762</v>
      </c>
      <c r="C676" t="s">
        <v>1400</v>
      </c>
      <c r="D676">
        <v>65397</v>
      </c>
    </row>
    <row r="677" spans="1:4" x14ac:dyDescent="0.25">
      <c r="A677">
        <v>63561</v>
      </c>
      <c r="B677" t="s">
        <v>763</v>
      </c>
      <c r="C677" t="s">
        <v>1401</v>
      </c>
      <c r="D677">
        <v>63561</v>
      </c>
    </row>
    <row r="678" spans="1:4" x14ac:dyDescent="0.25">
      <c r="A678">
        <v>64919</v>
      </c>
      <c r="B678" t="s">
        <v>764</v>
      </c>
      <c r="C678" t="s">
        <v>1402</v>
      </c>
      <c r="D678">
        <v>64919</v>
      </c>
    </row>
    <row r="679" spans="1:4" x14ac:dyDescent="0.25">
      <c r="A679">
        <v>150911</v>
      </c>
      <c r="B679" t="s">
        <v>765</v>
      </c>
      <c r="C679" t="s">
        <v>1403</v>
      </c>
      <c r="D679">
        <v>150911</v>
      </c>
    </row>
    <row r="680" spans="1:4" x14ac:dyDescent="0.25">
      <c r="A680">
        <v>377309</v>
      </c>
      <c r="B680" t="s">
        <v>766</v>
      </c>
      <c r="C680" t="s">
        <v>64</v>
      </c>
      <c r="D680">
        <v>377309</v>
      </c>
    </row>
    <row r="681" spans="1:4" x14ac:dyDescent="0.25">
      <c r="A681">
        <v>221623</v>
      </c>
      <c r="B681" t="s">
        <v>767</v>
      </c>
      <c r="C681" t="s">
        <v>1404</v>
      </c>
      <c r="D681">
        <v>221623</v>
      </c>
    </row>
    <row r="682" spans="1:4" x14ac:dyDescent="0.25">
      <c r="A682">
        <v>151467</v>
      </c>
      <c r="B682" t="s">
        <v>768</v>
      </c>
      <c r="C682" t="s">
        <v>1405</v>
      </c>
      <c r="D682">
        <v>151467</v>
      </c>
    </row>
    <row r="683" spans="1:4" x14ac:dyDescent="0.25">
      <c r="A683">
        <v>190992</v>
      </c>
      <c r="B683" t="s">
        <v>769</v>
      </c>
      <c r="C683" t="s">
        <v>1406</v>
      </c>
      <c r="D683">
        <v>190992</v>
      </c>
    </row>
    <row r="684" spans="1:4" x14ac:dyDescent="0.25">
      <c r="A684">
        <v>151548</v>
      </c>
      <c r="B684" t="s">
        <v>770</v>
      </c>
      <c r="C684" t="s">
        <v>1407</v>
      </c>
      <c r="D684">
        <v>151548</v>
      </c>
    </row>
    <row r="685" spans="1:4" x14ac:dyDescent="0.25">
      <c r="A685">
        <v>69099</v>
      </c>
      <c r="B685" t="s">
        <v>771</v>
      </c>
      <c r="C685" t="s">
        <v>1408</v>
      </c>
      <c r="D685">
        <v>69099</v>
      </c>
    </row>
    <row r="686" spans="1:4" x14ac:dyDescent="0.25">
      <c r="A686">
        <v>123299</v>
      </c>
      <c r="B686" t="s">
        <v>773</v>
      </c>
      <c r="C686" t="s">
        <v>1409</v>
      </c>
      <c r="D686">
        <v>123299</v>
      </c>
    </row>
    <row r="687" spans="1:4" x14ac:dyDescent="0.25">
      <c r="A687">
        <v>82950</v>
      </c>
      <c r="B687" t="s">
        <v>772</v>
      </c>
      <c r="C687" t="s">
        <v>1409</v>
      </c>
      <c r="D687">
        <v>82950</v>
      </c>
    </row>
    <row r="688" spans="1:4" x14ac:dyDescent="0.25">
      <c r="A688">
        <v>151612</v>
      </c>
      <c r="B688" t="s">
        <v>774</v>
      </c>
      <c r="C688" t="s">
        <v>1410</v>
      </c>
      <c r="D688">
        <v>151612</v>
      </c>
    </row>
    <row r="689" spans="1:4" x14ac:dyDescent="0.25">
      <c r="A689">
        <v>274718</v>
      </c>
      <c r="B689" t="s">
        <v>775</v>
      </c>
      <c r="C689" t="s">
        <v>1411</v>
      </c>
      <c r="D689">
        <v>274718</v>
      </c>
    </row>
    <row r="690" spans="1:4" x14ac:dyDescent="0.25">
      <c r="A690">
        <v>203139</v>
      </c>
      <c r="B690" t="s">
        <v>776</v>
      </c>
      <c r="C690" t="s">
        <v>1412</v>
      </c>
      <c r="D690">
        <v>203139</v>
      </c>
    </row>
    <row r="691" spans="1:4" x14ac:dyDescent="0.25">
      <c r="A691">
        <v>248944</v>
      </c>
      <c r="B691" t="s">
        <v>777</v>
      </c>
      <c r="C691" t="s">
        <v>1413</v>
      </c>
      <c r="D691">
        <v>248944</v>
      </c>
    </row>
    <row r="692" spans="1:4" x14ac:dyDescent="0.25">
      <c r="A692">
        <v>308171</v>
      </c>
      <c r="B692" t="s">
        <v>778</v>
      </c>
      <c r="C692" t="s">
        <v>1413</v>
      </c>
      <c r="D692">
        <v>308171</v>
      </c>
    </row>
    <row r="693" spans="1:4" x14ac:dyDescent="0.25">
      <c r="A693">
        <v>308172</v>
      </c>
      <c r="B693" t="s">
        <v>778</v>
      </c>
      <c r="C693" t="s">
        <v>26</v>
      </c>
      <c r="D693">
        <v>308172</v>
      </c>
    </row>
    <row r="694" spans="1:4" x14ac:dyDescent="0.25">
      <c r="A694">
        <v>308175</v>
      </c>
      <c r="B694" t="s">
        <v>779</v>
      </c>
      <c r="C694" t="s">
        <v>1413</v>
      </c>
      <c r="D694">
        <v>308175</v>
      </c>
    </row>
    <row r="695" spans="1:4" x14ac:dyDescent="0.25">
      <c r="A695">
        <v>308176</v>
      </c>
      <c r="B695" t="s">
        <v>779</v>
      </c>
      <c r="C695" t="s">
        <v>26</v>
      </c>
      <c r="D695">
        <v>308176</v>
      </c>
    </row>
    <row r="696" spans="1:4" x14ac:dyDescent="0.25">
      <c r="A696">
        <v>330635</v>
      </c>
      <c r="B696" t="s">
        <v>780</v>
      </c>
      <c r="C696" t="s">
        <v>1413</v>
      </c>
      <c r="D696">
        <v>330635</v>
      </c>
    </row>
    <row r="697" spans="1:4" x14ac:dyDescent="0.25">
      <c r="A697">
        <v>330637</v>
      </c>
      <c r="B697" t="s">
        <v>780</v>
      </c>
      <c r="C697" t="s">
        <v>26</v>
      </c>
      <c r="D697">
        <v>330637</v>
      </c>
    </row>
    <row r="698" spans="1:4" x14ac:dyDescent="0.25">
      <c r="A698">
        <v>334189</v>
      </c>
      <c r="B698" t="s">
        <v>781</v>
      </c>
      <c r="C698" t="s">
        <v>1413</v>
      </c>
      <c r="D698">
        <v>334189</v>
      </c>
    </row>
    <row r="699" spans="1:4" x14ac:dyDescent="0.25">
      <c r="A699">
        <v>334190</v>
      </c>
      <c r="B699" t="s">
        <v>781</v>
      </c>
      <c r="C699" t="s">
        <v>26</v>
      </c>
      <c r="D699">
        <v>334190</v>
      </c>
    </row>
    <row r="700" spans="1:4" x14ac:dyDescent="0.25">
      <c r="A700">
        <v>277918</v>
      </c>
      <c r="B700" t="s">
        <v>782</v>
      </c>
      <c r="C700" t="s">
        <v>1413</v>
      </c>
      <c r="D700">
        <v>277918</v>
      </c>
    </row>
    <row r="701" spans="1:4" x14ac:dyDescent="0.25">
      <c r="A701">
        <v>277921</v>
      </c>
      <c r="B701" t="s">
        <v>782</v>
      </c>
      <c r="C701" t="s">
        <v>1414</v>
      </c>
      <c r="D701">
        <v>277921</v>
      </c>
    </row>
    <row r="702" spans="1:4" x14ac:dyDescent="0.25">
      <c r="A702">
        <v>277919</v>
      </c>
      <c r="B702" t="s">
        <v>783</v>
      </c>
      <c r="C702" t="s">
        <v>1413</v>
      </c>
      <c r="D702">
        <v>277919</v>
      </c>
    </row>
    <row r="703" spans="1:4" x14ac:dyDescent="0.25">
      <c r="A703">
        <v>277922</v>
      </c>
      <c r="B703" t="s">
        <v>783</v>
      </c>
      <c r="C703" t="s">
        <v>1414</v>
      </c>
      <c r="D703">
        <v>277922</v>
      </c>
    </row>
    <row r="704" spans="1:4" x14ac:dyDescent="0.25">
      <c r="A704">
        <v>277923</v>
      </c>
      <c r="B704" t="s">
        <v>784</v>
      </c>
      <c r="C704" t="s">
        <v>1413</v>
      </c>
      <c r="D704">
        <v>277923</v>
      </c>
    </row>
    <row r="705" spans="1:4" x14ac:dyDescent="0.25">
      <c r="A705">
        <v>277920</v>
      </c>
      <c r="B705" t="s">
        <v>784</v>
      </c>
      <c r="C705" t="s">
        <v>1414</v>
      </c>
      <c r="D705">
        <v>277920</v>
      </c>
    </row>
    <row r="706" spans="1:4" x14ac:dyDescent="0.25">
      <c r="A706">
        <v>334447</v>
      </c>
      <c r="B706" t="s">
        <v>785</v>
      </c>
      <c r="C706" t="s">
        <v>1413</v>
      </c>
      <c r="D706">
        <v>334447</v>
      </c>
    </row>
    <row r="707" spans="1:4" x14ac:dyDescent="0.25">
      <c r="A707">
        <v>334446</v>
      </c>
      <c r="B707" t="s">
        <v>785</v>
      </c>
      <c r="C707" t="s">
        <v>1414</v>
      </c>
      <c r="D707">
        <v>334446</v>
      </c>
    </row>
    <row r="708" spans="1:4" x14ac:dyDescent="0.25">
      <c r="A708">
        <v>344048</v>
      </c>
      <c r="B708" t="s">
        <v>786</v>
      </c>
      <c r="C708" t="s">
        <v>1413</v>
      </c>
      <c r="D708">
        <v>344048</v>
      </c>
    </row>
    <row r="709" spans="1:4" x14ac:dyDescent="0.25">
      <c r="A709">
        <v>344045</v>
      </c>
      <c r="B709" t="s">
        <v>786</v>
      </c>
      <c r="C709" t="s">
        <v>1415</v>
      </c>
      <c r="D709">
        <v>344045</v>
      </c>
    </row>
    <row r="710" spans="1:4" x14ac:dyDescent="0.25">
      <c r="A710">
        <v>320759</v>
      </c>
      <c r="B710" t="s">
        <v>787</v>
      </c>
      <c r="C710" t="s">
        <v>1413</v>
      </c>
      <c r="D710">
        <v>320759</v>
      </c>
    </row>
    <row r="711" spans="1:4" x14ac:dyDescent="0.25">
      <c r="A711">
        <v>337717</v>
      </c>
      <c r="B711" t="s">
        <v>787</v>
      </c>
      <c r="C711" t="s">
        <v>28</v>
      </c>
      <c r="D711">
        <v>337717</v>
      </c>
    </row>
    <row r="712" spans="1:4" x14ac:dyDescent="0.25">
      <c r="A712">
        <v>334175</v>
      </c>
      <c r="B712" t="s">
        <v>788</v>
      </c>
      <c r="C712" t="s">
        <v>1413</v>
      </c>
      <c r="D712">
        <v>334175</v>
      </c>
    </row>
    <row r="713" spans="1:4" x14ac:dyDescent="0.25">
      <c r="A713">
        <v>334465</v>
      </c>
      <c r="B713" t="s">
        <v>788</v>
      </c>
      <c r="C713" t="s">
        <v>28</v>
      </c>
      <c r="D713">
        <v>334465</v>
      </c>
    </row>
    <row r="714" spans="1:4" x14ac:dyDescent="0.25">
      <c r="A714">
        <v>363865</v>
      </c>
      <c r="B714" t="s">
        <v>789</v>
      </c>
      <c r="C714" t="s">
        <v>1413</v>
      </c>
      <c r="D714">
        <v>363865</v>
      </c>
    </row>
    <row r="715" spans="1:4" x14ac:dyDescent="0.25">
      <c r="A715">
        <v>363875</v>
      </c>
      <c r="B715" t="s">
        <v>789</v>
      </c>
      <c r="C715" t="s">
        <v>29</v>
      </c>
      <c r="D715">
        <v>363875</v>
      </c>
    </row>
    <row r="716" spans="1:4" x14ac:dyDescent="0.25">
      <c r="A716">
        <v>191296</v>
      </c>
      <c r="B716" t="s">
        <v>790</v>
      </c>
      <c r="C716" t="s">
        <v>1416</v>
      </c>
      <c r="D716">
        <v>191296</v>
      </c>
    </row>
    <row r="717" spans="1:4" x14ac:dyDescent="0.25">
      <c r="A717">
        <v>149878</v>
      </c>
      <c r="B717" t="s">
        <v>791</v>
      </c>
      <c r="C717" t="s">
        <v>1417</v>
      </c>
      <c r="D717">
        <v>149878</v>
      </c>
    </row>
    <row r="718" spans="1:4" x14ac:dyDescent="0.25">
      <c r="A718">
        <v>149880</v>
      </c>
      <c r="B718" t="s">
        <v>792</v>
      </c>
      <c r="C718" t="s">
        <v>1417</v>
      </c>
      <c r="D718">
        <v>149880</v>
      </c>
    </row>
    <row r="719" spans="1:4" x14ac:dyDescent="0.25">
      <c r="A719">
        <v>309891</v>
      </c>
      <c r="B719" t="s">
        <v>793</v>
      </c>
      <c r="C719" t="s">
        <v>1418</v>
      </c>
      <c r="D719">
        <v>309891</v>
      </c>
    </row>
    <row r="720" spans="1:4" x14ac:dyDescent="0.25">
      <c r="A720">
        <v>184969</v>
      </c>
      <c r="B720" t="s">
        <v>794</v>
      </c>
      <c r="C720" t="s">
        <v>1419</v>
      </c>
      <c r="D720">
        <v>184969</v>
      </c>
    </row>
    <row r="721" spans="1:4" x14ac:dyDescent="0.25">
      <c r="A721">
        <v>191237</v>
      </c>
      <c r="B721" t="s">
        <v>795</v>
      </c>
      <c r="C721" t="s">
        <v>1420</v>
      </c>
      <c r="D721">
        <v>191237</v>
      </c>
    </row>
    <row r="722" spans="1:4" x14ac:dyDescent="0.25">
      <c r="A722">
        <v>274740</v>
      </c>
      <c r="B722" t="s">
        <v>796</v>
      </c>
      <c r="C722" t="s">
        <v>71</v>
      </c>
      <c r="D722">
        <v>274740</v>
      </c>
    </row>
    <row r="723" spans="1:4" x14ac:dyDescent="0.25">
      <c r="A723">
        <v>328653</v>
      </c>
      <c r="B723" t="s">
        <v>797</v>
      </c>
      <c r="C723" t="s">
        <v>71</v>
      </c>
      <c r="D723">
        <v>328653</v>
      </c>
    </row>
    <row r="724" spans="1:4" x14ac:dyDescent="0.25">
      <c r="A724">
        <v>361893</v>
      </c>
      <c r="B724" t="s">
        <v>798</v>
      </c>
      <c r="C724" t="s">
        <v>71</v>
      </c>
      <c r="D724">
        <v>361893</v>
      </c>
    </row>
    <row r="725" spans="1:4" x14ac:dyDescent="0.25">
      <c r="A725">
        <v>182610</v>
      </c>
      <c r="B725" t="s">
        <v>799</v>
      </c>
      <c r="C725" t="s">
        <v>1421</v>
      </c>
      <c r="D725">
        <v>182610</v>
      </c>
    </row>
    <row r="726" spans="1:4" x14ac:dyDescent="0.25">
      <c r="A726">
        <v>252251</v>
      </c>
      <c r="B726" t="s">
        <v>800</v>
      </c>
      <c r="C726" t="s">
        <v>1422</v>
      </c>
      <c r="D726">
        <v>252251</v>
      </c>
    </row>
    <row r="727" spans="1:4" x14ac:dyDescent="0.25">
      <c r="A727">
        <v>211626</v>
      </c>
      <c r="B727" t="s">
        <v>801</v>
      </c>
      <c r="C727" t="s">
        <v>1423</v>
      </c>
      <c r="D727">
        <v>211626</v>
      </c>
    </row>
    <row r="728" spans="1:4" x14ac:dyDescent="0.25">
      <c r="A728">
        <v>151387</v>
      </c>
      <c r="B728" t="s">
        <v>802</v>
      </c>
      <c r="C728" t="s">
        <v>1424</v>
      </c>
      <c r="D728">
        <v>151387</v>
      </c>
    </row>
    <row r="729" spans="1:4" x14ac:dyDescent="0.25">
      <c r="A729">
        <v>191239</v>
      </c>
      <c r="B729" t="s">
        <v>803</v>
      </c>
      <c r="C729" t="s">
        <v>1425</v>
      </c>
      <c r="D729">
        <v>191239</v>
      </c>
    </row>
    <row r="730" spans="1:4" x14ac:dyDescent="0.25">
      <c r="A730">
        <v>64348</v>
      </c>
      <c r="B730" t="s">
        <v>804</v>
      </c>
      <c r="C730" t="s">
        <v>1426</v>
      </c>
      <c r="D730">
        <v>64348</v>
      </c>
    </row>
    <row r="731" spans="1:4" x14ac:dyDescent="0.25">
      <c r="A731">
        <v>151495</v>
      </c>
      <c r="B731" t="s">
        <v>805</v>
      </c>
      <c r="C731" t="s">
        <v>1427</v>
      </c>
      <c r="D731">
        <v>151495</v>
      </c>
    </row>
    <row r="732" spans="1:4" x14ac:dyDescent="0.25">
      <c r="A732">
        <v>223242</v>
      </c>
      <c r="B732" t="s">
        <v>806</v>
      </c>
      <c r="C732" t="s">
        <v>1428</v>
      </c>
      <c r="D732">
        <v>223242</v>
      </c>
    </row>
    <row r="733" spans="1:4" x14ac:dyDescent="0.25">
      <c r="A733">
        <v>233669</v>
      </c>
      <c r="B733" t="s">
        <v>807</v>
      </c>
      <c r="C733" t="s">
        <v>1428</v>
      </c>
      <c r="D733">
        <v>233669</v>
      </c>
    </row>
    <row r="734" spans="1:4" x14ac:dyDescent="0.25">
      <c r="A734">
        <v>255776</v>
      </c>
      <c r="B734" t="s">
        <v>808</v>
      </c>
      <c r="C734" t="s">
        <v>1429</v>
      </c>
      <c r="D734">
        <v>255776</v>
      </c>
    </row>
    <row r="735" spans="1:4" x14ac:dyDescent="0.25">
      <c r="A735">
        <v>176801</v>
      </c>
      <c r="B735" t="s">
        <v>809</v>
      </c>
      <c r="C735" t="s">
        <v>1430</v>
      </c>
      <c r="D735">
        <v>176801</v>
      </c>
    </row>
    <row r="736" spans="1:4" x14ac:dyDescent="0.25">
      <c r="A736">
        <v>174077</v>
      </c>
      <c r="B736" t="s">
        <v>810</v>
      </c>
      <c r="C736" t="s">
        <v>73</v>
      </c>
      <c r="D736">
        <v>174077</v>
      </c>
    </row>
    <row r="737" spans="1:4" x14ac:dyDescent="0.25">
      <c r="A737">
        <v>191661</v>
      </c>
      <c r="B737" t="s">
        <v>811</v>
      </c>
      <c r="C737" t="s">
        <v>1431</v>
      </c>
      <c r="D737">
        <v>191661</v>
      </c>
    </row>
    <row r="738" spans="1:4" x14ac:dyDescent="0.25">
      <c r="A738">
        <v>203621</v>
      </c>
      <c r="B738" t="s">
        <v>812</v>
      </c>
      <c r="C738" t="s">
        <v>1432</v>
      </c>
      <c r="D738">
        <v>203621</v>
      </c>
    </row>
    <row r="739" spans="1:4" x14ac:dyDescent="0.25">
      <c r="A739">
        <v>136292</v>
      </c>
      <c r="B739" t="s">
        <v>813</v>
      </c>
      <c r="C739" t="s">
        <v>1433</v>
      </c>
      <c r="D739">
        <v>136292</v>
      </c>
    </row>
    <row r="740" spans="1:4" x14ac:dyDescent="0.25">
      <c r="A740">
        <v>271762</v>
      </c>
      <c r="B740" t="s">
        <v>814</v>
      </c>
      <c r="C740" t="s">
        <v>1434</v>
      </c>
      <c r="D740">
        <v>271762</v>
      </c>
    </row>
    <row r="741" spans="1:4" x14ac:dyDescent="0.25">
      <c r="A741">
        <v>100244</v>
      </c>
      <c r="B741" t="s">
        <v>815</v>
      </c>
      <c r="C741" t="s">
        <v>1435</v>
      </c>
      <c r="D741">
        <v>100244</v>
      </c>
    </row>
    <row r="742" spans="1:4" x14ac:dyDescent="0.25">
      <c r="A742">
        <v>252258</v>
      </c>
      <c r="B742" t="s">
        <v>816</v>
      </c>
      <c r="C742" t="s">
        <v>1436</v>
      </c>
      <c r="D742">
        <v>252258</v>
      </c>
    </row>
    <row r="743" spans="1:4" x14ac:dyDescent="0.25">
      <c r="A743">
        <v>244137</v>
      </c>
      <c r="B743" t="s">
        <v>817</v>
      </c>
      <c r="C743" t="s">
        <v>1437</v>
      </c>
      <c r="D743">
        <v>244137</v>
      </c>
    </row>
    <row r="744" spans="1:4" x14ac:dyDescent="0.25">
      <c r="A744">
        <v>274900</v>
      </c>
      <c r="B744" t="s">
        <v>818</v>
      </c>
      <c r="C744" t="s">
        <v>1437</v>
      </c>
      <c r="D744">
        <v>274900</v>
      </c>
    </row>
    <row r="745" spans="1:4" x14ac:dyDescent="0.25">
      <c r="A745">
        <v>250143</v>
      </c>
      <c r="B745" t="s">
        <v>819</v>
      </c>
      <c r="C745" t="s">
        <v>1438</v>
      </c>
      <c r="D745">
        <v>250143</v>
      </c>
    </row>
    <row r="746" spans="1:4" x14ac:dyDescent="0.25">
      <c r="A746">
        <v>250144</v>
      </c>
      <c r="B746" t="s">
        <v>820</v>
      </c>
      <c r="C746" t="s">
        <v>1438</v>
      </c>
      <c r="D746">
        <v>250144</v>
      </c>
    </row>
    <row r="747" spans="1:4" x14ac:dyDescent="0.25">
      <c r="A747">
        <v>186563</v>
      </c>
      <c r="B747" t="s">
        <v>821</v>
      </c>
      <c r="C747" t="s">
        <v>1439</v>
      </c>
      <c r="D747">
        <v>186563</v>
      </c>
    </row>
    <row r="748" spans="1:4" x14ac:dyDescent="0.25">
      <c r="A748">
        <v>299525</v>
      </c>
      <c r="B748" t="s">
        <v>822</v>
      </c>
      <c r="C748" t="s">
        <v>70</v>
      </c>
      <c r="D748">
        <v>299525</v>
      </c>
    </row>
    <row r="749" spans="1:4" x14ac:dyDescent="0.25">
      <c r="A749">
        <v>334521</v>
      </c>
      <c r="B749" t="s">
        <v>823</v>
      </c>
      <c r="C749" t="s">
        <v>70</v>
      </c>
      <c r="D749">
        <v>334521</v>
      </c>
    </row>
    <row r="750" spans="1:4" x14ac:dyDescent="0.25">
      <c r="A750">
        <v>334522</v>
      </c>
      <c r="B750" t="s">
        <v>824</v>
      </c>
      <c r="C750" t="s">
        <v>70</v>
      </c>
      <c r="D750">
        <v>334522</v>
      </c>
    </row>
    <row r="751" spans="1:4" x14ac:dyDescent="0.25">
      <c r="A751">
        <v>157458</v>
      </c>
      <c r="B751" t="s">
        <v>825</v>
      </c>
      <c r="C751" t="s">
        <v>1440</v>
      </c>
      <c r="D751">
        <v>157458</v>
      </c>
    </row>
    <row r="752" spans="1:4" x14ac:dyDescent="0.25">
      <c r="A752">
        <v>300472</v>
      </c>
      <c r="B752" t="s">
        <v>826</v>
      </c>
      <c r="C752" t="s">
        <v>1441</v>
      </c>
      <c r="D752">
        <v>300472</v>
      </c>
    </row>
    <row r="753" spans="1:4" x14ac:dyDescent="0.25">
      <c r="A753">
        <v>363831</v>
      </c>
      <c r="B753" t="s">
        <v>827</v>
      </c>
      <c r="C753" t="s">
        <v>1442</v>
      </c>
      <c r="D753">
        <v>363831</v>
      </c>
    </row>
    <row r="754" spans="1:4" x14ac:dyDescent="0.25">
      <c r="A754">
        <v>363881</v>
      </c>
      <c r="B754" t="s">
        <v>828</v>
      </c>
      <c r="C754" t="s">
        <v>1442</v>
      </c>
      <c r="D754">
        <v>363881</v>
      </c>
    </row>
    <row r="755" spans="1:4" x14ac:dyDescent="0.25">
      <c r="A755">
        <v>151462</v>
      </c>
      <c r="B755" t="s">
        <v>829</v>
      </c>
      <c r="C755" t="s">
        <v>1443</v>
      </c>
      <c r="D755">
        <v>151462</v>
      </c>
    </row>
    <row r="756" spans="1:4" x14ac:dyDescent="0.25">
      <c r="A756">
        <v>252391</v>
      </c>
      <c r="B756" t="s">
        <v>830</v>
      </c>
      <c r="C756" t="s">
        <v>1444</v>
      </c>
      <c r="D756">
        <v>252391</v>
      </c>
    </row>
    <row r="757" spans="1:4" x14ac:dyDescent="0.25">
      <c r="A757">
        <v>111890</v>
      </c>
      <c r="B757" t="s">
        <v>831</v>
      </c>
      <c r="C757" t="s">
        <v>1445</v>
      </c>
      <c r="D757">
        <v>111890</v>
      </c>
    </row>
    <row r="758" spans="1:4" x14ac:dyDescent="0.25">
      <c r="A758">
        <v>113086</v>
      </c>
      <c r="B758" t="s">
        <v>832</v>
      </c>
      <c r="C758" t="s">
        <v>1446</v>
      </c>
      <c r="D758">
        <v>113086</v>
      </c>
    </row>
    <row r="759" spans="1:4" x14ac:dyDescent="0.25">
      <c r="A759">
        <v>217687</v>
      </c>
      <c r="B759" t="s">
        <v>833</v>
      </c>
      <c r="C759" t="s">
        <v>72</v>
      </c>
      <c r="D759">
        <v>217687</v>
      </c>
    </row>
    <row r="760" spans="1:4" x14ac:dyDescent="0.25">
      <c r="A760">
        <v>120867</v>
      </c>
      <c r="B760" t="s">
        <v>834</v>
      </c>
      <c r="C760" t="s">
        <v>1447</v>
      </c>
      <c r="D760">
        <v>120867</v>
      </c>
    </row>
    <row r="761" spans="1:4" x14ac:dyDescent="0.25">
      <c r="A761">
        <v>178949</v>
      </c>
      <c r="B761" t="s">
        <v>835</v>
      </c>
      <c r="C761" t="s">
        <v>1447</v>
      </c>
      <c r="D761">
        <v>178949</v>
      </c>
    </row>
    <row r="762" spans="1:4" x14ac:dyDescent="0.25">
      <c r="A762">
        <v>233159</v>
      </c>
      <c r="B762" t="s">
        <v>836</v>
      </c>
      <c r="C762" t="s">
        <v>1448</v>
      </c>
      <c r="D762">
        <v>233159</v>
      </c>
    </row>
    <row r="763" spans="1:4" x14ac:dyDescent="0.25">
      <c r="A763">
        <v>233160</v>
      </c>
      <c r="B763" t="s">
        <v>837</v>
      </c>
      <c r="C763" t="s">
        <v>1448</v>
      </c>
      <c r="D763">
        <v>233160</v>
      </c>
    </row>
    <row r="764" spans="1:4" x14ac:dyDescent="0.25">
      <c r="A764">
        <v>128641</v>
      </c>
      <c r="B764" t="s">
        <v>838</v>
      </c>
      <c r="C764" t="s">
        <v>1449</v>
      </c>
      <c r="D764">
        <v>128641</v>
      </c>
    </row>
    <row r="765" spans="1:4" x14ac:dyDescent="0.25">
      <c r="A765">
        <v>151464</v>
      </c>
      <c r="B765" t="s">
        <v>839</v>
      </c>
      <c r="C765" t="s">
        <v>1450</v>
      </c>
      <c r="D765">
        <v>151464</v>
      </c>
    </row>
    <row r="766" spans="1:4" x14ac:dyDescent="0.25">
      <c r="A766">
        <v>151622</v>
      </c>
      <c r="B766" t="s">
        <v>840</v>
      </c>
      <c r="C766" t="s">
        <v>1451</v>
      </c>
      <c r="D766">
        <v>151622</v>
      </c>
    </row>
    <row r="767" spans="1:4" x14ac:dyDescent="0.25">
      <c r="A767">
        <v>223506</v>
      </c>
      <c r="B767" t="s">
        <v>841</v>
      </c>
      <c r="C767" t="s">
        <v>1452</v>
      </c>
      <c r="D767">
        <v>223506</v>
      </c>
    </row>
    <row r="768" spans="1:4" x14ac:dyDescent="0.25">
      <c r="A768">
        <v>203596</v>
      </c>
      <c r="B768" t="s">
        <v>842</v>
      </c>
      <c r="C768" t="s">
        <v>1453</v>
      </c>
      <c r="D768">
        <v>203596</v>
      </c>
    </row>
    <row r="769" spans="1:4" x14ac:dyDescent="0.25">
      <c r="A769">
        <v>203595</v>
      </c>
      <c r="B769" t="s">
        <v>843</v>
      </c>
      <c r="C769" t="s">
        <v>1454</v>
      </c>
      <c r="D769">
        <v>203595</v>
      </c>
    </row>
    <row r="770" spans="1:4" x14ac:dyDescent="0.25">
      <c r="A770">
        <v>220392</v>
      </c>
      <c r="B770" t="s">
        <v>844</v>
      </c>
      <c r="C770" t="s">
        <v>1455</v>
      </c>
      <c r="D770">
        <v>220392</v>
      </c>
    </row>
    <row r="771" spans="1:4" x14ac:dyDescent="0.25">
      <c r="A771">
        <v>161145</v>
      </c>
      <c r="B771" t="s">
        <v>845</v>
      </c>
      <c r="C771" t="s">
        <v>1456</v>
      </c>
      <c r="D771">
        <v>161145</v>
      </c>
    </row>
    <row r="772" spans="1:4" x14ac:dyDescent="0.25">
      <c r="A772">
        <v>266082</v>
      </c>
      <c r="B772" t="s">
        <v>846</v>
      </c>
      <c r="C772" t="s">
        <v>1457</v>
      </c>
      <c r="D772">
        <v>266082</v>
      </c>
    </row>
    <row r="773" spans="1:4" x14ac:dyDescent="0.25">
      <c r="A773">
        <v>161155</v>
      </c>
      <c r="B773" t="s">
        <v>847</v>
      </c>
      <c r="C773" t="s">
        <v>1458</v>
      </c>
      <c r="D773">
        <v>161155</v>
      </c>
    </row>
    <row r="774" spans="1:4" x14ac:dyDescent="0.25">
      <c r="A774">
        <v>266071</v>
      </c>
      <c r="B774" t="s">
        <v>848</v>
      </c>
      <c r="C774" t="s">
        <v>1459</v>
      </c>
      <c r="D774">
        <v>266071</v>
      </c>
    </row>
    <row r="775" spans="1:4" x14ac:dyDescent="0.25">
      <c r="A775">
        <v>271435</v>
      </c>
      <c r="B775" t="s">
        <v>849</v>
      </c>
      <c r="C775" t="s">
        <v>1460</v>
      </c>
      <c r="D775">
        <v>271435</v>
      </c>
    </row>
    <row r="776" spans="1:4" x14ac:dyDescent="0.25">
      <c r="A776">
        <v>266077</v>
      </c>
      <c r="B776" t="s">
        <v>850</v>
      </c>
      <c r="C776" t="s">
        <v>1461</v>
      </c>
      <c r="D776">
        <v>266077</v>
      </c>
    </row>
    <row r="777" spans="1:4" x14ac:dyDescent="0.25">
      <c r="A777">
        <v>271433</v>
      </c>
      <c r="B777" t="s">
        <v>851</v>
      </c>
      <c r="C777" t="s">
        <v>1462</v>
      </c>
      <c r="D777">
        <v>271433</v>
      </c>
    </row>
    <row r="778" spans="1:4" x14ac:dyDescent="0.25">
      <c r="A778">
        <v>161148</v>
      </c>
      <c r="B778" t="s">
        <v>852</v>
      </c>
      <c r="C778" t="s">
        <v>1463</v>
      </c>
      <c r="D778">
        <v>161148</v>
      </c>
    </row>
    <row r="779" spans="1:4" x14ac:dyDescent="0.25">
      <c r="A779">
        <v>161149</v>
      </c>
      <c r="B779" t="s">
        <v>853</v>
      </c>
      <c r="C779" t="s">
        <v>1463</v>
      </c>
      <c r="D779">
        <v>161149</v>
      </c>
    </row>
    <row r="780" spans="1:4" x14ac:dyDescent="0.25">
      <c r="A780">
        <v>181338</v>
      </c>
      <c r="B780" t="s">
        <v>854</v>
      </c>
      <c r="C780" t="s">
        <v>1464</v>
      </c>
      <c r="D780">
        <v>181338</v>
      </c>
    </row>
    <row r="781" spans="1:4" x14ac:dyDescent="0.25">
      <c r="A781">
        <v>388235</v>
      </c>
      <c r="B781" t="s">
        <v>855</v>
      </c>
      <c r="C781" t="s">
        <v>1464</v>
      </c>
      <c r="D781">
        <v>388235</v>
      </c>
    </row>
    <row r="782" spans="1:4" x14ac:dyDescent="0.25">
      <c r="A782">
        <v>161157</v>
      </c>
      <c r="B782" t="s">
        <v>856</v>
      </c>
      <c r="C782" t="s">
        <v>1465</v>
      </c>
      <c r="D782">
        <v>161157</v>
      </c>
    </row>
    <row r="783" spans="1:4" x14ac:dyDescent="0.25">
      <c r="A783">
        <v>271415</v>
      </c>
      <c r="B783" t="s">
        <v>857</v>
      </c>
      <c r="C783" t="s">
        <v>1466</v>
      </c>
      <c r="D783">
        <v>271415</v>
      </c>
    </row>
    <row r="784" spans="1:4" x14ac:dyDescent="0.25">
      <c r="A784">
        <v>266073</v>
      </c>
      <c r="B784" t="s">
        <v>858</v>
      </c>
      <c r="C784" t="s">
        <v>1467</v>
      </c>
      <c r="D784">
        <v>266073</v>
      </c>
    </row>
    <row r="785" spans="1:4" x14ac:dyDescent="0.25">
      <c r="A785">
        <v>101885</v>
      </c>
      <c r="B785" t="s">
        <v>859</v>
      </c>
      <c r="C785" t="s">
        <v>1468</v>
      </c>
      <c r="D785">
        <v>101885</v>
      </c>
    </row>
    <row r="786" spans="1:4" x14ac:dyDescent="0.25">
      <c r="A786">
        <v>217691</v>
      </c>
      <c r="B786" t="s">
        <v>860</v>
      </c>
      <c r="C786" t="s">
        <v>1469</v>
      </c>
      <c r="D786">
        <v>217691</v>
      </c>
    </row>
    <row r="787" spans="1:4" x14ac:dyDescent="0.25">
      <c r="A787">
        <v>217692</v>
      </c>
      <c r="B787" t="s">
        <v>861</v>
      </c>
      <c r="C787" t="s">
        <v>1469</v>
      </c>
      <c r="D787">
        <v>217692</v>
      </c>
    </row>
    <row r="788" spans="1:4" x14ac:dyDescent="0.25">
      <c r="A788">
        <v>217693</v>
      </c>
      <c r="B788" t="s">
        <v>862</v>
      </c>
      <c r="C788" t="s">
        <v>1469</v>
      </c>
      <c r="D788">
        <v>217693</v>
      </c>
    </row>
    <row r="789" spans="1:4" x14ac:dyDescent="0.25">
      <c r="A789">
        <v>217694</v>
      </c>
      <c r="B789" t="s">
        <v>863</v>
      </c>
      <c r="C789" t="s">
        <v>1469</v>
      </c>
      <c r="D789">
        <v>217694</v>
      </c>
    </row>
    <row r="790" spans="1:4" x14ac:dyDescent="0.25">
      <c r="A790">
        <v>217695</v>
      </c>
      <c r="B790" t="s">
        <v>864</v>
      </c>
      <c r="C790" t="s">
        <v>1469</v>
      </c>
      <c r="D790">
        <v>217695</v>
      </c>
    </row>
    <row r="791" spans="1:4" x14ac:dyDescent="0.25">
      <c r="A791">
        <v>217696</v>
      </c>
      <c r="B791" t="s">
        <v>865</v>
      </c>
      <c r="C791" t="s">
        <v>1469</v>
      </c>
      <c r="D791">
        <v>217696</v>
      </c>
    </row>
    <row r="792" spans="1:4" x14ac:dyDescent="0.25">
      <c r="A792">
        <v>161175</v>
      </c>
      <c r="B792" t="s">
        <v>866</v>
      </c>
      <c r="C792" t="s">
        <v>1470</v>
      </c>
      <c r="D792">
        <v>161175</v>
      </c>
    </row>
    <row r="793" spans="1:4" x14ac:dyDescent="0.25">
      <c r="A793">
        <v>161177</v>
      </c>
      <c r="B793" t="s">
        <v>867</v>
      </c>
      <c r="C793" t="s">
        <v>1470</v>
      </c>
      <c r="D793">
        <v>161177</v>
      </c>
    </row>
    <row r="794" spans="1:4" x14ac:dyDescent="0.25">
      <c r="A794">
        <v>233568</v>
      </c>
      <c r="B794" t="s">
        <v>868</v>
      </c>
      <c r="C794" t="s">
        <v>1470</v>
      </c>
      <c r="D794">
        <v>233568</v>
      </c>
    </row>
    <row r="795" spans="1:4" x14ac:dyDescent="0.25">
      <c r="A795">
        <v>233586</v>
      </c>
      <c r="B795" t="s">
        <v>869</v>
      </c>
      <c r="C795" t="s">
        <v>1470</v>
      </c>
      <c r="D795">
        <v>233586</v>
      </c>
    </row>
    <row r="796" spans="1:4" x14ac:dyDescent="0.25">
      <c r="A796">
        <v>210467</v>
      </c>
      <c r="B796" t="s">
        <v>870</v>
      </c>
      <c r="C796" t="s">
        <v>1471</v>
      </c>
      <c r="D796">
        <v>210467</v>
      </c>
    </row>
    <row r="797" spans="1:4" x14ac:dyDescent="0.25">
      <c r="A797">
        <v>147933</v>
      </c>
      <c r="B797" t="s">
        <v>871</v>
      </c>
      <c r="C797" t="s">
        <v>1472</v>
      </c>
      <c r="D797">
        <v>147933</v>
      </c>
    </row>
    <row r="798" spans="1:4" x14ac:dyDescent="0.25">
      <c r="A798">
        <v>152276</v>
      </c>
      <c r="B798" t="s">
        <v>872</v>
      </c>
      <c r="C798" t="s">
        <v>1473</v>
      </c>
      <c r="D798">
        <v>152276</v>
      </c>
    </row>
    <row r="799" spans="1:4" x14ac:dyDescent="0.25">
      <c r="A799">
        <v>344146</v>
      </c>
      <c r="B799" t="s">
        <v>873</v>
      </c>
      <c r="C799" t="s">
        <v>1473</v>
      </c>
      <c r="D799">
        <v>344146</v>
      </c>
    </row>
    <row r="800" spans="1:4" x14ac:dyDescent="0.25">
      <c r="A800">
        <v>151004</v>
      </c>
      <c r="B800" t="s">
        <v>874</v>
      </c>
      <c r="C800" t="s">
        <v>1474</v>
      </c>
      <c r="D800">
        <v>151004</v>
      </c>
    </row>
    <row r="801" spans="1:4" x14ac:dyDescent="0.25">
      <c r="B801" t="s">
        <v>875</v>
      </c>
      <c r="C801" t="s">
        <v>939</v>
      </c>
    </row>
    <row r="802" spans="1:4" x14ac:dyDescent="0.25">
      <c r="A802">
        <v>378342</v>
      </c>
      <c r="B802" t="s">
        <v>876</v>
      </c>
      <c r="C802" t="s">
        <v>1475</v>
      </c>
      <c r="D802">
        <v>378342</v>
      </c>
    </row>
    <row r="803" spans="1:4" x14ac:dyDescent="0.25">
      <c r="A803">
        <v>378344</v>
      </c>
      <c r="B803" t="s">
        <v>876</v>
      </c>
      <c r="C803" t="s">
        <v>1475</v>
      </c>
      <c r="D803">
        <v>378344</v>
      </c>
    </row>
    <row r="804" spans="1:4" x14ac:dyDescent="0.25">
      <c r="A804">
        <v>378343</v>
      </c>
      <c r="B804" t="s">
        <v>876</v>
      </c>
      <c r="C804" t="s">
        <v>1475</v>
      </c>
      <c r="D804">
        <v>378343</v>
      </c>
    </row>
    <row r="805" spans="1:4" x14ac:dyDescent="0.25">
      <c r="A805">
        <v>378345</v>
      </c>
      <c r="B805" t="s">
        <v>876</v>
      </c>
      <c r="C805" t="s">
        <v>1475</v>
      </c>
      <c r="D805">
        <v>378345</v>
      </c>
    </row>
    <row r="806" spans="1:4" x14ac:dyDescent="0.25">
      <c r="A806">
        <v>378346</v>
      </c>
      <c r="B806" t="s">
        <v>876</v>
      </c>
      <c r="C806" t="s">
        <v>1475</v>
      </c>
      <c r="D806">
        <v>378346</v>
      </c>
    </row>
    <row r="807" spans="1:4" x14ac:dyDescent="0.25">
      <c r="A807">
        <v>271264</v>
      </c>
      <c r="B807" t="s">
        <v>877</v>
      </c>
      <c r="C807" t="s">
        <v>74</v>
      </c>
      <c r="D807">
        <v>271264</v>
      </c>
    </row>
    <row r="808" spans="1:4" x14ac:dyDescent="0.25">
      <c r="A808">
        <v>281020</v>
      </c>
      <c r="B808" t="s">
        <v>878</v>
      </c>
      <c r="C808" t="s">
        <v>74</v>
      </c>
      <c r="D808">
        <v>281020</v>
      </c>
    </row>
    <row r="809" spans="1:4" x14ac:dyDescent="0.25">
      <c r="A809">
        <v>274727</v>
      </c>
      <c r="B809" t="s">
        <v>879</v>
      </c>
      <c r="C809" t="s">
        <v>17</v>
      </c>
      <c r="D809">
        <v>274727</v>
      </c>
    </row>
    <row r="810" spans="1:4" x14ac:dyDescent="0.25">
      <c r="A810">
        <v>274732</v>
      </c>
      <c r="B810" t="s">
        <v>879</v>
      </c>
      <c r="C810" t="s">
        <v>17</v>
      </c>
      <c r="D810">
        <v>274732</v>
      </c>
    </row>
    <row r="811" spans="1:4" x14ac:dyDescent="0.25">
      <c r="A811">
        <v>274729</v>
      </c>
      <c r="B811" t="s">
        <v>879</v>
      </c>
      <c r="C811" t="s">
        <v>17</v>
      </c>
      <c r="D811">
        <v>274729</v>
      </c>
    </row>
    <row r="812" spans="1:4" x14ac:dyDescent="0.25">
      <c r="A812">
        <v>334182</v>
      </c>
      <c r="B812" t="s">
        <v>880</v>
      </c>
      <c r="C812" t="s">
        <v>17</v>
      </c>
      <c r="D812">
        <v>334182</v>
      </c>
    </row>
    <row r="813" spans="1:4" x14ac:dyDescent="0.25">
      <c r="A813">
        <v>334183</v>
      </c>
      <c r="B813" t="s">
        <v>880</v>
      </c>
      <c r="C813" t="s">
        <v>17</v>
      </c>
      <c r="D813">
        <v>334183</v>
      </c>
    </row>
    <row r="814" spans="1:4" x14ac:dyDescent="0.25">
      <c r="A814">
        <v>334184</v>
      </c>
      <c r="B814" t="s">
        <v>880</v>
      </c>
      <c r="C814" t="s">
        <v>17</v>
      </c>
      <c r="D814">
        <v>334184</v>
      </c>
    </row>
    <row r="815" spans="1:4" x14ac:dyDescent="0.25">
      <c r="A815">
        <v>176810</v>
      </c>
      <c r="B815" t="s">
        <v>881</v>
      </c>
      <c r="C815" t="s">
        <v>1476</v>
      </c>
      <c r="D815">
        <v>176810</v>
      </c>
    </row>
    <row r="816" spans="1:4" x14ac:dyDescent="0.25">
      <c r="A816">
        <v>334345</v>
      </c>
      <c r="B816" t="s">
        <v>882</v>
      </c>
      <c r="C816" t="s">
        <v>1477</v>
      </c>
      <c r="D816">
        <v>334345</v>
      </c>
    </row>
    <row r="817" spans="1:4" x14ac:dyDescent="0.25">
      <c r="A817">
        <v>334346</v>
      </c>
      <c r="B817" t="s">
        <v>882</v>
      </c>
      <c r="C817" t="s">
        <v>1477</v>
      </c>
      <c r="D817">
        <v>334346</v>
      </c>
    </row>
    <row r="818" spans="1:4" x14ac:dyDescent="0.25">
      <c r="A818">
        <v>334205</v>
      </c>
      <c r="B818" t="s">
        <v>883</v>
      </c>
      <c r="C818" t="s">
        <v>16</v>
      </c>
      <c r="D818">
        <v>334205</v>
      </c>
    </row>
    <row r="819" spans="1:4" x14ac:dyDescent="0.25">
      <c r="A819">
        <v>334206</v>
      </c>
      <c r="B819" t="s">
        <v>883</v>
      </c>
      <c r="C819" t="s">
        <v>16</v>
      </c>
      <c r="D819">
        <v>334206</v>
      </c>
    </row>
    <row r="820" spans="1:4" x14ac:dyDescent="0.25">
      <c r="A820">
        <v>335215</v>
      </c>
      <c r="B820" t="s">
        <v>884</v>
      </c>
      <c r="C820" t="s">
        <v>16</v>
      </c>
      <c r="D820">
        <v>335215</v>
      </c>
    </row>
    <row r="821" spans="1:4" x14ac:dyDescent="0.25">
      <c r="A821">
        <v>335214</v>
      </c>
      <c r="B821" t="s">
        <v>884</v>
      </c>
      <c r="C821" t="s">
        <v>16</v>
      </c>
      <c r="D821">
        <v>335214</v>
      </c>
    </row>
    <row r="822" spans="1:4" x14ac:dyDescent="0.25">
      <c r="A822">
        <v>335213</v>
      </c>
      <c r="B822" t="s">
        <v>884</v>
      </c>
      <c r="C822" t="s">
        <v>16</v>
      </c>
      <c r="D822">
        <v>335213</v>
      </c>
    </row>
    <row r="823" spans="1:4" x14ac:dyDescent="0.25">
      <c r="A823">
        <v>151503</v>
      </c>
      <c r="B823" t="s">
        <v>885</v>
      </c>
      <c r="C823" t="s">
        <v>1478</v>
      </c>
      <c r="D823">
        <v>151503</v>
      </c>
    </row>
    <row r="824" spans="1:4" x14ac:dyDescent="0.25">
      <c r="A824">
        <v>151382</v>
      </c>
      <c r="B824" t="s">
        <v>886</v>
      </c>
      <c r="C824" t="s">
        <v>1479</v>
      </c>
      <c r="D824">
        <v>151382</v>
      </c>
    </row>
    <row r="825" spans="1:4" x14ac:dyDescent="0.25">
      <c r="A825">
        <v>213130</v>
      </c>
      <c r="B825" t="s">
        <v>887</v>
      </c>
      <c r="C825" t="s">
        <v>1480</v>
      </c>
      <c r="D825">
        <v>213130</v>
      </c>
    </row>
    <row r="826" spans="1:4" x14ac:dyDescent="0.25">
      <c r="A826">
        <v>224382</v>
      </c>
      <c r="B826" t="s">
        <v>888</v>
      </c>
      <c r="C826" t="s">
        <v>1480</v>
      </c>
      <c r="D826">
        <v>224382</v>
      </c>
    </row>
    <row r="827" spans="1:4" x14ac:dyDescent="0.25">
      <c r="A827">
        <v>224381</v>
      </c>
      <c r="B827" t="s">
        <v>888</v>
      </c>
      <c r="C827" t="s">
        <v>1480</v>
      </c>
      <c r="D827">
        <v>224381</v>
      </c>
    </row>
    <row r="828" spans="1:4" x14ac:dyDescent="0.25">
      <c r="A828">
        <v>178912</v>
      </c>
      <c r="B828" t="s">
        <v>889</v>
      </c>
      <c r="C828" t="s">
        <v>1481</v>
      </c>
      <c r="D828">
        <v>178912</v>
      </c>
    </row>
    <row r="829" spans="1:4" x14ac:dyDescent="0.25">
      <c r="A829">
        <v>178910</v>
      </c>
      <c r="B829" t="s">
        <v>889</v>
      </c>
      <c r="C829" t="s">
        <v>1481</v>
      </c>
      <c r="D829">
        <v>178910</v>
      </c>
    </row>
    <row r="830" spans="1:4" x14ac:dyDescent="0.25">
      <c r="A830">
        <v>139906</v>
      </c>
      <c r="B830" t="s">
        <v>890</v>
      </c>
      <c r="C830" t="s">
        <v>1482</v>
      </c>
      <c r="D830">
        <v>139906</v>
      </c>
    </row>
    <row r="831" spans="1:4" x14ac:dyDescent="0.25">
      <c r="A831">
        <v>398553</v>
      </c>
      <c r="B831" t="s">
        <v>891</v>
      </c>
      <c r="C831" t="s">
        <v>1483</v>
      </c>
      <c r="D831">
        <v>398553</v>
      </c>
    </row>
    <row r="832" spans="1:4" x14ac:dyDescent="0.25">
      <c r="A832">
        <v>327346</v>
      </c>
      <c r="B832" t="s">
        <v>892</v>
      </c>
      <c r="C832" t="s">
        <v>15</v>
      </c>
      <c r="D832">
        <v>327346</v>
      </c>
    </row>
    <row r="833" spans="1:4" x14ac:dyDescent="0.25">
      <c r="A833">
        <v>327347</v>
      </c>
      <c r="B833" t="s">
        <v>892</v>
      </c>
      <c r="C833" t="s">
        <v>15</v>
      </c>
      <c r="D833">
        <v>327347</v>
      </c>
    </row>
    <row r="834" spans="1:4" x14ac:dyDescent="0.25">
      <c r="A834">
        <v>300252</v>
      </c>
      <c r="B834" t="s">
        <v>892</v>
      </c>
      <c r="C834" t="s">
        <v>15</v>
      </c>
      <c r="D834">
        <v>300252</v>
      </c>
    </row>
    <row r="835" spans="1:4" x14ac:dyDescent="0.25">
      <c r="A835">
        <v>206600</v>
      </c>
      <c r="B835" t="s">
        <v>893</v>
      </c>
      <c r="C835" t="s">
        <v>12</v>
      </c>
      <c r="D835">
        <v>206600</v>
      </c>
    </row>
    <row r="836" spans="1:4" x14ac:dyDescent="0.25">
      <c r="A836">
        <v>206602</v>
      </c>
      <c r="B836" t="s">
        <v>893</v>
      </c>
      <c r="C836" t="s">
        <v>12</v>
      </c>
      <c r="D836">
        <v>206602</v>
      </c>
    </row>
    <row r="837" spans="1:4" x14ac:dyDescent="0.25">
      <c r="A837">
        <v>206601</v>
      </c>
      <c r="B837" t="s">
        <v>893</v>
      </c>
      <c r="C837" t="s">
        <v>12</v>
      </c>
      <c r="D837">
        <v>206601</v>
      </c>
    </row>
    <row r="838" spans="1:4" x14ac:dyDescent="0.25">
      <c r="A838">
        <v>206603</v>
      </c>
      <c r="B838" t="s">
        <v>893</v>
      </c>
      <c r="C838" t="s">
        <v>12</v>
      </c>
      <c r="D838">
        <v>206603</v>
      </c>
    </row>
    <row r="839" spans="1:4" x14ac:dyDescent="0.25">
      <c r="A839">
        <v>273691</v>
      </c>
      <c r="B839" t="s">
        <v>894</v>
      </c>
      <c r="C839" t="s">
        <v>12</v>
      </c>
      <c r="D839">
        <v>273691</v>
      </c>
    </row>
    <row r="840" spans="1:4" x14ac:dyDescent="0.25">
      <c r="A840">
        <v>273692</v>
      </c>
      <c r="B840" t="s">
        <v>894</v>
      </c>
      <c r="C840" t="s">
        <v>12</v>
      </c>
      <c r="D840">
        <v>273692</v>
      </c>
    </row>
    <row r="841" spans="1:4" x14ac:dyDescent="0.25">
      <c r="A841">
        <v>273693</v>
      </c>
      <c r="B841" t="s">
        <v>894</v>
      </c>
      <c r="C841" t="s">
        <v>12</v>
      </c>
      <c r="D841">
        <v>273693</v>
      </c>
    </row>
    <row r="842" spans="1:4" x14ac:dyDescent="0.25">
      <c r="A842">
        <v>328716</v>
      </c>
      <c r="B842" t="s">
        <v>895</v>
      </c>
      <c r="C842" t="s">
        <v>12</v>
      </c>
      <c r="D842">
        <v>328716</v>
      </c>
    </row>
    <row r="843" spans="1:4" x14ac:dyDescent="0.25">
      <c r="A843">
        <v>328725</v>
      </c>
      <c r="B843" t="s">
        <v>895</v>
      </c>
      <c r="C843" t="s">
        <v>12</v>
      </c>
      <c r="D843">
        <v>328725</v>
      </c>
    </row>
    <row r="844" spans="1:4" x14ac:dyDescent="0.25">
      <c r="A844">
        <v>328726</v>
      </c>
      <c r="B844" t="s">
        <v>895</v>
      </c>
      <c r="C844" t="s">
        <v>12</v>
      </c>
      <c r="D844">
        <v>328726</v>
      </c>
    </row>
    <row r="845" spans="1:4" x14ac:dyDescent="0.25">
      <c r="A845">
        <v>328727</v>
      </c>
      <c r="B845" t="s">
        <v>895</v>
      </c>
      <c r="C845" t="s">
        <v>12</v>
      </c>
      <c r="D845">
        <v>328727</v>
      </c>
    </row>
    <row r="846" spans="1:4" x14ac:dyDescent="0.25">
      <c r="B846" t="s">
        <v>896</v>
      </c>
      <c r="C846" t="s">
        <v>1484</v>
      </c>
      <c r="D846">
        <v>270495</v>
      </c>
    </row>
    <row r="847" spans="1:4" x14ac:dyDescent="0.25">
      <c r="B847" t="s">
        <v>896</v>
      </c>
      <c r="C847" t="s">
        <v>1484</v>
      </c>
      <c r="D847">
        <v>270576</v>
      </c>
    </row>
    <row r="848" spans="1:4" x14ac:dyDescent="0.25">
      <c r="A848">
        <v>275789</v>
      </c>
      <c r="B848" t="s">
        <v>897</v>
      </c>
      <c r="C848" t="s">
        <v>1485</v>
      </c>
      <c r="D848">
        <v>275789</v>
      </c>
    </row>
    <row r="849" spans="1:4" x14ac:dyDescent="0.25">
      <c r="A849">
        <v>151391</v>
      </c>
      <c r="B849" t="s">
        <v>898</v>
      </c>
      <c r="C849" t="s">
        <v>1486</v>
      </c>
      <c r="D849">
        <v>151391</v>
      </c>
    </row>
    <row r="850" spans="1:4" x14ac:dyDescent="0.25">
      <c r="A850">
        <v>223414</v>
      </c>
      <c r="B850" t="s">
        <v>899</v>
      </c>
      <c r="C850" t="s">
        <v>1487</v>
      </c>
      <c r="D850">
        <v>223414</v>
      </c>
    </row>
    <row r="851" spans="1:4" x14ac:dyDescent="0.25">
      <c r="A851">
        <v>223413</v>
      </c>
      <c r="B851" t="s">
        <v>899</v>
      </c>
      <c r="C851" t="s">
        <v>1487</v>
      </c>
      <c r="D851">
        <v>223413</v>
      </c>
    </row>
    <row r="852" spans="1:4" x14ac:dyDescent="0.25">
      <c r="A852">
        <v>381908</v>
      </c>
      <c r="B852" t="s">
        <v>900</v>
      </c>
      <c r="C852" t="s">
        <v>1488</v>
      </c>
      <c r="D852">
        <v>381908</v>
      </c>
    </row>
    <row r="853" spans="1:4" x14ac:dyDescent="0.25">
      <c r="A853">
        <v>381907</v>
      </c>
      <c r="B853" t="s">
        <v>900</v>
      </c>
      <c r="C853" t="s">
        <v>1488</v>
      </c>
      <c r="D853">
        <v>381907</v>
      </c>
    </row>
    <row r="854" spans="1:4" x14ac:dyDescent="0.25">
      <c r="A854">
        <v>381905</v>
      </c>
      <c r="B854" t="s">
        <v>900</v>
      </c>
      <c r="C854" t="s">
        <v>1488</v>
      </c>
      <c r="D854">
        <v>381905</v>
      </c>
    </row>
    <row r="855" spans="1:4" x14ac:dyDescent="0.25">
      <c r="A855">
        <v>339717</v>
      </c>
      <c r="B855" t="s">
        <v>901</v>
      </c>
      <c r="C855" t="s">
        <v>1489</v>
      </c>
      <c r="D855">
        <v>339717</v>
      </c>
    </row>
    <row r="856" spans="1:4" x14ac:dyDescent="0.25">
      <c r="A856">
        <v>339718</v>
      </c>
      <c r="B856" t="s">
        <v>901</v>
      </c>
      <c r="C856" t="s">
        <v>1489</v>
      </c>
      <c r="D856">
        <v>339718</v>
      </c>
    </row>
    <row r="857" spans="1:4" x14ac:dyDescent="0.25">
      <c r="A857">
        <v>80909</v>
      </c>
      <c r="B857" t="s">
        <v>902</v>
      </c>
      <c r="C857" t="s">
        <v>1490</v>
      </c>
      <c r="D857">
        <v>80909</v>
      </c>
    </row>
    <row r="858" spans="1:4" x14ac:dyDescent="0.25">
      <c r="A858">
        <v>270718</v>
      </c>
      <c r="B858" t="s">
        <v>903</v>
      </c>
      <c r="C858" t="s">
        <v>1491</v>
      </c>
      <c r="D858">
        <v>270718</v>
      </c>
    </row>
    <row r="859" spans="1:4" x14ac:dyDescent="0.25">
      <c r="A859">
        <v>270719</v>
      </c>
      <c r="B859" t="s">
        <v>903</v>
      </c>
      <c r="C859" t="s">
        <v>1491</v>
      </c>
      <c r="D859">
        <v>270719</v>
      </c>
    </row>
    <row r="860" spans="1:4" x14ac:dyDescent="0.25">
      <c r="A860">
        <v>270720</v>
      </c>
      <c r="B860" t="s">
        <v>903</v>
      </c>
      <c r="C860" t="s">
        <v>1491</v>
      </c>
      <c r="D860">
        <v>270720</v>
      </c>
    </row>
    <row r="861" spans="1:4" x14ac:dyDescent="0.25">
      <c r="A861">
        <v>251464</v>
      </c>
      <c r="B861" t="s">
        <v>904</v>
      </c>
      <c r="C861" t="s">
        <v>1492</v>
      </c>
      <c r="D861">
        <v>251464</v>
      </c>
    </row>
    <row r="862" spans="1:4" x14ac:dyDescent="0.25">
      <c r="A862">
        <v>354853</v>
      </c>
      <c r="B862" t="s">
        <v>905</v>
      </c>
      <c r="C862" t="s">
        <v>1493</v>
      </c>
      <c r="D862">
        <v>354853</v>
      </c>
    </row>
    <row r="863" spans="1:4" x14ac:dyDescent="0.25">
      <c r="A863">
        <v>35485</v>
      </c>
      <c r="B863" t="s">
        <v>905</v>
      </c>
      <c r="C863" t="s">
        <v>1493</v>
      </c>
      <c r="D863">
        <v>35485</v>
      </c>
    </row>
    <row r="864" spans="1:4" x14ac:dyDescent="0.25">
      <c r="A864">
        <v>63753</v>
      </c>
      <c r="B864" t="s">
        <v>906</v>
      </c>
      <c r="C864" t="s">
        <v>1494</v>
      </c>
      <c r="D864">
        <v>63753</v>
      </c>
    </row>
    <row r="865" spans="1:4" x14ac:dyDescent="0.25">
      <c r="A865">
        <v>379520</v>
      </c>
      <c r="B865" t="s">
        <v>907</v>
      </c>
      <c r="C865" t="s">
        <v>1495</v>
      </c>
      <c r="D865">
        <v>379520</v>
      </c>
    </row>
    <row r="866" spans="1:4" x14ac:dyDescent="0.25">
      <c r="A866">
        <v>379519</v>
      </c>
      <c r="B866" t="s">
        <v>907</v>
      </c>
      <c r="C866" t="s">
        <v>1495</v>
      </c>
      <c r="D866">
        <v>379519</v>
      </c>
    </row>
    <row r="867" spans="1:4" x14ac:dyDescent="0.25">
      <c r="A867">
        <v>277436</v>
      </c>
      <c r="B867" t="s">
        <v>908</v>
      </c>
      <c r="C867" t="s">
        <v>1496</v>
      </c>
      <c r="D867">
        <v>277436</v>
      </c>
    </row>
    <row r="868" spans="1:4" x14ac:dyDescent="0.25">
      <c r="A868">
        <v>277437</v>
      </c>
      <c r="B868" t="s">
        <v>908</v>
      </c>
      <c r="C868" t="s">
        <v>1496</v>
      </c>
      <c r="D868">
        <v>277437</v>
      </c>
    </row>
    <row r="869" spans="1:4" x14ac:dyDescent="0.25">
      <c r="A869">
        <v>328730</v>
      </c>
      <c r="B869" t="s">
        <v>909</v>
      </c>
      <c r="C869" t="s">
        <v>1496</v>
      </c>
      <c r="D869">
        <v>328730</v>
      </c>
    </row>
    <row r="870" spans="1:4" x14ac:dyDescent="0.25">
      <c r="A870">
        <v>328731</v>
      </c>
      <c r="B870" t="s">
        <v>909</v>
      </c>
      <c r="C870" t="s">
        <v>1496</v>
      </c>
      <c r="D870">
        <v>328731</v>
      </c>
    </row>
    <row r="871" spans="1:4" x14ac:dyDescent="0.25">
      <c r="A871">
        <v>328732</v>
      </c>
      <c r="B871" t="s">
        <v>909</v>
      </c>
      <c r="C871" t="s">
        <v>1496</v>
      </c>
      <c r="D871">
        <v>328732</v>
      </c>
    </row>
    <row r="872" spans="1:4" x14ac:dyDescent="0.25">
      <c r="A872">
        <v>335218</v>
      </c>
      <c r="B872" t="s">
        <v>910</v>
      </c>
      <c r="C872" t="s">
        <v>1496</v>
      </c>
      <c r="D872">
        <v>335218</v>
      </c>
    </row>
    <row r="873" spans="1:4" x14ac:dyDescent="0.25">
      <c r="A873">
        <v>335219</v>
      </c>
      <c r="B873" t="s">
        <v>910</v>
      </c>
      <c r="C873" t="s">
        <v>1496</v>
      </c>
      <c r="D873">
        <v>335219</v>
      </c>
    </row>
    <row r="874" spans="1:4" x14ac:dyDescent="0.25">
      <c r="A874">
        <v>335220</v>
      </c>
      <c r="B874" t="s">
        <v>910</v>
      </c>
      <c r="C874" t="s">
        <v>1496</v>
      </c>
      <c r="D874">
        <v>335220</v>
      </c>
    </row>
    <row r="875" spans="1:4" x14ac:dyDescent="0.25">
      <c r="A875">
        <v>270794</v>
      </c>
      <c r="B875" t="s">
        <v>911</v>
      </c>
      <c r="C875" t="s">
        <v>14</v>
      </c>
      <c r="D875">
        <v>270794</v>
      </c>
    </row>
    <row r="876" spans="1:4" x14ac:dyDescent="0.25">
      <c r="A876">
        <v>270800</v>
      </c>
      <c r="B876" t="s">
        <v>911</v>
      </c>
      <c r="C876" t="s">
        <v>14</v>
      </c>
      <c r="D876">
        <v>270800</v>
      </c>
    </row>
    <row r="877" spans="1:4" x14ac:dyDescent="0.25">
      <c r="A877">
        <v>334454</v>
      </c>
      <c r="B877" t="s">
        <v>912</v>
      </c>
      <c r="C877" t="s">
        <v>75</v>
      </c>
      <c r="D877">
        <v>334454</v>
      </c>
    </row>
    <row r="878" spans="1:4" x14ac:dyDescent="0.25">
      <c r="A878">
        <v>365800</v>
      </c>
      <c r="B878" t="s">
        <v>913</v>
      </c>
      <c r="C878" t="s">
        <v>75</v>
      </c>
      <c r="D878">
        <v>365800</v>
      </c>
    </row>
    <row r="879" spans="1:4" x14ac:dyDescent="0.25">
      <c r="A879">
        <v>361213</v>
      </c>
      <c r="B879" t="s">
        <v>914</v>
      </c>
      <c r="C879" t="s">
        <v>1497</v>
      </c>
      <c r="D879">
        <v>361213</v>
      </c>
    </row>
    <row r="880" spans="1:4" x14ac:dyDescent="0.25">
      <c r="A880">
        <v>361215</v>
      </c>
      <c r="B880" t="s">
        <v>914</v>
      </c>
      <c r="C880" t="s">
        <v>1497</v>
      </c>
      <c r="D880">
        <v>361215</v>
      </c>
    </row>
    <row r="881" spans="1:4" x14ac:dyDescent="0.25">
      <c r="A881">
        <v>361214</v>
      </c>
      <c r="B881" t="s">
        <v>914</v>
      </c>
      <c r="C881" t="s">
        <v>1497</v>
      </c>
      <c r="D881">
        <v>361214</v>
      </c>
    </row>
    <row r="882" spans="1:4" x14ac:dyDescent="0.25">
      <c r="A882">
        <v>233163</v>
      </c>
      <c r="B882" t="s">
        <v>915</v>
      </c>
      <c r="C882" t="s">
        <v>1498</v>
      </c>
      <c r="D882">
        <v>233163</v>
      </c>
    </row>
    <row r="883" spans="1:4" x14ac:dyDescent="0.25">
      <c r="A883">
        <v>233162</v>
      </c>
      <c r="B883" t="s">
        <v>915</v>
      </c>
      <c r="C883" t="s">
        <v>1498</v>
      </c>
      <c r="D883">
        <v>233162</v>
      </c>
    </row>
    <row r="884" spans="1:4" x14ac:dyDescent="0.25">
      <c r="A884">
        <v>300476</v>
      </c>
      <c r="B884" t="s">
        <v>916</v>
      </c>
      <c r="C884" t="s">
        <v>1499</v>
      </c>
      <c r="D884">
        <v>300476</v>
      </c>
    </row>
    <row r="885" spans="1:4" x14ac:dyDescent="0.25">
      <c r="A885">
        <v>334247</v>
      </c>
      <c r="B885" t="s">
        <v>917</v>
      </c>
      <c r="C885" t="s">
        <v>1499</v>
      </c>
      <c r="D885">
        <v>334247</v>
      </c>
    </row>
    <row r="886" spans="1:4" x14ac:dyDescent="0.25">
      <c r="A886">
        <v>334248</v>
      </c>
      <c r="B886" t="s">
        <v>917</v>
      </c>
      <c r="C886" t="s">
        <v>1499</v>
      </c>
      <c r="D886">
        <v>334248</v>
      </c>
    </row>
    <row r="887" spans="1:4" x14ac:dyDescent="0.25">
      <c r="A887">
        <v>334249</v>
      </c>
      <c r="B887" t="s">
        <v>917</v>
      </c>
      <c r="C887" t="s">
        <v>1499</v>
      </c>
      <c r="D887">
        <v>334249</v>
      </c>
    </row>
    <row r="888" spans="1:4" x14ac:dyDescent="0.25">
      <c r="A888">
        <v>150912</v>
      </c>
      <c r="B888" t="s">
        <v>918</v>
      </c>
      <c r="C888" t="s">
        <v>1500</v>
      </c>
      <c r="D888">
        <v>150912</v>
      </c>
    </row>
    <row r="889" spans="1:4" x14ac:dyDescent="0.25">
      <c r="A889">
        <v>379922</v>
      </c>
      <c r="B889" t="s">
        <v>919</v>
      </c>
      <c r="C889" t="s">
        <v>1501</v>
      </c>
      <c r="D889">
        <v>379922</v>
      </c>
    </row>
    <row r="890" spans="1:4" x14ac:dyDescent="0.25">
      <c r="A890">
        <v>379923</v>
      </c>
      <c r="B890" t="s">
        <v>919</v>
      </c>
      <c r="C890" t="s">
        <v>1501</v>
      </c>
      <c r="D890">
        <v>379923</v>
      </c>
    </row>
    <row r="891" spans="1:4" x14ac:dyDescent="0.25">
      <c r="A891">
        <v>255782</v>
      </c>
      <c r="B891" t="s">
        <v>920</v>
      </c>
      <c r="C891" t="s">
        <v>1502</v>
      </c>
      <c r="D891">
        <v>255782</v>
      </c>
    </row>
    <row r="892" spans="1:4" x14ac:dyDescent="0.25">
      <c r="A892">
        <v>182715</v>
      </c>
      <c r="B892" t="s">
        <v>921</v>
      </c>
      <c r="C892" t="s">
        <v>1503</v>
      </c>
      <c r="D892">
        <v>182715</v>
      </c>
    </row>
    <row r="893" spans="1:4" x14ac:dyDescent="0.25">
      <c r="A893">
        <v>271311</v>
      </c>
      <c r="B893" t="s">
        <v>922</v>
      </c>
      <c r="C893" t="s">
        <v>13</v>
      </c>
      <c r="D893">
        <v>271311</v>
      </c>
    </row>
    <row r="894" spans="1:4" x14ac:dyDescent="0.25">
      <c r="A894">
        <v>353140</v>
      </c>
      <c r="B894" t="s">
        <v>923</v>
      </c>
      <c r="C894" t="s">
        <v>13</v>
      </c>
      <c r="D894">
        <v>353140</v>
      </c>
    </row>
    <row r="895" spans="1:4" x14ac:dyDescent="0.25">
      <c r="A895">
        <v>353141</v>
      </c>
      <c r="B895" t="s">
        <v>923</v>
      </c>
      <c r="C895" t="s">
        <v>13</v>
      </c>
      <c r="D895">
        <v>353141</v>
      </c>
    </row>
    <row r="896" spans="1:4" x14ac:dyDescent="0.25">
      <c r="A896">
        <v>353142</v>
      </c>
      <c r="B896" t="s">
        <v>923</v>
      </c>
      <c r="C896" t="s">
        <v>13</v>
      </c>
      <c r="D896">
        <v>353142</v>
      </c>
    </row>
    <row r="897" spans="1:4" x14ac:dyDescent="0.25">
      <c r="A897">
        <v>366708</v>
      </c>
      <c r="B897" t="s">
        <v>924</v>
      </c>
      <c r="C897" t="s">
        <v>13</v>
      </c>
      <c r="D897">
        <v>366708</v>
      </c>
    </row>
    <row r="898" spans="1:4" x14ac:dyDescent="0.25">
      <c r="A898">
        <v>366711</v>
      </c>
      <c r="B898" t="s">
        <v>924</v>
      </c>
      <c r="C898" t="s">
        <v>13</v>
      </c>
      <c r="D898">
        <v>366711</v>
      </c>
    </row>
    <row r="899" spans="1:4" x14ac:dyDescent="0.25">
      <c r="A899">
        <v>186064</v>
      </c>
      <c r="B899" t="s">
        <v>925</v>
      </c>
      <c r="C899" t="s">
        <v>1504</v>
      </c>
      <c r="D899">
        <v>186064</v>
      </c>
    </row>
    <row r="900" spans="1:4" x14ac:dyDescent="0.25">
      <c r="A900">
        <v>324014</v>
      </c>
      <c r="B900" t="s">
        <v>926</v>
      </c>
      <c r="C900" t="s">
        <v>76</v>
      </c>
      <c r="D900">
        <v>324014</v>
      </c>
    </row>
    <row r="901" spans="1:4" x14ac:dyDescent="0.25">
      <c r="A901">
        <v>342303</v>
      </c>
      <c r="B901" t="s">
        <v>927</v>
      </c>
      <c r="C901" t="s">
        <v>1505</v>
      </c>
      <c r="D901">
        <v>342303</v>
      </c>
    </row>
    <row r="902" spans="1:4" x14ac:dyDescent="0.25">
      <c r="A902">
        <v>324025</v>
      </c>
      <c r="B902" t="s">
        <v>928</v>
      </c>
      <c r="C902" t="s">
        <v>1506</v>
      </c>
      <c r="D902">
        <v>324025</v>
      </c>
    </row>
    <row r="903" spans="1:4" x14ac:dyDescent="0.25">
      <c r="A903">
        <v>342293</v>
      </c>
      <c r="B903" t="s">
        <v>929</v>
      </c>
      <c r="C903" t="s">
        <v>1507</v>
      </c>
      <c r="D903">
        <v>342293</v>
      </c>
    </row>
    <row r="904" spans="1:4" x14ac:dyDescent="0.25">
      <c r="A904">
        <v>342295</v>
      </c>
      <c r="B904" t="s">
        <v>930</v>
      </c>
      <c r="C904" t="s">
        <v>1508</v>
      </c>
      <c r="D904">
        <v>342295</v>
      </c>
    </row>
    <row r="905" spans="1:4" x14ac:dyDescent="0.25">
      <c r="A905">
        <v>324020</v>
      </c>
      <c r="B905" t="s">
        <v>931</v>
      </c>
      <c r="C905" t="s">
        <v>1509</v>
      </c>
      <c r="D905">
        <v>324020</v>
      </c>
    </row>
    <row r="906" spans="1:4" x14ac:dyDescent="0.25">
      <c r="A906">
        <v>324007</v>
      </c>
      <c r="B906" t="s">
        <v>932</v>
      </c>
      <c r="C906" t="s">
        <v>1510</v>
      </c>
      <c r="D906">
        <v>324007</v>
      </c>
    </row>
    <row r="907" spans="1:4" x14ac:dyDescent="0.25">
      <c r="A907">
        <v>206481</v>
      </c>
      <c r="B907" t="s">
        <v>933</v>
      </c>
      <c r="C907" t="s">
        <v>940</v>
      </c>
      <c r="D907">
        <v>206481</v>
      </c>
    </row>
    <row r="908" spans="1:4" x14ac:dyDescent="0.25">
      <c r="A908">
        <v>324009</v>
      </c>
      <c r="B908" t="s">
        <v>934</v>
      </c>
      <c r="C908" t="s">
        <v>940</v>
      </c>
      <c r="D908">
        <v>324009</v>
      </c>
    </row>
    <row r="909" spans="1:4" x14ac:dyDescent="0.25">
      <c r="A909">
        <v>324011</v>
      </c>
      <c r="B909" t="s">
        <v>935</v>
      </c>
      <c r="C909" t="s">
        <v>940</v>
      </c>
      <c r="D909">
        <v>324011</v>
      </c>
    </row>
    <row r="910" spans="1:4" x14ac:dyDescent="0.25">
      <c r="A910">
        <v>324023</v>
      </c>
      <c r="B910" t="s">
        <v>936</v>
      </c>
      <c r="C910" t="s">
        <v>940</v>
      </c>
      <c r="D910">
        <v>324023</v>
      </c>
    </row>
    <row r="911" spans="1:4" x14ac:dyDescent="0.25">
      <c r="A911">
        <v>324028</v>
      </c>
      <c r="B911" s="14" t="s">
        <v>937</v>
      </c>
      <c r="C911" t="s">
        <v>940</v>
      </c>
      <c r="D911">
        <v>324028</v>
      </c>
    </row>
    <row r="912" spans="1:4" x14ac:dyDescent="0.25">
      <c r="A912">
        <v>324029</v>
      </c>
      <c r="B912" s="14" t="s">
        <v>88</v>
      </c>
      <c r="C912" s="14" t="s">
        <v>940</v>
      </c>
      <c r="D912">
        <v>324029</v>
      </c>
    </row>
    <row r="913" spans="1:4" x14ac:dyDescent="0.25">
      <c r="A913">
        <v>342294</v>
      </c>
      <c r="B913" t="s">
        <v>89</v>
      </c>
      <c r="C913" t="s">
        <v>940</v>
      </c>
      <c r="D913">
        <v>342294</v>
      </c>
    </row>
    <row r="914" spans="1:4" x14ac:dyDescent="0.25">
      <c r="A914">
        <v>342301</v>
      </c>
      <c r="B914" t="s">
        <v>90</v>
      </c>
      <c r="C914" t="s">
        <v>940</v>
      </c>
      <c r="D914">
        <v>342301</v>
      </c>
    </row>
    <row r="915" spans="1:4" x14ac:dyDescent="0.25">
      <c r="A915">
        <v>342302</v>
      </c>
      <c r="B915" t="s">
        <v>91</v>
      </c>
      <c r="C915" t="s">
        <v>940</v>
      </c>
      <c r="D915">
        <v>342302</v>
      </c>
    </row>
    <row r="916" spans="1:4" x14ac:dyDescent="0.25">
      <c r="A916">
        <v>378391</v>
      </c>
      <c r="B916" t="s">
        <v>92</v>
      </c>
      <c r="C916" t="s">
        <v>940</v>
      </c>
      <c r="D916">
        <v>378391</v>
      </c>
    </row>
    <row r="917" spans="1:4" x14ac:dyDescent="0.25">
      <c r="A917">
        <v>378394</v>
      </c>
      <c r="B917" t="s">
        <v>93</v>
      </c>
      <c r="C917" t="s">
        <v>940</v>
      </c>
      <c r="D917">
        <v>378394</v>
      </c>
    </row>
  </sheetData>
  <autoFilter ref="B1:H917" xr:uid="{7817F0A9-5416-456E-8401-3199887FA4C8}">
    <sortState xmlns:xlrd2="http://schemas.microsoft.com/office/spreadsheetml/2017/richdata2" ref="B2:H917">
      <sortCondition ref="B1"/>
    </sortState>
  </autoFilter>
  <hyperlinks>
    <hyperlink ref="B912" r:id="rId1" xr:uid="{117206A6-4CA4-4F83-B3A6-8AECE2743D21}"/>
    <hyperlink ref="C912" r:id="rId2" display="\\192.168.0.4\Produtos\PRODUTO_PRONTA_ENTREGA\static\IMAGENS_PRODUTOS\TAPETE_324029.jpg" xr:uid="{7A13D4BD-13E8-4A17-95D9-A5EE9BB8BC4E}"/>
    <hyperlink ref="B911" r:id="rId3" xr:uid="{69BCCFDF-BF0C-4720-AFB8-0BB8FFBA9588}"/>
    <hyperlink ref="B2" r:id="rId4" xr:uid="{407EEEEF-1008-45CB-926A-6DF1CF53DEF8}"/>
    <hyperlink ref="F2" r:id="rId5" xr:uid="{2A6663FE-0C3F-455C-A4E8-2DE368CFB4D4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PRONTA ENTREGA TOTAL</vt:lpstr>
      <vt:lpstr>links de acesso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MKT</dc:creator>
  <cp:lastModifiedBy>Produtos</cp:lastModifiedBy>
  <dcterms:created xsi:type="dcterms:W3CDTF">2025-11-10T18:25:17Z</dcterms:created>
  <dcterms:modified xsi:type="dcterms:W3CDTF">2025-11-26T12:32:50Z</dcterms:modified>
</cp:coreProperties>
</file>